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Ova_radna_sveska" defaultThemeVersion="124226"/>
  <mc:AlternateContent xmlns:mc="http://schemas.openxmlformats.org/markup-compatibility/2006">
    <mc:Choice Requires="x15">
      <x15ac:absPath xmlns:x15ac="http://schemas.microsoft.com/office/spreadsheetml/2010/11/ac" url="C:\Users\samra\Desktop\"/>
    </mc:Choice>
  </mc:AlternateContent>
  <xr:revisionPtr revIDLastSave="0" documentId="13_ncr:1_{B3626C67-F458-4C94-9E52-5538781142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seban dio" sheetId="1" r:id="rId1"/>
  </sheets>
  <definedNames>
    <definedName name="_xlnm._FilterDatabase" localSheetId="0" hidden="1">'Poseban dio'!$A$1:$BS$4542</definedName>
    <definedName name="_xlnm.Print_Area" localSheetId="0">'Poseban dio'!$A$1:$BS$4542</definedName>
  </definedNames>
  <calcPr calcId="191029" iterate="1"/>
</workbook>
</file>

<file path=xl/calcChain.xml><?xml version="1.0" encoding="utf-8"?>
<calcChain xmlns="http://schemas.openxmlformats.org/spreadsheetml/2006/main">
  <c r="R2795" i="1" l="1"/>
  <c r="R3741" i="1"/>
  <c r="R3733" i="1"/>
  <c r="R3660" i="1"/>
  <c r="R3652" i="1"/>
  <c r="R3571" i="1"/>
  <c r="R2926" i="1"/>
  <c r="R2918" i="1"/>
  <c r="R2836" i="1"/>
  <c r="R2803" i="1"/>
  <c r="R2358" i="1"/>
  <c r="R1989" i="1"/>
  <c r="R1981" i="1"/>
  <c r="R1907" i="1" l="1"/>
  <c r="R1899" i="1"/>
  <c r="R3256" i="1" l="1"/>
  <c r="R3248" i="1"/>
  <c r="R3026" i="1"/>
  <c r="R3013" i="1"/>
  <c r="R4029" i="1" l="1"/>
  <c r="R4016" i="1"/>
  <c r="BH2211" i="1"/>
  <c r="BH2684" i="1" l="1"/>
  <c r="BH3624" i="1" l="1"/>
  <c r="BH4407" i="1" l="1"/>
  <c r="BB3624" i="1" l="1"/>
  <c r="BH4312" i="1"/>
  <c r="BH4272" i="1"/>
  <c r="BB4272" i="1"/>
  <c r="BH3868" i="1"/>
  <c r="BB3868" i="1"/>
  <c r="BH3828" i="1"/>
  <c r="BB3828" i="1"/>
  <c r="BH3787" i="1"/>
  <c r="BB3787" i="1"/>
  <c r="BH3746" i="1"/>
  <c r="BB3746" i="1"/>
  <c r="BH3706" i="1"/>
  <c r="BB3706" i="1"/>
  <c r="BH2521" i="1" l="1"/>
  <c r="BH2482" i="1"/>
  <c r="BG2371" i="1" l="1"/>
  <c r="O1589" i="1" l="1"/>
  <c r="AJ1589" i="1"/>
  <c r="BE1589" i="1"/>
  <c r="BE1570" i="1"/>
  <c r="AJ1570" i="1"/>
  <c r="O1570" i="1"/>
  <c r="BE1588" i="1"/>
  <c r="AJ1588" i="1"/>
  <c r="O1588" i="1"/>
  <c r="BE1574" i="1"/>
  <c r="AJ1574" i="1"/>
  <c r="O1574" i="1"/>
  <c r="BE946" i="1"/>
  <c r="AJ946" i="1"/>
  <c r="O946" i="1"/>
  <c r="BE1457" i="1"/>
  <c r="AJ1457" i="1"/>
  <c r="O1457" i="1"/>
  <c r="AZ943" i="1" l="1"/>
  <c r="BA943" i="1"/>
  <c r="BB943" i="1"/>
  <c r="BC943" i="1"/>
  <c r="BD943" i="1"/>
  <c r="BF943" i="1"/>
  <c r="BG943" i="1"/>
  <c r="BH943" i="1"/>
  <c r="BI943" i="1"/>
  <c r="BJ943" i="1"/>
  <c r="BK943" i="1"/>
  <c r="BL943" i="1"/>
  <c r="BM943" i="1"/>
  <c r="BN943" i="1"/>
  <c r="BO943" i="1"/>
  <c r="BP943" i="1"/>
  <c r="BQ943" i="1"/>
  <c r="AY943" i="1"/>
  <c r="AE943" i="1"/>
  <c r="AF943" i="1"/>
  <c r="AG943" i="1"/>
  <c r="AH943" i="1"/>
  <c r="AI943" i="1"/>
  <c r="AK943" i="1"/>
  <c r="AL943" i="1"/>
  <c r="AM943" i="1"/>
  <c r="AN943" i="1"/>
  <c r="AO943" i="1"/>
  <c r="AP943" i="1"/>
  <c r="AQ943" i="1"/>
  <c r="AR943" i="1"/>
  <c r="AS943" i="1"/>
  <c r="AT943" i="1"/>
  <c r="AU943" i="1"/>
  <c r="AV943" i="1"/>
  <c r="AD943" i="1"/>
  <c r="Q943" i="1"/>
  <c r="P943" i="1"/>
  <c r="R943" i="1"/>
  <c r="S943" i="1"/>
  <c r="T943" i="1"/>
  <c r="U943" i="1"/>
  <c r="V943" i="1"/>
  <c r="W943" i="1"/>
  <c r="X943" i="1"/>
  <c r="Y943" i="1"/>
  <c r="Z943" i="1"/>
  <c r="AA943" i="1"/>
  <c r="J943" i="1"/>
  <c r="K943" i="1"/>
  <c r="L943" i="1"/>
  <c r="M943" i="1"/>
  <c r="N943" i="1"/>
  <c r="I943" i="1"/>
  <c r="BE947" i="1"/>
  <c r="AJ947" i="1"/>
  <c r="O947" i="1"/>
  <c r="AZ1169" i="1" l="1"/>
  <c r="AM3670" i="1"/>
  <c r="AE3670" i="1"/>
  <c r="AM1318" i="1"/>
  <c r="AE1318" i="1"/>
  <c r="BH1169" i="1"/>
  <c r="Q3741" i="1" l="1"/>
  <c r="Q3733" i="1"/>
  <c r="BH1533" i="1" l="1"/>
  <c r="AZ1533" i="1"/>
  <c r="BH833" i="1"/>
  <c r="AZ833" i="1"/>
  <c r="AZ156" i="1" l="1"/>
  <c r="BA156" i="1"/>
  <c r="BB156" i="1"/>
  <c r="BC156" i="1"/>
  <c r="BD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AY156" i="1"/>
  <c r="AE156" i="1"/>
  <c r="AF156" i="1"/>
  <c r="AG156" i="1"/>
  <c r="AH156" i="1"/>
  <c r="AI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D156" i="1"/>
  <c r="J156" i="1"/>
  <c r="K156" i="1"/>
  <c r="L156" i="1"/>
  <c r="M156" i="1"/>
  <c r="N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I156" i="1"/>
  <c r="P2364" i="1" l="1"/>
  <c r="P2362" i="1"/>
  <c r="P2360" i="1"/>
  <c r="P3416" i="1" l="1"/>
  <c r="P3741" i="1" l="1"/>
  <c r="P3733" i="1"/>
  <c r="P3579" i="1"/>
  <c r="P3571" i="1"/>
  <c r="P3408" i="1" l="1"/>
  <c r="BE162" i="1" l="1"/>
  <c r="BE163" i="1"/>
  <c r="AJ162" i="1"/>
  <c r="AJ163" i="1"/>
  <c r="O162" i="1"/>
  <c r="O163" i="1"/>
  <c r="BE14" i="1"/>
  <c r="BE15" i="1"/>
  <c r="BE16" i="1"/>
  <c r="BE17" i="1"/>
  <c r="BE19" i="1"/>
  <c r="BE21" i="1"/>
  <c r="BE23" i="1"/>
  <c r="BE24" i="1"/>
  <c r="BE25" i="1"/>
  <c r="BE26" i="1"/>
  <c r="BE27" i="1"/>
  <c r="BE28" i="1"/>
  <c r="BE29" i="1"/>
  <c r="BE33" i="1"/>
  <c r="BE34" i="1"/>
  <c r="BE35" i="1"/>
  <c r="BE38" i="1"/>
  <c r="BE53" i="1"/>
  <c r="BE55" i="1"/>
  <c r="BE56" i="1"/>
  <c r="BE57" i="1"/>
  <c r="BE58" i="1"/>
  <c r="BE60" i="1"/>
  <c r="BE62" i="1"/>
  <c r="BE64" i="1"/>
  <c r="BE65" i="1"/>
  <c r="BE66" i="1"/>
  <c r="BE69" i="1"/>
  <c r="BE72" i="1"/>
  <c r="BE79" i="1"/>
  <c r="BE90" i="1"/>
  <c r="BE92" i="1"/>
  <c r="BE93" i="1"/>
  <c r="BE94" i="1"/>
  <c r="BE95" i="1"/>
  <c r="BE97" i="1"/>
  <c r="BE99" i="1"/>
  <c r="BE101" i="1"/>
  <c r="BE102" i="1"/>
  <c r="BE103" i="1"/>
  <c r="BE107" i="1"/>
  <c r="BE108" i="1"/>
  <c r="BE110" i="1"/>
  <c r="BE111" i="1"/>
  <c r="BE112" i="1"/>
  <c r="BE115" i="1"/>
  <c r="BE122" i="1"/>
  <c r="BE136" i="1"/>
  <c r="BE138" i="1"/>
  <c r="BE139" i="1"/>
  <c r="BE140" i="1"/>
  <c r="BE141" i="1"/>
  <c r="BE143" i="1"/>
  <c r="BE145" i="1"/>
  <c r="BE147" i="1"/>
  <c r="BE148" i="1"/>
  <c r="BE149" i="1"/>
  <c r="BE150" i="1"/>
  <c r="BE151" i="1"/>
  <c r="BE152" i="1"/>
  <c r="BE155" i="1"/>
  <c r="BE158" i="1"/>
  <c r="BE159" i="1"/>
  <c r="BE160" i="1"/>
  <c r="BE161" i="1"/>
  <c r="BE165" i="1"/>
  <c r="BE164" i="1" s="1"/>
  <c r="BE168" i="1"/>
  <c r="BE184" i="1"/>
  <c r="BE186" i="1"/>
  <c r="BE187" i="1"/>
  <c r="BE188" i="1"/>
  <c r="BE189" i="1"/>
  <c r="BE191" i="1"/>
  <c r="BE193" i="1"/>
  <c r="BE195" i="1"/>
  <c r="BE196" i="1"/>
  <c r="BE197" i="1"/>
  <c r="BE200" i="1"/>
  <c r="BE203" i="1"/>
  <c r="BE210" i="1"/>
  <c r="BE222" i="1"/>
  <c r="BE223" i="1"/>
  <c r="BE230" i="1" s="1"/>
  <c r="BE224" i="1"/>
  <c r="BE232" i="1"/>
  <c r="BE243" i="1"/>
  <c r="BE245" i="1"/>
  <c r="BE246" i="1"/>
  <c r="BE247" i="1"/>
  <c r="BE248" i="1"/>
  <c r="BE250" i="1"/>
  <c r="BE253" i="1"/>
  <c r="BE254" i="1"/>
  <c r="BE255" i="1"/>
  <c r="BE258" i="1"/>
  <c r="BE265" i="1"/>
  <c r="BE276" i="1"/>
  <c r="BE278" i="1"/>
  <c r="BE279" i="1"/>
  <c r="BE280" i="1"/>
  <c r="BE281" i="1"/>
  <c r="BE283" i="1"/>
  <c r="BE285" i="1"/>
  <c r="BE287" i="1"/>
  <c r="BE288" i="1"/>
  <c r="BE289" i="1"/>
  <c r="BE292" i="1"/>
  <c r="BE295" i="1"/>
  <c r="BE296" i="1"/>
  <c r="BE303" i="1"/>
  <c r="BE314" i="1"/>
  <c r="BE316" i="1"/>
  <c r="BE317" i="1"/>
  <c r="BE318" i="1"/>
  <c r="BE319" i="1"/>
  <c r="BE320" i="1"/>
  <c r="BE322" i="1"/>
  <c r="BE324" i="1"/>
  <c r="BE325" i="1"/>
  <c r="BE326" i="1"/>
  <c r="BE327" i="1"/>
  <c r="BE328" i="1"/>
  <c r="BE329" i="1"/>
  <c r="BE330" i="1"/>
  <c r="BE331" i="1"/>
  <c r="BE333" i="1"/>
  <c r="BE334" i="1"/>
  <c r="BE335" i="1"/>
  <c r="BE339" i="1"/>
  <c r="BE338" i="1" s="1"/>
  <c r="BE340" i="1"/>
  <c r="BE344" i="1"/>
  <c r="BE345" i="1"/>
  <c r="BE346" i="1"/>
  <c r="BE347" i="1"/>
  <c r="BE348" i="1"/>
  <c r="BE349" i="1"/>
  <c r="BE350" i="1"/>
  <c r="BE357" i="1"/>
  <c r="BE368" i="1"/>
  <c r="BE370" i="1"/>
  <c r="BE371" i="1"/>
  <c r="BE372" i="1"/>
  <c r="BE373" i="1"/>
  <c r="BE375" i="1"/>
  <c r="BE377" i="1"/>
  <c r="BE378" i="1"/>
  <c r="BE380" i="1"/>
  <c r="BE381" i="1"/>
  <c r="BE382" i="1"/>
  <c r="BE383" i="1"/>
  <c r="BE384" i="1"/>
  <c r="BE387" i="1"/>
  <c r="BE390" i="1"/>
  <c r="BE397" i="1"/>
  <c r="BE408" i="1"/>
  <c r="BE410" i="1"/>
  <c r="BE411" i="1"/>
  <c r="BE412" i="1"/>
  <c r="BE413" i="1"/>
  <c r="BE415" i="1"/>
  <c r="BE417" i="1"/>
  <c r="BE418" i="1"/>
  <c r="BE419" i="1"/>
  <c r="BE421" i="1"/>
  <c r="BE422" i="1"/>
  <c r="BE423" i="1"/>
  <c r="BE426" i="1"/>
  <c r="BE429" i="1"/>
  <c r="BE436" i="1"/>
  <c r="BE447" i="1"/>
  <c r="BE449" i="1"/>
  <c r="BE450" i="1"/>
  <c r="BE451" i="1"/>
  <c r="BE452" i="1"/>
  <c r="BE454" i="1"/>
  <c r="BE456" i="1"/>
  <c r="BE457" i="1"/>
  <c r="BE459" i="1"/>
  <c r="BE460" i="1"/>
  <c r="BE461" i="1"/>
  <c r="BE465" i="1"/>
  <c r="BE464" i="1" s="1"/>
  <c r="BE467" i="1"/>
  <c r="BE468" i="1"/>
  <c r="BE469" i="1"/>
  <c r="BE472" i="1"/>
  <c r="BE479" i="1"/>
  <c r="BE493" i="1"/>
  <c r="BE495" i="1"/>
  <c r="BE496" i="1"/>
  <c r="BE497" i="1"/>
  <c r="BE498" i="1"/>
  <c r="BE499" i="1"/>
  <c r="BE501" i="1"/>
  <c r="BE503" i="1"/>
  <c r="BE505" i="1"/>
  <c r="BE506" i="1"/>
  <c r="BE537" i="1" s="1"/>
  <c r="BE507" i="1"/>
  <c r="BE508" i="1"/>
  <c r="BE509" i="1"/>
  <c r="BE510" i="1"/>
  <c r="BE514" i="1"/>
  <c r="BE513" i="1" s="1"/>
  <c r="BE516" i="1"/>
  <c r="BE517" i="1"/>
  <c r="BE519" i="1"/>
  <c r="BE518" i="1" s="1"/>
  <c r="BE521" i="1"/>
  <c r="BE520" i="1" s="1"/>
  <c r="BE525" i="1"/>
  <c r="BE524" i="1" s="1"/>
  <c r="BE527" i="1"/>
  <c r="BE526" i="1" s="1"/>
  <c r="BE529" i="1"/>
  <c r="BE532" i="1"/>
  <c r="BE551" i="1"/>
  <c r="BE553" i="1"/>
  <c r="BE554" i="1"/>
  <c r="BE555" i="1"/>
  <c r="BE556" i="1"/>
  <c r="BE557" i="1"/>
  <c r="BE558" i="1"/>
  <c r="BE560" i="1"/>
  <c r="BE562" i="1"/>
  <c r="BE563" i="1"/>
  <c r="BE564" i="1"/>
  <c r="BE565" i="1"/>
  <c r="BE566" i="1"/>
  <c r="BE567" i="1"/>
  <c r="BE568" i="1"/>
  <c r="BE569" i="1"/>
  <c r="BE571" i="1"/>
  <c r="BE572" i="1"/>
  <c r="BE573" i="1"/>
  <c r="BE574" i="1"/>
  <c r="BE575" i="1"/>
  <c r="BE576" i="1"/>
  <c r="BE579" i="1"/>
  <c r="BE582" i="1"/>
  <c r="BE583" i="1"/>
  <c r="BE584" i="1"/>
  <c r="BE596" i="1"/>
  <c r="BE598" i="1"/>
  <c r="BE599" i="1"/>
  <c r="BE600" i="1"/>
  <c r="BE601" i="1"/>
  <c r="BE602" i="1"/>
  <c r="BE603" i="1"/>
  <c r="BE605" i="1"/>
  <c r="BE607" i="1"/>
  <c r="BE608" i="1"/>
  <c r="BE609" i="1"/>
  <c r="BE610" i="1"/>
  <c r="BE611" i="1"/>
  <c r="BE612" i="1"/>
  <c r="BE613" i="1"/>
  <c r="BE614" i="1"/>
  <c r="BE616" i="1"/>
  <c r="BE617" i="1"/>
  <c r="BE618" i="1"/>
  <c r="BE619" i="1"/>
  <c r="BE620" i="1"/>
  <c r="BE623" i="1"/>
  <c r="BE626" i="1"/>
  <c r="BE627" i="1"/>
  <c r="BE643" i="1"/>
  <c r="BE645" i="1"/>
  <c r="BE646" i="1"/>
  <c r="BE647" i="1"/>
  <c r="BE648" i="1"/>
  <c r="BE649" i="1"/>
  <c r="BE650" i="1"/>
  <c r="BE652" i="1"/>
  <c r="BE654" i="1"/>
  <c r="BE655" i="1"/>
  <c r="BE656" i="1"/>
  <c r="BE657" i="1"/>
  <c r="BE658" i="1"/>
  <c r="BE659" i="1"/>
  <c r="BE660" i="1"/>
  <c r="BE662" i="1"/>
  <c r="BE663" i="1"/>
  <c r="BE664" i="1"/>
  <c r="BE665" i="1"/>
  <c r="BE668" i="1"/>
  <c r="BE671" i="1"/>
  <c r="BE672" i="1"/>
  <c r="BE673" i="1"/>
  <c r="BE689" i="1"/>
  <c r="BE691" i="1"/>
  <c r="BE692" i="1"/>
  <c r="BE693" i="1"/>
  <c r="BE694" i="1"/>
  <c r="BE695" i="1"/>
  <c r="BE697" i="1"/>
  <c r="BE699" i="1"/>
  <c r="BE700" i="1"/>
  <c r="BE701" i="1"/>
  <c r="BE702" i="1"/>
  <c r="BE703" i="1"/>
  <c r="BE704" i="1"/>
  <c r="BE705" i="1"/>
  <c r="BE706" i="1"/>
  <c r="BE708" i="1"/>
  <c r="BE709" i="1"/>
  <c r="BE710" i="1"/>
  <c r="BE713" i="1"/>
  <c r="BE716" i="1"/>
  <c r="BE735" i="1"/>
  <c r="BE737" i="1"/>
  <c r="BE738" i="1"/>
  <c r="BE739" i="1"/>
  <c r="BE740" i="1"/>
  <c r="BE741" i="1"/>
  <c r="BE743" i="1"/>
  <c r="BE745" i="1"/>
  <c r="BE746" i="1"/>
  <c r="BE747" i="1"/>
  <c r="BE748" i="1"/>
  <c r="BE749" i="1"/>
  <c r="BE750" i="1"/>
  <c r="BE751" i="1"/>
  <c r="BE752" i="1"/>
  <c r="BE754" i="1"/>
  <c r="BE755" i="1"/>
  <c r="BE756" i="1"/>
  <c r="BE760" i="1"/>
  <c r="BE759" i="1" s="1"/>
  <c r="BE762" i="1"/>
  <c r="BE763" i="1"/>
  <c r="BE764" i="1"/>
  <c r="BE765" i="1"/>
  <c r="BE766" i="1"/>
  <c r="BE767" i="1"/>
  <c r="BE769" i="1"/>
  <c r="BE770" i="1"/>
  <c r="BE771" i="1"/>
  <c r="BE772" i="1"/>
  <c r="BE774" i="1"/>
  <c r="BE775" i="1"/>
  <c r="BE779" i="1"/>
  <c r="BE780" i="1"/>
  <c r="BE781" i="1"/>
  <c r="BE783" i="1"/>
  <c r="BE784" i="1"/>
  <c r="BE786" i="1"/>
  <c r="BE787" i="1"/>
  <c r="BE791" i="1"/>
  <c r="BE790" i="1" s="1"/>
  <c r="BE810" i="1"/>
  <c r="BE812" i="1"/>
  <c r="BE813" i="1"/>
  <c r="BE814" i="1"/>
  <c r="BE815" i="1"/>
  <c r="BE816" i="1"/>
  <c r="BE818" i="1"/>
  <c r="BE820" i="1"/>
  <c r="BE821" i="1"/>
  <c r="BE823" i="1"/>
  <c r="BE824" i="1"/>
  <c r="BE825" i="1"/>
  <c r="BE827" i="1"/>
  <c r="BE828" i="1"/>
  <c r="BE829" i="1"/>
  <c r="BE830" i="1"/>
  <c r="BE832" i="1"/>
  <c r="BE833" i="1"/>
  <c r="BE834" i="1"/>
  <c r="BE835" i="1"/>
  <c r="BE837" i="1"/>
  <c r="BE838" i="1"/>
  <c r="BE839" i="1"/>
  <c r="BE840" i="1"/>
  <c r="BE841" i="1"/>
  <c r="BE845" i="1"/>
  <c r="BE846" i="1"/>
  <c r="BE848" i="1"/>
  <c r="BE847" i="1" s="1"/>
  <c r="BE852" i="1"/>
  <c r="BE853" i="1"/>
  <c r="BE857" i="1"/>
  <c r="BE856" i="1" s="1"/>
  <c r="BE859" i="1"/>
  <c r="BE858" i="1" s="1"/>
  <c r="BE861" i="1"/>
  <c r="BE860" i="1" s="1"/>
  <c r="BE862" i="1"/>
  <c r="BE864" i="1"/>
  <c r="BE863" i="1" s="1"/>
  <c r="BE871" i="1"/>
  <c r="BE885" i="1"/>
  <c r="BE887" i="1"/>
  <c r="BE888" i="1"/>
  <c r="BE889" i="1"/>
  <c r="BE890" i="1"/>
  <c r="BE891" i="1"/>
  <c r="BE893" i="1"/>
  <c r="BE895" i="1"/>
  <c r="BE897" i="1"/>
  <c r="BE896" i="1" s="1"/>
  <c r="BE899" i="1"/>
  <c r="BE900" i="1"/>
  <c r="BE901" i="1"/>
  <c r="BE902" i="1"/>
  <c r="BE903" i="1"/>
  <c r="BE905" i="1"/>
  <c r="BE906" i="1"/>
  <c r="BE907" i="1"/>
  <c r="BE908" i="1"/>
  <c r="BE909" i="1"/>
  <c r="BE910" i="1"/>
  <c r="BE914" i="1"/>
  <c r="BE915" i="1"/>
  <c r="BE917" i="1"/>
  <c r="BE918" i="1"/>
  <c r="BE919" i="1"/>
  <c r="BE920" i="1"/>
  <c r="BE925" i="1"/>
  <c r="BE924" i="1" s="1"/>
  <c r="BE927" i="1"/>
  <c r="BE928" i="1"/>
  <c r="BE929" i="1"/>
  <c r="BE930" i="1"/>
  <c r="BE931" i="1"/>
  <c r="BE932" i="1"/>
  <c r="BE933" i="1"/>
  <c r="BE934" i="1"/>
  <c r="BE935" i="1"/>
  <c r="BE936" i="1"/>
  <c r="BE937" i="1"/>
  <c r="BE938" i="1"/>
  <c r="BE942" i="1"/>
  <c r="BE941" i="1" s="1"/>
  <c r="BE944" i="1"/>
  <c r="BE945" i="1"/>
  <c r="BE949" i="1"/>
  <c r="BE950" i="1"/>
  <c r="BE951" i="1"/>
  <c r="BE952" i="1"/>
  <c r="BE953" i="1"/>
  <c r="BE955" i="1"/>
  <c r="BE956" i="1"/>
  <c r="BE957" i="1"/>
  <c r="BE958" i="1"/>
  <c r="BE959" i="1"/>
  <c r="BE960" i="1"/>
  <c r="BE961" i="1"/>
  <c r="BE963" i="1"/>
  <c r="BE964" i="1"/>
  <c r="BE983" i="1"/>
  <c r="BE985" i="1"/>
  <c r="BE986" i="1"/>
  <c r="BE987" i="1"/>
  <c r="BE988" i="1"/>
  <c r="BE989" i="1"/>
  <c r="BE991" i="1"/>
  <c r="BE993" i="1"/>
  <c r="BE994" i="1"/>
  <c r="BE995" i="1"/>
  <c r="BE996" i="1"/>
  <c r="BE997" i="1"/>
  <c r="BE999" i="1"/>
  <c r="BE1000" i="1"/>
  <c r="BE1001" i="1"/>
  <c r="BE1002" i="1"/>
  <c r="BE1003" i="1"/>
  <c r="BE1004" i="1"/>
  <c r="BE1005" i="1"/>
  <c r="BE1006" i="1"/>
  <c r="BE1008" i="1"/>
  <c r="BE1009" i="1"/>
  <c r="BE1010" i="1"/>
  <c r="BE1011" i="1"/>
  <c r="BE1012" i="1"/>
  <c r="BE1013" i="1"/>
  <c r="BE1014" i="1"/>
  <c r="BE1018" i="1"/>
  <c r="BE1017" i="1" s="1"/>
  <c r="BE1020" i="1"/>
  <c r="BE1021" i="1"/>
  <c r="BE1025" i="1"/>
  <c r="BE1024" i="1" s="1"/>
  <c r="BE1027" i="1"/>
  <c r="BE1028" i="1"/>
  <c r="BE1029" i="1"/>
  <c r="BE1031" i="1"/>
  <c r="BE1032" i="1"/>
  <c r="BE1034" i="1"/>
  <c r="BE1033" i="1" s="1"/>
  <c r="BE1036" i="1"/>
  <c r="BE1035" i="1" s="1"/>
  <c r="BE1043" i="1"/>
  <c r="BE1057" i="1"/>
  <c r="BE1059" i="1"/>
  <c r="BE1060" i="1"/>
  <c r="BE1061" i="1"/>
  <c r="BE1062" i="1"/>
  <c r="BE1063" i="1"/>
  <c r="BE1065" i="1"/>
  <c r="BE1067" i="1"/>
  <c r="BE1068" i="1"/>
  <c r="BE1069" i="1"/>
  <c r="BE1070" i="1"/>
  <c r="BE1071" i="1"/>
  <c r="BE1072" i="1"/>
  <c r="BE1073" i="1"/>
  <c r="BE1074" i="1"/>
  <c r="BE1076" i="1"/>
  <c r="BE1077" i="1"/>
  <c r="BE1078" i="1"/>
  <c r="BE1079" i="1"/>
  <c r="BE1080" i="1"/>
  <c r="BE1081" i="1"/>
  <c r="BE1082" i="1"/>
  <c r="BE1083" i="1"/>
  <c r="BE1087" i="1"/>
  <c r="BE1086" i="1" s="1"/>
  <c r="BE1089" i="1"/>
  <c r="BE1088" i="1" s="1"/>
  <c r="BE1091" i="1"/>
  <c r="BE1092" i="1"/>
  <c r="BE1096" i="1"/>
  <c r="BE1095" i="1" s="1"/>
  <c r="BE1100" i="1"/>
  <c r="BE1099" i="1" s="1"/>
  <c r="BE1102" i="1"/>
  <c r="BE1103" i="1"/>
  <c r="BE1104" i="1"/>
  <c r="BE1106" i="1"/>
  <c r="BE1107" i="1"/>
  <c r="BE1108" i="1"/>
  <c r="BE1109" i="1"/>
  <c r="BE1110" i="1"/>
  <c r="BE1111" i="1"/>
  <c r="BE1112" i="1"/>
  <c r="BE1113" i="1"/>
  <c r="BE1114" i="1"/>
  <c r="BE1115" i="1"/>
  <c r="BE1116" i="1"/>
  <c r="BE1123" i="1"/>
  <c r="BE1134" i="1"/>
  <c r="BE1136" i="1"/>
  <c r="BE1137" i="1"/>
  <c r="BE1138" i="1"/>
  <c r="BE1139" i="1"/>
  <c r="BE1140" i="1"/>
  <c r="BE1142" i="1"/>
  <c r="BE1144" i="1"/>
  <c r="BE1145" i="1"/>
  <c r="BE1147" i="1"/>
  <c r="BE1148" i="1"/>
  <c r="BE1149" i="1"/>
  <c r="BE1150" i="1"/>
  <c r="BE1151" i="1"/>
  <c r="BE1152" i="1"/>
  <c r="BE1154" i="1"/>
  <c r="BE1155" i="1"/>
  <c r="BE1156" i="1"/>
  <c r="BE1157" i="1"/>
  <c r="BE1158" i="1"/>
  <c r="BE1161" i="1"/>
  <c r="BE1163" i="1"/>
  <c r="BE1164" i="1"/>
  <c r="BE1168" i="1"/>
  <c r="BE1169" i="1"/>
  <c r="BE1170" i="1"/>
  <c r="BE1171" i="1"/>
  <c r="BE1172" i="1"/>
  <c r="BE1173" i="1"/>
  <c r="BE1180" i="1"/>
  <c r="BE1194" i="1"/>
  <c r="BE1196" i="1"/>
  <c r="BE1197" i="1"/>
  <c r="BE1198" i="1"/>
  <c r="BE1199" i="1"/>
  <c r="BE1200" i="1"/>
  <c r="BE1202" i="1"/>
  <c r="BE1204" i="1"/>
  <c r="BE1205" i="1"/>
  <c r="BE1206" i="1"/>
  <c r="BE1207" i="1"/>
  <c r="BE1208" i="1"/>
  <c r="BE1209" i="1"/>
  <c r="BE1210" i="1"/>
  <c r="BE1212" i="1"/>
  <c r="BE1213" i="1"/>
  <c r="BE1214" i="1"/>
  <c r="BE1215" i="1"/>
  <c r="BE1216" i="1"/>
  <c r="BE1217" i="1"/>
  <c r="BE1221" i="1"/>
  <c r="BE1222" i="1"/>
  <c r="BE1223" i="1"/>
  <c r="BE1225" i="1"/>
  <c r="BE1226" i="1"/>
  <c r="BE1227" i="1"/>
  <c r="BE1228" i="1"/>
  <c r="BE1229" i="1"/>
  <c r="BE1230" i="1"/>
  <c r="BE1232" i="1"/>
  <c r="BE1233" i="1"/>
  <c r="BE1234" i="1"/>
  <c r="BE1235" i="1"/>
  <c r="BE1236" i="1"/>
  <c r="BE1237" i="1"/>
  <c r="BE1239" i="1"/>
  <c r="BE1240" i="1"/>
  <c r="BE1241" i="1"/>
  <c r="BE1242" i="1"/>
  <c r="BE1243" i="1"/>
  <c r="BE1244" i="1"/>
  <c r="BE1246" i="1"/>
  <c r="BE1245" i="1" s="1"/>
  <c r="BE1248" i="1"/>
  <c r="BE1249" i="1"/>
  <c r="BE1250" i="1"/>
  <c r="BE1254" i="1"/>
  <c r="BE1255" i="1"/>
  <c r="BE1256" i="1"/>
  <c r="BE1257" i="1"/>
  <c r="BE1259" i="1"/>
  <c r="BE1260" i="1"/>
  <c r="BE1261" i="1"/>
  <c r="BE1262" i="1"/>
  <c r="BE1263" i="1"/>
  <c r="BE1264" i="1"/>
  <c r="BE1265" i="1"/>
  <c r="BE1268" i="1"/>
  <c r="BE1270" i="1"/>
  <c r="BE1271" i="1"/>
  <c r="BE1272" i="1"/>
  <c r="BE1273" i="1"/>
  <c r="BE1274" i="1"/>
  <c r="BE1275" i="1"/>
  <c r="BE1276" i="1"/>
  <c r="BE1277" i="1"/>
  <c r="BE1278" i="1"/>
  <c r="BE1279" i="1"/>
  <c r="BE1299" i="1"/>
  <c r="BE1301" i="1"/>
  <c r="BE1302" i="1"/>
  <c r="BE1303" i="1"/>
  <c r="BE1304" i="1"/>
  <c r="BE1305" i="1"/>
  <c r="BE1307" i="1"/>
  <c r="BE1309" i="1"/>
  <c r="BE1310" i="1"/>
  <c r="BE1311" i="1"/>
  <c r="BE1312" i="1"/>
  <c r="BE1313" i="1"/>
  <c r="BE1314" i="1"/>
  <c r="BE1315" i="1"/>
  <c r="BE1316" i="1"/>
  <c r="BE1318" i="1"/>
  <c r="BE1319" i="1"/>
  <c r="BE1320" i="1"/>
  <c r="BE1324" i="1"/>
  <c r="BE1325" i="1"/>
  <c r="BE1326" i="1"/>
  <c r="BE1327" i="1"/>
  <c r="BE1346" i="1"/>
  <c r="BE1348" i="1"/>
  <c r="BE1349" i="1"/>
  <c r="BE1350" i="1"/>
  <c r="BE1351" i="1"/>
  <c r="BE1352" i="1"/>
  <c r="BE1354" i="1"/>
  <c r="BE1356" i="1"/>
  <c r="BE1357" i="1"/>
  <c r="BE1358" i="1"/>
  <c r="BE1359" i="1"/>
  <c r="BE1360" i="1"/>
  <c r="BE1361" i="1"/>
  <c r="BE1362" i="1"/>
  <c r="BE1363" i="1"/>
  <c r="BE1365" i="1"/>
  <c r="BE1366" i="1"/>
  <c r="BE1367" i="1"/>
  <c r="BE1368" i="1"/>
  <c r="BE1369" i="1"/>
  <c r="BE1370" i="1"/>
  <c r="BE1374" i="1"/>
  <c r="BE1373" i="1" s="1"/>
  <c r="BE1376" i="1"/>
  <c r="BE1377" i="1"/>
  <c r="BE1378" i="1"/>
  <c r="BE1381" i="1"/>
  <c r="BE1382" i="1"/>
  <c r="BE1383" i="1"/>
  <c r="BE1386" i="1"/>
  <c r="BE1387" i="1"/>
  <c r="BE1390" i="1"/>
  <c r="BE1393" i="1"/>
  <c r="BE1394" i="1"/>
  <c r="BE1395" i="1"/>
  <c r="BE1404" i="1"/>
  <c r="BE1418" i="1"/>
  <c r="BE1420" i="1"/>
  <c r="BE1421" i="1"/>
  <c r="BE1422" i="1"/>
  <c r="BE1423" i="1"/>
  <c r="BE1424" i="1"/>
  <c r="BE1426" i="1"/>
  <c r="BE1428" i="1"/>
  <c r="BE1430" i="1"/>
  <c r="BE1431" i="1"/>
  <c r="BE1432" i="1"/>
  <c r="BE1433" i="1"/>
  <c r="BE1434" i="1"/>
  <c r="BE1438" i="1"/>
  <c r="BE1437" i="1" s="1"/>
  <c r="BE1440" i="1"/>
  <c r="BE1441" i="1"/>
  <c r="BE1443" i="1"/>
  <c r="BE1444" i="1"/>
  <c r="BE1445" i="1"/>
  <c r="BE1446" i="1"/>
  <c r="BE1447" i="1"/>
  <c r="BE1448" i="1"/>
  <c r="BE1449" i="1"/>
  <c r="BE1453" i="1"/>
  <c r="BE1452" i="1" s="1"/>
  <c r="BE1455" i="1"/>
  <c r="BE1456" i="1"/>
  <c r="BE1458" i="1"/>
  <c r="BE1459" i="1"/>
  <c r="BE1460" i="1"/>
  <c r="BE1461" i="1"/>
  <c r="BE1462" i="1"/>
  <c r="BE1463" i="1"/>
  <c r="BE1464" i="1"/>
  <c r="BE1465" i="1"/>
  <c r="BE1466" i="1"/>
  <c r="BE1467" i="1"/>
  <c r="BE1468" i="1"/>
  <c r="BE1469" i="1"/>
  <c r="BE1470" i="1"/>
  <c r="BE1471" i="1"/>
  <c r="BE1472" i="1"/>
  <c r="BE1473" i="1"/>
  <c r="BE1474" i="1"/>
  <c r="BE1475" i="1"/>
  <c r="BE1476" i="1"/>
  <c r="BE1477" i="1"/>
  <c r="BE1478" i="1"/>
  <c r="BE1479" i="1"/>
  <c r="BE1480" i="1"/>
  <c r="BE1481" i="1"/>
  <c r="BE1482" i="1"/>
  <c r="BE1483" i="1"/>
  <c r="BE1484" i="1"/>
  <c r="BE1485" i="1"/>
  <c r="BE1486" i="1"/>
  <c r="BE1489" i="1"/>
  <c r="BE1512" i="1"/>
  <c r="BE1514" i="1"/>
  <c r="BE1515" i="1"/>
  <c r="BE1516" i="1"/>
  <c r="BE1517" i="1"/>
  <c r="BE1518" i="1"/>
  <c r="BE1519" i="1"/>
  <c r="BE1521" i="1"/>
  <c r="BE1523" i="1"/>
  <c r="BE1524" i="1"/>
  <c r="BE1525" i="1"/>
  <c r="BE1526" i="1"/>
  <c r="BE1527" i="1"/>
  <c r="BE1528" i="1"/>
  <c r="BE1530" i="1"/>
  <c r="BE1531" i="1"/>
  <c r="BE1532" i="1"/>
  <c r="BE1533" i="1"/>
  <c r="BE1534" i="1"/>
  <c r="BE1535" i="1"/>
  <c r="BE1536" i="1"/>
  <c r="BE1537" i="1"/>
  <c r="BE1538" i="1"/>
  <c r="BE1539" i="1"/>
  <c r="BE1540" i="1"/>
  <c r="BE1541" i="1"/>
  <c r="BE1542" i="1"/>
  <c r="BE1543" i="1"/>
  <c r="BE1544" i="1"/>
  <c r="BE1545" i="1"/>
  <c r="BE1549" i="1"/>
  <c r="BE1548" i="1" s="1"/>
  <c r="BE1551" i="1"/>
  <c r="BE1553" i="1"/>
  <c r="BE1601" i="1" s="1"/>
  <c r="BE1554" i="1"/>
  <c r="BE1602" i="1" s="1"/>
  <c r="BE1555" i="1"/>
  <c r="BE1556" i="1"/>
  <c r="BE1557" i="1"/>
  <c r="BE1561" i="1"/>
  <c r="BE1560" i="1" s="1"/>
  <c r="BE1565" i="1"/>
  <c r="BE1566" i="1"/>
  <c r="BE1567" i="1"/>
  <c r="BE1568" i="1"/>
  <c r="BE1569" i="1"/>
  <c r="BE1571" i="1"/>
  <c r="BE1573" i="1"/>
  <c r="BE1575" i="1"/>
  <c r="BE1576" i="1"/>
  <c r="BE1577" i="1"/>
  <c r="BE1578" i="1"/>
  <c r="BE1579" i="1"/>
  <c r="BE1580" i="1"/>
  <c r="BE1581" i="1"/>
  <c r="BE1582" i="1"/>
  <c r="BE1583" i="1"/>
  <c r="BE1585" i="1"/>
  <c r="BE1584" i="1" s="1"/>
  <c r="BE1587" i="1"/>
  <c r="BE1590" i="1"/>
  <c r="BE1591" i="1"/>
  <c r="BE1592" i="1"/>
  <c r="BE1593" i="1"/>
  <c r="BE1594" i="1"/>
  <c r="BE1595" i="1"/>
  <c r="BE1596" i="1"/>
  <c r="BE1612" i="1"/>
  <c r="BE1649" i="1"/>
  <c r="BE1650" i="1"/>
  <c r="BE1653" i="1"/>
  <c r="BE1660" i="1"/>
  <c r="BE1662" i="1"/>
  <c r="BE1663" i="1"/>
  <c r="BE1664" i="1"/>
  <c r="BE1665" i="1"/>
  <c r="BE1666" i="1"/>
  <c r="BE1668" i="1"/>
  <c r="BE1670" i="1"/>
  <c r="BE1671" i="1"/>
  <c r="BE1672" i="1"/>
  <c r="BE1673" i="1"/>
  <c r="BE1674" i="1"/>
  <c r="BE1675" i="1"/>
  <c r="BE1677" i="1"/>
  <c r="BE1678" i="1"/>
  <c r="BE1679" i="1"/>
  <c r="BE1682" i="1"/>
  <c r="BE1681" i="1" s="1"/>
  <c r="BE1680" i="1" s="1"/>
  <c r="BE1685" i="1"/>
  <c r="BE1686" i="1"/>
  <c r="BE1693" i="1"/>
  <c r="BE1700" i="1"/>
  <c r="BE1702" i="1"/>
  <c r="BE1703" i="1"/>
  <c r="BE1704" i="1"/>
  <c r="BE1705" i="1"/>
  <c r="BE1706" i="1"/>
  <c r="BE1708" i="1"/>
  <c r="BE1707" i="1" s="1"/>
  <c r="BE1710" i="1"/>
  <c r="BE1711" i="1"/>
  <c r="BE1712" i="1"/>
  <c r="BE1713" i="1"/>
  <c r="BE1714" i="1"/>
  <c r="BE1715" i="1"/>
  <c r="BE1717" i="1"/>
  <c r="BE1718" i="1"/>
  <c r="BE1719" i="1"/>
  <c r="BE1722" i="1"/>
  <c r="BE1721" i="1" s="1"/>
  <c r="BE1720" i="1" s="1"/>
  <c r="BE1725" i="1"/>
  <c r="BE1726" i="1"/>
  <c r="BE1733" i="1"/>
  <c r="BE1740" i="1"/>
  <c r="BE1742" i="1"/>
  <c r="BE1743" i="1"/>
  <c r="BE1744" i="1"/>
  <c r="BE1745" i="1"/>
  <c r="BE1746" i="1"/>
  <c r="BE1748" i="1"/>
  <c r="BE1747" i="1" s="1"/>
  <c r="BE1750" i="1"/>
  <c r="BE1751" i="1"/>
  <c r="BE1752" i="1"/>
  <c r="BE1753" i="1"/>
  <c r="BE1754" i="1"/>
  <c r="BE1755" i="1"/>
  <c r="BE1757" i="1"/>
  <c r="BE1758" i="1"/>
  <c r="BE1759" i="1"/>
  <c r="BE1762" i="1"/>
  <c r="BE1761" i="1" s="1"/>
  <c r="BE1760" i="1" s="1"/>
  <c r="BE1765" i="1"/>
  <c r="BE1766" i="1"/>
  <c r="BE1773" i="1"/>
  <c r="BE1780" i="1"/>
  <c r="BE1782" i="1"/>
  <c r="BE1783" i="1"/>
  <c r="BE1784" i="1"/>
  <c r="BE1785" i="1"/>
  <c r="BE1786" i="1"/>
  <c r="BE1788" i="1"/>
  <c r="BE1787" i="1" s="1"/>
  <c r="BE1790" i="1"/>
  <c r="BE1791" i="1"/>
  <c r="BE1792" i="1"/>
  <c r="BE1793" i="1"/>
  <c r="BE1794" i="1"/>
  <c r="BE1795" i="1"/>
  <c r="BE1797" i="1"/>
  <c r="BE1798" i="1"/>
  <c r="BE1801" i="1"/>
  <c r="BE1800" i="1" s="1"/>
  <c r="BE1799" i="1" s="1"/>
  <c r="BE1804" i="1"/>
  <c r="BE1805" i="1"/>
  <c r="BE1812" i="1"/>
  <c r="BE1819" i="1"/>
  <c r="BE1821" i="1"/>
  <c r="BE1822" i="1"/>
  <c r="BE1823" i="1"/>
  <c r="BE1824" i="1"/>
  <c r="BE1825" i="1"/>
  <c r="BE1827" i="1"/>
  <c r="BE1826" i="1" s="1"/>
  <c r="BE1829" i="1"/>
  <c r="BE1830" i="1"/>
  <c r="BE1831" i="1"/>
  <c r="BE1832" i="1"/>
  <c r="BE1833" i="1"/>
  <c r="BE1834" i="1"/>
  <c r="BE1836" i="1"/>
  <c r="BE1837" i="1"/>
  <c r="BE1838" i="1"/>
  <c r="BE1841" i="1"/>
  <c r="BE1840" i="1" s="1"/>
  <c r="BE1839" i="1" s="1"/>
  <c r="BE1844" i="1"/>
  <c r="BE1845" i="1"/>
  <c r="BE1852" i="1"/>
  <c r="BE1859" i="1"/>
  <c r="BE1861" i="1"/>
  <c r="BE1862" i="1"/>
  <c r="BE1863" i="1"/>
  <c r="BE1864" i="1"/>
  <c r="BE1866" i="1"/>
  <c r="BE1865" i="1" s="1"/>
  <c r="BE1868" i="1"/>
  <c r="BE1869" i="1"/>
  <c r="BE1870" i="1"/>
  <c r="BE1871" i="1"/>
  <c r="BE1872" i="1"/>
  <c r="BE1873" i="1"/>
  <c r="BE1874" i="1"/>
  <c r="BE1876" i="1"/>
  <c r="BE1877" i="1"/>
  <c r="BE1878" i="1"/>
  <c r="BE1881" i="1"/>
  <c r="BE1880" i="1" s="1"/>
  <c r="BE1879" i="1" s="1"/>
  <c r="BE1884" i="1"/>
  <c r="BE1885" i="1"/>
  <c r="BE1892" i="1"/>
  <c r="BE1899" i="1"/>
  <c r="BE1901" i="1"/>
  <c r="BE1902" i="1"/>
  <c r="BE1903" i="1"/>
  <c r="BE1904" i="1"/>
  <c r="BE1905" i="1"/>
  <c r="BE1907" i="1"/>
  <c r="BE1906" i="1" s="1"/>
  <c r="BE1909" i="1"/>
  <c r="BE1910" i="1"/>
  <c r="BE1911" i="1"/>
  <c r="BE1912" i="1"/>
  <c r="BE1913" i="1"/>
  <c r="BE1914" i="1"/>
  <c r="BE1916" i="1"/>
  <c r="BE1917" i="1"/>
  <c r="BE1918" i="1"/>
  <c r="BE1921" i="1"/>
  <c r="BE1920" i="1" s="1"/>
  <c r="BE1919" i="1" s="1"/>
  <c r="BE1924" i="1"/>
  <c r="BE1925" i="1"/>
  <c r="BE1932" i="1"/>
  <c r="BE1939" i="1"/>
  <c r="BE1941" i="1"/>
  <c r="BE1942" i="1"/>
  <c r="BE1943" i="1"/>
  <c r="BE1944" i="1"/>
  <c r="BE1945" i="1"/>
  <c r="BE1947" i="1"/>
  <c r="BE1946" i="1" s="1"/>
  <c r="BE1949" i="1"/>
  <c r="BE1950" i="1"/>
  <c r="BE1951" i="1"/>
  <c r="BE1952" i="1"/>
  <c r="BE1953" i="1"/>
  <c r="BE1954" i="1"/>
  <c r="BE1955" i="1"/>
  <c r="BE1956" i="1"/>
  <c r="BE1958" i="1"/>
  <c r="BE1959" i="1"/>
  <c r="BE1960" i="1"/>
  <c r="BE1963" i="1"/>
  <c r="BE1962" i="1" s="1"/>
  <c r="BE1961" i="1" s="1"/>
  <c r="BE1966" i="1"/>
  <c r="BE1967" i="1"/>
  <c r="BE1974" i="1"/>
  <c r="BE1981" i="1"/>
  <c r="BE1983" i="1"/>
  <c r="BE1984" i="1"/>
  <c r="BE1985" i="1"/>
  <c r="BE1986" i="1"/>
  <c r="BE1987" i="1"/>
  <c r="BE1989" i="1"/>
  <c r="BE1988" i="1" s="1"/>
  <c r="BE1991" i="1"/>
  <c r="BE1992" i="1"/>
  <c r="BE1993" i="1"/>
  <c r="BE1994" i="1"/>
  <c r="BE1995" i="1"/>
  <c r="BE1996" i="1"/>
  <c r="BE1997" i="1"/>
  <c r="BE1999" i="1"/>
  <c r="BE2000" i="1"/>
  <c r="BE2001" i="1"/>
  <c r="BE2004" i="1"/>
  <c r="BE2003" i="1" s="1"/>
  <c r="BE2002" i="1" s="1"/>
  <c r="BE2007" i="1"/>
  <c r="BE2008" i="1"/>
  <c r="BE2015" i="1"/>
  <c r="BE2022" i="1"/>
  <c r="BE2024" i="1"/>
  <c r="BE2025" i="1"/>
  <c r="BE2026" i="1"/>
  <c r="BE2027" i="1"/>
  <c r="BE2028" i="1"/>
  <c r="BE2030" i="1"/>
  <c r="BE2029" i="1" s="1"/>
  <c r="BE2032" i="1"/>
  <c r="BE2033" i="1"/>
  <c r="BE2034" i="1"/>
  <c r="BE2035" i="1"/>
  <c r="BE2036" i="1"/>
  <c r="BE2037" i="1"/>
  <c r="BE2038" i="1"/>
  <c r="BE2040" i="1"/>
  <c r="BE2041" i="1"/>
  <c r="BE2044" i="1"/>
  <c r="BE2043" i="1" s="1"/>
  <c r="BE2042" i="1" s="1"/>
  <c r="BE2047" i="1"/>
  <c r="BE2048" i="1"/>
  <c r="BE2055" i="1"/>
  <c r="BE2062" i="1"/>
  <c r="BE2064" i="1"/>
  <c r="BE2065" i="1"/>
  <c r="BE2066" i="1"/>
  <c r="BE2067" i="1"/>
  <c r="BE2068" i="1"/>
  <c r="BE2070" i="1"/>
  <c r="BE2069" i="1" s="1"/>
  <c r="BE2072" i="1"/>
  <c r="BE2073" i="1"/>
  <c r="BE2074" i="1"/>
  <c r="BE2075" i="1"/>
  <c r="BE2076" i="1"/>
  <c r="BE2077" i="1"/>
  <c r="BE2079" i="1"/>
  <c r="BE2080" i="1"/>
  <c r="BE2081" i="1"/>
  <c r="BE2084" i="1"/>
  <c r="BE2083" i="1" s="1"/>
  <c r="BE2082" i="1" s="1"/>
  <c r="BE2087" i="1"/>
  <c r="BE2088" i="1"/>
  <c r="BE2095" i="1"/>
  <c r="BE2102" i="1"/>
  <c r="BE2104" i="1"/>
  <c r="BE2105" i="1"/>
  <c r="BE2106" i="1"/>
  <c r="BE2107" i="1"/>
  <c r="BE2108" i="1"/>
  <c r="BE2110" i="1"/>
  <c r="BE2109" i="1" s="1"/>
  <c r="BE2112" i="1"/>
  <c r="BE2113" i="1"/>
  <c r="BE2114" i="1"/>
  <c r="BE2115" i="1"/>
  <c r="BE2116" i="1"/>
  <c r="BE2117" i="1"/>
  <c r="BE2118" i="1"/>
  <c r="BE2119" i="1"/>
  <c r="BE2121" i="1"/>
  <c r="BE2122" i="1"/>
  <c r="BE2123" i="1"/>
  <c r="BE2126" i="1"/>
  <c r="BE2125" i="1" s="1"/>
  <c r="BE2124" i="1" s="1"/>
  <c r="BE2129" i="1"/>
  <c r="BE2130" i="1"/>
  <c r="BE2137" i="1"/>
  <c r="BE2144" i="1"/>
  <c r="BE2146" i="1"/>
  <c r="BE2147" i="1"/>
  <c r="BE2148" i="1"/>
  <c r="BE2149" i="1"/>
  <c r="BE2150" i="1"/>
  <c r="BE2152" i="1"/>
  <c r="BE2151" i="1" s="1"/>
  <c r="BE2154" i="1"/>
  <c r="BE2155" i="1"/>
  <c r="BE2156" i="1"/>
  <c r="BE2157" i="1"/>
  <c r="BE2158" i="1"/>
  <c r="BE2159" i="1"/>
  <c r="BE2160" i="1"/>
  <c r="BE2162" i="1"/>
  <c r="BE2163" i="1"/>
  <c r="BE2164" i="1"/>
  <c r="BE2167" i="1"/>
  <c r="BE2166" i="1" s="1"/>
  <c r="BE2165" i="1" s="1"/>
  <c r="BE2170" i="1"/>
  <c r="BE2171" i="1"/>
  <c r="BE2178" i="1"/>
  <c r="BE2185" i="1"/>
  <c r="BE2187" i="1"/>
  <c r="BE2188" i="1"/>
  <c r="BE2189" i="1"/>
  <c r="BE2190" i="1"/>
  <c r="BE2191" i="1"/>
  <c r="BE2193" i="1"/>
  <c r="BE2192" i="1" s="1"/>
  <c r="BE2195" i="1"/>
  <c r="BE2196" i="1"/>
  <c r="BE2197" i="1"/>
  <c r="BE2198" i="1"/>
  <c r="BE2199" i="1"/>
  <c r="BE2200" i="1"/>
  <c r="BE2201" i="1"/>
  <c r="BE2203" i="1"/>
  <c r="BE2204" i="1"/>
  <c r="BE2205" i="1"/>
  <c r="BE2208" i="1"/>
  <c r="BE2207" i="1" s="1"/>
  <c r="BE2206" i="1" s="1"/>
  <c r="BE2211" i="1"/>
  <c r="BE2212" i="1"/>
  <c r="BE2219" i="1"/>
  <c r="BE2226" i="1"/>
  <c r="BE2228" i="1"/>
  <c r="BE2229" i="1"/>
  <c r="BE2230" i="1"/>
  <c r="BE2231" i="1"/>
  <c r="BE2232" i="1"/>
  <c r="BE2234" i="1"/>
  <c r="BE2233" i="1" s="1"/>
  <c r="BE2236" i="1"/>
  <c r="BE2237" i="1"/>
  <c r="BE2238" i="1"/>
  <c r="BE2239" i="1"/>
  <c r="BE2240" i="1"/>
  <c r="BE2241" i="1"/>
  <c r="BE2243" i="1"/>
  <c r="BE2244" i="1"/>
  <c r="BE2245" i="1"/>
  <c r="BE2248" i="1"/>
  <c r="BE2247" i="1" s="1"/>
  <c r="BE2246" i="1" s="1"/>
  <c r="BE2251" i="1"/>
  <c r="BE2252" i="1"/>
  <c r="BE2259" i="1"/>
  <c r="BE2266" i="1"/>
  <c r="BE2268" i="1"/>
  <c r="BE2269" i="1"/>
  <c r="BE2270" i="1"/>
  <c r="BE2271" i="1"/>
  <c r="BE2272" i="1"/>
  <c r="BE2274" i="1"/>
  <c r="BE2273" i="1" s="1"/>
  <c r="BE2276" i="1"/>
  <c r="BE2277" i="1"/>
  <c r="BE2278" i="1"/>
  <c r="BE2279" i="1"/>
  <c r="BE2280" i="1"/>
  <c r="BE2281" i="1"/>
  <c r="BE2282" i="1"/>
  <c r="BE2284" i="1"/>
  <c r="BE2285" i="1"/>
  <c r="BE2286" i="1"/>
  <c r="BE2289" i="1"/>
  <c r="BE2288" i="1" s="1"/>
  <c r="BE2287" i="1" s="1"/>
  <c r="BE2292" i="1"/>
  <c r="BE2293" i="1"/>
  <c r="BE2300" i="1"/>
  <c r="BE2307" i="1"/>
  <c r="BE2309" i="1"/>
  <c r="BE2310" i="1"/>
  <c r="BE2311" i="1"/>
  <c r="BE2312" i="1"/>
  <c r="BE2313" i="1"/>
  <c r="BE2315" i="1"/>
  <c r="BE2314" i="1" s="1"/>
  <c r="BE2317" i="1"/>
  <c r="BE2318" i="1"/>
  <c r="BE2319" i="1"/>
  <c r="BE2320" i="1"/>
  <c r="BE2321" i="1"/>
  <c r="BE2322" i="1"/>
  <c r="BE2323" i="1"/>
  <c r="BE2325" i="1"/>
  <c r="BE2326" i="1"/>
  <c r="BE2327" i="1"/>
  <c r="BE2330" i="1"/>
  <c r="BE2329" i="1" s="1"/>
  <c r="BE2328" i="1" s="1"/>
  <c r="BE2333" i="1"/>
  <c r="BE2334" i="1"/>
  <c r="BE2341" i="1"/>
  <c r="BE2348" i="1"/>
  <c r="BE2350" i="1"/>
  <c r="BE2351" i="1"/>
  <c r="BE2352" i="1"/>
  <c r="BE2353" i="1"/>
  <c r="BE2354" i="1"/>
  <c r="BE2356" i="1"/>
  <c r="BE2355" i="1" s="1"/>
  <c r="BE2358" i="1"/>
  <c r="BE2359" i="1"/>
  <c r="BE2360" i="1"/>
  <c r="BE2361" i="1"/>
  <c r="BE2362" i="1"/>
  <c r="BE2363" i="1"/>
  <c r="BE2364" i="1"/>
  <c r="BE2366" i="1"/>
  <c r="BE2367" i="1"/>
  <c r="BE2368" i="1"/>
  <c r="BE2371" i="1"/>
  <c r="BE2372" i="1"/>
  <c r="BE2375" i="1"/>
  <c r="BE2376" i="1"/>
  <c r="BE2383" i="1"/>
  <c r="BE2390" i="1"/>
  <c r="BE2392" i="1"/>
  <c r="BE2393" i="1"/>
  <c r="BE2394" i="1"/>
  <c r="BE2395" i="1"/>
  <c r="BE2396" i="1"/>
  <c r="BE2398" i="1"/>
  <c r="BE2397" i="1" s="1"/>
  <c r="BE2400" i="1"/>
  <c r="BE2401" i="1"/>
  <c r="BE2402" i="1"/>
  <c r="BE2403" i="1"/>
  <c r="BE2404" i="1"/>
  <c r="BE2405" i="1"/>
  <c r="BE2406" i="1"/>
  <c r="BE2408" i="1"/>
  <c r="BE2409" i="1"/>
  <c r="BE2410" i="1"/>
  <c r="BE2413" i="1"/>
  <c r="BE2414" i="1"/>
  <c r="BE2421" i="1"/>
  <c r="BE2428" i="1"/>
  <c r="BE2430" i="1"/>
  <c r="BE2431" i="1"/>
  <c r="BE2432" i="1"/>
  <c r="BE2433" i="1"/>
  <c r="BE2434" i="1"/>
  <c r="BE2436" i="1"/>
  <c r="BE2435" i="1" s="1"/>
  <c r="BE2438" i="1"/>
  <c r="BE2439" i="1"/>
  <c r="BE2440" i="1"/>
  <c r="BE2441" i="1"/>
  <c r="BE2442" i="1"/>
  <c r="BE2443" i="1"/>
  <c r="BE2444" i="1"/>
  <c r="BE2446" i="1"/>
  <c r="BE2447" i="1"/>
  <c r="BE2448" i="1"/>
  <c r="BE2451" i="1"/>
  <c r="BE2450" i="1" s="1"/>
  <c r="BE2449" i="1" s="1"/>
  <c r="BE2454" i="1"/>
  <c r="BE2455" i="1"/>
  <c r="BE2462" i="1"/>
  <c r="BE2469" i="1"/>
  <c r="BE2471" i="1"/>
  <c r="BE2472" i="1"/>
  <c r="BE2473" i="1"/>
  <c r="BE2474" i="1"/>
  <c r="BE2475" i="1"/>
  <c r="BE2477" i="1"/>
  <c r="BE2476" i="1" s="1"/>
  <c r="BE2479" i="1"/>
  <c r="BE2480" i="1"/>
  <c r="BE2481" i="1"/>
  <c r="BE2482" i="1"/>
  <c r="BE2483" i="1"/>
  <c r="BE2484" i="1"/>
  <c r="BE2485" i="1"/>
  <c r="BE2486" i="1"/>
  <c r="BE2488" i="1"/>
  <c r="BE2489" i="1"/>
  <c r="BE2490" i="1"/>
  <c r="BE2493" i="1"/>
  <c r="BE2494" i="1"/>
  <c r="BE2501" i="1"/>
  <c r="BE2508" i="1"/>
  <c r="BE2510" i="1"/>
  <c r="BE2511" i="1"/>
  <c r="BE2512" i="1"/>
  <c r="BE2513" i="1"/>
  <c r="BE2514" i="1"/>
  <c r="BE2516" i="1"/>
  <c r="BE2515" i="1" s="1"/>
  <c r="BE2518" i="1"/>
  <c r="BE2519" i="1"/>
  <c r="BE2520" i="1"/>
  <c r="BE2521" i="1"/>
  <c r="BE2522" i="1"/>
  <c r="BE2523" i="1"/>
  <c r="BE2525" i="1"/>
  <c r="BE2526" i="1"/>
  <c r="BE2527" i="1"/>
  <c r="BE2530" i="1"/>
  <c r="BE2529" i="1" s="1"/>
  <c r="BE2528" i="1" s="1"/>
  <c r="BE2533" i="1"/>
  <c r="BE2534" i="1"/>
  <c r="BE2541" i="1"/>
  <c r="BE2548" i="1"/>
  <c r="BE2550" i="1"/>
  <c r="BE2551" i="1"/>
  <c r="BE2552" i="1"/>
  <c r="BE2553" i="1"/>
  <c r="BE2554" i="1"/>
  <c r="BE2556" i="1"/>
  <c r="BE2555" i="1" s="1"/>
  <c r="BE2558" i="1"/>
  <c r="BE2559" i="1"/>
  <c r="BE2560" i="1"/>
  <c r="BE2561" i="1"/>
  <c r="BE2562" i="1"/>
  <c r="BE2563" i="1"/>
  <c r="BE2564" i="1"/>
  <c r="BE2566" i="1"/>
  <c r="BE2567" i="1"/>
  <c r="BE2568" i="1"/>
  <c r="BE2571" i="1"/>
  <c r="BE2570" i="1" s="1"/>
  <c r="BE2569" i="1" s="1"/>
  <c r="BE2574" i="1"/>
  <c r="BE2575" i="1"/>
  <c r="BE2582" i="1"/>
  <c r="BE2589" i="1"/>
  <c r="BE2591" i="1"/>
  <c r="BE2592" i="1"/>
  <c r="BE2593" i="1"/>
  <c r="BE2594" i="1"/>
  <c r="BE2595" i="1"/>
  <c r="BE2597" i="1"/>
  <c r="BE2596" i="1" s="1"/>
  <c r="BE2599" i="1"/>
  <c r="BE2600" i="1"/>
  <c r="BE2601" i="1"/>
  <c r="BE2602" i="1"/>
  <c r="BE2603" i="1"/>
  <c r="BE2604" i="1"/>
  <c r="BE2605" i="1"/>
  <c r="BE2607" i="1"/>
  <c r="BE2608" i="1"/>
  <c r="BE2609" i="1"/>
  <c r="BE2612" i="1"/>
  <c r="BE2611" i="1" s="1"/>
  <c r="BE2610" i="1" s="1"/>
  <c r="BE2615" i="1"/>
  <c r="BE2616" i="1"/>
  <c r="BE2623" i="1"/>
  <c r="BE2630" i="1"/>
  <c r="BE2632" i="1"/>
  <c r="BE2633" i="1"/>
  <c r="BE2634" i="1"/>
  <c r="BE2635" i="1"/>
  <c r="BE2636" i="1"/>
  <c r="BE2638" i="1"/>
  <c r="BE2637" i="1" s="1"/>
  <c r="BE2640" i="1"/>
  <c r="BE2641" i="1"/>
  <c r="BE2642" i="1"/>
  <c r="BE2643" i="1"/>
  <c r="BE2644" i="1"/>
  <c r="BE2645" i="1"/>
  <c r="BE2646" i="1"/>
  <c r="BE2648" i="1"/>
  <c r="BE2649" i="1"/>
  <c r="BE2650" i="1"/>
  <c r="BE2653" i="1"/>
  <c r="BE2652" i="1" s="1"/>
  <c r="BE2651" i="1" s="1"/>
  <c r="BE2656" i="1"/>
  <c r="BE2657" i="1"/>
  <c r="BE2664" i="1"/>
  <c r="BE2671" i="1"/>
  <c r="BE2673" i="1"/>
  <c r="BE2674" i="1"/>
  <c r="BE2675" i="1"/>
  <c r="BE2676" i="1"/>
  <c r="BE2677" i="1"/>
  <c r="BE2679" i="1"/>
  <c r="BE2678" i="1" s="1"/>
  <c r="BE2681" i="1"/>
  <c r="BE2682" i="1"/>
  <c r="BE2683" i="1"/>
  <c r="BE2684" i="1"/>
  <c r="BE2685" i="1"/>
  <c r="BE2686" i="1"/>
  <c r="BE2687" i="1"/>
  <c r="BE2688" i="1"/>
  <c r="BE2690" i="1"/>
  <c r="BE2691" i="1"/>
  <c r="BE2692" i="1"/>
  <c r="BE2695" i="1"/>
  <c r="BE2694" i="1" s="1"/>
  <c r="BE2693" i="1" s="1"/>
  <c r="BE2698" i="1"/>
  <c r="BE2699" i="1"/>
  <c r="BE2706" i="1"/>
  <c r="BE2713" i="1"/>
  <c r="BE2715" i="1"/>
  <c r="BE2716" i="1"/>
  <c r="BE2717" i="1"/>
  <c r="BE2718" i="1"/>
  <c r="BE2719" i="1"/>
  <c r="BE2721" i="1"/>
  <c r="BE2720" i="1" s="1"/>
  <c r="BE2723" i="1"/>
  <c r="BE2724" i="1"/>
  <c r="BE2725" i="1"/>
  <c r="BE2726" i="1"/>
  <c r="BE2727" i="1"/>
  <c r="BE2728" i="1"/>
  <c r="BE2729" i="1"/>
  <c r="BE2731" i="1"/>
  <c r="BE2732" i="1"/>
  <c r="BE2733" i="1"/>
  <c r="BE2736" i="1"/>
  <c r="BE2735" i="1" s="1"/>
  <c r="BE2734" i="1" s="1"/>
  <c r="BE2739" i="1"/>
  <c r="BE2740" i="1"/>
  <c r="BE2747" i="1"/>
  <c r="BE2754" i="1"/>
  <c r="BE2756" i="1"/>
  <c r="BE2757" i="1"/>
  <c r="BE2758" i="1"/>
  <c r="BE2759" i="1"/>
  <c r="BE2760" i="1"/>
  <c r="BE2762" i="1"/>
  <c r="BE2761" i="1" s="1"/>
  <c r="BE2764" i="1"/>
  <c r="BE2765" i="1"/>
  <c r="BE2766" i="1"/>
  <c r="BE2767" i="1"/>
  <c r="BE2768" i="1"/>
  <c r="BE2769" i="1"/>
  <c r="BE2770" i="1"/>
  <c r="BE2772" i="1"/>
  <c r="BE2773" i="1"/>
  <c r="BE2774" i="1"/>
  <c r="BE2777" i="1"/>
  <c r="BE2776" i="1" s="1"/>
  <c r="BE2775" i="1" s="1"/>
  <c r="BE2780" i="1"/>
  <c r="BE2781" i="1"/>
  <c r="BE2788" i="1"/>
  <c r="BE2795" i="1"/>
  <c r="BE2797" i="1"/>
  <c r="BE2798" i="1"/>
  <c r="BE2799" i="1"/>
  <c r="BE2800" i="1"/>
  <c r="BE2801" i="1"/>
  <c r="BE2803" i="1"/>
  <c r="BE2802" i="1" s="1"/>
  <c r="BE2805" i="1"/>
  <c r="BE2806" i="1"/>
  <c r="BE2807" i="1"/>
  <c r="BE2808" i="1"/>
  <c r="BE2809" i="1"/>
  <c r="BE2810" i="1"/>
  <c r="BE2811" i="1"/>
  <c r="BE2813" i="1"/>
  <c r="BE2814" i="1"/>
  <c r="BE2815" i="1"/>
  <c r="BE2818" i="1"/>
  <c r="BE2817" i="1" s="1"/>
  <c r="BE2816" i="1" s="1"/>
  <c r="BE2821" i="1"/>
  <c r="BE2822" i="1"/>
  <c r="BE2829" i="1"/>
  <c r="BE2836" i="1"/>
  <c r="BE2838" i="1"/>
  <c r="BE2839" i="1"/>
  <c r="BE2840" i="1"/>
  <c r="BE2841" i="1"/>
  <c r="BE2842" i="1"/>
  <c r="BE2844" i="1"/>
  <c r="BE2843" i="1" s="1"/>
  <c r="BE2846" i="1"/>
  <c r="BE2847" i="1"/>
  <c r="BE2848" i="1"/>
  <c r="BE2849" i="1"/>
  <c r="BE2850" i="1"/>
  <c r="BE2851" i="1"/>
  <c r="BE2852" i="1"/>
  <c r="BE2854" i="1"/>
  <c r="BE2855" i="1"/>
  <c r="BE2856" i="1"/>
  <c r="BE2859" i="1"/>
  <c r="BE2858" i="1" s="1"/>
  <c r="BE2857" i="1" s="1"/>
  <c r="BE2862" i="1"/>
  <c r="BE2863" i="1"/>
  <c r="BE2870" i="1"/>
  <c r="BE2877" i="1"/>
  <c r="BE2879" i="1"/>
  <c r="BE2880" i="1"/>
  <c r="BE2881" i="1"/>
  <c r="BE2882" i="1"/>
  <c r="BE2883" i="1"/>
  <c r="BE2885" i="1"/>
  <c r="BE2884" i="1" s="1"/>
  <c r="BE2887" i="1"/>
  <c r="BE2888" i="1"/>
  <c r="BE2889" i="1"/>
  <c r="BE2890" i="1"/>
  <c r="BE2891" i="1"/>
  <c r="BE2892" i="1"/>
  <c r="BE2893" i="1"/>
  <c r="BE2895" i="1"/>
  <c r="BE2896" i="1"/>
  <c r="BE2897" i="1"/>
  <c r="BE2900" i="1"/>
  <c r="BE2899" i="1" s="1"/>
  <c r="BE2898" i="1" s="1"/>
  <c r="BE2903" i="1"/>
  <c r="BE2904" i="1"/>
  <c r="BE2911" i="1"/>
  <c r="BE2918" i="1"/>
  <c r="BE2920" i="1"/>
  <c r="BE2921" i="1"/>
  <c r="BE2922" i="1"/>
  <c r="BE2923" i="1"/>
  <c r="BE2924" i="1"/>
  <c r="BE2926" i="1"/>
  <c r="BE2925" i="1" s="1"/>
  <c r="BE2928" i="1"/>
  <c r="BE2929" i="1"/>
  <c r="BE2930" i="1"/>
  <c r="BE2931" i="1"/>
  <c r="BE2932" i="1"/>
  <c r="BE2933" i="1"/>
  <c r="BE2934" i="1"/>
  <c r="BE2936" i="1"/>
  <c r="BE2937" i="1"/>
  <c r="BE2938" i="1"/>
  <c r="BE2941" i="1"/>
  <c r="BE2940" i="1" s="1"/>
  <c r="BE2939" i="1" s="1"/>
  <c r="BE2944" i="1"/>
  <c r="BE2945" i="1"/>
  <c r="BE2952" i="1"/>
  <c r="BE2959" i="1"/>
  <c r="BE2961" i="1"/>
  <c r="BE2962" i="1"/>
  <c r="BE2963" i="1"/>
  <c r="BE2964" i="1"/>
  <c r="BE2965" i="1"/>
  <c r="BE2967" i="1"/>
  <c r="BE2966" i="1" s="1"/>
  <c r="BE2969" i="1"/>
  <c r="BE2970" i="1"/>
  <c r="BE2971" i="1"/>
  <c r="BE2972" i="1"/>
  <c r="BE2973" i="1"/>
  <c r="BE2974" i="1"/>
  <c r="BE2975" i="1"/>
  <c r="BE2977" i="1"/>
  <c r="BE2978" i="1"/>
  <c r="BE2979" i="1"/>
  <c r="BE2982" i="1"/>
  <c r="BE2981" i="1" s="1"/>
  <c r="BE2980" i="1" s="1"/>
  <c r="BE2985" i="1"/>
  <c r="BE2986" i="1"/>
  <c r="BE2993" i="1"/>
  <c r="BE3000" i="1"/>
  <c r="BE3002" i="1"/>
  <c r="BE3003" i="1"/>
  <c r="BE3004" i="1"/>
  <c r="BE3005" i="1"/>
  <c r="BE3006" i="1"/>
  <c r="BE3008" i="1"/>
  <c r="BE3007" i="1" s="1"/>
  <c r="BE3010" i="1"/>
  <c r="BE3011" i="1"/>
  <c r="BE3012" i="1"/>
  <c r="BE3013" i="1"/>
  <c r="BE3014" i="1"/>
  <c r="BE3015" i="1"/>
  <c r="BE3016" i="1"/>
  <c r="BE3018" i="1"/>
  <c r="BE3019" i="1"/>
  <c r="BE3020" i="1"/>
  <c r="BE3023" i="1"/>
  <c r="BE3022" i="1" s="1"/>
  <c r="BE3021" i="1" s="1"/>
  <c r="BE3026" i="1"/>
  <c r="BE3027" i="1"/>
  <c r="BE3034" i="1"/>
  <c r="BE3041" i="1"/>
  <c r="BE3043" i="1"/>
  <c r="BE3044" i="1"/>
  <c r="BE3045" i="1"/>
  <c r="BE3046" i="1"/>
  <c r="BE3047" i="1"/>
  <c r="BE3049" i="1"/>
  <c r="BE3048" i="1" s="1"/>
  <c r="BE3051" i="1"/>
  <c r="BE3052" i="1"/>
  <c r="BE3053" i="1"/>
  <c r="BE3054" i="1"/>
  <c r="BE3055" i="1"/>
  <c r="BE3056" i="1"/>
  <c r="BE3057" i="1"/>
  <c r="BE3059" i="1"/>
  <c r="BE3060" i="1"/>
  <c r="BE3061" i="1"/>
  <c r="BE3064" i="1"/>
  <c r="BE3063" i="1" s="1"/>
  <c r="BE3062" i="1" s="1"/>
  <c r="BE3067" i="1"/>
  <c r="BE3068" i="1"/>
  <c r="BE3075" i="1"/>
  <c r="BE3082" i="1"/>
  <c r="BE3084" i="1"/>
  <c r="BE3085" i="1"/>
  <c r="BE3086" i="1"/>
  <c r="BE3087" i="1"/>
  <c r="BE3088" i="1"/>
  <c r="BE3090" i="1"/>
  <c r="BE3089" i="1" s="1"/>
  <c r="BE3092" i="1"/>
  <c r="BE3093" i="1"/>
  <c r="BE3094" i="1"/>
  <c r="BE3095" i="1"/>
  <c r="BE3096" i="1"/>
  <c r="BE3097" i="1"/>
  <c r="BE3098" i="1"/>
  <c r="BE3099" i="1"/>
  <c r="BE3101" i="1"/>
  <c r="BE3102" i="1"/>
  <c r="BE3103" i="1"/>
  <c r="BE3106" i="1"/>
  <c r="BE3105" i="1" s="1"/>
  <c r="BE3104" i="1" s="1"/>
  <c r="BE3109" i="1"/>
  <c r="BE3110" i="1"/>
  <c r="BE3117" i="1"/>
  <c r="BE3124" i="1"/>
  <c r="BE3126" i="1"/>
  <c r="BE3127" i="1"/>
  <c r="BE3128" i="1"/>
  <c r="BE3129" i="1"/>
  <c r="BE3130" i="1"/>
  <c r="BE3132" i="1"/>
  <c r="BE3131" i="1" s="1"/>
  <c r="BE3134" i="1"/>
  <c r="BE3135" i="1"/>
  <c r="BE3136" i="1"/>
  <c r="BE3137" i="1"/>
  <c r="BE3138" i="1"/>
  <c r="BE3139" i="1"/>
  <c r="BE3140" i="1"/>
  <c r="BE3142" i="1"/>
  <c r="BE3143" i="1"/>
  <c r="BE3144" i="1"/>
  <c r="BE3147" i="1"/>
  <c r="BE3146" i="1" s="1"/>
  <c r="BE3145" i="1" s="1"/>
  <c r="BE3150" i="1"/>
  <c r="BE3151" i="1"/>
  <c r="BE3158" i="1"/>
  <c r="BE3165" i="1"/>
  <c r="BE3167" i="1"/>
  <c r="BE3168" i="1"/>
  <c r="BE3169" i="1"/>
  <c r="BE3170" i="1"/>
  <c r="BE3171" i="1"/>
  <c r="BE3173" i="1"/>
  <c r="BE3172" i="1" s="1"/>
  <c r="BE3175" i="1"/>
  <c r="BE3176" i="1"/>
  <c r="BE3177" i="1"/>
  <c r="BE3178" i="1"/>
  <c r="BE3179" i="1"/>
  <c r="BE3180" i="1"/>
  <c r="BE3181" i="1"/>
  <c r="BE3183" i="1"/>
  <c r="BE3184" i="1"/>
  <c r="BE3185" i="1"/>
  <c r="BE3188" i="1"/>
  <c r="BE3187" i="1" s="1"/>
  <c r="BE3186" i="1" s="1"/>
  <c r="BE3191" i="1"/>
  <c r="BE3192" i="1"/>
  <c r="BE3199" i="1"/>
  <c r="BE3206" i="1"/>
  <c r="BE3208" i="1"/>
  <c r="BE3209" i="1"/>
  <c r="BE3210" i="1"/>
  <c r="BE3211" i="1"/>
  <c r="BE3212" i="1"/>
  <c r="BE3214" i="1"/>
  <c r="BE3213" i="1" s="1"/>
  <c r="BE3216" i="1"/>
  <c r="BE3217" i="1"/>
  <c r="BE3218" i="1"/>
  <c r="BE3219" i="1"/>
  <c r="BE3220" i="1"/>
  <c r="BE3221" i="1"/>
  <c r="BE3222" i="1"/>
  <c r="BE3223" i="1"/>
  <c r="BE3225" i="1"/>
  <c r="BE3226" i="1"/>
  <c r="BE3227" i="1"/>
  <c r="BE3230" i="1"/>
  <c r="BE3229" i="1" s="1"/>
  <c r="BE3228" i="1" s="1"/>
  <c r="BE3233" i="1"/>
  <c r="BE3234" i="1"/>
  <c r="BE3241" i="1"/>
  <c r="BE3248" i="1"/>
  <c r="BE3250" i="1"/>
  <c r="BE3251" i="1"/>
  <c r="BE3252" i="1"/>
  <c r="BE3253" i="1"/>
  <c r="BE3254" i="1"/>
  <c r="BE3256" i="1"/>
  <c r="BE3255" i="1" s="1"/>
  <c r="BE3258" i="1"/>
  <c r="BE3259" i="1"/>
  <c r="BE3260" i="1"/>
  <c r="BE3261" i="1"/>
  <c r="BE3262" i="1"/>
  <c r="BE3263" i="1"/>
  <c r="BE3264" i="1"/>
  <c r="BE3266" i="1"/>
  <c r="BE3267" i="1"/>
  <c r="BE3268" i="1"/>
  <c r="BE3271" i="1"/>
  <c r="BE3270" i="1" s="1"/>
  <c r="BE3269" i="1" s="1"/>
  <c r="BE3274" i="1"/>
  <c r="BE3275" i="1"/>
  <c r="BE3282" i="1"/>
  <c r="BE3289" i="1"/>
  <c r="BE3291" i="1"/>
  <c r="BE3292" i="1"/>
  <c r="BE3293" i="1"/>
  <c r="BE3294" i="1"/>
  <c r="BE3295" i="1"/>
  <c r="BE3297" i="1"/>
  <c r="BE3296" i="1" s="1"/>
  <c r="BE3299" i="1"/>
  <c r="BE3300" i="1"/>
  <c r="BE3301" i="1"/>
  <c r="BE3302" i="1"/>
  <c r="BE3303" i="1"/>
  <c r="BE3304" i="1"/>
  <c r="BE3305" i="1"/>
  <c r="BE3307" i="1"/>
  <c r="BE3308" i="1"/>
  <c r="BE3309" i="1"/>
  <c r="BE3312" i="1"/>
  <c r="BE3313" i="1"/>
  <c r="BE3320" i="1"/>
  <c r="BE3327" i="1"/>
  <c r="BE3329" i="1"/>
  <c r="BE3330" i="1"/>
  <c r="BE3331" i="1"/>
  <c r="BE3332" i="1"/>
  <c r="BE3333" i="1"/>
  <c r="BE3335" i="1"/>
  <c r="BE3334" i="1" s="1"/>
  <c r="BE3337" i="1"/>
  <c r="BE3338" i="1"/>
  <c r="BE3339" i="1"/>
  <c r="BE3340" i="1"/>
  <c r="BE3341" i="1"/>
  <c r="BE3342" i="1"/>
  <c r="BE3344" i="1"/>
  <c r="BE3345" i="1"/>
  <c r="BE3346" i="1"/>
  <c r="BE3349" i="1"/>
  <c r="BE3348" i="1" s="1"/>
  <c r="BE3347" i="1" s="1"/>
  <c r="BE3352" i="1"/>
  <c r="BE3353" i="1"/>
  <c r="BE3360" i="1"/>
  <c r="BE3367" i="1"/>
  <c r="BE3369" i="1"/>
  <c r="BE3370" i="1"/>
  <c r="BE3371" i="1"/>
  <c r="BE3372" i="1"/>
  <c r="BE3373" i="1"/>
  <c r="BE3375" i="1"/>
  <c r="BE3374" i="1" s="1"/>
  <c r="BE3377" i="1"/>
  <c r="BE3378" i="1"/>
  <c r="BE3379" i="1"/>
  <c r="BE3380" i="1"/>
  <c r="BE3381" i="1"/>
  <c r="BE3382" i="1"/>
  <c r="BE3383" i="1"/>
  <c r="BE3385" i="1"/>
  <c r="BE3386" i="1"/>
  <c r="BE3387" i="1"/>
  <c r="BE3390" i="1"/>
  <c r="BE3389" i="1" s="1"/>
  <c r="BE3388" i="1" s="1"/>
  <c r="BE3393" i="1"/>
  <c r="BE3394" i="1"/>
  <c r="BE3401" i="1"/>
  <c r="BE3408" i="1"/>
  <c r="BE3410" i="1"/>
  <c r="BE3411" i="1"/>
  <c r="BE3412" i="1"/>
  <c r="BE3413" i="1"/>
  <c r="BE3414" i="1"/>
  <c r="BE3416" i="1"/>
  <c r="BE3415" i="1" s="1"/>
  <c r="BE3418" i="1"/>
  <c r="BE3419" i="1"/>
  <c r="BE3420" i="1"/>
  <c r="BE3421" i="1"/>
  <c r="BE3422" i="1"/>
  <c r="BE3423" i="1"/>
  <c r="BE3424" i="1"/>
  <c r="BE3426" i="1"/>
  <c r="BE3427" i="1"/>
  <c r="BE3428" i="1"/>
  <c r="BE3431" i="1"/>
  <c r="BE3430" i="1" s="1"/>
  <c r="BE3429" i="1" s="1"/>
  <c r="BE3434" i="1"/>
  <c r="BE3435" i="1"/>
  <c r="BE3442" i="1"/>
  <c r="BE3449" i="1"/>
  <c r="BE3451" i="1"/>
  <c r="BE3452" i="1"/>
  <c r="BE3453" i="1"/>
  <c r="BE3454" i="1"/>
  <c r="BE3455" i="1"/>
  <c r="BE3457" i="1"/>
  <c r="BE3456" i="1" s="1"/>
  <c r="BE3459" i="1"/>
  <c r="BE3460" i="1"/>
  <c r="BE3461" i="1"/>
  <c r="BE3462" i="1"/>
  <c r="BE3463" i="1"/>
  <c r="BE3464" i="1"/>
  <c r="BE3466" i="1"/>
  <c r="BE3467" i="1"/>
  <c r="BE3468" i="1"/>
  <c r="BE3471" i="1"/>
  <c r="BE3470" i="1" s="1"/>
  <c r="BE3469" i="1" s="1"/>
  <c r="BE3474" i="1"/>
  <c r="BE3475" i="1"/>
  <c r="BE3482" i="1"/>
  <c r="BE3489" i="1"/>
  <c r="BE3491" i="1"/>
  <c r="BE3492" i="1"/>
  <c r="BE3493" i="1"/>
  <c r="BE3494" i="1"/>
  <c r="BE3495" i="1"/>
  <c r="BE3497" i="1"/>
  <c r="BE3496" i="1" s="1"/>
  <c r="BE3499" i="1"/>
  <c r="BE3500" i="1"/>
  <c r="BE3501" i="1"/>
  <c r="BE3502" i="1"/>
  <c r="BE3503" i="1"/>
  <c r="BE3504" i="1"/>
  <c r="BE3505" i="1"/>
  <c r="BE3507" i="1"/>
  <c r="BE3508" i="1"/>
  <c r="BE3509" i="1"/>
  <c r="BE3512" i="1"/>
  <c r="BE3511" i="1" s="1"/>
  <c r="BE3510" i="1" s="1"/>
  <c r="BE3515" i="1"/>
  <c r="BE3516" i="1"/>
  <c r="BE3523" i="1"/>
  <c r="BE3530" i="1"/>
  <c r="BE3532" i="1"/>
  <c r="BE3533" i="1"/>
  <c r="BE3534" i="1"/>
  <c r="BE3535" i="1"/>
  <c r="BE3536" i="1"/>
  <c r="BE3538" i="1"/>
  <c r="BE3537" i="1" s="1"/>
  <c r="BE3540" i="1"/>
  <c r="BE3541" i="1"/>
  <c r="BE3542" i="1"/>
  <c r="BE3543" i="1"/>
  <c r="BE3544" i="1"/>
  <c r="BE3545" i="1"/>
  <c r="BE3546" i="1"/>
  <c r="BE3548" i="1"/>
  <c r="BE3549" i="1"/>
  <c r="BE3550" i="1"/>
  <c r="BE3553" i="1"/>
  <c r="BE3552" i="1" s="1"/>
  <c r="BE3551" i="1" s="1"/>
  <c r="BE3556" i="1"/>
  <c r="BE3557" i="1"/>
  <c r="BE3564" i="1"/>
  <c r="BE3571" i="1"/>
  <c r="BE3573" i="1"/>
  <c r="BE3574" i="1"/>
  <c r="BE3575" i="1"/>
  <c r="BE3576" i="1"/>
  <c r="BE3577" i="1"/>
  <c r="BE3579" i="1"/>
  <c r="BE3578" i="1" s="1"/>
  <c r="BE3581" i="1"/>
  <c r="BE3582" i="1"/>
  <c r="BE3583" i="1"/>
  <c r="BE3584" i="1"/>
  <c r="BE3585" i="1"/>
  <c r="BE3586" i="1"/>
  <c r="BE3588" i="1"/>
  <c r="BE3589" i="1"/>
  <c r="BE3590" i="1"/>
  <c r="BE3593" i="1"/>
  <c r="BE3592" i="1" s="1"/>
  <c r="BE3591" i="1" s="1"/>
  <c r="BE3596" i="1"/>
  <c r="BE3597" i="1"/>
  <c r="BE3604" i="1"/>
  <c r="BE3611" i="1"/>
  <c r="BE3613" i="1"/>
  <c r="BE3614" i="1"/>
  <c r="BE3615" i="1"/>
  <c r="BE3616" i="1"/>
  <c r="BE3617" i="1"/>
  <c r="BE3619" i="1"/>
  <c r="BE3618" i="1" s="1"/>
  <c r="BE3621" i="1"/>
  <c r="BE3622" i="1"/>
  <c r="BE3623" i="1"/>
  <c r="BE3624" i="1"/>
  <c r="BE3625" i="1"/>
  <c r="BE3626" i="1"/>
  <c r="BE3627" i="1"/>
  <c r="BE3629" i="1"/>
  <c r="BE3630" i="1"/>
  <c r="BE3631" i="1"/>
  <c r="BE3634" i="1"/>
  <c r="BE3633" i="1" s="1"/>
  <c r="BE3632" i="1" s="1"/>
  <c r="BE3637" i="1"/>
  <c r="BE3638" i="1"/>
  <c r="BE3645" i="1"/>
  <c r="BE3652" i="1"/>
  <c r="BE3654" i="1"/>
  <c r="BE3655" i="1"/>
  <c r="BE3656" i="1"/>
  <c r="BE3657" i="1"/>
  <c r="BE3658" i="1"/>
  <c r="BE3660" i="1"/>
  <c r="BE3659" i="1" s="1"/>
  <c r="BE3662" i="1"/>
  <c r="BE3663" i="1"/>
  <c r="BE3664" i="1"/>
  <c r="BE3665" i="1"/>
  <c r="BE3666" i="1"/>
  <c r="BE3667" i="1"/>
  <c r="BE3668" i="1"/>
  <c r="BE3670" i="1"/>
  <c r="BE3671" i="1"/>
  <c r="BE3672" i="1"/>
  <c r="BE3675" i="1"/>
  <c r="BE3674" i="1" s="1"/>
  <c r="BE3673" i="1" s="1"/>
  <c r="BE3678" i="1"/>
  <c r="BE3679" i="1"/>
  <c r="BE3686" i="1"/>
  <c r="BE3693" i="1"/>
  <c r="BE3695" i="1"/>
  <c r="BE3696" i="1"/>
  <c r="BE3697" i="1"/>
  <c r="BE3698" i="1"/>
  <c r="BE3699" i="1"/>
  <c r="BE3701" i="1"/>
  <c r="BE3700" i="1" s="1"/>
  <c r="BE3703" i="1"/>
  <c r="BE3704" i="1"/>
  <c r="BE3705" i="1"/>
  <c r="BE3706" i="1"/>
  <c r="BE3707" i="1"/>
  <c r="BE3708" i="1"/>
  <c r="BE3710" i="1"/>
  <c r="BE3711" i="1"/>
  <c r="BE3712" i="1"/>
  <c r="BE3715" i="1"/>
  <c r="BE3714" i="1" s="1"/>
  <c r="BE3713" i="1" s="1"/>
  <c r="BE3718" i="1"/>
  <c r="BE3719" i="1"/>
  <c r="BE3726" i="1"/>
  <c r="BE3733" i="1"/>
  <c r="BE3735" i="1"/>
  <c r="BE3736" i="1"/>
  <c r="BE3737" i="1"/>
  <c r="BE3738" i="1"/>
  <c r="BE3739" i="1"/>
  <c r="BE3741" i="1"/>
  <c r="BE3740" i="1" s="1"/>
  <c r="BE3743" i="1"/>
  <c r="BE3744" i="1"/>
  <c r="BE3745" i="1"/>
  <c r="BE3746" i="1"/>
  <c r="BE3747" i="1"/>
  <c r="BE3748" i="1"/>
  <c r="BE3749" i="1"/>
  <c r="BE3751" i="1"/>
  <c r="BE3752" i="1"/>
  <c r="BE3753" i="1"/>
  <c r="BE3756" i="1"/>
  <c r="BE3755" i="1" s="1"/>
  <c r="BE3754" i="1" s="1"/>
  <c r="BE3759" i="1"/>
  <c r="BE3760" i="1"/>
  <c r="BE3767" i="1"/>
  <c r="BE3774" i="1"/>
  <c r="BE3776" i="1"/>
  <c r="BE3777" i="1"/>
  <c r="BE3778" i="1"/>
  <c r="BE3779" i="1"/>
  <c r="BE3780" i="1"/>
  <c r="BE3782" i="1"/>
  <c r="BE3781" i="1" s="1"/>
  <c r="BE3784" i="1"/>
  <c r="BE3785" i="1"/>
  <c r="BE3786" i="1"/>
  <c r="BE3787" i="1"/>
  <c r="BE3788" i="1"/>
  <c r="BE3789" i="1"/>
  <c r="BE3790" i="1"/>
  <c r="BE3792" i="1"/>
  <c r="BE3793" i="1"/>
  <c r="BE3794" i="1"/>
  <c r="BE3797" i="1"/>
  <c r="BE3796" i="1" s="1"/>
  <c r="BE3795" i="1" s="1"/>
  <c r="BE3800" i="1"/>
  <c r="BE3801" i="1"/>
  <c r="BE3808" i="1"/>
  <c r="BE3815" i="1"/>
  <c r="BE3817" i="1"/>
  <c r="BE3818" i="1"/>
  <c r="BE3819" i="1"/>
  <c r="BE3820" i="1"/>
  <c r="BE3821" i="1"/>
  <c r="BE3823" i="1"/>
  <c r="BE3822" i="1" s="1"/>
  <c r="BE3825" i="1"/>
  <c r="BE3826" i="1"/>
  <c r="BE3827" i="1"/>
  <c r="BE3828" i="1"/>
  <c r="BE3829" i="1"/>
  <c r="BE3830" i="1"/>
  <c r="BE3832" i="1"/>
  <c r="BE3833" i="1"/>
  <c r="BE3834" i="1"/>
  <c r="BE3837" i="1"/>
  <c r="BE3836" i="1" s="1"/>
  <c r="BE3835" i="1" s="1"/>
  <c r="BE3840" i="1"/>
  <c r="BE3841" i="1"/>
  <c r="BE3848" i="1"/>
  <c r="BE3855" i="1"/>
  <c r="BE3857" i="1"/>
  <c r="BE3858" i="1"/>
  <c r="BE3859" i="1"/>
  <c r="BE3860" i="1"/>
  <c r="BE3861" i="1"/>
  <c r="BE3863" i="1"/>
  <c r="BE3862" i="1" s="1"/>
  <c r="BE3865" i="1"/>
  <c r="BE3866" i="1"/>
  <c r="BE3867" i="1"/>
  <c r="BE3868" i="1"/>
  <c r="BE3869" i="1"/>
  <c r="BE3870" i="1"/>
  <c r="BE3871" i="1"/>
  <c r="BE3873" i="1"/>
  <c r="BE3874" i="1"/>
  <c r="BE3875" i="1"/>
  <c r="BE3878" i="1"/>
  <c r="BE3877" i="1" s="1"/>
  <c r="BE3876" i="1" s="1"/>
  <c r="BE3881" i="1"/>
  <c r="BE3882" i="1"/>
  <c r="BE3889" i="1"/>
  <c r="BE3896" i="1"/>
  <c r="BE3898" i="1"/>
  <c r="BE3899" i="1"/>
  <c r="BE3900" i="1"/>
  <c r="BE3901" i="1"/>
  <c r="BE3902" i="1"/>
  <c r="BE3904" i="1"/>
  <c r="BE3903" i="1" s="1"/>
  <c r="BE3906" i="1"/>
  <c r="BE3907" i="1"/>
  <c r="BE3908" i="1"/>
  <c r="BE3909" i="1"/>
  <c r="BE3910" i="1"/>
  <c r="BE3911" i="1"/>
  <c r="BE3913" i="1"/>
  <c r="BE3914" i="1"/>
  <c r="BE3915" i="1"/>
  <c r="BE3918" i="1"/>
  <c r="BE3917" i="1" s="1"/>
  <c r="BE3916" i="1" s="1"/>
  <c r="BE3921" i="1"/>
  <c r="BE3922" i="1"/>
  <c r="BE3929" i="1"/>
  <c r="BE3936" i="1"/>
  <c r="BE3938" i="1"/>
  <c r="BE3939" i="1"/>
  <c r="BE3940" i="1"/>
  <c r="BE3941" i="1"/>
  <c r="BE3942" i="1"/>
  <c r="BE3944" i="1"/>
  <c r="BE3943" i="1" s="1"/>
  <c r="BE3946" i="1"/>
  <c r="BE3947" i="1"/>
  <c r="BE3948" i="1"/>
  <c r="BE3949" i="1"/>
  <c r="BE3950" i="1"/>
  <c r="BE3951" i="1"/>
  <c r="BE3953" i="1"/>
  <c r="BE3954" i="1"/>
  <c r="BE3955" i="1"/>
  <c r="BE3958" i="1"/>
  <c r="BE3957" i="1" s="1"/>
  <c r="BE3956" i="1" s="1"/>
  <c r="BE3961" i="1"/>
  <c r="BE3962" i="1"/>
  <c r="BE3969" i="1"/>
  <c r="BE3976" i="1"/>
  <c r="BE3978" i="1"/>
  <c r="BE3979" i="1"/>
  <c r="BE3980" i="1"/>
  <c r="BE3981" i="1"/>
  <c r="BE3982" i="1"/>
  <c r="BE3984" i="1"/>
  <c r="BE3983" i="1" s="1"/>
  <c r="BE3986" i="1"/>
  <c r="BE3987" i="1"/>
  <c r="BE3988" i="1"/>
  <c r="BE3989" i="1"/>
  <c r="BE3990" i="1"/>
  <c r="BE3991" i="1"/>
  <c r="BE3993" i="1"/>
  <c r="BE3994" i="1"/>
  <c r="BE3995" i="1"/>
  <c r="BE3998" i="1"/>
  <c r="BE3997" i="1" s="1"/>
  <c r="BE3996" i="1" s="1"/>
  <c r="BE4001" i="1"/>
  <c r="BE4002" i="1"/>
  <c r="BE4009" i="1"/>
  <c r="BE4016" i="1"/>
  <c r="BE4018" i="1"/>
  <c r="BE4019" i="1"/>
  <c r="BE4020" i="1"/>
  <c r="BE4021" i="1"/>
  <c r="BE4022" i="1"/>
  <c r="BE4024" i="1"/>
  <c r="BE4023" i="1" s="1"/>
  <c r="BE4026" i="1"/>
  <c r="BE4027" i="1"/>
  <c r="BE4028" i="1"/>
  <c r="BE4029" i="1"/>
  <c r="BE4030" i="1"/>
  <c r="BE4031" i="1"/>
  <c r="BE4033" i="1"/>
  <c r="BE4034" i="1"/>
  <c r="BE4037" i="1"/>
  <c r="BE4036" i="1" s="1"/>
  <c r="BE4035" i="1" s="1"/>
  <c r="BE4040" i="1"/>
  <c r="BE4041" i="1"/>
  <c r="BE4048" i="1"/>
  <c r="BE4055" i="1"/>
  <c r="BE4057" i="1"/>
  <c r="BE4058" i="1"/>
  <c r="BE4059" i="1"/>
  <c r="BE4060" i="1"/>
  <c r="BE4061" i="1"/>
  <c r="BE4063" i="1"/>
  <c r="BE4062" i="1" s="1"/>
  <c r="BE4065" i="1"/>
  <c r="BE4066" i="1"/>
  <c r="BE4067" i="1"/>
  <c r="BE4068" i="1"/>
  <c r="BE4069" i="1"/>
  <c r="BE4070" i="1"/>
  <c r="BE4071" i="1"/>
  <c r="BE4073" i="1"/>
  <c r="BE4074" i="1"/>
  <c r="BE4075" i="1"/>
  <c r="BE4078" i="1"/>
  <c r="BE4077" i="1" s="1"/>
  <c r="BE4076" i="1" s="1"/>
  <c r="BE4081" i="1"/>
  <c r="BE4082" i="1"/>
  <c r="BE4089" i="1"/>
  <c r="BE4096" i="1"/>
  <c r="BE4098" i="1"/>
  <c r="BE4099" i="1"/>
  <c r="BE4100" i="1"/>
  <c r="BE4101" i="1"/>
  <c r="BE4102" i="1"/>
  <c r="BE4104" i="1"/>
  <c r="BE4103" i="1" s="1"/>
  <c r="BE4106" i="1"/>
  <c r="BE4107" i="1"/>
  <c r="BE4108" i="1"/>
  <c r="BE4109" i="1"/>
  <c r="BE4110" i="1"/>
  <c r="BE4111" i="1"/>
  <c r="BE4113" i="1"/>
  <c r="BE4114" i="1"/>
  <c r="BE4115" i="1"/>
  <c r="BE4118" i="1"/>
  <c r="BE4117" i="1" s="1"/>
  <c r="BE4116" i="1" s="1"/>
  <c r="BE4121" i="1"/>
  <c r="BE4122" i="1"/>
  <c r="BE4129" i="1"/>
  <c r="BE4136" i="1"/>
  <c r="BE4138" i="1"/>
  <c r="BE4139" i="1"/>
  <c r="BE4140" i="1"/>
  <c r="BE4141" i="1"/>
  <c r="BE4142" i="1"/>
  <c r="BE4144" i="1"/>
  <c r="BE4143" i="1" s="1"/>
  <c r="BE4146" i="1"/>
  <c r="BE4147" i="1"/>
  <c r="BE4148" i="1"/>
  <c r="BE4149" i="1"/>
  <c r="BE4150" i="1"/>
  <c r="BE4151" i="1"/>
  <c r="BE4152" i="1"/>
  <c r="BE4154" i="1"/>
  <c r="BE4155" i="1"/>
  <c r="BE4156" i="1"/>
  <c r="BE4159" i="1"/>
  <c r="BE4158" i="1" s="1"/>
  <c r="BE4157" i="1" s="1"/>
  <c r="BE4162" i="1"/>
  <c r="BE4163" i="1"/>
  <c r="BE4170" i="1"/>
  <c r="BE4177" i="1"/>
  <c r="BE4179" i="1"/>
  <c r="BE4180" i="1"/>
  <c r="BE4181" i="1"/>
  <c r="BE4182" i="1"/>
  <c r="BE4183" i="1"/>
  <c r="BE4185" i="1"/>
  <c r="BE4184" i="1" s="1"/>
  <c r="BE4187" i="1"/>
  <c r="BE4188" i="1"/>
  <c r="BE4189" i="1"/>
  <c r="BE4190" i="1"/>
  <c r="BE4191" i="1"/>
  <c r="BE4192" i="1"/>
  <c r="BE4193" i="1"/>
  <c r="BE4195" i="1"/>
  <c r="BE4196" i="1"/>
  <c r="BE4197" i="1"/>
  <c r="BE4200" i="1"/>
  <c r="BE4199" i="1" s="1"/>
  <c r="BE4198" i="1" s="1"/>
  <c r="BE4203" i="1"/>
  <c r="BE4204" i="1"/>
  <c r="BE4211" i="1"/>
  <c r="BE4218" i="1"/>
  <c r="BE4220" i="1"/>
  <c r="BE4221" i="1"/>
  <c r="BE4222" i="1"/>
  <c r="BE4223" i="1"/>
  <c r="BE4224" i="1"/>
  <c r="BE4226" i="1"/>
  <c r="BE4225" i="1" s="1"/>
  <c r="BE4228" i="1"/>
  <c r="BE4229" i="1"/>
  <c r="BE4230" i="1"/>
  <c r="BE4231" i="1"/>
  <c r="BE4232" i="1"/>
  <c r="BE4233" i="1"/>
  <c r="BE4234" i="1"/>
  <c r="BE4236" i="1"/>
  <c r="BE4237" i="1"/>
  <c r="BE4238" i="1"/>
  <c r="BE4241" i="1"/>
  <c r="BE4240" i="1" s="1"/>
  <c r="BE4239" i="1" s="1"/>
  <c r="BE4244" i="1"/>
  <c r="BE4245" i="1"/>
  <c r="BE4252" i="1"/>
  <c r="BE4259" i="1"/>
  <c r="BE4261" i="1"/>
  <c r="BE4262" i="1"/>
  <c r="BE4263" i="1"/>
  <c r="BE4264" i="1"/>
  <c r="BE4265" i="1"/>
  <c r="BE4267" i="1"/>
  <c r="BE4266" i="1" s="1"/>
  <c r="BE4269" i="1"/>
  <c r="BE4270" i="1"/>
  <c r="BE4271" i="1"/>
  <c r="BE4272" i="1"/>
  <c r="BE4273" i="1"/>
  <c r="BE4274" i="1"/>
  <c r="BE4276" i="1"/>
  <c r="BE4277" i="1"/>
  <c r="BE4278" i="1"/>
  <c r="BE4281" i="1"/>
  <c r="BE4280" i="1" s="1"/>
  <c r="BE4279" i="1" s="1"/>
  <c r="BE4284" i="1"/>
  <c r="BE4285" i="1"/>
  <c r="BE4292" i="1"/>
  <c r="BE4299" i="1"/>
  <c r="BE4301" i="1"/>
  <c r="BE4302" i="1"/>
  <c r="BE4303" i="1"/>
  <c r="BE4304" i="1"/>
  <c r="BE4305" i="1"/>
  <c r="BE4307" i="1"/>
  <c r="BE4306" i="1" s="1"/>
  <c r="BE4309" i="1"/>
  <c r="BE4310" i="1"/>
  <c r="BE4311" i="1"/>
  <c r="BE4312" i="1"/>
  <c r="BE4313" i="1"/>
  <c r="BE4314" i="1"/>
  <c r="BE4316" i="1"/>
  <c r="BE4317" i="1"/>
  <c r="BE4318" i="1"/>
  <c r="BE4321" i="1"/>
  <c r="BE4320" i="1" s="1"/>
  <c r="BE4319" i="1" s="1"/>
  <c r="BE4324" i="1"/>
  <c r="BE4325" i="1"/>
  <c r="BE4332" i="1"/>
  <c r="BE4339" i="1"/>
  <c r="BE4341" i="1"/>
  <c r="BE4342" i="1"/>
  <c r="BE4343" i="1"/>
  <c r="BE4344" i="1"/>
  <c r="BE4345" i="1"/>
  <c r="BE4347" i="1"/>
  <c r="BE4346" i="1" s="1"/>
  <c r="BE4349" i="1"/>
  <c r="BE4350" i="1"/>
  <c r="BE4351" i="1"/>
  <c r="BE4352" i="1"/>
  <c r="BE4353" i="1"/>
  <c r="BE4354" i="1"/>
  <c r="BE4355" i="1"/>
  <c r="BE4357" i="1"/>
  <c r="BE4358" i="1"/>
  <c r="BE4359" i="1"/>
  <c r="BE4362" i="1"/>
  <c r="BE4361" i="1" s="1"/>
  <c r="BE4360" i="1" s="1"/>
  <c r="BE4365" i="1"/>
  <c r="BE4366" i="1"/>
  <c r="BE4373" i="1"/>
  <c r="BE4380" i="1"/>
  <c r="BE4382" i="1"/>
  <c r="BE4383" i="1"/>
  <c r="BE4384" i="1"/>
  <c r="BE4385" i="1"/>
  <c r="BE4386" i="1"/>
  <c r="BE4388" i="1"/>
  <c r="BE4387" i="1" s="1"/>
  <c r="BE4390" i="1"/>
  <c r="BE4391" i="1"/>
  <c r="BE4392" i="1"/>
  <c r="BE4393" i="1"/>
  <c r="BE4394" i="1"/>
  <c r="BE4395" i="1"/>
  <c r="BE4396" i="1"/>
  <c r="BE4397" i="1"/>
  <c r="BE4399" i="1"/>
  <c r="BE4400" i="1"/>
  <c r="BE4401" i="1"/>
  <c r="BE4404" i="1"/>
  <c r="BE4403" i="1" s="1"/>
  <c r="BE4402" i="1" s="1"/>
  <c r="BE4407" i="1"/>
  <c r="BE4408" i="1"/>
  <c r="BE4415" i="1"/>
  <c r="BE4422" i="1"/>
  <c r="BE4424" i="1"/>
  <c r="BE4425" i="1"/>
  <c r="BE4426" i="1"/>
  <c r="BE4427" i="1"/>
  <c r="BE4428" i="1"/>
  <c r="BE4430" i="1"/>
  <c r="BE4429" i="1" s="1"/>
  <c r="BE4432" i="1"/>
  <c r="BE4433" i="1"/>
  <c r="BE4434" i="1"/>
  <c r="BE4435" i="1"/>
  <c r="BE4436" i="1"/>
  <c r="BE4437" i="1"/>
  <c r="BE4439" i="1"/>
  <c r="BE4440" i="1"/>
  <c r="BE4441" i="1"/>
  <c r="BE4444" i="1"/>
  <c r="BE4443" i="1" s="1"/>
  <c r="BE4442" i="1" s="1"/>
  <c r="BE4447" i="1"/>
  <c r="BE4448" i="1"/>
  <c r="BE4455" i="1"/>
  <c r="BE4462" i="1"/>
  <c r="BE4464" i="1"/>
  <c r="BE4465" i="1"/>
  <c r="BE4466" i="1"/>
  <c r="BE4467" i="1"/>
  <c r="BE4468" i="1"/>
  <c r="BE4470" i="1"/>
  <c r="BE4469" i="1" s="1"/>
  <c r="BE4472" i="1"/>
  <c r="BE4473" i="1"/>
  <c r="BE4474" i="1"/>
  <c r="BE4475" i="1"/>
  <c r="BE4476" i="1"/>
  <c r="BE4477" i="1"/>
  <c r="BE4478" i="1"/>
  <c r="BE4480" i="1"/>
  <c r="BE4481" i="1"/>
  <c r="BE4482" i="1"/>
  <c r="BE4485" i="1"/>
  <c r="BE4484" i="1" s="1"/>
  <c r="BE4483" i="1" s="1"/>
  <c r="BE4488" i="1"/>
  <c r="BE4489" i="1"/>
  <c r="BE4496" i="1"/>
  <c r="BE4503" i="1"/>
  <c r="BE4505" i="1"/>
  <c r="BE4506" i="1"/>
  <c r="BE4507" i="1"/>
  <c r="BE4508" i="1"/>
  <c r="BE4509" i="1"/>
  <c r="BE4511" i="1"/>
  <c r="BE4510" i="1" s="1"/>
  <c r="BE4513" i="1"/>
  <c r="BE4514" i="1"/>
  <c r="BE4515" i="1"/>
  <c r="BE4516" i="1"/>
  <c r="BE4517" i="1"/>
  <c r="BE4518" i="1"/>
  <c r="BE4519" i="1"/>
  <c r="BE4521" i="1"/>
  <c r="BE4522" i="1"/>
  <c r="BE4523" i="1"/>
  <c r="BE4526" i="1"/>
  <c r="BE4525" i="1" s="1"/>
  <c r="BE4524" i="1" s="1"/>
  <c r="BE4529" i="1"/>
  <c r="BE4530" i="1"/>
  <c r="BE1641" i="1" s="1"/>
  <c r="BE4531" i="1"/>
  <c r="BE4538" i="1"/>
  <c r="BE12" i="1"/>
  <c r="AJ14" i="1"/>
  <c r="AJ15" i="1"/>
  <c r="AJ16" i="1"/>
  <c r="AJ17" i="1"/>
  <c r="AJ19" i="1"/>
  <c r="AJ21" i="1"/>
  <c r="AJ23" i="1"/>
  <c r="AJ24" i="1"/>
  <c r="AJ25" i="1"/>
  <c r="AJ26" i="1"/>
  <c r="AJ27" i="1"/>
  <c r="AJ28" i="1"/>
  <c r="AJ29" i="1"/>
  <c r="AJ33" i="1"/>
  <c r="AJ34" i="1"/>
  <c r="AJ35" i="1"/>
  <c r="AJ38" i="1"/>
  <c r="AJ53" i="1"/>
  <c r="AJ55" i="1"/>
  <c r="AJ56" i="1"/>
  <c r="AJ57" i="1"/>
  <c r="AJ58" i="1"/>
  <c r="AJ60" i="1"/>
  <c r="AJ62" i="1"/>
  <c r="AJ64" i="1"/>
  <c r="AJ65" i="1"/>
  <c r="AJ66" i="1"/>
  <c r="AJ69" i="1"/>
  <c r="AJ72" i="1"/>
  <c r="AJ79" i="1"/>
  <c r="AJ90" i="1"/>
  <c r="AJ92" i="1"/>
  <c r="AJ93" i="1"/>
  <c r="AJ94" i="1"/>
  <c r="AJ95" i="1"/>
  <c r="AJ97" i="1"/>
  <c r="AJ99" i="1"/>
  <c r="AJ101" i="1"/>
  <c r="AJ102" i="1"/>
  <c r="AJ103" i="1"/>
  <c r="AJ107" i="1"/>
  <c r="AJ108" i="1"/>
  <c r="AJ110" i="1"/>
  <c r="AJ111" i="1"/>
  <c r="AJ112" i="1"/>
  <c r="AJ115" i="1"/>
  <c r="AJ122" i="1"/>
  <c r="AJ136" i="1"/>
  <c r="AJ138" i="1"/>
  <c r="AJ139" i="1"/>
  <c r="AJ140" i="1"/>
  <c r="AJ141" i="1"/>
  <c r="AJ143" i="1"/>
  <c r="AJ145" i="1"/>
  <c r="AJ147" i="1"/>
  <c r="AJ148" i="1"/>
  <c r="AJ149" i="1"/>
  <c r="AJ150" i="1"/>
  <c r="AJ151" i="1"/>
  <c r="AJ152" i="1"/>
  <c r="AJ155" i="1"/>
  <c r="AJ158" i="1"/>
  <c r="AJ159" i="1"/>
  <c r="AJ160" i="1"/>
  <c r="AJ161" i="1"/>
  <c r="AJ165" i="1"/>
  <c r="AJ164" i="1" s="1"/>
  <c r="AJ168" i="1"/>
  <c r="AJ184" i="1"/>
  <c r="AJ186" i="1"/>
  <c r="AJ187" i="1"/>
  <c r="AJ188" i="1"/>
  <c r="AJ189" i="1"/>
  <c r="AJ191" i="1"/>
  <c r="AJ193" i="1"/>
  <c r="AJ195" i="1"/>
  <c r="AJ196" i="1"/>
  <c r="AJ197" i="1"/>
  <c r="AJ200" i="1"/>
  <c r="AJ203" i="1"/>
  <c r="AJ210" i="1"/>
  <c r="AJ222" i="1"/>
  <c r="AJ223" i="1"/>
  <c r="AJ230" i="1" s="1"/>
  <c r="AJ224" i="1"/>
  <c r="AJ232" i="1"/>
  <c r="AJ243" i="1"/>
  <c r="AJ245" i="1"/>
  <c r="AJ246" i="1"/>
  <c r="AJ247" i="1"/>
  <c r="AJ248" i="1"/>
  <c r="AJ250" i="1"/>
  <c r="AJ253" i="1"/>
  <c r="AJ254" i="1"/>
  <c r="AJ255" i="1"/>
  <c r="AJ258" i="1"/>
  <c r="AJ265" i="1"/>
  <c r="AJ276" i="1"/>
  <c r="AJ278" i="1"/>
  <c r="AJ279" i="1"/>
  <c r="AJ280" i="1"/>
  <c r="AJ281" i="1"/>
  <c r="AJ283" i="1"/>
  <c r="AJ285" i="1"/>
  <c r="AJ287" i="1"/>
  <c r="AJ288" i="1"/>
  <c r="AJ289" i="1"/>
  <c r="AJ292" i="1"/>
  <c r="AJ295" i="1"/>
  <c r="AJ296" i="1"/>
  <c r="AJ303" i="1"/>
  <c r="AJ314" i="1"/>
  <c r="AJ316" i="1"/>
  <c r="AJ317" i="1"/>
  <c r="AJ318" i="1"/>
  <c r="AJ319" i="1"/>
  <c r="AJ320" i="1"/>
  <c r="AJ322" i="1"/>
  <c r="AJ324" i="1"/>
  <c r="AJ325" i="1"/>
  <c r="AJ326" i="1"/>
  <c r="AJ327" i="1"/>
  <c r="AJ328" i="1"/>
  <c r="AJ329" i="1"/>
  <c r="AJ330" i="1"/>
  <c r="AJ331" i="1"/>
  <c r="AJ333" i="1"/>
  <c r="AJ334" i="1"/>
  <c r="AJ335" i="1"/>
  <c r="AJ339" i="1"/>
  <c r="AJ338" i="1" s="1"/>
  <c r="AJ340" i="1"/>
  <c r="AJ344" i="1"/>
  <c r="AJ345" i="1"/>
  <c r="AJ346" i="1"/>
  <c r="AJ347" i="1"/>
  <c r="AJ348" i="1"/>
  <c r="AJ349" i="1"/>
  <c r="AJ350" i="1"/>
  <c r="AJ357" i="1"/>
  <c r="AJ368" i="1"/>
  <c r="AJ370" i="1"/>
  <c r="AJ371" i="1"/>
  <c r="AJ372" i="1"/>
  <c r="AJ373" i="1"/>
  <c r="AJ375" i="1"/>
  <c r="AJ377" i="1"/>
  <c r="AJ378" i="1"/>
  <c r="AJ380" i="1"/>
  <c r="AJ381" i="1"/>
  <c r="AJ382" i="1"/>
  <c r="AJ383" i="1"/>
  <c r="AJ384" i="1"/>
  <c r="AJ387" i="1"/>
  <c r="AJ390" i="1"/>
  <c r="AJ397" i="1"/>
  <c r="AJ408" i="1"/>
  <c r="AJ410" i="1"/>
  <c r="AJ411" i="1"/>
  <c r="AJ412" i="1"/>
  <c r="AJ413" i="1"/>
  <c r="AJ415" i="1"/>
  <c r="AJ417" i="1"/>
  <c r="AJ418" i="1"/>
  <c r="AJ419" i="1"/>
  <c r="AJ421" i="1"/>
  <c r="AJ422" i="1"/>
  <c r="AJ423" i="1"/>
  <c r="AJ426" i="1"/>
  <c r="AJ429" i="1"/>
  <c r="AJ436" i="1"/>
  <c r="AJ447" i="1"/>
  <c r="AJ449" i="1"/>
  <c r="AJ450" i="1"/>
  <c r="AJ451" i="1"/>
  <c r="AJ452" i="1"/>
  <c r="AJ454" i="1"/>
  <c r="AJ456" i="1"/>
  <c r="AJ457" i="1"/>
  <c r="AJ459" i="1"/>
  <c r="AJ460" i="1"/>
  <c r="AJ461" i="1"/>
  <c r="AJ465" i="1"/>
  <c r="AJ464" i="1" s="1"/>
  <c r="AJ467" i="1"/>
  <c r="AJ468" i="1"/>
  <c r="AJ469" i="1"/>
  <c r="AJ472" i="1"/>
  <c r="AJ479" i="1"/>
  <c r="AJ493" i="1"/>
  <c r="AJ495" i="1"/>
  <c r="AJ496" i="1"/>
  <c r="AJ497" i="1"/>
  <c r="AJ498" i="1"/>
  <c r="AJ499" i="1"/>
  <c r="AJ501" i="1"/>
  <c r="AJ503" i="1"/>
  <c r="AJ505" i="1"/>
  <c r="AJ506" i="1"/>
  <c r="AJ537" i="1" s="1"/>
  <c r="AJ507" i="1"/>
  <c r="AJ508" i="1"/>
  <c r="AJ509" i="1"/>
  <c r="AJ510" i="1"/>
  <c r="AJ514" i="1"/>
  <c r="AJ513" i="1" s="1"/>
  <c r="AJ516" i="1"/>
  <c r="AJ517" i="1"/>
  <c r="AJ519" i="1"/>
  <c r="AJ518" i="1" s="1"/>
  <c r="AJ521" i="1"/>
  <c r="AJ520" i="1" s="1"/>
  <c r="AJ525" i="1"/>
  <c r="AJ524" i="1" s="1"/>
  <c r="AJ527" i="1"/>
  <c r="AJ526" i="1" s="1"/>
  <c r="AJ529" i="1"/>
  <c r="AJ528" i="1" s="1"/>
  <c r="AJ532" i="1"/>
  <c r="AJ551" i="1"/>
  <c r="AJ553" i="1"/>
  <c r="AJ554" i="1"/>
  <c r="AJ555" i="1"/>
  <c r="AJ556" i="1"/>
  <c r="AJ557" i="1"/>
  <c r="AJ558" i="1"/>
  <c r="AJ560" i="1"/>
  <c r="AJ562" i="1"/>
  <c r="AJ563" i="1"/>
  <c r="AJ564" i="1"/>
  <c r="AJ565" i="1"/>
  <c r="AJ566" i="1"/>
  <c r="AJ567" i="1"/>
  <c r="AJ568" i="1"/>
  <c r="AJ569" i="1"/>
  <c r="AJ571" i="1"/>
  <c r="AJ572" i="1"/>
  <c r="AJ573" i="1"/>
  <c r="AJ574" i="1"/>
  <c r="AJ575" i="1"/>
  <c r="AJ576" i="1"/>
  <c r="AJ579" i="1"/>
  <c r="AJ582" i="1"/>
  <c r="AJ583" i="1"/>
  <c r="AJ584" i="1"/>
  <c r="AJ596" i="1"/>
  <c r="AJ598" i="1"/>
  <c r="AJ599" i="1"/>
  <c r="AJ600" i="1"/>
  <c r="AJ601" i="1"/>
  <c r="AJ602" i="1"/>
  <c r="AJ603" i="1"/>
  <c r="AJ605" i="1"/>
  <c r="AJ607" i="1"/>
  <c r="AJ608" i="1"/>
  <c r="AJ609" i="1"/>
  <c r="AJ610" i="1"/>
  <c r="AJ611" i="1"/>
  <c r="AJ612" i="1"/>
  <c r="AJ613" i="1"/>
  <c r="AJ614" i="1"/>
  <c r="AJ616" i="1"/>
  <c r="AJ617" i="1"/>
  <c r="AJ618" i="1"/>
  <c r="AJ619" i="1"/>
  <c r="AJ620" i="1"/>
  <c r="AJ623" i="1"/>
  <c r="AJ626" i="1"/>
  <c r="AJ627" i="1"/>
  <c r="AJ643" i="1"/>
  <c r="AJ645" i="1"/>
  <c r="AJ646" i="1"/>
  <c r="AJ647" i="1"/>
  <c r="AJ648" i="1"/>
  <c r="AJ649" i="1"/>
  <c r="AJ650" i="1"/>
  <c r="AJ652" i="1"/>
  <c r="AJ654" i="1"/>
  <c r="AJ655" i="1"/>
  <c r="AJ656" i="1"/>
  <c r="AJ657" i="1"/>
  <c r="AJ658" i="1"/>
  <c r="AJ659" i="1"/>
  <c r="AJ660" i="1"/>
  <c r="AJ662" i="1"/>
  <c r="AJ663" i="1"/>
  <c r="AJ664" i="1"/>
  <c r="AJ665" i="1"/>
  <c r="AJ668" i="1"/>
  <c r="AJ671" i="1"/>
  <c r="AJ672" i="1"/>
  <c r="AJ673" i="1"/>
  <c r="AJ689" i="1"/>
  <c r="AJ691" i="1"/>
  <c r="AJ692" i="1"/>
  <c r="AJ693" i="1"/>
  <c r="AJ694" i="1"/>
  <c r="AJ695" i="1"/>
  <c r="AJ697" i="1"/>
  <c r="AJ699" i="1"/>
  <c r="AJ700" i="1"/>
  <c r="AJ701" i="1"/>
  <c r="AJ702" i="1"/>
  <c r="AJ703" i="1"/>
  <c r="AJ704" i="1"/>
  <c r="AJ705" i="1"/>
  <c r="AJ706" i="1"/>
  <c r="AJ708" i="1"/>
  <c r="AJ709" i="1"/>
  <c r="AJ710" i="1"/>
  <c r="AJ713" i="1"/>
  <c r="AJ716" i="1"/>
  <c r="AJ735" i="1"/>
  <c r="AJ737" i="1"/>
  <c r="AJ738" i="1"/>
  <c r="AJ739" i="1"/>
  <c r="AJ740" i="1"/>
  <c r="AJ741" i="1"/>
  <c r="AJ743" i="1"/>
  <c r="AJ745" i="1"/>
  <c r="AJ746" i="1"/>
  <c r="AJ747" i="1"/>
  <c r="AJ748" i="1"/>
  <c r="AJ749" i="1"/>
  <c r="AJ750" i="1"/>
  <c r="AJ751" i="1"/>
  <c r="AJ752" i="1"/>
  <c r="AJ754" i="1"/>
  <c r="AJ755" i="1"/>
  <c r="AJ756" i="1"/>
  <c r="AJ760" i="1"/>
  <c r="AJ759" i="1" s="1"/>
  <c r="AJ762" i="1"/>
  <c r="AJ763" i="1"/>
  <c r="AJ764" i="1"/>
  <c r="AJ765" i="1"/>
  <c r="AJ766" i="1"/>
  <c r="AJ767" i="1"/>
  <c r="AJ769" i="1"/>
  <c r="AJ770" i="1"/>
  <c r="AJ771" i="1"/>
  <c r="AJ772" i="1"/>
  <c r="AJ774" i="1"/>
  <c r="AJ775" i="1"/>
  <c r="AJ779" i="1"/>
  <c r="AJ780" i="1"/>
  <c r="AJ781" i="1"/>
  <c r="AJ783" i="1"/>
  <c r="AJ784" i="1"/>
  <c r="AJ786" i="1"/>
  <c r="AJ787" i="1"/>
  <c r="AJ791" i="1"/>
  <c r="AJ790" i="1" s="1"/>
  <c r="AJ810" i="1"/>
  <c r="AJ812" i="1"/>
  <c r="AJ813" i="1"/>
  <c r="AJ814" i="1"/>
  <c r="AJ815" i="1"/>
  <c r="AJ816" i="1"/>
  <c r="AJ818" i="1"/>
  <c r="AJ820" i="1"/>
  <c r="AJ821" i="1"/>
  <c r="AJ823" i="1"/>
  <c r="AJ824" i="1"/>
  <c r="AJ825" i="1"/>
  <c r="AJ827" i="1"/>
  <c r="AJ828" i="1"/>
  <c r="AJ829" i="1"/>
  <c r="AJ830" i="1"/>
  <c r="AJ832" i="1"/>
  <c r="AJ833" i="1"/>
  <c r="AJ834" i="1"/>
  <c r="AJ835" i="1"/>
  <c r="AJ837" i="1"/>
  <c r="AJ838" i="1"/>
  <c r="AJ839" i="1"/>
  <c r="AJ840" i="1"/>
  <c r="AJ841" i="1"/>
  <c r="AJ845" i="1"/>
  <c r="AJ846" i="1"/>
  <c r="AJ848" i="1"/>
  <c r="AJ847" i="1" s="1"/>
  <c r="AJ852" i="1"/>
  <c r="AJ853" i="1"/>
  <c r="AJ857" i="1"/>
  <c r="AJ856" i="1" s="1"/>
  <c r="AJ859" i="1"/>
  <c r="AJ858" i="1" s="1"/>
  <c r="AJ861" i="1"/>
  <c r="AJ860" i="1" s="1"/>
  <c r="AJ862" i="1"/>
  <c r="AJ864" i="1"/>
  <c r="AJ863" i="1" s="1"/>
  <c r="AJ871" i="1"/>
  <c r="AJ885" i="1"/>
  <c r="AJ887" i="1"/>
  <c r="AJ888" i="1"/>
  <c r="AJ889" i="1"/>
  <c r="AJ890" i="1"/>
  <c r="AJ891" i="1"/>
  <c r="AJ893" i="1"/>
  <c r="AJ895" i="1"/>
  <c r="AJ897" i="1"/>
  <c r="AJ896" i="1" s="1"/>
  <c r="AJ899" i="1"/>
  <c r="AJ900" i="1"/>
  <c r="AJ901" i="1"/>
  <c r="AJ902" i="1"/>
  <c r="AJ903" i="1"/>
  <c r="AJ905" i="1"/>
  <c r="AJ906" i="1"/>
  <c r="AJ907" i="1"/>
  <c r="AJ908" i="1"/>
  <c r="AJ909" i="1"/>
  <c r="AJ910" i="1"/>
  <c r="AJ914" i="1"/>
  <c r="AJ915" i="1"/>
  <c r="AJ917" i="1"/>
  <c r="AJ918" i="1"/>
  <c r="AJ919" i="1"/>
  <c r="AJ920" i="1"/>
  <c r="AJ925" i="1"/>
  <c r="AJ924" i="1" s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42" i="1"/>
  <c r="AJ941" i="1" s="1"/>
  <c r="AJ944" i="1"/>
  <c r="AJ945" i="1"/>
  <c r="AJ949" i="1"/>
  <c r="AJ950" i="1"/>
  <c r="AJ951" i="1"/>
  <c r="AJ952" i="1"/>
  <c r="AJ953" i="1"/>
  <c r="AJ955" i="1"/>
  <c r="AJ956" i="1"/>
  <c r="AJ957" i="1"/>
  <c r="AJ958" i="1"/>
  <c r="AJ959" i="1"/>
  <c r="AJ960" i="1"/>
  <c r="AJ961" i="1"/>
  <c r="AJ963" i="1"/>
  <c r="AJ964" i="1"/>
  <c r="AJ983" i="1"/>
  <c r="AJ985" i="1"/>
  <c r="AJ986" i="1"/>
  <c r="AJ987" i="1"/>
  <c r="AJ988" i="1"/>
  <c r="AJ989" i="1"/>
  <c r="AJ991" i="1"/>
  <c r="AJ993" i="1"/>
  <c r="AJ994" i="1"/>
  <c r="AJ995" i="1"/>
  <c r="AJ996" i="1"/>
  <c r="AJ997" i="1"/>
  <c r="AJ999" i="1"/>
  <c r="AJ1000" i="1"/>
  <c r="AJ1001" i="1"/>
  <c r="AJ1002" i="1"/>
  <c r="AJ1003" i="1"/>
  <c r="AJ1004" i="1"/>
  <c r="AJ1005" i="1"/>
  <c r="AJ1006" i="1"/>
  <c r="AJ1008" i="1"/>
  <c r="AJ1009" i="1"/>
  <c r="AJ1010" i="1"/>
  <c r="AJ1011" i="1"/>
  <c r="AJ1012" i="1"/>
  <c r="AJ1013" i="1"/>
  <c r="AJ1014" i="1"/>
  <c r="AJ1018" i="1"/>
  <c r="AJ1017" i="1" s="1"/>
  <c r="AJ1020" i="1"/>
  <c r="AJ1021" i="1"/>
  <c r="AJ1025" i="1"/>
  <c r="AJ1024" i="1" s="1"/>
  <c r="AJ1027" i="1"/>
  <c r="AJ1028" i="1"/>
  <c r="AJ1029" i="1"/>
  <c r="AJ1031" i="1"/>
  <c r="AJ1032" i="1"/>
  <c r="AJ1034" i="1"/>
  <c r="AJ1033" i="1" s="1"/>
  <c r="AJ1036" i="1"/>
  <c r="AJ1035" i="1" s="1"/>
  <c r="AJ1043" i="1"/>
  <c r="AJ1057" i="1"/>
  <c r="AJ1059" i="1"/>
  <c r="AJ1060" i="1"/>
  <c r="AJ1061" i="1"/>
  <c r="AJ1062" i="1"/>
  <c r="AJ1063" i="1"/>
  <c r="AJ1065" i="1"/>
  <c r="AJ1067" i="1"/>
  <c r="AJ1068" i="1"/>
  <c r="AJ1069" i="1"/>
  <c r="AJ1070" i="1"/>
  <c r="AJ1071" i="1"/>
  <c r="AJ1072" i="1"/>
  <c r="AJ1073" i="1"/>
  <c r="AJ1074" i="1"/>
  <c r="AJ1076" i="1"/>
  <c r="AJ1077" i="1"/>
  <c r="AJ1078" i="1"/>
  <c r="AJ1079" i="1"/>
  <c r="AJ1080" i="1"/>
  <c r="AJ1081" i="1"/>
  <c r="AJ1082" i="1"/>
  <c r="AJ1083" i="1"/>
  <c r="AJ1087" i="1"/>
  <c r="AJ1086" i="1" s="1"/>
  <c r="AJ1089" i="1"/>
  <c r="AJ1088" i="1" s="1"/>
  <c r="AJ1091" i="1"/>
  <c r="AJ1092" i="1"/>
  <c r="AJ1096" i="1"/>
  <c r="AJ1095" i="1" s="1"/>
  <c r="AJ1100" i="1"/>
  <c r="AJ1099" i="1" s="1"/>
  <c r="AJ1102" i="1"/>
  <c r="AJ1103" i="1"/>
  <c r="AJ1104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23" i="1"/>
  <c r="AJ1134" i="1"/>
  <c r="AJ1136" i="1"/>
  <c r="AJ1137" i="1"/>
  <c r="AJ1138" i="1"/>
  <c r="AJ1139" i="1"/>
  <c r="AJ1140" i="1"/>
  <c r="AJ1142" i="1"/>
  <c r="AJ1144" i="1"/>
  <c r="AJ1145" i="1"/>
  <c r="AJ1147" i="1"/>
  <c r="AJ1148" i="1"/>
  <c r="AJ1149" i="1"/>
  <c r="AJ1150" i="1"/>
  <c r="AJ1151" i="1"/>
  <c r="AJ1152" i="1"/>
  <c r="AJ1154" i="1"/>
  <c r="AJ1155" i="1"/>
  <c r="AJ1156" i="1"/>
  <c r="AJ1157" i="1"/>
  <c r="AJ1158" i="1"/>
  <c r="AJ1161" i="1"/>
  <c r="AJ1163" i="1"/>
  <c r="AJ1164" i="1"/>
  <c r="AJ1168" i="1"/>
  <c r="AJ1169" i="1"/>
  <c r="AJ1170" i="1"/>
  <c r="AJ1171" i="1"/>
  <c r="AJ1172" i="1"/>
  <c r="AJ1173" i="1"/>
  <c r="AJ1180" i="1"/>
  <c r="AJ1194" i="1"/>
  <c r="AJ1196" i="1"/>
  <c r="AJ1197" i="1"/>
  <c r="AJ1198" i="1"/>
  <c r="AJ1199" i="1"/>
  <c r="AJ1200" i="1"/>
  <c r="AJ1202" i="1"/>
  <c r="AJ1204" i="1"/>
  <c r="AJ1205" i="1"/>
  <c r="AJ1206" i="1"/>
  <c r="AJ1207" i="1"/>
  <c r="AJ1208" i="1"/>
  <c r="AJ1209" i="1"/>
  <c r="AJ1210" i="1"/>
  <c r="AJ1212" i="1"/>
  <c r="AJ1213" i="1"/>
  <c r="AJ1214" i="1"/>
  <c r="AJ1215" i="1"/>
  <c r="AJ1216" i="1"/>
  <c r="AJ1217" i="1"/>
  <c r="AJ1221" i="1"/>
  <c r="AJ1222" i="1"/>
  <c r="AJ1223" i="1"/>
  <c r="AJ1225" i="1"/>
  <c r="AJ1226" i="1"/>
  <c r="AJ1227" i="1"/>
  <c r="AJ1228" i="1"/>
  <c r="AJ1229" i="1"/>
  <c r="AJ1230" i="1"/>
  <c r="AJ1232" i="1"/>
  <c r="AJ1233" i="1"/>
  <c r="AJ1234" i="1"/>
  <c r="AJ1235" i="1"/>
  <c r="AJ1236" i="1"/>
  <c r="AJ1237" i="1"/>
  <c r="AJ1239" i="1"/>
  <c r="AJ1240" i="1"/>
  <c r="AJ1241" i="1"/>
  <c r="AJ1242" i="1"/>
  <c r="AJ1243" i="1"/>
  <c r="AJ1244" i="1"/>
  <c r="AJ1246" i="1"/>
  <c r="AJ1245" i="1" s="1"/>
  <c r="AJ1248" i="1"/>
  <c r="AJ1249" i="1"/>
  <c r="AJ1250" i="1"/>
  <c r="AJ1254" i="1"/>
  <c r="AJ1255" i="1"/>
  <c r="AJ1256" i="1"/>
  <c r="AJ1257" i="1"/>
  <c r="AJ1259" i="1"/>
  <c r="AJ1260" i="1"/>
  <c r="AJ1261" i="1"/>
  <c r="AJ1262" i="1"/>
  <c r="AJ1263" i="1"/>
  <c r="AJ1264" i="1"/>
  <c r="AJ1265" i="1"/>
  <c r="AJ1268" i="1"/>
  <c r="AJ1270" i="1"/>
  <c r="AJ1271" i="1"/>
  <c r="AJ1272" i="1"/>
  <c r="AJ1273" i="1"/>
  <c r="AJ1274" i="1"/>
  <c r="AJ1275" i="1"/>
  <c r="AJ1276" i="1"/>
  <c r="AJ1277" i="1"/>
  <c r="AJ1278" i="1"/>
  <c r="AJ1279" i="1"/>
  <c r="AJ1299" i="1"/>
  <c r="AJ1301" i="1"/>
  <c r="AJ1302" i="1"/>
  <c r="AJ1303" i="1"/>
  <c r="AJ1304" i="1"/>
  <c r="AJ1305" i="1"/>
  <c r="AJ1307" i="1"/>
  <c r="AJ1309" i="1"/>
  <c r="AJ1310" i="1"/>
  <c r="AJ1311" i="1"/>
  <c r="AJ1312" i="1"/>
  <c r="AJ1313" i="1"/>
  <c r="AJ1314" i="1"/>
  <c r="AJ1315" i="1"/>
  <c r="AJ1316" i="1"/>
  <c r="AJ1318" i="1"/>
  <c r="AJ1319" i="1"/>
  <c r="AJ1320" i="1"/>
  <c r="AJ1324" i="1"/>
  <c r="AJ1325" i="1"/>
  <c r="AJ1326" i="1"/>
  <c r="AJ1327" i="1"/>
  <c r="AJ1346" i="1"/>
  <c r="AJ1348" i="1"/>
  <c r="AJ1349" i="1"/>
  <c r="AJ1350" i="1"/>
  <c r="AJ1351" i="1"/>
  <c r="AJ1352" i="1"/>
  <c r="AJ1354" i="1"/>
  <c r="AJ1356" i="1"/>
  <c r="AJ1357" i="1"/>
  <c r="AJ1358" i="1"/>
  <c r="AJ1359" i="1"/>
  <c r="AJ1360" i="1"/>
  <c r="AJ1361" i="1"/>
  <c r="AJ1362" i="1"/>
  <c r="AJ1363" i="1"/>
  <c r="AJ1365" i="1"/>
  <c r="AJ1366" i="1"/>
  <c r="AJ1367" i="1"/>
  <c r="AJ1368" i="1"/>
  <c r="AJ1369" i="1"/>
  <c r="AJ1370" i="1"/>
  <c r="AJ1374" i="1"/>
  <c r="AJ1402" i="1" s="1"/>
  <c r="AJ1376" i="1"/>
  <c r="AJ1377" i="1"/>
  <c r="AJ1378" i="1"/>
  <c r="AJ1381" i="1"/>
  <c r="AJ1382" i="1"/>
  <c r="AJ1383" i="1"/>
  <c r="AJ1386" i="1"/>
  <c r="AJ1387" i="1"/>
  <c r="AJ1390" i="1"/>
  <c r="AJ1393" i="1"/>
  <c r="AJ1394" i="1"/>
  <c r="AJ1395" i="1"/>
  <c r="AJ1404" i="1"/>
  <c r="AJ1418" i="1"/>
  <c r="AJ1420" i="1"/>
  <c r="AJ1421" i="1"/>
  <c r="AJ1422" i="1"/>
  <c r="AJ1423" i="1"/>
  <c r="AJ1424" i="1"/>
  <c r="AJ1426" i="1"/>
  <c r="AJ1428" i="1"/>
  <c r="AJ1430" i="1"/>
  <c r="AJ1431" i="1"/>
  <c r="AJ1432" i="1"/>
  <c r="AJ1433" i="1"/>
  <c r="AJ1434" i="1"/>
  <c r="AJ1438" i="1"/>
  <c r="AJ1437" i="1" s="1"/>
  <c r="AJ1440" i="1"/>
  <c r="AJ1441" i="1"/>
  <c r="AJ1443" i="1"/>
  <c r="AJ1444" i="1"/>
  <c r="AJ1445" i="1"/>
  <c r="AJ1446" i="1"/>
  <c r="AJ1447" i="1"/>
  <c r="AJ1448" i="1"/>
  <c r="AJ1449" i="1"/>
  <c r="AJ1453" i="1"/>
  <c r="AJ1455" i="1"/>
  <c r="AJ1456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9" i="1"/>
  <c r="AJ1512" i="1"/>
  <c r="AJ1514" i="1"/>
  <c r="AJ1515" i="1"/>
  <c r="AJ1516" i="1"/>
  <c r="AJ1517" i="1"/>
  <c r="AJ1518" i="1"/>
  <c r="AJ1519" i="1"/>
  <c r="AJ1521" i="1"/>
  <c r="AJ1523" i="1"/>
  <c r="AJ1524" i="1"/>
  <c r="AJ1525" i="1"/>
  <c r="AJ1526" i="1"/>
  <c r="AJ1527" i="1"/>
  <c r="AJ1528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9" i="1"/>
  <c r="AJ1548" i="1" s="1"/>
  <c r="AJ1551" i="1"/>
  <c r="AJ1553" i="1"/>
  <c r="AJ1554" i="1"/>
  <c r="AJ1602" i="1" s="1"/>
  <c r="AJ1555" i="1"/>
  <c r="AJ1556" i="1"/>
  <c r="AJ1557" i="1"/>
  <c r="AJ1561" i="1"/>
  <c r="AJ1560" i="1" s="1"/>
  <c r="AJ1565" i="1"/>
  <c r="AJ1566" i="1"/>
  <c r="AJ1567" i="1"/>
  <c r="AJ1568" i="1"/>
  <c r="AJ1569" i="1"/>
  <c r="AJ1571" i="1"/>
  <c r="AJ1573" i="1"/>
  <c r="AJ1575" i="1"/>
  <c r="AJ1576" i="1"/>
  <c r="AJ1577" i="1"/>
  <c r="AJ1578" i="1"/>
  <c r="AJ1579" i="1"/>
  <c r="AJ1580" i="1"/>
  <c r="AJ1581" i="1"/>
  <c r="AJ1582" i="1"/>
  <c r="AJ1583" i="1"/>
  <c r="AJ1585" i="1"/>
  <c r="AJ1584" i="1" s="1"/>
  <c r="AJ1587" i="1"/>
  <c r="AJ1590" i="1"/>
  <c r="AJ1591" i="1"/>
  <c r="AJ1592" i="1"/>
  <c r="AJ1593" i="1"/>
  <c r="AJ1594" i="1"/>
  <c r="AJ1595" i="1"/>
  <c r="AJ1596" i="1"/>
  <c r="AJ1649" i="1"/>
  <c r="AJ1650" i="1"/>
  <c r="AJ1653" i="1"/>
  <c r="AJ1660" i="1"/>
  <c r="AJ1662" i="1"/>
  <c r="AJ1663" i="1"/>
  <c r="AJ1664" i="1"/>
  <c r="AJ1665" i="1"/>
  <c r="AJ1666" i="1"/>
  <c r="AJ1668" i="1"/>
  <c r="AJ1667" i="1" s="1"/>
  <c r="AJ1670" i="1"/>
  <c r="AJ1671" i="1"/>
  <c r="AJ1672" i="1"/>
  <c r="AJ1673" i="1"/>
  <c r="AJ1674" i="1"/>
  <c r="AJ1675" i="1"/>
  <c r="AJ1677" i="1"/>
  <c r="AJ1678" i="1"/>
  <c r="AJ1679" i="1"/>
  <c r="AJ1682" i="1"/>
  <c r="AJ1685" i="1"/>
  <c r="AJ1686" i="1"/>
  <c r="AJ1693" i="1"/>
  <c r="AJ1700" i="1"/>
  <c r="AJ1702" i="1"/>
  <c r="AJ1703" i="1"/>
  <c r="AJ1704" i="1"/>
  <c r="AJ1705" i="1"/>
  <c r="AJ1706" i="1"/>
  <c r="AJ1708" i="1"/>
  <c r="AJ1707" i="1" s="1"/>
  <c r="AJ1710" i="1"/>
  <c r="AJ1711" i="1"/>
  <c r="AJ1712" i="1"/>
  <c r="AJ1713" i="1"/>
  <c r="AJ1714" i="1"/>
  <c r="AJ1715" i="1"/>
  <c r="AJ1717" i="1"/>
  <c r="AJ1718" i="1"/>
  <c r="AJ1719" i="1"/>
  <c r="AJ1722" i="1"/>
  <c r="AJ1721" i="1" s="1"/>
  <c r="AJ1720" i="1" s="1"/>
  <c r="AJ1725" i="1"/>
  <c r="AJ1726" i="1"/>
  <c r="AJ1733" i="1"/>
  <c r="AJ1740" i="1"/>
  <c r="AJ1742" i="1"/>
  <c r="AJ1743" i="1"/>
  <c r="AJ1744" i="1"/>
  <c r="AJ1745" i="1"/>
  <c r="AJ1746" i="1"/>
  <c r="AJ1748" i="1"/>
  <c r="AJ1747" i="1" s="1"/>
  <c r="AJ1750" i="1"/>
  <c r="AJ1751" i="1"/>
  <c r="AJ1752" i="1"/>
  <c r="AJ1753" i="1"/>
  <c r="AJ1754" i="1"/>
  <c r="AJ1755" i="1"/>
  <c r="AJ1757" i="1"/>
  <c r="AJ1758" i="1"/>
  <c r="AJ1759" i="1"/>
  <c r="AJ1762" i="1"/>
  <c r="AJ1761" i="1" s="1"/>
  <c r="AJ1760" i="1" s="1"/>
  <c r="AJ1765" i="1"/>
  <c r="AJ1766" i="1"/>
  <c r="AJ1773" i="1"/>
  <c r="AJ1780" i="1"/>
  <c r="AJ1782" i="1"/>
  <c r="AJ1783" i="1"/>
  <c r="AJ1784" i="1"/>
  <c r="AJ1785" i="1"/>
  <c r="AJ1786" i="1"/>
  <c r="AJ1788" i="1"/>
  <c r="AJ1787" i="1" s="1"/>
  <c r="AJ1790" i="1"/>
  <c r="AJ1791" i="1"/>
  <c r="AJ1792" i="1"/>
  <c r="AJ1793" i="1"/>
  <c r="AJ1794" i="1"/>
  <c r="AJ1795" i="1"/>
  <c r="AJ1797" i="1"/>
  <c r="AJ1798" i="1"/>
  <c r="AJ1801" i="1"/>
  <c r="AJ1800" i="1" s="1"/>
  <c r="AJ1799" i="1" s="1"/>
  <c r="AJ1804" i="1"/>
  <c r="AJ1805" i="1"/>
  <c r="AJ1812" i="1"/>
  <c r="AJ1819" i="1"/>
  <c r="AJ1821" i="1"/>
  <c r="AJ1822" i="1"/>
  <c r="AJ1823" i="1"/>
  <c r="AJ1824" i="1"/>
  <c r="AJ1825" i="1"/>
  <c r="AJ1827" i="1"/>
  <c r="AJ1826" i="1" s="1"/>
  <c r="AJ1829" i="1"/>
  <c r="AJ1830" i="1"/>
  <c r="AJ1831" i="1"/>
  <c r="AJ1832" i="1"/>
  <c r="AJ1833" i="1"/>
  <c r="AJ1834" i="1"/>
  <c r="AJ1836" i="1"/>
  <c r="AJ1837" i="1"/>
  <c r="AJ1838" i="1"/>
  <c r="AJ1841" i="1"/>
  <c r="AJ1840" i="1" s="1"/>
  <c r="AJ1839" i="1" s="1"/>
  <c r="AJ1844" i="1"/>
  <c r="AJ1845" i="1"/>
  <c r="AJ1852" i="1"/>
  <c r="AJ1859" i="1"/>
  <c r="AJ1861" i="1"/>
  <c r="AJ1862" i="1"/>
  <c r="AJ1863" i="1"/>
  <c r="AJ1864" i="1"/>
  <c r="AJ1866" i="1"/>
  <c r="AJ1865" i="1" s="1"/>
  <c r="AJ1868" i="1"/>
  <c r="AJ1869" i="1"/>
  <c r="AJ1870" i="1"/>
  <c r="AJ1871" i="1"/>
  <c r="AJ1872" i="1"/>
  <c r="AJ1873" i="1"/>
  <c r="AJ1874" i="1"/>
  <c r="AJ1876" i="1"/>
  <c r="AJ1877" i="1"/>
  <c r="AJ1878" i="1"/>
  <c r="AJ1881" i="1"/>
  <c r="AJ1880" i="1" s="1"/>
  <c r="AJ1879" i="1" s="1"/>
  <c r="AJ1884" i="1"/>
  <c r="AJ1885" i="1"/>
  <c r="AJ1892" i="1"/>
  <c r="AJ1899" i="1"/>
  <c r="AJ1901" i="1"/>
  <c r="AJ1902" i="1"/>
  <c r="AJ1903" i="1"/>
  <c r="AJ1904" i="1"/>
  <c r="AJ1905" i="1"/>
  <c r="AJ1907" i="1"/>
  <c r="AJ1906" i="1" s="1"/>
  <c r="AJ1909" i="1"/>
  <c r="AJ1910" i="1"/>
  <c r="AJ1911" i="1"/>
  <c r="AJ1912" i="1"/>
  <c r="AJ1913" i="1"/>
  <c r="AJ1914" i="1"/>
  <c r="AJ1916" i="1"/>
  <c r="AJ1917" i="1"/>
  <c r="AJ1918" i="1"/>
  <c r="AJ1921" i="1"/>
  <c r="AJ1920" i="1" s="1"/>
  <c r="AJ1919" i="1" s="1"/>
  <c r="AJ1924" i="1"/>
  <c r="AJ1925" i="1"/>
  <c r="AJ1932" i="1"/>
  <c r="AJ1939" i="1"/>
  <c r="AJ1941" i="1"/>
  <c r="AJ1942" i="1"/>
  <c r="AJ1943" i="1"/>
  <c r="AJ1944" i="1"/>
  <c r="AJ1945" i="1"/>
  <c r="AJ1947" i="1"/>
  <c r="AJ1946" i="1" s="1"/>
  <c r="AJ1949" i="1"/>
  <c r="AJ1950" i="1"/>
  <c r="AJ1951" i="1"/>
  <c r="AJ1952" i="1"/>
  <c r="AJ1953" i="1"/>
  <c r="AJ1954" i="1"/>
  <c r="AJ1955" i="1"/>
  <c r="AJ1956" i="1"/>
  <c r="AJ1958" i="1"/>
  <c r="AJ1959" i="1"/>
  <c r="AJ1960" i="1"/>
  <c r="AJ1963" i="1"/>
  <c r="AJ1962" i="1" s="1"/>
  <c r="AJ1961" i="1" s="1"/>
  <c r="AJ1966" i="1"/>
  <c r="AJ1967" i="1"/>
  <c r="AJ1974" i="1"/>
  <c r="AJ1981" i="1"/>
  <c r="AJ1983" i="1"/>
  <c r="AJ1984" i="1"/>
  <c r="AJ1985" i="1"/>
  <c r="AJ1986" i="1"/>
  <c r="AJ1987" i="1"/>
  <c r="AJ1989" i="1"/>
  <c r="AJ1988" i="1" s="1"/>
  <c r="AJ1991" i="1"/>
  <c r="AJ1992" i="1"/>
  <c r="AJ1993" i="1"/>
  <c r="AJ1994" i="1"/>
  <c r="AJ1995" i="1"/>
  <c r="AJ1996" i="1"/>
  <c r="AJ1997" i="1"/>
  <c r="AJ1999" i="1"/>
  <c r="AJ2000" i="1"/>
  <c r="AJ2001" i="1"/>
  <c r="AJ2004" i="1"/>
  <c r="AJ2003" i="1" s="1"/>
  <c r="AJ2002" i="1" s="1"/>
  <c r="AJ2007" i="1"/>
  <c r="AJ2008" i="1"/>
  <c r="AJ2015" i="1"/>
  <c r="AJ2022" i="1"/>
  <c r="AJ2024" i="1"/>
  <c r="AJ2025" i="1"/>
  <c r="AJ2026" i="1"/>
  <c r="AJ2027" i="1"/>
  <c r="AJ2028" i="1"/>
  <c r="AJ2030" i="1"/>
  <c r="AJ2029" i="1" s="1"/>
  <c r="AJ2032" i="1"/>
  <c r="AJ2033" i="1"/>
  <c r="AJ2034" i="1"/>
  <c r="AJ2035" i="1"/>
  <c r="AJ2036" i="1"/>
  <c r="AJ2037" i="1"/>
  <c r="AJ2038" i="1"/>
  <c r="AJ2040" i="1"/>
  <c r="AJ2041" i="1"/>
  <c r="AJ2044" i="1"/>
  <c r="AJ2043" i="1" s="1"/>
  <c r="AJ2042" i="1" s="1"/>
  <c r="AJ2047" i="1"/>
  <c r="AJ2048" i="1"/>
  <c r="AJ2055" i="1"/>
  <c r="AJ2062" i="1"/>
  <c r="AJ2064" i="1"/>
  <c r="AJ2065" i="1"/>
  <c r="AJ2066" i="1"/>
  <c r="AJ2067" i="1"/>
  <c r="AJ2068" i="1"/>
  <c r="AJ2070" i="1"/>
  <c r="AJ2069" i="1" s="1"/>
  <c r="AJ2072" i="1"/>
  <c r="AJ2073" i="1"/>
  <c r="AJ2074" i="1"/>
  <c r="AJ2075" i="1"/>
  <c r="AJ2076" i="1"/>
  <c r="AJ2077" i="1"/>
  <c r="AJ2079" i="1"/>
  <c r="AJ2080" i="1"/>
  <c r="AJ2081" i="1"/>
  <c r="AJ2084" i="1"/>
  <c r="AJ2083" i="1" s="1"/>
  <c r="AJ2082" i="1" s="1"/>
  <c r="AJ2087" i="1"/>
  <c r="AJ2088" i="1"/>
  <c r="AJ2095" i="1"/>
  <c r="AJ2102" i="1"/>
  <c r="AJ2104" i="1"/>
  <c r="AJ2105" i="1"/>
  <c r="AJ2106" i="1"/>
  <c r="AJ2107" i="1"/>
  <c r="AJ2108" i="1"/>
  <c r="AJ2110" i="1"/>
  <c r="AJ2109" i="1" s="1"/>
  <c r="AJ2112" i="1"/>
  <c r="AJ2113" i="1"/>
  <c r="AJ2114" i="1"/>
  <c r="AJ2115" i="1"/>
  <c r="AJ2116" i="1"/>
  <c r="AJ2117" i="1"/>
  <c r="AJ2118" i="1"/>
  <c r="AJ2119" i="1"/>
  <c r="AJ2121" i="1"/>
  <c r="AJ2122" i="1"/>
  <c r="AJ2123" i="1"/>
  <c r="AJ2126" i="1"/>
  <c r="AJ2125" i="1" s="1"/>
  <c r="AJ2124" i="1" s="1"/>
  <c r="AJ2129" i="1"/>
  <c r="AJ2130" i="1"/>
  <c r="AJ2137" i="1"/>
  <c r="AJ2144" i="1"/>
  <c r="AJ2146" i="1"/>
  <c r="AJ2147" i="1"/>
  <c r="AJ2148" i="1"/>
  <c r="AJ2149" i="1"/>
  <c r="AJ2150" i="1"/>
  <c r="AJ2152" i="1"/>
  <c r="AJ2151" i="1" s="1"/>
  <c r="AJ2154" i="1"/>
  <c r="AJ2155" i="1"/>
  <c r="AJ2156" i="1"/>
  <c r="AJ2157" i="1"/>
  <c r="AJ2158" i="1"/>
  <c r="AJ2159" i="1"/>
  <c r="AJ2160" i="1"/>
  <c r="AJ2162" i="1"/>
  <c r="AJ2163" i="1"/>
  <c r="AJ2164" i="1"/>
  <c r="AJ2167" i="1"/>
  <c r="AJ2166" i="1" s="1"/>
  <c r="AJ2165" i="1" s="1"/>
  <c r="AJ2170" i="1"/>
  <c r="AJ2171" i="1"/>
  <c r="AJ2178" i="1"/>
  <c r="AJ2185" i="1"/>
  <c r="AJ2187" i="1"/>
  <c r="AJ2188" i="1"/>
  <c r="AJ2189" i="1"/>
  <c r="AJ2190" i="1"/>
  <c r="AJ2191" i="1"/>
  <c r="AJ2193" i="1"/>
  <c r="AJ2192" i="1" s="1"/>
  <c r="AJ2195" i="1"/>
  <c r="AJ2196" i="1"/>
  <c r="AJ2197" i="1"/>
  <c r="AJ2198" i="1"/>
  <c r="AJ2199" i="1"/>
  <c r="AJ2200" i="1"/>
  <c r="AJ2201" i="1"/>
  <c r="AJ2203" i="1"/>
  <c r="AJ2204" i="1"/>
  <c r="AJ2205" i="1"/>
  <c r="AJ2208" i="1"/>
  <c r="AJ2207" i="1" s="1"/>
  <c r="AJ2206" i="1" s="1"/>
  <c r="AJ2211" i="1"/>
  <c r="AJ2212" i="1"/>
  <c r="AJ2219" i="1"/>
  <c r="AJ2226" i="1"/>
  <c r="AJ2228" i="1"/>
  <c r="AJ2229" i="1"/>
  <c r="AJ2230" i="1"/>
  <c r="AJ2231" i="1"/>
  <c r="AJ2232" i="1"/>
  <c r="AJ2234" i="1"/>
  <c r="AJ2233" i="1" s="1"/>
  <c r="AJ2236" i="1"/>
  <c r="AJ2237" i="1"/>
  <c r="AJ2238" i="1"/>
  <c r="AJ2239" i="1"/>
  <c r="AJ2240" i="1"/>
  <c r="AJ2241" i="1"/>
  <c r="AJ2243" i="1"/>
  <c r="AJ2244" i="1"/>
  <c r="AJ2245" i="1"/>
  <c r="AJ2248" i="1"/>
  <c r="AJ2247" i="1" s="1"/>
  <c r="AJ2246" i="1" s="1"/>
  <c r="AJ2251" i="1"/>
  <c r="AJ2252" i="1"/>
  <c r="AJ2259" i="1"/>
  <c r="AJ2266" i="1"/>
  <c r="AJ2268" i="1"/>
  <c r="AJ2269" i="1"/>
  <c r="AJ2270" i="1"/>
  <c r="AJ2271" i="1"/>
  <c r="AJ2272" i="1"/>
  <c r="AJ2274" i="1"/>
  <c r="AJ2273" i="1" s="1"/>
  <c r="AJ2276" i="1"/>
  <c r="AJ2277" i="1"/>
  <c r="AJ2278" i="1"/>
  <c r="AJ2279" i="1"/>
  <c r="AJ2280" i="1"/>
  <c r="AJ2281" i="1"/>
  <c r="AJ2282" i="1"/>
  <c r="AJ2284" i="1"/>
  <c r="AJ2285" i="1"/>
  <c r="AJ2286" i="1"/>
  <c r="AJ2289" i="1"/>
  <c r="AJ2288" i="1" s="1"/>
  <c r="AJ2287" i="1" s="1"/>
  <c r="AJ2292" i="1"/>
  <c r="AJ2293" i="1"/>
  <c r="AJ2300" i="1"/>
  <c r="AJ2307" i="1"/>
  <c r="AJ2309" i="1"/>
  <c r="AJ2310" i="1"/>
  <c r="AJ2311" i="1"/>
  <c r="AJ2312" i="1"/>
  <c r="AJ2313" i="1"/>
  <c r="AJ2315" i="1"/>
  <c r="AJ2314" i="1" s="1"/>
  <c r="AJ2317" i="1"/>
  <c r="AJ2318" i="1"/>
  <c r="AJ2319" i="1"/>
  <c r="AJ2320" i="1"/>
  <c r="AJ2321" i="1"/>
  <c r="AJ2322" i="1"/>
  <c r="AJ2323" i="1"/>
  <c r="AJ2325" i="1"/>
  <c r="AJ2326" i="1"/>
  <c r="AJ2327" i="1"/>
  <c r="AJ2330" i="1"/>
  <c r="AJ2329" i="1" s="1"/>
  <c r="AJ2328" i="1" s="1"/>
  <c r="AJ2333" i="1"/>
  <c r="AJ2334" i="1"/>
  <c r="AJ2336" i="1"/>
  <c r="AJ2341" i="1"/>
  <c r="AJ2348" i="1"/>
  <c r="AJ2350" i="1"/>
  <c r="AJ2351" i="1"/>
  <c r="AJ2352" i="1"/>
  <c r="AJ2353" i="1"/>
  <c r="AJ2354" i="1"/>
  <c r="AJ2356" i="1"/>
  <c r="AJ2355" i="1" s="1"/>
  <c r="AJ2358" i="1"/>
  <c r="AJ2359" i="1"/>
  <c r="AJ2360" i="1"/>
  <c r="AJ2361" i="1"/>
  <c r="AJ2362" i="1"/>
  <c r="AJ2363" i="1"/>
  <c r="AJ2364" i="1"/>
  <c r="AJ2366" i="1"/>
  <c r="AJ2367" i="1"/>
  <c r="AJ2368" i="1"/>
  <c r="AJ2371" i="1"/>
  <c r="AJ2372" i="1"/>
  <c r="AJ2375" i="1"/>
  <c r="AJ2376" i="1"/>
  <c r="AJ2383" i="1"/>
  <c r="AJ2390" i="1"/>
  <c r="AJ2392" i="1"/>
  <c r="AJ2393" i="1"/>
  <c r="AJ2394" i="1"/>
  <c r="AJ2395" i="1"/>
  <c r="AJ2396" i="1"/>
  <c r="AJ2398" i="1"/>
  <c r="AJ2397" i="1" s="1"/>
  <c r="AJ2400" i="1"/>
  <c r="AJ2401" i="1"/>
  <c r="AJ2402" i="1"/>
  <c r="AJ2403" i="1"/>
  <c r="AJ2404" i="1"/>
  <c r="AJ2405" i="1"/>
  <c r="AJ2406" i="1"/>
  <c r="AJ2408" i="1"/>
  <c r="AJ2409" i="1"/>
  <c r="AJ2410" i="1"/>
  <c r="AJ2413" i="1"/>
  <c r="AJ2414" i="1"/>
  <c r="AJ2421" i="1"/>
  <c r="AJ2428" i="1"/>
  <c r="AJ2430" i="1"/>
  <c r="AJ2431" i="1"/>
  <c r="AJ2432" i="1"/>
  <c r="AJ2433" i="1"/>
  <c r="AJ2434" i="1"/>
  <c r="AJ2436" i="1"/>
  <c r="AJ2435" i="1" s="1"/>
  <c r="AJ2438" i="1"/>
  <c r="AJ2439" i="1"/>
  <c r="AJ2440" i="1"/>
  <c r="AJ2441" i="1"/>
  <c r="AJ2442" i="1"/>
  <c r="AJ2443" i="1"/>
  <c r="AJ2444" i="1"/>
  <c r="AJ2446" i="1"/>
  <c r="AJ2447" i="1"/>
  <c r="AJ2448" i="1"/>
  <c r="AJ2451" i="1"/>
  <c r="AJ2450" i="1" s="1"/>
  <c r="AJ2449" i="1" s="1"/>
  <c r="AJ2454" i="1"/>
  <c r="AJ2455" i="1"/>
  <c r="AJ2462" i="1"/>
  <c r="AJ2469" i="1"/>
  <c r="AJ2471" i="1"/>
  <c r="AJ2472" i="1"/>
  <c r="AJ2473" i="1"/>
  <c r="AJ2474" i="1"/>
  <c r="AJ2475" i="1"/>
  <c r="AJ2477" i="1"/>
  <c r="AJ2476" i="1" s="1"/>
  <c r="AJ2479" i="1"/>
  <c r="AJ2480" i="1"/>
  <c r="AJ2481" i="1"/>
  <c r="AJ2482" i="1"/>
  <c r="AJ2483" i="1"/>
  <c r="AJ2484" i="1"/>
  <c r="AJ2485" i="1"/>
  <c r="AJ2486" i="1"/>
  <c r="AJ2488" i="1"/>
  <c r="AJ2489" i="1"/>
  <c r="AJ2490" i="1"/>
  <c r="AJ2493" i="1"/>
  <c r="AJ2494" i="1"/>
  <c r="AJ2501" i="1"/>
  <c r="AJ2508" i="1"/>
  <c r="AJ2510" i="1"/>
  <c r="AJ2511" i="1"/>
  <c r="AJ2512" i="1"/>
  <c r="AJ2513" i="1"/>
  <c r="AJ2514" i="1"/>
  <c r="AJ2516" i="1"/>
  <c r="AJ2515" i="1" s="1"/>
  <c r="AJ2518" i="1"/>
  <c r="AJ2519" i="1"/>
  <c r="AJ2520" i="1"/>
  <c r="AJ2521" i="1"/>
  <c r="AJ2522" i="1"/>
  <c r="AJ2523" i="1"/>
  <c r="AJ2525" i="1"/>
  <c r="AJ2526" i="1"/>
  <c r="AJ2527" i="1"/>
  <c r="AJ2530" i="1"/>
  <c r="AJ2529" i="1" s="1"/>
  <c r="AJ2528" i="1" s="1"/>
  <c r="AJ2533" i="1"/>
  <c r="AJ2534" i="1"/>
  <c r="AJ2541" i="1"/>
  <c r="AJ2548" i="1"/>
  <c r="AJ2550" i="1"/>
  <c r="AJ2551" i="1"/>
  <c r="AJ2552" i="1"/>
  <c r="AJ2553" i="1"/>
  <c r="AJ2554" i="1"/>
  <c r="AJ2556" i="1"/>
  <c r="AJ2555" i="1" s="1"/>
  <c r="AJ2558" i="1"/>
  <c r="AJ2559" i="1"/>
  <c r="AJ2560" i="1"/>
  <c r="AJ2561" i="1"/>
  <c r="AJ2562" i="1"/>
  <c r="AJ2563" i="1"/>
  <c r="AJ2564" i="1"/>
  <c r="AJ2566" i="1"/>
  <c r="AJ2567" i="1"/>
  <c r="AJ2568" i="1"/>
  <c r="AJ2571" i="1"/>
  <c r="AJ2570" i="1" s="1"/>
  <c r="AJ2569" i="1" s="1"/>
  <c r="AJ2574" i="1"/>
  <c r="AJ2575" i="1"/>
  <c r="AJ2582" i="1"/>
  <c r="AJ2589" i="1"/>
  <c r="AJ2591" i="1"/>
  <c r="AJ2592" i="1"/>
  <c r="AJ2593" i="1"/>
  <c r="AJ2594" i="1"/>
  <c r="AJ2595" i="1"/>
  <c r="AJ2597" i="1"/>
  <c r="AJ2596" i="1" s="1"/>
  <c r="AJ2599" i="1"/>
  <c r="AJ2600" i="1"/>
  <c r="AJ2601" i="1"/>
  <c r="AJ2602" i="1"/>
  <c r="AJ2603" i="1"/>
  <c r="AJ2604" i="1"/>
  <c r="AJ2605" i="1"/>
  <c r="AJ2607" i="1"/>
  <c r="AJ2608" i="1"/>
  <c r="AJ2609" i="1"/>
  <c r="AJ2612" i="1"/>
  <c r="AJ2611" i="1" s="1"/>
  <c r="AJ2610" i="1" s="1"/>
  <c r="AJ2615" i="1"/>
  <c r="AJ2616" i="1"/>
  <c r="AJ2623" i="1"/>
  <c r="AJ2630" i="1"/>
  <c r="AJ2632" i="1"/>
  <c r="AJ2633" i="1"/>
  <c r="AJ2634" i="1"/>
  <c r="AJ2635" i="1"/>
  <c r="AJ2636" i="1"/>
  <c r="AJ2638" i="1"/>
  <c r="AJ2637" i="1" s="1"/>
  <c r="AJ2640" i="1"/>
  <c r="AJ2641" i="1"/>
  <c r="AJ2642" i="1"/>
  <c r="AJ2643" i="1"/>
  <c r="AJ2644" i="1"/>
  <c r="AJ2645" i="1"/>
  <c r="AJ2646" i="1"/>
  <c r="AJ2648" i="1"/>
  <c r="AJ2649" i="1"/>
  <c r="AJ2650" i="1"/>
  <c r="AJ2653" i="1"/>
  <c r="AJ2652" i="1" s="1"/>
  <c r="AJ2651" i="1" s="1"/>
  <c r="AJ2656" i="1"/>
  <c r="AJ2657" i="1"/>
  <c r="AJ2664" i="1"/>
  <c r="AJ2671" i="1"/>
  <c r="AJ2673" i="1"/>
  <c r="AJ2674" i="1"/>
  <c r="AJ2675" i="1"/>
  <c r="AJ2676" i="1"/>
  <c r="AJ2677" i="1"/>
  <c r="AJ2679" i="1"/>
  <c r="AJ2678" i="1" s="1"/>
  <c r="AJ2681" i="1"/>
  <c r="AJ2682" i="1"/>
  <c r="AJ2683" i="1"/>
  <c r="AJ2684" i="1"/>
  <c r="AJ2685" i="1"/>
  <c r="AJ2686" i="1"/>
  <c r="AJ2687" i="1"/>
  <c r="AJ2688" i="1"/>
  <c r="AJ2690" i="1"/>
  <c r="AJ2691" i="1"/>
  <c r="AJ2692" i="1"/>
  <c r="AJ2695" i="1"/>
  <c r="AJ2694" i="1" s="1"/>
  <c r="AJ2693" i="1" s="1"/>
  <c r="AJ2698" i="1"/>
  <c r="AJ2699" i="1"/>
  <c r="AJ2706" i="1"/>
  <c r="AJ2713" i="1"/>
  <c r="AJ2715" i="1"/>
  <c r="AJ2716" i="1"/>
  <c r="AJ2717" i="1"/>
  <c r="AJ2718" i="1"/>
  <c r="AJ2719" i="1"/>
  <c r="AJ2721" i="1"/>
  <c r="AJ2720" i="1" s="1"/>
  <c r="AJ2723" i="1"/>
  <c r="AJ2724" i="1"/>
  <c r="AJ2725" i="1"/>
  <c r="AJ2726" i="1"/>
  <c r="AJ2727" i="1"/>
  <c r="AJ2728" i="1"/>
  <c r="AJ2729" i="1"/>
  <c r="AJ2731" i="1"/>
  <c r="AJ2732" i="1"/>
  <c r="AJ2733" i="1"/>
  <c r="AJ2736" i="1"/>
  <c r="AJ2735" i="1" s="1"/>
  <c r="AJ2734" i="1" s="1"/>
  <c r="AJ2739" i="1"/>
  <c r="AJ2740" i="1"/>
  <c r="AJ2747" i="1"/>
  <c r="AJ2754" i="1"/>
  <c r="AJ2756" i="1"/>
  <c r="AJ2757" i="1"/>
  <c r="AJ2758" i="1"/>
  <c r="AJ2759" i="1"/>
  <c r="AJ2760" i="1"/>
  <c r="AJ2762" i="1"/>
  <c r="AJ2761" i="1" s="1"/>
  <c r="AJ2764" i="1"/>
  <c r="AJ2765" i="1"/>
  <c r="AJ2766" i="1"/>
  <c r="AJ2767" i="1"/>
  <c r="AJ2768" i="1"/>
  <c r="AJ2769" i="1"/>
  <c r="AJ2770" i="1"/>
  <c r="AJ2772" i="1"/>
  <c r="AJ2773" i="1"/>
  <c r="AJ2774" i="1"/>
  <c r="AJ2777" i="1"/>
  <c r="AJ2776" i="1" s="1"/>
  <c r="AJ2775" i="1" s="1"/>
  <c r="AJ2780" i="1"/>
  <c r="AJ2781" i="1"/>
  <c r="AJ2788" i="1"/>
  <c r="AJ2795" i="1"/>
  <c r="AJ2797" i="1"/>
  <c r="AJ2798" i="1"/>
  <c r="AJ2799" i="1"/>
  <c r="AJ2800" i="1"/>
  <c r="AJ2801" i="1"/>
  <c r="AJ2803" i="1"/>
  <c r="AJ2802" i="1" s="1"/>
  <c r="AJ2805" i="1"/>
  <c r="AJ2806" i="1"/>
  <c r="AJ2807" i="1"/>
  <c r="AJ2808" i="1"/>
  <c r="AJ2809" i="1"/>
  <c r="AJ2810" i="1"/>
  <c r="AJ2811" i="1"/>
  <c r="AJ2813" i="1"/>
  <c r="AJ2814" i="1"/>
  <c r="AJ2815" i="1"/>
  <c r="AJ2818" i="1"/>
  <c r="AJ2817" i="1" s="1"/>
  <c r="AJ2816" i="1" s="1"/>
  <c r="AJ2821" i="1"/>
  <c r="AJ2822" i="1"/>
  <c r="AJ2829" i="1"/>
  <c r="AJ2836" i="1"/>
  <c r="AJ2838" i="1"/>
  <c r="AJ2839" i="1"/>
  <c r="AJ2840" i="1"/>
  <c r="AJ2841" i="1"/>
  <c r="AJ2842" i="1"/>
  <c r="AJ2844" i="1"/>
  <c r="AJ2843" i="1" s="1"/>
  <c r="AJ2846" i="1"/>
  <c r="AJ2847" i="1"/>
  <c r="AJ2848" i="1"/>
  <c r="AJ2849" i="1"/>
  <c r="AJ2850" i="1"/>
  <c r="AJ2851" i="1"/>
  <c r="AJ2852" i="1"/>
  <c r="AJ2854" i="1"/>
  <c r="AJ2855" i="1"/>
  <c r="AJ2856" i="1"/>
  <c r="AJ2859" i="1"/>
  <c r="AJ2858" i="1" s="1"/>
  <c r="AJ2857" i="1" s="1"/>
  <c r="AJ2862" i="1"/>
  <c r="AJ2863" i="1"/>
  <c r="AJ2870" i="1"/>
  <c r="AJ2877" i="1"/>
  <c r="AJ2879" i="1"/>
  <c r="AJ2880" i="1"/>
  <c r="AJ2881" i="1"/>
  <c r="AJ2882" i="1"/>
  <c r="AJ2883" i="1"/>
  <c r="AJ2885" i="1"/>
  <c r="AJ2884" i="1" s="1"/>
  <c r="AJ2887" i="1"/>
  <c r="AJ2888" i="1"/>
  <c r="AJ2889" i="1"/>
  <c r="AJ2890" i="1"/>
  <c r="AJ2891" i="1"/>
  <c r="AJ2892" i="1"/>
  <c r="AJ2893" i="1"/>
  <c r="AJ2895" i="1"/>
  <c r="AJ2896" i="1"/>
  <c r="AJ2897" i="1"/>
  <c r="AJ2900" i="1"/>
  <c r="AJ2899" i="1" s="1"/>
  <c r="AJ2898" i="1" s="1"/>
  <c r="AJ2903" i="1"/>
  <c r="AJ2904" i="1"/>
  <c r="AJ2911" i="1"/>
  <c r="AJ2918" i="1"/>
  <c r="AJ2920" i="1"/>
  <c r="AJ2921" i="1"/>
  <c r="AJ2922" i="1"/>
  <c r="AJ2923" i="1"/>
  <c r="AJ2924" i="1"/>
  <c r="AJ2926" i="1"/>
  <c r="AJ2925" i="1" s="1"/>
  <c r="AJ2928" i="1"/>
  <c r="AJ2929" i="1"/>
  <c r="AJ2930" i="1"/>
  <c r="AJ2931" i="1"/>
  <c r="AJ2932" i="1"/>
  <c r="AJ2933" i="1"/>
  <c r="AJ2934" i="1"/>
  <c r="AJ2936" i="1"/>
  <c r="AJ2937" i="1"/>
  <c r="AJ2938" i="1"/>
  <c r="AJ2941" i="1"/>
  <c r="AJ2940" i="1" s="1"/>
  <c r="AJ2939" i="1" s="1"/>
  <c r="AJ2944" i="1"/>
  <c r="AJ2945" i="1"/>
  <c r="AJ2952" i="1"/>
  <c r="AJ2959" i="1"/>
  <c r="AJ2961" i="1"/>
  <c r="AJ2962" i="1"/>
  <c r="AJ2963" i="1"/>
  <c r="AJ2964" i="1"/>
  <c r="AJ2965" i="1"/>
  <c r="AJ2967" i="1"/>
  <c r="AJ2966" i="1" s="1"/>
  <c r="AJ2969" i="1"/>
  <c r="AJ2970" i="1"/>
  <c r="AJ2971" i="1"/>
  <c r="AJ2972" i="1"/>
  <c r="AJ2973" i="1"/>
  <c r="AJ2974" i="1"/>
  <c r="AJ2975" i="1"/>
  <c r="AJ2977" i="1"/>
  <c r="AJ2978" i="1"/>
  <c r="AJ2979" i="1"/>
  <c r="AJ2982" i="1"/>
  <c r="AJ2981" i="1" s="1"/>
  <c r="AJ2980" i="1" s="1"/>
  <c r="AJ2985" i="1"/>
  <c r="AJ2986" i="1"/>
  <c r="AJ2993" i="1"/>
  <c r="AJ3000" i="1"/>
  <c r="AJ3002" i="1"/>
  <c r="AJ3003" i="1"/>
  <c r="AJ3004" i="1"/>
  <c r="AJ3005" i="1"/>
  <c r="AJ3006" i="1"/>
  <c r="AJ3008" i="1"/>
  <c r="AJ3007" i="1" s="1"/>
  <c r="AJ3010" i="1"/>
  <c r="AJ3011" i="1"/>
  <c r="AJ3012" i="1"/>
  <c r="AJ3013" i="1"/>
  <c r="AJ3014" i="1"/>
  <c r="AJ3015" i="1"/>
  <c r="AJ3016" i="1"/>
  <c r="AJ3018" i="1"/>
  <c r="AJ3019" i="1"/>
  <c r="AJ3020" i="1"/>
  <c r="AJ3023" i="1"/>
  <c r="AJ3022" i="1" s="1"/>
  <c r="AJ3021" i="1" s="1"/>
  <c r="AJ3026" i="1"/>
  <c r="AJ3027" i="1"/>
  <c r="AJ3034" i="1"/>
  <c r="AJ3041" i="1"/>
  <c r="AJ3043" i="1"/>
  <c r="AJ3044" i="1"/>
  <c r="AJ3045" i="1"/>
  <c r="AJ3046" i="1"/>
  <c r="AJ3047" i="1"/>
  <c r="AJ3049" i="1"/>
  <c r="AJ3048" i="1" s="1"/>
  <c r="AJ3051" i="1"/>
  <c r="AJ3052" i="1"/>
  <c r="AJ3053" i="1"/>
  <c r="AJ3054" i="1"/>
  <c r="AJ3055" i="1"/>
  <c r="AJ3056" i="1"/>
  <c r="AJ3057" i="1"/>
  <c r="AJ3059" i="1"/>
  <c r="AJ3060" i="1"/>
  <c r="AJ3061" i="1"/>
  <c r="AJ3064" i="1"/>
  <c r="AJ3063" i="1" s="1"/>
  <c r="AJ3062" i="1" s="1"/>
  <c r="AJ3067" i="1"/>
  <c r="AJ3068" i="1"/>
  <c r="AJ3075" i="1"/>
  <c r="AJ3082" i="1"/>
  <c r="AJ3084" i="1"/>
  <c r="AJ3085" i="1"/>
  <c r="AJ3086" i="1"/>
  <c r="AJ3087" i="1"/>
  <c r="AJ3088" i="1"/>
  <c r="AJ3090" i="1"/>
  <c r="AJ3089" i="1" s="1"/>
  <c r="AJ3092" i="1"/>
  <c r="AJ3093" i="1"/>
  <c r="AJ3094" i="1"/>
  <c r="AJ3095" i="1"/>
  <c r="AJ3096" i="1"/>
  <c r="AJ3097" i="1"/>
  <c r="AJ3098" i="1"/>
  <c r="AJ3099" i="1"/>
  <c r="AJ3101" i="1"/>
  <c r="AJ3102" i="1"/>
  <c r="AJ3103" i="1"/>
  <c r="AJ3106" i="1"/>
  <c r="AJ3105" i="1" s="1"/>
  <c r="AJ3104" i="1" s="1"/>
  <c r="AJ3109" i="1"/>
  <c r="AJ3110" i="1"/>
  <c r="AJ3117" i="1"/>
  <c r="AJ3124" i="1"/>
  <c r="AJ3126" i="1"/>
  <c r="AJ3127" i="1"/>
  <c r="AJ3128" i="1"/>
  <c r="AJ3129" i="1"/>
  <c r="AJ3130" i="1"/>
  <c r="AJ3132" i="1"/>
  <c r="AJ3131" i="1" s="1"/>
  <c r="AJ3134" i="1"/>
  <c r="AJ3135" i="1"/>
  <c r="AJ3136" i="1"/>
  <c r="AJ3137" i="1"/>
  <c r="AJ3138" i="1"/>
  <c r="AJ3139" i="1"/>
  <c r="AJ3140" i="1"/>
  <c r="AJ3142" i="1"/>
  <c r="AJ3143" i="1"/>
  <c r="AJ3144" i="1"/>
  <c r="AJ3147" i="1"/>
  <c r="AJ3146" i="1" s="1"/>
  <c r="AJ3145" i="1" s="1"/>
  <c r="AJ3150" i="1"/>
  <c r="AJ3151" i="1"/>
  <c r="AJ3158" i="1"/>
  <c r="AJ3165" i="1"/>
  <c r="AJ3167" i="1"/>
  <c r="AJ3168" i="1"/>
  <c r="AJ3169" i="1"/>
  <c r="AJ3170" i="1"/>
  <c r="AJ3171" i="1"/>
  <c r="AJ3173" i="1"/>
  <c r="AJ3172" i="1" s="1"/>
  <c r="AJ3175" i="1"/>
  <c r="AJ3176" i="1"/>
  <c r="AJ3177" i="1"/>
  <c r="AJ3178" i="1"/>
  <c r="AJ3179" i="1"/>
  <c r="AJ3180" i="1"/>
  <c r="AJ3181" i="1"/>
  <c r="AJ3183" i="1"/>
  <c r="AJ3184" i="1"/>
  <c r="AJ3185" i="1"/>
  <c r="AJ3188" i="1"/>
  <c r="AJ3187" i="1" s="1"/>
  <c r="AJ3186" i="1" s="1"/>
  <c r="AJ3191" i="1"/>
  <c r="AJ3192" i="1"/>
  <c r="AJ3199" i="1"/>
  <c r="AJ3206" i="1"/>
  <c r="AJ3208" i="1"/>
  <c r="AJ3209" i="1"/>
  <c r="AJ3210" i="1"/>
  <c r="AJ3211" i="1"/>
  <c r="AJ3212" i="1"/>
  <c r="AJ3214" i="1"/>
  <c r="AJ3213" i="1" s="1"/>
  <c r="AJ3216" i="1"/>
  <c r="AJ3217" i="1"/>
  <c r="AJ3218" i="1"/>
  <c r="AJ3219" i="1"/>
  <c r="AJ3220" i="1"/>
  <c r="AJ3221" i="1"/>
  <c r="AJ3222" i="1"/>
  <c r="AJ3223" i="1"/>
  <c r="AJ3225" i="1"/>
  <c r="AJ3226" i="1"/>
  <c r="AJ3227" i="1"/>
  <c r="AJ3230" i="1"/>
  <c r="AJ3229" i="1" s="1"/>
  <c r="AJ3228" i="1" s="1"/>
  <c r="AJ3233" i="1"/>
  <c r="AJ3234" i="1"/>
  <c r="AJ3241" i="1"/>
  <c r="AJ3248" i="1"/>
  <c r="AJ3250" i="1"/>
  <c r="AJ3251" i="1"/>
  <c r="AJ3252" i="1"/>
  <c r="AJ3253" i="1"/>
  <c r="AJ3254" i="1"/>
  <c r="AJ3256" i="1"/>
  <c r="AJ3255" i="1" s="1"/>
  <c r="AJ3258" i="1"/>
  <c r="AJ3259" i="1"/>
  <c r="AJ3260" i="1"/>
  <c r="AJ3261" i="1"/>
  <c r="AJ3262" i="1"/>
  <c r="AJ3263" i="1"/>
  <c r="AJ3264" i="1"/>
  <c r="AJ3266" i="1"/>
  <c r="AJ3267" i="1"/>
  <c r="AJ3268" i="1"/>
  <c r="AJ3271" i="1"/>
  <c r="AJ3270" i="1" s="1"/>
  <c r="AJ3269" i="1" s="1"/>
  <c r="AJ3274" i="1"/>
  <c r="AJ3275" i="1"/>
  <c r="AJ3282" i="1"/>
  <c r="AJ3289" i="1"/>
  <c r="AJ3291" i="1"/>
  <c r="AJ3292" i="1"/>
  <c r="AJ3293" i="1"/>
  <c r="AJ3294" i="1"/>
  <c r="AJ3295" i="1"/>
  <c r="AJ3297" i="1"/>
  <c r="AJ3296" i="1" s="1"/>
  <c r="AJ3299" i="1"/>
  <c r="AJ3300" i="1"/>
  <c r="AJ3301" i="1"/>
  <c r="AJ3302" i="1"/>
  <c r="AJ3303" i="1"/>
  <c r="AJ3304" i="1"/>
  <c r="AJ3305" i="1"/>
  <c r="AJ3307" i="1"/>
  <c r="AJ3308" i="1"/>
  <c r="AJ3309" i="1"/>
  <c r="AJ3312" i="1"/>
  <c r="AJ3313" i="1"/>
  <c r="AJ3320" i="1"/>
  <c r="AJ3327" i="1"/>
  <c r="AJ3329" i="1"/>
  <c r="AJ3330" i="1"/>
  <c r="AJ3331" i="1"/>
  <c r="AJ3332" i="1"/>
  <c r="AJ3333" i="1"/>
  <c r="AJ3335" i="1"/>
  <c r="AJ3334" i="1" s="1"/>
  <c r="AJ3337" i="1"/>
  <c r="AJ3338" i="1"/>
  <c r="AJ3339" i="1"/>
  <c r="AJ3340" i="1"/>
  <c r="AJ3341" i="1"/>
  <c r="AJ3342" i="1"/>
  <c r="AJ3344" i="1"/>
  <c r="AJ3345" i="1"/>
  <c r="AJ3346" i="1"/>
  <c r="AJ3349" i="1"/>
  <c r="AJ3348" i="1" s="1"/>
  <c r="AJ3347" i="1" s="1"/>
  <c r="AJ3352" i="1"/>
  <c r="AJ3353" i="1"/>
  <c r="AJ3360" i="1"/>
  <c r="AJ3367" i="1"/>
  <c r="AJ3369" i="1"/>
  <c r="AJ3370" i="1"/>
  <c r="AJ3371" i="1"/>
  <c r="AJ3372" i="1"/>
  <c r="AJ3373" i="1"/>
  <c r="AJ3375" i="1"/>
  <c r="AJ3374" i="1" s="1"/>
  <c r="AJ3377" i="1"/>
  <c r="AJ3378" i="1"/>
  <c r="AJ3379" i="1"/>
  <c r="AJ3380" i="1"/>
  <c r="AJ3381" i="1"/>
  <c r="AJ3382" i="1"/>
  <c r="AJ3383" i="1"/>
  <c r="AJ3385" i="1"/>
  <c r="AJ3386" i="1"/>
  <c r="AJ3387" i="1"/>
  <c r="AJ3390" i="1"/>
  <c r="AJ3389" i="1" s="1"/>
  <c r="AJ3388" i="1" s="1"/>
  <c r="AJ3393" i="1"/>
  <c r="AJ3394" i="1"/>
  <c r="AJ3401" i="1"/>
  <c r="AJ3408" i="1"/>
  <c r="AJ3410" i="1"/>
  <c r="AJ3411" i="1"/>
  <c r="AJ3412" i="1"/>
  <c r="AJ3413" i="1"/>
  <c r="AJ3414" i="1"/>
  <c r="AJ3416" i="1"/>
  <c r="AJ3415" i="1" s="1"/>
  <c r="AJ3418" i="1"/>
  <c r="AJ3419" i="1"/>
  <c r="AJ3420" i="1"/>
  <c r="AJ3421" i="1"/>
  <c r="AJ3422" i="1"/>
  <c r="AJ3423" i="1"/>
  <c r="AJ3424" i="1"/>
  <c r="AJ3426" i="1"/>
  <c r="AJ3427" i="1"/>
  <c r="AJ3428" i="1"/>
  <c r="AJ3431" i="1"/>
  <c r="AJ3430" i="1" s="1"/>
  <c r="AJ3429" i="1" s="1"/>
  <c r="AJ3434" i="1"/>
  <c r="AJ3435" i="1"/>
  <c r="AJ3442" i="1"/>
  <c r="AJ3449" i="1"/>
  <c r="AJ3451" i="1"/>
  <c r="AJ3452" i="1"/>
  <c r="AJ3453" i="1"/>
  <c r="AJ3454" i="1"/>
  <c r="AJ3455" i="1"/>
  <c r="AJ3457" i="1"/>
  <c r="AJ3456" i="1" s="1"/>
  <c r="AJ3459" i="1"/>
  <c r="AJ3460" i="1"/>
  <c r="AJ3461" i="1"/>
  <c r="AJ3462" i="1"/>
  <c r="AJ3463" i="1"/>
  <c r="AJ3464" i="1"/>
  <c r="AJ3466" i="1"/>
  <c r="AJ3467" i="1"/>
  <c r="AJ3468" i="1"/>
  <c r="AJ3471" i="1"/>
  <c r="AJ3470" i="1" s="1"/>
  <c r="AJ3469" i="1" s="1"/>
  <c r="AJ3474" i="1"/>
  <c r="AJ3475" i="1"/>
  <c r="AJ3482" i="1"/>
  <c r="AJ3489" i="1"/>
  <c r="AJ3491" i="1"/>
  <c r="AJ3492" i="1"/>
  <c r="AJ3493" i="1"/>
  <c r="AJ3494" i="1"/>
  <c r="AJ3495" i="1"/>
  <c r="AJ3497" i="1"/>
  <c r="AJ3496" i="1" s="1"/>
  <c r="AJ3499" i="1"/>
  <c r="AJ3500" i="1"/>
  <c r="AJ3501" i="1"/>
  <c r="AJ3502" i="1"/>
  <c r="AJ3503" i="1"/>
  <c r="AJ3504" i="1"/>
  <c r="AJ3505" i="1"/>
  <c r="AJ3507" i="1"/>
  <c r="AJ3508" i="1"/>
  <c r="AJ3509" i="1"/>
  <c r="AJ3512" i="1"/>
  <c r="AJ3511" i="1" s="1"/>
  <c r="AJ3510" i="1" s="1"/>
  <c r="AJ3515" i="1"/>
  <c r="AJ3516" i="1"/>
  <c r="AJ3523" i="1"/>
  <c r="AJ3530" i="1"/>
  <c r="AJ3532" i="1"/>
  <c r="AJ3533" i="1"/>
  <c r="AJ3534" i="1"/>
  <c r="AJ3535" i="1"/>
  <c r="AJ3536" i="1"/>
  <c r="AJ3538" i="1"/>
  <c r="AJ3537" i="1" s="1"/>
  <c r="AJ3540" i="1"/>
  <c r="AJ3541" i="1"/>
  <c r="AJ3542" i="1"/>
  <c r="AJ3543" i="1"/>
  <c r="AJ3544" i="1"/>
  <c r="AJ3545" i="1"/>
  <c r="AJ3546" i="1"/>
  <c r="AJ3548" i="1"/>
  <c r="AJ3549" i="1"/>
  <c r="AJ3550" i="1"/>
  <c r="AJ3553" i="1"/>
  <c r="AJ3552" i="1" s="1"/>
  <c r="AJ3551" i="1" s="1"/>
  <c r="AJ3556" i="1"/>
  <c r="AJ3557" i="1"/>
  <c r="AJ3564" i="1"/>
  <c r="AJ3571" i="1"/>
  <c r="AJ3573" i="1"/>
  <c r="AJ3574" i="1"/>
  <c r="AJ3575" i="1"/>
  <c r="AJ3576" i="1"/>
  <c r="AJ3577" i="1"/>
  <c r="AJ3579" i="1"/>
  <c r="AJ3578" i="1" s="1"/>
  <c r="AJ3581" i="1"/>
  <c r="AJ3582" i="1"/>
  <c r="AJ3583" i="1"/>
  <c r="AJ3584" i="1"/>
  <c r="AJ3585" i="1"/>
  <c r="AJ3586" i="1"/>
  <c r="AJ3588" i="1"/>
  <c r="AJ3589" i="1"/>
  <c r="AJ3590" i="1"/>
  <c r="AJ3593" i="1"/>
  <c r="AJ3592" i="1" s="1"/>
  <c r="AJ3591" i="1" s="1"/>
  <c r="AJ3596" i="1"/>
  <c r="AJ3597" i="1"/>
  <c r="AJ3604" i="1"/>
  <c r="AJ3611" i="1"/>
  <c r="AJ3613" i="1"/>
  <c r="AJ3614" i="1"/>
  <c r="AJ3615" i="1"/>
  <c r="AJ3616" i="1"/>
  <c r="AJ3617" i="1"/>
  <c r="AJ3619" i="1"/>
  <c r="AJ3618" i="1" s="1"/>
  <c r="AJ3621" i="1"/>
  <c r="AJ3622" i="1"/>
  <c r="AJ3623" i="1"/>
  <c r="AJ3624" i="1"/>
  <c r="AJ3625" i="1"/>
  <c r="AJ3626" i="1"/>
  <c r="AJ3627" i="1"/>
  <c r="AJ3629" i="1"/>
  <c r="AJ3630" i="1"/>
  <c r="AJ3631" i="1"/>
  <c r="AJ3634" i="1"/>
  <c r="AJ3633" i="1" s="1"/>
  <c r="AJ3632" i="1" s="1"/>
  <c r="AJ3637" i="1"/>
  <c r="AJ3638" i="1"/>
  <c r="AJ3645" i="1"/>
  <c r="AJ3652" i="1"/>
  <c r="AJ3654" i="1"/>
  <c r="AJ3655" i="1"/>
  <c r="AJ3656" i="1"/>
  <c r="AJ3657" i="1"/>
  <c r="AJ3658" i="1"/>
  <c r="AJ3660" i="1"/>
  <c r="AJ3659" i="1" s="1"/>
  <c r="AJ3662" i="1"/>
  <c r="AJ3663" i="1"/>
  <c r="AJ3664" i="1"/>
  <c r="AJ3665" i="1"/>
  <c r="AJ3666" i="1"/>
  <c r="AJ3667" i="1"/>
  <c r="AJ3668" i="1"/>
  <c r="AJ3670" i="1"/>
  <c r="AJ3671" i="1"/>
  <c r="AJ3672" i="1"/>
  <c r="AJ3675" i="1"/>
  <c r="AJ3674" i="1" s="1"/>
  <c r="AJ3673" i="1" s="1"/>
  <c r="AJ3678" i="1"/>
  <c r="AJ3679" i="1"/>
  <c r="AJ3686" i="1"/>
  <c r="AJ3693" i="1"/>
  <c r="AJ3695" i="1"/>
  <c r="AJ3696" i="1"/>
  <c r="AJ3697" i="1"/>
  <c r="AJ3698" i="1"/>
  <c r="AJ3699" i="1"/>
  <c r="AJ3701" i="1"/>
  <c r="AJ3700" i="1" s="1"/>
  <c r="AJ3703" i="1"/>
  <c r="AJ3704" i="1"/>
  <c r="AJ3705" i="1"/>
  <c r="AJ3706" i="1"/>
  <c r="AJ3707" i="1"/>
  <c r="AJ3708" i="1"/>
  <c r="AJ3710" i="1"/>
  <c r="AJ3711" i="1"/>
  <c r="AJ3712" i="1"/>
  <c r="AJ3715" i="1"/>
  <c r="AJ3714" i="1" s="1"/>
  <c r="AJ3713" i="1" s="1"/>
  <c r="AJ3718" i="1"/>
  <c r="AJ3719" i="1"/>
  <c r="AJ3726" i="1"/>
  <c r="AJ3733" i="1"/>
  <c r="AJ3735" i="1"/>
  <c r="AJ3736" i="1"/>
  <c r="AJ3737" i="1"/>
  <c r="AJ3738" i="1"/>
  <c r="AJ3739" i="1"/>
  <c r="AJ3741" i="1"/>
  <c r="AJ3740" i="1" s="1"/>
  <c r="AJ3743" i="1"/>
  <c r="AJ3744" i="1"/>
  <c r="AJ3745" i="1"/>
  <c r="AJ3746" i="1"/>
  <c r="AJ3747" i="1"/>
  <c r="AJ3748" i="1"/>
  <c r="AJ3749" i="1"/>
  <c r="AJ3751" i="1"/>
  <c r="AJ3752" i="1"/>
  <c r="AJ3753" i="1"/>
  <c r="AJ3756" i="1"/>
  <c r="AJ3755" i="1" s="1"/>
  <c r="AJ3754" i="1" s="1"/>
  <c r="AJ3759" i="1"/>
  <c r="AJ3760" i="1"/>
  <c r="AJ3767" i="1"/>
  <c r="AJ3774" i="1"/>
  <c r="AJ3776" i="1"/>
  <c r="AJ3777" i="1"/>
  <c r="AJ3778" i="1"/>
  <c r="AJ3779" i="1"/>
  <c r="AJ3780" i="1"/>
  <c r="AJ3782" i="1"/>
  <c r="AJ3781" i="1" s="1"/>
  <c r="AJ3784" i="1"/>
  <c r="AJ3785" i="1"/>
  <c r="AJ3786" i="1"/>
  <c r="AJ3787" i="1"/>
  <c r="AJ3788" i="1"/>
  <c r="AJ3789" i="1"/>
  <c r="AJ3790" i="1"/>
  <c r="AJ3792" i="1"/>
  <c r="AJ3793" i="1"/>
  <c r="AJ3794" i="1"/>
  <c r="AJ3797" i="1"/>
  <c r="AJ3796" i="1" s="1"/>
  <c r="AJ3795" i="1" s="1"/>
  <c r="AJ3800" i="1"/>
  <c r="AJ3801" i="1"/>
  <c r="AJ3808" i="1"/>
  <c r="AJ3815" i="1"/>
  <c r="AJ3817" i="1"/>
  <c r="AJ3818" i="1"/>
  <c r="AJ3819" i="1"/>
  <c r="AJ3820" i="1"/>
  <c r="AJ3821" i="1"/>
  <c r="AJ3823" i="1"/>
  <c r="AJ3822" i="1" s="1"/>
  <c r="AJ3825" i="1"/>
  <c r="AJ3826" i="1"/>
  <c r="AJ3827" i="1"/>
  <c r="AJ3828" i="1"/>
  <c r="AJ3829" i="1"/>
  <c r="AJ3830" i="1"/>
  <c r="AJ3832" i="1"/>
  <c r="AJ3833" i="1"/>
  <c r="AJ3834" i="1"/>
  <c r="AJ3837" i="1"/>
  <c r="AJ3836" i="1" s="1"/>
  <c r="AJ3835" i="1" s="1"/>
  <c r="AJ3840" i="1"/>
  <c r="AJ3841" i="1"/>
  <c r="AJ3848" i="1"/>
  <c r="AJ3855" i="1"/>
  <c r="AJ3857" i="1"/>
  <c r="AJ3858" i="1"/>
  <c r="AJ3859" i="1"/>
  <c r="AJ3860" i="1"/>
  <c r="AJ3861" i="1"/>
  <c r="AJ3863" i="1"/>
  <c r="AJ3862" i="1" s="1"/>
  <c r="AJ3865" i="1"/>
  <c r="AJ3866" i="1"/>
  <c r="AJ3867" i="1"/>
  <c r="AJ3868" i="1"/>
  <c r="AJ3869" i="1"/>
  <c r="AJ3870" i="1"/>
  <c r="AJ3871" i="1"/>
  <c r="AJ3873" i="1"/>
  <c r="AJ3874" i="1"/>
  <c r="AJ3875" i="1"/>
  <c r="AJ3878" i="1"/>
  <c r="AJ3877" i="1" s="1"/>
  <c r="AJ3876" i="1" s="1"/>
  <c r="AJ3881" i="1"/>
  <c r="AJ3882" i="1"/>
  <c r="AJ3889" i="1"/>
  <c r="AJ3896" i="1"/>
  <c r="AJ3898" i="1"/>
  <c r="AJ3899" i="1"/>
  <c r="AJ3900" i="1"/>
  <c r="AJ3901" i="1"/>
  <c r="AJ3902" i="1"/>
  <c r="AJ3904" i="1"/>
  <c r="AJ3903" i="1" s="1"/>
  <c r="AJ3906" i="1"/>
  <c r="AJ3907" i="1"/>
  <c r="AJ3908" i="1"/>
  <c r="AJ3909" i="1"/>
  <c r="AJ3910" i="1"/>
  <c r="AJ3911" i="1"/>
  <c r="AJ3913" i="1"/>
  <c r="AJ3914" i="1"/>
  <c r="AJ3915" i="1"/>
  <c r="AJ3918" i="1"/>
  <c r="AJ3917" i="1" s="1"/>
  <c r="AJ3916" i="1" s="1"/>
  <c r="AJ3921" i="1"/>
  <c r="AJ3922" i="1"/>
  <c r="AJ3929" i="1"/>
  <c r="AJ3936" i="1"/>
  <c r="AJ3938" i="1"/>
  <c r="AJ3939" i="1"/>
  <c r="AJ3940" i="1"/>
  <c r="AJ3941" i="1"/>
  <c r="AJ3942" i="1"/>
  <c r="AJ3944" i="1"/>
  <c r="AJ3943" i="1" s="1"/>
  <c r="AJ3946" i="1"/>
  <c r="AJ3947" i="1"/>
  <c r="AJ3948" i="1"/>
  <c r="AJ3949" i="1"/>
  <c r="AJ3950" i="1"/>
  <c r="AJ3951" i="1"/>
  <c r="AJ3953" i="1"/>
  <c r="AJ3954" i="1"/>
  <c r="AJ3955" i="1"/>
  <c r="AJ3958" i="1"/>
  <c r="AJ3957" i="1" s="1"/>
  <c r="AJ3956" i="1" s="1"/>
  <c r="AJ3961" i="1"/>
  <c r="AJ3962" i="1"/>
  <c r="AJ3969" i="1"/>
  <c r="AJ3976" i="1"/>
  <c r="AJ3978" i="1"/>
  <c r="AJ3979" i="1"/>
  <c r="AJ3980" i="1"/>
  <c r="AJ3981" i="1"/>
  <c r="AJ3982" i="1"/>
  <c r="AJ3984" i="1"/>
  <c r="AJ3983" i="1" s="1"/>
  <c r="AJ3986" i="1"/>
  <c r="AJ3987" i="1"/>
  <c r="AJ3988" i="1"/>
  <c r="AJ3989" i="1"/>
  <c r="AJ3990" i="1"/>
  <c r="AJ3991" i="1"/>
  <c r="AJ3993" i="1"/>
  <c r="AJ3994" i="1"/>
  <c r="AJ3995" i="1"/>
  <c r="AJ3998" i="1"/>
  <c r="AJ3997" i="1" s="1"/>
  <c r="AJ3996" i="1" s="1"/>
  <c r="AJ4001" i="1"/>
  <c r="AJ4002" i="1"/>
  <c r="AJ4009" i="1"/>
  <c r="AJ4016" i="1"/>
  <c r="AJ4018" i="1"/>
  <c r="AJ4019" i="1"/>
  <c r="AJ4020" i="1"/>
  <c r="AJ4021" i="1"/>
  <c r="AJ4022" i="1"/>
  <c r="AJ4024" i="1"/>
  <c r="AJ4023" i="1" s="1"/>
  <c r="AJ4026" i="1"/>
  <c r="AJ4027" i="1"/>
  <c r="AJ4028" i="1"/>
  <c r="AJ4029" i="1"/>
  <c r="AJ4030" i="1"/>
  <c r="AJ4031" i="1"/>
  <c r="AJ4033" i="1"/>
  <c r="AJ4034" i="1"/>
  <c r="AJ4037" i="1"/>
  <c r="AJ4036" i="1" s="1"/>
  <c r="AJ4035" i="1" s="1"/>
  <c r="AJ4040" i="1"/>
  <c r="AJ4041" i="1"/>
  <c r="AJ4048" i="1"/>
  <c r="AJ4055" i="1"/>
  <c r="AJ4057" i="1"/>
  <c r="AJ4058" i="1"/>
  <c r="AJ4059" i="1"/>
  <c r="AJ4060" i="1"/>
  <c r="AJ4061" i="1"/>
  <c r="AJ4063" i="1"/>
  <c r="AJ4062" i="1" s="1"/>
  <c r="AJ4065" i="1"/>
  <c r="AJ4066" i="1"/>
  <c r="AJ4067" i="1"/>
  <c r="AJ4068" i="1"/>
  <c r="AJ4069" i="1"/>
  <c r="AJ4070" i="1"/>
  <c r="AJ4071" i="1"/>
  <c r="AJ4073" i="1"/>
  <c r="AJ4074" i="1"/>
  <c r="AJ4075" i="1"/>
  <c r="AJ4078" i="1"/>
  <c r="AJ4077" i="1" s="1"/>
  <c r="AJ4076" i="1" s="1"/>
  <c r="AJ4081" i="1"/>
  <c r="AJ4082" i="1"/>
  <c r="AJ4089" i="1"/>
  <c r="AJ4096" i="1"/>
  <c r="AJ4098" i="1"/>
  <c r="AJ4099" i="1"/>
  <c r="AJ4100" i="1"/>
  <c r="AJ4101" i="1"/>
  <c r="AJ4102" i="1"/>
  <c r="AJ4104" i="1"/>
  <c r="AJ4103" i="1" s="1"/>
  <c r="AJ4106" i="1"/>
  <c r="AJ4107" i="1"/>
  <c r="AJ4108" i="1"/>
  <c r="AJ4109" i="1"/>
  <c r="AJ4110" i="1"/>
  <c r="AJ4111" i="1"/>
  <c r="AJ4113" i="1"/>
  <c r="AJ4114" i="1"/>
  <c r="AJ4115" i="1"/>
  <c r="AJ4118" i="1"/>
  <c r="AJ4117" i="1" s="1"/>
  <c r="AJ4116" i="1" s="1"/>
  <c r="AJ4121" i="1"/>
  <c r="AJ4122" i="1"/>
  <c r="AJ4129" i="1"/>
  <c r="AJ4136" i="1"/>
  <c r="AJ4138" i="1"/>
  <c r="AJ4139" i="1"/>
  <c r="AJ4140" i="1"/>
  <c r="AJ4141" i="1"/>
  <c r="AJ4142" i="1"/>
  <c r="AJ4144" i="1"/>
  <c r="AJ4143" i="1" s="1"/>
  <c r="AJ4146" i="1"/>
  <c r="AJ4147" i="1"/>
  <c r="AJ4148" i="1"/>
  <c r="AJ4149" i="1"/>
  <c r="AJ4150" i="1"/>
  <c r="AJ4151" i="1"/>
  <c r="AJ4152" i="1"/>
  <c r="AJ4154" i="1"/>
  <c r="AJ4155" i="1"/>
  <c r="AJ4156" i="1"/>
  <c r="AJ4159" i="1"/>
  <c r="AJ4158" i="1" s="1"/>
  <c r="AJ4157" i="1" s="1"/>
  <c r="AJ4162" i="1"/>
  <c r="AJ4163" i="1"/>
  <c r="AJ4170" i="1"/>
  <c r="AJ4177" i="1"/>
  <c r="AJ4179" i="1"/>
  <c r="AJ4180" i="1"/>
  <c r="AJ4181" i="1"/>
  <c r="AJ4182" i="1"/>
  <c r="AJ4183" i="1"/>
  <c r="AJ4185" i="1"/>
  <c r="AJ4184" i="1" s="1"/>
  <c r="AJ4187" i="1"/>
  <c r="AJ4188" i="1"/>
  <c r="AJ4189" i="1"/>
  <c r="AJ4190" i="1"/>
  <c r="AJ4191" i="1"/>
  <c r="AJ4192" i="1"/>
  <c r="AJ4193" i="1"/>
  <c r="AJ4195" i="1"/>
  <c r="AJ4196" i="1"/>
  <c r="AJ4197" i="1"/>
  <c r="AJ4200" i="1"/>
  <c r="AJ4199" i="1" s="1"/>
  <c r="AJ4198" i="1" s="1"/>
  <c r="AJ4203" i="1"/>
  <c r="AJ4204" i="1"/>
  <c r="AJ4211" i="1"/>
  <c r="AJ4218" i="1"/>
  <c r="AJ4220" i="1"/>
  <c r="AJ4221" i="1"/>
  <c r="AJ4222" i="1"/>
  <c r="AJ4223" i="1"/>
  <c r="AJ4224" i="1"/>
  <c r="AJ4226" i="1"/>
  <c r="AJ4225" i="1" s="1"/>
  <c r="AJ4228" i="1"/>
  <c r="AJ4229" i="1"/>
  <c r="AJ4230" i="1"/>
  <c r="AJ4231" i="1"/>
  <c r="AJ4232" i="1"/>
  <c r="AJ4233" i="1"/>
  <c r="AJ4234" i="1"/>
  <c r="AJ4236" i="1"/>
  <c r="AJ4237" i="1"/>
  <c r="AJ4238" i="1"/>
  <c r="AJ4241" i="1"/>
  <c r="AJ4240" i="1" s="1"/>
  <c r="AJ4239" i="1" s="1"/>
  <c r="AJ4244" i="1"/>
  <c r="AJ4245" i="1"/>
  <c r="AJ4252" i="1"/>
  <c r="AJ4259" i="1"/>
  <c r="AJ4261" i="1"/>
  <c r="AJ4262" i="1"/>
  <c r="AJ4263" i="1"/>
  <c r="AJ4264" i="1"/>
  <c r="AJ4265" i="1"/>
  <c r="AJ4267" i="1"/>
  <c r="AJ4266" i="1" s="1"/>
  <c r="AJ4269" i="1"/>
  <c r="AJ4270" i="1"/>
  <c r="AJ4271" i="1"/>
  <c r="AJ4272" i="1"/>
  <c r="AJ4273" i="1"/>
  <c r="AJ4274" i="1"/>
  <c r="AJ4276" i="1"/>
  <c r="AJ4277" i="1"/>
  <c r="AJ4278" i="1"/>
  <c r="AJ4281" i="1"/>
  <c r="AJ4280" i="1" s="1"/>
  <c r="AJ4279" i="1" s="1"/>
  <c r="AJ4284" i="1"/>
  <c r="AJ4285" i="1"/>
  <c r="AJ4292" i="1"/>
  <c r="AJ4299" i="1"/>
  <c r="AJ4301" i="1"/>
  <c r="AJ4302" i="1"/>
  <c r="AJ4303" i="1"/>
  <c r="AJ4304" i="1"/>
  <c r="AJ4305" i="1"/>
  <c r="AJ4307" i="1"/>
  <c r="AJ4306" i="1" s="1"/>
  <c r="AJ4309" i="1"/>
  <c r="AJ4310" i="1"/>
  <c r="AJ4311" i="1"/>
  <c r="AJ4312" i="1"/>
  <c r="AJ4313" i="1"/>
  <c r="AJ4314" i="1"/>
  <c r="AJ4316" i="1"/>
  <c r="AJ4317" i="1"/>
  <c r="AJ4318" i="1"/>
  <c r="AJ4321" i="1"/>
  <c r="AJ4320" i="1" s="1"/>
  <c r="AJ4319" i="1" s="1"/>
  <c r="AJ4324" i="1"/>
  <c r="AJ4325" i="1"/>
  <c r="AJ4332" i="1"/>
  <c r="AJ4339" i="1"/>
  <c r="AJ4341" i="1"/>
  <c r="AJ4342" i="1"/>
  <c r="AJ4343" i="1"/>
  <c r="AJ4344" i="1"/>
  <c r="AJ4345" i="1"/>
  <c r="AJ4347" i="1"/>
  <c r="AJ4346" i="1" s="1"/>
  <c r="AJ4349" i="1"/>
  <c r="AJ4350" i="1"/>
  <c r="AJ4351" i="1"/>
  <c r="AJ4352" i="1"/>
  <c r="AJ4353" i="1"/>
  <c r="AJ4354" i="1"/>
  <c r="AJ4355" i="1"/>
  <c r="AJ4357" i="1"/>
  <c r="AJ4358" i="1"/>
  <c r="AJ4359" i="1"/>
  <c r="AJ4362" i="1"/>
  <c r="AJ4361" i="1" s="1"/>
  <c r="AJ4360" i="1" s="1"/>
  <c r="AJ4365" i="1"/>
  <c r="AJ4366" i="1"/>
  <c r="AJ4373" i="1"/>
  <c r="AJ4380" i="1"/>
  <c r="AJ4382" i="1"/>
  <c r="AJ4383" i="1"/>
  <c r="AJ4384" i="1"/>
  <c r="AJ4385" i="1"/>
  <c r="AJ4386" i="1"/>
  <c r="AJ4388" i="1"/>
  <c r="AJ4387" i="1" s="1"/>
  <c r="AJ4390" i="1"/>
  <c r="AJ4391" i="1"/>
  <c r="AJ4392" i="1"/>
  <c r="AJ4393" i="1"/>
  <c r="AJ4394" i="1"/>
  <c r="AJ4395" i="1"/>
  <c r="AJ4396" i="1"/>
  <c r="AJ4397" i="1"/>
  <c r="AJ4399" i="1"/>
  <c r="AJ4400" i="1"/>
  <c r="AJ4401" i="1"/>
  <c r="AJ4404" i="1"/>
  <c r="AJ4403" i="1" s="1"/>
  <c r="AJ4402" i="1" s="1"/>
  <c r="AJ4407" i="1"/>
  <c r="AJ4408" i="1"/>
  <c r="AJ4415" i="1"/>
  <c r="AJ4422" i="1"/>
  <c r="AJ4424" i="1"/>
  <c r="AJ4425" i="1"/>
  <c r="AJ4426" i="1"/>
  <c r="AJ4427" i="1"/>
  <c r="AJ4428" i="1"/>
  <c r="AJ4430" i="1"/>
  <c r="AJ4429" i="1" s="1"/>
  <c r="AJ4432" i="1"/>
  <c r="AJ4433" i="1"/>
  <c r="AJ4434" i="1"/>
  <c r="AJ4435" i="1"/>
  <c r="AJ4436" i="1"/>
  <c r="AJ4437" i="1"/>
  <c r="AJ4439" i="1"/>
  <c r="AJ4440" i="1"/>
  <c r="AJ4441" i="1"/>
  <c r="AJ4444" i="1"/>
  <c r="AJ4443" i="1" s="1"/>
  <c r="AJ4442" i="1" s="1"/>
  <c r="AJ4447" i="1"/>
  <c r="AJ4448" i="1"/>
  <c r="AJ4455" i="1"/>
  <c r="AJ4462" i="1"/>
  <c r="AJ4464" i="1"/>
  <c r="AJ4465" i="1"/>
  <c r="AJ4466" i="1"/>
  <c r="AJ4467" i="1"/>
  <c r="AJ4468" i="1"/>
  <c r="AJ4470" i="1"/>
  <c r="AJ4469" i="1" s="1"/>
  <c r="AJ4472" i="1"/>
  <c r="AJ4473" i="1"/>
  <c r="AJ4474" i="1"/>
  <c r="AJ4475" i="1"/>
  <c r="AJ4476" i="1"/>
  <c r="AJ4477" i="1"/>
  <c r="AJ4478" i="1"/>
  <c r="AJ4480" i="1"/>
  <c r="AJ4481" i="1"/>
  <c r="AJ4482" i="1"/>
  <c r="AJ4485" i="1"/>
  <c r="AJ4484" i="1" s="1"/>
  <c r="AJ4483" i="1" s="1"/>
  <c r="AJ4488" i="1"/>
  <c r="AJ4489" i="1"/>
  <c r="AJ4496" i="1"/>
  <c r="AJ4503" i="1"/>
  <c r="AJ4505" i="1"/>
  <c r="AJ4506" i="1"/>
  <c r="AJ4507" i="1"/>
  <c r="AJ4508" i="1"/>
  <c r="AJ4509" i="1"/>
  <c r="AJ4511" i="1"/>
  <c r="AJ4510" i="1" s="1"/>
  <c r="AJ4513" i="1"/>
  <c r="AJ4514" i="1"/>
  <c r="AJ4515" i="1"/>
  <c r="AJ4516" i="1"/>
  <c r="AJ4517" i="1"/>
  <c r="AJ4518" i="1"/>
  <c r="AJ4519" i="1"/>
  <c r="AJ4521" i="1"/>
  <c r="AJ4522" i="1"/>
  <c r="AJ4523" i="1"/>
  <c r="AJ4526" i="1"/>
  <c r="AJ4525" i="1" s="1"/>
  <c r="AJ4524" i="1" s="1"/>
  <c r="AJ4529" i="1"/>
  <c r="AJ4530" i="1"/>
  <c r="AJ1641" i="1" s="1"/>
  <c r="AJ4531" i="1"/>
  <c r="AJ4538" i="1"/>
  <c r="AJ12" i="1"/>
  <c r="O14" i="1"/>
  <c r="O15" i="1"/>
  <c r="O16" i="1"/>
  <c r="O17" i="1"/>
  <c r="O19" i="1"/>
  <c r="O21" i="1"/>
  <c r="O23" i="1"/>
  <c r="O24" i="1"/>
  <c r="O25" i="1"/>
  <c r="O26" i="1"/>
  <c r="O27" i="1"/>
  <c r="O28" i="1"/>
  <c r="O29" i="1"/>
  <c r="O33" i="1"/>
  <c r="O34" i="1"/>
  <c r="O35" i="1"/>
  <c r="O38" i="1"/>
  <c r="O53" i="1"/>
  <c r="O55" i="1"/>
  <c r="O56" i="1"/>
  <c r="O57" i="1"/>
  <c r="O58" i="1"/>
  <c r="O60" i="1"/>
  <c r="O62" i="1"/>
  <c r="O64" i="1"/>
  <c r="O65" i="1"/>
  <c r="O66" i="1"/>
  <c r="O69" i="1"/>
  <c r="O72" i="1"/>
  <c r="O79" i="1"/>
  <c r="O90" i="1"/>
  <c r="O92" i="1"/>
  <c r="O93" i="1"/>
  <c r="O94" i="1"/>
  <c r="O95" i="1"/>
  <c r="O97" i="1"/>
  <c r="O99" i="1"/>
  <c r="O101" i="1"/>
  <c r="O102" i="1"/>
  <c r="O103" i="1"/>
  <c r="O107" i="1"/>
  <c r="O108" i="1"/>
  <c r="O110" i="1"/>
  <c r="O111" i="1"/>
  <c r="O112" i="1"/>
  <c r="O115" i="1"/>
  <c r="O122" i="1"/>
  <c r="O136" i="1"/>
  <c r="O138" i="1"/>
  <c r="O139" i="1"/>
  <c r="O140" i="1"/>
  <c r="O141" i="1"/>
  <c r="O143" i="1"/>
  <c r="O145" i="1"/>
  <c r="O147" i="1"/>
  <c r="O148" i="1"/>
  <c r="O149" i="1"/>
  <c r="O150" i="1"/>
  <c r="O151" i="1"/>
  <c r="O152" i="1"/>
  <c r="O155" i="1"/>
  <c r="O158" i="1"/>
  <c r="O159" i="1"/>
  <c r="O160" i="1"/>
  <c r="O161" i="1"/>
  <c r="O165" i="1"/>
  <c r="O164" i="1" s="1"/>
  <c r="O168" i="1"/>
  <c r="O184" i="1"/>
  <c r="O186" i="1"/>
  <c r="O187" i="1"/>
  <c r="O188" i="1"/>
  <c r="O189" i="1"/>
  <c r="O191" i="1"/>
  <c r="O193" i="1"/>
  <c r="O195" i="1"/>
  <c r="O196" i="1"/>
  <c r="O197" i="1"/>
  <c r="O200" i="1"/>
  <c r="O203" i="1"/>
  <c r="O210" i="1"/>
  <c r="O222" i="1"/>
  <c r="O223" i="1"/>
  <c r="O230" i="1" s="1"/>
  <c r="O224" i="1"/>
  <c r="O232" i="1"/>
  <c r="O243" i="1"/>
  <c r="O245" i="1"/>
  <c r="O246" i="1"/>
  <c r="O247" i="1"/>
  <c r="O248" i="1"/>
  <c r="O250" i="1"/>
  <c r="O253" i="1"/>
  <c r="O254" i="1"/>
  <c r="O255" i="1"/>
  <c r="O258" i="1"/>
  <c r="O265" i="1"/>
  <c r="O276" i="1"/>
  <c r="O278" i="1"/>
  <c r="O279" i="1"/>
  <c r="O280" i="1"/>
  <c r="O281" i="1"/>
  <c r="O283" i="1"/>
  <c r="O285" i="1"/>
  <c r="O287" i="1"/>
  <c r="O288" i="1"/>
  <c r="O289" i="1"/>
  <c r="O292" i="1"/>
  <c r="O295" i="1"/>
  <c r="O296" i="1"/>
  <c r="O303" i="1"/>
  <c r="O314" i="1"/>
  <c r="O316" i="1"/>
  <c r="O317" i="1"/>
  <c r="O318" i="1"/>
  <c r="O319" i="1"/>
  <c r="O320" i="1"/>
  <c r="O322" i="1"/>
  <c r="O324" i="1"/>
  <c r="O325" i="1"/>
  <c r="O326" i="1"/>
  <c r="O327" i="1"/>
  <c r="O328" i="1"/>
  <c r="O329" i="1"/>
  <c r="O330" i="1"/>
  <c r="O331" i="1"/>
  <c r="O333" i="1"/>
  <c r="O334" i="1"/>
  <c r="O335" i="1"/>
  <c r="O339" i="1"/>
  <c r="O338" i="1" s="1"/>
  <c r="O340" i="1"/>
  <c r="O344" i="1"/>
  <c r="O345" i="1"/>
  <c r="O346" i="1"/>
  <c r="O347" i="1"/>
  <c r="O348" i="1"/>
  <c r="O349" i="1"/>
  <c r="O350" i="1"/>
  <c r="O357" i="1"/>
  <c r="O368" i="1"/>
  <c r="O370" i="1"/>
  <c r="O371" i="1"/>
  <c r="O372" i="1"/>
  <c r="O373" i="1"/>
  <c r="O375" i="1"/>
  <c r="O377" i="1"/>
  <c r="O378" i="1"/>
  <c r="O380" i="1"/>
  <c r="O381" i="1"/>
  <c r="O382" i="1"/>
  <c r="O383" i="1"/>
  <c r="O384" i="1"/>
  <c r="O387" i="1"/>
  <c r="O390" i="1"/>
  <c r="O397" i="1"/>
  <c r="O408" i="1"/>
  <c r="O410" i="1"/>
  <c r="O411" i="1"/>
  <c r="O412" i="1"/>
  <c r="O413" i="1"/>
  <c r="O415" i="1"/>
  <c r="O417" i="1"/>
  <c r="O418" i="1"/>
  <c r="O419" i="1"/>
  <c r="O421" i="1"/>
  <c r="O422" i="1"/>
  <c r="O423" i="1"/>
  <c r="O426" i="1"/>
  <c r="O429" i="1"/>
  <c r="O436" i="1"/>
  <c r="O447" i="1"/>
  <c r="O449" i="1"/>
  <c r="O450" i="1"/>
  <c r="O451" i="1"/>
  <c r="O452" i="1"/>
  <c r="O454" i="1"/>
  <c r="O456" i="1"/>
  <c r="O457" i="1"/>
  <c r="O459" i="1"/>
  <c r="O460" i="1"/>
  <c r="O461" i="1"/>
  <c r="O465" i="1"/>
  <c r="O464" i="1" s="1"/>
  <c r="O467" i="1"/>
  <c r="O468" i="1"/>
  <c r="O469" i="1"/>
  <c r="O472" i="1"/>
  <c r="O479" i="1"/>
  <c r="O493" i="1"/>
  <c r="O495" i="1"/>
  <c r="O496" i="1"/>
  <c r="O497" i="1"/>
  <c r="O498" i="1"/>
  <c r="O499" i="1"/>
  <c r="O501" i="1"/>
  <c r="O503" i="1"/>
  <c r="O505" i="1"/>
  <c r="O506" i="1"/>
  <c r="O537" i="1" s="1"/>
  <c r="O507" i="1"/>
  <c r="O508" i="1"/>
  <c r="O509" i="1"/>
  <c r="O510" i="1"/>
  <c r="O514" i="1"/>
  <c r="O513" i="1" s="1"/>
  <c r="O516" i="1"/>
  <c r="O517" i="1"/>
  <c r="O519" i="1"/>
  <c r="O518" i="1" s="1"/>
  <c r="O521" i="1"/>
  <c r="O520" i="1" s="1"/>
  <c r="O525" i="1"/>
  <c r="O524" i="1" s="1"/>
  <c r="O527" i="1"/>
  <c r="O526" i="1" s="1"/>
  <c r="O529" i="1"/>
  <c r="O528" i="1" s="1"/>
  <c r="O532" i="1"/>
  <c r="O551" i="1"/>
  <c r="O553" i="1"/>
  <c r="O554" i="1"/>
  <c r="O555" i="1"/>
  <c r="O556" i="1"/>
  <c r="O557" i="1"/>
  <c r="O558" i="1"/>
  <c r="O560" i="1"/>
  <c r="O562" i="1"/>
  <c r="O563" i="1"/>
  <c r="O564" i="1"/>
  <c r="O565" i="1"/>
  <c r="O566" i="1"/>
  <c r="O567" i="1"/>
  <c r="O568" i="1"/>
  <c r="O569" i="1"/>
  <c r="O571" i="1"/>
  <c r="O572" i="1"/>
  <c r="O573" i="1"/>
  <c r="O574" i="1"/>
  <c r="O575" i="1"/>
  <c r="O576" i="1"/>
  <c r="O579" i="1"/>
  <c r="O582" i="1"/>
  <c r="O583" i="1"/>
  <c r="O584" i="1"/>
  <c r="O596" i="1"/>
  <c r="O598" i="1"/>
  <c r="O599" i="1"/>
  <c r="O600" i="1"/>
  <c r="O601" i="1"/>
  <c r="O602" i="1"/>
  <c r="O603" i="1"/>
  <c r="O605" i="1"/>
  <c r="O607" i="1"/>
  <c r="O608" i="1"/>
  <c r="O609" i="1"/>
  <c r="O610" i="1"/>
  <c r="O611" i="1"/>
  <c r="O612" i="1"/>
  <c r="O613" i="1"/>
  <c r="O614" i="1"/>
  <c r="O616" i="1"/>
  <c r="O617" i="1"/>
  <c r="O618" i="1"/>
  <c r="O619" i="1"/>
  <c r="O620" i="1"/>
  <c r="O623" i="1"/>
  <c r="O626" i="1"/>
  <c r="O627" i="1"/>
  <c r="O643" i="1"/>
  <c r="O645" i="1"/>
  <c r="O646" i="1"/>
  <c r="O647" i="1"/>
  <c r="O648" i="1"/>
  <c r="O649" i="1"/>
  <c r="O650" i="1"/>
  <c r="O652" i="1"/>
  <c r="O654" i="1"/>
  <c r="O655" i="1"/>
  <c r="O656" i="1"/>
  <c r="O657" i="1"/>
  <c r="O658" i="1"/>
  <c r="O659" i="1"/>
  <c r="O660" i="1"/>
  <c r="O662" i="1"/>
  <c r="O663" i="1"/>
  <c r="O664" i="1"/>
  <c r="O665" i="1"/>
  <c r="O668" i="1"/>
  <c r="O671" i="1"/>
  <c r="O672" i="1"/>
  <c r="O673" i="1"/>
  <c r="O689" i="1"/>
  <c r="O691" i="1"/>
  <c r="O692" i="1"/>
  <c r="O693" i="1"/>
  <c r="O694" i="1"/>
  <c r="O695" i="1"/>
  <c r="O697" i="1"/>
  <c r="O699" i="1"/>
  <c r="O700" i="1"/>
  <c r="O701" i="1"/>
  <c r="O702" i="1"/>
  <c r="O703" i="1"/>
  <c r="O704" i="1"/>
  <c r="O705" i="1"/>
  <c r="O706" i="1"/>
  <c r="O708" i="1"/>
  <c r="O709" i="1"/>
  <c r="O710" i="1"/>
  <c r="O713" i="1"/>
  <c r="O716" i="1"/>
  <c r="O735" i="1"/>
  <c r="O737" i="1"/>
  <c r="O738" i="1"/>
  <c r="O739" i="1"/>
  <c r="O740" i="1"/>
  <c r="O741" i="1"/>
  <c r="O743" i="1"/>
  <c r="O745" i="1"/>
  <c r="O746" i="1"/>
  <c r="O747" i="1"/>
  <c r="O748" i="1"/>
  <c r="O749" i="1"/>
  <c r="O750" i="1"/>
  <c r="O751" i="1"/>
  <c r="O752" i="1"/>
  <c r="O754" i="1"/>
  <c r="O755" i="1"/>
  <c r="O756" i="1"/>
  <c r="O760" i="1"/>
  <c r="O759" i="1" s="1"/>
  <c r="O762" i="1"/>
  <c r="O763" i="1"/>
  <c r="O764" i="1"/>
  <c r="O765" i="1"/>
  <c r="O766" i="1"/>
  <c r="O767" i="1"/>
  <c r="O769" i="1"/>
  <c r="O770" i="1"/>
  <c r="O771" i="1"/>
  <c r="O772" i="1"/>
  <c r="O774" i="1"/>
  <c r="O775" i="1"/>
  <c r="O779" i="1"/>
  <c r="O780" i="1"/>
  <c r="O781" i="1"/>
  <c r="O783" i="1"/>
  <c r="O784" i="1"/>
  <c r="O786" i="1"/>
  <c r="O787" i="1"/>
  <c r="O791" i="1"/>
  <c r="O790" i="1" s="1"/>
  <c r="O810" i="1"/>
  <c r="O812" i="1"/>
  <c r="O813" i="1"/>
  <c r="O814" i="1"/>
  <c r="O815" i="1"/>
  <c r="O816" i="1"/>
  <c r="O818" i="1"/>
  <c r="O820" i="1"/>
  <c r="O821" i="1"/>
  <c r="O823" i="1"/>
  <c r="O824" i="1"/>
  <c r="O825" i="1"/>
  <c r="O827" i="1"/>
  <c r="O828" i="1"/>
  <c r="O829" i="1"/>
  <c r="O830" i="1"/>
  <c r="O832" i="1"/>
  <c r="O833" i="1"/>
  <c r="O834" i="1"/>
  <c r="O835" i="1"/>
  <c r="O837" i="1"/>
  <c r="O838" i="1"/>
  <c r="O839" i="1"/>
  <c r="O840" i="1"/>
  <c r="O841" i="1"/>
  <c r="O845" i="1"/>
  <c r="O846" i="1"/>
  <c r="O848" i="1"/>
  <c r="O847" i="1" s="1"/>
  <c r="O852" i="1"/>
  <c r="O853" i="1"/>
  <c r="O857" i="1"/>
  <c r="O856" i="1" s="1"/>
  <c r="O859" i="1"/>
  <c r="O858" i="1" s="1"/>
  <c r="O861" i="1"/>
  <c r="O860" i="1" s="1"/>
  <c r="O862" i="1"/>
  <c r="O864" i="1"/>
  <c r="O863" i="1" s="1"/>
  <c r="O871" i="1"/>
  <c r="O885" i="1"/>
  <c r="O887" i="1"/>
  <c r="O888" i="1"/>
  <c r="O889" i="1"/>
  <c r="O890" i="1"/>
  <c r="O891" i="1"/>
  <c r="O893" i="1"/>
  <c r="O895" i="1"/>
  <c r="O897" i="1"/>
  <c r="O896" i="1" s="1"/>
  <c r="O899" i="1"/>
  <c r="O900" i="1"/>
  <c r="O901" i="1"/>
  <c r="O902" i="1"/>
  <c r="O903" i="1"/>
  <c r="O905" i="1"/>
  <c r="O906" i="1"/>
  <c r="O907" i="1"/>
  <c r="O908" i="1"/>
  <c r="O909" i="1"/>
  <c r="O910" i="1"/>
  <c r="O914" i="1"/>
  <c r="O915" i="1"/>
  <c r="O917" i="1"/>
  <c r="O918" i="1"/>
  <c r="O919" i="1"/>
  <c r="O920" i="1"/>
  <c r="O925" i="1"/>
  <c r="O924" i="1" s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42" i="1"/>
  <c r="O941" i="1" s="1"/>
  <c r="O944" i="1"/>
  <c r="O945" i="1"/>
  <c r="O949" i="1"/>
  <c r="O950" i="1"/>
  <c r="O951" i="1"/>
  <c r="O952" i="1"/>
  <c r="O953" i="1"/>
  <c r="O955" i="1"/>
  <c r="O956" i="1"/>
  <c r="O957" i="1"/>
  <c r="O958" i="1"/>
  <c r="O959" i="1"/>
  <c r="O960" i="1"/>
  <c r="O961" i="1"/>
  <c r="O963" i="1"/>
  <c r="O964" i="1"/>
  <c r="O983" i="1"/>
  <c r="O985" i="1"/>
  <c r="O986" i="1"/>
  <c r="O987" i="1"/>
  <c r="O988" i="1"/>
  <c r="O989" i="1"/>
  <c r="O991" i="1"/>
  <c r="O993" i="1"/>
  <c r="O994" i="1"/>
  <c r="O995" i="1"/>
  <c r="O996" i="1"/>
  <c r="O997" i="1"/>
  <c r="O999" i="1"/>
  <c r="O1000" i="1"/>
  <c r="O1001" i="1"/>
  <c r="O1002" i="1"/>
  <c r="O1003" i="1"/>
  <c r="O1004" i="1"/>
  <c r="O1005" i="1"/>
  <c r="O1006" i="1"/>
  <c r="O1008" i="1"/>
  <c r="O1009" i="1"/>
  <c r="O1010" i="1"/>
  <c r="O1011" i="1"/>
  <c r="O1012" i="1"/>
  <c r="O1013" i="1"/>
  <c r="O1014" i="1"/>
  <c r="O1018" i="1"/>
  <c r="O1017" i="1" s="1"/>
  <c r="O1020" i="1"/>
  <c r="O1021" i="1"/>
  <c r="O1025" i="1"/>
  <c r="O1024" i="1" s="1"/>
  <c r="O1027" i="1"/>
  <c r="O1028" i="1"/>
  <c r="O1029" i="1"/>
  <c r="O1031" i="1"/>
  <c r="O1032" i="1"/>
  <c r="O1034" i="1"/>
  <c r="O1033" i="1" s="1"/>
  <c r="O1036" i="1"/>
  <c r="O1035" i="1" s="1"/>
  <c r="O1043" i="1"/>
  <c r="O1057" i="1"/>
  <c r="O1059" i="1"/>
  <c r="O1060" i="1"/>
  <c r="O1061" i="1"/>
  <c r="O1062" i="1"/>
  <c r="O1063" i="1"/>
  <c r="O1065" i="1"/>
  <c r="O1067" i="1"/>
  <c r="O1068" i="1"/>
  <c r="O1069" i="1"/>
  <c r="O1070" i="1"/>
  <c r="O1071" i="1"/>
  <c r="O1072" i="1"/>
  <c r="O1073" i="1"/>
  <c r="O1074" i="1"/>
  <c r="O1076" i="1"/>
  <c r="O1077" i="1"/>
  <c r="O1078" i="1"/>
  <c r="O1079" i="1"/>
  <c r="O1080" i="1"/>
  <c r="O1081" i="1"/>
  <c r="O1082" i="1"/>
  <c r="O1083" i="1"/>
  <c r="O1087" i="1"/>
  <c r="O1086" i="1" s="1"/>
  <c r="O1089" i="1"/>
  <c r="O1088" i="1" s="1"/>
  <c r="O1091" i="1"/>
  <c r="O1092" i="1"/>
  <c r="O1096" i="1"/>
  <c r="O1095" i="1" s="1"/>
  <c r="O1100" i="1"/>
  <c r="O1099" i="1" s="1"/>
  <c r="O1102" i="1"/>
  <c r="O1103" i="1"/>
  <c r="O1104" i="1"/>
  <c r="O1106" i="1"/>
  <c r="O1107" i="1"/>
  <c r="O1108" i="1"/>
  <c r="O1109" i="1"/>
  <c r="O1110" i="1"/>
  <c r="O1111" i="1"/>
  <c r="O1112" i="1"/>
  <c r="O1113" i="1"/>
  <c r="O1114" i="1"/>
  <c r="O1115" i="1"/>
  <c r="O1116" i="1"/>
  <c r="O1123" i="1"/>
  <c r="O1134" i="1"/>
  <c r="O1136" i="1"/>
  <c r="O1137" i="1"/>
  <c r="O1138" i="1"/>
  <c r="O1139" i="1"/>
  <c r="O1140" i="1"/>
  <c r="O1142" i="1"/>
  <c r="O1144" i="1"/>
  <c r="O1145" i="1"/>
  <c r="O1147" i="1"/>
  <c r="O1148" i="1"/>
  <c r="O1149" i="1"/>
  <c r="O1150" i="1"/>
  <c r="O1151" i="1"/>
  <c r="O1152" i="1"/>
  <c r="O1154" i="1"/>
  <c r="O1155" i="1"/>
  <c r="O1156" i="1"/>
  <c r="O1157" i="1"/>
  <c r="O1158" i="1"/>
  <c r="O1161" i="1"/>
  <c r="O1163" i="1"/>
  <c r="O1164" i="1"/>
  <c r="O1168" i="1"/>
  <c r="O1169" i="1"/>
  <c r="O1170" i="1"/>
  <c r="O1171" i="1"/>
  <c r="O1172" i="1"/>
  <c r="O1173" i="1"/>
  <c r="O1180" i="1"/>
  <c r="O1194" i="1"/>
  <c r="O1196" i="1"/>
  <c r="O1197" i="1"/>
  <c r="O1198" i="1"/>
  <c r="O1199" i="1"/>
  <c r="O1200" i="1"/>
  <c r="O1202" i="1"/>
  <c r="O1204" i="1"/>
  <c r="O1205" i="1"/>
  <c r="O1206" i="1"/>
  <c r="O1207" i="1"/>
  <c r="O1208" i="1"/>
  <c r="O1209" i="1"/>
  <c r="O1210" i="1"/>
  <c r="O1212" i="1"/>
  <c r="O1213" i="1"/>
  <c r="O1214" i="1"/>
  <c r="O1215" i="1"/>
  <c r="O1216" i="1"/>
  <c r="O1217" i="1"/>
  <c r="O1221" i="1"/>
  <c r="O1222" i="1"/>
  <c r="O1223" i="1"/>
  <c r="O1225" i="1"/>
  <c r="O1226" i="1"/>
  <c r="O1227" i="1"/>
  <c r="O1228" i="1"/>
  <c r="O1229" i="1"/>
  <c r="O1230" i="1"/>
  <c r="O1232" i="1"/>
  <c r="O1233" i="1"/>
  <c r="O1234" i="1"/>
  <c r="O1235" i="1"/>
  <c r="O1236" i="1"/>
  <c r="O1237" i="1"/>
  <c r="O1239" i="1"/>
  <c r="O1240" i="1"/>
  <c r="O1241" i="1"/>
  <c r="O1242" i="1"/>
  <c r="O1243" i="1"/>
  <c r="O1244" i="1"/>
  <c r="O1246" i="1"/>
  <c r="O1245" i="1" s="1"/>
  <c r="O1248" i="1"/>
  <c r="O1249" i="1"/>
  <c r="O1250" i="1"/>
  <c r="O1254" i="1"/>
  <c r="O1255" i="1"/>
  <c r="O1256" i="1"/>
  <c r="O1257" i="1"/>
  <c r="O1259" i="1"/>
  <c r="O1260" i="1"/>
  <c r="O1261" i="1"/>
  <c r="O1262" i="1"/>
  <c r="O1263" i="1"/>
  <c r="O1264" i="1"/>
  <c r="O1265" i="1"/>
  <c r="O1268" i="1"/>
  <c r="O1270" i="1"/>
  <c r="O1271" i="1"/>
  <c r="O1272" i="1"/>
  <c r="O1273" i="1"/>
  <c r="O1274" i="1"/>
  <c r="O1275" i="1"/>
  <c r="O1276" i="1"/>
  <c r="O1277" i="1"/>
  <c r="O1278" i="1"/>
  <c r="O1279" i="1"/>
  <c r="O1299" i="1"/>
  <c r="O1301" i="1"/>
  <c r="O1302" i="1"/>
  <c r="O1303" i="1"/>
  <c r="O1304" i="1"/>
  <c r="O1305" i="1"/>
  <c r="O1307" i="1"/>
  <c r="O1309" i="1"/>
  <c r="O1310" i="1"/>
  <c r="O1311" i="1"/>
  <c r="O1312" i="1"/>
  <c r="O1313" i="1"/>
  <c r="O1314" i="1"/>
  <c r="O1315" i="1"/>
  <c r="O1316" i="1"/>
  <c r="O1318" i="1"/>
  <c r="O1319" i="1"/>
  <c r="O1320" i="1"/>
  <c r="O1324" i="1"/>
  <c r="O1325" i="1"/>
  <c r="O1326" i="1"/>
  <c r="O1327" i="1"/>
  <c r="O1346" i="1"/>
  <c r="O1348" i="1"/>
  <c r="O1349" i="1"/>
  <c r="O1350" i="1"/>
  <c r="O1351" i="1"/>
  <c r="O1352" i="1"/>
  <c r="O1354" i="1"/>
  <c r="O1356" i="1"/>
  <c r="O1357" i="1"/>
  <c r="O1358" i="1"/>
  <c r="O1359" i="1"/>
  <c r="O1360" i="1"/>
  <c r="O1361" i="1"/>
  <c r="O1362" i="1"/>
  <c r="O1363" i="1"/>
  <c r="O1365" i="1"/>
  <c r="O1366" i="1"/>
  <c r="O1367" i="1"/>
  <c r="O1368" i="1"/>
  <c r="O1369" i="1"/>
  <c r="O1370" i="1"/>
  <c r="O1374" i="1"/>
  <c r="O1373" i="1" s="1"/>
  <c r="O1376" i="1"/>
  <c r="O1377" i="1"/>
  <c r="O1378" i="1"/>
  <c r="O1381" i="1"/>
  <c r="O1382" i="1"/>
  <c r="O1383" i="1"/>
  <c r="O1386" i="1"/>
  <c r="O1387" i="1"/>
  <c r="O1390" i="1"/>
  <c r="O1393" i="1"/>
  <c r="O1394" i="1"/>
  <c r="O1395" i="1"/>
  <c r="O1404" i="1"/>
  <c r="O1418" i="1"/>
  <c r="O1420" i="1"/>
  <c r="O1421" i="1"/>
  <c r="O1422" i="1"/>
  <c r="O1423" i="1"/>
  <c r="O1424" i="1"/>
  <c r="O1426" i="1"/>
  <c r="O1428" i="1"/>
  <c r="O1430" i="1"/>
  <c r="O1431" i="1"/>
  <c r="O1432" i="1"/>
  <c r="O1433" i="1"/>
  <c r="O1434" i="1"/>
  <c r="O1438" i="1"/>
  <c r="O1437" i="1" s="1"/>
  <c r="O1440" i="1"/>
  <c r="O1441" i="1"/>
  <c r="O1443" i="1"/>
  <c r="O1444" i="1"/>
  <c r="O1445" i="1"/>
  <c r="O1446" i="1"/>
  <c r="O1447" i="1"/>
  <c r="O1448" i="1"/>
  <c r="O1449" i="1"/>
  <c r="O1453" i="1"/>
  <c r="O1452" i="1" s="1"/>
  <c r="O1455" i="1"/>
  <c r="O1456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9" i="1"/>
  <c r="O1512" i="1"/>
  <c r="O1514" i="1"/>
  <c r="O1515" i="1"/>
  <c r="O1516" i="1"/>
  <c r="O1517" i="1"/>
  <c r="O1518" i="1"/>
  <c r="O1519" i="1"/>
  <c r="O1521" i="1"/>
  <c r="O1523" i="1"/>
  <c r="O1524" i="1"/>
  <c r="O1525" i="1"/>
  <c r="O1526" i="1"/>
  <c r="O1527" i="1"/>
  <c r="O1528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9" i="1"/>
  <c r="O1548" i="1" s="1"/>
  <c r="O1551" i="1"/>
  <c r="O1550" i="1" s="1"/>
  <c r="O1553" i="1"/>
  <c r="O1554" i="1"/>
  <c r="O1602" i="1" s="1"/>
  <c r="O1555" i="1"/>
  <c r="O1556" i="1"/>
  <c r="O1557" i="1"/>
  <c r="O1561" i="1"/>
  <c r="O1560" i="1" s="1"/>
  <c r="O1565" i="1"/>
  <c r="O1566" i="1"/>
  <c r="O1567" i="1"/>
  <c r="O1568" i="1"/>
  <c r="O1569" i="1"/>
  <c r="O1571" i="1"/>
  <c r="O1573" i="1"/>
  <c r="O1575" i="1"/>
  <c r="O1576" i="1"/>
  <c r="O1577" i="1"/>
  <c r="O1578" i="1"/>
  <c r="O1579" i="1"/>
  <c r="O1580" i="1"/>
  <c r="O1581" i="1"/>
  <c r="O1582" i="1"/>
  <c r="O1583" i="1"/>
  <c r="O1585" i="1"/>
  <c r="O1584" i="1" s="1"/>
  <c r="O1587" i="1"/>
  <c r="O1590" i="1"/>
  <c r="O1591" i="1"/>
  <c r="O1592" i="1"/>
  <c r="O1593" i="1"/>
  <c r="O1594" i="1"/>
  <c r="O1595" i="1"/>
  <c r="O1596" i="1"/>
  <c r="O1649" i="1"/>
  <c r="O1650" i="1"/>
  <c r="O1653" i="1"/>
  <c r="O1660" i="1"/>
  <c r="O1662" i="1"/>
  <c r="O1663" i="1"/>
  <c r="O1664" i="1"/>
  <c r="O1665" i="1"/>
  <c r="O1666" i="1"/>
  <c r="O1668" i="1"/>
  <c r="O1670" i="1"/>
  <c r="O1671" i="1"/>
  <c r="O1672" i="1"/>
  <c r="O1673" i="1"/>
  <c r="O1674" i="1"/>
  <c r="O1675" i="1"/>
  <c r="O1677" i="1"/>
  <c r="O1678" i="1"/>
  <c r="O1679" i="1"/>
  <c r="O1682" i="1"/>
  <c r="O1681" i="1" s="1"/>
  <c r="O1680" i="1" s="1"/>
  <c r="O1685" i="1"/>
  <c r="O1686" i="1"/>
  <c r="O1693" i="1"/>
  <c r="O1700" i="1"/>
  <c r="O1702" i="1"/>
  <c r="O1703" i="1"/>
  <c r="O1704" i="1"/>
  <c r="O1705" i="1"/>
  <c r="O1706" i="1"/>
  <c r="O1708" i="1"/>
  <c r="O1707" i="1" s="1"/>
  <c r="O1710" i="1"/>
  <c r="O1711" i="1"/>
  <c r="O1712" i="1"/>
  <c r="O1713" i="1"/>
  <c r="O1714" i="1"/>
  <c r="O1715" i="1"/>
  <c r="O1717" i="1"/>
  <c r="O1718" i="1"/>
  <c r="O1719" i="1"/>
  <c r="O1722" i="1"/>
  <c r="O1721" i="1" s="1"/>
  <c r="O1720" i="1" s="1"/>
  <c r="O1725" i="1"/>
  <c r="O1726" i="1"/>
  <c r="O1733" i="1"/>
  <c r="O1740" i="1"/>
  <c r="O1742" i="1"/>
  <c r="O1743" i="1"/>
  <c r="O1744" i="1"/>
  <c r="O1745" i="1"/>
  <c r="O1746" i="1"/>
  <c r="O1748" i="1"/>
  <c r="O1747" i="1" s="1"/>
  <c r="O1750" i="1"/>
  <c r="O1751" i="1"/>
  <c r="O1752" i="1"/>
  <c r="O1753" i="1"/>
  <c r="O1754" i="1"/>
  <c r="O1755" i="1"/>
  <c r="O1757" i="1"/>
  <c r="O1758" i="1"/>
  <c r="O1759" i="1"/>
  <c r="O1762" i="1"/>
  <c r="O1761" i="1" s="1"/>
  <c r="O1760" i="1" s="1"/>
  <c r="O1765" i="1"/>
  <c r="O1766" i="1"/>
  <c r="O1773" i="1"/>
  <c r="O1780" i="1"/>
  <c r="O1782" i="1"/>
  <c r="O1783" i="1"/>
  <c r="O1784" i="1"/>
  <c r="O1785" i="1"/>
  <c r="O1786" i="1"/>
  <c r="O1788" i="1"/>
  <c r="O1787" i="1" s="1"/>
  <c r="O1790" i="1"/>
  <c r="O1791" i="1"/>
  <c r="O1792" i="1"/>
  <c r="O1793" i="1"/>
  <c r="O1794" i="1"/>
  <c r="O1795" i="1"/>
  <c r="O1797" i="1"/>
  <c r="O1798" i="1"/>
  <c r="O1801" i="1"/>
  <c r="O1800" i="1" s="1"/>
  <c r="O1799" i="1" s="1"/>
  <c r="O1804" i="1"/>
  <c r="O1805" i="1"/>
  <c r="O1812" i="1"/>
  <c r="O1819" i="1"/>
  <c r="O1821" i="1"/>
  <c r="O1822" i="1"/>
  <c r="O1823" i="1"/>
  <c r="O1824" i="1"/>
  <c r="O1825" i="1"/>
  <c r="O1827" i="1"/>
  <c r="O1826" i="1" s="1"/>
  <c r="O1829" i="1"/>
  <c r="O1830" i="1"/>
  <c r="O1831" i="1"/>
  <c r="O1832" i="1"/>
  <c r="O1833" i="1"/>
  <c r="O1834" i="1"/>
  <c r="O1836" i="1"/>
  <c r="O1837" i="1"/>
  <c r="O1838" i="1"/>
  <c r="O1841" i="1"/>
  <c r="O1840" i="1" s="1"/>
  <c r="O1839" i="1" s="1"/>
  <c r="O1844" i="1"/>
  <c r="O1845" i="1"/>
  <c r="O1852" i="1"/>
  <c r="O1859" i="1"/>
  <c r="O1861" i="1"/>
  <c r="O1862" i="1"/>
  <c r="O1863" i="1"/>
  <c r="O1864" i="1"/>
  <c r="O1866" i="1"/>
  <c r="O1865" i="1" s="1"/>
  <c r="O1868" i="1"/>
  <c r="O1869" i="1"/>
  <c r="O1870" i="1"/>
  <c r="O1871" i="1"/>
  <c r="O1872" i="1"/>
  <c r="O1873" i="1"/>
  <c r="O1874" i="1"/>
  <c r="O1876" i="1"/>
  <c r="O1877" i="1"/>
  <c r="O1878" i="1"/>
  <c r="O1881" i="1"/>
  <c r="O1880" i="1" s="1"/>
  <c r="O1879" i="1" s="1"/>
  <c r="O1884" i="1"/>
  <c r="O1885" i="1"/>
  <c r="O1892" i="1"/>
  <c r="O1899" i="1"/>
  <c r="O1901" i="1"/>
  <c r="O1902" i="1"/>
  <c r="O1903" i="1"/>
  <c r="O1904" i="1"/>
  <c r="O1905" i="1"/>
  <c r="O1907" i="1"/>
  <c r="O1906" i="1" s="1"/>
  <c r="O1909" i="1"/>
  <c r="O1910" i="1"/>
  <c r="O1911" i="1"/>
  <c r="O1912" i="1"/>
  <c r="O1913" i="1"/>
  <c r="O1914" i="1"/>
  <c r="O1916" i="1"/>
  <c r="O1917" i="1"/>
  <c r="O1918" i="1"/>
  <c r="O1921" i="1"/>
  <c r="O1920" i="1" s="1"/>
  <c r="O1919" i="1" s="1"/>
  <c r="O1924" i="1"/>
  <c r="O1925" i="1"/>
  <c r="O1932" i="1"/>
  <c r="O1939" i="1"/>
  <c r="O1941" i="1"/>
  <c r="O1942" i="1"/>
  <c r="O1943" i="1"/>
  <c r="O1944" i="1"/>
  <c r="O1945" i="1"/>
  <c r="O1947" i="1"/>
  <c r="O1946" i="1" s="1"/>
  <c r="O1949" i="1"/>
  <c r="O1950" i="1"/>
  <c r="O1951" i="1"/>
  <c r="O1952" i="1"/>
  <c r="O1953" i="1"/>
  <c r="O1954" i="1"/>
  <c r="O1955" i="1"/>
  <c r="O1956" i="1"/>
  <c r="O1958" i="1"/>
  <c r="O1959" i="1"/>
  <c r="O1960" i="1"/>
  <c r="O1963" i="1"/>
  <c r="O1962" i="1" s="1"/>
  <c r="O1961" i="1" s="1"/>
  <c r="O1966" i="1"/>
  <c r="O1967" i="1"/>
  <c r="O1974" i="1"/>
  <c r="O1981" i="1"/>
  <c r="O1983" i="1"/>
  <c r="O1984" i="1"/>
  <c r="O1985" i="1"/>
  <c r="O1986" i="1"/>
  <c r="O1987" i="1"/>
  <c r="O1989" i="1"/>
  <c r="O1988" i="1" s="1"/>
  <c r="O1991" i="1"/>
  <c r="O1992" i="1"/>
  <c r="O1993" i="1"/>
  <c r="O1994" i="1"/>
  <c r="O1995" i="1"/>
  <c r="O1996" i="1"/>
  <c r="O1997" i="1"/>
  <c r="O1999" i="1"/>
  <c r="O2000" i="1"/>
  <c r="O2001" i="1"/>
  <c r="O2004" i="1"/>
  <c r="O2003" i="1" s="1"/>
  <c r="O2002" i="1" s="1"/>
  <c r="O2007" i="1"/>
  <c r="O2008" i="1"/>
  <c r="O2015" i="1"/>
  <c r="O2022" i="1"/>
  <c r="O2024" i="1"/>
  <c r="O2025" i="1"/>
  <c r="O2026" i="1"/>
  <c r="O2027" i="1"/>
  <c r="O2028" i="1"/>
  <c r="O2030" i="1"/>
  <c r="O2029" i="1" s="1"/>
  <c r="O2032" i="1"/>
  <c r="O2033" i="1"/>
  <c r="O2034" i="1"/>
  <c r="O2035" i="1"/>
  <c r="O2036" i="1"/>
  <c r="O2037" i="1"/>
  <c r="O2038" i="1"/>
  <c r="O2040" i="1"/>
  <c r="O2041" i="1"/>
  <c r="O2044" i="1"/>
  <c r="O2043" i="1" s="1"/>
  <c r="O2042" i="1" s="1"/>
  <c r="O2047" i="1"/>
  <c r="O2048" i="1"/>
  <c r="O2055" i="1"/>
  <c r="O2062" i="1"/>
  <c r="O2064" i="1"/>
  <c r="O2065" i="1"/>
  <c r="O2066" i="1"/>
  <c r="O2067" i="1"/>
  <c r="O2068" i="1"/>
  <c r="O2070" i="1"/>
  <c r="O2069" i="1" s="1"/>
  <c r="O2072" i="1"/>
  <c r="O2073" i="1"/>
  <c r="O2074" i="1"/>
  <c r="O2075" i="1"/>
  <c r="O2076" i="1"/>
  <c r="O2077" i="1"/>
  <c r="O2079" i="1"/>
  <c r="O2080" i="1"/>
  <c r="O2081" i="1"/>
  <c r="O2084" i="1"/>
  <c r="O2083" i="1" s="1"/>
  <c r="O2082" i="1" s="1"/>
  <c r="O2087" i="1"/>
  <c r="O2088" i="1"/>
  <c r="O2095" i="1"/>
  <c r="O2102" i="1"/>
  <c r="O2104" i="1"/>
  <c r="O2105" i="1"/>
  <c r="O2106" i="1"/>
  <c r="O2107" i="1"/>
  <c r="O2108" i="1"/>
  <c r="O2110" i="1"/>
  <c r="O2109" i="1" s="1"/>
  <c r="O2112" i="1"/>
  <c r="O2113" i="1"/>
  <c r="O2114" i="1"/>
  <c r="O2115" i="1"/>
  <c r="O2116" i="1"/>
  <c r="O2117" i="1"/>
  <c r="O2118" i="1"/>
  <c r="O2119" i="1"/>
  <c r="O2121" i="1"/>
  <c r="O2122" i="1"/>
  <c r="O2123" i="1"/>
  <c r="O2126" i="1"/>
  <c r="O2125" i="1" s="1"/>
  <c r="O2124" i="1" s="1"/>
  <c r="O2129" i="1"/>
  <c r="O2130" i="1"/>
  <c r="O2137" i="1"/>
  <c r="O2144" i="1"/>
  <c r="O2146" i="1"/>
  <c r="O2147" i="1"/>
  <c r="O2148" i="1"/>
  <c r="O2149" i="1"/>
  <c r="O2150" i="1"/>
  <c r="O2152" i="1"/>
  <c r="O2151" i="1" s="1"/>
  <c r="O2154" i="1"/>
  <c r="O2155" i="1"/>
  <c r="O2156" i="1"/>
  <c r="O2157" i="1"/>
  <c r="O2158" i="1"/>
  <c r="O2159" i="1"/>
  <c r="O2160" i="1"/>
  <c r="O2162" i="1"/>
  <c r="O2163" i="1"/>
  <c r="O2164" i="1"/>
  <c r="O2167" i="1"/>
  <c r="O2166" i="1" s="1"/>
  <c r="O2165" i="1" s="1"/>
  <c r="O2170" i="1"/>
  <c r="O2171" i="1"/>
  <c r="O2178" i="1"/>
  <c r="O2185" i="1"/>
  <c r="O2187" i="1"/>
  <c r="O2188" i="1"/>
  <c r="O2189" i="1"/>
  <c r="O2190" i="1"/>
  <c r="O2191" i="1"/>
  <c r="O2193" i="1"/>
  <c r="O2192" i="1" s="1"/>
  <c r="O2195" i="1"/>
  <c r="O2196" i="1"/>
  <c r="O2197" i="1"/>
  <c r="O2198" i="1"/>
  <c r="O2199" i="1"/>
  <c r="O2200" i="1"/>
  <c r="O2201" i="1"/>
  <c r="O2203" i="1"/>
  <c r="O2204" i="1"/>
  <c r="O2205" i="1"/>
  <c r="O2208" i="1"/>
  <c r="O2207" i="1" s="1"/>
  <c r="O2206" i="1" s="1"/>
  <c r="O2211" i="1"/>
  <c r="O2212" i="1"/>
  <c r="O2219" i="1"/>
  <c r="O2226" i="1"/>
  <c r="O2228" i="1"/>
  <c r="O2229" i="1"/>
  <c r="O2230" i="1"/>
  <c r="O2231" i="1"/>
  <c r="O2232" i="1"/>
  <c r="O2234" i="1"/>
  <c r="O2233" i="1" s="1"/>
  <c r="O2236" i="1"/>
  <c r="O2237" i="1"/>
  <c r="O2238" i="1"/>
  <c r="O2239" i="1"/>
  <c r="O2240" i="1"/>
  <c r="O2241" i="1"/>
  <c r="O2243" i="1"/>
  <c r="O2244" i="1"/>
  <c r="O2245" i="1"/>
  <c r="O2248" i="1"/>
  <c r="O2247" i="1" s="1"/>
  <c r="O2246" i="1" s="1"/>
  <c r="O2251" i="1"/>
  <c r="O2252" i="1"/>
  <c r="O2259" i="1"/>
  <c r="O2266" i="1"/>
  <c r="O2268" i="1"/>
  <c r="O2269" i="1"/>
  <c r="O2270" i="1"/>
  <c r="O2271" i="1"/>
  <c r="O2272" i="1"/>
  <c r="O2274" i="1"/>
  <c r="O2273" i="1" s="1"/>
  <c r="O2276" i="1"/>
  <c r="O2277" i="1"/>
  <c r="O2278" i="1"/>
  <c r="O2279" i="1"/>
  <c r="O2280" i="1"/>
  <c r="O2281" i="1"/>
  <c r="O2282" i="1"/>
  <c r="O2284" i="1"/>
  <c r="O2285" i="1"/>
  <c r="O2286" i="1"/>
  <c r="O2289" i="1"/>
  <c r="O2288" i="1" s="1"/>
  <c r="O2287" i="1" s="1"/>
  <c r="O2292" i="1"/>
  <c r="O2293" i="1"/>
  <c r="O2300" i="1"/>
  <c r="O2307" i="1"/>
  <c r="O2309" i="1"/>
  <c r="O2310" i="1"/>
  <c r="O2311" i="1"/>
  <c r="O2312" i="1"/>
  <c r="O2313" i="1"/>
  <c r="O2315" i="1"/>
  <c r="O2314" i="1" s="1"/>
  <c r="O2317" i="1"/>
  <c r="O2318" i="1"/>
  <c r="O2319" i="1"/>
  <c r="O2320" i="1"/>
  <c r="O2321" i="1"/>
  <c r="O2322" i="1"/>
  <c r="O2323" i="1"/>
  <c r="O2325" i="1"/>
  <c r="O2326" i="1"/>
  <c r="O2327" i="1"/>
  <c r="O2330" i="1"/>
  <c r="O2329" i="1" s="1"/>
  <c r="O2328" i="1" s="1"/>
  <c r="O2333" i="1"/>
  <c r="O2334" i="1"/>
  <c r="O2336" i="1"/>
  <c r="O2341" i="1"/>
  <c r="O2348" i="1"/>
  <c r="O2350" i="1"/>
  <c r="O2351" i="1"/>
  <c r="O2352" i="1"/>
  <c r="O2353" i="1"/>
  <c r="O2354" i="1"/>
  <c r="O2356" i="1"/>
  <c r="O2355" i="1" s="1"/>
  <c r="O2358" i="1"/>
  <c r="O2359" i="1"/>
  <c r="O2360" i="1"/>
  <c r="O2361" i="1"/>
  <c r="O2362" i="1"/>
  <c r="O2363" i="1"/>
  <c r="O2364" i="1"/>
  <c r="O2366" i="1"/>
  <c r="O2367" i="1"/>
  <c r="O2368" i="1"/>
  <c r="O2371" i="1"/>
  <c r="O2372" i="1"/>
  <c r="O2375" i="1"/>
  <c r="O2376" i="1"/>
  <c r="O2383" i="1"/>
  <c r="O2390" i="1"/>
  <c r="O2392" i="1"/>
  <c r="O2393" i="1"/>
  <c r="O2394" i="1"/>
  <c r="O2395" i="1"/>
  <c r="O2396" i="1"/>
  <c r="O2398" i="1"/>
  <c r="O2397" i="1" s="1"/>
  <c r="O2400" i="1"/>
  <c r="O2401" i="1"/>
  <c r="O2402" i="1"/>
  <c r="O2403" i="1"/>
  <c r="O2404" i="1"/>
  <c r="O2405" i="1"/>
  <c r="O2406" i="1"/>
  <c r="O2408" i="1"/>
  <c r="O2409" i="1"/>
  <c r="O2410" i="1"/>
  <c r="O2413" i="1"/>
  <c r="O2414" i="1"/>
  <c r="O2421" i="1"/>
  <c r="O2428" i="1"/>
  <c r="O2430" i="1"/>
  <c r="O2431" i="1"/>
  <c r="O2432" i="1"/>
  <c r="O2433" i="1"/>
  <c r="O2434" i="1"/>
  <c r="O2436" i="1"/>
  <c r="O2435" i="1" s="1"/>
  <c r="O2438" i="1"/>
  <c r="O2439" i="1"/>
  <c r="O2440" i="1"/>
  <c r="O2441" i="1"/>
  <c r="O2442" i="1"/>
  <c r="O2443" i="1"/>
  <c r="O2444" i="1"/>
  <c r="O2446" i="1"/>
  <c r="O2447" i="1"/>
  <c r="O2448" i="1"/>
  <c r="O2451" i="1"/>
  <c r="O2450" i="1" s="1"/>
  <c r="O2449" i="1" s="1"/>
  <c r="O2454" i="1"/>
  <c r="O2455" i="1"/>
  <c r="O2462" i="1"/>
  <c r="O2469" i="1"/>
  <c r="O2471" i="1"/>
  <c r="O2472" i="1"/>
  <c r="O2473" i="1"/>
  <c r="O2474" i="1"/>
  <c r="O2475" i="1"/>
  <c r="O2477" i="1"/>
  <c r="O2476" i="1" s="1"/>
  <c r="O2479" i="1"/>
  <c r="O2480" i="1"/>
  <c r="O2481" i="1"/>
  <c r="O2482" i="1"/>
  <c r="O2483" i="1"/>
  <c r="O2484" i="1"/>
  <c r="O2485" i="1"/>
  <c r="O2486" i="1"/>
  <c r="O2488" i="1"/>
  <c r="O2489" i="1"/>
  <c r="O2490" i="1"/>
  <c r="O2493" i="1"/>
  <c r="O2494" i="1"/>
  <c r="O2501" i="1"/>
  <c r="O2508" i="1"/>
  <c r="O2510" i="1"/>
  <c r="O2511" i="1"/>
  <c r="O2512" i="1"/>
  <c r="O2513" i="1"/>
  <c r="O2514" i="1"/>
  <c r="O2516" i="1"/>
  <c r="O2515" i="1" s="1"/>
  <c r="O2518" i="1"/>
  <c r="O2519" i="1"/>
  <c r="O2520" i="1"/>
  <c r="O2521" i="1"/>
  <c r="O2522" i="1"/>
  <c r="O2523" i="1"/>
  <c r="O2525" i="1"/>
  <c r="O2526" i="1"/>
  <c r="O2527" i="1"/>
  <c r="O2530" i="1"/>
  <c r="O2529" i="1" s="1"/>
  <c r="O2528" i="1" s="1"/>
  <c r="O2533" i="1"/>
  <c r="O2534" i="1"/>
  <c r="O2541" i="1"/>
  <c r="O2548" i="1"/>
  <c r="O2550" i="1"/>
  <c r="O2551" i="1"/>
  <c r="O2552" i="1"/>
  <c r="O2553" i="1"/>
  <c r="O2554" i="1"/>
  <c r="O2556" i="1"/>
  <c r="O2555" i="1" s="1"/>
  <c r="O2558" i="1"/>
  <c r="O2559" i="1"/>
  <c r="O2560" i="1"/>
  <c r="O2561" i="1"/>
  <c r="O2562" i="1"/>
  <c r="O2563" i="1"/>
  <c r="O2564" i="1"/>
  <c r="O2566" i="1"/>
  <c r="O2567" i="1"/>
  <c r="O2568" i="1"/>
  <c r="O2571" i="1"/>
  <c r="O2570" i="1" s="1"/>
  <c r="O2569" i="1" s="1"/>
  <c r="O2574" i="1"/>
  <c r="O2575" i="1"/>
  <c r="O2582" i="1"/>
  <c r="O2589" i="1"/>
  <c r="O2591" i="1"/>
  <c r="O2592" i="1"/>
  <c r="O2593" i="1"/>
  <c r="O2594" i="1"/>
  <c r="O2595" i="1"/>
  <c r="O2597" i="1"/>
  <c r="O2596" i="1" s="1"/>
  <c r="O2599" i="1"/>
  <c r="O2600" i="1"/>
  <c r="O2601" i="1"/>
  <c r="O2602" i="1"/>
  <c r="O2603" i="1"/>
  <c r="O2604" i="1"/>
  <c r="O2605" i="1"/>
  <c r="O2607" i="1"/>
  <c r="O2608" i="1"/>
  <c r="O2609" i="1"/>
  <c r="O2612" i="1"/>
  <c r="O2611" i="1" s="1"/>
  <c r="O2610" i="1" s="1"/>
  <c r="O2615" i="1"/>
  <c r="O2616" i="1"/>
  <c r="O2623" i="1"/>
  <c r="O2630" i="1"/>
  <c r="O2632" i="1"/>
  <c r="O2633" i="1"/>
  <c r="O2634" i="1"/>
  <c r="O2635" i="1"/>
  <c r="O2636" i="1"/>
  <c r="O2638" i="1"/>
  <c r="O2637" i="1" s="1"/>
  <c r="O2640" i="1"/>
  <c r="O2641" i="1"/>
  <c r="O2642" i="1"/>
  <c r="O2643" i="1"/>
  <c r="O2644" i="1"/>
  <c r="O2645" i="1"/>
  <c r="O2646" i="1"/>
  <c r="O2648" i="1"/>
  <c r="O2649" i="1"/>
  <c r="O2650" i="1"/>
  <c r="O2653" i="1"/>
  <c r="O2652" i="1" s="1"/>
  <c r="O2651" i="1" s="1"/>
  <c r="O2656" i="1"/>
  <c r="O2657" i="1"/>
  <c r="O2664" i="1"/>
  <c r="O2671" i="1"/>
  <c r="O2673" i="1"/>
  <c r="O2674" i="1"/>
  <c r="O2675" i="1"/>
  <c r="O2676" i="1"/>
  <c r="O2677" i="1"/>
  <c r="O2679" i="1"/>
  <c r="O2678" i="1" s="1"/>
  <c r="O2681" i="1"/>
  <c r="O2682" i="1"/>
  <c r="O2683" i="1"/>
  <c r="O2684" i="1"/>
  <c r="O2685" i="1"/>
  <c r="O2686" i="1"/>
  <c r="O2687" i="1"/>
  <c r="O2688" i="1"/>
  <c r="O2690" i="1"/>
  <c r="O2691" i="1"/>
  <c r="O2692" i="1"/>
  <c r="O2695" i="1"/>
  <c r="O2694" i="1" s="1"/>
  <c r="O2693" i="1" s="1"/>
  <c r="O2698" i="1"/>
  <c r="O2699" i="1"/>
  <c r="O2706" i="1"/>
  <c r="O2713" i="1"/>
  <c r="O2715" i="1"/>
  <c r="O2716" i="1"/>
  <c r="O2717" i="1"/>
  <c r="O2718" i="1"/>
  <c r="O2719" i="1"/>
  <c r="O2721" i="1"/>
  <c r="O2720" i="1" s="1"/>
  <c r="O2723" i="1"/>
  <c r="O2724" i="1"/>
  <c r="O2725" i="1"/>
  <c r="O2726" i="1"/>
  <c r="O2727" i="1"/>
  <c r="O2728" i="1"/>
  <c r="O2729" i="1"/>
  <c r="O2731" i="1"/>
  <c r="O2732" i="1"/>
  <c r="O2733" i="1"/>
  <c r="O2736" i="1"/>
  <c r="O2735" i="1" s="1"/>
  <c r="O2734" i="1" s="1"/>
  <c r="O2739" i="1"/>
  <c r="O2740" i="1"/>
  <c r="O2747" i="1"/>
  <c r="O2754" i="1"/>
  <c r="O2756" i="1"/>
  <c r="O2757" i="1"/>
  <c r="O2758" i="1"/>
  <c r="O2759" i="1"/>
  <c r="O2760" i="1"/>
  <c r="O2762" i="1"/>
  <c r="O2761" i="1" s="1"/>
  <c r="O2764" i="1"/>
  <c r="O2765" i="1"/>
  <c r="O2766" i="1"/>
  <c r="O2767" i="1"/>
  <c r="O2768" i="1"/>
  <c r="O2769" i="1"/>
  <c r="O2770" i="1"/>
  <c r="O2772" i="1"/>
  <c r="O2773" i="1"/>
  <c r="O2774" i="1"/>
  <c r="O2777" i="1"/>
  <c r="O2776" i="1" s="1"/>
  <c r="O2775" i="1" s="1"/>
  <c r="O2780" i="1"/>
  <c r="O2781" i="1"/>
  <c r="O2788" i="1"/>
  <c r="O2795" i="1"/>
  <c r="O2797" i="1"/>
  <c r="O2798" i="1"/>
  <c r="O2799" i="1"/>
  <c r="O2800" i="1"/>
  <c r="O2801" i="1"/>
  <c r="O2803" i="1"/>
  <c r="O2802" i="1" s="1"/>
  <c r="O2805" i="1"/>
  <c r="O2806" i="1"/>
  <c r="O2807" i="1"/>
  <c r="O2808" i="1"/>
  <c r="O2809" i="1"/>
  <c r="O2810" i="1"/>
  <c r="O2811" i="1"/>
  <c r="O2813" i="1"/>
  <c r="O2814" i="1"/>
  <c r="O2815" i="1"/>
  <c r="O2818" i="1"/>
  <c r="O2817" i="1" s="1"/>
  <c r="O2816" i="1" s="1"/>
  <c r="O2821" i="1"/>
  <c r="O2822" i="1"/>
  <c r="O2829" i="1"/>
  <c r="O2836" i="1"/>
  <c r="O2838" i="1"/>
  <c r="O2839" i="1"/>
  <c r="O2840" i="1"/>
  <c r="O2841" i="1"/>
  <c r="O2842" i="1"/>
  <c r="O2844" i="1"/>
  <c r="O2843" i="1" s="1"/>
  <c r="O2846" i="1"/>
  <c r="O2847" i="1"/>
  <c r="O2848" i="1"/>
  <c r="O2849" i="1"/>
  <c r="O2850" i="1"/>
  <c r="O2851" i="1"/>
  <c r="O2852" i="1"/>
  <c r="O2854" i="1"/>
  <c r="O2855" i="1"/>
  <c r="O2856" i="1"/>
  <c r="O2859" i="1"/>
  <c r="O2858" i="1" s="1"/>
  <c r="O2857" i="1" s="1"/>
  <c r="O2862" i="1"/>
  <c r="O2863" i="1"/>
  <c r="O2870" i="1"/>
  <c r="O2877" i="1"/>
  <c r="O2879" i="1"/>
  <c r="O2880" i="1"/>
  <c r="O2881" i="1"/>
  <c r="O2882" i="1"/>
  <c r="O2883" i="1"/>
  <c r="O2885" i="1"/>
  <c r="O2884" i="1" s="1"/>
  <c r="O2887" i="1"/>
  <c r="O2888" i="1"/>
  <c r="O2889" i="1"/>
  <c r="O2890" i="1"/>
  <c r="O2891" i="1"/>
  <c r="O2892" i="1"/>
  <c r="O2893" i="1"/>
  <c r="O2895" i="1"/>
  <c r="O2896" i="1"/>
  <c r="O2897" i="1"/>
  <c r="O2900" i="1"/>
  <c r="O2899" i="1" s="1"/>
  <c r="O2898" i="1" s="1"/>
  <c r="O2903" i="1"/>
  <c r="O2904" i="1"/>
  <c r="O2911" i="1"/>
  <c r="O2918" i="1"/>
  <c r="O2920" i="1"/>
  <c r="O2921" i="1"/>
  <c r="O2922" i="1"/>
  <c r="O2923" i="1"/>
  <c r="O2924" i="1"/>
  <c r="O2926" i="1"/>
  <c r="O2925" i="1" s="1"/>
  <c r="O2928" i="1"/>
  <c r="O2929" i="1"/>
  <c r="O2930" i="1"/>
  <c r="O2931" i="1"/>
  <c r="O2932" i="1"/>
  <c r="O2933" i="1"/>
  <c r="O2934" i="1"/>
  <c r="O2936" i="1"/>
  <c r="O2937" i="1"/>
  <c r="O2938" i="1"/>
  <c r="O2941" i="1"/>
  <c r="O2940" i="1" s="1"/>
  <c r="O2939" i="1" s="1"/>
  <c r="O2944" i="1"/>
  <c r="O2945" i="1"/>
  <c r="O2952" i="1"/>
  <c r="O2959" i="1"/>
  <c r="O2961" i="1"/>
  <c r="O2962" i="1"/>
  <c r="O2963" i="1"/>
  <c r="O2964" i="1"/>
  <c r="O2965" i="1"/>
  <c r="O2967" i="1"/>
  <c r="O2966" i="1" s="1"/>
  <c r="O2969" i="1"/>
  <c r="O2970" i="1"/>
  <c r="O2971" i="1"/>
  <c r="O2972" i="1"/>
  <c r="O2973" i="1"/>
  <c r="O2974" i="1"/>
  <c r="O2975" i="1"/>
  <c r="O2977" i="1"/>
  <c r="O2978" i="1"/>
  <c r="O2979" i="1"/>
  <c r="O2982" i="1"/>
  <c r="O2981" i="1" s="1"/>
  <c r="O2980" i="1" s="1"/>
  <c r="O2985" i="1"/>
  <c r="O2986" i="1"/>
  <c r="O2993" i="1"/>
  <c r="O3000" i="1"/>
  <c r="O3002" i="1"/>
  <c r="O3003" i="1"/>
  <c r="O3004" i="1"/>
  <c r="O3005" i="1"/>
  <c r="O3006" i="1"/>
  <c r="O3008" i="1"/>
  <c r="O3007" i="1" s="1"/>
  <c r="O3010" i="1"/>
  <c r="O3011" i="1"/>
  <c r="O3012" i="1"/>
  <c r="O3013" i="1"/>
  <c r="O3014" i="1"/>
  <c r="O3015" i="1"/>
  <c r="O3016" i="1"/>
  <c r="O3018" i="1"/>
  <c r="O3019" i="1"/>
  <c r="O3020" i="1"/>
  <c r="O3023" i="1"/>
  <c r="O3022" i="1" s="1"/>
  <c r="O3021" i="1" s="1"/>
  <c r="O3026" i="1"/>
  <c r="O3027" i="1"/>
  <c r="O3034" i="1"/>
  <c r="O3041" i="1"/>
  <c r="O3043" i="1"/>
  <c r="O3044" i="1"/>
  <c r="O3045" i="1"/>
  <c r="O3046" i="1"/>
  <c r="O3047" i="1"/>
  <c r="O3049" i="1"/>
  <c r="O3048" i="1" s="1"/>
  <c r="O3051" i="1"/>
  <c r="O3052" i="1"/>
  <c r="O3053" i="1"/>
  <c r="O3054" i="1"/>
  <c r="O3055" i="1"/>
  <c r="O3056" i="1"/>
  <c r="O3057" i="1"/>
  <c r="O3059" i="1"/>
  <c r="O3060" i="1"/>
  <c r="O3061" i="1"/>
  <c r="O3064" i="1"/>
  <c r="O3063" i="1" s="1"/>
  <c r="O3062" i="1" s="1"/>
  <c r="O3067" i="1"/>
  <c r="O3068" i="1"/>
  <c r="O3075" i="1"/>
  <c r="O3082" i="1"/>
  <c r="O3084" i="1"/>
  <c r="O3085" i="1"/>
  <c r="O3086" i="1"/>
  <c r="O3087" i="1"/>
  <c r="O3088" i="1"/>
  <c r="O3090" i="1"/>
  <c r="O3089" i="1" s="1"/>
  <c r="O3092" i="1"/>
  <c r="O3093" i="1"/>
  <c r="O3094" i="1"/>
  <c r="O3095" i="1"/>
  <c r="O3096" i="1"/>
  <c r="O3097" i="1"/>
  <c r="O3098" i="1"/>
  <c r="O3099" i="1"/>
  <c r="O3101" i="1"/>
  <c r="O3102" i="1"/>
  <c r="O3103" i="1"/>
  <c r="O3106" i="1"/>
  <c r="O3105" i="1" s="1"/>
  <c r="O3104" i="1" s="1"/>
  <c r="O3109" i="1"/>
  <c r="O3110" i="1"/>
  <c r="O3117" i="1"/>
  <c r="O3124" i="1"/>
  <c r="O3126" i="1"/>
  <c r="O3127" i="1"/>
  <c r="O3128" i="1"/>
  <c r="O3129" i="1"/>
  <c r="O3130" i="1"/>
  <c r="O3132" i="1"/>
  <c r="O3131" i="1" s="1"/>
  <c r="O3134" i="1"/>
  <c r="O3135" i="1"/>
  <c r="O3136" i="1"/>
  <c r="O3137" i="1"/>
  <c r="O3138" i="1"/>
  <c r="O3139" i="1"/>
  <c r="O3140" i="1"/>
  <c r="O3142" i="1"/>
  <c r="O3143" i="1"/>
  <c r="O3144" i="1"/>
  <c r="O3147" i="1"/>
  <c r="O3146" i="1" s="1"/>
  <c r="O3145" i="1" s="1"/>
  <c r="O3150" i="1"/>
  <c r="O3151" i="1"/>
  <c r="O3158" i="1"/>
  <c r="O3165" i="1"/>
  <c r="O3167" i="1"/>
  <c r="O3168" i="1"/>
  <c r="O3169" i="1"/>
  <c r="O3170" i="1"/>
  <c r="O3171" i="1"/>
  <c r="O3173" i="1"/>
  <c r="O3172" i="1" s="1"/>
  <c r="O3175" i="1"/>
  <c r="O3176" i="1"/>
  <c r="O3177" i="1"/>
  <c r="O3178" i="1"/>
  <c r="O3179" i="1"/>
  <c r="O3180" i="1"/>
  <c r="O3181" i="1"/>
  <c r="O3183" i="1"/>
  <c r="O3184" i="1"/>
  <c r="O3185" i="1"/>
  <c r="O3188" i="1"/>
  <c r="O3187" i="1" s="1"/>
  <c r="O3186" i="1" s="1"/>
  <c r="O3191" i="1"/>
  <c r="O3192" i="1"/>
  <c r="O3199" i="1"/>
  <c r="O3206" i="1"/>
  <c r="O3208" i="1"/>
  <c r="O3209" i="1"/>
  <c r="O3210" i="1"/>
  <c r="O3211" i="1"/>
  <c r="O3212" i="1"/>
  <c r="O3214" i="1"/>
  <c r="O3213" i="1" s="1"/>
  <c r="O3216" i="1"/>
  <c r="O3217" i="1"/>
  <c r="O3218" i="1"/>
  <c r="O3219" i="1"/>
  <c r="O3220" i="1"/>
  <c r="O3221" i="1"/>
  <c r="O3222" i="1"/>
  <c r="O3223" i="1"/>
  <c r="O3225" i="1"/>
  <c r="O3226" i="1"/>
  <c r="O3227" i="1"/>
  <c r="O3230" i="1"/>
  <c r="O3229" i="1" s="1"/>
  <c r="O3228" i="1" s="1"/>
  <c r="O3233" i="1"/>
  <c r="O3234" i="1"/>
  <c r="O3241" i="1"/>
  <c r="O3248" i="1"/>
  <c r="O3250" i="1"/>
  <c r="O3251" i="1"/>
  <c r="O3252" i="1"/>
  <c r="O3253" i="1"/>
  <c r="O3254" i="1"/>
  <c r="O3256" i="1"/>
  <c r="O3255" i="1" s="1"/>
  <c r="O3258" i="1"/>
  <c r="O3259" i="1"/>
  <c r="O3260" i="1"/>
  <c r="O3261" i="1"/>
  <c r="O3262" i="1"/>
  <c r="O3263" i="1"/>
  <c r="O3264" i="1"/>
  <c r="O3266" i="1"/>
  <c r="O3267" i="1"/>
  <c r="O3268" i="1"/>
  <c r="O3271" i="1"/>
  <c r="O3270" i="1" s="1"/>
  <c r="O3269" i="1" s="1"/>
  <c r="O3274" i="1"/>
  <c r="O3275" i="1"/>
  <c r="O3282" i="1"/>
  <c r="O3289" i="1"/>
  <c r="O3291" i="1"/>
  <c r="O3292" i="1"/>
  <c r="O3293" i="1"/>
  <c r="O3294" i="1"/>
  <c r="O3295" i="1"/>
  <c r="O3297" i="1"/>
  <c r="O3296" i="1" s="1"/>
  <c r="O3299" i="1"/>
  <c r="O3300" i="1"/>
  <c r="O3301" i="1"/>
  <c r="O3302" i="1"/>
  <c r="O3303" i="1"/>
  <c r="O3304" i="1"/>
  <c r="O3305" i="1"/>
  <c r="O3307" i="1"/>
  <c r="O3308" i="1"/>
  <c r="O3309" i="1"/>
  <c r="O3312" i="1"/>
  <c r="O3313" i="1"/>
  <c r="O3320" i="1"/>
  <c r="O3327" i="1"/>
  <c r="O3329" i="1"/>
  <c r="O3330" i="1"/>
  <c r="O3331" i="1"/>
  <c r="O3332" i="1"/>
  <c r="O3333" i="1"/>
  <c r="O3335" i="1"/>
  <c r="O3334" i="1" s="1"/>
  <c r="O3337" i="1"/>
  <c r="O3338" i="1"/>
  <c r="O3339" i="1"/>
  <c r="O3340" i="1"/>
  <c r="O3341" i="1"/>
  <c r="O3342" i="1"/>
  <c r="O3344" i="1"/>
  <c r="O3345" i="1"/>
  <c r="O3346" i="1"/>
  <c r="O3349" i="1"/>
  <c r="O3348" i="1" s="1"/>
  <c r="O3347" i="1" s="1"/>
  <c r="O3352" i="1"/>
  <c r="O3353" i="1"/>
  <c r="O3360" i="1"/>
  <c r="O3367" i="1"/>
  <c r="O3369" i="1"/>
  <c r="O3370" i="1"/>
  <c r="O3371" i="1"/>
  <c r="O3372" i="1"/>
  <c r="O3373" i="1"/>
  <c r="O3375" i="1"/>
  <c r="O3374" i="1" s="1"/>
  <c r="O3377" i="1"/>
  <c r="O3378" i="1"/>
  <c r="O3379" i="1"/>
  <c r="O3380" i="1"/>
  <c r="O3381" i="1"/>
  <c r="O3382" i="1"/>
  <c r="O3383" i="1"/>
  <c r="O3385" i="1"/>
  <c r="O3386" i="1"/>
  <c r="O3387" i="1"/>
  <c r="O3390" i="1"/>
  <c r="O3389" i="1" s="1"/>
  <c r="O3388" i="1" s="1"/>
  <c r="O3393" i="1"/>
  <c r="O3394" i="1"/>
  <c r="O3401" i="1"/>
  <c r="O3408" i="1"/>
  <c r="O3410" i="1"/>
  <c r="O3411" i="1"/>
  <c r="O3412" i="1"/>
  <c r="O3413" i="1"/>
  <c r="O3414" i="1"/>
  <c r="O3416" i="1"/>
  <c r="O3415" i="1" s="1"/>
  <c r="O3418" i="1"/>
  <c r="O3419" i="1"/>
  <c r="O3420" i="1"/>
  <c r="O3421" i="1"/>
  <c r="O3422" i="1"/>
  <c r="O3423" i="1"/>
  <c r="O3424" i="1"/>
  <c r="O3426" i="1"/>
  <c r="O3427" i="1"/>
  <c r="O3428" i="1"/>
  <c r="O3431" i="1"/>
  <c r="O3430" i="1" s="1"/>
  <c r="O3429" i="1" s="1"/>
  <c r="O3434" i="1"/>
  <c r="O3435" i="1"/>
  <c r="O3442" i="1"/>
  <c r="O3449" i="1"/>
  <c r="O3451" i="1"/>
  <c r="O3452" i="1"/>
  <c r="O3453" i="1"/>
  <c r="O3454" i="1"/>
  <c r="O3455" i="1"/>
  <c r="O3457" i="1"/>
  <c r="O3456" i="1" s="1"/>
  <c r="O3459" i="1"/>
  <c r="O3460" i="1"/>
  <c r="O3461" i="1"/>
  <c r="O3462" i="1"/>
  <c r="O3463" i="1"/>
  <c r="O3464" i="1"/>
  <c r="O3466" i="1"/>
  <c r="O3467" i="1"/>
  <c r="O3468" i="1"/>
  <c r="O3471" i="1"/>
  <c r="O3470" i="1" s="1"/>
  <c r="O3469" i="1" s="1"/>
  <c r="O3474" i="1"/>
  <c r="O3475" i="1"/>
  <c r="O3482" i="1"/>
  <c r="O3489" i="1"/>
  <c r="O3491" i="1"/>
  <c r="O3492" i="1"/>
  <c r="O3493" i="1"/>
  <c r="O3494" i="1"/>
  <c r="O3495" i="1"/>
  <c r="O3497" i="1"/>
  <c r="O3496" i="1" s="1"/>
  <c r="O3499" i="1"/>
  <c r="O3500" i="1"/>
  <c r="O3501" i="1"/>
  <c r="O3502" i="1"/>
  <c r="O3503" i="1"/>
  <c r="O3504" i="1"/>
  <c r="O3505" i="1"/>
  <c r="O3507" i="1"/>
  <c r="O3508" i="1"/>
  <c r="O3509" i="1"/>
  <c r="O3512" i="1"/>
  <c r="O3511" i="1" s="1"/>
  <c r="O3510" i="1" s="1"/>
  <c r="O3515" i="1"/>
  <c r="O3516" i="1"/>
  <c r="O3523" i="1"/>
  <c r="O3530" i="1"/>
  <c r="O3532" i="1"/>
  <c r="O3533" i="1"/>
  <c r="O3534" i="1"/>
  <c r="O3535" i="1"/>
  <c r="O3536" i="1"/>
  <c r="O3538" i="1"/>
  <c r="O3537" i="1" s="1"/>
  <c r="O3540" i="1"/>
  <c r="O3541" i="1"/>
  <c r="O3542" i="1"/>
  <c r="O3543" i="1"/>
  <c r="O3544" i="1"/>
  <c r="O3545" i="1"/>
  <c r="O3546" i="1"/>
  <c r="O3548" i="1"/>
  <c r="O3549" i="1"/>
  <c r="O3550" i="1"/>
  <c r="O3553" i="1"/>
  <c r="O3552" i="1" s="1"/>
  <c r="O3551" i="1" s="1"/>
  <c r="O3556" i="1"/>
  <c r="O3557" i="1"/>
  <c r="O3564" i="1"/>
  <c r="O3571" i="1"/>
  <c r="O3573" i="1"/>
  <c r="O3574" i="1"/>
  <c r="O3575" i="1"/>
  <c r="O3576" i="1"/>
  <c r="O3577" i="1"/>
  <c r="O3579" i="1"/>
  <c r="O3578" i="1" s="1"/>
  <c r="O3581" i="1"/>
  <c r="O3582" i="1"/>
  <c r="O3583" i="1"/>
  <c r="O3584" i="1"/>
  <c r="O3585" i="1"/>
  <c r="O3586" i="1"/>
  <c r="O3588" i="1"/>
  <c r="O3589" i="1"/>
  <c r="O3590" i="1"/>
  <c r="O3593" i="1"/>
  <c r="O3592" i="1" s="1"/>
  <c r="O3591" i="1" s="1"/>
  <c r="O3596" i="1"/>
  <c r="O3597" i="1"/>
  <c r="O3604" i="1"/>
  <c r="O3611" i="1"/>
  <c r="O3613" i="1"/>
  <c r="O3614" i="1"/>
  <c r="O3615" i="1"/>
  <c r="O3616" i="1"/>
  <c r="O3617" i="1"/>
  <c r="O3619" i="1"/>
  <c r="O3618" i="1" s="1"/>
  <c r="O3621" i="1"/>
  <c r="O3622" i="1"/>
  <c r="O3623" i="1"/>
  <c r="O3624" i="1"/>
  <c r="O3625" i="1"/>
  <c r="O3626" i="1"/>
  <c r="O3627" i="1"/>
  <c r="O3629" i="1"/>
  <c r="O3630" i="1"/>
  <c r="O3631" i="1"/>
  <c r="O3634" i="1"/>
  <c r="O3633" i="1" s="1"/>
  <c r="O3632" i="1" s="1"/>
  <c r="O3637" i="1"/>
  <c r="O3638" i="1"/>
  <c r="O3645" i="1"/>
  <c r="O3652" i="1"/>
  <c r="O3654" i="1"/>
  <c r="O3655" i="1"/>
  <c r="O3656" i="1"/>
  <c r="O3657" i="1"/>
  <c r="O3658" i="1"/>
  <c r="O3660" i="1"/>
  <c r="O3659" i="1" s="1"/>
  <c r="O3662" i="1"/>
  <c r="O3663" i="1"/>
  <c r="O3664" i="1"/>
  <c r="O3665" i="1"/>
  <c r="O3666" i="1"/>
  <c r="O3667" i="1"/>
  <c r="O3668" i="1"/>
  <c r="O3670" i="1"/>
  <c r="O3671" i="1"/>
  <c r="O3672" i="1"/>
  <c r="O3675" i="1"/>
  <c r="O3674" i="1" s="1"/>
  <c r="O3673" i="1" s="1"/>
  <c r="O3678" i="1"/>
  <c r="O3679" i="1"/>
  <c r="O3686" i="1"/>
  <c r="O3693" i="1"/>
  <c r="O3695" i="1"/>
  <c r="O3696" i="1"/>
  <c r="O3697" i="1"/>
  <c r="O3698" i="1"/>
  <c r="O3699" i="1"/>
  <c r="O3701" i="1"/>
  <c r="O3700" i="1" s="1"/>
  <c r="O3703" i="1"/>
  <c r="O3704" i="1"/>
  <c r="O3705" i="1"/>
  <c r="O3706" i="1"/>
  <c r="O3707" i="1"/>
  <c r="O3708" i="1"/>
  <c r="O3710" i="1"/>
  <c r="O3711" i="1"/>
  <c r="O3712" i="1"/>
  <c r="O3715" i="1"/>
  <c r="O3714" i="1" s="1"/>
  <c r="O3713" i="1" s="1"/>
  <c r="O3718" i="1"/>
  <c r="O3719" i="1"/>
  <c r="O3726" i="1"/>
  <c r="O3733" i="1"/>
  <c r="O3735" i="1"/>
  <c r="O3736" i="1"/>
  <c r="O3737" i="1"/>
  <c r="O3738" i="1"/>
  <c r="O3739" i="1"/>
  <c r="O3741" i="1"/>
  <c r="O3740" i="1" s="1"/>
  <c r="O3743" i="1"/>
  <c r="O3744" i="1"/>
  <c r="O3745" i="1"/>
  <c r="O3746" i="1"/>
  <c r="O3747" i="1"/>
  <c r="O3748" i="1"/>
  <c r="O3749" i="1"/>
  <c r="O3751" i="1"/>
  <c r="O3752" i="1"/>
  <c r="O3753" i="1"/>
  <c r="O3756" i="1"/>
  <c r="O3755" i="1" s="1"/>
  <c r="O3754" i="1" s="1"/>
  <c r="O3759" i="1"/>
  <c r="O3760" i="1"/>
  <c r="O3767" i="1"/>
  <c r="O3774" i="1"/>
  <c r="O3776" i="1"/>
  <c r="O3777" i="1"/>
  <c r="O3778" i="1"/>
  <c r="O3779" i="1"/>
  <c r="O3780" i="1"/>
  <c r="O3782" i="1"/>
  <c r="O3781" i="1" s="1"/>
  <c r="O3784" i="1"/>
  <c r="O3785" i="1"/>
  <c r="O3786" i="1"/>
  <c r="O3787" i="1"/>
  <c r="O3788" i="1"/>
  <c r="O3789" i="1"/>
  <c r="O3790" i="1"/>
  <c r="O3792" i="1"/>
  <c r="O3793" i="1"/>
  <c r="O3794" i="1"/>
  <c r="O3797" i="1"/>
  <c r="O3796" i="1" s="1"/>
  <c r="O3795" i="1" s="1"/>
  <c r="O3800" i="1"/>
  <c r="O3801" i="1"/>
  <c r="O3808" i="1"/>
  <c r="O3815" i="1"/>
  <c r="O3817" i="1"/>
  <c r="O3818" i="1"/>
  <c r="O3819" i="1"/>
  <c r="O3820" i="1"/>
  <c r="O3821" i="1"/>
  <c r="O3823" i="1"/>
  <c r="O3822" i="1" s="1"/>
  <c r="O3825" i="1"/>
  <c r="O3826" i="1"/>
  <c r="O3827" i="1"/>
  <c r="O3828" i="1"/>
  <c r="O3829" i="1"/>
  <c r="O3830" i="1"/>
  <c r="O3832" i="1"/>
  <c r="O3833" i="1"/>
  <c r="O3834" i="1"/>
  <c r="O3837" i="1"/>
  <c r="O3836" i="1" s="1"/>
  <c r="O3835" i="1" s="1"/>
  <c r="O3840" i="1"/>
  <c r="O3841" i="1"/>
  <c r="O3848" i="1"/>
  <c r="O3855" i="1"/>
  <c r="O3857" i="1"/>
  <c r="O3858" i="1"/>
  <c r="O3859" i="1"/>
  <c r="O3860" i="1"/>
  <c r="O3861" i="1"/>
  <c r="O3863" i="1"/>
  <c r="O3862" i="1" s="1"/>
  <c r="O3865" i="1"/>
  <c r="O3866" i="1"/>
  <c r="O3867" i="1"/>
  <c r="O3868" i="1"/>
  <c r="O3869" i="1"/>
  <c r="O3870" i="1"/>
  <c r="O3871" i="1"/>
  <c r="O3873" i="1"/>
  <c r="O3874" i="1"/>
  <c r="O3875" i="1"/>
  <c r="O3878" i="1"/>
  <c r="O3877" i="1" s="1"/>
  <c r="O3876" i="1" s="1"/>
  <c r="O3881" i="1"/>
  <c r="O3882" i="1"/>
  <c r="O3889" i="1"/>
  <c r="O3896" i="1"/>
  <c r="O3898" i="1"/>
  <c r="O3899" i="1"/>
  <c r="O3900" i="1"/>
  <c r="O3901" i="1"/>
  <c r="O3902" i="1"/>
  <c r="O3904" i="1"/>
  <c r="O3903" i="1" s="1"/>
  <c r="O3906" i="1"/>
  <c r="O3907" i="1"/>
  <c r="O3908" i="1"/>
  <c r="O3909" i="1"/>
  <c r="O3910" i="1"/>
  <c r="O3911" i="1"/>
  <c r="O3913" i="1"/>
  <c r="O3914" i="1"/>
  <c r="O3915" i="1"/>
  <c r="O3918" i="1"/>
  <c r="O3917" i="1" s="1"/>
  <c r="O3916" i="1" s="1"/>
  <c r="O3921" i="1"/>
  <c r="O3922" i="1"/>
  <c r="O3929" i="1"/>
  <c r="O3936" i="1"/>
  <c r="O3938" i="1"/>
  <c r="O3939" i="1"/>
  <c r="O3940" i="1"/>
  <c r="O3941" i="1"/>
  <c r="O3942" i="1"/>
  <c r="O3944" i="1"/>
  <c r="O3943" i="1" s="1"/>
  <c r="O3946" i="1"/>
  <c r="O3947" i="1"/>
  <c r="O3948" i="1"/>
  <c r="O3949" i="1"/>
  <c r="O3950" i="1"/>
  <c r="O3951" i="1"/>
  <c r="O3953" i="1"/>
  <c r="O3954" i="1"/>
  <c r="O3955" i="1"/>
  <c r="O3958" i="1"/>
  <c r="O3957" i="1" s="1"/>
  <c r="O3956" i="1" s="1"/>
  <c r="O3961" i="1"/>
  <c r="O3962" i="1"/>
  <c r="O3969" i="1"/>
  <c r="O3976" i="1"/>
  <c r="O3978" i="1"/>
  <c r="O3979" i="1"/>
  <c r="O3980" i="1"/>
  <c r="O3981" i="1"/>
  <c r="O3982" i="1"/>
  <c r="O3984" i="1"/>
  <c r="O3983" i="1" s="1"/>
  <c r="O3986" i="1"/>
  <c r="O3987" i="1"/>
  <c r="O3988" i="1"/>
  <c r="O3989" i="1"/>
  <c r="O3990" i="1"/>
  <c r="O3991" i="1"/>
  <c r="O3993" i="1"/>
  <c r="O3994" i="1"/>
  <c r="O3995" i="1"/>
  <c r="O3998" i="1"/>
  <c r="O3997" i="1" s="1"/>
  <c r="O3996" i="1" s="1"/>
  <c r="O4001" i="1"/>
  <c r="O4002" i="1"/>
  <c r="O4009" i="1"/>
  <c r="O4016" i="1"/>
  <c r="O4018" i="1"/>
  <c r="O4019" i="1"/>
  <c r="O4020" i="1"/>
  <c r="O4021" i="1"/>
  <c r="O4022" i="1"/>
  <c r="O4024" i="1"/>
  <c r="O4023" i="1" s="1"/>
  <c r="O4026" i="1"/>
  <c r="O4027" i="1"/>
  <c r="O4028" i="1"/>
  <c r="O4029" i="1"/>
  <c r="O4030" i="1"/>
  <c r="O4031" i="1"/>
  <c r="O4033" i="1"/>
  <c r="O4034" i="1"/>
  <c r="O4037" i="1"/>
  <c r="O4036" i="1" s="1"/>
  <c r="O4035" i="1" s="1"/>
  <c r="O4040" i="1"/>
  <c r="O4041" i="1"/>
  <c r="O4048" i="1"/>
  <c r="O4055" i="1"/>
  <c r="O4057" i="1"/>
  <c r="O4058" i="1"/>
  <c r="O4059" i="1"/>
  <c r="O4060" i="1"/>
  <c r="O4061" i="1"/>
  <c r="O4063" i="1"/>
  <c r="O4062" i="1" s="1"/>
  <c r="O4065" i="1"/>
  <c r="O4066" i="1"/>
  <c r="O4067" i="1"/>
  <c r="O4068" i="1"/>
  <c r="O4069" i="1"/>
  <c r="O4070" i="1"/>
  <c r="O4071" i="1"/>
  <c r="O4073" i="1"/>
  <c r="O4074" i="1"/>
  <c r="O4075" i="1"/>
  <c r="O4078" i="1"/>
  <c r="O4077" i="1" s="1"/>
  <c r="O4076" i="1" s="1"/>
  <c r="O4081" i="1"/>
  <c r="O4082" i="1"/>
  <c r="O4089" i="1"/>
  <c r="O4096" i="1"/>
  <c r="O4098" i="1"/>
  <c r="O4099" i="1"/>
  <c r="O4100" i="1"/>
  <c r="O4101" i="1"/>
  <c r="O4102" i="1"/>
  <c r="O4104" i="1"/>
  <c r="O4103" i="1" s="1"/>
  <c r="O4106" i="1"/>
  <c r="O4107" i="1"/>
  <c r="O4108" i="1"/>
  <c r="O4109" i="1"/>
  <c r="O4110" i="1"/>
  <c r="O4111" i="1"/>
  <c r="O4113" i="1"/>
  <c r="O4114" i="1"/>
  <c r="O4115" i="1"/>
  <c r="O4118" i="1"/>
  <c r="O4117" i="1" s="1"/>
  <c r="O4116" i="1" s="1"/>
  <c r="O4121" i="1"/>
  <c r="O4122" i="1"/>
  <c r="O4129" i="1"/>
  <c r="O4136" i="1"/>
  <c r="O4138" i="1"/>
  <c r="O4139" i="1"/>
  <c r="O4140" i="1"/>
  <c r="O4141" i="1"/>
  <c r="O4142" i="1"/>
  <c r="O4144" i="1"/>
  <c r="O4143" i="1" s="1"/>
  <c r="O4146" i="1"/>
  <c r="O4147" i="1"/>
  <c r="O4148" i="1"/>
  <c r="O4149" i="1"/>
  <c r="O4150" i="1"/>
  <c r="O4151" i="1"/>
  <c r="O4152" i="1"/>
  <c r="O4154" i="1"/>
  <c r="O4155" i="1"/>
  <c r="O4156" i="1"/>
  <c r="O4159" i="1"/>
  <c r="O4158" i="1" s="1"/>
  <c r="O4157" i="1" s="1"/>
  <c r="O4162" i="1"/>
  <c r="O4163" i="1"/>
  <c r="O4170" i="1"/>
  <c r="O4177" i="1"/>
  <c r="O4179" i="1"/>
  <c r="O4180" i="1"/>
  <c r="O4181" i="1"/>
  <c r="O4182" i="1"/>
  <c r="O4183" i="1"/>
  <c r="O4185" i="1"/>
  <c r="O4184" i="1" s="1"/>
  <c r="O4187" i="1"/>
  <c r="O4188" i="1"/>
  <c r="O4189" i="1"/>
  <c r="O4190" i="1"/>
  <c r="O4191" i="1"/>
  <c r="O4192" i="1"/>
  <c r="O4193" i="1"/>
  <c r="O4195" i="1"/>
  <c r="O4196" i="1"/>
  <c r="O4197" i="1"/>
  <c r="O4200" i="1"/>
  <c r="O4199" i="1" s="1"/>
  <c r="O4198" i="1" s="1"/>
  <c r="O4203" i="1"/>
  <c r="O4204" i="1"/>
  <c r="O4211" i="1"/>
  <c r="O4218" i="1"/>
  <c r="O4220" i="1"/>
  <c r="O4221" i="1"/>
  <c r="O4222" i="1"/>
  <c r="O4223" i="1"/>
  <c r="O4224" i="1"/>
  <c r="O4226" i="1"/>
  <c r="O4225" i="1" s="1"/>
  <c r="O4228" i="1"/>
  <c r="O4229" i="1"/>
  <c r="O4230" i="1"/>
  <c r="O4231" i="1"/>
  <c r="O4232" i="1"/>
  <c r="O4233" i="1"/>
  <c r="O4234" i="1"/>
  <c r="O4236" i="1"/>
  <c r="O4237" i="1"/>
  <c r="O4238" i="1"/>
  <c r="O4241" i="1"/>
  <c r="O4240" i="1" s="1"/>
  <c r="O4239" i="1" s="1"/>
  <c r="O4244" i="1"/>
  <c r="O4245" i="1"/>
  <c r="O4252" i="1"/>
  <c r="O4259" i="1"/>
  <c r="O4261" i="1"/>
  <c r="O4262" i="1"/>
  <c r="O4263" i="1"/>
  <c r="O4264" i="1"/>
  <c r="O4265" i="1"/>
  <c r="O4267" i="1"/>
  <c r="O4266" i="1" s="1"/>
  <c r="O4269" i="1"/>
  <c r="O4270" i="1"/>
  <c r="O4271" i="1"/>
  <c r="O4272" i="1"/>
  <c r="O4273" i="1"/>
  <c r="O4274" i="1"/>
  <c r="O4276" i="1"/>
  <c r="O4277" i="1"/>
  <c r="O4278" i="1"/>
  <c r="O4281" i="1"/>
  <c r="O4280" i="1" s="1"/>
  <c r="O4279" i="1" s="1"/>
  <c r="O4284" i="1"/>
  <c r="O4285" i="1"/>
  <c r="O4292" i="1"/>
  <c r="O4299" i="1"/>
  <c r="O4301" i="1"/>
  <c r="O4302" i="1"/>
  <c r="O4303" i="1"/>
  <c r="O4304" i="1"/>
  <c r="O4305" i="1"/>
  <c r="O4307" i="1"/>
  <c r="O4306" i="1" s="1"/>
  <c r="O4309" i="1"/>
  <c r="O4310" i="1"/>
  <c r="O4311" i="1"/>
  <c r="O4312" i="1"/>
  <c r="O4313" i="1"/>
  <c r="O4314" i="1"/>
  <c r="O4316" i="1"/>
  <c r="O4317" i="1"/>
  <c r="O4318" i="1"/>
  <c r="O4321" i="1"/>
  <c r="O4320" i="1" s="1"/>
  <c r="O4319" i="1" s="1"/>
  <c r="O4324" i="1"/>
  <c r="O4325" i="1"/>
  <c r="O4332" i="1"/>
  <c r="O4339" i="1"/>
  <c r="O4341" i="1"/>
  <c r="O4342" i="1"/>
  <c r="O4343" i="1"/>
  <c r="O4344" i="1"/>
  <c r="O4345" i="1"/>
  <c r="O4347" i="1"/>
  <c r="O4346" i="1" s="1"/>
  <c r="O4349" i="1"/>
  <c r="O4350" i="1"/>
  <c r="O4351" i="1"/>
  <c r="O4352" i="1"/>
  <c r="O4353" i="1"/>
  <c r="O4354" i="1"/>
  <c r="O4355" i="1"/>
  <c r="O4357" i="1"/>
  <c r="O4358" i="1"/>
  <c r="O4359" i="1"/>
  <c r="O4362" i="1"/>
  <c r="O4361" i="1" s="1"/>
  <c r="O4360" i="1" s="1"/>
  <c r="O4365" i="1"/>
  <c r="O4366" i="1"/>
  <c r="O4373" i="1"/>
  <c r="O4380" i="1"/>
  <c r="O4382" i="1"/>
  <c r="O4383" i="1"/>
  <c r="O4384" i="1"/>
  <c r="O4385" i="1"/>
  <c r="O4386" i="1"/>
  <c r="O4388" i="1"/>
  <c r="O4387" i="1" s="1"/>
  <c r="O4390" i="1"/>
  <c r="O4391" i="1"/>
  <c r="O4392" i="1"/>
  <c r="O4393" i="1"/>
  <c r="O4394" i="1"/>
  <c r="O4395" i="1"/>
  <c r="O4396" i="1"/>
  <c r="O4397" i="1"/>
  <c r="O4399" i="1"/>
  <c r="O4400" i="1"/>
  <c r="O4401" i="1"/>
  <c r="O4404" i="1"/>
  <c r="O4403" i="1" s="1"/>
  <c r="O4402" i="1" s="1"/>
  <c r="O4407" i="1"/>
  <c r="O4408" i="1"/>
  <c r="O4415" i="1"/>
  <c r="O4422" i="1"/>
  <c r="O4424" i="1"/>
  <c r="O4425" i="1"/>
  <c r="O4426" i="1"/>
  <c r="O4427" i="1"/>
  <c r="O4428" i="1"/>
  <c r="O4430" i="1"/>
  <c r="O4429" i="1" s="1"/>
  <c r="O4432" i="1"/>
  <c r="O4433" i="1"/>
  <c r="O4434" i="1"/>
  <c r="O4435" i="1"/>
  <c r="O4436" i="1"/>
  <c r="O4437" i="1"/>
  <c r="O4439" i="1"/>
  <c r="O4440" i="1"/>
  <c r="O4441" i="1"/>
  <c r="O4444" i="1"/>
  <c r="O4443" i="1" s="1"/>
  <c r="O4442" i="1" s="1"/>
  <c r="O4447" i="1"/>
  <c r="O4448" i="1"/>
  <c r="O4455" i="1"/>
  <c r="O4462" i="1"/>
  <c r="O4464" i="1"/>
  <c r="O4465" i="1"/>
  <c r="O4466" i="1"/>
  <c r="O4467" i="1"/>
  <c r="O4468" i="1"/>
  <c r="O4470" i="1"/>
  <c r="O4469" i="1" s="1"/>
  <c r="O4472" i="1"/>
  <c r="O4473" i="1"/>
  <c r="O4474" i="1"/>
  <c r="O4475" i="1"/>
  <c r="O4476" i="1"/>
  <c r="O4477" i="1"/>
  <c r="O4478" i="1"/>
  <c r="O4480" i="1"/>
  <c r="O4481" i="1"/>
  <c r="O4482" i="1"/>
  <c r="O4485" i="1"/>
  <c r="O4484" i="1" s="1"/>
  <c r="O4483" i="1" s="1"/>
  <c r="O4488" i="1"/>
  <c r="O4489" i="1"/>
  <c r="O4496" i="1"/>
  <c r="O4503" i="1"/>
  <c r="O4505" i="1"/>
  <c r="O4506" i="1"/>
  <c r="O4507" i="1"/>
  <c r="O4508" i="1"/>
  <c r="O4509" i="1"/>
  <c r="O4511" i="1"/>
  <c r="O4510" i="1" s="1"/>
  <c r="O4513" i="1"/>
  <c r="O4514" i="1"/>
  <c r="O4515" i="1"/>
  <c r="O4516" i="1"/>
  <c r="O4517" i="1"/>
  <c r="O4518" i="1"/>
  <c r="O4519" i="1"/>
  <c r="O4521" i="1"/>
  <c r="O4522" i="1"/>
  <c r="O4523" i="1"/>
  <c r="O4526" i="1"/>
  <c r="O4525" i="1" s="1"/>
  <c r="O4524" i="1" s="1"/>
  <c r="O4529" i="1"/>
  <c r="O4530" i="1"/>
  <c r="O1641" i="1" s="1"/>
  <c r="O4531" i="1"/>
  <c r="O4538" i="1"/>
  <c r="O12" i="1"/>
  <c r="AJ943" i="1" l="1"/>
  <c r="BE943" i="1"/>
  <c r="O943" i="1"/>
  <c r="BE156" i="1"/>
  <c r="O156" i="1"/>
  <c r="AJ156" i="1"/>
  <c r="AJ851" i="1"/>
  <c r="AJ1090" i="1"/>
  <c r="BE3273" i="1"/>
  <c r="BE3272" i="1" s="1"/>
  <c r="BE3149" i="1"/>
  <c r="BE3148" i="1" s="1"/>
  <c r="BE1803" i="1"/>
  <c r="BE1802" i="1" s="1"/>
  <c r="AJ1162" i="1"/>
  <c r="AJ1146" i="1"/>
  <c r="AJ1030" i="1"/>
  <c r="AJ1019" i="1"/>
  <c r="AJ962" i="1"/>
  <c r="AJ971" i="1"/>
  <c r="BE3351" i="1"/>
  <c r="BE3350" i="1" s="1"/>
  <c r="BE2984" i="1"/>
  <c r="BE2983" i="1" s="1"/>
  <c r="BE2861" i="1"/>
  <c r="BE2860" i="1" s="1"/>
  <c r="BE2573" i="1"/>
  <c r="BE2572" i="1" s="1"/>
  <c r="BE2169" i="1"/>
  <c r="BE2168" i="1" s="1"/>
  <c r="BE4406" i="1"/>
  <c r="BE4405" i="1" s="1"/>
  <c r="BE3758" i="1"/>
  <c r="BE3757" i="1" s="1"/>
  <c r="BE3473" i="1"/>
  <c r="BE3472" i="1" s="1"/>
  <c r="BE3311" i="1"/>
  <c r="BE3310" i="1" s="1"/>
  <c r="BE3190" i="1"/>
  <c r="BE3189" i="1" s="1"/>
  <c r="BE2210" i="1"/>
  <c r="BE2209" i="1" s="1"/>
  <c r="BE844" i="1"/>
  <c r="BE32" i="1"/>
  <c r="BE4080" i="1"/>
  <c r="BE4079" i="1" s="1"/>
  <c r="BE3555" i="1"/>
  <c r="BE3554" i="1" s="1"/>
  <c r="BE3669" i="1"/>
  <c r="BE3661" i="1" s="1"/>
  <c r="BE2370" i="1"/>
  <c r="BE2369" i="1" s="1"/>
  <c r="BE1724" i="1"/>
  <c r="BE1723" i="1" s="1"/>
  <c r="BE1030" i="1"/>
  <c r="BE3717" i="1"/>
  <c r="BE3716" i="1" s="1"/>
  <c r="BE2046" i="1"/>
  <c r="BE2045" i="1" s="1"/>
  <c r="BE1923" i="1"/>
  <c r="BE1922" i="1" s="1"/>
  <c r="BE1883" i="1"/>
  <c r="BE1882" i="1" s="1"/>
  <c r="BE1796" i="1"/>
  <c r="BE1789" i="1" s="1"/>
  <c r="BE1162" i="1"/>
  <c r="BE1146" i="1"/>
  <c r="BE851" i="1"/>
  <c r="BE831" i="1"/>
  <c r="BE4323" i="1"/>
  <c r="BE4322" i="1" s="1"/>
  <c r="BE4039" i="1"/>
  <c r="BE4038" i="1" s="1"/>
  <c r="BE4000" i="1"/>
  <c r="BE3999" i="1" s="1"/>
  <c r="BE3799" i="1"/>
  <c r="BE3798" i="1" s="1"/>
  <c r="BE3514" i="1"/>
  <c r="BE3513" i="1" s="1"/>
  <c r="BE3108" i="1"/>
  <c r="BE3107" i="1" s="1"/>
  <c r="BE2655" i="1"/>
  <c r="BE2654" i="1" s="1"/>
  <c r="BE2532" i="1"/>
  <c r="BE2531" i="1" s="1"/>
  <c r="BE2374" i="1"/>
  <c r="BE2373" i="1" s="1"/>
  <c r="BE2128" i="1"/>
  <c r="BE2127" i="1" s="1"/>
  <c r="BE1843" i="1"/>
  <c r="BE1842" i="1" s="1"/>
  <c r="BE797" i="1"/>
  <c r="BE515" i="1"/>
  <c r="AJ1439" i="1"/>
  <c r="AJ109" i="1"/>
  <c r="BE4283" i="1"/>
  <c r="BE4282" i="1" s="1"/>
  <c r="BE3920" i="1"/>
  <c r="BE3919" i="1" s="1"/>
  <c r="BE2614" i="1"/>
  <c r="BE2613" i="1" s="1"/>
  <c r="AJ826" i="1"/>
  <c r="AJ106" i="1"/>
  <c r="BE1064" i="1"/>
  <c r="O4406" i="1"/>
  <c r="O4405" i="1" s="1"/>
  <c r="O4283" i="1"/>
  <c r="O4282" i="1" s="1"/>
  <c r="O4000" i="1"/>
  <c r="O3999" i="1" s="1"/>
  <c r="O3514" i="1"/>
  <c r="O3513" i="1" s="1"/>
  <c r="O2532" i="1"/>
  <c r="O2531" i="1" s="1"/>
  <c r="O2210" i="1"/>
  <c r="O2209" i="1" s="1"/>
  <c r="O1724" i="1"/>
  <c r="O1723" i="1" s="1"/>
  <c r="O32" i="1"/>
  <c r="BE3058" i="1"/>
  <c r="BE3050" i="1" s="1"/>
  <c r="O4235" i="1"/>
  <c r="O4227" i="1" s="1"/>
  <c r="O4112" i="1"/>
  <c r="O4105" i="1" s="1"/>
  <c r="O3839" i="1"/>
  <c r="O3838" i="1" s="1"/>
  <c r="O3343" i="1"/>
  <c r="O3336" i="1" s="1"/>
  <c r="O3265" i="1"/>
  <c r="O3257" i="1" s="1"/>
  <c r="O3232" i="1"/>
  <c r="O3231" i="1" s="1"/>
  <c r="O3066" i="1"/>
  <c r="O3065" i="1" s="1"/>
  <c r="O2976" i="1"/>
  <c r="O2968" i="1" s="1"/>
  <c r="O2943" i="1"/>
  <c r="O2942" i="1" s="1"/>
  <c r="O2853" i="1"/>
  <c r="O2845" i="1" s="1"/>
  <c r="O2820" i="1"/>
  <c r="O2819" i="1" s="1"/>
  <c r="O2730" i="1"/>
  <c r="O2722" i="1" s="1"/>
  <c r="O2697" i="1"/>
  <c r="O2696" i="1" s="1"/>
  <c r="O2453" i="1"/>
  <c r="O2452" i="1" s="1"/>
  <c r="O2365" i="1"/>
  <c r="O2357" i="1" s="1"/>
  <c r="O2332" i="1"/>
  <c r="O2331" i="1" s="1"/>
  <c r="O2242" i="1"/>
  <c r="O2235" i="1" s="1"/>
  <c r="O2086" i="1"/>
  <c r="O2085" i="1" s="1"/>
  <c r="O2039" i="1"/>
  <c r="O2031" i="1" s="1"/>
  <c r="O2006" i="1"/>
  <c r="O2005" i="1" s="1"/>
  <c r="O1883" i="1"/>
  <c r="O1882" i="1" s="1"/>
  <c r="O1803" i="1"/>
  <c r="O1802" i="1" s="1"/>
  <c r="O1756" i="1"/>
  <c r="O1749" i="1" s="1"/>
  <c r="O1676" i="1"/>
  <c r="O1669" i="1" s="1"/>
  <c r="O1439" i="1"/>
  <c r="O1162" i="1"/>
  <c r="O1146" i="1"/>
  <c r="O962" i="1"/>
  <c r="O826" i="1"/>
  <c r="O778" i="1"/>
  <c r="O109" i="1"/>
  <c r="AJ4202" i="1"/>
  <c r="AJ4201" i="1" s="1"/>
  <c r="AJ4032" i="1"/>
  <c r="AJ4025" i="1" s="1"/>
  <c r="AJ3839" i="1"/>
  <c r="AJ3838" i="1" s="1"/>
  <c r="AJ3636" i="1"/>
  <c r="AJ3635" i="1" s="1"/>
  <c r="AJ3433" i="1"/>
  <c r="AJ3432" i="1" s="1"/>
  <c r="AJ3232" i="1"/>
  <c r="AJ3231" i="1" s="1"/>
  <c r="AJ3066" i="1"/>
  <c r="AJ3065" i="1" s="1"/>
  <c r="AJ2943" i="1"/>
  <c r="AJ2942" i="1" s="1"/>
  <c r="AJ2820" i="1"/>
  <c r="AJ2819" i="1" s="1"/>
  <c r="AJ2697" i="1"/>
  <c r="AJ2696" i="1" s="1"/>
  <c r="AJ2453" i="1"/>
  <c r="AJ2452" i="1" s="1"/>
  <c r="AJ2332" i="1"/>
  <c r="AJ2331" i="1" s="1"/>
  <c r="AJ2086" i="1"/>
  <c r="AJ2085" i="1" s="1"/>
  <c r="AJ2039" i="1"/>
  <c r="AJ2031" i="1" s="1"/>
  <c r="AJ2006" i="1"/>
  <c r="AJ2005" i="1" s="1"/>
  <c r="AJ1883" i="1"/>
  <c r="AJ1882" i="1" s="1"/>
  <c r="AJ1803" i="1"/>
  <c r="AJ1802" i="1" s="1"/>
  <c r="AJ190" i="1"/>
  <c r="AJ773" i="1"/>
  <c r="BE1636" i="1"/>
  <c r="BE2689" i="1"/>
  <c r="BE2680" i="1" s="1"/>
  <c r="BE1965" i="1"/>
  <c r="BE1964" i="1" s="1"/>
  <c r="BE753" i="1"/>
  <c r="BE4504" i="1"/>
  <c r="BE4502" i="1" s="1"/>
  <c r="BE4381" i="1"/>
  <c r="BE4379" i="1" s="1"/>
  <c r="BE4178" i="1"/>
  <c r="BE4176" i="1" s="1"/>
  <c r="BE3750" i="1"/>
  <c r="BE3742" i="1" s="1"/>
  <c r="BE3612" i="1"/>
  <c r="BE3610" i="1" s="1"/>
  <c r="BE3547" i="1"/>
  <c r="BE3539" i="1" s="1"/>
  <c r="BE3409" i="1"/>
  <c r="BE3407" i="1" s="1"/>
  <c r="BE3100" i="1"/>
  <c r="BE3091" i="1" s="1"/>
  <c r="BE3042" i="1"/>
  <c r="BE3040" i="1" s="1"/>
  <c r="BE2919" i="1"/>
  <c r="BE2917" i="1" s="1"/>
  <c r="BE2796" i="1"/>
  <c r="BE2794" i="1" s="1"/>
  <c r="BE2714" i="1"/>
  <c r="BE2712" i="1" s="1"/>
  <c r="BE2565" i="1"/>
  <c r="BE2557" i="1" s="1"/>
  <c r="BE2487" i="1"/>
  <c r="BE2478" i="1" s="1"/>
  <c r="BE2429" i="1"/>
  <c r="BE2427" i="1" s="1"/>
  <c r="BE2308" i="1"/>
  <c r="BE2306" i="1" s="1"/>
  <c r="BE2120" i="1"/>
  <c r="BE2111" i="1" s="1"/>
  <c r="BE1982" i="1"/>
  <c r="BE1980" i="1" s="1"/>
  <c r="BE1496" i="1"/>
  <c r="BE1075" i="1"/>
  <c r="BE1026" i="1"/>
  <c r="BE998" i="1"/>
  <c r="BE926" i="1"/>
  <c r="BE768" i="1"/>
  <c r="BE707" i="1"/>
  <c r="BE570" i="1"/>
  <c r="BE466" i="1"/>
  <c r="BE100" i="1"/>
  <c r="BE22" i="1"/>
  <c r="BE2186" i="1"/>
  <c r="BE2184" i="1" s="1"/>
  <c r="BE1940" i="1"/>
  <c r="BE1938" i="1" s="1"/>
  <c r="BE1716" i="1"/>
  <c r="BE1709" i="1" s="1"/>
  <c r="BE1167" i="1"/>
  <c r="BE1166" i="1" s="1"/>
  <c r="BE1165" i="1" s="1"/>
  <c r="BE916" i="1"/>
  <c r="BE822" i="1"/>
  <c r="BE785" i="1"/>
  <c r="BE458" i="1"/>
  <c r="BE286" i="1"/>
  <c r="BE229" i="1"/>
  <c r="BE231" i="1" s="1"/>
  <c r="BE1629" i="1"/>
  <c r="BE3425" i="1"/>
  <c r="BE3417" i="1" s="1"/>
  <c r="BE2935" i="1"/>
  <c r="BE2927" i="1" s="1"/>
  <c r="BE2412" i="1"/>
  <c r="BE2411" i="1" s="1"/>
  <c r="BE1998" i="1"/>
  <c r="BE1990" i="1" s="1"/>
  <c r="BE1875" i="1"/>
  <c r="BE1867" i="1" s="1"/>
  <c r="BE1323" i="1"/>
  <c r="BE1101" i="1"/>
  <c r="BE913" i="1"/>
  <c r="BE63" i="1"/>
  <c r="BE531" i="1"/>
  <c r="BE530" i="1" s="1"/>
  <c r="BE4219" i="1"/>
  <c r="BE4217" i="1" s="1"/>
  <c r="BE1820" i="1"/>
  <c r="BE1818" i="1" s="1"/>
  <c r="BE1364" i="1"/>
  <c r="BE1317" i="1"/>
  <c r="BE969" i="1"/>
  <c r="BE504" i="1"/>
  <c r="BE194" i="1"/>
  <c r="BE106" i="1"/>
  <c r="BE142" i="1"/>
  <c r="BE559" i="1"/>
  <c r="BE1402" i="1"/>
  <c r="BE374" i="1"/>
  <c r="BE892" i="1"/>
  <c r="BE1425" i="1"/>
  <c r="BE782" i="1"/>
  <c r="BE389" i="1"/>
  <c r="BE388" i="1" s="1"/>
  <c r="BE1630" i="1"/>
  <c r="BE1632" i="1"/>
  <c r="BE1626" i="1"/>
  <c r="BE1620" i="1"/>
  <c r="BE1586" i="1"/>
  <c r="BE1603" i="1"/>
  <c r="BE1550" i="1"/>
  <c r="BE1520" i="1"/>
  <c r="BE1513" i="1"/>
  <c r="BE1511" i="1" s="1"/>
  <c r="BE1494" i="1"/>
  <c r="BE1439" i="1"/>
  <c r="BE1380" i="1"/>
  <c r="BE1379" i="1" s="1"/>
  <c r="BE1347" i="1"/>
  <c r="BE1345" i="1" s="1"/>
  <c r="BE1269" i="1"/>
  <c r="BE984" i="1"/>
  <c r="BE982" i="1" s="1"/>
  <c r="BE886" i="1"/>
  <c r="BE884" i="1" s="1"/>
  <c r="BE811" i="1"/>
  <c r="BE809" i="1" s="1"/>
  <c r="BE578" i="1"/>
  <c r="BE577" i="1" s="1"/>
  <c r="BE494" i="1"/>
  <c r="BE492" i="1" s="1"/>
  <c r="BE428" i="1"/>
  <c r="BE427" i="1" s="1"/>
  <c r="BE409" i="1"/>
  <c r="BE407" i="1" s="1"/>
  <c r="BE294" i="1"/>
  <c r="BE293" i="1" s="1"/>
  <c r="BE91" i="1"/>
  <c r="BE89" i="1" s="1"/>
  <c r="BE778" i="1"/>
  <c r="AJ785" i="1"/>
  <c r="BE4423" i="1"/>
  <c r="BE4421" i="1" s="1"/>
  <c r="BE4300" i="1"/>
  <c r="BE4298" i="1" s="1"/>
  <c r="BE4097" i="1"/>
  <c r="BE4095" i="1" s="1"/>
  <c r="BE4017" i="1"/>
  <c r="BE4015" i="1" s="1"/>
  <c r="BE3734" i="1"/>
  <c r="BE3732" i="1" s="1"/>
  <c r="BE3232" i="1"/>
  <c r="BE3231" i="1" s="1"/>
  <c r="BE3207" i="1"/>
  <c r="BE3205" i="1" s="1"/>
  <c r="BE2453" i="1"/>
  <c r="BE2452" i="1" s="1"/>
  <c r="BE2332" i="1"/>
  <c r="BE2331" i="1" s="1"/>
  <c r="BE1756" i="1"/>
  <c r="BE1749" i="1" s="1"/>
  <c r="BE1741" i="1"/>
  <c r="BE1739" i="1" s="1"/>
  <c r="BE1676" i="1"/>
  <c r="BE1669" i="1" s="1"/>
  <c r="BE1625" i="1"/>
  <c r="BE1617" i="1"/>
  <c r="BE1429" i="1"/>
  <c r="BE1253" i="1"/>
  <c r="BE1153" i="1"/>
  <c r="BE1094" i="1"/>
  <c r="BE1093" i="1" s="1"/>
  <c r="BE962" i="1"/>
  <c r="BE948" i="1"/>
  <c r="BE971" i="1"/>
  <c r="BE826" i="1"/>
  <c r="BE761" i="1"/>
  <c r="BE379" i="1"/>
  <c r="BE146" i="1"/>
  <c r="BE109" i="1"/>
  <c r="BE185" i="1"/>
  <c r="BE183" i="1" s="1"/>
  <c r="BE282" i="1"/>
  <c r="BE597" i="1"/>
  <c r="BE595" i="1" s="1"/>
  <c r="BE798" i="1"/>
  <c r="BE1285" i="1"/>
  <c r="BE3856" i="1"/>
  <c r="BE3854" i="1" s="1"/>
  <c r="BE3791" i="1"/>
  <c r="BE3783" i="1" s="1"/>
  <c r="BE3653" i="1"/>
  <c r="BE3651" i="1" s="1"/>
  <c r="BE3465" i="1"/>
  <c r="BE3458" i="1" s="1"/>
  <c r="BE3450" i="1"/>
  <c r="BE3448" i="1" s="1"/>
  <c r="BE3249" i="1"/>
  <c r="BE3247" i="1" s="1"/>
  <c r="BE3141" i="1"/>
  <c r="BE3133" i="1" s="1"/>
  <c r="BE3083" i="1"/>
  <c r="BE3081" i="1" s="1"/>
  <c r="BE2960" i="1"/>
  <c r="BE2958" i="1" s="1"/>
  <c r="BE2837" i="1"/>
  <c r="BE2835" i="1" s="1"/>
  <c r="BE2606" i="1"/>
  <c r="BE2598" i="1" s="1"/>
  <c r="BE2590" i="1"/>
  <c r="BE2588" i="1" s="1"/>
  <c r="BE2470" i="1"/>
  <c r="BE2468" i="1" s="1"/>
  <c r="BE2407" i="1"/>
  <c r="BE2399" i="1" s="1"/>
  <c r="BE2349" i="1"/>
  <c r="BE2347" i="1" s="1"/>
  <c r="BE2161" i="1"/>
  <c r="BE2153" i="1" s="1"/>
  <c r="BE2103" i="1"/>
  <c r="BE2101" i="1" s="1"/>
  <c r="BE2023" i="1"/>
  <c r="BE2021" i="1" s="1"/>
  <c r="BE1915" i="1"/>
  <c r="BE1908" i="1" s="1"/>
  <c r="BE1900" i="1"/>
  <c r="BE1898" i="1" s="1"/>
  <c r="BE1835" i="1"/>
  <c r="BE1828" i="1" s="1"/>
  <c r="BE1627" i="1"/>
  <c r="BE1642" i="1"/>
  <c r="BE1631" i="1"/>
  <c r="BE1623" i="1"/>
  <c r="BE1564" i="1"/>
  <c r="BE1488" i="1"/>
  <c r="BE1487" i="1" s="1"/>
  <c r="BE1497" i="1"/>
  <c r="BE1419" i="1"/>
  <c r="BE1417" i="1" s="1"/>
  <c r="BE1353" i="1"/>
  <c r="BE1400" i="1"/>
  <c r="BE1300" i="1"/>
  <c r="BE1298" i="1" s="1"/>
  <c r="BE1286" i="1"/>
  <c r="BE1211" i="1"/>
  <c r="BE1135" i="1"/>
  <c r="BE1133" i="1" s="1"/>
  <c r="BE1105" i="1"/>
  <c r="BE954" i="1"/>
  <c r="BE796" i="1"/>
  <c r="BE715" i="1"/>
  <c r="BE714" i="1" s="1"/>
  <c r="BE690" i="1"/>
  <c r="BE688" i="1" s="1"/>
  <c r="BE661" i="1"/>
  <c r="BE386" i="1"/>
  <c r="BE385" i="1" s="1"/>
  <c r="BE369" i="1"/>
  <c r="BE367" i="1" s="1"/>
  <c r="BE332" i="1"/>
  <c r="BE252" i="1"/>
  <c r="BE68" i="1"/>
  <c r="BE67" i="1" s="1"/>
  <c r="BE96" i="1"/>
  <c r="BE414" i="1"/>
  <c r="BE4479" i="1"/>
  <c r="BE4471" i="1" s="1"/>
  <c r="BE4243" i="1"/>
  <c r="BE4242" i="1" s="1"/>
  <c r="BE3125" i="1"/>
  <c r="BE3123" i="1" s="1"/>
  <c r="BE2738" i="1"/>
  <c r="BE2737" i="1" s="1"/>
  <c r="BE1957" i="1"/>
  <c r="BE1948" i="1" s="1"/>
  <c r="BE1764" i="1"/>
  <c r="BE1763" i="1" s="1"/>
  <c r="BE1640" i="1"/>
  <c r="BE1618" i="1"/>
  <c r="BE1454" i="1"/>
  <c r="BE1258" i="1"/>
  <c r="BE1090" i="1"/>
  <c r="BE1019" i="1"/>
  <c r="BE773" i="1"/>
  <c r="BE343" i="1"/>
  <c r="BE315" i="1"/>
  <c r="BE313" i="1" s="1"/>
  <c r="BE448" i="1"/>
  <c r="BE446" i="1" s="1"/>
  <c r="BE4275" i="1"/>
  <c r="BE4268" i="1" s="1"/>
  <c r="BE3182" i="1"/>
  <c r="BE3174" i="1" s="1"/>
  <c r="BE1781" i="1"/>
  <c r="BE1779" i="1" s="1"/>
  <c r="BE1701" i="1"/>
  <c r="BE1699" i="1" s="1"/>
  <c r="BE1628" i="1"/>
  <c r="BE1621" i="1"/>
  <c r="BE1375" i="1"/>
  <c r="BE1247" i="1"/>
  <c r="BE1287" i="1"/>
  <c r="BE898" i="1"/>
  <c r="BE615" i="1"/>
  <c r="BE539" i="1"/>
  <c r="BE420" i="1"/>
  <c r="BE221" i="1"/>
  <c r="BE644" i="1"/>
  <c r="BE642" i="1" s="1"/>
  <c r="BE742" i="1"/>
  <c r="BE1220" i="1"/>
  <c r="BE1389" i="1"/>
  <c r="BE1388" i="1" s="1"/>
  <c r="BE1667" i="1"/>
  <c r="BE3490" i="1"/>
  <c r="BE3488" i="1" s="1"/>
  <c r="BE1860" i="1"/>
  <c r="BE1858" i="1" s="1"/>
  <c r="BE1619" i="1"/>
  <c r="BE1604" i="1"/>
  <c r="BE1572" i="1"/>
  <c r="BE1529" i="1"/>
  <c r="BE1495" i="1"/>
  <c r="BE1238" i="1"/>
  <c r="BE1231" i="1"/>
  <c r="BE1224" i="1"/>
  <c r="BE1007" i="1"/>
  <c r="BE904" i="1"/>
  <c r="BE836" i="1"/>
  <c r="BE1615" i="1"/>
  <c r="BE4528" i="1"/>
  <c r="BE4527" i="1" s="1"/>
  <c r="BE4438" i="1"/>
  <c r="BE4431" i="1" s="1"/>
  <c r="BE4315" i="1"/>
  <c r="BE4308" i="1" s="1"/>
  <c r="BE4235" i="1"/>
  <c r="BE4227" i="1" s="1"/>
  <c r="BE4202" i="1"/>
  <c r="BE4201" i="1" s="1"/>
  <c r="BE4112" i="1"/>
  <c r="BE4105" i="1" s="1"/>
  <c r="BE4032" i="1"/>
  <c r="BE4025" i="1" s="1"/>
  <c r="BE3952" i="1"/>
  <c r="BE3945" i="1" s="1"/>
  <c r="BE3937" i="1"/>
  <c r="BE3935" i="1" s="1"/>
  <c r="BE3872" i="1"/>
  <c r="BE3864" i="1" s="1"/>
  <c r="BE3839" i="1"/>
  <c r="BE3838" i="1" s="1"/>
  <c r="BE3636" i="1"/>
  <c r="BE3635" i="1" s="1"/>
  <c r="BE3531" i="1"/>
  <c r="BE3529" i="1" s="1"/>
  <c r="BE3433" i="1"/>
  <c r="BE3432" i="1" s="1"/>
  <c r="BE3343" i="1"/>
  <c r="BE3336" i="1" s="1"/>
  <c r="BE3328" i="1"/>
  <c r="BE3326" i="1" s="1"/>
  <c r="BE3265" i="1"/>
  <c r="BE3257" i="1" s="1"/>
  <c r="BE3066" i="1"/>
  <c r="BE3065" i="1" s="1"/>
  <c r="BE2976" i="1"/>
  <c r="BE2968" i="1" s="1"/>
  <c r="BE2943" i="1"/>
  <c r="BE2942" i="1" s="1"/>
  <c r="BE2853" i="1"/>
  <c r="BE2845" i="1" s="1"/>
  <c r="BE2820" i="1"/>
  <c r="BE2819" i="1" s="1"/>
  <c r="BE2730" i="1"/>
  <c r="BE2722" i="1" s="1"/>
  <c r="BE2697" i="1"/>
  <c r="BE2696" i="1" s="1"/>
  <c r="BE2672" i="1"/>
  <c r="BE2670" i="1" s="1"/>
  <c r="BE2549" i="1"/>
  <c r="BE2547" i="1" s="1"/>
  <c r="BE2365" i="1"/>
  <c r="BE2357" i="1" s="1"/>
  <c r="BE2242" i="1"/>
  <c r="BE2235" i="1" s="1"/>
  <c r="BE2227" i="1"/>
  <c r="BE2225" i="1" s="1"/>
  <c r="BE2086" i="1"/>
  <c r="BE2085" i="1" s="1"/>
  <c r="BE2039" i="1"/>
  <c r="BE2031" i="1" s="1"/>
  <c r="BE2006" i="1"/>
  <c r="BE2005" i="1" s="1"/>
  <c r="BE190" i="1"/>
  <c r="BE321" i="1"/>
  <c r="BE453" i="1"/>
  <c r="BE471" i="1"/>
  <c r="BE470" i="1" s="1"/>
  <c r="BE528" i="1"/>
  <c r="BE552" i="1"/>
  <c r="BE550" i="1" s="1"/>
  <c r="BE604" i="1"/>
  <c r="BE625" i="1"/>
  <c r="BE624" i="1" s="1"/>
  <c r="BE667" i="1"/>
  <c r="BE666" i="1" s="1"/>
  <c r="BE736" i="1"/>
  <c r="BE734" i="1" s="1"/>
  <c r="BE990" i="1"/>
  <c r="BE1141" i="1"/>
  <c r="BE1284" i="1"/>
  <c r="BE1306" i="1"/>
  <c r="BE1385" i="1"/>
  <c r="BE1384" i="1" s="1"/>
  <c r="BE1442" i="1"/>
  <c r="BE1637" i="1"/>
  <c r="BE1661" i="1"/>
  <c r="BE1659" i="1" s="1"/>
  <c r="BE1684" i="1"/>
  <c r="BE1683" i="1" s="1"/>
  <c r="BE4446" i="1"/>
  <c r="BE4445" i="1" s="1"/>
  <c r="BE4356" i="1"/>
  <c r="BE4348" i="1" s="1"/>
  <c r="BE4153" i="1"/>
  <c r="BE4145" i="1" s="1"/>
  <c r="BE4120" i="1"/>
  <c r="BE4119" i="1" s="1"/>
  <c r="BE3960" i="1"/>
  <c r="BE3959" i="1" s="1"/>
  <c r="BE3880" i="1"/>
  <c r="BE3879" i="1" s="1"/>
  <c r="BE3775" i="1"/>
  <c r="BE3773" i="1" s="1"/>
  <c r="BE3677" i="1"/>
  <c r="BE3676" i="1" s="1"/>
  <c r="BE3587" i="1"/>
  <c r="BE3580" i="1" s="1"/>
  <c r="BE3572" i="1"/>
  <c r="BE3570" i="1" s="1"/>
  <c r="BE3384" i="1"/>
  <c r="BE3376" i="1" s="1"/>
  <c r="BE3306" i="1"/>
  <c r="BE3298" i="1" s="1"/>
  <c r="BE3017" i="1"/>
  <c r="BE3009" i="1" s="1"/>
  <c r="BE2894" i="1"/>
  <c r="BE2886" i="1" s="1"/>
  <c r="BE2771" i="1"/>
  <c r="BE2763" i="1" s="1"/>
  <c r="BE2492" i="1"/>
  <c r="BE2491" i="1" s="1"/>
  <c r="BE2391" i="1"/>
  <c r="BE2389" i="1" s="1"/>
  <c r="BE2283" i="1"/>
  <c r="BE2275" i="1" s="1"/>
  <c r="BE2250" i="1"/>
  <c r="BE2249" i="1" s="1"/>
  <c r="BE2145" i="1"/>
  <c r="BE2143" i="1" s="1"/>
  <c r="BE13" i="1"/>
  <c r="BE11" i="1" s="1"/>
  <c r="BE37" i="1"/>
  <c r="BE36" i="1" s="1"/>
  <c r="BE114" i="1"/>
  <c r="BE113" i="1" s="1"/>
  <c r="BE199" i="1"/>
  <c r="BE198" i="1" s="1"/>
  <c r="BE257" i="1"/>
  <c r="BE256" i="1" s="1"/>
  <c r="BE291" i="1"/>
  <c r="BE290" i="1" s="1"/>
  <c r="BE651" i="1"/>
  <c r="BE670" i="1"/>
  <c r="BE669" i="1" s="1"/>
  <c r="BE712" i="1"/>
  <c r="BE711" i="1" s="1"/>
  <c r="BE970" i="1"/>
  <c r="BE1392" i="1"/>
  <c r="BE1391" i="1" s="1"/>
  <c r="BE4463" i="1"/>
  <c r="BE4461" i="1" s="1"/>
  <c r="BE4398" i="1"/>
  <c r="BE4389" i="1" s="1"/>
  <c r="BE4340" i="1"/>
  <c r="BE4338" i="1" s="1"/>
  <c r="BE4260" i="1"/>
  <c r="BE4258" i="1" s="1"/>
  <c r="BE4137" i="1"/>
  <c r="BE4135" i="1" s="1"/>
  <c r="BE4072" i="1"/>
  <c r="BE4064" i="1" s="1"/>
  <c r="BE3992" i="1"/>
  <c r="BE3985" i="1" s="1"/>
  <c r="BE3977" i="1"/>
  <c r="BE3975" i="1" s="1"/>
  <c r="BE3912" i="1"/>
  <c r="BE3905" i="1" s="1"/>
  <c r="BE3897" i="1"/>
  <c r="BE3895" i="1" s="1"/>
  <c r="BE3709" i="1"/>
  <c r="BE3702" i="1" s="1"/>
  <c r="BE3694" i="1"/>
  <c r="BE3692" i="1" s="1"/>
  <c r="BE3506" i="1"/>
  <c r="BE3498" i="1" s="1"/>
  <c r="BE3368" i="1"/>
  <c r="BE3366" i="1" s="1"/>
  <c r="BE3290" i="1"/>
  <c r="BE3288" i="1" s="1"/>
  <c r="BE3001" i="1"/>
  <c r="BE2999" i="1" s="1"/>
  <c r="BE2878" i="1"/>
  <c r="BE2876" i="1" s="1"/>
  <c r="BE2755" i="1"/>
  <c r="BE2753" i="1" s="1"/>
  <c r="BE2647" i="1"/>
  <c r="BE2639" i="1" s="1"/>
  <c r="BE2524" i="1"/>
  <c r="BE2517" i="1" s="1"/>
  <c r="BE2509" i="1"/>
  <c r="BE2507" i="1" s="1"/>
  <c r="BE2267" i="1"/>
  <c r="BE2265" i="1" s="1"/>
  <c r="BE2202" i="1"/>
  <c r="BE2194" i="1" s="1"/>
  <c r="BE18" i="1"/>
  <c r="BE54" i="1"/>
  <c r="BE52" i="1" s="1"/>
  <c r="BE202" i="1"/>
  <c r="BE201" i="1" s="1"/>
  <c r="BE244" i="1"/>
  <c r="BE242" i="1" s="1"/>
  <c r="BE425" i="1"/>
  <c r="BE424" i="1" s="1"/>
  <c r="BE500" i="1"/>
  <c r="BE538" i="1"/>
  <c r="BE1195" i="1"/>
  <c r="BE1193" i="1" s="1"/>
  <c r="BE1552" i="1"/>
  <c r="BE4520" i="1"/>
  <c r="BE4512" i="1" s="1"/>
  <c r="BE4487" i="1"/>
  <c r="BE4486" i="1" s="1"/>
  <c r="BE4364" i="1"/>
  <c r="BE4363" i="1" s="1"/>
  <c r="BE4194" i="1"/>
  <c r="BE4186" i="1" s="1"/>
  <c r="BE4161" i="1"/>
  <c r="BE4160" i="1" s="1"/>
  <c r="BE4056" i="1"/>
  <c r="BE4054" i="1" s="1"/>
  <c r="BE3831" i="1"/>
  <c r="BE3824" i="1" s="1"/>
  <c r="BE3816" i="1"/>
  <c r="BE3814" i="1" s="1"/>
  <c r="BE3628" i="1"/>
  <c r="BE3620" i="1" s="1"/>
  <c r="BE3595" i="1"/>
  <c r="BE3594" i="1" s="1"/>
  <c r="BE3392" i="1"/>
  <c r="BE3391" i="1" s="1"/>
  <c r="BE3224" i="1"/>
  <c r="BE3215" i="1" s="1"/>
  <c r="BE3166" i="1"/>
  <c r="BE3164" i="1" s="1"/>
  <c r="BE3025" i="1"/>
  <c r="BE3024" i="1" s="1"/>
  <c r="BE2902" i="1"/>
  <c r="BE2901" i="1" s="1"/>
  <c r="BE2812" i="1"/>
  <c r="BE2804" i="1" s="1"/>
  <c r="BE2779" i="1"/>
  <c r="BE2778" i="1" s="1"/>
  <c r="BE2631" i="1"/>
  <c r="BE2629" i="1" s="1"/>
  <c r="BE2445" i="1"/>
  <c r="BE2437" i="1" s="1"/>
  <c r="BE2324" i="1"/>
  <c r="BE2316" i="1" s="1"/>
  <c r="BE2291" i="1"/>
  <c r="BE2290" i="1" s="1"/>
  <c r="BE2078" i="1"/>
  <c r="BE2071" i="1" s="1"/>
  <c r="BE2063" i="1"/>
  <c r="BE2061" i="1" s="1"/>
  <c r="BE59" i="1"/>
  <c r="BE71" i="1"/>
  <c r="BE70" i="1" s="1"/>
  <c r="BE137" i="1"/>
  <c r="BE135" i="1" s="1"/>
  <c r="BE167" i="1"/>
  <c r="BE166" i="1" s="1"/>
  <c r="BE249" i="1"/>
  <c r="BE277" i="1"/>
  <c r="BE275" i="1" s="1"/>
  <c r="BE581" i="1"/>
  <c r="BE580" i="1" s="1"/>
  <c r="BE622" i="1"/>
  <c r="BE621" i="1" s="1"/>
  <c r="BE696" i="1"/>
  <c r="BE817" i="1"/>
  <c r="BE1058" i="1"/>
  <c r="BE1056" i="1" s="1"/>
  <c r="BE1201" i="1"/>
  <c r="BE1401" i="1"/>
  <c r="BE337" i="1"/>
  <c r="BE336" i="1" s="1"/>
  <c r="BE855" i="1"/>
  <c r="BE854" i="1" s="1"/>
  <c r="BE1559" i="1"/>
  <c r="BE1558" i="1" s="1"/>
  <c r="BE789" i="1"/>
  <c r="BE788" i="1" s="1"/>
  <c r="AJ332" i="1"/>
  <c r="AJ252" i="1"/>
  <c r="AJ68" i="1"/>
  <c r="AJ67" i="1" s="1"/>
  <c r="AJ4243" i="1"/>
  <c r="AJ4242" i="1" s="1"/>
  <c r="AJ3960" i="1"/>
  <c r="AJ3959" i="1" s="1"/>
  <c r="AJ3880" i="1"/>
  <c r="AJ3879" i="1" s="1"/>
  <c r="AJ3677" i="1"/>
  <c r="AJ3676" i="1" s="1"/>
  <c r="AJ3351" i="1"/>
  <c r="AJ3350" i="1" s="1"/>
  <c r="AJ3273" i="1"/>
  <c r="AJ3272" i="1" s="1"/>
  <c r="AJ2984" i="1"/>
  <c r="AJ2983" i="1" s="1"/>
  <c r="AJ2861" i="1"/>
  <c r="AJ2860" i="1" s="1"/>
  <c r="AJ2738" i="1"/>
  <c r="AJ2737" i="1" s="1"/>
  <c r="AJ2250" i="1"/>
  <c r="AJ2249" i="1" s="1"/>
  <c r="AJ3709" i="1"/>
  <c r="AJ3702" i="1" s="1"/>
  <c r="AJ3506" i="1"/>
  <c r="AJ3498" i="1" s="1"/>
  <c r="AJ782" i="1"/>
  <c r="AJ515" i="1"/>
  <c r="AJ458" i="1"/>
  <c r="AJ455" i="1" s="1"/>
  <c r="AJ420" i="1"/>
  <c r="AJ286" i="1"/>
  <c r="AJ414" i="1"/>
  <c r="AJ3595" i="1"/>
  <c r="AJ3594" i="1" s="1"/>
  <c r="AJ2689" i="1"/>
  <c r="AJ2680" i="1" s="1"/>
  <c r="AJ753" i="1"/>
  <c r="AJ63" i="1"/>
  <c r="AJ811" i="1"/>
  <c r="AJ809" i="1" s="1"/>
  <c r="AJ374" i="1"/>
  <c r="AJ221" i="1"/>
  <c r="AJ229" i="1"/>
  <c r="AJ4364" i="1"/>
  <c r="AJ4363" i="1" s="1"/>
  <c r="AJ3392" i="1"/>
  <c r="AJ3391" i="1" s="1"/>
  <c r="AJ2412" i="1"/>
  <c r="AJ2411" i="1" s="1"/>
  <c r="AJ1965" i="1"/>
  <c r="AJ1964" i="1" s="1"/>
  <c r="AJ1323" i="1"/>
  <c r="AJ1101" i="1"/>
  <c r="AJ257" i="1"/>
  <c r="AJ256" i="1" s="1"/>
  <c r="AJ294" i="1"/>
  <c r="AJ293" i="1" s="1"/>
  <c r="AJ844" i="1"/>
  <c r="AJ466" i="1"/>
  <c r="AJ32" i="1"/>
  <c r="AJ4446" i="1"/>
  <c r="AJ4445" i="1" s="1"/>
  <c r="AJ4323" i="1"/>
  <c r="AJ4322" i="1" s="1"/>
  <c r="AJ4120" i="1"/>
  <c r="AJ4119" i="1" s="1"/>
  <c r="AJ2492" i="1"/>
  <c r="AJ2491" i="1" s="1"/>
  <c r="AJ1764" i="1"/>
  <c r="AJ1763" i="1" s="1"/>
  <c r="AJ831" i="1"/>
  <c r="AJ822" i="1"/>
  <c r="AJ504" i="1"/>
  <c r="AJ343" i="1"/>
  <c r="AJ231" i="1"/>
  <c r="AJ386" i="1"/>
  <c r="AJ385" i="1" s="1"/>
  <c r="AJ1389" i="1"/>
  <c r="AJ1388" i="1" s="1"/>
  <c r="AJ4504" i="1"/>
  <c r="AJ4502" i="1" s="1"/>
  <c r="AJ4406" i="1"/>
  <c r="AJ4405" i="1" s="1"/>
  <c r="AJ4283" i="1"/>
  <c r="AJ4282" i="1" s="1"/>
  <c r="AJ4080" i="1"/>
  <c r="AJ4079" i="1" s="1"/>
  <c r="AJ4000" i="1"/>
  <c r="AJ3999" i="1" s="1"/>
  <c r="AJ3920" i="1"/>
  <c r="AJ3919" i="1" s="1"/>
  <c r="AJ3750" i="1"/>
  <c r="AJ3742" i="1" s="1"/>
  <c r="AJ3717" i="1"/>
  <c r="AJ3716" i="1" s="1"/>
  <c r="AJ3547" i="1"/>
  <c r="AJ3539" i="1" s="1"/>
  <c r="AJ3514" i="1"/>
  <c r="AJ3513" i="1" s="1"/>
  <c r="AJ3311" i="1"/>
  <c r="AJ3310" i="1" s="1"/>
  <c r="AJ3190" i="1"/>
  <c r="AJ3189" i="1" s="1"/>
  <c r="AJ3100" i="1"/>
  <c r="AJ3091" i="1" s="1"/>
  <c r="AJ2919" i="1"/>
  <c r="AJ2917" i="1" s="1"/>
  <c r="AJ2655" i="1"/>
  <c r="AJ2654" i="1" s="1"/>
  <c r="AJ2565" i="1"/>
  <c r="AJ2557" i="1" s="1"/>
  <c r="AJ2532" i="1"/>
  <c r="AJ2531" i="1" s="1"/>
  <c r="AJ2487" i="1"/>
  <c r="AJ2478" i="1" s="1"/>
  <c r="AJ2210" i="1"/>
  <c r="AJ2209" i="1" s="1"/>
  <c r="AJ2120" i="1"/>
  <c r="AJ2111" i="1" s="1"/>
  <c r="AJ1724" i="1"/>
  <c r="AJ1723" i="1" s="1"/>
  <c r="AJ1026" i="1"/>
  <c r="AJ797" i="1"/>
  <c r="AJ707" i="1"/>
  <c r="AJ100" i="1"/>
  <c r="AJ4528" i="1"/>
  <c r="AJ4527" i="1" s="1"/>
  <c r="AJ4438" i="1"/>
  <c r="AJ4431" i="1" s="1"/>
  <c r="AJ4423" i="1"/>
  <c r="AJ4421" i="1" s="1"/>
  <c r="AJ4315" i="1"/>
  <c r="AJ4308" i="1" s="1"/>
  <c r="AJ4300" i="1"/>
  <c r="AJ4298" i="1" s="1"/>
  <c r="AJ4235" i="1"/>
  <c r="AJ4227" i="1" s="1"/>
  <c r="AJ4112" i="1"/>
  <c r="AJ4105" i="1" s="1"/>
  <c r="AJ4097" i="1"/>
  <c r="AJ4095" i="1" s="1"/>
  <c r="AJ4017" i="1"/>
  <c r="AJ4015" i="1" s="1"/>
  <c r="AJ3952" i="1"/>
  <c r="AJ3945" i="1" s="1"/>
  <c r="AJ3937" i="1"/>
  <c r="AJ3935" i="1" s="1"/>
  <c r="AJ3872" i="1"/>
  <c r="AJ3864" i="1" s="1"/>
  <c r="AJ3734" i="1"/>
  <c r="AJ3732" i="1" s="1"/>
  <c r="AJ3669" i="1"/>
  <c r="AJ3661" i="1" s="1"/>
  <c r="AJ3531" i="1"/>
  <c r="AJ3529" i="1" s="1"/>
  <c r="AJ3343" i="1"/>
  <c r="AJ3336" i="1" s="1"/>
  <c r="AJ3328" i="1"/>
  <c r="AJ3326" i="1" s="1"/>
  <c r="AJ3265" i="1"/>
  <c r="AJ3257" i="1" s="1"/>
  <c r="AJ3207" i="1"/>
  <c r="AJ3205" i="1" s="1"/>
  <c r="AJ2976" i="1"/>
  <c r="AJ2968" i="1" s="1"/>
  <c r="AJ2853" i="1"/>
  <c r="AJ2845" i="1" s="1"/>
  <c r="AJ2730" i="1"/>
  <c r="AJ2722" i="1" s="1"/>
  <c r="AJ2672" i="1"/>
  <c r="AJ2670" i="1" s="1"/>
  <c r="AJ2549" i="1"/>
  <c r="AJ2547" i="1" s="1"/>
  <c r="AJ2365" i="1"/>
  <c r="AJ2357" i="1" s="1"/>
  <c r="AJ2242" i="1"/>
  <c r="AJ2235" i="1" s="1"/>
  <c r="AJ2227" i="1"/>
  <c r="AJ2225" i="1" s="1"/>
  <c r="AJ1756" i="1"/>
  <c r="AJ1749" i="1" s="1"/>
  <c r="AJ1741" i="1"/>
  <c r="AJ1739" i="1" s="1"/>
  <c r="AJ1676" i="1"/>
  <c r="AJ1669" i="1" s="1"/>
  <c r="AJ1429" i="1"/>
  <c r="AJ1253" i="1"/>
  <c r="AJ1153" i="1"/>
  <c r="AJ954" i="1"/>
  <c r="AJ948" i="1"/>
  <c r="AJ798" i="1"/>
  <c r="AJ778" i="1"/>
  <c r="AJ768" i="1"/>
  <c r="AJ761" i="1"/>
  <c r="AJ379" i="1"/>
  <c r="AJ146" i="1"/>
  <c r="AJ3141" i="1"/>
  <c r="AJ3133" i="1" s="1"/>
  <c r="AJ2573" i="1"/>
  <c r="AJ2572" i="1" s="1"/>
  <c r="AJ2374" i="1"/>
  <c r="AJ2373" i="1" s="1"/>
  <c r="AJ2349" i="1"/>
  <c r="AJ2347" i="1" s="1"/>
  <c r="AJ2161" i="1"/>
  <c r="AJ2153" i="1" s="1"/>
  <c r="AJ1623" i="1"/>
  <c r="AJ1211" i="1"/>
  <c r="AJ661" i="1"/>
  <c r="AJ194" i="1"/>
  <c r="AJ249" i="1"/>
  <c r="AJ578" i="1"/>
  <c r="AJ577" i="1" s="1"/>
  <c r="O971" i="1"/>
  <c r="AJ1625" i="1"/>
  <c r="AJ1661" i="1"/>
  <c r="AJ1659" i="1" s="1"/>
  <c r="AJ1617" i="1"/>
  <c r="AJ1392" i="1"/>
  <c r="AJ1391" i="1" s="1"/>
  <c r="AJ1380" i="1"/>
  <c r="AJ1379" i="1" s="1"/>
  <c r="AJ1347" i="1"/>
  <c r="AJ1345" i="1" s="1"/>
  <c r="AJ1269" i="1"/>
  <c r="AJ1094" i="1"/>
  <c r="AJ1093" i="1" s="1"/>
  <c r="AJ1075" i="1"/>
  <c r="AJ998" i="1"/>
  <c r="AJ990" i="1"/>
  <c r="AJ892" i="1"/>
  <c r="AJ970" i="1"/>
  <c r="AJ817" i="1"/>
  <c r="AJ736" i="1"/>
  <c r="AJ734" i="1" s="1"/>
  <c r="AJ796" i="1"/>
  <c r="AJ604" i="1"/>
  <c r="AJ597" i="1"/>
  <c r="AJ595" i="1" s="1"/>
  <c r="AJ453" i="1"/>
  <c r="AJ425" i="1"/>
  <c r="AJ424" i="1" s="1"/>
  <c r="AJ389" i="1"/>
  <c r="AJ388" i="1" s="1"/>
  <c r="AJ291" i="1"/>
  <c r="AJ290" i="1" s="1"/>
  <c r="AJ244" i="1"/>
  <c r="AJ242" i="1" s="1"/>
  <c r="AJ167" i="1"/>
  <c r="AJ166" i="1" s="1"/>
  <c r="AJ71" i="1"/>
  <c r="AJ70" i="1" s="1"/>
  <c r="AJ59" i="1"/>
  <c r="AJ22" i="1"/>
  <c r="AJ13" i="1"/>
  <c r="AJ11" i="1" s="1"/>
  <c r="AJ538" i="1"/>
  <c r="O851" i="1"/>
  <c r="O850" i="1" s="1"/>
  <c r="O849" i="1" s="1"/>
  <c r="AJ3775" i="1"/>
  <c r="AJ3773" i="1" s="1"/>
  <c r="AJ3306" i="1"/>
  <c r="AJ3298" i="1" s="1"/>
  <c r="O4039" i="1"/>
  <c r="O4038" i="1" s="1"/>
  <c r="O3799" i="1"/>
  <c r="O3798" i="1" s="1"/>
  <c r="O3473" i="1"/>
  <c r="O3472" i="1" s="1"/>
  <c r="O3149" i="1"/>
  <c r="O3148" i="1" s="1"/>
  <c r="O2614" i="1"/>
  <c r="O2613" i="1" s="1"/>
  <c r="O2370" i="1"/>
  <c r="O2369" i="1" s="1"/>
  <c r="O2169" i="1"/>
  <c r="O2168" i="1" s="1"/>
  <c r="O2046" i="1"/>
  <c r="O2045" i="1" s="1"/>
  <c r="O1923" i="1"/>
  <c r="O1922" i="1" s="1"/>
  <c r="O1843" i="1"/>
  <c r="O1842" i="1" s="1"/>
  <c r="O1796" i="1"/>
  <c r="O1789" i="1" s="1"/>
  <c r="O782" i="1"/>
  <c r="O515" i="1"/>
  <c r="AJ2878" i="1"/>
  <c r="AJ2876" i="1" s="1"/>
  <c r="AJ2755" i="1"/>
  <c r="AJ2753" i="1" s="1"/>
  <c r="AJ898" i="1"/>
  <c r="AJ615" i="1"/>
  <c r="AJ500" i="1"/>
  <c r="AJ1300" i="1"/>
  <c r="AJ1298" i="1" s="1"/>
  <c r="AJ2063" i="1"/>
  <c r="AJ2061" i="1" s="1"/>
  <c r="AJ1940" i="1"/>
  <c r="AJ1938" i="1" s="1"/>
  <c r="AJ1238" i="1"/>
  <c r="AJ836" i="1"/>
  <c r="AJ690" i="1"/>
  <c r="AJ688" i="1" s="1"/>
  <c r="AJ1630" i="1"/>
  <c r="AJ1586" i="1"/>
  <c r="AJ570" i="1"/>
  <c r="AJ561" i="1" s="1"/>
  <c r="AJ137" i="1"/>
  <c r="AJ135" i="1" s="1"/>
  <c r="AJ916" i="1"/>
  <c r="AJ4219" i="1"/>
  <c r="AJ4217" i="1" s="1"/>
  <c r="AJ3856" i="1"/>
  <c r="AJ3854" i="1" s="1"/>
  <c r="AJ3791" i="1"/>
  <c r="AJ3783" i="1" s="1"/>
  <c r="AJ3758" i="1"/>
  <c r="AJ3757" i="1" s="1"/>
  <c r="AJ3653" i="1"/>
  <c r="AJ3651" i="1" s="1"/>
  <c r="AJ3555" i="1"/>
  <c r="AJ3554" i="1" s="1"/>
  <c r="AJ3465" i="1"/>
  <c r="AJ3458" i="1" s="1"/>
  <c r="AJ3450" i="1"/>
  <c r="AJ3448" i="1" s="1"/>
  <c r="AJ3249" i="1"/>
  <c r="AJ3247" i="1" s="1"/>
  <c r="AJ3108" i="1"/>
  <c r="AJ3107" i="1" s="1"/>
  <c r="AJ3083" i="1"/>
  <c r="AJ3081" i="1" s="1"/>
  <c r="AJ2960" i="1"/>
  <c r="AJ2958" i="1" s="1"/>
  <c r="AJ2837" i="1"/>
  <c r="AJ2835" i="1" s="1"/>
  <c r="AJ2714" i="1"/>
  <c r="AJ2712" i="1" s="1"/>
  <c r="AJ2606" i="1"/>
  <c r="AJ2598" i="1" s="1"/>
  <c r="AJ2470" i="1"/>
  <c r="AJ2468" i="1" s="1"/>
  <c r="AJ2407" i="1"/>
  <c r="AJ2399" i="1" s="1"/>
  <c r="AJ2128" i="1"/>
  <c r="AJ2127" i="1" s="1"/>
  <c r="AJ2103" i="1"/>
  <c r="AJ2101" i="1" s="1"/>
  <c r="AJ2023" i="1"/>
  <c r="AJ2021" i="1" s="1"/>
  <c r="AJ1915" i="1"/>
  <c r="AJ1908" i="1" s="1"/>
  <c r="AJ1900" i="1"/>
  <c r="AJ1898" i="1" s="1"/>
  <c r="AJ1835" i="1"/>
  <c r="AJ1828" i="1" s="1"/>
  <c r="AJ1820" i="1"/>
  <c r="AJ1818" i="1" s="1"/>
  <c r="AJ1642" i="1"/>
  <c r="AJ1631" i="1"/>
  <c r="AJ1615" i="1"/>
  <c r="AJ1488" i="1"/>
  <c r="AJ1487" i="1" s="1"/>
  <c r="AJ1497" i="1"/>
  <c r="AJ1353" i="1"/>
  <c r="AJ1400" i="1"/>
  <c r="AJ1317" i="1"/>
  <c r="AJ1286" i="1"/>
  <c r="AJ1220" i="1"/>
  <c r="AJ1105" i="1"/>
  <c r="AJ142" i="1"/>
  <c r="AJ185" i="1"/>
  <c r="AJ183" i="1" s="1"/>
  <c r="AJ337" i="1"/>
  <c r="AJ336" i="1" s="1"/>
  <c r="AJ539" i="1"/>
  <c r="AJ581" i="1"/>
  <c r="AJ580" i="1" s="1"/>
  <c r="AJ622" i="1"/>
  <c r="AJ621" i="1" s="1"/>
  <c r="AJ696" i="1"/>
  <c r="AJ715" i="1"/>
  <c r="AJ714" i="1" s="1"/>
  <c r="AJ886" i="1"/>
  <c r="AJ884" i="1" s="1"/>
  <c r="AJ1306" i="1"/>
  <c r="AJ4479" i="1"/>
  <c r="AJ4471" i="1" s="1"/>
  <c r="AJ4356" i="1"/>
  <c r="AJ4348" i="1" s="1"/>
  <c r="AJ4153" i="1"/>
  <c r="AJ4145" i="1" s="1"/>
  <c r="AJ3587" i="1"/>
  <c r="AJ3580" i="1" s="1"/>
  <c r="AJ3572" i="1"/>
  <c r="AJ3570" i="1" s="1"/>
  <c r="AJ3384" i="1"/>
  <c r="AJ3376" i="1" s="1"/>
  <c r="AJ3125" i="1"/>
  <c r="AJ3123" i="1" s="1"/>
  <c r="AJ3017" i="1"/>
  <c r="AJ3009" i="1" s="1"/>
  <c r="AJ2894" i="1"/>
  <c r="AJ2886" i="1" s="1"/>
  <c r="AJ2771" i="1"/>
  <c r="AJ2763" i="1" s="1"/>
  <c r="AJ2590" i="1"/>
  <c r="AJ2588" i="1" s="1"/>
  <c r="AJ2391" i="1"/>
  <c r="AJ2389" i="1" s="1"/>
  <c r="AJ2283" i="1"/>
  <c r="AJ2275" i="1" s="1"/>
  <c r="AJ2145" i="1"/>
  <c r="AJ2143" i="1" s="1"/>
  <c r="AJ1957" i="1"/>
  <c r="AJ1948" i="1" s="1"/>
  <c r="AJ1640" i="1"/>
  <c r="AJ1684" i="1"/>
  <c r="AJ1683" i="1" s="1"/>
  <c r="AJ1629" i="1"/>
  <c r="AJ1618" i="1"/>
  <c r="AJ1454" i="1"/>
  <c r="AJ1425" i="1"/>
  <c r="AJ1258" i="1"/>
  <c r="AJ1195" i="1"/>
  <c r="AJ1193" i="1" s="1"/>
  <c r="AJ1135" i="1"/>
  <c r="AJ1133" i="1" s="1"/>
  <c r="AJ37" i="1"/>
  <c r="AJ36" i="1" s="1"/>
  <c r="AJ1419" i="1"/>
  <c r="AJ1417" i="1" s="1"/>
  <c r="AJ4463" i="1"/>
  <c r="AJ4461" i="1" s="1"/>
  <c r="AJ4398" i="1"/>
  <c r="AJ4389" i="1" s="1"/>
  <c r="AJ4340" i="1"/>
  <c r="AJ4338" i="1" s="1"/>
  <c r="AJ4275" i="1"/>
  <c r="AJ4268" i="1" s="1"/>
  <c r="AJ4260" i="1"/>
  <c r="AJ4258" i="1" s="1"/>
  <c r="AJ4137" i="1"/>
  <c r="AJ4135" i="1" s="1"/>
  <c r="AJ4072" i="1"/>
  <c r="AJ4064" i="1" s="1"/>
  <c r="AJ4039" i="1"/>
  <c r="AJ4038" i="1" s="1"/>
  <c r="AJ3992" i="1"/>
  <c r="AJ3985" i="1" s="1"/>
  <c r="AJ3977" i="1"/>
  <c r="AJ3975" i="1" s="1"/>
  <c r="AJ3912" i="1"/>
  <c r="AJ3905" i="1" s="1"/>
  <c r="AJ3897" i="1"/>
  <c r="AJ3895" i="1" s="1"/>
  <c r="AJ3799" i="1"/>
  <c r="AJ3798" i="1" s="1"/>
  <c r="AJ3694" i="1"/>
  <c r="AJ3692" i="1" s="1"/>
  <c r="AJ3473" i="1"/>
  <c r="AJ3472" i="1" s="1"/>
  <c r="AJ3368" i="1"/>
  <c r="AJ3366" i="1" s="1"/>
  <c r="AJ3290" i="1"/>
  <c r="AJ3288" i="1" s="1"/>
  <c r="AJ3182" i="1"/>
  <c r="AJ3174" i="1" s="1"/>
  <c r="AJ3149" i="1"/>
  <c r="AJ3148" i="1" s="1"/>
  <c r="AJ3001" i="1"/>
  <c r="AJ2999" i="1" s="1"/>
  <c r="AJ2647" i="1"/>
  <c r="AJ2639" i="1" s="1"/>
  <c r="AJ2614" i="1"/>
  <c r="AJ2613" i="1" s="1"/>
  <c r="AJ2524" i="1"/>
  <c r="AJ2517" i="1" s="1"/>
  <c r="AJ2509" i="1"/>
  <c r="AJ2507" i="1" s="1"/>
  <c r="AJ2370" i="1"/>
  <c r="AJ2369" i="1" s="1"/>
  <c r="AJ1636" i="1"/>
  <c r="AJ2267" i="1"/>
  <c r="AJ2265" i="1" s="1"/>
  <c r="AJ2202" i="1"/>
  <c r="AJ2194" i="1" s="1"/>
  <c r="AJ2169" i="1"/>
  <c r="AJ2168" i="1" s="1"/>
  <c r="AJ2046" i="1"/>
  <c r="AJ2045" i="1" s="1"/>
  <c r="AJ1923" i="1"/>
  <c r="AJ1922" i="1" s="1"/>
  <c r="AJ1843" i="1"/>
  <c r="AJ1842" i="1" s="1"/>
  <c r="AJ1796" i="1"/>
  <c r="AJ1789" i="1" s="1"/>
  <c r="AJ1781" i="1"/>
  <c r="AJ1779" i="1" s="1"/>
  <c r="AJ1716" i="1"/>
  <c r="AJ1709" i="1" s="1"/>
  <c r="AJ1701" i="1"/>
  <c r="AJ1699" i="1" s="1"/>
  <c r="AJ1681" i="1"/>
  <c r="AJ1680" i="1" s="1"/>
  <c r="AJ1637" i="1"/>
  <c r="AJ1628" i="1"/>
  <c r="AJ1621" i="1"/>
  <c r="AJ1496" i="1"/>
  <c r="AJ1452" i="1"/>
  <c r="AJ1385" i="1"/>
  <c r="AJ1384" i="1" s="1"/>
  <c r="AJ1375" i="1"/>
  <c r="AJ1247" i="1"/>
  <c r="AJ1287" i="1"/>
  <c r="AJ1201" i="1"/>
  <c r="AJ1141" i="1"/>
  <c r="AJ1064" i="1"/>
  <c r="AJ926" i="1"/>
  <c r="AJ18" i="1"/>
  <c r="AJ54" i="1"/>
  <c r="AJ52" i="1" s="1"/>
  <c r="AJ428" i="1"/>
  <c r="AJ427" i="1" s="1"/>
  <c r="AJ471" i="1"/>
  <c r="AJ470" i="1" s="1"/>
  <c r="AJ552" i="1"/>
  <c r="AJ550" i="1" s="1"/>
  <c r="AJ625" i="1"/>
  <c r="AJ624" i="1" s="1"/>
  <c r="AJ667" i="1"/>
  <c r="AJ666" i="1" s="1"/>
  <c r="AJ1058" i="1"/>
  <c r="AJ1056" i="1" s="1"/>
  <c r="AJ4520" i="1"/>
  <c r="AJ4512" i="1" s="1"/>
  <c r="AJ4487" i="1"/>
  <c r="AJ4486" i="1" s="1"/>
  <c r="AJ4194" i="1"/>
  <c r="AJ4186" i="1" s="1"/>
  <c r="AJ4161" i="1"/>
  <c r="AJ4160" i="1" s="1"/>
  <c r="AJ4056" i="1"/>
  <c r="AJ4054" i="1" s="1"/>
  <c r="AJ3831" i="1"/>
  <c r="AJ3824" i="1" s="1"/>
  <c r="AJ3816" i="1"/>
  <c r="AJ3814" i="1" s="1"/>
  <c r="AJ3628" i="1"/>
  <c r="AJ3620" i="1" s="1"/>
  <c r="AJ3490" i="1"/>
  <c r="AJ3488" i="1" s="1"/>
  <c r="AJ3425" i="1"/>
  <c r="AJ3417" i="1" s="1"/>
  <c r="AJ3224" i="1"/>
  <c r="AJ3215" i="1" s="1"/>
  <c r="AJ3166" i="1"/>
  <c r="AJ3164" i="1" s="1"/>
  <c r="AJ3058" i="1"/>
  <c r="AJ3050" i="1" s="1"/>
  <c r="AJ3025" i="1"/>
  <c r="AJ3024" i="1" s="1"/>
  <c r="AJ2935" i="1"/>
  <c r="AJ2927" i="1" s="1"/>
  <c r="AJ2902" i="1"/>
  <c r="AJ2901" i="1" s="1"/>
  <c r="AJ2812" i="1"/>
  <c r="AJ2804" i="1" s="1"/>
  <c r="AJ2779" i="1"/>
  <c r="AJ2778" i="1" s="1"/>
  <c r="AJ2631" i="1"/>
  <c r="AJ2629" i="1" s="1"/>
  <c r="AJ2445" i="1"/>
  <c r="AJ2437" i="1" s="1"/>
  <c r="AJ2324" i="1"/>
  <c r="AJ2316" i="1" s="1"/>
  <c r="AJ2291" i="1"/>
  <c r="AJ2290" i="1" s="1"/>
  <c r="AJ2186" i="1"/>
  <c r="AJ2184" i="1" s="1"/>
  <c r="AJ2078" i="1"/>
  <c r="AJ2071" i="1" s="1"/>
  <c r="AJ1998" i="1"/>
  <c r="AJ1990" i="1" s="1"/>
  <c r="AJ1875" i="1"/>
  <c r="AJ1867" i="1" s="1"/>
  <c r="AJ1860" i="1"/>
  <c r="AJ1858" i="1" s="1"/>
  <c r="AJ1627" i="1"/>
  <c r="AJ1619" i="1"/>
  <c r="AJ1604" i="1"/>
  <c r="AJ1572" i="1"/>
  <c r="AJ1564" i="1"/>
  <c r="AJ1601" i="1"/>
  <c r="AJ1552" i="1"/>
  <c r="AJ1529" i="1"/>
  <c r="AJ1495" i="1"/>
  <c r="AJ1442" i="1"/>
  <c r="AJ1401" i="1"/>
  <c r="AJ1364" i="1"/>
  <c r="AJ1231" i="1"/>
  <c r="AJ1224" i="1"/>
  <c r="AJ1167" i="1"/>
  <c r="AJ1007" i="1"/>
  <c r="AJ969" i="1"/>
  <c r="AJ913" i="1"/>
  <c r="AJ904" i="1"/>
  <c r="AJ91" i="1"/>
  <c r="AJ89" i="1" s="1"/>
  <c r="AJ199" i="1"/>
  <c r="AJ198" i="1" s="1"/>
  <c r="AJ277" i="1"/>
  <c r="AJ275" i="1" s="1"/>
  <c r="AJ315" i="1"/>
  <c r="AJ313" i="1" s="1"/>
  <c r="AJ448" i="1"/>
  <c r="AJ446" i="1" s="1"/>
  <c r="AJ531" i="1"/>
  <c r="AJ530" i="1" s="1"/>
  <c r="AJ559" i="1"/>
  <c r="AJ644" i="1"/>
  <c r="AJ642" i="1" s="1"/>
  <c r="AJ742" i="1"/>
  <c r="AJ984" i="1"/>
  <c r="AJ982" i="1" s="1"/>
  <c r="AJ4381" i="1"/>
  <c r="AJ4379" i="1" s="1"/>
  <c r="AJ4178" i="1"/>
  <c r="AJ4176" i="1" s="1"/>
  <c r="AJ3612" i="1"/>
  <c r="AJ3610" i="1" s="1"/>
  <c r="AJ3409" i="1"/>
  <c r="AJ3407" i="1" s="1"/>
  <c r="AJ3042" i="1"/>
  <c r="AJ3040" i="1" s="1"/>
  <c r="AJ2796" i="1"/>
  <c r="AJ2794" i="1" s="1"/>
  <c r="AJ2429" i="1"/>
  <c r="AJ2427" i="1" s="1"/>
  <c r="AJ2308" i="1"/>
  <c r="AJ2306" i="1" s="1"/>
  <c r="AJ1982" i="1"/>
  <c r="AJ1980" i="1" s="1"/>
  <c r="AJ1632" i="1"/>
  <c r="AJ1626" i="1"/>
  <c r="AJ1620" i="1"/>
  <c r="AJ1559" i="1"/>
  <c r="AJ1558" i="1" s="1"/>
  <c r="AJ1550" i="1"/>
  <c r="AJ1603" i="1"/>
  <c r="AJ1520" i="1"/>
  <c r="AJ1494" i="1"/>
  <c r="AJ1285" i="1"/>
  <c r="AJ96" i="1"/>
  <c r="AJ114" i="1"/>
  <c r="AJ113" i="1" s="1"/>
  <c r="AJ202" i="1"/>
  <c r="AJ201" i="1" s="1"/>
  <c r="AJ282" i="1"/>
  <c r="AJ321" i="1"/>
  <c r="AJ369" i="1"/>
  <c r="AJ367" i="1" s="1"/>
  <c r="AJ409" i="1"/>
  <c r="AJ407" i="1" s="1"/>
  <c r="AJ494" i="1"/>
  <c r="AJ492" i="1" s="1"/>
  <c r="AJ651" i="1"/>
  <c r="AJ670" i="1"/>
  <c r="AJ669" i="1" s="1"/>
  <c r="AJ712" i="1"/>
  <c r="AJ711" i="1" s="1"/>
  <c r="AJ1284" i="1"/>
  <c r="AJ1373" i="1"/>
  <c r="AJ1513" i="1"/>
  <c r="AJ1511" i="1" s="1"/>
  <c r="AJ523" i="1"/>
  <c r="AJ522" i="1" s="1"/>
  <c r="AJ789" i="1"/>
  <c r="AJ788" i="1" s="1"/>
  <c r="AJ855" i="1"/>
  <c r="AJ854" i="1" s="1"/>
  <c r="O4080" i="1"/>
  <c r="O4079" i="1" s="1"/>
  <c r="O3920" i="1"/>
  <c r="O3919" i="1" s="1"/>
  <c r="O3717" i="1"/>
  <c r="O3716" i="1" s="1"/>
  <c r="O3311" i="1"/>
  <c r="O3310" i="1" s="1"/>
  <c r="O3190" i="1"/>
  <c r="O3189" i="1" s="1"/>
  <c r="O68" i="1"/>
  <c r="O67" i="1" s="1"/>
  <c r="O2549" i="1"/>
  <c r="O2547" i="1" s="1"/>
  <c r="O1306" i="1"/>
  <c r="O409" i="1"/>
  <c r="O407" i="1" s="1"/>
  <c r="O667" i="1"/>
  <c r="O666" i="1" s="1"/>
  <c r="O625" i="1"/>
  <c r="O624" i="1" s="1"/>
  <c r="O1495" i="1"/>
  <c r="O913" i="1"/>
  <c r="O1620" i="1"/>
  <c r="O100" i="1"/>
  <c r="O3937" i="1"/>
  <c r="O3935" i="1" s="1"/>
  <c r="O1741" i="1"/>
  <c r="O1739" i="1" s="1"/>
  <c r="O1429" i="1"/>
  <c r="O948" i="1"/>
  <c r="O106" i="1"/>
  <c r="O37" i="1"/>
  <c r="O36" i="1" s="1"/>
  <c r="O257" i="1"/>
  <c r="O256" i="1" s="1"/>
  <c r="O4487" i="1"/>
  <c r="O4486" i="1" s="1"/>
  <c r="O3025" i="1"/>
  <c r="O3024" i="1" s="1"/>
  <c r="O2445" i="1"/>
  <c r="O2437" i="1" s="1"/>
  <c r="O1875" i="1"/>
  <c r="O1867" i="1" s="1"/>
  <c r="O1552" i="1"/>
  <c r="O1323" i="1"/>
  <c r="O1101" i="1"/>
  <c r="O753" i="1"/>
  <c r="O63" i="1"/>
  <c r="O428" i="1"/>
  <c r="O427" i="1" s="1"/>
  <c r="O892" i="1"/>
  <c r="O1380" i="1"/>
  <c r="O1379" i="1" s="1"/>
  <c r="O2655" i="1"/>
  <c r="O2654" i="1" s="1"/>
  <c r="O1026" i="1"/>
  <c r="O844" i="1"/>
  <c r="O797" i="1"/>
  <c r="O707" i="1"/>
  <c r="O466" i="1"/>
  <c r="O71" i="1"/>
  <c r="O70" i="1" s="1"/>
  <c r="O531" i="1"/>
  <c r="O530" i="1" s="1"/>
  <c r="O2672" i="1"/>
  <c r="O2670" i="1" s="1"/>
  <c r="O1661" i="1"/>
  <c r="O1659" i="1" s="1"/>
  <c r="O1253" i="1"/>
  <c r="O1153" i="1"/>
  <c r="O1075" i="1"/>
  <c r="O998" i="1"/>
  <c r="O768" i="1"/>
  <c r="O761" i="1"/>
  <c r="O379" i="1"/>
  <c r="O146" i="1"/>
  <c r="O22" i="1"/>
  <c r="O4219" i="1"/>
  <c r="O4217" i="1" s="1"/>
  <c r="O3856" i="1"/>
  <c r="O3854" i="1" s="1"/>
  <c r="O3791" i="1"/>
  <c r="O3783" i="1" s="1"/>
  <c r="O3758" i="1"/>
  <c r="O3757" i="1" s="1"/>
  <c r="O3653" i="1"/>
  <c r="O3651" i="1" s="1"/>
  <c r="O3555" i="1"/>
  <c r="O3554" i="1" s="1"/>
  <c r="O3465" i="1"/>
  <c r="O3458" i="1" s="1"/>
  <c r="O3450" i="1"/>
  <c r="O3448" i="1" s="1"/>
  <c r="O3249" i="1"/>
  <c r="O3247" i="1" s="1"/>
  <c r="O3141" i="1"/>
  <c r="O3133" i="1" s="1"/>
  <c r="O3108" i="1"/>
  <c r="O3107" i="1" s="1"/>
  <c r="O3083" i="1"/>
  <c r="O3081" i="1" s="1"/>
  <c r="O2960" i="1"/>
  <c r="O2958" i="1" s="1"/>
  <c r="O2837" i="1"/>
  <c r="O2835" i="1" s="1"/>
  <c r="O2714" i="1"/>
  <c r="O2712" i="1" s="1"/>
  <c r="O2606" i="1"/>
  <c r="O2598" i="1" s="1"/>
  <c r="O2573" i="1"/>
  <c r="O2572" i="1" s="1"/>
  <c r="O2470" i="1"/>
  <c r="O2468" i="1" s="1"/>
  <c r="O2407" i="1"/>
  <c r="O2399" i="1" s="1"/>
  <c r="O2374" i="1"/>
  <c r="O2373" i="1" s="1"/>
  <c r="O2349" i="1"/>
  <c r="O2347" i="1" s="1"/>
  <c r="O2161" i="1"/>
  <c r="O2153" i="1" s="1"/>
  <c r="O2128" i="1"/>
  <c r="O2127" i="1" s="1"/>
  <c r="O2103" i="1"/>
  <c r="O2101" i="1" s="1"/>
  <c r="O2023" i="1"/>
  <c r="O2021" i="1" s="1"/>
  <c r="O1915" i="1"/>
  <c r="O1908" i="1" s="1"/>
  <c r="O1900" i="1"/>
  <c r="O1898" i="1" s="1"/>
  <c r="O1860" i="1"/>
  <c r="O1858" i="1" s="1"/>
  <c r="O1835" i="1"/>
  <c r="O1828" i="1" s="1"/>
  <c r="O1820" i="1"/>
  <c r="O1818" i="1" s="1"/>
  <c r="O1317" i="1"/>
  <c r="O1269" i="1"/>
  <c r="O1211" i="1"/>
  <c r="O1007" i="1"/>
  <c r="O831" i="1"/>
  <c r="O785" i="1"/>
  <c r="O661" i="1"/>
  <c r="O332" i="1"/>
  <c r="O252" i="1"/>
  <c r="O229" i="1"/>
  <c r="O231" i="1" s="1"/>
  <c r="O194" i="1"/>
  <c r="O13" i="1"/>
  <c r="O11" i="1" s="1"/>
  <c r="O137" i="1"/>
  <c r="O135" i="1" s="1"/>
  <c r="O1601" i="1"/>
  <c r="O1642" i="1"/>
  <c r="O1631" i="1"/>
  <c r="O1667" i="1"/>
  <c r="O1623" i="1"/>
  <c r="O1615" i="1"/>
  <c r="O1488" i="1"/>
  <c r="O1487" i="1" s="1"/>
  <c r="O1497" i="1"/>
  <c r="O1419" i="1"/>
  <c r="O1417" i="1" s="1"/>
  <c r="O1389" i="1"/>
  <c r="O1388" i="1" s="1"/>
  <c r="O1286" i="1"/>
  <c r="O1105" i="1"/>
  <c r="O954" i="1"/>
  <c r="O742" i="1"/>
  <c r="O796" i="1"/>
  <c r="O715" i="1"/>
  <c r="O714" i="1" s="1"/>
  <c r="O690" i="1"/>
  <c r="O688" i="1" s="1"/>
  <c r="O414" i="1"/>
  <c r="O386" i="1"/>
  <c r="O385" i="1" s="1"/>
  <c r="O369" i="1"/>
  <c r="O367" i="1" s="1"/>
  <c r="O185" i="1"/>
  <c r="O183" i="1" s="1"/>
  <c r="O96" i="1"/>
  <c r="O3775" i="1"/>
  <c r="O3773" i="1" s="1"/>
  <c r="O2861" i="1"/>
  <c r="O2860" i="1" s="1"/>
  <c r="O2771" i="1"/>
  <c r="O2763" i="1" s="1"/>
  <c r="O2145" i="1"/>
  <c r="O2143" i="1" s="1"/>
  <c r="O1957" i="1"/>
  <c r="O1948" i="1" s="1"/>
  <c r="O1629" i="1"/>
  <c r="O1454" i="1"/>
  <c r="O1258" i="1"/>
  <c r="O1090" i="1"/>
  <c r="O1030" i="1"/>
  <c r="O1019" i="1"/>
  <c r="O916" i="1"/>
  <c r="O773" i="1"/>
  <c r="O343" i="1"/>
  <c r="O1094" i="1"/>
  <c r="O1093" i="1" s="1"/>
  <c r="O3977" i="1"/>
  <c r="O3975" i="1" s="1"/>
  <c r="O3694" i="1"/>
  <c r="O3692" i="1" s="1"/>
  <c r="O3506" i="1"/>
  <c r="O3498" i="1" s="1"/>
  <c r="O2647" i="1"/>
  <c r="O2639" i="1" s="1"/>
  <c r="O2267" i="1"/>
  <c r="O2265" i="1" s="1"/>
  <c r="O1781" i="1"/>
  <c r="O1779" i="1" s="1"/>
  <c r="O1716" i="1"/>
  <c r="O1709" i="1" s="1"/>
  <c r="O1375" i="1"/>
  <c r="O1247" i="1"/>
  <c r="O1287" i="1"/>
  <c r="O926" i="1"/>
  <c r="O898" i="1"/>
  <c r="O822" i="1"/>
  <c r="O615" i="1"/>
  <c r="O458" i="1"/>
  <c r="O420" i="1"/>
  <c r="O286" i="1"/>
  <c r="O221" i="1"/>
  <c r="O552" i="1"/>
  <c r="O550" i="1" s="1"/>
  <c r="O1135" i="1"/>
  <c r="O1133" i="1" s="1"/>
  <c r="O1353" i="1"/>
  <c r="O2063" i="1"/>
  <c r="O2061" i="1" s="1"/>
  <c r="O1627" i="1"/>
  <c r="O1604" i="1"/>
  <c r="O1572" i="1"/>
  <c r="O1564" i="1"/>
  <c r="O1529" i="1"/>
  <c r="O1442" i="1"/>
  <c r="O1364" i="1"/>
  <c r="O1238" i="1"/>
  <c r="O1231" i="1"/>
  <c r="O1224" i="1"/>
  <c r="O1167" i="1"/>
  <c r="O969" i="1"/>
  <c r="O904" i="1"/>
  <c r="O836" i="1"/>
  <c r="O504" i="1"/>
  <c r="O337" i="1"/>
  <c r="O336" i="1" s="1"/>
  <c r="O597" i="1"/>
  <c r="O595" i="1" s="1"/>
  <c r="O798" i="1"/>
  <c r="O1559" i="1"/>
  <c r="O1558" i="1" s="1"/>
  <c r="O4178" i="1"/>
  <c r="O4176" i="1" s="1"/>
  <c r="O3612" i="1"/>
  <c r="O3610" i="1" s="1"/>
  <c r="O1630" i="1"/>
  <c r="O1586" i="1"/>
  <c r="O1494" i="1"/>
  <c r="O570" i="1"/>
  <c r="O1220" i="1"/>
  <c r="O1400" i="1"/>
  <c r="O4528" i="1"/>
  <c r="O4527" i="1" s="1"/>
  <c r="O4438" i="1"/>
  <c r="O4431" i="1" s="1"/>
  <c r="O4423" i="1"/>
  <c r="O4421" i="1" s="1"/>
  <c r="O4315" i="1"/>
  <c r="O4308" i="1" s="1"/>
  <c r="O4300" i="1"/>
  <c r="O4298" i="1" s="1"/>
  <c r="O4202" i="1"/>
  <c r="O4201" i="1" s="1"/>
  <c r="O4097" i="1"/>
  <c r="O4095" i="1" s="1"/>
  <c r="O4032" i="1"/>
  <c r="O4025" i="1" s="1"/>
  <c r="O4017" i="1"/>
  <c r="O4015" i="1" s="1"/>
  <c r="O3952" i="1"/>
  <c r="O3945" i="1" s="1"/>
  <c r="O3872" i="1"/>
  <c r="O3864" i="1" s="1"/>
  <c r="O3734" i="1"/>
  <c r="O3732" i="1" s="1"/>
  <c r="O3669" i="1"/>
  <c r="O3661" i="1" s="1"/>
  <c r="O3636" i="1"/>
  <c r="O3635" i="1" s="1"/>
  <c r="O3531" i="1"/>
  <c r="O3529" i="1" s="1"/>
  <c r="O3433" i="1"/>
  <c r="O3432" i="1" s="1"/>
  <c r="O3328" i="1"/>
  <c r="O3326" i="1" s="1"/>
  <c r="O3207" i="1"/>
  <c r="O3205" i="1" s="1"/>
  <c r="O2227" i="1"/>
  <c r="O2225" i="1" s="1"/>
  <c r="O1625" i="1"/>
  <c r="O190" i="1"/>
  <c r="O291" i="1"/>
  <c r="O290" i="1" s="1"/>
  <c r="O374" i="1"/>
  <c r="O471" i="1"/>
  <c r="O470" i="1" s="1"/>
  <c r="O581" i="1"/>
  <c r="O580" i="1" s="1"/>
  <c r="O622" i="1"/>
  <c r="O621" i="1" s="1"/>
  <c r="O886" i="1"/>
  <c r="O884" i="1" s="1"/>
  <c r="O1300" i="1"/>
  <c r="O1298" i="1" s="1"/>
  <c r="O1347" i="1"/>
  <c r="O1345" i="1" s="1"/>
  <c r="O1392" i="1"/>
  <c r="O1391" i="1" s="1"/>
  <c r="O1425" i="1"/>
  <c r="O1520" i="1"/>
  <c r="O1617" i="1"/>
  <c r="O4479" i="1"/>
  <c r="O4471" i="1" s="1"/>
  <c r="O4446" i="1"/>
  <c r="O4445" i="1" s="1"/>
  <c r="O4356" i="1"/>
  <c r="O4348" i="1" s="1"/>
  <c r="O4323" i="1"/>
  <c r="O4322" i="1" s="1"/>
  <c r="O4243" i="1"/>
  <c r="O4242" i="1" s="1"/>
  <c r="O4153" i="1"/>
  <c r="O4145" i="1" s="1"/>
  <c r="O4120" i="1"/>
  <c r="O4119" i="1" s="1"/>
  <c r="O3960" i="1"/>
  <c r="O3959" i="1" s="1"/>
  <c r="O3880" i="1"/>
  <c r="O3879" i="1" s="1"/>
  <c r="O3677" i="1"/>
  <c r="O3676" i="1" s="1"/>
  <c r="O3587" i="1"/>
  <c r="O3580" i="1" s="1"/>
  <c r="O3572" i="1"/>
  <c r="O3570" i="1" s="1"/>
  <c r="O3384" i="1"/>
  <c r="O3376" i="1" s="1"/>
  <c r="O3351" i="1"/>
  <c r="O3350" i="1" s="1"/>
  <c r="O3306" i="1"/>
  <c r="O3298" i="1" s="1"/>
  <c r="O3273" i="1"/>
  <c r="O3272" i="1" s="1"/>
  <c r="O3125" i="1"/>
  <c r="O3123" i="1" s="1"/>
  <c r="O3017" i="1"/>
  <c r="O3009" i="1" s="1"/>
  <c r="O2984" i="1"/>
  <c r="O2983" i="1" s="1"/>
  <c r="O2894" i="1"/>
  <c r="O2886" i="1" s="1"/>
  <c r="O2738" i="1"/>
  <c r="O2737" i="1" s="1"/>
  <c r="O2590" i="1"/>
  <c r="O2588" i="1" s="1"/>
  <c r="O2492" i="1"/>
  <c r="O2491" i="1" s="1"/>
  <c r="O2391" i="1"/>
  <c r="O2389" i="1" s="1"/>
  <c r="O2283" i="1"/>
  <c r="O2275" i="1" s="1"/>
  <c r="O2250" i="1"/>
  <c r="O2249" i="1" s="1"/>
  <c r="O1764" i="1"/>
  <c r="O1763" i="1" s="1"/>
  <c r="O1640" i="1"/>
  <c r="O1618" i="1"/>
  <c r="O18" i="1"/>
  <c r="O142" i="1"/>
  <c r="O277" i="1"/>
  <c r="O275" i="1" s="1"/>
  <c r="O294" i="1"/>
  <c r="O293" i="1" s="1"/>
  <c r="O494" i="1"/>
  <c r="O492" i="1" s="1"/>
  <c r="O559" i="1"/>
  <c r="O604" i="1"/>
  <c r="O712" i="1"/>
  <c r="O711" i="1" s="1"/>
  <c r="O1141" i="1"/>
  <c r="O1284" i="1"/>
  <c r="O1401" i="1"/>
  <c r="O1496" i="1"/>
  <c r="O1636" i="1"/>
  <c r="O4463" i="1"/>
  <c r="O4461" i="1" s="1"/>
  <c r="O4398" i="1"/>
  <c r="O4389" i="1" s="1"/>
  <c r="O4340" i="1"/>
  <c r="O4338" i="1" s="1"/>
  <c r="O4275" i="1"/>
  <c r="O4268" i="1" s="1"/>
  <c r="O4260" i="1"/>
  <c r="O4258" i="1" s="1"/>
  <c r="O4137" i="1"/>
  <c r="O4135" i="1" s="1"/>
  <c r="O4072" i="1"/>
  <c r="O4064" i="1" s="1"/>
  <c r="O3992" i="1"/>
  <c r="O3985" i="1" s="1"/>
  <c r="O3912" i="1"/>
  <c r="O3905" i="1" s="1"/>
  <c r="O3897" i="1"/>
  <c r="O3895" i="1" s="1"/>
  <c r="O3709" i="1"/>
  <c r="O3702" i="1" s="1"/>
  <c r="O3368" i="1"/>
  <c r="O3366" i="1" s="1"/>
  <c r="O3290" i="1"/>
  <c r="O3288" i="1" s="1"/>
  <c r="O3182" i="1"/>
  <c r="O3174" i="1" s="1"/>
  <c r="O3001" i="1"/>
  <c r="O2999" i="1" s="1"/>
  <c r="O2878" i="1"/>
  <c r="O2876" i="1" s="1"/>
  <c r="O2755" i="1"/>
  <c r="O2753" i="1" s="1"/>
  <c r="O2524" i="1"/>
  <c r="O2517" i="1" s="1"/>
  <c r="O2509" i="1"/>
  <c r="O2507" i="1" s="1"/>
  <c r="O2202" i="1"/>
  <c r="O2194" i="1" s="1"/>
  <c r="O1701" i="1"/>
  <c r="O1699" i="1" s="1"/>
  <c r="O1628" i="1"/>
  <c r="O1621" i="1"/>
  <c r="O54" i="1"/>
  <c r="O52" i="1" s="1"/>
  <c r="O167" i="1"/>
  <c r="O166" i="1" s="1"/>
  <c r="O199" i="1"/>
  <c r="O198" i="1" s="1"/>
  <c r="O244" i="1"/>
  <c r="O242" i="1" s="1"/>
  <c r="O282" i="1"/>
  <c r="O448" i="1"/>
  <c r="O446" i="1" s="1"/>
  <c r="O500" i="1"/>
  <c r="O538" i="1"/>
  <c r="O644" i="1"/>
  <c r="O642" i="1" s="1"/>
  <c r="O670" i="1"/>
  <c r="O669" i="1" s="1"/>
  <c r="O811" i="1"/>
  <c r="O809" i="1" s="1"/>
  <c r="O984" i="1"/>
  <c r="O982" i="1" s="1"/>
  <c r="O1285" i="1"/>
  <c r="O1385" i="1"/>
  <c r="O1384" i="1" s="1"/>
  <c r="O1402" i="1"/>
  <c r="O1603" i="1"/>
  <c r="O1637" i="1"/>
  <c r="O1684" i="1"/>
  <c r="O1683" i="1" s="1"/>
  <c r="O4520" i="1"/>
  <c r="O4512" i="1" s="1"/>
  <c r="O4364" i="1"/>
  <c r="O4363" i="1" s="1"/>
  <c r="O4194" i="1"/>
  <c r="O4186" i="1" s="1"/>
  <c r="O4161" i="1"/>
  <c r="O4160" i="1" s="1"/>
  <c r="O4056" i="1"/>
  <c r="O4054" i="1" s="1"/>
  <c r="O3831" i="1"/>
  <c r="O3824" i="1" s="1"/>
  <c r="O3816" i="1"/>
  <c r="O3814" i="1" s="1"/>
  <c r="O3628" i="1"/>
  <c r="O3620" i="1" s="1"/>
  <c r="O3595" i="1"/>
  <c r="O3594" i="1" s="1"/>
  <c r="O3490" i="1"/>
  <c r="O3488" i="1" s="1"/>
  <c r="O3425" i="1"/>
  <c r="O3417" i="1" s="1"/>
  <c r="O3392" i="1"/>
  <c r="O3391" i="1" s="1"/>
  <c r="O3224" i="1"/>
  <c r="O3215" i="1" s="1"/>
  <c r="O3166" i="1"/>
  <c r="O3164" i="1" s="1"/>
  <c r="O3058" i="1"/>
  <c r="O3050" i="1" s="1"/>
  <c r="O2935" i="1"/>
  <c r="O2927" i="1" s="1"/>
  <c r="O2902" i="1"/>
  <c r="O2901" i="1" s="1"/>
  <c r="O2812" i="1"/>
  <c r="O2804" i="1" s="1"/>
  <c r="O2779" i="1"/>
  <c r="O2778" i="1" s="1"/>
  <c r="O2689" i="1"/>
  <c r="O2680" i="1" s="1"/>
  <c r="O2631" i="1"/>
  <c r="O2629" i="1" s="1"/>
  <c r="O2412" i="1"/>
  <c r="O2411" i="1" s="1"/>
  <c r="O2324" i="1"/>
  <c r="O2316" i="1" s="1"/>
  <c r="O2291" i="1"/>
  <c r="O2290" i="1" s="1"/>
  <c r="O2186" i="1"/>
  <c r="O2184" i="1" s="1"/>
  <c r="O2078" i="1"/>
  <c r="O2071" i="1" s="1"/>
  <c r="O1998" i="1"/>
  <c r="O1990" i="1" s="1"/>
  <c r="O1965" i="1"/>
  <c r="O1964" i="1" s="1"/>
  <c r="O1940" i="1"/>
  <c r="O1938" i="1" s="1"/>
  <c r="O1619" i="1"/>
  <c r="O59" i="1"/>
  <c r="O91" i="1"/>
  <c r="O89" i="1" s="1"/>
  <c r="O202" i="1"/>
  <c r="O201" i="1" s="1"/>
  <c r="O249" i="1"/>
  <c r="O315" i="1"/>
  <c r="O313" i="1" s="1"/>
  <c r="O453" i="1"/>
  <c r="O539" i="1"/>
  <c r="O651" i="1"/>
  <c r="O817" i="1"/>
  <c r="O990" i="1"/>
  <c r="O1058" i="1"/>
  <c r="O1056" i="1" s="1"/>
  <c r="O1195" i="1"/>
  <c r="O1193" i="1" s="1"/>
  <c r="O4504" i="1"/>
  <c r="O4502" i="1" s="1"/>
  <c r="O4381" i="1"/>
  <c r="O4379" i="1" s="1"/>
  <c r="O3750" i="1"/>
  <c r="O3742" i="1" s="1"/>
  <c r="O3547" i="1"/>
  <c r="O3539" i="1" s="1"/>
  <c r="O3409" i="1"/>
  <c r="O3407" i="1" s="1"/>
  <c r="O3100" i="1"/>
  <c r="O3091" i="1" s="1"/>
  <c r="O3042" i="1"/>
  <c r="O3040" i="1" s="1"/>
  <c r="O2919" i="1"/>
  <c r="O2917" i="1" s="1"/>
  <c r="O2796" i="1"/>
  <c r="O2794" i="1" s="1"/>
  <c r="O2565" i="1"/>
  <c r="O2557" i="1" s="1"/>
  <c r="O2487" i="1"/>
  <c r="O2478" i="1" s="1"/>
  <c r="O2429" i="1"/>
  <c r="O2427" i="1" s="1"/>
  <c r="O2308" i="1"/>
  <c r="O2306" i="1" s="1"/>
  <c r="O2120" i="1"/>
  <c r="O2111" i="1" s="1"/>
  <c r="O1982" i="1"/>
  <c r="O1980" i="1" s="1"/>
  <c r="O1632" i="1"/>
  <c r="O1626" i="1"/>
  <c r="O114" i="1"/>
  <c r="O113" i="1" s="1"/>
  <c r="O321" i="1"/>
  <c r="O389" i="1"/>
  <c r="O388" i="1" s="1"/>
  <c r="O425" i="1"/>
  <c r="O424" i="1" s="1"/>
  <c r="O578" i="1"/>
  <c r="O577" i="1" s="1"/>
  <c r="O696" i="1"/>
  <c r="O736" i="1"/>
  <c r="O734" i="1" s="1"/>
  <c r="O970" i="1"/>
  <c r="O1064" i="1"/>
  <c r="O1201" i="1"/>
  <c r="O1513" i="1"/>
  <c r="O1511" i="1" s="1"/>
  <c r="O855" i="1"/>
  <c r="O854" i="1" s="1"/>
  <c r="O523" i="1"/>
  <c r="O522" i="1" s="1"/>
  <c r="O789" i="1"/>
  <c r="O788" i="1" s="1"/>
  <c r="AJ1160" i="1" l="1"/>
  <c r="AJ1159" i="1" s="1"/>
  <c r="BE512" i="1"/>
  <c r="BE511" i="1" s="1"/>
  <c r="O912" i="1"/>
  <c r="AJ912" i="1"/>
  <c r="BE912" i="1"/>
  <c r="BE911" i="1" s="1"/>
  <c r="AJ850" i="1"/>
  <c r="AJ849" i="1" s="1"/>
  <c r="BE3609" i="1"/>
  <c r="O1427" i="1"/>
  <c r="O843" i="1"/>
  <c r="O842" i="1" s="1"/>
  <c r="BE1322" i="1"/>
  <c r="BE1321" i="1" s="1"/>
  <c r="BE463" i="1"/>
  <c r="BE462" i="1" s="1"/>
  <c r="BE1308" i="1"/>
  <c r="BE1297" i="1" s="1"/>
  <c r="BE1085" i="1"/>
  <c r="BE1084" i="1" s="1"/>
  <c r="BE144" i="1"/>
  <c r="BE134" i="1" s="1"/>
  <c r="O1547" i="1"/>
  <c r="O1546" i="1" s="1"/>
  <c r="O98" i="1"/>
  <c r="O463" i="1"/>
  <c r="O462" i="1" s="1"/>
  <c r="AJ1622" i="1"/>
  <c r="BE2100" i="1"/>
  <c r="BE2131" i="1" s="1"/>
  <c r="BE2135" i="1" s="1"/>
  <c r="BE2136" i="1" s="1"/>
  <c r="BE923" i="1"/>
  <c r="BE922" i="1" s="1"/>
  <c r="O1355" i="1"/>
  <c r="BE220" i="1"/>
  <c r="BE219" i="1" s="1"/>
  <c r="BE225" i="1" s="1"/>
  <c r="O512" i="1"/>
  <c r="O511" i="1" s="1"/>
  <c r="AJ540" i="1"/>
  <c r="BE1355" i="1"/>
  <c r="BE1344" i="1" s="1"/>
  <c r="BE2426" i="1"/>
  <c r="AJ1085" i="1"/>
  <c r="AJ1084" i="1" s="1"/>
  <c r="BE843" i="1"/>
  <c r="BE842" i="1" s="1"/>
  <c r="AJ1016" i="1"/>
  <c r="AJ1015" i="1" s="1"/>
  <c r="AJ512" i="1"/>
  <c r="AJ511" i="1" s="1"/>
  <c r="BE561" i="1"/>
  <c r="BE549" i="1" s="1"/>
  <c r="BE585" i="1" s="1"/>
  <c r="AJ3853" i="1"/>
  <c r="AJ3883" i="1" s="1"/>
  <c r="AJ3887" i="1" s="1"/>
  <c r="AJ3888" i="1" s="1"/>
  <c r="AJ3528" i="1"/>
  <c r="BE4053" i="1"/>
  <c r="BE4083" i="1" s="1"/>
  <c r="BE4087" i="1" s="1"/>
  <c r="BE4088" i="1" s="1"/>
  <c r="AJ1979" i="1"/>
  <c r="AJ2009" i="1" s="1"/>
  <c r="AJ2013" i="1" s="1"/>
  <c r="AJ2014" i="1" s="1"/>
  <c r="O1322" i="1"/>
  <c r="O1321" i="1" s="1"/>
  <c r="O154" i="1"/>
  <c r="O153" i="1" s="1"/>
  <c r="AJ698" i="1"/>
  <c r="AJ687" i="1" s="1"/>
  <c r="AJ717" i="1" s="1"/>
  <c r="AJ723" i="1" s="1"/>
  <c r="O1066" i="1"/>
  <c r="AJ342" i="1"/>
  <c r="AJ341" i="1" s="1"/>
  <c r="AJ1322" i="1"/>
  <c r="AJ1321" i="1" s="1"/>
  <c r="AJ284" i="1"/>
  <c r="AJ274" i="1" s="1"/>
  <c r="AJ297" i="1" s="1"/>
  <c r="AJ305" i="1" s="1"/>
  <c r="O3853" i="1"/>
  <c r="AJ463" i="1"/>
  <c r="AJ462" i="1" s="1"/>
  <c r="AJ3039" i="1"/>
  <c r="AJ3069" i="1" s="1"/>
  <c r="AJ3073" i="1" s="1"/>
  <c r="AJ3074" i="1" s="1"/>
  <c r="AJ1066" i="1"/>
  <c r="AJ1055" i="1" s="1"/>
  <c r="AJ1308" i="1"/>
  <c r="AJ1297" i="1" s="1"/>
  <c r="BE4134" i="1"/>
  <c r="BE4164" i="1" s="1"/>
  <c r="BE4168" i="1" s="1"/>
  <c r="BE4169" i="1" s="1"/>
  <c r="AJ251" i="1"/>
  <c r="AJ241" i="1" s="1"/>
  <c r="AJ259" i="1" s="1"/>
  <c r="AJ2875" i="1"/>
  <c r="AJ2905" i="1" s="1"/>
  <c r="AJ2909" i="1" s="1"/>
  <c r="AJ2910" i="1" s="1"/>
  <c r="AJ1658" i="1"/>
  <c r="AJ1687" i="1" s="1"/>
  <c r="AJ1691" i="1" s="1"/>
  <c r="AJ1692" i="1" s="1"/>
  <c r="AJ144" i="1"/>
  <c r="AJ134" i="1" s="1"/>
  <c r="AJ1738" i="1"/>
  <c r="AJ1767" i="1" s="1"/>
  <c r="AJ1771" i="1" s="1"/>
  <c r="AJ1772" i="1" s="1"/>
  <c r="AJ3325" i="1"/>
  <c r="AJ3354" i="1" s="1"/>
  <c r="AJ3358" i="1" s="1"/>
  <c r="AJ3359" i="1" s="1"/>
  <c r="AJ3934" i="1"/>
  <c r="AJ3963" i="1" s="1"/>
  <c r="AJ3967" i="1" s="1"/>
  <c r="AJ3968" i="1" s="1"/>
  <c r="AJ4297" i="1"/>
  <c r="AJ4326" i="1" s="1"/>
  <c r="AJ4330" i="1" s="1"/>
  <c r="AJ4331" i="1" s="1"/>
  <c r="O744" i="1"/>
  <c r="O733" i="1" s="1"/>
  <c r="AJ3287" i="1"/>
  <c r="AJ3314" i="1" s="1"/>
  <c r="AJ3318" i="1" s="1"/>
  <c r="AJ3319" i="1" s="1"/>
  <c r="AJ653" i="1"/>
  <c r="AJ2669" i="1"/>
  <c r="AJ2700" i="1" s="1"/>
  <c r="AJ2704" i="1" s="1"/>
  <c r="AJ2705" i="1" s="1"/>
  <c r="AJ1143" i="1"/>
  <c r="AJ1132" i="1" s="1"/>
  <c r="O61" i="1"/>
  <c r="O51" i="1" s="1"/>
  <c r="O73" i="1" s="1"/>
  <c r="O2587" i="1"/>
  <c r="O2617" i="1" s="1"/>
  <c r="O2621" i="1" s="1"/>
  <c r="O2622" i="1" s="1"/>
  <c r="BE3246" i="1"/>
  <c r="BE3276" i="1" s="1"/>
  <c r="BE3280" i="1" s="1"/>
  <c r="BE3281" i="1" s="1"/>
  <c r="O323" i="1"/>
  <c r="BE2546" i="1"/>
  <c r="BE2576" i="1" s="1"/>
  <c r="BE2580" i="1" s="1"/>
  <c r="BE2581" i="1" s="1"/>
  <c r="O992" i="1"/>
  <c r="O981" i="1" s="1"/>
  <c r="O777" i="1"/>
  <c r="O776" i="1" s="1"/>
  <c r="O4297" i="1"/>
  <c r="O4326" i="1" s="1"/>
  <c r="O4330" i="1" s="1"/>
  <c r="O4331" i="1" s="1"/>
  <c r="BE758" i="1"/>
  <c r="BE757" i="1" s="1"/>
  <c r="BE1203" i="1"/>
  <c r="BE1192" i="1" s="1"/>
  <c r="BE3447" i="1"/>
  <c r="BE3476" i="1" s="1"/>
  <c r="BE3480" i="1" s="1"/>
  <c r="BE3481" i="1" s="1"/>
  <c r="AJ376" i="1"/>
  <c r="AJ366" i="1" s="1"/>
  <c r="AJ391" i="1" s="1"/>
  <c r="AJ399" i="1" s="1"/>
  <c r="AJ3691" i="1"/>
  <c r="AJ3720" i="1" s="1"/>
  <c r="AJ3724" i="1" s="1"/>
  <c r="AJ3725" i="1" s="1"/>
  <c r="AJ98" i="1"/>
  <c r="AJ88" i="1" s="1"/>
  <c r="AJ31" i="1"/>
  <c r="AJ30" i="1" s="1"/>
  <c r="BE342" i="1"/>
  <c r="BE341" i="1" s="1"/>
  <c r="BE98" i="1"/>
  <c r="BE88" i="1" s="1"/>
  <c r="BE284" i="1"/>
  <c r="BE274" i="1" s="1"/>
  <c r="BE297" i="1" s="1"/>
  <c r="BE3122" i="1"/>
  <c r="BE3152" i="1" s="1"/>
  <c r="BE3156" i="1" s="1"/>
  <c r="BE3157" i="1" s="1"/>
  <c r="BE799" i="1"/>
  <c r="BE1160" i="1"/>
  <c r="BE1159" i="1" s="1"/>
  <c r="BE1288" i="1"/>
  <c r="BE1979" i="1"/>
  <c r="BE2009" i="1" s="1"/>
  <c r="BE2013" i="1" s="1"/>
  <c r="BE2014" i="1" s="1"/>
  <c r="O502" i="1"/>
  <c r="O491" i="1" s="1"/>
  <c r="O455" i="1"/>
  <c r="O445" i="1" s="1"/>
  <c r="O1308" i="1"/>
  <c r="O1297" i="1" s="1"/>
  <c r="AJ3122" i="1"/>
  <c r="AJ3152" i="1" s="1"/>
  <c r="AJ3156" i="1" s="1"/>
  <c r="AJ3157" i="1" s="1"/>
  <c r="O31" i="1"/>
  <c r="O30" i="1" s="1"/>
  <c r="AJ323" i="1"/>
  <c r="AJ312" i="1" s="1"/>
  <c r="AJ1203" i="1"/>
  <c r="O4094" i="1"/>
  <c r="O4123" i="1" s="1"/>
  <c r="O4127" i="1" s="1"/>
  <c r="O4128" i="1" s="1"/>
  <c r="AJ154" i="1"/>
  <c r="AJ153" i="1" s="1"/>
  <c r="AJ4014" i="1"/>
  <c r="AJ4042" i="1" s="1"/>
  <c r="AJ4046" i="1" s="1"/>
  <c r="AJ4047" i="1" s="1"/>
  <c r="BE61" i="1"/>
  <c r="BE51" i="1" s="1"/>
  <c r="BE73" i="1" s="1"/>
  <c r="BE698" i="1"/>
  <c r="BE687" i="1" s="1"/>
  <c r="BE717" i="1" s="1"/>
  <c r="BE31" i="1"/>
  <c r="BE30" i="1" s="1"/>
  <c r="O416" i="1"/>
  <c r="O406" i="1" s="1"/>
  <c r="O430" i="1" s="1"/>
  <c r="O1563" i="1"/>
  <c r="O1562" i="1" s="1"/>
  <c r="O653" i="1"/>
  <c r="O641" i="1" s="1"/>
  <c r="O674" i="1" s="1"/>
  <c r="O678" i="1" s="1"/>
  <c r="O679" i="1" s="1"/>
  <c r="O1160" i="1"/>
  <c r="O1159" i="1" s="1"/>
  <c r="AJ4501" i="1"/>
  <c r="AJ4532" i="1" s="1"/>
  <c r="AJ4536" i="1" s="1"/>
  <c r="AJ4537" i="1" s="1"/>
  <c r="AJ3558" i="1"/>
  <c r="AJ3562" i="1" s="1"/>
  <c r="AJ3563" i="1" s="1"/>
  <c r="BE1143" i="1"/>
  <c r="BE1132" i="1" s="1"/>
  <c r="O3246" i="1"/>
  <c r="O3276" i="1" s="1"/>
  <c r="O3280" i="1" s="1"/>
  <c r="O3281" i="1" s="1"/>
  <c r="BE1098" i="1"/>
  <c r="BE1097" i="1" s="1"/>
  <c r="BE850" i="1"/>
  <c r="BE849" i="1" s="1"/>
  <c r="BE523" i="1"/>
  <c r="BE522" i="1" s="1"/>
  <c r="BE4175" i="1"/>
  <c r="BE4205" i="1" s="1"/>
  <c r="BE4209" i="1" s="1"/>
  <c r="BE4210" i="1" s="1"/>
  <c r="O342" i="1"/>
  <c r="O341" i="1" s="1"/>
  <c r="O1857" i="1"/>
  <c r="O1886" i="1" s="1"/>
  <c r="O1890" i="1" s="1"/>
  <c r="O1891" i="1" s="1"/>
  <c r="AJ105" i="1"/>
  <c r="AJ104" i="1" s="1"/>
  <c r="AJ972" i="1"/>
  <c r="AJ2711" i="1"/>
  <c r="AJ2741" i="1" s="1"/>
  <c r="AJ2745" i="1" s="1"/>
  <c r="AJ2746" i="1" s="1"/>
  <c r="BE653" i="1"/>
  <c r="BE641" i="1" s="1"/>
  <c r="BE674" i="1" s="1"/>
  <c r="BE20" i="1"/>
  <c r="BE10" i="1" s="1"/>
  <c r="O1203" i="1"/>
  <c r="O1192" i="1" s="1"/>
  <c r="O2752" i="1"/>
  <c r="O2782" i="1" s="1"/>
  <c r="O2786" i="1" s="1"/>
  <c r="O2787" i="1" s="1"/>
  <c r="AJ758" i="1"/>
  <c r="AJ757" i="1" s="1"/>
  <c r="AJ416" i="1"/>
  <c r="AJ406" i="1" s="1"/>
  <c r="AJ430" i="1" s="1"/>
  <c r="AJ2100" i="1"/>
  <c r="AJ2131" i="1" s="1"/>
  <c r="AJ2135" i="1" s="1"/>
  <c r="AJ2136" i="1" s="1"/>
  <c r="AJ1267" i="1"/>
  <c r="AJ1266" i="1" s="1"/>
  <c r="O105" i="1"/>
  <c r="O104" i="1" s="1"/>
  <c r="O758" i="1"/>
  <c r="O757" i="1" s="1"/>
  <c r="O2916" i="1"/>
  <c r="O2946" i="1" s="1"/>
  <c r="O2950" i="1" s="1"/>
  <c r="O2951" i="1" s="1"/>
  <c r="O251" i="1"/>
  <c r="O241" i="1" s="1"/>
  <c r="O259" i="1" s="1"/>
  <c r="AJ61" i="1"/>
  <c r="AJ51" i="1" s="1"/>
  <c r="AJ73" i="1" s="1"/>
  <c r="AJ81" i="1" s="1"/>
  <c r="O698" i="1"/>
  <c r="O687" i="1" s="1"/>
  <c r="O717" i="1" s="1"/>
  <c r="O1605" i="1"/>
  <c r="O1738" i="1"/>
  <c r="O1767" i="1" s="1"/>
  <c r="O1771" i="1" s="1"/>
  <c r="O1772" i="1" s="1"/>
  <c r="AJ940" i="1"/>
  <c r="AJ939" i="1" s="1"/>
  <c r="AJ606" i="1"/>
  <c r="BE1698" i="1"/>
  <c r="BE1727" i="1" s="1"/>
  <c r="BE1731" i="1" s="1"/>
  <c r="BE1732" i="1" s="1"/>
  <c r="O3883" i="1"/>
  <c r="O3887" i="1" s="1"/>
  <c r="O3888" i="1" s="1"/>
  <c r="O2711" i="1"/>
  <c r="O2741" i="1" s="1"/>
  <c r="O2745" i="1" s="1"/>
  <c r="O2746" i="1" s="1"/>
  <c r="AJ843" i="1"/>
  <c r="AJ842" i="1" s="1"/>
  <c r="AJ502" i="1"/>
  <c r="AJ491" i="1" s="1"/>
  <c r="BE3639" i="1"/>
  <c r="BE3643" i="1" s="1"/>
  <c r="BE3644" i="1" s="1"/>
  <c r="BE1066" i="1"/>
  <c r="BE1055" i="1" s="1"/>
  <c r="BE4216" i="1"/>
  <c r="BE4246" i="1" s="1"/>
  <c r="BE4250" i="1" s="1"/>
  <c r="BE4251" i="1" s="1"/>
  <c r="BE2587" i="1"/>
  <c r="BE2617" i="1" s="1"/>
  <c r="BE2621" i="1" s="1"/>
  <c r="BE2622" i="1" s="1"/>
  <c r="BE2916" i="1"/>
  <c r="BE2946" i="1" s="1"/>
  <c r="BE2950" i="1" s="1"/>
  <c r="BE2951" i="1" s="1"/>
  <c r="O606" i="1"/>
  <c r="O594" i="1" s="1"/>
  <c r="O628" i="1" s="1"/>
  <c r="AJ4094" i="1"/>
  <c r="AJ4123" i="1" s="1"/>
  <c r="AJ4127" i="1" s="1"/>
  <c r="AJ4128" i="1" s="1"/>
  <c r="BE1023" i="1"/>
  <c r="BE1022" i="1" s="1"/>
  <c r="BE1817" i="1"/>
  <c r="BE1846" i="1" s="1"/>
  <c r="BE1850" i="1" s="1"/>
  <c r="BE1851" i="1" s="1"/>
  <c r="O940" i="1"/>
  <c r="O939" i="1" s="1"/>
  <c r="O2467" i="1"/>
  <c r="O2495" i="1" s="1"/>
  <c r="O2499" i="1" s="1"/>
  <c r="O2500" i="1" s="1"/>
  <c r="AJ3609" i="1"/>
  <c r="AJ3639" i="1" s="1"/>
  <c r="AJ3643" i="1" s="1"/>
  <c r="AJ3644" i="1" s="1"/>
  <c r="BE744" i="1"/>
  <c r="BE733" i="1" s="1"/>
  <c r="BE1563" i="1"/>
  <c r="BE1562" i="1" s="1"/>
  <c r="BE192" i="1"/>
  <c r="BE182" i="1" s="1"/>
  <c r="BE204" i="1" s="1"/>
  <c r="BE416" i="1"/>
  <c r="BE406" i="1" s="1"/>
  <c r="BE430" i="1" s="1"/>
  <c r="BE2305" i="1"/>
  <c r="BE2335" i="1" s="1"/>
  <c r="BE2339" i="1" s="1"/>
  <c r="BE2340" i="1" s="1"/>
  <c r="BE2752" i="1"/>
  <c r="BE2782" i="1" s="1"/>
  <c r="BE2786" i="1" s="1"/>
  <c r="BE2787" i="1" s="1"/>
  <c r="O284" i="1"/>
  <c r="O274" i="1" s="1"/>
  <c r="O297" i="1" s="1"/>
  <c r="AJ1522" i="1"/>
  <c r="AJ1510" i="1" s="1"/>
  <c r="BE777" i="1"/>
  <c r="BE776" i="1" s="1"/>
  <c r="BE376" i="1"/>
  <c r="BE366" i="1" s="1"/>
  <c r="BE391" i="1" s="1"/>
  <c r="BE2060" i="1"/>
  <c r="BE2089" i="1" s="1"/>
  <c r="BE2093" i="1" s="1"/>
  <c r="BE2094" i="1" s="1"/>
  <c r="BE3163" i="1"/>
  <c r="BE3193" i="1" s="1"/>
  <c r="BE3197" i="1" s="1"/>
  <c r="BE3198" i="1" s="1"/>
  <c r="BE3813" i="1"/>
  <c r="BE3842" i="1" s="1"/>
  <c r="BE3846" i="1" s="1"/>
  <c r="BE3847" i="1" s="1"/>
  <c r="BE2183" i="1"/>
  <c r="BE2213" i="1" s="1"/>
  <c r="BE2217" i="1" s="1"/>
  <c r="BE2218" i="1" s="1"/>
  <c r="BE3039" i="1"/>
  <c r="BE3069" i="1" s="1"/>
  <c r="BE3073" i="1" s="1"/>
  <c r="BE3074" i="1" s="1"/>
  <c r="O2346" i="1"/>
  <c r="O2377" i="1" s="1"/>
  <c r="O2381" i="1" s="1"/>
  <c r="O2382" i="1" s="1"/>
  <c r="AJ1098" i="1"/>
  <c r="AJ1097" i="1" s="1"/>
  <c r="AJ2388" i="1"/>
  <c r="AJ2415" i="1" s="1"/>
  <c r="AJ2419" i="1" s="1"/>
  <c r="AJ2420" i="1" s="1"/>
  <c r="O1143" i="1"/>
  <c r="O1132" i="1" s="1"/>
  <c r="O2100" i="1"/>
  <c r="O2131" i="1" s="1"/>
  <c r="O2135" i="1" s="1"/>
  <c r="O2136" i="1" s="1"/>
  <c r="O1267" i="1"/>
  <c r="O1266" i="1" s="1"/>
  <c r="BE2834" i="1"/>
  <c r="BE2864" i="1" s="1"/>
  <c r="BE2868" i="1" s="1"/>
  <c r="BE2869" i="1" s="1"/>
  <c r="BE3934" i="1"/>
  <c r="BE3963" i="1" s="1"/>
  <c r="BE3967" i="1" s="1"/>
  <c r="BE3968" i="1" s="1"/>
  <c r="BE2467" i="1"/>
  <c r="BE2495" i="1" s="1"/>
  <c r="BE2499" i="1" s="1"/>
  <c r="BE2500" i="1" s="1"/>
  <c r="O3650" i="1"/>
  <c r="AJ1023" i="1"/>
  <c r="AJ1022" i="1" s="1"/>
  <c r="BE1547" i="1"/>
  <c r="BE1546" i="1" s="1"/>
  <c r="BE940" i="1"/>
  <c r="BE939" i="1" s="1"/>
  <c r="BE3080" i="1"/>
  <c r="BE3111" i="1" s="1"/>
  <c r="BE3115" i="1" s="1"/>
  <c r="BE3116" i="1" s="1"/>
  <c r="BE3406" i="1"/>
  <c r="BE3436" i="1" s="1"/>
  <c r="BE3440" i="1" s="1"/>
  <c r="BE3441" i="1" s="1"/>
  <c r="BE4337" i="1"/>
  <c r="BE4367" i="1" s="1"/>
  <c r="BE4371" i="1" s="1"/>
  <c r="BE4372" i="1" s="1"/>
  <c r="O1098" i="1"/>
  <c r="O1097" i="1" s="1"/>
  <c r="O376" i="1"/>
  <c r="O366" i="1" s="1"/>
  <c r="O391" i="1" s="1"/>
  <c r="O399" i="1" s="1"/>
  <c r="BE1016" i="1"/>
  <c r="BE1015" i="1" s="1"/>
  <c r="BE1436" i="1"/>
  <c r="BE1435" i="1" s="1"/>
  <c r="BE455" i="1"/>
  <c r="BE445" i="1" s="1"/>
  <c r="BE2456" i="1"/>
  <c r="BE2460" i="1" s="1"/>
  <c r="BE2461" i="1" s="1"/>
  <c r="O1016" i="1"/>
  <c r="O1015" i="1" s="1"/>
  <c r="O1616" i="1"/>
  <c r="O1614" i="1" s="1"/>
  <c r="O144" i="1"/>
  <c r="O134" i="1" s="1"/>
  <c r="AJ777" i="1"/>
  <c r="AJ776" i="1" s="1"/>
  <c r="AJ2793" i="1"/>
  <c r="AJ2823" i="1" s="1"/>
  <c r="AJ2827" i="1" s="1"/>
  <c r="AJ2828" i="1" s="1"/>
  <c r="BE1633" i="1"/>
  <c r="BE972" i="1"/>
  <c r="BE3528" i="1"/>
  <c r="BE3558" i="1" s="1"/>
  <c r="BE3562" i="1" s="1"/>
  <c r="BE3563" i="1" s="1"/>
  <c r="BE1937" i="1"/>
  <c r="BE1968" i="1" s="1"/>
  <c r="BE1972" i="1" s="1"/>
  <c r="BE1973" i="1" s="1"/>
  <c r="O923" i="1"/>
  <c r="O922" i="1" s="1"/>
  <c r="O1023" i="1"/>
  <c r="O1022" i="1" s="1"/>
  <c r="O4216" i="1"/>
  <c r="O4246" i="1" s="1"/>
  <c r="O4250" i="1" s="1"/>
  <c r="O4251" i="1" s="1"/>
  <c r="AJ744" i="1"/>
  <c r="AJ733" i="1" s="1"/>
  <c r="AJ20" i="1"/>
  <c r="AJ10" i="1" s="1"/>
  <c r="AJ2998" i="1"/>
  <c r="AJ3028" i="1" s="1"/>
  <c r="AJ3032" i="1" s="1"/>
  <c r="AJ3033" i="1" s="1"/>
  <c r="BE1635" i="1"/>
  <c r="BE1634" i="1" s="1"/>
  <c r="BE3365" i="1"/>
  <c r="BE3395" i="1" s="1"/>
  <c r="BE3399" i="1" s="1"/>
  <c r="BE3400" i="1" s="1"/>
  <c r="BE4257" i="1"/>
  <c r="BE4286" i="1" s="1"/>
  <c r="BE4290" i="1" s="1"/>
  <c r="BE4291" i="1" s="1"/>
  <c r="BE1897" i="1"/>
  <c r="BE1926" i="1" s="1"/>
  <c r="BE1930" i="1" s="1"/>
  <c r="BE1931" i="1" s="1"/>
  <c r="BE154" i="1"/>
  <c r="BE153" i="1" s="1"/>
  <c r="O192" i="1"/>
  <c r="O182" i="1" s="1"/>
  <c r="O204" i="1" s="1"/>
  <c r="O212" i="1" s="1"/>
  <c r="O1937" i="1"/>
  <c r="O1968" i="1" s="1"/>
  <c r="O1972" i="1" s="1"/>
  <c r="O1973" i="1" s="1"/>
  <c r="AJ1563" i="1"/>
  <c r="AJ1562" i="1" s="1"/>
  <c r="AJ819" i="1"/>
  <c r="AJ808" i="1" s="1"/>
  <c r="AJ192" i="1"/>
  <c r="AJ182" i="1" s="1"/>
  <c r="AJ204" i="1" s="1"/>
  <c r="AJ212" i="1" s="1"/>
  <c r="AJ1427" i="1"/>
  <c r="AJ1416" i="1" s="1"/>
  <c r="AJ2957" i="1"/>
  <c r="AJ2987" i="1" s="1"/>
  <c r="AJ2991" i="1" s="1"/>
  <c r="AJ2992" i="1" s="1"/>
  <c r="AJ2224" i="1"/>
  <c r="AJ2253" i="1" s="1"/>
  <c r="AJ2257" i="1" s="1"/>
  <c r="AJ2258" i="1" s="1"/>
  <c r="AJ4420" i="1"/>
  <c r="AJ4449" i="1" s="1"/>
  <c r="AJ4453" i="1" s="1"/>
  <c r="AJ4454" i="1" s="1"/>
  <c r="BE1616" i="1"/>
  <c r="BE1614" i="1" s="1"/>
  <c r="BE2388" i="1"/>
  <c r="BE2415" i="1" s="1"/>
  <c r="BE2419" i="1" s="1"/>
  <c r="BE2420" i="1" s="1"/>
  <c r="BE2669" i="1"/>
  <c r="BE2700" i="1" s="1"/>
  <c r="BE2704" i="1" s="1"/>
  <c r="BE2705" i="1" s="1"/>
  <c r="BE2875" i="1"/>
  <c r="BE2905" i="1" s="1"/>
  <c r="BE2909" i="1" s="1"/>
  <c r="BE2910" i="1" s="1"/>
  <c r="BE3569" i="1"/>
  <c r="BE3598" i="1" s="1"/>
  <c r="BE3602" i="1" s="1"/>
  <c r="BE3603" i="1" s="1"/>
  <c r="BE4378" i="1"/>
  <c r="BE4409" i="1" s="1"/>
  <c r="BE4413" i="1" s="1"/>
  <c r="BE4414" i="1" s="1"/>
  <c r="BE1857" i="1"/>
  <c r="BE1886" i="1" s="1"/>
  <c r="BE1890" i="1" s="1"/>
  <c r="BE1891" i="1" s="1"/>
  <c r="BE1778" i="1"/>
  <c r="BE1806" i="1" s="1"/>
  <c r="BE1810" i="1" s="1"/>
  <c r="BE1811" i="1" s="1"/>
  <c r="BE1658" i="1"/>
  <c r="BE1687" i="1" s="1"/>
  <c r="BE1691" i="1" s="1"/>
  <c r="BE1692" i="1" s="1"/>
  <c r="BE1522" i="1"/>
  <c r="BE1510" i="1" s="1"/>
  <c r="BE2506" i="1"/>
  <c r="BE2535" i="1" s="1"/>
  <c r="BE2539" i="1" s="1"/>
  <c r="BE2540" i="1" s="1"/>
  <c r="BE3287" i="1"/>
  <c r="BE3314" i="1" s="1"/>
  <c r="BE3318" i="1" s="1"/>
  <c r="BE3319" i="1" s="1"/>
  <c r="BE3691" i="1"/>
  <c r="BE3720" i="1" s="1"/>
  <c r="BE3724" i="1" s="1"/>
  <c r="BE3725" i="1" s="1"/>
  <c r="BE3487" i="1"/>
  <c r="BE3517" i="1" s="1"/>
  <c r="BE3521" i="1" s="1"/>
  <c r="BE3522" i="1" s="1"/>
  <c r="BE502" i="1"/>
  <c r="BE491" i="1" s="1"/>
  <c r="BE819" i="1"/>
  <c r="BE808" i="1" s="1"/>
  <c r="BE992" i="1"/>
  <c r="BE981" i="1" s="1"/>
  <c r="BE2628" i="1"/>
  <c r="BE2658" i="1" s="1"/>
  <c r="BE2662" i="1" s="1"/>
  <c r="BE2663" i="1" s="1"/>
  <c r="BE540" i="1"/>
  <c r="BE4460" i="1"/>
  <c r="BE4490" i="1" s="1"/>
  <c r="BE4494" i="1" s="1"/>
  <c r="BE4495" i="1" s="1"/>
  <c r="BE3772" i="1"/>
  <c r="BE3802" i="1" s="1"/>
  <c r="BE3806" i="1" s="1"/>
  <c r="BE3807" i="1" s="1"/>
  <c r="BE1605" i="1"/>
  <c r="BE1372" i="1"/>
  <c r="BE1371" i="1" s="1"/>
  <c r="BE1267" i="1"/>
  <c r="BE1266" i="1" s="1"/>
  <c r="BE2793" i="1"/>
  <c r="BE2823" i="1" s="1"/>
  <c r="BE2827" i="1" s="1"/>
  <c r="BE2828" i="1" s="1"/>
  <c r="BE4297" i="1"/>
  <c r="BE4326" i="1" s="1"/>
  <c r="BE4330" i="1" s="1"/>
  <c r="BE4331" i="1" s="1"/>
  <c r="O1219" i="1"/>
  <c r="O1218" i="1" s="1"/>
  <c r="O1166" i="1"/>
  <c r="O1165" i="1" s="1"/>
  <c r="O1252" i="1"/>
  <c r="O1251" i="1" s="1"/>
  <c r="O911" i="1"/>
  <c r="AJ1252" i="1"/>
  <c r="AJ1251" i="1" s="1"/>
  <c r="BE4501" i="1"/>
  <c r="BE4532" i="1" s="1"/>
  <c r="BE4536" i="1" s="1"/>
  <c r="BE4537" i="1" s="1"/>
  <c r="BE1738" i="1"/>
  <c r="BE1767" i="1" s="1"/>
  <c r="BE1771" i="1" s="1"/>
  <c r="BE1772" i="1" s="1"/>
  <c r="BE4420" i="1"/>
  <c r="BE4449" i="1" s="1"/>
  <c r="BE4453" i="1" s="1"/>
  <c r="BE4454" i="1" s="1"/>
  <c r="O2020" i="1"/>
  <c r="O2049" i="1" s="1"/>
  <c r="O2053" i="1" s="1"/>
  <c r="O2054" i="1" s="1"/>
  <c r="AJ445" i="1"/>
  <c r="AJ3365" i="1"/>
  <c r="AJ3395" i="1" s="1"/>
  <c r="AJ3399" i="1" s="1"/>
  <c r="AJ3400" i="1" s="1"/>
  <c r="BE2998" i="1"/>
  <c r="BE3028" i="1" s="1"/>
  <c r="BE3032" i="1" s="1"/>
  <c r="BE3033" i="1" s="1"/>
  <c r="BE3853" i="1"/>
  <c r="BE3883" i="1" s="1"/>
  <c r="BE3887" i="1" s="1"/>
  <c r="BE3888" i="1" s="1"/>
  <c r="BE2224" i="1"/>
  <c r="BE2253" i="1" s="1"/>
  <c r="BE2257" i="1" s="1"/>
  <c r="BE2258" i="1" s="1"/>
  <c r="BE3325" i="1"/>
  <c r="BE3354" i="1" s="1"/>
  <c r="BE3358" i="1" s="1"/>
  <c r="BE3359" i="1" s="1"/>
  <c r="BE1219" i="1"/>
  <c r="BE1218" i="1" s="1"/>
  <c r="BE2957" i="1"/>
  <c r="BE2987" i="1" s="1"/>
  <c r="BE2991" i="1" s="1"/>
  <c r="BE2992" i="1" s="1"/>
  <c r="BE251" i="1"/>
  <c r="BE241" i="1" s="1"/>
  <c r="BE259" i="1" s="1"/>
  <c r="BE1427" i="1"/>
  <c r="BE1416" i="1" s="1"/>
  <c r="BE3650" i="1"/>
  <c r="BE3680" i="1" s="1"/>
  <c r="BE3684" i="1" s="1"/>
  <c r="BE3685" i="1" s="1"/>
  <c r="BE4014" i="1"/>
  <c r="BE4042" i="1" s="1"/>
  <c r="BE4046" i="1" s="1"/>
  <c r="BE4047" i="1" s="1"/>
  <c r="BE1252" i="1"/>
  <c r="BE1251" i="1" s="1"/>
  <c r="BE105" i="1"/>
  <c r="BE104" i="1" s="1"/>
  <c r="O2426" i="1"/>
  <c r="O2456" i="1" s="1"/>
  <c r="O2460" i="1" s="1"/>
  <c r="O2461" i="1" s="1"/>
  <c r="O4337" i="1"/>
  <c r="O4367" i="1" s="1"/>
  <c r="O4371" i="1" s="1"/>
  <c r="O4372" i="1" s="1"/>
  <c r="BE3204" i="1"/>
  <c r="BE3235" i="1" s="1"/>
  <c r="BE3239" i="1" s="1"/>
  <c r="BE3240" i="1" s="1"/>
  <c r="BE4094" i="1"/>
  <c r="BE4123" i="1" s="1"/>
  <c r="BE4127" i="1" s="1"/>
  <c r="BE4128" i="1" s="1"/>
  <c r="BE3731" i="1"/>
  <c r="BE3761" i="1" s="1"/>
  <c r="BE3765" i="1" s="1"/>
  <c r="BE3766" i="1" s="1"/>
  <c r="BE1498" i="1"/>
  <c r="O2506" i="1"/>
  <c r="O2535" i="1" s="1"/>
  <c r="O2539" i="1" s="1"/>
  <c r="O2540" i="1" s="1"/>
  <c r="BE1622" i="1"/>
  <c r="BE894" i="1"/>
  <c r="BE883" i="1" s="1"/>
  <c r="O819" i="1"/>
  <c r="O808" i="1" s="1"/>
  <c r="AJ2546" i="1"/>
  <c r="AJ2576" i="1" s="1"/>
  <c r="AJ2580" i="1" s="1"/>
  <c r="AJ2581" i="1" s="1"/>
  <c r="AJ4337" i="1"/>
  <c r="AJ4367" i="1" s="1"/>
  <c r="AJ4371" i="1" s="1"/>
  <c r="AJ4372" i="1" s="1"/>
  <c r="AJ2020" i="1"/>
  <c r="AJ2049" i="1" s="1"/>
  <c r="AJ2053" i="1" s="1"/>
  <c r="AJ2054" i="1" s="1"/>
  <c r="AJ3447" i="1"/>
  <c r="AJ3476" i="1" s="1"/>
  <c r="AJ3480" i="1" s="1"/>
  <c r="AJ3481" i="1" s="1"/>
  <c r="BE3974" i="1"/>
  <c r="BE4003" i="1" s="1"/>
  <c r="BE4007" i="1" s="1"/>
  <c r="BE4008" i="1" s="1"/>
  <c r="BE2142" i="1"/>
  <c r="BE2172" i="1" s="1"/>
  <c r="BE2176" i="1" s="1"/>
  <c r="BE2177" i="1" s="1"/>
  <c r="BE3894" i="1"/>
  <c r="BE3923" i="1" s="1"/>
  <c r="BE3927" i="1" s="1"/>
  <c r="BE3928" i="1" s="1"/>
  <c r="BE2020" i="1"/>
  <c r="BE2049" i="1" s="1"/>
  <c r="BE2053" i="1" s="1"/>
  <c r="BE2054" i="1" s="1"/>
  <c r="BE323" i="1"/>
  <c r="BE312" i="1" s="1"/>
  <c r="BE2711" i="1"/>
  <c r="BE2741" i="1" s="1"/>
  <c r="BE2745" i="1" s="1"/>
  <c r="BE2746" i="1" s="1"/>
  <c r="BE2346" i="1"/>
  <c r="BE2377" i="1" s="1"/>
  <c r="BE2381" i="1" s="1"/>
  <c r="BE2382" i="1" s="1"/>
  <c r="O88" i="1"/>
  <c r="AJ1547" i="1"/>
  <c r="AJ1546" i="1" s="1"/>
  <c r="AJ2183" i="1"/>
  <c r="AJ2213" i="1" s="1"/>
  <c r="AJ2217" i="1" s="1"/>
  <c r="AJ2218" i="1" s="1"/>
  <c r="AJ2628" i="1"/>
  <c r="AJ2658" i="1" s="1"/>
  <c r="AJ2662" i="1" s="1"/>
  <c r="AJ2663" i="1" s="1"/>
  <c r="BE2264" i="1"/>
  <c r="BE2294" i="1" s="1"/>
  <c r="BE2298" i="1" s="1"/>
  <c r="BE2299" i="1" s="1"/>
  <c r="BE1639" i="1"/>
  <c r="BE1638" i="1" s="1"/>
  <c r="BE606" i="1"/>
  <c r="BE594" i="1" s="1"/>
  <c r="BE628" i="1" s="1"/>
  <c r="BE1403" i="1"/>
  <c r="BE1451" i="1"/>
  <c r="BE1450" i="1" s="1"/>
  <c r="AJ2264" i="1"/>
  <c r="AJ2294" i="1" s="1"/>
  <c r="AJ2298" i="1" s="1"/>
  <c r="AJ2299" i="1" s="1"/>
  <c r="AJ3772" i="1"/>
  <c r="AJ3802" i="1" s="1"/>
  <c r="AJ3806" i="1" s="1"/>
  <c r="AJ3807" i="1" s="1"/>
  <c r="AJ799" i="1"/>
  <c r="AJ2305" i="1"/>
  <c r="AJ2335" i="1" s="1"/>
  <c r="AJ2339" i="1" s="1"/>
  <c r="AJ2340" i="1" s="1"/>
  <c r="AJ2834" i="1"/>
  <c r="AJ2864" i="1" s="1"/>
  <c r="AJ2868" i="1" s="1"/>
  <c r="AJ2869" i="1" s="1"/>
  <c r="O2546" i="1"/>
  <c r="O2576" i="1" s="1"/>
  <c r="O2580" i="1" s="1"/>
  <c r="O2581" i="1" s="1"/>
  <c r="O4460" i="1"/>
  <c r="O4490" i="1" s="1"/>
  <c r="O4494" i="1" s="1"/>
  <c r="O4495" i="1" s="1"/>
  <c r="AJ1937" i="1"/>
  <c r="AJ1968" i="1" s="1"/>
  <c r="AJ1972" i="1" s="1"/>
  <c r="AJ1973" i="1" s="1"/>
  <c r="AJ3487" i="1"/>
  <c r="AJ3517" i="1" s="1"/>
  <c r="AJ3521" i="1" s="1"/>
  <c r="AJ3522" i="1" s="1"/>
  <c r="O1658" i="1"/>
  <c r="O1687" i="1" s="1"/>
  <c r="O1691" i="1" s="1"/>
  <c r="O1692" i="1" s="1"/>
  <c r="AJ3246" i="1"/>
  <c r="AJ3276" i="1" s="1"/>
  <c r="AJ3280" i="1" s="1"/>
  <c r="AJ3281" i="1" s="1"/>
  <c r="AJ4216" i="1"/>
  <c r="AJ4246" i="1" s="1"/>
  <c r="AJ4250" i="1" s="1"/>
  <c r="AJ4251" i="1" s="1"/>
  <c r="AJ3731" i="1"/>
  <c r="AJ3761" i="1" s="1"/>
  <c r="AJ3765" i="1" s="1"/>
  <c r="AJ3766" i="1" s="1"/>
  <c r="AJ220" i="1"/>
  <c r="AJ219" i="1" s="1"/>
  <c r="AJ225" i="1" s="1"/>
  <c r="AJ2346" i="1"/>
  <c r="AJ2377" i="1" s="1"/>
  <c r="AJ2381" i="1" s="1"/>
  <c r="AJ2382" i="1" s="1"/>
  <c r="AJ992" i="1"/>
  <c r="AJ981" i="1" s="1"/>
  <c r="AJ1857" i="1"/>
  <c r="AJ1886" i="1" s="1"/>
  <c r="AJ1890" i="1" s="1"/>
  <c r="AJ1891" i="1" s="1"/>
  <c r="AJ2506" i="1"/>
  <c r="AJ2535" i="1" s="1"/>
  <c r="AJ2539" i="1" s="1"/>
  <c r="AJ2540" i="1" s="1"/>
  <c r="AJ3974" i="1"/>
  <c r="AJ4003" i="1" s="1"/>
  <c r="AJ4007" i="1" s="1"/>
  <c r="AJ4008" i="1" s="1"/>
  <c r="AJ4134" i="1"/>
  <c r="AJ4164" i="1" s="1"/>
  <c r="AJ4168" i="1" s="1"/>
  <c r="AJ4169" i="1" s="1"/>
  <c r="AJ1698" i="1"/>
  <c r="AJ1727" i="1" s="1"/>
  <c r="AJ1731" i="1" s="1"/>
  <c r="AJ1732" i="1" s="1"/>
  <c r="AJ4053" i="1"/>
  <c r="AJ4083" i="1" s="1"/>
  <c r="AJ4087" i="1" s="1"/>
  <c r="AJ4088" i="1" s="1"/>
  <c r="AJ1639" i="1"/>
  <c r="AJ1638" i="1" s="1"/>
  <c r="AJ3204" i="1"/>
  <c r="AJ3235" i="1" s="1"/>
  <c r="AJ3239" i="1" s="1"/>
  <c r="AJ3240" i="1" s="1"/>
  <c r="AJ594" i="1"/>
  <c r="AJ628" i="1" s="1"/>
  <c r="AJ1633" i="1"/>
  <c r="O1085" i="1"/>
  <c r="O1084" i="1" s="1"/>
  <c r="AJ4175" i="1"/>
  <c r="AJ4205" i="1" s="1"/>
  <c r="AJ4209" i="1" s="1"/>
  <c r="AJ4210" i="1" s="1"/>
  <c r="AJ3163" i="1"/>
  <c r="AJ3193" i="1" s="1"/>
  <c r="AJ3197" i="1" s="1"/>
  <c r="AJ3198" i="1" s="1"/>
  <c r="AJ1192" i="1"/>
  <c r="AJ1451" i="1"/>
  <c r="AJ1450" i="1" s="1"/>
  <c r="AJ1897" i="1"/>
  <c r="AJ1926" i="1" s="1"/>
  <c r="AJ1930" i="1" s="1"/>
  <c r="AJ1931" i="1" s="1"/>
  <c r="AJ1403" i="1"/>
  <c r="AJ2916" i="1"/>
  <c r="AJ2946" i="1" s="1"/>
  <c r="AJ2950" i="1" s="1"/>
  <c r="AJ2951" i="1" s="1"/>
  <c r="AJ1355" i="1"/>
  <c r="AJ1344" i="1" s="1"/>
  <c r="O2183" i="1"/>
  <c r="O2213" i="1" s="1"/>
  <c r="O2217" i="1" s="1"/>
  <c r="O2218" i="1" s="1"/>
  <c r="O2628" i="1"/>
  <c r="O2658" i="1" s="1"/>
  <c r="O2662" i="1" s="1"/>
  <c r="O2663" i="1" s="1"/>
  <c r="AJ1616" i="1"/>
  <c r="AJ1614" i="1" s="1"/>
  <c r="AJ911" i="1"/>
  <c r="AJ549" i="1"/>
  <c r="AJ585" i="1" s="1"/>
  <c r="AJ1372" i="1"/>
  <c r="AJ1371" i="1" s="1"/>
  <c r="AJ641" i="1"/>
  <c r="AJ674" i="1" s="1"/>
  <c r="AJ1166" i="1"/>
  <c r="AJ1165" i="1" s="1"/>
  <c r="AJ1605" i="1"/>
  <c r="AJ3813" i="1"/>
  <c r="AJ3842" i="1" s="1"/>
  <c r="AJ3846" i="1" s="1"/>
  <c r="AJ3847" i="1" s="1"/>
  <c r="AJ894" i="1"/>
  <c r="AJ883" i="1" s="1"/>
  <c r="AJ2467" i="1"/>
  <c r="AJ2495" i="1" s="1"/>
  <c r="AJ2499" i="1" s="1"/>
  <c r="AJ2500" i="1" s="1"/>
  <c r="AJ3569" i="1"/>
  <c r="AJ3598" i="1" s="1"/>
  <c r="AJ3602" i="1" s="1"/>
  <c r="AJ3603" i="1" s="1"/>
  <c r="AJ1219" i="1"/>
  <c r="AJ1218" i="1" s="1"/>
  <c r="AJ3650" i="1"/>
  <c r="AJ3680" i="1" s="1"/>
  <c r="AJ3684" i="1" s="1"/>
  <c r="AJ3685" i="1" s="1"/>
  <c r="AJ2752" i="1"/>
  <c r="AJ2782" i="1" s="1"/>
  <c r="AJ2786" i="1" s="1"/>
  <c r="AJ2787" i="1" s="1"/>
  <c r="O894" i="1"/>
  <c r="O883" i="1" s="1"/>
  <c r="O1372" i="1"/>
  <c r="O1371" i="1" s="1"/>
  <c r="AJ923" i="1"/>
  <c r="AJ922" i="1" s="1"/>
  <c r="AJ1635" i="1"/>
  <c r="AJ1634" i="1" s="1"/>
  <c r="AJ1288" i="1"/>
  <c r="AJ1498" i="1"/>
  <c r="AJ4378" i="1"/>
  <c r="AJ4409" i="1" s="1"/>
  <c r="AJ4413" i="1" s="1"/>
  <c r="AJ4414" i="1" s="1"/>
  <c r="AJ1778" i="1"/>
  <c r="AJ1806" i="1" s="1"/>
  <c r="AJ1810" i="1" s="1"/>
  <c r="AJ1811" i="1" s="1"/>
  <c r="AJ2142" i="1"/>
  <c r="AJ2172" i="1" s="1"/>
  <c r="AJ2176" i="1" s="1"/>
  <c r="AJ2177" i="1" s="1"/>
  <c r="AJ3894" i="1"/>
  <c r="AJ3923" i="1" s="1"/>
  <c r="AJ3927" i="1" s="1"/>
  <c r="AJ3928" i="1" s="1"/>
  <c r="O2957" i="1"/>
  <c r="O2987" i="1" s="1"/>
  <c r="O2991" i="1" s="1"/>
  <c r="O2992" i="1" s="1"/>
  <c r="O3447" i="1"/>
  <c r="O3476" i="1" s="1"/>
  <c r="O3480" i="1" s="1"/>
  <c r="O3481" i="1" s="1"/>
  <c r="AJ2426" i="1"/>
  <c r="AJ2456" i="1" s="1"/>
  <c r="AJ2460" i="1" s="1"/>
  <c r="AJ2461" i="1" s="1"/>
  <c r="AJ4257" i="1"/>
  <c r="AJ4286" i="1" s="1"/>
  <c r="AJ4290" i="1" s="1"/>
  <c r="AJ4291" i="1" s="1"/>
  <c r="AJ2587" i="1"/>
  <c r="AJ2617" i="1" s="1"/>
  <c r="AJ2621" i="1" s="1"/>
  <c r="AJ2622" i="1" s="1"/>
  <c r="AJ3080" i="1"/>
  <c r="AJ3111" i="1" s="1"/>
  <c r="AJ3115" i="1" s="1"/>
  <c r="AJ3116" i="1" s="1"/>
  <c r="AJ1436" i="1"/>
  <c r="AJ1435" i="1" s="1"/>
  <c r="AJ2060" i="1"/>
  <c r="AJ2089" i="1" s="1"/>
  <c r="AJ2093" i="1" s="1"/>
  <c r="AJ2094" i="1" s="1"/>
  <c r="AJ3406" i="1"/>
  <c r="AJ3436" i="1" s="1"/>
  <c r="AJ3440" i="1" s="1"/>
  <c r="AJ3441" i="1" s="1"/>
  <c r="AJ4460" i="1"/>
  <c r="AJ4490" i="1" s="1"/>
  <c r="AJ4494" i="1" s="1"/>
  <c r="AJ4495" i="1" s="1"/>
  <c r="AJ1817" i="1"/>
  <c r="AJ1846" i="1" s="1"/>
  <c r="AJ1850" i="1" s="1"/>
  <c r="AJ1851" i="1" s="1"/>
  <c r="O20" i="1"/>
  <c r="O10" i="1" s="1"/>
  <c r="O2305" i="1"/>
  <c r="O2335" i="1" s="1"/>
  <c r="O2339" i="1" s="1"/>
  <c r="O2340" i="1" s="1"/>
  <c r="O540" i="1"/>
  <c r="O3569" i="1"/>
  <c r="O3598" i="1" s="1"/>
  <c r="O3602" i="1" s="1"/>
  <c r="O3603" i="1" s="1"/>
  <c r="O1817" i="1"/>
  <c r="O1846" i="1" s="1"/>
  <c r="O1850" i="1" s="1"/>
  <c r="O1851" i="1" s="1"/>
  <c r="O1416" i="1"/>
  <c r="O2998" i="1"/>
  <c r="O3028" i="1" s="1"/>
  <c r="O3032" i="1" s="1"/>
  <c r="O3033" i="1" s="1"/>
  <c r="O3487" i="1"/>
  <c r="O3517" i="1" s="1"/>
  <c r="O3521" i="1" s="1"/>
  <c r="O3522" i="1" s="1"/>
  <c r="O3772" i="1"/>
  <c r="O3802" i="1" s="1"/>
  <c r="O3806" i="1" s="1"/>
  <c r="O3807" i="1" s="1"/>
  <c r="O3325" i="1"/>
  <c r="O3354" i="1" s="1"/>
  <c r="O3358" i="1" s="1"/>
  <c r="O3359" i="1" s="1"/>
  <c r="O3731" i="1"/>
  <c r="O3761" i="1" s="1"/>
  <c r="O3765" i="1" s="1"/>
  <c r="O3766" i="1" s="1"/>
  <c r="O4257" i="1"/>
  <c r="O4286" i="1" s="1"/>
  <c r="O4290" i="1" s="1"/>
  <c r="O4291" i="1" s="1"/>
  <c r="O3287" i="1"/>
  <c r="O3314" i="1" s="1"/>
  <c r="O3318" i="1" s="1"/>
  <c r="O3319" i="1" s="1"/>
  <c r="O2264" i="1"/>
  <c r="O2294" i="1" s="1"/>
  <c r="O2298" i="1" s="1"/>
  <c r="O2299" i="1" s="1"/>
  <c r="O2224" i="1"/>
  <c r="O2253" i="1" s="1"/>
  <c r="O2257" i="1" s="1"/>
  <c r="O2258" i="1" s="1"/>
  <c r="O3163" i="1"/>
  <c r="O3193" i="1" s="1"/>
  <c r="O3197" i="1" s="1"/>
  <c r="O3198" i="1" s="1"/>
  <c r="O3122" i="1"/>
  <c r="O3152" i="1" s="1"/>
  <c r="O3156" i="1" s="1"/>
  <c r="O3157" i="1" s="1"/>
  <c r="O3406" i="1"/>
  <c r="O3436" i="1" s="1"/>
  <c r="O3440" i="1" s="1"/>
  <c r="O3441" i="1" s="1"/>
  <c r="O4378" i="1"/>
  <c r="O4409" i="1" s="1"/>
  <c r="O4413" i="1" s="1"/>
  <c r="O4414" i="1" s="1"/>
  <c r="O3680" i="1"/>
  <c r="O3684" i="1" s="1"/>
  <c r="O3685" i="1" s="1"/>
  <c r="O1451" i="1"/>
  <c r="O1450" i="1" s="1"/>
  <c r="O3039" i="1"/>
  <c r="O3069" i="1" s="1"/>
  <c r="O3073" i="1" s="1"/>
  <c r="O3074" i="1" s="1"/>
  <c r="O312" i="1"/>
  <c r="O4053" i="1"/>
  <c r="O4083" i="1" s="1"/>
  <c r="O4087" i="1" s="1"/>
  <c r="O4088" i="1" s="1"/>
  <c r="O4134" i="1"/>
  <c r="O4164" i="1" s="1"/>
  <c r="O4168" i="1" s="1"/>
  <c r="O4169" i="1" s="1"/>
  <c r="O1635" i="1"/>
  <c r="O1634" i="1" s="1"/>
  <c r="O1639" i="1"/>
  <c r="O1638" i="1" s="1"/>
  <c r="O2388" i="1"/>
  <c r="O2415" i="1" s="1"/>
  <c r="O2419" i="1" s="1"/>
  <c r="O2420" i="1" s="1"/>
  <c r="O2834" i="1"/>
  <c r="O2864" i="1" s="1"/>
  <c r="O2868" i="1" s="1"/>
  <c r="O2869" i="1" s="1"/>
  <c r="O3204" i="1"/>
  <c r="O3235" i="1" s="1"/>
  <c r="O3239" i="1" s="1"/>
  <c r="O3240" i="1" s="1"/>
  <c r="O220" i="1"/>
  <c r="O219" i="1" s="1"/>
  <c r="O225" i="1" s="1"/>
  <c r="O561" i="1"/>
  <c r="O549" i="1" s="1"/>
  <c r="O585" i="1" s="1"/>
  <c r="O2669" i="1"/>
  <c r="O2700" i="1" s="1"/>
  <c r="O2704" i="1" s="1"/>
  <c r="O2705" i="1" s="1"/>
  <c r="O1055" i="1"/>
  <c r="O2793" i="1"/>
  <c r="O2823" i="1" s="1"/>
  <c r="O2827" i="1" s="1"/>
  <c r="O2828" i="1" s="1"/>
  <c r="O3813" i="1"/>
  <c r="O3842" i="1" s="1"/>
  <c r="O3846" i="1" s="1"/>
  <c r="O3847" i="1" s="1"/>
  <c r="O1698" i="1"/>
  <c r="O1727" i="1" s="1"/>
  <c r="O1731" i="1" s="1"/>
  <c r="O1732" i="1" s="1"/>
  <c r="O4014" i="1"/>
  <c r="O4042" i="1" s="1"/>
  <c r="O4046" i="1" s="1"/>
  <c r="O4047" i="1" s="1"/>
  <c r="O1778" i="1"/>
  <c r="O1806" i="1" s="1"/>
  <c r="O1810" i="1" s="1"/>
  <c r="O1811" i="1" s="1"/>
  <c r="O1522" i="1"/>
  <c r="O1510" i="1" s="1"/>
  <c r="O3974" i="1"/>
  <c r="O4003" i="1" s="1"/>
  <c r="O4007" i="1" s="1"/>
  <c r="O4008" i="1" s="1"/>
  <c r="O799" i="1"/>
  <c r="O1633" i="1"/>
  <c r="O4420" i="1"/>
  <c r="O4449" i="1" s="1"/>
  <c r="O4453" i="1" s="1"/>
  <c r="O4454" i="1" s="1"/>
  <c r="O972" i="1"/>
  <c r="O1436" i="1"/>
  <c r="O1435" i="1" s="1"/>
  <c r="O4501" i="1"/>
  <c r="O4532" i="1" s="1"/>
  <c r="O4536" i="1" s="1"/>
  <c r="O4537" i="1" s="1"/>
  <c r="O4175" i="1"/>
  <c r="O4205" i="1" s="1"/>
  <c r="O4209" i="1" s="1"/>
  <c r="O4210" i="1" s="1"/>
  <c r="O1403" i="1"/>
  <c r="O2060" i="1"/>
  <c r="O2089" i="1" s="1"/>
  <c r="O2093" i="1" s="1"/>
  <c r="O2094" i="1" s="1"/>
  <c r="O1622" i="1"/>
  <c r="O1897" i="1"/>
  <c r="O1926" i="1" s="1"/>
  <c r="O1930" i="1" s="1"/>
  <c r="O1931" i="1" s="1"/>
  <c r="O1979" i="1"/>
  <c r="O2009" i="1" s="1"/>
  <c r="O2013" i="1" s="1"/>
  <c r="O2014" i="1" s="1"/>
  <c r="O3894" i="1"/>
  <c r="O3923" i="1" s="1"/>
  <c r="O3927" i="1" s="1"/>
  <c r="O3928" i="1" s="1"/>
  <c r="O3365" i="1"/>
  <c r="O3395" i="1" s="1"/>
  <c r="O3399" i="1" s="1"/>
  <c r="O3400" i="1" s="1"/>
  <c r="O3080" i="1"/>
  <c r="O3111" i="1" s="1"/>
  <c r="O3115" i="1" s="1"/>
  <c r="O3116" i="1" s="1"/>
  <c r="O1498" i="1"/>
  <c r="O2142" i="1"/>
  <c r="O2172" i="1" s="1"/>
  <c r="O2176" i="1" s="1"/>
  <c r="O2177" i="1" s="1"/>
  <c r="O1344" i="1"/>
  <c r="O2875" i="1"/>
  <c r="O2905" i="1" s="1"/>
  <c r="O2909" i="1" s="1"/>
  <c r="O2910" i="1" s="1"/>
  <c r="O3528" i="1"/>
  <c r="O3558" i="1" s="1"/>
  <c r="O3562" i="1" s="1"/>
  <c r="O3563" i="1" s="1"/>
  <c r="O3609" i="1"/>
  <c r="O3639" i="1" s="1"/>
  <c r="O3643" i="1" s="1"/>
  <c r="O3644" i="1" s="1"/>
  <c r="O3691" i="1"/>
  <c r="O3720" i="1" s="1"/>
  <c r="O3724" i="1" s="1"/>
  <c r="O3725" i="1" s="1"/>
  <c r="O1288" i="1"/>
  <c r="O3934" i="1"/>
  <c r="O3963" i="1" s="1"/>
  <c r="O3967" i="1" s="1"/>
  <c r="O3968" i="1" s="1"/>
  <c r="BQ4528" i="1"/>
  <c r="BQ4527" i="1" s="1"/>
  <c r="BP4528" i="1"/>
  <c r="BP4527" i="1" s="1"/>
  <c r="BO4528" i="1"/>
  <c r="BO4527" i="1" s="1"/>
  <c r="BN4528" i="1"/>
  <c r="BN4527" i="1" s="1"/>
  <c r="BM4528" i="1"/>
  <c r="BM4527" i="1" s="1"/>
  <c r="BL4528" i="1"/>
  <c r="BL4527" i="1" s="1"/>
  <c r="BK4528" i="1"/>
  <c r="BK4527" i="1" s="1"/>
  <c r="BJ4528" i="1"/>
  <c r="BJ4527" i="1" s="1"/>
  <c r="BI4528" i="1"/>
  <c r="BI4527" i="1" s="1"/>
  <c r="BH4528" i="1"/>
  <c r="BH4527" i="1" s="1"/>
  <c r="BG4528" i="1"/>
  <c r="BG4527" i="1" s="1"/>
  <c r="BF4528" i="1"/>
  <c r="BD4528" i="1"/>
  <c r="BD4527" i="1" s="1"/>
  <c r="BC4528" i="1"/>
  <c r="BC4527" i="1" s="1"/>
  <c r="BB4528" i="1"/>
  <c r="BB4527" i="1" s="1"/>
  <c r="BA4528" i="1"/>
  <c r="BA4527" i="1" s="1"/>
  <c r="AZ4528" i="1"/>
  <c r="BQ4525" i="1"/>
  <c r="BQ4524" i="1" s="1"/>
  <c r="BP4525" i="1"/>
  <c r="BP4524" i="1" s="1"/>
  <c r="BO4525" i="1"/>
  <c r="BO4524" i="1" s="1"/>
  <c r="BN4525" i="1"/>
  <c r="BN4524" i="1" s="1"/>
  <c r="BM4525" i="1"/>
  <c r="BM4524" i="1" s="1"/>
  <c r="BL4525" i="1"/>
  <c r="BL4524" i="1" s="1"/>
  <c r="BK4525" i="1"/>
  <c r="BK4524" i="1" s="1"/>
  <c r="BJ4525" i="1"/>
  <c r="BJ4524" i="1" s="1"/>
  <c r="BI4525" i="1"/>
  <c r="BI4524" i="1" s="1"/>
  <c r="BH4525" i="1"/>
  <c r="BH4524" i="1" s="1"/>
  <c r="BG4525" i="1"/>
  <c r="BG4524" i="1" s="1"/>
  <c r="BF4525" i="1"/>
  <c r="BD4525" i="1"/>
  <c r="BD4524" i="1" s="1"/>
  <c r="BC4525" i="1"/>
  <c r="BC4524" i="1" s="1"/>
  <c r="BB4525" i="1"/>
  <c r="BB4524" i="1" s="1"/>
  <c r="BA4525" i="1"/>
  <c r="BA4524" i="1" s="1"/>
  <c r="AZ4525" i="1"/>
  <c r="BQ4520" i="1"/>
  <c r="BQ4512" i="1" s="1"/>
  <c r="BP4520" i="1"/>
  <c r="BP4512" i="1" s="1"/>
  <c r="BO4520" i="1"/>
  <c r="BO4512" i="1" s="1"/>
  <c r="BN4520" i="1"/>
  <c r="BN4512" i="1" s="1"/>
  <c r="BM4520" i="1"/>
  <c r="BM4512" i="1" s="1"/>
  <c r="BL4520" i="1"/>
  <c r="BL4512" i="1" s="1"/>
  <c r="BK4520" i="1"/>
  <c r="BK4512" i="1" s="1"/>
  <c r="BJ4520" i="1"/>
  <c r="BJ4512" i="1" s="1"/>
  <c r="BI4520" i="1"/>
  <c r="BI4512" i="1" s="1"/>
  <c r="BH4520" i="1"/>
  <c r="BH4512" i="1" s="1"/>
  <c r="BG4520" i="1"/>
  <c r="BG4512" i="1" s="1"/>
  <c r="BF4520" i="1"/>
  <c r="BD4520" i="1"/>
  <c r="BD4512" i="1" s="1"/>
  <c r="BC4520" i="1"/>
  <c r="BC4512" i="1" s="1"/>
  <c r="BB4520" i="1"/>
  <c r="BB4512" i="1" s="1"/>
  <c r="BA4520" i="1"/>
  <c r="BA4512" i="1" s="1"/>
  <c r="AZ4520" i="1"/>
  <c r="BQ4510" i="1"/>
  <c r="BP4510" i="1"/>
  <c r="BO4510" i="1"/>
  <c r="BN4510" i="1"/>
  <c r="BM4510" i="1"/>
  <c r="BL4510" i="1"/>
  <c r="BK4510" i="1"/>
  <c r="BJ4510" i="1"/>
  <c r="BI4510" i="1"/>
  <c r="BH4510" i="1"/>
  <c r="BG4510" i="1"/>
  <c r="BF4510" i="1"/>
  <c r="BD4510" i="1"/>
  <c r="BC4510" i="1"/>
  <c r="BB4510" i="1"/>
  <c r="BA4510" i="1"/>
  <c r="AZ4510" i="1"/>
  <c r="BQ4504" i="1"/>
  <c r="BQ4502" i="1" s="1"/>
  <c r="BP4504" i="1"/>
  <c r="BP4502" i="1" s="1"/>
  <c r="BO4504" i="1"/>
  <c r="BO4502" i="1" s="1"/>
  <c r="BN4504" i="1"/>
  <c r="BN4502" i="1" s="1"/>
  <c r="BM4504" i="1"/>
  <c r="BM4502" i="1" s="1"/>
  <c r="BL4504" i="1"/>
  <c r="BL4502" i="1" s="1"/>
  <c r="BK4504" i="1"/>
  <c r="BK4502" i="1" s="1"/>
  <c r="BJ4504" i="1"/>
  <c r="BJ4502" i="1" s="1"/>
  <c r="BI4504" i="1"/>
  <c r="BI4502" i="1" s="1"/>
  <c r="BH4504" i="1"/>
  <c r="BH4502" i="1" s="1"/>
  <c r="BG4504" i="1"/>
  <c r="BG4502" i="1" s="1"/>
  <c r="BF4504" i="1"/>
  <c r="BD4504" i="1"/>
  <c r="BD4502" i="1" s="1"/>
  <c r="BC4504" i="1"/>
  <c r="BC4502" i="1" s="1"/>
  <c r="BB4504" i="1"/>
  <c r="BB4502" i="1" s="1"/>
  <c r="BA4504" i="1"/>
  <c r="BA4502" i="1" s="1"/>
  <c r="AZ4504" i="1"/>
  <c r="BQ4487" i="1"/>
  <c r="BQ4486" i="1" s="1"/>
  <c r="BP4487" i="1"/>
  <c r="BP4486" i="1" s="1"/>
  <c r="BO4487" i="1"/>
  <c r="BO4486" i="1" s="1"/>
  <c r="BN4487" i="1"/>
  <c r="BN4486" i="1" s="1"/>
  <c r="BM4487" i="1"/>
  <c r="BM4486" i="1" s="1"/>
  <c r="BL4487" i="1"/>
  <c r="BL4486" i="1" s="1"/>
  <c r="BK4487" i="1"/>
  <c r="BK4486" i="1" s="1"/>
  <c r="BJ4487" i="1"/>
  <c r="BJ4486" i="1" s="1"/>
  <c r="BI4487" i="1"/>
  <c r="BI4486" i="1" s="1"/>
  <c r="BH4487" i="1"/>
  <c r="BH4486" i="1" s="1"/>
  <c r="BG4487" i="1"/>
  <c r="BG4486" i="1" s="1"/>
  <c r="BF4487" i="1"/>
  <c r="BD4487" i="1"/>
  <c r="BD4486" i="1" s="1"/>
  <c r="BC4487" i="1"/>
  <c r="BC4486" i="1" s="1"/>
  <c r="BB4487" i="1"/>
  <c r="BB4486" i="1" s="1"/>
  <c r="BA4487" i="1"/>
  <c r="BA4486" i="1" s="1"/>
  <c r="AZ4487" i="1"/>
  <c r="BQ4484" i="1"/>
  <c r="BQ4483" i="1" s="1"/>
  <c r="BP4484" i="1"/>
  <c r="BP4483" i="1" s="1"/>
  <c r="BO4484" i="1"/>
  <c r="BO4483" i="1" s="1"/>
  <c r="BN4484" i="1"/>
  <c r="BN4483" i="1" s="1"/>
  <c r="BM4484" i="1"/>
  <c r="BM4483" i="1" s="1"/>
  <c r="BL4484" i="1"/>
  <c r="BL4483" i="1" s="1"/>
  <c r="BK4484" i="1"/>
  <c r="BK4483" i="1" s="1"/>
  <c r="BJ4484" i="1"/>
  <c r="BJ4483" i="1" s="1"/>
  <c r="BI4484" i="1"/>
  <c r="BI4483" i="1" s="1"/>
  <c r="BH4484" i="1"/>
  <c r="BH4483" i="1" s="1"/>
  <c r="BG4484" i="1"/>
  <c r="BG4483" i="1" s="1"/>
  <c r="BF4484" i="1"/>
  <c r="BD4484" i="1"/>
  <c r="BD4483" i="1" s="1"/>
  <c r="BC4484" i="1"/>
  <c r="BC4483" i="1" s="1"/>
  <c r="BB4484" i="1"/>
  <c r="BB4483" i="1" s="1"/>
  <c r="BA4484" i="1"/>
  <c r="BA4483" i="1" s="1"/>
  <c r="AZ4484" i="1"/>
  <c r="BQ4479" i="1"/>
  <c r="BQ4471" i="1" s="1"/>
  <c r="BP4479" i="1"/>
  <c r="BP4471" i="1" s="1"/>
  <c r="BO4479" i="1"/>
  <c r="BO4471" i="1" s="1"/>
  <c r="BN4479" i="1"/>
  <c r="BN4471" i="1" s="1"/>
  <c r="BM4479" i="1"/>
  <c r="BM4471" i="1" s="1"/>
  <c r="BL4479" i="1"/>
  <c r="BL4471" i="1" s="1"/>
  <c r="BK4479" i="1"/>
  <c r="BK4471" i="1" s="1"/>
  <c r="BJ4479" i="1"/>
  <c r="BJ4471" i="1" s="1"/>
  <c r="BI4479" i="1"/>
  <c r="BI4471" i="1" s="1"/>
  <c r="BH4479" i="1"/>
  <c r="BH4471" i="1" s="1"/>
  <c r="BG4479" i="1"/>
  <c r="BG4471" i="1" s="1"/>
  <c r="BF4479" i="1"/>
  <c r="BD4479" i="1"/>
  <c r="BD4471" i="1" s="1"/>
  <c r="BC4479" i="1"/>
  <c r="BC4471" i="1" s="1"/>
  <c r="BB4479" i="1"/>
  <c r="BB4471" i="1" s="1"/>
  <c r="BA4479" i="1"/>
  <c r="BA4471" i="1" s="1"/>
  <c r="AZ4479" i="1"/>
  <c r="BQ4469" i="1"/>
  <c r="BP4469" i="1"/>
  <c r="BO4469" i="1"/>
  <c r="BN4469" i="1"/>
  <c r="BM4469" i="1"/>
  <c r="BL4469" i="1"/>
  <c r="BK4469" i="1"/>
  <c r="BJ4469" i="1"/>
  <c r="BI4469" i="1"/>
  <c r="BH4469" i="1"/>
  <c r="BG4469" i="1"/>
  <c r="BF4469" i="1"/>
  <c r="BD4469" i="1"/>
  <c r="BC4469" i="1"/>
  <c r="BB4469" i="1"/>
  <c r="BA4469" i="1"/>
  <c r="AZ4469" i="1"/>
  <c r="BQ4463" i="1"/>
  <c r="BQ4461" i="1" s="1"/>
  <c r="BP4463" i="1"/>
  <c r="BP4461" i="1" s="1"/>
  <c r="BO4463" i="1"/>
  <c r="BO4461" i="1" s="1"/>
  <c r="BN4463" i="1"/>
  <c r="BN4461" i="1" s="1"/>
  <c r="BM4463" i="1"/>
  <c r="BM4461" i="1" s="1"/>
  <c r="BL4463" i="1"/>
  <c r="BL4461" i="1" s="1"/>
  <c r="BK4463" i="1"/>
  <c r="BK4461" i="1" s="1"/>
  <c r="BJ4463" i="1"/>
  <c r="BJ4461" i="1" s="1"/>
  <c r="BI4463" i="1"/>
  <c r="BI4461" i="1" s="1"/>
  <c r="BH4463" i="1"/>
  <c r="BH4461" i="1" s="1"/>
  <c r="BG4463" i="1"/>
  <c r="BG4461" i="1" s="1"/>
  <c r="BF4463" i="1"/>
  <c r="BD4463" i="1"/>
  <c r="BD4461" i="1" s="1"/>
  <c r="BC4463" i="1"/>
  <c r="BC4461" i="1" s="1"/>
  <c r="BB4463" i="1"/>
  <c r="BB4461" i="1" s="1"/>
  <c r="BA4463" i="1"/>
  <c r="BA4461" i="1" s="1"/>
  <c r="AZ4463" i="1"/>
  <c r="BQ4446" i="1"/>
  <c r="BQ4445" i="1" s="1"/>
  <c r="BP4446" i="1"/>
  <c r="BP4445" i="1" s="1"/>
  <c r="BO4446" i="1"/>
  <c r="BO4445" i="1" s="1"/>
  <c r="BN4446" i="1"/>
  <c r="BN4445" i="1" s="1"/>
  <c r="BM4446" i="1"/>
  <c r="BM4445" i="1" s="1"/>
  <c r="BL4446" i="1"/>
  <c r="BL4445" i="1" s="1"/>
  <c r="BK4446" i="1"/>
  <c r="BK4445" i="1" s="1"/>
  <c r="BJ4446" i="1"/>
  <c r="BJ4445" i="1" s="1"/>
  <c r="BI4446" i="1"/>
  <c r="BI4445" i="1" s="1"/>
  <c r="BH4446" i="1"/>
  <c r="BH4445" i="1" s="1"/>
  <c r="BG4446" i="1"/>
  <c r="BG4445" i="1" s="1"/>
  <c r="BF4446" i="1"/>
  <c r="BD4446" i="1"/>
  <c r="BD4445" i="1" s="1"/>
  <c r="BC4446" i="1"/>
  <c r="BC4445" i="1" s="1"/>
  <c r="BB4446" i="1"/>
  <c r="BB4445" i="1" s="1"/>
  <c r="BA4446" i="1"/>
  <c r="BA4445" i="1" s="1"/>
  <c r="AZ4446" i="1"/>
  <c r="BQ4443" i="1"/>
  <c r="BQ4442" i="1" s="1"/>
  <c r="BP4443" i="1"/>
  <c r="BP4442" i="1" s="1"/>
  <c r="BO4443" i="1"/>
  <c r="BO4442" i="1" s="1"/>
  <c r="BN4443" i="1"/>
  <c r="BN4442" i="1" s="1"/>
  <c r="BM4443" i="1"/>
  <c r="BM4442" i="1" s="1"/>
  <c r="BL4443" i="1"/>
  <c r="BL4442" i="1" s="1"/>
  <c r="BK4443" i="1"/>
  <c r="BK4442" i="1" s="1"/>
  <c r="BJ4443" i="1"/>
  <c r="BJ4442" i="1" s="1"/>
  <c r="BI4443" i="1"/>
  <c r="BI4442" i="1" s="1"/>
  <c r="BH4443" i="1"/>
  <c r="BH4442" i="1" s="1"/>
  <c r="BG4443" i="1"/>
  <c r="BG4442" i="1" s="1"/>
  <c r="BF4443" i="1"/>
  <c r="BD4443" i="1"/>
  <c r="BD4442" i="1" s="1"/>
  <c r="BC4443" i="1"/>
  <c r="BC4442" i="1" s="1"/>
  <c r="BB4443" i="1"/>
  <c r="BB4442" i="1" s="1"/>
  <c r="BA4443" i="1"/>
  <c r="BA4442" i="1" s="1"/>
  <c r="AZ4443" i="1"/>
  <c r="BQ4438" i="1"/>
  <c r="BQ4431" i="1" s="1"/>
  <c r="BP4438" i="1"/>
  <c r="BP4431" i="1" s="1"/>
  <c r="BO4438" i="1"/>
  <c r="BO4431" i="1" s="1"/>
  <c r="BN4438" i="1"/>
  <c r="BN4431" i="1" s="1"/>
  <c r="BM4438" i="1"/>
  <c r="BM4431" i="1" s="1"/>
  <c r="BL4438" i="1"/>
  <c r="BL4431" i="1" s="1"/>
  <c r="BK4438" i="1"/>
  <c r="BK4431" i="1" s="1"/>
  <c r="BJ4438" i="1"/>
  <c r="BJ4431" i="1" s="1"/>
  <c r="BI4438" i="1"/>
  <c r="BI4431" i="1" s="1"/>
  <c r="BH4438" i="1"/>
  <c r="BH4431" i="1" s="1"/>
  <c r="BG4438" i="1"/>
  <c r="BG4431" i="1" s="1"/>
  <c r="BF4438" i="1"/>
  <c r="BD4438" i="1"/>
  <c r="BD4431" i="1" s="1"/>
  <c r="BC4438" i="1"/>
  <c r="BC4431" i="1" s="1"/>
  <c r="BB4438" i="1"/>
  <c r="BB4431" i="1" s="1"/>
  <c r="BA4438" i="1"/>
  <c r="BA4431" i="1" s="1"/>
  <c r="AZ4438" i="1"/>
  <c r="BQ4429" i="1"/>
  <c r="BP4429" i="1"/>
  <c r="BO4429" i="1"/>
  <c r="BN4429" i="1"/>
  <c r="BM4429" i="1"/>
  <c r="BL4429" i="1"/>
  <c r="BK4429" i="1"/>
  <c r="BJ4429" i="1"/>
  <c r="BI4429" i="1"/>
  <c r="BH4429" i="1"/>
  <c r="BG4429" i="1"/>
  <c r="BF4429" i="1"/>
  <c r="BD4429" i="1"/>
  <c r="BC4429" i="1"/>
  <c r="BB4429" i="1"/>
  <c r="BA4429" i="1"/>
  <c r="AZ4429" i="1"/>
  <c r="BQ4423" i="1"/>
  <c r="BQ4421" i="1" s="1"/>
  <c r="BP4423" i="1"/>
  <c r="BP4421" i="1" s="1"/>
  <c r="BO4423" i="1"/>
  <c r="BO4421" i="1" s="1"/>
  <c r="BN4423" i="1"/>
  <c r="BN4421" i="1" s="1"/>
  <c r="BM4423" i="1"/>
  <c r="BM4421" i="1" s="1"/>
  <c r="BL4423" i="1"/>
  <c r="BL4421" i="1" s="1"/>
  <c r="BK4423" i="1"/>
  <c r="BK4421" i="1" s="1"/>
  <c r="BJ4423" i="1"/>
  <c r="BJ4421" i="1" s="1"/>
  <c r="BI4423" i="1"/>
  <c r="BI4421" i="1" s="1"/>
  <c r="BH4423" i="1"/>
  <c r="BH4421" i="1" s="1"/>
  <c r="BG4423" i="1"/>
  <c r="BG4421" i="1" s="1"/>
  <c r="BF4423" i="1"/>
  <c r="BD4423" i="1"/>
  <c r="BD4421" i="1" s="1"/>
  <c r="BC4423" i="1"/>
  <c r="BC4421" i="1" s="1"/>
  <c r="BB4423" i="1"/>
  <c r="BB4421" i="1" s="1"/>
  <c r="BA4423" i="1"/>
  <c r="BA4421" i="1" s="1"/>
  <c r="AZ4423" i="1"/>
  <c r="BQ4406" i="1"/>
  <c r="BQ4405" i="1" s="1"/>
  <c r="BP4406" i="1"/>
  <c r="BP4405" i="1" s="1"/>
  <c r="BO4406" i="1"/>
  <c r="BO4405" i="1" s="1"/>
  <c r="BN4406" i="1"/>
  <c r="BN4405" i="1" s="1"/>
  <c r="BM4406" i="1"/>
  <c r="BM4405" i="1" s="1"/>
  <c r="BL4406" i="1"/>
  <c r="BL4405" i="1" s="1"/>
  <c r="BK4406" i="1"/>
  <c r="BK4405" i="1" s="1"/>
  <c r="BJ4406" i="1"/>
  <c r="BJ4405" i="1" s="1"/>
  <c r="BI4406" i="1"/>
  <c r="BI4405" i="1" s="1"/>
  <c r="BH4406" i="1"/>
  <c r="BH4405" i="1" s="1"/>
  <c r="BG4406" i="1"/>
  <c r="BG4405" i="1" s="1"/>
  <c r="BF4406" i="1"/>
  <c r="BD4406" i="1"/>
  <c r="BD4405" i="1" s="1"/>
  <c r="BC4406" i="1"/>
  <c r="BC4405" i="1" s="1"/>
  <c r="BB4406" i="1"/>
  <c r="BB4405" i="1" s="1"/>
  <c r="BA4406" i="1"/>
  <c r="BA4405" i="1" s="1"/>
  <c r="AZ4406" i="1"/>
  <c r="BQ4403" i="1"/>
  <c r="BQ4402" i="1" s="1"/>
  <c r="BP4403" i="1"/>
  <c r="BP4402" i="1" s="1"/>
  <c r="BO4403" i="1"/>
  <c r="BO4402" i="1" s="1"/>
  <c r="BN4403" i="1"/>
  <c r="BN4402" i="1" s="1"/>
  <c r="BM4403" i="1"/>
  <c r="BM4402" i="1" s="1"/>
  <c r="BL4403" i="1"/>
  <c r="BL4402" i="1" s="1"/>
  <c r="BK4403" i="1"/>
  <c r="BK4402" i="1" s="1"/>
  <c r="BJ4403" i="1"/>
  <c r="BJ4402" i="1" s="1"/>
  <c r="BI4403" i="1"/>
  <c r="BI4402" i="1" s="1"/>
  <c r="BH4403" i="1"/>
  <c r="BH4402" i="1" s="1"/>
  <c r="BG4403" i="1"/>
  <c r="BG4402" i="1" s="1"/>
  <c r="BF4403" i="1"/>
  <c r="BD4403" i="1"/>
  <c r="BD4402" i="1" s="1"/>
  <c r="BC4403" i="1"/>
  <c r="BC4402" i="1" s="1"/>
  <c r="BB4403" i="1"/>
  <c r="BB4402" i="1" s="1"/>
  <c r="BA4403" i="1"/>
  <c r="BA4402" i="1" s="1"/>
  <c r="AZ4403" i="1"/>
  <c r="BQ4398" i="1"/>
  <c r="BQ4389" i="1" s="1"/>
  <c r="BP4398" i="1"/>
  <c r="BP4389" i="1" s="1"/>
  <c r="BO4398" i="1"/>
  <c r="BO4389" i="1" s="1"/>
  <c r="BN4398" i="1"/>
  <c r="BN4389" i="1" s="1"/>
  <c r="BM4398" i="1"/>
  <c r="BM4389" i="1" s="1"/>
  <c r="BL4398" i="1"/>
  <c r="BL4389" i="1" s="1"/>
  <c r="BK4398" i="1"/>
  <c r="BK4389" i="1" s="1"/>
  <c r="BJ4398" i="1"/>
  <c r="BJ4389" i="1" s="1"/>
  <c r="BI4398" i="1"/>
  <c r="BI4389" i="1" s="1"/>
  <c r="BH4398" i="1"/>
  <c r="BH4389" i="1" s="1"/>
  <c r="BG4398" i="1"/>
  <c r="BG4389" i="1" s="1"/>
  <c r="BF4398" i="1"/>
  <c r="BD4398" i="1"/>
  <c r="BD4389" i="1" s="1"/>
  <c r="BC4398" i="1"/>
  <c r="BC4389" i="1" s="1"/>
  <c r="BB4398" i="1"/>
  <c r="BB4389" i="1" s="1"/>
  <c r="BA4398" i="1"/>
  <c r="BA4389" i="1" s="1"/>
  <c r="AZ4398" i="1"/>
  <c r="BQ4387" i="1"/>
  <c r="BP4387" i="1"/>
  <c r="BO4387" i="1"/>
  <c r="BN4387" i="1"/>
  <c r="BM4387" i="1"/>
  <c r="BL4387" i="1"/>
  <c r="BK4387" i="1"/>
  <c r="BJ4387" i="1"/>
  <c r="BI4387" i="1"/>
  <c r="BH4387" i="1"/>
  <c r="BG4387" i="1"/>
  <c r="BF4387" i="1"/>
  <c r="BD4387" i="1"/>
  <c r="BC4387" i="1"/>
  <c r="BB4387" i="1"/>
  <c r="BA4387" i="1"/>
  <c r="AZ4387" i="1"/>
  <c r="BQ4381" i="1"/>
  <c r="BQ4379" i="1" s="1"/>
  <c r="BP4381" i="1"/>
  <c r="BP4379" i="1" s="1"/>
  <c r="BO4381" i="1"/>
  <c r="BO4379" i="1" s="1"/>
  <c r="BN4381" i="1"/>
  <c r="BN4379" i="1" s="1"/>
  <c r="BM4381" i="1"/>
  <c r="BM4379" i="1" s="1"/>
  <c r="BL4381" i="1"/>
  <c r="BL4379" i="1" s="1"/>
  <c r="BK4381" i="1"/>
  <c r="BK4379" i="1" s="1"/>
  <c r="BJ4381" i="1"/>
  <c r="BJ4379" i="1" s="1"/>
  <c r="BI4381" i="1"/>
  <c r="BI4379" i="1" s="1"/>
  <c r="BH4381" i="1"/>
  <c r="BH4379" i="1" s="1"/>
  <c r="BG4381" i="1"/>
  <c r="BG4379" i="1" s="1"/>
  <c r="BF4381" i="1"/>
  <c r="BD4381" i="1"/>
  <c r="BD4379" i="1" s="1"/>
  <c r="BC4381" i="1"/>
  <c r="BC4379" i="1" s="1"/>
  <c r="BB4381" i="1"/>
  <c r="BB4379" i="1" s="1"/>
  <c r="BA4381" i="1"/>
  <c r="BA4379" i="1" s="1"/>
  <c r="AZ4381" i="1"/>
  <c r="BQ4364" i="1"/>
  <c r="BQ4363" i="1" s="1"/>
  <c r="BP4364" i="1"/>
  <c r="BP4363" i="1" s="1"/>
  <c r="BO4364" i="1"/>
  <c r="BO4363" i="1" s="1"/>
  <c r="BN4364" i="1"/>
  <c r="BN4363" i="1" s="1"/>
  <c r="BM4364" i="1"/>
  <c r="BM4363" i="1" s="1"/>
  <c r="BL4364" i="1"/>
  <c r="BL4363" i="1" s="1"/>
  <c r="BK4364" i="1"/>
  <c r="BK4363" i="1" s="1"/>
  <c r="BJ4364" i="1"/>
  <c r="BJ4363" i="1" s="1"/>
  <c r="BI4364" i="1"/>
  <c r="BI4363" i="1" s="1"/>
  <c r="BH4364" i="1"/>
  <c r="BH4363" i="1" s="1"/>
  <c r="BG4364" i="1"/>
  <c r="BG4363" i="1" s="1"/>
  <c r="BF4364" i="1"/>
  <c r="BD4364" i="1"/>
  <c r="BD4363" i="1" s="1"/>
  <c r="BC4364" i="1"/>
  <c r="BC4363" i="1" s="1"/>
  <c r="BB4364" i="1"/>
  <c r="BB4363" i="1" s="1"/>
  <c r="BA4364" i="1"/>
  <c r="BA4363" i="1" s="1"/>
  <c r="AZ4364" i="1"/>
  <c r="BQ4361" i="1"/>
  <c r="BQ4360" i="1" s="1"/>
  <c r="BP4361" i="1"/>
  <c r="BP4360" i="1" s="1"/>
  <c r="BO4361" i="1"/>
  <c r="BO4360" i="1" s="1"/>
  <c r="BN4361" i="1"/>
  <c r="BN4360" i="1" s="1"/>
  <c r="BM4361" i="1"/>
  <c r="BM4360" i="1" s="1"/>
  <c r="BL4361" i="1"/>
  <c r="BL4360" i="1" s="1"/>
  <c r="BK4361" i="1"/>
  <c r="BK4360" i="1" s="1"/>
  <c r="BJ4361" i="1"/>
  <c r="BJ4360" i="1" s="1"/>
  <c r="BI4361" i="1"/>
  <c r="BI4360" i="1" s="1"/>
  <c r="BH4361" i="1"/>
  <c r="BH4360" i="1" s="1"/>
  <c r="BG4361" i="1"/>
  <c r="BG4360" i="1" s="1"/>
  <c r="BF4361" i="1"/>
  <c r="BD4361" i="1"/>
  <c r="BD4360" i="1" s="1"/>
  <c r="BC4361" i="1"/>
  <c r="BC4360" i="1" s="1"/>
  <c r="BB4361" i="1"/>
  <c r="BB4360" i="1" s="1"/>
  <c r="BA4361" i="1"/>
  <c r="BA4360" i="1" s="1"/>
  <c r="AZ4361" i="1"/>
  <c r="BQ4356" i="1"/>
  <c r="BQ4348" i="1" s="1"/>
  <c r="BP4356" i="1"/>
  <c r="BP4348" i="1" s="1"/>
  <c r="BO4356" i="1"/>
  <c r="BO4348" i="1" s="1"/>
  <c r="BN4356" i="1"/>
  <c r="BN4348" i="1" s="1"/>
  <c r="BM4356" i="1"/>
  <c r="BM4348" i="1" s="1"/>
  <c r="BL4356" i="1"/>
  <c r="BL4348" i="1" s="1"/>
  <c r="BK4356" i="1"/>
  <c r="BK4348" i="1" s="1"/>
  <c r="BJ4356" i="1"/>
  <c r="BJ4348" i="1" s="1"/>
  <c r="BI4356" i="1"/>
  <c r="BI4348" i="1" s="1"/>
  <c r="BH4356" i="1"/>
  <c r="BH4348" i="1" s="1"/>
  <c r="BG4356" i="1"/>
  <c r="BG4348" i="1" s="1"/>
  <c r="BF4356" i="1"/>
  <c r="BD4356" i="1"/>
  <c r="BD4348" i="1" s="1"/>
  <c r="BC4356" i="1"/>
  <c r="BC4348" i="1" s="1"/>
  <c r="BB4356" i="1"/>
  <c r="BB4348" i="1" s="1"/>
  <c r="BA4356" i="1"/>
  <c r="BA4348" i="1" s="1"/>
  <c r="AZ4356" i="1"/>
  <c r="BQ4346" i="1"/>
  <c r="BP4346" i="1"/>
  <c r="BO4346" i="1"/>
  <c r="BN4346" i="1"/>
  <c r="BM4346" i="1"/>
  <c r="BL4346" i="1"/>
  <c r="BK4346" i="1"/>
  <c r="BJ4346" i="1"/>
  <c r="BI4346" i="1"/>
  <c r="BH4346" i="1"/>
  <c r="BG4346" i="1"/>
  <c r="BF4346" i="1"/>
  <c r="BD4346" i="1"/>
  <c r="BC4346" i="1"/>
  <c r="BB4346" i="1"/>
  <c r="BA4346" i="1"/>
  <c r="AZ4346" i="1"/>
  <c r="BQ4340" i="1"/>
  <c r="BQ4338" i="1" s="1"/>
  <c r="BP4340" i="1"/>
  <c r="BP4338" i="1" s="1"/>
  <c r="BO4340" i="1"/>
  <c r="BO4338" i="1" s="1"/>
  <c r="BN4340" i="1"/>
  <c r="BN4338" i="1" s="1"/>
  <c r="BM4340" i="1"/>
  <c r="BM4338" i="1" s="1"/>
  <c r="BL4340" i="1"/>
  <c r="BL4338" i="1" s="1"/>
  <c r="BK4340" i="1"/>
  <c r="BK4338" i="1" s="1"/>
  <c r="BJ4340" i="1"/>
  <c r="BJ4338" i="1" s="1"/>
  <c r="BI4340" i="1"/>
  <c r="BI4338" i="1" s="1"/>
  <c r="BH4340" i="1"/>
  <c r="BH4338" i="1" s="1"/>
  <c r="BG4340" i="1"/>
  <c r="BG4338" i="1" s="1"/>
  <c r="BF4340" i="1"/>
  <c r="BD4340" i="1"/>
  <c r="BD4338" i="1" s="1"/>
  <c r="BC4340" i="1"/>
  <c r="BC4338" i="1" s="1"/>
  <c r="BB4340" i="1"/>
  <c r="BB4338" i="1" s="1"/>
  <c r="BA4340" i="1"/>
  <c r="BA4338" i="1" s="1"/>
  <c r="AZ4340" i="1"/>
  <c r="BQ4323" i="1"/>
  <c r="BQ4322" i="1" s="1"/>
  <c r="BP4323" i="1"/>
  <c r="BP4322" i="1" s="1"/>
  <c r="BO4323" i="1"/>
  <c r="BO4322" i="1" s="1"/>
  <c r="BN4323" i="1"/>
  <c r="BN4322" i="1" s="1"/>
  <c r="BM4323" i="1"/>
  <c r="BM4322" i="1" s="1"/>
  <c r="BL4323" i="1"/>
  <c r="BL4322" i="1" s="1"/>
  <c r="BK4323" i="1"/>
  <c r="BK4322" i="1" s="1"/>
  <c r="BJ4323" i="1"/>
  <c r="BJ4322" i="1" s="1"/>
  <c r="BI4323" i="1"/>
  <c r="BI4322" i="1" s="1"/>
  <c r="BH4323" i="1"/>
  <c r="BH4322" i="1" s="1"/>
  <c r="BG4323" i="1"/>
  <c r="BG4322" i="1" s="1"/>
  <c r="BF4323" i="1"/>
  <c r="BD4323" i="1"/>
  <c r="BD4322" i="1" s="1"/>
  <c r="BC4323" i="1"/>
  <c r="BC4322" i="1" s="1"/>
  <c r="BB4323" i="1"/>
  <c r="BB4322" i="1" s="1"/>
  <c r="BA4323" i="1"/>
  <c r="BA4322" i="1" s="1"/>
  <c r="AZ4323" i="1"/>
  <c r="BQ4320" i="1"/>
  <c r="BQ4319" i="1" s="1"/>
  <c r="BP4320" i="1"/>
  <c r="BP4319" i="1" s="1"/>
  <c r="BO4320" i="1"/>
  <c r="BO4319" i="1" s="1"/>
  <c r="BN4320" i="1"/>
  <c r="BN4319" i="1" s="1"/>
  <c r="BM4320" i="1"/>
  <c r="BM4319" i="1" s="1"/>
  <c r="BL4320" i="1"/>
  <c r="BL4319" i="1" s="1"/>
  <c r="BK4320" i="1"/>
  <c r="BK4319" i="1" s="1"/>
  <c r="BJ4320" i="1"/>
  <c r="BJ4319" i="1" s="1"/>
  <c r="BI4320" i="1"/>
  <c r="BI4319" i="1" s="1"/>
  <c r="BH4320" i="1"/>
  <c r="BH4319" i="1" s="1"/>
  <c r="BG4320" i="1"/>
  <c r="BG4319" i="1" s="1"/>
  <c r="BF4320" i="1"/>
  <c r="BD4320" i="1"/>
  <c r="BD4319" i="1" s="1"/>
  <c r="BC4320" i="1"/>
  <c r="BC4319" i="1" s="1"/>
  <c r="BB4320" i="1"/>
  <c r="BB4319" i="1" s="1"/>
  <c r="BA4320" i="1"/>
  <c r="BA4319" i="1" s="1"/>
  <c r="AZ4320" i="1"/>
  <c r="BQ4315" i="1"/>
  <c r="BQ4308" i="1" s="1"/>
  <c r="BP4315" i="1"/>
  <c r="BP4308" i="1" s="1"/>
  <c r="BO4315" i="1"/>
  <c r="BO4308" i="1" s="1"/>
  <c r="BN4315" i="1"/>
  <c r="BN4308" i="1" s="1"/>
  <c r="BM4315" i="1"/>
  <c r="BM4308" i="1" s="1"/>
  <c r="BL4315" i="1"/>
  <c r="BL4308" i="1" s="1"/>
  <c r="BK4315" i="1"/>
  <c r="BK4308" i="1" s="1"/>
  <c r="BJ4315" i="1"/>
  <c r="BJ4308" i="1" s="1"/>
  <c r="BI4315" i="1"/>
  <c r="BI4308" i="1" s="1"/>
  <c r="BH4315" i="1"/>
  <c r="BH4308" i="1" s="1"/>
  <c r="BG4315" i="1"/>
  <c r="BG4308" i="1" s="1"/>
  <c r="BF4315" i="1"/>
  <c r="BD4315" i="1"/>
  <c r="BD4308" i="1" s="1"/>
  <c r="BC4315" i="1"/>
  <c r="BC4308" i="1" s="1"/>
  <c r="BB4315" i="1"/>
  <c r="BB4308" i="1" s="1"/>
  <c r="BA4315" i="1"/>
  <c r="BA4308" i="1" s="1"/>
  <c r="AZ4315" i="1"/>
  <c r="BQ4306" i="1"/>
  <c r="BP4306" i="1"/>
  <c r="BO4306" i="1"/>
  <c r="BN4306" i="1"/>
  <c r="BM4306" i="1"/>
  <c r="BL4306" i="1"/>
  <c r="BK4306" i="1"/>
  <c r="BJ4306" i="1"/>
  <c r="BI4306" i="1"/>
  <c r="BH4306" i="1"/>
  <c r="BG4306" i="1"/>
  <c r="BF4306" i="1"/>
  <c r="BD4306" i="1"/>
  <c r="BC4306" i="1"/>
  <c r="BB4306" i="1"/>
  <c r="BA4306" i="1"/>
  <c r="AZ4306" i="1"/>
  <c r="BQ4300" i="1"/>
  <c r="BQ4298" i="1" s="1"/>
  <c r="BP4300" i="1"/>
  <c r="BP4298" i="1" s="1"/>
  <c r="BO4300" i="1"/>
  <c r="BO4298" i="1" s="1"/>
  <c r="BN4300" i="1"/>
  <c r="BN4298" i="1" s="1"/>
  <c r="BM4300" i="1"/>
  <c r="BM4298" i="1" s="1"/>
  <c r="BL4300" i="1"/>
  <c r="BL4298" i="1" s="1"/>
  <c r="BK4300" i="1"/>
  <c r="BK4298" i="1" s="1"/>
  <c r="BJ4300" i="1"/>
  <c r="BJ4298" i="1" s="1"/>
  <c r="BI4300" i="1"/>
  <c r="BI4298" i="1" s="1"/>
  <c r="BH4300" i="1"/>
  <c r="BH4298" i="1" s="1"/>
  <c r="BG4300" i="1"/>
  <c r="BG4298" i="1" s="1"/>
  <c r="BF4300" i="1"/>
  <c r="BD4300" i="1"/>
  <c r="BD4298" i="1" s="1"/>
  <c r="BC4300" i="1"/>
  <c r="BC4298" i="1" s="1"/>
  <c r="BB4300" i="1"/>
  <c r="BB4298" i="1" s="1"/>
  <c r="BA4300" i="1"/>
  <c r="BA4298" i="1" s="1"/>
  <c r="AZ4300" i="1"/>
  <c r="BQ4283" i="1"/>
  <c r="BQ4282" i="1" s="1"/>
  <c r="BP4283" i="1"/>
  <c r="BP4282" i="1" s="1"/>
  <c r="BO4283" i="1"/>
  <c r="BO4282" i="1" s="1"/>
  <c r="BN4283" i="1"/>
  <c r="BN4282" i="1" s="1"/>
  <c r="BM4283" i="1"/>
  <c r="BM4282" i="1" s="1"/>
  <c r="BL4283" i="1"/>
  <c r="BL4282" i="1" s="1"/>
  <c r="BK4283" i="1"/>
  <c r="BK4282" i="1" s="1"/>
  <c r="BJ4283" i="1"/>
  <c r="BJ4282" i="1" s="1"/>
  <c r="BI4283" i="1"/>
  <c r="BI4282" i="1" s="1"/>
  <c r="BH4283" i="1"/>
  <c r="BH4282" i="1" s="1"/>
  <c r="BG4283" i="1"/>
  <c r="BG4282" i="1" s="1"/>
  <c r="BF4283" i="1"/>
  <c r="BD4283" i="1"/>
  <c r="BD4282" i="1" s="1"/>
  <c r="BC4283" i="1"/>
  <c r="BC4282" i="1" s="1"/>
  <c r="BB4283" i="1"/>
  <c r="BB4282" i="1" s="1"/>
  <c r="BA4283" i="1"/>
  <c r="BA4282" i="1" s="1"/>
  <c r="AZ4283" i="1"/>
  <c r="BQ4280" i="1"/>
  <c r="BQ4279" i="1" s="1"/>
  <c r="BP4280" i="1"/>
  <c r="BP4279" i="1" s="1"/>
  <c r="BO4280" i="1"/>
  <c r="BO4279" i="1" s="1"/>
  <c r="BN4280" i="1"/>
  <c r="BN4279" i="1" s="1"/>
  <c r="BM4280" i="1"/>
  <c r="BM4279" i="1" s="1"/>
  <c r="BL4280" i="1"/>
  <c r="BL4279" i="1" s="1"/>
  <c r="BK4280" i="1"/>
  <c r="BK4279" i="1" s="1"/>
  <c r="BJ4280" i="1"/>
  <c r="BJ4279" i="1" s="1"/>
  <c r="BI4280" i="1"/>
  <c r="BI4279" i="1" s="1"/>
  <c r="BH4280" i="1"/>
  <c r="BH4279" i="1" s="1"/>
  <c r="BG4280" i="1"/>
  <c r="BG4279" i="1" s="1"/>
  <c r="BF4280" i="1"/>
  <c r="BD4280" i="1"/>
  <c r="BD4279" i="1" s="1"/>
  <c r="BC4280" i="1"/>
  <c r="BC4279" i="1" s="1"/>
  <c r="BB4280" i="1"/>
  <c r="BB4279" i="1" s="1"/>
  <c r="BA4280" i="1"/>
  <c r="BA4279" i="1" s="1"/>
  <c r="AZ4280" i="1"/>
  <c r="BQ4275" i="1"/>
  <c r="BQ4268" i="1" s="1"/>
  <c r="BP4275" i="1"/>
  <c r="BP4268" i="1" s="1"/>
  <c r="BO4275" i="1"/>
  <c r="BO4268" i="1" s="1"/>
  <c r="BN4275" i="1"/>
  <c r="BN4268" i="1" s="1"/>
  <c r="BM4275" i="1"/>
  <c r="BM4268" i="1" s="1"/>
  <c r="BL4275" i="1"/>
  <c r="BL4268" i="1" s="1"/>
  <c r="BK4275" i="1"/>
  <c r="BK4268" i="1" s="1"/>
  <c r="BJ4275" i="1"/>
  <c r="BJ4268" i="1" s="1"/>
  <c r="BI4275" i="1"/>
  <c r="BI4268" i="1" s="1"/>
  <c r="BH4275" i="1"/>
  <c r="BH4268" i="1" s="1"/>
  <c r="BG4275" i="1"/>
  <c r="BG4268" i="1" s="1"/>
  <c r="BF4275" i="1"/>
  <c r="BD4275" i="1"/>
  <c r="BD4268" i="1" s="1"/>
  <c r="BC4275" i="1"/>
  <c r="BC4268" i="1" s="1"/>
  <c r="BB4275" i="1"/>
  <c r="BB4268" i="1" s="1"/>
  <c r="BA4275" i="1"/>
  <c r="BA4268" i="1" s="1"/>
  <c r="AZ4275" i="1"/>
  <c r="BQ4266" i="1"/>
  <c r="BP4266" i="1"/>
  <c r="BO4266" i="1"/>
  <c r="BN4266" i="1"/>
  <c r="BM4266" i="1"/>
  <c r="BL4266" i="1"/>
  <c r="BK4266" i="1"/>
  <c r="BJ4266" i="1"/>
  <c r="BI4266" i="1"/>
  <c r="BH4266" i="1"/>
  <c r="BG4266" i="1"/>
  <c r="BF4266" i="1"/>
  <c r="BD4266" i="1"/>
  <c r="BC4266" i="1"/>
  <c r="BB4266" i="1"/>
  <c r="BA4266" i="1"/>
  <c r="AZ4266" i="1"/>
  <c r="BQ4260" i="1"/>
  <c r="BQ4258" i="1" s="1"/>
  <c r="BP4260" i="1"/>
  <c r="BP4258" i="1" s="1"/>
  <c r="BO4260" i="1"/>
  <c r="BO4258" i="1" s="1"/>
  <c r="BN4260" i="1"/>
  <c r="BN4258" i="1" s="1"/>
  <c r="BM4260" i="1"/>
  <c r="BM4258" i="1" s="1"/>
  <c r="BL4260" i="1"/>
  <c r="BL4258" i="1" s="1"/>
  <c r="BK4260" i="1"/>
  <c r="BK4258" i="1" s="1"/>
  <c r="BJ4260" i="1"/>
  <c r="BJ4258" i="1" s="1"/>
  <c r="BI4260" i="1"/>
  <c r="BI4258" i="1" s="1"/>
  <c r="BH4260" i="1"/>
  <c r="BH4258" i="1" s="1"/>
  <c r="BG4260" i="1"/>
  <c r="BG4258" i="1" s="1"/>
  <c r="BF4260" i="1"/>
  <c r="BD4260" i="1"/>
  <c r="BD4258" i="1" s="1"/>
  <c r="BC4260" i="1"/>
  <c r="BC4258" i="1" s="1"/>
  <c r="BB4260" i="1"/>
  <c r="BB4258" i="1" s="1"/>
  <c r="BA4260" i="1"/>
  <c r="BA4258" i="1" s="1"/>
  <c r="AZ4260" i="1"/>
  <c r="BQ4243" i="1"/>
  <c r="BQ4242" i="1" s="1"/>
  <c r="BP4243" i="1"/>
  <c r="BP4242" i="1" s="1"/>
  <c r="BO4243" i="1"/>
  <c r="BO4242" i="1" s="1"/>
  <c r="BN4243" i="1"/>
  <c r="BN4242" i="1" s="1"/>
  <c r="BM4243" i="1"/>
  <c r="BM4242" i="1" s="1"/>
  <c r="BL4243" i="1"/>
  <c r="BL4242" i="1" s="1"/>
  <c r="BK4243" i="1"/>
  <c r="BK4242" i="1" s="1"/>
  <c r="BJ4243" i="1"/>
  <c r="BJ4242" i="1" s="1"/>
  <c r="BI4243" i="1"/>
  <c r="BI4242" i="1" s="1"/>
  <c r="BH4243" i="1"/>
  <c r="BH4242" i="1" s="1"/>
  <c r="BG4243" i="1"/>
  <c r="BG4242" i="1" s="1"/>
  <c r="BF4243" i="1"/>
  <c r="BD4243" i="1"/>
  <c r="BD4242" i="1" s="1"/>
  <c r="BC4243" i="1"/>
  <c r="BC4242" i="1" s="1"/>
  <c r="BB4243" i="1"/>
  <c r="BB4242" i="1" s="1"/>
  <c r="BA4243" i="1"/>
  <c r="BA4242" i="1" s="1"/>
  <c r="AZ4243" i="1"/>
  <c r="BQ4240" i="1"/>
  <c r="BQ4239" i="1" s="1"/>
  <c r="BP4240" i="1"/>
  <c r="BP4239" i="1" s="1"/>
  <c r="BO4240" i="1"/>
  <c r="BO4239" i="1" s="1"/>
  <c r="BN4240" i="1"/>
  <c r="BN4239" i="1" s="1"/>
  <c r="BM4240" i="1"/>
  <c r="BM4239" i="1" s="1"/>
  <c r="BL4240" i="1"/>
  <c r="BL4239" i="1" s="1"/>
  <c r="BK4240" i="1"/>
  <c r="BK4239" i="1" s="1"/>
  <c r="BJ4240" i="1"/>
  <c r="BJ4239" i="1" s="1"/>
  <c r="BI4240" i="1"/>
  <c r="BI4239" i="1" s="1"/>
  <c r="BH4240" i="1"/>
  <c r="BH4239" i="1" s="1"/>
  <c r="BG4240" i="1"/>
  <c r="BG4239" i="1" s="1"/>
  <c r="BF4240" i="1"/>
  <c r="BD4240" i="1"/>
  <c r="BD4239" i="1" s="1"/>
  <c r="BC4240" i="1"/>
  <c r="BC4239" i="1" s="1"/>
  <c r="BB4240" i="1"/>
  <c r="BB4239" i="1" s="1"/>
  <c r="BA4240" i="1"/>
  <c r="BA4239" i="1" s="1"/>
  <c r="AZ4240" i="1"/>
  <c r="BQ4235" i="1"/>
  <c r="BQ4227" i="1" s="1"/>
  <c r="BP4235" i="1"/>
  <c r="BP4227" i="1" s="1"/>
  <c r="BO4235" i="1"/>
  <c r="BO4227" i="1" s="1"/>
  <c r="BN4235" i="1"/>
  <c r="BN4227" i="1" s="1"/>
  <c r="BM4235" i="1"/>
  <c r="BM4227" i="1" s="1"/>
  <c r="BL4235" i="1"/>
  <c r="BL4227" i="1" s="1"/>
  <c r="BK4235" i="1"/>
  <c r="BK4227" i="1" s="1"/>
  <c r="BJ4235" i="1"/>
  <c r="BJ4227" i="1" s="1"/>
  <c r="BI4235" i="1"/>
  <c r="BI4227" i="1" s="1"/>
  <c r="BH4235" i="1"/>
  <c r="BH4227" i="1" s="1"/>
  <c r="BG4235" i="1"/>
  <c r="BG4227" i="1" s="1"/>
  <c r="BF4235" i="1"/>
  <c r="BD4235" i="1"/>
  <c r="BD4227" i="1" s="1"/>
  <c r="BC4235" i="1"/>
  <c r="BC4227" i="1" s="1"/>
  <c r="BB4235" i="1"/>
  <c r="BB4227" i="1" s="1"/>
  <c r="BA4235" i="1"/>
  <c r="BA4227" i="1" s="1"/>
  <c r="AZ4235" i="1"/>
  <c r="BQ4225" i="1"/>
  <c r="BP4225" i="1"/>
  <c r="BO4225" i="1"/>
  <c r="BN4225" i="1"/>
  <c r="BM4225" i="1"/>
  <c r="BL4225" i="1"/>
  <c r="BK4225" i="1"/>
  <c r="BJ4225" i="1"/>
  <c r="BI4225" i="1"/>
  <c r="BH4225" i="1"/>
  <c r="BG4225" i="1"/>
  <c r="BF4225" i="1"/>
  <c r="BD4225" i="1"/>
  <c r="BC4225" i="1"/>
  <c r="BB4225" i="1"/>
  <c r="BA4225" i="1"/>
  <c r="AZ4225" i="1"/>
  <c r="BQ4219" i="1"/>
  <c r="BQ4217" i="1" s="1"/>
  <c r="BP4219" i="1"/>
  <c r="BP4217" i="1" s="1"/>
  <c r="BO4219" i="1"/>
  <c r="BO4217" i="1" s="1"/>
  <c r="BN4219" i="1"/>
  <c r="BN4217" i="1" s="1"/>
  <c r="BM4219" i="1"/>
  <c r="BM4217" i="1" s="1"/>
  <c r="BL4219" i="1"/>
  <c r="BL4217" i="1" s="1"/>
  <c r="BK4219" i="1"/>
  <c r="BK4217" i="1" s="1"/>
  <c r="BJ4219" i="1"/>
  <c r="BJ4217" i="1" s="1"/>
  <c r="BI4219" i="1"/>
  <c r="BI4217" i="1" s="1"/>
  <c r="BH4219" i="1"/>
  <c r="BH4217" i="1" s="1"/>
  <c r="BG4219" i="1"/>
  <c r="BG4217" i="1" s="1"/>
  <c r="BF4219" i="1"/>
  <c r="BD4219" i="1"/>
  <c r="BD4217" i="1" s="1"/>
  <c r="BC4219" i="1"/>
  <c r="BC4217" i="1" s="1"/>
  <c r="BB4219" i="1"/>
  <c r="BB4217" i="1" s="1"/>
  <c r="BA4219" i="1"/>
  <c r="BA4217" i="1" s="1"/>
  <c r="AZ4219" i="1"/>
  <c r="BQ4202" i="1"/>
  <c r="BQ4201" i="1" s="1"/>
  <c r="BP4202" i="1"/>
  <c r="BP4201" i="1" s="1"/>
  <c r="BO4202" i="1"/>
  <c r="BO4201" i="1" s="1"/>
  <c r="BN4202" i="1"/>
  <c r="BN4201" i="1" s="1"/>
  <c r="BM4202" i="1"/>
  <c r="BM4201" i="1" s="1"/>
  <c r="BL4202" i="1"/>
  <c r="BL4201" i="1" s="1"/>
  <c r="BK4202" i="1"/>
  <c r="BK4201" i="1" s="1"/>
  <c r="BJ4202" i="1"/>
  <c r="BJ4201" i="1" s="1"/>
  <c r="BI4202" i="1"/>
  <c r="BI4201" i="1" s="1"/>
  <c r="BH4202" i="1"/>
  <c r="BH4201" i="1" s="1"/>
  <c r="BG4202" i="1"/>
  <c r="BG4201" i="1" s="1"/>
  <c r="BF4202" i="1"/>
  <c r="BD4202" i="1"/>
  <c r="BD4201" i="1" s="1"/>
  <c r="BC4202" i="1"/>
  <c r="BC4201" i="1" s="1"/>
  <c r="BB4202" i="1"/>
  <c r="BB4201" i="1" s="1"/>
  <c r="BA4202" i="1"/>
  <c r="BA4201" i="1" s="1"/>
  <c r="AZ4202" i="1"/>
  <c r="BQ4199" i="1"/>
  <c r="BQ4198" i="1" s="1"/>
  <c r="BP4199" i="1"/>
  <c r="BP4198" i="1" s="1"/>
  <c r="BO4199" i="1"/>
  <c r="BO4198" i="1" s="1"/>
  <c r="BN4199" i="1"/>
  <c r="BN4198" i="1" s="1"/>
  <c r="BM4199" i="1"/>
  <c r="BM4198" i="1" s="1"/>
  <c r="BL4199" i="1"/>
  <c r="BL4198" i="1" s="1"/>
  <c r="BK4199" i="1"/>
  <c r="BK4198" i="1" s="1"/>
  <c r="BJ4199" i="1"/>
  <c r="BJ4198" i="1" s="1"/>
  <c r="BI4199" i="1"/>
  <c r="BI4198" i="1" s="1"/>
  <c r="BH4199" i="1"/>
  <c r="BH4198" i="1" s="1"/>
  <c r="BG4199" i="1"/>
  <c r="BG4198" i="1" s="1"/>
  <c r="BF4199" i="1"/>
  <c r="BD4199" i="1"/>
  <c r="BD4198" i="1" s="1"/>
  <c r="BC4199" i="1"/>
  <c r="BC4198" i="1" s="1"/>
  <c r="BB4199" i="1"/>
  <c r="BB4198" i="1" s="1"/>
  <c r="BA4199" i="1"/>
  <c r="BA4198" i="1" s="1"/>
  <c r="AZ4199" i="1"/>
  <c r="BQ4194" i="1"/>
  <c r="BQ4186" i="1" s="1"/>
  <c r="BP4194" i="1"/>
  <c r="BP4186" i="1" s="1"/>
  <c r="BO4194" i="1"/>
  <c r="BO4186" i="1" s="1"/>
  <c r="BN4194" i="1"/>
  <c r="BN4186" i="1" s="1"/>
  <c r="BM4194" i="1"/>
  <c r="BM4186" i="1" s="1"/>
  <c r="BL4194" i="1"/>
  <c r="BL4186" i="1" s="1"/>
  <c r="BK4194" i="1"/>
  <c r="BK4186" i="1" s="1"/>
  <c r="BJ4194" i="1"/>
  <c r="BJ4186" i="1" s="1"/>
  <c r="BI4194" i="1"/>
  <c r="BI4186" i="1" s="1"/>
  <c r="BH4194" i="1"/>
  <c r="BH4186" i="1" s="1"/>
  <c r="BG4194" i="1"/>
  <c r="BG4186" i="1" s="1"/>
  <c r="BF4194" i="1"/>
  <c r="BD4194" i="1"/>
  <c r="BD4186" i="1" s="1"/>
  <c r="BC4194" i="1"/>
  <c r="BC4186" i="1" s="1"/>
  <c r="BB4194" i="1"/>
  <c r="BB4186" i="1" s="1"/>
  <c r="BA4194" i="1"/>
  <c r="BA4186" i="1" s="1"/>
  <c r="AZ4194" i="1"/>
  <c r="BQ4184" i="1"/>
  <c r="BP4184" i="1"/>
  <c r="BO4184" i="1"/>
  <c r="BN4184" i="1"/>
  <c r="BM4184" i="1"/>
  <c r="BL4184" i="1"/>
  <c r="BK4184" i="1"/>
  <c r="BJ4184" i="1"/>
  <c r="BI4184" i="1"/>
  <c r="BH4184" i="1"/>
  <c r="BG4184" i="1"/>
  <c r="BF4184" i="1"/>
  <c r="BD4184" i="1"/>
  <c r="BC4184" i="1"/>
  <c r="BB4184" i="1"/>
  <c r="BA4184" i="1"/>
  <c r="AZ4184" i="1"/>
  <c r="BQ4178" i="1"/>
  <c r="BQ4176" i="1" s="1"/>
  <c r="BP4178" i="1"/>
  <c r="BP4176" i="1" s="1"/>
  <c r="BO4178" i="1"/>
  <c r="BO4176" i="1" s="1"/>
  <c r="BN4178" i="1"/>
  <c r="BN4176" i="1" s="1"/>
  <c r="BM4178" i="1"/>
  <c r="BM4176" i="1" s="1"/>
  <c r="BL4178" i="1"/>
  <c r="BL4176" i="1" s="1"/>
  <c r="BK4178" i="1"/>
  <c r="BK4176" i="1" s="1"/>
  <c r="BJ4178" i="1"/>
  <c r="BJ4176" i="1" s="1"/>
  <c r="BI4178" i="1"/>
  <c r="BI4176" i="1" s="1"/>
  <c r="BH4178" i="1"/>
  <c r="BH4176" i="1" s="1"/>
  <c r="BG4178" i="1"/>
  <c r="BG4176" i="1" s="1"/>
  <c r="BF4178" i="1"/>
  <c r="BD4178" i="1"/>
  <c r="BD4176" i="1" s="1"/>
  <c r="BC4178" i="1"/>
  <c r="BC4176" i="1" s="1"/>
  <c r="BB4178" i="1"/>
  <c r="BB4176" i="1" s="1"/>
  <c r="BA4178" i="1"/>
  <c r="BA4176" i="1" s="1"/>
  <c r="AZ4178" i="1"/>
  <c r="BQ4161" i="1"/>
  <c r="BQ4160" i="1" s="1"/>
  <c r="BP4161" i="1"/>
  <c r="BP4160" i="1" s="1"/>
  <c r="BO4161" i="1"/>
  <c r="BO4160" i="1" s="1"/>
  <c r="BN4161" i="1"/>
  <c r="BN4160" i="1" s="1"/>
  <c r="BM4161" i="1"/>
  <c r="BM4160" i="1" s="1"/>
  <c r="BL4161" i="1"/>
  <c r="BL4160" i="1" s="1"/>
  <c r="BK4161" i="1"/>
  <c r="BK4160" i="1" s="1"/>
  <c r="BJ4161" i="1"/>
  <c r="BJ4160" i="1" s="1"/>
  <c r="BI4161" i="1"/>
  <c r="BI4160" i="1" s="1"/>
  <c r="BH4161" i="1"/>
  <c r="BH4160" i="1" s="1"/>
  <c r="BG4161" i="1"/>
  <c r="BG4160" i="1" s="1"/>
  <c r="BF4161" i="1"/>
  <c r="BD4161" i="1"/>
  <c r="BD4160" i="1" s="1"/>
  <c r="BC4161" i="1"/>
  <c r="BC4160" i="1" s="1"/>
  <c r="BB4161" i="1"/>
  <c r="BB4160" i="1" s="1"/>
  <c r="BA4161" i="1"/>
  <c r="BA4160" i="1" s="1"/>
  <c r="AZ4161" i="1"/>
  <c r="BQ4158" i="1"/>
  <c r="BQ4157" i="1" s="1"/>
  <c r="BP4158" i="1"/>
  <c r="BP4157" i="1" s="1"/>
  <c r="BO4158" i="1"/>
  <c r="BO4157" i="1" s="1"/>
  <c r="BN4158" i="1"/>
  <c r="BN4157" i="1" s="1"/>
  <c r="BM4158" i="1"/>
  <c r="BM4157" i="1" s="1"/>
  <c r="BL4158" i="1"/>
  <c r="BL4157" i="1" s="1"/>
  <c r="BK4158" i="1"/>
  <c r="BK4157" i="1" s="1"/>
  <c r="BJ4158" i="1"/>
  <c r="BJ4157" i="1" s="1"/>
  <c r="BI4158" i="1"/>
  <c r="BI4157" i="1" s="1"/>
  <c r="BH4158" i="1"/>
  <c r="BH4157" i="1" s="1"/>
  <c r="BG4158" i="1"/>
  <c r="BG4157" i="1" s="1"/>
  <c r="BF4158" i="1"/>
  <c r="BD4158" i="1"/>
  <c r="BD4157" i="1" s="1"/>
  <c r="BC4158" i="1"/>
  <c r="BC4157" i="1" s="1"/>
  <c r="BB4158" i="1"/>
  <c r="BB4157" i="1" s="1"/>
  <c r="BA4158" i="1"/>
  <c r="BA4157" i="1" s="1"/>
  <c r="AZ4158" i="1"/>
  <c r="BQ4153" i="1"/>
  <c r="BQ4145" i="1" s="1"/>
  <c r="BP4153" i="1"/>
  <c r="BP4145" i="1" s="1"/>
  <c r="BO4153" i="1"/>
  <c r="BO4145" i="1" s="1"/>
  <c r="BN4153" i="1"/>
  <c r="BN4145" i="1" s="1"/>
  <c r="BM4153" i="1"/>
  <c r="BM4145" i="1" s="1"/>
  <c r="BL4153" i="1"/>
  <c r="BL4145" i="1" s="1"/>
  <c r="BK4153" i="1"/>
  <c r="BK4145" i="1" s="1"/>
  <c r="BJ4153" i="1"/>
  <c r="BJ4145" i="1" s="1"/>
  <c r="BI4153" i="1"/>
  <c r="BI4145" i="1" s="1"/>
  <c r="BH4153" i="1"/>
  <c r="BH4145" i="1" s="1"/>
  <c r="BG4153" i="1"/>
  <c r="BG4145" i="1" s="1"/>
  <c r="BF4153" i="1"/>
  <c r="BD4153" i="1"/>
  <c r="BD4145" i="1" s="1"/>
  <c r="BC4153" i="1"/>
  <c r="BC4145" i="1" s="1"/>
  <c r="BB4153" i="1"/>
  <c r="BB4145" i="1" s="1"/>
  <c r="BA4153" i="1"/>
  <c r="BA4145" i="1" s="1"/>
  <c r="AZ4153" i="1"/>
  <c r="BQ4143" i="1"/>
  <c r="BP4143" i="1"/>
  <c r="BO4143" i="1"/>
  <c r="BN4143" i="1"/>
  <c r="BM4143" i="1"/>
  <c r="BL4143" i="1"/>
  <c r="BK4143" i="1"/>
  <c r="BJ4143" i="1"/>
  <c r="BI4143" i="1"/>
  <c r="BH4143" i="1"/>
  <c r="BG4143" i="1"/>
  <c r="BF4143" i="1"/>
  <c r="BD4143" i="1"/>
  <c r="BC4143" i="1"/>
  <c r="BB4143" i="1"/>
  <c r="BA4143" i="1"/>
  <c r="AZ4143" i="1"/>
  <c r="BQ4137" i="1"/>
  <c r="BQ4135" i="1" s="1"/>
  <c r="BP4137" i="1"/>
  <c r="BP4135" i="1" s="1"/>
  <c r="BO4137" i="1"/>
  <c r="BO4135" i="1" s="1"/>
  <c r="BN4137" i="1"/>
  <c r="BN4135" i="1" s="1"/>
  <c r="BM4137" i="1"/>
  <c r="BM4135" i="1" s="1"/>
  <c r="BL4137" i="1"/>
  <c r="BL4135" i="1" s="1"/>
  <c r="BK4137" i="1"/>
  <c r="BK4135" i="1" s="1"/>
  <c r="BJ4137" i="1"/>
  <c r="BJ4135" i="1" s="1"/>
  <c r="BI4137" i="1"/>
  <c r="BI4135" i="1" s="1"/>
  <c r="BH4137" i="1"/>
  <c r="BH4135" i="1" s="1"/>
  <c r="BG4137" i="1"/>
  <c r="BG4135" i="1" s="1"/>
  <c r="BF4137" i="1"/>
  <c r="BD4137" i="1"/>
  <c r="BD4135" i="1" s="1"/>
  <c r="BC4137" i="1"/>
  <c r="BC4135" i="1" s="1"/>
  <c r="BB4137" i="1"/>
  <c r="BB4135" i="1" s="1"/>
  <c r="BA4137" i="1"/>
  <c r="BA4135" i="1" s="1"/>
  <c r="AZ4137" i="1"/>
  <c r="BQ4120" i="1"/>
  <c r="BQ4119" i="1" s="1"/>
  <c r="BP4120" i="1"/>
  <c r="BP4119" i="1" s="1"/>
  <c r="BO4120" i="1"/>
  <c r="BO4119" i="1" s="1"/>
  <c r="BN4120" i="1"/>
  <c r="BN4119" i="1" s="1"/>
  <c r="BM4120" i="1"/>
  <c r="BM4119" i="1" s="1"/>
  <c r="BL4120" i="1"/>
  <c r="BL4119" i="1" s="1"/>
  <c r="BK4120" i="1"/>
  <c r="BK4119" i="1" s="1"/>
  <c r="BJ4120" i="1"/>
  <c r="BJ4119" i="1" s="1"/>
  <c r="BI4120" i="1"/>
  <c r="BI4119" i="1" s="1"/>
  <c r="BH4120" i="1"/>
  <c r="BH4119" i="1" s="1"/>
  <c r="BG4120" i="1"/>
  <c r="BG4119" i="1" s="1"/>
  <c r="BF4120" i="1"/>
  <c r="BD4120" i="1"/>
  <c r="BD4119" i="1" s="1"/>
  <c r="BC4120" i="1"/>
  <c r="BC4119" i="1" s="1"/>
  <c r="BB4120" i="1"/>
  <c r="BB4119" i="1" s="1"/>
  <c r="BA4120" i="1"/>
  <c r="BA4119" i="1" s="1"/>
  <c r="AZ4120" i="1"/>
  <c r="BQ4117" i="1"/>
  <c r="BQ4116" i="1" s="1"/>
  <c r="BP4117" i="1"/>
  <c r="BP4116" i="1" s="1"/>
  <c r="BO4117" i="1"/>
  <c r="BO4116" i="1" s="1"/>
  <c r="BN4117" i="1"/>
  <c r="BN4116" i="1" s="1"/>
  <c r="BM4117" i="1"/>
  <c r="BM4116" i="1" s="1"/>
  <c r="BL4117" i="1"/>
  <c r="BL4116" i="1" s="1"/>
  <c r="BK4117" i="1"/>
  <c r="BK4116" i="1" s="1"/>
  <c r="BJ4117" i="1"/>
  <c r="BJ4116" i="1" s="1"/>
  <c r="BI4117" i="1"/>
  <c r="BI4116" i="1" s="1"/>
  <c r="BH4117" i="1"/>
  <c r="BH4116" i="1" s="1"/>
  <c r="BG4117" i="1"/>
  <c r="BG4116" i="1" s="1"/>
  <c r="BF4117" i="1"/>
  <c r="BD4117" i="1"/>
  <c r="BD4116" i="1" s="1"/>
  <c r="BC4117" i="1"/>
  <c r="BC4116" i="1" s="1"/>
  <c r="BB4117" i="1"/>
  <c r="BB4116" i="1" s="1"/>
  <c r="BA4117" i="1"/>
  <c r="BA4116" i="1" s="1"/>
  <c r="AZ4117" i="1"/>
  <c r="BQ4112" i="1"/>
  <c r="BQ4105" i="1" s="1"/>
  <c r="BP4112" i="1"/>
  <c r="BP4105" i="1" s="1"/>
  <c r="BO4112" i="1"/>
  <c r="BO4105" i="1" s="1"/>
  <c r="BN4112" i="1"/>
  <c r="BN4105" i="1" s="1"/>
  <c r="BM4112" i="1"/>
  <c r="BM4105" i="1" s="1"/>
  <c r="BL4112" i="1"/>
  <c r="BL4105" i="1" s="1"/>
  <c r="BK4112" i="1"/>
  <c r="BK4105" i="1" s="1"/>
  <c r="BJ4112" i="1"/>
  <c r="BJ4105" i="1" s="1"/>
  <c r="BI4112" i="1"/>
  <c r="BI4105" i="1" s="1"/>
  <c r="BH4112" i="1"/>
  <c r="BH4105" i="1" s="1"/>
  <c r="BG4112" i="1"/>
  <c r="BG4105" i="1" s="1"/>
  <c r="BF4112" i="1"/>
  <c r="BD4112" i="1"/>
  <c r="BD4105" i="1" s="1"/>
  <c r="BC4112" i="1"/>
  <c r="BC4105" i="1" s="1"/>
  <c r="BB4112" i="1"/>
  <c r="BB4105" i="1" s="1"/>
  <c r="BA4112" i="1"/>
  <c r="BA4105" i="1" s="1"/>
  <c r="AZ4112" i="1"/>
  <c r="BQ4103" i="1"/>
  <c r="BP4103" i="1"/>
  <c r="BO4103" i="1"/>
  <c r="BN4103" i="1"/>
  <c r="BM4103" i="1"/>
  <c r="BL4103" i="1"/>
  <c r="BK4103" i="1"/>
  <c r="BJ4103" i="1"/>
  <c r="BI4103" i="1"/>
  <c r="BH4103" i="1"/>
  <c r="BG4103" i="1"/>
  <c r="BF4103" i="1"/>
  <c r="BD4103" i="1"/>
  <c r="BC4103" i="1"/>
  <c r="BB4103" i="1"/>
  <c r="BA4103" i="1"/>
  <c r="AZ4103" i="1"/>
  <c r="BQ4097" i="1"/>
  <c r="BQ4095" i="1" s="1"/>
  <c r="BP4097" i="1"/>
  <c r="BP4095" i="1" s="1"/>
  <c r="BO4097" i="1"/>
  <c r="BO4095" i="1" s="1"/>
  <c r="BN4097" i="1"/>
  <c r="BN4095" i="1" s="1"/>
  <c r="BM4097" i="1"/>
  <c r="BM4095" i="1" s="1"/>
  <c r="BL4097" i="1"/>
  <c r="BL4095" i="1" s="1"/>
  <c r="BK4097" i="1"/>
  <c r="BK4095" i="1" s="1"/>
  <c r="BJ4097" i="1"/>
  <c r="BJ4095" i="1" s="1"/>
  <c r="BI4097" i="1"/>
  <c r="BI4095" i="1" s="1"/>
  <c r="BH4097" i="1"/>
  <c r="BH4095" i="1" s="1"/>
  <c r="BG4097" i="1"/>
  <c r="BG4095" i="1" s="1"/>
  <c r="BF4097" i="1"/>
  <c r="BD4097" i="1"/>
  <c r="BD4095" i="1" s="1"/>
  <c r="BC4097" i="1"/>
  <c r="BC4095" i="1" s="1"/>
  <c r="BB4097" i="1"/>
  <c r="BB4095" i="1" s="1"/>
  <c r="BA4097" i="1"/>
  <c r="BA4095" i="1" s="1"/>
  <c r="AZ4097" i="1"/>
  <c r="BQ4080" i="1"/>
  <c r="BQ4079" i="1" s="1"/>
  <c r="BP4080" i="1"/>
  <c r="BP4079" i="1" s="1"/>
  <c r="BO4080" i="1"/>
  <c r="BO4079" i="1" s="1"/>
  <c r="BN4080" i="1"/>
  <c r="BN4079" i="1" s="1"/>
  <c r="BM4080" i="1"/>
  <c r="BM4079" i="1" s="1"/>
  <c r="BL4080" i="1"/>
  <c r="BL4079" i="1" s="1"/>
  <c r="BK4080" i="1"/>
  <c r="BK4079" i="1" s="1"/>
  <c r="BJ4080" i="1"/>
  <c r="BJ4079" i="1" s="1"/>
  <c r="BI4080" i="1"/>
  <c r="BI4079" i="1" s="1"/>
  <c r="BH4080" i="1"/>
  <c r="BH4079" i="1" s="1"/>
  <c r="BG4080" i="1"/>
  <c r="BG4079" i="1" s="1"/>
  <c r="BF4080" i="1"/>
  <c r="BD4080" i="1"/>
  <c r="BD4079" i="1" s="1"/>
  <c r="BC4080" i="1"/>
  <c r="BC4079" i="1" s="1"/>
  <c r="BB4080" i="1"/>
  <c r="BB4079" i="1" s="1"/>
  <c r="BA4080" i="1"/>
  <c r="BA4079" i="1" s="1"/>
  <c r="AZ4080" i="1"/>
  <c r="BQ4077" i="1"/>
  <c r="BQ4076" i="1" s="1"/>
  <c r="BP4077" i="1"/>
  <c r="BP4076" i="1" s="1"/>
  <c r="BO4077" i="1"/>
  <c r="BO4076" i="1" s="1"/>
  <c r="BN4077" i="1"/>
  <c r="BN4076" i="1" s="1"/>
  <c r="BM4077" i="1"/>
  <c r="BM4076" i="1" s="1"/>
  <c r="BL4077" i="1"/>
  <c r="BL4076" i="1" s="1"/>
  <c r="BK4077" i="1"/>
  <c r="BK4076" i="1" s="1"/>
  <c r="BJ4077" i="1"/>
  <c r="BJ4076" i="1" s="1"/>
  <c r="BI4077" i="1"/>
  <c r="BI4076" i="1" s="1"/>
  <c r="BH4077" i="1"/>
  <c r="BH4076" i="1" s="1"/>
  <c r="BG4077" i="1"/>
  <c r="BG4076" i="1" s="1"/>
  <c r="BF4077" i="1"/>
  <c r="BD4077" i="1"/>
  <c r="BD4076" i="1" s="1"/>
  <c r="BC4077" i="1"/>
  <c r="BC4076" i="1" s="1"/>
  <c r="BB4077" i="1"/>
  <c r="BB4076" i="1" s="1"/>
  <c r="BA4077" i="1"/>
  <c r="BA4076" i="1" s="1"/>
  <c r="AZ4077" i="1"/>
  <c r="BQ4072" i="1"/>
  <c r="BQ4064" i="1" s="1"/>
  <c r="BP4072" i="1"/>
  <c r="BP4064" i="1" s="1"/>
  <c r="BO4072" i="1"/>
  <c r="BO4064" i="1" s="1"/>
  <c r="BN4072" i="1"/>
  <c r="BN4064" i="1" s="1"/>
  <c r="BM4072" i="1"/>
  <c r="BM4064" i="1" s="1"/>
  <c r="BL4072" i="1"/>
  <c r="BL4064" i="1" s="1"/>
  <c r="BK4072" i="1"/>
  <c r="BK4064" i="1" s="1"/>
  <c r="BJ4072" i="1"/>
  <c r="BJ4064" i="1" s="1"/>
  <c r="BI4072" i="1"/>
  <c r="BI4064" i="1" s="1"/>
  <c r="BH4072" i="1"/>
  <c r="BH4064" i="1" s="1"/>
  <c r="BG4072" i="1"/>
  <c r="BG4064" i="1" s="1"/>
  <c r="BF4072" i="1"/>
  <c r="BD4072" i="1"/>
  <c r="BD4064" i="1" s="1"/>
  <c r="BC4072" i="1"/>
  <c r="BC4064" i="1" s="1"/>
  <c r="BB4072" i="1"/>
  <c r="BB4064" i="1" s="1"/>
  <c r="BA4072" i="1"/>
  <c r="BA4064" i="1" s="1"/>
  <c r="AZ4072" i="1"/>
  <c r="BQ4062" i="1"/>
  <c r="BP4062" i="1"/>
  <c r="BO4062" i="1"/>
  <c r="BN4062" i="1"/>
  <c r="BM4062" i="1"/>
  <c r="BL4062" i="1"/>
  <c r="BK4062" i="1"/>
  <c r="BJ4062" i="1"/>
  <c r="BI4062" i="1"/>
  <c r="BH4062" i="1"/>
  <c r="BG4062" i="1"/>
  <c r="BF4062" i="1"/>
  <c r="BD4062" i="1"/>
  <c r="BC4062" i="1"/>
  <c r="BB4062" i="1"/>
  <c r="BA4062" i="1"/>
  <c r="AZ4062" i="1"/>
  <c r="BQ4056" i="1"/>
  <c r="BQ4054" i="1" s="1"/>
  <c r="BP4056" i="1"/>
  <c r="BP4054" i="1" s="1"/>
  <c r="BO4056" i="1"/>
  <c r="BO4054" i="1" s="1"/>
  <c r="BN4056" i="1"/>
  <c r="BN4054" i="1" s="1"/>
  <c r="BM4056" i="1"/>
  <c r="BM4054" i="1" s="1"/>
  <c r="BL4056" i="1"/>
  <c r="BL4054" i="1" s="1"/>
  <c r="BK4056" i="1"/>
  <c r="BK4054" i="1" s="1"/>
  <c r="BJ4056" i="1"/>
  <c r="BJ4054" i="1" s="1"/>
  <c r="BI4056" i="1"/>
  <c r="BI4054" i="1" s="1"/>
  <c r="BH4056" i="1"/>
  <c r="BH4054" i="1" s="1"/>
  <c r="BG4056" i="1"/>
  <c r="BG4054" i="1" s="1"/>
  <c r="BF4056" i="1"/>
  <c r="BD4056" i="1"/>
  <c r="BD4054" i="1" s="1"/>
  <c r="BC4056" i="1"/>
  <c r="BC4054" i="1" s="1"/>
  <c r="BB4056" i="1"/>
  <c r="BB4054" i="1" s="1"/>
  <c r="BA4056" i="1"/>
  <c r="BA4054" i="1" s="1"/>
  <c r="AZ4056" i="1"/>
  <c r="BQ4039" i="1"/>
  <c r="BQ4038" i="1" s="1"/>
  <c r="BP4039" i="1"/>
  <c r="BP4038" i="1" s="1"/>
  <c r="BO4039" i="1"/>
  <c r="BO4038" i="1" s="1"/>
  <c r="BN4039" i="1"/>
  <c r="BN4038" i="1" s="1"/>
  <c r="BM4039" i="1"/>
  <c r="BM4038" i="1" s="1"/>
  <c r="BL4039" i="1"/>
  <c r="BL4038" i="1" s="1"/>
  <c r="BK4039" i="1"/>
  <c r="BK4038" i="1" s="1"/>
  <c r="BJ4039" i="1"/>
  <c r="BJ4038" i="1" s="1"/>
  <c r="BI4039" i="1"/>
  <c r="BI4038" i="1" s="1"/>
  <c r="BH4039" i="1"/>
  <c r="BH4038" i="1" s="1"/>
  <c r="BG4039" i="1"/>
  <c r="BG4038" i="1" s="1"/>
  <c r="BF4039" i="1"/>
  <c r="BD4039" i="1"/>
  <c r="BD4038" i="1" s="1"/>
  <c r="BC4039" i="1"/>
  <c r="BC4038" i="1" s="1"/>
  <c r="BB4039" i="1"/>
  <c r="BB4038" i="1" s="1"/>
  <c r="BA4039" i="1"/>
  <c r="BA4038" i="1" s="1"/>
  <c r="AZ4039" i="1"/>
  <c r="BQ4036" i="1"/>
  <c r="BQ4035" i="1" s="1"/>
  <c r="BP4036" i="1"/>
  <c r="BP4035" i="1" s="1"/>
  <c r="BO4036" i="1"/>
  <c r="BO4035" i="1" s="1"/>
  <c r="BN4036" i="1"/>
  <c r="BN4035" i="1" s="1"/>
  <c r="BM4036" i="1"/>
  <c r="BM4035" i="1" s="1"/>
  <c r="BL4036" i="1"/>
  <c r="BL4035" i="1" s="1"/>
  <c r="BK4036" i="1"/>
  <c r="BK4035" i="1" s="1"/>
  <c r="BJ4036" i="1"/>
  <c r="BJ4035" i="1" s="1"/>
  <c r="BI4036" i="1"/>
  <c r="BI4035" i="1" s="1"/>
  <c r="BH4036" i="1"/>
  <c r="BH4035" i="1" s="1"/>
  <c r="BG4036" i="1"/>
  <c r="BG4035" i="1" s="1"/>
  <c r="BF4036" i="1"/>
  <c r="BD4036" i="1"/>
  <c r="BD4035" i="1" s="1"/>
  <c r="BC4036" i="1"/>
  <c r="BC4035" i="1" s="1"/>
  <c r="BB4036" i="1"/>
  <c r="BB4035" i="1" s="1"/>
  <c r="BA4036" i="1"/>
  <c r="BA4035" i="1" s="1"/>
  <c r="AZ4036" i="1"/>
  <c r="BQ4032" i="1"/>
  <c r="BQ4025" i="1" s="1"/>
  <c r="BP4032" i="1"/>
  <c r="BP4025" i="1" s="1"/>
  <c r="BO4032" i="1"/>
  <c r="BO4025" i="1" s="1"/>
  <c r="BN4032" i="1"/>
  <c r="BN4025" i="1" s="1"/>
  <c r="BM4032" i="1"/>
  <c r="BM4025" i="1" s="1"/>
  <c r="BL4032" i="1"/>
  <c r="BL4025" i="1" s="1"/>
  <c r="BK4032" i="1"/>
  <c r="BK4025" i="1" s="1"/>
  <c r="BJ4032" i="1"/>
  <c r="BJ4025" i="1" s="1"/>
  <c r="BI4032" i="1"/>
  <c r="BI4025" i="1" s="1"/>
  <c r="BH4032" i="1"/>
  <c r="BH4025" i="1" s="1"/>
  <c r="BG4032" i="1"/>
  <c r="BG4025" i="1" s="1"/>
  <c r="BF4032" i="1"/>
  <c r="BD4032" i="1"/>
  <c r="BD4025" i="1" s="1"/>
  <c r="BC4032" i="1"/>
  <c r="BC4025" i="1" s="1"/>
  <c r="BB4032" i="1"/>
  <c r="BB4025" i="1" s="1"/>
  <c r="BA4032" i="1"/>
  <c r="BA4025" i="1" s="1"/>
  <c r="AZ4032" i="1"/>
  <c r="BQ4023" i="1"/>
  <c r="BP4023" i="1"/>
  <c r="BO4023" i="1"/>
  <c r="BN4023" i="1"/>
  <c r="BM4023" i="1"/>
  <c r="BL4023" i="1"/>
  <c r="BK4023" i="1"/>
  <c r="BJ4023" i="1"/>
  <c r="BI4023" i="1"/>
  <c r="BH4023" i="1"/>
  <c r="BG4023" i="1"/>
  <c r="BF4023" i="1"/>
  <c r="BD4023" i="1"/>
  <c r="BC4023" i="1"/>
  <c r="BB4023" i="1"/>
  <c r="BA4023" i="1"/>
  <c r="AZ4023" i="1"/>
  <c r="BQ4017" i="1"/>
  <c r="BQ4015" i="1" s="1"/>
  <c r="BP4017" i="1"/>
  <c r="BP4015" i="1" s="1"/>
  <c r="BO4017" i="1"/>
  <c r="BO4015" i="1" s="1"/>
  <c r="BN4017" i="1"/>
  <c r="BN4015" i="1" s="1"/>
  <c r="BM4017" i="1"/>
  <c r="BM4015" i="1" s="1"/>
  <c r="BL4017" i="1"/>
  <c r="BL4015" i="1" s="1"/>
  <c r="BK4017" i="1"/>
  <c r="BK4015" i="1" s="1"/>
  <c r="BJ4017" i="1"/>
  <c r="BJ4015" i="1" s="1"/>
  <c r="BI4017" i="1"/>
  <c r="BI4015" i="1" s="1"/>
  <c r="BH4017" i="1"/>
  <c r="BH4015" i="1" s="1"/>
  <c r="BG4017" i="1"/>
  <c r="BG4015" i="1" s="1"/>
  <c r="BF4017" i="1"/>
  <c r="BD4017" i="1"/>
  <c r="BD4015" i="1" s="1"/>
  <c r="BC4017" i="1"/>
  <c r="BC4015" i="1" s="1"/>
  <c r="BB4017" i="1"/>
  <c r="BB4015" i="1" s="1"/>
  <c r="BA4017" i="1"/>
  <c r="BA4015" i="1" s="1"/>
  <c r="AZ4017" i="1"/>
  <c r="BQ4000" i="1"/>
  <c r="BQ3999" i="1" s="1"/>
  <c r="BP4000" i="1"/>
  <c r="BP3999" i="1" s="1"/>
  <c r="BO4000" i="1"/>
  <c r="BO3999" i="1" s="1"/>
  <c r="BN4000" i="1"/>
  <c r="BN3999" i="1" s="1"/>
  <c r="BM4000" i="1"/>
  <c r="BM3999" i="1" s="1"/>
  <c r="BL4000" i="1"/>
  <c r="BL3999" i="1" s="1"/>
  <c r="BK4000" i="1"/>
  <c r="BK3999" i="1" s="1"/>
  <c r="BJ4000" i="1"/>
  <c r="BJ3999" i="1" s="1"/>
  <c r="BI4000" i="1"/>
  <c r="BI3999" i="1" s="1"/>
  <c r="BH4000" i="1"/>
  <c r="BH3999" i="1" s="1"/>
  <c r="BG4000" i="1"/>
  <c r="BG3999" i="1" s="1"/>
  <c r="BF4000" i="1"/>
  <c r="BD4000" i="1"/>
  <c r="BD3999" i="1" s="1"/>
  <c r="BC4000" i="1"/>
  <c r="BC3999" i="1" s="1"/>
  <c r="BB4000" i="1"/>
  <c r="BB3999" i="1" s="1"/>
  <c r="BA4000" i="1"/>
  <c r="BA3999" i="1" s="1"/>
  <c r="AZ4000" i="1"/>
  <c r="BQ3997" i="1"/>
  <c r="BQ3996" i="1" s="1"/>
  <c r="BP3997" i="1"/>
  <c r="BP3996" i="1" s="1"/>
  <c r="BO3997" i="1"/>
  <c r="BO3996" i="1" s="1"/>
  <c r="BN3997" i="1"/>
  <c r="BN3996" i="1" s="1"/>
  <c r="BM3997" i="1"/>
  <c r="BM3996" i="1" s="1"/>
  <c r="BL3997" i="1"/>
  <c r="BL3996" i="1" s="1"/>
  <c r="BK3997" i="1"/>
  <c r="BK3996" i="1" s="1"/>
  <c r="BJ3997" i="1"/>
  <c r="BJ3996" i="1" s="1"/>
  <c r="BI3997" i="1"/>
  <c r="BI3996" i="1" s="1"/>
  <c r="BH3997" i="1"/>
  <c r="BH3996" i="1" s="1"/>
  <c r="BG3997" i="1"/>
  <c r="BG3996" i="1" s="1"/>
  <c r="BF3997" i="1"/>
  <c r="BD3997" i="1"/>
  <c r="BD3996" i="1" s="1"/>
  <c r="BC3997" i="1"/>
  <c r="BC3996" i="1" s="1"/>
  <c r="BB3997" i="1"/>
  <c r="BB3996" i="1" s="1"/>
  <c r="BA3997" i="1"/>
  <c r="BA3996" i="1" s="1"/>
  <c r="AZ3997" i="1"/>
  <c r="BQ3992" i="1"/>
  <c r="BQ3985" i="1" s="1"/>
  <c r="BP3992" i="1"/>
  <c r="BP3985" i="1" s="1"/>
  <c r="BO3992" i="1"/>
  <c r="BO3985" i="1" s="1"/>
  <c r="BN3992" i="1"/>
  <c r="BN3985" i="1" s="1"/>
  <c r="BM3992" i="1"/>
  <c r="BM3985" i="1" s="1"/>
  <c r="BL3992" i="1"/>
  <c r="BL3985" i="1" s="1"/>
  <c r="BK3992" i="1"/>
  <c r="BK3985" i="1" s="1"/>
  <c r="BJ3992" i="1"/>
  <c r="BJ3985" i="1" s="1"/>
  <c r="BI3992" i="1"/>
  <c r="BI3985" i="1" s="1"/>
  <c r="BH3992" i="1"/>
  <c r="BH3985" i="1" s="1"/>
  <c r="BG3992" i="1"/>
  <c r="BG3985" i="1" s="1"/>
  <c r="BF3992" i="1"/>
  <c r="BD3992" i="1"/>
  <c r="BD3985" i="1" s="1"/>
  <c r="BC3992" i="1"/>
  <c r="BC3985" i="1" s="1"/>
  <c r="BB3992" i="1"/>
  <c r="BB3985" i="1" s="1"/>
  <c r="BA3992" i="1"/>
  <c r="BA3985" i="1" s="1"/>
  <c r="AZ3992" i="1"/>
  <c r="BQ3983" i="1"/>
  <c r="BP3983" i="1"/>
  <c r="BO3983" i="1"/>
  <c r="BN3983" i="1"/>
  <c r="BM3983" i="1"/>
  <c r="BL3983" i="1"/>
  <c r="BK3983" i="1"/>
  <c r="BJ3983" i="1"/>
  <c r="BI3983" i="1"/>
  <c r="BH3983" i="1"/>
  <c r="BG3983" i="1"/>
  <c r="BF3983" i="1"/>
  <c r="BD3983" i="1"/>
  <c r="BC3983" i="1"/>
  <c r="BB3983" i="1"/>
  <c r="BA3983" i="1"/>
  <c r="AZ3983" i="1"/>
  <c r="BQ3977" i="1"/>
  <c r="BQ3975" i="1" s="1"/>
  <c r="BP3977" i="1"/>
  <c r="BP3975" i="1" s="1"/>
  <c r="BO3977" i="1"/>
  <c r="BO3975" i="1" s="1"/>
  <c r="BN3977" i="1"/>
  <c r="BN3975" i="1" s="1"/>
  <c r="BM3977" i="1"/>
  <c r="BM3975" i="1" s="1"/>
  <c r="BL3977" i="1"/>
  <c r="BL3975" i="1" s="1"/>
  <c r="BK3977" i="1"/>
  <c r="BK3975" i="1" s="1"/>
  <c r="BJ3977" i="1"/>
  <c r="BJ3975" i="1" s="1"/>
  <c r="BI3977" i="1"/>
  <c r="BI3975" i="1" s="1"/>
  <c r="BH3977" i="1"/>
  <c r="BH3975" i="1" s="1"/>
  <c r="BG3977" i="1"/>
  <c r="BG3975" i="1" s="1"/>
  <c r="BF3977" i="1"/>
  <c r="BD3977" i="1"/>
  <c r="BD3975" i="1" s="1"/>
  <c r="BC3977" i="1"/>
  <c r="BC3975" i="1" s="1"/>
  <c r="BB3977" i="1"/>
  <c r="BB3975" i="1" s="1"/>
  <c r="BA3977" i="1"/>
  <c r="BA3975" i="1" s="1"/>
  <c r="AZ3977" i="1"/>
  <c r="BQ3960" i="1"/>
  <c r="BQ3959" i="1" s="1"/>
  <c r="BP3960" i="1"/>
  <c r="BP3959" i="1" s="1"/>
  <c r="BO3960" i="1"/>
  <c r="BO3959" i="1" s="1"/>
  <c r="BN3960" i="1"/>
  <c r="BN3959" i="1" s="1"/>
  <c r="BM3960" i="1"/>
  <c r="BM3959" i="1" s="1"/>
  <c r="BL3960" i="1"/>
  <c r="BL3959" i="1" s="1"/>
  <c r="BK3960" i="1"/>
  <c r="BK3959" i="1" s="1"/>
  <c r="BJ3960" i="1"/>
  <c r="BJ3959" i="1" s="1"/>
  <c r="BI3960" i="1"/>
  <c r="BI3959" i="1" s="1"/>
  <c r="BH3960" i="1"/>
  <c r="BH3959" i="1" s="1"/>
  <c r="BG3960" i="1"/>
  <c r="BG3959" i="1" s="1"/>
  <c r="BF3960" i="1"/>
  <c r="BD3960" i="1"/>
  <c r="BD3959" i="1" s="1"/>
  <c r="BC3960" i="1"/>
  <c r="BC3959" i="1" s="1"/>
  <c r="BB3960" i="1"/>
  <c r="BB3959" i="1" s="1"/>
  <c r="BA3960" i="1"/>
  <c r="BA3959" i="1" s="1"/>
  <c r="AZ3960" i="1"/>
  <c r="BQ3957" i="1"/>
  <c r="BQ3956" i="1" s="1"/>
  <c r="BP3957" i="1"/>
  <c r="BP3956" i="1" s="1"/>
  <c r="BO3957" i="1"/>
  <c r="BO3956" i="1" s="1"/>
  <c r="BN3957" i="1"/>
  <c r="BN3956" i="1" s="1"/>
  <c r="BM3957" i="1"/>
  <c r="BM3956" i="1" s="1"/>
  <c r="BL3957" i="1"/>
  <c r="BL3956" i="1" s="1"/>
  <c r="BK3957" i="1"/>
  <c r="BK3956" i="1" s="1"/>
  <c r="BJ3957" i="1"/>
  <c r="BJ3956" i="1" s="1"/>
  <c r="BI3957" i="1"/>
  <c r="BI3956" i="1" s="1"/>
  <c r="BH3957" i="1"/>
  <c r="BH3956" i="1" s="1"/>
  <c r="BG3957" i="1"/>
  <c r="BG3956" i="1" s="1"/>
  <c r="BF3957" i="1"/>
  <c r="BD3957" i="1"/>
  <c r="BD3956" i="1" s="1"/>
  <c r="BC3957" i="1"/>
  <c r="BC3956" i="1" s="1"/>
  <c r="BB3957" i="1"/>
  <c r="BB3956" i="1" s="1"/>
  <c r="BA3957" i="1"/>
  <c r="BA3956" i="1" s="1"/>
  <c r="AZ3957" i="1"/>
  <c r="BQ3952" i="1"/>
  <c r="BQ3945" i="1" s="1"/>
  <c r="BP3952" i="1"/>
  <c r="BP3945" i="1" s="1"/>
  <c r="BO3952" i="1"/>
  <c r="BO3945" i="1" s="1"/>
  <c r="BN3952" i="1"/>
  <c r="BN3945" i="1" s="1"/>
  <c r="BM3952" i="1"/>
  <c r="BM3945" i="1" s="1"/>
  <c r="BL3952" i="1"/>
  <c r="BL3945" i="1" s="1"/>
  <c r="BK3952" i="1"/>
  <c r="BK3945" i="1" s="1"/>
  <c r="BJ3952" i="1"/>
  <c r="BJ3945" i="1" s="1"/>
  <c r="BI3952" i="1"/>
  <c r="BI3945" i="1" s="1"/>
  <c r="BH3952" i="1"/>
  <c r="BH3945" i="1" s="1"/>
  <c r="BG3952" i="1"/>
  <c r="BG3945" i="1" s="1"/>
  <c r="BF3952" i="1"/>
  <c r="BD3952" i="1"/>
  <c r="BD3945" i="1" s="1"/>
  <c r="BC3952" i="1"/>
  <c r="BC3945" i="1" s="1"/>
  <c r="BB3952" i="1"/>
  <c r="BB3945" i="1" s="1"/>
  <c r="BA3952" i="1"/>
  <c r="BA3945" i="1" s="1"/>
  <c r="AZ3952" i="1"/>
  <c r="BQ3943" i="1"/>
  <c r="BP3943" i="1"/>
  <c r="BO3943" i="1"/>
  <c r="BN3943" i="1"/>
  <c r="BM3943" i="1"/>
  <c r="BL3943" i="1"/>
  <c r="BK3943" i="1"/>
  <c r="BJ3943" i="1"/>
  <c r="BI3943" i="1"/>
  <c r="BH3943" i="1"/>
  <c r="BG3943" i="1"/>
  <c r="BF3943" i="1"/>
  <c r="BD3943" i="1"/>
  <c r="BC3943" i="1"/>
  <c r="BB3943" i="1"/>
  <c r="BA3943" i="1"/>
  <c r="AZ3943" i="1"/>
  <c r="BQ3937" i="1"/>
  <c r="BQ3935" i="1" s="1"/>
  <c r="BP3937" i="1"/>
  <c r="BP3935" i="1" s="1"/>
  <c r="BO3937" i="1"/>
  <c r="BO3935" i="1" s="1"/>
  <c r="BN3937" i="1"/>
  <c r="BN3935" i="1" s="1"/>
  <c r="BM3937" i="1"/>
  <c r="BM3935" i="1" s="1"/>
  <c r="BL3937" i="1"/>
  <c r="BL3935" i="1" s="1"/>
  <c r="BK3937" i="1"/>
  <c r="BK3935" i="1" s="1"/>
  <c r="BJ3937" i="1"/>
  <c r="BJ3935" i="1" s="1"/>
  <c r="BI3937" i="1"/>
  <c r="BI3935" i="1" s="1"/>
  <c r="BH3937" i="1"/>
  <c r="BH3935" i="1" s="1"/>
  <c r="BG3937" i="1"/>
  <c r="BG3935" i="1" s="1"/>
  <c r="BF3937" i="1"/>
  <c r="BD3937" i="1"/>
  <c r="BD3935" i="1" s="1"/>
  <c r="BC3937" i="1"/>
  <c r="BC3935" i="1" s="1"/>
  <c r="BB3937" i="1"/>
  <c r="BB3935" i="1" s="1"/>
  <c r="BA3937" i="1"/>
  <c r="BA3935" i="1" s="1"/>
  <c r="AZ3937" i="1"/>
  <c r="BQ3920" i="1"/>
  <c r="BQ3919" i="1" s="1"/>
  <c r="BP3920" i="1"/>
  <c r="BP3919" i="1" s="1"/>
  <c r="BO3920" i="1"/>
  <c r="BO3919" i="1" s="1"/>
  <c r="BN3920" i="1"/>
  <c r="BN3919" i="1" s="1"/>
  <c r="BM3920" i="1"/>
  <c r="BM3919" i="1" s="1"/>
  <c r="BL3920" i="1"/>
  <c r="BL3919" i="1" s="1"/>
  <c r="BK3920" i="1"/>
  <c r="BK3919" i="1" s="1"/>
  <c r="BJ3920" i="1"/>
  <c r="BJ3919" i="1" s="1"/>
  <c r="BI3920" i="1"/>
  <c r="BI3919" i="1" s="1"/>
  <c r="BH3920" i="1"/>
  <c r="BH3919" i="1" s="1"/>
  <c r="BG3920" i="1"/>
  <c r="BG3919" i="1" s="1"/>
  <c r="BF3920" i="1"/>
  <c r="BD3920" i="1"/>
  <c r="BD3919" i="1" s="1"/>
  <c r="BC3920" i="1"/>
  <c r="BC3919" i="1" s="1"/>
  <c r="BB3920" i="1"/>
  <c r="BB3919" i="1" s="1"/>
  <c r="BA3920" i="1"/>
  <c r="BA3919" i="1" s="1"/>
  <c r="AZ3920" i="1"/>
  <c r="BQ3917" i="1"/>
  <c r="BQ3916" i="1" s="1"/>
  <c r="BP3917" i="1"/>
  <c r="BP3916" i="1" s="1"/>
  <c r="BO3917" i="1"/>
  <c r="BO3916" i="1" s="1"/>
  <c r="BN3917" i="1"/>
  <c r="BN3916" i="1" s="1"/>
  <c r="BM3917" i="1"/>
  <c r="BM3916" i="1" s="1"/>
  <c r="BL3917" i="1"/>
  <c r="BL3916" i="1" s="1"/>
  <c r="BK3917" i="1"/>
  <c r="BK3916" i="1" s="1"/>
  <c r="BJ3917" i="1"/>
  <c r="BJ3916" i="1" s="1"/>
  <c r="BI3917" i="1"/>
  <c r="BI3916" i="1" s="1"/>
  <c r="BH3917" i="1"/>
  <c r="BH3916" i="1" s="1"/>
  <c r="BG3917" i="1"/>
  <c r="BG3916" i="1" s="1"/>
  <c r="BF3917" i="1"/>
  <c r="BD3917" i="1"/>
  <c r="BD3916" i="1" s="1"/>
  <c r="BC3917" i="1"/>
  <c r="BC3916" i="1" s="1"/>
  <c r="BB3917" i="1"/>
  <c r="BB3916" i="1" s="1"/>
  <c r="BA3917" i="1"/>
  <c r="BA3916" i="1" s="1"/>
  <c r="AZ3917" i="1"/>
  <c r="BQ3912" i="1"/>
  <c r="BQ3905" i="1" s="1"/>
  <c r="BP3912" i="1"/>
  <c r="BP3905" i="1" s="1"/>
  <c r="BO3912" i="1"/>
  <c r="BO3905" i="1" s="1"/>
  <c r="BN3912" i="1"/>
  <c r="BN3905" i="1" s="1"/>
  <c r="BM3912" i="1"/>
  <c r="BM3905" i="1" s="1"/>
  <c r="BL3912" i="1"/>
  <c r="BL3905" i="1" s="1"/>
  <c r="BK3912" i="1"/>
  <c r="BK3905" i="1" s="1"/>
  <c r="BJ3912" i="1"/>
  <c r="BJ3905" i="1" s="1"/>
  <c r="BI3912" i="1"/>
  <c r="BI3905" i="1" s="1"/>
  <c r="BH3912" i="1"/>
  <c r="BH3905" i="1" s="1"/>
  <c r="BG3912" i="1"/>
  <c r="BG3905" i="1" s="1"/>
  <c r="BF3912" i="1"/>
  <c r="BD3912" i="1"/>
  <c r="BD3905" i="1" s="1"/>
  <c r="BC3912" i="1"/>
  <c r="BC3905" i="1" s="1"/>
  <c r="BB3912" i="1"/>
  <c r="BB3905" i="1" s="1"/>
  <c r="BA3912" i="1"/>
  <c r="BA3905" i="1" s="1"/>
  <c r="AZ3912" i="1"/>
  <c r="BQ3903" i="1"/>
  <c r="BP3903" i="1"/>
  <c r="BO3903" i="1"/>
  <c r="BN3903" i="1"/>
  <c r="BM3903" i="1"/>
  <c r="BL3903" i="1"/>
  <c r="BK3903" i="1"/>
  <c r="BJ3903" i="1"/>
  <c r="BI3903" i="1"/>
  <c r="BH3903" i="1"/>
  <c r="BG3903" i="1"/>
  <c r="BF3903" i="1"/>
  <c r="BD3903" i="1"/>
  <c r="BC3903" i="1"/>
  <c r="BB3903" i="1"/>
  <c r="BA3903" i="1"/>
  <c r="AZ3903" i="1"/>
  <c r="BQ3897" i="1"/>
  <c r="BQ3895" i="1" s="1"/>
  <c r="BP3897" i="1"/>
  <c r="BP3895" i="1" s="1"/>
  <c r="BO3897" i="1"/>
  <c r="BO3895" i="1" s="1"/>
  <c r="BN3897" i="1"/>
  <c r="BN3895" i="1" s="1"/>
  <c r="BM3897" i="1"/>
  <c r="BM3895" i="1" s="1"/>
  <c r="BL3897" i="1"/>
  <c r="BL3895" i="1" s="1"/>
  <c r="BK3897" i="1"/>
  <c r="BK3895" i="1" s="1"/>
  <c r="BJ3897" i="1"/>
  <c r="BJ3895" i="1" s="1"/>
  <c r="BI3897" i="1"/>
  <c r="BI3895" i="1" s="1"/>
  <c r="BH3897" i="1"/>
  <c r="BH3895" i="1" s="1"/>
  <c r="BG3897" i="1"/>
  <c r="BG3895" i="1" s="1"/>
  <c r="BF3897" i="1"/>
  <c r="BD3897" i="1"/>
  <c r="BD3895" i="1" s="1"/>
  <c r="BC3897" i="1"/>
  <c r="BC3895" i="1" s="1"/>
  <c r="BB3897" i="1"/>
  <c r="BB3895" i="1" s="1"/>
  <c r="BA3897" i="1"/>
  <c r="BA3895" i="1" s="1"/>
  <c r="AZ3897" i="1"/>
  <c r="BQ3880" i="1"/>
  <c r="BQ3879" i="1" s="1"/>
  <c r="BP3880" i="1"/>
  <c r="BP3879" i="1" s="1"/>
  <c r="BO3880" i="1"/>
  <c r="BO3879" i="1" s="1"/>
  <c r="BN3880" i="1"/>
  <c r="BN3879" i="1" s="1"/>
  <c r="BM3880" i="1"/>
  <c r="BM3879" i="1" s="1"/>
  <c r="BL3880" i="1"/>
  <c r="BL3879" i="1" s="1"/>
  <c r="BK3880" i="1"/>
  <c r="BK3879" i="1" s="1"/>
  <c r="BJ3880" i="1"/>
  <c r="BJ3879" i="1" s="1"/>
  <c r="BI3880" i="1"/>
  <c r="BI3879" i="1" s="1"/>
  <c r="BH3880" i="1"/>
  <c r="BH3879" i="1" s="1"/>
  <c r="BG3880" i="1"/>
  <c r="BG3879" i="1" s="1"/>
  <c r="BF3880" i="1"/>
  <c r="BD3880" i="1"/>
  <c r="BD3879" i="1" s="1"/>
  <c r="BC3880" i="1"/>
  <c r="BC3879" i="1" s="1"/>
  <c r="BB3880" i="1"/>
  <c r="BB3879" i="1" s="1"/>
  <c r="BA3880" i="1"/>
  <c r="BA3879" i="1" s="1"/>
  <c r="AZ3880" i="1"/>
  <c r="BQ3877" i="1"/>
  <c r="BQ3876" i="1" s="1"/>
  <c r="BP3877" i="1"/>
  <c r="BP3876" i="1" s="1"/>
  <c r="BO3877" i="1"/>
  <c r="BO3876" i="1" s="1"/>
  <c r="BN3877" i="1"/>
  <c r="BN3876" i="1" s="1"/>
  <c r="BM3877" i="1"/>
  <c r="BM3876" i="1" s="1"/>
  <c r="BL3877" i="1"/>
  <c r="BL3876" i="1" s="1"/>
  <c r="BK3877" i="1"/>
  <c r="BK3876" i="1" s="1"/>
  <c r="BJ3877" i="1"/>
  <c r="BJ3876" i="1" s="1"/>
  <c r="BI3877" i="1"/>
  <c r="BI3876" i="1" s="1"/>
  <c r="BH3877" i="1"/>
  <c r="BH3876" i="1" s="1"/>
  <c r="BG3877" i="1"/>
  <c r="BG3876" i="1" s="1"/>
  <c r="BF3877" i="1"/>
  <c r="BD3877" i="1"/>
  <c r="BD3876" i="1" s="1"/>
  <c r="BC3877" i="1"/>
  <c r="BC3876" i="1" s="1"/>
  <c r="BB3877" i="1"/>
  <c r="BB3876" i="1" s="1"/>
  <c r="BA3877" i="1"/>
  <c r="BA3876" i="1" s="1"/>
  <c r="AZ3877" i="1"/>
  <c r="BQ3872" i="1"/>
  <c r="BQ3864" i="1" s="1"/>
  <c r="BP3872" i="1"/>
  <c r="BP3864" i="1" s="1"/>
  <c r="BO3872" i="1"/>
  <c r="BO3864" i="1" s="1"/>
  <c r="BN3872" i="1"/>
  <c r="BN3864" i="1" s="1"/>
  <c r="BM3872" i="1"/>
  <c r="BM3864" i="1" s="1"/>
  <c r="BL3872" i="1"/>
  <c r="BL3864" i="1" s="1"/>
  <c r="BK3872" i="1"/>
  <c r="BK3864" i="1" s="1"/>
  <c r="BJ3872" i="1"/>
  <c r="BJ3864" i="1" s="1"/>
  <c r="BI3872" i="1"/>
  <c r="BI3864" i="1" s="1"/>
  <c r="BH3872" i="1"/>
  <c r="BH3864" i="1" s="1"/>
  <c r="BG3872" i="1"/>
  <c r="BG3864" i="1" s="1"/>
  <c r="BF3872" i="1"/>
  <c r="BD3872" i="1"/>
  <c r="BD3864" i="1" s="1"/>
  <c r="BC3872" i="1"/>
  <c r="BC3864" i="1" s="1"/>
  <c r="BB3872" i="1"/>
  <c r="BB3864" i="1" s="1"/>
  <c r="BA3872" i="1"/>
  <c r="BA3864" i="1" s="1"/>
  <c r="AZ3872" i="1"/>
  <c r="BQ3862" i="1"/>
  <c r="BP3862" i="1"/>
  <c r="BO3862" i="1"/>
  <c r="BN3862" i="1"/>
  <c r="BM3862" i="1"/>
  <c r="BL3862" i="1"/>
  <c r="BK3862" i="1"/>
  <c r="BJ3862" i="1"/>
  <c r="BI3862" i="1"/>
  <c r="BH3862" i="1"/>
  <c r="BG3862" i="1"/>
  <c r="BF3862" i="1"/>
  <c r="BD3862" i="1"/>
  <c r="BC3862" i="1"/>
  <c r="BB3862" i="1"/>
  <c r="BA3862" i="1"/>
  <c r="AZ3862" i="1"/>
  <c r="BQ3856" i="1"/>
  <c r="BQ3854" i="1" s="1"/>
  <c r="BP3856" i="1"/>
  <c r="BP3854" i="1" s="1"/>
  <c r="BO3856" i="1"/>
  <c r="BO3854" i="1" s="1"/>
  <c r="BN3856" i="1"/>
  <c r="BN3854" i="1" s="1"/>
  <c r="BM3856" i="1"/>
  <c r="BM3854" i="1" s="1"/>
  <c r="BL3856" i="1"/>
  <c r="BL3854" i="1" s="1"/>
  <c r="BK3856" i="1"/>
  <c r="BK3854" i="1" s="1"/>
  <c r="BJ3856" i="1"/>
  <c r="BJ3854" i="1" s="1"/>
  <c r="BI3856" i="1"/>
  <c r="BI3854" i="1" s="1"/>
  <c r="BH3856" i="1"/>
  <c r="BH3854" i="1" s="1"/>
  <c r="BG3856" i="1"/>
  <c r="BG3854" i="1" s="1"/>
  <c r="BF3856" i="1"/>
  <c r="BD3856" i="1"/>
  <c r="BD3854" i="1" s="1"/>
  <c r="BC3856" i="1"/>
  <c r="BC3854" i="1" s="1"/>
  <c r="BB3856" i="1"/>
  <c r="BB3854" i="1" s="1"/>
  <c r="BA3856" i="1"/>
  <c r="BA3854" i="1" s="1"/>
  <c r="AZ3856" i="1"/>
  <c r="BQ3839" i="1"/>
  <c r="BQ3838" i="1" s="1"/>
  <c r="BP3839" i="1"/>
  <c r="BP3838" i="1" s="1"/>
  <c r="BO3839" i="1"/>
  <c r="BO3838" i="1" s="1"/>
  <c r="BN3839" i="1"/>
  <c r="BN3838" i="1" s="1"/>
  <c r="BM3839" i="1"/>
  <c r="BM3838" i="1" s="1"/>
  <c r="BL3839" i="1"/>
  <c r="BL3838" i="1" s="1"/>
  <c r="BK3839" i="1"/>
  <c r="BK3838" i="1" s="1"/>
  <c r="BJ3839" i="1"/>
  <c r="BJ3838" i="1" s="1"/>
  <c r="BI3839" i="1"/>
  <c r="BI3838" i="1" s="1"/>
  <c r="BH3839" i="1"/>
  <c r="BH3838" i="1" s="1"/>
  <c r="BG3839" i="1"/>
  <c r="BG3838" i="1" s="1"/>
  <c r="BF3839" i="1"/>
  <c r="BD3839" i="1"/>
  <c r="BD3838" i="1" s="1"/>
  <c r="BC3839" i="1"/>
  <c r="BC3838" i="1" s="1"/>
  <c r="BB3839" i="1"/>
  <c r="BB3838" i="1" s="1"/>
  <c r="BA3839" i="1"/>
  <c r="BA3838" i="1" s="1"/>
  <c r="AZ3839" i="1"/>
  <c r="BQ3836" i="1"/>
  <c r="BQ3835" i="1" s="1"/>
  <c r="BP3836" i="1"/>
  <c r="BP3835" i="1" s="1"/>
  <c r="BO3836" i="1"/>
  <c r="BO3835" i="1" s="1"/>
  <c r="BN3836" i="1"/>
  <c r="BN3835" i="1" s="1"/>
  <c r="BM3836" i="1"/>
  <c r="BM3835" i="1" s="1"/>
  <c r="BL3836" i="1"/>
  <c r="BL3835" i="1" s="1"/>
  <c r="BK3836" i="1"/>
  <c r="BK3835" i="1" s="1"/>
  <c r="BJ3836" i="1"/>
  <c r="BJ3835" i="1" s="1"/>
  <c r="BI3836" i="1"/>
  <c r="BI3835" i="1" s="1"/>
  <c r="BH3836" i="1"/>
  <c r="BH3835" i="1" s="1"/>
  <c r="BG3836" i="1"/>
  <c r="BG3835" i="1" s="1"/>
  <c r="BF3836" i="1"/>
  <c r="BD3836" i="1"/>
  <c r="BD3835" i="1" s="1"/>
  <c r="BC3836" i="1"/>
  <c r="BC3835" i="1" s="1"/>
  <c r="BB3836" i="1"/>
  <c r="BB3835" i="1" s="1"/>
  <c r="BA3836" i="1"/>
  <c r="BA3835" i="1" s="1"/>
  <c r="AZ3836" i="1"/>
  <c r="BQ3831" i="1"/>
  <c r="BQ3824" i="1" s="1"/>
  <c r="BP3831" i="1"/>
  <c r="BP3824" i="1" s="1"/>
  <c r="BO3831" i="1"/>
  <c r="BO3824" i="1" s="1"/>
  <c r="BN3831" i="1"/>
  <c r="BN3824" i="1" s="1"/>
  <c r="BM3831" i="1"/>
  <c r="BM3824" i="1" s="1"/>
  <c r="BL3831" i="1"/>
  <c r="BL3824" i="1" s="1"/>
  <c r="BK3831" i="1"/>
  <c r="BK3824" i="1" s="1"/>
  <c r="BJ3831" i="1"/>
  <c r="BJ3824" i="1" s="1"/>
  <c r="BI3831" i="1"/>
  <c r="BI3824" i="1" s="1"/>
  <c r="BH3831" i="1"/>
  <c r="BH3824" i="1" s="1"/>
  <c r="BG3831" i="1"/>
  <c r="BG3824" i="1" s="1"/>
  <c r="BF3831" i="1"/>
  <c r="BD3831" i="1"/>
  <c r="BD3824" i="1" s="1"/>
  <c r="BC3831" i="1"/>
  <c r="BC3824" i="1" s="1"/>
  <c r="BB3831" i="1"/>
  <c r="BB3824" i="1" s="1"/>
  <c r="BA3831" i="1"/>
  <c r="BA3824" i="1" s="1"/>
  <c r="AZ3831" i="1"/>
  <c r="BQ3822" i="1"/>
  <c r="BP3822" i="1"/>
  <c r="BO3822" i="1"/>
  <c r="BN3822" i="1"/>
  <c r="BM3822" i="1"/>
  <c r="BL3822" i="1"/>
  <c r="BK3822" i="1"/>
  <c r="BJ3822" i="1"/>
  <c r="BI3822" i="1"/>
  <c r="BH3822" i="1"/>
  <c r="BG3822" i="1"/>
  <c r="BF3822" i="1"/>
  <c r="BD3822" i="1"/>
  <c r="BC3822" i="1"/>
  <c r="BB3822" i="1"/>
  <c r="BA3822" i="1"/>
  <c r="AZ3822" i="1"/>
  <c r="BQ3816" i="1"/>
  <c r="BQ3814" i="1" s="1"/>
  <c r="BP3816" i="1"/>
  <c r="BP3814" i="1" s="1"/>
  <c r="BO3816" i="1"/>
  <c r="BO3814" i="1" s="1"/>
  <c r="BN3816" i="1"/>
  <c r="BN3814" i="1" s="1"/>
  <c r="BM3816" i="1"/>
  <c r="BM3814" i="1" s="1"/>
  <c r="BL3816" i="1"/>
  <c r="BL3814" i="1" s="1"/>
  <c r="BK3816" i="1"/>
  <c r="BK3814" i="1" s="1"/>
  <c r="BJ3816" i="1"/>
  <c r="BJ3814" i="1" s="1"/>
  <c r="BI3816" i="1"/>
  <c r="BI3814" i="1" s="1"/>
  <c r="BH3816" i="1"/>
  <c r="BH3814" i="1" s="1"/>
  <c r="BG3816" i="1"/>
  <c r="BG3814" i="1" s="1"/>
  <c r="BF3816" i="1"/>
  <c r="BD3816" i="1"/>
  <c r="BD3814" i="1" s="1"/>
  <c r="BC3816" i="1"/>
  <c r="BC3814" i="1" s="1"/>
  <c r="BB3816" i="1"/>
  <c r="BB3814" i="1" s="1"/>
  <c r="BA3816" i="1"/>
  <c r="BA3814" i="1" s="1"/>
  <c r="AZ3816" i="1"/>
  <c r="BQ3799" i="1"/>
  <c r="BQ3798" i="1" s="1"/>
  <c r="BP3799" i="1"/>
  <c r="BP3798" i="1" s="1"/>
  <c r="BO3799" i="1"/>
  <c r="BO3798" i="1" s="1"/>
  <c r="BN3799" i="1"/>
  <c r="BN3798" i="1" s="1"/>
  <c r="BM3799" i="1"/>
  <c r="BM3798" i="1" s="1"/>
  <c r="BL3799" i="1"/>
  <c r="BL3798" i="1" s="1"/>
  <c r="BK3799" i="1"/>
  <c r="BK3798" i="1" s="1"/>
  <c r="BJ3799" i="1"/>
  <c r="BJ3798" i="1" s="1"/>
  <c r="BI3799" i="1"/>
  <c r="BI3798" i="1" s="1"/>
  <c r="BH3799" i="1"/>
  <c r="BH3798" i="1" s="1"/>
  <c r="BG3799" i="1"/>
  <c r="BG3798" i="1" s="1"/>
  <c r="BF3799" i="1"/>
  <c r="BD3799" i="1"/>
  <c r="BD3798" i="1" s="1"/>
  <c r="BC3799" i="1"/>
  <c r="BC3798" i="1" s="1"/>
  <c r="BB3799" i="1"/>
  <c r="BB3798" i="1" s="1"/>
  <c r="BA3799" i="1"/>
  <c r="BA3798" i="1" s="1"/>
  <c r="AZ3799" i="1"/>
  <c r="BQ3796" i="1"/>
  <c r="BQ3795" i="1" s="1"/>
  <c r="BP3796" i="1"/>
  <c r="BP3795" i="1" s="1"/>
  <c r="BO3796" i="1"/>
  <c r="BO3795" i="1" s="1"/>
  <c r="BN3796" i="1"/>
  <c r="BN3795" i="1" s="1"/>
  <c r="BM3796" i="1"/>
  <c r="BM3795" i="1" s="1"/>
  <c r="BL3796" i="1"/>
  <c r="BL3795" i="1" s="1"/>
  <c r="BK3796" i="1"/>
  <c r="BK3795" i="1" s="1"/>
  <c r="BJ3796" i="1"/>
  <c r="BJ3795" i="1" s="1"/>
  <c r="BI3796" i="1"/>
  <c r="BI3795" i="1" s="1"/>
  <c r="BH3796" i="1"/>
  <c r="BH3795" i="1" s="1"/>
  <c r="BG3796" i="1"/>
  <c r="BG3795" i="1" s="1"/>
  <c r="BF3796" i="1"/>
  <c r="BD3796" i="1"/>
  <c r="BD3795" i="1" s="1"/>
  <c r="BC3796" i="1"/>
  <c r="BC3795" i="1" s="1"/>
  <c r="BB3796" i="1"/>
  <c r="BB3795" i="1" s="1"/>
  <c r="BA3796" i="1"/>
  <c r="BA3795" i="1" s="1"/>
  <c r="AZ3796" i="1"/>
  <c r="BQ3791" i="1"/>
  <c r="BQ3783" i="1" s="1"/>
  <c r="BP3791" i="1"/>
  <c r="BP3783" i="1" s="1"/>
  <c r="BO3791" i="1"/>
  <c r="BO3783" i="1" s="1"/>
  <c r="BN3791" i="1"/>
  <c r="BN3783" i="1" s="1"/>
  <c r="BM3791" i="1"/>
  <c r="BM3783" i="1" s="1"/>
  <c r="BL3791" i="1"/>
  <c r="BL3783" i="1" s="1"/>
  <c r="BK3791" i="1"/>
  <c r="BK3783" i="1" s="1"/>
  <c r="BJ3791" i="1"/>
  <c r="BJ3783" i="1" s="1"/>
  <c r="BI3791" i="1"/>
  <c r="BI3783" i="1" s="1"/>
  <c r="BH3791" i="1"/>
  <c r="BH3783" i="1" s="1"/>
  <c r="BG3791" i="1"/>
  <c r="BG3783" i="1" s="1"/>
  <c r="BF3791" i="1"/>
  <c r="BD3791" i="1"/>
  <c r="BD3783" i="1" s="1"/>
  <c r="BC3791" i="1"/>
  <c r="BC3783" i="1" s="1"/>
  <c r="BB3791" i="1"/>
  <c r="BB3783" i="1" s="1"/>
  <c r="BA3791" i="1"/>
  <c r="BA3783" i="1" s="1"/>
  <c r="AZ3791" i="1"/>
  <c r="BQ3781" i="1"/>
  <c r="BP3781" i="1"/>
  <c r="BO3781" i="1"/>
  <c r="BN3781" i="1"/>
  <c r="BM3781" i="1"/>
  <c r="BL3781" i="1"/>
  <c r="BK3781" i="1"/>
  <c r="BJ3781" i="1"/>
  <c r="BI3781" i="1"/>
  <c r="BH3781" i="1"/>
  <c r="BG3781" i="1"/>
  <c r="BF3781" i="1"/>
  <c r="BD3781" i="1"/>
  <c r="BC3781" i="1"/>
  <c r="BB3781" i="1"/>
  <c r="BA3781" i="1"/>
  <c r="AZ3781" i="1"/>
  <c r="BQ3775" i="1"/>
  <c r="BQ3773" i="1" s="1"/>
  <c r="BP3775" i="1"/>
  <c r="BP3773" i="1" s="1"/>
  <c r="BO3775" i="1"/>
  <c r="BO3773" i="1" s="1"/>
  <c r="BN3775" i="1"/>
  <c r="BN3773" i="1" s="1"/>
  <c r="BM3775" i="1"/>
  <c r="BM3773" i="1" s="1"/>
  <c r="BL3775" i="1"/>
  <c r="BL3773" i="1" s="1"/>
  <c r="BK3775" i="1"/>
  <c r="BK3773" i="1" s="1"/>
  <c r="BJ3775" i="1"/>
  <c r="BJ3773" i="1" s="1"/>
  <c r="BI3775" i="1"/>
  <c r="BI3773" i="1" s="1"/>
  <c r="BH3775" i="1"/>
  <c r="BH3773" i="1" s="1"/>
  <c r="BG3775" i="1"/>
  <c r="BG3773" i="1" s="1"/>
  <c r="BF3775" i="1"/>
  <c r="BD3775" i="1"/>
  <c r="BD3773" i="1" s="1"/>
  <c r="BC3775" i="1"/>
  <c r="BC3773" i="1" s="1"/>
  <c r="BB3775" i="1"/>
  <c r="BB3773" i="1" s="1"/>
  <c r="BA3775" i="1"/>
  <c r="BA3773" i="1" s="1"/>
  <c r="AZ3775" i="1"/>
  <c r="BQ3758" i="1"/>
  <c r="BQ3757" i="1" s="1"/>
  <c r="BP3758" i="1"/>
  <c r="BP3757" i="1" s="1"/>
  <c r="BO3758" i="1"/>
  <c r="BO3757" i="1" s="1"/>
  <c r="BN3758" i="1"/>
  <c r="BN3757" i="1" s="1"/>
  <c r="BM3758" i="1"/>
  <c r="BM3757" i="1" s="1"/>
  <c r="BL3758" i="1"/>
  <c r="BL3757" i="1" s="1"/>
  <c r="BK3758" i="1"/>
  <c r="BK3757" i="1" s="1"/>
  <c r="BJ3758" i="1"/>
  <c r="BJ3757" i="1" s="1"/>
  <c r="BI3758" i="1"/>
  <c r="BI3757" i="1" s="1"/>
  <c r="BH3758" i="1"/>
  <c r="BH3757" i="1" s="1"/>
  <c r="BG3758" i="1"/>
  <c r="BG3757" i="1" s="1"/>
  <c r="BF3758" i="1"/>
  <c r="BD3758" i="1"/>
  <c r="BD3757" i="1" s="1"/>
  <c r="BC3758" i="1"/>
  <c r="BC3757" i="1" s="1"/>
  <c r="BB3758" i="1"/>
  <c r="BB3757" i="1" s="1"/>
  <c r="BA3758" i="1"/>
  <c r="BA3757" i="1" s="1"/>
  <c r="AZ3758" i="1"/>
  <c r="BQ3755" i="1"/>
  <c r="BQ3754" i="1" s="1"/>
  <c r="BP3755" i="1"/>
  <c r="BP3754" i="1" s="1"/>
  <c r="BO3755" i="1"/>
  <c r="BO3754" i="1" s="1"/>
  <c r="BN3755" i="1"/>
  <c r="BN3754" i="1" s="1"/>
  <c r="BM3755" i="1"/>
  <c r="BM3754" i="1" s="1"/>
  <c r="BL3755" i="1"/>
  <c r="BL3754" i="1" s="1"/>
  <c r="BK3755" i="1"/>
  <c r="BK3754" i="1" s="1"/>
  <c r="BJ3755" i="1"/>
  <c r="BJ3754" i="1" s="1"/>
  <c r="BI3755" i="1"/>
  <c r="BI3754" i="1" s="1"/>
  <c r="BH3755" i="1"/>
  <c r="BH3754" i="1" s="1"/>
  <c r="BG3755" i="1"/>
  <c r="BG3754" i="1" s="1"/>
  <c r="BF3755" i="1"/>
  <c r="BD3755" i="1"/>
  <c r="BD3754" i="1" s="1"/>
  <c r="BC3755" i="1"/>
  <c r="BC3754" i="1" s="1"/>
  <c r="BB3755" i="1"/>
  <c r="BB3754" i="1" s="1"/>
  <c r="BA3755" i="1"/>
  <c r="BA3754" i="1" s="1"/>
  <c r="AZ3755" i="1"/>
  <c r="BQ3750" i="1"/>
  <c r="BQ3742" i="1" s="1"/>
  <c r="BP3750" i="1"/>
  <c r="BP3742" i="1" s="1"/>
  <c r="BO3750" i="1"/>
  <c r="BO3742" i="1" s="1"/>
  <c r="BN3750" i="1"/>
  <c r="BN3742" i="1" s="1"/>
  <c r="BM3750" i="1"/>
  <c r="BM3742" i="1" s="1"/>
  <c r="BL3750" i="1"/>
  <c r="BL3742" i="1" s="1"/>
  <c r="BK3750" i="1"/>
  <c r="BK3742" i="1" s="1"/>
  <c r="BJ3750" i="1"/>
  <c r="BJ3742" i="1" s="1"/>
  <c r="BI3750" i="1"/>
  <c r="BI3742" i="1" s="1"/>
  <c r="BH3750" i="1"/>
  <c r="BH3742" i="1" s="1"/>
  <c r="BG3750" i="1"/>
  <c r="BG3742" i="1" s="1"/>
  <c r="BF3750" i="1"/>
  <c r="BD3750" i="1"/>
  <c r="BD3742" i="1" s="1"/>
  <c r="BC3750" i="1"/>
  <c r="BC3742" i="1" s="1"/>
  <c r="BB3750" i="1"/>
  <c r="BB3742" i="1" s="1"/>
  <c r="BA3750" i="1"/>
  <c r="BA3742" i="1" s="1"/>
  <c r="AZ3750" i="1"/>
  <c r="BQ3740" i="1"/>
  <c r="BP3740" i="1"/>
  <c r="BO3740" i="1"/>
  <c r="BN3740" i="1"/>
  <c r="BM3740" i="1"/>
  <c r="BL3740" i="1"/>
  <c r="BK3740" i="1"/>
  <c r="BJ3740" i="1"/>
  <c r="BI3740" i="1"/>
  <c r="BH3740" i="1"/>
  <c r="BG3740" i="1"/>
  <c r="BF3740" i="1"/>
  <c r="BD3740" i="1"/>
  <c r="BC3740" i="1"/>
  <c r="BB3740" i="1"/>
  <c r="BA3740" i="1"/>
  <c r="AZ3740" i="1"/>
  <c r="BQ3734" i="1"/>
  <c r="BQ3732" i="1" s="1"/>
  <c r="BP3734" i="1"/>
  <c r="BP3732" i="1" s="1"/>
  <c r="BO3734" i="1"/>
  <c r="BO3732" i="1" s="1"/>
  <c r="BN3734" i="1"/>
  <c r="BN3732" i="1" s="1"/>
  <c r="BM3734" i="1"/>
  <c r="BM3732" i="1" s="1"/>
  <c r="BL3734" i="1"/>
  <c r="BL3732" i="1" s="1"/>
  <c r="BK3734" i="1"/>
  <c r="BK3732" i="1" s="1"/>
  <c r="BJ3734" i="1"/>
  <c r="BJ3732" i="1" s="1"/>
  <c r="BI3734" i="1"/>
  <c r="BI3732" i="1" s="1"/>
  <c r="BH3734" i="1"/>
  <c r="BH3732" i="1" s="1"/>
  <c r="BG3734" i="1"/>
  <c r="BG3732" i="1" s="1"/>
  <c r="BF3734" i="1"/>
  <c r="BD3734" i="1"/>
  <c r="BD3732" i="1" s="1"/>
  <c r="BC3734" i="1"/>
  <c r="BC3732" i="1" s="1"/>
  <c r="BB3734" i="1"/>
  <c r="BB3732" i="1" s="1"/>
  <c r="BA3734" i="1"/>
  <c r="BA3732" i="1" s="1"/>
  <c r="AZ3734" i="1"/>
  <c r="BQ3717" i="1"/>
  <c r="BQ3716" i="1" s="1"/>
  <c r="BP3717" i="1"/>
  <c r="BP3716" i="1" s="1"/>
  <c r="BO3717" i="1"/>
  <c r="BO3716" i="1" s="1"/>
  <c r="BN3717" i="1"/>
  <c r="BN3716" i="1" s="1"/>
  <c r="BM3717" i="1"/>
  <c r="BM3716" i="1" s="1"/>
  <c r="BL3717" i="1"/>
  <c r="BL3716" i="1" s="1"/>
  <c r="BK3717" i="1"/>
  <c r="BK3716" i="1" s="1"/>
  <c r="BJ3717" i="1"/>
  <c r="BJ3716" i="1" s="1"/>
  <c r="BI3717" i="1"/>
  <c r="BI3716" i="1" s="1"/>
  <c r="BH3717" i="1"/>
  <c r="BH3716" i="1" s="1"/>
  <c r="BG3717" i="1"/>
  <c r="BG3716" i="1" s="1"/>
  <c r="BF3717" i="1"/>
  <c r="BD3717" i="1"/>
  <c r="BD3716" i="1" s="1"/>
  <c r="BC3717" i="1"/>
  <c r="BC3716" i="1" s="1"/>
  <c r="BB3717" i="1"/>
  <c r="BB3716" i="1" s="1"/>
  <c r="BA3717" i="1"/>
  <c r="BA3716" i="1" s="1"/>
  <c r="AZ3717" i="1"/>
  <c r="BQ3714" i="1"/>
  <c r="BQ3713" i="1" s="1"/>
  <c r="BP3714" i="1"/>
  <c r="BP3713" i="1" s="1"/>
  <c r="BO3714" i="1"/>
  <c r="BO3713" i="1" s="1"/>
  <c r="BN3714" i="1"/>
  <c r="BN3713" i="1" s="1"/>
  <c r="BM3714" i="1"/>
  <c r="BM3713" i="1" s="1"/>
  <c r="BL3714" i="1"/>
  <c r="BL3713" i="1" s="1"/>
  <c r="BK3714" i="1"/>
  <c r="BK3713" i="1" s="1"/>
  <c r="BJ3714" i="1"/>
  <c r="BJ3713" i="1" s="1"/>
  <c r="BI3714" i="1"/>
  <c r="BI3713" i="1" s="1"/>
  <c r="BH3714" i="1"/>
  <c r="BH3713" i="1" s="1"/>
  <c r="BG3714" i="1"/>
  <c r="BG3713" i="1" s="1"/>
  <c r="BF3714" i="1"/>
  <c r="BD3714" i="1"/>
  <c r="BD3713" i="1" s="1"/>
  <c r="BC3714" i="1"/>
  <c r="BC3713" i="1" s="1"/>
  <c r="BB3714" i="1"/>
  <c r="BB3713" i="1" s="1"/>
  <c r="BA3714" i="1"/>
  <c r="BA3713" i="1" s="1"/>
  <c r="AZ3714" i="1"/>
  <c r="BQ3709" i="1"/>
  <c r="BQ3702" i="1" s="1"/>
  <c r="BP3709" i="1"/>
  <c r="BP3702" i="1" s="1"/>
  <c r="BO3709" i="1"/>
  <c r="BO3702" i="1" s="1"/>
  <c r="BN3709" i="1"/>
  <c r="BN3702" i="1" s="1"/>
  <c r="BM3709" i="1"/>
  <c r="BM3702" i="1" s="1"/>
  <c r="BL3709" i="1"/>
  <c r="BL3702" i="1" s="1"/>
  <c r="BK3709" i="1"/>
  <c r="BK3702" i="1" s="1"/>
  <c r="BJ3709" i="1"/>
  <c r="BJ3702" i="1" s="1"/>
  <c r="BI3709" i="1"/>
  <c r="BI3702" i="1" s="1"/>
  <c r="BH3709" i="1"/>
  <c r="BH3702" i="1" s="1"/>
  <c r="BG3709" i="1"/>
  <c r="BG3702" i="1" s="1"/>
  <c r="BF3709" i="1"/>
  <c r="BD3709" i="1"/>
  <c r="BD3702" i="1" s="1"/>
  <c r="BC3709" i="1"/>
  <c r="BC3702" i="1" s="1"/>
  <c r="BB3709" i="1"/>
  <c r="BB3702" i="1" s="1"/>
  <c r="BA3709" i="1"/>
  <c r="BA3702" i="1" s="1"/>
  <c r="AZ3709" i="1"/>
  <c r="BQ3700" i="1"/>
  <c r="BP3700" i="1"/>
  <c r="BO3700" i="1"/>
  <c r="BN3700" i="1"/>
  <c r="BM3700" i="1"/>
  <c r="BL3700" i="1"/>
  <c r="BK3700" i="1"/>
  <c r="BJ3700" i="1"/>
  <c r="BI3700" i="1"/>
  <c r="BH3700" i="1"/>
  <c r="BG3700" i="1"/>
  <c r="BF3700" i="1"/>
  <c r="BD3700" i="1"/>
  <c r="BC3700" i="1"/>
  <c r="BB3700" i="1"/>
  <c r="BA3700" i="1"/>
  <c r="AZ3700" i="1"/>
  <c r="BQ3694" i="1"/>
  <c r="BQ3692" i="1" s="1"/>
  <c r="BP3694" i="1"/>
  <c r="BP3692" i="1" s="1"/>
  <c r="BO3694" i="1"/>
  <c r="BO3692" i="1" s="1"/>
  <c r="BN3694" i="1"/>
  <c r="BN3692" i="1" s="1"/>
  <c r="BM3694" i="1"/>
  <c r="BM3692" i="1" s="1"/>
  <c r="BL3694" i="1"/>
  <c r="BL3692" i="1" s="1"/>
  <c r="BK3694" i="1"/>
  <c r="BK3692" i="1" s="1"/>
  <c r="BJ3694" i="1"/>
  <c r="BJ3692" i="1" s="1"/>
  <c r="BI3694" i="1"/>
  <c r="BI3692" i="1" s="1"/>
  <c r="BH3694" i="1"/>
  <c r="BH3692" i="1" s="1"/>
  <c r="BG3694" i="1"/>
  <c r="BG3692" i="1" s="1"/>
  <c r="BF3694" i="1"/>
  <c r="BD3694" i="1"/>
  <c r="BD3692" i="1" s="1"/>
  <c r="BC3694" i="1"/>
  <c r="BC3692" i="1" s="1"/>
  <c r="BB3694" i="1"/>
  <c r="BB3692" i="1" s="1"/>
  <c r="BA3694" i="1"/>
  <c r="BA3692" i="1" s="1"/>
  <c r="AZ3694" i="1"/>
  <c r="BQ3677" i="1"/>
  <c r="BQ3676" i="1" s="1"/>
  <c r="BP3677" i="1"/>
  <c r="BP3676" i="1" s="1"/>
  <c r="BO3677" i="1"/>
  <c r="BO3676" i="1" s="1"/>
  <c r="BN3677" i="1"/>
  <c r="BN3676" i="1" s="1"/>
  <c r="BM3677" i="1"/>
  <c r="BM3676" i="1" s="1"/>
  <c r="BL3677" i="1"/>
  <c r="BL3676" i="1" s="1"/>
  <c r="BK3677" i="1"/>
  <c r="BK3676" i="1" s="1"/>
  <c r="BJ3677" i="1"/>
  <c r="BJ3676" i="1" s="1"/>
  <c r="BI3677" i="1"/>
  <c r="BI3676" i="1" s="1"/>
  <c r="BH3677" i="1"/>
  <c r="BH3676" i="1" s="1"/>
  <c r="BG3677" i="1"/>
  <c r="BG3676" i="1" s="1"/>
  <c r="BF3677" i="1"/>
  <c r="BD3677" i="1"/>
  <c r="BD3676" i="1" s="1"/>
  <c r="BC3677" i="1"/>
  <c r="BC3676" i="1" s="1"/>
  <c r="BB3677" i="1"/>
  <c r="BB3676" i="1" s="1"/>
  <c r="BA3677" i="1"/>
  <c r="BA3676" i="1" s="1"/>
  <c r="AZ3677" i="1"/>
  <c r="BQ3674" i="1"/>
  <c r="BQ3673" i="1" s="1"/>
  <c r="BP3674" i="1"/>
  <c r="BP3673" i="1" s="1"/>
  <c r="BO3674" i="1"/>
  <c r="BO3673" i="1" s="1"/>
  <c r="BN3674" i="1"/>
  <c r="BN3673" i="1" s="1"/>
  <c r="BM3674" i="1"/>
  <c r="BM3673" i="1" s="1"/>
  <c r="BL3674" i="1"/>
  <c r="BL3673" i="1" s="1"/>
  <c r="BK3674" i="1"/>
  <c r="BK3673" i="1" s="1"/>
  <c r="BJ3674" i="1"/>
  <c r="BJ3673" i="1" s="1"/>
  <c r="BI3674" i="1"/>
  <c r="BI3673" i="1" s="1"/>
  <c r="BH3674" i="1"/>
  <c r="BH3673" i="1" s="1"/>
  <c r="BG3674" i="1"/>
  <c r="BG3673" i="1" s="1"/>
  <c r="BF3674" i="1"/>
  <c r="BD3674" i="1"/>
  <c r="BD3673" i="1" s="1"/>
  <c r="BC3674" i="1"/>
  <c r="BC3673" i="1" s="1"/>
  <c r="BB3674" i="1"/>
  <c r="BB3673" i="1" s="1"/>
  <c r="BA3674" i="1"/>
  <c r="BA3673" i="1" s="1"/>
  <c r="AZ3674" i="1"/>
  <c r="BQ3669" i="1"/>
  <c r="BQ3661" i="1" s="1"/>
  <c r="BP3669" i="1"/>
  <c r="BP3661" i="1" s="1"/>
  <c r="BO3669" i="1"/>
  <c r="BO3661" i="1" s="1"/>
  <c r="BN3669" i="1"/>
  <c r="BN3661" i="1" s="1"/>
  <c r="BM3669" i="1"/>
  <c r="BM3661" i="1" s="1"/>
  <c r="BL3669" i="1"/>
  <c r="BL3661" i="1" s="1"/>
  <c r="BK3669" i="1"/>
  <c r="BK3661" i="1" s="1"/>
  <c r="BJ3669" i="1"/>
  <c r="BJ3661" i="1" s="1"/>
  <c r="BI3669" i="1"/>
  <c r="BI3661" i="1" s="1"/>
  <c r="BH3669" i="1"/>
  <c r="BH3661" i="1" s="1"/>
  <c r="BG3669" i="1"/>
  <c r="BG3661" i="1" s="1"/>
  <c r="BF3669" i="1"/>
  <c r="BD3669" i="1"/>
  <c r="BD3661" i="1" s="1"/>
  <c r="BC3669" i="1"/>
  <c r="BC3661" i="1" s="1"/>
  <c r="BB3669" i="1"/>
  <c r="BB3661" i="1" s="1"/>
  <c r="BA3669" i="1"/>
  <c r="BA3661" i="1" s="1"/>
  <c r="AZ3669" i="1"/>
  <c r="BQ3659" i="1"/>
  <c r="BP3659" i="1"/>
  <c r="BO3659" i="1"/>
  <c r="BN3659" i="1"/>
  <c r="BM3659" i="1"/>
  <c r="BL3659" i="1"/>
  <c r="BK3659" i="1"/>
  <c r="BJ3659" i="1"/>
  <c r="BI3659" i="1"/>
  <c r="BH3659" i="1"/>
  <c r="BG3659" i="1"/>
  <c r="BF3659" i="1"/>
  <c r="BD3659" i="1"/>
  <c r="BC3659" i="1"/>
  <c r="BB3659" i="1"/>
  <c r="BA3659" i="1"/>
  <c r="AZ3659" i="1"/>
  <c r="BQ3653" i="1"/>
  <c r="BQ3651" i="1" s="1"/>
  <c r="BP3653" i="1"/>
  <c r="BP3651" i="1" s="1"/>
  <c r="BO3653" i="1"/>
  <c r="BO3651" i="1" s="1"/>
  <c r="BN3653" i="1"/>
  <c r="BN3651" i="1" s="1"/>
  <c r="BM3653" i="1"/>
  <c r="BM3651" i="1" s="1"/>
  <c r="BL3653" i="1"/>
  <c r="BL3651" i="1" s="1"/>
  <c r="BK3653" i="1"/>
  <c r="BK3651" i="1" s="1"/>
  <c r="BJ3653" i="1"/>
  <c r="BJ3651" i="1" s="1"/>
  <c r="BI3653" i="1"/>
  <c r="BI3651" i="1" s="1"/>
  <c r="BH3653" i="1"/>
  <c r="BH3651" i="1" s="1"/>
  <c r="BG3653" i="1"/>
  <c r="BG3651" i="1" s="1"/>
  <c r="BF3653" i="1"/>
  <c r="BD3653" i="1"/>
  <c r="BD3651" i="1" s="1"/>
  <c r="BC3653" i="1"/>
  <c r="BC3651" i="1" s="1"/>
  <c r="BB3653" i="1"/>
  <c r="BB3651" i="1" s="1"/>
  <c r="BA3653" i="1"/>
  <c r="BA3651" i="1" s="1"/>
  <c r="AZ3653" i="1"/>
  <c r="BQ3636" i="1"/>
  <c r="BQ3635" i="1" s="1"/>
  <c r="BP3636" i="1"/>
  <c r="BP3635" i="1" s="1"/>
  <c r="BO3636" i="1"/>
  <c r="BO3635" i="1" s="1"/>
  <c r="BN3636" i="1"/>
  <c r="BN3635" i="1" s="1"/>
  <c r="BM3636" i="1"/>
  <c r="BM3635" i="1" s="1"/>
  <c r="BL3636" i="1"/>
  <c r="BL3635" i="1" s="1"/>
  <c r="BK3636" i="1"/>
  <c r="BK3635" i="1" s="1"/>
  <c r="BJ3636" i="1"/>
  <c r="BJ3635" i="1" s="1"/>
  <c r="BI3636" i="1"/>
  <c r="BI3635" i="1" s="1"/>
  <c r="BH3636" i="1"/>
  <c r="BH3635" i="1" s="1"/>
  <c r="BG3636" i="1"/>
  <c r="BG3635" i="1" s="1"/>
  <c r="BF3636" i="1"/>
  <c r="BD3636" i="1"/>
  <c r="BD3635" i="1" s="1"/>
  <c r="BC3636" i="1"/>
  <c r="BC3635" i="1" s="1"/>
  <c r="BB3636" i="1"/>
  <c r="BB3635" i="1" s="1"/>
  <c r="BA3636" i="1"/>
  <c r="BA3635" i="1" s="1"/>
  <c r="AZ3636" i="1"/>
  <c r="BQ3633" i="1"/>
  <c r="BQ3632" i="1" s="1"/>
  <c r="BP3633" i="1"/>
  <c r="BP3632" i="1" s="1"/>
  <c r="BO3633" i="1"/>
  <c r="BO3632" i="1" s="1"/>
  <c r="BN3633" i="1"/>
  <c r="BN3632" i="1" s="1"/>
  <c r="BM3633" i="1"/>
  <c r="BM3632" i="1" s="1"/>
  <c r="BL3633" i="1"/>
  <c r="BL3632" i="1" s="1"/>
  <c r="BK3633" i="1"/>
  <c r="BK3632" i="1" s="1"/>
  <c r="BJ3633" i="1"/>
  <c r="BJ3632" i="1" s="1"/>
  <c r="BI3633" i="1"/>
  <c r="BI3632" i="1" s="1"/>
  <c r="BH3633" i="1"/>
  <c r="BH3632" i="1" s="1"/>
  <c r="BG3633" i="1"/>
  <c r="BG3632" i="1" s="1"/>
  <c r="BF3633" i="1"/>
  <c r="BD3633" i="1"/>
  <c r="BD3632" i="1" s="1"/>
  <c r="BC3633" i="1"/>
  <c r="BC3632" i="1" s="1"/>
  <c r="BB3633" i="1"/>
  <c r="BB3632" i="1" s="1"/>
  <c r="BA3633" i="1"/>
  <c r="BA3632" i="1" s="1"/>
  <c r="AZ3633" i="1"/>
  <c r="BQ3628" i="1"/>
  <c r="BQ3620" i="1" s="1"/>
  <c r="BP3628" i="1"/>
  <c r="BP3620" i="1" s="1"/>
  <c r="BO3628" i="1"/>
  <c r="BO3620" i="1" s="1"/>
  <c r="BN3628" i="1"/>
  <c r="BN3620" i="1" s="1"/>
  <c r="BM3628" i="1"/>
  <c r="BM3620" i="1" s="1"/>
  <c r="BL3628" i="1"/>
  <c r="BL3620" i="1" s="1"/>
  <c r="BK3628" i="1"/>
  <c r="BK3620" i="1" s="1"/>
  <c r="BJ3628" i="1"/>
  <c r="BJ3620" i="1" s="1"/>
  <c r="BI3628" i="1"/>
  <c r="BI3620" i="1" s="1"/>
  <c r="BH3628" i="1"/>
  <c r="BH3620" i="1" s="1"/>
  <c r="BG3628" i="1"/>
  <c r="BG3620" i="1" s="1"/>
  <c r="BF3628" i="1"/>
  <c r="BD3628" i="1"/>
  <c r="BD3620" i="1" s="1"/>
  <c r="BC3628" i="1"/>
  <c r="BC3620" i="1" s="1"/>
  <c r="BB3628" i="1"/>
  <c r="BB3620" i="1" s="1"/>
  <c r="BA3628" i="1"/>
  <c r="BA3620" i="1" s="1"/>
  <c r="AZ3628" i="1"/>
  <c r="BQ3618" i="1"/>
  <c r="BP3618" i="1"/>
  <c r="BO3618" i="1"/>
  <c r="BN3618" i="1"/>
  <c r="BM3618" i="1"/>
  <c r="BL3618" i="1"/>
  <c r="BK3618" i="1"/>
  <c r="BJ3618" i="1"/>
  <c r="BI3618" i="1"/>
  <c r="BH3618" i="1"/>
  <c r="BG3618" i="1"/>
  <c r="BF3618" i="1"/>
  <c r="BD3618" i="1"/>
  <c r="BC3618" i="1"/>
  <c r="BB3618" i="1"/>
  <c r="BA3618" i="1"/>
  <c r="AZ3618" i="1"/>
  <c r="BQ3612" i="1"/>
  <c r="BQ3610" i="1" s="1"/>
  <c r="BP3612" i="1"/>
  <c r="BP3610" i="1" s="1"/>
  <c r="BO3612" i="1"/>
  <c r="BO3610" i="1" s="1"/>
  <c r="BN3612" i="1"/>
  <c r="BN3610" i="1" s="1"/>
  <c r="BM3612" i="1"/>
  <c r="BM3610" i="1" s="1"/>
  <c r="BL3612" i="1"/>
  <c r="BL3610" i="1" s="1"/>
  <c r="BK3612" i="1"/>
  <c r="BK3610" i="1" s="1"/>
  <c r="BJ3612" i="1"/>
  <c r="BJ3610" i="1" s="1"/>
  <c r="BI3612" i="1"/>
  <c r="BI3610" i="1" s="1"/>
  <c r="BH3612" i="1"/>
  <c r="BH3610" i="1" s="1"/>
  <c r="BG3612" i="1"/>
  <c r="BG3610" i="1" s="1"/>
  <c r="BF3612" i="1"/>
  <c r="BD3612" i="1"/>
  <c r="BD3610" i="1" s="1"/>
  <c r="BC3612" i="1"/>
  <c r="BC3610" i="1" s="1"/>
  <c r="BB3612" i="1"/>
  <c r="BB3610" i="1" s="1"/>
  <c r="BA3612" i="1"/>
  <c r="BA3610" i="1" s="1"/>
  <c r="AZ3612" i="1"/>
  <c r="BQ3595" i="1"/>
  <c r="BQ3594" i="1" s="1"/>
  <c r="BP3595" i="1"/>
  <c r="BP3594" i="1" s="1"/>
  <c r="BO3595" i="1"/>
  <c r="BO3594" i="1" s="1"/>
  <c r="BN3595" i="1"/>
  <c r="BN3594" i="1" s="1"/>
  <c r="BM3595" i="1"/>
  <c r="BM3594" i="1" s="1"/>
  <c r="BL3595" i="1"/>
  <c r="BL3594" i="1" s="1"/>
  <c r="BK3595" i="1"/>
  <c r="BK3594" i="1" s="1"/>
  <c r="BJ3595" i="1"/>
  <c r="BJ3594" i="1" s="1"/>
  <c r="BI3595" i="1"/>
  <c r="BI3594" i="1" s="1"/>
  <c r="BH3595" i="1"/>
  <c r="BH3594" i="1" s="1"/>
  <c r="BG3595" i="1"/>
  <c r="BG3594" i="1" s="1"/>
  <c r="BF3595" i="1"/>
  <c r="BD3595" i="1"/>
  <c r="BD3594" i="1" s="1"/>
  <c r="BC3595" i="1"/>
  <c r="BC3594" i="1" s="1"/>
  <c r="BB3595" i="1"/>
  <c r="BB3594" i="1" s="1"/>
  <c r="BA3595" i="1"/>
  <c r="BA3594" i="1" s="1"/>
  <c r="AZ3595" i="1"/>
  <c r="BQ3592" i="1"/>
  <c r="BQ3591" i="1" s="1"/>
  <c r="BP3592" i="1"/>
  <c r="BP3591" i="1" s="1"/>
  <c r="BO3592" i="1"/>
  <c r="BO3591" i="1" s="1"/>
  <c r="BN3592" i="1"/>
  <c r="BN3591" i="1" s="1"/>
  <c r="BM3592" i="1"/>
  <c r="BM3591" i="1" s="1"/>
  <c r="BL3592" i="1"/>
  <c r="BL3591" i="1" s="1"/>
  <c r="BK3592" i="1"/>
  <c r="BK3591" i="1" s="1"/>
  <c r="BJ3592" i="1"/>
  <c r="BJ3591" i="1" s="1"/>
  <c r="BI3592" i="1"/>
  <c r="BI3591" i="1" s="1"/>
  <c r="BH3592" i="1"/>
  <c r="BH3591" i="1" s="1"/>
  <c r="BG3592" i="1"/>
  <c r="BG3591" i="1" s="1"/>
  <c r="BF3592" i="1"/>
  <c r="BD3592" i="1"/>
  <c r="BD3591" i="1" s="1"/>
  <c r="BC3592" i="1"/>
  <c r="BC3591" i="1" s="1"/>
  <c r="BB3592" i="1"/>
  <c r="BB3591" i="1" s="1"/>
  <c r="BA3592" i="1"/>
  <c r="BA3591" i="1" s="1"/>
  <c r="AZ3592" i="1"/>
  <c r="BQ3587" i="1"/>
  <c r="BQ3580" i="1" s="1"/>
  <c r="BP3587" i="1"/>
  <c r="BP3580" i="1" s="1"/>
  <c r="BO3587" i="1"/>
  <c r="BO3580" i="1" s="1"/>
  <c r="BN3587" i="1"/>
  <c r="BN3580" i="1" s="1"/>
  <c r="BM3587" i="1"/>
  <c r="BM3580" i="1" s="1"/>
  <c r="BL3587" i="1"/>
  <c r="BL3580" i="1" s="1"/>
  <c r="BK3587" i="1"/>
  <c r="BK3580" i="1" s="1"/>
  <c r="BJ3587" i="1"/>
  <c r="BJ3580" i="1" s="1"/>
  <c r="BI3587" i="1"/>
  <c r="BI3580" i="1" s="1"/>
  <c r="BH3587" i="1"/>
  <c r="BH3580" i="1" s="1"/>
  <c r="BG3587" i="1"/>
  <c r="BG3580" i="1" s="1"/>
  <c r="BF3587" i="1"/>
  <c r="BD3587" i="1"/>
  <c r="BD3580" i="1" s="1"/>
  <c r="BC3587" i="1"/>
  <c r="BC3580" i="1" s="1"/>
  <c r="BB3587" i="1"/>
  <c r="BB3580" i="1" s="1"/>
  <c r="BA3587" i="1"/>
  <c r="BA3580" i="1" s="1"/>
  <c r="AZ3587" i="1"/>
  <c r="BQ3578" i="1"/>
  <c r="BP3578" i="1"/>
  <c r="BO3578" i="1"/>
  <c r="BN3578" i="1"/>
  <c r="BM3578" i="1"/>
  <c r="BL3578" i="1"/>
  <c r="BK3578" i="1"/>
  <c r="BJ3578" i="1"/>
  <c r="BI3578" i="1"/>
  <c r="BH3578" i="1"/>
  <c r="BG3578" i="1"/>
  <c r="BF3578" i="1"/>
  <c r="BD3578" i="1"/>
  <c r="BC3578" i="1"/>
  <c r="BB3578" i="1"/>
  <c r="BA3578" i="1"/>
  <c r="AZ3578" i="1"/>
  <c r="BQ3572" i="1"/>
  <c r="BQ3570" i="1" s="1"/>
  <c r="BP3572" i="1"/>
  <c r="BP3570" i="1" s="1"/>
  <c r="BO3572" i="1"/>
  <c r="BO3570" i="1" s="1"/>
  <c r="BN3572" i="1"/>
  <c r="BN3570" i="1" s="1"/>
  <c r="BM3572" i="1"/>
  <c r="BM3570" i="1" s="1"/>
  <c r="BL3572" i="1"/>
  <c r="BL3570" i="1" s="1"/>
  <c r="BK3572" i="1"/>
  <c r="BK3570" i="1" s="1"/>
  <c r="BJ3572" i="1"/>
  <c r="BJ3570" i="1" s="1"/>
  <c r="BI3572" i="1"/>
  <c r="BI3570" i="1" s="1"/>
  <c r="BH3572" i="1"/>
  <c r="BH3570" i="1" s="1"/>
  <c r="BG3572" i="1"/>
  <c r="BG3570" i="1" s="1"/>
  <c r="BF3572" i="1"/>
  <c r="BD3572" i="1"/>
  <c r="BD3570" i="1" s="1"/>
  <c r="BC3572" i="1"/>
  <c r="BC3570" i="1" s="1"/>
  <c r="BB3572" i="1"/>
  <c r="BB3570" i="1" s="1"/>
  <c r="BA3572" i="1"/>
  <c r="BA3570" i="1" s="1"/>
  <c r="AZ3572" i="1"/>
  <c r="BQ3555" i="1"/>
  <c r="BQ3554" i="1" s="1"/>
  <c r="BP3555" i="1"/>
  <c r="BP3554" i="1" s="1"/>
  <c r="BO3555" i="1"/>
  <c r="BO3554" i="1" s="1"/>
  <c r="BN3555" i="1"/>
  <c r="BN3554" i="1" s="1"/>
  <c r="BM3555" i="1"/>
  <c r="BM3554" i="1" s="1"/>
  <c r="BL3555" i="1"/>
  <c r="BL3554" i="1" s="1"/>
  <c r="BK3555" i="1"/>
  <c r="BK3554" i="1" s="1"/>
  <c r="BJ3555" i="1"/>
  <c r="BJ3554" i="1" s="1"/>
  <c r="BI3555" i="1"/>
  <c r="BI3554" i="1" s="1"/>
  <c r="BH3555" i="1"/>
  <c r="BH3554" i="1" s="1"/>
  <c r="BG3555" i="1"/>
  <c r="BG3554" i="1" s="1"/>
  <c r="BF3555" i="1"/>
  <c r="BD3555" i="1"/>
  <c r="BD3554" i="1" s="1"/>
  <c r="BC3555" i="1"/>
  <c r="BC3554" i="1" s="1"/>
  <c r="BB3555" i="1"/>
  <c r="BB3554" i="1" s="1"/>
  <c r="BA3555" i="1"/>
  <c r="BA3554" i="1" s="1"/>
  <c r="AZ3555" i="1"/>
  <c r="BQ3552" i="1"/>
  <c r="BQ3551" i="1" s="1"/>
  <c r="BP3552" i="1"/>
  <c r="BP3551" i="1" s="1"/>
  <c r="BO3552" i="1"/>
  <c r="BO3551" i="1" s="1"/>
  <c r="BN3552" i="1"/>
  <c r="BN3551" i="1" s="1"/>
  <c r="BM3552" i="1"/>
  <c r="BM3551" i="1" s="1"/>
  <c r="BL3552" i="1"/>
  <c r="BL3551" i="1" s="1"/>
  <c r="BK3552" i="1"/>
  <c r="BK3551" i="1" s="1"/>
  <c r="BJ3552" i="1"/>
  <c r="BJ3551" i="1" s="1"/>
  <c r="BI3552" i="1"/>
  <c r="BI3551" i="1" s="1"/>
  <c r="BH3552" i="1"/>
  <c r="BH3551" i="1" s="1"/>
  <c r="BG3552" i="1"/>
  <c r="BG3551" i="1" s="1"/>
  <c r="BF3552" i="1"/>
  <c r="BD3552" i="1"/>
  <c r="BD3551" i="1" s="1"/>
  <c r="BC3552" i="1"/>
  <c r="BC3551" i="1" s="1"/>
  <c r="BB3552" i="1"/>
  <c r="BB3551" i="1" s="1"/>
  <c r="BA3552" i="1"/>
  <c r="BA3551" i="1" s="1"/>
  <c r="AZ3552" i="1"/>
  <c r="BQ3547" i="1"/>
  <c r="BQ3539" i="1" s="1"/>
  <c r="BP3547" i="1"/>
  <c r="BP3539" i="1" s="1"/>
  <c r="BO3547" i="1"/>
  <c r="BO3539" i="1" s="1"/>
  <c r="BN3547" i="1"/>
  <c r="BN3539" i="1" s="1"/>
  <c r="BM3547" i="1"/>
  <c r="BM3539" i="1" s="1"/>
  <c r="BL3547" i="1"/>
  <c r="BL3539" i="1" s="1"/>
  <c r="BK3547" i="1"/>
  <c r="BK3539" i="1" s="1"/>
  <c r="BJ3547" i="1"/>
  <c r="BJ3539" i="1" s="1"/>
  <c r="BI3547" i="1"/>
  <c r="BI3539" i="1" s="1"/>
  <c r="BH3547" i="1"/>
  <c r="BH3539" i="1" s="1"/>
  <c r="BG3547" i="1"/>
  <c r="BG3539" i="1" s="1"/>
  <c r="BF3547" i="1"/>
  <c r="BD3547" i="1"/>
  <c r="BD3539" i="1" s="1"/>
  <c r="BC3547" i="1"/>
  <c r="BC3539" i="1" s="1"/>
  <c r="BB3547" i="1"/>
  <c r="BB3539" i="1" s="1"/>
  <c r="BA3547" i="1"/>
  <c r="BA3539" i="1" s="1"/>
  <c r="AZ3547" i="1"/>
  <c r="BQ3537" i="1"/>
  <c r="BP3537" i="1"/>
  <c r="BO3537" i="1"/>
  <c r="BN3537" i="1"/>
  <c r="BM3537" i="1"/>
  <c r="BL3537" i="1"/>
  <c r="BK3537" i="1"/>
  <c r="BJ3537" i="1"/>
  <c r="BI3537" i="1"/>
  <c r="BH3537" i="1"/>
  <c r="BG3537" i="1"/>
  <c r="BF3537" i="1"/>
  <c r="BD3537" i="1"/>
  <c r="BC3537" i="1"/>
  <c r="BB3537" i="1"/>
  <c r="BA3537" i="1"/>
  <c r="AZ3537" i="1"/>
  <c r="BQ3531" i="1"/>
  <c r="BQ3529" i="1" s="1"/>
  <c r="BP3531" i="1"/>
  <c r="BP3529" i="1" s="1"/>
  <c r="BO3531" i="1"/>
  <c r="BO3529" i="1" s="1"/>
  <c r="BN3531" i="1"/>
  <c r="BN3529" i="1" s="1"/>
  <c r="BM3531" i="1"/>
  <c r="BM3529" i="1" s="1"/>
  <c r="BL3531" i="1"/>
  <c r="BL3529" i="1" s="1"/>
  <c r="BK3531" i="1"/>
  <c r="BK3529" i="1" s="1"/>
  <c r="BJ3531" i="1"/>
  <c r="BJ3529" i="1" s="1"/>
  <c r="BI3531" i="1"/>
  <c r="BI3529" i="1" s="1"/>
  <c r="BH3531" i="1"/>
  <c r="BH3529" i="1" s="1"/>
  <c r="BG3531" i="1"/>
  <c r="BG3529" i="1" s="1"/>
  <c r="BF3531" i="1"/>
  <c r="BD3531" i="1"/>
  <c r="BD3529" i="1" s="1"/>
  <c r="BC3531" i="1"/>
  <c r="BC3529" i="1" s="1"/>
  <c r="BB3531" i="1"/>
  <c r="BB3529" i="1" s="1"/>
  <c r="BA3531" i="1"/>
  <c r="BA3529" i="1" s="1"/>
  <c r="AZ3531" i="1"/>
  <c r="BQ3514" i="1"/>
  <c r="BQ3513" i="1" s="1"/>
  <c r="BP3514" i="1"/>
  <c r="BP3513" i="1" s="1"/>
  <c r="BO3514" i="1"/>
  <c r="BO3513" i="1" s="1"/>
  <c r="BN3514" i="1"/>
  <c r="BN3513" i="1" s="1"/>
  <c r="BM3514" i="1"/>
  <c r="BM3513" i="1" s="1"/>
  <c r="BL3514" i="1"/>
  <c r="BL3513" i="1" s="1"/>
  <c r="BK3514" i="1"/>
  <c r="BK3513" i="1" s="1"/>
  <c r="BJ3514" i="1"/>
  <c r="BJ3513" i="1" s="1"/>
  <c r="BI3514" i="1"/>
  <c r="BI3513" i="1" s="1"/>
  <c r="BH3514" i="1"/>
  <c r="BH3513" i="1" s="1"/>
  <c r="BG3514" i="1"/>
  <c r="BG3513" i="1" s="1"/>
  <c r="BF3514" i="1"/>
  <c r="BD3514" i="1"/>
  <c r="BD3513" i="1" s="1"/>
  <c r="BC3514" i="1"/>
  <c r="BC3513" i="1" s="1"/>
  <c r="BB3514" i="1"/>
  <c r="BB3513" i="1" s="1"/>
  <c r="BA3514" i="1"/>
  <c r="BA3513" i="1" s="1"/>
  <c r="AZ3514" i="1"/>
  <c r="BQ3511" i="1"/>
  <c r="BQ3510" i="1" s="1"/>
  <c r="BP3511" i="1"/>
  <c r="BP3510" i="1" s="1"/>
  <c r="BO3511" i="1"/>
  <c r="BO3510" i="1" s="1"/>
  <c r="BN3511" i="1"/>
  <c r="BN3510" i="1" s="1"/>
  <c r="BM3511" i="1"/>
  <c r="BM3510" i="1" s="1"/>
  <c r="BL3511" i="1"/>
  <c r="BL3510" i="1" s="1"/>
  <c r="BK3511" i="1"/>
  <c r="BK3510" i="1" s="1"/>
  <c r="BJ3511" i="1"/>
  <c r="BJ3510" i="1" s="1"/>
  <c r="BI3511" i="1"/>
  <c r="BI3510" i="1" s="1"/>
  <c r="BH3511" i="1"/>
  <c r="BH3510" i="1" s="1"/>
  <c r="BG3511" i="1"/>
  <c r="BG3510" i="1" s="1"/>
  <c r="BF3511" i="1"/>
  <c r="BD3511" i="1"/>
  <c r="BD3510" i="1" s="1"/>
  <c r="BC3511" i="1"/>
  <c r="BC3510" i="1" s="1"/>
  <c r="BB3511" i="1"/>
  <c r="BB3510" i="1" s="1"/>
  <c r="BA3511" i="1"/>
  <c r="BA3510" i="1" s="1"/>
  <c r="AZ3511" i="1"/>
  <c r="BQ3506" i="1"/>
  <c r="BQ3498" i="1" s="1"/>
  <c r="BP3506" i="1"/>
  <c r="BP3498" i="1" s="1"/>
  <c r="BO3506" i="1"/>
  <c r="BO3498" i="1" s="1"/>
  <c r="BN3506" i="1"/>
  <c r="BN3498" i="1" s="1"/>
  <c r="BM3506" i="1"/>
  <c r="BM3498" i="1" s="1"/>
  <c r="BL3506" i="1"/>
  <c r="BL3498" i="1" s="1"/>
  <c r="BK3506" i="1"/>
  <c r="BK3498" i="1" s="1"/>
  <c r="BJ3506" i="1"/>
  <c r="BJ3498" i="1" s="1"/>
  <c r="BI3506" i="1"/>
  <c r="BI3498" i="1" s="1"/>
  <c r="BH3506" i="1"/>
  <c r="BH3498" i="1" s="1"/>
  <c r="BG3506" i="1"/>
  <c r="BG3498" i="1" s="1"/>
  <c r="BF3506" i="1"/>
  <c r="BD3506" i="1"/>
  <c r="BD3498" i="1" s="1"/>
  <c r="BC3506" i="1"/>
  <c r="BC3498" i="1" s="1"/>
  <c r="BB3506" i="1"/>
  <c r="BB3498" i="1" s="1"/>
  <c r="BA3506" i="1"/>
  <c r="BA3498" i="1" s="1"/>
  <c r="AZ3506" i="1"/>
  <c r="BQ3496" i="1"/>
  <c r="BP3496" i="1"/>
  <c r="BO3496" i="1"/>
  <c r="BN3496" i="1"/>
  <c r="BM3496" i="1"/>
  <c r="BL3496" i="1"/>
  <c r="BK3496" i="1"/>
  <c r="BJ3496" i="1"/>
  <c r="BI3496" i="1"/>
  <c r="BH3496" i="1"/>
  <c r="BG3496" i="1"/>
  <c r="BF3496" i="1"/>
  <c r="BD3496" i="1"/>
  <c r="BC3496" i="1"/>
  <c r="BB3496" i="1"/>
  <c r="BA3496" i="1"/>
  <c r="AZ3496" i="1"/>
  <c r="BQ3490" i="1"/>
  <c r="BQ3488" i="1" s="1"/>
  <c r="BP3490" i="1"/>
  <c r="BP3488" i="1" s="1"/>
  <c r="BO3490" i="1"/>
  <c r="BO3488" i="1" s="1"/>
  <c r="BN3490" i="1"/>
  <c r="BN3488" i="1" s="1"/>
  <c r="BM3490" i="1"/>
  <c r="BM3488" i="1" s="1"/>
  <c r="BL3490" i="1"/>
  <c r="BL3488" i="1" s="1"/>
  <c r="BK3490" i="1"/>
  <c r="BK3488" i="1" s="1"/>
  <c r="BJ3490" i="1"/>
  <c r="BJ3488" i="1" s="1"/>
  <c r="BI3490" i="1"/>
  <c r="BI3488" i="1" s="1"/>
  <c r="BH3490" i="1"/>
  <c r="BH3488" i="1" s="1"/>
  <c r="BG3490" i="1"/>
  <c r="BG3488" i="1" s="1"/>
  <c r="BF3490" i="1"/>
  <c r="BD3490" i="1"/>
  <c r="BD3488" i="1" s="1"/>
  <c r="BC3490" i="1"/>
  <c r="BC3488" i="1" s="1"/>
  <c r="BB3490" i="1"/>
  <c r="BB3488" i="1" s="1"/>
  <c r="BA3490" i="1"/>
  <c r="BA3488" i="1" s="1"/>
  <c r="AZ3490" i="1"/>
  <c r="BQ3473" i="1"/>
  <c r="BQ3472" i="1" s="1"/>
  <c r="BP3473" i="1"/>
  <c r="BP3472" i="1" s="1"/>
  <c r="BO3473" i="1"/>
  <c r="BO3472" i="1" s="1"/>
  <c r="BN3473" i="1"/>
  <c r="BN3472" i="1" s="1"/>
  <c r="BM3473" i="1"/>
  <c r="BM3472" i="1" s="1"/>
  <c r="BL3473" i="1"/>
  <c r="BL3472" i="1" s="1"/>
  <c r="BK3473" i="1"/>
  <c r="BK3472" i="1" s="1"/>
  <c r="BJ3473" i="1"/>
  <c r="BJ3472" i="1" s="1"/>
  <c r="BI3473" i="1"/>
  <c r="BI3472" i="1" s="1"/>
  <c r="BH3473" i="1"/>
  <c r="BH3472" i="1" s="1"/>
  <c r="BG3473" i="1"/>
  <c r="BG3472" i="1" s="1"/>
  <c r="BF3473" i="1"/>
  <c r="BD3473" i="1"/>
  <c r="BD3472" i="1" s="1"/>
  <c r="BC3473" i="1"/>
  <c r="BC3472" i="1" s="1"/>
  <c r="BB3473" i="1"/>
  <c r="BB3472" i="1" s="1"/>
  <c r="BA3473" i="1"/>
  <c r="BA3472" i="1" s="1"/>
  <c r="AZ3473" i="1"/>
  <c r="BQ3470" i="1"/>
  <c r="BQ3469" i="1" s="1"/>
  <c r="BP3470" i="1"/>
  <c r="BP3469" i="1" s="1"/>
  <c r="BO3470" i="1"/>
  <c r="BO3469" i="1" s="1"/>
  <c r="BN3470" i="1"/>
  <c r="BN3469" i="1" s="1"/>
  <c r="BM3470" i="1"/>
  <c r="BM3469" i="1" s="1"/>
  <c r="BL3470" i="1"/>
  <c r="BL3469" i="1" s="1"/>
  <c r="BK3470" i="1"/>
  <c r="BK3469" i="1" s="1"/>
  <c r="BJ3470" i="1"/>
  <c r="BJ3469" i="1" s="1"/>
  <c r="BI3470" i="1"/>
  <c r="BI3469" i="1" s="1"/>
  <c r="BH3470" i="1"/>
  <c r="BH3469" i="1" s="1"/>
  <c r="BG3470" i="1"/>
  <c r="BG3469" i="1" s="1"/>
  <c r="BF3470" i="1"/>
  <c r="BD3470" i="1"/>
  <c r="BD3469" i="1" s="1"/>
  <c r="BC3470" i="1"/>
  <c r="BC3469" i="1" s="1"/>
  <c r="BB3470" i="1"/>
  <c r="BB3469" i="1" s="1"/>
  <c r="BA3470" i="1"/>
  <c r="BA3469" i="1" s="1"/>
  <c r="AZ3470" i="1"/>
  <c r="BQ3465" i="1"/>
  <c r="BQ3458" i="1" s="1"/>
  <c r="BP3465" i="1"/>
  <c r="BP3458" i="1" s="1"/>
  <c r="BO3465" i="1"/>
  <c r="BO3458" i="1" s="1"/>
  <c r="BN3465" i="1"/>
  <c r="BN3458" i="1" s="1"/>
  <c r="BM3465" i="1"/>
  <c r="BM3458" i="1" s="1"/>
  <c r="BL3465" i="1"/>
  <c r="BL3458" i="1" s="1"/>
  <c r="BK3465" i="1"/>
  <c r="BK3458" i="1" s="1"/>
  <c r="BJ3465" i="1"/>
  <c r="BJ3458" i="1" s="1"/>
  <c r="BI3465" i="1"/>
  <c r="BI3458" i="1" s="1"/>
  <c r="BH3465" i="1"/>
  <c r="BH3458" i="1" s="1"/>
  <c r="BG3465" i="1"/>
  <c r="BG3458" i="1" s="1"/>
  <c r="BF3465" i="1"/>
  <c r="BD3465" i="1"/>
  <c r="BD3458" i="1" s="1"/>
  <c r="BC3465" i="1"/>
  <c r="BC3458" i="1" s="1"/>
  <c r="BB3465" i="1"/>
  <c r="BB3458" i="1" s="1"/>
  <c r="BA3465" i="1"/>
  <c r="BA3458" i="1" s="1"/>
  <c r="AZ3465" i="1"/>
  <c r="BQ3456" i="1"/>
  <c r="BP3456" i="1"/>
  <c r="BO3456" i="1"/>
  <c r="BN3456" i="1"/>
  <c r="BM3456" i="1"/>
  <c r="BL3456" i="1"/>
  <c r="BK3456" i="1"/>
  <c r="BJ3456" i="1"/>
  <c r="BI3456" i="1"/>
  <c r="BH3456" i="1"/>
  <c r="BG3456" i="1"/>
  <c r="BF3456" i="1"/>
  <c r="BD3456" i="1"/>
  <c r="BC3456" i="1"/>
  <c r="BB3456" i="1"/>
  <c r="BA3456" i="1"/>
  <c r="AZ3456" i="1"/>
  <c r="BQ3450" i="1"/>
  <c r="BQ3448" i="1" s="1"/>
  <c r="BP3450" i="1"/>
  <c r="BP3448" i="1" s="1"/>
  <c r="BO3450" i="1"/>
  <c r="BO3448" i="1" s="1"/>
  <c r="BN3450" i="1"/>
  <c r="BN3448" i="1" s="1"/>
  <c r="BM3450" i="1"/>
  <c r="BM3448" i="1" s="1"/>
  <c r="BL3450" i="1"/>
  <c r="BL3448" i="1" s="1"/>
  <c r="BK3450" i="1"/>
  <c r="BK3448" i="1" s="1"/>
  <c r="BJ3450" i="1"/>
  <c r="BJ3448" i="1" s="1"/>
  <c r="BI3450" i="1"/>
  <c r="BI3448" i="1" s="1"/>
  <c r="BH3450" i="1"/>
  <c r="BH3448" i="1" s="1"/>
  <c r="BG3450" i="1"/>
  <c r="BG3448" i="1" s="1"/>
  <c r="BF3450" i="1"/>
  <c r="BD3450" i="1"/>
  <c r="BD3448" i="1" s="1"/>
  <c r="BC3450" i="1"/>
  <c r="BC3448" i="1" s="1"/>
  <c r="BB3450" i="1"/>
  <c r="BB3448" i="1" s="1"/>
  <c r="BA3450" i="1"/>
  <c r="BA3448" i="1" s="1"/>
  <c r="AZ3450" i="1"/>
  <c r="BQ3433" i="1"/>
  <c r="BQ3432" i="1" s="1"/>
  <c r="BP3433" i="1"/>
  <c r="BP3432" i="1" s="1"/>
  <c r="BO3433" i="1"/>
  <c r="BO3432" i="1" s="1"/>
  <c r="BN3433" i="1"/>
  <c r="BN3432" i="1" s="1"/>
  <c r="BM3433" i="1"/>
  <c r="BM3432" i="1" s="1"/>
  <c r="BL3433" i="1"/>
  <c r="BL3432" i="1" s="1"/>
  <c r="BK3433" i="1"/>
  <c r="BK3432" i="1" s="1"/>
  <c r="BJ3433" i="1"/>
  <c r="BJ3432" i="1" s="1"/>
  <c r="BI3433" i="1"/>
  <c r="BI3432" i="1" s="1"/>
  <c r="BH3433" i="1"/>
  <c r="BH3432" i="1" s="1"/>
  <c r="BG3433" i="1"/>
  <c r="BG3432" i="1" s="1"/>
  <c r="BF3433" i="1"/>
  <c r="BD3433" i="1"/>
  <c r="BD3432" i="1" s="1"/>
  <c r="BC3433" i="1"/>
  <c r="BC3432" i="1" s="1"/>
  <c r="BB3433" i="1"/>
  <c r="BB3432" i="1" s="1"/>
  <c r="BA3433" i="1"/>
  <c r="BA3432" i="1" s="1"/>
  <c r="AZ3433" i="1"/>
  <c r="BQ3430" i="1"/>
  <c r="BQ3429" i="1" s="1"/>
  <c r="BP3430" i="1"/>
  <c r="BP3429" i="1" s="1"/>
  <c r="BO3430" i="1"/>
  <c r="BO3429" i="1" s="1"/>
  <c r="BN3430" i="1"/>
  <c r="BN3429" i="1" s="1"/>
  <c r="BM3430" i="1"/>
  <c r="BM3429" i="1" s="1"/>
  <c r="BL3430" i="1"/>
  <c r="BL3429" i="1" s="1"/>
  <c r="BK3430" i="1"/>
  <c r="BK3429" i="1" s="1"/>
  <c r="BJ3430" i="1"/>
  <c r="BJ3429" i="1" s="1"/>
  <c r="BI3430" i="1"/>
  <c r="BI3429" i="1" s="1"/>
  <c r="BH3430" i="1"/>
  <c r="BH3429" i="1" s="1"/>
  <c r="BG3430" i="1"/>
  <c r="BG3429" i="1" s="1"/>
  <c r="BF3430" i="1"/>
  <c r="BD3430" i="1"/>
  <c r="BD3429" i="1" s="1"/>
  <c r="BC3430" i="1"/>
  <c r="BC3429" i="1" s="1"/>
  <c r="BB3430" i="1"/>
  <c r="BB3429" i="1" s="1"/>
  <c r="BA3430" i="1"/>
  <c r="BA3429" i="1" s="1"/>
  <c r="AZ3430" i="1"/>
  <c r="BQ3425" i="1"/>
  <c r="BQ3417" i="1" s="1"/>
  <c r="BP3425" i="1"/>
  <c r="BP3417" i="1" s="1"/>
  <c r="BO3425" i="1"/>
  <c r="BO3417" i="1" s="1"/>
  <c r="BN3425" i="1"/>
  <c r="BN3417" i="1" s="1"/>
  <c r="BM3425" i="1"/>
  <c r="BM3417" i="1" s="1"/>
  <c r="BL3425" i="1"/>
  <c r="BL3417" i="1" s="1"/>
  <c r="BK3425" i="1"/>
  <c r="BK3417" i="1" s="1"/>
  <c r="BJ3425" i="1"/>
  <c r="BJ3417" i="1" s="1"/>
  <c r="BI3425" i="1"/>
  <c r="BI3417" i="1" s="1"/>
  <c r="BH3425" i="1"/>
  <c r="BH3417" i="1" s="1"/>
  <c r="BG3425" i="1"/>
  <c r="BG3417" i="1" s="1"/>
  <c r="BF3425" i="1"/>
  <c r="BD3425" i="1"/>
  <c r="BD3417" i="1" s="1"/>
  <c r="BC3425" i="1"/>
  <c r="BC3417" i="1" s="1"/>
  <c r="BB3425" i="1"/>
  <c r="BB3417" i="1" s="1"/>
  <c r="BA3425" i="1"/>
  <c r="BA3417" i="1" s="1"/>
  <c r="AZ3425" i="1"/>
  <c r="BQ3415" i="1"/>
  <c r="BP3415" i="1"/>
  <c r="BO3415" i="1"/>
  <c r="BN3415" i="1"/>
  <c r="BM3415" i="1"/>
  <c r="BL3415" i="1"/>
  <c r="BK3415" i="1"/>
  <c r="BJ3415" i="1"/>
  <c r="BI3415" i="1"/>
  <c r="BH3415" i="1"/>
  <c r="BG3415" i="1"/>
  <c r="BF3415" i="1"/>
  <c r="BD3415" i="1"/>
  <c r="BC3415" i="1"/>
  <c r="BB3415" i="1"/>
  <c r="BA3415" i="1"/>
  <c r="AZ3415" i="1"/>
  <c r="BQ3409" i="1"/>
  <c r="BQ3407" i="1" s="1"/>
  <c r="BP3409" i="1"/>
  <c r="BP3407" i="1" s="1"/>
  <c r="BO3409" i="1"/>
  <c r="BO3407" i="1" s="1"/>
  <c r="BN3409" i="1"/>
  <c r="BN3407" i="1" s="1"/>
  <c r="BM3409" i="1"/>
  <c r="BM3407" i="1" s="1"/>
  <c r="BL3409" i="1"/>
  <c r="BL3407" i="1" s="1"/>
  <c r="BK3409" i="1"/>
  <c r="BK3407" i="1" s="1"/>
  <c r="BJ3409" i="1"/>
  <c r="BJ3407" i="1" s="1"/>
  <c r="BI3409" i="1"/>
  <c r="BI3407" i="1" s="1"/>
  <c r="BH3409" i="1"/>
  <c r="BH3407" i="1" s="1"/>
  <c r="BG3409" i="1"/>
  <c r="BG3407" i="1" s="1"/>
  <c r="BF3409" i="1"/>
  <c r="BD3409" i="1"/>
  <c r="BD3407" i="1" s="1"/>
  <c r="BC3409" i="1"/>
  <c r="BC3407" i="1" s="1"/>
  <c r="BB3409" i="1"/>
  <c r="BB3407" i="1" s="1"/>
  <c r="BA3409" i="1"/>
  <c r="BA3407" i="1" s="1"/>
  <c r="AZ3409" i="1"/>
  <c r="BQ3392" i="1"/>
  <c r="BQ3391" i="1" s="1"/>
  <c r="BP3392" i="1"/>
  <c r="BP3391" i="1" s="1"/>
  <c r="BO3392" i="1"/>
  <c r="BO3391" i="1" s="1"/>
  <c r="BN3392" i="1"/>
  <c r="BN3391" i="1" s="1"/>
  <c r="BM3392" i="1"/>
  <c r="BM3391" i="1" s="1"/>
  <c r="BL3392" i="1"/>
  <c r="BL3391" i="1" s="1"/>
  <c r="BK3392" i="1"/>
  <c r="BK3391" i="1" s="1"/>
  <c r="BJ3392" i="1"/>
  <c r="BJ3391" i="1" s="1"/>
  <c r="BI3392" i="1"/>
  <c r="BI3391" i="1" s="1"/>
  <c r="BH3392" i="1"/>
  <c r="BH3391" i="1" s="1"/>
  <c r="BG3392" i="1"/>
  <c r="BG3391" i="1" s="1"/>
  <c r="BF3392" i="1"/>
  <c r="BD3392" i="1"/>
  <c r="BD3391" i="1" s="1"/>
  <c r="BC3392" i="1"/>
  <c r="BC3391" i="1" s="1"/>
  <c r="BB3392" i="1"/>
  <c r="BB3391" i="1" s="1"/>
  <c r="BA3392" i="1"/>
  <c r="BA3391" i="1" s="1"/>
  <c r="AZ3392" i="1"/>
  <c r="BQ3389" i="1"/>
  <c r="BQ3388" i="1" s="1"/>
  <c r="BP3389" i="1"/>
  <c r="BP3388" i="1" s="1"/>
  <c r="BO3389" i="1"/>
  <c r="BO3388" i="1" s="1"/>
  <c r="BN3389" i="1"/>
  <c r="BN3388" i="1" s="1"/>
  <c r="BM3389" i="1"/>
  <c r="BM3388" i="1" s="1"/>
  <c r="BL3389" i="1"/>
  <c r="BL3388" i="1" s="1"/>
  <c r="BK3389" i="1"/>
  <c r="BK3388" i="1" s="1"/>
  <c r="BJ3389" i="1"/>
  <c r="BJ3388" i="1" s="1"/>
  <c r="BI3389" i="1"/>
  <c r="BI3388" i="1" s="1"/>
  <c r="BH3389" i="1"/>
  <c r="BH3388" i="1" s="1"/>
  <c r="BG3389" i="1"/>
  <c r="BG3388" i="1" s="1"/>
  <c r="BF3389" i="1"/>
  <c r="BD3389" i="1"/>
  <c r="BD3388" i="1" s="1"/>
  <c r="BC3389" i="1"/>
  <c r="BC3388" i="1" s="1"/>
  <c r="BB3389" i="1"/>
  <c r="BB3388" i="1" s="1"/>
  <c r="BA3389" i="1"/>
  <c r="BA3388" i="1" s="1"/>
  <c r="AZ3389" i="1"/>
  <c r="BQ3384" i="1"/>
  <c r="BQ3376" i="1" s="1"/>
  <c r="BP3384" i="1"/>
  <c r="BP3376" i="1" s="1"/>
  <c r="BO3384" i="1"/>
  <c r="BO3376" i="1" s="1"/>
  <c r="BN3384" i="1"/>
  <c r="BN3376" i="1" s="1"/>
  <c r="BM3384" i="1"/>
  <c r="BM3376" i="1" s="1"/>
  <c r="BL3384" i="1"/>
  <c r="BL3376" i="1" s="1"/>
  <c r="BK3384" i="1"/>
  <c r="BK3376" i="1" s="1"/>
  <c r="BJ3384" i="1"/>
  <c r="BJ3376" i="1" s="1"/>
  <c r="BI3384" i="1"/>
  <c r="BI3376" i="1" s="1"/>
  <c r="BH3384" i="1"/>
  <c r="BH3376" i="1" s="1"/>
  <c r="BG3384" i="1"/>
  <c r="BG3376" i="1" s="1"/>
  <c r="BF3384" i="1"/>
  <c r="BD3384" i="1"/>
  <c r="BD3376" i="1" s="1"/>
  <c r="BC3384" i="1"/>
  <c r="BC3376" i="1" s="1"/>
  <c r="BB3384" i="1"/>
  <c r="BB3376" i="1" s="1"/>
  <c r="BA3384" i="1"/>
  <c r="BA3376" i="1" s="1"/>
  <c r="AZ3384" i="1"/>
  <c r="BQ3374" i="1"/>
  <c r="BP3374" i="1"/>
  <c r="BO3374" i="1"/>
  <c r="BN3374" i="1"/>
  <c r="BM3374" i="1"/>
  <c r="BL3374" i="1"/>
  <c r="BK3374" i="1"/>
  <c r="BJ3374" i="1"/>
  <c r="BI3374" i="1"/>
  <c r="BH3374" i="1"/>
  <c r="BG3374" i="1"/>
  <c r="BF3374" i="1"/>
  <c r="BD3374" i="1"/>
  <c r="BC3374" i="1"/>
  <c r="BB3374" i="1"/>
  <c r="BA3374" i="1"/>
  <c r="AZ3374" i="1"/>
  <c r="BQ3368" i="1"/>
  <c r="BQ3366" i="1" s="1"/>
  <c r="BP3368" i="1"/>
  <c r="BP3366" i="1" s="1"/>
  <c r="BO3368" i="1"/>
  <c r="BO3366" i="1" s="1"/>
  <c r="BN3368" i="1"/>
  <c r="BN3366" i="1" s="1"/>
  <c r="BM3368" i="1"/>
  <c r="BM3366" i="1" s="1"/>
  <c r="BL3368" i="1"/>
  <c r="BL3366" i="1" s="1"/>
  <c r="BK3368" i="1"/>
  <c r="BK3366" i="1" s="1"/>
  <c r="BJ3368" i="1"/>
  <c r="BJ3366" i="1" s="1"/>
  <c r="BI3368" i="1"/>
  <c r="BI3366" i="1" s="1"/>
  <c r="BH3368" i="1"/>
  <c r="BH3366" i="1" s="1"/>
  <c r="BG3368" i="1"/>
  <c r="BG3366" i="1" s="1"/>
  <c r="BF3368" i="1"/>
  <c r="BD3368" i="1"/>
  <c r="BD3366" i="1" s="1"/>
  <c r="BC3368" i="1"/>
  <c r="BC3366" i="1" s="1"/>
  <c r="BB3368" i="1"/>
  <c r="BB3366" i="1" s="1"/>
  <c r="BA3368" i="1"/>
  <c r="BA3366" i="1" s="1"/>
  <c r="AZ3368" i="1"/>
  <c r="BQ3351" i="1"/>
  <c r="BQ3350" i="1" s="1"/>
  <c r="BP3351" i="1"/>
  <c r="BP3350" i="1" s="1"/>
  <c r="BO3351" i="1"/>
  <c r="BO3350" i="1" s="1"/>
  <c r="BN3351" i="1"/>
  <c r="BN3350" i="1" s="1"/>
  <c r="BM3351" i="1"/>
  <c r="BM3350" i="1" s="1"/>
  <c r="BL3351" i="1"/>
  <c r="BL3350" i="1" s="1"/>
  <c r="BK3351" i="1"/>
  <c r="BK3350" i="1" s="1"/>
  <c r="BJ3351" i="1"/>
  <c r="BJ3350" i="1" s="1"/>
  <c r="BI3351" i="1"/>
  <c r="BI3350" i="1" s="1"/>
  <c r="BH3351" i="1"/>
  <c r="BH3350" i="1" s="1"/>
  <c r="BG3351" i="1"/>
  <c r="BG3350" i="1" s="1"/>
  <c r="BF3351" i="1"/>
  <c r="BD3351" i="1"/>
  <c r="BD3350" i="1" s="1"/>
  <c r="BC3351" i="1"/>
  <c r="BC3350" i="1" s="1"/>
  <c r="BB3351" i="1"/>
  <c r="BB3350" i="1" s="1"/>
  <c r="BA3351" i="1"/>
  <c r="BA3350" i="1" s="1"/>
  <c r="AZ3351" i="1"/>
  <c r="BQ3348" i="1"/>
  <c r="BQ3347" i="1" s="1"/>
  <c r="BP3348" i="1"/>
  <c r="BP3347" i="1" s="1"/>
  <c r="BO3348" i="1"/>
  <c r="BO3347" i="1" s="1"/>
  <c r="BN3348" i="1"/>
  <c r="BN3347" i="1" s="1"/>
  <c r="BM3348" i="1"/>
  <c r="BM3347" i="1" s="1"/>
  <c r="BL3348" i="1"/>
  <c r="BL3347" i="1" s="1"/>
  <c r="BK3348" i="1"/>
  <c r="BK3347" i="1" s="1"/>
  <c r="BJ3348" i="1"/>
  <c r="BJ3347" i="1" s="1"/>
  <c r="BI3348" i="1"/>
  <c r="BI3347" i="1" s="1"/>
  <c r="BH3348" i="1"/>
  <c r="BH3347" i="1" s="1"/>
  <c r="BG3348" i="1"/>
  <c r="BG3347" i="1" s="1"/>
  <c r="BF3348" i="1"/>
  <c r="BD3348" i="1"/>
  <c r="BD3347" i="1" s="1"/>
  <c r="BC3348" i="1"/>
  <c r="BC3347" i="1" s="1"/>
  <c r="BB3348" i="1"/>
  <c r="BB3347" i="1" s="1"/>
  <c r="BA3348" i="1"/>
  <c r="BA3347" i="1" s="1"/>
  <c r="AZ3348" i="1"/>
  <c r="BQ3343" i="1"/>
  <c r="BQ3336" i="1" s="1"/>
  <c r="BP3343" i="1"/>
  <c r="BP3336" i="1" s="1"/>
  <c r="BO3343" i="1"/>
  <c r="BO3336" i="1" s="1"/>
  <c r="BN3343" i="1"/>
  <c r="BN3336" i="1" s="1"/>
  <c r="BM3343" i="1"/>
  <c r="BM3336" i="1" s="1"/>
  <c r="BL3343" i="1"/>
  <c r="BL3336" i="1" s="1"/>
  <c r="BK3343" i="1"/>
  <c r="BK3336" i="1" s="1"/>
  <c r="BJ3343" i="1"/>
  <c r="BJ3336" i="1" s="1"/>
  <c r="BI3343" i="1"/>
  <c r="BI3336" i="1" s="1"/>
  <c r="BH3343" i="1"/>
  <c r="BH3336" i="1" s="1"/>
  <c r="BG3343" i="1"/>
  <c r="BG3336" i="1" s="1"/>
  <c r="BF3343" i="1"/>
  <c r="BD3343" i="1"/>
  <c r="BD3336" i="1" s="1"/>
  <c r="BC3343" i="1"/>
  <c r="BC3336" i="1" s="1"/>
  <c r="BB3343" i="1"/>
  <c r="BB3336" i="1" s="1"/>
  <c r="BA3343" i="1"/>
  <c r="BA3336" i="1" s="1"/>
  <c r="AZ3343" i="1"/>
  <c r="BQ3334" i="1"/>
  <c r="BP3334" i="1"/>
  <c r="BO3334" i="1"/>
  <c r="BN3334" i="1"/>
  <c r="BM3334" i="1"/>
  <c r="BL3334" i="1"/>
  <c r="BK3334" i="1"/>
  <c r="BJ3334" i="1"/>
  <c r="BI3334" i="1"/>
  <c r="BH3334" i="1"/>
  <c r="BG3334" i="1"/>
  <c r="BF3334" i="1"/>
  <c r="BD3334" i="1"/>
  <c r="BC3334" i="1"/>
  <c r="BB3334" i="1"/>
  <c r="BA3334" i="1"/>
  <c r="AZ3334" i="1"/>
  <c r="BQ3328" i="1"/>
  <c r="BQ3326" i="1" s="1"/>
  <c r="BP3328" i="1"/>
  <c r="BP3326" i="1" s="1"/>
  <c r="BO3328" i="1"/>
  <c r="BO3326" i="1" s="1"/>
  <c r="BN3328" i="1"/>
  <c r="BN3326" i="1" s="1"/>
  <c r="BM3328" i="1"/>
  <c r="BM3326" i="1" s="1"/>
  <c r="BL3328" i="1"/>
  <c r="BL3326" i="1" s="1"/>
  <c r="BK3328" i="1"/>
  <c r="BK3326" i="1" s="1"/>
  <c r="BJ3328" i="1"/>
  <c r="BJ3326" i="1" s="1"/>
  <c r="BI3328" i="1"/>
  <c r="BI3326" i="1" s="1"/>
  <c r="BH3328" i="1"/>
  <c r="BH3326" i="1" s="1"/>
  <c r="BG3328" i="1"/>
  <c r="BG3326" i="1" s="1"/>
  <c r="BF3328" i="1"/>
  <c r="BD3328" i="1"/>
  <c r="BD3326" i="1" s="1"/>
  <c r="BC3328" i="1"/>
  <c r="BC3326" i="1" s="1"/>
  <c r="BB3328" i="1"/>
  <c r="BB3326" i="1" s="1"/>
  <c r="BA3328" i="1"/>
  <c r="BA3326" i="1" s="1"/>
  <c r="AZ3328" i="1"/>
  <c r="BQ3311" i="1"/>
  <c r="BQ3310" i="1" s="1"/>
  <c r="BP3311" i="1"/>
  <c r="BP3310" i="1" s="1"/>
  <c r="BO3311" i="1"/>
  <c r="BO3310" i="1" s="1"/>
  <c r="BN3311" i="1"/>
  <c r="BN3310" i="1" s="1"/>
  <c r="BM3311" i="1"/>
  <c r="BM3310" i="1" s="1"/>
  <c r="BL3311" i="1"/>
  <c r="BL3310" i="1" s="1"/>
  <c r="BK3311" i="1"/>
  <c r="BK3310" i="1" s="1"/>
  <c r="BJ3311" i="1"/>
  <c r="BJ3310" i="1" s="1"/>
  <c r="BI3311" i="1"/>
  <c r="BI3310" i="1" s="1"/>
  <c r="BH3311" i="1"/>
  <c r="BH3310" i="1" s="1"/>
  <c r="BG3311" i="1"/>
  <c r="BG3310" i="1" s="1"/>
  <c r="BF3311" i="1"/>
  <c r="BD3311" i="1"/>
  <c r="BD3310" i="1" s="1"/>
  <c r="BC3311" i="1"/>
  <c r="BC3310" i="1" s="1"/>
  <c r="BB3311" i="1"/>
  <c r="BB3310" i="1" s="1"/>
  <c r="BA3311" i="1"/>
  <c r="BA3310" i="1" s="1"/>
  <c r="AZ3311" i="1"/>
  <c r="BQ3306" i="1"/>
  <c r="BQ3298" i="1" s="1"/>
  <c r="BP3306" i="1"/>
  <c r="BP3298" i="1" s="1"/>
  <c r="BO3306" i="1"/>
  <c r="BO3298" i="1" s="1"/>
  <c r="BN3306" i="1"/>
  <c r="BN3298" i="1" s="1"/>
  <c r="BM3306" i="1"/>
  <c r="BM3298" i="1" s="1"/>
  <c r="BL3306" i="1"/>
  <c r="BL3298" i="1" s="1"/>
  <c r="BK3306" i="1"/>
  <c r="BK3298" i="1" s="1"/>
  <c r="BJ3306" i="1"/>
  <c r="BJ3298" i="1" s="1"/>
  <c r="BI3306" i="1"/>
  <c r="BI3298" i="1" s="1"/>
  <c r="BH3306" i="1"/>
  <c r="BH3298" i="1" s="1"/>
  <c r="BG3306" i="1"/>
  <c r="BG3298" i="1" s="1"/>
  <c r="BF3306" i="1"/>
  <c r="BD3306" i="1"/>
  <c r="BD3298" i="1" s="1"/>
  <c r="BC3306" i="1"/>
  <c r="BC3298" i="1" s="1"/>
  <c r="BB3306" i="1"/>
  <c r="BB3298" i="1" s="1"/>
  <c r="BA3306" i="1"/>
  <c r="BA3298" i="1" s="1"/>
  <c r="AZ3306" i="1"/>
  <c r="BQ3296" i="1"/>
  <c r="BP3296" i="1"/>
  <c r="BO3296" i="1"/>
  <c r="BN3296" i="1"/>
  <c r="BM3296" i="1"/>
  <c r="BL3296" i="1"/>
  <c r="BK3296" i="1"/>
  <c r="BJ3296" i="1"/>
  <c r="BI3296" i="1"/>
  <c r="BH3296" i="1"/>
  <c r="BG3296" i="1"/>
  <c r="BF3296" i="1"/>
  <c r="BD3296" i="1"/>
  <c r="BC3296" i="1"/>
  <c r="BB3296" i="1"/>
  <c r="BA3296" i="1"/>
  <c r="AZ3296" i="1"/>
  <c r="BQ3290" i="1"/>
  <c r="BQ3288" i="1" s="1"/>
  <c r="BP3290" i="1"/>
  <c r="BP3288" i="1" s="1"/>
  <c r="BO3290" i="1"/>
  <c r="BO3288" i="1" s="1"/>
  <c r="BN3290" i="1"/>
  <c r="BN3288" i="1" s="1"/>
  <c r="BM3290" i="1"/>
  <c r="BM3288" i="1" s="1"/>
  <c r="BL3290" i="1"/>
  <c r="BL3288" i="1" s="1"/>
  <c r="BK3290" i="1"/>
  <c r="BK3288" i="1" s="1"/>
  <c r="BJ3290" i="1"/>
  <c r="BJ3288" i="1" s="1"/>
  <c r="BI3290" i="1"/>
  <c r="BI3288" i="1" s="1"/>
  <c r="BH3290" i="1"/>
  <c r="BH3288" i="1" s="1"/>
  <c r="BG3290" i="1"/>
  <c r="BG3288" i="1" s="1"/>
  <c r="BF3290" i="1"/>
  <c r="BD3290" i="1"/>
  <c r="BD3288" i="1" s="1"/>
  <c r="BC3290" i="1"/>
  <c r="BC3288" i="1" s="1"/>
  <c r="BB3290" i="1"/>
  <c r="BB3288" i="1" s="1"/>
  <c r="BA3290" i="1"/>
  <c r="BA3288" i="1" s="1"/>
  <c r="AZ3290" i="1"/>
  <c r="BQ3273" i="1"/>
  <c r="BQ3272" i="1" s="1"/>
  <c r="BP3273" i="1"/>
  <c r="BP3272" i="1" s="1"/>
  <c r="BO3273" i="1"/>
  <c r="BO3272" i="1" s="1"/>
  <c r="BN3273" i="1"/>
  <c r="BN3272" i="1" s="1"/>
  <c r="BM3273" i="1"/>
  <c r="BM3272" i="1" s="1"/>
  <c r="BL3273" i="1"/>
  <c r="BL3272" i="1" s="1"/>
  <c r="BK3273" i="1"/>
  <c r="BK3272" i="1" s="1"/>
  <c r="BJ3273" i="1"/>
  <c r="BJ3272" i="1" s="1"/>
  <c r="BI3273" i="1"/>
  <c r="BI3272" i="1" s="1"/>
  <c r="BH3273" i="1"/>
  <c r="BH3272" i="1" s="1"/>
  <c r="BG3273" i="1"/>
  <c r="BG3272" i="1" s="1"/>
  <c r="BF3273" i="1"/>
  <c r="BD3273" i="1"/>
  <c r="BD3272" i="1" s="1"/>
  <c r="BC3273" i="1"/>
  <c r="BC3272" i="1" s="1"/>
  <c r="BB3273" i="1"/>
  <c r="BB3272" i="1" s="1"/>
  <c r="BA3273" i="1"/>
  <c r="BA3272" i="1" s="1"/>
  <c r="AZ3273" i="1"/>
  <c r="BQ3270" i="1"/>
  <c r="BQ3269" i="1" s="1"/>
  <c r="BP3270" i="1"/>
  <c r="BP3269" i="1" s="1"/>
  <c r="BO3270" i="1"/>
  <c r="BO3269" i="1" s="1"/>
  <c r="BN3270" i="1"/>
  <c r="BN3269" i="1" s="1"/>
  <c r="BM3270" i="1"/>
  <c r="BM3269" i="1" s="1"/>
  <c r="BL3270" i="1"/>
  <c r="BL3269" i="1" s="1"/>
  <c r="BK3270" i="1"/>
  <c r="BK3269" i="1" s="1"/>
  <c r="BJ3270" i="1"/>
  <c r="BJ3269" i="1" s="1"/>
  <c r="BI3270" i="1"/>
  <c r="BI3269" i="1" s="1"/>
  <c r="BH3270" i="1"/>
  <c r="BH3269" i="1" s="1"/>
  <c r="BG3270" i="1"/>
  <c r="BG3269" i="1" s="1"/>
  <c r="BF3270" i="1"/>
  <c r="BD3270" i="1"/>
  <c r="BD3269" i="1" s="1"/>
  <c r="BC3270" i="1"/>
  <c r="BC3269" i="1" s="1"/>
  <c r="BB3270" i="1"/>
  <c r="BB3269" i="1" s="1"/>
  <c r="BA3270" i="1"/>
  <c r="BA3269" i="1" s="1"/>
  <c r="AZ3270" i="1"/>
  <c r="BQ3265" i="1"/>
  <c r="BQ3257" i="1" s="1"/>
  <c r="BP3265" i="1"/>
  <c r="BP3257" i="1" s="1"/>
  <c r="BO3265" i="1"/>
  <c r="BO3257" i="1" s="1"/>
  <c r="BN3265" i="1"/>
  <c r="BN3257" i="1" s="1"/>
  <c r="BM3265" i="1"/>
  <c r="BM3257" i="1" s="1"/>
  <c r="BL3265" i="1"/>
  <c r="BL3257" i="1" s="1"/>
  <c r="BK3265" i="1"/>
  <c r="BK3257" i="1" s="1"/>
  <c r="BJ3265" i="1"/>
  <c r="BJ3257" i="1" s="1"/>
  <c r="BI3265" i="1"/>
  <c r="BI3257" i="1" s="1"/>
  <c r="BH3265" i="1"/>
  <c r="BH3257" i="1" s="1"/>
  <c r="BG3265" i="1"/>
  <c r="BG3257" i="1" s="1"/>
  <c r="BF3265" i="1"/>
  <c r="BD3265" i="1"/>
  <c r="BD3257" i="1" s="1"/>
  <c r="BC3265" i="1"/>
  <c r="BC3257" i="1" s="1"/>
  <c r="BB3265" i="1"/>
  <c r="BB3257" i="1" s="1"/>
  <c r="BA3265" i="1"/>
  <c r="BA3257" i="1" s="1"/>
  <c r="AZ3265" i="1"/>
  <c r="BQ3255" i="1"/>
  <c r="BP3255" i="1"/>
  <c r="BO3255" i="1"/>
  <c r="BN3255" i="1"/>
  <c r="BM3255" i="1"/>
  <c r="BL3255" i="1"/>
  <c r="BK3255" i="1"/>
  <c r="BJ3255" i="1"/>
  <c r="BI3255" i="1"/>
  <c r="BH3255" i="1"/>
  <c r="BG3255" i="1"/>
  <c r="BF3255" i="1"/>
  <c r="BD3255" i="1"/>
  <c r="BC3255" i="1"/>
  <c r="BB3255" i="1"/>
  <c r="BA3255" i="1"/>
  <c r="AZ3255" i="1"/>
  <c r="BQ3249" i="1"/>
  <c r="BQ3247" i="1" s="1"/>
  <c r="BP3249" i="1"/>
  <c r="BP3247" i="1" s="1"/>
  <c r="BO3249" i="1"/>
  <c r="BO3247" i="1" s="1"/>
  <c r="BN3249" i="1"/>
  <c r="BN3247" i="1" s="1"/>
  <c r="BM3249" i="1"/>
  <c r="BM3247" i="1" s="1"/>
  <c r="BL3249" i="1"/>
  <c r="BL3247" i="1" s="1"/>
  <c r="BK3249" i="1"/>
  <c r="BK3247" i="1" s="1"/>
  <c r="BJ3249" i="1"/>
  <c r="BJ3247" i="1" s="1"/>
  <c r="BI3249" i="1"/>
  <c r="BI3247" i="1" s="1"/>
  <c r="BH3249" i="1"/>
  <c r="BH3247" i="1" s="1"/>
  <c r="BG3249" i="1"/>
  <c r="BG3247" i="1" s="1"/>
  <c r="BF3249" i="1"/>
  <c r="BD3249" i="1"/>
  <c r="BD3247" i="1" s="1"/>
  <c r="BC3249" i="1"/>
  <c r="BC3247" i="1" s="1"/>
  <c r="BB3249" i="1"/>
  <c r="BB3247" i="1" s="1"/>
  <c r="BA3249" i="1"/>
  <c r="BA3247" i="1" s="1"/>
  <c r="AZ3249" i="1"/>
  <c r="BQ3232" i="1"/>
  <c r="BQ3231" i="1" s="1"/>
  <c r="BP3232" i="1"/>
  <c r="BP3231" i="1" s="1"/>
  <c r="BO3232" i="1"/>
  <c r="BO3231" i="1" s="1"/>
  <c r="BN3232" i="1"/>
  <c r="BN3231" i="1" s="1"/>
  <c r="BM3232" i="1"/>
  <c r="BM3231" i="1" s="1"/>
  <c r="BL3232" i="1"/>
  <c r="BL3231" i="1" s="1"/>
  <c r="BK3232" i="1"/>
  <c r="BK3231" i="1" s="1"/>
  <c r="BJ3232" i="1"/>
  <c r="BJ3231" i="1" s="1"/>
  <c r="BI3232" i="1"/>
  <c r="BI3231" i="1" s="1"/>
  <c r="BH3232" i="1"/>
  <c r="BH3231" i="1" s="1"/>
  <c r="BG3232" i="1"/>
  <c r="BG3231" i="1" s="1"/>
  <c r="BF3232" i="1"/>
  <c r="BD3232" i="1"/>
  <c r="BD3231" i="1" s="1"/>
  <c r="BC3232" i="1"/>
  <c r="BC3231" i="1" s="1"/>
  <c r="BB3232" i="1"/>
  <c r="BB3231" i="1" s="1"/>
  <c r="BA3232" i="1"/>
  <c r="BA3231" i="1" s="1"/>
  <c r="AZ3232" i="1"/>
  <c r="BQ3229" i="1"/>
  <c r="BQ3228" i="1" s="1"/>
  <c r="BP3229" i="1"/>
  <c r="BP3228" i="1" s="1"/>
  <c r="BO3229" i="1"/>
  <c r="BO3228" i="1" s="1"/>
  <c r="BN3229" i="1"/>
  <c r="BN3228" i="1" s="1"/>
  <c r="BM3229" i="1"/>
  <c r="BM3228" i="1" s="1"/>
  <c r="BL3229" i="1"/>
  <c r="BL3228" i="1" s="1"/>
  <c r="BK3229" i="1"/>
  <c r="BK3228" i="1" s="1"/>
  <c r="BJ3229" i="1"/>
  <c r="BJ3228" i="1" s="1"/>
  <c r="BI3229" i="1"/>
  <c r="BI3228" i="1" s="1"/>
  <c r="BH3229" i="1"/>
  <c r="BH3228" i="1" s="1"/>
  <c r="BG3229" i="1"/>
  <c r="BG3228" i="1" s="1"/>
  <c r="BF3229" i="1"/>
  <c r="BD3229" i="1"/>
  <c r="BD3228" i="1" s="1"/>
  <c r="BC3229" i="1"/>
  <c r="BC3228" i="1" s="1"/>
  <c r="BB3229" i="1"/>
  <c r="BB3228" i="1" s="1"/>
  <c r="BA3229" i="1"/>
  <c r="BA3228" i="1" s="1"/>
  <c r="AZ3229" i="1"/>
  <c r="BQ3224" i="1"/>
  <c r="BQ3215" i="1" s="1"/>
  <c r="BP3224" i="1"/>
  <c r="BP3215" i="1" s="1"/>
  <c r="BO3224" i="1"/>
  <c r="BO3215" i="1" s="1"/>
  <c r="BN3224" i="1"/>
  <c r="BN3215" i="1" s="1"/>
  <c r="BM3224" i="1"/>
  <c r="BM3215" i="1" s="1"/>
  <c r="BL3224" i="1"/>
  <c r="BL3215" i="1" s="1"/>
  <c r="BK3224" i="1"/>
  <c r="BK3215" i="1" s="1"/>
  <c r="BJ3224" i="1"/>
  <c r="BJ3215" i="1" s="1"/>
  <c r="BI3224" i="1"/>
  <c r="BI3215" i="1" s="1"/>
  <c r="BH3224" i="1"/>
  <c r="BH3215" i="1" s="1"/>
  <c r="BG3224" i="1"/>
  <c r="BG3215" i="1" s="1"/>
  <c r="BF3224" i="1"/>
  <c r="BD3224" i="1"/>
  <c r="BD3215" i="1" s="1"/>
  <c r="BC3224" i="1"/>
  <c r="BC3215" i="1" s="1"/>
  <c r="BB3224" i="1"/>
  <c r="BB3215" i="1" s="1"/>
  <c r="BA3224" i="1"/>
  <c r="BA3215" i="1" s="1"/>
  <c r="AZ3224" i="1"/>
  <c r="BQ3213" i="1"/>
  <c r="BP3213" i="1"/>
  <c r="BO3213" i="1"/>
  <c r="BN3213" i="1"/>
  <c r="BM3213" i="1"/>
  <c r="BL3213" i="1"/>
  <c r="BK3213" i="1"/>
  <c r="BJ3213" i="1"/>
  <c r="BI3213" i="1"/>
  <c r="BH3213" i="1"/>
  <c r="BG3213" i="1"/>
  <c r="BF3213" i="1"/>
  <c r="BD3213" i="1"/>
  <c r="BC3213" i="1"/>
  <c r="BB3213" i="1"/>
  <c r="BA3213" i="1"/>
  <c r="AZ3213" i="1"/>
  <c r="BQ3207" i="1"/>
  <c r="BQ3205" i="1" s="1"/>
  <c r="BP3207" i="1"/>
  <c r="BP3205" i="1" s="1"/>
  <c r="BO3207" i="1"/>
  <c r="BO3205" i="1" s="1"/>
  <c r="BN3207" i="1"/>
  <c r="BN3205" i="1" s="1"/>
  <c r="BM3207" i="1"/>
  <c r="BM3205" i="1" s="1"/>
  <c r="BL3207" i="1"/>
  <c r="BL3205" i="1" s="1"/>
  <c r="BK3207" i="1"/>
  <c r="BK3205" i="1" s="1"/>
  <c r="BJ3207" i="1"/>
  <c r="BJ3205" i="1" s="1"/>
  <c r="BI3207" i="1"/>
  <c r="BI3205" i="1" s="1"/>
  <c r="BH3207" i="1"/>
  <c r="BH3205" i="1" s="1"/>
  <c r="BG3207" i="1"/>
  <c r="BG3205" i="1" s="1"/>
  <c r="BF3207" i="1"/>
  <c r="BD3207" i="1"/>
  <c r="BD3205" i="1" s="1"/>
  <c r="BC3207" i="1"/>
  <c r="BC3205" i="1" s="1"/>
  <c r="BB3207" i="1"/>
  <c r="BB3205" i="1" s="1"/>
  <c r="BA3207" i="1"/>
  <c r="BA3205" i="1" s="1"/>
  <c r="AZ3207" i="1"/>
  <c r="BQ3190" i="1"/>
  <c r="BQ3189" i="1" s="1"/>
  <c r="BP3190" i="1"/>
  <c r="BP3189" i="1" s="1"/>
  <c r="BO3190" i="1"/>
  <c r="BO3189" i="1" s="1"/>
  <c r="BN3190" i="1"/>
  <c r="BN3189" i="1" s="1"/>
  <c r="BM3190" i="1"/>
  <c r="BM3189" i="1" s="1"/>
  <c r="BL3190" i="1"/>
  <c r="BL3189" i="1" s="1"/>
  <c r="BK3190" i="1"/>
  <c r="BK3189" i="1" s="1"/>
  <c r="BJ3190" i="1"/>
  <c r="BJ3189" i="1" s="1"/>
  <c r="BI3190" i="1"/>
  <c r="BI3189" i="1" s="1"/>
  <c r="BH3190" i="1"/>
  <c r="BH3189" i="1" s="1"/>
  <c r="BG3190" i="1"/>
  <c r="BG3189" i="1" s="1"/>
  <c r="BF3190" i="1"/>
  <c r="BD3190" i="1"/>
  <c r="BD3189" i="1" s="1"/>
  <c r="BC3190" i="1"/>
  <c r="BC3189" i="1" s="1"/>
  <c r="BB3190" i="1"/>
  <c r="BB3189" i="1" s="1"/>
  <c r="BA3190" i="1"/>
  <c r="BA3189" i="1" s="1"/>
  <c r="AZ3190" i="1"/>
  <c r="BQ3187" i="1"/>
  <c r="BQ3186" i="1" s="1"/>
  <c r="BP3187" i="1"/>
  <c r="BP3186" i="1" s="1"/>
  <c r="BO3187" i="1"/>
  <c r="BO3186" i="1" s="1"/>
  <c r="BN3187" i="1"/>
  <c r="BN3186" i="1" s="1"/>
  <c r="BM3187" i="1"/>
  <c r="BM3186" i="1" s="1"/>
  <c r="BL3187" i="1"/>
  <c r="BL3186" i="1" s="1"/>
  <c r="BK3187" i="1"/>
  <c r="BK3186" i="1" s="1"/>
  <c r="BJ3187" i="1"/>
  <c r="BJ3186" i="1" s="1"/>
  <c r="BI3187" i="1"/>
  <c r="BI3186" i="1" s="1"/>
  <c r="BH3187" i="1"/>
  <c r="BH3186" i="1" s="1"/>
  <c r="BG3187" i="1"/>
  <c r="BG3186" i="1" s="1"/>
  <c r="BF3187" i="1"/>
  <c r="BD3187" i="1"/>
  <c r="BD3186" i="1" s="1"/>
  <c r="BC3187" i="1"/>
  <c r="BC3186" i="1" s="1"/>
  <c r="BB3187" i="1"/>
  <c r="BB3186" i="1" s="1"/>
  <c r="BA3187" i="1"/>
  <c r="BA3186" i="1" s="1"/>
  <c r="AZ3187" i="1"/>
  <c r="BQ3182" i="1"/>
  <c r="BQ3174" i="1" s="1"/>
  <c r="BP3182" i="1"/>
  <c r="BP3174" i="1" s="1"/>
  <c r="BO3182" i="1"/>
  <c r="BO3174" i="1" s="1"/>
  <c r="BN3182" i="1"/>
  <c r="BN3174" i="1" s="1"/>
  <c r="BM3182" i="1"/>
  <c r="BM3174" i="1" s="1"/>
  <c r="BL3182" i="1"/>
  <c r="BL3174" i="1" s="1"/>
  <c r="BK3182" i="1"/>
  <c r="BK3174" i="1" s="1"/>
  <c r="BJ3182" i="1"/>
  <c r="BJ3174" i="1" s="1"/>
  <c r="BI3182" i="1"/>
  <c r="BI3174" i="1" s="1"/>
  <c r="BH3182" i="1"/>
  <c r="BH3174" i="1" s="1"/>
  <c r="BG3182" i="1"/>
  <c r="BG3174" i="1" s="1"/>
  <c r="BF3182" i="1"/>
  <c r="BD3182" i="1"/>
  <c r="BD3174" i="1" s="1"/>
  <c r="BC3182" i="1"/>
  <c r="BC3174" i="1" s="1"/>
  <c r="BB3182" i="1"/>
  <c r="BB3174" i="1" s="1"/>
  <c r="BA3182" i="1"/>
  <c r="BA3174" i="1" s="1"/>
  <c r="AZ3182" i="1"/>
  <c r="BQ3172" i="1"/>
  <c r="BP3172" i="1"/>
  <c r="BO3172" i="1"/>
  <c r="BN3172" i="1"/>
  <c r="BM3172" i="1"/>
  <c r="BL3172" i="1"/>
  <c r="BK3172" i="1"/>
  <c r="BJ3172" i="1"/>
  <c r="BI3172" i="1"/>
  <c r="BH3172" i="1"/>
  <c r="BG3172" i="1"/>
  <c r="BF3172" i="1"/>
  <c r="BD3172" i="1"/>
  <c r="BC3172" i="1"/>
  <c r="BB3172" i="1"/>
  <c r="BA3172" i="1"/>
  <c r="AZ3172" i="1"/>
  <c r="BQ3166" i="1"/>
  <c r="BQ3164" i="1" s="1"/>
  <c r="BP3166" i="1"/>
  <c r="BP3164" i="1" s="1"/>
  <c r="BO3166" i="1"/>
  <c r="BO3164" i="1" s="1"/>
  <c r="BN3166" i="1"/>
  <c r="BN3164" i="1" s="1"/>
  <c r="BM3166" i="1"/>
  <c r="BM3164" i="1" s="1"/>
  <c r="BL3166" i="1"/>
  <c r="BL3164" i="1" s="1"/>
  <c r="BK3166" i="1"/>
  <c r="BK3164" i="1" s="1"/>
  <c r="BJ3166" i="1"/>
  <c r="BJ3164" i="1" s="1"/>
  <c r="BI3166" i="1"/>
  <c r="BI3164" i="1" s="1"/>
  <c r="BH3166" i="1"/>
  <c r="BH3164" i="1" s="1"/>
  <c r="BG3166" i="1"/>
  <c r="BG3164" i="1" s="1"/>
  <c r="BF3166" i="1"/>
  <c r="BD3166" i="1"/>
  <c r="BD3164" i="1" s="1"/>
  <c r="BC3166" i="1"/>
  <c r="BC3164" i="1" s="1"/>
  <c r="BB3166" i="1"/>
  <c r="BB3164" i="1" s="1"/>
  <c r="BA3166" i="1"/>
  <c r="BA3164" i="1" s="1"/>
  <c r="AZ3166" i="1"/>
  <c r="BQ3149" i="1"/>
  <c r="BQ3148" i="1" s="1"/>
  <c r="BP3149" i="1"/>
  <c r="BP3148" i="1" s="1"/>
  <c r="BO3149" i="1"/>
  <c r="BO3148" i="1" s="1"/>
  <c r="BN3149" i="1"/>
  <c r="BN3148" i="1" s="1"/>
  <c r="BM3149" i="1"/>
  <c r="BM3148" i="1" s="1"/>
  <c r="BL3149" i="1"/>
  <c r="BL3148" i="1" s="1"/>
  <c r="BK3149" i="1"/>
  <c r="BK3148" i="1" s="1"/>
  <c r="BJ3149" i="1"/>
  <c r="BJ3148" i="1" s="1"/>
  <c r="BI3149" i="1"/>
  <c r="BI3148" i="1" s="1"/>
  <c r="BH3149" i="1"/>
  <c r="BH3148" i="1" s="1"/>
  <c r="BG3149" i="1"/>
  <c r="BG3148" i="1" s="1"/>
  <c r="BF3149" i="1"/>
  <c r="BD3149" i="1"/>
  <c r="BD3148" i="1" s="1"/>
  <c r="BC3149" i="1"/>
  <c r="BC3148" i="1" s="1"/>
  <c r="BB3149" i="1"/>
  <c r="BB3148" i="1" s="1"/>
  <c r="BA3149" i="1"/>
  <c r="BA3148" i="1" s="1"/>
  <c r="AZ3149" i="1"/>
  <c r="BQ3146" i="1"/>
  <c r="BQ3145" i="1" s="1"/>
  <c r="BP3146" i="1"/>
  <c r="BP3145" i="1" s="1"/>
  <c r="BO3146" i="1"/>
  <c r="BO3145" i="1" s="1"/>
  <c r="BN3146" i="1"/>
  <c r="BN3145" i="1" s="1"/>
  <c r="BM3146" i="1"/>
  <c r="BM3145" i="1" s="1"/>
  <c r="BL3146" i="1"/>
  <c r="BL3145" i="1" s="1"/>
  <c r="BK3146" i="1"/>
  <c r="BK3145" i="1" s="1"/>
  <c r="BJ3146" i="1"/>
  <c r="BJ3145" i="1" s="1"/>
  <c r="BI3146" i="1"/>
  <c r="BI3145" i="1" s="1"/>
  <c r="BH3146" i="1"/>
  <c r="BH3145" i="1" s="1"/>
  <c r="BG3146" i="1"/>
  <c r="BG3145" i="1" s="1"/>
  <c r="BF3146" i="1"/>
  <c r="BD3146" i="1"/>
  <c r="BD3145" i="1" s="1"/>
  <c r="BC3146" i="1"/>
  <c r="BC3145" i="1" s="1"/>
  <c r="BB3146" i="1"/>
  <c r="BB3145" i="1" s="1"/>
  <c r="BA3146" i="1"/>
  <c r="BA3145" i="1" s="1"/>
  <c r="AZ3146" i="1"/>
  <c r="BQ3141" i="1"/>
  <c r="BQ3133" i="1" s="1"/>
  <c r="BP3141" i="1"/>
  <c r="BP3133" i="1" s="1"/>
  <c r="BO3141" i="1"/>
  <c r="BO3133" i="1" s="1"/>
  <c r="BN3141" i="1"/>
  <c r="BN3133" i="1" s="1"/>
  <c r="BM3141" i="1"/>
  <c r="BM3133" i="1" s="1"/>
  <c r="BL3141" i="1"/>
  <c r="BL3133" i="1" s="1"/>
  <c r="BK3141" i="1"/>
  <c r="BK3133" i="1" s="1"/>
  <c r="BJ3141" i="1"/>
  <c r="BJ3133" i="1" s="1"/>
  <c r="BI3141" i="1"/>
  <c r="BI3133" i="1" s="1"/>
  <c r="BH3141" i="1"/>
  <c r="BH3133" i="1" s="1"/>
  <c r="BG3141" i="1"/>
  <c r="BG3133" i="1" s="1"/>
  <c r="BF3141" i="1"/>
  <c r="BD3141" i="1"/>
  <c r="BD3133" i="1" s="1"/>
  <c r="BC3141" i="1"/>
  <c r="BC3133" i="1" s="1"/>
  <c r="BB3141" i="1"/>
  <c r="BB3133" i="1" s="1"/>
  <c r="BA3141" i="1"/>
  <c r="BA3133" i="1" s="1"/>
  <c r="AZ3141" i="1"/>
  <c r="BQ3131" i="1"/>
  <c r="BP3131" i="1"/>
  <c r="BO3131" i="1"/>
  <c r="BN3131" i="1"/>
  <c r="BM3131" i="1"/>
  <c r="BL3131" i="1"/>
  <c r="BK3131" i="1"/>
  <c r="BJ3131" i="1"/>
  <c r="BI3131" i="1"/>
  <c r="BH3131" i="1"/>
  <c r="BG3131" i="1"/>
  <c r="BF3131" i="1"/>
  <c r="BD3131" i="1"/>
  <c r="BC3131" i="1"/>
  <c r="BB3131" i="1"/>
  <c r="BA3131" i="1"/>
  <c r="AZ3131" i="1"/>
  <c r="BQ3125" i="1"/>
  <c r="BQ3123" i="1" s="1"/>
  <c r="BP3125" i="1"/>
  <c r="BP3123" i="1" s="1"/>
  <c r="BO3125" i="1"/>
  <c r="BO3123" i="1" s="1"/>
  <c r="BN3125" i="1"/>
  <c r="BN3123" i="1" s="1"/>
  <c r="BM3125" i="1"/>
  <c r="BM3123" i="1" s="1"/>
  <c r="BL3125" i="1"/>
  <c r="BL3123" i="1" s="1"/>
  <c r="BK3125" i="1"/>
  <c r="BK3123" i="1" s="1"/>
  <c r="BJ3125" i="1"/>
  <c r="BJ3123" i="1" s="1"/>
  <c r="BI3125" i="1"/>
  <c r="BI3123" i="1" s="1"/>
  <c r="BH3125" i="1"/>
  <c r="BH3123" i="1" s="1"/>
  <c r="BG3125" i="1"/>
  <c r="BG3123" i="1" s="1"/>
  <c r="BF3125" i="1"/>
  <c r="BD3125" i="1"/>
  <c r="BD3123" i="1" s="1"/>
  <c r="BC3125" i="1"/>
  <c r="BC3123" i="1" s="1"/>
  <c r="BB3125" i="1"/>
  <c r="BB3123" i="1" s="1"/>
  <c r="BA3125" i="1"/>
  <c r="BA3123" i="1" s="1"/>
  <c r="AZ3125" i="1"/>
  <c r="BQ3108" i="1"/>
  <c r="BQ3107" i="1" s="1"/>
  <c r="BP3108" i="1"/>
  <c r="BP3107" i="1" s="1"/>
  <c r="BO3108" i="1"/>
  <c r="BO3107" i="1" s="1"/>
  <c r="BN3108" i="1"/>
  <c r="BN3107" i="1" s="1"/>
  <c r="BM3108" i="1"/>
  <c r="BM3107" i="1" s="1"/>
  <c r="BL3108" i="1"/>
  <c r="BL3107" i="1" s="1"/>
  <c r="BK3108" i="1"/>
  <c r="BK3107" i="1" s="1"/>
  <c r="BJ3108" i="1"/>
  <c r="BJ3107" i="1" s="1"/>
  <c r="BI3108" i="1"/>
  <c r="BI3107" i="1" s="1"/>
  <c r="BH3108" i="1"/>
  <c r="BH3107" i="1" s="1"/>
  <c r="BG3108" i="1"/>
  <c r="BG3107" i="1" s="1"/>
  <c r="BF3108" i="1"/>
  <c r="BD3108" i="1"/>
  <c r="BD3107" i="1" s="1"/>
  <c r="BC3108" i="1"/>
  <c r="BC3107" i="1" s="1"/>
  <c r="BB3108" i="1"/>
  <c r="BB3107" i="1" s="1"/>
  <c r="BA3108" i="1"/>
  <c r="BA3107" i="1" s="1"/>
  <c r="AZ3108" i="1"/>
  <c r="BQ3105" i="1"/>
  <c r="BQ3104" i="1" s="1"/>
  <c r="BP3105" i="1"/>
  <c r="BP3104" i="1" s="1"/>
  <c r="BO3105" i="1"/>
  <c r="BO3104" i="1" s="1"/>
  <c r="BN3105" i="1"/>
  <c r="BN3104" i="1" s="1"/>
  <c r="BM3105" i="1"/>
  <c r="BM3104" i="1" s="1"/>
  <c r="BL3105" i="1"/>
  <c r="BL3104" i="1" s="1"/>
  <c r="BK3105" i="1"/>
  <c r="BK3104" i="1" s="1"/>
  <c r="BJ3105" i="1"/>
  <c r="BJ3104" i="1" s="1"/>
  <c r="BI3105" i="1"/>
  <c r="BI3104" i="1" s="1"/>
  <c r="BH3105" i="1"/>
  <c r="BH3104" i="1" s="1"/>
  <c r="BG3105" i="1"/>
  <c r="BG3104" i="1" s="1"/>
  <c r="BF3105" i="1"/>
  <c r="BD3105" i="1"/>
  <c r="BD3104" i="1" s="1"/>
  <c r="BC3105" i="1"/>
  <c r="BC3104" i="1" s="1"/>
  <c r="BB3105" i="1"/>
  <c r="BB3104" i="1" s="1"/>
  <c r="BA3105" i="1"/>
  <c r="BA3104" i="1" s="1"/>
  <c r="AZ3105" i="1"/>
  <c r="BQ3100" i="1"/>
  <c r="BQ3091" i="1" s="1"/>
  <c r="BP3100" i="1"/>
  <c r="BP3091" i="1" s="1"/>
  <c r="BO3100" i="1"/>
  <c r="BO3091" i="1" s="1"/>
  <c r="BN3100" i="1"/>
  <c r="BN3091" i="1" s="1"/>
  <c r="BM3100" i="1"/>
  <c r="BM3091" i="1" s="1"/>
  <c r="BL3100" i="1"/>
  <c r="BL3091" i="1" s="1"/>
  <c r="BK3100" i="1"/>
  <c r="BK3091" i="1" s="1"/>
  <c r="BJ3100" i="1"/>
  <c r="BJ3091" i="1" s="1"/>
  <c r="BI3100" i="1"/>
  <c r="BI3091" i="1" s="1"/>
  <c r="BH3100" i="1"/>
  <c r="BH3091" i="1" s="1"/>
  <c r="BG3100" i="1"/>
  <c r="BG3091" i="1" s="1"/>
  <c r="BF3100" i="1"/>
  <c r="BD3100" i="1"/>
  <c r="BD3091" i="1" s="1"/>
  <c r="BC3100" i="1"/>
  <c r="BC3091" i="1" s="1"/>
  <c r="BB3100" i="1"/>
  <c r="BB3091" i="1" s="1"/>
  <c r="BA3100" i="1"/>
  <c r="BA3091" i="1" s="1"/>
  <c r="AZ3100" i="1"/>
  <c r="BQ3089" i="1"/>
  <c r="BP3089" i="1"/>
  <c r="BO3089" i="1"/>
  <c r="BN3089" i="1"/>
  <c r="BM3089" i="1"/>
  <c r="BL3089" i="1"/>
  <c r="BK3089" i="1"/>
  <c r="BJ3089" i="1"/>
  <c r="BI3089" i="1"/>
  <c r="BH3089" i="1"/>
  <c r="BG3089" i="1"/>
  <c r="BF3089" i="1"/>
  <c r="BD3089" i="1"/>
  <c r="BC3089" i="1"/>
  <c r="BB3089" i="1"/>
  <c r="BA3089" i="1"/>
  <c r="AZ3089" i="1"/>
  <c r="BQ3083" i="1"/>
  <c r="BQ3081" i="1" s="1"/>
  <c r="BP3083" i="1"/>
  <c r="BP3081" i="1" s="1"/>
  <c r="BO3083" i="1"/>
  <c r="BO3081" i="1" s="1"/>
  <c r="BN3083" i="1"/>
  <c r="BN3081" i="1" s="1"/>
  <c r="BM3083" i="1"/>
  <c r="BM3081" i="1" s="1"/>
  <c r="BL3083" i="1"/>
  <c r="BL3081" i="1" s="1"/>
  <c r="BK3083" i="1"/>
  <c r="BK3081" i="1" s="1"/>
  <c r="BJ3083" i="1"/>
  <c r="BJ3081" i="1" s="1"/>
  <c r="BI3083" i="1"/>
  <c r="BI3081" i="1" s="1"/>
  <c r="BH3083" i="1"/>
  <c r="BH3081" i="1" s="1"/>
  <c r="BG3083" i="1"/>
  <c r="BG3081" i="1" s="1"/>
  <c r="BF3083" i="1"/>
  <c r="BD3083" i="1"/>
  <c r="BD3081" i="1" s="1"/>
  <c r="BC3083" i="1"/>
  <c r="BC3081" i="1" s="1"/>
  <c r="BB3083" i="1"/>
  <c r="BB3081" i="1" s="1"/>
  <c r="BA3083" i="1"/>
  <c r="BA3081" i="1" s="1"/>
  <c r="AZ3083" i="1"/>
  <c r="BQ3066" i="1"/>
  <c r="BQ3065" i="1" s="1"/>
  <c r="BP3066" i="1"/>
  <c r="BP3065" i="1" s="1"/>
  <c r="BO3066" i="1"/>
  <c r="BO3065" i="1" s="1"/>
  <c r="BN3066" i="1"/>
  <c r="BN3065" i="1" s="1"/>
  <c r="BM3066" i="1"/>
  <c r="BM3065" i="1" s="1"/>
  <c r="BL3066" i="1"/>
  <c r="BL3065" i="1" s="1"/>
  <c r="BK3066" i="1"/>
  <c r="BK3065" i="1" s="1"/>
  <c r="BJ3066" i="1"/>
  <c r="BJ3065" i="1" s="1"/>
  <c r="BI3066" i="1"/>
  <c r="BI3065" i="1" s="1"/>
  <c r="BH3066" i="1"/>
  <c r="BH3065" i="1" s="1"/>
  <c r="BG3066" i="1"/>
  <c r="BG3065" i="1" s="1"/>
  <c r="BF3066" i="1"/>
  <c r="BD3066" i="1"/>
  <c r="BD3065" i="1" s="1"/>
  <c r="BC3066" i="1"/>
  <c r="BC3065" i="1" s="1"/>
  <c r="BB3066" i="1"/>
  <c r="BB3065" i="1" s="1"/>
  <c r="BA3066" i="1"/>
  <c r="BA3065" i="1" s="1"/>
  <c r="AZ3066" i="1"/>
  <c r="BQ3063" i="1"/>
  <c r="BQ3062" i="1" s="1"/>
  <c r="BP3063" i="1"/>
  <c r="BP3062" i="1" s="1"/>
  <c r="BO3063" i="1"/>
  <c r="BO3062" i="1" s="1"/>
  <c r="BN3063" i="1"/>
  <c r="BN3062" i="1" s="1"/>
  <c r="BM3063" i="1"/>
  <c r="BM3062" i="1" s="1"/>
  <c r="BL3063" i="1"/>
  <c r="BL3062" i="1" s="1"/>
  <c r="BK3063" i="1"/>
  <c r="BK3062" i="1" s="1"/>
  <c r="BJ3063" i="1"/>
  <c r="BJ3062" i="1" s="1"/>
  <c r="BI3063" i="1"/>
  <c r="BI3062" i="1" s="1"/>
  <c r="BH3063" i="1"/>
  <c r="BH3062" i="1" s="1"/>
  <c r="BG3063" i="1"/>
  <c r="BG3062" i="1" s="1"/>
  <c r="BF3063" i="1"/>
  <c r="BD3063" i="1"/>
  <c r="BD3062" i="1" s="1"/>
  <c r="BC3063" i="1"/>
  <c r="BC3062" i="1" s="1"/>
  <c r="BB3063" i="1"/>
  <c r="BB3062" i="1" s="1"/>
  <c r="BA3063" i="1"/>
  <c r="BA3062" i="1" s="1"/>
  <c r="AZ3063" i="1"/>
  <c r="BQ3058" i="1"/>
  <c r="BQ3050" i="1" s="1"/>
  <c r="BP3058" i="1"/>
  <c r="BP3050" i="1" s="1"/>
  <c r="BO3058" i="1"/>
  <c r="BO3050" i="1" s="1"/>
  <c r="BN3058" i="1"/>
  <c r="BN3050" i="1" s="1"/>
  <c r="BM3058" i="1"/>
  <c r="BM3050" i="1" s="1"/>
  <c r="BL3058" i="1"/>
  <c r="BL3050" i="1" s="1"/>
  <c r="BK3058" i="1"/>
  <c r="BK3050" i="1" s="1"/>
  <c r="BJ3058" i="1"/>
  <c r="BJ3050" i="1" s="1"/>
  <c r="BI3058" i="1"/>
  <c r="BI3050" i="1" s="1"/>
  <c r="BH3058" i="1"/>
  <c r="BH3050" i="1" s="1"/>
  <c r="BG3058" i="1"/>
  <c r="BG3050" i="1" s="1"/>
  <c r="BF3058" i="1"/>
  <c r="BD3058" i="1"/>
  <c r="BD3050" i="1" s="1"/>
  <c r="BC3058" i="1"/>
  <c r="BC3050" i="1" s="1"/>
  <c r="BB3058" i="1"/>
  <c r="BB3050" i="1" s="1"/>
  <c r="BA3058" i="1"/>
  <c r="BA3050" i="1" s="1"/>
  <c r="AZ3058" i="1"/>
  <c r="BQ3048" i="1"/>
  <c r="BP3048" i="1"/>
  <c r="BO3048" i="1"/>
  <c r="BN3048" i="1"/>
  <c r="BM3048" i="1"/>
  <c r="BL3048" i="1"/>
  <c r="BK3048" i="1"/>
  <c r="BJ3048" i="1"/>
  <c r="BI3048" i="1"/>
  <c r="BH3048" i="1"/>
  <c r="BG3048" i="1"/>
  <c r="BF3048" i="1"/>
  <c r="BD3048" i="1"/>
  <c r="BC3048" i="1"/>
  <c r="BB3048" i="1"/>
  <c r="BA3048" i="1"/>
  <c r="AZ3048" i="1"/>
  <c r="BQ3042" i="1"/>
  <c r="BQ3040" i="1" s="1"/>
  <c r="BP3042" i="1"/>
  <c r="BP3040" i="1" s="1"/>
  <c r="BO3042" i="1"/>
  <c r="BO3040" i="1" s="1"/>
  <c r="BN3042" i="1"/>
  <c r="BN3040" i="1" s="1"/>
  <c r="BM3042" i="1"/>
  <c r="BM3040" i="1" s="1"/>
  <c r="BL3042" i="1"/>
  <c r="BL3040" i="1" s="1"/>
  <c r="BK3042" i="1"/>
  <c r="BK3040" i="1" s="1"/>
  <c r="BJ3042" i="1"/>
  <c r="BJ3040" i="1" s="1"/>
  <c r="BI3042" i="1"/>
  <c r="BI3040" i="1" s="1"/>
  <c r="BH3042" i="1"/>
  <c r="BH3040" i="1" s="1"/>
  <c r="BG3042" i="1"/>
  <c r="BG3040" i="1" s="1"/>
  <c r="BF3042" i="1"/>
  <c r="BD3042" i="1"/>
  <c r="BD3040" i="1" s="1"/>
  <c r="BC3042" i="1"/>
  <c r="BC3040" i="1" s="1"/>
  <c r="BB3042" i="1"/>
  <c r="BB3040" i="1" s="1"/>
  <c r="BA3042" i="1"/>
  <c r="BA3040" i="1" s="1"/>
  <c r="AZ3042" i="1"/>
  <c r="BQ3025" i="1"/>
  <c r="BQ3024" i="1" s="1"/>
  <c r="BP3025" i="1"/>
  <c r="BP3024" i="1" s="1"/>
  <c r="BO3025" i="1"/>
  <c r="BO3024" i="1" s="1"/>
  <c r="BN3025" i="1"/>
  <c r="BN3024" i="1" s="1"/>
  <c r="BM3025" i="1"/>
  <c r="BM3024" i="1" s="1"/>
  <c r="BL3025" i="1"/>
  <c r="BL3024" i="1" s="1"/>
  <c r="BK3025" i="1"/>
  <c r="BK3024" i="1" s="1"/>
  <c r="BJ3025" i="1"/>
  <c r="BJ3024" i="1" s="1"/>
  <c r="BI3025" i="1"/>
  <c r="BI3024" i="1" s="1"/>
  <c r="BH3025" i="1"/>
  <c r="BH3024" i="1" s="1"/>
  <c r="BG3025" i="1"/>
  <c r="BG3024" i="1" s="1"/>
  <c r="BF3025" i="1"/>
  <c r="BD3025" i="1"/>
  <c r="BD3024" i="1" s="1"/>
  <c r="BC3025" i="1"/>
  <c r="BC3024" i="1" s="1"/>
  <c r="BB3025" i="1"/>
  <c r="BB3024" i="1" s="1"/>
  <c r="BA3025" i="1"/>
  <c r="BA3024" i="1" s="1"/>
  <c r="AZ3025" i="1"/>
  <c r="BQ3022" i="1"/>
  <c r="BQ3021" i="1" s="1"/>
  <c r="BP3022" i="1"/>
  <c r="BP3021" i="1" s="1"/>
  <c r="BO3022" i="1"/>
  <c r="BO3021" i="1" s="1"/>
  <c r="BN3022" i="1"/>
  <c r="BN3021" i="1" s="1"/>
  <c r="BM3022" i="1"/>
  <c r="BM3021" i="1" s="1"/>
  <c r="BL3022" i="1"/>
  <c r="BL3021" i="1" s="1"/>
  <c r="BK3022" i="1"/>
  <c r="BK3021" i="1" s="1"/>
  <c r="BJ3022" i="1"/>
  <c r="BJ3021" i="1" s="1"/>
  <c r="BI3022" i="1"/>
  <c r="BI3021" i="1" s="1"/>
  <c r="BH3022" i="1"/>
  <c r="BH3021" i="1" s="1"/>
  <c r="BG3022" i="1"/>
  <c r="BG3021" i="1" s="1"/>
  <c r="BF3022" i="1"/>
  <c r="BD3022" i="1"/>
  <c r="BD3021" i="1" s="1"/>
  <c r="BC3022" i="1"/>
  <c r="BC3021" i="1" s="1"/>
  <c r="BB3022" i="1"/>
  <c r="BB3021" i="1" s="1"/>
  <c r="BA3022" i="1"/>
  <c r="BA3021" i="1" s="1"/>
  <c r="AZ3022" i="1"/>
  <c r="BQ3017" i="1"/>
  <c r="BQ3009" i="1" s="1"/>
  <c r="BP3017" i="1"/>
  <c r="BP3009" i="1" s="1"/>
  <c r="BO3017" i="1"/>
  <c r="BO3009" i="1" s="1"/>
  <c r="BN3017" i="1"/>
  <c r="BN3009" i="1" s="1"/>
  <c r="BM3017" i="1"/>
  <c r="BM3009" i="1" s="1"/>
  <c r="BL3017" i="1"/>
  <c r="BL3009" i="1" s="1"/>
  <c r="BK3017" i="1"/>
  <c r="BK3009" i="1" s="1"/>
  <c r="BJ3017" i="1"/>
  <c r="BJ3009" i="1" s="1"/>
  <c r="BI3017" i="1"/>
  <c r="BI3009" i="1" s="1"/>
  <c r="BH3017" i="1"/>
  <c r="BH3009" i="1" s="1"/>
  <c r="BG3017" i="1"/>
  <c r="BG3009" i="1" s="1"/>
  <c r="BF3017" i="1"/>
  <c r="BD3017" i="1"/>
  <c r="BD3009" i="1" s="1"/>
  <c r="BC3017" i="1"/>
  <c r="BC3009" i="1" s="1"/>
  <c r="BB3017" i="1"/>
  <c r="BB3009" i="1" s="1"/>
  <c r="BA3017" i="1"/>
  <c r="BA3009" i="1" s="1"/>
  <c r="AZ3017" i="1"/>
  <c r="BQ3007" i="1"/>
  <c r="BP3007" i="1"/>
  <c r="BO3007" i="1"/>
  <c r="BN3007" i="1"/>
  <c r="BM3007" i="1"/>
  <c r="BL3007" i="1"/>
  <c r="BK3007" i="1"/>
  <c r="BJ3007" i="1"/>
  <c r="BI3007" i="1"/>
  <c r="BH3007" i="1"/>
  <c r="BG3007" i="1"/>
  <c r="BF3007" i="1"/>
  <c r="BD3007" i="1"/>
  <c r="BC3007" i="1"/>
  <c r="BB3007" i="1"/>
  <c r="BA3007" i="1"/>
  <c r="AZ3007" i="1"/>
  <c r="BQ3001" i="1"/>
  <c r="BQ2999" i="1" s="1"/>
  <c r="BP3001" i="1"/>
  <c r="BP2999" i="1" s="1"/>
  <c r="BO3001" i="1"/>
  <c r="BO2999" i="1" s="1"/>
  <c r="BN3001" i="1"/>
  <c r="BN2999" i="1" s="1"/>
  <c r="BM3001" i="1"/>
  <c r="BM2999" i="1" s="1"/>
  <c r="BL3001" i="1"/>
  <c r="BL2999" i="1" s="1"/>
  <c r="BK3001" i="1"/>
  <c r="BK2999" i="1" s="1"/>
  <c r="BJ3001" i="1"/>
  <c r="BJ2999" i="1" s="1"/>
  <c r="BI3001" i="1"/>
  <c r="BI2999" i="1" s="1"/>
  <c r="BH3001" i="1"/>
  <c r="BH2999" i="1" s="1"/>
  <c r="BG3001" i="1"/>
  <c r="BG2999" i="1" s="1"/>
  <c r="BF3001" i="1"/>
  <c r="BD3001" i="1"/>
  <c r="BD2999" i="1" s="1"/>
  <c r="BC3001" i="1"/>
  <c r="BC2999" i="1" s="1"/>
  <c r="BB3001" i="1"/>
  <c r="BB2999" i="1" s="1"/>
  <c r="BA3001" i="1"/>
  <c r="BA2999" i="1" s="1"/>
  <c r="AZ3001" i="1"/>
  <c r="BQ2984" i="1"/>
  <c r="BQ2983" i="1" s="1"/>
  <c r="BP2984" i="1"/>
  <c r="BP2983" i="1" s="1"/>
  <c r="BO2984" i="1"/>
  <c r="BO2983" i="1" s="1"/>
  <c r="BN2984" i="1"/>
  <c r="BN2983" i="1" s="1"/>
  <c r="BM2984" i="1"/>
  <c r="BM2983" i="1" s="1"/>
  <c r="BL2984" i="1"/>
  <c r="BL2983" i="1" s="1"/>
  <c r="BK2984" i="1"/>
  <c r="BK2983" i="1" s="1"/>
  <c r="BJ2984" i="1"/>
  <c r="BJ2983" i="1" s="1"/>
  <c r="BI2984" i="1"/>
  <c r="BI2983" i="1" s="1"/>
  <c r="BH2984" i="1"/>
  <c r="BH2983" i="1" s="1"/>
  <c r="BG2984" i="1"/>
  <c r="BG2983" i="1" s="1"/>
  <c r="BF2984" i="1"/>
  <c r="BD2984" i="1"/>
  <c r="BD2983" i="1" s="1"/>
  <c r="BC2984" i="1"/>
  <c r="BC2983" i="1" s="1"/>
  <c r="BB2984" i="1"/>
  <c r="BB2983" i="1" s="1"/>
  <c r="BA2984" i="1"/>
  <c r="BA2983" i="1" s="1"/>
  <c r="AZ2984" i="1"/>
  <c r="BQ2981" i="1"/>
  <c r="BQ2980" i="1" s="1"/>
  <c r="BP2981" i="1"/>
  <c r="BP2980" i="1" s="1"/>
  <c r="BO2981" i="1"/>
  <c r="BO2980" i="1" s="1"/>
  <c r="BN2981" i="1"/>
  <c r="BN2980" i="1" s="1"/>
  <c r="BM2981" i="1"/>
  <c r="BM2980" i="1" s="1"/>
  <c r="BL2981" i="1"/>
  <c r="BL2980" i="1" s="1"/>
  <c r="BK2981" i="1"/>
  <c r="BK2980" i="1" s="1"/>
  <c r="BJ2981" i="1"/>
  <c r="BJ2980" i="1" s="1"/>
  <c r="BI2981" i="1"/>
  <c r="BI2980" i="1" s="1"/>
  <c r="BH2981" i="1"/>
  <c r="BH2980" i="1" s="1"/>
  <c r="BG2981" i="1"/>
  <c r="BG2980" i="1" s="1"/>
  <c r="BF2981" i="1"/>
  <c r="BD2981" i="1"/>
  <c r="BD2980" i="1" s="1"/>
  <c r="BC2981" i="1"/>
  <c r="BC2980" i="1" s="1"/>
  <c r="BB2981" i="1"/>
  <c r="BB2980" i="1" s="1"/>
  <c r="BA2981" i="1"/>
  <c r="BA2980" i="1" s="1"/>
  <c r="AZ2981" i="1"/>
  <c r="BQ2976" i="1"/>
  <c r="BQ2968" i="1" s="1"/>
  <c r="BP2976" i="1"/>
  <c r="BP2968" i="1" s="1"/>
  <c r="BO2976" i="1"/>
  <c r="BO2968" i="1" s="1"/>
  <c r="BN2976" i="1"/>
  <c r="BN2968" i="1" s="1"/>
  <c r="BM2976" i="1"/>
  <c r="BM2968" i="1" s="1"/>
  <c r="BL2976" i="1"/>
  <c r="BL2968" i="1" s="1"/>
  <c r="BK2976" i="1"/>
  <c r="BK2968" i="1" s="1"/>
  <c r="BJ2976" i="1"/>
  <c r="BJ2968" i="1" s="1"/>
  <c r="BI2976" i="1"/>
  <c r="BI2968" i="1" s="1"/>
  <c r="BH2976" i="1"/>
  <c r="BH2968" i="1" s="1"/>
  <c r="BG2976" i="1"/>
  <c r="BG2968" i="1" s="1"/>
  <c r="BF2976" i="1"/>
  <c r="BD2976" i="1"/>
  <c r="BD2968" i="1" s="1"/>
  <c r="BC2976" i="1"/>
  <c r="BC2968" i="1" s="1"/>
  <c r="BB2976" i="1"/>
  <c r="BB2968" i="1" s="1"/>
  <c r="BA2976" i="1"/>
  <c r="BA2968" i="1" s="1"/>
  <c r="AZ2976" i="1"/>
  <c r="BQ2966" i="1"/>
  <c r="BP2966" i="1"/>
  <c r="BO2966" i="1"/>
  <c r="BN2966" i="1"/>
  <c r="BM2966" i="1"/>
  <c r="BL2966" i="1"/>
  <c r="BK2966" i="1"/>
  <c r="BJ2966" i="1"/>
  <c r="BI2966" i="1"/>
  <c r="BH2966" i="1"/>
  <c r="BG2966" i="1"/>
  <c r="BF2966" i="1"/>
  <c r="BD2966" i="1"/>
  <c r="BC2966" i="1"/>
  <c r="BB2966" i="1"/>
  <c r="BA2966" i="1"/>
  <c r="AZ2966" i="1"/>
  <c r="BQ2960" i="1"/>
  <c r="BQ2958" i="1" s="1"/>
  <c r="BP2960" i="1"/>
  <c r="BP2958" i="1" s="1"/>
  <c r="BO2960" i="1"/>
  <c r="BO2958" i="1" s="1"/>
  <c r="BN2960" i="1"/>
  <c r="BN2958" i="1" s="1"/>
  <c r="BM2960" i="1"/>
  <c r="BM2958" i="1" s="1"/>
  <c r="BL2960" i="1"/>
  <c r="BL2958" i="1" s="1"/>
  <c r="BK2960" i="1"/>
  <c r="BK2958" i="1" s="1"/>
  <c r="BJ2960" i="1"/>
  <c r="BJ2958" i="1" s="1"/>
  <c r="BI2960" i="1"/>
  <c r="BI2958" i="1" s="1"/>
  <c r="BH2960" i="1"/>
  <c r="BH2958" i="1" s="1"/>
  <c r="BG2960" i="1"/>
  <c r="BG2958" i="1" s="1"/>
  <c r="BF2960" i="1"/>
  <c r="BD2960" i="1"/>
  <c r="BD2958" i="1" s="1"/>
  <c r="BC2960" i="1"/>
  <c r="BC2958" i="1" s="1"/>
  <c r="BB2960" i="1"/>
  <c r="BB2958" i="1" s="1"/>
  <c r="BA2960" i="1"/>
  <c r="BA2958" i="1" s="1"/>
  <c r="AZ2960" i="1"/>
  <c r="BQ2943" i="1"/>
  <c r="BQ2942" i="1" s="1"/>
  <c r="BP2943" i="1"/>
  <c r="BP2942" i="1" s="1"/>
  <c r="BO2943" i="1"/>
  <c r="BO2942" i="1" s="1"/>
  <c r="BN2943" i="1"/>
  <c r="BN2942" i="1" s="1"/>
  <c r="BM2943" i="1"/>
  <c r="BM2942" i="1" s="1"/>
  <c r="BL2943" i="1"/>
  <c r="BL2942" i="1" s="1"/>
  <c r="BK2943" i="1"/>
  <c r="BK2942" i="1" s="1"/>
  <c r="BJ2943" i="1"/>
  <c r="BJ2942" i="1" s="1"/>
  <c r="BI2943" i="1"/>
  <c r="BI2942" i="1" s="1"/>
  <c r="BH2943" i="1"/>
  <c r="BH2942" i="1" s="1"/>
  <c r="BG2943" i="1"/>
  <c r="BG2942" i="1" s="1"/>
  <c r="BF2943" i="1"/>
  <c r="BD2943" i="1"/>
  <c r="BD2942" i="1" s="1"/>
  <c r="BC2943" i="1"/>
  <c r="BC2942" i="1" s="1"/>
  <c r="BB2943" i="1"/>
  <c r="BB2942" i="1" s="1"/>
  <c r="BA2943" i="1"/>
  <c r="BA2942" i="1" s="1"/>
  <c r="AZ2943" i="1"/>
  <c r="BQ2940" i="1"/>
  <c r="BQ2939" i="1" s="1"/>
  <c r="BP2940" i="1"/>
  <c r="BP2939" i="1" s="1"/>
  <c r="BO2940" i="1"/>
  <c r="BO2939" i="1" s="1"/>
  <c r="BN2940" i="1"/>
  <c r="BN2939" i="1" s="1"/>
  <c r="BM2940" i="1"/>
  <c r="BM2939" i="1" s="1"/>
  <c r="BL2940" i="1"/>
  <c r="BL2939" i="1" s="1"/>
  <c r="BK2940" i="1"/>
  <c r="BK2939" i="1" s="1"/>
  <c r="BJ2940" i="1"/>
  <c r="BJ2939" i="1" s="1"/>
  <c r="BI2940" i="1"/>
  <c r="BI2939" i="1" s="1"/>
  <c r="BH2940" i="1"/>
  <c r="BH2939" i="1" s="1"/>
  <c r="BG2940" i="1"/>
  <c r="BG2939" i="1" s="1"/>
  <c r="BF2940" i="1"/>
  <c r="BD2940" i="1"/>
  <c r="BD2939" i="1" s="1"/>
  <c r="BC2940" i="1"/>
  <c r="BC2939" i="1" s="1"/>
  <c r="BB2940" i="1"/>
  <c r="BB2939" i="1" s="1"/>
  <c r="BA2940" i="1"/>
  <c r="BA2939" i="1" s="1"/>
  <c r="AZ2940" i="1"/>
  <c r="BQ2935" i="1"/>
  <c r="BQ2927" i="1" s="1"/>
  <c r="BP2935" i="1"/>
  <c r="BP2927" i="1" s="1"/>
  <c r="BO2935" i="1"/>
  <c r="BO2927" i="1" s="1"/>
  <c r="BN2935" i="1"/>
  <c r="BN2927" i="1" s="1"/>
  <c r="BM2935" i="1"/>
  <c r="BM2927" i="1" s="1"/>
  <c r="BL2935" i="1"/>
  <c r="BL2927" i="1" s="1"/>
  <c r="BK2935" i="1"/>
  <c r="BK2927" i="1" s="1"/>
  <c r="BJ2935" i="1"/>
  <c r="BJ2927" i="1" s="1"/>
  <c r="BI2935" i="1"/>
  <c r="BI2927" i="1" s="1"/>
  <c r="BH2935" i="1"/>
  <c r="BH2927" i="1" s="1"/>
  <c r="BG2935" i="1"/>
  <c r="BG2927" i="1" s="1"/>
  <c r="BF2935" i="1"/>
  <c r="BD2935" i="1"/>
  <c r="BD2927" i="1" s="1"/>
  <c r="BC2935" i="1"/>
  <c r="BC2927" i="1" s="1"/>
  <c r="BB2935" i="1"/>
  <c r="BB2927" i="1" s="1"/>
  <c r="BA2935" i="1"/>
  <c r="BA2927" i="1" s="1"/>
  <c r="AZ2935" i="1"/>
  <c r="BQ2925" i="1"/>
  <c r="BP2925" i="1"/>
  <c r="BO2925" i="1"/>
  <c r="BN2925" i="1"/>
  <c r="BM2925" i="1"/>
  <c r="BL2925" i="1"/>
  <c r="BK2925" i="1"/>
  <c r="BJ2925" i="1"/>
  <c r="BI2925" i="1"/>
  <c r="BH2925" i="1"/>
  <c r="BG2925" i="1"/>
  <c r="BF2925" i="1"/>
  <c r="BD2925" i="1"/>
  <c r="BC2925" i="1"/>
  <c r="BB2925" i="1"/>
  <c r="BA2925" i="1"/>
  <c r="AZ2925" i="1"/>
  <c r="BQ2919" i="1"/>
  <c r="BQ2917" i="1" s="1"/>
  <c r="BP2919" i="1"/>
  <c r="BP2917" i="1" s="1"/>
  <c r="BO2919" i="1"/>
  <c r="BO2917" i="1" s="1"/>
  <c r="BN2919" i="1"/>
  <c r="BN2917" i="1" s="1"/>
  <c r="BM2919" i="1"/>
  <c r="BM2917" i="1" s="1"/>
  <c r="BL2919" i="1"/>
  <c r="BL2917" i="1" s="1"/>
  <c r="BK2919" i="1"/>
  <c r="BK2917" i="1" s="1"/>
  <c r="BJ2919" i="1"/>
  <c r="BJ2917" i="1" s="1"/>
  <c r="BI2919" i="1"/>
  <c r="BI2917" i="1" s="1"/>
  <c r="BH2919" i="1"/>
  <c r="BH2917" i="1" s="1"/>
  <c r="BG2919" i="1"/>
  <c r="BG2917" i="1" s="1"/>
  <c r="BF2919" i="1"/>
  <c r="BD2919" i="1"/>
  <c r="BD2917" i="1" s="1"/>
  <c r="BC2919" i="1"/>
  <c r="BC2917" i="1" s="1"/>
  <c r="BB2919" i="1"/>
  <c r="BB2917" i="1" s="1"/>
  <c r="BA2919" i="1"/>
  <c r="BA2917" i="1" s="1"/>
  <c r="AZ2919" i="1"/>
  <c r="BQ2902" i="1"/>
  <c r="BQ2901" i="1" s="1"/>
  <c r="BP2902" i="1"/>
  <c r="BP2901" i="1" s="1"/>
  <c r="BO2902" i="1"/>
  <c r="BO2901" i="1" s="1"/>
  <c r="BN2902" i="1"/>
  <c r="BN2901" i="1" s="1"/>
  <c r="BM2902" i="1"/>
  <c r="BM2901" i="1" s="1"/>
  <c r="BL2902" i="1"/>
  <c r="BL2901" i="1" s="1"/>
  <c r="BK2902" i="1"/>
  <c r="BK2901" i="1" s="1"/>
  <c r="BJ2902" i="1"/>
  <c r="BJ2901" i="1" s="1"/>
  <c r="BI2902" i="1"/>
  <c r="BI2901" i="1" s="1"/>
  <c r="BH2902" i="1"/>
  <c r="BH2901" i="1" s="1"/>
  <c r="BG2902" i="1"/>
  <c r="BG2901" i="1" s="1"/>
  <c r="BF2902" i="1"/>
  <c r="BD2902" i="1"/>
  <c r="BD2901" i="1" s="1"/>
  <c r="BC2902" i="1"/>
  <c r="BC2901" i="1" s="1"/>
  <c r="BB2902" i="1"/>
  <c r="BB2901" i="1" s="1"/>
  <c r="BA2902" i="1"/>
  <c r="BA2901" i="1" s="1"/>
  <c r="AZ2902" i="1"/>
  <c r="BQ2899" i="1"/>
  <c r="BQ2898" i="1" s="1"/>
  <c r="BP2899" i="1"/>
  <c r="BP2898" i="1" s="1"/>
  <c r="BO2899" i="1"/>
  <c r="BO2898" i="1" s="1"/>
  <c r="BN2899" i="1"/>
  <c r="BN2898" i="1" s="1"/>
  <c r="BM2899" i="1"/>
  <c r="BM2898" i="1" s="1"/>
  <c r="BL2899" i="1"/>
  <c r="BL2898" i="1" s="1"/>
  <c r="BK2899" i="1"/>
  <c r="BK2898" i="1" s="1"/>
  <c r="BJ2899" i="1"/>
  <c r="BJ2898" i="1" s="1"/>
  <c r="BI2899" i="1"/>
  <c r="BI2898" i="1" s="1"/>
  <c r="BH2899" i="1"/>
  <c r="BH2898" i="1" s="1"/>
  <c r="BG2899" i="1"/>
  <c r="BG2898" i="1" s="1"/>
  <c r="BF2899" i="1"/>
  <c r="BD2899" i="1"/>
  <c r="BD2898" i="1" s="1"/>
  <c r="BC2899" i="1"/>
  <c r="BC2898" i="1" s="1"/>
  <c r="BB2899" i="1"/>
  <c r="BB2898" i="1" s="1"/>
  <c r="BA2899" i="1"/>
  <c r="BA2898" i="1" s="1"/>
  <c r="AZ2899" i="1"/>
  <c r="BQ2894" i="1"/>
  <c r="BQ2886" i="1" s="1"/>
  <c r="BP2894" i="1"/>
  <c r="BP2886" i="1" s="1"/>
  <c r="BO2894" i="1"/>
  <c r="BO2886" i="1" s="1"/>
  <c r="BN2894" i="1"/>
  <c r="BN2886" i="1" s="1"/>
  <c r="BM2894" i="1"/>
  <c r="BM2886" i="1" s="1"/>
  <c r="BL2894" i="1"/>
  <c r="BL2886" i="1" s="1"/>
  <c r="BK2894" i="1"/>
  <c r="BK2886" i="1" s="1"/>
  <c r="BJ2894" i="1"/>
  <c r="BJ2886" i="1" s="1"/>
  <c r="BI2894" i="1"/>
  <c r="BI2886" i="1" s="1"/>
  <c r="BH2894" i="1"/>
  <c r="BH2886" i="1" s="1"/>
  <c r="BG2894" i="1"/>
  <c r="BG2886" i="1" s="1"/>
  <c r="BF2894" i="1"/>
  <c r="BD2894" i="1"/>
  <c r="BD2886" i="1" s="1"/>
  <c r="BC2894" i="1"/>
  <c r="BC2886" i="1" s="1"/>
  <c r="BB2894" i="1"/>
  <c r="BB2886" i="1" s="1"/>
  <c r="BA2894" i="1"/>
  <c r="BA2886" i="1" s="1"/>
  <c r="AZ2894" i="1"/>
  <c r="BQ2884" i="1"/>
  <c r="BP2884" i="1"/>
  <c r="BO2884" i="1"/>
  <c r="BN2884" i="1"/>
  <c r="BM2884" i="1"/>
  <c r="BL2884" i="1"/>
  <c r="BK2884" i="1"/>
  <c r="BJ2884" i="1"/>
  <c r="BI2884" i="1"/>
  <c r="BH2884" i="1"/>
  <c r="BG2884" i="1"/>
  <c r="BF2884" i="1"/>
  <c r="BD2884" i="1"/>
  <c r="BC2884" i="1"/>
  <c r="BB2884" i="1"/>
  <c r="BA2884" i="1"/>
  <c r="AZ2884" i="1"/>
  <c r="BQ2878" i="1"/>
  <c r="BQ2876" i="1" s="1"/>
  <c r="BP2878" i="1"/>
  <c r="BP2876" i="1" s="1"/>
  <c r="BO2878" i="1"/>
  <c r="BO2876" i="1" s="1"/>
  <c r="BN2878" i="1"/>
  <c r="BN2876" i="1" s="1"/>
  <c r="BM2878" i="1"/>
  <c r="BM2876" i="1" s="1"/>
  <c r="BL2878" i="1"/>
  <c r="BL2876" i="1" s="1"/>
  <c r="BK2878" i="1"/>
  <c r="BK2876" i="1" s="1"/>
  <c r="BJ2878" i="1"/>
  <c r="BJ2876" i="1" s="1"/>
  <c r="BI2878" i="1"/>
  <c r="BI2876" i="1" s="1"/>
  <c r="BH2878" i="1"/>
  <c r="BH2876" i="1" s="1"/>
  <c r="BG2878" i="1"/>
  <c r="BG2876" i="1" s="1"/>
  <c r="BF2878" i="1"/>
  <c r="BD2878" i="1"/>
  <c r="BD2876" i="1" s="1"/>
  <c r="BC2878" i="1"/>
  <c r="BC2876" i="1" s="1"/>
  <c r="BB2878" i="1"/>
  <c r="BB2876" i="1" s="1"/>
  <c r="BA2878" i="1"/>
  <c r="BA2876" i="1" s="1"/>
  <c r="AZ2878" i="1"/>
  <c r="BQ2861" i="1"/>
  <c r="BQ2860" i="1" s="1"/>
  <c r="BP2861" i="1"/>
  <c r="BP2860" i="1" s="1"/>
  <c r="BO2861" i="1"/>
  <c r="BO2860" i="1" s="1"/>
  <c r="BN2861" i="1"/>
  <c r="BN2860" i="1" s="1"/>
  <c r="BM2861" i="1"/>
  <c r="BM2860" i="1" s="1"/>
  <c r="BL2861" i="1"/>
  <c r="BL2860" i="1" s="1"/>
  <c r="BK2861" i="1"/>
  <c r="BK2860" i="1" s="1"/>
  <c r="BJ2861" i="1"/>
  <c r="BJ2860" i="1" s="1"/>
  <c r="BI2861" i="1"/>
  <c r="BI2860" i="1" s="1"/>
  <c r="BH2861" i="1"/>
  <c r="BH2860" i="1" s="1"/>
  <c r="BG2861" i="1"/>
  <c r="BG2860" i="1" s="1"/>
  <c r="BF2861" i="1"/>
  <c r="BD2861" i="1"/>
  <c r="BD2860" i="1" s="1"/>
  <c r="BC2861" i="1"/>
  <c r="BC2860" i="1" s="1"/>
  <c r="BB2861" i="1"/>
  <c r="BB2860" i="1" s="1"/>
  <c r="BA2861" i="1"/>
  <c r="BA2860" i="1" s="1"/>
  <c r="AZ2861" i="1"/>
  <c r="BQ2858" i="1"/>
  <c r="BQ2857" i="1" s="1"/>
  <c r="BP2858" i="1"/>
  <c r="BP2857" i="1" s="1"/>
  <c r="BO2858" i="1"/>
  <c r="BO2857" i="1" s="1"/>
  <c r="BN2858" i="1"/>
  <c r="BN2857" i="1" s="1"/>
  <c r="BM2858" i="1"/>
  <c r="BM2857" i="1" s="1"/>
  <c r="BL2858" i="1"/>
  <c r="BL2857" i="1" s="1"/>
  <c r="BK2858" i="1"/>
  <c r="BK2857" i="1" s="1"/>
  <c r="BJ2858" i="1"/>
  <c r="BJ2857" i="1" s="1"/>
  <c r="BI2858" i="1"/>
  <c r="BI2857" i="1" s="1"/>
  <c r="BH2858" i="1"/>
  <c r="BH2857" i="1" s="1"/>
  <c r="BG2858" i="1"/>
  <c r="BG2857" i="1" s="1"/>
  <c r="BF2858" i="1"/>
  <c r="BD2858" i="1"/>
  <c r="BD2857" i="1" s="1"/>
  <c r="BC2858" i="1"/>
  <c r="BC2857" i="1" s="1"/>
  <c r="BB2858" i="1"/>
  <c r="BB2857" i="1" s="1"/>
  <c r="BA2858" i="1"/>
  <c r="BA2857" i="1" s="1"/>
  <c r="AZ2858" i="1"/>
  <c r="BQ2853" i="1"/>
  <c r="BQ2845" i="1" s="1"/>
  <c r="BP2853" i="1"/>
  <c r="BP2845" i="1" s="1"/>
  <c r="BO2853" i="1"/>
  <c r="BO2845" i="1" s="1"/>
  <c r="BN2853" i="1"/>
  <c r="BN2845" i="1" s="1"/>
  <c r="BM2853" i="1"/>
  <c r="BM2845" i="1" s="1"/>
  <c r="BL2853" i="1"/>
  <c r="BL2845" i="1" s="1"/>
  <c r="BK2853" i="1"/>
  <c r="BK2845" i="1" s="1"/>
  <c r="BJ2853" i="1"/>
  <c r="BJ2845" i="1" s="1"/>
  <c r="BI2853" i="1"/>
  <c r="BI2845" i="1" s="1"/>
  <c r="BH2853" i="1"/>
  <c r="BH2845" i="1" s="1"/>
  <c r="BG2853" i="1"/>
  <c r="BG2845" i="1" s="1"/>
  <c r="BF2853" i="1"/>
  <c r="BD2853" i="1"/>
  <c r="BD2845" i="1" s="1"/>
  <c r="BC2853" i="1"/>
  <c r="BC2845" i="1" s="1"/>
  <c r="BB2853" i="1"/>
  <c r="BB2845" i="1" s="1"/>
  <c r="BA2853" i="1"/>
  <c r="BA2845" i="1" s="1"/>
  <c r="AZ2853" i="1"/>
  <c r="BQ2843" i="1"/>
  <c r="BP2843" i="1"/>
  <c r="BO2843" i="1"/>
  <c r="BN2843" i="1"/>
  <c r="BM2843" i="1"/>
  <c r="BL2843" i="1"/>
  <c r="BK2843" i="1"/>
  <c r="BJ2843" i="1"/>
  <c r="BI2843" i="1"/>
  <c r="BH2843" i="1"/>
  <c r="BG2843" i="1"/>
  <c r="BF2843" i="1"/>
  <c r="BD2843" i="1"/>
  <c r="BC2843" i="1"/>
  <c r="BB2843" i="1"/>
  <c r="BA2843" i="1"/>
  <c r="AZ2843" i="1"/>
  <c r="BQ2837" i="1"/>
  <c r="BQ2835" i="1" s="1"/>
  <c r="BP2837" i="1"/>
  <c r="BP2835" i="1" s="1"/>
  <c r="BO2837" i="1"/>
  <c r="BO2835" i="1" s="1"/>
  <c r="BN2837" i="1"/>
  <c r="BN2835" i="1" s="1"/>
  <c r="BM2837" i="1"/>
  <c r="BM2835" i="1" s="1"/>
  <c r="BL2837" i="1"/>
  <c r="BL2835" i="1" s="1"/>
  <c r="BK2837" i="1"/>
  <c r="BK2835" i="1" s="1"/>
  <c r="BJ2837" i="1"/>
  <c r="BJ2835" i="1" s="1"/>
  <c r="BI2837" i="1"/>
  <c r="BI2835" i="1" s="1"/>
  <c r="BH2837" i="1"/>
  <c r="BH2835" i="1" s="1"/>
  <c r="BG2837" i="1"/>
  <c r="BG2835" i="1" s="1"/>
  <c r="BF2837" i="1"/>
  <c r="BD2837" i="1"/>
  <c r="BD2835" i="1" s="1"/>
  <c r="BC2837" i="1"/>
  <c r="BC2835" i="1" s="1"/>
  <c r="BB2837" i="1"/>
  <c r="BB2835" i="1" s="1"/>
  <c r="BA2837" i="1"/>
  <c r="BA2835" i="1" s="1"/>
  <c r="AZ2837" i="1"/>
  <c r="BQ2820" i="1"/>
  <c r="BQ2819" i="1" s="1"/>
  <c r="BP2820" i="1"/>
  <c r="BP2819" i="1" s="1"/>
  <c r="BO2820" i="1"/>
  <c r="BO2819" i="1" s="1"/>
  <c r="BN2820" i="1"/>
  <c r="BN2819" i="1" s="1"/>
  <c r="BM2820" i="1"/>
  <c r="BM2819" i="1" s="1"/>
  <c r="BL2820" i="1"/>
  <c r="BL2819" i="1" s="1"/>
  <c r="BK2820" i="1"/>
  <c r="BK2819" i="1" s="1"/>
  <c r="BJ2820" i="1"/>
  <c r="BJ2819" i="1" s="1"/>
  <c r="BI2820" i="1"/>
  <c r="BI2819" i="1" s="1"/>
  <c r="BH2820" i="1"/>
  <c r="BH2819" i="1" s="1"/>
  <c r="BG2820" i="1"/>
  <c r="BG2819" i="1" s="1"/>
  <c r="BF2820" i="1"/>
  <c r="BD2820" i="1"/>
  <c r="BD2819" i="1" s="1"/>
  <c r="BC2820" i="1"/>
  <c r="BC2819" i="1" s="1"/>
  <c r="BB2820" i="1"/>
  <c r="BB2819" i="1" s="1"/>
  <c r="BA2820" i="1"/>
  <c r="BA2819" i="1" s="1"/>
  <c r="AZ2820" i="1"/>
  <c r="BQ2817" i="1"/>
  <c r="BQ2816" i="1" s="1"/>
  <c r="BP2817" i="1"/>
  <c r="BP2816" i="1" s="1"/>
  <c r="BO2817" i="1"/>
  <c r="BO2816" i="1" s="1"/>
  <c r="BN2817" i="1"/>
  <c r="BN2816" i="1" s="1"/>
  <c r="BM2817" i="1"/>
  <c r="BM2816" i="1" s="1"/>
  <c r="BL2817" i="1"/>
  <c r="BL2816" i="1" s="1"/>
  <c r="BK2817" i="1"/>
  <c r="BK2816" i="1" s="1"/>
  <c r="BJ2817" i="1"/>
  <c r="BJ2816" i="1" s="1"/>
  <c r="BI2817" i="1"/>
  <c r="BI2816" i="1" s="1"/>
  <c r="BH2817" i="1"/>
  <c r="BH2816" i="1" s="1"/>
  <c r="BG2817" i="1"/>
  <c r="BG2816" i="1" s="1"/>
  <c r="BF2817" i="1"/>
  <c r="BD2817" i="1"/>
  <c r="BD2816" i="1" s="1"/>
  <c r="BC2817" i="1"/>
  <c r="BC2816" i="1" s="1"/>
  <c r="BB2817" i="1"/>
  <c r="BB2816" i="1" s="1"/>
  <c r="BA2817" i="1"/>
  <c r="BA2816" i="1" s="1"/>
  <c r="AZ2817" i="1"/>
  <c r="BQ2812" i="1"/>
  <c r="BQ2804" i="1" s="1"/>
  <c r="BP2812" i="1"/>
  <c r="BP2804" i="1" s="1"/>
  <c r="BO2812" i="1"/>
  <c r="BO2804" i="1" s="1"/>
  <c r="BN2812" i="1"/>
  <c r="BN2804" i="1" s="1"/>
  <c r="BM2812" i="1"/>
  <c r="BM2804" i="1" s="1"/>
  <c r="BL2812" i="1"/>
  <c r="BL2804" i="1" s="1"/>
  <c r="BK2812" i="1"/>
  <c r="BK2804" i="1" s="1"/>
  <c r="BJ2812" i="1"/>
  <c r="BJ2804" i="1" s="1"/>
  <c r="BI2812" i="1"/>
  <c r="BI2804" i="1" s="1"/>
  <c r="BH2812" i="1"/>
  <c r="BH2804" i="1" s="1"/>
  <c r="BG2812" i="1"/>
  <c r="BG2804" i="1" s="1"/>
  <c r="BF2812" i="1"/>
  <c r="BD2812" i="1"/>
  <c r="BD2804" i="1" s="1"/>
  <c r="BC2812" i="1"/>
  <c r="BC2804" i="1" s="1"/>
  <c r="BB2812" i="1"/>
  <c r="BB2804" i="1" s="1"/>
  <c r="BA2812" i="1"/>
  <c r="BA2804" i="1" s="1"/>
  <c r="AZ2812" i="1"/>
  <c r="BQ2802" i="1"/>
  <c r="BP2802" i="1"/>
  <c r="BO2802" i="1"/>
  <c r="BN2802" i="1"/>
  <c r="BM2802" i="1"/>
  <c r="BL2802" i="1"/>
  <c r="BK2802" i="1"/>
  <c r="BJ2802" i="1"/>
  <c r="BI2802" i="1"/>
  <c r="BH2802" i="1"/>
  <c r="BG2802" i="1"/>
  <c r="BF2802" i="1"/>
  <c r="BD2802" i="1"/>
  <c r="BC2802" i="1"/>
  <c r="BB2802" i="1"/>
  <c r="BA2802" i="1"/>
  <c r="AZ2802" i="1"/>
  <c r="BQ2796" i="1"/>
  <c r="BQ2794" i="1" s="1"/>
  <c r="BP2796" i="1"/>
  <c r="BP2794" i="1" s="1"/>
  <c r="BO2796" i="1"/>
  <c r="BO2794" i="1" s="1"/>
  <c r="BN2796" i="1"/>
  <c r="BN2794" i="1" s="1"/>
  <c r="BM2796" i="1"/>
  <c r="BM2794" i="1" s="1"/>
  <c r="BL2796" i="1"/>
  <c r="BL2794" i="1" s="1"/>
  <c r="BK2796" i="1"/>
  <c r="BK2794" i="1" s="1"/>
  <c r="BJ2796" i="1"/>
  <c r="BJ2794" i="1" s="1"/>
  <c r="BI2796" i="1"/>
  <c r="BI2794" i="1" s="1"/>
  <c r="BH2796" i="1"/>
  <c r="BH2794" i="1" s="1"/>
  <c r="BG2796" i="1"/>
  <c r="BG2794" i="1" s="1"/>
  <c r="BF2796" i="1"/>
  <c r="BD2796" i="1"/>
  <c r="BD2794" i="1" s="1"/>
  <c r="BC2796" i="1"/>
  <c r="BC2794" i="1" s="1"/>
  <c r="BB2796" i="1"/>
  <c r="BB2794" i="1" s="1"/>
  <c r="BA2796" i="1"/>
  <c r="BA2794" i="1" s="1"/>
  <c r="AZ2796" i="1"/>
  <c r="BQ2779" i="1"/>
  <c r="BQ2778" i="1" s="1"/>
  <c r="BP2779" i="1"/>
  <c r="BP2778" i="1" s="1"/>
  <c r="BO2779" i="1"/>
  <c r="BO2778" i="1" s="1"/>
  <c r="BN2779" i="1"/>
  <c r="BN2778" i="1" s="1"/>
  <c r="BM2779" i="1"/>
  <c r="BM2778" i="1" s="1"/>
  <c r="BL2779" i="1"/>
  <c r="BL2778" i="1" s="1"/>
  <c r="BK2779" i="1"/>
  <c r="BK2778" i="1" s="1"/>
  <c r="BJ2779" i="1"/>
  <c r="BJ2778" i="1" s="1"/>
  <c r="BI2779" i="1"/>
  <c r="BI2778" i="1" s="1"/>
  <c r="BH2779" i="1"/>
  <c r="BH2778" i="1" s="1"/>
  <c r="BG2779" i="1"/>
  <c r="BG2778" i="1" s="1"/>
  <c r="BF2779" i="1"/>
  <c r="BD2779" i="1"/>
  <c r="BD2778" i="1" s="1"/>
  <c r="BC2779" i="1"/>
  <c r="BC2778" i="1" s="1"/>
  <c r="BB2779" i="1"/>
  <c r="BB2778" i="1" s="1"/>
  <c r="BA2779" i="1"/>
  <c r="BA2778" i="1" s="1"/>
  <c r="AZ2779" i="1"/>
  <c r="BQ2776" i="1"/>
  <c r="BQ2775" i="1" s="1"/>
  <c r="BP2776" i="1"/>
  <c r="BP2775" i="1" s="1"/>
  <c r="BO2776" i="1"/>
  <c r="BO2775" i="1" s="1"/>
  <c r="BN2776" i="1"/>
  <c r="BN2775" i="1" s="1"/>
  <c r="BM2776" i="1"/>
  <c r="BM2775" i="1" s="1"/>
  <c r="BL2776" i="1"/>
  <c r="BL2775" i="1" s="1"/>
  <c r="BK2776" i="1"/>
  <c r="BK2775" i="1" s="1"/>
  <c r="BJ2776" i="1"/>
  <c r="BJ2775" i="1" s="1"/>
  <c r="BI2776" i="1"/>
  <c r="BI2775" i="1" s="1"/>
  <c r="BH2776" i="1"/>
  <c r="BH2775" i="1" s="1"/>
  <c r="BG2776" i="1"/>
  <c r="BG2775" i="1" s="1"/>
  <c r="BF2776" i="1"/>
  <c r="BD2776" i="1"/>
  <c r="BD2775" i="1" s="1"/>
  <c r="BC2776" i="1"/>
  <c r="BC2775" i="1" s="1"/>
  <c r="BB2776" i="1"/>
  <c r="BB2775" i="1" s="1"/>
  <c r="BA2776" i="1"/>
  <c r="BA2775" i="1" s="1"/>
  <c r="AZ2776" i="1"/>
  <c r="BQ2771" i="1"/>
  <c r="BQ2763" i="1" s="1"/>
  <c r="BP2771" i="1"/>
  <c r="BP2763" i="1" s="1"/>
  <c r="BO2771" i="1"/>
  <c r="BO2763" i="1" s="1"/>
  <c r="BN2771" i="1"/>
  <c r="BN2763" i="1" s="1"/>
  <c r="BM2771" i="1"/>
  <c r="BM2763" i="1" s="1"/>
  <c r="BL2771" i="1"/>
  <c r="BL2763" i="1" s="1"/>
  <c r="BK2771" i="1"/>
  <c r="BK2763" i="1" s="1"/>
  <c r="BJ2771" i="1"/>
  <c r="BJ2763" i="1" s="1"/>
  <c r="BI2771" i="1"/>
  <c r="BI2763" i="1" s="1"/>
  <c r="BH2771" i="1"/>
  <c r="BH2763" i="1" s="1"/>
  <c r="BG2771" i="1"/>
  <c r="BG2763" i="1" s="1"/>
  <c r="BF2771" i="1"/>
  <c r="BD2771" i="1"/>
  <c r="BD2763" i="1" s="1"/>
  <c r="BC2771" i="1"/>
  <c r="BC2763" i="1" s="1"/>
  <c r="BB2771" i="1"/>
  <c r="BB2763" i="1" s="1"/>
  <c r="BA2771" i="1"/>
  <c r="BA2763" i="1" s="1"/>
  <c r="AZ2771" i="1"/>
  <c r="BQ2761" i="1"/>
  <c r="BP2761" i="1"/>
  <c r="BO2761" i="1"/>
  <c r="BN2761" i="1"/>
  <c r="BM2761" i="1"/>
  <c r="BL2761" i="1"/>
  <c r="BK2761" i="1"/>
  <c r="BJ2761" i="1"/>
  <c r="BI2761" i="1"/>
  <c r="BH2761" i="1"/>
  <c r="BG2761" i="1"/>
  <c r="BF2761" i="1"/>
  <c r="BD2761" i="1"/>
  <c r="BC2761" i="1"/>
  <c r="BB2761" i="1"/>
  <c r="BA2761" i="1"/>
  <c r="AZ2761" i="1"/>
  <c r="BQ2755" i="1"/>
  <c r="BQ2753" i="1" s="1"/>
  <c r="BP2755" i="1"/>
  <c r="BP2753" i="1" s="1"/>
  <c r="BO2755" i="1"/>
  <c r="BO2753" i="1" s="1"/>
  <c r="BN2755" i="1"/>
  <c r="BN2753" i="1" s="1"/>
  <c r="BM2755" i="1"/>
  <c r="BM2753" i="1" s="1"/>
  <c r="BL2755" i="1"/>
  <c r="BL2753" i="1" s="1"/>
  <c r="BK2755" i="1"/>
  <c r="BK2753" i="1" s="1"/>
  <c r="BJ2755" i="1"/>
  <c r="BJ2753" i="1" s="1"/>
  <c r="BI2755" i="1"/>
  <c r="BI2753" i="1" s="1"/>
  <c r="BH2755" i="1"/>
  <c r="BH2753" i="1" s="1"/>
  <c r="BG2755" i="1"/>
  <c r="BG2753" i="1" s="1"/>
  <c r="BF2755" i="1"/>
  <c r="BD2755" i="1"/>
  <c r="BD2753" i="1" s="1"/>
  <c r="BC2755" i="1"/>
  <c r="BC2753" i="1" s="1"/>
  <c r="BB2755" i="1"/>
  <c r="BB2753" i="1" s="1"/>
  <c r="BA2755" i="1"/>
  <c r="BA2753" i="1" s="1"/>
  <c r="AZ2755" i="1"/>
  <c r="BQ2738" i="1"/>
  <c r="BQ2737" i="1" s="1"/>
  <c r="BP2738" i="1"/>
  <c r="BP2737" i="1" s="1"/>
  <c r="BO2738" i="1"/>
  <c r="BO2737" i="1" s="1"/>
  <c r="BN2738" i="1"/>
  <c r="BN2737" i="1" s="1"/>
  <c r="BM2738" i="1"/>
  <c r="BM2737" i="1" s="1"/>
  <c r="BL2738" i="1"/>
  <c r="BL2737" i="1" s="1"/>
  <c r="BK2738" i="1"/>
  <c r="BK2737" i="1" s="1"/>
  <c r="BJ2738" i="1"/>
  <c r="BJ2737" i="1" s="1"/>
  <c r="BI2738" i="1"/>
  <c r="BI2737" i="1" s="1"/>
  <c r="BH2738" i="1"/>
  <c r="BH2737" i="1" s="1"/>
  <c r="BG2738" i="1"/>
  <c r="BG2737" i="1" s="1"/>
  <c r="BF2738" i="1"/>
  <c r="BD2738" i="1"/>
  <c r="BD2737" i="1" s="1"/>
  <c r="BC2738" i="1"/>
  <c r="BC2737" i="1" s="1"/>
  <c r="BB2738" i="1"/>
  <c r="BB2737" i="1" s="1"/>
  <c r="BA2738" i="1"/>
  <c r="BA2737" i="1" s="1"/>
  <c r="AZ2738" i="1"/>
  <c r="BQ2735" i="1"/>
  <c r="BQ2734" i="1" s="1"/>
  <c r="BP2735" i="1"/>
  <c r="BP2734" i="1" s="1"/>
  <c r="BO2735" i="1"/>
  <c r="BO2734" i="1" s="1"/>
  <c r="BN2735" i="1"/>
  <c r="BN2734" i="1" s="1"/>
  <c r="BM2735" i="1"/>
  <c r="BM2734" i="1" s="1"/>
  <c r="BL2735" i="1"/>
  <c r="BL2734" i="1" s="1"/>
  <c r="BK2735" i="1"/>
  <c r="BK2734" i="1" s="1"/>
  <c r="BJ2735" i="1"/>
  <c r="BJ2734" i="1" s="1"/>
  <c r="BI2735" i="1"/>
  <c r="BI2734" i="1" s="1"/>
  <c r="BH2735" i="1"/>
  <c r="BH2734" i="1" s="1"/>
  <c r="BG2735" i="1"/>
  <c r="BG2734" i="1" s="1"/>
  <c r="BF2735" i="1"/>
  <c r="BD2735" i="1"/>
  <c r="BD2734" i="1" s="1"/>
  <c r="BC2735" i="1"/>
  <c r="BC2734" i="1" s="1"/>
  <c r="BB2735" i="1"/>
  <c r="BB2734" i="1" s="1"/>
  <c r="BA2735" i="1"/>
  <c r="BA2734" i="1" s="1"/>
  <c r="AZ2735" i="1"/>
  <c r="BQ2730" i="1"/>
  <c r="BQ2722" i="1" s="1"/>
  <c r="BP2730" i="1"/>
  <c r="BP2722" i="1" s="1"/>
  <c r="BO2730" i="1"/>
  <c r="BO2722" i="1" s="1"/>
  <c r="BN2730" i="1"/>
  <c r="BN2722" i="1" s="1"/>
  <c r="BM2730" i="1"/>
  <c r="BM2722" i="1" s="1"/>
  <c r="BL2730" i="1"/>
  <c r="BL2722" i="1" s="1"/>
  <c r="BK2730" i="1"/>
  <c r="BK2722" i="1" s="1"/>
  <c r="BJ2730" i="1"/>
  <c r="BJ2722" i="1" s="1"/>
  <c r="BI2730" i="1"/>
  <c r="BI2722" i="1" s="1"/>
  <c r="BH2730" i="1"/>
  <c r="BH2722" i="1" s="1"/>
  <c r="BG2730" i="1"/>
  <c r="BG2722" i="1" s="1"/>
  <c r="BF2730" i="1"/>
  <c r="BD2730" i="1"/>
  <c r="BD2722" i="1" s="1"/>
  <c r="BC2730" i="1"/>
  <c r="BC2722" i="1" s="1"/>
  <c r="BB2730" i="1"/>
  <c r="BB2722" i="1" s="1"/>
  <c r="BA2730" i="1"/>
  <c r="BA2722" i="1" s="1"/>
  <c r="AZ2730" i="1"/>
  <c r="BQ2720" i="1"/>
  <c r="BP2720" i="1"/>
  <c r="BO2720" i="1"/>
  <c r="BN2720" i="1"/>
  <c r="BM2720" i="1"/>
  <c r="BL2720" i="1"/>
  <c r="BK2720" i="1"/>
  <c r="BJ2720" i="1"/>
  <c r="BI2720" i="1"/>
  <c r="BH2720" i="1"/>
  <c r="BG2720" i="1"/>
  <c r="BF2720" i="1"/>
  <c r="BD2720" i="1"/>
  <c r="BC2720" i="1"/>
  <c r="BB2720" i="1"/>
  <c r="BA2720" i="1"/>
  <c r="AZ2720" i="1"/>
  <c r="BQ2714" i="1"/>
  <c r="BQ2712" i="1" s="1"/>
  <c r="BP2714" i="1"/>
  <c r="BP2712" i="1" s="1"/>
  <c r="BO2714" i="1"/>
  <c r="BO2712" i="1" s="1"/>
  <c r="BN2714" i="1"/>
  <c r="BN2712" i="1" s="1"/>
  <c r="BM2714" i="1"/>
  <c r="BM2712" i="1" s="1"/>
  <c r="BL2714" i="1"/>
  <c r="BL2712" i="1" s="1"/>
  <c r="BK2714" i="1"/>
  <c r="BK2712" i="1" s="1"/>
  <c r="BJ2714" i="1"/>
  <c r="BJ2712" i="1" s="1"/>
  <c r="BI2714" i="1"/>
  <c r="BI2712" i="1" s="1"/>
  <c r="BH2714" i="1"/>
  <c r="BH2712" i="1" s="1"/>
  <c r="BG2714" i="1"/>
  <c r="BG2712" i="1" s="1"/>
  <c r="BF2714" i="1"/>
  <c r="BD2714" i="1"/>
  <c r="BD2712" i="1" s="1"/>
  <c r="BC2714" i="1"/>
  <c r="BC2712" i="1" s="1"/>
  <c r="BB2714" i="1"/>
  <c r="BB2712" i="1" s="1"/>
  <c r="BA2714" i="1"/>
  <c r="BA2712" i="1" s="1"/>
  <c r="AZ2714" i="1"/>
  <c r="BQ2697" i="1"/>
  <c r="BQ2696" i="1" s="1"/>
  <c r="BP2697" i="1"/>
  <c r="BP2696" i="1" s="1"/>
  <c r="BO2697" i="1"/>
  <c r="BO2696" i="1" s="1"/>
  <c r="BN2697" i="1"/>
  <c r="BN2696" i="1" s="1"/>
  <c r="BM2697" i="1"/>
  <c r="BM2696" i="1" s="1"/>
  <c r="BL2697" i="1"/>
  <c r="BL2696" i="1" s="1"/>
  <c r="BK2697" i="1"/>
  <c r="BK2696" i="1" s="1"/>
  <c r="BJ2697" i="1"/>
  <c r="BJ2696" i="1" s="1"/>
  <c r="BI2697" i="1"/>
  <c r="BI2696" i="1" s="1"/>
  <c r="BH2697" i="1"/>
  <c r="BH2696" i="1" s="1"/>
  <c r="BG2697" i="1"/>
  <c r="BG2696" i="1" s="1"/>
  <c r="BF2697" i="1"/>
  <c r="BD2697" i="1"/>
  <c r="BD2696" i="1" s="1"/>
  <c r="BC2697" i="1"/>
  <c r="BC2696" i="1" s="1"/>
  <c r="BB2697" i="1"/>
  <c r="BB2696" i="1" s="1"/>
  <c r="BA2697" i="1"/>
  <c r="BA2696" i="1" s="1"/>
  <c r="AZ2697" i="1"/>
  <c r="BQ2694" i="1"/>
  <c r="BQ2693" i="1" s="1"/>
  <c r="BP2694" i="1"/>
  <c r="BP2693" i="1" s="1"/>
  <c r="BO2694" i="1"/>
  <c r="BO2693" i="1" s="1"/>
  <c r="BN2694" i="1"/>
  <c r="BN2693" i="1" s="1"/>
  <c r="BM2694" i="1"/>
  <c r="BM2693" i="1" s="1"/>
  <c r="BL2694" i="1"/>
  <c r="BL2693" i="1" s="1"/>
  <c r="BK2694" i="1"/>
  <c r="BK2693" i="1" s="1"/>
  <c r="BJ2694" i="1"/>
  <c r="BJ2693" i="1" s="1"/>
  <c r="BI2694" i="1"/>
  <c r="BI2693" i="1" s="1"/>
  <c r="BH2694" i="1"/>
  <c r="BH2693" i="1" s="1"/>
  <c r="BG2694" i="1"/>
  <c r="BG2693" i="1" s="1"/>
  <c r="BF2694" i="1"/>
  <c r="BD2694" i="1"/>
  <c r="BD2693" i="1" s="1"/>
  <c r="BC2694" i="1"/>
  <c r="BC2693" i="1" s="1"/>
  <c r="BB2694" i="1"/>
  <c r="BB2693" i="1" s="1"/>
  <c r="BA2694" i="1"/>
  <c r="BA2693" i="1" s="1"/>
  <c r="AZ2694" i="1"/>
  <c r="BQ2689" i="1"/>
  <c r="BQ2680" i="1" s="1"/>
  <c r="BP2689" i="1"/>
  <c r="BP2680" i="1" s="1"/>
  <c r="BO2689" i="1"/>
  <c r="BO2680" i="1" s="1"/>
  <c r="BN2689" i="1"/>
  <c r="BN2680" i="1" s="1"/>
  <c r="BM2689" i="1"/>
  <c r="BM2680" i="1" s="1"/>
  <c r="BL2689" i="1"/>
  <c r="BL2680" i="1" s="1"/>
  <c r="BK2689" i="1"/>
  <c r="BK2680" i="1" s="1"/>
  <c r="BJ2689" i="1"/>
  <c r="BJ2680" i="1" s="1"/>
  <c r="BI2689" i="1"/>
  <c r="BI2680" i="1" s="1"/>
  <c r="BH2689" i="1"/>
  <c r="BH2680" i="1" s="1"/>
  <c r="BG2689" i="1"/>
  <c r="BG2680" i="1" s="1"/>
  <c r="BF2689" i="1"/>
  <c r="BD2689" i="1"/>
  <c r="BD2680" i="1" s="1"/>
  <c r="BC2689" i="1"/>
  <c r="BC2680" i="1" s="1"/>
  <c r="BB2689" i="1"/>
  <c r="BB2680" i="1" s="1"/>
  <c r="BA2689" i="1"/>
  <c r="BA2680" i="1" s="1"/>
  <c r="AZ2689" i="1"/>
  <c r="BQ2678" i="1"/>
  <c r="BP2678" i="1"/>
  <c r="BO2678" i="1"/>
  <c r="BN2678" i="1"/>
  <c r="BM2678" i="1"/>
  <c r="BL2678" i="1"/>
  <c r="BK2678" i="1"/>
  <c r="BJ2678" i="1"/>
  <c r="BI2678" i="1"/>
  <c r="BH2678" i="1"/>
  <c r="BG2678" i="1"/>
  <c r="BF2678" i="1"/>
  <c r="BD2678" i="1"/>
  <c r="BC2678" i="1"/>
  <c r="BB2678" i="1"/>
  <c r="BA2678" i="1"/>
  <c r="AZ2678" i="1"/>
  <c r="BQ2672" i="1"/>
  <c r="BQ2670" i="1" s="1"/>
  <c r="BP2672" i="1"/>
  <c r="BP2670" i="1" s="1"/>
  <c r="BO2672" i="1"/>
  <c r="BO2670" i="1" s="1"/>
  <c r="BN2672" i="1"/>
  <c r="BN2670" i="1" s="1"/>
  <c r="BM2672" i="1"/>
  <c r="BM2670" i="1" s="1"/>
  <c r="BL2672" i="1"/>
  <c r="BL2670" i="1" s="1"/>
  <c r="BK2672" i="1"/>
  <c r="BK2670" i="1" s="1"/>
  <c r="BJ2672" i="1"/>
  <c r="BJ2670" i="1" s="1"/>
  <c r="BI2672" i="1"/>
  <c r="BI2670" i="1" s="1"/>
  <c r="BH2672" i="1"/>
  <c r="BH2670" i="1" s="1"/>
  <c r="BG2672" i="1"/>
  <c r="BG2670" i="1" s="1"/>
  <c r="BF2672" i="1"/>
  <c r="BD2672" i="1"/>
  <c r="BD2670" i="1" s="1"/>
  <c r="BC2672" i="1"/>
  <c r="BC2670" i="1" s="1"/>
  <c r="BB2672" i="1"/>
  <c r="BB2670" i="1" s="1"/>
  <c r="BA2672" i="1"/>
  <c r="BA2670" i="1" s="1"/>
  <c r="AZ2672" i="1"/>
  <c r="BQ2655" i="1"/>
  <c r="BQ2654" i="1" s="1"/>
  <c r="BP2655" i="1"/>
  <c r="BP2654" i="1" s="1"/>
  <c r="BO2655" i="1"/>
  <c r="BO2654" i="1" s="1"/>
  <c r="BN2655" i="1"/>
  <c r="BN2654" i="1" s="1"/>
  <c r="BM2655" i="1"/>
  <c r="BM2654" i="1" s="1"/>
  <c r="BL2655" i="1"/>
  <c r="BL2654" i="1" s="1"/>
  <c r="BK2655" i="1"/>
  <c r="BK2654" i="1" s="1"/>
  <c r="BJ2655" i="1"/>
  <c r="BJ2654" i="1" s="1"/>
  <c r="BI2655" i="1"/>
  <c r="BI2654" i="1" s="1"/>
  <c r="BH2655" i="1"/>
  <c r="BH2654" i="1" s="1"/>
  <c r="BG2655" i="1"/>
  <c r="BG2654" i="1" s="1"/>
  <c r="BF2655" i="1"/>
  <c r="BD2655" i="1"/>
  <c r="BD2654" i="1" s="1"/>
  <c r="BC2655" i="1"/>
  <c r="BC2654" i="1" s="1"/>
  <c r="BB2655" i="1"/>
  <c r="BB2654" i="1" s="1"/>
  <c r="BA2655" i="1"/>
  <c r="BA2654" i="1" s="1"/>
  <c r="AZ2655" i="1"/>
  <c r="BQ2652" i="1"/>
  <c r="BQ2651" i="1" s="1"/>
  <c r="BP2652" i="1"/>
  <c r="BP2651" i="1" s="1"/>
  <c r="BO2652" i="1"/>
  <c r="BO2651" i="1" s="1"/>
  <c r="BN2652" i="1"/>
  <c r="BN2651" i="1" s="1"/>
  <c r="BM2652" i="1"/>
  <c r="BM2651" i="1" s="1"/>
  <c r="BL2652" i="1"/>
  <c r="BL2651" i="1" s="1"/>
  <c r="BK2652" i="1"/>
  <c r="BK2651" i="1" s="1"/>
  <c r="BJ2652" i="1"/>
  <c r="BJ2651" i="1" s="1"/>
  <c r="BI2652" i="1"/>
  <c r="BI2651" i="1" s="1"/>
  <c r="BH2652" i="1"/>
  <c r="BH2651" i="1" s="1"/>
  <c r="BG2652" i="1"/>
  <c r="BG2651" i="1" s="1"/>
  <c r="BF2652" i="1"/>
  <c r="BD2652" i="1"/>
  <c r="BD2651" i="1" s="1"/>
  <c r="BC2652" i="1"/>
  <c r="BC2651" i="1" s="1"/>
  <c r="BB2652" i="1"/>
  <c r="BB2651" i="1" s="1"/>
  <c r="BA2652" i="1"/>
  <c r="BA2651" i="1" s="1"/>
  <c r="AZ2652" i="1"/>
  <c r="BQ2647" i="1"/>
  <c r="BQ2639" i="1" s="1"/>
  <c r="BP2647" i="1"/>
  <c r="BP2639" i="1" s="1"/>
  <c r="BO2647" i="1"/>
  <c r="BO2639" i="1" s="1"/>
  <c r="BN2647" i="1"/>
  <c r="BN2639" i="1" s="1"/>
  <c r="BM2647" i="1"/>
  <c r="BM2639" i="1" s="1"/>
  <c r="BL2647" i="1"/>
  <c r="BL2639" i="1" s="1"/>
  <c r="BK2647" i="1"/>
  <c r="BK2639" i="1" s="1"/>
  <c r="BJ2647" i="1"/>
  <c r="BJ2639" i="1" s="1"/>
  <c r="BI2647" i="1"/>
  <c r="BI2639" i="1" s="1"/>
  <c r="BH2647" i="1"/>
  <c r="BH2639" i="1" s="1"/>
  <c r="BG2647" i="1"/>
  <c r="BG2639" i="1" s="1"/>
  <c r="BF2647" i="1"/>
  <c r="BD2647" i="1"/>
  <c r="BD2639" i="1" s="1"/>
  <c r="BC2647" i="1"/>
  <c r="BC2639" i="1" s="1"/>
  <c r="BB2647" i="1"/>
  <c r="BB2639" i="1" s="1"/>
  <c r="BA2647" i="1"/>
  <c r="BA2639" i="1" s="1"/>
  <c r="AZ2647" i="1"/>
  <c r="BQ2637" i="1"/>
  <c r="BP2637" i="1"/>
  <c r="BO2637" i="1"/>
  <c r="BN2637" i="1"/>
  <c r="BM2637" i="1"/>
  <c r="BL2637" i="1"/>
  <c r="BK2637" i="1"/>
  <c r="BJ2637" i="1"/>
  <c r="BI2637" i="1"/>
  <c r="BH2637" i="1"/>
  <c r="BG2637" i="1"/>
  <c r="BF2637" i="1"/>
  <c r="BD2637" i="1"/>
  <c r="BC2637" i="1"/>
  <c r="BB2637" i="1"/>
  <c r="BA2637" i="1"/>
  <c r="AZ2637" i="1"/>
  <c r="BQ2631" i="1"/>
  <c r="BQ2629" i="1" s="1"/>
  <c r="BP2631" i="1"/>
  <c r="BP2629" i="1" s="1"/>
  <c r="BO2631" i="1"/>
  <c r="BO2629" i="1" s="1"/>
  <c r="BN2631" i="1"/>
  <c r="BN2629" i="1" s="1"/>
  <c r="BM2631" i="1"/>
  <c r="BM2629" i="1" s="1"/>
  <c r="BL2631" i="1"/>
  <c r="BL2629" i="1" s="1"/>
  <c r="BK2631" i="1"/>
  <c r="BK2629" i="1" s="1"/>
  <c r="BJ2631" i="1"/>
  <c r="BJ2629" i="1" s="1"/>
  <c r="BI2631" i="1"/>
  <c r="BI2629" i="1" s="1"/>
  <c r="BH2631" i="1"/>
  <c r="BH2629" i="1" s="1"/>
  <c r="BG2631" i="1"/>
  <c r="BG2629" i="1" s="1"/>
  <c r="BF2631" i="1"/>
  <c r="BD2631" i="1"/>
  <c r="BD2629" i="1" s="1"/>
  <c r="BC2631" i="1"/>
  <c r="BC2629" i="1" s="1"/>
  <c r="BB2631" i="1"/>
  <c r="BB2629" i="1" s="1"/>
  <c r="BA2631" i="1"/>
  <c r="BA2629" i="1" s="1"/>
  <c r="AZ2631" i="1"/>
  <c r="BQ2614" i="1"/>
  <c r="BQ2613" i="1" s="1"/>
  <c r="BP2614" i="1"/>
  <c r="BP2613" i="1" s="1"/>
  <c r="BO2614" i="1"/>
  <c r="BO2613" i="1" s="1"/>
  <c r="BN2614" i="1"/>
  <c r="BN2613" i="1" s="1"/>
  <c r="BM2614" i="1"/>
  <c r="BM2613" i="1" s="1"/>
  <c r="BL2614" i="1"/>
  <c r="BL2613" i="1" s="1"/>
  <c r="BK2614" i="1"/>
  <c r="BK2613" i="1" s="1"/>
  <c r="BJ2614" i="1"/>
  <c r="BJ2613" i="1" s="1"/>
  <c r="BI2614" i="1"/>
  <c r="BI2613" i="1" s="1"/>
  <c r="BH2614" i="1"/>
  <c r="BH2613" i="1" s="1"/>
  <c r="BG2614" i="1"/>
  <c r="BG2613" i="1" s="1"/>
  <c r="BF2614" i="1"/>
  <c r="BD2614" i="1"/>
  <c r="BD2613" i="1" s="1"/>
  <c r="BC2614" i="1"/>
  <c r="BC2613" i="1" s="1"/>
  <c r="BB2614" i="1"/>
  <c r="BB2613" i="1" s="1"/>
  <c r="BA2614" i="1"/>
  <c r="BA2613" i="1" s="1"/>
  <c r="AZ2614" i="1"/>
  <c r="BQ2611" i="1"/>
  <c r="BQ2610" i="1" s="1"/>
  <c r="BP2611" i="1"/>
  <c r="BP2610" i="1" s="1"/>
  <c r="BO2611" i="1"/>
  <c r="BO2610" i="1" s="1"/>
  <c r="BN2611" i="1"/>
  <c r="BN2610" i="1" s="1"/>
  <c r="BM2611" i="1"/>
  <c r="BM2610" i="1" s="1"/>
  <c r="BL2611" i="1"/>
  <c r="BL2610" i="1" s="1"/>
  <c r="BK2611" i="1"/>
  <c r="BK2610" i="1" s="1"/>
  <c r="BJ2611" i="1"/>
  <c r="BJ2610" i="1" s="1"/>
  <c r="BI2611" i="1"/>
  <c r="BI2610" i="1" s="1"/>
  <c r="BH2611" i="1"/>
  <c r="BH2610" i="1" s="1"/>
  <c r="BG2611" i="1"/>
  <c r="BG2610" i="1" s="1"/>
  <c r="BF2611" i="1"/>
  <c r="BD2611" i="1"/>
  <c r="BD2610" i="1" s="1"/>
  <c r="BC2611" i="1"/>
  <c r="BC2610" i="1" s="1"/>
  <c r="BB2611" i="1"/>
  <c r="BB2610" i="1" s="1"/>
  <c r="BA2611" i="1"/>
  <c r="BA2610" i="1" s="1"/>
  <c r="AZ2611" i="1"/>
  <c r="BQ2606" i="1"/>
  <c r="BQ2598" i="1" s="1"/>
  <c r="BP2606" i="1"/>
  <c r="BP2598" i="1" s="1"/>
  <c r="BO2606" i="1"/>
  <c r="BO2598" i="1" s="1"/>
  <c r="BN2606" i="1"/>
  <c r="BN2598" i="1" s="1"/>
  <c r="BM2606" i="1"/>
  <c r="BM2598" i="1" s="1"/>
  <c r="BL2606" i="1"/>
  <c r="BL2598" i="1" s="1"/>
  <c r="BK2606" i="1"/>
  <c r="BK2598" i="1" s="1"/>
  <c r="BJ2606" i="1"/>
  <c r="BJ2598" i="1" s="1"/>
  <c r="BI2606" i="1"/>
  <c r="BI2598" i="1" s="1"/>
  <c r="BH2606" i="1"/>
  <c r="BH2598" i="1" s="1"/>
  <c r="BG2606" i="1"/>
  <c r="BG2598" i="1" s="1"/>
  <c r="BF2606" i="1"/>
  <c r="BD2606" i="1"/>
  <c r="BD2598" i="1" s="1"/>
  <c r="BC2606" i="1"/>
  <c r="BC2598" i="1" s="1"/>
  <c r="BB2606" i="1"/>
  <c r="BB2598" i="1" s="1"/>
  <c r="BA2606" i="1"/>
  <c r="BA2598" i="1" s="1"/>
  <c r="AZ2606" i="1"/>
  <c r="BQ2596" i="1"/>
  <c r="BP2596" i="1"/>
  <c r="BO2596" i="1"/>
  <c r="BN2596" i="1"/>
  <c r="BM2596" i="1"/>
  <c r="BL2596" i="1"/>
  <c r="BK2596" i="1"/>
  <c r="BJ2596" i="1"/>
  <c r="BI2596" i="1"/>
  <c r="BH2596" i="1"/>
  <c r="BG2596" i="1"/>
  <c r="BF2596" i="1"/>
  <c r="BD2596" i="1"/>
  <c r="BC2596" i="1"/>
  <c r="BB2596" i="1"/>
  <c r="BA2596" i="1"/>
  <c r="AZ2596" i="1"/>
  <c r="BQ2590" i="1"/>
  <c r="BQ2588" i="1" s="1"/>
  <c r="BP2590" i="1"/>
  <c r="BP2588" i="1" s="1"/>
  <c r="BO2590" i="1"/>
  <c r="BO2588" i="1" s="1"/>
  <c r="BN2590" i="1"/>
  <c r="BN2588" i="1" s="1"/>
  <c r="BM2590" i="1"/>
  <c r="BM2588" i="1" s="1"/>
  <c r="BL2590" i="1"/>
  <c r="BL2588" i="1" s="1"/>
  <c r="BK2590" i="1"/>
  <c r="BK2588" i="1" s="1"/>
  <c r="BJ2590" i="1"/>
  <c r="BJ2588" i="1" s="1"/>
  <c r="BI2590" i="1"/>
  <c r="BI2588" i="1" s="1"/>
  <c r="BH2590" i="1"/>
  <c r="BH2588" i="1" s="1"/>
  <c r="BG2590" i="1"/>
  <c r="BG2588" i="1" s="1"/>
  <c r="BF2590" i="1"/>
  <c r="BD2590" i="1"/>
  <c r="BD2588" i="1" s="1"/>
  <c r="BC2590" i="1"/>
  <c r="BC2588" i="1" s="1"/>
  <c r="BB2590" i="1"/>
  <c r="BB2588" i="1" s="1"/>
  <c r="BA2590" i="1"/>
  <c r="BA2588" i="1" s="1"/>
  <c r="AZ2590" i="1"/>
  <c r="BQ2573" i="1"/>
  <c r="BQ2572" i="1" s="1"/>
  <c r="BP2573" i="1"/>
  <c r="BP2572" i="1" s="1"/>
  <c r="BO2573" i="1"/>
  <c r="BO2572" i="1" s="1"/>
  <c r="BN2573" i="1"/>
  <c r="BN2572" i="1" s="1"/>
  <c r="BM2573" i="1"/>
  <c r="BM2572" i="1" s="1"/>
  <c r="BL2573" i="1"/>
  <c r="BL2572" i="1" s="1"/>
  <c r="BK2573" i="1"/>
  <c r="BK2572" i="1" s="1"/>
  <c r="BJ2573" i="1"/>
  <c r="BJ2572" i="1" s="1"/>
  <c r="BI2573" i="1"/>
  <c r="BI2572" i="1" s="1"/>
  <c r="BH2573" i="1"/>
  <c r="BH2572" i="1" s="1"/>
  <c r="BG2573" i="1"/>
  <c r="BG2572" i="1" s="1"/>
  <c r="BF2573" i="1"/>
  <c r="BD2573" i="1"/>
  <c r="BD2572" i="1" s="1"/>
  <c r="BC2573" i="1"/>
  <c r="BC2572" i="1" s="1"/>
  <c r="BB2573" i="1"/>
  <c r="BB2572" i="1" s="1"/>
  <c r="BA2573" i="1"/>
  <c r="BA2572" i="1" s="1"/>
  <c r="AZ2573" i="1"/>
  <c r="BQ2570" i="1"/>
  <c r="BQ2569" i="1" s="1"/>
  <c r="BP2570" i="1"/>
  <c r="BP2569" i="1" s="1"/>
  <c r="BO2570" i="1"/>
  <c r="BO2569" i="1" s="1"/>
  <c r="BN2570" i="1"/>
  <c r="BN2569" i="1" s="1"/>
  <c r="BM2570" i="1"/>
  <c r="BM2569" i="1" s="1"/>
  <c r="BL2570" i="1"/>
  <c r="BL2569" i="1" s="1"/>
  <c r="BK2570" i="1"/>
  <c r="BK2569" i="1" s="1"/>
  <c r="BJ2570" i="1"/>
  <c r="BJ2569" i="1" s="1"/>
  <c r="BI2570" i="1"/>
  <c r="BI2569" i="1" s="1"/>
  <c r="BH2570" i="1"/>
  <c r="BH2569" i="1" s="1"/>
  <c r="BG2570" i="1"/>
  <c r="BG2569" i="1" s="1"/>
  <c r="BF2570" i="1"/>
  <c r="BD2570" i="1"/>
  <c r="BD2569" i="1" s="1"/>
  <c r="BC2570" i="1"/>
  <c r="BC2569" i="1" s="1"/>
  <c r="BB2570" i="1"/>
  <c r="BB2569" i="1" s="1"/>
  <c r="BA2570" i="1"/>
  <c r="BA2569" i="1" s="1"/>
  <c r="AZ2570" i="1"/>
  <c r="BQ2565" i="1"/>
  <c r="BQ2557" i="1" s="1"/>
  <c r="BP2565" i="1"/>
  <c r="BP2557" i="1" s="1"/>
  <c r="BO2565" i="1"/>
  <c r="BO2557" i="1" s="1"/>
  <c r="BN2565" i="1"/>
  <c r="BN2557" i="1" s="1"/>
  <c r="BM2565" i="1"/>
  <c r="BM2557" i="1" s="1"/>
  <c r="BL2565" i="1"/>
  <c r="BL2557" i="1" s="1"/>
  <c r="BK2565" i="1"/>
  <c r="BK2557" i="1" s="1"/>
  <c r="BJ2565" i="1"/>
  <c r="BJ2557" i="1" s="1"/>
  <c r="BI2565" i="1"/>
  <c r="BI2557" i="1" s="1"/>
  <c r="BH2565" i="1"/>
  <c r="BH2557" i="1" s="1"/>
  <c r="BG2565" i="1"/>
  <c r="BG2557" i="1" s="1"/>
  <c r="BF2565" i="1"/>
  <c r="BD2565" i="1"/>
  <c r="BD2557" i="1" s="1"/>
  <c r="BC2565" i="1"/>
  <c r="BC2557" i="1" s="1"/>
  <c r="BB2565" i="1"/>
  <c r="BB2557" i="1" s="1"/>
  <c r="BA2565" i="1"/>
  <c r="BA2557" i="1" s="1"/>
  <c r="AZ2565" i="1"/>
  <c r="BQ2555" i="1"/>
  <c r="BP2555" i="1"/>
  <c r="BO2555" i="1"/>
  <c r="BN2555" i="1"/>
  <c r="BM2555" i="1"/>
  <c r="BL2555" i="1"/>
  <c r="BK2555" i="1"/>
  <c r="BJ2555" i="1"/>
  <c r="BI2555" i="1"/>
  <c r="BH2555" i="1"/>
  <c r="BG2555" i="1"/>
  <c r="BF2555" i="1"/>
  <c r="BD2555" i="1"/>
  <c r="BC2555" i="1"/>
  <c r="BB2555" i="1"/>
  <c r="BA2555" i="1"/>
  <c r="AZ2555" i="1"/>
  <c r="BQ2549" i="1"/>
  <c r="BQ2547" i="1" s="1"/>
  <c r="BP2549" i="1"/>
  <c r="BP2547" i="1" s="1"/>
  <c r="BO2549" i="1"/>
  <c r="BO2547" i="1" s="1"/>
  <c r="BN2549" i="1"/>
  <c r="BN2547" i="1" s="1"/>
  <c r="BM2549" i="1"/>
  <c r="BM2547" i="1" s="1"/>
  <c r="BL2549" i="1"/>
  <c r="BL2547" i="1" s="1"/>
  <c r="BK2549" i="1"/>
  <c r="BK2547" i="1" s="1"/>
  <c r="BJ2549" i="1"/>
  <c r="BJ2547" i="1" s="1"/>
  <c r="BI2549" i="1"/>
  <c r="BI2547" i="1" s="1"/>
  <c r="BH2549" i="1"/>
  <c r="BH2547" i="1" s="1"/>
  <c r="BG2549" i="1"/>
  <c r="BG2547" i="1" s="1"/>
  <c r="BF2549" i="1"/>
  <c r="BD2549" i="1"/>
  <c r="BD2547" i="1" s="1"/>
  <c r="BC2549" i="1"/>
  <c r="BC2547" i="1" s="1"/>
  <c r="BB2549" i="1"/>
  <c r="BB2547" i="1" s="1"/>
  <c r="BA2549" i="1"/>
  <c r="BA2547" i="1" s="1"/>
  <c r="AZ2549" i="1"/>
  <c r="BQ2532" i="1"/>
  <c r="BQ2531" i="1" s="1"/>
  <c r="BP2532" i="1"/>
  <c r="BP2531" i="1" s="1"/>
  <c r="BO2532" i="1"/>
  <c r="BO2531" i="1" s="1"/>
  <c r="BN2532" i="1"/>
  <c r="BN2531" i="1" s="1"/>
  <c r="BM2532" i="1"/>
  <c r="BM2531" i="1" s="1"/>
  <c r="BL2532" i="1"/>
  <c r="BL2531" i="1" s="1"/>
  <c r="BK2532" i="1"/>
  <c r="BK2531" i="1" s="1"/>
  <c r="BJ2532" i="1"/>
  <c r="BJ2531" i="1" s="1"/>
  <c r="BI2532" i="1"/>
  <c r="BI2531" i="1" s="1"/>
  <c r="BH2532" i="1"/>
  <c r="BH2531" i="1" s="1"/>
  <c r="BG2532" i="1"/>
  <c r="BG2531" i="1" s="1"/>
  <c r="BF2532" i="1"/>
  <c r="BD2532" i="1"/>
  <c r="BD2531" i="1" s="1"/>
  <c r="BC2532" i="1"/>
  <c r="BC2531" i="1" s="1"/>
  <c r="BB2532" i="1"/>
  <c r="BB2531" i="1" s="1"/>
  <c r="BA2532" i="1"/>
  <c r="BA2531" i="1" s="1"/>
  <c r="AZ2532" i="1"/>
  <c r="BQ2529" i="1"/>
  <c r="BQ2528" i="1" s="1"/>
  <c r="BP2529" i="1"/>
  <c r="BP2528" i="1" s="1"/>
  <c r="BO2529" i="1"/>
  <c r="BO2528" i="1" s="1"/>
  <c r="BN2529" i="1"/>
  <c r="BN2528" i="1" s="1"/>
  <c r="BM2529" i="1"/>
  <c r="BM2528" i="1" s="1"/>
  <c r="BL2529" i="1"/>
  <c r="BL2528" i="1" s="1"/>
  <c r="BK2529" i="1"/>
  <c r="BK2528" i="1" s="1"/>
  <c r="BJ2529" i="1"/>
  <c r="BJ2528" i="1" s="1"/>
  <c r="BI2529" i="1"/>
  <c r="BI2528" i="1" s="1"/>
  <c r="BH2529" i="1"/>
  <c r="BH2528" i="1" s="1"/>
  <c r="BG2529" i="1"/>
  <c r="BG2528" i="1" s="1"/>
  <c r="BF2529" i="1"/>
  <c r="BD2529" i="1"/>
  <c r="BD2528" i="1" s="1"/>
  <c r="BC2529" i="1"/>
  <c r="BC2528" i="1" s="1"/>
  <c r="BB2529" i="1"/>
  <c r="BB2528" i="1" s="1"/>
  <c r="BA2529" i="1"/>
  <c r="BA2528" i="1" s="1"/>
  <c r="AZ2529" i="1"/>
  <c r="BQ2524" i="1"/>
  <c r="BQ2517" i="1" s="1"/>
  <c r="BP2524" i="1"/>
  <c r="BP2517" i="1" s="1"/>
  <c r="BO2524" i="1"/>
  <c r="BO2517" i="1" s="1"/>
  <c r="BN2524" i="1"/>
  <c r="BN2517" i="1" s="1"/>
  <c r="BM2524" i="1"/>
  <c r="BM2517" i="1" s="1"/>
  <c r="BL2524" i="1"/>
  <c r="BL2517" i="1" s="1"/>
  <c r="BK2524" i="1"/>
  <c r="BK2517" i="1" s="1"/>
  <c r="BJ2524" i="1"/>
  <c r="BJ2517" i="1" s="1"/>
  <c r="BI2524" i="1"/>
  <c r="BI2517" i="1" s="1"/>
  <c r="BH2524" i="1"/>
  <c r="BH2517" i="1" s="1"/>
  <c r="BG2524" i="1"/>
  <c r="BG2517" i="1" s="1"/>
  <c r="BF2524" i="1"/>
  <c r="BD2524" i="1"/>
  <c r="BD2517" i="1" s="1"/>
  <c r="BC2524" i="1"/>
  <c r="BC2517" i="1" s="1"/>
  <c r="BB2524" i="1"/>
  <c r="BB2517" i="1" s="1"/>
  <c r="BA2524" i="1"/>
  <c r="BA2517" i="1" s="1"/>
  <c r="AZ2524" i="1"/>
  <c r="BQ2515" i="1"/>
  <c r="BP2515" i="1"/>
  <c r="BO2515" i="1"/>
  <c r="BN2515" i="1"/>
  <c r="BM2515" i="1"/>
  <c r="BL2515" i="1"/>
  <c r="BK2515" i="1"/>
  <c r="BJ2515" i="1"/>
  <c r="BI2515" i="1"/>
  <c r="BH2515" i="1"/>
  <c r="BG2515" i="1"/>
  <c r="BF2515" i="1"/>
  <c r="BD2515" i="1"/>
  <c r="BC2515" i="1"/>
  <c r="BB2515" i="1"/>
  <c r="BA2515" i="1"/>
  <c r="AZ2515" i="1"/>
  <c r="BQ2509" i="1"/>
  <c r="BQ2507" i="1" s="1"/>
  <c r="BP2509" i="1"/>
  <c r="BP2507" i="1" s="1"/>
  <c r="BO2509" i="1"/>
  <c r="BO2507" i="1" s="1"/>
  <c r="BN2509" i="1"/>
  <c r="BN2507" i="1" s="1"/>
  <c r="BM2509" i="1"/>
  <c r="BM2507" i="1" s="1"/>
  <c r="BL2509" i="1"/>
  <c r="BL2507" i="1" s="1"/>
  <c r="BK2509" i="1"/>
  <c r="BK2507" i="1" s="1"/>
  <c r="BJ2509" i="1"/>
  <c r="BJ2507" i="1" s="1"/>
  <c r="BI2509" i="1"/>
  <c r="BI2507" i="1" s="1"/>
  <c r="BH2509" i="1"/>
  <c r="BH2507" i="1" s="1"/>
  <c r="BG2509" i="1"/>
  <c r="BG2507" i="1" s="1"/>
  <c r="BF2509" i="1"/>
  <c r="BD2509" i="1"/>
  <c r="BD2507" i="1" s="1"/>
  <c r="BC2509" i="1"/>
  <c r="BC2507" i="1" s="1"/>
  <c r="BB2509" i="1"/>
  <c r="BB2507" i="1" s="1"/>
  <c r="BA2509" i="1"/>
  <c r="BA2507" i="1" s="1"/>
  <c r="AZ2509" i="1"/>
  <c r="BQ2492" i="1"/>
  <c r="BQ2491" i="1" s="1"/>
  <c r="BP2492" i="1"/>
  <c r="BP2491" i="1" s="1"/>
  <c r="BO2492" i="1"/>
  <c r="BO2491" i="1" s="1"/>
  <c r="BN2492" i="1"/>
  <c r="BN2491" i="1" s="1"/>
  <c r="BM2492" i="1"/>
  <c r="BM2491" i="1" s="1"/>
  <c r="BL2492" i="1"/>
  <c r="BL2491" i="1" s="1"/>
  <c r="BK2492" i="1"/>
  <c r="BK2491" i="1" s="1"/>
  <c r="BJ2492" i="1"/>
  <c r="BJ2491" i="1" s="1"/>
  <c r="BI2492" i="1"/>
  <c r="BI2491" i="1" s="1"/>
  <c r="BH2492" i="1"/>
  <c r="BH2491" i="1" s="1"/>
  <c r="BG2492" i="1"/>
  <c r="BG2491" i="1" s="1"/>
  <c r="BF2492" i="1"/>
  <c r="BD2492" i="1"/>
  <c r="BD2491" i="1" s="1"/>
  <c r="BC2492" i="1"/>
  <c r="BC2491" i="1" s="1"/>
  <c r="BB2492" i="1"/>
  <c r="BB2491" i="1" s="1"/>
  <c r="BA2492" i="1"/>
  <c r="BA2491" i="1" s="1"/>
  <c r="AZ2492" i="1"/>
  <c r="BQ2487" i="1"/>
  <c r="BQ2478" i="1" s="1"/>
  <c r="BP2487" i="1"/>
  <c r="BP2478" i="1" s="1"/>
  <c r="BO2487" i="1"/>
  <c r="BO2478" i="1" s="1"/>
  <c r="BN2487" i="1"/>
  <c r="BN2478" i="1" s="1"/>
  <c r="BM2487" i="1"/>
  <c r="BM2478" i="1" s="1"/>
  <c r="BL2487" i="1"/>
  <c r="BL2478" i="1" s="1"/>
  <c r="BK2487" i="1"/>
  <c r="BK2478" i="1" s="1"/>
  <c r="BJ2487" i="1"/>
  <c r="BJ2478" i="1" s="1"/>
  <c r="BI2487" i="1"/>
  <c r="BI2478" i="1" s="1"/>
  <c r="BH2487" i="1"/>
  <c r="BH2478" i="1" s="1"/>
  <c r="BG2487" i="1"/>
  <c r="BG2478" i="1" s="1"/>
  <c r="BF2487" i="1"/>
  <c r="BD2487" i="1"/>
  <c r="BD2478" i="1" s="1"/>
  <c r="BC2487" i="1"/>
  <c r="BC2478" i="1" s="1"/>
  <c r="BB2487" i="1"/>
  <c r="BB2478" i="1" s="1"/>
  <c r="BA2487" i="1"/>
  <c r="BA2478" i="1" s="1"/>
  <c r="AZ2487" i="1"/>
  <c r="BQ2476" i="1"/>
  <c r="BP2476" i="1"/>
  <c r="BO2476" i="1"/>
  <c r="BN2476" i="1"/>
  <c r="BM2476" i="1"/>
  <c r="BL2476" i="1"/>
  <c r="BK2476" i="1"/>
  <c r="BJ2476" i="1"/>
  <c r="BI2476" i="1"/>
  <c r="BH2476" i="1"/>
  <c r="BG2476" i="1"/>
  <c r="BF2476" i="1"/>
  <c r="BD2476" i="1"/>
  <c r="BC2476" i="1"/>
  <c r="BB2476" i="1"/>
  <c r="BA2476" i="1"/>
  <c r="AZ2476" i="1"/>
  <c r="BQ2470" i="1"/>
  <c r="BQ2468" i="1" s="1"/>
  <c r="BP2470" i="1"/>
  <c r="BP2468" i="1" s="1"/>
  <c r="BO2470" i="1"/>
  <c r="BO2468" i="1" s="1"/>
  <c r="BN2470" i="1"/>
  <c r="BN2468" i="1" s="1"/>
  <c r="BM2470" i="1"/>
  <c r="BM2468" i="1" s="1"/>
  <c r="BL2470" i="1"/>
  <c r="BL2468" i="1" s="1"/>
  <c r="BK2470" i="1"/>
  <c r="BK2468" i="1" s="1"/>
  <c r="BJ2470" i="1"/>
  <c r="BJ2468" i="1" s="1"/>
  <c r="BI2470" i="1"/>
  <c r="BI2468" i="1" s="1"/>
  <c r="BH2470" i="1"/>
  <c r="BH2468" i="1" s="1"/>
  <c r="BG2470" i="1"/>
  <c r="BG2468" i="1" s="1"/>
  <c r="BF2470" i="1"/>
  <c r="BD2470" i="1"/>
  <c r="BD2468" i="1" s="1"/>
  <c r="BC2470" i="1"/>
  <c r="BC2468" i="1" s="1"/>
  <c r="BB2470" i="1"/>
  <c r="BB2468" i="1" s="1"/>
  <c r="BA2470" i="1"/>
  <c r="BA2468" i="1" s="1"/>
  <c r="AZ2470" i="1"/>
  <c r="BQ2453" i="1"/>
  <c r="BQ2452" i="1" s="1"/>
  <c r="BP2453" i="1"/>
  <c r="BP2452" i="1" s="1"/>
  <c r="BO2453" i="1"/>
  <c r="BO2452" i="1" s="1"/>
  <c r="BN2453" i="1"/>
  <c r="BN2452" i="1" s="1"/>
  <c r="BM2453" i="1"/>
  <c r="BM2452" i="1" s="1"/>
  <c r="BL2453" i="1"/>
  <c r="BL2452" i="1" s="1"/>
  <c r="BK2453" i="1"/>
  <c r="BK2452" i="1" s="1"/>
  <c r="BJ2453" i="1"/>
  <c r="BJ2452" i="1" s="1"/>
  <c r="BI2453" i="1"/>
  <c r="BI2452" i="1" s="1"/>
  <c r="BH2453" i="1"/>
  <c r="BH2452" i="1" s="1"/>
  <c r="BG2453" i="1"/>
  <c r="BG2452" i="1" s="1"/>
  <c r="BF2453" i="1"/>
  <c r="BD2453" i="1"/>
  <c r="BD2452" i="1" s="1"/>
  <c r="BC2453" i="1"/>
  <c r="BC2452" i="1" s="1"/>
  <c r="BB2453" i="1"/>
  <c r="BB2452" i="1" s="1"/>
  <c r="BA2453" i="1"/>
  <c r="BA2452" i="1" s="1"/>
  <c r="AZ2453" i="1"/>
  <c r="BQ2450" i="1"/>
  <c r="BQ2449" i="1" s="1"/>
  <c r="BP2450" i="1"/>
  <c r="BP2449" i="1" s="1"/>
  <c r="BO2450" i="1"/>
  <c r="BO2449" i="1" s="1"/>
  <c r="BN2450" i="1"/>
  <c r="BN2449" i="1" s="1"/>
  <c r="BM2450" i="1"/>
  <c r="BM2449" i="1" s="1"/>
  <c r="BL2450" i="1"/>
  <c r="BL2449" i="1" s="1"/>
  <c r="BK2450" i="1"/>
  <c r="BK2449" i="1" s="1"/>
  <c r="BJ2450" i="1"/>
  <c r="BJ2449" i="1" s="1"/>
  <c r="BI2450" i="1"/>
  <c r="BI2449" i="1" s="1"/>
  <c r="BH2450" i="1"/>
  <c r="BH2449" i="1" s="1"/>
  <c r="BG2450" i="1"/>
  <c r="BG2449" i="1" s="1"/>
  <c r="BF2450" i="1"/>
  <c r="BD2450" i="1"/>
  <c r="BD2449" i="1" s="1"/>
  <c r="BC2450" i="1"/>
  <c r="BC2449" i="1" s="1"/>
  <c r="BB2450" i="1"/>
  <c r="BB2449" i="1" s="1"/>
  <c r="BA2450" i="1"/>
  <c r="BA2449" i="1" s="1"/>
  <c r="AZ2450" i="1"/>
  <c r="BQ2445" i="1"/>
  <c r="BQ2437" i="1" s="1"/>
  <c r="BP2445" i="1"/>
  <c r="BP2437" i="1" s="1"/>
  <c r="BO2445" i="1"/>
  <c r="BO2437" i="1" s="1"/>
  <c r="BN2445" i="1"/>
  <c r="BN2437" i="1" s="1"/>
  <c r="BM2445" i="1"/>
  <c r="BM2437" i="1" s="1"/>
  <c r="BL2445" i="1"/>
  <c r="BL2437" i="1" s="1"/>
  <c r="BK2445" i="1"/>
  <c r="BK2437" i="1" s="1"/>
  <c r="BJ2445" i="1"/>
  <c r="BJ2437" i="1" s="1"/>
  <c r="BI2445" i="1"/>
  <c r="BI2437" i="1" s="1"/>
  <c r="BH2445" i="1"/>
  <c r="BH2437" i="1" s="1"/>
  <c r="BG2445" i="1"/>
  <c r="BG2437" i="1" s="1"/>
  <c r="BF2445" i="1"/>
  <c r="BD2445" i="1"/>
  <c r="BD2437" i="1" s="1"/>
  <c r="BC2445" i="1"/>
  <c r="BC2437" i="1" s="1"/>
  <c r="BB2445" i="1"/>
  <c r="BB2437" i="1" s="1"/>
  <c r="BA2445" i="1"/>
  <c r="BA2437" i="1" s="1"/>
  <c r="AZ2445" i="1"/>
  <c r="BQ2435" i="1"/>
  <c r="BP2435" i="1"/>
  <c r="BO2435" i="1"/>
  <c r="BN2435" i="1"/>
  <c r="BM2435" i="1"/>
  <c r="BL2435" i="1"/>
  <c r="BK2435" i="1"/>
  <c r="BJ2435" i="1"/>
  <c r="BI2435" i="1"/>
  <c r="BH2435" i="1"/>
  <c r="BG2435" i="1"/>
  <c r="BF2435" i="1"/>
  <c r="BD2435" i="1"/>
  <c r="BC2435" i="1"/>
  <c r="BB2435" i="1"/>
  <c r="BA2435" i="1"/>
  <c r="AZ2435" i="1"/>
  <c r="BQ2429" i="1"/>
  <c r="BQ2427" i="1" s="1"/>
  <c r="BP2429" i="1"/>
  <c r="BP2427" i="1" s="1"/>
  <c r="BO2429" i="1"/>
  <c r="BO2427" i="1" s="1"/>
  <c r="BN2429" i="1"/>
  <c r="BN2427" i="1" s="1"/>
  <c r="BM2429" i="1"/>
  <c r="BM2427" i="1" s="1"/>
  <c r="BL2429" i="1"/>
  <c r="BL2427" i="1" s="1"/>
  <c r="BK2429" i="1"/>
  <c r="BK2427" i="1" s="1"/>
  <c r="BJ2429" i="1"/>
  <c r="BJ2427" i="1" s="1"/>
  <c r="BI2429" i="1"/>
  <c r="BI2427" i="1" s="1"/>
  <c r="BH2429" i="1"/>
  <c r="BH2427" i="1" s="1"/>
  <c r="BG2429" i="1"/>
  <c r="BG2427" i="1" s="1"/>
  <c r="BF2429" i="1"/>
  <c r="BD2429" i="1"/>
  <c r="BD2427" i="1" s="1"/>
  <c r="BC2429" i="1"/>
  <c r="BC2427" i="1" s="1"/>
  <c r="BB2429" i="1"/>
  <c r="BB2427" i="1" s="1"/>
  <c r="BA2429" i="1"/>
  <c r="BA2427" i="1" s="1"/>
  <c r="AZ2429" i="1"/>
  <c r="BQ2412" i="1"/>
  <c r="BQ2411" i="1" s="1"/>
  <c r="BP2412" i="1"/>
  <c r="BP2411" i="1" s="1"/>
  <c r="BO2412" i="1"/>
  <c r="BO2411" i="1" s="1"/>
  <c r="BN2412" i="1"/>
  <c r="BN2411" i="1" s="1"/>
  <c r="BM2412" i="1"/>
  <c r="BM2411" i="1" s="1"/>
  <c r="BL2412" i="1"/>
  <c r="BL2411" i="1" s="1"/>
  <c r="BK2412" i="1"/>
  <c r="BK2411" i="1" s="1"/>
  <c r="BJ2412" i="1"/>
  <c r="BJ2411" i="1" s="1"/>
  <c r="BI2412" i="1"/>
  <c r="BI2411" i="1" s="1"/>
  <c r="BH2412" i="1"/>
  <c r="BH2411" i="1" s="1"/>
  <c r="BG2412" i="1"/>
  <c r="BG2411" i="1" s="1"/>
  <c r="BF2412" i="1"/>
  <c r="BD2412" i="1"/>
  <c r="BD2411" i="1" s="1"/>
  <c r="BC2412" i="1"/>
  <c r="BC2411" i="1" s="1"/>
  <c r="BB2412" i="1"/>
  <c r="BB2411" i="1" s="1"/>
  <c r="BA2412" i="1"/>
  <c r="BA2411" i="1" s="1"/>
  <c r="AZ2412" i="1"/>
  <c r="BQ2407" i="1"/>
  <c r="BQ2399" i="1" s="1"/>
  <c r="BP2407" i="1"/>
  <c r="BP2399" i="1" s="1"/>
  <c r="BO2407" i="1"/>
  <c r="BO2399" i="1" s="1"/>
  <c r="BN2407" i="1"/>
  <c r="BN2399" i="1" s="1"/>
  <c r="BM2407" i="1"/>
  <c r="BM2399" i="1" s="1"/>
  <c r="BL2407" i="1"/>
  <c r="BL2399" i="1" s="1"/>
  <c r="BK2407" i="1"/>
  <c r="BK2399" i="1" s="1"/>
  <c r="BJ2407" i="1"/>
  <c r="BJ2399" i="1" s="1"/>
  <c r="BI2407" i="1"/>
  <c r="BI2399" i="1" s="1"/>
  <c r="BH2407" i="1"/>
  <c r="BH2399" i="1" s="1"/>
  <c r="BG2407" i="1"/>
  <c r="BG2399" i="1" s="1"/>
  <c r="BF2407" i="1"/>
  <c r="BD2407" i="1"/>
  <c r="BD2399" i="1" s="1"/>
  <c r="BC2407" i="1"/>
  <c r="BC2399" i="1" s="1"/>
  <c r="BB2407" i="1"/>
  <c r="BB2399" i="1" s="1"/>
  <c r="BA2407" i="1"/>
  <c r="BA2399" i="1" s="1"/>
  <c r="AZ2407" i="1"/>
  <c r="BQ2397" i="1"/>
  <c r="BP2397" i="1"/>
  <c r="BO2397" i="1"/>
  <c r="BN2397" i="1"/>
  <c r="BM2397" i="1"/>
  <c r="BL2397" i="1"/>
  <c r="BK2397" i="1"/>
  <c r="BJ2397" i="1"/>
  <c r="BI2397" i="1"/>
  <c r="BH2397" i="1"/>
  <c r="BG2397" i="1"/>
  <c r="BF2397" i="1"/>
  <c r="BD2397" i="1"/>
  <c r="BC2397" i="1"/>
  <c r="BB2397" i="1"/>
  <c r="BA2397" i="1"/>
  <c r="AZ2397" i="1"/>
  <c r="BQ2391" i="1"/>
  <c r="BQ2389" i="1" s="1"/>
  <c r="BP2391" i="1"/>
  <c r="BP2389" i="1" s="1"/>
  <c r="BO2391" i="1"/>
  <c r="BO2389" i="1" s="1"/>
  <c r="BN2391" i="1"/>
  <c r="BN2389" i="1" s="1"/>
  <c r="BM2391" i="1"/>
  <c r="BM2389" i="1" s="1"/>
  <c r="BL2391" i="1"/>
  <c r="BL2389" i="1" s="1"/>
  <c r="BK2391" i="1"/>
  <c r="BK2389" i="1" s="1"/>
  <c r="BJ2391" i="1"/>
  <c r="BJ2389" i="1" s="1"/>
  <c r="BI2391" i="1"/>
  <c r="BI2389" i="1" s="1"/>
  <c r="BH2391" i="1"/>
  <c r="BH2389" i="1" s="1"/>
  <c r="BG2391" i="1"/>
  <c r="BG2389" i="1" s="1"/>
  <c r="BF2391" i="1"/>
  <c r="BD2391" i="1"/>
  <c r="BD2389" i="1" s="1"/>
  <c r="BC2391" i="1"/>
  <c r="BC2389" i="1" s="1"/>
  <c r="BB2391" i="1"/>
  <c r="BB2389" i="1" s="1"/>
  <c r="BA2391" i="1"/>
  <c r="BA2389" i="1" s="1"/>
  <c r="AZ2391" i="1"/>
  <c r="BQ2374" i="1"/>
  <c r="BQ2373" i="1" s="1"/>
  <c r="BP2374" i="1"/>
  <c r="BP2373" i="1" s="1"/>
  <c r="BO2374" i="1"/>
  <c r="BO2373" i="1" s="1"/>
  <c r="BN2374" i="1"/>
  <c r="BN2373" i="1" s="1"/>
  <c r="BM2374" i="1"/>
  <c r="BM2373" i="1" s="1"/>
  <c r="BL2374" i="1"/>
  <c r="BL2373" i="1" s="1"/>
  <c r="BK2374" i="1"/>
  <c r="BK2373" i="1" s="1"/>
  <c r="BJ2374" i="1"/>
  <c r="BJ2373" i="1" s="1"/>
  <c r="BI2374" i="1"/>
  <c r="BI2373" i="1" s="1"/>
  <c r="BH2374" i="1"/>
  <c r="BH2373" i="1" s="1"/>
  <c r="BG2374" i="1"/>
  <c r="BG2373" i="1" s="1"/>
  <c r="BF2374" i="1"/>
  <c r="BD2374" i="1"/>
  <c r="BD2373" i="1" s="1"/>
  <c r="BC2374" i="1"/>
  <c r="BC2373" i="1" s="1"/>
  <c r="BB2374" i="1"/>
  <c r="BB2373" i="1" s="1"/>
  <c r="BA2374" i="1"/>
  <c r="BA2373" i="1" s="1"/>
  <c r="AZ2374" i="1"/>
  <c r="BQ2370" i="1"/>
  <c r="BQ2369" i="1" s="1"/>
  <c r="BP2370" i="1"/>
  <c r="BP2369" i="1" s="1"/>
  <c r="BO2370" i="1"/>
  <c r="BO2369" i="1" s="1"/>
  <c r="BN2370" i="1"/>
  <c r="BN2369" i="1" s="1"/>
  <c r="BM2370" i="1"/>
  <c r="BM2369" i="1" s="1"/>
  <c r="BL2370" i="1"/>
  <c r="BL2369" i="1" s="1"/>
  <c r="BK2370" i="1"/>
  <c r="BK2369" i="1" s="1"/>
  <c r="BJ2370" i="1"/>
  <c r="BJ2369" i="1" s="1"/>
  <c r="BI2370" i="1"/>
  <c r="BI2369" i="1" s="1"/>
  <c r="BH2370" i="1"/>
  <c r="BH2369" i="1" s="1"/>
  <c r="BG2370" i="1"/>
  <c r="BG2369" i="1" s="1"/>
  <c r="BF2370" i="1"/>
  <c r="BD2370" i="1"/>
  <c r="BD2369" i="1" s="1"/>
  <c r="BC2370" i="1"/>
  <c r="BC2369" i="1" s="1"/>
  <c r="BB2370" i="1"/>
  <c r="BB2369" i="1" s="1"/>
  <c r="BA2370" i="1"/>
  <c r="BA2369" i="1" s="1"/>
  <c r="AZ2370" i="1"/>
  <c r="BQ2365" i="1"/>
  <c r="BQ2357" i="1" s="1"/>
  <c r="BP2365" i="1"/>
  <c r="BP2357" i="1" s="1"/>
  <c r="BO2365" i="1"/>
  <c r="BO2357" i="1" s="1"/>
  <c r="BN2365" i="1"/>
  <c r="BN2357" i="1" s="1"/>
  <c r="BM2365" i="1"/>
  <c r="BM2357" i="1" s="1"/>
  <c r="BL2365" i="1"/>
  <c r="BL2357" i="1" s="1"/>
  <c r="BK2365" i="1"/>
  <c r="BK2357" i="1" s="1"/>
  <c r="BJ2365" i="1"/>
  <c r="BJ2357" i="1" s="1"/>
  <c r="BI2365" i="1"/>
  <c r="BI2357" i="1" s="1"/>
  <c r="BH2365" i="1"/>
  <c r="BH2357" i="1" s="1"/>
  <c r="BG2365" i="1"/>
  <c r="BG2357" i="1" s="1"/>
  <c r="BF2365" i="1"/>
  <c r="BD2365" i="1"/>
  <c r="BD2357" i="1" s="1"/>
  <c r="BC2365" i="1"/>
  <c r="BC2357" i="1" s="1"/>
  <c r="BB2365" i="1"/>
  <c r="BB2357" i="1" s="1"/>
  <c r="BA2365" i="1"/>
  <c r="BA2357" i="1" s="1"/>
  <c r="AZ2365" i="1"/>
  <c r="BQ2355" i="1"/>
  <c r="BP2355" i="1"/>
  <c r="BO2355" i="1"/>
  <c r="BN2355" i="1"/>
  <c r="BM2355" i="1"/>
  <c r="BL2355" i="1"/>
  <c r="BK2355" i="1"/>
  <c r="BJ2355" i="1"/>
  <c r="BI2355" i="1"/>
  <c r="BH2355" i="1"/>
  <c r="BG2355" i="1"/>
  <c r="BF2355" i="1"/>
  <c r="BD2355" i="1"/>
  <c r="BC2355" i="1"/>
  <c r="BB2355" i="1"/>
  <c r="BA2355" i="1"/>
  <c r="AZ2355" i="1"/>
  <c r="BQ2349" i="1"/>
  <c r="BQ2347" i="1" s="1"/>
  <c r="BP2349" i="1"/>
  <c r="BP2347" i="1" s="1"/>
  <c r="BO2349" i="1"/>
  <c r="BO2347" i="1" s="1"/>
  <c r="BN2349" i="1"/>
  <c r="BN2347" i="1" s="1"/>
  <c r="BM2349" i="1"/>
  <c r="BM2347" i="1" s="1"/>
  <c r="BL2349" i="1"/>
  <c r="BL2347" i="1" s="1"/>
  <c r="BK2349" i="1"/>
  <c r="BK2347" i="1" s="1"/>
  <c r="BJ2349" i="1"/>
  <c r="BJ2347" i="1" s="1"/>
  <c r="BI2349" i="1"/>
  <c r="BI2347" i="1" s="1"/>
  <c r="BH2349" i="1"/>
  <c r="BH2347" i="1" s="1"/>
  <c r="BG2349" i="1"/>
  <c r="BG2347" i="1" s="1"/>
  <c r="BF2349" i="1"/>
  <c r="BD2349" i="1"/>
  <c r="BD2347" i="1" s="1"/>
  <c r="BC2349" i="1"/>
  <c r="BC2347" i="1" s="1"/>
  <c r="BB2349" i="1"/>
  <c r="BB2347" i="1" s="1"/>
  <c r="BA2349" i="1"/>
  <c r="BA2347" i="1" s="1"/>
  <c r="AZ2349" i="1"/>
  <c r="BQ2332" i="1"/>
  <c r="BQ2331" i="1" s="1"/>
  <c r="BP2332" i="1"/>
  <c r="BP2331" i="1" s="1"/>
  <c r="BO2332" i="1"/>
  <c r="BO2331" i="1" s="1"/>
  <c r="BN2332" i="1"/>
  <c r="BN2331" i="1" s="1"/>
  <c r="BM2332" i="1"/>
  <c r="BM2331" i="1" s="1"/>
  <c r="BL2332" i="1"/>
  <c r="BL2331" i="1" s="1"/>
  <c r="BK2332" i="1"/>
  <c r="BK2331" i="1" s="1"/>
  <c r="BJ2332" i="1"/>
  <c r="BJ2331" i="1" s="1"/>
  <c r="BI2332" i="1"/>
  <c r="BI2331" i="1" s="1"/>
  <c r="BH2332" i="1"/>
  <c r="BH2331" i="1" s="1"/>
  <c r="BG2332" i="1"/>
  <c r="BG2331" i="1" s="1"/>
  <c r="BF2332" i="1"/>
  <c r="BD2332" i="1"/>
  <c r="BD2331" i="1" s="1"/>
  <c r="BC2332" i="1"/>
  <c r="BC2331" i="1" s="1"/>
  <c r="BB2332" i="1"/>
  <c r="BB2331" i="1" s="1"/>
  <c r="BA2332" i="1"/>
  <c r="BA2331" i="1" s="1"/>
  <c r="AZ2332" i="1"/>
  <c r="BQ2329" i="1"/>
  <c r="BQ2328" i="1" s="1"/>
  <c r="BP2329" i="1"/>
  <c r="BP2328" i="1" s="1"/>
  <c r="BO2329" i="1"/>
  <c r="BO2328" i="1" s="1"/>
  <c r="BN2329" i="1"/>
  <c r="BN2328" i="1" s="1"/>
  <c r="BM2329" i="1"/>
  <c r="BM2328" i="1" s="1"/>
  <c r="BL2329" i="1"/>
  <c r="BL2328" i="1" s="1"/>
  <c r="BK2329" i="1"/>
  <c r="BK2328" i="1" s="1"/>
  <c r="BJ2329" i="1"/>
  <c r="BJ2328" i="1" s="1"/>
  <c r="BI2329" i="1"/>
  <c r="BI2328" i="1" s="1"/>
  <c r="BH2329" i="1"/>
  <c r="BH2328" i="1" s="1"/>
  <c r="BG2329" i="1"/>
  <c r="BG2328" i="1" s="1"/>
  <c r="BF2329" i="1"/>
  <c r="BD2329" i="1"/>
  <c r="BD2328" i="1" s="1"/>
  <c r="BC2329" i="1"/>
  <c r="BC2328" i="1" s="1"/>
  <c r="BB2329" i="1"/>
  <c r="BB2328" i="1" s="1"/>
  <c r="BA2329" i="1"/>
  <c r="BA2328" i="1" s="1"/>
  <c r="AZ2329" i="1"/>
  <c r="BQ2324" i="1"/>
  <c r="BQ2316" i="1" s="1"/>
  <c r="BP2324" i="1"/>
  <c r="BP2316" i="1" s="1"/>
  <c r="BO2324" i="1"/>
  <c r="BO2316" i="1" s="1"/>
  <c r="BN2324" i="1"/>
  <c r="BN2316" i="1" s="1"/>
  <c r="BM2324" i="1"/>
  <c r="BM2316" i="1" s="1"/>
  <c r="BL2324" i="1"/>
  <c r="BL2316" i="1" s="1"/>
  <c r="BK2324" i="1"/>
  <c r="BK2316" i="1" s="1"/>
  <c r="BJ2324" i="1"/>
  <c r="BJ2316" i="1" s="1"/>
  <c r="BI2324" i="1"/>
  <c r="BI2316" i="1" s="1"/>
  <c r="BH2324" i="1"/>
  <c r="BH2316" i="1" s="1"/>
  <c r="BG2324" i="1"/>
  <c r="BG2316" i="1" s="1"/>
  <c r="BF2324" i="1"/>
  <c r="BD2324" i="1"/>
  <c r="BD2316" i="1" s="1"/>
  <c r="BC2324" i="1"/>
  <c r="BC2316" i="1" s="1"/>
  <c r="BB2324" i="1"/>
  <c r="BB2316" i="1" s="1"/>
  <c r="BA2324" i="1"/>
  <c r="BA2316" i="1" s="1"/>
  <c r="AZ2324" i="1"/>
  <c r="BQ2314" i="1"/>
  <c r="BP2314" i="1"/>
  <c r="BO2314" i="1"/>
  <c r="BN2314" i="1"/>
  <c r="BM2314" i="1"/>
  <c r="BL2314" i="1"/>
  <c r="BK2314" i="1"/>
  <c r="BJ2314" i="1"/>
  <c r="BI2314" i="1"/>
  <c r="BH2314" i="1"/>
  <c r="BG2314" i="1"/>
  <c r="BF2314" i="1"/>
  <c r="BD2314" i="1"/>
  <c r="BC2314" i="1"/>
  <c r="BB2314" i="1"/>
  <c r="BA2314" i="1"/>
  <c r="AZ2314" i="1"/>
  <c r="BQ2308" i="1"/>
  <c r="BQ2306" i="1" s="1"/>
  <c r="BP2308" i="1"/>
  <c r="BP2306" i="1" s="1"/>
  <c r="BO2308" i="1"/>
  <c r="BO2306" i="1" s="1"/>
  <c r="BN2308" i="1"/>
  <c r="BN2306" i="1" s="1"/>
  <c r="BM2308" i="1"/>
  <c r="BM2306" i="1" s="1"/>
  <c r="BL2308" i="1"/>
  <c r="BL2306" i="1" s="1"/>
  <c r="BK2308" i="1"/>
  <c r="BK2306" i="1" s="1"/>
  <c r="BJ2308" i="1"/>
  <c r="BJ2306" i="1" s="1"/>
  <c r="BI2308" i="1"/>
  <c r="BI2306" i="1" s="1"/>
  <c r="BH2308" i="1"/>
  <c r="BH2306" i="1" s="1"/>
  <c r="BG2308" i="1"/>
  <c r="BG2306" i="1" s="1"/>
  <c r="BF2308" i="1"/>
  <c r="BD2308" i="1"/>
  <c r="BD2306" i="1" s="1"/>
  <c r="BC2308" i="1"/>
  <c r="BC2306" i="1" s="1"/>
  <c r="BB2308" i="1"/>
  <c r="BB2306" i="1" s="1"/>
  <c r="BA2308" i="1"/>
  <c r="BA2306" i="1" s="1"/>
  <c r="AZ2308" i="1"/>
  <c r="BQ2291" i="1"/>
  <c r="BQ2290" i="1" s="1"/>
  <c r="BP2291" i="1"/>
  <c r="BP2290" i="1" s="1"/>
  <c r="BO2291" i="1"/>
  <c r="BO2290" i="1" s="1"/>
  <c r="BN2291" i="1"/>
  <c r="BN2290" i="1" s="1"/>
  <c r="BM2291" i="1"/>
  <c r="BM2290" i="1" s="1"/>
  <c r="BL2291" i="1"/>
  <c r="BL2290" i="1" s="1"/>
  <c r="BK2291" i="1"/>
  <c r="BK2290" i="1" s="1"/>
  <c r="BJ2291" i="1"/>
  <c r="BJ2290" i="1" s="1"/>
  <c r="BI2291" i="1"/>
  <c r="BI2290" i="1" s="1"/>
  <c r="BH2291" i="1"/>
  <c r="BH2290" i="1" s="1"/>
  <c r="BG2291" i="1"/>
  <c r="BG2290" i="1" s="1"/>
  <c r="BF2291" i="1"/>
  <c r="BD2291" i="1"/>
  <c r="BD2290" i="1" s="1"/>
  <c r="BC2291" i="1"/>
  <c r="BC2290" i="1" s="1"/>
  <c r="BB2291" i="1"/>
  <c r="BB2290" i="1" s="1"/>
  <c r="BA2291" i="1"/>
  <c r="BA2290" i="1" s="1"/>
  <c r="AZ2291" i="1"/>
  <c r="BQ2288" i="1"/>
  <c r="BQ2287" i="1" s="1"/>
  <c r="BP2288" i="1"/>
  <c r="BP2287" i="1" s="1"/>
  <c r="BO2288" i="1"/>
  <c r="BO2287" i="1" s="1"/>
  <c r="BN2288" i="1"/>
  <c r="BN2287" i="1" s="1"/>
  <c r="BM2288" i="1"/>
  <c r="BM2287" i="1" s="1"/>
  <c r="BL2288" i="1"/>
  <c r="BL2287" i="1" s="1"/>
  <c r="BK2288" i="1"/>
  <c r="BK2287" i="1" s="1"/>
  <c r="BJ2288" i="1"/>
  <c r="BJ2287" i="1" s="1"/>
  <c r="BI2288" i="1"/>
  <c r="BI2287" i="1" s="1"/>
  <c r="BH2288" i="1"/>
  <c r="BH2287" i="1" s="1"/>
  <c r="BG2288" i="1"/>
  <c r="BG2287" i="1" s="1"/>
  <c r="BF2288" i="1"/>
  <c r="BD2288" i="1"/>
  <c r="BD2287" i="1" s="1"/>
  <c r="BC2288" i="1"/>
  <c r="BC2287" i="1" s="1"/>
  <c r="BB2288" i="1"/>
  <c r="BB2287" i="1" s="1"/>
  <c r="BA2288" i="1"/>
  <c r="BA2287" i="1" s="1"/>
  <c r="AZ2288" i="1"/>
  <c r="BQ2283" i="1"/>
  <c r="BQ2275" i="1" s="1"/>
  <c r="BP2283" i="1"/>
  <c r="BP2275" i="1" s="1"/>
  <c r="BO2283" i="1"/>
  <c r="BO2275" i="1" s="1"/>
  <c r="BN2283" i="1"/>
  <c r="BN2275" i="1" s="1"/>
  <c r="BM2283" i="1"/>
  <c r="BM2275" i="1" s="1"/>
  <c r="BL2283" i="1"/>
  <c r="BL2275" i="1" s="1"/>
  <c r="BK2283" i="1"/>
  <c r="BK2275" i="1" s="1"/>
  <c r="BJ2283" i="1"/>
  <c r="BJ2275" i="1" s="1"/>
  <c r="BI2283" i="1"/>
  <c r="BI2275" i="1" s="1"/>
  <c r="BH2283" i="1"/>
  <c r="BH2275" i="1" s="1"/>
  <c r="BG2283" i="1"/>
  <c r="BG2275" i="1" s="1"/>
  <c r="BF2283" i="1"/>
  <c r="BD2283" i="1"/>
  <c r="BD2275" i="1" s="1"/>
  <c r="BC2283" i="1"/>
  <c r="BC2275" i="1" s="1"/>
  <c r="BB2283" i="1"/>
  <c r="BB2275" i="1" s="1"/>
  <c r="BA2283" i="1"/>
  <c r="BA2275" i="1" s="1"/>
  <c r="AZ2283" i="1"/>
  <c r="BQ2273" i="1"/>
  <c r="BP2273" i="1"/>
  <c r="BO2273" i="1"/>
  <c r="BN2273" i="1"/>
  <c r="BM2273" i="1"/>
  <c r="BL2273" i="1"/>
  <c r="BK2273" i="1"/>
  <c r="BJ2273" i="1"/>
  <c r="BI2273" i="1"/>
  <c r="BH2273" i="1"/>
  <c r="BG2273" i="1"/>
  <c r="BF2273" i="1"/>
  <c r="BD2273" i="1"/>
  <c r="BC2273" i="1"/>
  <c r="BB2273" i="1"/>
  <c r="BA2273" i="1"/>
  <c r="AZ2273" i="1"/>
  <c r="BQ2267" i="1"/>
  <c r="BQ2265" i="1" s="1"/>
  <c r="BP2267" i="1"/>
  <c r="BP2265" i="1" s="1"/>
  <c r="BO2267" i="1"/>
  <c r="BO2265" i="1" s="1"/>
  <c r="BN2267" i="1"/>
  <c r="BN2265" i="1" s="1"/>
  <c r="BM2267" i="1"/>
  <c r="BM2265" i="1" s="1"/>
  <c r="BL2267" i="1"/>
  <c r="BL2265" i="1" s="1"/>
  <c r="BK2267" i="1"/>
  <c r="BK2265" i="1" s="1"/>
  <c r="BJ2267" i="1"/>
  <c r="BJ2265" i="1" s="1"/>
  <c r="BI2267" i="1"/>
  <c r="BI2265" i="1" s="1"/>
  <c r="BH2267" i="1"/>
  <c r="BH2265" i="1" s="1"/>
  <c r="BG2267" i="1"/>
  <c r="BG2265" i="1" s="1"/>
  <c r="BF2267" i="1"/>
  <c r="BD2267" i="1"/>
  <c r="BD2265" i="1" s="1"/>
  <c r="BC2267" i="1"/>
  <c r="BC2265" i="1" s="1"/>
  <c r="BB2267" i="1"/>
  <c r="BB2265" i="1" s="1"/>
  <c r="BA2267" i="1"/>
  <c r="BA2265" i="1" s="1"/>
  <c r="AZ2267" i="1"/>
  <c r="BQ2250" i="1"/>
  <c r="BQ2249" i="1" s="1"/>
  <c r="BP2250" i="1"/>
  <c r="BP2249" i="1" s="1"/>
  <c r="BO2250" i="1"/>
  <c r="BO2249" i="1" s="1"/>
  <c r="BN2250" i="1"/>
  <c r="BN2249" i="1" s="1"/>
  <c r="BM2250" i="1"/>
  <c r="BM2249" i="1" s="1"/>
  <c r="BL2250" i="1"/>
  <c r="BL2249" i="1" s="1"/>
  <c r="BK2250" i="1"/>
  <c r="BK2249" i="1" s="1"/>
  <c r="BJ2250" i="1"/>
  <c r="BJ2249" i="1" s="1"/>
  <c r="BI2250" i="1"/>
  <c r="BI2249" i="1" s="1"/>
  <c r="BH2250" i="1"/>
  <c r="BH2249" i="1" s="1"/>
  <c r="BG2250" i="1"/>
  <c r="BG2249" i="1" s="1"/>
  <c r="BF2250" i="1"/>
  <c r="BD2250" i="1"/>
  <c r="BD2249" i="1" s="1"/>
  <c r="BC2250" i="1"/>
  <c r="BC2249" i="1" s="1"/>
  <c r="BB2250" i="1"/>
  <c r="BB2249" i="1" s="1"/>
  <c r="BA2250" i="1"/>
  <c r="BA2249" i="1" s="1"/>
  <c r="AZ2250" i="1"/>
  <c r="BQ2247" i="1"/>
  <c r="BQ2246" i="1" s="1"/>
  <c r="BP2247" i="1"/>
  <c r="BP2246" i="1" s="1"/>
  <c r="BO2247" i="1"/>
  <c r="BO2246" i="1" s="1"/>
  <c r="BN2247" i="1"/>
  <c r="BN2246" i="1" s="1"/>
  <c r="BM2247" i="1"/>
  <c r="BM2246" i="1" s="1"/>
  <c r="BL2247" i="1"/>
  <c r="BL2246" i="1" s="1"/>
  <c r="BK2247" i="1"/>
  <c r="BK2246" i="1" s="1"/>
  <c r="BJ2247" i="1"/>
  <c r="BJ2246" i="1" s="1"/>
  <c r="BI2247" i="1"/>
  <c r="BI2246" i="1" s="1"/>
  <c r="BH2247" i="1"/>
  <c r="BH2246" i="1" s="1"/>
  <c r="BG2247" i="1"/>
  <c r="BG2246" i="1" s="1"/>
  <c r="BF2247" i="1"/>
  <c r="BD2247" i="1"/>
  <c r="BD2246" i="1" s="1"/>
  <c r="BC2247" i="1"/>
  <c r="BC2246" i="1" s="1"/>
  <c r="BB2247" i="1"/>
  <c r="BB2246" i="1" s="1"/>
  <c r="BA2247" i="1"/>
  <c r="BA2246" i="1" s="1"/>
  <c r="AZ2247" i="1"/>
  <c r="BQ2242" i="1"/>
  <c r="BQ2235" i="1" s="1"/>
  <c r="BP2242" i="1"/>
  <c r="BP2235" i="1" s="1"/>
  <c r="BO2242" i="1"/>
  <c r="BO2235" i="1" s="1"/>
  <c r="BN2242" i="1"/>
  <c r="BN2235" i="1" s="1"/>
  <c r="BM2242" i="1"/>
  <c r="BM2235" i="1" s="1"/>
  <c r="BL2242" i="1"/>
  <c r="BL2235" i="1" s="1"/>
  <c r="BK2242" i="1"/>
  <c r="BK2235" i="1" s="1"/>
  <c r="BJ2242" i="1"/>
  <c r="BJ2235" i="1" s="1"/>
  <c r="BI2242" i="1"/>
  <c r="BI2235" i="1" s="1"/>
  <c r="BH2242" i="1"/>
  <c r="BH2235" i="1" s="1"/>
  <c r="BG2242" i="1"/>
  <c r="BG2235" i="1" s="1"/>
  <c r="BF2242" i="1"/>
  <c r="BD2242" i="1"/>
  <c r="BD2235" i="1" s="1"/>
  <c r="BC2242" i="1"/>
  <c r="BC2235" i="1" s="1"/>
  <c r="BB2242" i="1"/>
  <c r="BB2235" i="1" s="1"/>
  <c r="BA2242" i="1"/>
  <c r="BA2235" i="1" s="1"/>
  <c r="AZ2242" i="1"/>
  <c r="BQ2233" i="1"/>
  <c r="BP2233" i="1"/>
  <c r="BO2233" i="1"/>
  <c r="BN2233" i="1"/>
  <c r="BM2233" i="1"/>
  <c r="BL2233" i="1"/>
  <c r="BK2233" i="1"/>
  <c r="BJ2233" i="1"/>
  <c r="BI2233" i="1"/>
  <c r="BH2233" i="1"/>
  <c r="BG2233" i="1"/>
  <c r="BF2233" i="1"/>
  <c r="BD2233" i="1"/>
  <c r="BC2233" i="1"/>
  <c r="BB2233" i="1"/>
  <c r="BA2233" i="1"/>
  <c r="AZ2233" i="1"/>
  <c r="BQ2227" i="1"/>
  <c r="BQ2225" i="1" s="1"/>
  <c r="BP2227" i="1"/>
  <c r="BP2225" i="1" s="1"/>
  <c r="BO2227" i="1"/>
  <c r="BO2225" i="1" s="1"/>
  <c r="BN2227" i="1"/>
  <c r="BN2225" i="1" s="1"/>
  <c r="BM2227" i="1"/>
  <c r="BM2225" i="1" s="1"/>
  <c r="BL2227" i="1"/>
  <c r="BL2225" i="1" s="1"/>
  <c r="BK2227" i="1"/>
  <c r="BK2225" i="1" s="1"/>
  <c r="BJ2227" i="1"/>
  <c r="BJ2225" i="1" s="1"/>
  <c r="BI2227" i="1"/>
  <c r="BI2225" i="1" s="1"/>
  <c r="BH2227" i="1"/>
  <c r="BH2225" i="1" s="1"/>
  <c r="BG2227" i="1"/>
  <c r="BG2225" i="1" s="1"/>
  <c r="BF2227" i="1"/>
  <c r="BD2227" i="1"/>
  <c r="BD2225" i="1" s="1"/>
  <c r="BC2227" i="1"/>
  <c r="BC2225" i="1" s="1"/>
  <c r="BB2227" i="1"/>
  <c r="BB2225" i="1" s="1"/>
  <c r="BA2227" i="1"/>
  <c r="BA2225" i="1" s="1"/>
  <c r="AZ2227" i="1"/>
  <c r="BQ2210" i="1"/>
  <c r="BQ2209" i="1" s="1"/>
  <c r="BP2210" i="1"/>
  <c r="BP2209" i="1" s="1"/>
  <c r="BO2210" i="1"/>
  <c r="BO2209" i="1" s="1"/>
  <c r="BN2210" i="1"/>
  <c r="BN2209" i="1" s="1"/>
  <c r="BM2210" i="1"/>
  <c r="BM2209" i="1" s="1"/>
  <c r="BL2210" i="1"/>
  <c r="BL2209" i="1" s="1"/>
  <c r="BK2210" i="1"/>
  <c r="BK2209" i="1" s="1"/>
  <c r="BJ2210" i="1"/>
  <c r="BJ2209" i="1" s="1"/>
  <c r="BI2210" i="1"/>
  <c r="BI2209" i="1" s="1"/>
  <c r="BH2210" i="1"/>
  <c r="BH2209" i="1" s="1"/>
  <c r="BG2210" i="1"/>
  <c r="BG2209" i="1" s="1"/>
  <c r="BF2210" i="1"/>
  <c r="BD2210" i="1"/>
  <c r="BD2209" i="1" s="1"/>
  <c r="BC2210" i="1"/>
  <c r="BC2209" i="1" s="1"/>
  <c r="BB2210" i="1"/>
  <c r="BB2209" i="1" s="1"/>
  <c r="BA2210" i="1"/>
  <c r="BA2209" i="1" s="1"/>
  <c r="AZ2210" i="1"/>
  <c r="BQ2207" i="1"/>
  <c r="BQ2206" i="1" s="1"/>
  <c r="BP2207" i="1"/>
  <c r="BP2206" i="1" s="1"/>
  <c r="BO2207" i="1"/>
  <c r="BO2206" i="1" s="1"/>
  <c r="BN2207" i="1"/>
  <c r="BN2206" i="1" s="1"/>
  <c r="BM2207" i="1"/>
  <c r="BM2206" i="1" s="1"/>
  <c r="BL2207" i="1"/>
  <c r="BL2206" i="1" s="1"/>
  <c r="BK2207" i="1"/>
  <c r="BK2206" i="1" s="1"/>
  <c r="BJ2207" i="1"/>
  <c r="BJ2206" i="1" s="1"/>
  <c r="BI2207" i="1"/>
  <c r="BI2206" i="1" s="1"/>
  <c r="BH2207" i="1"/>
  <c r="BH2206" i="1" s="1"/>
  <c r="BG2207" i="1"/>
  <c r="BG2206" i="1" s="1"/>
  <c r="BF2207" i="1"/>
  <c r="BD2207" i="1"/>
  <c r="BD2206" i="1" s="1"/>
  <c r="BC2207" i="1"/>
  <c r="BC2206" i="1" s="1"/>
  <c r="BB2207" i="1"/>
  <c r="BB2206" i="1" s="1"/>
  <c r="BA2207" i="1"/>
  <c r="BA2206" i="1" s="1"/>
  <c r="AZ2207" i="1"/>
  <c r="BQ2202" i="1"/>
  <c r="BQ2194" i="1" s="1"/>
  <c r="BP2202" i="1"/>
  <c r="BP2194" i="1" s="1"/>
  <c r="BO2202" i="1"/>
  <c r="BO2194" i="1" s="1"/>
  <c r="BN2202" i="1"/>
  <c r="BN2194" i="1" s="1"/>
  <c r="BM2202" i="1"/>
  <c r="BM2194" i="1" s="1"/>
  <c r="BL2202" i="1"/>
  <c r="BL2194" i="1" s="1"/>
  <c r="BK2202" i="1"/>
  <c r="BK2194" i="1" s="1"/>
  <c r="BJ2202" i="1"/>
  <c r="BJ2194" i="1" s="1"/>
  <c r="BI2202" i="1"/>
  <c r="BI2194" i="1" s="1"/>
  <c r="BH2202" i="1"/>
  <c r="BH2194" i="1" s="1"/>
  <c r="BG2202" i="1"/>
  <c r="BG2194" i="1" s="1"/>
  <c r="BF2202" i="1"/>
  <c r="BD2202" i="1"/>
  <c r="BD2194" i="1" s="1"/>
  <c r="BC2202" i="1"/>
  <c r="BC2194" i="1" s="1"/>
  <c r="BB2202" i="1"/>
  <c r="BB2194" i="1" s="1"/>
  <c r="BA2202" i="1"/>
  <c r="BA2194" i="1" s="1"/>
  <c r="AZ2202" i="1"/>
  <c r="BQ2192" i="1"/>
  <c r="BP2192" i="1"/>
  <c r="BO2192" i="1"/>
  <c r="BN2192" i="1"/>
  <c r="BM2192" i="1"/>
  <c r="BL2192" i="1"/>
  <c r="BK2192" i="1"/>
  <c r="BJ2192" i="1"/>
  <c r="BI2192" i="1"/>
  <c r="BH2192" i="1"/>
  <c r="BG2192" i="1"/>
  <c r="BF2192" i="1"/>
  <c r="BD2192" i="1"/>
  <c r="BC2192" i="1"/>
  <c r="BB2192" i="1"/>
  <c r="BA2192" i="1"/>
  <c r="AZ2192" i="1"/>
  <c r="BQ2186" i="1"/>
  <c r="BQ2184" i="1" s="1"/>
  <c r="BP2186" i="1"/>
  <c r="BP2184" i="1" s="1"/>
  <c r="BO2186" i="1"/>
  <c r="BO2184" i="1" s="1"/>
  <c r="BN2186" i="1"/>
  <c r="BN2184" i="1" s="1"/>
  <c r="BM2186" i="1"/>
  <c r="BM2184" i="1" s="1"/>
  <c r="BL2186" i="1"/>
  <c r="BL2184" i="1" s="1"/>
  <c r="BK2186" i="1"/>
  <c r="BK2184" i="1" s="1"/>
  <c r="BJ2186" i="1"/>
  <c r="BJ2184" i="1" s="1"/>
  <c r="BI2186" i="1"/>
  <c r="BI2184" i="1" s="1"/>
  <c r="BH2186" i="1"/>
  <c r="BH2184" i="1" s="1"/>
  <c r="BG2186" i="1"/>
  <c r="BG2184" i="1" s="1"/>
  <c r="BF2186" i="1"/>
  <c r="BD2186" i="1"/>
  <c r="BD2184" i="1" s="1"/>
  <c r="BC2186" i="1"/>
  <c r="BC2184" i="1" s="1"/>
  <c r="BB2186" i="1"/>
  <c r="BB2184" i="1" s="1"/>
  <c r="BA2186" i="1"/>
  <c r="BA2184" i="1" s="1"/>
  <c r="AZ2186" i="1"/>
  <c r="BQ2169" i="1"/>
  <c r="BQ2168" i="1" s="1"/>
  <c r="BP2169" i="1"/>
  <c r="BP2168" i="1" s="1"/>
  <c r="BO2169" i="1"/>
  <c r="BO2168" i="1" s="1"/>
  <c r="BN2169" i="1"/>
  <c r="BN2168" i="1" s="1"/>
  <c r="BM2169" i="1"/>
  <c r="BM2168" i="1" s="1"/>
  <c r="BL2169" i="1"/>
  <c r="BL2168" i="1" s="1"/>
  <c r="BK2169" i="1"/>
  <c r="BK2168" i="1" s="1"/>
  <c r="BJ2169" i="1"/>
  <c r="BJ2168" i="1" s="1"/>
  <c r="BI2169" i="1"/>
  <c r="BI2168" i="1" s="1"/>
  <c r="BH2169" i="1"/>
  <c r="BH2168" i="1" s="1"/>
  <c r="BG2169" i="1"/>
  <c r="BG2168" i="1" s="1"/>
  <c r="BF2169" i="1"/>
  <c r="BD2169" i="1"/>
  <c r="BD2168" i="1" s="1"/>
  <c r="BC2169" i="1"/>
  <c r="BC2168" i="1" s="1"/>
  <c r="BB2169" i="1"/>
  <c r="BB2168" i="1" s="1"/>
  <c r="BA2169" i="1"/>
  <c r="BA2168" i="1" s="1"/>
  <c r="AZ2169" i="1"/>
  <c r="BQ2166" i="1"/>
  <c r="BQ2165" i="1" s="1"/>
  <c r="BP2166" i="1"/>
  <c r="BP2165" i="1" s="1"/>
  <c r="BO2166" i="1"/>
  <c r="BO2165" i="1" s="1"/>
  <c r="BN2166" i="1"/>
  <c r="BN2165" i="1" s="1"/>
  <c r="BM2166" i="1"/>
  <c r="BM2165" i="1" s="1"/>
  <c r="BL2166" i="1"/>
  <c r="BL2165" i="1" s="1"/>
  <c r="BK2166" i="1"/>
  <c r="BK2165" i="1" s="1"/>
  <c r="BJ2166" i="1"/>
  <c r="BJ2165" i="1" s="1"/>
  <c r="BI2166" i="1"/>
  <c r="BI2165" i="1" s="1"/>
  <c r="BH2166" i="1"/>
  <c r="BH2165" i="1" s="1"/>
  <c r="BG2166" i="1"/>
  <c r="BG2165" i="1" s="1"/>
  <c r="BF2166" i="1"/>
  <c r="BD2166" i="1"/>
  <c r="BD2165" i="1" s="1"/>
  <c r="BC2166" i="1"/>
  <c r="BC2165" i="1" s="1"/>
  <c r="BB2166" i="1"/>
  <c r="BB2165" i="1" s="1"/>
  <c r="BA2166" i="1"/>
  <c r="BA2165" i="1" s="1"/>
  <c r="AZ2166" i="1"/>
  <c r="BQ2161" i="1"/>
  <c r="BQ2153" i="1" s="1"/>
  <c r="BP2161" i="1"/>
  <c r="BP2153" i="1" s="1"/>
  <c r="BO2161" i="1"/>
  <c r="BO2153" i="1" s="1"/>
  <c r="BN2161" i="1"/>
  <c r="BN2153" i="1" s="1"/>
  <c r="BM2161" i="1"/>
  <c r="BM2153" i="1" s="1"/>
  <c r="BL2161" i="1"/>
  <c r="BL2153" i="1" s="1"/>
  <c r="BK2161" i="1"/>
  <c r="BK2153" i="1" s="1"/>
  <c r="BJ2161" i="1"/>
  <c r="BJ2153" i="1" s="1"/>
  <c r="BI2161" i="1"/>
  <c r="BI2153" i="1" s="1"/>
  <c r="BH2161" i="1"/>
  <c r="BH2153" i="1" s="1"/>
  <c r="BG2161" i="1"/>
  <c r="BG2153" i="1" s="1"/>
  <c r="BF2161" i="1"/>
  <c r="BD2161" i="1"/>
  <c r="BD2153" i="1" s="1"/>
  <c r="BC2161" i="1"/>
  <c r="BC2153" i="1" s="1"/>
  <c r="BB2161" i="1"/>
  <c r="BB2153" i="1" s="1"/>
  <c r="BA2161" i="1"/>
  <c r="BA2153" i="1" s="1"/>
  <c r="AZ2161" i="1"/>
  <c r="BQ2151" i="1"/>
  <c r="BP2151" i="1"/>
  <c r="BO2151" i="1"/>
  <c r="BN2151" i="1"/>
  <c r="BM2151" i="1"/>
  <c r="BL2151" i="1"/>
  <c r="BK2151" i="1"/>
  <c r="BJ2151" i="1"/>
  <c r="BI2151" i="1"/>
  <c r="BH2151" i="1"/>
  <c r="BG2151" i="1"/>
  <c r="BF2151" i="1"/>
  <c r="BD2151" i="1"/>
  <c r="BC2151" i="1"/>
  <c r="BB2151" i="1"/>
  <c r="BA2151" i="1"/>
  <c r="AZ2151" i="1"/>
  <c r="BQ2145" i="1"/>
  <c r="BQ2143" i="1" s="1"/>
  <c r="BP2145" i="1"/>
  <c r="BP2143" i="1" s="1"/>
  <c r="BO2145" i="1"/>
  <c r="BO2143" i="1" s="1"/>
  <c r="BN2145" i="1"/>
  <c r="BN2143" i="1" s="1"/>
  <c r="BM2145" i="1"/>
  <c r="BM2143" i="1" s="1"/>
  <c r="BL2145" i="1"/>
  <c r="BL2143" i="1" s="1"/>
  <c r="BK2145" i="1"/>
  <c r="BK2143" i="1" s="1"/>
  <c r="BJ2145" i="1"/>
  <c r="BJ2143" i="1" s="1"/>
  <c r="BI2145" i="1"/>
  <c r="BI2143" i="1" s="1"/>
  <c r="BH2145" i="1"/>
  <c r="BH2143" i="1" s="1"/>
  <c r="BG2145" i="1"/>
  <c r="BG2143" i="1" s="1"/>
  <c r="BF2145" i="1"/>
  <c r="BD2145" i="1"/>
  <c r="BD2143" i="1" s="1"/>
  <c r="BC2145" i="1"/>
  <c r="BC2143" i="1" s="1"/>
  <c r="BB2145" i="1"/>
  <c r="BB2143" i="1" s="1"/>
  <c r="BA2145" i="1"/>
  <c r="BA2143" i="1" s="1"/>
  <c r="AZ2145" i="1"/>
  <c r="BQ2128" i="1"/>
  <c r="BQ2127" i="1" s="1"/>
  <c r="BP2128" i="1"/>
  <c r="BP2127" i="1" s="1"/>
  <c r="BO2128" i="1"/>
  <c r="BO2127" i="1" s="1"/>
  <c r="BN2128" i="1"/>
  <c r="BN2127" i="1" s="1"/>
  <c r="BM2128" i="1"/>
  <c r="BM2127" i="1" s="1"/>
  <c r="BL2128" i="1"/>
  <c r="BL2127" i="1" s="1"/>
  <c r="BK2128" i="1"/>
  <c r="BK2127" i="1" s="1"/>
  <c r="BJ2128" i="1"/>
  <c r="BJ2127" i="1" s="1"/>
  <c r="BI2128" i="1"/>
  <c r="BI2127" i="1" s="1"/>
  <c r="BH2128" i="1"/>
  <c r="BH2127" i="1" s="1"/>
  <c r="BG2128" i="1"/>
  <c r="BG2127" i="1" s="1"/>
  <c r="BF2128" i="1"/>
  <c r="BD2128" i="1"/>
  <c r="BD2127" i="1" s="1"/>
  <c r="BC2128" i="1"/>
  <c r="BC2127" i="1" s="1"/>
  <c r="BB2128" i="1"/>
  <c r="BB2127" i="1" s="1"/>
  <c r="BA2128" i="1"/>
  <c r="BA2127" i="1" s="1"/>
  <c r="AZ2128" i="1"/>
  <c r="BQ2125" i="1"/>
  <c r="BQ2124" i="1" s="1"/>
  <c r="BP2125" i="1"/>
  <c r="BP2124" i="1" s="1"/>
  <c r="BO2125" i="1"/>
  <c r="BO2124" i="1" s="1"/>
  <c r="BN2125" i="1"/>
  <c r="BN2124" i="1" s="1"/>
  <c r="BM2125" i="1"/>
  <c r="BM2124" i="1" s="1"/>
  <c r="BL2125" i="1"/>
  <c r="BL2124" i="1" s="1"/>
  <c r="BK2125" i="1"/>
  <c r="BK2124" i="1" s="1"/>
  <c r="BJ2125" i="1"/>
  <c r="BJ2124" i="1" s="1"/>
  <c r="BI2125" i="1"/>
  <c r="BI2124" i="1" s="1"/>
  <c r="BH2125" i="1"/>
  <c r="BH2124" i="1" s="1"/>
  <c r="BG2125" i="1"/>
  <c r="BG2124" i="1" s="1"/>
  <c r="BF2125" i="1"/>
  <c r="BD2125" i="1"/>
  <c r="BD2124" i="1" s="1"/>
  <c r="BC2125" i="1"/>
  <c r="BC2124" i="1" s="1"/>
  <c r="BB2125" i="1"/>
  <c r="BB2124" i="1" s="1"/>
  <c r="BA2125" i="1"/>
  <c r="BA2124" i="1" s="1"/>
  <c r="AZ2125" i="1"/>
  <c r="BQ2120" i="1"/>
  <c r="BQ2111" i="1" s="1"/>
  <c r="BP2120" i="1"/>
  <c r="BP2111" i="1" s="1"/>
  <c r="BO2120" i="1"/>
  <c r="BO2111" i="1" s="1"/>
  <c r="BN2120" i="1"/>
  <c r="BN2111" i="1" s="1"/>
  <c r="BM2120" i="1"/>
  <c r="BM2111" i="1" s="1"/>
  <c r="BL2120" i="1"/>
  <c r="BL2111" i="1" s="1"/>
  <c r="BK2120" i="1"/>
  <c r="BK2111" i="1" s="1"/>
  <c r="BJ2120" i="1"/>
  <c r="BJ2111" i="1" s="1"/>
  <c r="BI2120" i="1"/>
  <c r="BI2111" i="1" s="1"/>
  <c r="BH2120" i="1"/>
  <c r="BH2111" i="1" s="1"/>
  <c r="BG2120" i="1"/>
  <c r="BG2111" i="1" s="1"/>
  <c r="BF2120" i="1"/>
  <c r="BD2120" i="1"/>
  <c r="BD2111" i="1" s="1"/>
  <c r="BC2120" i="1"/>
  <c r="BC2111" i="1" s="1"/>
  <c r="BB2120" i="1"/>
  <c r="BB2111" i="1" s="1"/>
  <c r="BA2120" i="1"/>
  <c r="BA2111" i="1" s="1"/>
  <c r="AZ2120" i="1"/>
  <c r="BQ2109" i="1"/>
  <c r="BP2109" i="1"/>
  <c r="BO2109" i="1"/>
  <c r="BN2109" i="1"/>
  <c r="BM2109" i="1"/>
  <c r="BL2109" i="1"/>
  <c r="BK2109" i="1"/>
  <c r="BJ2109" i="1"/>
  <c r="BI2109" i="1"/>
  <c r="BH2109" i="1"/>
  <c r="BG2109" i="1"/>
  <c r="BF2109" i="1"/>
  <c r="BD2109" i="1"/>
  <c r="BC2109" i="1"/>
  <c r="BB2109" i="1"/>
  <c r="BA2109" i="1"/>
  <c r="AZ2109" i="1"/>
  <c r="BQ2103" i="1"/>
  <c r="BQ2101" i="1" s="1"/>
  <c r="BP2103" i="1"/>
  <c r="BP2101" i="1" s="1"/>
  <c r="BO2103" i="1"/>
  <c r="BO2101" i="1" s="1"/>
  <c r="BN2103" i="1"/>
  <c r="BN2101" i="1" s="1"/>
  <c r="BM2103" i="1"/>
  <c r="BM2101" i="1" s="1"/>
  <c r="BL2103" i="1"/>
  <c r="BL2101" i="1" s="1"/>
  <c r="BK2103" i="1"/>
  <c r="BK2101" i="1" s="1"/>
  <c r="BJ2103" i="1"/>
  <c r="BJ2101" i="1" s="1"/>
  <c r="BI2103" i="1"/>
  <c r="BI2101" i="1" s="1"/>
  <c r="BH2103" i="1"/>
  <c r="BH2101" i="1" s="1"/>
  <c r="BG2103" i="1"/>
  <c r="BG2101" i="1" s="1"/>
  <c r="BF2103" i="1"/>
  <c r="BD2103" i="1"/>
  <c r="BD2101" i="1" s="1"/>
  <c r="BC2103" i="1"/>
  <c r="BC2101" i="1" s="1"/>
  <c r="BB2103" i="1"/>
  <c r="BB2101" i="1" s="1"/>
  <c r="BA2103" i="1"/>
  <c r="BA2101" i="1" s="1"/>
  <c r="AZ2103" i="1"/>
  <c r="BQ2086" i="1"/>
  <c r="BQ2085" i="1" s="1"/>
  <c r="BP2086" i="1"/>
  <c r="BP2085" i="1" s="1"/>
  <c r="BO2086" i="1"/>
  <c r="BO2085" i="1" s="1"/>
  <c r="BN2086" i="1"/>
  <c r="BN2085" i="1" s="1"/>
  <c r="BM2086" i="1"/>
  <c r="BM2085" i="1" s="1"/>
  <c r="BL2086" i="1"/>
  <c r="BL2085" i="1" s="1"/>
  <c r="BK2086" i="1"/>
  <c r="BK2085" i="1" s="1"/>
  <c r="BJ2086" i="1"/>
  <c r="BJ2085" i="1" s="1"/>
  <c r="BI2086" i="1"/>
  <c r="BI2085" i="1" s="1"/>
  <c r="BH2086" i="1"/>
  <c r="BH2085" i="1" s="1"/>
  <c r="BG2086" i="1"/>
  <c r="BG2085" i="1" s="1"/>
  <c r="BF2086" i="1"/>
  <c r="BD2086" i="1"/>
  <c r="BD2085" i="1" s="1"/>
  <c r="BC2086" i="1"/>
  <c r="BC2085" i="1" s="1"/>
  <c r="BB2086" i="1"/>
  <c r="BB2085" i="1" s="1"/>
  <c r="BA2086" i="1"/>
  <c r="BA2085" i="1" s="1"/>
  <c r="AZ2086" i="1"/>
  <c r="BQ2083" i="1"/>
  <c r="BQ2082" i="1" s="1"/>
  <c r="BP2083" i="1"/>
  <c r="BP2082" i="1" s="1"/>
  <c r="BO2083" i="1"/>
  <c r="BO2082" i="1" s="1"/>
  <c r="BN2083" i="1"/>
  <c r="BN2082" i="1" s="1"/>
  <c r="BM2083" i="1"/>
  <c r="BM2082" i="1" s="1"/>
  <c r="BL2083" i="1"/>
  <c r="BL2082" i="1" s="1"/>
  <c r="BK2083" i="1"/>
  <c r="BK2082" i="1" s="1"/>
  <c r="BJ2083" i="1"/>
  <c r="BJ2082" i="1" s="1"/>
  <c r="BI2083" i="1"/>
  <c r="BI2082" i="1" s="1"/>
  <c r="BH2083" i="1"/>
  <c r="BH2082" i="1" s="1"/>
  <c r="BG2083" i="1"/>
  <c r="BG2082" i="1" s="1"/>
  <c r="BF2083" i="1"/>
  <c r="BD2083" i="1"/>
  <c r="BD2082" i="1" s="1"/>
  <c r="BC2083" i="1"/>
  <c r="BC2082" i="1" s="1"/>
  <c r="BB2083" i="1"/>
  <c r="BB2082" i="1" s="1"/>
  <c r="BA2083" i="1"/>
  <c r="BA2082" i="1" s="1"/>
  <c r="AZ2083" i="1"/>
  <c r="BQ2078" i="1"/>
  <c r="BQ2071" i="1" s="1"/>
  <c r="BP2078" i="1"/>
  <c r="BP2071" i="1" s="1"/>
  <c r="BO2078" i="1"/>
  <c r="BO2071" i="1" s="1"/>
  <c r="BN2078" i="1"/>
  <c r="BN2071" i="1" s="1"/>
  <c r="BM2078" i="1"/>
  <c r="BM2071" i="1" s="1"/>
  <c r="BL2078" i="1"/>
  <c r="BL2071" i="1" s="1"/>
  <c r="BK2078" i="1"/>
  <c r="BK2071" i="1" s="1"/>
  <c r="BJ2078" i="1"/>
  <c r="BJ2071" i="1" s="1"/>
  <c r="BI2078" i="1"/>
  <c r="BI2071" i="1" s="1"/>
  <c r="BH2078" i="1"/>
  <c r="BH2071" i="1" s="1"/>
  <c r="BG2078" i="1"/>
  <c r="BG2071" i="1" s="1"/>
  <c r="BF2078" i="1"/>
  <c r="BD2078" i="1"/>
  <c r="BD2071" i="1" s="1"/>
  <c r="BC2078" i="1"/>
  <c r="BC2071" i="1" s="1"/>
  <c r="BB2078" i="1"/>
  <c r="BB2071" i="1" s="1"/>
  <c r="BA2078" i="1"/>
  <c r="BA2071" i="1" s="1"/>
  <c r="AZ2078" i="1"/>
  <c r="BQ2069" i="1"/>
  <c r="BP2069" i="1"/>
  <c r="BO2069" i="1"/>
  <c r="BN2069" i="1"/>
  <c r="BM2069" i="1"/>
  <c r="BL2069" i="1"/>
  <c r="BK2069" i="1"/>
  <c r="BJ2069" i="1"/>
  <c r="BI2069" i="1"/>
  <c r="BH2069" i="1"/>
  <c r="BG2069" i="1"/>
  <c r="BF2069" i="1"/>
  <c r="BD2069" i="1"/>
  <c r="BC2069" i="1"/>
  <c r="BB2069" i="1"/>
  <c r="BA2069" i="1"/>
  <c r="AZ2069" i="1"/>
  <c r="BQ2063" i="1"/>
  <c r="BQ2061" i="1" s="1"/>
  <c r="BP2063" i="1"/>
  <c r="BP2061" i="1" s="1"/>
  <c r="BO2063" i="1"/>
  <c r="BO2061" i="1" s="1"/>
  <c r="BN2063" i="1"/>
  <c r="BN2061" i="1" s="1"/>
  <c r="BM2063" i="1"/>
  <c r="BM2061" i="1" s="1"/>
  <c r="BL2063" i="1"/>
  <c r="BL2061" i="1" s="1"/>
  <c r="BK2063" i="1"/>
  <c r="BK2061" i="1" s="1"/>
  <c r="BJ2063" i="1"/>
  <c r="BJ2061" i="1" s="1"/>
  <c r="BI2063" i="1"/>
  <c r="BI2061" i="1" s="1"/>
  <c r="BH2063" i="1"/>
  <c r="BH2061" i="1" s="1"/>
  <c r="BG2063" i="1"/>
  <c r="BG2061" i="1" s="1"/>
  <c r="BF2063" i="1"/>
  <c r="BD2063" i="1"/>
  <c r="BD2061" i="1" s="1"/>
  <c r="BC2063" i="1"/>
  <c r="BC2061" i="1" s="1"/>
  <c r="BB2063" i="1"/>
  <c r="BB2061" i="1" s="1"/>
  <c r="BA2063" i="1"/>
  <c r="BA2061" i="1" s="1"/>
  <c r="AZ2063" i="1"/>
  <c r="BQ2046" i="1"/>
  <c r="BQ2045" i="1" s="1"/>
  <c r="BP2046" i="1"/>
  <c r="BP2045" i="1" s="1"/>
  <c r="BO2046" i="1"/>
  <c r="BO2045" i="1" s="1"/>
  <c r="BN2046" i="1"/>
  <c r="BN2045" i="1" s="1"/>
  <c r="BM2046" i="1"/>
  <c r="BM2045" i="1" s="1"/>
  <c r="BL2046" i="1"/>
  <c r="BL2045" i="1" s="1"/>
  <c r="BK2046" i="1"/>
  <c r="BK2045" i="1" s="1"/>
  <c r="BJ2046" i="1"/>
  <c r="BJ2045" i="1" s="1"/>
  <c r="BI2046" i="1"/>
  <c r="BI2045" i="1" s="1"/>
  <c r="BH2046" i="1"/>
  <c r="BH2045" i="1" s="1"/>
  <c r="BG2046" i="1"/>
  <c r="BG2045" i="1" s="1"/>
  <c r="BF2046" i="1"/>
  <c r="BD2046" i="1"/>
  <c r="BD2045" i="1" s="1"/>
  <c r="BC2046" i="1"/>
  <c r="BC2045" i="1" s="1"/>
  <c r="BB2046" i="1"/>
  <c r="BB2045" i="1" s="1"/>
  <c r="BA2046" i="1"/>
  <c r="BA2045" i="1" s="1"/>
  <c r="AZ2046" i="1"/>
  <c r="BQ2043" i="1"/>
  <c r="BQ2042" i="1" s="1"/>
  <c r="BP2043" i="1"/>
  <c r="BP2042" i="1" s="1"/>
  <c r="BO2043" i="1"/>
  <c r="BO2042" i="1" s="1"/>
  <c r="BN2043" i="1"/>
  <c r="BN2042" i="1" s="1"/>
  <c r="BM2043" i="1"/>
  <c r="BM2042" i="1" s="1"/>
  <c r="BL2043" i="1"/>
  <c r="BL2042" i="1" s="1"/>
  <c r="BK2043" i="1"/>
  <c r="BK2042" i="1" s="1"/>
  <c r="BJ2043" i="1"/>
  <c r="BJ2042" i="1" s="1"/>
  <c r="BI2043" i="1"/>
  <c r="BI2042" i="1" s="1"/>
  <c r="BH2043" i="1"/>
  <c r="BH2042" i="1" s="1"/>
  <c r="BG2043" i="1"/>
  <c r="BG2042" i="1" s="1"/>
  <c r="BF2043" i="1"/>
  <c r="BD2043" i="1"/>
  <c r="BD2042" i="1" s="1"/>
  <c r="BC2043" i="1"/>
  <c r="BC2042" i="1" s="1"/>
  <c r="BB2043" i="1"/>
  <c r="BB2042" i="1" s="1"/>
  <c r="BA2043" i="1"/>
  <c r="BA2042" i="1" s="1"/>
  <c r="AZ2043" i="1"/>
  <c r="BQ2039" i="1"/>
  <c r="BQ2031" i="1" s="1"/>
  <c r="BP2039" i="1"/>
  <c r="BP2031" i="1" s="1"/>
  <c r="BO2039" i="1"/>
  <c r="BO2031" i="1" s="1"/>
  <c r="BN2039" i="1"/>
  <c r="BN2031" i="1" s="1"/>
  <c r="BM2039" i="1"/>
  <c r="BM2031" i="1" s="1"/>
  <c r="BL2039" i="1"/>
  <c r="BL2031" i="1" s="1"/>
  <c r="BK2039" i="1"/>
  <c r="BK2031" i="1" s="1"/>
  <c r="BJ2039" i="1"/>
  <c r="BJ2031" i="1" s="1"/>
  <c r="BI2039" i="1"/>
  <c r="BI2031" i="1" s="1"/>
  <c r="BH2039" i="1"/>
  <c r="BH2031" i="1" s="1"/>
  <c r="BG2039" i="1"/>
  <c r="BG2031" i="1" s="1"/>
  <c r="BF2039" i="1"/>
  <c r="BD2039" i="1"/>
  <c r="BD2031" i="1" s="1"/>
  <c r="BC2039" i="1"/>
  <c r="BC2031" i="1" s="1"/>
  <c r="BB2039" i="1"/>
  <c r="BB2031" i="1" s="1"/>
  <c r="BA2039" i="1"/>
  <c r="BA2031" i="1" s="1"/>
  <c r="AZ2039" i="1"/>
  <c r="BQ2029" i="1"/>
  <c r="BP2029" i="1"/>
  <c r="BO2029" i="1"/>
  <c r="BN2029" i="1"/>
  <c r="BM2029" i="1"/>
  <c r="BL2029" i="1"/>
  <c r="BK2029" i="1"/>
  <c r="BJ2029" i="1"/>
  <c r="BI2029" i="1"/>
  <c r="BH2029" i="1"/>
  <c r="BG2029" i="1"/>
  <c r="BF2029" i="1"/>
  <c r="BD2029" i="1"/>
  <c r="BC2029" i="1"/>
  <c r="BB2029" i="1"/>
  <c r="BA2029" i="1"/>
  <c r="AZ2029" i="1"/>
  <c r="BQ2023" i="1"/>
  <c r="BQ2021" i="1" s="1"/>
  <c r="BP2023" i="1"/>
  <c r="BP2021" i="1" s="1"/>
  <c r="BO2023" i="1"/>
  <c r="BO2021" i="1" s="1"/>
  <c r="BN2023" i="1"/>
  <c r="BN2021" i="1" s="1"/>
  <c r="BM2023" i="1"/>
  <c r="BM2021" i="1" s="1"/>
  <c r="BL2023" i="1"/>
  <c r="BL2021" i="1" s="1"/>
  <c r="BK2023" i="1"/>
  <c r="BK2021" i="1" s="1"/>
  <c r="BJ2023" i="1"/>
  <c r="BJ2021" i="1" s="1"/>
  <c r="BI2023" i="1"/>
  <c r="BI2021" i="1" s="1"/>
  <c r="BH2023" i="1"/>
  <c r="BH2021" i="1" s="1"/>
  <c r="BG2023" i="1"/>
  <c r="BG2021" i="1" s="1"/>
  <c r="BF2023" i="1"/>
  <c r="BD2023" i="1"/>
  <c r="BD2021" i="1" s="1"/>
  <c r="BC2023" i="1"/>
  <c r="BC2021" i="1" s="1"/>
  <c r="BB2023" i="1"/>
  <c r="BB2021" i="1" s="1"/>
  <c r="BA2023" i="1"/>
  <c r="BA2021" i="1" s="1"/>
  <c r="AZ2023" i="1"/>
  <c r="BQ2006" i="1"/>
  <c r="BQ2005" i="1" s="1"/>
  <c r="BP2006" i="1"/>
  <c r="BP2005" i="1" s="1"/>
  <c r="BO2006" i="1"/>
  <c r="BO2005" i="1" s="1"/>
  <c r="BN2006" i="1"/>
  <c r="BN2005" i="1" s="1"/>
  <c r="BM2006" i="1"/>
  <c r="BM2005" i="1" s="1"/>
  <c r="BL2006" i="1"/>
  <c r="BL2005" i="1" s="1"/>
  <c r="BK2006" i="1"/>
  <c r="BK2005" i="1" s="1"/>
  <c r="BJ2006" i="1"/>
  <c r="BJ2005" i="1" s="1"/>
  <c r="BI2006" i="1"/>
  <c r="BI2005" i="1" s="1"/>
  <c r="BH2006" i="1"/>
  <c r="BH2005" i="1" s="1"/>
  <c r="BG2006" i="1"/>
  <c r="BG2005" i="1" s="1"/>
  <c r="BF2006" i="1"/>
  <c r="BD2006" i="1"/>
  <c r="BD2005" i="1" s="1"/>
  <c r="BC2006" i="1"/>
  <c r="BC2005" i="1" s="1"/>
  <c r="BB2006" i="1"/>
  <c r="BB2005" i="1" s="1"/>
  <c r="BA2006" i="1"/>
  <c r="BA2005" i="1" s="1"/>
  <c r="AZ2006" i="1"/>
  <c r="BQ2003" i="1"/>
  <c r="BQ2002" i="1" s="1"/>
  <c r="BP2003" i="1"/>
  <c r="BP2002" i="1" s="1"/>
  <c r="BO2003" i="1"/>
  <c r="BO2002" i="1" s="1"/>
  <c r="BN2003" i="1"/>
  <c r="BN2002" i="1" s="1"/>
  <c r="BM2003" i="1"/>
  <c r="BM2002" i="1" s="1"/>
  <c r="BL2003" i="1"/>
  <c r="BL2002" i="1" s="1"/>
  <c r="BK2003" i="1"/>
  <c r="BK2002" i="1" s="1"/>
  <c r="BJ2003" i="1"/>
  <c r="BJ2002" i="1" s="1"/>
  <c r="BI2003" i="1"/>
  <c r="BI2002" i="1" s="1"/>
  <c r="BH2003" i="1"/>
  <c r="BH2002" i="1" s="1"/>
  <c r="BG2003" i="1"/>
  <c r="BG2002" i="1" s="1"/>
  <c r="BF2003" i="1"/>
  <c r="BD2003" i="1"/>
  <c r="BD2002" i="1" s="1"/>
  <c r="BC2003" i="1"/>
  <c r="BC2002" i="1" s="1"/>
  <c r="BB2003" i="1"/>
  <c r="BB2002" i="1" s="1"/>
  <c r="BA2003" i="1"/>
  <c r="BA2002" i="1" s="1"/>
  <c r="AZ2003" i="1"/>
  <c r="BQ1998" i="1"/>
  <c r="BQ1990" i="1" s="1"/>
  <c r="BP1998" i="1"/>
  <c r="BP1990" i="1" s="1"/>
  <c r="BO1998" i="1"/>
  <c r="BO1990" i="1" s="1"/>
  <c r="BN1998" i="1"/>
  <c r="BN1990" i="1" s="1"/>
  <c r="BM1998" i="1"/>
  <c r="BM1990" i="1" s="1"/>
  <c r="BL1998" i="1"/>
  <c r="BL1990" i="1" s="1"/>
  <c r="BK1998" i="1"/>
  <c r="BK1990" i="1" s="1"/>
  <c r="BJ1998" i="1"/>
  <c r="BJ1990" i="1" s="1"/>
  <c r="BI1998" i="1"/>
  <c r="BI1990" i="1" s="1"/>
  <c r="BH1998" i="1"/>
  <c r="BH1990" i="1" s="1"/>
  <c r="BG1998" i="1"/>
  <c r="BG1990" i="1" s="1"/>
  <c r="BF1998" i="1"/>
  <c r="BD1998" i="1"/>
  <c r="BD1990" i="1" s="1"/>
  <c r="BC1998" i="1"/>
  <c r="BC1990" i="1" s="1"/>
  <c r="BB1998" i="1"/>
  <c r="BB1990" i="1" s="1"/>
  <c r="BA1998" i="1"/>
  <c r="BA1990" i="1" s="1"/>
  <c r="AZ1998" i="1"/>
  <c r="BQ1988" i="1"/>
  <c r="BP1988" i="1"/>
  <c r="BO1988" i="1"/>
  <c r="BN1988" i="1"/>
  <c r="BM1988" i="1"/>
  <c r="BL1988" i="1"/>
  <c r="BK1988" i="1"/>
  <c r="BJ1988" i="1"/>
  <c r="BI1988" i="1"/>
  <c r="BH1988" i="1"/>
  <c r="BG1988" i="1"/>
  <c r="BF1988" i="1"/>
  <c r="BD1988" i="1"/>
  <c r="BC1988" i="1"/>
  <c r="BB1988" i="1"/>
  <c r="BA1988" i="1"/>
  <c r="AZ1988" i="1"/>
  <c r="BQ1982" i="1"/>
  <c r="BQ1980" i="1" s="1"/>
  <c r="BP1982" i="1"/>
  <c r="BP1980" i="1" s="1"/>
  <c r="BO1982" i="1"/>
  <c r="BO1980" i="1" s="1"/>
  <c r="BN1982" i="1"/>
  <c r="BN1980" i="1" s="1"/>
  <c r="BM1982" i="1"/>
  <c r="BM1980" i="1" s="1"/>
  <c r="BL1982" i="1"/>
  <c r="BL1980" i="1" s="1"/>
  <c r="BK1982" i="1"/>
  <c r="BK1980" i="1" s="1"/>
  <c r="BJ1982" i="1"/>
  <c r="BJ1980" i="1" s="1"/>
  <c r="BI1982" i="1"/>
  <c r="BI1980" i="1" s="1"/>
  <c r="BH1982" i="1"/>
  <c r="BH1980" i="1" s="1"/>
  <c r="BG1982" i="1"/>
  <c r="BG1980" i="1" s="1"/>
  <c r="BF1982" i="1"/>
  <c r="BD1982" i="1"/>
  <c r="BD1980" i="1" s="1"/>
  <c r="BC1982" i="1"/>
  <c r="BC1980" i="1" s="1"/>
  <c r="BB1982" i="1"/>
  <c r="BB1980" i="1" s="1"/>
  <c r="BA1982" i="1"/>
  <c r="BA1980" i="1" s="1"/>
  <c r="AZ1982" i="1"/>
  <c r="BQ1965" i="1"/>
  <c r="BQ1964" i="1" s="1"/>
  <c r="BP1965" i="1"/>
  <c r="BP1964" i="1" s="1"/>
  <c r="BO1965" i="1"/>
  <c r="BO1964" i="1" s="1"/>
  <c r="BN1965" i="1"/>
  <c r="BN1964" i="1" s="1"/>
  <c r="BM1965" i="1"/>
  <c r="BM1964" i="1" s="1"/>
  <c r="BL1965" i="1"/>
  <c r="BL1964" i="1" s="1"/>
  <c r="BK1965" i="1"/>
  <c r="BK1964" i="1" s="1"/>
  <c r="BJ1965" i="1"/>
  <c r="BJ1964" i="1" s="1"/>
  <c r="BI1965" i="1"/>
  <c r="BI1964" i="1" s="1"/>
  <c r="BH1965" i="1"/>
  <c r="BH1964" i="1" s="1"/>
  <c r="BG1965" i="1"/>
  <c r="BG1964" i="1" s="1"/>
  <c r="BF1965" i="1"/>
  <c r="BD1965" i="1"/>
  <c r="BD1964" i="1" s="1"/>
  <c r="BC1965" i="1"/>
  <c r="BC1964" i="1" s="1"/>
  <c r="BB1965" i="1"/>
  <c r="BB1964" i="1" s="1"/>
  <c r="BA1965" i="1"/>
  <c r="BA1964" i="1" s="1"/>
  <c r="AZ1965" i="1"/>
  <c r="BQ1962" i="1"/>
  <c r="BQ1961" i="1" s="1"/>
  <c r="BP1962" i="1"/>
  <c r="BP1961" i="1" s="1"/>
  <c r="BO1962" i="1"/>
  <c r="BO1961" i="1" s="1"/>
  <c r="BN1962" i="1"/>
  <c r="BN1961" i="1" s="1"/>
  <c r="BM1962" i="1"/>
  <c r="BM1961" i="1" s="1"/>
  <c r="BL1962" i="1"/>
  <c r="BL1961" i="1" s="1"/>
  <c r="BK1962" i="1"/>
  <c r="BK1961" i="1" s="1"/>
  <c r="BJ1962" i="1"/>
  <c r="BJ1961" i="1" s="1"/>
  <c r="BI1962" i="1"/>
  <c r="BI1961" i="1" s="1"/>
  <c r="BH1962" i="1"/>
  <c r="BH1961" i="1" s="1"/>
  <c r="BG1962" i="1"/>
  <c r="BG1961" i="1" s="1"/>
  <c r="BF1962" i="1"/>
  <c r="BD1962" i="1"/>
  <c r="BD1961" i="1" s="1"/>
  <c r="BC1962" i="1"/>
  <c r="BC1961" i="1" s="1"/>
  <c r="BB1962" i="1"/>
  <c r="BB1961" i="1" s="1"/>
  <c r="BA1962" i="1"/>
  <c r="BA1961" i="1" s="1"/>
  <c r="AZ1962" i="1"/>
  <c r="BQ1957" i="1"/>
  <c r="BQ1948" i="1" s="1"/>
  <c r="BP1957" i="1"/>
  <c r="BP1948" i="1" s="1"/>
  <c r="BO1957" i="1"/>
  <c r="BO1948" i="1" s="1"/>
  <c r="BN1957" i="1"/>
  <c r="BN1948" i="1" s="1"/>
  <c r="BM1957" i="1"/>
  <c r="BM1948" i="1" s="1"/>
  <c r="BL1957" i="1"/>
  <c r="BL1948" i="1" s="1"/>
  <c r="BK1957" i="1"/>
  <c r="BK1948" i="1" s="1"/>
  <c r="BJ1957" i="1"/>
  <c r="BJ1948" i="1" s="1"/>
  <c r="BI1957" i="1"/>
  <c r="BI1948" i="1" s="1"/>
  <c r="BH1957" i="1"/>
  <c r="BH1948" i="1" s="1"/>
  <c r="BG1957" i="1"/>
  <c r="BG1948" i="1" s="1"/>
  <c r="BF1957" i="1"/>
  <c r="BD1957" i="1"/>
  <c r="BD1948" i="1" s="1"/>
  <c r="BC1957" i="1"/>
  <c r="BC1948" i="1" s="1"/>
  <c r="BB1957" i="1"/>
  <c r="BB1948" i="1" s="1"/>
  <c r="BA1957" i="1"/>
  <c r="BA1948" i="1" s="1"/>
  <c r="AZ1957" i="1"/>
  <c r="BQ1946" i="1"/>
  <c r="BP1946" i="1"/>
  <c r="BO1946" i="1"/>
  <c r="BN1946" i="1"/>
  <c r="BM1946" i="1"/>
  <c r="BL1946" i="1"/>
  <c r="BK1946" i="1"/>
  <c r="BJ1946" i="1"/>
  <c r="BI1946" i="1"/>
  <c r="BH1946" i="1"/>
  <c r="BG1946" i="1"/>
  <c r="BF1946" i="1"/>
  <c r="BD1946" i="1"/>
  <c r="BC1946" i="1"/>
  <c r="BB1946" i="1"/>
  <c r="BA1946" i="1"/>
  <c r="AZ1946" i="1"/>
  <c r="BQ1940" i="1"/>
  <c r="BQ1938" i="1" s="1"/>
  <c r="BP1940" i="1"/>
  <c r="BP1938" i="1" s="1"/>
  <c r="BO1940" i="1"/>
  <c r="BO1938" i="1" s="1"/>
  <c r="BN1940" i="1"/>
  <c r="BN1938" i="1" s="1"/>
  <c r="BM1940" i="1"/>
  <c r="BM1938" i="1" s="1"/>
  <c r="BL1940" i="1"/>
  <c r="BL1938" i="1" s="1"/>
  <c r="BK1940" i="1"/>
  <c r="BK1938" i="1" s="1"/>
  <c r="BJ1940" i="1"/>
  <c r="BJ1938" i="1" s="1"/>
  <c r="BI1940" i="1"/>
  <c r="BI1938" i="1" s="1"/>
  <c r="BH1940" i="1"/>
  <c r="BH1938" i="1" s="1"/>
  <c r="BG1940" i="1"/>
  <c r="BG1938" i="1" s="1"/>
  <c r="BF1940" i="1"/>
  <c r="BD1940" i="1"/>
  <c r="BD1938" i="1" s="1"/>
  <c r="BC1940" i="1"/>
  <c r="BC1938" i="1" s="1"/>
  <c r="BB1940" i="1"/>
  <c r="BB1938" i="1" s="1"/>
  <c r="BA1940" i="1"/>
  <c r="BA1938" i="1" s="1"/>
  <c r="AZ1940" i="1"/>
  <c r="BQ1923" i="1"/>
  <c r="BQ1922" i="1" s="1"/>
  <c r="BP1923" i="1"/>
  <c r="BP1922" i="1" s="1"/>
  <c r="BO1923" i="1"/>
  <c r="BO1922" i="1" s="1"/>
  <c r="BN1923" i="1"/>
  <c r="BN1922" i="1" s="1"/>
  <c r="BM1923" i="1"/>
  <c r="BM1922" i="1" s="1"/>
  <c r="BL1923" i="1"/>
  <c r="BL1922" i="1" s="1"/>
  <c r="BK1923" i="1"/>
  <c r="BK1922" i="1" s="1"/>
  <c r="BJ1923" i="1"/>
  <c r="BJ1922" i="1" s="1"/>
  <c r="BI1923" i="1"/>
  <c r="BI1922" i="1" s="1"/>
  <c r="BH1923" i="1"/>
  <c r="BH1922" i="1" s="1"/>
  <c r="BG1923" i="1"/>
  <c r="BG1922" i="1" s="1"/>
  <c r="BF1923" i="1"/>
  <c r="BD1923" i="1"/>
  <c r="BD1922" i="1" s="1"/>
  <c r="BC1923" i="1"/>
  <c r="BC1922" i="1" s="1"/>
  <c r="BB1923" i="1"/>
  <c r="BB1922" i="1" s="1"/>
  <c r="BA1923" i="1"/>
  <c r="BA1922" i="1" s="1"/>
  <c r="AZ1923" i="1"/>
  <c r="BQ1920" i="1"/>
  <c r="BQ1919" i="1" s="1"/>
  <c r="BP1920" i="1"/>
  <c r="BP1919" i="1" s="1"/>
  <c r="BO1920" i="1"/>
  <c r="BO1919" i="1" s="1"/>
  <c r="BN1920" i="1"/>
  <c r="BN1919" i="1" s="1"/>
  <c r="BM1920" i="1"/>
  <c r="BM1919" i="1" s="1"/>
  <c r="BL1920" i="1"/>
  <c r="BL1919" i="1" s="1"/>
  <c r="BK1920" i="1"/>
  <c r="BK1919" i="1" s="1"/>
  <c r="BJ1920" i="1"/>
  <c r="BJ1919" i="1" s="1"/>
  <c r="BI1920" i="1"/>
  <c r="BI1919" i="1" s="1"/>
  <c r="BH1920" i="1"/>
  <c r="BH1919" i="1" s="1"/>
  <c r="BG1920" i="1"/>
  <c r="BG1919" i="1" s="1"/>
  <c r="BF1920" i="1"/>
  <c r="BD1920" i="1"/>
  <c r="BD1919" i="1" s="1"/>
  <c r="BC1920" i="1"/>
  <c r="BC1919" i="1" s="1"/>
  <c r="BB1920" i="1"/>
  <c r="BB1919" i="1" s="1"/>
  <c r="BA1920" i="1"/>
  <c r="BA1919" i="1" s="1"/>
  <c r="AZ1920" i="1"/>
  <c r="BQ1915" i="1"/>
  <c r="BQ1908" i="1" s="1"/>
  <c r="BP1915" i="1"/>
  <c r="BP1908" i="1" s="1"/>
  <c r="BO1915" i="1"/>
  <c r="BO1908" i="1" s="1"/>
  <c r="BN1915" i="1"/>
  <c r="BN1908" i="1" s="1"/>
  <c r="BM1915" i="1"/>
  <c r="BM1908" i="1" s="1"/>
  <c r="BL1915" i="1"/>
  <c r="BL1908" i="1" s="1"/>
  <c r="BK1915" i="1"/>
  <c r="BK1908" i="1" s="1"/>
  <c r="BJ1915" i="1"/>
  <c r="BJ1908" i="1" s="1"/>
  <c r="BI1915" i="1"/>
  <c r="BI1908" i="1" s="1"/>
  <c r="BH1915" i="1"/>
  <c r="BH1908" i="1" s="1"/>
  <c r="BG1915" i="1"/>
  <c r="BG1908" i="1" s="1"/>
  <c r="BF1915" i="1"/>
  <c r="BD1915" i="1"/>
  <c r="BD1908" i="1" s="1"/>
  <c r="BC1915" i="1"/>
  <c r="BC1908" i="1" s="1"/>
  <c r="BB1915" i="1"/>
  <c r="BB1908" i="1" s="1"/>
  <c r="BA1915" i="1"/>
  <c r="BA1908" i="1" s="1"/>
  <c r="AZ1915" i="1"/>
  <c r="BQ1906" i="1"/>
  <c r="BP1906" i="1"/>
  <c r="BO1906" i="1"/>
  <c r="BN1906" i="1"/>
  <c r="BM1906" i="1"/>
  <c r="BL1906" i="1"/>
  <c r="BK1906" i="1"/>
  <c r="BJ1906" i="1"/>
  <c r="BI1906" i="1"/>
  <c r="BH1906" i="1"/>
  <c r="BG1906" i="1"/>
  <c r="BF1906" i="1"/>
  <c r="BD1906" i="1"/>
  <c r="BC1906" i="1"/>
  <c r="BB1906" i="1"/>
  <c r="BA1906" i="1"/>
  <c r="AZ1906" i="1"/>
  <c r="BQ1900" i="1"/>
  <c r="BQ1898" i="1" s="1"/>
  <c r="BP1900" i="1"/>
  <c r="BP1898" i="1" s="1"/>
  <c r="BO1900" i="1"/>
  <c r="BO1898" i="1" s="1"/>
  <c r="BN1900" i="1"/>
  <c r="BN1898" i="1" s="1"/>
  <c r="BM1900" i="1"/>
  <c r="BM1898" i="1" s="1"/>
  <c r="BL1900" i="1"/>
  <c r="BL1898" i="1" s="1"/>
  <c r="BK1900" i="1"/>
  <c r="BK1898" i="1" s="1"/>
  <c r="BJ1900" i="1"/>
  <c r="BJ1898" i="1" s="1"/>
  <c r="BI1900" i="1"/>
  <c r="BI1898" i="1" s="1"/>
  <c r="BH1900" i="1"/>
  <c r="BH1898" i="1" s="1"/>
  <c r="BG1900" i="1"/>
  <c r="BG1898" i="1" s="1"/>
  <c r="BF1900" i="1"/>
  <c r="BD1900" i="1"/>
  <c r="BD1898" i="1" s="1"/>
  <c r="BC1900" i="1"/>
  <c r="BC1898" i="1" s="1"/>
  <c r="BB1900" i="1"/>
  <c r="BB1898" i="1" s="1"/>
  <c r="BA1900" i="1"/>
  <c r="BA1898" i="1" s="1"/>
  <c r="AZ1900" i="1"/>
  <c r="BQ1883" i="1"/>
  <c r="BQ1882" i="1" s="1"/>
  <c r="BP1883" i="1"/>
  <c r="BP1882" i="1" s="1"/>
  <c r="BO1883" i="1"/>
  <c r="BO1882" i="1" s="1"/>
  <c r="BN1883" i="1"/>
  <c r="BN1882" i="1" s="1"/>
  <c r="BM1883" i="1"/>
  <c r="BM1882" i="1" s="1"/>
  <c r="BL1883" i="1"/>
  <c r="BL1882" i="1" s="1"/>
  <c r="BK1883" i="1"/>
  <c r="BK1882" i="1" s="1"/>
  <c r="BJ1883" i="1"/>
  <c r="BJ1882" i="1" s="1"/>
  <c r="BI1883" i="1"/>
  <c r="BI1882" i="1" s="1"/>
  <c r="BH1883" i="1"/>
  <c r="BH1882" i="1" s="1"/>
  <c r="BG1883" i="1"/>
  <c r="BG1882" i="1" s="1"/>
  <c r="BF1883" i="1"/>
  <c r="BD1883" i="1"/>
  <c r="BD1882" i="1" s="1"/>
  <c r="BC1883" i="1"/>
  <c r="BC1882" i="1" s="1"/>
  <c r="BB1883" i="1"/>
  <c r="BB1882" i="1" s="1"/>
  <c r="BA1883" i="1"/>
  <c r="BA1882" i="1" s="1"/>
  <c r="AZ1883" i="1"/>
  <c r="BQ1880" i="1"/>
  <c r="BQ1879" i="1" s="1"/>
  <c r="BP1880" i="1"/>
  <c r="BP1879" i="1" s="1"/>
  <c r="BO1880" i="1"/>
  <c r="BO1879" i="1" s="1"/>
  <c r="BN1880" i="1"/>
  <c r="BN1879" i="1" s="1"/>
  <c r="BM1880" i="1"/>
  <c r="BM1879" i="1" s="1"/>
  <c r="BL1880" i="1"/>
  <c r="BL1879" i="1" s="1"/>
  <c r="BK1880" i="1"/>
  <c r="BK1879" i="1" s="1"/>
  <c r="BJ1880" i="1"/>
  <c r="BJ1879" i="1" s="1"/>
  <c r="BI1880" i="1"/>
  <c r="BI1879" i="1" s="1"/>
  <c r="BH1880" i="1"/>
  <c r="BH1879" i="1" s="1"/>
  <c r="BG1880" i="1"/>
  <c r="BG1879" i="1" s="1"/>
  <c r="BF1880" i="1"/>
  <c r="BD1880" i="1"/>
  <c r="BD1879" i="1" s="1"/>
  <c r="BC1880" i="1"/>
  <c r="BC1879" i="1" s="1"/>
  <c r="BB1880" i="1"/>
  <c r="BB1879" i="1" s="1"/>
  <c r="BA1880" i="1"/>
  <c r="BA1879" i="1" s="1"/>
  <c r="AZ1880" i="1"/>
  <c r="BQ1875" i="1"/>
  <c r="BQ1867" i="1" s="1"/>
  <c r="BP1875" i="1"/>
  <c r="BP1867" i="1" s="1"/>
  <c r="BO1875" i="1"/>
  <c r="BO1867" i="1" s="1"/>
  <c r="BN1875" i="1"/>
  <c r="BN1867" i="1" s="1"/>
  <c r="BM1875" i="1"/>
  <c r="BM1867" i="1" s="1"/>
  <c r="BL1875" i="1"/>
  <c r="BL1867" i="1" s="1"/>
  <c r="BK1875" i="1"/>
  <c r="BK1867" i="1" s="1"/>
  <c r="BJ1875" i="1"/>
  <c r="BJ1867" i="1" s="1"/>
  <c r="BI1875" i="1"/>
  <c r="BI1867" i="1" s="1"/>
  <c r="BH1875" i="1"/>
  <c r="BH1867" i="1" s="1"/>
  <c r="BG1875" i="1"/>
  <c r="BG1867" i="1" s="1"/>
  <c r="BF1875" i="1"/>
  <c r="BD1875" i="1"/>
  <c r="BD1867" i="1" s="1"/>
  <c r="BC1875" i="1"/>
  <c r="BC1867" i="1" s="1"/>
  <c r="BB1875" i="1"/>
  <c r="BB1867" i="1" s="1"/>
  <c r="BA1875" i="1"/>
  <c r="BA1867" i="1" s="1"/>
  <c r="AZ1875" i="1"/>
  <c r="BQ1865" i="1"/>
  <c r="BP1865" i="1"/>
  <c r="BO1865" i="1"/>
  <c r="BN1865" i="1"/>
  <c r="BM1865" i="1"/>
  <c r="BL1865" i="1"/>
  <c r="BK1865" i="1"/>
  <c r="BJ1865" i="1"/>
  <c r="BI1865" i="1"/>
  <c r="BH1865" i="1"/>
  <c r="BG1865" i="1"/>
  <c r="BF1865" i="1"/>
  <c r="BD1865" i="1"/>
  <c r="BC1865" i="1"/>
  <c r="BB1865" i="1"/>
  <c r="BA1865" i="1"/>
  <c r="AZ1865" i="1"/>
  <c r="BQ1860" i="1"/>
  <c r="BQ1858" i="1" s="1"/>
  <c r="BP1860" i="1"/>
  <c r="BP1858" i="1" s="1"/>
  <c r="BO1860" i="1"/>
  <c r="BO1858" i="1" s="1"/>
  <c r="BN1860" i="1"/>
  <c r="BN1858" i="1" s="1"/>
  <c r="BM1860" i="1"/>
  <c r="BM1858" i="1" s="1"/>
  <c r="BL1860" i="1"/>
  <c r="BL1858" i="1" s="1"/>
  <c r="BK1860" i="1"/>
  <c r="BK1858" i="1" s="1"/>
  <c r="BJ1860" i="1"/>
  <c r="BJ1858" i="1" s="1"/>
  <c r="BI1860" i="1"/>
  <c r="BI1858" i="1" s="1"/>
  <c r="BH1860" i="1"/>
  <c r="BH1858" i="1" s="1"/>
  <c r="BG1860" i="1"/>
  <c r="BG1858" i="1" s="1"/>
  <c r="BF1860" i="1"/>
  <c r="BD1860" i="1"/>
  <c r="BD1858" i="1" s="1"/>
  <c r="BC1860" i="1"/>
  <c r="BC1858" i="1" s="1"/>
  <c r="BB1860" i="1"/>
  <c r="BB1858" i="1" s="1"/>
  <c r="BA1860" i="1"/>
  <c r="BA1858" i="1" s="1"/>
  <c r="AZ1860" i="1"/>
  <c r="BQ1843" i="1"/>
  <c r="BQ1842" i="1" s="1"/>
  <c r="BP1843" i="1"/>
  <c r="BP1842" i="1" s="1"/>
  <c r="BO1843" i="1"/>
  <c r="BO1842" i="1" s="1"/>
  <c r="BN1843" i="1"/>
  <c r="BN1842" i="1" s="1"/>
  <c r="BM1843" i="1"/>
  <c r="BM1842" i="1" s="1"/>
  <c r="BL1843" i="1"/>
  <c r="BL1842" i="1" s="1"/>
  <c r="BK1843" i="1"/>
  <c r="BK1842" i="1" s="1"/>
  <c r="BJ1843" i="1"/>
  <c r="BJ1842" i="1" s="1"/>
  <c r="BI1843" i="1"/>
  <c r="BI1842" i="1" s="1"/>
  <c r="BH1843" i="1"/>
  <c r="BH1842" i="1" s="1"/>
  <c r="BG1843" i="1"/>
  <c r="BG1842" i="1" s="1"/>
  <c r="BF1843" i="1"/>
  <c r="BD1843" i="1"/>
  <c r="BD1842" i="1" s="1"/>
  <c r="BC1843" i="1"/>
  <c r="BC1842" i="1" s="1"/>
  <c r="BB1843" i="1"/>
  <c r="BB1842" i="1" s="1"/>
  <c r="BA1843" i="1"/>
  <c r="BA1842" i="1" s="1"/>
  <c r="AZ1843" i="1"/>
  <c r="BQ1840" i="1"/>
  <c r="BQ1839" i="1" s="1"/>
  <c r="BP1840" i="1"/>
  <c r="BP1839" i="1" s="1"/>
  <c r="BO1840" i="1"/>
  <c r="BO1839" i="1" s="1"/>
  <c r="BN1840" i="1"/>
  <c r="BN1839" i="1" s="1"/>
  <c r="BM1840" i="1"/>
  <c r="BM1839" i="1" s="1"/>
  <c r="BL1840" i="1"/>
  <c r="BL1839" i="1" s="1"/>
  <c r="BK1840" i="1"/>
  <c r="BK1839" i="1" s="1"/>
  <c r="BJ1840" i="1"/>
  <c r="BJ1839" i="1" s="1"/>
  <c r="BI1840" i="1"/>
  <c r="BI1839" i="1" s="1"/>
  <c r="BH1840" i="1"/>
  <c r="BH1839" i="1" s="1"/>
  <c r="BG1840" i="1"/>
  <c r="BG1839" i="1" s="1"/>
  <c r="BF1840" i="1"/>
  <c r="BD1840" i="1"/>
  <c r="BD1839" i="1" s="1"/>
  <c r="BC1840" i="1"/>
  <c r="BC1839" i="1" s="1"/>
  <c r="BB1840" i="1"/>
  <c r="BB1839" i="1" s="1"/>
  <c r="BA1840" i="1"/>
  <c r="BA1839" i="1" s="1"/>
  <c r="AZ1840" i="1"/>
  <c r="BQ1835" i="1"/>
  <c r="BQ1828" i="1" s="1"/>
  <c r="BP1835" i="1"/>
  <c r="BP1828" i="1" s="1"/>
  <c r="BO1835" i="1"/>
  <c r="BO1828" i="1" s="1"/>
  <c r="BN1835" i="1"/>
  <c r="BN1828" i="1" s="1"/>
  <c r="BM1835" i="1"/>
  <c r="BM1828" i="1" s="1"/>
  <c r="BL1835" i="1"/>
  <c r="BL1828" i="1" s="1"/>
  <c r="BK1835" i="1"/>
  <c r="BK1828" i="1" s="1"/>
  <c r="BJ1835" i="1"/>
  <c r="BJ1828" i="1" s="1"/>
  <c r="BI1835" i="1"/>
  <c r="BI1828" i="1" s="1"/>
  <c r="BH1835" i="1"/>
  <c r="BH1828" i="1" s="1"/>
  <c r="BG1835" i="1"/>
  <c r="BG1828" i="1" s="1"/>
  <c r="BF1835" i="1"/>
  <c r="BD1835" i="1"/>
  <c r="BD1828" i="1" s="1"/>
  <c r="BC1835" i="1"/>
  <c r="BC1828" i="1" s="1"/>
  <c r="BB1835" i="1"/>
  <c r="BB1828" i="1" s="1"/>
  <c r="BA1835" i="1"/>
  <c r="BA1828" i="1" s="1"/>
  <c r="AZ1835" i="1"/>
  <c r="BQ1826" i="1"/>
  <c r="BP1826" i="1"/>
  <c r="BO1826" i="1"/>
  <c r="BN1826" i="1"/>
  <c r="BM1826" i="1"/>
  <c r="BL1826" i="1"/>
  <c r="BK1826" i="1"/>
  <c r="BJ1826" i="1"/>
  <c r="BI1826" i="1"/>
  <c r="BH1826" i="1"/>
  <c r="BG1826" i="1"/>
  <c r="BF1826" i="1"/>
  <c r="BD1826" i="1"/>
  <c r="BC1826" i="1"/>
  <c r="BB1826" i="1"/>
  <c r="BA1826" i="1"/>
  <c r="AZ1826" i="1"/>
  <c r="BQ1820" i="1"/>
  <c r="BQ1818" i="1" s="1"/>
  <c r="BP1820" i="1"/>
  <c r="BP1818" i="1" s="1"/>
  <c r="BO1820" i="1"/>
  <c r="BO1818" i="1" s="1"/>
  <c r="BN1820" i="1"/>
  <c r="BN1818" i="1" s="1"/>
  <c r="BM1820" i="1"/>
  <c r="BM1818" i="1" s="1"/>
  <c r="BL1820" i="1"/>
  <c r="BL1818" i="1" s="1"/>
  <c r="BK1820" i="1"/>
  <c r="BK1818" i="1" s="1"/>
  <c r="BJ1820" i="1"/>
  <c r="BJ1818" i="1" s="1"/>
  <c r="BI1820" i="1"/>
  <c r="BI1818" i="1" s="1"/>
  <c r="BH1820" i="1"/>
  <c r="BH1818" i="1" s="1"/>
  <c r="BG1820" i="1"/>
  <c r="BG1818" i="1" s="1"/>
  <c r="BF1820" i="1"/>
  <c r="BD1820" i="1"/>
  <c r="BD1818" i="1" s="1"/>
  <c r="BC1820" i="1"/>
  <c r="BC1818" i="1" s="1"/>
  <c r="BB1820" i="1"/>
  <c r="BB1818" i="1" s="1"/>
  <c r="BA1820" i="1"/>
  <c r="BA1818" i="1" s="1"/>
  <c r="AZ1820" i="1"/>
  <c r="BQ1803" i="1"/>
  <c r="BQ1802" i="1" s="1"/>
  <c r="BP1803" i="1"/>
  <c r="BP1802" i="1" s="1"/>
  <c r="BO1803" i="1"/>
  <c r="BO1802" i="1" s="1"/>
  <c r="BN1803" i="1"/>
  <c r="BN1802" i="1" s="1"/>
  <c r="BM1803" i="1"/>
  <c r="BM1802" i="1" s="1"/>
  <c r="BL1803" i="1"/>
  <c r="BL1802" i="1" s="1"/>
  <c r="BK1803" i="1"/>
  <c r="BK1802" i="1" s="1"/>
  <c r="BJ1803" i="1"/>
  <c r="BJ1802" i="1" s="1"/>
  <c r="BI1803" i="1"/>
  <c r="BI1802" i="1" s="1"/>
  <c r="BH1803" i="1"/>
  <c r="BH1802" i="1" s="1"/>
  <c r="BG1803" i="1"/>
  <c r="BG1802" i="1" s="1"/>
  <c r="BF1803" i="1"/>
  <c r="BD1803" i="1"/>
  <c r="BD1802" i="1" s="1"/>
  <c r="BC1803" i="1"/>
  <c r="BC1802" i="1" s="1"/>
  <c r="BB1803" i="1"/>
  <c r="BB1802" i="1" s="1"/>
  <c r="BA1803" i="1"/>
  <c r="BA1802" i="1" s="1"/>
  <c r="AZ1803" i="1"/>
  <c r="BQ1800" i="1"/>
  <c r="BQ1799" i="1" s="1"/>
  <c r="BP1800" i="1"/>
  <c r="BP1799" i="1" s="1"/>
  <c r="BO1800" i="1"/>
  <c r="BO1799" i="1" s="1"/>
  <c r="BN1800" i="1"/>
  <c r="BN1799" i="1" s="1"/>
  <c r="BM1800" i="1"/>
  <c r="BM1799" i="1" s="1"/>
  <c r="BL1800" i="1"/>
  <c r="BL1799" i="1" s="1"/>
  <c r="BK1800" i="1"/>
  <c r="BK1799" i="1" s="1"/>
  <c r="BJ1800" i="1"/>
  <c r="BJ1799" i="1" s="1"/>
  <c r="BI1800" i="1"/>
  <c r="BI1799" i="1" s="1"/>
  <c r="BH1800" i="1"/>
  <c r="BH1799" i="1" s="1"/>
  <c r="BG1800" i="1"/>
  <c r="BG1799" i="1" s="1"/>
  <c r="BF1800" i="1"/>
  <c r="BD1800" i="1"/>
  <c r="BD1799" i="1" s="1"/>
  <c r="BC1800" i="1"/>
  <c r="BC1799" i="1" s="1"/>
  <c r="BB1800" i="1"/>
  <c r="BB1799" i="1" s="1"/>
  <c r="BA1800" i="1"/>
  <c r="BA1799" i="1" s="1"/>
  <c r="AZ1800" i="1"/>
  <c r="BQ1796" i="1"/>
  <c r="BQ1789" i="1" s="1"/>
  <c r="BP1796" i="1"/>
  <c r="BP1789" i="1" s="1"/>
  <c r="BO1796" i="1"/>
  <c r="BO1789" i="1" s="1"/>
  <c r="BN1796" i="1"/>
  <c r="BN1789" i="1" s="1"/>
  <c r="BM1796" i="1"/>
  <c r="BM1789" i="1" s="1"/>
  <c r="BL1796" i="1"/>
  <c r="BL1789" i="1" s="1"/>
  <c r="BK1796" i="1"/>
  <c r="BK1789" i="1" s="1"/>
  <c r="BJ1796" i="1"/>
  <c r="BJ1789" i="1" s="1"/>
  <c r="BI1796" i="1"/>
  <c r="BI1789" i="1" s="1"/>
  <c r="BH1796" i="1"/>
  <c r="BH1789" i="1" s="1"/>
  <c r="BG1796" i="1"/>
  <c r="BG1789" i="1" s="1"/>
  <c r="BF1796" i="1"/>
  <c r="BD1796" i="1"/>
  <c r="BD1789" i="1" s="1"/>
  <c r="BC1796" i="1"/>
  <c r="BC1789" i="1" s="1"/>
  <c r="BB1796" i="1"/>
  <c r="BB1789" i="1" s="1"/>
  <c r="BA1796" i="1"/>
  <c r="BA1789" i="1" s="1"/>
  <c r="AZ1796" i="1"/>
  <c r="BQ1787" i="1"/>
  <c r="BP1787" i="1"/>
  <c r="BO1787" i="1"/>
  <c r="BN1787" i="1"/>
  <c r="BM1787" i="1"/>
  <c r="BL1787" i="1"/>
  <c r="BK1787" i="1"/>
  <c r="BJ1787" i="1"/>
  <c r="BI1787" i="1"/>
  <c r="BH1787" i="1"/>
  <c r="BG1787" i="1"/>
  <c r="BF1787" i="1"/>
  <c r="BD1787" i="1"/>
  <c r="BC1787" i="1"/>
  <c r="BB1787" i="1"/>
  <c r="BA1787" i="1"/>
  <c r="AZ1787" i="1"/>
  <c r="BQ1781" i="1"/>
  <c r="BQ1779" i="1" s="1"/>
  <c r="BP1781" i="1"/>
  <c r="BP1779" i="1" s="1"/>
  <c r="BO1781" i="1"/>
  <c r="BO1779" i="1" s="1"/>
  <c r="BN1781" i="1"/>
  <c r="BN1779" i="1" s="1"/>
  <c r="BM1781" i="1"/>
  <c r="BM1779" i="1" s="1"/>
  <c r="BL1781" i="1"/>
  <c r="BL1779" i="1" s="1"/>
  <c r="BK1781" i="1"/>
  <c r="BK1779" i="1" s="1"/>
  <c r="BJ1781" i="1"/>
  <c r="BJ1779" i="1" s="1"/>
  <c r="BI1781" i="1"/>
  <c r="BI1779" i="1" s="1"/>
  <c r="BH1781" i="1"/>
  <c r="BH1779" i="1" s="1"/>
  <c r="BG1781" i="1"/>
  <c r="BG1779" i="1" s="1"/>
  <c r="BF1781" i="1"/>
  <c r="BD1781" i="1"/>
  <c r="BD1779" i="1" s="1"/>
  <c r="BC1781" i="1"/>
  <c r="BC1779" i="1" s="1"/>
  <c r="BB1781" i="1"/>
  <c r="BB1779" i="1" s="1"/>
  <c r="BA1781" i="1"/>
  <c r="BA1779" i="1" s="1"/>
  <c r="AZ1781" i="1"/>
  <c r="BQ1764" i="1"/>
  <c r="BQ1763" i="1" s="1"/>
  <c r="BP1764" i="1"/>
  <c r="BP1763" i="1" s="1"/>
  <c r="BO1764" i="1"/>
  <c r="BO1763" i="1" s="1"/>
  <c r="BN1764" i="1"/>
  <c r="BN1763" i="1" s="1"/>
  <c r="BM1764" i="1"/>
  <c r="BM1763" i="1" s="1"/>
  <c r="BL1764" i="1"/>
  <c r="BL1763" i="1" s="1"/>
  <c r="BK1764" i="1"/>
  <c r="BK1763" i="1" s="1"/>
  <c r="BJ1764" i="1"/>
  <c r="BJ1763" i="1" s="1"/>
  <c r="BI1764" i="1"/>
  <c r="BI1763" i="1" s="1"/>
  <c r="BH1764" i="1"/>
  <c r="BH1763" i="1" s="1"/>
  <c r="BG1764" i="1"/>
  <c r="BG1763" i="1" s="1"/>
  <c r="BF1764" i="1"/>
  <c r="BD1764" i="1"/>
  <c r="BD1763" i="1" s="1"/>
  <c r="BC1764" i="1"/>
  <c r="BC1763" i="1" s="1"/>
  <c r="BB1764" i="1"/>
  <c r="BB1763" i="1" s="1"/>
  <c r="BA1764" i="1"/>
  <c r="BA1763" i="1" s="1"/>
  <c r="AZ1764" i="1"/>
  <c r="BQ1761" i="1"/>
  <c r="BQ1760" i="1" s="1"/>
  <c r="BP1761" i="1"/>
  <c r="BP1760" i="1" s="1"/>
  <c r="BO1761" i="1"/>
  <c r="BO1760" i="1" s="1"/>
  <c r="BN1761" i="1"/>
  <c r="BN1760" i="1" s="1"/>
  <c r="BM1761" i="1"/>
  <c r="BM1760" i="1" s="1"/>
  <c r="BL1761" i="1"/>
  <c r="BL1760" i="1" s="1"/>
  <c r="BK1761" i="1"/>
  <c r="BK1760" i="1" s="1"/>
  <c r="BJ1761" i="1"/>
  <c r="BJ1760" i="1" s="1"/>
  <c r="BI1761" i="1"/>
  <c r="BI1760" i="1" s="1"/>
  <c r="BH1761" i="1"/>
  <c r="BH1760" i="1" s="1"/>
  <c r="BG1761" i="1"/>
  <c r="BG1760" i="1" s="1"/>
  <c r="BF1761" i="1"/>
  <c r="BD1761" i="1"/>
  <c r="BD1760" i="1" s="1"/>
  <c r="BC1761" i="1"/>
  <c r="BC1760" i="1" s="1"/>
  <c r="BB1761" i="1"/>
  <c r="BB1760" i="1" s="1"/>
  <c r="BA1761" i="1"/>
  <c r="BA1760" i="1" s="1"/>
  <c r="AZ1761" i="1"/>
  <c r="BQ1756" i="1"/>
  <c r="BP1756" i="1"/>
  <c r="BP1749" i="1" s="1"/>
  <c r="BO1756" i="1"/>
  <c r="BO1749" i="1" s="1"/>
  <c r="BN1756" i="1"/>
  <c r="BN1749" i="1" s="1"/>
  <c r="BM1756" i="1"/>
  <c r="BM1749" i="1" s="1"/>
  <c r="BL1756" i="1"/>
  <c r="BL1749" i="1" s="1"/>
  <c r="BK1756" i="1"/>
  <c r="BK1749" i="1" s="1"/>
  <c r="BJ1756" i="1"/>
  <c r="BJ1749" i="1" s="1"/>
  <c r="BI1756" i="1"/>
  <c r="BI1749" i="1" s="1"/>
  <c r="BH1756" i="1"/>
  <c r="BH1749" i="1" s="1"/>
  <c r="BG1756" i="1"/>
  <c r="BG1749" i="1" s="1"/>
  <c r="BF1756" i="1"/>
  <c r="BD1756" i="1"/>
  <c r="BD1749" i="1" s="1"/>
  <c r="BC1756" i="1"/>
  <c r="BC1749" i="1" s="1"/>
  <c r="BB1756" i="1"/>
  <c r="BB1749" i="1" s="1"/>
  <c r="BA1756" i="1"/>
  <c r="BA1749" i="1" s="1"/>
  <c r="AZ1756" i="1"/>
  <c r="BQ1747" i="1"/>
  <c r="BP1747" i="1"/>
  <c r="BO1747" i="1"/>
  <c r="BN1747" i="1"/>
  <c r="BM1747" i="1"/>
  <c r="BL1747" i="1"/>
  <c r="BK1747" i="1"/>
  <c r="BJ1747" i="1"/>
  <c r="BI1747" i="1"/>
  <c r="BH1747" i="1"/>
  <c r="BG1747" i="1"/>
  <c r="BF1747" i="1"/>
  <c r="BD1747" i="1"/>
  <c r="BC1747" i="1"/>
  <c r="BB1747" i="1"/>
  <c r="BA1747" i="1"/>
  <c r="AZ1747" i="1"/>
  <c r="BQ1741" i="1"/>
  <c r="BQ1739" i="1" s="1"/>
  <c r="BP1741" i="1"/>
  <c r="BP1739" i="1" s="1"/>
  <c r="BO1741" i="1"/>
  <c r="BO1739" i="1" s="1"/>
  <c r="BN1741" i="1"/>
  <c r="BN1739" i="1" s="1"/>
  <c r="BM1741" i="1"/>
  <c r="BM1739" i="1" s="1"/>
  <c r="BL1741" i="1"/>
  <c r="BL1739" i="1" s="1"/>
  <c r="BK1741" i="1"/>
  <c r="BK1739" i="1" s="1"/>
  <c r="BJ1741" i="1"/>
  <c r="BJ1739" i="1" s="1"/>
  <c r="BI1741" i="1"/>
  <c r="BI1739" i="1" s="1"/>
  <c r="BH1741" i="1"/>
  <c r="BH1739" i="1" s="1"/>
  <c r="BG1741" i="1"/>
  <c r="BG1739" i="1" s="1"/>
  <c r="BF1741" i="1"/>
  <c r="BD1741" i="1"/>
  <c r="BD1739" i="1" s="1"/>
  <c r="BC1741" i="1"/>
  <c r="BC1739" i="1" s="1"/>
  <c r="BB1741" i="1"/>
  <c r="BB1739" i="1" s="1"/>
  <c r="BA1741" i="1"/>
  <c r="BA1739" i="1" s="1"/>
  <c r="AZ1741" i="1"/>
  <c r="BQ1724" i="1"/>
  <c r="BQ1723" i="1" s="1"/>
  <c r="BP1724" i="1"/>
  <c r="BP1723" i="1" s="1"/>
  <c r="BO1724" i="1"/>
  <c r="BO1723" i="1" s="1"/>
  <c r="BN1724" i="1"/>
  <c r="BN1723" i="1" s="1"/>
  <c r="BM1724" i="1"/>
  <c r="BM1723" i="1" s="1"/>
  <c r="BL1724" i="1"/>
  <c r="BL1723" i="1" s="1"/>
  <c r="BK1724" i="1"/>
  <c r="BK1723" i="1" s="1"/>
  <c r="BJ1724" i="1"/>
  <c r="BJ1723" i="1" s="1"/>
  <c r="BI1724" i="1"/>
  <c r="BI1723" i="1" s="1"/>
  <c r="BH1724" i="1"/>
  <c r="BH1723" i="1" s="1"/>
  <c r="BG1724" i="1"/>
  <c r="BG1723" i="1" s="1"/>
  <c r="BF1724" i="1"/>
  <c r="BD1724" i="1"/>
  <c r="BD1723" i="1" s="1"/>
  <c r="BC1724" i="1"/>
  <c r="BC1723" i="1" s="1"/>
  <c r="BB1724" i="1"/>
  <c r="BB1723" i="1" s="1"/>
  <c r="BA1724" i="1"/>
  <c r="BA1723" i="1" s="1"/>
  <c r="AZ1724" i="1"/>
  <c r="BQ1721" i="1"/>
  <c r="BQ1720" i="1" s="1"/>
  <c r="BP1721" i="1"/>
  <c r="BP1720" i="1" s="1"/>
  <c r="BO1721" i="1"/>
  <c r="BO1720" i="1" s="1"/>
  <c r="BN1721" i="1"/>
  <c r="BN1720" i="1" s="1"/>
  <c r="BM1721" i="1"/>
  <c r="BM1720" i="1" s="1"/>
  <c r="BL1721" i="1"/>
  <c r="BL1720" i="1" s="1"/>
  <c r="BK1721" i="1"/>
  <c r="BK1720" i="1" s="1"/>
  <c r="BJ1721" i="1"/>
  <c r="BJ1720" i="1" s="1"/>
  <c r="BI1721" i="1"/>
  <c r="BI1720" i="1" s="1"/>
  <c r="BH1721" i="1"/>
  <c r="BH1720" i="1" s="1"/>
  <c r="BG1721" i="1"/>
  <c r="BG1720" i="1" s="1"/>
  <c r="BF1721" i="1"/>
  <c r="BD1721" i="1"/>
  <c r="BD1720" i="1" s="1"/>
  <c r="BC1721" i="1"/>
  <c r="BC1720" i="1" s="1"/>
  <c r="BB1721" i="1"/>
  <c r="BB1720" i="1" s="1"/>
  <c r="BA1721" i="1"/>
  <c r="BA1720" i="1" s="1"/>
  <c r="AZ1721" i="1"/>
  <c r="BQ1716" i="1"/>
  <c r="BQ1709" i="1" s="1"/>
  <c r="BP1716" i="1"/>
  <c r="BP1709" i="1" s="1"/>
  <c r="BO1716" i="1"/>
  <c r="BO1709" i="1" s="1"/>
  <c r="BN1716" i="1"/>
  <c r="BN1709" i="1" s="1"/>
  <c r="BM1716" i="1"/>
  <c r="BM1709" i="1" s="1"/>
  <c r="BL1716" i="1"/>
  <c r="BL1709" i="1" s="1"/>
  <c r="BK1716" i="1"/>
  <c r="BK1709" i="1" s="1"/>
  <c r="BJ1716" i="1"/>
  <c r="BJ1709" i="1" s="1"/>
  <c r="BI1716" i="1"/>
  <c r="BI1709" i="1" s="1"/>
  <c r="BH1716" i="1"/>
  <c r="BH1709" i="1" s="1"/>
  <c r="BG1716" i="1"/>
  <c r="BG1709" i="1" s="1"/>
  <c r="BF1716" i="1"/>
  <c r="BD1716" i="1"/>
  <c r="BD1709" i="1" s="1"/>
  <c r="BC1716" i="1"/>
  <c r="BC1709" i="1" s="1"/>
  <c r="BB1716" i="1"/>
  <c r="BB1709" i="1" s="1"/>
  <c r="BA1716" i="1"/>
  <c r="BA1709" i="1" s="1"/>
  <c r="AZ1716" i="1"/>
  <c r="BQ1707" i="1"/>
  <c r="BP1707" i="1"/>
  <c r="BO1707" i="1"/>
  <c r="BN1707" i="1"/>
  <c r="BM1707" i="1"/>
  <c r="BL1707" i="1"/>
  <c r="BK1707" i="1"/>
  <c r="BJ1707" i="1"/>
  <c r="BI1707" i="1"/>
  <c r="BH1707" i="1"/>
  <c r="BG1707" i="1"/>
  <c r="BF1707" i="1"/>
  <c r="BD1707" i="1"/>
  <c r="BC1707" i="1"/>
  <c r="BB1707" i="1"/>
  <c r="BA1707" i="1"/>
  <c r="AZ1707" i="1"/>
  <c r="BQ1701" i="1"/>
  <c r="BQ1699" i="1" s="1"/>
  <c r="BP1701" i="1"/>
  <c r="BP1699" i="1" s="1"/>
  <c r="BO1701" i="1"/>
  <c r="BO1699" i="1" s="1"/>
  <c r="BN1701" i="1"/>
  <c r="BN1699" i="1" s="1"/>
  <c r="BM1701" i="1"/>
  <c r="BM1699" i="1" s="1"/>
  <c r="BL1701" i="1"/>
  <c r="BL1699" i="1" s="1"/>
  <c r="BK1701" i="1"/>
  <c r="BK1699" i="1" s="1"/>
  <c r="BJ1701" i="1"/>
  <c r="BJ1699" i="1" s="1"/>
  <c r="BI1701" i="1"/>
  <c r="BI1699" i="1" s="1"/>
  <c r="BH1701" i="1"/>
  <c r="BH1699" i="1" s="1"/>
  <c r="BG1701" i="1"/>
  <c r="BG1699" i="1" s="1"/>
  <c r="BF1701" i="1"/>
  <c r="BD1701" i="1"/>
  <c r="BD1699" i="1" s="1"/>
  <c r="BC1701" i="1"/>
  <c r="BC1699" i="1" s="1"/>
  <c r="BB1701" i="1"/>
  <c r="BB1699" i="1" s="1"/>
  <c r="BA1701" i="1"/>
  <c r="BA1699" i="1" s="1"/>
  <c r="AZ1701" i="1"/>
  <c r="BQ1684" i="1"/>
  <c r="BQ1683" i="1" s="1"/>
  <c r="BP1684" i="1"/>
  <c r="BP1683" i="1" s="1"/>
  <c r="BO1684" i="1"/>
  <c r="BO1683" i="1" s="1"/>
  <c r="BN1684" i="1"/>
  <c r="BN1683" i="1" s="1"/>
  <c r="BM1684" i="1"/>
  <c r="BM1683" i="1" s="1"/>
  <c r="BL1684" i="1"/>
  <c r="BL1683" i="1" s="1"/>
  <c r="BK1684" i="1"/>
  <c r="BK1683" i="1" s="1"/>
  <c r="BJ1684" i="1"/>
  <c r="BJ1683" i="1" s="1"/>
  <c r="BI1684" i="1"/>
  <c r="BI1683" i="1" s="1"/>
  <c r="BH1684" i="1"/>
  <c r="BH1683" i="1" s="1"/>
  <c r="BG1684" i="1"/>
  <c r="BG1683" i="1" s="1"/>
  <c r="BF1684" i="1"/>
  <c r="BD1684" i="1"/>
  <c r="BD1683" i="1" s="1"/>
  <c r="BC1684" i="1"/>
  <c r="BC1683" i="1" s="1"/>
  <c r="BB1684" i="1"/>
  <c r="BB1683" i="1" s="1"/>
  <c r="BA1684" i="1"/>
  <c r="BA1683" i="1" s="1"/>
  <c r="AZ1684" i="1"/>
  <c r="BQ1681" i="1"/>
  <c r="BQ1680" i="1" s="1"/>
  <c r="BP1681" i="1"/>
  <c r="BP1680" i="1" s="1"/>
  <c r="BO1681" i="1"/>
  <c r="BO1680" i="1" s="1"/>
  <c r="BN1681" i="1"/>
  <c r="BN1680" i="1" s="1"/>
  <c r="BM1681" i="1"/>
  <c r="BM1680" i="1" s="1"/>
  <c r="BL1681" i="1"/>
  <c r="BL1680" i="1" s="1"/>
  <c r="BK1681" i="1"/>
  <c r="BK1680" i="1" s="1"/>
  <c r="BJ1681" i="1"/>
  <c r="BJ1680" i="1" s="1"/>
  <c r="BI1681" i="1"/>
  <c r="BI1680" i="1" s="1"/>
  <c r="BH1681" i="1"/>
  <c r="BH1680" i="1" s="1"/>
  <c r="BG1681" i="1"/>
  <c r="BG1680" i="1" s="1"/>
  <c r="BF1681" i="1"/>
  <c r="BD1681" i="1"/>
  <c r="BD1680" i="1" s="1"/>
  <c r="BC1681" i="1"/>
  <c r="BC1680" i="1" s="1"/>
  <c r="BB1681" i="1"/>
  <c r="BB1680" i="1" s="1"/>
  <c r="BA1681" i="1"/>
  <c r="BA1680" i="1" s="1"/>
  <c r="AZ1681" i="1"/>
  <c r="BQ1676" i="1"/>
  <c r="BQ1669" i="1" s="1"/>
  <c r="BP1676" i="1"/>
  <c r="BP1669" i="1" s="1"/>
  <c r="BO1676" i="1"/>
  <c r="BO1669" i="1" s="1"/>
  <c r="BN1676" i="1"/>
  <c r="BN1669" i="1" s="1"/>
  <c r="BM1676" i="1"/>
  <c r="BL1676" i="1"/>
  <c r="BK1676" i="1"/>
  <c r="BK1669" i="1" s="1"/>
  <c r="BJ1676" i="1"/>
  <c r="BI1676" i="1"/>
  <c r="BI1669" i="1" s="1"/>
  <c r="BH1676" i="1"/>
  <c r="BH1669" i="1" s="1"/>
  <c r="BG1676" i="1"/>
  <c r="BG1669" i="1" s="1"/>
  <c r="BF1676" i="1"/>
  <c r="BD1676" i="1"/>
  <c r="BD1669" i="1" s="1"/>
  <c r="BC1676" i="1"/>
  <c r="BC1669" i="1" s="1"/>
  <c r="BB1676" i="1"/>
  <c r="BA1676" i="1"/>
  <c r="BA1669" i="1" s="1"/>
  <c r="AZ1676" i="1"/>
  <c r="BQ1667" i="1"/>
  <c r="BP1667" i="1"/>
  <c r="BO1667" i="1"/>
  <c r="BN1667" i="1"/>
  <c r="BM1667" i="1"/>
  <c r="BL1667" i="1"/>
  <c r="BK1667" i="1"/>
  <c r="BJ1667" i="1"/>
  <c r="BI1667" i="1"/>
  <c r="BH1667" i="1"/>
  <c r="BG1667" i="1"/>
  <c r="BF1667" i="1"/>
  <c r="BD1667" i="1"/>
  <c r="BC1667" i="1"/>
  <c r="BB1667" i="1"/>
  <c r="BA1667" i="1"/>
  <c r="AZ1667" i="1"/>
  <c r="BQ1661" i="1"/>
  <c r="BQ1659" i="1" s="1"/>
  <c r="BP1661" i="1"/>
  <c r="BP1659" i="1" s="1"/>
  <c r="BO1661" i="1"/>
  <c r="BO1659" i="1" s="1"/>
  <c r="BN1661" i="1"/>
  <c r="BN1659" i="1" s="1"/>
  <c r="BM1661" i="1"/>
  <c r="BM1659" i="1" s="1"/>
  <c r="BL1661" i="1"/>
  <c r="BL1659" i="1" s="1"/>
  <c r="BK1661" i="1"/>
  <c r="BK1659" i="1" s="1"/>
  <c r="BJ1661" i="1"/>
  <c r="BJ1659" i="1" s="1"/>
  <c r="BI1661" i="1"/>
  <c r="BI1659" i="1" s="1"/>
  <c r="BH1661" i="1"/>
  <c r="BH1659" i="1" s="1"/>
  <c r="BG1661" i="1"/>
  <c r="BG1659" i="1" s="1"/>
  <c r="BF1661" i="1"/>
  <c r="BD1661" i="1"/>
  <c r="BD1659" i="1" s="1"/>
  <c r="BC1661" i="1"/>
  <c r="BC1659" i="1" s="1"/>
  <c r="BB1661" i="1"/>
  <c r="BB1659" i="1" s="1"/>
  <c r="BA1661" i="1"/>
  <c r="BA1659" i="1" s="1"/>
  <c r="AZ1661" i="1"/>
  <c r="BQ1642" i="1"/>
  <c r="BP1642" i="1"/>
  <c r="BO1642" i="1"/>
  <c r="BN1642" i="1"/>
  <c r="BM1642" i="1"/>
  <c r="BL1642" i="1"/>
  <c r="BK1642" i="1"/>
  <c r="BJ1642" i="1"/>
  <c r="BI1642" i="1"/>
  <c r="BH1642" i="1"/>
  <c r="BG1642" i="1"/>
  <c r="BF1642" i="1"/>
  <c r="BD1642" i="1"/>
  <c r="BC1642" i="1"/>
  <c r="BB1642" i="1"/>
  <c r="BA1642" i="1"/>
  <c r="AZ1642" i="1"/>
  <c r="BQ1641" i="1"/>
  <c r="BP1641" i="1"/>
  <c r="BO1641" i="1"/>
  <c r="BN1641" i="1"/>
  <c r="BM1641" i="1"/>
  <c r="BL1641" i="1"/>
  <c r="BK1641" i="1"/>
  <c r="BJ1641" i="1"/>
  <c r="BI1641" i="1"/>
  <c r="BH1641" i="1"/>
  <c r="BG1641" i="1"/>
  <c r="BF1641" i="1"/>
  <c r="BD1641" i="1"/>
  <c r="BC1641" i="1"/>
  <c r="BB1641" i="1"/>
  <c r="BA1641" i="1"/>
  <c r="AZ1641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D1640" i="1"/>
  <c r="BC1640" i="1"/>
  <c r="BB1640" i="1"/>
  <c r="BA1640" i="1"/>
  <c r="AZ1640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D1637" i="1"/>
  <c r="BC1637" i="1"/>
  <c r="BB1637" i="1"/>
  <c r="BA1637" i="1"/>
  <c r="AZ1637" i="1"/>
  <c r="BQ1636" i="1"/>
  <c r="BP1636" i="1"/>
  <c r="BO1636" i="1"/>
  <c r="BN1636" i="1"/>
  <c r="BM1636" i="1"/>
  <c r="BL1636" i="1"/>
  <c r="BK1636" i="1"/>
  <c r="BJ1636" i="1"/>
  <c r="BI1636" i="1"/>
  <c r="BH1636" i="1"/>
  <c r="BG1636" i="1"/>
  <c r="BF1636" i="1"/>
  <c r="BD1636" i="1"/>
  <c r="BC1636" i="1"/>
  <c r="BB1636" i="1"/>
  <c r="BA1636" i="1"/>
  <c r="AZ1636" i="1"/>
  <c r="BQ1632" i="1"/>
  <c r="BP1632" i="1"/>
  <c r="BO1632" i="1"/>
  <c r="BN1632" i="1"/>
  <c r="BM1632" i="1"/>
  <c r="BL1632" i="1"/>
  <c r="BK1632" i="1"/>
  <c r="BJ1632" i="1"/>
  <c r="BI1632" i="1"/>
  <c r="BH1632" i="1"/>
  <c r="BG1632" i="1"/>
  <c r="BF1632" i="1"/>
  <c r="BD1632" i="1"/>
  <c r="BC1632" i="1"/>
  <c r="BB1632" i="1"/>
  <c r="BA1632" i="1"/>
  <c r="AZ1632" i="1"/>
  <c r="BQ1631" i="1"/>
  <c r="BP1631" i="1"/>
  <c r="BO1631" i="1"/>
  <c r="BN1631" i="1"/>
  <c r="BM1631" i="1"/>
  <c r="BL1631" i="1"/>
  <c r="BK1631" i="1"/>
  <c r="BJ1631" i="1"/>
  <c r="BI1631" i="1"/>
  <c r="BH1631" i="1"/>
  <c r="BG1631" i="1"/>
  <c r="BF1631" i="1"/>
  <c r="BD1631" i="1"/>
  <c r="BC1631" i="1"/>
  <c r="BB1631" i="1"/>
  <c r="BA1631" i="1"/>
  <c r="AZ1631" i="1"/>
  <c r="BQ1630" i="1"/>
  <c r="BP1630" i="1"/>
  <c r="BO1630" i="1"/>
  <c r="BN1630" i="1"/>
  <c r="BM1630" i="1"/>
  <c r="BL1630" i="1"/>
  <c r="BK1630" i="1"/>
  <c r="BJ1630" i="1"/>
  <c r="BI1630" i="1"/>
  <c r="BH1630" i="1"/>
  <c r="BG1630" i="1"/>
  <c r="BF1630" i="1"/>
  <c r="BD1630" i="1"/>
  <c r="BC1630" i="1"/>
  <c r="BB1630" i="1"/>
  <c r="BA1630" i="1"/>
  <c r="AZ1630" i="1"/>
  <c r="BQ1629" i="1"/>
  <c r="BP1629" i="1"/>
  <c r="BO1629" i="1"/>
  <c r="BN1629" i="1"/>
  <c r="BM1629" i="1"/>
  <c r="BL1629" i="1"/>
  <c r="BK1629" i="1"/>
  <c r="BJ1629" i="1"/>
  <c r="BI1629" i="1"/>
  <c r="BH1629" i="1"/>
  <c r="BG1629" i="1"/>
  <c r="BF1629" i="1"/>
  <c r="BD1629" i="1"/>
  <c r="BC1629" i="1"/>
  <c r="BB1629" i="1"/>
  <c r="BA1629" i="1"/>
  <c r="AZ1629" i="1"/>
  <c r="BQ1628" i="1"/>
  <c r="BP1628" i="1"/>
  <c r="BO1628" i="1"/>
  <c r="BN1628" i="1"/>
  <c r="BM1628" i="1"/>
  <c r="BL1628" i="1"/>
  <c r="BK1628" i="1"/>
  <c r="BJ1628" i="1"/>
  <c r="BI1628" i="1"/>
  <c r="BH1628" i="1"/>
  <c r="BG1628" i="1"/>
  <c r="BF1628" i="1"/>
  <c r="BD1628" i="1"/>
  <c r="BC1628" i="1"/>
  <c r="BB1628" i="1"/>
  <c r="BA1628" i="1"/>
  <c r="AZ1628" i="1"/>
  <c r="BQ1627" i="1"/>
  <c r="BP1627" i="1"/>
  <c r="BO1627" i="1"/>
  <c r="BN1627" i="1"/>
  <c r="BM1627" i="1"/>
  <c r="BL1627" i="1"/>
  <c r="BK1627" i="1"/>
  <c r="BJ1627" i="1"/>
  <c r="BI1627" i="1"/>
  <c r="BH1627" i="1"/>
  <c r="BG1627" i="1"/>
  <c r="BF1627" i="1"/>
  <c r="BD1627" i="1"/>
  <c r="BC1627" i="1"/>
  <c r="BB1627" i="1"/>
  <c r="BA1627" i="1"/>
  <c r="AZ1627" i="1"/>
  <c r="BQ1626" i="1"/>
  <c r="BP1626" i="1"/>
  <c r="BO1626" i="1"/>
  <c r="BN1626" i="1"/>
  <c r="BM1626" i="1"/>
  <c r="BL1626" i="1"/>
  <c r="BK1626" i="1"/>
  <c r="BJ1626" i="1"/>
  <c r="BI1626" i="1"/>
  <c r="BH1626" i="1"/>
  <c r="BG1626" i="1"/>
  <c r="BF1626" i="1"/>
  <c r="BD1626" i="1"/>
  <c r="BC1626" i="1"/>
  <c r="BB1626" i="1"/>
  <c r="BA1626" i="1"/>
  <c r="AZ1626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D1625" i="1"/>
  <c r="BC1625" i="1"/>
  <c r="BB1625" i="1"/>
  <c r="BA1625" i="1"/>
  <c r="AZ1625" i="1"/>
  <c r="BQ1623" i="1"/>
  <c r="BP1623" i="1"/>
  <c r="BO1623" i="1"/>
  <c r="BN1623" i="1"/>
  <c r="BM1623" i="1"/>
  <c r="BL1623" i="1"/>
  <c r="BK1623" i="1"/>
  <c r="BJ1623" i="1"/>
  <c r="BI1623" i="1"/>
  <c r="BH1623" i="1"/>
  <c r="BG1623" i="1"/>
  <c r="BF1623" i="1"/>
  <c r="BD1623" i="1"/>
  <c r="BC1623" i="1"/>
  <c r="BB1623" i="1"/>
  <c r="BA1623" i="1"/>
  <c r="AZ1623" i="1"/>
  <c r="BQ1621" i="1"/>
  <c r="BP1621" i="1"/>
  <c r="BO1621" i="1"/>
  <c r="BN1621" i="1"/>
  <c r="BM1621" i="1"/>
  <c r="BL1621" i="1"/>
  <c r="BK1621" i="1"/>
  <c r="BJ1621" i="1"/>
  <c r="BI1621" i="1"/>
  <c r="BH1621" i="1"/>
  <c r="BG1621" i="1"/>
  <c r="BF1621" i="1"/>
  <c r="BD1621" i="1"/>
  <c r="BC1621" i="1"/>
  <c r="BB1621" i="1"/>
  <c r="BA1621" i="1"/>
  <c r="AZ1621" i="1"/>
  <c r="BQ1620" i="1"/>
  <c r="BP1620" i="1"/>
  <c r="BO1620" i="1"/>
  <c r="BN1620" i="1"/>
  <c r="BM1620" i="1"/>
  <c r="BL1620" i="1"/>
  <c r="BK1620" i="1"/>
  <c r="BJ1620" i="1"/>
  <c r="BI1620" i="1"/>
  <c r="BH1620" i="1"/>
  <c r="BG1620" i="1"/>
  <c r="BF1620" i="1"/>
  <c r="BD1620" i="1"/>
  <c r="BC1620" i="1"/>
  <c r="BB1620" i="1"/>
  <c r="BA1620" i="1"/>
  <c r="AZ1620" i="1"/>
  <c r="BQ1619" i="1"/>
  <c r="BP1619" i="1"/>
  <c r="BO1619" i="1"/>
  <c r="BN1619" i="1"/>
  <c r="BM1619" i="1"/>
  <c r="BL1619" i="1"/>
  <c r="BK1619" i="1"/>
  <c r="BJ1619" i="1"/>
  <c r="BI1619" i="1"/>
  <c r="BH1619" i="1"/>
  <c r="BG1619" i="1"/>
  <c r="BF1619" i="1"/>
  <c r="BD1619" i="1"/>
  <c r="BC1619" i="1"/>
  <c r="BB1619" i="1"/>
  <c r="BA1619" i="1"/>
  <c r="AZ1619" i="1"/>
  <c r="BQ1618" i="1"/>
  <c r="BP1618" i="1"/>
  <c r="BO1618" i="1"/>
  <c r="BN1618" i="1"/>
  <c r="BM1618" i="1"/>
  <c r="BL1618" i="1"/>
  <c r="BK1618" i="1"/>
  <c r="BJ1618" i="1"/>
  <c r="BI1618" i="1"/>
  <c r="BH1618" i="1"/>
  <c r="BG1618" i="1"/>
  <c r="BF1618" i="1"/>
  <c r="BD1618" i="1"/>
  <c r="BC1618" i="1"/>
  <c r="BB1618" i="1"/>
  <c r="BA1618" i="1"/>
  <c r="AZ1618" i="1"/>
  <c r="BQ1617" i="1"/>
  <c r="BP1617" i="1"/>
  <c r="BO1617" i="1"/>
  <c r="BN1617" i="1"/>
  <c r="BM1617" i="1"/>
  <c r="BL1617" i="1"/>
  <c r="BK1617" i="1"/>
  <c r="BJ1617" i="1"/>
  <c r="BI1617" i="1"/>
  <c r="BH1617" i="1"/>
  <c r="BG1617" i="1"/>
  <c r="BF1617" i="1"/>
  <c r="BD1617" i="1"/>
  <c r="BC1617" i="1"/>
  <c r="BB1617" i="1"/>
  <c r="BA1617" i="1"/>
  <c r="AZ1617" i="1"/>
  <c r="BQ1615" i="1"/>
  <c r="BP1615" i="1"/>
  <c r="BO1615" i="1"/>
  <c r="BN1615" i="1"/>
  <c r="BM1615" i="1"/>
  <c r="BL1615" i="1"/>
  <c r="BK1615" i="1"/>
  <c r="BJ1615" i="1"/>
  <c r="BI1615" i="1"/>
  <c r="BH1615" i="1"/>
  <c r="BG1615" i="1"/>
  <c r="BF1615" i="1"/>
  <c r="BD1615" i="1"/>
  <c r="BC1615" i="1"/>
  <c r="BB1615" i="1"/>
  <c r="BA1615" i="1"/>
  <c r="AZ1615" i="1"/>
  <c r="BQ1604" i="1"/>
  <c r="BP1604" i="1"/>
  <c r="BO1604" i="1"/>
  <c r="BN1604" i="1"/>
  <c r="BM1604" i="1"/>
  <c r="BL1604" i="1"/>
  <c r="BK1604" i="1"/>
  <c r="BJ1604" i="1"/>
  <c r="BI1604" i="1"/>
  <c r="BH1604" i="1"/>
  <c r="BG1604" i="1"/>
  <c r="BF1604" i="1"/>
  <c r="BD1604" i="1"/>
  <c r="BC1604" i="1"/>
  <c r="BB1604" i="1"/>
  <c r="BA1604" i="1"/>
  <c r="AZ1604" i="1"/>
  <c r="BQ1603" i="1"/>
  <c r="BP1603" i="1"/>
  <c r="BO1603" i="1"/>
  <c r="BN1603" i="1"/>
  <c r="BM1603" i="1"/>
  <c r="BL1603" i="1"/>
  <c r="BK1603" i="1"/>
  <c r="BJ1603" i="1"/>
  <c r="BI1603" i="1"/>
  <c r="BH1603" i="1"/>
  <c r="BG1603" i="1"/>
  <c r="BF1603" i="1"/>
  <c r="BD1603" i="1"/>
  <c r="BC1603" i="1"/>
  <c r="BB1603" i="1"/>
  <c r="BA1603" i="1"/>
  <c r="AZ1603" i="1"/>
  <c r="BQ1602" i="1"/>
  <c r="BP1602" i="1"/>
  <c r="BO1602" i="1"/>
  <c r="BN1602" i="1"/>
  <c r="BM1602" i="1"/>
  <c r="BL1602" i="1"/>
  <c r="BK1602" i="1"/>
  <c r="BJ1602" i="1"/>
  <c r="BI1602" i="1"/>
  <c r="BH1602" i="1"/>
  <c r="BG1602" i="1"/>
  <c r="BF1602" i="1"/>
  <c r="BD1602" i="1"/>
  <c r="BC1602" i="1"/>
  <c r="BB1602" i="1"/>
  <c r="BA1602" i="1"/>
  <c r="AZ1602" i="1"/>
  <c r="BQ1601" i="1"/>
  <c r="BP1601" i="1"/>
  <c r="BO1601" i="1"/>
  <c r="BN1601" i="1"/>
  <c r="BM1601" i="1"/>
  <c r="BL1601" i="1"/>
  <c r="BK1601" i="1"/>
  <c r="BJ1601" i="1"/>
  <c r="BI1601" i="1"/>
  <c r="BH1601" i="1"/>
  <c r="BG1601" i="1"/>
  <c r="BF1601" i="1"/>
  <c r="BD1601" i="1"/>
  <c r="BC1601" i="1"/>
  <c r="BB1601" i="1"/>
  <c r="BA1601" i="1"/>
  <c r="AZ1601" i="1"/>
  <c r="BQ1586" i="1"/>
  <c r="BP1586" i="1"/>
  <c r="BO1586" i="1"/>
  <c r="BN1586" i="1"/>
  <c r="BM1586" i="1"/>
  <c r="BL1586" i="1"/>
  <c r="BK1586" i="1"/>
  <c r="BJ1586" i="1"/>
  <c r="BI1586" i="1"/>
  <c r="BH1586" i="1"/>
  <c r="BG1586" i="1"/>
  <c r="BF1586" i="1"/>
  <c r="BD1586" i="1"/>
  <c r="BC1586" i="1"/>
  <c r="BB1586" i="1"/>
  <c r="BA1586" i="1"/>
  <c r="AZ1586" i="1"/>
  <c r="BQ1584" i="1"/>
  <c r="BP1584" i="1"/>
  <c r="BO1584" i="1"/>
  <c r="BN1584" i="1"/>
  <c r="BM1584" i="1"/>
  <c r="BL1584" i="1"/>
  <c r="BK1584" i="1"/>
  <c r="BJ1584" i="1"/>
  <c r="BI1584" i="1"/>
  <c r="BH1584" i="1"/>
  <c r="BG1584" i="1"/>
  <c r="BF1584" i="1"/>
  <c r="BD1584" i="1"/>
  <c r="BC1584" i="1"/>
  <c r="BB1584" i="1"/>
  <c r="BA1584" i="1"/>
  <c r="AZ1584" i="1"/>
  <c r="BQ1572" i="1"/>
  <c r="BP1572" i="1"/>
  <c r="BO1572" i="1"/>
  <c r="BN1572" i="1"/>
  <c r="BM1572" i="1"/>
  <c r="BL1572" i="1"/>
  <c r="BK1572" i="1"/>
  <c r="BJ1572" i="1"/>
  <c r="BI1572" i="1"/>
  <c r="BH1572" i="1"/>
  <c r="BG1572" i="1"/>
  <c r="BF1572" i="1"/>
  <c r="BD1572" i="1"/>
  <c r="BC1572" i="1"/>
  <c r="BB1572" i="1"/>
  <c r="BA1572" i="1"/>
  <c r="AZ1572" i="1"/>
  <c r="BQ1564" i="1"/>
  <c r="BP1564" i="1"/>
  <c r="BO1564" i="1"/>
  <c r="BN1564" i="1"/>
  <c r="BM1564" i="1"/>
  <c r="BL1564" i="1"/>
  <c r="BK1564" i="1"/>
  <c r="BJ1564" i="1"/>
  <c r="BI1564" i="1"/>
  <c r="BH1564" i="1"/>
  <c r="BG1564" i="1"/>
  <c r="BF1564" i="1"/>
  <c r="BD1564" i="1"/>
  <c r="BC1564" i="1"/>
  <c r="BB1564" i="1"/>
  <c r="BA1564" i="1"/>
  <c r="AZ1564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F1560" i="1"/>
  <c r="BD1560" i="1"/>
  <c r="BC1560" i="1"/>
  <c r="BB1560" i="1"/>
  <c r="BA1560" i="1"/>
  <c r="AZ1560" i="1"/>
  <c r="BQ1552" i="1"/>
  <c r="BP1552" i="1"/>
  <c r="BO1552" i="1"/>
  <c r="BN1552" i="1"/>
  <c r="BM1552" i="1"/>
  <c r="BL1552" i="1"/>
  <c r="BK1552" i="1"/>
  <c r="BJ1552" i="1"/>
  <c r="BI1552" i="1"/>
  <c r="BH1552" i="1"/>
  <c r="BG1552" i="1"/>
  <c r="BF1552" i="1"/>
  <c r="BD1552" i="1"/>
  <c r="BC1552" i="1"/>
  <c r="BB1552" i="1"/>
  <c r="BA1552" i="1"/>
  <c r="AZ1552" i="1"/>
  <c r="BQ1550" i="1"/>
  <c r="BP1550" i="1"/>
  <c r="BO1550" i="1"/>
  <c r="BN1550" i="1"/>
  <c r="BM1550" i="1"/>
  <c r="BL1550" i="1"/>
  <c r="BK1550" i="1"/>
  <c r="BJ1550" i="1"/>
  <c r="BI1550" i="1"/>
  <c r="BH1550" i="1"/>
  <c r="BG1550" i="1"/>
  <c r="BF1550" i="1"/>
  <c r="BD1550" i="1"/>
  <c r="BC1550" i="1"/>
  <c r="BB1550" i="1"/>
  <c r="BA1550" i="1"/>
  <c r="AZ1550" i="1"/>
  <c r="BQ1548" i="1"/>
  <c r="BP1548" i="1"/>
  <c r="BO1548" i="1"/>
  <c r="BN1548" i="1"/>
  <c r="BM1548" i="1"/>
  <c r="BL1548" i="1"/>
  <c r="BK1548" i="1"/>
  <c r="BJ1548" i="1"/>
  <c r="BI1548" i="1"/>
  <c r="BH1548" i="1"/>
  <c r="BG1548" i="1"/>
  <c r="BF1548" i="1"/>
  <c r="BD1548" i="1"/>
  <c r="BC1548" i="1"/>
  <c r="BB1548" i="1"/>
  <c r="BA1548" i="1"/>
  <c r="AZ1548" i="1"/>
  <c r="BQ1529" i="1"/>
  <c r="BP1529" i="1"/>
  <c r="BO1529" i="1"/>
  <c r="BN1529" i="1"/>
  <c r="BM1529" i="1"/>
  <c r="BL1529" i="1"/>
  <c r="BK1529" i="1"/>
  <c r="BJ1529" i="1"/>
  <c r="BI1529" i="1"/>
  <c r="BH1529" i="1"/>
  <c r="BG1529" i="1"/>
  <c r="BF1529" i="1"/>
  <c r="BD1529" i="1"/>
  <c r="BC1529" i="1"/>
  <c r="BB1529" i="1"/>
  <c r="BA1529" i="1"/>
  <c r="AZ1529" i="1"/>
  <c r="BQ1520" i="1"/>
  <c r="BP1520" i="1"/>
  <c r="BO1520" i="1"/>
  <c r="BN1520" i="1"/>
  <c r="BM1520" i="1"/>
  <c r="BL1520" i="1"/>
  <c r="BK1520" i="1"/>
  <c r="BJ1520" i="1"/>
  <c r="BI1520" i="1"/>
  <c r="BH1520" i="1"/>
  <c r="BG1520" i="1"/>
  <c r="BF1520" i="1"/>
  <c r="BD1520" i="1"/>
  <c r="BC1520" i="1"/>
  <c r="BB1520" i="1"/>
  <c r="BA1520" i="1"/>
  <c r="AZ1520" i="1"/>
  <c r="BQ1513" i="1"/>
  <c r="BQ1511" i="1" s="1"/>
  <c r="BP1513" i="1"/>
  <c r="BP1511" i="1" s="1"/>
  <c r="BO1513" i="1"/>
  <c r="BO1511" i="1" s="1"/>
  <c r="BN1513" i="1"/>
  <c r="BN1511" i="1" s="1"/>
  <c r="BM1513" i="1"/>
  <c r="BM1511" i="1" s="1"/>
  <c r="BL1513" i="1"/>
  <c r="BL1511" i="1" s="1"/>
  <c r="BK1513" i="1"/>
  <c r="BK1511" i="1" s="1"/>
  <c r="BJ1513" i="1"/>
  <c r="BJ1511" i="1" s="1"/>
  <c r="BI1513" i="1"/>
  <c r="BI1511" i="1" s="1"/>
  <c r="BH1513" i="1"/>
  <c r="BH1511" i="1" s="1"/>
  <c r="BG1513" i="1"/>
  <c r="BG1511" i="1" s="1"/>
  <c r="BF1513" i="1"/>
  <c r="BD1513" i="1"/>
  <c r="BD1511" i="1" s="1"/>
  <c r="BC1513" i="1"/>
  <c r="BC1511" i="1" s="1"/>
  <c r="BB1513" i="1"/>
  <c r="BB1511" i="1" s="1"/>
  <c r="BA1513" i="1"/>
  <c r="BA1511" i="1" s="1"/>
  <c r="AZ1513" i="1"/>
  <c r="BQ1497" i="1"/>
  <c r="BP1497" i="1"/>
  <c r="BO1497" i="1"/>
  <c r="BN1497" i="1"/>
  <c r="BM1497" i="1"/>
  <c r="BL1497" i="1"/>
  <c r="BK1497" i="1"/>
  <c r="BJ1497" i="1"/>
  <c r="BI1497" i="1"/>
  <c r="BH1497" i="1"/>
  <c r="BG1497" i="1"/>
  <c r="BF1497" i="1"/>
  <c r="BD1497" i="1"/>
  <c r="BC1497" i="1"/>
  <c r="BB1497" i="1"/>
  <c r="BA1497" i="1"/>
  <c r="AZ1497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F1496" i="1"/>
  <c r="BD1496" i="1"/>
  <c r="BC1496" i="1"/>
  <c r="BB1496" i="1"/>
  <c r="BA1496" i="1"/>
  <c r="AZ1496" i="1"/>
  <c r="BQ1495" i="1"/>
  <c r="BP1495" i="1"/>
  <c r="BO1495" i="1"/>
  <c r="BN1495" i="1"/>
  <c r="BM1495" i="1"/>
  <c r="BL1495" i="1"/>
  <c r="BK1495" i="1"/>
  <c r="BJ1495" i="1"/>
  <c r="BI1495" i="1"/>
  <c r="BH1495" i="1"/>
  <c r="BG1495" i="1"/>
  <c r="BF1495" i="1"/>
  <c r="BD1495" i="1"/>
  <c r="BC1495" i="1"/>
  <c r="BB1495" i="1"/>
  <c r="BA1495" i="1"/>
  <c r="AZ1495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D1494" i="1"/>
  <c r="BC1494" i="1"/>
  <c r="BB1494" i="1"/>
  <c r="BA1494" i="1"/>
  <c r="AZ1494" i="1"/>
  <c r="BQ1488" i="1"/>
  <c r="BQ1487" i="1" s="1"/>
  <c r="BP1488" i="1"/>
  <c r="BP1487" i="1" s="1"/>
  <c r="BO1488" i="1"/>
  <c r="BO1487" i="1" s="1"/>
  <c r="BN1488" i="1"/>
  <c r="BN1487" i="1" s="1"/>
  <c r="BM1488" i="1"/>
  <c r="BM1487" i="1" s="1"/>
  <c r="BL1488" i="1"/>
  <c r="BL1487" i="1" s="1"/>
  <c r="BK1488" i="1"/>
  <c r="BK1487" i="1" s="1"/>
  <c r="BJ1488" i="1"/>
  <c r="BJ1487" i="1" s="1"/>
  <c r="BI1488" i="1"/>
  <c r="BI1487" i="1" s="1"/>
  <c r="BH1488" i="1"/>
  <c r="BH1487" i="1" s="1"/>
  <c r="BG1488" i="1"/>
  <c r="BG1487" i="1" s="1"/>
  <c r="BF1488" i="1"/>
  <c r="BD1488" i="1"/>
  <c r="BD1487" i="1" s="1"/>
  <c r="BC1488" i="1"/>
  <c r="BC1487" i="1" s="1"/>
  <c r="BB1488" i="1"/>
  <c r="BB1487" i="1" s="1"/>
  <c r="BA1488" i="1"/>
  <c r="BA1487" i="1" s="1"/>
  <c r="AZ1488" i="1"/>
  <c r="BQ1454" i="1"/>
  <c r="BP1454" i="1"/>
  <c r="BO1454" i="1"/>
  <c r="BN1454" i="1"/>
  <c r="BM1454" i="1"/>
  <c r="BL1454" i="1"/>
  <c r="BK1454" i="1"/>
  <c r="BJ1454" i="1"/>
  <c r="BI1454" i="1"/>
  <c r="BH1454" i="1"/>
  <c r="BG1454" i="1"/>
  <c r="BF1454" i="1"/>
  <c r="BD1454" i="1"/>
  <c r="BC1454" i="1"/>
  <c r="BB1454" i="1"/>
  <c r="BA1454" i="1"/>
  <c r="AZ1454" i="1"/>
  <c r="BQ1452" i="1"/>
  <c r="BP1452" i="1"/>
  <c r="BO1452" i="1"/>
  <c r="BN1452" i="1"/>
  <c r="BM1452" i="1"/>
  <c r="BL1452" i="1"/>
  <c r="BK1452" i="1"/>
  <c r="BJ1452" i="1"/>
  <c r="BI1452" i="1"/>
  <c r="BH1452" i="1"/>
  <c r="BG1452" i="1"/>
  <c r="BF1452" i="1"/>
  <c r="BD1452" i="1"/>
  <c r="BC1452" i="1"/>
  <c r="BB1452" i="1"/>
  <c r="BA1452" i="1"/>
  <c r="AZ1452" i="1"/>
  <c r="BQ1442" i="1"/>
  <c r="BP1442" i="1"/>
  <c r="BO1442" i="1"/>
  <c r="BN1442" i="1"/>
  <c r="BM1442" i="1"/>
  <c r="BL1442" i="1"/>
  <c r="BK1442" i="1"/>
  <c r="BJ1442" i="1"/>
  <c r="BI1442" i="1"/>
  <c r="BH1442" i="1"/>
  <c r="BG1442" i="1"/>
  <c r="BF1442" i="1"/>
  <c r="BD1442" i="1"/>
  <c r="BC1442" i="1"/>
  <c r="BB1442" i="1"/>
  <c r="BA1442" i="1"/>
  <c r="AZ1442" i="1"/>
  <c r="BQ1439" i="1"/>
  <c r="BP1439" i="1"/>
  <c r="BO1439" i="1"/>
  <c r="BN1439" i="1"/>
  <c r="BM1439" i="1"/>
  <c r="BL1439" i="1"/>
  <c r="BK1439" i="1"/>
  <c r="BJ1439" i="1"/>
  <c r="BI1439" i="1"/>
  <c r="BH1439" i="1"/>
  <c r="BG1439" i="1"/>
  <c r="BF1439" i="1"/>
  <c r="BD1439" i="1"/>
  <c r="BC1439" i="1"/>
  <c r="BB1439" i="1"/>
  <c r="BA1439" i="1"/>
  <c r="AZ1439" i="1"/>
  <c r="BQ1437" i="1"/>
  <c r="BP1437" i="1"/>
  <c r="BO1437" i="1"/>
  <c r="BN1437" i="1"/>
  <c r="BM1437" i="1"/>
  <c r="BL1437" i="1"/>
  <c r="BK1437" i="1"/>
  <c r="BJ1437" i="1"/>
  <c r="BI1437" i="1"/>
  <c r="BH1437" i="1"/>
  <c r="BG1437" i="1"/>
  <c r="BF1437" i="1"/>
  <c r="BD1437" i="1"/>
  <c r="BC1437" i="1"/>
  <c r="BB1437" i="1"/>
  <c r="BA1437" i="1"/>
  <c r="AZ1437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D1429" i="1"/>
  <c r="BC1429" i="1"/>
  <c r="BB1429" i="1"/>
  <c r="BA1429" i="1"/>
  <c r="AZ1429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D1425" i="1"/>
  <c r="BC1425" i="1"/>
  <c r="BB1425" i="1"/>
  <c r="BA1425" i="1"/>
  <c r="AZ1425" i="1"/>
  <c r="BQ1419" i="1"/>
  <c r="BQ1417" i="1" s="1"/>
  <c r="BP1419" i="1"/>
  <c r="BP1417" i="1" s="1"/>
  <c r="BO1419" i="1"/>
  <c r="BO1417" i="1" s="1"/>
  <c r="BN1419" i="1"/>
  <c r="BN1417" i="1" s="1"/>
  <c r="BM1419" i="1"/>
  <c r="BM1417" i="1" s="1"/>
  <c r="BL1419" i="1"/>
  <c r="BL1417" i="1" s="1"/>
  <c r="BK1419" i="1"/>
  <c r="BK1417" i="1" s="1"/>
  <c r="BJ1419" i="1"/>
  <c r="BJ1417" i="1" s="1"/>
  <c r="BI1419" i="1"/>
  <c r="BI1417" i="1" s="1"/>
  <c r="BH1419" i="1"/>
  <c r="BH1417" i="1" s="1"/>
  <c r="BG1419" i="1"/>
  <c r="BG1417" i="1" s="1"/>
  <c r="BF1419" i="1"/>
  <c r="BD1419" i="1"/>
  <c r="BD1417" i="1" s="1"/>
  <c r="BC1419" i="1"/>
  <c r="BC1417" i="1" s="1"/>
  <c r="BB1419" i="1"/>
  <c r="BB1417" i="1" s="1"/>
  <c r="BA1419" i="1"/>
  <c r="BA1417" i="1" s="1"/>
  <c r="AZ1419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D1402" i="1"/>
  <c r="BC1402" i="1"/>
  <c r="BB1402" i="1"/>
  <c r="BA1402" i="1"/>
  <c r="AZ1402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D1401" i="1"/>
  <c r="BC1401" i="1"/>
  <c r="BB1401" i="1"/>
  <c r="BA1401" i="1"/>
  <c r="AZ1401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D1400" i="1"/>
  <c r="BC1400" i="1"/>
  <c r="BB1400" i="1"/>
  <c r="BA1400" i="1"/>
  <c r="AZ1400" i="1"/>
  <c r="BQ1392" i="1"/>
  <c r="BQ1391" i="1" s="1"/>
  <c r="BP1392" i="1"/>
  <c r="BP1391" i="1" s="1"/>
  <c r="BO1392" i="1"/>
  <c r="BO1391" i="1" s="1"/>
  <c r="BN1392" i="1"/>
  <c r="BN1391" i="1" s="1"/>
  <c r="BM1392" i="1"/>
  <c r="BM1391" i="1" s="1"/>
  <c r="BL1392" i="1"/>
  <c r="BL1391" i="1" s="1"/>
  <c r="BK1392" i="1"/>
  <c r="BK1391" i="1" s="1"/>
  <c r="BJ1392" i="1"/>
  <c r="BJ1391" i="1" s="1"/>
  <c r="BI1392" i="1"/>
  <c r="BI1391" i="1" s="1"/>
  <c r="BH1392" i="1"/>
  <c r="BH1391" i="1" s="1"/>
  <c r="BG1392" i="1"/>
  <c r="BG1391" i="1" s="1"/>
  <c r="BF1392" i="1"/>
  <c r="BD1392" i="1"/>
  <c r="BD1391" i="1" s="1"/>
  <c r="BC1392" i="1"/>
  <c r="BC1391" i="1" s="1"/>
  <c r="BB1392" i="1"/>
  <c r="BB1391" i="1" s="1"/>
  <c r="BA1392" i="1"/>
  <c r="BA1391" i="1" s="1"/>
  <c r="AZ1392" i="1"/>
  <c r="BQ1389" i="1"/>
  <c r="BQ1388" i="1" s="1"/>
  <c r="BP1389" i="1"/>
  <c r="BP1388" i="1" s="1"/>
  <c r="BO1389" i="1"/>
  <c r="BO1388" i="1" s="1"/>
  <c r="BN1389" i="1"/>
  <c r="BN1388" i="1" s="1"/>
  <c r="BM1389" i="1"/>
  <c r="BM1388" i="1" s="1"/>
  <c r="BL1389" i="1"/>
  <c r="BL1388" i="1" s="1"/>
  <c r="BK1389" i="1"/>
  <c r="BK1388" i="1" s="1"/>
  <c r="BJ1389" i="1"/>
  <c r="BJ1388" i="1" s="1"/>
  <c r="BI1389" i="1"/>
  <c r="BI1388" i="1" s="1"/>
  <c r="BH1389" i="1"/>
  <c r="BH1388" i="1" s="1"/>
  <c r="BG1389" i="1"/>
  <c r="BG1388" i="1" s="1"/>
  <c r="BF1389" i="1"/>
  <c r="BD1389" i="1"/>
  <c r="BD1388" i="1" s="1"/>
  <c r="BC1389" i="1"/>
  <c r="BC1388" i="1" s="1"/>
  <c r="BB1389" i="1"/>
  <c r="BB1388" i="1" s="1"/>
  <c r="BA1389" i="1"/>
  <c r="BA1388" i="1" s="1"/>
  <c r="AZ1389" i="1"/>
  <c r="BQ1385" i="1"/>
  <c r="BQ1384" i="1" s="1"/>
  <c r="BP1385" i="1"/>
  <c r="BP1384" i="1" s="1"/>
  <c r="BO1385" i="1"/>
  <c r="BO1384" i="1" s="1"/>
  <c r="BN1385" i="1"/>
  <c r="BN1384" i="1" s="1"/>
  <c r="BM1385" i="1"/>
  <c r="BM1384" i="1" s="1"/>
  <c r="BL1385" i="1"/>
  <c r="BL1384" i="1" s="1"/>
  <c r="BK1385" i="1"/>
  <c r="BK1384" i="1" s="1"/>
  <c r="BJ1385" i="1"/>
  <c r="BJ1384" i="1" s="1"/>
  <c r="BI1385" i="1"/>
  <c r="BI1384" i="1" s="1"/>
  <c r="BH1385" i="1"/>
  <c r="BH1384" i="1" s="1"/>
  <c r="BG1385" i="1"/>
  <c r="BG1384" i="1" s="1"/>
  <c r="BF1385" i="1"/>
  <c r="BD1385" i="1"/>
  <c r="BD1384" i="1" s="1"/>
  <c r="BC1385" i="1"/>
  <c r="BC1384" i="1" s="1"/>
  <c r="BB1385" i="1"/>
  <c r="BB1384" i="1" s="1"/>
  <c r="BA1385" i="1"/>
  <c r="BA1384" i="1" s="1"/>
  <c r="AZ1385" i="1"/>
  <c r="BQ1380" i="1"/>
  <c r="BQ1379" i="1" s="1"/>
  <c r="BP1380" i="1"/>
  <c r="BP1379" i="1" s="1"/>
  <c r="BO1380" i="1"/>
  <c r="BO1379" i="1" s="1"/>
  <c r="BN1380" i="1"/>
  <c r="BN1379" i="1" s="1"/>
  <c r="BM1380" i="1"/>
  <c r="BM1379" i="1" s="1"/>
  <c r="BL1380" i="1"/>
  <c r="BL1379" i="1" s="1"/>
  <c r="BK1380" i="1"/>
  <c r="BK1379" i="1" s="1"/>
  <c r="BJ1380" i="1"/>
  <c r="BJ1379" i="1" s="1"/>
  <c r="BI1380" i="1"/>
  <c r="BI1379" i="1" s="1"/>
  <c r="BH1380" i="1"/>
  <c r="BH1379" i="1" s="1"/>
  <c r="BG1380" i="1"/>
  <c r="BG1379" i="1" s="1"/>
  <c r="BF1380" i="1"/>
  <c r="BD1380" i="1"/>
  <c r="BD1379" i="1" s="1"/>
  <c r="BC1380" i="1"/>
  <c r="BC1379" i="1" s="1"/>
  <c r="BB1380" i="1"/>
  <c r="BB1379" i="1" s="1"/>
  <c r="BA1380" i="1"/>
  <c r="BA1379" i="1" s="1"/>
  <c r="AZ1380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D1375" i="1"/>
  <c r="BC1375" i="1"/>
  <c r="BB1375" i="1"/>
  <c r="BA1375" i="1"/>
  <c r="AZ1375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D1373" i="1"/>
  <c r="BC1373" i="1"/>
  <c r="BB1373" i="1"/>
  <c r="BA1373" i="1"/>
  <c r="AZ1373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D1364" i="1"/>
  <c r="BC1364" i="1"/>
  <c r="BB1364" i="1"/>
  <c r="BA1364" i="1"/>
  <c r="AZ1364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D1353" i="1"/>
  <c r="BC1353" i="1"/>
  <c r="BB1353" i="1"/>
  <c r="BA1353" i="1"/>
  <c r="AZ1353" i="1"/>
  <c r="BQ1347" i="1"/>
  <c r="BQ1345" i="1" s="1"/>
  <c r="BP1347" i="1"/>
  <c r="BP1345" i="1" s="1"/>
  <c r="BO1347" i="1"/>
  <c r="BO1345" i="1" s="1"/>
  <c r="BN1347" i="1"/>
  <c r="BN1345" i="1" s="1"/>
  <c r="BM1347" i="1"/>
  <c r="BM1345" i="1" s="1"/>
  <c r="BL1347" i="1"/>
  <c r="BL1345" i="1" s="1"/>
  <c r="BK1347" i="1"/>
  <c r="BK1345" i="1" s="1"/>
  <c r="BJ1347" i="1"/>
  <c r="BJ1345" i="1" s="1"/>
  <c r="BI1347" i="1"/>
  <c r="BI1345" i="1" s="1"/>
  <c r="BH1347" i="1"/>
  <c r="BH1345" i="1" s="1"/>
  <c r="BG1347" i="1"/>
  <c r="BG1345" i="1" s="1"/>
  <c r="BF1347" i="1"/>
  <c r="BD1347" i="1"/>
  <c r="BD1345" i="1" s="1"/>
  <c r="BC1347" i="1"/>
  <c r="BC1345" i="1" s="1"/>
  <c r="BB1347" i="1"/>
  <c r="BB1345" i="1" s="1"/>
  <c r="BA1347" i="1"/>
  <c r="BA1345" i="1" s="1"/>
  <c r="AZ1347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D1323" i="1"/>
  <c r="BC1323" i="1"/>
  <c r="BB1323" i="1"/>
  <c r="BA1323" i="1"/>
  <c r="AZ1323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D1317" i="1"/>
  <c r="BC1317" i="1"/>
  <c r="BB1317" i="1"/>
  <c r="BA1317" i="1"/>
  <c r="AZ1317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D1306" i="1"/>
  <c r="BC1306" i="1"/>
  <c r="BB1306" i="1"/>
  <c r="BA1306" i="1"/>
  <c r="AZ1306" i="1"/>
  <c r="BQ1300" i="1"/>
  <c r="BQ1298" i="1" s="1"/>
  <c r="BP1300" i="1"/>
  <c r="BP1298" i="1" s="1"/>
  <c r="BO1300" i="1"/>
  <c r="BO1298" i="1" s="1"/>
  <c r="BN1300" i="1"/>
  <c r="BN1298" i="1" s="1"/>
  <c r="BM1300" i="1"/>
  <c r="BM1298" i="1" s="1"/>
  <c r="BL1300" i="1"/>
  <c r="BL1298" i="1" s="1"/>
  <c r="BK1300" i="1"/>
  <c r="BK1298" i="1" s="1"/>
  <c r="BJ1300" i="1"/>
  <c r="BJ1298" i="1" s="1"/>
  <c r="BI1300" i="1"/>
  <c r="BI1298" i="1" s="1"/>
  <c r="BH1300" i="1"/>
  <c r="BH1298" i="1" s="1"/>
  <c r="BG1300" i="1"/>
  <c r="BG1298" i="1" s="1"/>
  <c r="BF1300" i="1"/>
  <c r="BD1300" i="1"/>
  <c r="BD1298" i="1" s="1"/>
  <c r="BC1300" i="1"/>
  <c r="BC1298" i="1" s="1"/>
  <c r="BB1300" i="1"/>
  <c r="BB1298" i="1" s="1"/>
  <c r="BA1300" i="1"/>
  <c r="BA1298" i="1" s="1"/>
  <c r="AZ1300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D1287" i="1"/>
  <c r="BC1287" i="1"/>
  <c r="BB1287" i="1"/>
  <c r="BA1287" i="1"/>
  <c r="AZ1287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D1286" i="1"/>
  <c r="BC1286" i="1"/>
  <c r="BB1286" i="1"/>
  <c r="BA1286" i="1"/>
  <c r="AZ1286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D1285" i="1"/>
  <c r="BC1285" i="1"/>
  <c r="BB1285" i="1"/>
  <c r="BA1285" i="1"/>
  <c r="AZ1285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D1284" i="1"/>
  <c r="BC1284" i="1"/>
  <c r="BB1284" i="1"/>
  <c r="BA1284" i="1"/>
  <c r="AZ1284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D1269" i="1"/>
  <c r="BC1269" i="1"/>
  <c r="BB1269" i="1"/>
  <c r="BA1269" i="1"/>
  <c r="AZ1269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D1258" i="1"/>
  <c r="BC1258" i="1"/>
  <c r="BB1258" i="1"/>
  <c r="BA1258" i="1"/>
  <c r="AZ1258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D1253" i="1"/>
  <c r="BC1253" i="1"/>
  <c r="BB1253" i="1"/>
  <c r="BA1253" i="1"/>
  <c r="AZ1253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D1247" i="1"/>
  <c r="BC1247" i="1"/>
  <c r="BB1247" i="1"/>
  <c r="BA1247" i="1"/>
  <c r="AZ1247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D1245" i="1"/>
  <c r="BC1245" i="1"/>
  <c r="BB1245" i="1"/>
  <c r="BA1245" i="1"/>
  <c r="AZ1245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D1238" i="1"/>
  <c r="BC1238" i="1"/>
  <c r="BB1238" i="1"/>
  <c r="BA1238" i="1"/>
  <c r="AZ1238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D1231" i="1"/>
  <c r="BC1231" i="1"/>
  <c r="BB1231" i="1"/>
  <c r="BA1231" i="1"/>
  <c r="AZ1231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D1224" i="1"/>
  <c r="BC1224" i="1"/>
  <c r="BB1224" i="1"/>
  <c r="BA1224" i="1"/>
  <c r="AZ1224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D1220" i="1"/>
  <c r="BC1220" i="1"/>
  <c r="BB1220" i="1"/>
  <c r="BA1220" i="1"/>
  <c r="AZ1220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D1211" i="1"/>
  <c r="BC1211" i="1"/>
  <c r="BB1211" i="1"/>
  <c r="BA1211" i="1"/>
  <c r="AZ121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D1201" i="1"/>
  <c r="BC1201" i="1"/>
  <c r="BB1201" i="1"/>
  <c r="BA1201" i="1"/>
  <c r="AZ1201" i="1"/>
  <c r="BQ1195" i="1"/>
  <c r="BQ1193" i="1" s="1"/>
  <c r="BP1195" i="1"/>
  <c r="BP1193" i="1" s="1"/>
  <c r="BO1195" i="1"/>
  <c r="BO1193" i="1" s="1"/>
  <c r="BN1195" i="1"/>
  <c r="BN1193" i="1" s="1"/>
  <c r="BM1195" i="1"/>
  <c r="BM1193" i="1" s="1"/>
  <c r="BL1195" i="1"/>
  <c r="BL1193" i="1" s="1"/>
  <c r="BK1195" i="1"/>
  <c r="BK1193" i="1" s="1"/>
  <c r="BJ1195" i="1"/>
  <c r="BJ1193" i="1" s="1"/>
  <c r="BI1195" i="1"/>
  <c r="BI1193" i="1" s="1"/>
  <c r="BH1195" i="1"/>
  <c r="BH1193" i="1" s="1"/>
  <c r="BG1195" i="1"/>
  <c r="BG1193" i="1" s="1"/>
  <c r="BF1195" i="1"/>
  <c r="BD1195" i="1"/>
  <c r="BD1193" i="1" s="1"/>
  <c r="BC1195" i="1"/>
  <c r="BC1193" i="1" s="1"/>
  <c r="BB1195" i="1"/>
  <c r="BB1193" i="1" s="1"/>
  <c r="BA1195" i="1"/>
  <c r="BA1193" i="1" s="1"/>
  <c r="AZ1195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D1167" i="1"/>
  <c r="BC1167" i="1"/>
  <c r="BB1167" i="1"/>
  <c r="BA1167" i="1"/>
  <c r="AZ1167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D1162" i="1"/>
  <c r="BC1162" i="1"/>
  <c r="BB1162" i="1"/>
  <c r="BA1162" i="1"/>
  <c r="AZ1162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D1153" i="1"/>
  <c r="BC1153" i="1"/>
  <c r="BB1153" i="1"/>
  <c r="BA1153" i="1"/>
  <c r="AZ1153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D1146" i="1"/>
  <c r="BC1146" i="1"/>
  <c r="BB1146" i="1"/>
  <c r="BA1146" i="1"/>
  <c r="AZ1146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D1141" i="1"/>
  <c r="BC1141" i="1"/>
  <c r="BB1141" i="1"/>
  <c r="BA1141" i="1"/>
  <c r="AZ1141" i="1"/>
  <c r="BQ1135" i="1"/>
  <c r="BQ1133" i="1" s="1"/>
  <c r="BP1135" i="1"/>
  <c r="BP1133" i="1" s="1"/>
  <c r="BO1135" i="1"/>
  <c r="BO1133" i="1" s="1"/>
  <c r="BN1135" i="1"/>
  <c r="BN1133" i="1" s="1"/>
  <c r="BM1135" i="1"/>
  <c r="BM1133" i="1" s="1"/>
  <c r="BL1135" i="1"/>
  <c r="BL1133" i="1" s="1"/>
  <c r="BK1135" i="1"/>
  <c r="BK1133" i="1" s="1"/>
  <c r="BJ1135" i="1"/>
  <c r="BJ1133" i="1" s="1"/>
  <c r="BI1135" i="1"/>
  <c r="BI1133" i="1" s="1"/>
  <c r="BH1135" i="1"/>
  <c r="BH1133" i="1" s="1"/>
  <c r="BG1135" i="1"/>
  <c r="BG1133" i="1" s="1"/>
  <c r="BF1135" i="1"/>
  <c r="BD1135" i="1"/>
  <c r="BD1133" i="1" s="1"/>
  <c r="BC1135" i="1"/>
  <c r="BC1133" i="1" s="1"/>
  <c r="BB1135" i="1"/>
  <c r="BB1133" i="1" s="1"/>
  <c r="BA1135" i="1"/>
  <c r="BA1133" i="1" s="1"/>
  <c r="AZ113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D1105" i="1"/>
  <c r="BC1105" i="1"/>
  <c r="BB1105" i="1"/>
  <c r="BA1105" i="1"/>
  <c r="AZ1105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D1101" i="1"/>
  <c r="BC1101" i="1"/>
  <c r="BB1101" i="1"/>
  <c r="BA1101" i="1"/>
  <c r="AZ1101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D1099" i="1"/>
  <c r="BC1099" i="1"/>
  <c r="BB1099" i="1"/>
  <c r="BA1099" i="1"/>
  <c r="AZ1099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D1095" i="1"/>
  <c r="BC1095" i="1"/>
  <c r="BB1095" i="1"/>
  <c r="BA1095" i="1"/>
  <c r="AZ1095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D1090" i="1"/>
  <c r="BC1090" i="1"/>
  <c r="BB1090" i="1"/>
  <c r="BA1090" i="1"/>
  <c r="AZ1090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D1088" i="1"/>
  <c r="BC1088" i="1"/>
  <c r="BB1088" i="1"/>
  <c r="BA1088" i="1"/>
  <c r="AZ1088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D1086" i="1"/>
  <c r="BC1086" i="1"/>
  <c r="BB1086" i="1"/>
  <c r="BA1086" i="1"/>
  <c r="AZ1086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D1075" i="1"/>
  <c r="BC1075" i="1"/>
  <c r="BB1075" i="1"/>
  <c r="BA1075" i="1"/>
  <c r="AZ1075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D1064" i="1"/>
  <c r="BC1064" i="1"/>
  <c r="BB1064" i="1"/>
  <c r="BA1064" i="1"/>
  <c r="AZ1064" i="1"/>
  <c r="BQ1058" i="1"/>
  <c r="BQ1056" i="1" s="1"/>
  <c r="BP1058" i="1"/>
  <c r="BP1056" i="1" s="1"/>
  <c r="BO1058" i="1"/>
  <c r="BO1056" i="1" s="1"/>
  <c r="BN1058" i="1"/>
  <c r="BN1056" i="1" s="1"/>
  <c r="BM1058" i="1"/>
  <c r="BM1056" i="1" s="1"/>
  <c r="BL1058" i="1"/>
  <c r="BL1056" i="1" s="1"/>
  <c r="BK1058" i="1"/>
  <c r="BK1056" i="1" s="1"/>
  <c r="BJ1058" i="1"/>
  <c r="BJ1056" i="1" s="1"/>
  <c r="BI1058" i="1"/>
  <c r="BI1056" i="1" s="1"/>
  <c r="BH1058" i="1"/>
  <c r="BH1056" i="1" s="1"/>
  <c r="BG1058" i="1"/>
  <c r="BG1056" i="1" s="1"/>
  <c r="BF1058" i="1"/>
  <c r="BD1058" i="1"/>
  <c r="BD1056" i="1" s="1"/>
  <c r="BC1058" i="1"/>
  <c r="BC1056" i="1" s="1"/>
  <c r="BB1058" i="1"/>
  <c r="BB1056" i="1" s="1"/>
  <c r="BA1058" i="1"/>
  <c r="BA1056" i="1" s="1"/>
  <c r="AZ1058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D1035" i="1"/>
  <c r="BC1035" i="1"/>
  <c r="BB1035" i="1"/>
  <c r="BA1035" i="1"/>
  <c r="AZ1035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D1033" i="1"/>
  <c r="BC1033" i="1"/>
  <c r="BB1033" i="1"/>
  <c r="BA1033" i="1"/>
  <c r="AZ1033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D1030" i="1"/>
  <c r="BC1030" i="1"/>
  <c r="BB1030" i="1"/>
  <c r="BA1030" i="1"/>
  <c r="AZ1030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D1026" i="1"/>
  <c r="BC1026" i="1"/>
  <c r="BB1026" i="1"/>
  <c r="BA1026" i="1"/>
  <c r="AZ1026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D1024" i="1"/>
  <c r="BC1024" i="1"/>
  <c r="BB1024" i="1"/>
  <c r="BA1024" i="1"/>
  <c r="AZ1024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D1019" i="1"/>
  <c r="BC1019" i="1"/>
  <c r="BB1019" i="1"/>
  <c r="BA1019" i="1"/>
  <c r="AZ1019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D1017" i="1"/>
  <c r="BC1017" i="1"/>
  <c r="BB1017" i="1"/>
  <c r="BA1017" i="1"/>
  <c r="AZ101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D1007" i="1"/>
  <c r="BC1007" i="1"/>
  <c r="BB1007" i="1"/>
  <c r="BA1007" i="1"/>
  <c r="AZ1007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D998" i="1"/>
  <c r="BC998" i="1"/>
  <c r="BB998" i="1"/>
  <c r="BA998" i="1"/>
  <c r="AZ998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D990" i="1"/>
  <c r="BC990" i="1"/>
  <c r="BB990" i="1"/>
  <c r="BA990" i="1"/>
  <c r="AZ990" i="1"/>
  <c r="BQ984" i="1"/>
  <c r="BQ982" i="1" s="1"/>
  <c r="BP984" i="1"/>
  <c r="BP982" i="1" s="1"/>
  <c r="BO984" i="1"/>
  <c r="BO982" i="1" s="1"/>
  <c r="BN984" i="1"/>
  <c r="BN982" i="1" s="1"/>
  <c r="BM984" i="1"/>
  <c r="BM982" i="1" s="1"/>
  <c r="BL984" i="1"/>
  <c r="BL982" i="1" s="1"/>
  <c r="BK984" i="1"/>
  <c r="BK982" i="1" s="1"/>
  <c r="BJ984" i="1"/>
  <c r="BJ982" i="1" s="1"/>
  <c r="BI984" i="1"/>
  <c r="BI982" i="1" s="1"/>
  <c r="BH984" i="1"/>
  <c r="BH982" i="1" s="1"/>
  <c r="BG984" i="1"/>
  <c r="BG982" i="1" s="1"/>
  <c r="BF984" i="1"/>
  <c r="BD984" i="1"/>
  <c r="BD982" i="1" s="1"/>
  <c r="BC984" i="1"/>
  <c r="BC982" i="1" s="1"/>
  <c r="BB984" i="1"/>
  <c r="BB982" i="1" s="1"/>
  <c r="BA984" i="1"/>
  <c r="BA982" i="1" s="1"/>
  <c r="AZ984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D971" i="1"/>
  <c r="BC971" i="1"/>
  <c r="BB971" i="1"/>
  <c r="BA971" i="1"/>
  <c r="AZ971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D970" i="1"/>
  <c r="BC970" i="1"/>
  <c r="BB970" i="1"/>
  <c r="BA970" i="1"/>
  <c r="AZ970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D969" i="1"/>
  <c r="BC969" i="1"/>
  <c r="BB969" i="1"/>
  <c r="BA969" i="1"/>
  <c r="AZ969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D962" i="1"/>
  <c r="BC962" i="1"/>
  <c r="BB962" i="1"/>
  <c r="BA962" i="1"/>
  <c r="AZ962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D954" i="1"/>
  <c r="BC954" i="1"/>
  <c r="BB954" i="1"/>
  <c r="BA954" i="1"/>
  <c r="AZ954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D948" i="1"/>
  <c r="BC948" i="1"/>
  <c r="BB948" i="1"/>
  <c r="BA948" i="1"/>
  <c r="AZ948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D941" i="1"/>
  <c r="BC941" i="1"/>
  <c r="BB941" i="1"/>
  <c r="BA941" i="1"/>
  <c r="AZ941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D926" i="1"/>
  <c r="BC926" i="1"/>
  <c r="BB926" i="1"/>
  <c r="BA926" i="1"/>
  <c r="AZ926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D924" i="1"/>
  <c r="BC924" i="1"/>
  <c r="BB924" i="1"/>
  <c r="BA924" i="1"/>
  <c r="AZ924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D916" i="1"/>
  <c r="BC916" i="1"/>
  <c r="BB916" i="1"/>
  <c r="BA916" i="1"/>
  <c r="AZ916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D913" i="1"/>
  <c r="BC913" i="1"/>
  <c r="BB913" i="1"/>
  <c r="BA913" i="1"/>
  <c r="AZ913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D904" i="1"/>
  <c r="BC904" i="1"/>
  <c r="BB904" i="1"/>
  <c r="BA904" i="1"/>
  <c r="AZ904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D898" i="1"/>
  <c r="BC898" i="1"/>
  <c r="BB898" i="1"/>
  <c r="BA898" i="1"/>
  <c r="AZ898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D896" i="1"/>
  <c r="BC896" i="1"/>
  <c r="BB896" i="1"/>
  <c r="BA896" i="1"/>
  <c r="AZ896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D892" i="1"/>
  <c r="BC892" i="1"/>
  <c r="BB892" i="1"/>
  <c r="BA892" i="1"/>
  <c r="AZ892" i="1"/>
  <c r="BQ886" i="1"/>
  <c r="BQ884" i="1" s="1"/>
  <c r="BP886" i="1"/>
  <c r="BP884" i="1" s="1"/>
  <c r="BO886" i="1"/>
  <c r="BO884" i="1" s="1"/>
  <c r="BN886" i="1"/>
  <c r="BN884" i="1" s="1"/>
  <c r="BM886" i="1"/>
  <c r="BM884" i="1" s="1"/>
  <c r="BL886" i="1"/>
  <c r="BL884" i="1" s="1"/>
  <c r="BK886" i="1"/>
  <c r="BK884" i="1" s="1"/>
  <c r="BJ886" i="1"/>
  <c r="BJ884" i="1" s="1"/>
  <c r="BI886" i="1"/>
  <c r="BI884" i="1" s="1"/>
  <c r="BH886" i="1"/>
  <c r="BH884" i="1" s="1"/>
  <c r="BG886" i="1"/>
  <c r="BG884" i="1" s="1"/>
  <c r="BF886" i="1"/>
  <c r="BD886" i="1"/>
  <c r="BD884" i="1" s="1"/>
  <c r="BC886" i="1"/>
  <c r="BC884" i="1" s="1"/>
  <c r="BB886" i="1"/>
  <c r="BB884" i="1" s="1"/>
  <c r="BA886" i="1"/>
  <c r="BA884" i="1" s="1"/>
  <c r="AZ886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D863" i="1"/>
  <c r="BC863" i="1"/>
  <c r="BB863" i="1"/>
  <c r="BA863" i="1"/>
  <c r="AZ863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D860" i="1"/>
  <c r="BC860" i="1"/>
  <c r="BB860" i="1"/>
  <c r="BA860" i="1"/>
  <c r="AZ860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D858" i="1"/>
  <c r="BC858" i="1"/>
  <c r="BB858" i="1"/>
  <c r="BA858" i="1"/>
  <c r="AZ858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D856" i="1"/>
  <c r="BC856" i="1"/>
  <c r="BB856" i="1"/>
  <c r="BA856" i="1"/>
  <c r="AZ856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D851" i="1"/>
  <c r="BC851" i="1"/>
  <c r="BB851" i="1"/>
  <c r="BA851" i="1"/>
  <c r="AZ851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D847" i="1"/>
  <c r="BC847" i="1"/>
  <c r="BB847" i="1"/>
  <c r="BA847" i="1"/>
  <c r="AZ847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D844" i="1"/>
  <c r="BC844" i="1"/>
  <c r="BB844" i="1"/>
  <c r="BA844" i="1"/>
  <c r="AZ844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D836" i="1"/>
  <c r="BC836" i="1"/>
  <c r="BB836" i="1"/>
  <c r="BA836" i="1"/>
  <c r="AZ836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D831" i="1"/>
  <c r="BC831" i="1"/>
  <c r="BB831" i="1"/>
  <c r="BA831" i="1"/>
  <c r="AZ831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D826" i="1"/>
  <c r="BC826" i="1"/>
  <c r="BB826" i="1"/>
  <c r="BA826" i="1"/>
  <c r="AZ826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D822" i="1"/>
  <c r="BC822" i="1"/>
  <c r="BB822" i="1"/>
  <c r="BA822" i="1"/>
  <c r="AZ822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D817" i="1"/>
  <c r="BC817" i="1"/>
  <c r="BB817" i="1"/>
  <c r="BA817" i="1"/>
  <c r="AZ817" i="1"/>
  <c r="BQ811" i="1"/>
  <c r="BQ809" i="1" s="1"/>
  <c r="BP811" i="1"/>
  <c r="BP809" i="1" s="1"/>
  <c r="BO811" i="1"/>
  <c r="BO809" i="1" s="1"/>
  <c r="BN811" i="1"/>
  <c r="BN809" i="1" s="1"/>
  <c r="BM811" i="1"/>
  <c r="BM809" i="1" s="1"/>
  <c r="BL811" i="1"/>
  <c r="BL809" i="1" s="1"/>
  <c r="BK811" i="1"/>
  <c r="BK809" i="1" s="1"/>
  <c r="BJ811" i="1"/>
  <c r="BJ809" i="1" s="1"/>
  <c r="BI811" i="1"/>
  <c r="BI809" i="1" s="1"/>
  <c r="BH811" i="1"/>
  <c r="BH809" i="1" s="1"/>
  <c r="BG811" i="1"/>
  <c r="BG809" i="1" s="1"/>
  <c r="BF811" i="1"/>
  <c r="BD811" i="1"/>
  <c r="BD809" i="1" s="1"/>
  <c r="BC811" i="1"/>
  <c r="BC809" i="1" s="1"/>
  <c r="BB811" i="1"/>
  <c r="BB809" i="1" s="1"/>
  <c r="BA811" i="1"/>
  <c r="BA809" i="1" s="1"/>
  <c r="AZ811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D798" i="1"/>
  <c r="BC798" i="1"/>
  <c r="BB798" i="1"/>
  <c r="BA798" i="1"/>
  <c r="AZ798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D797" i="1"/>
  <c r="BC797" i="1"/>
  <c r="BB797" i="1"/>
  <c r="BA797" i="1"/>
  <c r="AZ797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D796" i="1"/>
  <c r="BC796" i="1"/>
  <c r="BB796" i="1"/>
  <c r="BA796" i="1"/>
  <c r="AZ796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D790" i="1"/>
  <c r="BC790" i="1"/>
  <c r="BB790" i="1"/>
  <c r="BA790" i="1"/>
  <c r="AZ790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D785" i="1"/>
  <c r="BC785" i="1"/>
  <c r="BB785" i="1"/>
  <c r="BA785" i="1"/>
  <c r="AZ785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D782" i="1"/>
  <c r="BC782" i="1"/>
  <c r="BB782" i="1"/>
  <c r="BA782" i="1"/>
  <c r="AZ782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D778" i="1"/>
  <c r="BC778" i="1"/>
  <c r="BB778" i="1"/>
  <c r="BA778" i="1"/>
  <c r="AZ778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D773" i="1"/>
  <c r="BC773" i="1"/>
  <c r="BB773" i="1"/>
  <c r="BA773" i="1"/>
  <c r="AZ773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D768" i="1"/>
  <c r="BC768" i="1"/>
  <c r="BB768" i="1"/>
  <c r="BA768" i="1"/>
  <c r="AZ768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D761" i="1"/>
  <c r="BC761" i="1"/>
  <c r="BB761" i="1"/>
  <c r="BA761" i="1"/>
  <c r="AZ761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D759" i="1"/>
  <c r="BC759" i="1"/>
  <c r="BB759" i="1"/>
  <c r="BA759" i="1"/>
  <c r="AZ759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D753" i="1"/>
  <c r="BC753" i="1"/>
  <c r="BB753" i="1"/>
  <c r="BA753" i="1"/>
  <c r="AZ753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D742" i="1"/>
  <c r="BC742" i="1"/>
  <c r="BB742" i="1"/>
  <c r="BA742" i="1"/>
  <c r="AZ742" i="1"/>
  <c r="BQ736" i="1"/>
  <c r="BQ734" i="1" s="1"/>
  <c r="BP736" i="1"/>
  <c r="BP734" i="1" s="1"/>
  <c r="BO736" i="1"/>
  <c r="BO734" i="1" s="1"/>
  <c r="BN736" i="1"/>
  <c r="BN734" i="1" s="1"/>
  <c r="BM736" i="1"/>
  <c r="BM734" i="1" s="1"/>
  <c r="BL736" i="1"/>
  <c r="BL734" i="1" s="1"/>
  <c r="BK736" i="1"/>
  <c r="BK734" i="1" s="1"/>
  <c r="BJ736" i="1"/>
  <c r="BJ734" i="1" s="1"/>
  <c r="BI736" i="1"/>
  <c r="BI734" i="1" s="1"/>
  <c r="BH736" i="1"/>
  <c r="BH734" i="1" s="1"/>
  <c r="BG736" i="1"/>
  <c r="BG734" i="1" s="1"/>
  <c r="BF736" i="1"/>
  <c r="BD736" i="1"/>
  <c r="BD734" i="1" s="1"/>
  <c r="BC736" i="1"/>
  <c r="BC734" i="1" s="1"/>
  <c r="BB736" i="1"/>
  <c r="BB734" i="1" s="1"/>
  <c r="BA736" i="1"/>
  <c r="BA734" i="1" s="1"/>
  <c r="AZ736" i="1"/>
  <c r="BQ715" i="1"/>
  <c r="BQ714" i="1" s="1"/>
  <c r="BP715" i="1"/>
  <c r="BP714" i="1" s="1"/>
  <c r="BO715" i="1"/>
  <c r="BO714" i="1" s="1"/>
  <c r="BN715" i="1"/>
  <c r="BN714" i="1" s="1"/>
  <c r="BM715" i="1"/>
  <c r="BM714" i="1" s="1"/>
  <c r="BL715" i="1"/>
  <c r="BL714" i="1" s="1"/>
  <c r="BK715" i="1"/>
  <c r="BK714" i="1" s="1"/>
  <c r="BJ715" i="1"/>
  <c r="BJ714" i="1" s="1"/>
  <c r="BI715" i="1"/>
  <c r="BI714" i="1" s="1"/>
  <c r="BH715" i="1"/>
  <c r="BH714" i="1" s="1"/>
  <c r="BG715" i="1"/>
  <c r="BG714" i="1" s="1"/>
  <c r="BF715" i="1"/>
  <c r="BD715" i="1"/>
  <c r="BD714" i="1" s="1"/>
  <c r="BC715" i="1"/>
  <c r="BC714" i="1" s="1"/>
  <c r="BB715" i="1"/>
  <c r="BB714" i="1" s="1"/>
  <c r="BA715" i="1"/>
  <c r="BA714" i="1" s="1"/>
  <c r="AZ715" i="1"/>
  <c r="BQ712" i="1"/>
  <c r="BQ711" i="1" s="1"/>
  <c r="BP712" i="1"/>
  <c r="BP711" i="1" s="1"/>
  <c r="BO712" i="1"/>
  <c r="BO711" i="1" s="1"/>
  <c r="BN712" i="1"/>
  <c r="BN711" i="1" s="1"/>
  <c r="BM712" i="1"/>
  <c r="BM711" i="1" s="1"/>
  <c r="BL712" i="1"/>
  <c r="BL711" i="1" s="1"/>
  <c r="BK712" i="1"/>
  <c r="BK711" i="1" s="1"/>
  <c r="BJ712" i="1"/>
  <c r="BJ711" i="1" s="1"/>
  <c r="BI712" i="1"/>
  <c r="BI711" i="1" s="1"/>
  <c r="BH712" i="1"/>
  <c r="BH711" i="1" s="1"/>
  <c r="BG712" i="1"/>
  <c r="BG711" i="1" s="1"/>
  <c r="BF712" i="1"/>
  <c r="BD712" i="1"/>
  <c r="BD711" i="1" s="1"/>
  <c r="BC712" i="1"/>
  <c r="BC711" i="1" s="1"/>
  <c r="BB712" i="1"/>
  <c r="BB711" i="1" s="1"/>
  <c r="BA712" i="1"/>
  <c r="BA711" i="1" s="1"/>
  <c r="AZ712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D707" i="1"/>
  <c r="BC707" i="1"/>
  <c r="BB707" i="1"/>
  <c r="BA707" i="1"/>
  <c r="AZ707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D696" i="1"/>
  <c r="BC696" i="1"/>
  <c r="BB696" i="1"/>
  <c r="BA696" i="1"/>
  <c r="AZ696" i="1"/>
  <c r="BQ690" i="1"/>
  <c r="BQ688" i="1" s="1"/>
  <c r="BP690" i="1"/>
  <c r="BP688" i="1" s="1"/>
  <c r="BO690" i="1"/>
  <c r="BO688" i="1" s="1"/>
  <c r="BN690" i="1"/>
  <c r="BN688" i="1" s="1"/>
  <c r="BM690" i="1"/>
  <c r="BM688" i="1" s="1"/>
  <c r="BL690" i="1"/>
  <c r="BL688" i="1" s="1"/>
  <c r="BK690" i="1"/>
  <c r="BK688" i="1" s="1"/>
  <c r="BJ690" i="1"/>
  <c r="BJ688" i="1" s="1"/>
  <c r="BI690" i="1"/>
  <c r="BI688" i="1" s="1"/>
  <c r="BH690" i="1"/>
  <c r="BH688" i="1" s="1"/>
  <c r="BG690" i="1"/>
  <c r="BG688" i="1" s="1"/>
  <c r="BF690" i="1"/>
  <c r="BD690" i="1"/>
  <c r="BD688" i="1" s="1"/>
  <c r="BC690" i="1"/>
  <c r="BC688" i="1" s="1"/>
  <c r="BB690" i="1"/>
  <c r="BB688" i="1" s="1"/>
  <c r="BA690" i="1"/>
  <c r="BA688" i="1" s="1"/>
  <c r="AZ690" i="1"/>
  <c r="BQ670" i="1"/>
  <c r="BQ669" i="1" s="1"/>
  <c r="BP670" i="1"/>
  <c r="BP669" i="1" s="1"/>
  <c r="BO670" i="1"/>
  <c r="BO669" i="1" s="1"/>
  <c r="BN670" i="1"/>
  <c r="BN669" i="1" s="1"/>
  <c r="BM670" i="1"/>
  <c r="BM669" i="1" s="1"/>
  <c r="BL670" i="1"/>
  <c r="BL669" i="1" s="1"/>
  <c r="BK670" i="1"/>
  <c r="BK669" i="1" s="1"/>
  <c r="BJ670" i="1"/>
  <c r="BJ669" i="1" s="1"/>
  <c r="BI670" i="1"/>
  <c r="BI669" i="1" s="1"/>
  <c r="BH670" i="1"/>
  <c r="BH669" i="1" s="1"/>
  <c r="BG670" i="1"/>
  <c r="BG669" i="1" s="1"/>
  <c r="BF670" i="1"/>
  <c r="BD670" i="1"/>
  <c r="BD669" i="1" s="1"/>
  <c r="BC670" i="1"/>
  <c r="BC669" i="1" s="1"/>
  <c r="BB670" i="1"/>
  <c r="BB669" i="1" s="1"/>
  <c r="BA670" i="1"/>
  <c r="BA669" i="1" s="1"/>
  <c r="AZ670" i="1"/>
  <c r="BQ667" i="1"/>
  <c r="BQ666" i="1" s="1"/>
  <c r="BP667" i="1"/>
  <c r="BP666" i="1" s="1"/>
  <c r="BO667" i="1"/>
  <c r="BO666" i="1" s="1"/>
  <c r="BN667" i="1"/>
  <c r="BN666" i="1" s="1"/>
  <c r="BM667" i="1"/>
  <c r="BM666" i="1" s="1"/>
  <c r="BL667" i="1"/>
  <c r="BL666" i="1" s="1"/>
  <c r="BK667" i="1"/>
  <c r="BK666" i="1" s="1"/>
  <c r="BJ667" i="1"/>
  <c r="BJ666" i="1" s="1"/>
  <c r="BI667" i="1"/>
  <c r="BI666" i="1" s="1"/>
  <c r="BH667" i="1"/>
  <c r="BH666" i="1" s="1"/>
  <c r="BG667" i="1"/>
  <c r="BG666" i="1" s="1"/>
  <c r="BF667" i="1"/>
  <c r="BD667" i="1"/>
  <c r="BD666" i="1" s="1"/>
  <c r="BC667" i="1"/>
  <c r="BC666" i="1" s="1"/>
  <c r="BB667" i="1"/>
  <c r="BB666" i="1" s="1"/>
  <c r="BA667" i="1"/>
  <c r="BA666" i="1" s="1"/>
  <c r="AZ667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D661" i="1"/>
  <c r="BC661" i="1"/>
  <c r="BB661" i="1"/>
  <c r="BA661" i="1"/>
  <c r="AZ66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D651" i="1"/>
  <c r="BC651" i="1"/>
  <c r="BB651" i="1"/>
  <c r="BA651" i="1"/>
  <c r="AZ651" i="1"/>
  <c r="BQ644" i="1"/>
  <c r="BQ642" i="1" s="1"/>
  <c r="BP644" i="1"/>
  <c r="BP642" i="1" s="1"/>
  <c r="BO644" i="1"/>
  <c r="BO642" i="1" s="1"/>
  <c r="BN644" i="1"/>
  <c r="BN642" i="1" s="1"/>
  <c r="BM644" i="1"/>
  <c r="BM642" i="1" s="1"/>
  <c r="BL644" i="1"/>
  <c r="BL642" i="1" s="1"/>
  <c r="BK644" i="1"/>
  <c r="BK642" i="1" s="1"/>
  <c r="BJ644" i="1"/>
  <c r="BJ642" i="1" s="1"/>
  <c r="BI644" i="1"/>
  <c r="BI642" i="1" s="1"/>
  <c r="BH644" i="1"/>
  <c r="BH642" i="1" s="1"/>
  <c r="BG644" i="1"/>
  <c r="BG642" i="1" s="1"/>
  <c r="BF644" i="1"/>
  <c r="BD644" i="1"/>
  <c r="BD642" i="1" s="1"/>
  <c r="BC644" i="1"/>
  <c r="BC642" i="1" s="1"/>
  <c r="BB644" i="1"/>
  <c r="BB642" i="1" s="1"/>
  <c r="BA644" i="1"/>
  <c r="BA642" i="1" s="1"/>
  <c r="AZ644" i="1"/>
  <c r="BQ625" i="1"/>
  <c r="BQ624" i="1" s="1"/>
  <c r="BP625" i="1"/>
  <c r="BP624" i="1" s="1"/>
  <c r="BO625" i="1"/>
  <c r="BO624" i="1" s="1"/>
  <c r="BN625" i="1"/>
  <c r="BN624" i="1" s="1"/>
  <c r="BM625" i="1"/>
  <c r="BM624" i="1" s="1"/>
  <c r="BL625" i="1"/>
  <c r="BL624" i="1" s="1"/>
  <c r="BK625" i="1"/>
  <c r="BK624" i="1" s="1"/>
  <c r="BJ625" i="1"/>
  <c r="BJ624" i="1" s="1"/>
  <c r="BI625" i="1"/>
  <c r="BI624" i="1" s="1"/>
  <c r="BH625" i="1"/>
  <c r="BH624" i="1" s="1"/>
  <c r="BG625" i="1"/>
  <c r="BG624" i="1" s="1"/>
  <c r="BF625" i="1"/>
  <c r="BD625" i="1"/>
  <c r="BD624" i="1" s="1"/>
  <c r="BC625" i="1"/>
  <c r="BC624" i="1" s="1"/>
  <c r="BB625" i="1"/>
  <c r="BB624" i="1" s="1"/>
  <c r="BA625" i="1"/>
  <c r="BA624" i="1" s="1"/>
  <c r="AZ625" i="1"/>
  <c r="BQ622" i="1"/>
  <c r="BQ621" i="1" s="1"/>
  <c r="BP622" i="1"/>
  <c r="BP621" i="1" s="1"/>
  <c r="BO622" i="1"/>
  <c r="BO621" i="1" s="1"/>
  <c r="BN622" i="1"/>
  <c r="BN621" i="1" s="1"/>
  <c r="BM622" i="1"/>
  <c r="BM621" i="1" s="1"/>
  <c r="BL622" i="1"/>
  <c r="BL621" i="1" s="1"/>
  <c r="BK622" i="1"/>
  <c r="BK621" i="1" s="1"/>
  <c r="BJ622" i="1"/>
  <c r="BJ621" i="1" s="1"/>
  <c r="BI622" i="1"/>
  <c r="BI621" i="1" s="1"/>
  <c r="BH622" i="1"/>
  <c r="BH621" i="1" s="1"/>
  <c r="BG622" i="1"/>
  <c r="BG621" i="1" s="1"/>
  <c r="BF622" i="1"/>
  <c r="BD622" i="1"/>
  <c r="BD621" i="1" s="1"/>
  <c r="BC622" i="1"/>
  <c r="BC621" i="1" s="1"/>
  <c r="BB622" i="1"/>
  <c r="BB621" i="1" s="1"/>
  <c r="BA622" i="1"/>
  <c r="BA621" i="1" s="1"/>
  <c r="AZ622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D615" i="1"/>
  <c r="BC615" i="1"/>
  <c r="BB615" i="1"/>
  <c r="BA615" i="1"/>
  <c r="AZ615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D604" i="1"/>
  <c r="BC604" i="1"/>
  <c r="BB604" i="1"/>
  <c r="BA604" i="1"/>
  <c r="AZ604" i="1"/>
  <c r="BQ597" i="1"/>
  <c r="BQ595" i="1" s="1"/>
  <c r="BP597" i="1"/>
  <c r="BP595" i="1" s="1"/>
  <c r="BO597" i="1"/>
  <c r="BO595" i="1" s="1"/>
  <c r="BN597" i="1"/>
  <c r="BN595" i="1" s="1"/>
  <c r="BM597" i="1"/>
  <c r="BM595" i="1" s="1"/>
  <c r="BL597" i="1"/>
  <c r="BL595" i="1" s="1"/>
  <c r="BK597" i="1"/>
  <c r="BK595" i="1" s="1"/>
  <c r="BJ597" i="1"/>
  <c r="BJ595" i="1" s="1"/>
  <c r="BI597" i="1"/>
  <c r="BI595" i="1" s="1"/>
  <c r="BH597" i="1"/>
  <c r="BH595" i="1" s="1"/>
  <c r="BG597" i="1"/>
  <c r="BG595" i="1" s="1"/>
  <c r="BF597" i="1"/>
  <c r="BD597" i="1"/>
  <c r="BD595" i="1" s="1"/>
  <c r="BC597" i="1"/>
  <c r="BC595" i="1" s="1"/>
  <c r="BB597" i="1"/>
  <c r="BB595" i="1" s="1"/>
  <c r="BA597" i="1"/>
  <c r="BA595" i="1" s="1"/>
  <c r="AZ597" i="1"/>
  <c r="BQ581" i="1"/>
  <c r="BQ580" i="1" s="1"/>
  <c r="BP581" i="1"/>
  <c r="BP580" i="1" s="1"/>
  <c r="BO581" i="1"/>
  <c r="BO580" i="1" s="1"/>
  <c r="BN581" i="1"/>
  <c r="BN580" i="1" s="1"/>
  <c r="BM581" i="1"/>
  <c r="BM580" i="1" s="1"/>
  <c r="BL581" i="1"/>
  <c r="BL580" i="1" s="1"/>
  <c r="BK581" i="1"/>
  <c r="BK580" i="1" s="1"/>
  <c r="BJ581" i="1"/>
  <c r="BJ580" i="1" s="1"/>
  <c r="BI581" i="1"/>
  <c r="BI580" i="1" s="1"/>
  <c r="BH581" i="1"/>
  <c r="BH580" i="1" s="1"/>
  <c r="BG581" i="1"/>
  <c r="BG580" i="1" s="1"/>
  <c r="BF581" i="1"/>
  <c r="BD581" i="1"/>
  <c r="BD580" i="1" s="1"/>
  <c r="BC581" i="1"/>
  <c r="BC580" i="1" s="1"/>
  <c r="BB581" i="1"/>
  <c r="BB580" i="1" s="1"/>
  <c r="BA581" i="1"/>
  <c r="BA580" i="1" s="1"/>
  <c r="AZ581" i="1"/>
  <c r="BQ578" i="1"/>
  <c r="BQ577" i="1" s="1"/>
  <c r="BP578" i="1"/>
  <c r="BP577" i="1" s="1"/>
  <c r="BO578" i="1"/>
  <c r="BO577" i="1" s="1"/>
  <c r="BN578" i="1"/>
  <c r="BN577" i="1" s="1"/>
  <c r="BM578" i="1"/>
  <c r="BM577" i="1" s="1"/>
  <c r="BL578" i="1"/>
  <c r="BL577" i="1" s="1"/>
  <c r="BK578" i="1"/>
  <c r="BK577" i="1" s="1"/>
  <c r="BJ578" i="1"/>
  <c r="BJ577" i="1" s="1"/>
  <c r="BI578" i="1"/>
  <c r="BI577" i="1" s="1"/>
  <c r="BH578" i="1"/>
  <c r="BH577" i="1" s="1"/>
  <c r="BG578" i="1"/>
  <c r="BG577" i="1" s="1"/>
  <c r="BF578" i="1"/>
  <c r="BD578" i="1"/>
  <c r="BD577" i="1" s="1"/>
  <c r="BC578" i="1"/>
  <c r="BC577" i="1" s="1"/>
  <c r="BB578" i="1"/>
  <c r="BB577" i="1" s="1"/>
  <c r="BA578" i="1"/>
  <c r="BA577" i="1" s="1"/>
  <c r="AZ578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D570" i="1"/>
  <c r="BC570" i="1"/>
  <c r="BB570" i="1"/>
  <c r="BA570" i="1"/>
  <c r="AZ570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D559" i="1"/>
  <c r="BC559" i="1"/>
  <c r="BB559" i="1"/>
  <c r="BA559" i="1"/>
  <c r="AZ559" i="1"/>
  <c r="BQ552" i="1"/>
  <c r="BQ550" i="1" s="1"/>
  <c r="BP552" i="1"/>
  <c r="BP550" i="1" s="1"/>
  <c r="BO552" i="1"/>
  <c r="BO550" i="1" s="1"/>
  <c r="BN552" i="1"/>
  <c r="BN550" i="1" s="1"/>
  <c r="BM552" i="1"/>
  <c r="BM550" i="1" s="1"/>
  <c r="BL552" i="1"/>
  <c r="BL550" i="1" s="1"/>
  <c r="BK552" i="1"/>
  <c r="BK550" i="1" s="1"/>
  <c r="BJ552" i="1"/>
  <c r="BJ550" i="1" s="1"/>
  <c r="BI552" i="1"/>
  <c r="BI550" i="1" s="1"/>
  <c r="BH552" i="1"/>
  <c r="BH550" i="1" s="1"/>
  <c r="BG552" i="1"/>
  <c r="BG550" i="1" s="1"/>
  <c r="BF552" i="1"/>
  <c r="BD552" i="1"/>
  <c r="BD550" i="1" s="1"/>
  <c r="BC552" i="1"/>
  <c r="BC550" i="1" s="1"/>
  <c r="BB552" i="1"/>
  <c r="BB550" i="1" s="1"/>
  <c r="BA552" i="1"/>
  <c r="BA550" i="1" s="1"/>
  <c r="AZ552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D539" i="1"/>
  <c r="BC539" i="1"/>
  <c r="BB539" i="1"/>
  <c r="BA539" i="1"/>
  <c r="AZ539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D538" i="1"/>
  <c r="BC538" i="1"/>
  <c r="BB538" i="1"/>
  <c r="BA538" i="1"/>
  <c r="AZ538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D537" i="1"/>
  <c r="BC537" i="1"/>
  <c r="BB537" i="1"/>
  <c r="BA537" i="1"/>
  <c r="AZ537" i="1"/>
  <c r="BQ531" i="1"/>
  <c r="BQ530" i="1" s="1"/>
  <c r="BP531" i="1"/>
  <c r="BP530" i="1" s="1"/>
  <c r="BO531" i="1"/>
  <c r="BO530" i="1" s="1"/>
  <c r="BN531" i="1"/>
  <c r="BN530" i="1" s="1"/>
  <c r="BM531" i="1"/>
  <c r="BM530" i="1" s="1"/>
  <c r="BL531" i="1"/>
  <c r="BL530" i="1" s="1"/>
  <c r="BK531" i="1"/>
  <c r="BK530" i="1" s="1"/>
  <c r="BJ531" i="1"/>
  <c r="BJ530" i="1" s="1"/>
  <c r="BI531" i="1"/>
  <c r="BI530" i="1" s="1"/>
  <c r="BH531" i="1"/>
  <c r="BH530" i="1" s="1"/>
  <c r="BG531" i="1"/>
  <c r="BG530" i="1" s="1"/>
  <c r="BF531" i="1"/>
  <c r="BD531" i="1"/>
  <c r="BD530" i="1" s="1"/>
  <c r="BC531" i="1"/>
  <c r="BC530" i="1" s="1"/>
  <c r="BB531" i="1"/>
  <c r="BB530" i="1" s="1"/>
  <c r="BA531" i="1"/>
  <c r="BA530" i="1" s="1"/>
  <c r="AZ531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D528" i="1"/>
  <c r="BC528" i="1"/>
  <c r="BB528" i="1"/>
  <c r="BA528" i="1"/>
  <c r="AZ528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D526" i="1"/>
  <c r="BC526" i="1"/>
  <c r="BB526" i="1"/>
  <c r="BA526" i="1"/>
  <c r="AZ526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D524" i="1"/>
  <c r="BC524" i="1"/>
  <c r="BB524" i="1"/>
  <c r="BA524" i="1"/>
  <c r="AZ524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D520" i="1"/>
  <c r="BC520" i="1"/>
  <c r="BB520" i="1"/>
  <c r="BA520" i="1"/>
  <c r="AZ520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D518" i="1"/>
  <c r="BC518" i="1"/>
  <c r="BB518" i="1"/>
  <c r="BA518" i="1"/>
  <c r="AZ518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D515" i="1"/>
  <c r="BC515" i="1"/>
  <c r="BB515" i="1"/>
  <c r="BA515" i="1"/>
  <c r="AZ515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D513" i="1"/>
  <c r="BC513" i="1"/>
  <c r="BB513" i="1"/>
  <c r="BA513" i="1"/>
  <c r="AZ513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D504" i="1"/>
  <c r="BC504" i="1"/>
  <c r="BB504" i="1"/>
  <c r="BA504" i="1"/>
  <c r="AZ504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D500" i="1"/>
  <c r="BC500" i="1"/>
  <c r="BB500" i="1"/>
  <c r="BA500" i="1"/>
  <c r="AZ500" i="1"/>
  <c r="BQ494" i="1"/>
  <c r="BQ492" i="1" s="1"/>
  <c r="BP494" i="1"/>
  <c r="BP492" i="1" s="1"/>
  <c r="BO494" i="1"/>
  <c r="BO492" i="1" s="1"/>
  <c r="BN494" i="1"/>
  <c r="BN492" i="1" s="1"/>
  <c r="BM494" i="1"/>
  <c r="BM492" i="1" s="1"/>
  <c r="BL494" i="1"/>
  <c r="BL492" i="1" s="1"/>
  <c r="BK494" i="1"/>
  <c r="BK492" i="1" s="1"/>
  <c r="BJ494" i="1"/>
  <c r="BJ492" i="1" s="1"/>
  <c r="BI494" i="1"/>
  <c r="BI492" i="1" s="1"/>
  <c r="BH494" i="1"/>
  <c r="BH492" i="1" s="1"/>
  <c r="BG494" i="1"/>
  <c r="BG492" i="1" s="1"/>
  <c r="BF494" i="1"/>
  <c r="BD494" i="1"/>
  <c r="BD492" i="1" s="1"/>
  <c r="BC494" i="1"/>
  <c r="BC492" i="1" s="1"/>
  <c r="BB494" i="1"/>
  <c r="BB492" i="1" s="1"/>
  <c r="BA494" i="1"/>
  <c r="BA492" i="1" s="1"/>
  <c r="AZ494" i="1"/>
  <c r="BQ471" i="1"/>
  <c r="BQ470" i="1" s="1"/>
  <c r="BP471" i="1"/>
  <c r="BP470" i="1" s="1"/>
  <c r="BO471" i="1"/>
  <c r="BO470" i="1" s="1"/>
  <c r="BN471" i="1"/>
  <c r="BN470" i="1" s="1"/>
  <c r="BM471" i="1"/>
  <c r="BM470" i="1" s="1"/>
  <c r="BL471" i="1"/>
  <c r="BL470" i="1" s="1"/>
  <c r="BK471" i="1"/>
  <c r="BK470" i="1" s="1"/>
  <c r="BJ471" i="1"/>
  <c r="BJ470" i="1" s="1"/>
  <c r="BI471" i="1"/>
  <c r="BI470" i="1" s="1"/>
  <c r="BH471" i="1"/>
  <c r="BH470" i="1" s="1"/>
  <c r="BG471" i="1"/>
  <c r="BG470" i="1" s="1"/>
  <c r="BF471" i="1"/>
  <c r="BD471" i="1"/>
  <c r="BD470" i="1" s="1"/>
  <c r="BC471" i="1"/>
  <c r="BC470" i="1" s="1"/>
  <c r="BB471" i="1"/>
  <c r="BB470" i="1" s="1"/>
  <c r="BA471" i="1"/>
  <c r="BA470" i="1" s="1"/>
  <c r="AZ471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D466" i="1"/>
  <c r="BC466" i="1"/>
  <c r="BB466" i="1"/>
  <c r="BA466" i="1"/>
  <c r="AZ466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D464" i="1"/>
  <c r="BC464" i="1"/>
  <c r="BB464" i="1"/>
  <c r="BA464" i="1"/>
  <c r="AZ464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D458" i="1"/>
  <c r="BC458" i="1"/>
  <c r="BB458" i="1"/>
  <c r="BA458" i="1"/>
  <c r="AZ458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D453" i="1"/>
  <c r="BC453" i="1"/>
  <c r="BB453" i="1"/>
  <c r="BA453" i="1"/>
  <c r="AZ453" i="1"/>
  <c r="BQ448" i="1"/>
  <c r="BQ446" i="1" s="1"/>
  <c r="BP448" i="1"/>
  <c r="BP446" i="1" s="1"/>
  <c r="BO448" i="1"/>
  <c r="BO446" i="1" s="1"/>
  <c r="BN448" i="1"/>
  <c r="BN446" i="1" s="1"/>
  <c r="BM448" i="1"/>
  <c r="BM446" i="1" s="1"/>
  <c r="BL448" i="1"/>
  <c r="BL446" i="1" s="1"/>
  <c r="BK448" i="1"/>
  <c r="BK446" i="1" s="1"/>
  <c r="BJ448" i="1"/>
  <c r="BJ446" i="1" s="1"/>
  <c r="BI448" i="1"/>
  <c r="BI446" i="1" s="1"/>
  <c r="BH448" i="1"/>
  <c r="BH446" i="1" s="1"/>
  <c r="BG448" i="1"/>
  <c r="BG446" i="1" s="1"/>
  <c r="BF448" i="1"/>
  <c r="BD448" i="1"/>
  <c r="BD446" i="1" s="1"/>
  <c r="BC448" i="1"/>
  <c r="BC446" i="1" s="1"/>
  <c r="BB448" i="1"/>
  <c r="BB446" i="1" s="1"/>
  <c r="BA448" i="1"/>
  <c r="BA446" i="1" s="1"/>
  <c r="AZ448" i="1"/>
  <c r="BQ428" i="1"/>
  <c r="BQ427" i="1" s="1"/>
  <c r="BP428" i="1"/>
  <c r="BP427" i="1" s="1"/>
  <c r="BO428" i="1"/>
  <c r="BO427" i="1" s="1"/>
  <c r="BN428" i="1"/>
  <c r="BN427" i="1" s="1"/>
  <c r="BM428" i="1"/>
  <c r="BM427" i="1" s="1"/>
  <c r="BL428" i="1"/>
  <c r="BL427" i="1" s="1"/>
  <c r="BK428" i="1"/>
  <c r="BK427" i="1" s="1"/>
  <c r="BJ428" i="1"/>
  <c r="BJ427" i="1" s="1"/>
  <c r="BI428" i="1"/>
  <c r="BI427" i="1" s="1"/>
  <c r="BH428" i="1"/>
  <c r="BH427" i="1" s="1"/>
  <c r="BG428" i="1"/>
  <c r="BG427" i="1" s="1"/>
  <c r="BF428" i="1"/>
  <c r="BD428" i="1"/>
  <c r="BD427" i="1" s="1"/>
  <c r="BC428" i="1"/>
  <c r="BC427" i="1" s="1"/>
  <c r="BB428" i="1"/>
  <c r="BB427" i="1" s="1"/>
  <c r="BA428" i="1"/>
  <c r="BA427" i="1" s="1"/>
  <c r="AZ428" i="1"/>
  <c r="BQ425" i="1"/>
  <c r="BQ424" i="1" s="1"/>
  <c r="BP425" i="1"/>
  <c r="BP424" i="1" s="1"/>
  <c r="BO425" i="1"/>
  <c r="BO424" i="1" s="1"/>
  <c r="BN425" i="1"/>
  <c r="BN424" i="1" s="1"/>
  <c r="BM425" i="1"/>
  <c r="BM424" i="1" s="1"/>
  <c r="BL425" i="1"/>
  <c r="BL424" i="1" s="1"/>
  <c r="BK425" i="1"/>
  <c r="BK424" i="1" s="1"/>
  <c r="BJ425" i="1"/>
  <c r="BJ424" i="1" s="1"/>
  <c r="BI425" i="1"/>
  <c r="BI424" i="1" s="1"/>
  <c r="BH425" i="1"/>
  <c r="BH424" i="1" s="1"/>
  <c r="BG425" i="1"/>
  <c r="BG424" i="1" s="1"/>
  <c r="BF425" i="1"/>
  <c r="BD425" i="1"/>
  <c r="BD424" i="1" s="1"/>
  <c r="BC425" i="1"/>
  <c r="BC424" i="1" s="1"/>
  <c r="BB425" i="1"/>
  <c r="BB424" i="1" s="1"/>
  <c r="BA425" i="1"/>
  <c r="BA424" i="1" s="1"/>
  <c r="AZ425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D420" i="1"/>
  <c r="BC420" i="1"/>
  <c r="BB420" i="1"/>
  <c r="BA420" i="1"/>
  <c r="AZ420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D414" i="1"/>
  <c r="BC414" i="1"/>
  <c r="BB414" i="1"/>
  <c r="BA414" i="1"/>
  <c r="AZ414" i="1"/>
  <c r="BQ409" i="1"/>
  <c r="BQ407" i="1" s="1"/>
  <c r="BP409" i="1"/>
  <c r="BP407" i="1" s="1"/>
  <c r="BO409" i="1"/>
  <c r="BO407" i="1" s="1"/>
  <c r="BN409" i="1"/>
  <c r="BN407" i="1" s="1"/>
  <c r="BM409" i="1"/>
  <c r="BM407" i="1" s="1"/>
  <c r="BL409" i="1"/>
  <c r="BL407" i="1" s="1"/>
  <c r="BK409" i="1"/>
  <c r="BK407" i="1" s="1"/>
  <c r="BJ409" i="1"/>
  <c r="BJ407" i="1" s="1"/>
  <c r="BI409" i="1"/>
  <c r="BI407" i="1" s="1"/>
  <c r="BH409" i="1"/>
  <c r="BH407" i="1" s="1"/>
  <c r="BG409" i="1"/>
  <c r="BG407" i="1" s="1"/>
  <c r="BF409" i="1"/>
  <c r="BD409" i="1"/>
  <c r="BD407" i="1" s="1"/>
  <c r="BC409" i="1"/>
  <c r="BC407" i="1" s="1"/>
  <c r="BB409" i="1"/>
  <c r="BB407" i="1" s="1"/>
  <c r="BA409" i="1"/>
  <c r="BA407" i="1" s="1"/>
  <c r="AZ409" i="1"/>
  <c r="BQ389" i="1"/>
  <c r="BQ388" i="1" s="1"/>
  <c r="BP389" i="1"/>
  <c r="BP388" i="1" s="1"/>
  <c r="BO389" i="1"/>
  <c r="BO388" i="1" s="1"/>
  <c r="BN389" i="1"/>
  <c r="BN388" i="1" s="1"/>
  <c r="BM389" i="1"/>
  <c r="BM388" i="1" s="1"/>
  <c r="BL389" i="1"/>
  <c r="BL388" i="1" s="1"/>
  <c r="BK389" i="1"/>
  <c r="BK388" i="1" s="1"/>
  <c r="BJ389" i="1"/>
  <c r="BJ388" i="1" s="1"/>
  <c r="BI389" i="1"/>
  <c r="BI388" i="1" s="1"/>
  <c r="BH389" i="1"/>
  <c r="BH388" i="1" s="1"/>
  <c r="BG389" i="1"/>
  <c r="BG388" i="1" s="1"/>
  <c r="BF389" i="1"/>
  <c r="BD389" i="1"/>
  <c r="BD388" i="1" s="1"/>
  <c r="BC389" i="1"/>
  <c r="BC388" i="1" s="1"/>
  <c r="BB389" i="1"/>
  <c r="BB388" i="1" s="1"/>
  <c r="BA389" i="1"/>
  <c r="BA388" i="1" s="1"/>
  <c r="AZ389" i="1"/>
  <c r="BQ386" i="1"/>
  <c r="BQ385" i="1" s="1"/>
  <c r="BP386" i="1"/>
  <c r="BP385" i="1" s="1"/>
  <c r="BO386" i="1"/>
  <c r="BO385" i="1" s="1"/>
  <c r="BN386" i="1"/>
  <c r="BN385" i="1" s="1"/>
  <c r="BM386" i="1"/>
  <c r="BM385" i="1" s="1"/>
  <c r="BL386" i="1"/>
  <c r="BL385" i="1" s="1"/>
  <c r="BK386" i="1"/>
  <c r="BK385" i="1" s="1"/>
  <c r="BJ386" i="1"/>
  <c r="BJ385" i="1" s="1"/>
  <c r="BI386" i="1"/>
  <c r="BI385" i="1" s="1"/>
  <c r="BH386" i="1"/>
  <c r="BH385" i="1" s="1"/>
  <c r="BG386" i="1"/>
  <c r="BG385" i="1" s="1"/>
  <c r="BF386" i="1"/>
  <c r="BD386" i="1"/>
  <c r="BD385" i="1" s="1"/>
  <c r="BC386" i="1"/>
  <c r="BC385" i="1" s="1"/>
  <c r="BB386" i="1"/>
  <c r="BB385" i="1" s="1"/>
  <c r="BA386" i="1"/>
  <c r="BA385" i="1" s="1"/>
  <c r="AZ386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D379" i="1"/>
  <c r="BC379" i="1"/>
  <c r="BB379" i="1"/>
  <c r="BA379" i="1"/>
  <c r="AZ379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D374" i="1"/>
  <c r="BC374" i="1"/>
  <c r="BB374" i="1"/>
  <c r="BA374" i="1"/>
  <c r="AZ374" i="1"/>
  <c r="BQ369" i="1"/>
  <c r="BQ367" i="1" s="1"/>
  <c r="BP369" i="1"/>
  <c r="BP367" i="1" s="1"/>
  <c r="BO369" i="1"/>
  <c r="BO367" i="1" s="1"/>
  <c r="BN369" i="1"/>
  <c r="BN367" i="1" s="1"/>
  <c r="BM369" i="1"/>
  <c r="BM367" i="1" s="1"/>
  <c r="BL369" i="1"/>
  <c r="BL367" i="1" s="1"/>
  <c r="BK369" i="1"/>
  <c r="BK367" i="1" s="1"/>
  <c r="BJ369" i="1"/>
  <c r="BJ367" i="1" s="1"/>
  <c r="BI369" i="1"/>
  <c r="BI367" i="1" s="1"/>
  <c r="BH369" i="1"/>
  <c r="BH367" i="1" s="1"/>
  <c r="BG369" i="1"/>
  <c r="BG367" i="1" s="1"/>
  <c r="BF369" i="1"/>
  <c r="BD369" i="1"/>
  <c r="BD367" i="1" s="1"/>
  <c r="BC369" i="1"/>
  <c r="BC367" i="1" s="1"/>
  <c r="BB369" i="1"/>
  <c r="BB367" i="1" s="1"/>
  <c r="BA369" i="1"/>
  <c r="BA367" i="1" s="1"/>
  <c r="AZ369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D343" i="1"/>
  <c r="BC343" i="1"/>
  <c r="BB343" i="1"/>
  <c r="BA343" i="1"/>
  <c r="AZ343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D338" i="1"/>
  <c r="BC338" i="1"/>
  <c r="BB338" i="1"/>
  <c r="BA338" i="1"/>
  <c r="AZ338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D332" i="1"/>
  <c r="BC332" i="1"/>
  <c r="BB332" i="1"/>
  <c r="BA332" i="1"/>
  <c r="AZ332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D321" i="1"/>
  <c r="BC321" i="1"/>
  <c r="BB321" i="1"/>
  <c r="BA321" i="1"/>
  <c r="AZ321" i="1"/>
  <c r="BQ315" i="1"/>
  <c r="BQ313" i="1" s="1"/>
  <c r="BP315" i="1"/>
  <c r="BP313" i="1" s="1"/>
  <c r="BO315" i="1"/>
  <c r="BO313" i="1" s="1"/>
  <c r="BN315" i="1"/>
  <c r="BN313" i="1" s="1"/>
  <c r="BM315" i="1"/>
  <c r="BM313" i="1" s="1"/>
  <c r="BL315" i="1"/>
  <c r="BL313" i="1" s="1"/>
  <c r="BK315" i="1"/>
  <c r="BK313" i="1" s="1"/>
  <c r="BJ315" i="1"/>
  <c r="BJ313" i="1" s="1"/>
  <c r="BI315" i="1"/>
  <c r="BI313" i="1" s="1"/>
  <c r="BH315" i="1"/>
  <c r="BH313" i="1" s="1"/>
  <c r="BG315" i="1"/>
  <c r="BG313" i="1" s="1"/>
  <c r="BF315" i="1"/>
  <c r="BD315" i="1"/>
  <c r="BD313" i="1" s="1"/>
  <c r="BC315" i="1"/>
  <c r="BC313" i="1" s="1"/>
  <c r="BB315" i="1"/>
  <c r="BB313" i="1" s="1"/>
  <c r="BA315" i="1"/>
  <c r="BA313" i="1" s="1"/>
  <c r="AZ315" i="1"/>
  <c r="BQ294" i="1"/>
  <c r="BQ293" i="1" s="1"/>
  <c r="BP294" i="1"/>
  <c r="BP293" i="1" s="1"/>
  <c r="BO294" i="1"/>
  <c r="BO293" i="1" s="1"/>
  <c r="BN294" i="1"/>
  <c r="BN293" i="1" s="1"/>
  <c r="BM294" i="1"/>
  <c r="BM293" i="1" s="1"/>
  <c r="BL294" i="1"/>
  <c r="BL293" i="1" s="1"/>
  <c r="BK294" i="1"/>
  <c r="BK293" i="1" s="1"/>
  <c r="BJ294" i="1"/>
  <c r="BJ293" i="1" s="1"/>
  <c r="BI294" i="1"/>
  <c r="BI293" i="1" s="1"/>
  <c r="BH294" i="1"/>
  <c r="BH293" i="1" s="1"/>
  <c r="BG294" i="1"/>
  <c r="BG293" i="1" s="1"/>
  <c r="BF294" i="1"/>
  <c r="BD294" i="1"/>
  <c r="BD293" i="1" s="1"/>
  <c r="BC294" i="1"/>
  <c r="BC293" i="1" s="1"/>
  <c r="BB294" i="1"/>
  <c r="BB293" i="1" s="1"/>
  <c r="BA294" i="1"/>
  <c r="BA293" i="1" s="1"/>
  <c r="AZ294" i="1"/>
  <c r="BQ291" i="1"/>
  <c r="BQ290" i="1" s="1"/>
  <c r="BP291" i="1"/>
  <c r="BP290" i="1" s="1"/>
  <c r="BO291" i="1"/>
  <c r="BO290" i="1" s="1"/>
  <c r="BN291" i="1"/>
  <c r="BN290" i="1" s="1"/>
  <c r="BM291" i="1"/>
  <c r="BM290" i="1" s="1"/>
  <c r="BL291" i="1"/>
  <c r="BL290" i="1" s="1"/>
  <c r="BK291" i="1"/>
  <c r="BK290" i="1" s="1"/>
  <c r="BJ291" i="1"/>
  <c r="BJ290" i="1" s="1"/>
  <c r="BI291" i="1"/>
  <c r="BI290" i="1" s="1"/>
  <c r="BH291" i="1"/>
  <c r="BH290" i="1" s="1"/>
  <c r="BG291" i="1"/>
  <c r="BG290" i="1" s="1"/>
  <c r="BF291" i="1"/>
  <c r="BD291" i="1"/>
  <c r="BD290" i="1" s="1"/>
  <c r="BC291" i="1"/>
  <c r="BC290" i="1" s="1"/>
  <c r="BB291" i="1"/>
  <c r="BB290" i="1" s="1"/>
  <c r="BA291" i="1"/>
  <c r="BA290" i="1" s="1"/>
  <c r="AZ291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D286" i="1"/>
  <c r="BC286" i="1"/>
  <c r="BB286" i="1"/>
  <c r="BA286" i="1"/>
  <c r="AZ286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D282" i="1"/>
  <c r="BC282" i="1"/>
  <c r="BB282" i="1"/>
  <c r="BA282" i="1"/>
  <c r="AZ282" i="1"/>
  <c r="BQ277" i="1"/>
  <c r="BQ275" i="1" s="1"/>
  <c r="BP277" i="1"/>
  <c r="BP275" i="1" s="1"/>
  <c r="BO277" i="1"/>
  <c r="BO275" i="1" s="1"/>
  <c r="BN277" i="1"/>
  <c r="BN275" i="1" s="1"/>
  <c r="BM277" i="1"/>
  <c r="BM275" i="1" s="1"/>
  <c r="BL277" i="1"/>
  <c r="BL275" i="1" s="1"/>
  <c r="BK277" i="1"/>
  <c r="BK275" i="1" s="1"/>
  <c r="BJ277" i="1"/>
  <c r="BJ275" i="1" s="1"/>
  <c r="BI277" i="1"/>
  <c r="BI275" i="1" s="1"/>
  <c r="BH277" i="1"/>
  <c r="BH275" i="1" s="1"/>
  <c r="BG277" i="1"/>
  <c r="BG275" i="1" s="1"/>
  <c r="BF277" i="1"/>
  <c r="BD277" i="1"/>
  <c r="BD275" i="1" s="1"/>
  <c r="BC277" i="1"/>
  <c r="BC275" i="1" s="1"/>
  <c r="BB277" i="1"/>
  <c r="BB275" i="1" s="1"/>
  <c r="BA277" i="1"/>
  <c r="BA275" i="1" s="1"/>
  <c r="AZ277" i="1"/>
  <c r="BQ257" i="1"/>
  <c r="BQ256" i="1" s="1"/>
  <c r="BP257" i="1"/>
  <c r="BP256" i="1" s="1"/>
  <c r="BO257" i="1"/>
  <c r="BO256" i="1" s="1"/>
  <c r="BN257" i="1"/>
  <c r="BN256" i="1" s="1"/>
  <c r="BM257" i="1"/>
  <c r="BM256" i="1" s="1"/>
  <c r="BL257" i="1"/>
  <c r="BL256" i="1" s="1"/>
  <c r="BK257" i="1"/>
  <c r="BK256" i="1" s="1"/>
  <c r="BJ257" i="1"/>
  <c r="BJ256" i="1" s="1"/>
  <c r="BI257" i="1"/>
  <c r="BI256" i="1" s="1"/>
  <c r="BH257" i="1"/>
  <c r="BH256" i="1" s="1"/>
  <c r="BG257" i="1"/>
  <c r="BG256" i="1" s="1"/>
  <c r="BF257" i="1"/>
  <c r="BD257" i="1"/>
  <c r="BD256" i="1" s="1"/>
  <c r="BC257" i="1"/>
  <c r="BC256" i="1" s="1"/>
  <c r="BB257" i="1"/>
  <c r="BB256" i="1" s="1"/>
  <c r="BA257" i="1"/>
  <c r="BA256" i="1" s="1"/>
  <c r="AZ257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D252" i="1"/>
  <c r="BC252" i="1"/>
  <c r="BB252" i="1"/>
  <c r="BA252" i="1"/>
  <c r="AZ252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D249" i="1"/>
  <c r="BC249" i="1"/>
  <c r="BB249" i="1"/>
  <c r="BA249" i="1"/>
  <c r="AZ249" i="1"/>
  <c r="BQ244" i="1"/>
  <c r="BQ242" i="1" s="1"/>
  <c r="BP244" i="1"/>
  <c r="BP242" i="1" s="1"/>
  <c r="BO244" i="1"/>
  <c r="BO242" i="1" s="1"/>
  <c r="BN244" i="1"/>
  <c r="BN242" i="1" s="1"/>
  <c r="BM244" i="1"/>
  <c r="BM242" i="1" s="1"/>
  <c r="BL244" i="1"/>
  <c r="BL242" i="1" s="1"/>
  <c r="BK244" i="1"/>
  <c r="BK242" i="1" s="1"/>
  <c r="BJ244" i="1"/>
  <c r="BJ242" i="1" s="1"/>
  <c r="BI244" i="1"/>
  <c r="BI242" i="1" s="1"/>
  <c r="BH244" i="1"/>
  <c r="BH242" i="1" s="1"/>
  <c r="BG244" i="1"/>
  <c r="BG242" i="1" s="1"/>
  <c r="BF244" i="1"/>
  <c r="BD244" i="1"/>
  <c r="BD242" i="1" s="1"/>
  <c r="BC244" i="1"/>
  <c r="BC242" i="1" s="1"/>
  <c r="BB244" i="1"/>
  <c r="BB242" i="1" s="1"/>
  <c r="BA244" i="1"/>
  <c r="BA242" i="1" s="1"/>
  <c r="AZ244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D230" i="1"/>
  <c r="BC230" i="1"/>
  <c r="BB230" i="1"/>
  <c r="BA230" i="1"/>
  <c r="AZ230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D229" i="1"/>
  <c r="BC229" i="1"/>
  <c r="BB229" i="1"/>
  <c r="BA229" i="1"/>
  <c r="AZ229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D221" i="1"/>
  <c r="BC221" i="1"/>
  <c r="BB221" i="1"/>
  <c r="BA221" i="1"/>
  <c r="AZ221" i="1"/>
  <c r="BQ202" i="1"/>
  <c r="BQ201" i="1" s="1"/>
  <c r="BP202" i="1"/>
  <c r="BP201" i="1" s="1"/>
  <c r="BO202" i="1"/>
  <c r="BO201" i="1" s="1"/>
  <c r="BN202" i="1"/>
  <c r="BN201" i="1" s="1"/>
  <c r="BM202" i="1"/>
  <c r="BM201" i="1" s="1"/>
  <c r="BL202" i="1"/>
  <c r="BL201" i="1" s="1"/>
  <c r="BK202" i="1"/>
  <c r="BK201" i="1" s="1"/>
  <c r="BJ202" i="1"/>
  <c r="BJ201" i="1" s="1"/>
  <c r="BI202" i="1"/>
  <c r="BI201" i="1" s="1"/>
  <c r="BH202" i="1"/>
  <c r="BH201" i="1" s="1"/>
  <c r="BG202" i="1"/>
  <c r="BG201" i="1" s="1"/>
  <c r="BF202" i="1"/>
  <c r="BD202" i="1"/>
  <c r="BD201" i="1" s="1"/>
  <c r="BC202" i="1"/>
  <c r="BC201" i="1" s="1"/>
  <c r="BB202" i="1"/>
  <c r="BB201" i="1" s="1"/>
  <c r="BA202" i="1"/>
  <c r="BA201" i="1" s="1"/>
  <c r="AZ202" i="1"/>
  <c r="BQ199" i="1"/>
  <c r="BQ198" i="1" s="1"/>
  <c r="BP199" i="1"/>
  <c r="BP198" i="1" s="1"/>
  <c r="BO199" i="1"/>
  <c r="BO198" i="1" s="1"/>
  <c r="BN199" i="1"/>
  <c r="BN198" i="1" s="1"/>
  <c r="BM199" i="1"/>
  <c r="BM198" i="1" s="1"/>
  <c r="BL199" i="1"/>
  <c r="BL198" i="1" s="1"/>
  <c r="BK199" i="1"/>
  <c r="BK198" i="1" s="1"/>
  <c r="BJ199" i="1"/>
  <c r="BJ198" i="1" s="1"/>
  <c r="BI199" i="1"/>
  <c r="BI198" i="1" s="1"/>
  <c r="BH199" i="1"/>
  <c r="BH198" i="1" s="1"/>
  <c r="BG199" i="1"/>
  <c r="BG198" i="1" s="1"/>
  <c r="BF199" i="1"/>
  <c r="BD199" i="1"/>
  <c r="BD198" i="1" s="1"/>
  <c r="BC199" i="1"/>
  <c r="BC198" i="1" s="1"/>
  <c r="BB199" i="1"/>
  <c r="BB198" i="1" s="1"/>
  <c r="BA199" i="1"/>
  <c r="BA198" i="1" s="1"/>
  <c r="AZ199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D194" i="1"/>
  <c r="BC194" i="1"/>
  <c r="BB194" i="1"/>
  <c r="BA194" i="1"/>
  <c r="AZ194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D190" i="1"/>
  <c r="BC190" i="1"/>
  <c r="BB190" i="1"/>
  <c r="BA190" i="1"/>
  <c r="AZ190" i="1"/>
  <c r="BQ185" i="1"/>
  <c r="BQ183" i="1" s="1"/>
  <c r="BP185" i="1"/>
  <c r="BP183" i="1" s="1"/>
  <c r="BO185" i="1"/>
  <c r="BO183" i="1" s="1"/>
  <c r="BN185" i="1"/>
  <c r="BN183" i="1" s="1"/>
  <c r="BM185" i="1"/>
  <c r="BM183" i="1" s="1"/>
  <c r="BL185" i="1"/>
  <c r="BL183" i="1" s="1"/>
  <c r="BK185" i="1"/>
  <c r="BK183" i="1" s="1"/>
  <c r="BJ185" i="1"/>
  <c r="BJ183" i="1" s="1"/>
  <c r="BI185" i="1"/>
  <c r="BI183" i="1" s="1"/>
  <c r="BH185" i="1"/>
  <c r="BH183" i="1" s="1"/>
  <c r="BG185" i="1"/>
  <c r="BG183" i="1" s="1"/>
  <c r="BF185" i="1"/>
  <c r="BD185" i="1"/>
  <c r="BD183" i="1" s="1"/>
  <c r="BC185" i="1"/>
  <c r="BC183" i="1" s="1"/>
  <c r="BB185" i="1"/>
  <c r="BB183" i="1" s="1"/>
  <c r="BA185" i="1"/>
  <c r="BA183" i="1" s="1"/>
  <c r="AZ185" i="1"/>
  <c r="BQ167" i="1"/>
  <c r="BQ166" i="1" s="1"/>
  <c r="BP167" i="1"/>
  <c r="BP166" i="1" s="1"/>
  <c r="BO167" i="1"/>
  <c r="BO166" i="1" s="1"/>
  <c r="BN167" i="1"/>
  <c r="BN166" i="1" s="1"/>
  <c r="BM167" i="1"/>
  <c r="BM166" i="1" s="1"/>
  <c r="BL167" i="1"/>
  <c r="BL166" i="1" s="1"/>
  <c r="BK167" i="1"/>
  <c r="BK166" i="1" s="1"/>
  <c r="BJ167" i="1"/>
  <c r="BJ166" i="1" s="1"/>
  <c r="BI167" i="1"/>
  <c r="BI166" i="1" s="1"/>
  <c r="BH167" i="1"/>
  <c r="BH166" i="1" s="1"/>
  <c r="BG167" i="1"/>
  <c r="BG166" i="1" s="1"/>
  <c r="BF167" i="1"/>
  <c r="BD167" i="1"/>
  <c r="BD166" i="1" s="1"/>
  <c r="BC167" i="1"/>
  <c r="BC166" i="1" s="1"/>
  <c r="BB167" i="1"/>
  <c r="BB166" i="1" s="1"/>
  <c r="BA167" i="1"/>
  <c r="BA166" i="1" s="1"/>
  <c r="AZ167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D164" i="1"/>
  <c r="BC164" i="1"/>
  <c r="BB164" i="1"/>
  <c r="BA164" i="1"/>
  <c r="AZ164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D146" i="1"/>
  <c r="BC146" i="1"/>
  <c r="BB146" i="1"/>
  <c r="BA146" i="1"/>
  <c r="AZ146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D142" i="1"/>
  <c r="BC142" i="1"/>
  <c r="BB142" i="1"/>
  <c r="BA142" i="1"/>
  <c r="AZ142" i="1"/>
  <c r="BQ137" i="1"/>
  <c r="BQ135" i="1" s="1"/>
  <c r="BP137" i="1"/>
  <c r="BP135" i="1" s="1"/>
  <c r="BO137" i="1"/>
  <c r="BO135" i="1" s="1"/>
  <c r="BN137" i="1"/>
  <c r="BN135" i="1" s="1"/>
  <c r="BM137" i="1"/>
  <c r="BM135" i="1" s="1"/>
  <c r="BL137" i="1"/>
  <c r="BL135" i="1" s="1"/>
  <c r="BK137" i="1"/>
  <c r="BK135" i="1" s="1"/>
  <c r="BJ137" i="1"/>
  <c r="BJ135" i="1" s="1"/>
  <c r="BI137" i="1"/>
  <c r="BI135" i="1" s="1"/>
  <c r="BH137" i="1"/>
  <c r="BH135" i="1" s="1"/>
  <c r="BG137" i="1"/>
  <c r="BG135" i="1" s="1"/>
  <c r="BF137" i="1"/>
  <c r="BD137" i="1"/>
  <c r="BD135" i="1" s="1"/>
  <c r="BC137" i="1"/>
  <c r="BC135" i="1" s="1"/>
  <c r="BB137" i="1"/>
  <c r="BB135" i="1" s="1"/>
  <c r="BA137" i="1"/>
  <c r="BA135" i="1" s="1"/>
  <c r="AZ137" i="1"/>
  <c r="BQ114" i="1"/>
  <c r="BQ113" i="1" s="1"/>
  <c r="BP114" i="1"/>
  <c r="BP113" i="1" s="1"/>
  <c r="BO114" i="1"/>
  <c r="BO113" i="1" s="1"/>
  <c r="BN114" i="1"/>
  <c r="BN113" i="1" s="1"/>
  <c r="BM114" i="1"/>
  <c r="BM113" i="1" s="1"/>
  <c r="BL114" i="1"/>
  <c r="BL113" i="1" s="1"/>
  <c r="BK114" i="1"/>
  <c r="BK113" i="1" s="1"/>
  <c r="BJ114" i="1"/>
  <c r="BJ113" i="1" s="1"/>
  <c r="BI114" i="1"/>
  <c r="BI113" i="1" s="1"/>
  <c r="BH114" i="1"/>
  <c r="BH113" i="1" s="1"/>
  <c r="BG114" i="1"/>
  <c r="BG113" i="1" s="1"/>
  <c r="BF114" i="1"/>
  <c r="BD114" i="1"/>
  <c r="BD113" i="1" s="1"/>
  <c r="BC114" i="1"/>
  <c r="BC113" i="1" s="1"/>
  <c r="BB114" i="1"/>
  <c r="BB113" i="1" s="1"/>
  <c r="BA114" i="1"/>
  <c r="BA113" i="1" s="1"/>
  <c r="AZ114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D109" i="1"/>
  <c r="BC109" i="1"/>
  <c r="BB109" i="1"/>
  <c r="BA109" i="1"/>
  <c r="AZ109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D106" i="1"/>
  <c r="BC106" i="1"/>
  <c r="BB106" i="1"/>
  <c r="BA106" i="1"/>
  <c r="AZ106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D100" i="1"/>
  <c r="BC100" i="1"/>
  <c r="BB100" i="1"/>
  <c r="BA100" i="1"/>
  <c r="AZ100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D96" i="1"/>
  <c r="BC96" i="1"/>
  <c r="BB96" i="1"/>
  <c r="BA96" i="1"/>
  <c r="AZ96" i="1"/>
  <c r="BQ91" i="1"/>
  <c r="BQ89" i="1" s="1"/>
  <c r="BP91" i="1"/>
  <c r="BP89" i="1" s="1"/>
  <c r="BO91" i="1"/>
  <c r="BO89" i="1" s="1"/>
  <c r="BN91" i="1"/>
  <c r="BN89" i="1" s="1"/>
  <c r="BM91" i="1"/>
  <c r="BM89" i="1" s="1"/>
  <c r="BL91" i="1"/>
  <c r="BL89" i="1" s="1"/>
  <c r="BK91" i="1"/>
  <c r="BK89" i="1" s="1"/>
  <c r="BJ91" i="1"/>
  <c r="BJ89" i="1" s="1"/>
  <c r="BI91" i="1"/>
  <c r="BI89" i="1" s="1"/>
  <c r="BH91" i="1"/>
  <c r="BH89" i="1" s="1"/>
  <c r="BG91" i="1"/>
  <c r="BG89" i="1" s="1"/>
  <c r="BF91" i="1"/>
  <c r="BD91" i="1"/>
  <c r="BD89" i="1" s="1"/>
  <c r="BC91" i="1"/>
  <c r="BC89" i="1" s="1"/>
  <c r="BB91" i="1"/>
  <c r="BB89" i="1" s="1"/>
  <c r="BA91" i="1"/>
  <c r="BA89" i="1" s="1"/>
  <c r="AZ91" i="1"/>
  <c r="BQ71" i="1"/>
  <c r="BQ70" i="1" s="1"/>
  <c r="BP71" i="1"/>
  <c r="BP70" i="1" s="1"/>
  <c r="BO71" i="1"/>
  <c r="BO70" i="1" s="1"/>
  <c r="BN71" i="1"/>
  <c r="BN70" i="1" s="1"/>
  <c r="BM71" i="1"/>
  <c r="BM70" i="1" s="1"/>
  <c r="BL71" i="1"/>
  <c r="BL70" i="1" s="1"/>
  <c r="BK71" i="1"/>
  <c r="BK70" i="1" s="1"/>
  <c r="BJ71" i="1"/>
  <c r="BJ70" i="1" s="1"/>
  <c r="BI71" i="1"/>
  <c r="BI70" i="1" s="1"/>
  <c r="BH71" i="1"/>
  <c r="BH70" i="1" s="1"/>
  <c r="BG71" i="1"/>
  <c r="BG70" i="1" s="1"/>
  <c r="BF71" i="1"/>
  <c r="BD71" i="1"/>
  <c r="BD70" i="1" s="1"/>
  <c r="BC71" i="1"/>
  <c r="BC70" i="1" s="1"/>
  <c r="BB71" i="1"/>
  <c r="BB70" i="1" s="1"/>
  <c r="BA71" i="1"/>
  <c r="BA70" i="1" s="1"/>
  <c r="AZ71" i="1"/>
  <c r="BQ68" i="1"/>
  <c r="BQ67" i="1" s="1"/>
  <c r="BP68" i="1"/>
  <c r="BP67" i="1" s="1"/>
  <c r="BO68" i="1"/>
  <c r="BO67" i="1" s="1"/>
  <c r="BN68" i="1"/>
  <c r="BN67" i="1" s="1"/>
  <c r="BM68" i="1"/>
  <c r="BM67" i="1" s="1"/>
  <c r="BL68" i="1"/>
  <c r="BL67" i="1" s="1"/>
  <c r="BK68" i="1"/>
  <c r="BK67" i="1" s="1"/>
  <c r="BJ68" i="1"/>
  <c r="BJ67" i="1" s="1"/>
  <c r="BI68" i="1"/>
  <c r="BI67" i="1" s="1"/>
  <c r="BH68" i="1"/>
  <c r="BH67" i="1" s="1"/>
  <c r="BG68" i="1"/>
  <c r="BG67" i="1" s="1"/>
  <c r="BF68" i="1"/>
  <c r="BD68" i="1"/>
  <c r="BD67" i="1" s="1"/>
  <c r="BC68" i="1"/>
  <c r="BC67" i="1" s="1"/>
  <c r="BB68" i="1"/>
  <c r="BB67" i="1" s="1"/>
  <c r="BA68" i="1"/>
  <c r="BA67" i="1" s="1"/>
  <c r="AZ68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D63" i="1"/>
  <c r="BC63" i="1"/>
  <c r="BB63" i="1"/>
  <c r="BA63" i="1"/>
  <c r="AZ63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D59" i="1"/>
  <c r="BC59" i="1"/>
  <c r="BB59" i="1"/>
  <c r="BA59" i="1"/>
  <c r="AZ59" i="1"/>
  <c r="BQ54" i="1"/>
  <c r="BQ52" i="1" s="1"/>
  <c r="BP54" i="1"/>
  <c r="BP52" i="1" s="1"/>
  <c r="BO54" i="1"/>
  <c r="BO52" i="1" s="1"/>
  <c r="BN54" i="1"/>
  <c r="BN52" i="1" s="1"/>
  <c r="BM54" i="1"/>
  <c r="BM52" i="1" s="1"/>
  <c r="BL54" i="1"/>
  <c r="BL52" i="1" s="1"/>
  <c r="BK54" i="1"/>
  <c r="BK52" i="1" s="1"/>
  <c r="BJ54" i="1"/>
  <c r="BJ52" i="1" s="1"/>
  <c r="BI54" i="1"/>
  <c r="BI52" i="1" s="1"/>
  <c r="BH54" i="1"/>
  <c r="BH52" i="1" s="1"/>
  <c r="BG54" i="1"/>
  <c r="BG52" i="1" s="1"/>
  <c r="BF54" i="1"/>
  <c r="BD54" i="1"/>
  <c r="BD52" i="1" s="1"/>
  <c r="BC54" i="1"/>
  <c r="BC52" i="1" s="1"/>
  <c r="BB54" i="1"/>
  <c r="BB52" i="1" s="1"/>
  <c r="BA54" i="1"/>
  <c r="BA52" i="1" s="1"/>
  <c r="AZ54" i="1"/>
  <c r="BQ37" i="1"/>
  <c r="BQ36" i="1" s="1"/>
  <c r="BP37" i="1"/>
  <c r="BP36" i="1" s="1"/>
  <c r="BO37" i="1"/>
  <c r="BO36" i="1" s="1"/>
  <c r="BN37" i="1"/>
  <c r="BN36" i="1" s="1"/>
  <c r="BM37" i="1"/>
  <c r="BM36" i="1" s="1"/>
  <c r="BL37" i="1"/>
  <c r="BL36" i="1" s="1"/>
  <c r="BK37" i="1"/>
  <c r="BK36" i="1" s="1"/>
  <c r="BJ37" i="1"/>
  <c r="BJ36" i="1" s="1"/>
  <c r="BI37" i="1"/>
  <c r="BI36" i="1" s="1"/>
  <c r="BH37" i="1"/>
  <c r="BH36" i="1" s="1"/>
  <c r="BG37" i="1"/>
  <c r="BG36" i="1" s="1"/>
  <c r="BF37" i="1"/>
  <c r="BD37" i="1"/>
  <c r="BD36" i="1" s="1"/>
  <c r="BC37" i="1"/>
  <c r="BC36" i="1" s="1"/>
  <c r="BB37" i="1"/>
  <c r="BB36" i="1" s="1"/>
  <c r="BA37" i="1"/>
  <c r="BA36" i="1" s="1"/>
  <c r="AZ37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D32" i="1"/>
  <c r="BC32" i="1"/>
  <c r="BB32" i="1"/>
  <c r="BA32" i="1"/>
  <c r="AZ3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D22" i="1"/>
  <c r="BC22" i="1"/>
  <c r="BB22" i="1"/>
  <c r="BA22" i="1"/>
  <c r="AZ22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D18" i="1"/>
  <c r="BC18" i="1"/>
  <c r="BB18" i="1"/>
  <c r="BA18" i="1"/>
  <c r="AZ18" i="1"/>
  <c r="BQ13" i="1"/>
  <c r="BQ11" i="1" s="1"/>
  <c r="BP13" i="1"/>
  <c r="BP11" i="1" s="1"/>
  <c r="BO13" i="1"/>
  <c r="BO11" i="1" s="1"/>
  <c r="BN13" i="1"/>
  <c r="BN11" i="1" s="1"/>
  <c r="BM13" i="1"/>
  <c r="BM11" i="1" s="1"/>
  <c r="BL13" i="1"/>
  <c r="BL11" i="1" s="1"/>
  <c r="BK13" i="1"/>
  <c r="BK11" i="1" s="1"/>
  <c r="BJ13" i="1"/>
  <c r="BJ11" i="1" s="1"/>
  <c r="BI13" i="1"/>
  <c r="BI11" i="1" s="1"/>
  <c r="BH13" i="1"/>
  <c r="BH11" i="1" s="1"/>
  <c r="BG13" i="1"/>
  <c r="BG11" i="1" s="1"/>
  <c r="BF13" i="1"/>
  <c r="BF11" i="1" s="1"/>
  <c r="BD13" i="1"/>
  <c r="BD11" i="1" s="1"/>
  <c r="BC13" i="1"/>
  <c r="BC11" i="1" s="1"/>
  <c r="BB13" i="1"/>
  <c r="BB11" i="1" s="1"/>
  <c r="BA13" i="1"/>
  <c r="BA11" i="1" s="1"/>
  <c r="AZ13" i="1"/>
  <c r="AZ11" i="1" s="1"/>
  <c r="AV4528" i="1"/>
  <c r="AV4527" i="1" s="1"/>
  <c r="AU4528" i="1"/>
  <c r="AU4527" i="1" s="1"/>
  <c r="AT4528" i="1"/>
  <c r="AT4527" i="1" s="1"/>
  <c r="AS4528" i="1"/>
  <c r="AS4527" i="1" s="1"/>
  <c r="AR4528" i="1"/>
  <c r="AR4527" i="1" s="1"/>
  <c r="AQ4528" i="1"/>
  <c r="AQ4527" i="1" s="1"/>
  <c r="AP4528" i="1"/>
  <c r="AP4527" i="1" s="1"/>
  <c r="AO4528" i="1"/>
  <c r="AO4527" i="1" s="1"/>
  <c r="AN4528" i="1"/>
  <c r="AN4527" i="1" s="1"/>
  <c r="AM4528" i="1"/>
  <c r="AM4527" i="1" s="1"/>
  <c r="AL4528" i="1"/>
  <c r="AL4527" i="1" s="1"/>
  <c r="AK4528" i="1"/>
  <c r="AI4528" i="1"/>
  <c r="AI4527" i="1" s="1"/>
  <c r="AH4528" i="1"/>
  <c r="AH4527" i="1" s="1"/>
  <c r="AG4528" i="1"/>
  <c r="AG4527" i="1" s="1"/>
  <c r="AF4528" i="1"/>
  <c r="AF4527" i="1" s="1"/>
  <c r="AE4528" i="1"/>
  <c r="AV4525" i="1"/>
  <c r="AV4524" i="1" s="1"/>
  <c r="AU4525" i="1"/>
  <c r="AU4524" i="1" s="1"/>
  <c r="AT4525" i="1"/>
  <c r="AT4524" i="1" s="1"/>
  <c r="AS4525" i="1"/>
  <c r="AS4524" i="1" s="1"/>
  <c r="AR4525" i="1"/>
  <c r="AR4524" i="1" s="1"/>
  <c r="AQ4525" i="1"/>
  <c r="AQ4524" i="1" s="1"/>
  <c r="AP4525" i="1"/>
  <c r="AP4524" i="1" s="1"/>
  <c r="AO4525" i="1"/>
  <c r="AO4524" i="1" s="1"/>
  <c r="AN4525" i="1"/>
  <c r="AN4524" i="1" s="1"/>
  <c r="AM4525" i="1"/>
  <c r="AM4524" i="1" s="1"/>
  <c r="AL4525" i="1"/>
  <c r="AL4524" i="1" s="1"/>
  <c r="AK4525" i="1"/>
  <c r="AI4525" i="1"/>
  <c r="AI4524" i="1" s="1"/>
  <c r="AH4525" i="1"/>
  <c r="AH4524" i="1" s="1"/>
  <c r="AG4525" i="1"/>
  <c r="AG4524" i="1" s="1"/>
  <c r="AF4525" i="1"/>
  <c r="AF4524" i="1" s="1"/>
  <c r="AE4525" i="1"/>
  <c r="AV4520" i="1"/>
  <c r="AV4512" i="1" s="1"/>
  <c r="AU4520" i="1"/>
  <c r="AU4512" i="1" s="1"/>
  <c r="AT4520" i="1"/>
  <c r="AT4512" i="1" s="1"/>
  <c r="AS4520" i="1"/>
  <c r="AS4512" i="1" s="1"/>
  <c r="AR4520" i="1"/>
  <c r="AR4512" i="1" s="1"/>
  <c r="AQ4520" i="1"/>
  <c r="AQ4512" i="1" s="1"/>
  <c r="AP4520" i="1"/>
  <c r="AP4512" i="1" s="1"/>
  <c r="AO4520" i="1"/>
  <c r="AO4512" i="1" s="1"/>
  <c r="AN4520" i="1"/>
  <c r="AN4512" i="1" s="1"/>
  <c r="AM4520" i="1"/>
  <c r="AM4512" i="1" s="1"/>
  <c r="AL4520" i="1"/>
  <c r="AL4512" i="1" s="1"/>
  <c r="AK4520" i="1"/>
  <c r="AI4520" i="1"/>
  <c r="AI4512" i="1" s="1"/>
  <c r="AH4520" i="1"/>
  <c r="AH4512" i="1" s="1"/>
  <c r="AG4520" i="1"/>
  <c r="AG4512" i="1" s="1"/>
  <c r="AF4520" i="1"/>
  <c r="AF4512" i="1" s="1"/>
  <c r="AE4520" i="1"/>
  <c r="AV4510" i="1"/>
  <c r="AU4510" i="1"/>
  <c r="AT4510" i="1"/>
  <c r="AS4510" i="1"/>
  <c r="AR4510" i="1"/>
  <c r="AQ4510" i="1"/>
  <c r="AP4510" i="1"/>
  <c r="AO4510" i="1"/>
  <c r="AN4510" i="1"/>
  <c r="AM4510" i="1"/>
  <c r="AL4510" i="1"/>
  <c r="AK4510" i="1"/>
  <c r="AI4510" i="1"/>
  <c r="AH4510" i="1"/>
  <c r="AG4510" i="1"/>
  <c r="AF4510" i="1"/>
  <c r="AE4510" i="1"/>
  <c r="AV4504" i="1"/>
  <c r="AV4502" i="1" s="1"/>
  <c r="AU4504" i="1"/>
  <c r="AU4502" i="1" s="1"/>
  <c r="AT4504" i="1"/>
  <c r="AT4502" i="1" s="1"/>
  <c r="AS4504" i="1"/>
  <c r="AS4502" i="1" s="1"/>
  <c r="AR4504" i="1"/>
  <c r="AR4502" i="1" s="1"/>
  <c r="AQ4504" i="1"/>
  <c r="AQ4502" i="1" s="1"/>
  <c r="AP4504" i="1"/>
  <c r="AP4502" i="1" s="1"/>
  <c r="AO4504" i="1"/>
  <c r="AO4502" i="1" s="1"/>
  <c r="AN4504" i="1"/>
  <c r="AN4502" i="1" s="1"/>
  <c r="AM4504" i="1"/>
  <c r="AM4502" i="1" s="1"/>
  <c r="AL4504" i="1"/>
  <c r="AL4502" i="1" s="1"/>
  <c r="AK4504" i="1"/>
  <c r="AI4504" i="1"/>
  <c r="AI4502" i="1" s="1"/>
  <c r="AH4504" i="1"/>
  <c r="AH4502" i="1" s="1"/>
  <c r="AG4504" i="1"/>
  <c r="AG4502" i="1" s="1"/>
  <c r="AF4504" i="1"/>
  <c r="AF4502" i="1" s="1"/>
  <c r="AE4504" i="1"/>
  <c r="AV4487" i="1"/>
  <c r="AV4486" i="1" s="1"/>
  <c r="AU4487" i="1"/>
  <c r="AU4486" i="1" s="1"/>
  <c r="AT4487" i="1"/>
  <c r="AT4486" i="1" s="1"/>
  <c r="AS4487" i="1"/>
  <c r="AS4486" i="1" s="1"/>
  <c r="AR4487" i="1"/>
  <c r="AR4486" i="1" s="1"/>
  <c r="AQ4487" i="1"/>
  <c r="AQ4486" i="1" s="1"/>
  <c r="AP4487" i="1"/>
  <c r="AP4486" i="1" s="1"/>
  <c r="AO4487" i="1"/>
  <c r="AO4486" i="1" s="1"/>
  <c r="AN4487" i="1"/>
  <c r="AN4486" i="1" s="1"/>
  <c r="AM4487" i="1"/>
  <c r="AM4486" i="1" s="1"/>
  <c r="AL4487" i="1"/>
  <c r="AL4486" i="1" s="1"/>
  <c r="AK4487" i="1"/>
  <c r="AI4487" i="1"/>
  <c r="AI4486" i="1" s="1"/>
  <c r="AH4487" i="1"/>
  <c r="AH4486" i="1" s="1"/>
  <c r="AG4487" i="1"/>
  <c r="AG4486" i="1" s="1"/>
  <c r="AF4487" i="1"/>
  <c r="AF4486" i="1" s="1"/>
  <c r="AE4487" i="1"/>
  <c r="AV4484" i="1"/>
  <c r="AV4483" i="1" s="1"/>
  <c r="AU4484" i="1"/>
  <c r="AU4483" i="1" s="1"/>
  <c r="AT4484" i="1"/>
  <c r="AT4483" i="1" s="1"/>
  <c r="AS4484" i="1"/>
  <c r="AS4483" i="1" s="1"/>
  <c r="AR4484" i="1"/>
  <c r="AR4483" i="1" s="1"/>
  <c r="AQ4484" i="1"/>
  <c r="AQ4483" i="1" s="1"/>
  <c r="AP4484" i="1"/>
  <c r="AP4483" i="1" s="1"/>
  <c r="AO4484" i="1"/>
  <c r="AO4483" i="1" s="1"/>
  <c r="AN4484" i="1"/>
  <c r="AN4483" i="1" s="1"/>
  <c r="AM4484" i="1"/>
  <c r="AM4483" i="1" s="1"/>
  <c r="AL4484" i="1"/>
  <c r="AL4483" i="1" s="1"/>
  <c r="AK4484" i="1"/>
  <c r="AI4484" i="1"/>
  <c r="AI4483" i="1" s="1"/>
  <c r="AH4484" i="1"/>
  <c r="AH4483" i="1" s="1"/>
  <c r="AG4484" i="1"/>
  <c r="AG4483" i="1" s="1"/>
  <c r="AF4484" i="1"/>
  <c r="AF4483" i="1" s="1"/>
  <c r="AE4484" i="1"/>
  <c r="AV4479" i="1"/>
  <c r="AV4471" i="1" s="1"/>
  <c r="AU4479" i="1"/>
  <c r="AU4471" i="1" s="1"/>
  <c r="AT4479" i="1"/>
  <c r="AT4471" i="1" s="1"/>
  <c r="AS4479" i="1"/>
  <c r="AS4471" i="1" s="1"/>
  <c r="AR4479" i="1"/>
  <c r="AR4471" i="1" s="1"/>
  <c r="AQ4479" i="1"/>
  <c r="AQ4471" i="1" s="1"/>
  <c r="AP4479" i="1"/>
  <c r="AP4471" i="1" s="1"/>
  <c r="AO4479" i="1"/>
  <c r="AO4471" i="1" s="1"/>
  <c r="AN4479" i="1"/>
  <c r="AN4471" i="1" s="1"/>
  <c r="AM4479" i="1"/>
  <c r="AM4471" i="1" s="1"/>
  <c r="AL4479" i="1"/>
  <c r="AL4471" i="1" s="1"/>
  <c r="AK4479" i="1"/>
  <c r="AI4479" i="1"/>
  <c r="AI4471" i="1" s="1"/>
  <c r="AH4479" i="1"/>
  <c r="AH4471" i="1" s="1"/>
  <c r="AG4479" i="1"/>
  <c r="AG4471" i="1" s="1"/>
  <c r="AF4479" i="1"/>
  <c r="AF4471" i="1" s="1"/>
  <c r="AE4479" i="1"/>
  <c r="AV4469" i="1"/>
  <c r="AU4469" i="1"/>
  <c r="AT4469" i="1"/>
  <c r="AS4469" i="1"/>
  <c r="AR4469" i="1"/>
  <c r="AQ4469" i="1"/>
  <c r="AP4469" i="1"/>
  <c r="AO4469" i="1"/>
  <c r="AN4469" i="1"/>
  <c r="AM4469" i="1"/>
  <c r="AL4469" i="1"/>
  <c r="AK4469" i="1"/>
  <c r="AI4469" i="1"/>
  <c r="AH4469" i="1"/>
  <c r="AG4469" i="1"/>
  <c r="AF4469" i="1"/>
  <c r="AE4469" i="1"/>
  <c r="AV4463" i="1"/>
  <c r="AV4461" i="1" s="1"/>
  <c r="AU4463" i="1"/>
  <c r="AU4461" i="1" s="1"/>
  <c r="AT4463" i="1"/>
  <c r="AT4461" i="1" s="1"/>
  <c r="AS4463" i="1"/>
  <c r="AS4461" i="1" s="1"/>
  <c r="AR4463" i="1"/>
  <c r="AR4461" i="1" s="1"/>
  <c r="AQ4463" i="1"/>
  <c r="AQ4461" i="1" s="1"/>
  <c r="AP4463" i="1"/>
  <c r="AP4461" i="1" s="1"/>
  <c r="AO4463" i="1"/>
  <c r="AO4461" i="1" s="1"/>
  <c r="AN4463" i="1"/>
  <c r="AN4461" i="1" s="1"/>
  <c r="AM4463" i="1"/>
  <c r="AM4461" i="1" s="1"/>
  <c r="AL4463" i="1"/>
  <c r="AL4461" i="1" s="1"/>
  <c r="AK4463" i="1"/>
  <c r="AI4463" i="1"/>
  <c r="AI4461" i="1" s="1"/>
  <c r="AH4463" i="1"/>
  <c r="AH4461" i="1" s="1"/>
  <c r="AG4463" i="1"/>
  <c r="AG4461" i="1" s="1"/>
  <c r="AF4463" i="1"/>
  <c r="AF4461" i="1" s="1"/>
  <c r="AE4463" i="1"/>
  <c r="AV4446" i="1"/>
  <c r="AV4445" i="1" s="1"/>
  <c r="AU4446" i="1"/>
  <c r="AU4445" i="1" s="1"/>
  <c r="AT4446" i="1"/>
  <c r="AT4445" i="1" s="1"/>
  <c r="AS4446" i="1"/>
  <c r="AS4445" i="1" s="1"/>
  <c r="AR4446" i="1"/>
  <c r="AR4445" i="1" s="1"/>
  <c r="AQ4446" i="1"/>
  <c r="AQ4445" i="1" s="1"/>
  <c r="AP4446" i="1"/>
  <c r="AP4445" i="1" s="1"/>
  <c r="AO4446" i="1"/>
  <c r="AO4445" i="1" s="1"/>
  <c r="AN4446" i="1"/>
  <c r="AN4445" i="1" s="1"/>
  <c r="AM4446" i="1"/>
  <c r="AM4445" i="1" s="1"/>
  <c r="AL4446" i="1"/>
  <c r="AL4445" i="1" s="1"/>
  <c r="AK4446" i="1"/>
  <c r="AI4446" i="1"/>
  <c r="AI4445" i="1" s="1"/>
  <c r="AH4446" i="1"/>
  <c r="AH4445" i="1" s="1"/>
  <c r="AG4446" i="1"/>
  <c r="AG4445" i="1" s="1"/>
  <c r="AF4446" i="1"/>
  <c r="AF4445" i="1" s="1"/>
  <c r="AE4446" i="1"/>
  <c r="AV4443" i="1"/>
  <c r="AV4442" i="1" s="1"/>
  <c r="AU4443" i="1"/>
  <c r="AU4442" i="1" s="1"/>
  <c r="AT4443" i="1"/>
  <c r="AT4442" i="1" s="1"/>
  <c r="AS4443" i="1"/>
  <c r="AS4442" i="1" s="1"/>
  <c r="AR4443" i="1"/>
  <c r="AR4442" i="1" s="1"/>
  <c r="AQ4443" i="1"/>
  <c r="AQ4442" i="1" s="1"/>
  <c r="AP4443" i="1"/>
  <c r="AP4442" i="1" s="1"/>
  <c r="AO4443" i="1"/>
  <c r="AO4442" i="1" s="1"/>
  <c r="AN4443" i="1"/>
  <c r="AN4442" i="1" s="1"/>
  <c r="AM4443" i="1"/>
  <c r="AM4442" i="1" s="1"/>
  <c r="AL4443" i="1"/>
  <c r="AL4442" i="1" s="1"/>
  <c r="AK4443" i="1"/>
  <c r="AI4443" i="1"/>
  <c r="AI4442" i="1" s="1"/>
  <c r="AH4443" i="1"/>
  <c r="AH4442" i="1" s="1"/>
  <c r="AG4443" i="1"/>
  <c r="AG4442" i="1" s="1"/>
  <c r="AF4443" i="1"/>
  <c r="AF4442" i="1" s="1"/>
  <c r="AE4443" i="1"/>
  <c r="AV4438" i="1"/>
  <c r="AV4431" i="1" s="1"/>
  <c r="AU4438" i="1"/>
  <c r="AU4431" i="1" s="1"/>
  <c r="AT4438" i="1"/>
  <c r="AT4431" i="1" s="1"/>
  <c r="AS4438" i="1"/>
  <c r="AS4431" i="1" s="1"/>
  <c r="AR4438" i="1"/>
  <c r="AR4431" i="1" s="1"/>
  <c r="AQ4438" i="1"/>
  <c r="AQ4431" i="1" s="1"/>
  <c r="AP4438" i="1"/>
  <c r="AP4431" i="1" s="1"/>
  <c r="AO4438" i="1"/>
  <c r="AO4431" i="1" s="1"/>
  <c r="AN4438" i="1"/>
  <c r="AN4431" i="1" s="1"/>
  <c r="AM4438" i="1"/>
  <c r="AM4431" i="1" s="1"/>
  <c r="AL4438" i="1"/>
  <c r="AL4431" i="1" s="1"/>
  <c r="AK4438" i="1"/>
  <c r="AI4438" i="1"/>
  <c r="AI4431" i="1" s="1"/>
  <c r="AH4438" i="1"/>
  <c r="AH4431" i="1" s="1"/>
  <c r="AG4438" i="1"/>
  <c r="AG4431" i="1" s="1"/>
  <c r="AF4438" i="1"/>
  <c r="AF4431" i="1" s="1"/>
  <c r="AE4438" i="1"/>
  <c r="AV4429" i="1"/>
  <c r="AU4429" i="1"/>
  <c r="AT4429" i="1"/>
  <c r="AS4429" i="1"/>
  <c r="AR4429" i="1"/>
  <c r="AQ4429" i="1"/>
  <c r="AP4429" i="1"/>
  <c r="AO4429" i="1"/>
  <c r="AN4429" i="1"/>
  <c r="AM4429" i="1"/>
  <c r="AL4429" i="1"/>
  <c r="AK4429" i="1"/>
  <c r="AI4429" i="1"/>
  <c r="AH4429" i="1"/>
  <c r="AG4429" i="1"/>
  <c r="AF4429" i="1"/>
  <c r="AE4429" i="1"/>
  <c r="AV4423" i="1"/>
  <c r="AV4421" i="1" s="1"/>
  <c r="AU4423" i="1"/>
  <c r="AU4421" i="1" s="1"/>
  <c r="AT4423" i="1"/>
  <c r="AT4421" i="1" s="1"/>
  <c r="AS4423" i="1"/>
  <c r="AS4421" i="1" s="1"/>
  <c r="AR4423" i="1"/>
  <c r="AR4421" i="1" s="1"/>
  <c r="AQ4423" i="1"/>
  <c r="AQ4421" i="1" s="1"/>
  <c r="AP4423" i="1"/>
  <c r="AP4421" i="1" s="1"/>
  <c r="AO4423" i="1"/>
  <c r="AO4421" i="1" s="1"/>
  <c r="AN4423" i="1"/>
  <c r="AN4421" i="1" s="1"/>
  <c r="AM4423" i="1"/>
  <c r="AM4421" i="1" s="1"/>
  <c r="AL4423" i="1"/>
  <c r="AL4421" i="1" s="1"/>
  <c r="AK4423" i="1"/>
  <c r="AI4423" i="1"/>
  <c r="AI4421" i="1" s="1"/>
  <c r="AH4423" i="1"/>
  <c r="AH4421" i="1" s="1"/>
  <c r="AG4423" i="1"/>
  <c r="AG4421" i="1" s="1"/>
  <c r="AF4423" i="1"/>
  <c r="AF4421" i="1" s="1"/>
  <c r="AE4423" i="1"/>
  <c r="AV4406" i="1"/>
  <c r="AV4405" i="1" s="1"/>
  <c r="AU4406" i="1"/>
  <c r="AU4405" i="1" s="1"/>
  <c r="AT4406" i="1"/>
  <c r="AT4405" i="1" s="1"/>
  <c r="AS4406" i="1"/>
  <c r="AS4405" i="1" s="1"/>
  <c r="AR4406" i="1"/>
  <c r="AR4405" i="1" s="1"/>
  <c r="AQ4406" i="1"/>
  <c r="AQ4405" i="1" s="1"/>
  <c r="AP4406" i="1"/>
  <c r="AP4405" i="1" s="1"/>
  <c r="AO4406" i="1"/>
  <c r="AO4405" i="1" s="1"/>
  <c r="AN4406" i="1"/>
  <c r="AN4405" i="1" s="1"/>
  <c r="AM4406" i="1"/>
  <c r="AM4405" i="1" s="1"/>
  <c r="AL4406" i="1"/>
  <c r="AL4405" i="1" s="1"/>
  <c r="AK4406" i="1"/>
  <c r="AI4406" i="1"/>
  <c r="AI4405" i="1" s="1"/>
  <c r="AH4406" i="1"/>
  <c r="AH4405" i="1" s="1"/>
  <c r="AG4406" i="1"/>
  <c r="AG4405" i="1" s="1"/>
  <c r="AF4406" i="1"/>
  <c r="AF4405" i="1" s="1"/>
  <c r="AE4406" i="1"/>
  <c r="AV4403" i="1"/>
  <c r="AV4402" i="1" s="1"/>
  <c r="AU4403" i="1"/>
  <c r="AU4402" i="1" s="1"/>
  <c r="AT4403" i="1"/>
  <c r="AT4402" i="1" s="1"/>
  <c r="AS4403" i="1"/>
  <c r="AS4402" i="1" s="1"/>
  <c r="AR4403" i="1"/>
  <c r="AR4402" i="1" s="1"/>
  <c r="AQ4403" i="1"/>
  <c r="AQ4402" i="1" s="1"/>
  <c r="AP4403" i="1"/>
  <c r="AP4402" i="1" s="1"/>
  <c r="AO4403" i="1"/>
  <c r="AO4402" i="1" s="1"/>
  <c r="AN4403" i="1"/>
  <c r="AN4402" i="1" s="1"/>
  <c r="AM4403" i="1"/>
  <c r="AM4402" i="1" s="1"/>
  <c r="AL4403" i="1"/>
  <c r="AL4402" i="1" s="1"/>
  <c r="AK4403" i="1"/>
  <c r="AI4403" i="1"/>
  <c r="AI4402" i="1" s="1"/>
  <c r="AH4403" i="1"/>
  <c r="AH4402" i="1" s="1"/>
  <c r="AG4403" i="1"/>
  <c r="AG4402" i="1" s="1"/>
  <c r="AF4403" i="1"/>
  <c r="AF4402" i="1" s="1"/>
  <c r="AE4403" i="1"/>
  <c r="AV4398" i="1"/>
  <c r="AV4389" i="1" s="1"/>
  <c r="AU4398" i="1"/>
  <c r="AU4389" i="1" s="1"/>
  <c r="AT4398" i="1"/>
  <c r="AT4389" i="1" s="1"/>
  <c r="AS4398" i="1"/>
  <c r="AS4389" i="1" s="1"/>
  <c r="AR4398" i="1"/>
  <c r="AR4389" i="1" s="1"/>
  <c r="AQ4398" i="1"/>
  <c r="AQ4389" i="1" s="1"/>
  <c r="AP4398" i="1"/>
  <c r="AP4389" i="1" s="1"/>
  <c r="AO4398" i="1"/>
  <c r="AO4389" i="1" s="1"/>
  <c r="AN4398" i="1"/>
  <c r="AN4389" i="1" s="1"/>
  <c r="AM4398" i="1"/>
  <c r="AM4389" i="1" s="1"/>
  <c r="AL4398" i="1"/>
  <c r="AL4389" i="1" s="1"/>
  <c r="AK4398" i="1"/>
  <c r="AI4398" i="1"/>
  <c r="AI4389" i="1" s="1"/>
  <c r="AH4398" i="1"/>
  <c r="AH4389" i="1" s="1"/>
  <c r="AG4398" i="1"/>
  <c r="AG4389" i="1" s="1"/>
  <c r="AF4398" i="1"/>
  <c r="AF4389" i="1" s="1"/>
  <c r="AE4398" i="1"/>
  <c r="AV4387" i="1"/>
  <c r="AU4387" i="1"/>
  <c r="AT4387" i="1"/>
  <c r="AS4387" i="1"/>
  <c r="AR4387" i="1"/>
  <c r="AQ4387" i="1"/>
  <c r="AP4387" i="1"/>
  <c r="AO4387" i="1"/>
  <c r="AN4387" i="1"/>
  <c r="AM4387" i="1"/>
  <c r="AL4387" i="1"/>
  <c r="AK4387" i="1"/>
  <c r="AI4387" i="1"/>
  <c r="AH4387" i="1"/>
  <c r="AG4387" i="1"/>
  <c r="AF4387" i="1"/>
  <c r="AE4387" i="1"/>
  <c r="AV4381" i="1"/>
  <c r="AV4379" i="1" s="1"/>
  <c r="AU4381" i="1"/>
  <c r="AU4379" i="1" s="1"/>
  <c r="AT4381" i="1"/>
  <c r="AT4379" i="1" s="1"/>
  <c r="AS4381" i="1"/>
  <c r="AS4379" i="1" s="1"/>
  <c r="AR4381" i="1"/>
  <c r="AR4379" i="1" s="1"/>
  <c r="AQ4381" i="1"/>
  <c r="AQ4379" i="1" s="1"/>
  <c r="AP4381" i="1"/>
  <c r="AP4379" i="1" s="1"/>
  <c r="AO4381" i="1"/>
  <c r="AO4379" i="1" s="1"/>
  <c r="AN4381" i="1"/>
  <c r="AN4379" i="1" s="1"/>
  <c r="AM4381" i="1"/>
  <c r="AM4379" i="1" s="1"/>
  <c r="AL4381" i="1"/>
  <c r="AL4379" i="1" s="1"/>
  <c r="AK4381" i="1"/>
  <c r="AI4381" i="1"/>
  <c r="AI4379" i="1" s="1"/>
  <c r="AH4381" i="1"/>
  <c r="AH4379" i="1" s="1"/>
  <c r="AG4381" i="1"/>
  <c r="AG4379" i="1" s="1"/>
  <c r="AF4381" i="1"/>
  <c r="AF4379" i="1" s="1"/>
  <c r="AE4381" i="1"/>
  <c r="AV4364" i="1"/>
  <c r="AV4363" i="1" s="1"/>
  <c r="AU4364" i="1"/>
  <c r="AU4363" i="1" s="1"/>
  <c r="AT4364" i="1"/>
  <c r="AT4363" i="1" s="1"/>
  <c r="AS4364" i="1"/>
  <c r="AS4363" i="1" s="1"/>
  <c r="AR4364" i="1"/>
  <c r="AR4363" i="1" s="1"/>
  <c r="AQ4364" i="1"/>
  <c r="AQ4363" i="1" s="1"/>
  <c r="AP4364" i="1"/>
  <c r="AP4363" i="1" s="1"/>
  <c r="AO4364" i="1"/>
  <c r="AO4363" i="1" s="1"/>
  <c r="AN4364" i="1"/>
  <c r="AN4363" i="1" s="1"/>
  <c r="AM4364" i="1"/>
  <c r="AM4363" i="1" s="1"/>
  <c r="AL4364" i="1"/>
  <c r="AL4363" i="1" s="1"/>
  <c r="AK4364" i="1"/>
  <c r="AI4364" i="1"/>
  <c r="AI4363" i="1" s="1"/>
  <c r="AH4364" i="1"/>
  <c r="AH4363" i="1" s="1"/>
  <c r="AG4364" i="1"/>
  <c r="AG4363" i="1" s="1"/>
  <c r="AF4364" i="1"/>
  <c r="AF4363" i="1" s="1"/>
  <c r="AE4364" i="1"/>
  <c r="AV4361" i="1"/>
  <c r="AV4360" i="1" s="1"/>
  <c r="AU4361" i="1"/>
  <c r="AU4360" i="1" s="1"/>
  <c r="AT4361" i="1"/>
  <c r="AT4360" i="1" s="1"/>
  <c r="AS4361" i="1"/>
  <c r="AS4360" i="1" s="1"/>
  <c r="AR4361" i="1"/>
  <c r="AR4360" i="1" s="1"/>
  <c r="AQ4361" i="1"/>
  <c r="AQ4360" i="1" s="1"/>
  <c r="AP4361" i="1"/>
  <c r="AP4360" i="1" s="1"/>
  <c r="AO4361" i="1"/>
  <c r="AO4360" i="1" s="1"/>
  <c r="AN4361" i="1"/>
  <c r="AN4360" i="1" s="1"/>
  <c r="AM4361" i="1"/>
  <c r="AM4360" i="1" s="1"/>
  <c r="AL4361" i="1"/>
  <c r="AL4360" i="1" s="1"/>
  <c r="AK4361" i="1"/>
  <c r="AI4361" i="1"/>
  <c r="AI4360" i="1" s="1"/>
  <c r="AH4361" i="1"/>
  <c r="AH4360" i="1" s="1"/>
  <c r="AG4361" i="1"/>
  <c r="AG4360" i="1" s="1"/>
  <c r="AF4361" i="1"/>
  <c r="AF4360" i="1" s="1"/>
  <c r="AE4361" i="1"/>
  <c r="AV4356" i="1"/>
  <c r="AV4348" i="1" s="1"/>
  <c r="AU4356" i="1"/>
  <c r="AU4348" i="1" s="1"/>
  <c r="AT4356" i="1"/>
  <c r="AT4348" i="1" s="1"/>
  <c r="AS4356" i="1"/>
  <c r="AS4348" i="1" s="1"/>
  <c r="AR4356" i="1"/>
  <c r="AR4348" i="1" s="1"/>
  <c r="AQ4356" i="1"/>
  <c r="AQ4348" i="1" s="1"/>
  <c r="AP4356" i="1"/>
  <c r="AP4348" i="1" s="1"/>
  <c r="AO4356" i="1"/>
  <c r="AO4348" i="1" s="1"/>
  <c r="AN4356" i="1"/>
  <c r="AN4348" i="1" s="1"/>
  <c r="AM4356" i="1"/>
  <c r="AM4348" i="1" s="1"/>
  <c r="AL4356" i="1"/>
  <c r="AL4348" i="1" s="1"/>
  <c r="AK4356" i="1"/>
  <c r="AI4356" i="1"/>
  <c r="AI4348" i="1" s="1"/>
  <c r="AH4356" i="1"/>
  <c r="AH4348" i="1" s="1"/>
  <c r="AG4356" i="1"/>
  <c r="AG4348" i="1" s="1"/>
  <c r="AF4356" i="1"/>
  <c r="AF4348" i="1" s="1"/>
  <c r="AE4356" i="1"/>
  <c r="AV4346" i="1"/>
  <c r="AU4346" i="1"/>
  <c r="AT4346" i="1"/>
  <c r="AS4346" i="1"/>
  <c r="AR4346" i="1"/>
  <c r="AQ4346" i="1"/>
  <c r="AP4346" i="1"/>
  <c r="AO4346" i="1"/>
  <c r="AN4346" i="1"/>
  <c r="AM4346" i="1"/>
  <c r="AL4346" i="1"/>
  <c r="AK4346" i="1"/>
  <c r="AI4346" i="1"/>
  <c r="AH4346" i="1"/>
  <c r="AG4346" i="1"/>
  <c r="AF4346" i="1"/>
  <c r="AE4346" i="1"/>
  <c r="AV4340" i="1"/>
  <c r="AV4338" i="1" s="1"/>
  <c r="AU4340" i="1"/>
  <c r="AU4338" i="1" s="1"/>
  <c r="AT4340" i="1"/>
  <c r="AT4338" i="1" s="1"/>
  <c r="AS4340" i="1"/>
  <c r="AS4338" i="1" s="1"/>
  <c r="AR4340" i="1"/>
  <c r="AR4338" i="1" s="1"/>
  <c r="AQ4340" i="1"/>
  <c r="AQ4338" i="1" s="1"/>
  <c r="AP4340" i="1"/>
  <c r="AP4338" i="1" s="1"/>
  <c r="AO4340" i="1"/>
  <c r="AO4338" i="1" s="1"/>
  <c r="AN4340" i="1"/>
  <c r="AN4338" i="1" s="1"/>
  <c r="AM4340" i="1"/>
  <c r="AM4338" i="1" s="1"/>
  <c r="AL4340" i="1"/>
  <c r="AL4338" i="1" s="1"/>
  <c r="AK4340" i="1"/>
  <c r="AI4340" i="1"/>
  <c r="AI4338" i="1" s="1"/>
  <c r="AH4340" i="1"/>
  <c r="AH4338" i="1" s="1"/>
  <c r="AG4340" i="1"/>
  <c r="AG4338" i="1" s="1"/>
  <c r="AF4340" i="1"/>
  <c r="AF4338" i="1" s="1"/>
  <c r="AE4340" i="1"/>
  <c r="AV4323" i="1"/>
  <c r="AV4322" i="1" s="1"/>
  <c r="AU4323" i="1"/>
  <c r="AU4322" i="1" s="1"/>
  <c r="AT4323" i="1"/>
  <c r="AT4322" i="1" s="1"/>
  <c r="AS4323" i="1"/>
  <c r="AS4322" i="1" s="1"/>
  <c r="AR4323" i="1"/>
  <c r="AR4322" i="1" s="1"/>
  <c r="AQ4323" i="1"/>
  <c r="AQ4322" i="1" s="1"/>
  <c r="AP4323" i="1"/>
  <c r="AP4322" i="1" s="1"/>
  <c r="AO4323" i="1"/>
  <c r="AO4322" i="1" s="1"/>
  <c r="AN4323" i="1"/>
  <c r="AN4322" i="1" s="1"/>
  <c r="AM4323" i="1"/>
  <c r="AM4322" i="1" s="1"/>
  <c r="AL4323" i="1"/>
  <c r="AL4322" i="1" s="1"/>
  <c r="AK4323" i="1"/>
  <c r="AI4323" i="1"/>
  <c r="AI4322" i="1" s="1"/>
  <c r="AH4323" i="1"/>
  <c r="AH4322" i="1" s="1"/>
  <c r="AG4323" i="1"/>
  <c r="AG4322" i="1" s="1"/>
  <c r="AF4323" i="1"/>
  <c r="AF4322" i="1" s="1"/>
  <c r="AE4323" i="1"/>
  <c r="AV4320" i="1"/>
  <c r="AV4319" i="1" s="1"/>
  <c r="AU4320" i="1"/>
  <c r="AU4319" i="1" s="1"/>
  <c r="AT4320" i="1"/>
  <c r="AT4319" i="1" s="1"/>
  <c r="AS4320" i="1"/>
  <c r="AS4319" i="1" s="1"/>
  <c r="AR4320" i="1"/>
  <c r="AR4319" i="1" s="1"/>
  <c r="AQ4320" i="1"/>
  <c r="AQ4319" i="1" s="1"/>
  <c r="AP4320" i="1"/>
  <c r="AP4319" i="1" s="1"/>
  <c r="AO4320" i="1"/>
  <c r="AO4319" i="1" s="1"/>
  <c r="AN4320" i="1"/>
  <c r="AN4319" i="1" s="1"/>
  <c r="AM4320" i="1"/>
  <c r="AM4319" i="1" s="1"/>
  <c r="AL4320" i="1"/>
  <c r="AL4319" i="1" s="1"/>
  <c r="AK4320" i="1"/>
  <c r="AI4320" i="1"/>
  <c r="AI4319" i="1" s="1"/>
  <c r="AH4320" i="1"/>
  <c r="AH4319" i="1" s="1"/>
  <c r="AG4320" i="1"/>
  <c r="AG4319" i="1" s="1"/>
  <c r="AF4320" i="1"/>
  <c r="AF4319" i="1" s="1"/>
  <c r="AE4320" i="1"/>
  <c r="AV4315" i="1"/>
  <c r="AV4308" i="1" s="1"/>
  <c r="AU4315" i="1"/>
  <c r="AU4308" i="1" s="1"/>
  <c r="AT4315" i="1"/>
  <c r="AT4308" i="1" s="1"/>
  <c r="AS4315" i="1"/>
  <c r="AS4308" i="1" s="1"/>
  <c r="AR4315" i="1"/>
  <c r="AR4308" i="1" s="1"/>
  <c r="AQ4315" i="1"/>
  <c r="AQ4308" i="1" s="1"/>
  <c r="AP4315" i="1"/>
  <c r="AP4308" i="1" s="1"/>
  <c r="AO4315" i="1"/>
  <c r="AO4308" i="1" s="1"/>
  <c r="AN4315" i="1"/>
  <c r="AN4308" i="1" s="1"/>
  <c r="AM4315" i="1"/>
  <c r="AM4308" i="1" s="1"/>
  <c r="AL4315" i="1"/>
  <c r="AL4308" i="1" s="1"/>
  <c r="AK4315" i="1"/>
  <c r="AI4315" i="1"/>
  <c r="AI4308" i="1" s="1"/>
  <c r="AH4315" i="1"/>
  <c r="AH4308" i="1" s="1"/>
  <c r="AG4315" i="1"/>
  <c r="AG4308" i="1" s="1"/>
  <c r="AF4315" i="1"/>
  <c r="AF4308" i="1" s="1"/>
  <c r="AE4315" i="1"/>
  <c r="AV4306" i="1"/>
  <c r="AU4306" i="1"/>
  <c r="AT4306" i="1"/>
  <c r="AS4306" i="1"/>
  <c r="AR4306" i="1"/>
  <c r="AQ4306" i="1"/>
  <c r="AP4306" i="1"/>
  <c r="AO4306" i="1"/>
  <c r="AN4306" i="1"/>
  <c r="AM4306" i="1"/>
  <c r="AL4306" i="1"/>
  <c r="AK4306" i="1"/>
  <c r="AI4306" i="1"/>
  <c r="AH4306" i="1"/>
  <c r="AG4306" i="1"/>
  <c r="AF4306" i="1"/>
  <c r="AE4306" i="1"/>
  <c r="AV4300" i="1"/>
  <c r="AV4298" i="1" s="1"/>
  <c r="AU4300" i="1"/>
  <c r="AU4298" i="1" s="1"/>
  <c r="AT4300" i="1"/>
  <c r="AT4298" i="1" s="1"/>
  <c r="AS4300" i="1"/>
  <c r="AS4298" i="1" s="1"/>
  <c r="AR4300" i="1"/>
  <c r="AR4298" i="1" s="1"/>
  <c r="AQ4300" i="1"/>
  <c r="AQ4298" i="1" s="1"/>
  <c r="AP4300" i="1"/>
  <c r="AP4298" i="1" s="1"/>
  <c r="AO4300" i="1"/>
  <c r="AO4298" i="1" s="1"/>
  <c r="AN4300" i="1"/>
  <c r="AN4298" i="1" s="1"/>
  <c r="AM4300" i="1"/>
  <c r="AM4298" i="1" s="1"/>
  <c r="AL4300" i="1"/>
  <c r="AL4298" i="1" s="1"/>
  <c r="AK4300" i="1"/>
  <c r="AI4300" i="1"/>
  <c r="AI4298" i="1" s="1"/>
  <c r="AH4300" i="1"/>
  <c r="AH4298" i="1" s="1"/>
  <c r="AG4300" i="1"/>
  <c r="AG4298" i="1" s="1"/>
  <c r="AF4300" i="1"/>
  <c r="AF4298" i="1" s="1"/>
  <c r="AE4300" i="1"/>
  <c r="AV4283" i="1"/>
  <c r="AV4282" i="1" s="1"/>
  <c r="AU4283" i="1"/>
  <c r="AU4282" i="1" s="1"/>
  <c r="AT4283" i="1"/>
  <c r="AT4282" i="1" s="1"/>
  <c r="AS4283" i="1"/>
  <c r="AS4282" i="1" s="1"/>
  <c r="AR4283" i="1"/>
  <c r="AR4282" i="1" s="1"/>
  <c r="AQ4283" i="1"/>
  <c r="AQ4282" i="1" s="1"/>
  <c r="AP4283" i="1"/>
  <c r="AP4282" i="1" s="1"/>
  <c r="AO4283" i="1"/>
  <c r="AO4282" i="1" s="1"/>
  <c r="AN4283" i="1"/>
  <c r="AN4282" i="1" s="1"/>
  <c r="AM4283" i="1"/>
  <c r="AM4282" i="1" s="1"/>
  <c r="AL4283" i="1"/>
  <c r="AL4282" i="1" s="1"/>
  <c r="AK4283" i="1"/>
  <c r="AI4283" i="1"/>
  <c r="AI4282" i="1" s="1"/>
  <c r="AH4283" i="1"/>
  <c r="AH4282" i="1" s="1"/>
  <c r="AG4283" i="1"/>
  <c r="AG4282" i="1" s="1"/>
  <c r="AF4283" i="1"/>
  <c r="AF4282" i="1" s="1"/>
  <c r="AE4283" i="1"/>
  <c r="AV4280" i="1"/>
  <c r="AV4279" i="1" s="1"/>
  <c r="AU4280" i="1"/>
  <c r="AU4279" i="1" s="1"/>
  <c r="AT4280" i="1"/>
  <c r="AT4279" i="1" s="1"/>
  <c r="AS4280" i="1"/>
  <c r="AS4279" i="1" s="1"/>
  <c r="AR4280" i="1"/>
  <c r="AR4279" i="1" s="1"/>
  <c r="AQ4280" i="1"/>
  <c r="AQ4279" i="1" s="1"/>
  <c r="AP4280" i="1"/>
  <c r="AP4279" i="1" s="1"/>
  <c r="AO4280" i="1"/>
  <c r="AO4279" i="1" s="1"/>
  <c r="AN4280" i="1"/>
  <c r="AN4279" i="1" s="1"/>
  <c r="AM4280" i="1"/>
  <c r="AM4279" i="1" s="1"/>
  <c r="AL4280" i="1"/>
  <c r="AL4279" i="1" s="1"/>
  <c r="AK4280" i="1"/>
  <c r="AI4280" i="1"/>
  <c r="AI4279" i="1" s="1"/>
  <c r="AH4280" i="1"/>
  <c r="AH4279" i="1" s="1"/>
  <c r="AG4280" i="1"/>
  <c r="AG4279" i="1" s="1"/>
  <c r="AF4280" i="1"/>
  <c r="AF4279" i="1" s="1"/>
  <c r="AE4280" i="1"/>
  <c r="AV4275" i="1"/>
  <c r="AV4268" i="1" s="1"/>
  <c r="AU4275" i="1"/>
  <c r="AU4268" i="1" s="1"/>
  <c r="AT4275" i="1"/>
  <c r="AT4268" i="1" s="1"/>
  <c r="AS4275" i="1"/>
  <c r="AS4268" i="1" s="1"/>
  <c r="AR4275" i="1"/>
  <c r="AR4268" i="1" s="1"/>
  <c r="AQ4275" i="1"/>
  <c r="AQ4268" i="1" s="1"/>
  <c r="AP4275" i="1"/>
  <c r="AP4268" i="1" s="1"/>
  <c r="AO4275" i="1"/>
  <c r="AO4268" i="1" s="1"/>
  <c r="AN4275" i="1"/>
  <c r="AN4268" i="1" s="1"/>
  <c r="AM4275" i="1"/>
  <c r="AM4268" i="1" s="1"/>
  <c r="AL4275" i="1"/>
  <c r="AL4268" i="1" s="1"/>
  <c r="AK4275" i="1"/>
  <c r="AI4275" i="1"/>
  <c r="AI4268" i="1" s="1"/>
  <c r="AH4275" i="1"/>
  <c r="AH4268" i="1" s="1"/>
  <c r="AG4275" i="1"/>
  <c r="AG4268" i="1" s="1"/>
  <c r="AF4275" i="1"/>
  <c r="AF4268" i="1" s="1"/>
  <c r="AE4275" i="1"/>
  <c r="AV4266" i="1"/>
  <c r="AU4266" i="1"/>
  <c r="AT4266" i="1"/>
  <c r="AS4266" i="1"/>
  <c r="AR4266" i="1"/>
  <c r="AQ4266" i="1"/>
  <c r="AP4266" i="1"/>
  <c r="AO4266" i="1"/>
  <c r="AN4266" i="1"/>
  <c r="AM4266" i="1"/>
  <c r="AL4266" i="1"/>
  <c r="AK4266" i="1"/>
  <c r="AI4266" i="1"/>
  <c r="AH4266" i="1"/>
  <c r="AG4266" i="1"/>
  <c r="AF4266" i="1"/>
  <c r="AE4266" i="1"/>
  <c r="AV4260" i="1"/>
  <c r="AV4258" i="1" s="1"/>
  <c r="AU4260" i="1"/>
  <c r="AU4258" i="1" s="1"/>
  <c r="AT4260" i="1"/>
  <c r="AT4258" i="1" s="1"/>
  <c r="AS4260" i="1"/>
  <c r="AS4258" i="1" s="1"/>
  <c r="AR4260" i="1"/>
  <c r="AR4258" i="1" s="1"/>
  <c r="AQ4260" i="1"/>
  <c r="AQ4258" i="1" s="1"/>
  <c r="AP4260" i="1"/>
  <c r="AP4258" i="1" s="1"/>
  <c r="AO4260" i="1"/>
  <c r="AO4258" i="1" s="1"/>
  <c r="AN4260" i="1"/>
  <c r="AN4258" i="1" s="1"/>
  <c r="AM4260" i="1"/>
  <c r="AM4258" i="1" s="1"/>
  <c r="AL4260" i="1"/>
  <c r="AL4258" i="1" s="1"/>
  <c r="AK4260" i="1"/>
  <c r="AI4260" i="1"/>
  <c r="AI4258" i="1" s="1"/>
  <c r="AH4260" i="1"/>
  <c r="AH4258" i="1" s="1"/>
  <c r="AG4260" i="1"/>
  <c r="AG4258" i="1" s="1"/>
  <c r="AF4260" i="1"/>
  <c r="AF4258" i="1" s="1"/>
  <c r="AE4260" i="1"/>
  <c r="AV4243" i="1"/>
  <c r="AV4242" i="1" s="1"/>
  <c r="AU4243" i="1"/>
  <c r="AU4242" i="1" s="1"/>
  <c r="AT4243" i="1"/>
  <c r="AT4242" i="1" s="1"/>
  <c r="AS4243" i="1"/>
  <c r="AS4242" i="1" s="1"/>
  <c r="AR4243" i="1"/>
  <c r="AR4242" i="1" s="1"/>
  <c r="AQ4243" i="1"/>
  <c r="AQ4242" i="1" s="1"/>
  <c r="AP4243" i="1"/>
  <c r="AP4242" i="1" s="1"/>
  <c r="AO4243" i="1"/>
  <c r="AO4242" i="1" s="1"/>
  <c r="AN4243" i="1"/>
  <c r="AN4242" i="1" s="1"/>
  <c r="AM4243" i="1"/>
  <c r="AM4242" i="1" s="1"/>
  <c r="AL4243" i="1"/>
  <c r="AL4242" i="1" s="1"/>
  <c r="AK4243" i="1"/>
  <c r="AI4243" i="1"/>
  <c r="AI4242" i="1" s="1"/>
  <c r="AH4243" i="1"/>
  <c r="AH4242" i="1" s="1"/>
  <c r="AG4243" i="1"/>
  <c r="AG4242" i="1" s="1"/>
  <c r="AF4243" i="1"/>
  <c r="AF4242" i="1" s="1"/>
  <c r="AE4243" i="1"/>
  <c r="AV4240" i="1"/>
  <c r="AV4239" i="1" s="1"/>
  <c r="AU4240" i="1"/>
  <c r="AU4239" i="1" s="1"/>
  <c r="AT4240" i="1"/>
  <c r="AT4239" i="1" s="1"/>
  <c r="AS4240" i="1"/>
  <c r="AS4239" i="1" s="1"/>
  <c r="AR4240" i="1"/>
  <c r="AR4239" i="1" s="1"/>
  <c r="AQ4240" i="1"/>
  <c r="AQ4239" i="1" s="1"/>
  <c r="AP4240" i="1"/>
  <c r="AP4239" i="1" s="1"/>
  <c r="AO4240" i="1"/>
  <c r="AO4239" i="1" s="1"/>
  <c r="AN4240" i="1"/>
  <c r="AN4239" i="1" s="1"/>
  <c r="AM4240" i="1"/>
  <c r="AM4239" i="1" s="1"/>
  <c r="AL4240" i="1"/>
  <c r="AL4239" i="1" s="1"/>
  <c r="AK4240" i="1"/>
  <c r="AI4240" i="1"/>
  <c r="AI4239" i="1" s="1"/>
  <c r="AH4240" i="1"/>
  <c r="AH4239" i="1" s="1"/>
  <c r="AG4240" i="1"/>
  <c r="AG4239" i="1" s="1"/>
  <c r="AF4240" i="1"/>
  <c r="AF4239" i="1" s="1"/>
  <c r="AE4240" i="1"/>
  <c r="AV4235" i="1"/>
  <c r="AV4227" i="1" s="1"/>
  <c r="AU4235" i="1"/>
  <c r="AU4227" i="1" s="1"/>
  <c r="AT4235" i="1"/>
  <c r="AT4227" i="1" s="1"/>
  <c r="AS4235" i="1"/>
  <c r="AS4227" i="1" s="1"/>
  <c r="AR4235" i="1"/>
  <c r="AR4227" i="1" s="1"/>
  <c r="AQ4235" i="1"/>
  <c r="AQ4227" i="1" s="1"/>
  <c r="AP4235" i="1"/>
  <c r="AP4227" i="1" s="1"/>
  <c r="AO4235" i="1"/>
  <c r="AO4227" i="1" s="1"/>
  <c r="AN4235" i="1"/>
  <c r="AN4227" i="1" s="1"/>
  <c r="AM4235" i="1"/>
  <c r="AM4227" i="1" s="1"/>
  <c r="AL4235" i="1"/>
  <c r="AL4227" i="1" s="1"/>
  <c r="AK4235" i="1"/>
  <c r="AI4235" i="1"/>
  <c r="AI4227" i="1" s="1"/>
  <c r="AH4235" i="1"/>
  <c r="AH4227" i="1" s="1"/>
  <c r="AG4235" i="1"/>
  <c r="AG4227" i="1" s="1"/>
  <c r="AF4235" i="1"/>
  <c r="AF4227" i="1" s="1"/>
  <c r="AE4235" i="1"/>
  <c r="AV4225" i="1"/>
  <c r="AU4225" i="1"/>
  <c r="AT4225" i="1"/>
  <c r="AS4225" i="1"/>
  <c r="AR4225" i="1"/>
  <c r="AQ4225" i="1"/>
  <c r="AP4225" i="1"/>
  <c r="AO4225" i="1"/>
  <c r="AN4225" i="1"/>
  <c r="AM4225" i="1"/>
  <c r="AL4225" i="1"/>
  <c r="AK4225" i="1"/>
  <c r="AI4225" i="1"/>
  <c r="AH4225" i="1"/>
  <c r="AG4225" i="1"/>
  <c r="AF4225" i="1"/>
  <c r="AE4225" i="1"/>
  <c r="AV4219" i="1"/>
  <c r="AV4217" i="1" s="1"/>
  <c r="AU4219" i="1"/>
  <c r="AU4217" i="1" s="1"/>
  <c r="AT4219" i="1"/>
  <c r="AT4217" i="1" s="1"/>
  <c r="AS4219" i="1"/>
  <c r="AS4217" i="1" s="1"/>
  <c r="AR4219" i="1"/>
  <c r="AR4217" i="1" s="1"/>
  <c r="AQ4219" i="1"/>
  <c r="AQ4217" i="1" s="1"/>
  <c r="AP4219" i="1"/>
  <c r="AP4217" i="1" s="1"/>
  <c r="AO4219" i="1"/>
  <c r="AO4217" i="1" s="1"/>
  <c r="AN4219" i="1"/>
  <c r="AN4217" i="1" s="1"/>
  <c r="AM4219" i="1"/>
  <c r="AM4217" i="1" s="1"/>
  <c r="AL4219" i="1"/>
  <c r="AL4217" i="1" s="1"/>
  <c r="AK4219" i="1"/>
  <c r="AI4219" i="1"/>
  <c r="AI4217" i="1" s="1"/>
  <c r="AH4219" i="1"/>
  <c r="AH4217" i="1" s="1"/>
  <c r="AG4219" i="1"/>
  <c r="AG4217" i="1" s="1"/>
  <c r="AF4219" i="1"/>
  <c r="AF4217" i="1" s="1"/>
  <c r="AE4219" i="1"/>
  <c r="AV4202" i="1"/>
  <c r="AV4201" i="1" s="1"/>
  <c r="AU4202" i="1"/>
  <c r="AU4201" i="1" s="1"/>
  <c r="AT4202" i="1"/>
  <c r="AT4201" i="1" s="1"/>
  <c r="AS4202" i="1"/>
  <c r="AS4201" i="1" s="1"/>
  <c r="AR4202" i="1"/>
  <c r="AR4201" i="1" s="1"/>
  <c r="AQ4202" i="1"/>
  <c r="AQ4201" i="1" s="1"/>
  <c r="AP4202" i="1"/>
  <c r="AP4201" i="1" s="1"/>
  <c r="AO4202" i="1"/>
  <c r="AO4201" i="1" s="1"/>
  <c r="AN4202" i="1"/>
  <c r="AN4201" i="1" s="1"/>
  <c r="AM4202" i="1"/>
  <c r="AM4201" i="1" s="1"/>
  <c r="AL4202" i="1"/>
  <c r="AL4201" i="1" s="1"/>
  <c r="AK4202" i="1"/>
  <c r="AI4202" i="1"/>
  <c r="AI4201" i="1" s="1"/>
  <c r="AH4202" i="1"/>
  <c r="AH4201" i="1" s="1"/>
  <c r="AG4202" i="1"/>
  <c r="AG4201" i="1" s="1"/>
  <c r="AF4202" i="1"/>
  <c r="AF4201" i="1" s="1"/>
  <c r="AE4202" i="1"/>
  <c r="AV4199" i="1"/>
  <c r="AV4198" i="1" s="1"/>
  <c r="AU4199" i="1"/>
  <c r="AU4198" i="1" s="1"/>
  <c r="AT4199" i="1"/>
  <c r="AT4198" i="1" s="1"/>
  <c r="AS4199" i="1"/>
  <c r="AS4198" i="1" s="1"/>
  <c r="AR4199" i="1"/>
  <c r="AR4198" i="1" s="1"/>
  <c r="AQ4199" i="1"/>
  <c r="AQ4198" i="1" s="1"/>
  <c r="AP4199" i="1"/>
  <c r="AP4198" i="1" s="1"/>
  <c r="AO4199" i="1"/>
  <c r="AO4198" i="1" s="1"/>
  <c r="AN4199" i="1"/>
  <c r="AN4198" i="1" s="1"/>
  <c r="AM4199" i="1"/>
  <c r="AM4198" i="1" s="1"/>
  <c r="AL4199" i="1"/>
  <c r="AL4198" i="1" s="1"/>
  <c r="AK4199" i="1"/>
  <c r="AI4199" i="1"/>
  <c r="AI4198" i="1" s="1"/>
  <c r="AH4199" i="1"/>
  <c r="AH4198" i="1" s="1"/>
  <c r="AG4199" i="1"/>
  <c r="AG4198" i="1" s="1"/>
  <c r="AF4199" i="1"/>
  <c r="AF4198" i="1" s="1"/>
  <c r="AE4199" i="1"/>
  <c r="AV4194" i="1"/>
  <c r="AV4186" i="1" s="1"/>
  <c r="AU4194" i="1"/>
  <c r="AU4186" i="1" s="1"/>
  <c r="AT4194" i="1"/>
  <c r="AT4186" i="1" s="1"/>
  <c r="AS4194" i="1"/>
  <c r="AS4186" i="1" s="1"/>
  <c r="AR4194" i="1"/>
  <c r="AR4186" i="1" s="1"/>
  <c r="AQ4194" i="1"/>
  <c r="AQ4186" i="1" s="1"/>
  <c r="AP4194" i="1"/>
  <c r="AP4186" i="1" s="1"/>
  <c r="AO4194" i="1"/>
  <c r="AO4186" i="1" s="1"/>
  <c r="AN4194" i="1"/>
  <c r="AN4186" i="1" s="1"/>
  <c r="AM4194" i="1"/>
  <c r="AM4186" i="1" s="1"/>
  <c r="AL4194" i="1"/>
  <c r="AL4186" i="1" s="1"/>
  <c r="AK4194" i="1"/>
  <c r="AI4194" i="1"/>
  <c r="AI4186" i="1" s="1"/>
  <c r="AH4194" i="1"/>
  <c r="AH4186" i="1" s="1"/>
  <c r="AG4194" i="1"/>
  <c r="AG4186" i="1" s="1"/>
  <c r="AF4194" i="1"/>
  <c r="AF4186" i="1" s="1"/>
  <c r="AE4194" i="1"/>
  <c r="AV4184" i="1"/>
  <c r="AU4184" i="1"/>
  <c r="AT4184" i="1"/>
  <c r="AS4184" i="1"/>
  <c r="AR4184" i="1"/>
  <c r="AQ4184" i="1"/>
  <c r="AP4184" i="1"/>
  <c r="AO4184" i="1"/>
  <c r="AN4184" i="1"/>
  <c r="AM4184" i="1"/>
  <c r="AL4184" i="1"/>
  <c r="AK4184" i="1"/>
  <c r="AI4184" i="1"/>
  <c r="AH4184" i="1"/>
  <c r="AG4184" i="1"/>
  <c r="AF4184" i="1"/>
  <c r="AE4184" i="1"/>
  <c r="AV4178" i="1"/>
  <c r="AV4176" i="1" s="1"/>
  <c r="AU4178" i="1"/>
  <c r="AU4176" i="1" s="1"/>
  <c r="AT4178" i="1"/>
  <c r="AT4176" i="1" s="1"/>
  <c r="AS4178" i="1"/>
  <c r="AS4176" i="1" s="1"/>
  <c r="AR4178" i="1"/>
  <c r="AR4176" i="1" s="1"/>
  <c r="AQ4178" i="1"/>
  <c r="AQ4176" i="1" s="1"/>
  <c r="AP4178" i="1"/>
  <c r="AP4176" i="1" s="1"/>
  <c r="AO4178" i="1"/>
  <c r="AO4176" i="1" s="1"/>
  <c r="AN4178" i="1"/>
  <c r="AN4176" i="1" s="1"/>
  <c r="AM4178" i="1"/>
  <c r="AM4176" i="1" s="1"/>
  <c r="AL4178" i="1"/>
  <c r="AL4176" i="1" s="1"/>
  <c r="AK4178" i="1"/>
  <c r="AI4178" i="1"/>
  <c r="AI4176" i="1" s="1"/>
  <c r="AH4178" i="1"/>
  <c r="AH4176" i="1" s="1"/>
  <c r="AG4178" i="1"/>
  <c r="AG4176" i="1" s="1"/>
  <c r="AF4178" i="1"/>
  <c r="AF4176" i="1" s="1"/>
  <c r="AE4178" i="1"/>
  <c r="AV4161" i="1"/>
  <c r="AV4160" i="1" s="1"/>
  <c r="AU4161" i="1"/>
  <c r="AU4160" i="1" s="1"/>
  <c r="AT4161" i="1"/>
  <c r="AT4160" i="1" s="1"/>
  <c r="AS4161" i="1"/>
  <c r="AS4160" i="1" s="1"/>
  <c r="AR4161" i="1"/>
  <c r="AR4160" i="1" s="1"/>
  <c r="AQ4161" i="1"/>
  <c r="AQ4160" i="1" s="1"/>
  <c r="AP4161" i="1"/>
  <c r="AP4160" i="1" s="1"/>
  <c r="AO4161" i="1"/>
  <c r="AO4160" i="1" s="1"/>
  <c r="AN4161" i="1"/>
  <c r="AN4160" i="1" s="1"/>
  <c r="AM4161" i="1"/>
  <c r="AM4160" i="1" s="1"/>
  <c r="AL4161" i="1"/>
  <c r="AL4160" i="1" s="1"/>
  <c r="AK4161" i="1"/>
  <c r="AI4161" i="1"/>
  <c r="AI4160" i="1" s="1"/>
  <c r="AH4161" i="1"/>
  <c r="AH4160" i="1" s="1"/>
  <c r="AG4161" i="1"/>
  <c r="AG4160" i="1" s="1"/>
  <c r="AF4161" i="1"/>
  <c r="AF4160" i="1" s="1"/>
  <c r="AE4161" i="1"/>
  <c r="AV4158" i="1"/>
  <c r="AV4157" i="1" s="1"/>
  <c r="AU4158" i="1"/>
  <c r="AU4157" i="1" s="1"/>
  <c r="AT4158" i="1"/>
  <c r="AT4157" i="1" s="1"/>
  <c r="AS4158" i="1"/>
  <c r="AS4157" i="1" s="1"/>
  <c r="AR4158" i="1"/>
  <c r="AR4157" i="1" s="1"/>
  <c r="AQ4158" i="1"/>
  <c r="AQ4157" i="1" s="1"/>
  <c r="AP4158" i="1"/>
  <c r="AP4157" i="1" s="1"/>
  <c r="AO4158" i="1"/>
  <c r="AO4157" i="1" s="1"/>
  <c r="AN4158" i="1"/>
  <c r="AN4157" i="1" s="1"/>
  <c r="AM4158" i="1"/>
  <c r="AM4157" i="1" s="1"/>
  <c r="AL4158" i="1"/>
  <c r="AL4157" i="1" s="1"/>
  <c r="AK4158" i="1"/>
  <c r="AI4158" i="1"/>
  <c r="AI4157" i="1" s="1"/>
  <c r="AH4158" i="1"/>
  <c r="AH4157" i="1" s="1"/>
  <c r="AG4158" i="1"/>
  <c r="AG4157" i="1" s="1"/>
  <c r="AF4158" i="1"/>
  <c r="AF4157" i="1" s="1"/>
  <c r="AE4158" i="1"/>
  <c r="AV4153" i="1"/>
  <c r="AV4145" i="1" s="1"/>
  <c r="AU4153" i="1"/>
  <c r="AU4145" i="1" s="1"/>
  <c r="AT4153" i="1"/>
  <c r="AT4145" i="1" s="1"/>
  <c r="AS4153" i="1"/>
  <c r="AS4145" i="1" s="1"/>
  <c r="AR4153" i="1"/>
  <c r="AR4145" i="1" s="1"/>
  <c r="AQ4153" i="1"/>
  <c r="AQ4145" i="1" s="1"/>
  <c r="AP4153" i="1"/>
  <c r="AP4145" i="1" s="1"/>
  <c r="AO4153" i="1"/>
  <c r="AO4145" i="1" s="1"/>
  <c r="AN4153" i="1"/>
  <c r="AN4145" i="1" s="1"/>
  <c r="AM4153" i="1"/>
  <c r="AM4145" i="1" s="1"/>
  <c r="AL4153" i="1"/>
  <c r="AL4145" i="1" s="1"/>
  <c r="AK4153" i="1"/>
  <c r="AI4153" i="1"/>
  <c r="AI4145" i="1" s="1"/>
  <c r="AH4153" i="1"/>
  <c r="AH4145" i="1" s="1"/>
  <c r="AG4153" i="1"/>
  <c r="AG4145" i="1" s="1"/>
  <c r="AF4153" i="1"/>
  <c r="AF4145" i="1" s="1"/>
  <c r="AE4153" i="1"/>
  <c r="AV4143" i="1"/>
  <c r="AU4143" i="1"/>
  <c r="AT4143" i="1"/>
  <c r="AS4143" i="1"/>
  <c r="AR4143" i="1"/>
  <c r="AQ4143" i="1"/>
  <c r="AP4143" i="1"/>
  <c r="AO4143" i="1"/>
  <c r="AN4143" i="1"/>
  <c r="AM4143" i="1"/>
  <c r="AL4143" i="1"/>
  <c r="AK4143" i="1"/>
  <c r="AI4143" i="1"/>
  <c r="AH4143" i="1"/>
  <c r="AG4143" i="1"/>
  <c r="AF4143" i="1"/>
  <c r="AE4143" i="1"/>
  <c r="AV4137" i="1"/>
  <c r="AV4135" i="1" s="1"/>
  <c r="AU4137" i="1"/>
  <c r="AU4135" i="1" s="1"/>
  <c r="AT4137" i="1"/>
  <c r="AT4135" i="1" s="1"/>
  <c r="AS4137" i="1"/>
  <c r="AS4135" i="1" s="1"/>
  <c r="AR4137" i="1"/>
  <c r="AR4135" i="1" s="1"/>
  <c r="AQ4137" i="1"/>
  <c r="AQ4135" i="1" s="1"/>
  <c r="AP4137" i="1"/>
  <c r="AP4135" i="1" s="1"/>
  <c r="AO4137" i="1"/>
  <c r="AO4135" i="1" s="1"/>
  <c r="AN4137" i="1"/>
  <c r="AN4135" i="1" s="1"/>
  <c r="AM4137" i="1"/>
  <c r="AM4135" i="1" s="1"/>
  <c r="AL4137" i="1"/>
  <c r="AL4135" i="1" s="1"/>
  <c r="AK4137" i="1"/>
  <c r="AI4137" i="1"/>
  <c r="AI4135" i="1" s="1"/>
  <c r="AH4137" i="1"/>
  <c r="AH4135" i="1" s="1"/>
  <c r="AG4137" i="1"/>
  <c r="AG4135" i="1" s="1"/>
  <c r="AF4137" i="1"/>
  <c r="AF4135" i="1" s="1"/>
  <c r="AE4137" i="1"/>
  <c r="AV4120" i="1"/>
  <c r="AV4119" i="1" s="1"/>
  <c r="AU4120" i="1"/>
  <c r="AU4119" i="1" s="1"/>
  <c r="AT4120" i="1"/>
  <c r="AT4119" i="1" s="1"/>
  <c r="AS4120" i="1"/>
  <c r="AS4119" i="1" s="1"/>
  <c r="AR4120" i="1"/>
  <c r="AR4119" i="1" s="1"/>
  <c r="AQ4120" i="1"/>
  <c r="AQ4119" i="1" s="1"/>
  <c r="AP4120" i="1"/>
  <c r="AP4119" i="1" s="1"/>
  <c r="AO4120" i="1"/>
  <c r="AO4119" i="1" s="1"/>
  <c r="AN4120" i="1"/>
  <c r="AN4119" i="1" s="1"/>
  <c r="AM4120" i="1"/>
  <c r="AM4119" i="1" s="1"/>
  <c r="AL4120" i="1"/>
  <c r="AL4119" i="1" s="1"/>
  <c r="AK4120" i="1"/>
  <c r="AI4120" i="1"/>
  <c r="AI4119" i="1" s="1"/>
  <c r="AH4120" i="1"/>
  <c r="AH4119" i="1" s="1"/>
  <c r="AG4120" i="1"/>
  <c r="AG4119" i="1" s="1"/>
  <c r="AF4120" i="1"/>
  <c r="AF4119" i="1" s="1"/>
  <c r="AE4120" i="1"/>
  <c r="AV4117" i="1"/>
  <c r="AV4116" i="1" s="1"/>
  <c r="AU4117" i="1"/>
  <c r="AU4116" i="1" s="1"/>
  <c r="AT4117" i="1"/>
  <c r="AT4116" i="1" s="1"/>
  <c r="AS4117" i="1"/>
  <c r="AS4116" i="1" s="1"/>
  <c r="AR4117" i="1"/>
  <c r="AR4116" i="1" s="1"/>
  <c r="AQ4117" i="1"/>
  <c r="AQ4116" i="1" s="1"/>
  <c r="AP4117" i="1"/>
  <c r="AP4116" i="1" s="1"/>
  <c r="AO4117" i="1"/>
  <c r="AO4116" i="1" s="1"/>
  <c r="AN4117" i="1"/>
  <c r="AN4116" i="1" s="1"/>
  <c r="AM4117" i="1"/>
  <c r="AM4116" i="1" s="1"/>
  <c r="AL4117" i="1"/>
  <c r="AL4116" i="1" s="1"/>
  <c r="AK4117" i="1"/>
  <c r="AI4117" i="1"/>
  <c r="AI4116" i="1" s="1"/>
  <c r="AH4117" i="1"/>
  <c r="AH4116" i="1" s="1"/>
  <c r="AG4117" i="1"/>
  <c r="AG4116" i="1" s="1"/>
  <c r="AF4117" i="1"/>
  <c r="AF4116" i="1" s="1"/>
  <c r="AE4117" i="1"/>
  <c r="AV4112" i="1"/>
  <c r="AV4105" i="1" s="1"/>
  <c r="AU4112" i="1"/>
  <c r="AU4105" i="1" s="1"/>
  <c r="AT4112" i="1"/>
  <c r="AT4105" i="1" s="1"/>
  <c r="AS4112" i="1"/>
  <c r="AS4105" i="1" s="1"/>
  <c r="AR4112" i="1"/>
  <c r="AR4105" i="1" s="1"/>
  <c r="AQ4112" i="1"/>
  <c r="AQ4105" i="1" s="1"/>
  <c r="AP4112" i="1"/>
  <c r="AP4105" i="1" s="1"/>
  <c r="AO4112" i="1"/>
  <c r="AO4105" i="1" s="1"/>
  <c r="AN4112" i="1"/>
  <c r="AN4105" i="1" s="1"/>
  <c r="AM4112" i="1"/>
  <c r="AM4105" i="1" s="1"/>
  <c r="AL4112" i="1"/>
  <c r="AL4105" i="1" s="1"/>
  <c r="AK4112" i="1"/>
  <c r="AI4112" i="1"/>
  <c r="AI4105" i="1" s="1"/>
  <c r="AH4112" i="1"/>
  <c r="AH4105" i="1" s="1"/>
  <c r="AG4112" i="1"/>
  <c r="AG4105" i="1" s="1"/>
  <c r="AF4112" i="1"/>
  <c r="AF4105" i="1" s="1"/>
  <c r="AE4112" i="1"/>
  <c r="AV4103" i="1"/>
  <c r="AU4103" i="1"/>
  <c r="AT4103" i="1"/>
  <c r="AS4103" i="1"/>
  <c r="AR4103" i="1"/>
  <c r="AQ4103" i="1"/>
  <c r="AP4103" i="1"/>
  <c r="AO4103" i="1"/>
  <c r="AN4103" i="1"/>
  <c r="AM4103" i="1"/>
  <c r="AL4103" i="1"/>
  <c r="AK4103" i="1"/>
  <c r="AI4103" i="1"/>
  <c r="AH4103" i="1"/>
  <c r="AG4103" i="1"/>
  <c r="AF4103" i="1"/>
  <c r="AE4103" i="1"/>
  <c r="AV4097" i="1"/>
  <c r="AV4095" i="1" s="1"/>
  <c r="AU4097" i="1"/>
  <c r="AU4095" i="1" s="1"/>
  <c r="AT4097" i="1"/>
  <c r="AT4095" i="1" s="1"/>
  <c r="AS4097" i="1"/>
  <c r="AS4095" i="1" s="1"/>
  <c r="AR4097" i="1"/>
  <c r="AR4095" i="1" s="1"/>
  <c r="AQ4097" i="1"/>
  <c r="AQ4095" i="1" s="1"/>
  <c r="AP4097" i="1"/>
  <c r="AP4095" i="1" s="1"/>
  <c r="AO4097" i="1"/>
  <c r="AO4095" i="1" s="1"/>
  <c r="AN4097" i="1"/>
  <c r="AN4095" i="1" s="1"/>
  <c r="AM4097" i="1"/>
  <c r="AM4095" i="1" s="1"/>
  <c r="AL4097" i="1"/>
  <c r="AL4095" i="1" s="1"/>
  <c r="AK4097" i="1"/>
  <c r="AI4097" i="1"/>
  <c r="AI4095" i="1" s="1"/>
  <c r="AH4097" i="1"/>
  <c r="AH4095" i="1" s="1"/>
  <c r="AG4097" i="1"/>
  <c r="AG4095" i="1" s="1"/>
  <c r="AF4097" i="1"/>
  <c r="AF4095" i="1" s="1"/>
  <c r="AE4097" i="1"/>
  <c r="AV4080" i="1"/>
  <c r="AV4079" i="1" s="1"/>
  <c r="AU4080" i="1"/>
  <c r="AU4079" i="1" s="1"/>
  <c r="AT4080" i="1"/>
  <c r="AT4079" i="1" s="1"/>
  <c r="AS4080" i="1"/>
  <c r="AS4079" i="1" s="1"/>
  <c r="AR4080" i="1"/>
  <c r="AR4079" i="1" s="1"/>
  <c r="AQ4080" i="1"/>
  <c r="AQ4079" i="1" s="1"/>
  <c r="AP4080" i="1"/>
  <c r="AP4079" i="1" s="1"/>
  <c r="AO4080" i="1"/>
  <c r="AO4079" i="1" s="1"/>
  <c r="AN4080" i="1"/>
  <c r="AN4079" i="1" s="1"/>
  <c r="AM4080" i="1"/>
  <c r="AM4079" i="1" s="1"/>
  <c r="AL4080" i="1"/>
  <c r="AL4079" i="1" s="1"/>
  <c r="AK4080" i="1"/>
  <c r="AI4080" i="1"/>
  <c r="AI4079" i="1" s="1"/>
  <c r="AH4080" i="1"/>
  <c r="AH4079" i="1" s="1"/>
  <c r="AG4080" i="1"/>
  <c r="AG4079" i="1" s="1"/>
  <c r="AF4080" i="1"/>
  <c r="AF4079" i="1" s="1"/>
  <c r="AE4080" i="1"/>
  <c r="AV4077" i="1"/>
  <c r="AV4076" i="1" s="1"/>
  <c r="AU4077" i="1"/>
  <c r="AU4076" i="1" s="1"/>
  <c r="AT4077" i="1"/>
  <c r="AT4076" i="1" s="1"/>
  <c r="AS4077" i="1"/>
  <c r="AS4076" i="1" s="1"/>
  <c r="AR4077" i="1"/>
  <c r="AR4076" i="1" s="1"/>
  <c r="AQ4077" i="1"/>
  <c r="AQ4076" i="1" s="1"/>
  <c r="AP4077" i="1"/>
  <c r="AP4076" i="1" s="1"/>
  <c r="AO4077" i="1"/>
  <c r="AO4076" i="1" s="1"/>
  <c r="AN4077" i="1"/>
  <c r="AN4076" i="1" s="1"/>
  <c r="AM4077" i="1"/>
  <c r="AM4076" i="1" s="1"/>
  <c r="AL4077" i="1"/>
  <c r="AL4076" i="1" s="1"/>
  <c r="AK4077" i="1"/>
  <c r="AI4077" i="1"/>
  <c r="AI4076" i="1" s="1"/>
  <c r="AH4077" i="1"/>
  <c r="AH4076" i="1" s="1"/>
  <c r="AG4077" i="1"/>
  <c r="AG4076" i="1" s="1"/>
  <c r="AF4077" i="1"/>
  <c r="AF4076" i="1" s="1"/>
  <c r="AE4077" i="1"/>
  <c r="AV4072" i="1"/>
  <c r="AV4064" i="1" s="1"/>
  <c r="AU4072" i="1"/>
  <c r="AU4064" i="1" s="1"/>
  <c r="AT4072" i="1"/>
  <c r="AT4064" i="1" s="1"/>
  <c r="AS4072" i="1"/>
  <c r="AS4064" i="1" s="1"/>
  <c r="AR4072" i="1"/>
  <c r="AR4064" i="1" s="1"/>
  <c r="AQ4072" i="1"/>
  <c r="AQ4064" i="1" s="1"/>
  <c r="AP4072" i="1"/>
  <c r="AP4064" i="1" s="1"/>
  <c r="AO4072" i="1"/>
  <c r="AO4064" i="1" s="1"/>
  <c r="AN4072" i="1"/>
  <c r="AN4064" i="1" s="1"/>
  <c r="AM4072" i="1"/>
  <c r="AM4064" i="1" s="1"/>
  <c r="AL4072" i="1"/>
  <c r="AL4064" i="1" s="1"/>
  <c r="AK4072" i="1"/>
  <c r="AI4072" i="1"/>
  <c r="AI4064" i="1" s="1"/>
  <c r="AH4072" i="1"/>
  <c r="AH4064" i="1" s="1"/>
  <c r="AG4072" i="1"/>
  <c r="AG4064" i="1" s="1"/>
  <c r="AF4072" i="1"/>
  <c r="AF4064" i="1" s="1"/>
  <c r="AE4072" i="1"/>
  <c r="AV4062" i="1"/>
  <c r="AU4062" i="1"/>
  <c r="AT4062" i="1"/>
  <c r="AS4062" i="1"/>
  <c r="AR4062" i="1"/>
  <c r="AQ4062" i="1"/>
  <c r="AP4062" i="1"/>
  <c r="AO4062" i="1"/>
  <c r="AN4062" i="1"/>
  <c r="AM4062" i="1"/>
  <c r="AL4062" i="1"/>
  <c r="AK4062" i="1"/>
  <c r="AI4062" i="1"/>
  <c r="AH4062" i="1"/>
  <c r="AG4062" i="1"/>
  <c r="AF4062" i="1"/>
  <c r="AE4062" i="1"/>
  <c r="AV4056" i="1"/>
  <c r="AV4054" i="1" s="1"/>
  <c r="AU4056" i="1"/>
  <c r="AU4054" i="1" s="1"/>
  <c r="AT4056" i="1"/>
  <c r="AT4054" i="1" s="1"/>
  <c r="AS4056" i="1"/>
  <c r="AS4054" i="1" s="1"/>
  <c r="AR4056" i="1"/>
  <c r="AR4054" i="1" s="1"/>
  <c r="AQ4056" i="1"/>
  <c r="AQ4054" i="1" s="1"/>
  <c r="AP4056" i="1"/>
  <c r="AP4054" i="1" s="1"/>
  <c r="AO4056" i="1"/>
  <c r="AO4054" i="1" s="1"/>
  <c r="AN4056" i="1"/>
  <c r="AN4054" i="1" s="1"/>
  <c r="AM4056" i="1"/>
  <c r="AM4054" i="1" s="1"/>
  <c r="AL4056" i="1"/>
  <c r="AL4054" i="1" s="1"/>
  <c r="AK4056" i="1"/>
  <c r="AI4056" i="1"/>
  <c r="AI4054" i="1" s="1"/>
  <c r="AH4056" i="1"/>
  <c r="AH4054" i="1" s="1"/>
  <c r="AG4056" i="1"/>
  <c r="AG4054" i="1" s="1"/>
  <c r="AF4056" i="1"/>
  <c r="AF4054" i="1" s="1"/>
  <c r="AE4056" i="1"/>
  <c r="AV4039" i="1"/>
  <c r="AV4038" i="1" s="1"/>
  <c r="AU4039" i="1"/>
  <c r="AU4038" i="1" s="1"/>
  <c r="AT4039" i="1"/>
  <c r="AT4038" i="1" s="1"/>
  <c r="AS4039" i="1"/>
  <c r="AS4038" i="1" s="1"/>
  <c r="AR4039" i="1"/>
  <c r="AR4038" i="1" s="1"/>
  <c r="AQ4039" i="1"/>
  <c r="AQ4038" i="1" s="1"/>
  <c r="AP4039" i="1"/>
  <c r="AP4038" i="1" s="1"/>
  <c r="AO4039" i="1"/>
  <c r="AO4038" i="1" s="1"/>
  <c r="AN4039" i="1"/>
  <c r="AN4038" i="1" s="1"/>
  <c r="AM4039" i="1"/>
  <c r="AM4038" i="1" s="1"/>
  <c r="AL4039" i="1"/>
  <c r="AL4038" i="1" s="1"/>
  <c r="AK4039" i="1"/>
  <c r="AI4039" i="1"/>
  <c r="AI4038" i="1" s="1"/>
  <c r="AH4039" i="1"/>
  <c r="AH4038" i="1" s="1"/>
  <c r="AG4039" i="1"/>
  <c r="AG4038" i="1" s="1"/>
  <c r="AF4039" i="1"/>
  <c r="AF4038" i="1" s="1"/>
  <c r="AE4039" i="1"/>
  <c r="AV4036" i="1"/>
  <c r="AV4035" i="1" s="1"/>
  <c r="AU4036" i="1"/>
  <c r="AU4035" i="1" s="1"/>
  <c r="AT4036" i="1"/>
  <c r="AT4035" i="1" s="1"/>
  <c r="AS4036" i="1"/>
  <c r="AS4035" i="1" s="1"/>
  <c r="AR4036" i="1"/>
  <c r="AR4035" i="1" s="1"/>
  <c r="AQ4036" i="1"/>
  <c r="AQ4035" i="1" s="1"/>
  <c r="AP4036" i="1"/>
  <c r="AP4035" i="1" s="1"/>
  <c r="AO4036" i="1"/>
  <c r="AO4035" i="1" s="1"/>
  <c r="AN4036" i="1"/>
  <c r="AN4035" i="1" s="1"/>
  <c r="AM4036" i="1"/>
  <c r="AM4035" i="1" s="1"/>
  <c r="AL4036" i="1"/>
  <c r="AL4035" i="1" s="1"/>
  <c r="AK4036" i="1"/>
  <c r="AI4036" i="1"/>
  <c r="AI4035" i="1" s="1"/>
  <c r="AH4036" i="1"/>
  <c r="AH4035" i="1" s="1"/>
  <c r="AG4036" i="1"/>
  <c r="AG4035" i="1" s="1"/>
  <c r="AF4036" i="1"/>
  <c r="AF4035" i="1" s="1"/>
  <c r="AE4036" i="1"/>
  <c r="AV4032" i="1"/>
  <c r="AV4025" i="1" s="1"/>
  <c r="AU4032" i="1"/>
  <c r="AU4025" i="1" s="1"/>
  <c r="AT4032" i="1"/>
  <c r="AT4025" i="1" s="1"/>
  <c r="AS4032" i="1"/>
  <c r="AS4025" i="1" s="1"/>
  <c r="AR4032" i="1"/>
  <c r="AR4025" i="1" s="1"/>
  <c r="AQ4032" i="1"/>
  <c r="AQ4025" i="1" s="1"/>
  <c r="AP4032" i="1"/>
  <c r="AP4025" i="1" s="1"/>
  <c r="AO4032" i="1"/>
  <c r="AO4025" i="1" s="1"/>
  <c r="AN4032" i="1"/>
  <c r="AN4025" i="1" s="1"/>
  <c r="AM4032" i="1"/>
  <c r="AM4025" i="1" s="1"/>
  <c r="AL4032" i="1"/>
  <c r="AL4025" i="1" s="1"/>
  <c r="AK4032" i="1"/>
  <c r="AI4032" i="1"/>
  <c r="AI4025" i="1" s="1"/>
  <c r="AH4032" i="1"/>
  <c r="AH4025" i="1" s="1"/>
  <c r="AG4032" i="1"/>
  <c r="AG4025" i="1" s="1"/>
  <c r="AF4032" i="1"/>
  <c r="AF4025" i="1" s="1"/>
  <c r="AE4032" i="1"/>
  <c r="AV4023" i="1"/>
  <c r="AU4023" i="1"/>
  <c r="AT4023" i="1"/>
  <c r="AS4023" i="1"/>
  <c r="AR4023" i="1"/>
  <c r="AQ4023" i="1"/>
  <c r="AP4023" i="1"/>
  <c r="AO4023" i="1"/>
  <c r="AN4023" i="1"/>
  <c r="AM4023" i="1"/>
  <c r="AL4023" i="1"/>
  <c r="AK4023" i="1"/>
  <c r="AI4023" i="1"/>
  <c r="AH4023" i="1"/>
  <c r="AG4023" i="1"/>
  <c r="AF4023" i="1"/>
  <c r="AE4023" i="1"/>
  <c r="AV4017" i="1"/>
  <c r="AV4015" i="1" s="1"/>
  <c r="AU4017" i="1"/>
  <c r="AU4015" i="1" s="1"/>
  <c r="AT4017" i="1"/>
  <c r="AT4015" i="1" s="1"/>
  <c r="AS4017" i="1"/>
  <c r="AS4015" i="1" s="1"/>
  <c r="AR4017" i="1"/>
  <c r="AR4015" i="1" s="1"/>
  <c r="AQ4017" i="1"/>
  <c r="AQ4015" i="1" s="1"/>
  <c r="AP4017" i="1"/>
  <c r="AP4015" i="1" s="1"/>
  <c r="AO4017" i="1"/>
  <c r="AO4015" i="1" s="1"/>
  <c r="AN4017" i="1"/>
  <c r="AN4015" i="1" s="1"/>
  <c r="AM4017" i="1"/>
  <c r="AM4015" i="1" s="1"/>
  <c r="AL4017" i="1"/>
  <c r="AL4015" i="1" s="1"/>
  <c r="AK4017" i="1"/>
  <c r="AI4017" i="1"/>
  <c r="AI4015" i="1" s="1"/>
  <c r="AH4017" i="1"/>
  <c r="AH4015" i="1" s="1"/>
  <c r="AG4017" i="1"/>
  <c r="AG4015" i="1" s="1"/>
  <c r="AF4017" i="1"/>
  <c r="AF4015" i="1" s="1"/>
  <c r="AE4017" i="1"/>
  <c r="AV4000" i="1"/>
  <c r="AV3999" i="1" s="1"/>
  <c r="AU4000" i="1"/>
  <c r="AU3999" i="1" s="1"/>
  <c r="AT4000" i="1"/>
  <c r="AT3999" i="1" s="1"/>
  <c r="AS4000" i="1"/>
  <c r="AS3999" i="1" s="1"/>
  <c r="AR4000" i="1"/>
  <c r="AR3999" i="1" s="1"/>
  <c r="AQ4000" i="1"/>
  <c r="AQ3999" i="1" s="1"/>
  <c r="AP4000" i="1"/>
  <c r="AP3999" i="1" s="1"/>
  <c r="AO4000" i="1"/>
  <c r="AO3999" i="1" s="1"/>
  <c r="AN4000" i="1"/>
  <c r="AN3999" i="1" s="1"/>
  <c r="AM4000" i="1"/>
  <c r="AM3999" i="1" s="1"/>
  <c r="AL4000" i="1"/>
  <c r="AL3999" i="1" s="1"/>
  <c r="AK4000" i="1"/>
  <c r="AI4000" i="1"/>
  <c r="AI3999" i="1" s="1"/>
  <c r="AH4000" i="1"/>
  <c r="AH3999" i="1" s="1"/>
  <c r="AG4000" i="1"/>
  <c r="AG3999" i="1" s="1"/>
  <c r="AF4000" i="1"/>
  <c r="AF3999" i="1" s="1"/>
  <c r="AE4000" i="1"/>
  <c r="AV3997" i="1"/>
  <c r="AV3996" i="1" s="1"/>
  <c r="AU3997" i="1"/>
  <c r="AU3996" i="1" s="1"/>
  <c r="AT3997" i="1"/>
  <c r="AT3996" i="1" s="1"/>
  <c r="AS3997" i="1"/>
  <c r="AS3996" i="1" s="1"/>
  <c r="AR3997" i="1"/>
  <c r="AR3996" i="1" s="1"/>
  <c r="AQ3997" i="1"/>
  <c r="AQ3996" i="1" s="1"/>
  <c r="AP3997" i="1"/>
  <c r="AP3996" i="1" s="1"/>
  <c r="AO3997" i="1"/>
  <c r="AO3996" i="1" s="1"/>
  <c r="AN3997" i="1"/>
  <c r="AN3996" i="1" s="1"/>
  <c r="AM3997" i="1"/>
  <c r="AM3996" i="1" s="1"/>
  <c r="AL3997" i="1"/>
  <c r="AL3996" i="1" s="1"/>
  <c r="AK3997" i="1"/>
  <c r="AI3997" i="1"/>
  <c r="AI3996" i="1" s="1"/>
  <c r="AH3997" i="1"/>
  <c r="AH3996" i="1" s="1"/>
  <c r="AG3997" i="1"/>
  <c r="AG3996" i="1" s="1"/>
  <c r="AF3997" i="1"/>
  <c r="AF3996" i="1" s="1"/>
  <c r="AE3997" i="1"/>
  <c r="AV3992" i="1"/>
  <c r="AV3985" i="1" s="1"/>
  <c r="AU3992" i="1"/>
  <c r="AU3985" i="1" s="1"/>
  <c r="AT3992" i="1"/>
  <c r="AT3985" i="1" s="1"/>
  <c r="AS3992" i="1"/>
  <c r="AS3985" i="1" s="1"/>
  <c r="AR3992" i="1"/>
  <c r="AR3985" i="1" s="1"/>
  <c r="AQ3992" i="1"/>
  <c r="AQ3985" i="1" s="1"/>
  <c r="AP3992" i="1"/>
  <c r="AP3985" i="1" s="1"/>
  <c r="AO3992" i="1"/>
  <c r="AO3985" i="1" s="1"/>
  <c r="AN3992" i="1"/>
  <c r="AN3985" i="1" s="1"/>
  <c r="AM3992" i="1"/>
  <c r="AM3985" i="1" s="1"/>
  <c r="AL3992" i="1"/>
  <c r="AL3985" i="1" s="1"/>
  <c r="AK3992" i="1"/>
  <c r="AI3992" i="1"/>
  <c r="AI3985" i="1" s="1"/>
  <c r="AH3992" i="1"/>
  <c r="AH3985" i="1" s="1"/>
  <c r="AG3992" i="1"/>
  <c r="AG3985" i="1" s="1"/>
  <c r="AF3992" i="1"/>
  <c r="AF3985" i="1" s="1"/>
  <c r="AE3992" i="1"/>
  <c r="AV3983" i="1"/>
  <c r="AU3983" i="1"/>
  <c r="AT3983" i="1"/>
  <c r="AS3983" i="1"/>
  <c r="AR3983" i="1"/>
  <c r="AQ3983" i="1"/>
  <c r="AP3983" i="1"/>
  <c r="AO3983" i="1"/>
  <c r="AN3983" i="1"/>
  <c r="AM3983" i="1"/>
  <c r="AL3983" i="1"/>
  <c r="AK3983" i="1"/>
  <c r="AI3983" i="1"/>
  <c r="AH3983" i="1"/>
  <c r="AG3983" i="1"/>
  <c r="AF3983" i="1"/>
  <c r="AE3983" i="1"/>
  <c r="AV3977" i="1"/>
  <c r="AV3975" i="1" s="1"/>
  <c r="AU3977" i="1"/>
  <c r="AU3975" i="1" s="1"/>
  <c r="AT3977" i="1"/>
  <c r="AT3975" i="1" s="1"/>
  <c r="AS3977" i="1"/>
  <c r="AS3975" i="1" s="1"/>
  <c r="AR3977" i="1"/>
  <c r="AR3975" i="1" s="1"/>
  <c r="AQ3977" i="1"/>
  <c r="AQ3975" i="1" s="1"/>
  <c r="AP3977" i="1"/>
  <c r="AP3975" i="1" s="1"/>
  <c r="AO3977" i="1"/>
  <c r="AO3975" i="1" s="1"/>
  <c r="AN3977" i="1"/>
  <c r="AN3975" i="1" s="1"/>
  <c r="AM3977" i="1"/>
  <c r="AM3975" i="1" s="1"/>
  <c r="AL3977" i="1"/>
  <c r="AL3975" i="1" s="1"/>
  <c r="AK3977" i="1"/>
  <c r="AI3977" i="1"/>
  <c r="AI3975" i="1" s="1"/>
  <c r="AH3977" i="1"/>
  <c r="AH3975" i="1" s="1"/>
  <c r="AG3977" i="1"/>
  <c r="AG3975" i="1" s="1"/>
  <c r="AF3977" i="1"/>
  <c r="AF3975" i="1" s="1"/>
  <c r="AE3977" i="1"/>
  <c r="AV3960" i="1"/>
  <c r="AV3959" i="1" s="1"/>
  <c r="AU3960" i="1"/>
  <c r="AU3959" i="1" s="1"/>
  <c r="AT3960" i="1"/>
  <c r="AT3959" i="1" s="1"/>
  <c r="AS3960" i="1"/>
  <c r="AS3959" i="1" s="1"/>
  <c r="AR3960" i="1"/>
  <c r="AR3959" i="1" s="1"/>
  <c r="AQ3960" i="1"/>
  <c r="AQ3959" i="1" s="1"/>
  <c r="AP3960" i="1"/>
  <c r="AP3959" i="1" s="1"/>
  <c r="AO3960" i="1"/>
  <c r="AO3959" i="1" s="1"/>
  <c r="AN3960" i="1"/>
  <c r="AN3959" i="1" s="1"/>
  <c r="AM3960" i="1"/>
  <c r="AM3959" i="1" s="1"/>
  <c r="AL3960" i="1"/>
  <c r="AL3959" i="1" s="1"/>
  <c r="AK3960" i="1"/>
  <c r="AI3960" i="1"/>
  <c r="AI3959" i="1" s="1"/>
  <c r="AH3960" i="1"/>
  <c r="AH3959" i="1" s="1"/>
  <c r="AG3960" i="1"/>
  <c r="AG3959" i="1" s="1"/>
  <c r="AF3960" i="1"/>
  <c r="AF3959" i="1" s="1"/>
  <c r="AE3960" i="1"/>
  <c r="AV3957" i="1"/>
  <c r="AV3956" i="1" s="1"/>
  <c r="AU3957" i="1"/>
  <c r="AU3956" i="1" s="1"/>
  <c r="AT3957" i="1"/>
  <c r="AT3956" i="1" s="1"/>
  <c r="AS3957" i="1"/>
  <c r="AS3956" i="1" s="1"/>
  <c r="AR3957" i="1"/>
  <c r="AR3956" i="1" s="1"/>
  <c r="AQ3957" i="1"/>
  <c r="AQ3956" i="1" s="1"/>
  <c r="AP3957" i="1"/>
  <c r="AP3956" i="1" s="1"/>
  <c r="AO3957" i="1"/>
  <c r="AO3956" i="1" s="1"/>
  <c r="AN3957" i="1"/>
  <c r="AN3956" i="1" s="1"/>
  <c r="AM3957" i="1"/>
  <c r="AM3956" i="1" s="1"/>
  <c r="AL3957" i="1"/>
  <c r="AL3956" i="1" s="1"/>
  <c r="AK3957" i="1"/>
  <c r="AI3957" i="1"/>
  <c r="AI3956" i="1" s="1"/>
  <c r="AH3957" i="1"/>
  <c r="AH3956" i="1" s="1"/>
  <c r="AG3957" i="1"/>
  <c r="AG3956" i="1" s="1"/>
  <c r="AF3957" i="1"/>
  <c r="AF3956" i="1" s="1"/>
  <c r="AE3957" i="1"/>
  <c r="AV3952" i="1"/>
  <c r="AV3945" i="1" s="1"/>
  <c r="AU3952" i="1"/>
  <c r="AU3945" i="1" s="1"/>
  <c r="AT3952" i="1"/>
  <c r="AT3945" i="1" s="1"/>
  <c r="AS3952" i="1"/>
  <c r="AS3945" i="1" s="1"/>
  <c r="AR3952" i="1"/>
  <c r="AR3945" i="1" s="1"/>
  <c r="AQ3952" i="1"/>
  <c r="AQ3945" i="1" s="1"/>
  <c r="AP3952" i="1"/>
  <c r="AP3945" i="1" s="1"/>
  <c r="AO3952" i="1"/>
  <c r="AO3945" i="1" s="1"/>
  <c r="AN3952" i="1"/>
  <c r="AN3945" i="1" s="1"/>
  <c r="AM3952" i="1"/>
  <c r="AM3945" i="1" s="1"/>
  <c r="AL3952" i="1"/>
  <c r="AL3945" i="1" s="1"/>
  <c r="AK3952" i="1"/>
  <c r="AI3952" i="1"/>
  <c r="AI3945" i="1" s="1"/>
  <c r="AH3952" i="1"/>
  <c r="AH3945" i="1" s="1"/>
  <c r="AG3952" i="1"/>
  <c r="AG3945" i="1" s="1"/>
  <c r="AF3952" i="1"/>
  <c r="AF3945" i="1" s="1"/>
  <c r="AE3952" i="1"/>
  <c r="AV3943" i="1"/>
  <c r="AU3943" i="1"/>
  <c r="AT3943" i="1"/>
  <c r="AS3943" i="1"/>
  <c r="AR3943" i="1"/>
  <c r="AQ3943" i="1"/>
  <c r="AP3943" i="1"/>
  <c r="AO3943" i="1"/>
  <c r="AN3943" i="1"/>
  <c r="AM3943" i="1"/>
  <c r="AL3943" i="1"/>
  <c r="AK3943" i="1"/>
  <c r="AI3943" i="1"/>
  <c r="AH3943" i="1"/>
  <c r="AG3943" i="1"/>
  <c r="AF3943" i="1"/>
  <c r="AE3943" i="1"/>
  <c r="AV3937" i="1"/>
  <c r="AV3935" i="1" s="1"/>
  <c r="AU3937" i="1"/>
  <c r="AU3935" i="1" s="1"/>
  <c r="AT3937" i="1"/>
  <c r="AT3935" i="1" s="1"/>
  <c r="AS3937" i="1"/>
  <c r="AS3935" i="1" s="1"/>
  <c r="AR3937" i="1"/>
  <c r="AR3935" i="1" s="1"/>
  <c r="AQ3937" i="1"/>
  <c r="AQ3935" i="1" s="1"/>
  <c r="AP3937" i="1"/>
  <c r="AP3935" i="1" s="1"/>
  <c r="AO3937" i="1"/>
  <c r="AO3935" i="1" s="1"/>
  <c r="AN3937" i="1"/>
  <c r="AN3935" i="1" s="1"/>
  <c r="AM3937" i="1"/>
  <c r="AM3935" i="1" s="1"/>
  <c r="AL3937" i="1"/>
  <c r="AL3935" i="1" s="1"/>
  <c r="AK3937" i="1"/>
  <c r="AI3937" i="1"/>
  <c r="AI3935" i="1" s="1"/>
  <c r="AH3937" i="1"/>
  <c r="AH3935" i="1" s="1"/>
  <c r="AG3937" i="1"/>
  <c r="AG3935" i="1" s="1"/>
  <c r="AF3937" i="1"/>
  <c r="AF3935" i="1" s="1"/>
  <c r="AE3937" i="1"/>
  <c r="AV3920" i="1"/>
  <c r="AV3919" i="1" s="1"/>
  <c r="AU3920" i="1"/>
  <c r="AU3919" i="1" s="1"/>
  <c r="AT3920" i="1"/>
  <c r="AT3919" i="1" s="1"/>
  <c r="AS3920" i="1"/>
  <c r="AS3919" i="1" s="1"/>
  <c r="AR3920" i="1"/>
  <c r="AR3919" i="1" s="1"/>
  <c r="AQ3920" i="1"/>
  <c r="AQ3919" i="1" s="1"/>
  <c r="AP3920" i="1"/>
  <c r="AP3919" i="1" s="1"/>
  <c r="AO3920" i="1"/>
  <c r="AO3919" i="1" s="1"/>
  <c r="AN3920" i="1"/>
  <c r="AN3919" i="1" s="1"/>
  <c r="AM3920" i="1"/>
  <c r="AM3919" i="1" s="1"/>
  <c r="AL3920" i="1"/>
  <c r="AL3919" i="1" s="1"/>
  <c r="AK3920" i="1"/>
  <c r="AI3920" i="1"/>
  <c r="AI3919" i="1" s="1"/>
  <c r="AH3920" i="1"/>
  <c r="AH3919" i="1" s="1"/>
  <c r="AG3920" i="1"/>
  <c r="AG3919" i="1" s="1"/>
  <c r="AF3920" i="1"/>
  <c r="AF3919" i="1" s="1"/>
  <c r="AE3920" i="1"/>
  <c r="AV3917" i="1"/>
  <c r="AV3916" i="1" s="1"/>
  <c r="AU3917" i="1"/>
  <c r="AU3916" i="1" s="1"/>
  <c r="AT3917" i="1"/>
  <c r="AT3916" i="1" s="1"/>
  <c r="AS3917" i="1"/>
  <c r="AS3916" i="1" s="1"/>
  <c r="AR3917" i="1"/>
  <c r="AR3916" i="1" s="1"/>
  <c r="AQ3917" i="1"/>
  <c r="AQ3916" i="1" s="1"/>
  <c r="AP3917" i="1"/>
  <c r="AP3916" i="1" s="1"/>
  <c r="AO3917" i="1"/>
  <c r="AO3916" i="1" s="1"/>
  <c r="AN3917" i="1"/>
  <c r="AN3916" i="1" s="1"/>
  <c r="AM3917" i="1"/>
  <c r="AM3916" i="1" s="1"/>
  <c r="AL3917" i="1"/>
  <c r="AL3916" i="1" s="1"/>
  <c r="AK3917" i="1"/>
  <c r="AI3917" i="1"/>
  <c r="AI3916" i="1" s="1"/>
  <c r="AH3917" i="1"/>
  <c r="AH3916" i="1" s="1"/>
  <c r="AG3917" i="1"/>
  <c r="AG3916" i="1" s="1"/>
  <c r="AF3917" i="1"/>
  <c r="AF3916" i="1" s="1"/>
  <c r="AE3917" i="1"/>
  <c r="AV3912" i="1"/>
  <c r="AV3905" i="1" s="1"/>
  <c r="AU3912" i="1"/>
  <c r="AU3905" i="1" s="1"/>
  <c r="AT3912" i="1"/>
  <c r="AT3905" i="1" s="1"/>
  <c r="AS3912" i="1"/>
  <c r="AS3905" i="1" s="1"/>
  <c r="AR3912" i="1"/>
  <c r="AR3905" i="1" s="1"/>
  <c r="AQ3912" i="1"/>
  <c r="AQ3905" i="1" s="1"/>
  <c r="AP3912" i="1"/>
  <c r="AP3905" i="1" s="1"/>
  <c r="AO3912" i="1"/>
  <c r="AO3905" i="1" s="1"/>
  <c r="AN3912" i="1"/>
  <c r="AN3905" i="1" s="1"/>
  <c r="AM3912" i="1"/>
  <c r="AM3905" i="1" s="1"/>
  <c r="AL3912" i="1"/>
  <c r="AL3905" i="1" s="1"/>
  <c r="AK3912" i="1"/>
  <c r="AI3912" i="1"/>
  <c r="AI3905" i="1" s="1"/>
  <c r="AH3912" i="1"/>
  <c r="AH3905" i="1" s="1"/>
  <c r="AG3912" i="1"/>
  <c r="AG3905" i="1" s="1"/>
  <c r="AF3912" i="1"/>
  <c r="AF3905" i="1" s="1"/>
  <c r="AE3912" i="1"/>
  <c r="AV3903" i="1"/>
  <c r="AU3903" i="1"/>
  <c r="AT3903" i="1"/>
  <c r="AS3903" i="1"/>
  <c r="AR3903" i="1"/>
  <c r="AQ3903" i="1"/>
  <c r="AP3903" i="1"/>
  <c r="AO3903" i="1"/>
  <c r="AN3903" i="1"/>
  <c r="AM3903" i="1"/>
  <c r="AL3903" i="1"/>
  <c r="AK3903" i="1"/>
  <c r="AI3903" i="1"/>
  <c r="AH3903" i="1"/>
  <c r="AG3903" i="1"/>
  <c r="AF3903" i="1"/>
  <c r="AE3903" i="1"/>
  <c r="AV3897" i="1"/>
  <c r="AV3895" i="1" s="1"/>
  <c r="AU3897" i="1"/>
  <c r="AU3895" i="1" s="1"/>
  <c r="AT3897" i="1"/>
  <c r="AT3895" i="1" s="1"/>
  <c r="AS3897" i="1"/>
  <c r="AS3895" i="1" s="1"/>
  <c r="AR3897" i="1"/>
  <c r="AR3895" i="1" s="1"/>
  <c r="AQ3897" i="1"/>
  <c r="AQ3895" i="1" s="1"/>
  <c r="AP3897" i="1"/>
  <c r="AP3895" i="1" s="1"/>
  <c r="AO3897" i="1"/>
  <c r="AO3895" i="1" s="1"/>
  <c r="AN3897" i="1"/>
  <c r="AN3895" i="1" s="1"/>
  <c r="AM3897" i="1"/>
  <c r="AM3895" i="1" s="1"/>
  <c r="AL3897" i="1"/>
  <c r="AL3895" i="1" s="1"/>
  <c r="AK3897" i="1"/>
  <c r="AI3897" i="1"/>
  <c r="AI3895" i="1" s="1"/>
  <c r="AH3897" i="1"/>
  <c r="AH3895" i="1" s="1"/>
  <c r="AG3897" i="1"/>
  <c r="AG3895" i="1" s="1"/>
  <c r="AF3897" i="1"/>
  <c r="AF3895" i="1" s="1"/>
  <c r="AE3897" i="1"/>
  <c r="AV3880" i="1"/>
  <c r="AV3879" i="1" s="1"/>
  <c r="AU3880" i="1"/>
  <c r="AU3879" i="1" s="1"/>
  <c r="AT3880" i="1"/>
  <c r="AT3879" i="1" s="1"/>
  <c r="AS3880" i="1"/>
  <c r="AS3879" i="1" s="1"/>
  <c r="AR3880" i="1"/>
  <c r="AR3879" i="1" s="1"/>
  <c r="AQ3880" i="1"/>
  <c r="AQ3879" i="1" s="1"/>
  <c r="AP3880" i="1"/>
  <c r="AP3879" i="1" s="1"/>
  <c r="AO3880" i="1"/>
  <c r="AO3879" i="1" s="1"/>
  <c r="AN3880" i="1"/>
  <c r="AN3879" i="1" s="1"/>
  <c r="AM3880" i="1"/>
  <c r="AM3879" i="1" s="1"/>
  <c r="AL3880" i="1"/>
  <c r="AL3879" i="1" s="1"/>
  <c r="AK3880" i="1"/>
  <c r="AI3880" i="1"/>
  <c r="AI3879" i="1" s="1"/>
  <c r="AH3880" i="1"/>
  <c r="AH3879" i="1" s="1"/>
  <c r="AG3880" i="1"/>
  <c r="AG3879" i="1" s="1"/>
  <c r="AF3880" i="1"/>
  <c r="AF3879" i="1" s="1"/>
  <c r="AE3880" i="1"/>
  <c r="AV3877" i="1"/>
  <c r="AV3876" i="1" s="1"/>
  <c r="AU3877" i="1"/>
  <c r="AU3876" i="1" s="1"/>
  <c r="AT3877" i="1"/>
  <c r="AT3876" i="1" s="1"/>
  <c r="AS3877" i="1"/>
  <c r="AS3876" i="1" s="1"/>
  <c r="AR3877" i="1"/>
  <c r="AR3876" i="1" s="1"/>
  <c r="AQ3877" i="1"/>
  <c r="AQ3876" i="1" s="1"/>
  <c r="AP3877" i="1"/>
  <c r="AP3876" i="1" s="1"/>
  <c r="AO3877" i="1"/>
  <c r="AO3876" i="1" s="1"/>
  <c r="AN3877" i="1"/>
  <c r="AN3876" i="1" s="1"/>
  <c r="AM3877" i="1"/>
  <c r="AM3876" i="1" s="1"/>
  <c r="AL3877" i="1"/>
  <c r="AL3876" i="1" s="1"/>
  <c r="AK3877" i="1"/>
  <c r="AI3877" i="1"/>
  <c r="AI3876" i="1" s="1"/>
  <c r="AH3877" i="1"/>
  <c r="AH3876" i="1" s="1"/>
  <c r="AG3877" i="1"/>
  <c r="AG3876" i="1" s="1"/>
  <c r="AF3877" i="1"/>
  <c r="AF3876" i="1" s="1"/>
  <c r="AE3877" i="1"/>
  <c r="AV3872" i="1"/>
  <c r="AV3864" i="1" s="1"/>
  <c r="AU3872" i="1"/>
  <c r="AU3864" i="1" s="1"/>
  <c r="AT3872" i="1"/>
  <c r="AT3864" i="1" s="1"/>
  <c r="AS3872" i="1"/>
  <c r="AS3864" i="1" s="1"/>
  <c r="AR3872" i="1"/>
  <c r="AR3864" i="1" s="1"/>
  <c r="AQ3872" i="1"/>
  <c r="AQ3864" i="1" s="1"/>
  <c r="AP3872" i="1"/>
  <c r="AP3864" i="1" s="1"/>
  <c r="AO3872" i="1"/>
  <c r="AO3864" i="1" s="1"/>
  <c r="AN3872" i="1"/>
  <c r="AN3864" i="1" s="1"/>
  <c r="AM3872" i="1"/>
  <c r="AM3864" i="1" s="1"/>
  <c r="AL3872" i="1"/>
  <c r="AL3864" i="1" s="1"/>
  <c r="AK3872" i="1"/>
  <c r="AI3872" i="1"/>
  <c r="AI3864" i="1" s="1"/>
  <c r="AH3872" i="1"/>
  <c r="AH3864" i="1" s="1"/>
  <c r="AG3872" i="1"/>
  <c r="AG3864" i="1" s="1"/>
  <c r="AF3872" i="1"/>
  <c r="AF3864" i="1" s="1"/>
  <c r="AE3872" i="1"/>
  <c r="AV3862" i="1"/>
  <c r="AU3862" i="1"/>
  <c r="AT3862" i="1"/>
  <c r="AS3862" i="1"/>
  <c r="AR3862" i="1"/>
  <c r="AQ3862" i="1"/>
  <c r="AP3862" i="1"/>
  <c r="AO3862" i="1"/>
  <c r="AN3862" i="1"/>
  <c r="AM3862" i="1"/>
  <c r="AL3862" i="1"/>
  <c r="AK3862" i="1"/>
  <c r="AI3862" i="1"/>
  <c r="AH3862" i="1"/>
  <c r="AG3862" i="1"/>
  <c r="AF3862" i="1"/>
  <c r="AE3862" i="1"/>
  <c r="AV3856" i="1"/>
  <c r="AV3854" i="1" s="1"/>
  <c r="AU3856" i="1"/>
  <c r="AU3854" i="1" s="1"/>
  <c r="AT3856" i="1"/>
  <c r="AT3854" i="1" s="1"/>
  <c r="AS3856" i="1"/>
  <c r="AS3854" i="1" s="1"/>
  <c r="AR3856" i="1"/>
  <c r="AR3854" i="1" s="1"/>
  <c r="AQ3856" i="1"/>
  <c r="AQ3854" i="1" s="1"/>
  <c r="AP3856" i="1"/>
  <c r="AP3854" i="1" s="1"/>
  <c r="AO3856" i="1"/>
  <c r="AO3854" i="1" s="1"/>
  <c r="AN3856" i="1"/>
  <c r="AN3854" i="1" s="1"/>
  <c r="AM3856" i="1"/>
  <c r="AM3854" i="1" s="1"/>
  <c r="AL3856" i="1"/>
  <c r="AL3854" i="1" s="1"/>
  <c r="AK3856" i="1"/>
  <c r="AI3856" i="1"/>
  <c r="AI3854" i="1" s="1"/>
  <c r="AH3856" i="1"/>
  <c r="AH3854" i="1" s="1"/>
  <c r="AG3856" i="1"/>
  <c r="AG3854" i="1" s="1"/>
  <c r="AF3856" i="1"/>
  <c r="AF3854" i="1" s="1"/>
  <c r="AE3856" i="1"/>
  <c r="AV3839" i="1"/>
  <c r="AV3838" i="1" s="1"/>
  <c r="AU3839" i="1"/>
  <c r="AU3838" i="1" s="1"/>
  <c r="AT3839" i="1"/>
  <c r="AT3838" i="1" s="1"/>
  <c r="AS3839" i="1"/>
  <c r="AS3838" i="1" s="1"/>
  <c r="AR3839" i="1"/>
  <c r="AR3838" i="1" s="1"/>
  <c r="AQ3839" i="1"/>
  <c r="AQ3838" i="1" s="1"/>
  <c r="AP3839" i="1"/>
  <c r="AP3838" i="1" s="1"/>
  <c r="AO3839" i="1"/>
  <c r="AO3838" i="1" s="1"/>
  <c r="AN3839" i="1"/>
  <c r="AN3838" i="1" s="1"/>
  <c r="AM3839" i="1"/>
  <c r="AM3838" i="1" s="1"/>
  <c r="AL3839" i="1"/>
  <c r="AL3838" i="1" s="1"/>
  <c r="AK3839" i="1"/>
  <c r="AI3839" i="1"/>
  <c r="AI3838" i="1" s="1"/>
  <c r="AH3839" i="1"/>
  <c r="AH3838" i="1" s="1"/>
  <c r="AG3839" i="1"/>
  <c r="AG3838" i="1" s="1"/>
  <c r="AF3839" i="1"/>
  <c r="AF3838" i="1" s="1"/>
  <c r="AE3839" i="1"/>
  <c r="AV3836" i="1"/>
  <c r="AV3835" i="1" s="1"/>
  <c r="AU3836" i="1"/>
  <c r="AU3835" i="1" s="1"/>
  <c r="AT3836" i="1"/>
  <c r="AT3835" i="1" s="1"/>
  <c r="AS3836" i="1"/>
  <c r="AS3835" i="1" s="1"/>
  <c r="AR3836" i="1"/>
  <c r="AR3835" i="1" s="1"/>
  <c r="AQ3836" i="1"/>
  <c r="AQ3835" i="1" s="1"/>
  <c r="AP3836" i="1"/>
  <c r="AP3835" i="1" s="1"/>
  <c r="AO3836" i="1"/>
  <c r="AO3835" i="1" s="1"/>
  <c r="AN3836" i="1"/>
  <c r="AN3835" i="1" s="1"/>
  <c r="AM3836" i="1"/>
  <c r="AM3835" i="1" s="1"/>
  <c r="AL3836" i="1"/>
  <c r="AL3835" i="1" s="1"/>
  <c r="AK3836" i="1"/>
  <c r="AI3836" i="1"/>
  <c r="AI3835" i="1" s="1"/>
  <c r="AH3836" i="1"/>
  <c r="AH3835" i="1" s="1"/>
  <c r="AG3836" i="1"/>
  <c r="AG3835" i="1" s="1"/>
  <c r="AF3836" i="1"/>
  <c r="AF3835" i="1" s="1"/>
  <c r="AE3836" i="1"/>
  <c r="AV3831" i="1"/>
  <c r="AV3824" i="1" s="1"/>
  <c r="AU3831" i="1"/>
  <c r="AU3824" i="1" s="1"/>
  <c r="AT3831" i="1"/>
  <c r="AT3824" i="1" s="1"/>
  <c r="AS3831" i="1"/>
  <c r="AS3824" i="1" s="1"/>
  <c r="AR3831" i="1"/>
  <c r="AR3824" i="1" s="1"/>
  <c r="AQ3831" i="1"/>
  <c r="AQ3824" i="1" s="1"/>
  <c r="AP3831" i="1"/>
  <c r="AP3824" i="1" s="1"/>
  <c r="AO3831" i="1"/>
  <c r="AO3824" i="1" s="1"/>
  <c r="AN3831" i="1"/>
  <c r="AN3824" i="1" s="1"/>
  <c r="AM3831" i="1"/>
  <c r="AM3824" i="1" s="1"/>
  <c r="AL3831" i="1"/>
  <c r="AL3824" i="1" s="1"/>
  <c r="AK3831" i="1"/>
  <c r="AI3831" i="1"/>
  <c r="AI3824" i="1" s="1"/>
  <c r="AH3831" i="1"/>
  <c r="AH3824" i="1" s="1"/>
  <c r="AG3831" i="1"/>
  <c r="AG3824" i="1" s="1"/>
  <c r="AF3831" i="1"/>
  <c r="AF3824" i="1" s="1"/>
  <c r="AE3831" i="1"/>
  <c r="AV3822" i="1"/>
  <c r="AU3822" i="1"/>
  <c r="AT3822" i="1"/>
  <c r="AS3822" i="1"/>
  <c r="AR3822" i="1"/>
  <c r="AQ3822" i="1"/>
  <c r="AP3822" i="1"/>
  <c r="AO3822" i="1"/>
  <c r="AN3822" i="1"/>
  <c r="AM3822" i="1"/>
  <c r="AL3822" i="1"/>
  <c r="AK3822" i="1"/>
  <c r="AI3822" i="1"/>
  <c r="AH3822" i="1"/>
  <c r="AG3822" i="1"/>
  <c r="AF3822" i="1"/>
  <c r="AE3822" i="1"/>
  <c r="AV3816" i="1"/>
  <c r="AV3814" i="1" s="1"/>
  <c r="AU3816" i="1"/>
  <c r="AU3814" i="1" s="1"/>
  <c r="AT3816" i="1"/>
  <c r="AT3814" i="1" s="1"/>
  <c r="AS3816" i="1"/>
  <c r="AS3814" i="1" s="1"/>
  <c r="AR3816" i="1"/>
  <c r="AR3814" i="1" s="1"/>
  <c r="AQ3816" i="1"/>
  <c r="AQ3814" i="1" s="1"/>
  <c r="AP3816" i="1"/>
  <c r="AP3814" i="1" s="1"/>
  <c r="AO3816" i="1"/>
  <c r="AO3814" i="1" s="1"/>
  <c r="AN3816" i="1"/>
  <c r="AN3814" i="1" s="1"/>
  <c r="AM3816" i="1"/>
  <c r="AM3814" i="1" s="1"/>
  <c r="AL3816" i="1"/>
  <c r="AL3814" i="1" s="1"/>
  <c r="AK3816" i="1"/>
  <c r="AI3816" i="1"/>
  <c r="AI3814" i="1" s="1"/>
  <c r="AH3816" i="1"/>
  <c r="AH3814" i="1" s="1"/>
  <c r="AG3816" i="1"/>
  <c r="AG3814" i="1" s="1"/>
  <c r="AF3816" i="1"/>
  <c r="AF3814" i="1" s="1"/>
  <c r="AE3816" i="1"/>
  <c r="AV3799" i="1"/>
  <c r="AV3798" i="1" s="1"/>
  <c r="AU3799" i="1"/>
  <c r="AU3798" i="1" s="1"/>
  <c r="AT3799" i="1"/>
  <c r="AT3798" i="1" s="1"/>
  <c r="AS3799" i="1"/>
  <c r="AS3798" i="1" s="1"/>
  <c r="AR3799" i="1"/>
  <c r="AR3798" i="1" s="1"/>
  <c r="AQ3799" i="1"/>
  <c r="AQ3798" i="1" s="1"/>
  <c r="AP3799" i="1"/>
  <c r="AP3798" i="1" s="1"/>
  <c r="AO3799" i="1"/>
  <c r="AO3798" i="1" s="1"/>
  <c r="AN3799" i="1"/>
  <c r="AN3798" i="1" s="1"/>
  <c r="AM3799" i="1"/>
  <c r="AM3798" i="1" s="1"/>
  <c r="AL3799" i="1"/>
  <c r="AL3798" i="1" s="1"/>
  <c r="AK3799" i="1"/>
  <c r="AI3799" i="1"/>
  <c r="AI3798" i="1" s="1"/>
  <c r="AH3799" i="1"/>
  <c r="AH3798" i="1" s="1"/>
  <c r="AG3799" i="1"/>
  <c r="AG3798" i="1" s="1"/>
  <c r="AF3799" i="1"/>
  <c r="AF3798" i="1" s="1"/>
  <c r="AE3799" i="1"/>
  <c r="AV3796" i="1"/>
  <c r="AV3795" i="1" s="1"/>
  <c r="AU3796" i="1"/>
  <c r="AU3795" i="1" s="1"/>
  <c r="AT3796" i="1"/>
  <c r="AT3795" i="1" s="1"/>
  <c r="AS3796" i="1"/>
  <c r="AS3795" i="1" s="1"/>
  <c r="AR3796" i="1"/>
  <c r="AR3795" i="1" s="1"/>
  <c r="AQ3796" i="1"/>
  <c r="AQ3795" i="1" s="1"/>
  <c r="AP3796" i="1"/>
  <c r="AP3795" i="1" s="1"/>
  <c r="AO3796" i="1"/>
  <c r="AO3795" i="1" s="1"/>
  <c r="AN3796" i="1"/>
  <c r="AN3795" i="1" s="1"/>
  <c r="AM3796" i="1"/>
  <c r="AM3795" i="1" s="1"/>
  <c r="AL3796" i="1"/>
  <c r="AL3795" i="1" s="1"/>
  <c r="AK3796" i="1"/>
  <c r="AI3796" i="1"/>
  <c r="AI3795" i="1" s="1"/>
  <c r="AH3796" i="1"/>
  <c r="AH3795" i="1" s="1"/>
  <c r="AG3796" i="1"/>
  <c r="AG3795" i="1" s="1"/>
  <c r="AF3796" i="1"/>
  <c r="AF3795" i="1" s="1"/>
  <c r="AE3796" i="1"/>
  <c r="AV3791" i="1"/>
  <c r="AV3783" i="1" s="1"/>
  <c r="AU3791" i="1"/>
  <c r="AU3783" i="1" s="1"/>
  <c r="AT3791" i="1"/>
  <c r="AT3783" i="1" s="1"/>
  <c r="AS3791" i="1"/>
  <c r="AS3783" i="1" s="1"/>
  <c r="AR3791" i="1"/>
  <c r="AR3783" i="1" s="1"/>
  <c r="AQ3791" i="1"/>
  <c r="AQ3783" i="1" s="1"/>
  <c r="AP3791" i="1"/>
  <c r="AP3783" i="1" s="1"/>
  <c r="AO3791" i="1"/>
  <c r="AO3783" i="1" s="1"/>
  <c r="AN3791" i="1"/>
  <c r="AN3783" i="1" s="1"/>
  <c r="AM3791" i="1"/>
  <c r="AM3783" i="1" s="1"/>
  <c r="AL3791" i="1"/>
  <c r="AL3783" i="1" s="1"/>
  <c r="AK3791" i="1"/>
  <c r="AI3791" i="1"/>
  <c r="AI3783" i="1" s="1"/>
  <c r="AH3791" i="1"/>
  <c r="AH3783" i="1" s="1"/>
  <c r="AG3791" i="1"/>
  <c r="AG3783" i="1" s="1"/>
  <c r="AF3791" i="1"/>
  <c r="AF3783" i="1" s="1"/>
  <c r="AE3791" i="1"/>
  <c r="AV3781" i="1"/>
  <c r="AU3781" i="1"/>
  <c r="AT3781" i="1"/>
  <c r="AS3781" i="1"/>
  <c r="AR3781" i="1"/>
  <c r="AQ3781" i="1"/>
  <c r="AP3781" i="1"/>
  <c r="AO3781" i="1"/>
  <c r="AN3781" i="1"/>
  <c r="AM3781" i="1"/>
  <c r="AL3781" i="1"/>
  <c r="AK3781" i="1"/>
  <c r="AI3781" i="1"/>
  <c r="AH3781" i="1"/>
  <c r="AG3781" i="1"/>
  <c r="AF3781" i="1"/>
  <c r="AE3781" i="1"/>
  <c r="AV3775" i="1"/>
  <c r="AV3773" i="1" s="1"/>
  <c r="AU3775" i="1"/>
  <c r="AU3773" i="1" s="1"/>
  <c r="AT3775" i="1"/>
  <c r="AT3773" i="1" s="1"/>
  <c r="AS3775" i="1"/>
  <c r="AS3773" i="1" s="1"/>
  <c r="AR3775" i="1"/>
  <c r="AR3773" i="1" s="1"/>
  <c r="AQ3775" i="1"/>
  <c r="AQ3773" i="1" s="1"/>
  <c r="AP3775" i="1"/>
  <c r="AP3773" i="1" s="1"/>
  <c r="AO3775" i="1"/>
  <c r="AO3773" i="1" s="1"/>
  <c r="AN3775" i="1"/>
  <c r="AN3773" i="1" s="1"/>
  <c r="AM3775" i="1"/>
  <c r="AM3773" i="1" s="1"/>
  <c r="AL3775" i="1"/>
  <c r="AL3773" i="1" s="1"/>
  <c r="AK3775" i="1"/>
  <c r="AI3775" i="1"/>
  <c r="AI3773" i="1" s="1"/>
  <c r="AH3775" i="1"/>
  <c r="AH3773" i="1" s="1"/>
  <c r="AG3775" i="1"/>
  <c r="AG3773" i="1" s="1"/>
  <c r="AF3775" i="1"/>
  <c r="AF3773" i="1" s="1"/>
  <c r="AE3775" i="1"/>
  <c r="AV3758" i="1"/>
  <c r="AV3757" i="1" s="1"/>
  <c r="AU3758" i="1"/>
  <c r="AU3757" i="1" s="1"/>
  <c r="AT3758" i="1"/>
  <c r="AT3757" i="1" s="1"/>
  <c r="AS3758" i="1"/>
  <c r="AS3757" i="1" s="1"/>
  <c r="AR3758" i="1"/>
  <c r="AR3757" i="1" s="1"/>
  <c r="AQ3758" i="1"/>
  <c r="AQ3757" i="1" s="1"/>
  <c r="AP3758" i="1"/>
  <c r="AP3757" i="1" s="1"/>
  <c r="AO3758" i="1"/>
  <c r="AO3757" i="1" s="1"/>
  <c r="AN3758" i="1"/>
  <c r="AN3757" i="1" s="1"/>
  <c r="AM3758" i="1"/>
  <c r="AM3757" i="1" s="1"/>
  <c r="AL3758" i="1"/>
  <c r="AL3757" i="1" s="1"/>
  <c r="AK3758" i="1"/>
  <c r="AI3758" i="1"/>
  <c r="AI3757" i="1" s="1"/>
  <c r="AH3758" i="1"/>
  <c r="AH3757" i="1" s="1"/>
  <c r="AG3758" i="1"/>
  <c r="AG3757" i="1" s="1"/>
  <c r="AF3758" i="1"/>
  <c r="AF3757" i="1" s="1"/>
  <c r="AE3758" i="1"/>
  <c r="AV3755" i="1"/>
  <c r="AV3754" i="1" s="1"/>
  <c r="AU3755" i="1"/>
  <c r="AU3754" i="1" s="1"/>
  <c r="AT3755" i="1"/>
  <c r="AT3754" i="1" s="1"/>
  <c r="AS3755" i="1"/>
  <c r="AS3754" i="1" s="1"/>
  <c r="AR3755" i="1"/>
  <c r="AR3754" i="1" s="1"/>
  <c r="AQ3755" i="1"/>
  <c r="AQ3754" i="1" s="1"/>
  <c r="AP3755" i="1"/>
  <c r="AP3754" i="1" s="1"/>
  <c r="AO3755" i="1"/>
  <c r="AO3754" i="1" s="1"/>
  <c r="AN3755" i="1"/>
  <c r="AN3754" i="1" s="1"/>
  <c r="AM3755" i="1"/>
  <c r="AM3754" i="1" s="1"/>
  <c r="AL3755" i="1"/>
  <c r="AL3754" i="1" s="1"/>
  <c r="AK3755" i="1"/>
  <c r="AI3755" i="1"/>
  <c r="AI3754" i="1" s="1"/>
  <c r="AH3755" i="1"/>
  <c r="AH3754" i="1" s="1"/>
  <c r="AG3755" i="1"/>
  <c r="AG3754" i="1" s="1"/>
  <c r="AF3755" i="1"/>
  <c r="AF3754" i="1" s="1"/>
  <c r="AE3755" i="1"/>
  <c r="AV3750" i="1"/>
  <c r="AV3742" i="1" s="1"/>
  <c r="AU3750" i="1"/>
  <c r="AU3742" i="1" s="1"/>
  <c r="AT3750" i="1"/>
  <c r="AT3742" i="1" s="1"/>
  <c r="AS3750" i="1"/>
  <c r="AS3742" i="1" s="1"/>
  <c r="AR3750" i="1"/>
  <c r="AR3742" i="1" s="1"/>
  <c r="AQ3750" i="1"/>
  <c r="AQ3742" i="1" s="1"/>
  <c r="AP3750" i="1"/>
  <c r="AP3742" i="1" s="1"/>
  <c r="AO3750" i="1"/>
  <c r="AO3742" i="1" s="1"/>
  <c r="AN3750" i="1"/>
  <c r="AN3742" i="1" s="1"/>
  <c r="AM3750" i="1"/>
  <c r="AM3742" i="1" s="1"/>
  <c r="AL3750" i="1"/>
  <c r="AL3742" i="1" s="1"/>
  <c r="AK3750" i="1"/>
  <c r="AI3750" i="1"/>
  <c r="AI3742" i="1" s="1"/>
  <c r="AH3750" i="1"/>
  <c r="AH3742" i="1" s="1"/>
  <c r="AG3750" i="1"/>
  <c r="AG3742" i="1" s="1"/>
  <c r="AF3750" i="1"/>
  <c r="AF3742" i="1" s="1"/>
  <c r="AE3750" i="1"/>
  <c r="AV3740" i="1"/>
  <c r="AU3740" i="1"/>
  <c r="AT3740" i="1"/>
  <c r="AS3740" i="1"/>
  <c r="AR3740" i="1"/>
  <c r="AQ3740" i="1"/>
  <c r="AP3740" i="1"/>
  <c r="AO3740" i="1"/>
  <c r="AN3740" i="1"/>
  <c r="AM3740" i="1"/>
  <c r="AL3740" i="1"/>
  <c r="AK3740" i="1"/>
  <c r="AI3740" i="1"/>
  <c r="AH3740" i="1"/>
  <c r="AG3740" i="1"/>
  <c r="AF3740" i="1"/>
  <c r="AE3740" i="1"/>
  <c r="AV3734" i="1"/>
  <c r="AV3732" i="1" s="1"/>
  <c r="AU3734" i="1"/>
  <c r="AU3732" i="1" s="1"/>
  <c r="AT3734" i="1"/>
  <c r="AT3732" i="1" s="1"/>
  <c r="AS3734" i="1"/>
  <c r="AS3732" i="1" s="1"/>
  <c r="AR3734" i="1"/>
  <c r="AR3732" i="1" s="1"/>
  <c r="AQ3734" i="1"/>
  <c r="AQ3732" i="1" s="1"/>
  <c r="AP3734" i="1"/>
  <c r="AP3732" i="1" s="1"/>
  <c r="AO3734" i="1"/>
  <c r="AO3732" i="1" s="1"/>
  <c r="AN3734" i="1"/>
  <c r="AN3732" i="1" s="1"/>
  <c r="AM3734" i="1"/>
  <c r="AM3732" i="1" s="1"/>
  <c r="AL3734" i="1"/>
  <c r="AL3732" i="1" s="1"/>
  <c r="AK3734" i="1"/>
  <c r="AI3734" i="1"/>
  <c r="AI3732" i="1" s="1"/>
  <c r="AH3734" i="1"/>
  <c r="AH3732" i="1" s="1"/>
  <c r="AG3734" i="1"/>
  <c r="AG3732" i="1" s="1"/>
  <c r="AF3734" i="1"/>
  <c r="AF3732" i="1" s="1"/>
  <c r="AE3734" i="1"/>
  <c r="AV3717" i="1"/>
  <c r="AV3716" i="1" s="1"/>
  <c r="AU3717" i="1"/>
  <c r="AU3716" i="1" s="1"/>
  <c r="AT3717" i="1"/>
  <c r="AT3716" i="1" s="1"/>
  <c r="AS3717" i="1"/>
  <c r="AS3716" i="1" s="1"/>
  <c r="AR3717" i="1"/>
  <c r="AR3716" i="1" s="1"/>
  <c r="AQ3717" i="1"/>
  <c r="AQ3716" i="1" s="1"/>
  <c r="AP3717" i="1"/>
  <c r="AP3716" i="1" s="1"/>
  <c r="AO3717" i="1"/>
  <c r="AO3716" i="1" s="1"/>
  <c r="AN3717" i="1"/>
  <c r="AN3716" i="1" s="1"/>
  <c r="AM3717" i="1"/>
  <c r="AM3716" i="1" s="1"/>
  <c r="AL3717" i="1"/>
  <c r="AL3716" i="1" s="1"/>
  <c r="AK3717" i="1"/>
  <c r="AI3717" i="1"/>
  <c r="AI3716" i="1" s="1"/>
  <c r="AH3717" i="1"/>
  <c r="AH3716" i="1" s="1"/>
  <c r="AG3717" i="1"/>
  <c r="AG3716" i="1" s="1"/>
  <c r="AF3717" i="1"/>
  <c r="AF3716" i="1" s="1"/>
  <c r="AE3717" i="1"/>
  <c r="AV3714" i="1"/>
  <c r="AV3713" i="1" s="1"/>
  <c r="AU3714" i="1"/>
  <c r="AU3713" i="1" s="1"/>
  <c r="AT3714" i="1"/>
  <c r="AT3713" i="1" s="1"/>
  <c r="AS3714" i="1"/>
  <c r="AS3713" i="1" s="1"/>
  <c r="AR3714" i="1"/>
  <c r="AR3713" i="1" s="1"/>
  <c r="AQ3714" i="1"/>
  <c r="AQ3713" i="1" s="1"/>
  <c r="AP3714" i="1"/>
  <c r="AP3713" i="1" s="1"/>
  <c r="AO3714" i="1"/>
  <c r="AO3713" i="1" s="1"/>
  <c r="AN3714" i="1"/>
  <c r="AN3713" i="1" s="1"/>
  <c r="AM3714" i="1"/>
  <c r="AM3713" i="1" s="1"/>
  <c r="AL3714" i="1"/>
  <c r="AL3713" i="1" s="1"/>
  <c r="AK3714" i="1"/>
  <c r="AI3714" i="1"/>
  <c r="AI3713" i="1" s="1"/>
  <c r="AH3714" i="1"/>
  <c r="AH3713" i="1" s="1"/>
  <c r="AG3714" i="1"/>
  <c r="AG3713" i="1" s="1"/>
  <c r="AF3714" i="1"/>
  <c r="AF3713" i="1" s="1"/>
  <c r="AE3714" i="1"/>
  <c r="AV3709" i="1"/>
  <c r="AV3702" i="1" s="1"/>
  <c r="AU3709" i="1"/>
  <c r="AU3702" i="1" s="1"/>
  <c r="AT3709" i="1"/>
  <c r="AT3702" i="1" s="1"/>
  <c r="AS3709" i="1"/>
  <c r="AS3702" i="1" s="1"/>
  <c r="AR3709" i="1"/>
  <c r="AR3702" i="1" s="1"/>
  <c r="AQ3709" i="1"/>
  <c r="AQ3702" i="1" s="1"/>
  <c r="AP3709" i="1"/>
  <c r="AP3702" i="1" s="1"/>
  <c r="AO3709" i="1"/>
  <c r="AO3702" i="1" s="1"/>
  <c r="AN3709" i="1"/>
  <c r="AN3702" i="1" s="1"/>
  <c r="AM3709" i="1"/>
  <c r="AM3702" i="1" s="1"/>
  <c r="AL3709" i="1"/>
  <c r="AL3702" i="1" s="1"/>
  <c r="AK3709" i="1"/>
  <c r="AI3709" i="1"/>
  <c r="AI3702" i="1" s="1"/>
  <c r="AH3709" i="1"/>
  <c r="AH3702" i="1" s="1"/>
  <c r="AG3709" i="1"/>
  <c r="AG3702" i="1" s="1"/>
  <c r="AF3709" i="1"/>
  <c r="AF3702" i="1" s="1"/>
  <c r="AE3709" i="1"/>
  <c r="AV3700" i="1"/>
  <c r="AU3700" i="1"/>
  <c r="AT3700" i="1"/>
  <c r="AS3700" i="1"/>
  <c r="AR3700" i="1"/>
  <c r="AQ3700" i="1"/>
  <c r="AP3700" i="1"/>
  <c r="AO3700" i="1"/>
  <c r="AN3700" i="1"/>
  <c r="AM3700" i="1"/>
  <c r="AL3700" i="1"/>
  <c r="AK3700" i="1"/>
  <c r="AI3700" i="1"/>
  <c r="AH3700" i="1"/>
  <c r="AG3700" i="1"/>
  <c r="AF3700" i="1"/>
  <c r="AE3700" i="1"/>
  <c r="AV3694" i="1"/>
  <c r="AV3692" i="1" s="1"/>
  <c r="AU3694" i="1"/>
  <c r="AU3692" i="1" s="1"/>
  <c r="AT3694" i="1"/>
  <c r="AT3692" i="1" s="1"/>
  <c r="AS3694" i="1"/>
  <c r="AS3692" i="1" s="1"/>
  <c r="AR3694" i="1"/>
  <c r="AR3692" i="1" s="1"/>
  <c r="AQ3694" i="1"/>
  <c r="AQ3692" i="1" s="1"/>
  <c r="AP3694" i="1"/>
  <c r="AP3692" i="1" s="1"/>
  <c r="AO3694" i="1"/>
  <c r="AO3692" i="1" s="1"/>
  <c r="AN3694" i="1"/>
  <c r="AN3692" i="1" s="1"/>
  <c r="AM3694" i="1"/>
  <c r="AM3692" i="1" s="1"/>
  <c r="AL3694" i="1"/>
  <c r="AL3692" i="1" s="1"/>
  <c r="AK3694" i="1"/>
  <c r="AI3694" i="1"/>
  <c r="AI3692" i="1" s="1"/>
  <c r="AH3694" i="1"/>
  <c r="AH3692" i="1" s="1"/>
  <c r="AG3694" i="1"/>
  <c r="AG3692" i="1" s="1"/>
  <c r="AF3694" i="1"/>
  <c r="AF3692" i="1" s="1"/>
  <c r="AE3694" i="1"/>
  <c r="AV3677" i="1"/>
  <c r="AV3676" i="1" s="1"/>
  <c r="AU3677" i="1"/>
  <c r="AU3676" i="1" s="1"/>
  <c r="AT3677" i="1"/>
  <c r="AT3676" i="1" s="1"/>
  <c r="AS3677" i="1"/>
  <c r="AS3676" i="1" s="1"/>
  <c r="AR3677" i="1"/>
  <c r="AR3676" i="1" s="1"/>
  <c r="AQ3677" i="1"/>
  <c r="AQ3676" i="1" s="1"/>
  <c r="AP3677" i="1"/>
  <c r="AP3676" i="1" s="1"/>
  <c r="AO3677" i="1"/>
  <c r="AO3676" i="1" s="1"/>
  <c r="AN3677" i="1"/>
  <c r="AN3676" i="1" s="1"/>
  <c r="AM3677" i="1"/>
  <c r="AM3676" i="1" s="1"/>
  <c r="AL3677" i="1"/>
  <c r="AL3676" i="1" s="1"/>
  <c r="AK3677" i="1"/>
  <c r="AI3677" i="1"/>
  <c r="AI3676" i="1" s="1"/>
  <c r="AH3677" i="1"/>
  <c r="AH3676" i="1" s="1"/>
  <c r="AG3677" i="1"/>
  <c r="AG3676" i="1" s="1"/>
  <c r="AF3677" i="1"/>
  <c r="AF3676" i="1" s="1"/>
  <c r="AE3677" i="1"/>
  <c r="AV3674" i="1"/>
  <c r="AV3673" i="1" s="1"/>
  <c r="AU3674" i="1"/>
  <c r="AU3673" i="1" s="1"/>
  <c r="AT3674" i="1"/>
  <c r="AT3673" i="1" s="1"/>
  <c r="AS3674" i="1"/>
  <c r="AS3673" i="1" s="1"/>
  <c r="AR3674" i="1"/>
  <c r="AR3673" i="1" s="1"/>
  <c r="AQ3674" i="1"/>
  <c r="AQ3673" i="1" s="1"/>
  <c r="AP3674" i="1"/>
  <c r="AP3673" i="1" s="1"/>
  <c r="AO3674" i="1"/>
  <c r="AO3673" i="1" s="1"/>
  <c r="AN3674" i="1"/>
  <c r="AN3673" i="1" s="1"/>
  <c r="AM3674" i="1"/>
  <c r="AM3673" i="1" s="1"/>
  <c r="AL3674" i="1"/>
  <c r="AL3673" i="1" s="1"/>
  <c r="AK3674" i="1"/>
  <c r="AI3674" i="1"/>
  <c r="AI3673" i="1" s="1"/>
  <c r="AH3674" i="1"/>
  <c r="AH3673" i="1" s="1"/>
  <c r="AG3674" i="1"/>
  <c r="AG3673" i="1" s="1"/>
  <c r="AF3674" i="1"/>
  <c r="AF3673" i="1" s="1"/>
  <c r="AE3674" i="1"/>
  <c r="AV3669" i="1"/>
  <c r="AV3661" i="1" s="1"/>
  <c r="AU3669" i="1"/>
  <c r="AU3661" i="1" s="1"/>
  <c r="AT3669" i="1"/>
  <c r="AT3661" i="1" s="1"/>
  <c r="AS3669" i="1"/>
  <c r="AS3661" i="1" s="1"/>
  <c r="AR3669" i="1"/>
  <c r="AR3661" i="1" s="1"/>
  <c r="AQ3669" i="1"/>
  <c r="AQ3661" i="1" s="1"/>
  <c r="AP3669" i="1"/>
  <c r="AP3661" i="1" s="1"/>
  <c r="AO3669" i="1"/>
  <c r="AO3661" i="1" s="1"/>
  <c r="AN3669" i="1"/>
  <c r="AN3661" i="1" s="1"/>
  <c r="AM3669" i="1"/>
  <c r="AM3661" i="1" s="1"/>
  <c r="AL3669" i="1"/>
  <c r="AL3661" i="1" s="1"/>
  <c r="AK3669" i="1"/>
  <c r="AI3669" i="1"/>
  <c r="AI3661" i="1" s="1"/>
  <c r="AH3669" i="1"/>
  <c r="AH3661" i="1" s="1"/>
  <c r="AG3669" i="1"/>
  <c r="AG3661" i="1" s="1"/>
  <c r="AF3669" i="1"/>
  <c r="AF3661" i="1" s="1"/>
  <c r="AE3669" i="1"/>
  <c r="AV3659" i="1"/>
  <c r="AU3659" i="1"/>
  <c r="AT3659" i="1"/>
  <c r="AS3659" i="1"/>
  <c r="AR3659" i="1"/>
  <c r="AQ3659" i="1"/>
  <c r="AP3659" i="1"/>
  <c r="AO3659" i="1"/>
  <c r="AN3659" i="1"/>
  <c r="AM3659" i="1"/>
  <c r="AL3659" i="1"/>
  <c r="AK3659" i="1"/>
  <c r="AI3659" i="1"/>
  <c r="AH3659" i="1"/>
  <c r="AG3659" i="1"/>
  <c r="AF3659" i="1"/>
  <c r="AE3659" i="1"/>
  <c r="AV3653" i="1"/>
  <c r="AV3651" i="1" s="1"/>
  <c r="AU3653" i="1"/>
  <c r="AU3651" i="1" s="1"/>
  <c r="AT3653" i="1"/>
  <c r="AT3651" i="1" s="1"/>
  <c r="AS3653" i="1"/>
  <c r="AS3651" i="1" s="1"/>
  <c r="AR3653" i="1"/>
  <c r="AR3651" i="1" s="1"/>
  <c r="AQ3653" i="1"/>
  <c r="AQ3651" i="1" s="1"/>
  <c r="AP3653" i="1"/>
  <c r="AP3651" i="1" s="1"/>
  <c r="AO3653" i="1"/>
  <c r="AO3651" i="1" s="1"/>
  <c r="AN3653" i="1"/>
  <c r="AN3651" i="1" s="1"/>
  <c r="AM3653" i="1"/>
  <c r="AM3651" i="1" s="1"/>
  <c r="AL3653" i="1"/>
  <c r="AL3651" i="1" s="1"/>
  <c r="AK3653" i="1"/>
  <c r="AI3653" i="1"/>
  <c r="AI3651" i="1" s="1"/>
  <c r="AH3653" i="1"/>
  <c r="AH3651" i="1" s="1"/>
  <c r="AG3653" i="1"/>
  <c r="AG3651" i="1" s="1"/>
  <c r="AF3653" i="1"/>
  <c r="AF3651" i="1" s="1"/>
  <c r="AE3653" i="1"/>
  <c r="AV3636" i="1"/>
  <c r="AV3635" i="1" s="1"/>
  <c r="AU3636" i="1"/>
  <c r="AU3635" i="1" s="1"/>
  <c r="AT3636" i="1"/>
  <c r="AT3635" i="1" s="1"/>
  <c r="AS3636" i="1"/>
  <c r="AS3635" i="1" s="1"/>
  <c r="AR3636" i="1"/>
  <c r="AR3635" i="1" s="1"/>
  <c r="AQ3636" i="1"/>
  <c r="AQ3635" i="1" s="1"/>
  <c r="AP3636" i="1"/>
  <c r="AP3635" i="1" s="1"/>
  <c r="AO3636" i="1"/>
  <c r="AO3635" i="1" s="1"/>
  <c r="AN3636" i="1"/>
  <c r="AN3635" i="1" s="1"/>
  <c r="AM3636" i="1"/>
  <c r="AM3635" i="1" s="1"/>
  <c r="AL3636" i="1"/>
  <c r="AL3635" i="1" s="1"/>
  <c r="AK3636" i="1"/>
  <c r="AI3636" i="1"/>
  <c r="AI3635" i="1" s="1"/>
  <c r="AH3636" i="1"/>
  <c r="AH3635" i="1" s="1"/>
  <c r="AG3636" i="1"/>
  <c r="AG3635" i="1" s="1"/>
  <c r="AF3636" i="1"/>
  <c r="AF3635" i="1" s="1"/>
  <c r="AE3636" i="1"/>
  <c r="AV3633" i="1"/>
  <c r="AV3632" i="1" s="1"/>
  <c r="AU3633" i="1"/>
  <c r="AU3632" i="1" s="1"/>
  <c r="AT3633" i="1"/>
  <c r="AT3632" i="1" s="1"/>
  <c r="AS3633" i="1"/>
  <c r="AS3632" i="1" s="1"/>
  <c r="AR3633" i="1"/>
  <c r="AR3632" i="1" s="1"/>
  <c r="AQ3633" i="1"/>
  <c r="AQ3632" i="1" s="1"/>
  <c r="AP3633" i="1"/>
  <c r="AP3632" i="1" s="1"/>
  <c r="AO3633" i="1"/>
  <c r="AO3632" i="1" s="1"/>
  <c r="AN3633" i="1"/>
  <c r="AN3632" i="1" s="1"/>
  <c r="AM3633" i="1"/>
  <c r="AM3632" i="1" s="1"/>
  <c r="AL3633" i="1"/>
  <c r="AL3632" i="1" s="1"/>
  <c r="AK3633" i="1"/>
  <c r="AI3633" i="1"/>
  <c r="AI3632" i="1" s="1"/>
  <c r="AH3633" i="1"/>
  <c r="AH3632" i="1" s="1"/>
  <c r="AG3633" i="1"/>
  <c r="AG3632" i="1" s="1"/>
  <c r="AF3633" i="1"/>
  <c r="AF3632" i="1" s="1"/>
  <c r="AE3633" i="1"/>
  <c r="AV3628" i="1"/>
  <c r="AV3620" i="1" s="1"/>
  <c r="AU3628" i="1"/>
  <c r="AU3620" i="1" s="1"/>
  <c r="AT3628" i="1"/>
  <c r="AT3620" i="1" s="1"/>
  <c r="AS3628" i="1"/>
  <c r="AS3620" i="1" s="1"/>
  <c r="AR3628" i="1"/>
  <c r="AR3620" i="1" s="1"/>
  <c r="AQ3628" i="1"/>
  <c r="AQ3620" i="1" s="1"/>
  <c r="AP3628" i="1"/>
  <c r="AP3620" i="1" s="1"/>
  <c r="AO3628" i="1"/>
  <c r="AO3620" i="1" s="1"/>
  <c r="AN3628" i="1"/>
  <c r="AN3620" i="1" s="1"/>
  <c r="AM3628" i="1"/>
  <c r="AM3620" i="1" s="1"/>
  <c r="AL3628" i="1"/>
  <c r="AL3620" i="1" s="1"/>
  <c r="AK3628" i="1"/>
  <c r="AI3628" i="1"/>
  <c r="AI3620" i="1" s="1"/>
  <c r="AH3628" i="1"/>
  <c r="AH3620" i="1" s="1"/>
  <c r="AG3628" i="1"/>
  <c r="AG3620" i="1" s="1"/>
  <c r="AF3628" i="1"/>
  <c r="AF3620" i="1" s="1"/>
  <c r="AE3628" i="1"/>
  <c r="AV3618" i="1"/>
  <c r="AU3618" i="1"/>
  <c r="AT3618" i="1"/>
  <c r="AS3618" i="1"/>
  <c r="AR3618" i="1"/>
  <c r="AQ3618" i="1"/>
  <c r="AP3618" i="1"/>
  <c r="AO3618" i="1"/>
  <c r="AN3618" i="1"/>
  <c r="AM3618" i="1"/>
  <c r="AL3618" i="1"/>
  <c r="AK3618" i="1"/>
  <c r="AI3618" i="1"/>
  <c r="AH3618" i="1"/>
  <c r="AG3618" i="1"/>
  <c r="AF3618" i="1"/>
  <c r="AE3618" i="1"/>
  <c r="AV3612" i="1"/>
  <c r="AV3610" i="1" s="1"/>
  <c r="AU3612" i="1"/>
  <c r="AU3610" i="1" s="1"/>
  <c r="AT3612" i="1"/>
  <c r="AT3610" i="1" s="1"/>
  <c r="AS3612" i="1"/>
  <c r="AS3610" i="1" s="1"/>
  <c r="AR3612" i="1"/>
  <c r="AR3610" i="1" s="1"/>
  <c r="AQ3612" i="1"/>
  <c r="AQ3610" i="1" s="1"/>
  <c r="AP3612" i="1"/>
  <c r="AP3610" i="1" s="1"/>
  <c r="AO3612" i="1"/>
  <c r="AO3610" i="1" s="1"/>
  <c r="AN3612" i="1"/>
  <c r="AN3610" i="1" s="1"/>
  <c r="AM3612" i="1"/>
  <c r="AM3610" i="1" s="1"/>
  <c r="AL3612" i="1"/>
  <c r="AL3610" i="1" s="1"/>
  <c r="AK3612" i="1"/>
  <c r="AI3612" i="1"/>
  <c r="AI3610" i="1" s="1"/>
  <c r="AH3612" i="1"/>
  <c r="AH3610" i="1" s="1"/>
  <c r="AG3612" i="1"/>
  <c r="AG3610" i="1" s="1"/>
  <c r="AF3612" i="1"/>
  <c r="AF3610" i="1" s="1"/>
  <c r="AE3612" i="1"/>
  <c r="AV3595" i="1"/>
  <c r="AV3594" i="1" s="1"/>
  <c r="AU3595" i="1"/>
  <c r="AU3594" i="1" s="1"/>
  <c r="AT3595" i="1"/>
  <c r="AT3594" i="1" s="1"/>
  <c r="AS3595" i="1"/>
  <c r="AS3594" i="1" s="1"/>
  <c r="AR3595" i="1"/>
  <c r="AR3594" i="1" s="1"/>
  <c r="AQ3595" i="1"/>
  <c r="AQ3594" i="1" s="1"/>
  <c r="AP3595" i="1"/>
  <c r="AP3594" i="1" s="1"/>
  <c r="AO3595" i="1"/>
  <c r="AO3594" i="1" s="1"/>
  <c r="AN3595" i="1"/>
  <c r="AN3594" i="1" s="1"/>
  <c r="AM3595" i="1"/>
  <c r="AM3594" i="1" s="1"/>
  <c r="AL3595" i="1"/>
  <c r="AL3594" i="1" s="1"/>
  <c r="AK3595" i="1"/>
  <c r="AI3595" i="1"/>
  <c r="AI3594" i="1" s="1"/>
  <c r="AH3595" i="1"/>
  <c r="AH3594" i="1" s="1"/>
  <c r="AG3595" i="1"/>
  <c r="AG3594" i="1" s="1"/>
  <c r="AF3595" i="1"/>
  <c r="AF3594" i="1" s="1"/>
  <c r="AE3595" i="1"/>
  <c r="AV3592" i="1"/>
  <c r="AV3591" i="1" s="1"/>
  <c r="AU3592" i="1"/>
  <c r="AU3591" i="1" s="1"/>
  <c r="AT3592" i="1"/>
  <c r="AT3591" i="1" s="1"/>
  <c r="AS3592" i="1"/>
  <c r="AS3591" i="1" s="1"/>
  <c r="AR3592" i="1"/>
  <c r="AR3591" i="1" s="1"/>
  <c r="AQ3592" i="1"/>
  <c r="AQ3591" i="1" s="1"/>
  <c r="AP3592" i="1"/>
  <c r="AP3591" i="1" s="1"/>
  <c r="AO3592" i="1"/>
  <c r="AO3591" i="1" s="1"/>
  <c r="AN3592" i="1"/>
  <c r="AN3591" i="1" s="1"/>
  <c r="AM3592" i="1"/>
  <c r="AM3591" i="1" s="1"/>
  <c r="AL3592" i="1"/>
  <c r="AL3591" i="1" s="1"/>
  <c r="AK3592" i="1"/>
  <c r="AI3592" i="1"/>
  <c r="AI3591" i="1" s="1"/>
  <c r="AH3592" i="1"/>
  <c r="AH3591" i="1" s="1"/>
  <c r="AG3592" i="1"/>
  <c r="AG3591" i="1" s="1"/>
  <c r="AF3592" i="1"/>
  <c r="AF3591" i="1" s="1"/>
  <c r="AE3592" i="1"/>
  <c r="AV3587" i="1"/>
  <c r="AV3580" i="1" s="1"/>
  <c r="AU3587" i="1"/>
  <c r="AU3580" i="1" s="1"/>
  <c r="AT3587" i="1"/>
  <c r="AT3580" i="1" s="1"/>
  <c r="AS3587" i="1"/>
  <c r="AS3580" i="1" s="1"/>
  <c r="AR3587" i="1"/>
  <c r="AR3580" i="1" s="1"/>
  <c r="AQ3587" i="1"/>
  <c r="AQ3580" i="1" s="1"/>
  <c r="AP3587" i="1"/>
  <c r="AP3580" i="1" s="1"/>
  <c r="AO3587" i="1"/>
  <c r="AO3580" i="1" s="1"/>
  <c r="AN3587" i="1"/>
  <c r="AN3580" i="1" s="1"/>
  <c r="AM3587" i="1"/>
  <c r="AM3580" i="1" s="1"/>
  <c r="AL3587" i="1"/>
  <c r="AL3580" i="1" s="1"/>
  <c r="AK3587" i="1"/>
  <c r="AI3587" i="1"/>
  <c r="AI3580" i="1" s="1"/>
  <c r="AH3587" i="1"/>
  <c r="AH3580" i="1" s="1"/>
  <c r="AG3587" i="1"/>
  <c r="AG3580" i="1" s="1"/>
  <c r="AF3587" i="1"/>
  <c r="AF3580" i="1" s="1"/>
  <c r="AE3587" i="1"/>
  <c r="AV3578" i="1"/>
  <c r="AU3578" i="1"/>
  <c r="AT3578" i="1"/>
  <c r="AS3578" i="1"/>
  <c r="AR3578" i="1"/>
  <c r="AQ3578" i="1"/>
  <c r="AP3578" i="1"/>
  <c r="AO3578" i="1"/>
  <c r="AN3578" i="1"/>
  <c r="AM3578" i="1"/>
  <c r="AL3578" i="1"/>
  <c r="AK3578" i="1"/>
  <c r="AI3578" i="1"/>
  <c r="AH3578" i="1"/>
  <c r="AG3578" i="1"/>
  <c r="AF3578" i="1"/>
  <c r="AE3578" i="1"/>
  <c r="AV3572" i="1"/>
  <c r="AV3570" i="1" s="1"/>
  <c r="AU3572" i="1"/>
  <c r="AU3570" i="1" s="1"/>
  <c r="AT3572" i="1"/>
  <c r="AT3570" i="1" s="1"/>
  <c r="AS3572" i="1"/>
  <c r="AS3570" i="1" s="1"/>
  <c r="AR3572" i="1"/>
  <c r="AR3570" i="1" s="1"/>
  <c r="AQ3572" i="1"/>
  <c r="AQ3570" i="1" s="1"/>
  <c r="AP3572" i="1"/>
  <c r="AP3570" i="1" s="1"/>
  <c r="AO3572" i="1"/>
  <c r="AO3570" i="1" s="1"/>
  <c r="AN3572" i="1"/>
  <c r="AN3570" i="1" s="1"/>
  <c r="AM3572" i="1"/>
  <c r="AM3570" i="1" s="1"/>
  <c r="AL3572" i="1"/>
  <c r="AL3570" i="1" s="1"/>
  <c r="AK3572" i="1"/>
  <c r="AI3572" i="1"/>
  <c r="AI3570" i="1" s="1"/>
  <c r="AH3572" i="1"/>
  <c r="AH3570" i="1" s="1"/>
  <c r="AG3572" i="1"/>
  <c r="AG3570" i="1" s="1"/>
  <c r="AF3572" i="1"/>
  <c r="AF3570" i="1" s="1"/>
  <c r="AE3572" i="1"/>
  <c r="AV3555" i="1"/>
  <c r="AV3554" i="1" s="1"/>
  <c r="AU3555" i="1"/>
  <c r="AU3554" i="1" s="1"/>
  <c r="AT3555" i="1"/>
  <c r="AT3554" i="1" s="1"/>
  <c r="AS3555" i="1"/>
  <c r="AS3554" i="1" s="1"/>
  <c r="AR3555" i="1"/>
  <c r="AR3554" i="1" s="1"/>
  <c r="AQ3555" i="1"/>
  <c r="AQ3554" i="1" s="1"/>
  <c r="AP3555" i="1"/>
  <c r="AP3554" i="1" s="1"/>
  <c r="AO3555" i="1"/>
  <c r="AO3554" i="1" s="1"/>
  <c r="AN3555" i="1"/>
  <c r="AN3554" i="1" s="1"/>
  <c r="AM3555" i="1"/>
  <c r="AM3554" i="1" s="1"/>
  <c r="AL3555" i="1"/>
  <c r="AL3554" i="1" s="1"/>
  <c r="AK3555" i="1"/>
  <c r="AI3555" i="1"/>
  <c r="AI3554" i="1" s="1"/>
  <c r="AH3555" i="1"/>
  <c r="AH3554" i="1" s="1"/>
  <c r="AG3555" i="1"/>
  <c r="AG3554" i="1" s="1"/>
  <c r="AF3555" i="1"/>
  <c r="AF3554" i="1" s="1"/>
  <c r="AE3555" i="1"/>
  <c r="AV3552" i="1"/>
  <c r="AV3551" i="1" s="1"/>
  <c r="AU3552" i="1"/>
  <c r="AU3551" i="1" s="1"/>
  <c r="AT3552" i="1"/>
  <c r="AT3551" i="1" s="1"/>
  <c r="AS3552" i="1"/>
  <c r="AS3551" i="1" s="1"/>
  <c r="AR3552" i="1"/>
  <c r="AR3551" i="1" s="1"/>
  <c r="AQ3552" i="1"/>
  <c r="AQ3551" i="1" s="1"/>
  <c r="AP3552" i="1"/>
  <c r="AP3551" i="1" s="1"/>
  <c r="AO3552" i="1"/>
  <c r="AO3551" i="1" s="1"/>
  <c r="AN3552" i="1"/>
  <c r="AN3551" i="1" s="1"/>
  <c r="AM3552" i="1"/>
  <c r="AM3551" i="1" s="1"/>
  <c r="AL3552" i="1"/>
  <c r="AL3551" i="1" s="1"/>
  <c r="AK3552" i="1"/>
  <c r="AI3552" i="1"/>
  <c r="AI3551" i="1" s="1"/>
  <c r="AH3552" i="1"/>
  <c r="AH3551" i="1" s="1"/>
  <c r="AG3552" i="1"/>
  <c r="AG3551" i="1" s="1"/>
  <c r="AF3552" i="1"/>
  <c r="AF3551" i="1" s="1"/>
  <c r="AE3552" i="1"/>
  <c r="AV3547" i="1"/>
  <c r="AV3539" i="1" s="1"/>
  <c r="AU3547" i="1"/>
  <c r="AU3539" i="1" s="1"/>
  <c r="AT3547" i="1"/>
  <c r="AT3539" i="1" s="1"/>
  <c r="AS3547" i="1"/>
  <c r="AS3539" i="1" s="1"/>
  <c r="AR3547" i="1"/>
  <c r="AR3539" i="1" s="1"/>
  <c r="AQ3547" i="1"/>
  <c r="AQ3539" i="1" s="1"/>
  <c r="AP3547" i="1"/>
  <c r="AP3539" i="1" s="1"/>
  <c r="AO3547" i="1"/>
  <c r="AO3539" i="1" s="1"/>
  <c r="AN3547" i="1"/>
  <c r="AN3539" i="1" s="1"/>
  <c r="AM3547" i="1"/>
  <c r="AM3539" i="1" s="1"/>
  <c r="AL3547" i="1"/>
  <c r="AL3539" i="1" s="1"/>
  <c r="AK3547" i="1"/>
  <c r="AI3547" i="1"/>
  <c r="AI3539" i="1" s="1"/>
  <c r="AH3547" i="1"/>
  <c r="AH3539" i="1" s="1"/>
  <c r="AG3547" i="1"/>
  <c r="AG3539" i="1" s="1"/>
  <c r="AF3547" i="1"/>
  <c r="AF3539" i="1" s="1"/>
  <c r="AE3547" i="1"/>
  <c r="AV3537" i="1"/>
  <c r="AU3537" i="1"/>
  <c r="AT3537" i="1"/>
  <c r="AS3537" i="1"/>
  <c r="AR3537" i="1"/>
  <c r="AQ3537" i="1"/>
  <c r="AP3537" i="1"/>
  <c r="AO3537" i="1"/>
  <c r="AN3537" i="1"/>
  <c r="AM3537" i="1"/>
  <c r="AL3537" i="1"/>
  <c r="AK3537" i="1"/>
  <c r="AI3537" i="1"/>
  <c r="AH3537" i="1"/>
  <c r="AG3537" i="1"/>
  <c r="AF3537" i="1"/>
  <c r="AE3537" i="1"/>
  <c r="AV3531" i="1"/>
  <c r="AV3529" i="1" s="1"/>
  <c r="AU3531" i="1"/>
  <c r="AU3529" i="1" s="1"/>
  <c r="AT3531" i="1"/>
  <c r="AT3529" i="1" s="1"/>
  <c r="AS3531" i="1"/>
  <c r="AS3529" i="1" s="1"/>
  <c r="AR3531" i="1"/>
  <c r="AR3529" i="1" s="1"/>
  <c r="AQ3531" i="1"/>
  <c r="AQ3529" i="1" s="1"/>
  <c r="AP3531" i="1"/>
  <c r="AP3529" i="1" s="1"/>
  <c r="AO3531" i="1"/>
  <c r="AO3529" i="1" s="1"/>
  <c r="AN3531" i="1"/>
  <c r="AN3529" i="1" s="1"/>
  <c r="AM3531" i="1"/>
  <c r="AM3529" i="1" s="1"/>
  <c r="AL3531" i="1"/>
  <c r="AL3529" i="1" s="1"/>
  <c r="AK3531" i="1"/>
  <c r="AI3531" i="1"/>
  <c r="AI3529" i="1" s="1"/>
  <c r="AH3531" i="1"/>
  <c r="AH3529" i="1" s="1"/>
  <c r="AG3531" i="1"/>
  <c r="AG3529" i="1" s="1"/>
  <c r="AF3531" i="1"/>
  <c r="AF3529" i="1" s="1"/>
  <c r="AE3531" i="1"/>
  <c r="AV3514" i="1"/>
  <c r="AV3513" i="1" s="1"/>
  <c r="AU3514" i="1"/>
  <c r="AU3513" i="1" s="1"/>
  <c r="AT3514" i="1"/>
  <c r="AT3513" i="1" s="1"/>
  <c r="AS3514" i="1"/>
  <c r="AS3513" i="1" s="1"/>
  <c r="AR3514" i="1"/>
  <c r="AR3513" i="1" s="1"/>
  <c r="AQ3514" i="1"/>
  <c r="AQ3513" i="1" s="1"/>
  <c r="AP3514" i="1"/>
  <c r="AP3513" i="1" s="1"/>
  <c r="AO3514" i="1"/>
  <c r="AO3513" i="1" s="1"/>
  <c r="AN3514" i="1"/>
  <c r="AN3513" i="1" s="1"/>
  <c r="AM3514" i="1"/>
  <c r="AM3513" i="1" s="1"/>
  <c r="AL3514" i="1"/>
  <c r="AL3513" i="1" s="1"/>
  <c r="AK3514" i="1"/>
  <c r="AI3514" i="1"/>
  <c r="AI3513" i="1" s="1"/>
  <c r="AH3514" i="1"/>
  <c r="AH3513" i="1" s="1"/>
  <c r="AG3514" i="1"/>
  <c r="AG3513" i="1" s="1"/>
  <c r="AF3514" i="1"/>
  <c r="AF3513" i="1" s="1"/>
  <c r="AE3514" i="1"/>
  <c r="AV3511" i="1"/>
  <c r="AV3510" i="1" s="1"/>
  <c r="AU3511" i="1"/>
  <c r="AU3510" i="1" s="1"/>
  <c r="AT3511" i="1"/>
  <c r="AT3510" i="1" s="1"/>
  <c r="AS3511" i="1"/>
  <c r="AS3510" i="1" s="1"/>
  <c r="AR3511" i="1"/>
  <c r="AR3510" i="1" s="1"/>
  <c r="AQ3511" i="1"/>
  <c r="AQ3510" i="1" s="1"/>
  <c r="AP3511" i="1"/>
  <c r="AP3510" i="1" s="1"/>
  <c r="AO3511" i="1"/>
  <c r="AO3510" i="1" s="1"/>
  <c r="AN3511" i="1"/>
  <c r="AN3510" i="1" s="1"/>
  <c r="AM3511" i="1"/>
  <c r="AM3510" i="1" s="1"/>
  <c r="AL3511" i="1"/>
  <c r="AL3510" i="1" s="1"/>
  <c r="AK3511" i="1"/>
  <c r="AI3511" i="1"/>
  <c r="AI3510" i="1" s="1"/>
  <c r="AH3511" i="1"/>
  <c r="AH3510" i="1" s="1"/>
  <c r="AG3511" i="1"/>
  <c r="AG3510" i="1" s="1"/>
  <c r="AF3511" i="1"/>
  <c r="AF3510" i="1" s="1"/>
  <c r="AE3511" i="1"/>
  <c r="AV3506" i="1"/>
  <c r="AV3498" i="1" s="1"/>
  <c r="AU3506" i="1"/>
  <c r="AU3498" i="1" s="1"/>
  <c r="AT3506" i="1"/>
  <c r="AT3498" i="1" s="1"/>
  <c r="AS3506" i="1"/>
  <c r="AS3498" i="1" s="1"/>
  <c r="AR3506" i="1"/>
  <c r="AR3498" i="1" s="1"/>
  <c r="AQ3506" i="1"/>
  <c r="AQ3498" i="1" s="1"/>
  <c r="AP3506" i="1"/>
  <c r="AP3498" i="1" s="1"/>
  <c r="AO3506" i="1"/>
  <c r="AO3498" i="1" s="1"/>
  <c r="AN3506" i="1"/>
  <c r="AN3498" i="1" s="1"/>
  <c r="AM3506" i="1"/>
  <c r="AM3498" i="1" s="1"/>
  <c r="AL3506" i="1"/>
  <c r="AL3498" i="1" s="1"/>
  <c r="AK3506" i="1"/>
  <c r="AI3506" i="1"/>
  <c r="AI3498" i="1" s="1"/>
  <c r="AH3506" i="1"/>
  <c r="AH3498" i="1" s="1"/>
  <c r="AG3506" i="1"/>
  <c r="AG3498" i="1" s="1"/>
  <c r="AF3506" i="1"/>
  <c r="AF3498" i="1" s="1"/>
  <c r="AE3506" i="1"/>
  <c r="AV3496" i="1"/>
  <c r="AU3496" i="1"/>
  <c r="AT3496" i="1"/>
  <c r="AS3496" i="1"/>
  <c r="AR3496" i="1"/>
  <c r="AQ3496" i="1"/>
  <c r="AP3496" i="1"/>
  <c r="AO3496" i="1"/>
  <c r="AN3496" i="1"/>
  <c r="AM3496" i="1"/>
  <c r="AL3496" i="1"/>
  <c r="AK3496" i="1"/>
  <c r="AI3496" i="1"/>
  <c r="AH3496" i="1"/>
  <c r="AG3496" i="1"/>
  <c r="AF3496" i="1"/>
  <c r="AE3496" i="1"/>
  <c r="AV3490" i="1"/>
  <c r="AV3488" i="1" s="1"/>
  <c r="AU3490" i="1"/>
  <c r="AU3488" i="1" s="1"/>
  <c r="AT3490" i="1"/>
  <c r="AT3488" i="1" s="1"/>
  <c r="AS3490" i="1"/>
  <c r="AS3488" i="1" s="1"/>
  <c r="AR3490" i="1"/>
  <c r="AR3488" i="1" s="1"/>
  <c r="AQ3490" i="1"/>
  <c r="AQ3488" i="1" s="1"/>
  <c r="AP3490" i="1"/>
  <c r="AP3488" i="1" s="1"/>
  <c r="AO3490" i="1"/>
  <c r="AO3488" i="1" s="1"/>
  <c r="AN3490" i="1"/>
  <c r="AN3488" i="1" s="1"/>
  <c r="AM3490" i="1"/>
  <c r="AM3488" i="1" s="1"/>
  <c r="AL3490" i="1"/>
  <c r="AL3488" i="1" s="1"/>
  <c r="AK3490" i="1"/>
  <c r="AI3490" i="1"/>
  <c r="AI3488" i="1" s="1"/>
  <c r="AH3490" i="1"/>
  <c r="AH3488" i="1" s="1"/>
  <c r="AG3490" i="1"/>
  <c r="AG3488" i="1" s="1"/>
  <c r="AF3490" i="1"/>
  <c r="AF3488" i="1" s="1"/>
  <c r="AE3490" i="1"/>
  <c r="AV3473" i="1"/>
  <c r="AV3472" i="1" s="1"/>
  <c r="AU3473" i="1"/>
  <c r="AU3472" i="1" s="1"/>
  <c r="AT3473" i="1"/>
  <c r="AT3472" i="1" s="1"/>
  <c r="AS3473" i="1"/>
  <c r="AS3472" i="1" s="1"/>
  <c r="AR3473" i="1"/>
  <c r="AR3472" i="1" s="1"/>
  <c r="AQ3473" i="1"/>
  <c r="AQ3472" i="1" s="1"/>
  <c r="AP3473" i="1"/>
  <c r="AP3472" i="1" s="1"/>
  <c r="AO3473" i="1"/>
  <c r="AO3472" i="1" s="1"/>
  <c r="AN3473" i="1"/>
  <c r="AN3472" i="1" s="1"/>
  <c r="AM3473" i="1"/>
  <c r="AM3472" i="1" s="1"/>
  <c r="AL3473" i="1"/>
  <c r="AL3472" i="1" s="1"/>
  <c r="AK3473" i="1"/>
  <c r="AI3473" i="1"/>
  <c r="AI3472" i="1" s="1"/>
  <c r="AH3473" i="1"/>
  <c r="AH3472" i="1" s="1"/>
  <c r="AG3473" i="1"/>
  <c r="AG3472" i="1" s="1"/>
  <c r="AF3473" i="1"/>
  <c r="AF3472" i="1" s="1"/>
  <c r="AE3473" i="1"/>
  <c r="AV3470" i="1"/>
  <c r="AV3469" i="1" s="1"/>
  <c r="AU3470" i="1"/>
  <c r="AU3469" i="1" s="1"/>
  <c r="AT3470" i="1"/>
  <c r="AT3469" i="1" s="1"/>
  <c r="AS3470" i="1"/>
  <c r="AS3469" i="1" s="1"/>
  <c r="AR3470" i="1"/>
  <c r="AR3469" i="1" s="1"/>
  <c r="AQ3470" i="1"/>
  <c r="AQ3469" i="1" s="1"/>
  <c r="AP3470" i="1"/>
  <c r="AP3469" i="1" s="1"/>
  <c r="AO3470" i="1"/>
  <c r="AO3469" i="1" s="1"/>
  <c r="AN3470" i="1"/>
  <c r="AN3469" i="1" s="1"/>
  <c r="AM3470" i="1"/>
  <c r="AM3469" i="1" s="1"/>
  <c r="AL3470" i="1"/>
  <c r="AL3469" i="1" s="1"/>
  <c r="AK3470" i="1"/>
  <c r="AI3470" i="1"/>
  <c r="AI3469" i="1" s="1"/>
  <c r="AH3470" i="1"/>
  <c r="AH3469" i="1" s="1"/>
  <c r="AG3470" i="1"/>
  <c r="AG3469" i="1" s="1"/>
  <c r="AF3470" i="1"/>
  <c r="AF3469" i="1" s="1"/>
  <c r="AE3470" i="1"/>
  <c r="AV3465" i="1"/>
  <c r="AV3458" i="1" s="1"/>
  <c r="AU3465" i="1"/>
  <c r="AU3458" i="1" s="1"/>
  <c r="AT3465" i="1"/>
  <c r="AT3458" i="1" s="1"/>
  <c r="AS3465" i="1"/>
  <c r="AS3458" i="1" s="1"/>
  <c r="AR3465" i="1"/>
  <c r="AR3458" i="1" s="1"/>
  <c r="AQ3465" i="1"/>
  <c r="AQ3458" i="1" s="1"/>
  <c r="AP3465" i="1"/>
  <c r="AP3458" i="1" s="1"/>
  <c r="AO3465" i="1"/>
  <c r="AO3458" i="1" s="1"/>
  <c r="AN3465" i="1"/>
  <c r="AN3458" i="1" s="1"/>
  <c r="AM3465" i="1"/>
  <c r="AM3458" i="1" s="1"/>
  <c r="AL3465" i="1"/>
  <c r="AL3458" i="1" s="1"/>
  <c r="AK3465" i="1"/>
  <c r="AI3465" i="1"/>
  <c r="AI3458" i="1" s="1"/>
  <c r="AH3465" i="1"/>
  <c r="AH3458" i="1" s="1"/>
  <c r="AG3465" i="1"/>
  <c r="AG3458" i="1" s="1"/>
  <c r="AF3465" i="1"/>
  <c r="AF3458" i="1" s="1"/>
  <c r="AE3465" i="1"/>
  <c r="AV3456" i="1"/>
  <c r="AU3456" i="1"/>
  <c r="AT3456" i="1"/>
  <c r="AS3456" i="1"/>
  <c r="AR3456" i="1"/>
  <c r="AQ3456" i="1"/>
  <c r="AP3456" i="1"/>
  <c r="AO3456" i="1"/>
  <c r="AN3456" i="1"/>
  <c r="AM3456" i="1"/>
  <c r="AL3456" i="1"/>
  <c r="AK3456" i="1"/>
  <c r="AI3456" i="1"/>
  <c r="AH3456" i="1"/>
  <c r="AG3456" i="1"/>
  <c r="AF3456" i="1"/>
  <c r="AE3456" i="1"/>
  <c r="AV3450" i="1"/>
  <c r="AV3448" i="1" s="1"/>
  <c r="AU3450" i="1"/>
  <c r="AU3448" i="1" s="1"/>
  <c r="AT3450" i="1"/>
  <c r="AT3448" i="1" s="1"/>
  <c r="AS3450" i="1"/>
  <c r="AS3448" i="1" s="1"/>
  <c r="AR3450" i="1"/>
  <c r="AR3448" i="1" s="1"/>
  <c r="AQ3450" i="1"/>
  <c r="AQ3448" i="1" s="1"/>
  <c r="AP3450" i="1"/>
  <c r="AP3448" i="1" s="1"/>
  <c r="AO3450" i="1"/>
  <c r="AO3448" i="1" s="1"/>
  <c r="AN3450" i="1"/>
  <c r="AN3448" i="1" s="1"/>
  <c r="AM3450" i="1"/>
  <c r="AM3448" i="1" s="1"/>
  <c r="AL3450" i="1"/>
  <c r="AL3448" i="1" s="1"/>
  <c r="AK3450" i="1"/>
  <c r="AI3450" i="1"/>
  <c r="AI3448" i="1" s="1"/>
  <c r="AH3450" i="1"/>
  <c r="AH3448" i="1" s="1"/>
  <c r="AG3450" i="1"/>
  <c r="AG3448" i="1" s="1"/>
  <c r="AF3450" i="1"/>
  <c r="AF3448" i="1" s="1"/>
  <c r="AE3450" i="1"/>
  <c r="AV3433" i="1"/>
  <c r="AV3432" i="1" s="1"/>
  <c r="AU3433" i="1"/>
  <c r="AU3432" i="1" s="1"/>
  <c r="AT3433" i="1"/>
  <c r="AT3432" i="1" s="1"/>
  <c r="AS3433" i="1"/>
  <c r="AS3432" i="1" s="1"/>
  <c r="AR3433" i="1"/>
  <c r="AR3432" i="1" s="1"/>
  <c r="AQ3433" i="1"/>
  <c r="AQ3432" i="1" s="1"/>
  <c r="AP3433" i="1"/>
  <c r="AP3432" i="1" s="1"/>
  <c r="AO3433" i="1"/>
  <c r="AO3432" i="1" s="1"/>
  <c r="AN3433" i="1"/>
  <c r="AN3432" i="1" s="1"/>
  <c r="AM3433" i="1"/>
  <c r="AM3432" i="1" s="1"/>
  <c r="AL3433" i="1"/>
  <c r="AL3432" i="1" s="1"/>
  <c r="AK3433" i="1"/>
  <c r="AI3433" i="1"/>
  <c r="AI3432" i="1" s="1"/>
  <c r="AH3433" i="1"/>
  <c r="AH3432" i="1" s="1"/>
  <c r="AG3433" i="1"/>
  <c r="AG3432" i="1" s="1"/>
  <c r="AF3433" i="1"/>
  <c r="AF3432" i="1" s="1"/>
  <c r="AE3433" i="1"/>
  <c r="AV3430" i="1"/>
  <c r="AV3429" i="1" s="1"/>
  <c r="AU3430" i="1"/>
  <c r="AU3429" i="1" s="1"/>
  <c r="AT3430" i="1"/>
  <c r="AT3429" i="1" s="1"/>
  <c r="AS3430" i="1"/>
  <c r="AS3429" i="1" s="1"/>
  <c r="AR3430" i="1"/>
  <c r="AR3429" i="1" s="1"/>
  <c r="AQ3430" i="1"/>
  <c r="AQ3429" i="1" s="1"/>
  <c r="AP3430" i="1"/>
  <c r="AP3429" i="1" s="1"/>
  <c r="AO3430" i="1"/>
  <c r="AO3429" i="1" s="1"/>
  <c r="AN3430" i="1"/>
  <c r="AN3429" i="1" s="1"/>
  <c r="AM3430" i="1"/>
  <c r="AM3429" i="1" s="1"/>
  <c r="AL3430" i="1"/>
  <c r="AL3429" i="1" s="1"/>
  <c r="AK3430" i="1"/>
  <c r="AI3430" i="1"/>
  <c r="AI3429" i="1" s="1"/>
  <c r="AH3430" i="1"/>
  <c r="AH3429" i="1" s="1"/>
  <c r="AG3430" i="1"/>
  <c r="AG3429" i="1" s="1"/>
  <c r="AF3430" i="1"/>
  <c r="AF3429" i="1" s="1"/>
  <c r="AE3430" i="1"/>
  <c r="AV3425" i="1"/>
  <c r="AV3417" i="1" s="1"/>
  <c r="AU3425" i="1"/>
  <c r="AU3417" i="1" s="1"/>
  <c r="AT3425" i="1"/>
  <c r="AT3417" i="1" s="1"/>
  <c r="AS3425" i="1"/>
  <c r="AS3417" i="1" s="1"/>
  <c r="AR3425" i="1"/>
  <c r="AR3417" i="1" s="1"/>
  <c r="AQ3425" i="1"/>
  <c r="AQ3417" i="1" s="1"/>
  <c r="AP3425" i="1"/>
  <c r="AP3417" i="1" s="1"/>
  <c r="AO3425" i="1"/>
  <c r="AO3417" i="1" s="1"/>
  <c r="AN3425" i="1"/>
  <c r="AN3417" i="1" s="1"/>
  <c r="AM3425" i="1"/>
  <c r="AM3417" i="1" s="1"/>
  <c r="AL3425" i="1"/>
  <c r="AL3417" i="1" s="1"/>
  <c r="AK3425" i="1"/>
  <c r="AI3425" i="1"/>
  <c r="AI3417" i="1" s="1"/>
  <c r="AH3425" i="1"/>
  <c r="AH3417" i="1" s="1"/>
  <c r="AG3425" i="1"/>
  <c r="AG3417" i="1" s="1"/>
  <c r="AF3425" i="1"/>
  <c r="AF3417" i="1" s="1"/>
  <c r="AE3425" i="1"/>
  <c r="AV3415" i="1"/>
  <c r="AU3415" i="1"/>
  <c r="AT3415" i="1"/>
  <c r="AS3415" i="1"/>
  <c r="AR3415" i="1"/>
  <c r="AQ3415" i="1"/>
  <c r="AP3415" i="1"/>
  <c r="AO3415" i="1"/>
  <c r="AN3415" i="1"/>
  <c r="AM3415" i="1"/>
  <c r="AL3415" i="1"/>
  <c r="AK3415" i="1"/>
  <c r="AI3415" i="1"/>
  <c r="AH3415" i="1"/>
  <c r="AG3415" i="1"/>
  <c r="AF3415" i="1"/>
  <c r="AE3415" i="1"/>
  <c r="AV3409" i="1"/>
  <c r="AV3407" i="1" s="1"/>
  <c r="AU3409" i="1"/>
  <c r="AU3407" i="1" s="1"/>
  <c r="AT3409" i="1"/>
  <c r="AT3407" i="1" s="1"/>
  <c r="AS3409" i="1"/>
  <c r="AS3407" i="1" s="1"/>
  <c r="AR3409" i="1"/>
  <c r="AR3407" i="1" s="1"/>
  <c r="AQ3409" i="1"/>
  <c r="AQ3407" i="1" s="1"/>
  <c r="AP3409" i="1"/>
  <c r="AP3407" i="1" s="1"/>
  <c r="AO3409" i="1"/>
  <c r="AO3407" i="1" s="1"/>
  <c r="AN3409" i="1"/>
  <c r="AN3407" i="1" s="1"/>
  <c r="AM3409" i="1"/>
  <c r="AM3407" i="1" s="1"/>
  <c r="AL3409" i="1"/>
  <c r="AL3407" i="1" s="1"/>
  <c r="AK3409" i="1"/>
  <c r="AI3409" i="1"/>
  <c r="AI3407" i="1" s="1"/>
  <c r="AH3409" i="1"/>
  <c r="AH3407" i="1" s="1"/>
  <c r="AG3409" i="1"/>
  <c r="AG3407" i="1" s="1"/>
  <c r="AF3409" i="1"/>
  <c r="AF3407" i="1" s="1"/>
  <c r="AE3409" i="1"/>
  <c r="AV3392" i="1"/>
  <c r="AV3391" i="1" s="1"/>
  <c r="AU3392" i="1"/>
  <c r="AU3391" i="1" s="1"/>
  <c r="AT3392" i="1"/>
  <c r="AT3391" i="1" s="1"/>
  <c r="AS3392" i="1"/>
  <c r="AS3391" i="1" s="1"/>
  <c r="AR3392" i="1"/>
  <c r="AR3391" i="1" s="1"/>
  <c r="AQ3392" i="1"/>
  <c r="AQ3391" i="1" s="1"/>
  <c r="AP3392" i="1"/>
  <c r="AP3391" i="1" s="1"/>
  <c r="AO3392" i="1"/>
  <c r="AO3391" i="1" s="1"/>
  <c r="AN3392" i="1"/>
  <c r="AN3391" i="1" s="1"/>
  <c r="AM3392" i="1"/>
  <c r="AM3391" i="1" s="1"/>
  <c r="AL3392" i="1"/>
  <c r="AL3391" i="1" s="1"/>
  <c r="AK3392" i="1"/>
  <c r="AI3392" i="1"/>
  <c r="AI3391" i="1" s="1"/>
  <c r="AH3392" i="1"/>
  <c r="AH3391" i="1" s="1"/>
  <c r="AG3392" i="1"/>
  <c r="AG3391" i="1" s="1"/>
  <c r="AF3392" i="1"/>
  <c r="AF3391" i="1" s="1"/>
  <c r="AE3392" i="1"/>
  <c r="AV3389" i="1"/>
  <c r="AV3388" i="1" s="1"/>
  <c r="AU3389" i="1"/>
  <c r="AU3388" i="1" s="1"/>
  <c r="AT3389" i="1"/>
  <c r="AT3388" i="1" s="1"/>
  <c r="AS3389" i="1"/>
  <c r="AS3388" i="1" s="1"/>
  <c r="AR3389" i="1"/>
  <c r="AR3388" i="1" s="1"/>
  <c r="AQ3389" i="1"/>
  <c r="AQ3388" i="1" s="1"/>
  <c r="AP3389" i="1"/>
  <c r="AP3388" i="1" s="1"/>
  <c r="AO3389" i="1"/>
  <c r="AO3388" i="1" s="1"/>
  <c r="AN3389" i="1"/>
  <c r="AN3388" i="1" s="1"/>
  <c r="AM3389" i="1"/>
  <c r="AM3388" i="1" s="1"/>
  <c r="AL3389" i="1"/>
  <c r="AL3388" i="1" s="1"/>
  <c r="AK3389" i="1"/>
  <c r="AI3389" i="1"/>
  <c r="AI3388" i="1" s="1"/>
  <c r="AH3389" i="1"/>
  <c r="AH3388" i="1" s="1"/>
  <c r="AG3389" i="1"/>
  <c r="AG3388" i="1" s="1"/>
  <c r="AF3389" i="1"/>
  <c r="AF3388" i="1" s="1"/>
  <c r="AE3389" i="1"/>
  <c r="AV3384" i="1"/>
  <c r="AV3376" i="1" s="1"/>
  <c r="AU3384" i="1"/>
  <c r="AU3376" i="1" s="1"/>
  <c r="AT3384" i="1"/>
  <c r="AT3376" i="1" s="1"/>
  <c r="AS3384" i="1"/>
  <c r="AS3376" i="1" s="1"/>
  <c r="AR3384" i="1"/>
  <c r="AR3376" i="1" s="1"/>
  <c r="AQ3384" i="1"/>
  <c r="AQ3376" i="1" s="1"/>
  <c r="AP3384" i="1"/>
  <c r="AP3376" i="1" s="1"/>
  <c r="AO3384" i="1"/>
  <c r="AO3376" i="1" s="1"/>
  <c r="AN3384" i="1"/>
  <c r="AN3376" i="1" s="1"/>
  <c r="AM3384" i="1"/>
  <c r="AM3376" i="1" s="1"/>
  <c r="AL3384" i="1"/>
  <c r="AL3376" i="1" s="1"/>
  <c r="AK3384" i="1"/>
  <c r="AI3384" i="1"/>
  <c r="AI3376" i="1" s="1"/>
  <c r="AH3384" i="1"/>
  <c r="AH3376" i="1" s="1"/>
  <c r="AG3384" i="1"/>
  <c r="AG3376" i="1" s="1"/>
  <c r="AF3384" i="1"/>
  <c r="AF3376" i="1" s="1"/>
  <c r="AE3384" i="1"/>
  <c r="AV3374" i="1"/>
  <c r="AU3374" i="1"/>
  <c r="AT3374" i="1"/>
  <c r="AS3374" i="1"/>
  <c r="AR3374" i="1"/>
  <c r="AQ3374" i="1"/>
  <c r="AP3374" i="1"/>
  <c r="AO3374" i="1"/>
  <c r="AN3374" i="1"/>
  <c r="AM3374" i="1"/>
  <c r="AL3374" i="1"/>
  <c r="AK3374" i="1"/>
  <c r="AI3374" i="1"/>
  <c r="AH3374" i="1"/>
  <c r="AG3374" i="1"/>
  <c r="AF3374" i="1"/>
  <c r="AE3374" i="1"/>
  <c r="AV3368" i="1"/>
  <c r="AV3366" i="1" s="1"/>
  <c r="AU3368" i="1"/>
  <c r="AU3366" i="1" s="1"/>
  <c r="AT3368" i="1"/>
  <c r="AT3366" i="1" s="1"/>
  <c r="AS3368" i="1"/>
  <c r="AS3366" i="1" s="1"/>
  <c r="AR3368" i="1"/>
  <c r="AR3366" i="1" s="1"/>
  <c r="AQ3368" i="1"/>
  <c r="AQ3366" i="1" s="1"/>
  <c r="AP3368" i="1"/>
  <c r="AP3366" i="1" s="1"/>
  <c r="AO3368" i="1"/>
  <c r="AO3366" i="1" s="1"/>
  <c r="AN3368" i="1"/>
  <c r="AN3366" i="1" s="1"/>
  <c r="AM3368" i="1"/>
  <c r="AM3366" i="1" s="1"/>
  <c r="AL3368" i="1"/>
  <c r="AL3366" i="1" s="1"/>
  <c r="AK3368" i="1"/>
  <c r="AI3368" i="1"/>
  <c r="AI3366" i="1" s="1"/>
  <c r="AH3368" i="1"/>
  <c r="AH3366" i="1" s="1"/>
  <c r="AG3368" i="1"/>
  <c r="AG3366" i="1" s="1"/>
  <c r="AF3368" i="1"/>
  <c r="AF3366" i="1" s="1"/>
  <c r="AE3368" i="1"/>
  <c r="AV3351" i="1"/>
  <c r="AV3350" i="1" s="1"/>
  <c r="AU3351" i="1"/>
  <c r="AU3350" i="1" s="1"/>
  <c r="AT3351" i="1"/>
  <c r="AT3350" i="1" s="1"/>
  <c r="AS3351" i="1"/>
  <c r="AS3350" i="1" s="1"/>
  <c r="AR3351" i="1"/>
  <c r="AR3350" i="1" s="1"/>
  <c r="AQ3351" i="1"/>
  <c r="AQ3350" i="1" s="1"/>
  <c r="AP3351" i="1"/>
  <c r="AP3350" i="1" s="1"/>
  <c r="AO3351" i="1"/>
  <c r="AO3350" i="1" s="1"/>
  <c r="AN3351" i="1"/>
  <c r="AN3350" i="1" s="1"/>
  <c r="AM3351" i="1"/>
  <c r="AM3350" i="1" s="1"/>
  <c r="AL3351" i="1"/>
  <c r="AL3350" i="1" s="1"/>
  <c r="AK3351" i="1"/>
  <c r="AI3351" i="1"/>
  <c r="AI3350" i="1" s="1"/>
  <c r="AH3351" i="1"/>
  <c r="AH3350" i="1" s="1"/>
  <c r="AG3351" i="1"/>
  <c r="AG3350" i="1" s="1"/>
  <c r="AF3351" i="1"/>
  <c r="AF3350" i="1" s="1"/>
  <c r="AE3351" i="1"/>
  <c r="AV3348" i="1"/>
  <c r="AV3347" i="1" s="1"/>
  <c r="AU3348" i="1"/>
  <c r="AU3347" i="1" s="1"/>
  <c r="AT3348" i="1"/>
  <c r="AT3347" i="1" s="1"/>
  <c r="AS3348" i="1"/>
  <c r="AS3347" i="1" s="1"/>
  <c r="AR3348" i="1"/>
  <c r="AR3347" i="1" s="1"/>
  <c r="AQ3348" i="1"/>
  <c r="AQ3347" i="1" s="1"/>
  <c r="AP3348" i="1"/>
  <c r="AP3347" i="1" s="1"/>
  <c r="AO3348" i="1"/>
  <c r="AO3347" i="1" s="1"/>
  <c r="AN3348" i="1"/>
  <c r="AN3347" i="1" s="1"/>
  <c r="AM3348" i="1"/>
  <c r="AM3347" i="1" s="1"/>
  <c r="AL3348" i="1"/>
  <c r="AL3347" i="1" s="1"/>
  <c r="AK3348" i="1"/>
  <c r="AI3348" i="1"/>
  <c r="AI3347" i="1" s="1"/>
  <c r="AH3348" i="1"/>
  <c r="AH3347" i="1" s="1"/>
  <c r="AG3348" i="1"/>
  <c r="AG3347" i="1" s="1"/>
  <c r="AF3348" i="1"/>
  <c r="AF3347" i="1" s="1"/>
  <c r="AE3348" i="1"/>
  <c r="AV3343" i="1"/>
  <c r="AV3336" i="1" s="1"/>
  <c r="AU3343" i="1"/>
  <c r="AU3336" i="1" s="1"/>
  <c r="AT3343" i="1"/>
  <c r="AT3336" i="1" s="1"/>
  <c r="AS3343" i="1"/>
  <c r="AS3336" i="1" s="1"/>
  <c r="AR3343" i="1"/>
  <c r="AR3336" i="1" s="1"/>
  <c r="AQ3343" i="1"/>
  <c r="AQ3336" i="1" s="1"/>
  <c r="AP3343" i="1"/>
  <c r="AP3336" i="1" s="1"/>
  <c r="AO3343" i="1"/>
  <c r="AO3336" i="1" s="1"/>
  <c r="AN3343" i="1"/>
  <c r="AN3336" i="1" s="1"/>
  <c r="AM3343" i="1"/>
  <c r="AM3336" i="1" s="1"/>
  <c r="AL3343" i="1"/>
  <c r="AL3336" i="1" s="1"/>
  <c r="AK3343" i="1"/>
  <c r="AI3343" i="1"/>
  <c r="AI3336" i="1" s="1"/>
  <c r="AH3343" i="1"/>
  <c r="AH3336" i="1" s="1"/>
  <c r="AG3343" i="1"/>
  <c r="AG3336" i="1" s="1"/>
  <c r="AF3343" i="1"/>
  <c r="AF3336" i="1" s="1"/>
  <c r="AE3343" i="1"/>
  <c r="AV3334" i="1"/>
  <c r="AU3334" i="1"/>
  <c r="AT3334" i="1"/>
  <c r="AS3334" i="1"/>
  <c r="AR3334" i="1"/>
  <c r="AQ3334" i="1"/>
  <c r="AP3334" i="1"/>
  <c r="AO3334" i="1"/>
  <c r="AN3334" i="1"/>
  <c r="AM3334" i="1"/>
  <c r="AL3334" i="1"/>
  <c r="AK3334" i="1"/>
  <c r="AI3334" i="1"/>
  <c r="AH3334" i="1"/>
  <c r="AG3334" i="1"/>
  <c r="AF3334" i="1"/>
  <c r="AE3334" i="1"/>
  <c r="AV3328" i="1"/>
  <c r="AV3326" i="1" s="1"/>
  <c r="AU3328" i="1"/>
  <c r="AU3326" i="1" s="1"/>
  <c r="AT3328" i="1"/>
  <c r="AT3326" i="1" s="1"/>
  <c r="AS3328" i="1"/>
  <c r="AS3326" i="1" s="1"/>
  <c r="AR3328" i="1"/>
  <c r="AR3326" i="1" s="1"/>
  <c r="AQ3328" i="1"/>
  <c r="AQ3326" i="1" s="1"/>
  <c r="AP3328" i="1"/>
  <c r="AP3326" i="1" s="1"/>
  <c r="AO3328" i="1"/>
  <c r="AO3326" i="1" s="1"/>
  <c r="AN3328" i="1"/>
  <c r="AN3326" i="1" s="1"/>
  <c r="AM3328" i="1"/>
  <c r="AM3326" i="1" s="1"/>
  <c r="AL3328" i="1"/>
  <c r="AL3326" i="1" s="1"/>
  <c r="AK3328" i="1"/>
  <c r="AI3328" i="1"/>
  <c r="AI3326" i="1" s="1"/>
  <c r="AH3328" i="1"/>
  <c r="AH3326" i="1" s="1"/>
  <c r="AG3328" i="1"/>
  <c r="AG3326" i="1" s="1"/>
  <c r="AF3328" i="1"/>
  <c r="AF3326" i="1" s="1"/>
  <c r="AE3328" i="1"/>
  <c r="AV3311" i="1"/>
  <c r="AV3310" i="1" s="1"/>
  <c r="AU3311" i="1"/>
  <c r="AU3310" i="1" s="1"/>
  <c r="AT3311" i="1"/>
  <c r="AT3310" i="1" s="1"/>
  <c r="AS3311" i="1"/>
  <c r="AS3310" i="1" s="1"/>
  <c r="AR3311" i="1"/>
  <c r="AR3310" i="1" s="1"/>
  <c r="AQ3311" i="1"/>
  <c r="AQ3310" i="1" s="1"/>
  <c r="AP3311" i="1"/>
  <c r="AP3310" i="1" s="1"/>
  <c r="AO3311" i="1"/>
  <c r="AO3310" i="1" s="1"/>
  <c r="AN3311" i="1"/>
  <c r="AN3310" i="1" s="1"/>
  <c r="AM3311" i="1"/>
  <c r="AM3310" i="1" s="1"/>
  <c r="AL3311" i="1"/>
  <c r="AL3310" i="1" s="1"/>
  <c r="AK3311" i="1"/>
  <c r="AI3311" i="1"/>
  <c r="AI3310" i="1" s="1"/>
  <c r="AH3311" i="1"/>
  <c r="AH3310" i="1" s="1"/>
  <c r="AG3311" i="1"/>
  <c r="AG3310" i="1" s="1"/>
  <c r="AF3311" i="1"/>
  <c r="AF3310" i="1" s="1"/>
  <c r="AE3311" i="1"/>
  <c r="AV3306" i="1"/>
  <c r="AV3298" i="1" s="1"/>
  <c r="AU3306" i="1"/>
  <c r="AU3298" i="1" s="1"/>
  <c r="AT3306" i="1"/>
  <c r="AT3298" i="1" s="1"/>
  <c r="AS3306" i="1"/>
  <c r="AS3298" i="1" s="1"/>
  <c r="AR3306" i="1"/>
  <c r="AR3298" i="1" s="1"/>
  <c r="AQ3306" i="1"/>
  <c r="AQ3298" i="1" s="1"/>
  <c r="AP3306" i="1"/>
  <c r="AP3298" i="1" s="1"/>
  <c r="AO3306" i="1"/>
  <c r="AO3298" i="1" s="1"/>
  <c r="AN3306" i="1"/>
  <c r="AN3298" i="1" s="1"/>
  <c r="AM3306" i="1"/>
  <c r="AM3298" i="1" s="1"/>
  <c r="AL3306" i="1"/>
  <c r="AL3298" i="1" s="1"/>
  <c r="AK3306" i="1"/>
  <c r="AI3306" i="1"/>
  <c r="AI3298" i="1" s="1"/>
  <c r="AH3306" i="1"/>
  <c r="AH3298" i="1" s="1"/>
  <c r="AG3306" i="1"/>
  <c r="AG3298" i="1" s="1"/>
  <c r="AF3306" i="1"/>
  <c r="AF3298" i="1" s="1"/>
  <c r="AE3306" i="1"/>
  <c r="AV3296" i="1"/>
  <c r="AU3296" i="1"/>
  <c r="AT3296" i="1"/>
  <c r="AS3296" i="1"/>
  <c r="AR3296" i="1"/>
  <c r="AQ3296" i="1"/>
  <c r="AP3296" i="1"/>
  <c r="AO3296" i="1"/>
  <c r="AN3296" i="1"/>
  <c r="AM3296" i="1"/>
  <c r="AL3296" i="1"/>
  <c r="AK3296" i="1"/>
  <c r="AI3296" i="1"/>
  <c r="AH3296" i="1"/>
  <c r="AG3296" i="1"/>
  <c r="AF3296" i="1"/>
  <c r="AE3296" i="1"/>
  <c r="AV3290" i="1"/>
  <c r="AV3288" i="1" s="1"/>
  <c r="AU3290" i="1"/>
  <c r="AU3288" i="1" s="1"/>
  <c r="AT3290" i="1"/>
  <c r="AT3288" i="1" s="1"/>
  <c r="AS3290" i="1"/>
  <c r="AS3288" i="1" s="1"/>
  <c r="AR3290" i="1"/>
  <c r="AR3288" i="1" s="1"/>
  <c r="AQ3290" i="1"/>
  <c r="AQ3288" i="1" s="1"/>
  <c r="AP3290" i="1"/>
  <c r="AP3288" i="1" s="1"/>
  <c r="AO3290" i="1"/>
  <c r="AO3288" i="1" s="1"/>
  <c r="AN3290" i="1"/>
  <c r="AN3288" i="1" s="1"/>
  <c r="AM3290" i="1"/>
  <c r="AM3288" i="1" s="1"/>
  <c r="AL3290" i="1"/>
  <c r="AL3288" i="1" s="1"/>
  <c r="AK3290" i="1"/>
  <c r="AI3290" i="1"/>
  <c r="AI3288" i="1" s="1"/>
  <c r="AH3290" i="1"/>
  <c r="AH3288" i="1" s="1"/>
  <c r="AG3290" i="1"/>
  <c r="AG3288" i="1" s="1"/>
  <c r="AF3290" i="1"/>
  <c r="AF3288" i="1" s="1"/>
  <c r="AE3290" i="1"/>
  <c r="AV3273" i="1"/>
  <c r="AV3272" i="1" s="1"/>
  <c r="AU3273" i="1"/>
  <c r="AU3272" i="1" s="1"/>
  <c r="AT3273" i="1"/>
  <c r="AT3272" i="1" s="1"/>
  <c r="AS3273" i="1"/>
  <c r="AS3272" i="1" s="1"/>
  <c r="AR3273" i="1"/>
  <c r="AR3272" i="1" s="1"/>
  <c r="AQ3273" i="1"/>
  <c r="AQ3272" i="1" s="1"/>
  <c r="AP3273" i="1"/>
  <c r="AP3272" i="1" s="1"/>
  <c r="AO3273" i="1"/>
  <c r="AO3272" i="1" s="1"/>
  <c r="AN3273" i="1"/>
  <c r="AN3272" i="1" s="1"/>
  <c r="AM3273" i="1"/>
  <c r="AM3272" i="1" s="1"/>
  <c r="AL3273" i="1"/>
  <c r="AL3272" i="1" s="1"/>
  <c r="AK3273" i="1"/>
  <c r="AI3273" i="1"/>
  <c r="AI3272" i="1" s="1"/>
  <c r="AH3273" i="1"/>
  <c r="AH3272" i="1" s="1"/>
  <c r="AG3273" i="1"/>
  <c r="AG3272" i="1" s="1"/>
  <c r="AF3273" i="1"/>
  <c r="AF3272" i="1" s="1"/>
  <c r="AE3273" i="1"/>
  <c r="AV3270" i="1"/>
  <c r="AV3269" i="1" s="1"/>
  <c r="AU3270" i="1"/>
  <c r="AU3269" i="1" s="1"/>
  <c r="AT3270" i="1"/>
  <c r="AT3269" i="1" s="1"/>
  <c r="AS3270" i="1"/>
  <c r="AS3269" i="1" s="1"/>
  <c r="AR3270" i="1"/>
  <c r="AR3269" i="1" s="1"/>
  <c r="AQ3270" i="1"/>
  <c r="AQ3269" i="1" s="1"/>
  <c r="AP3270" i="1"/>
  <c r="AP3269" i="1" s="1"/>
  <c r="AO3270" i="1"/>
  <c r="AO3269" i="1" s="1"/>
  <c r="AN3270" i="1"/>
  <c r="AN3269" i="1" s="1"/>
  <c r="AM3270" i="1"/>
  <c r="AM3269" i="1" s="1"/>
  <c r="AL3270" i="1"/>
  <c r="AL3269" i="1" s="1"/>
  <c r="AK3270" i="1"/>
  <c r="AI3270" i="1"/>
  <c r="AI3269" i="1" s="1"/>
  <c r="AH3270" i="1"/>
  <c r="AH3269" i="1" s="1"/>
  <c r="AG3270" i="1"/>
  <c r="AG3269" i="1" s="1"/>
  <c r="AF3270" i="1"/>
  <c r="AF3269" i="1" s="1"/>
  <c r="AE3270" i="1"/>
  <c r="AV3265" i="1"/>
  <c r="AV3257" i="1" s="1"/>
  <c r="AU3265" i="1"/>
  <c r="AU3257" i="1" s="1"/>
  <c r="AT3265" i="1"/>
  <c r="AT3257" i="1" s="1"/>
  <c r="AS3265" i="1"/>
  <c r="AS3257" i="1" s="1"/>
  <c r="AR3265" i="1"/>
  <c r="AR3257" i="1" s="1"/>
  <c r="AQ3265" i="1"/>
  <c r="AQ3257" i="1" s="1"/>
  <c r="AP3265" i="1"/>
  <c r="AP3257" i="1" s="1"/>
  <c r="AO3265" i="1"/>
  <c r="AO3257" i="1" s="1"/>
  <c r="AN3265" i="1"/>
  <c r="AN3257" i="1" s="1"/>
  <c r="AM3265" i="1"/>
  <c r="AM3257" i="1" s="1"/>
  <c r="AL3265" i="1"/>
  <c r="AL3257" i="1" s="1"/>
  <c r="AK3265" i="1"/>
  <c r="AI3265" i="1"/>
  <c r="AI3257" i="1" s="1"/>
  <c r="AH3265" i="1"/>
  <c r="AH3257" i="1" s="1"/>
  <c r="AG3265" i="1"/>
  <c r="AG3257" i="1" s="1"/>
  <c r="AF3265" i="1"/>
  <c r="AF3257" i="1" s="1"/>
  <c r="AE3265" i="1"/>
  <c r="AV3255" i="1"/>
  <c r="AU3255" i="1"/>
  <c r="AT3255" i="1"/>
  <c r="AS3255" i="1"/>
  <c r="AR3255" i="1"/>
  <c r="AQ3255" i="1"/>
  <c r="AP3255" i="1"/>
  <c r="AO3255" i="1"/>
  <c r="AN3255" i="1"/>
  <c r="AM3255" i="1"/>
  <c r="AL3255" i="1"/>
  <c r="AK3255" i="1"/>
  <c r="AI3255" i="1"/>
  <c r="AH3255" i="1"/>
  <c r="AG3255" i="1"/>
  <c r="AF3255" i="1"/>
  <c r="AE3255" i="1"/>
  <c r="AV3249" i="1"/>
  <c r="AV3247" i="1" s="1"/>
  <c r="AU3249" i="1"/>
  <c r="AU3247" i="1" s="1"/>
  <c r="AT3249" i="1"/>
  <c r="AT3247" i="1" s="1"/>
  <c r="AS3249" i="1"/>
  <c r="AS3247" i="1" s="1"/>
  <c r="AR3249" i="1"/>
  <c r="AR3247" i="1" s="1"/>
  <c r="AQ3249" i="1"/>
  <c r="AQ3247" i="1" s="1"/>
  <c r="AP3249" i="1"/>
  <c r="AP3247" i="1" s="1"/>
  <c r="AO3249" i="1"/>
  <c r="AO3247" i="1" s="1"/>
  <c r="AN3249" i="1"/>
  <c r="AN3247" i="1" s="1"/>
  <c r="AM3249" i="1"/>
  <c r="AM3247" i="1" s="1"/>
  <c r="AL3249" i="1"/>
  <c r="AL3247" i="1" s="1"/>
  <c r="AK3249" i="1"/>
  <c r="AI3249" i="1"/>
  <c r="AI3247" i="1" s="1"/>
  <c r="AH3249" i="1"/>
  <c r="AH3247" i="1" s="1"/>
  <c r="AG3249" i="1"/>
  <c r="AG3247" i="1" s="1"/>
  <c r="AF3249" i="1"/>
  <c r="AF3247" i="1" s="1"/>
  <c r="AE3249" i="1"/>
  <c r="AV3232" i="1"/>
  <c r="AV3231" i="1" s="1"/>
  <c r="AU3232" i="1"/>
  <c r="AU3231" i="1" s="1"/>
  <c r="AT3232" i="1"/>
  <c r="AT3231" i="1" s="1"/>
  <c r="AS3232" i="1"/>
  <c r="AS3231" i="1" s="1"/>
  <c r="AR3232" i="1"/>
  <c r="AR3231" i="1" s="1"/>
  <c r="AQ3232" i="1"/>
  <c r="AQ3231" i="1" s="1"/>
  <c r="AP3232" i="1"/>
  <c r="AP3231" i="1" s="1"/>
  <c r="AO3232" i="1"/>
  <c r="AO3231" i="1" s="1"/>
  <c r="AN3232" i="1"/>
  <c r="AN3231" i="1" s="1"/>
  <c r="AM3232" i="1"/>
  <c r="AM3231" i="1" s="1"/>
  <c r="AL3232" i="1"/>
  <c r="AL3231" i="1" s="1"/>
  <c r="AK3232" i="1"/>
  <c r="AI3232" i="1"/>
  <c r="AI3231" i="1" s="1"/>
  <c r="AH3232" i="1"/>
  <c r="AH3231" i="1" s="1"/>
  <c r="AG3232" i="1"/>
  <c r="AG3231" i="1" s="1"/>
  <c r="AF3232" i="1"/>
  <c r="AF3231" i="1" s="1"/>
  <c r="AE3232" i="1"/>
  <c r="AV3229" i="1"/>
  <c r="AV3228" i="1" s="1"/>
  <c r="AU3229" i="1"/>
  <c r="AU3228" i="1" s="1"/>
  <c r="AT3229" i="1"/>
  <c r="AT3228" i="1" s="1"/>
  <c r="AS3229" i="1"/>
  <c r="AS3228" i="1" s="1"/>
  <c r="AR3229" i="1"/>
  <c r="AR3228" i="1" s="1"/>
  <c r="AQ3229" i="1"/>
  <c r="AQ3228" i="1" s="1"/>
  <c r="AP3229" i="1"/>
  <c r="AP3228" i="1" s="1"/>
  <c r="AO3229" i="1"/>
  <c r="AO3228" i="1" s="1"/>
  <c r="AN3229" i="1"/>
  <c r="AN3228" i="1" s="1"/>
  <c r="AM3229" i="1"/>
  <c r="AM3228" i="1" s="1"/>
  <c r="AL3229" i="1"/>
  <c r="AL3228" i="1" s="1"/>
  <c r="AK3229" i="1"/>
  <c r="AI3229" i="1"/>
  <c r="AI3228" i="1" s="1"/>
  <c r="AH3229" i="1"/>
  <c r="AH3228" i="1" s="1"/>
  <c r="AG3229" i="1"/>
  <c r="AG3228" i="1" s="1"/>
  <c r="AF3229" i="1"/>
  <c r="AF3228" i="1" s="1"/>
  <c r="AE3229" i="1"/>
  <c r="AV3224" i="1"/>
  <c r="AV3215" i="1" s="1"/>
  <c r="AU3224" i="1"/>
  <c r="AU3215" i="1" s="1"/>
  <c r="AT3224" i="1"/>
  <c r="AT3215" i="1" s="1"/>
  <c r="AS3224" i="1"/>
  <c r="AS3215" i="1" s="1"/>
  <c r="AR3224" i="1"/>
  <c r="AR3215" i="1" s="1"/>
  <c r="AQ3224" i="1"/>
  <c r="AQ3215" i="1" s="1"/>
  <c r="AP3224" i="1"/>
  <c r="AP3215" i="1" s="1"/>
  <c r="AO3224" i="1"/>
  <c r="AO3215" i="1" s="1"/>
  <c r="AN3224" i="1"/>
  <c r="AN3215" i="1" s="1"/>
  <c r="AM3224" i="1"/>
  <c r="AM3215" i="1" s="1"/>
  <c r="AL3224" i="1"/>
  <c r="AL3215" i="1" s="1"/>
  <c r="AK3224" i="1"/>
  <c r="AI3224" i="1"/>
  <c r="AI3215" i="1" s="1"/>
  <c r="AH3224" i="1"/>
  <c r="AH3215" i="1" s="1"/>
  <c r="AG3224" i="1"/>
  <c r="AG3215" i="1" s="1"/>
  <c r="AF3224" i="1"/>
  <c r="AF3215" i="1" s="1"/>
  <c r="AE3224" i="1"/>
  <c r="AV3213" i="1"/>
  <c r="AU3213" i="1"/>
  <c r="AT3213" i="1"/>
  <c r="AS3213" i="1"/>
  <c r="AR3213" i="1"/>
  <c r="AQ3213" i="1"/>
  <c r="AP3213" i="1"/>
  <c r="AO3213" i="1"/>
  <c r="AN3213" i="1"/>
  <c r="AM3213" i="1"/>
  <c r="AL3213" i="1"/>
  <c r="AK3213" i="1"/>
  <c r="AI3213" i="1"/>
  <c r="AH3213" i="1"/>
  <c r="AG3213" i="1"/>
  <c r="AF3213" i="1"/>
  <c r="AE3213" i="1"/>
  <c r="AV3207" i="1"/>
  <c r="AV3205" i="1" s="1"/>
  <c r="AU3207" i="1"/>
  <c r="AU3205" i="1" s="1"/>
  <c r="AT3207" i="1"/>
  <c r="AT3205" i="1" s="1"/>
  <c r="AS3207" i="1"/>
  <c r="AS3205" i="1" s="1"/>
  <c r="AR3207" i="1"/>
  <c r="AR3205" i="1" s="1"/>
  <c r="AQ3207" i="1"/>
  <c r="AQ3205" i="1" s="1"/>
  <c r="AP3207" i="1"/>
  <c r="AP3205" i="1" s="1"/>
  <c r="AO3207" i="1"/>
  <c r="AO3205" i="1" s="1"/>
  <c r="AN3207" i="1"/>
  <c r="AN3205" i="1" s="1"/>
  <c r="AM3207" i="1"/>
  <c r="AM3205" i="1" s="1"/>
  <c r="AL3207" i="1"/>
  <c r="AL3205" i="1" s="1"/>
  <c r="AK3207" i="1"/>
  <c r="AI3207" i="1"/>
  <c r="AI3205" i="1" s="1"/>
  <c r="AH3207" i="1"/>
  <c r="AH3205" i="1" s="1"/>
  <c r="AG3207" i="1"/>
  <c r="AG3205" i="1" s="1"/>
  <c r="AF3207" i="1"/>
  <c r="AF3205" i="1" s="1"/>
  <c r="AE3207" i="1"/>
  <c r="AV3190" i="1"/>
  <c r="AV3189" i="1" s="1"/>
  <c r="AU3190" i="1"/>
  <c r="AU3189" i="1" s="1"/>
  <c r="AT3190" i="1"/>
  <c r="AT3189" i="1" s="1"/>
  <c r="AS3190" i="1"/>
  <c r="AS3189" i="1" s="1"/>
  <c r="AR3190" i="1"/>
  <c r="AR3189" i="1" s="1"/>
  <c r="AQ3190" i="1"/>
  <c r="AQ3189" i="1" s="1"/>
  <c r="AP3190" i="1"/>
  <c r="AP3189" i="1" s="1"/>
  <c r="AO3190" i="1"/>
  <c r="AO3189" i="1" s="1"/>
  <c r="AN3190" i="1"/>
  <c r="AN3189" i="1" s="1"/>
  <c r="AM3190" i="1"/>
  <c r="AM3189" i="1" s="1"/>
  <c r="AL3190" i="1"/>
  <c r="AL3189" i="1" s="1"/>
  <c r="AK3190" i="1"/>
  <c r="AI3190" i="1"/>
  <c r="AI3189" i="1" s="1"/>
  <c r="AH3190" i="1"/>
  <c r="AH3189" i="1" s="1"/>
  <c r="AG3190" i="1"/>
  <c r="AG3189" i="1" s="1"/>
  <c r="AF3190" i="1"/>
  <c r="AF3189" i="1" s="1"/>
  <c r="AE3190" i="1"/>
  <c r="AV3187" i="1"/>
  <c r="AV3186" i="1" s="1"/>
  <c r="AU3187" i="1"/>
  <c r="AU3186" i="1" s="1"/>
  <c r="AT3187" i="1"/>
  <c r="AT3186" i="1" s="1"/>
  <c r="AS3187" i="1"/>
  <c r="AS3186" i="1" s="1"/>
  <c r="AR3187" i="1"/>
  <c r="AR3186" i="1" s="1"/>
  <c r="AQ3187" i="1"/>
  <c r="AQ3186" i="1" s="1"/>
  <c r="AP3187" i="1"/>
  <c r="AP3186" i="1" s="1"/>
  <c r="AO3187" i="1"/>
  <c r="AO3186" i="1" s="1"/>
  <c r="AN3187" i="1"/>
  <c r="AN3186" i="1" s="1"/>
  <c r="AM3187" i="1"/>
  <c r="AM3186" i="1" s="1"/>
  <c r="AL3187" i="1"/>
  <c r="AL3186" i="1" s="1"/>
  <c r="AK3187" i="1"/>
  <c r="AI3187" i="1"/>
  <c r="AI3186" i="1" s="1"/>
  <c r="AH3187" i="1"/>
  <c r="AH3186" i="1" s="1"/>
  <c r="AG3187" i="1"/>
  <c r="AG3186" i="1" s="1"/>
  <c r="AF3187" i="1"/>
  <c r="AF3186" i="1" s="1"/>
  <c r="AE3187" i="1"/>
  <c r="AV3182" i="1"/>
  <c r="AV3174" i="1" s="1"/>
  <c r="AU3182" i="1"/>
  <c r="AU3174" i="1" s="1"/>
  <c r="AT3182" i="1"/>
  <c r="AT3174" i="1" s="1"/>
  <c r="AS3182" i="1"/>
  <c r="AS3174" i="1" s="1"/>
  <c r="AR3182" i="1"/>
  <c r="AR3174" i="1" s="1"/>
  <c r="AQ3182" i="1"/>
  <c r="AQ3174" i="1" s="1"/>
  <c r="AP3182" i="1"/>
  <c r="AP3174" i="1" s="1"/>
  <c r="AO3182" i="1"/>
  <c r="AO3174" i="1" s="1"/>
  <c r="AN3182" i="1"/>
  <c r="AN3174" i="1" s="1"/>
  <c r="AM3182" i="1"/>
  <c r="AM3174" i="1" s="1"/>
  <c r="AL3182" i="1"/>
  <c r="AL3174" i="1" s="1"/>
  <c r="AK3182" i="1"/>
  <c r="AI3182" i="1"/>
  <c r="AI3174" i="1" s="1"/>
  <c r="AH3182" i="1"/>
  <c r="AH3174" i="1" s="1"/>
  <c r="AG3182" i="1"/>
  <c r="AG3174" i="1" s="1"/>
  <c r="AF3182" i="1"/>
  <c r="AF3174" i="1" s="1"/>
  <c r="AE3182" i="1"/>
  <c r="AV3172" i="1"/>
  <c r="AU3172" i="1"/>
  <c r="AT3172" i="1"/>
  <c r="AS3172" i="1"/>
  <c r="AR3172" i="1"/>
  <c r="AQ3172" i="1"/>
  <c r="AP3172" i="1"/>
  <c r="AO3172" i="1"/>
  <c r="AN3172" i="1"/>
  <c r="AM3172" i="1"/>
  <c r="AL3172" i="1"/>
  <c r="AK3172" i="1"/>
  <c r="AI3172" i="1"/>
  <c r="AH3172" i="1"/>
  <c r="AG3172" i="1"/>
  <c r="AF3172" i="1"/>
  <c r="AE3172" i="1"/>
  <c r="AV3166" i="1"/>
  <c r="AV3164" i="1" s="1"/>
  <c r="AU3166" i="1"/>
  <c r="AU3164" i="1" s="1"/>
  <c r="AT3166" i="1"/>
  <c r="AT3164" i="1" s="1"/>
  <c r="AS3166" i="1"/>
  <c r="AS3164" i="1" s="1"/>
  <c r="AR3166" i="1"/>
  <c r="AR3164" i="1" s="1"/>
  <c r="AQ3166" i="1"/>
  <c r="AQ3164" i="1" s="1"/>
  <c r="AP3166" i="1"/>
  <c r="AP3164" i="1" s="1"/>
  <c r="AO3166" i="1"/>
  <c r="AO3164" i="1" s="1"/>
  <c r="AN3166" i="1"/>
  <c r="AN3164" i="1" s="1"/>
  <c r="AM3166" i="1"/>
  <c r="AM3164" i="1" s="1"/>
  <c r="AL3166" i="1"/>
  <c r="AL3164" i="1" s="1"/>
  <c r="AK3166" i="1"/>
  <c r="AI3166" i="1"/>
  <c r="AI3164" i="1" s="1"/>
  <c r="AH3166" i="1"/>
  <c r="AH3164" i="1" s="1"/>
  <c r="AG3166" i="1"/>
  <c r="AG3164" i="1" s="1"/>
  <c r="AF3166" i="1"/>
  <c r="AF3164" i="1" s="1"/>
  <c r="AE3166" i="1"/>
  <c r="AV3149" i="1"/>
  <c r="AV3148" i="1" s="1"/>
  <c r="AU3149" i="1"/>
  <c r="AU3148" i="1" s="1"/>
  <c r="AT3149" i="1"/>
  <c r="AT3148" i="1" s="1"/>
  <c r="AS3149" i="1"/>
  <c r="AS3148" i="1" s="1"/>
  <c r="AR3149" i="1"/>
  <c r="AR3148" i="1" s="1"/>
  <c r="AQ3149" i="1"/>
  <c r="AQ3148" i="1" s="1"/>
  <c r="AP3149" i="1"/>
  <c r="AP3148" i="1" s="1"/>
  <c r="AO3149" i="1"/>
  <c r="AO3148" i="1" s="1"/>
  <c r="AN3149" i="1"/>
  <c r="AN3148" i="1" s="1"/>
  <c r="AM3149" i="1"/>
  <c r="AM3148" i="1" s="1"/>
  <c r="AL3149" i="1"/>
  <c r="AL3148" i="1" s="1"/>
  <c r="AK3149" i="1"/>
  <c r="AI3149" i="1"/>
  <c r="AI3148" i="1" s="1"/>
  <c r="AH3149" i="1"/>
  <c r="AH3148" i="1" s="1"/>
  <c r="AG3149" i="1"/>
  <c r="AG3148" i="1" s="1"/>
  <c r="AF3149" i="1"/>
  <c r="AF3148" i="1" s="1"/>
  <c r="AE3149" i="1"/>
  <c r="AV3146" i="1"/>
  <c r="AV3145" i="1" s="1"/>
  <c r="AU3146" i="1"/>
  <c r="AU3145" i="1" s="1"/>
  <c r="AT3146" i="1"/>
  <c r="AT3145" i="1" s="1"/>
  <c r="AS3146" i="1"/>
  <c r="AS3145" i="1" s="1"/>
  <c r="AR3146" i="1"/>
  <c r="AR3145" i="1" s="1"/>
  <c r="AQ3146" i="1"/>
  <c r="AQ3145" i="1" s="1"/>
  <c r="AP3146" i="1"/>
  <c r="AP3145" i="1" s="1"/>
  <c r="AO3146" i="1"/>
  <c r="AO3145" i="1" s="1"/>
  <c r="AN3146" i="1"/>
  <c r="AN3145" i="1" s="1"/>
  <c r="AM3146" i="1"/>
  <c r="AM3145" i="1" s="1"/>
  <c r="AL3146" i="1"/>
  <c r="AL3145" i="1" s="1"/>
  <c r="AK3146" i="1"/>
  <c r="AI3146" i="1"/>
  <c r="AI3145" i="1" s="1"/>
  <c r="AH3146" i="1"/>
  <c r="AH3145" i="1" s="1"/>
  <c r="AG3146" i="1"/>
  <c r="AG3145" i="1" s="1"/>
  <c r="AF3146" i="1"/>
  <c r="AF3145" i="1" s="1"/>
  <c r="AE3146" i="1"/>
  <c r="AV3141" i="1"/>
  <c r="AV3133" i="1" s="1"/>
  <c r="AU3141" i="1"/>
  <c r="AU3133" i="1" s="1"/>
  <c r="AT3141" i="1"/>
  <c r="AT3133" i="1" s="1"/>
  <c r="AS3141" i="1"/>
  <c r="AS3133" i="1" s="1"/>
  <c r="AR3141" i="1"/>
  <c r="AR3133" i="1" s="1"/>
  <c r="AQ3141" i="1"/>
  <c r="AQ3133" i="1" s="1"/>
  <c r="AP3141" i="1"/>
  <c r="AP3133" i="1" s="1"/>
  <c r="AO3141" i="1"/>
  <c r="AO3133" i="1" s="1"/>
  <c r="AN3141" i="1"/>
  <c r="AN3133" i="1" s="1"/>
  <c r="AM3141" i="1"/>
  <c r="AM3133" i="1" s="1"/>
  <c r="AL3141" i="1"/>
  <c r="AL3133" i="1" s="1"/>
  <c r="AK3141" i="1"/>
  <c r="AI3141" i="1"/>
  <c r="AI3133" i="1" s="1"/>
  <c r="AH3141" i="1"/>
  <c r="AH3133" i="1" s="1"/>
  <c r="AG3141" i="1"/>
  <c r="AG3133" i="1" s="1"/>
  <c r="AF3141" i="1"/>
  <c r="AF3133" i="1" s="1"/>
  <c r="AE3141" i="1"/>
  <c r="AV3131" i="1"/>
  <c r="AU3131" i="1"/>
  <c r="AT3131" i="1"/>
  <c r="AS3131" i="1"/>
  <c r="AR3131" i="1"/>
  <c r="AQ3131" i="1"/>
  <c r="AP3131" i="1"/>
  <c r="AO3131" i="1"/>
  <c r="AN3131" i="1"/>
  <c r="AM3131" i="1"/>
  <c r="AL3131" i="1"/>
  <c r="AK3131" i="1"/>
  <c r="AI3131" i="1"/>
  <c r="AH3131" i="1"/>
  <c r="AG3131" i="1"/>
  <c r="AF3131" i="1"/>
  <c r="AE3131" i="1"/>
  <c r="AV3125" i="1"/>
  <c r="AV3123" i="1" s="1"/>
  <c r="AU3125" i="1"/>
  <c r="AU3123" i="1" s="1"/>
  <c r="AT3125" i="1"/>
  <c r="AT3123" i="1" s="1"/>
  <c r="AS3125" i="1"/>
  <c r="AS3123" i="1" s="1"/>
  <c r="AR3125" i="1"/>
  <c r="AR3123" i="1" s="1"/>
  <c r="AQ3125" i="1"/>
  <c r="AQ3123" i="1" s="1"/>
  <c r="AP3125" i="1"/>
  <c r="AP3123" i="1" s="1"/>
  <c r="AO3125" i="1"/>
  <c r="AO3123" i="1" s="1"/>
  <c r="AN3125" i="1"/>
  <c r="AN3123" i="1" s="1"/>
  <c r="AM3125" i="1"/>
  <c r="AM3123" i="1" s="1"/>
  <c r="AL3125" i="1"/>
  <c r="AL3123" i="1" s="1"/>
  <c r="AK3125" i="1"/>
  <c r="AI3125" i="1"/>
  <c r="AI3123" i="1" s="1"/>
  <c r="AH3125" i="1"/>
  <c r="AH3123" i="1" s="1"/>
  <c r="AG3125" i="1"/>
  <c r="AG3123" i="1" s="1"/>
  <c r="AF3125" i="1"/>
  <c r="AF3123" i="1" s="1"/>
  <c r="AE3125" i="1"/>
  <c r="AV3108" i="1"/>
  <c r="AV3107" i="1" s="1"/>
  <c r="AU3108" i="1"/>
  <c r="AU3107" i="1" s="1"/>
  <c r="AT3108" i="1"/>
  <c r="AT3107" i="1" s="1"/>
  <c r="AS3108" i="1"/>
  <c r="AS3107" i="1" s="1"/>
  <c r="AR3108" i="1"/>
  <c r="AR3107" i="1" s="1"/>
  <c r="AQ3108" i="1"/>
  <c r="AQ3107" i="1" s="1"/>
  <c r="AP3108" i="1"/>
  <c r="AP3107" i="1" s="1"/>
  <c r="AO3108" i="1"/>
  <c r="AO3107" i="1" s="1"/>
  <c r="AN3108" i="1"/>
  <c r="AN3107" i="1" s="1"/>
  <c r="AM3108" i="1"/>
  <c r="AM3107" i="1" s="1"/>
  <c r="AL3108" i="1"/>
  <c r="AL3107" i="1" s="1"/>
  <c r="AK3108" i="1"/>
  <c r="AI3108" i="1"/>
  <c r="AI3107" i="1" s="1"/>
  <c r="AH3108" i="1"/>
  <c r="AH3107" i="1" s="1"/>
  <c r="AG3108" i="1"/>
  <c r="AG3107" i="1" s="1"/>
  <c r="AF3108" i="1"/>
  <c r="AF3107" i="1" s="1"/>
  <c r="AE3108" i="1"/>
  <c r="AV3105" i="1"/>
  <c r="AV3104" i="1" s="1"/>
  <c r="AU3105" i="1"/>
  <c r="AU3104" i="1" s="1"/>
  <c r="AT3105" i="1"/>
  <c r="AT3104" i="1" s="1"/>
  <c r="AS3105" i="1"/>
  <c r="AS3104" i="1" s="1"/>
  <c r="AR3105" i="1"/>
  <c r="AR3104" i="1" s="1"/>
  <c r="AQ3105" i="1"/>
  <c r="AQ3104" i="1" s="1"/>
  <c r="AP3105" i="1"/>
  <c r="AP3104" i="1" s="1"/>
  <c r="AO3105" i="1"/>
  <c r="AO3104" i="1" s="1"/>
  <c r="AN3105" i="1"/>
  <c r="AN3104" i="1" s="1"/>
  <c r="AM3105" i="1"/>
  <c r="AM3104" i="1" s="1"/>
  <c r="AL3105" i="1"/>
  <c r="AL3104" i="1" s="1"/>
  <c r="AK3105" i="1"/>
  <c r="AI3105" i="1"/>
  <c r="AI3104" i="1" s="1"/>
  <c r="AH3105" i="1"/>
  <c r="AH3104" i="1" s="1"/>
  <c r="AG3105" i="1"/>
  <c r="AG3104" i="1" s="1"/>
  <c r="AF3105" i="1"/>
  <c r="AF3104" i="1" s="1"/>
  <c r="AE3105" i="1"/>
  <c r="AV3100" i="1"/>
  <c r="AV3091" i="1" s="1"/>
  <c r="AU3100" i="1"/>
  <c r="AU3091" i="1" s="1"/>
  <c r="AT3100" i="1"/>
  <c r="AT3091" i="1" s="1"/>
  <c r="AS3100" i="1"/>
  <c r="AS3091" i="1" s="1"/>
  <c r="AR3100" i="1"/>
  <c r="AR3091" i="1" s="1"/>
  <c r="AQ3100" i="1"/>
  <c r="AQ3091" i="1" s="1"/>
  <c r="AP3100" i="1"/>
  <c r="AP3091" i="1" s="1"/>
  <c r="AO3100" i="1"/>
  <c r="AO3091" i="1" s="1"/>
  <c r="AN3100" i="1"/>
  <c r="AN3091" i="1" s="1"/>
  <c r="AM3100" i="1"/>
  <c r="AM3091" i="1" s="1"/>
  <c r="AL3100" i="1"/>
  <c r="AL3091" i="1" s="1"/>
  <c r="AK3100" i="1"/>
  <c r="AI3100" i="1"/>
  <c r="AI3091" i="1" s="1"/>
  <c r="AH3100" i="1"/>
  <c r="AH3091" i="1" s="1"/>
  <c r="AG3100" i="1"/>
  <c r="AG3091" i="1" s="1"/>
  <c r="AF3100" i="1"/>
  <c r="AF3091" i="1" s="1"/>
  <c r="AE3100" i="1"/>
  <c r="AV3089" i="1"/>
  <c r="AU3089" i="1"/>
  <c r="AT3089" i="1"/>
  <c r="AS3089" i="1"/>
  <c r="AR3089" i="1"/>
  <c r="AQ3089" i="1"/>
  <c r="AP3089" i="1"/>
  <c r="AO3089" i="1"/>
  <c r="AN3089" i="1"/>
  <c r="AM3089" i="1"/>
  <c r="AL3089" i="1"/>
  <c r="AK3089" i="1"/>
  <c r="AI3089" i="1"/>
  <c r="AH3089" i="1"/>
  <c r="AG3089" i="1"/>
  <c r="AF3089" i="1"/>
  <c r="AE3089" i="1"/>
  <c r="AV3083" i="1"/>
  <c r="AV3081" i="1" s="1"/>
  <c r="AU3083" i="1"/>
  <c r="AU3081" i="1" s="1"/>
  <c r="AT3083" i="1"/>
  <c r="AT3081" i="1" s="1"/>
  <c r="AS3083" i="1"/>
  <c r="AS3081" i="1" s="1"/>
  <c r="AR3083" i="1"/>
  <c r="AR3081" i="1" s="1"/>
  <c r="AQ3083" i="1"/>
  <c r="AQ3081" i="1" s="1"/>
  <c r="AP3083" i="1"/>
  <c r="AP3081" i="1" s="1"/>
  <c r="AO3083" i="1"/>
  <c r="AO3081" i="1" s="1"/>
  <c r="AN3083" i="1"/>
  <c r="AN3081" i="1" s="1"/>
  <c r="AM3083" i="1"/>
  <c r="AM3081" i="1" s="1"/>
  <c r="AL3083" i="1"/>
  <c r="AL3081" i="1" s="1"/>
  <c r="AK3083" i="1"/>
  <c r="AI3083" i="1"/>
  <c r="AI3081" i="1" s="1"/>
  <c r="AH3083" i="1"/>
  <c r="AH3081" i="1" s="1"/>
  <c r="AG3083" i="1"/>
  <c r="AG3081" i="1" s="1"/>
  <c r="AF3083" i="1"/>
  <c r="AF3081" i="1" s="1"/>
  <c r="AE3083" i="1"/>
  <c r="AV3066" i="1"/>
  <c r="AV3065" i="1" s="1"/>
  <c r="AU3066" i="1"/>
  <c r="AU3065" i="1" s="1"/>
  <c r="AT3066" i="1"/>
  <c r="AT3065" i="1" s="1"/>
  <c r="AS3066" i="1"/>
  <c r="AS3065" i="1" s="1"/>
  <c r="AR3066" i="1"/>
  <c r="AR3065" i="1" s="1"/>
  <c r="AQ3066" i="1"/>
  <c r="AQ3065" i="1" s="1"/>
  <c r="AP3066" i="1"/>
  <c r="AP3065" i="1" s="1"/>
  <c r="AO3066" i="1"/>
  <c r="AO3065" i="1" s="1"/>
  <c r="AN3066" i="1"/>
  <c r="AN3065" i="1" s="1"/>
  <c r="AM3066" i="1"/>
  <c r="AM3065" i="1" s="1"/>
  <c r="AL3066" i="1"/>
  <c r="AL3065" i="1" s="1"/>
  <c r="AK3066" i="1"/>
  <c r="AI3066" i="1"/>
  <c r="AI3065" i="1" s="1"/>
  <c r="AH3066" i="1"/>
  <c r="AH3065" i="1" s="1"/>
  <c r="AG3066" i="1"/>
  <c r="AG3065" i="1" s="1"/>
  <c r="AF3066" i="1"/>
  <c r="AF3065" i="1" s="1"/>
  <c r="AE3066" i="1"/>
  <c r="AV3063" i="1"/>
  <c r="AV3062" i="1" s="1"/>
  <c r="AU3063" i="1"/>
  <c r="AU3062" i="1" s="1"/>
  <c r="AT3063" i="1"/>
  <c r="AT3062" i="1" s="1"/>
  <c r="AS3063" i="1"/>
  <c r="AS3062" i="1" s="1"/>
  <c r="AR3063" i="1"/>
  <c r="AR3062" i="1" s="1"/>
  <c r="AQ3063" i="1"/>
  <c r="AQ3062" i="1" s="1"/>
  <c r="AP3063" i="1"/>
  <c r="AP3062" i="1" s="1"/>
  <c r="AO3063" i="1"/>
  <c r="AO3062" i="1" s="1"/>
  <c r="AN3063" i="1"/>
  <c r="AN3062" i="1" s="1"/>
  <c r="AM3063" i="1"/>
  <c r="AM3062" i="1" s="1"/>
  <c r="AL3063" i="1"/>
  <c r="AL3062" i="1" s="1"/>
  <c r="AK3063" i="1"/>
  <c r="AI3063" i="1"/>
  <c r="AI3062" i="1" s="1"/>
  <c r="AH3063" i="1"/>
  <c r="AH3062" i="1" s="1"/>
  <c r="AG3063" i="1"/>
  <c r="AG3062" i="1" s="1"/>
  <c r="AF3063" i="1"/>
  <c r="AF3062" i="1" s="1"/>
  <c r="AE3063" i="1"/>
  <c r="AV3058" i="1"/>
  <c r="AV3050" i="1" s="1"/>
  <c r="AU3058" i="1"/>
  <c r="AU3050" i="1" s="1"/>
  <c r="AT3058" i="1"/>
  <c r="AT3050" i="1" s="1"/>
  <c r="AS3058" i="1"/>
  <c r="AS3050" i="1" s="1"/>
  <c r="AR3058" i="1"/>
  <c r="AR3050" i="1" s="1"/>
  <c r="AQ3058" i="1"/>
  <c r="AQ3050" i="1" s="1"/>
  <c r="AP3058" i="1"/>
  <c r="AP3050" i="1" s="1"/>
  <c r="AO3058" i="1"/>
  <c r="AO3050" i="1" s="1"/>
  <c r="AN3058" i="1"/>
  <c r="AN3050" i="1" s="1"/>
  <c r="AM3058" i="1"/>
  <c r="AM3050" i="1" s="1"/>
  <c r="AL3058" i="1"/>
  <c r="AL3050" i="1" s="1"/>
  <c r="AK3058" i="1"/>
  <c r="AI3058" i="1"/>
  <c r="AI3050" i="1" s="1"/>
  <c r="AH3058" i="1"/>
  <c r="AH3050" i="1" s="1"/>
  <c r="AG3058" i="1"/>
  <c r="AG3050" i="1" s="1"/>
  <c r="AF3058" i="1"/>
  <c r="AF3050" i="1" s="1"/>
  <c r="AE3058" i="1"/>
  <c r="AV3048" i="1"/>
  <c r="AU3048" i="1"/>
  <c r="AT3048" i="1"/>
  <c r="AS3048" i="1"/>
  <c r="AR3048" i="1"/>
  <c r="AQ3048" i="1"/>
  <c r="AP3048" i="1"/>
  <c r="AO3048" i="1"/>
  <c r="AN3048" i="1"/>
  <c r="AM3048" i="1"/>
  <c r="AL3048" i="1"/>
  <c r="AK3048" i="1"/>
  <c r="AI3048" i="1"/>
  <c r="AH3048" i="1"/>
  <c r="AG3048" i="1"/>
  <c r="AF3048" i="1"/>
  <c r="AE3048" i="1"/>
  <c r="AV3042" i="1"/>
  <c r="AV3040" i="1" s="1"/>
  <c r="AU3042" i="1"/>
  <c r="AU3040" i="1" s="1"/>
  <c r="AT3042" i="1"/>
  <c r="AT3040" i="1" s="1"/>
  <c r="AS3042" i="1"/>
  <c r="AS3040" i="1" s="1"/>
  <c r="AR3042" i="1"/>
  <c r="AR3040" i="1" s="1"/>
  <c r="AQ3042" i="1"/>
  <c r="AQ3040" i="1" s="1"/>
  <c r="AP3042" i="1"/>
  <c r="AP3040" i="1" s="1"/>
  <c r="AO3042" i="1"/>
  <c r="AO3040" i="1" s="1"/>
  <c r="AN3042" i="1"/>
  <c r="AN3040" i="1" s="1"/>
  <c r="AM3042" i="1"/>
  <c r="AM3040" i="1" s="1"/>
  <c r="AL3042" i="1"/>
  <c r="AL3040" i="1" s="1"/>
  <c r="AK3042" i="1"/>
  <c r="AI3042" i="1"/>
  <c r="AI3040" i="1" s="1"/>
  <c r="AH3042" i="1"/>
  <c r="AH3040" i="1" s="1"/>
  <c r="AG3042" i="1"/>
  <c r="AG3040" i="1" s="1"/>
  <c r="AF3042" i="1"/>
  <c r="AF3040" i="1" s="1"/>
  <c r="AE3042" i="1"/>
  <c r="AV3025" i="1"/>
  <c r="AV3024" i="1" s="1"/>
  <c r="AU3025" i="1"/>
  <c r="AU3024" i="1" s="1"/>
  <c r="AT3025" i="1"/>
  <c r="AT3024" i="1" s="1"/>
  <c r="AS3025" i="1"/>
  <c r="AS3024" i="1" s="1"/>
  <c r="AR3025" i="1"/>
  <c r="AR3024" i="1" s="1"/>
  <c r="AQ3025" i="1"/>
  <c r="AQ3024" i="1" s="1"/>
  <c r="AP3025" i="1"/>
  <c r="AP3024" i="1" s="1"/>
  <c r="AO3025" i="1"/>
  <c r="AO3024" i="1" s="1"/>
  <c r="AN3025" i="1"/>
  <c r="AN3024" i="1" s="1"/>
  <c r="AM3025" i="1"/>
  <c r="AM3024" i="1" s="1"/>
  <c r="AL3025" i="1"/>
  <c r="AL3024" i="1" s="1"/>
  <c r="AK3025" i="1"/>
  <c r="AI3025" i="1"/>
  <c r="AI3024" i="1" s="1"/>
  <c r="AH3025" i="1"/>
  <c r="AH3024" i="1" s="1"/>
  <c r="AG3025" i="1"/>
  <c r="AG3024" i="1" s="1"/>
  <c r="AF3025" i="1"/>
  <c r="AF3024" i="1" s="1"/>
  <c r="AE3025" i="1"/>
  <c r="AV3022" i="1"/>
  <c r="AV3021" i="1" s="1"/>
  <c r="AU3022" i="1"/>
  <c r="AU3021" i="1" s="1"/>
  <c r="AT3022" i="1"/>
  <c r="AT3021" i="1" s="1"/>
  <c r="AS3022" i="1"/>
  <c r="AS3021" i="1" s="1"/>
  <c r="AR3022" i="1"/>
  <c r="AR3021" i="1" s="1"/>
  <c r="AQ3022" i="1"/>
  <c r="AQ3021" i="1" s="1"/>
  <c r="AP3022" i="1"/>
  <c r="AP3021" i="1" s="1"/>
  <c r="AO3022" i="1"/>
  <c r="AO3021" i="1" s="1"/>
  <c r="AN3022" i="1"/>
  <c r="AN3021" i="1" s="1"/>
  <c r="AM3022" i="1"/>
  <c r="AM3021" i="1" s="1"/>
  <c r="AL3022" i="1"/>
  <c r="AL3021" i="1" s="1"/>
  <c r="AK3022" i="1"/>
  <c r="AI3022" i="1"/>
  <c r="AI3021" i="1" s="1"/>
  <c r="AH3022" i="1"/>
  <c r="AH3021" i="1" s="1"/>
  <c r="AG3022" i="1"/>
  <c r="AG3021" i="1" s="1"/>
  <c r="AF3022" i="1"/>
  <c r="AF3021" i="1" s="1"/>
  <c r="AE3022" i="1"/>
  <c r="AV3017" i="1"/>
  <c r="AV3009" i="1" s="1"/>
  <c r="AU3017" i="1"/>
  <c r="AU3009" i="1" s="1"/>
  <c r="AT3017" i="1"/>
  <c r="AT3009" i="1" s="1"/>
  <c r="AS3017" i="1"/>
  <c r="AS3009" i="1" s="1"/>
  <c r="AR3017" i="1"/>
  <c r="AR3009" i="1" s="1"/>
  <c r="AQ3017" i="1"/>
  <c r="AQ3009" i="1" s="1"/>
  <c r="AP3017" i="1"/>
  <c r="AP3009" i="1" s="1"/>
  <c r="AO3017" i="1"/>
  <c r="AO3009" i="1" s="1"/>
  <c r="AN3017" i="1"/>
  <c r="AN3009" i="1" s="1"/>
  <c r="AM3017" i="1"/>
  <c r="AM3009" i="1" s="1"/>
  <c r="AL3017" i="1"/>
  <c r="AL3009" i="1" s="1"/>
  <c r="AK3017" i="1"/>
  <c r="AI3017" i="1"/>
  <c r="AI3009" i="1" s="1"/>
  <c r="AH3017" i="1"/>
  <c r="AH3009" i="1" s="1"/>
  <c r="AG3017" i="1"/>
  <c r="AG3009" i="1" s="1"/>
  <c r="AF3017" i="1"/>
  <c r="AF3009" i="1" s="1"/>
  <c r="AE3017" i="1"/>
  <c r="AV3007" i="1"/>
  <c r="AU3007" i="1"/>
  <c r="AT3007" i="1"/>
  <c r="AS3007" i="1"/>
  <c r="AR3007" i="1"/>
  <c r="AQ3007" i="1"/>
  <c r="AP3007" i="1"/>
  <c r="AO3007" i="1"/>
  <c r="AN3007" i="1"/>
  <c r="AM3007" i="1"/>
  <c r="AL3007" i="1"/>
  <c r="AK3007" i="1"/>
  <c r="AI3007" i="1"/>
  <c r="AH3007" i="1"/>
  <c r="AG3007" i="1"/>
  <c r="AF3007" i="1"/>
  <c r="AE3007" i="1"/>
  <c r="AV3001" i="1"/>
  <c r="AV2999" i="1" s="1"/>
  <c r="AU3001" i="1"/>
  <c r="AU2999" i="1" s="1"/>
  <c r="AT3001" i="1"/>
  <c r="AT2999" i="1" s="1"/>
  <c r="AS3001" i="1"/>
  <c r="AS2999" i="1" s="1"/>
  <c r="AR3001" i="1"/>
  <c r="AR2999" i="1" s="1"/>
  <c r="AQ3001" i="1"/>
  <c r="AQ2999" i="1" s="1"/>
  <c r="AP3001" i="1"/>
  <c r="AP2999" i="1" s="1"/>
  <c r="AO3001" i="1"/>
  <c r="AO2999" i="1" s="1"/>
  <c r="AN3001" i="1"/>
  <c r="AN2999" i="1" s="1"/>
  <c r="AM3001" i="1"/>
  <c r="AM2999" i="1" s="1"/>
  <c r="AL3001" i="1"/>
  <c r="AL2999" i="1" s="1"/>
  <c r="AK3001" i="1"/>
  <c r="AI3001" i="1"/>
  <c r="AI2999" i="1" s="1"/>
  <c r="AH3001" i="1"/>
  <c r="AH2999" i="1" s="1"/>
  <c r="AG3001" i="1"/>
  <c r="AG2999" i="1" s="1"/>
  <c r="AF3001" i="1"/>
  <c r="AF2999" i="1" s="1"/>
  <c r="AE3001" i="1"/>
  <c r="AV2984" i="1"/>
  <c r="AV2983" i="1" s="1"/>
  <c r="AU2984" i="1"/>
  <c r="AU2983" i="1" s="1"/>
  <c r="AT2984" i="1"/>
  <c r="AT2983" i="1" s="1"/>
  <c r="AS2984" i="1"/>
  <c r="AS2983" i="1" s="1"/>
  <c r="AR2984" i="1"/>
  <c r="AR2983" i="1" s="1"/>
  <c r="AQ2984" i="1"/>
  <c r="AQ2983" i="1" s="1"/>
  <c r="AP2984" i="1"/>
  <c r="AP2983" i="1" s="1"/>
  <c r="AO2984" i="1"/>
  <c r="AO2983" i="1" s="1"/>
  <c r="AN2984" i="1"/>
  <c r="AN2983" i="1" s="1"/>
  <c r="AM2984" i="1"/>
  <c r="AM2983" i="1" s="1"/>
  <c r="AL2984" i="1"/>
  <c r="AL2983" i="1" s="1"/>
  <c r="AK2984" i="1"/>
  <c r="AI2984" i="1"/>
  <c r="AI2983" i="1" s="1"/>
  <c r="AH2984" i="1"/>
  <c r="AH2983" i="1" s="1"/>
  <c r="AG2984" i="1"/>
  <c r="AG2983" i="1" s="1"/>
  <c r="AF2984" i="1"/>
  <c r="AF2983" i="1" s="1"/>
  <c r="AE2984" i="1"/>
  <c r="AV2981" i="1"/>
  <c r="AV2980" i="1" s="1"/>
  <c r="AU2981" i="1"/>
  <c r="AU2980" i="1" s="1"/>
  <c r="AT2981" i="1"/>
  <c r="AT2980" i="1" s="1"/>
  <c r="AS2981" i="1"/>
  <c r="AS2980" i="1" s="1"/>
  <c r="AR2981" i="1"/>
  <c r="AR2980" i="1" s="1"/>
  <c r="AQ2981" i="1"/>
  <c r="AQ2980" i="1" s="1"/>
  <c r="AP2981" i="1"/>
  <c r="AP2980" i="1" s="1"/>
  <c r="AO2981" i="1"/>
  <c r="AO2980" i="1" s="1"/>
  <c r="AN2981" i="1"/>
  <c r="AN2980" i="1" s="1"/>
  <c r="AM2981" i="1"/>
  <c r="AM2980" i="1" s="1"/>
  <c r="AL2981" i="1"/>
  <c r="AL2980" i="1" s="1"/>
  <c r="AK2981" i="1"/>
  <c r="AI2981" i="1"/>
  <c r="AI2980" i="1" s="1"/>
  <c r="AH2981" i="1"/>
  <c r="AH2980" i="1" s="1"/>
  <c r="AG2981" i="1"/>
  <c r="AG2980" i="1" s="1"/>
  <c r="AF2981" i="1"/>
  <c r="AF2980" i="1" s="1"/>
  <c r="AE2981" i="1"/>
  <c r="AV2976" i="1"/>
  <c r="AV2968" i="1" s="1"/>
  <c r="AU2976" i="1"/>
  <c r="AU2968" i="1" s="1"/>
  <c r="AT2976" i="1"/>
  <c r="AT2968" i="1" s="1"/>
  <c r="AS2976" i="1"/>
  <c r="AS2968" i="1" s="1"/>
  <c r="AR2976" i="1"/>
  <c r="AR2968" i="1" s="1"/>
  <c r="AQ2976" i="1"/>
  <c r="AQ2968" i="1" s="1"/>
  <c r="AP2976" i="1"/>
  <c r="AP2968" i="1" s="1"/>
  <c r="AO2976" i="1"/>
  <c r="AO2968" i="1" s="1"/>
  <c r="AN2976" i="1"/>
  <c r="AN2968" i="1" s="1"/>
  <c r="AM2976" i="1"/>
  <c r="AM2968" i="1" s="1"/>
  <c r="AL2976" i="1"/>
  <c r="AL2968" i="1" s="1"/>
  <c r="AK2976" i="1"/>
  <c r="AI2976" i="1"/>
  <c r="AI2968" i="1" s="1"/>
  <c r="AH2976" i="1"/>
  <c r="AH2968" i="1" s="1"/>
  <c r="AG2976" i="1"/>
  <c r="AG2968" i="1" s="1"/>
  <c r="AF2976" i="1"/>
  <c r="AF2968" i="1" s="1"/>
  <c r="AE2976" i="1"/>
  <c r="AV2966" i="1"/>
  <c r="AU2966" i="1"/>
  <c r="AT2966" i="1"/>
  <c r="AS2966" i="1"/>
  <c r="AR2966" i="1"/>
  <c r="AQ2966" i="1"/>
  <c r="AP2966" i="1"/>
  <c r="AO2966" i="1"/>
  <c r="AN2966" i="1"/>
  <c r="AM2966" i="1"/>
  <c r="AL2966" i="1"/>
  <c r="AK2966" i="1"/>
  <c r="AI2966" i="1"/>
  <c r="AH2966" i="1"/>
  <c r="AG2966" i="1"/>
  <c r="AF2966" i="1"/>
  <c r="AE2966" i="1"/>
  <c r="AV2960" i="1"/>
  <c r="AV2958" i="1" s="1"/>
  <c r="AU2960" i="1"/>
  <c r="AU2958" i="1" s="1"/>
  <c r="AT2960" i="1"/>
  <c r="AT2958" i="1" s="1"/>
  <c r="AS2960" i="1"/>
  <c r="AS2958" i="1" s="1"/>
  <c r="AR2960" i="1"/>
  <c r="AR2958" i="1" s="1"/>
  <c r="AQ2960" i="1"/>
  <c r="AQ2958" i="1" s="1"/>
  <c r="AP2960" i="1"/>
  <c r="AP2958" i="1" s="1"/>
  <c r="AO2960" i="1"/>
  <c r="AO2958" i="1" s="1"/>
  <c r="AN2960" i="1"/>
  <c r="AN2958" i="1" s="1"/>
  <c r="AM2960" i="1"/>
  <c r="AM2958" i="1" s="1"/>
  <c r="AL2960" i="1"/>
  <c r="AL2958" i="1" s="1"/>
  <c r="AK2960" i="1"/>
  <c r="AI2960" i="1"/>
  <c r="AI2958" i="1" s="1"/>
  <c r="AH2960" i="1"/>
  <c r="AH2958" i="1" s="1"/>
  <c r="AG2960" i="1"/>
  <c r="AG2958" i="1" s="1"/>
  <c r="AF2960" i="1"/>
  <c r="AF2958" i="1" s="1"/>
  <c r="AE2960" i="1"/>
  <c r="AV2943" i="1"/>
  <c r="AV2942" i="1" s="1"/>
  <c r="AU2943" i="1"/>
  <c r="AU2942" i="1" s="1"/>
  <c r="AT2943" i="1"/>
  <c r="AT2942" i="1" s="1"/>
  <c r="AS2943" i="1"/>
  <c r="AS2942" i="1" s="1"/>
  <c r="AR2943" i="1"/>
  <c r="AR2942" i="1" s="1"/>
  <c r="AQ2943" i="1"/>
  <c r="AQ2942" i="1" s="1"/>
  <c r="AP2943" i="1"/>
  <c r="AP2942" i="1" s="1"/>
  <c r="AO2943" i="1"/>
  <c r="AO2942" i="1" s="1"/>
  <c r="AN2943" i="1"/>
  <c r="AN2942" i="1" s="1"/>
  <c r="AM2943" i="1"/>
  <c r="AM2942" i="1" s="1"/>
  <c r="AL2943" i="1"/>
  <c r="AL2942" i="1" s="1"/>
  <c r="AK2943" i="1"/>
  <c r="AI2943" i="1"/>
  <c r="AI2942" i="1" s="1"/>
  <c r="AH2943" i="1"/>
  <c r="AH2942" i="1" s="1"/>
  <c r="AG2943" i="1"/>
  <c r="AG2942" i="1" s="1"/>
  <c r="AF2943" i="1"/>
  <c r="AF2942" i="1" s="1"/>
  <c r="AE2943" i="1"/>
  <c r="AV2940" i="1"/>
  <c r="AV2939" i="1" s="1"/>
  <c r="AU2940" i="1"/>
  <c r="AU2939" i="1" s="1"/>
  <c r="AT2940" i="1"/>
  <c r="AT2939" i="1" s="1"/>
  <c r="AS2940" i="1"/>
  <c r="AS2939" i="1" s="1"/>
  <c r="AR2940" i="1"/>
  <c r="AR2939" i="1" s="1"/>
  <c r="AQ2940" i="1"/>
  <c r="AQ2939" i="1" s="1"/>
  <c r="AP2940" i="1"/>
  <c r="AP2939" i="1" s="1"/>
  <c r="AO2940" i="1"/>
  <c r="AO2939" i="1" s="1"/>
  <c r="AN2940" i="1"/>
  <c r="AN2939" i="1" s="1"/>
  <c r="AM2940" i="1"/>
  <c r="AM2939" i="1" s="1"/>
  <c r="AL2940" i="1"/>
  <c r="AL2939" i="1" s="1"/>
  <c r="AK2940" i="1"/>
  <c r="AI2940" i="1"/>
  <c r="AI2939" i="1" s="1"/>
  <c r="AH2940" i="1"/>
  <c r="AH2939" i="1" s="1"/>
  <c r="AG2940" i="1"/>
  <c r="AG2939" i="1" s="1"/>
  <c r="AF2940" i="1"/>
  <c r="AF2939" i="1" s="1"/>
  <c r="AE2940" i="1"/>
  <c r="AV2935" i="1"/>
  <c r="AV2927" i="1" s="1"/>
  <c r="AU2935" i="1"/>
  <c r="AU2927" i="1" s="1"/>
  <c r="AT2935" i="1"/>
  <c r="AT2927" i="1" s="1"/>
  <c r="AS2935" i="1"/>
  <c r="AS2927" i="1" s="1"/>
  <c r="AR2935" i="1"/>
  <c r="AR2927" i="1" s="1"/>
  <c r="AQ2935" i="1"/>
  <c r="AQ2927" i="1" s="1"/>
  <c r="AP2935" i="1"/>
  <c r="AP2927" i="1" s="1"/>
  <c r="AO2935" i="1"/>
  <c r="AO2927" i="1" s="1"/>
  <c r="AN2935" i="1"/>
  <c r="AN2927" i="1" s="1"/>
  <c r="AM2935" i="1"/>
  <c r="AM2927" i="1" s="1"/>
  <c r="AL2935" i="1"/>
  <c r="AL2927" i="1" s="1"/>
  <c r="AK2935" i="1"/>
  <c r="AI2935" i="1"/>
  <c r="AI2927" i="1" s="1"/>
  <c r="AH2935" i="1"/>
  <c r="AH2927" i="1" s="1"/>
  <c r="AG2935" i="1"/>
  <c r="AG2927" i="1" s="1"/>
  <c r="AF2935" i="1"/>
  <c r="AF2927" i="1" s="1"/>
  <c r="AE2935" i="1"/>
  <c r="AV2925" i="1"/>
  <c r="AU2925" i="1"/>
  <c r="AT2925" i="1"/>
  <c r="AS2925" i="1"/>
  <c r="AR2925" i="1"/>
  <c r="AQ2925" i="1"/>
  <c r="AP2925" i="1"/>
  <c r="AO2925" i="1"/>
  <c r="AN2925" i="1"/>
  <c r="AM2925" i="1"/>
  <c r="AL2925" i="1"/>
  <c r="AK2925" i="1"/>
  <c r="AI2925" i="1"/>
  <c r="AH2925" i="1"/>
  <c r="AG2925" i="1"/>
  <c r="AF2925" i="1"/>
  <c r="AE2925" i="1"/>
  <c r="AV2919" i="1"/>
  <c r="AV2917" i="1" s="1"/>
  <c r="AU2919" i="1"/>
  <c r="AU2917" i="1" s="1"/>
  <c r="AT2919" i="1"/>
  <c r="AT2917" i="1" s="1"/>
  <c r="AS2919" i="1"/>
  <c r="AS2917" i="1" s="1"/>
  <c r="AR2919" i="1"/>
  <c r="AR2917" i="1" s="1"/>
  <c r="AQ2919" i="1"/>
  <c r="AQ2917" i="1" s="1"/>
  <c r="AP2919" i="1"/>
  <c r="AP2917" i="1" s="1"/>
  <c r="AO2919" i="1"/>
  <c r="AO2917" i="1" s="1"/>
  <c r="AN2919" i="1"/>
  <c r="AN2917" i="1" s="1"/>
  <c r="AM2919" i="1"/>
  <c r="AM2917" i="1" s="1"/>
  <c r="AL2919" i="1"/>
  <c r="AL2917" i="1" s="1"/>
  <c r="AK2919" i="1"/>
  <c r="AI2919" i="1"/>
  <c r="AI2917" i="1" s="1"/>
  <c r="AH2919" i="1"/>
  <c r="AH2917" i="1" s="1"/>
  <c r="AG2919" i="1"/>
  <c r="AG2917" i="1" s="1"/>
  <c r="AF2919" i="1"/>
  <c r="AF2917" i="1" s="1"/>
  <c r="AE2919" i="1"/>
  <c r="AV2902" i="1"/>
  <c r="AV2901" i="1" s="1"/>
  <c r="AU2902" i="1"/>
  <c r="AU2901" i="1" s="1"/>
  <c r="AT2902" i="1"/>
  <c r="AT2901" i="1" s="1"/>
  <c r="AS2902" i="1"/>
  <c r="AS2901" i="1" s="1"/>
  <c r="AR2902" i="1"/>
  <c r="AR2901" i="1" s="1"/>
  <c r="AQ2902" i="1"/>
  <c r="AQ2901" i="1" s="1"/>
  <c r="AP2902" i="1"/>
  <c r="AP2901" i="1" s="1"/>
  <c r="AO2902" i="1"/>
  <c r="AO2901" i="1" s="1"/>
  <c r="AN2902" i="1"/>
  <c r="AN2901" i="1" s="1"/>
  <c r="AM2902" i="1"/>
  <c r="AM2901" i="1" s="1"/>
  <c r="AL2902" i="1"/>
  <c r="AL2901" i="1" s="1"/>
  <c r="AK2902" i="1"/>
  <c r="AI2902" i="1"/>
  <c r="AI2901" i="1" s="1"/>
  <c r="AH2902" i="1"/>
  <c r="AH2901" i="1" s="1"/>
  <c r="AG2902" i="1"/>
  <c r="AG2901" i="1" s="1"/>
  <c r="AF2902" i="1"/>
  <c r="AF2901" i="1" s="1"/>
  <c r="AE2902" i="1"/>
  <c r="AV2899" i="1"/>
  <c r="AV2898" i="1" s="1"/>
  <c r="AU2899" i="1"/>
  <c r="AU2898" i="1" s="1"/>
  <c r="AT2899" i="1"/>
  <c r="AT2898" i="1" s="1"/>
  <c r="AS2899" i="1"/>
  <c r="AS2898" i="1" s="1"/>
  <c r="AR2899" i="1"/>
  <c r="AR2898" i="1" s="1"/>
  <c r="AQ2899" i="1"/>
  <c r="AQ2898" i="1" s="1"/>
  <c r="AP2899" i="1"/>
  <c r="AP2898" i="1" s="1"/>
  <c r="AO2899" i="1"/>
  <c r="AO2898" i="1" s="1"/>
  <c r="AN2899" i="1"/>
  <c r="AN2898" i="1" s="1"/>
  <c r="AM2899" i="1"/>
  <c r="AM2898" i="1" s="1"/>
  <c r="AL2899" i="1"/>
  <c r="AL2898" i="1" s="1"/>
  <c r="AK2899" i="1"/>
  <c r="AI2899" i="1"/>
  <c r="AI2898" i="1" s="1"/>
  <c r="AH2899" i="1"/>
  <c r="AH2898" i="1" s="1"/>
  <c r="AG2899" i="1"/>
  <c r="AG2898" i="1" s="1"/>
  <c r="AF2899" i="1"/>
  <c r="AF2898" i="1" s="1"/>
  <c r="AE2899" i="1"/>
  <c r="AV2894" i="1"/>
  <c r="AV2886" i="1" s="1"/>
  <c r="AU2894" i="1"/>
  <c r="AU2886" i="1" s="1"/>
  <c r="AT2894" i="1"/>
  <c r="AT2886" i="1" s="1"/>
  <c r="AS2894" i="1"/>
  <c r="AS2886" i="1" s="1"/>
  <c r="AR2894" i="1"/>
  <c r="AR2886" i="1" s="1"/>
  <c r="AQ2894" i="1"/>
  <c r="AQ2886" i="1" s="1"/>
  <c r="AP2894" i="1"/>
  <c r="AP2886" i="1" s="1"/>
  <c r="AO2894" i="1"/>
  <c r="AO2886" i="1" s="1"/>
  <c r="AN2894" i="1"/>
  <c r="AN2886" i="1" s="1"/>
  <c r="AM2894" i="1"/>
  <c r="AM2886" i="1" s="1"/>
  <c r="AL2894" i="1"/>
  <c r="AL2886" i="1" s="1"/>
  <c r="AK2894" i="1"/>
  <c r="AI2894" i="1"/>
  <c r="AI2886" i="1" s="1"/>
  <c r="AH2894" i="1"/>
  <c r="AH2886" i="1" s="1"/>
  <c r="AG2894" i="1"/>
  <c r="AG2886" i="1" s="1"/>
  <c r="AF2894" i="1"/>
  <c r="AF2886" i="1" s="1"/>
  <c r="AE2894" i="1"/>
  <c r="AV2884" i="1"/>
  <c r="AU2884" i="1"/>
  <c r="AT2884" i="1"/>
  <c r="AS2884" i="1"/>
  <c r="AR2884" i="1"/>
  <c r="AQ2884" i="1"/>
  <c r="AP2884" i="1"/>
  <c r="AO2884" i="1"/>
  <c r="AN2884" i="1"/>
  <c r="AM2884" i="1"/>
  <c r="AL2884" i="1"/>
  <c r="AK2884" i="1"/>
  <c r="AI2884" i="1"/>
  <c r="AH2884" i="1"/>
  <c r="AG2884" i="1"/>
  <c r="AF2884" i="1"/>
  <c r="AE2884" i="1"/>
  <c r="AV2878" i="1"/>
  <c r="AV2876" i="1" s="1"/>
  <c r="AU2878" i="1"/>
  <c r="AU2876" i="1" s="1"/>
  <c r="AT2878" i="1"/>
  <c r="AT2876" i="1" s="1"/>
  <c r="AS2878" i="1"/>
  <c r="AS2876" i="1" s="1"/>
  <c r="AR2878" i="1"/>
  <c r="AR2876" i="1" s="1"/>
  <c r="AQ2878" i="1"/>
  <c r="AQ2876" i="1" s="1"/>
  <c r="AP2878" i="1"/>
  <c r="AP2876" i="1" s="1"/>
  <c r="AO2878" i="1"/>
  <c r="AO2876" i="1" s="1"/>
  <c r="AN2878" i="1"/>
  <c r="AN2876" i="1" s="1"/>
  <c r="AM2878" i="1"/>
  <c r="AM2876" i="1" s="1"/>
  <c r="AL2878" i="1"/>
  <c r="AL2876" i="1" s="1"/>
  <c r="AK2878" i="1"/>
  <c r="AI2878" i="1"/>
  <c r="AI2876" i="1" s="1"/>
  <c r="AH2878" i="1"/>
  <c r="AH2876" i="1" s="1"/>
  <c r="AG2878" i="1"/>
  <c r="AG2876" i="1" s="1"/>
  <c r="AF2878" i="1"/>
  <c r="AF2876" i="1" s="1"/>
  <c r="AE2878" i="1"/>
  <c r="AV2861" i="1"/>
  <c r="AV2860" i="1" s="1"/>
  <c r="AU2861" i="1"/>
  <c r="AU2860" i="1" s="1"/>
  <c r="AT2861" i="1"/>
  <c r="AT2860" i="1" s="1"/>
  <c r="AS2861" i="1"/>
  <c r="AS2860" i="1" s="1"/>
  <c r="AR2861" i="1"/>
  <c r="AR2860" i="1" s="1"/>
  <c r="AQ2861" i="1"/>
  <c r="AQ2860" i="1" s="1"/>
  <c r="AP2861" i="1"/>
  <c r="AP2860" i="1" s="1"/>
  <c r="AO2861" i="1"/>
  <c r="AO2860" i="1" s="1"/>
  <c r="AN2861" i="1"/>
  <c r="AN2860" i="1" s="1"/>
  <c r="AM2861" i="1"/>
  <c r="AM2860" i="1" s="1"/>
  <c r="AL2861" i="1"/>
  <c r="AL2860" i="1" s="1"/>
  <c r="AK2861" i="1"/>
  <c r="AI2861" i="1"/>
  <c r="AI2860" i="1" s="1"/>
  <c r="AH2861" i="1"/>
  <c r="AH2860" i="1" s="1"/>
  <c r="AG2861" i="1"/>
  <c r="AG2860" i="1" s="1"/>
  <c r="AF2861" i="1"/>
  <c r="AF2860" i="1" s="1"/>
  <c r="AE2861" i="1"/>
  <c r="AV2858" i="1"/>
  <c r="AV2857" i="1" s="1"/>
  <c r="AU2858" i="1"/>
  <c r="AU2857" i="1" s="1"/>
  <c r="AT2858" i="1"/>
  <c r="AT2857" i="1" s="1"/>
  <c r="AS2858" i="1"/>
  <c r="AS2857" i="1" s="1"/>
  <c r="AR2858" i="1"/>
  <c r="AR2857" i="1" s="1"/>
  <c r="AQ2858" i="1"/>
  <c r="AQ2857" i="1" s="1"/>
  <c r="AP2858" i="1"/>
  <c r="AP2857" i="1" s="1"/>
  <c r="AO2858" i="1"/>
  <c r="AO2857" i="1" s="1"/>
  <c r="AN2858" i="1"/>
  <c r="AN2857" i="1" s="1"/>
  <c r="AM2858" i="1"/>
  <c r="AM2857" i="1" s="1"/>
  <c r="AL2858" i="1"/>
  <c r="AL2857" i="1" s="1"/>
  <c r="AK2858" i="1"/>
  <c r="AI2858" i="1"/>
  <c r="AI2857" i="1" s="1"/>
  <c r="AH2858" i="1"/>
  <c r="AH2857" i="1" s="1"/>
  <c r="AG2858" i="1"/>
  <c r="AG2857" i="1" s="1"/>
  <c r="AF2858" i="1"/>
  <c r="AF2857" i="1" s="1"/>
  <c r="AE2858" i="1"/>
  <c r="AV2853" i="1"/>
  <c r="AV2845" i="1" s="1"/>
  <c r="AU2853" i="1"/>
  <c r="AU2845" i="1" s="1"/>
  <c r="AT2853" i="1"/>
  <c r="AT2845" i="1" s="1"/>
  <c r="AS2853" i="1"/>
  <c r="AS2845" i="1" s="1"/>
  <c r="AR2853" i="1"/>
  <c r="AR2845" i="1" s="1"/>
  <c r="AQ2853" i="1"/>
  <c r="AQ2845" i="1" s="1"/>
  <c r="AP2853" i="1"/>
  <c r="AP2845" i="1" s="1"/>
  <c r="AO2853" i="1"/>
  <c r="AO2845" i="1" s="1"/>
  <c r="AN2853" i="1"/>
  <c r="AN2845" i="1" s="1"/>
  <c r="AM2853" i="1"/>
  <c r="AM2845" i="1" s="1"/>
  <c r="AL2853" i="1"/>
  <c r="AL2845" i="1" s="1"/>
  <c r="AK2853" i="1"/>
  <c r="AI2853" i="1"/>
  <c r="AI2845" i="1" s="1"/>
  <c r="AH2853" i="1"/>
  <c r="AH2845" i="1" s="1"/>
  <c r="AG2853" i="1"/>
  <c r="AG2845" i="1" s="1"/>
  <c r="AF2853" i="1"/>
  <c r="AF2845" i="1" s="1"/>
  <c r="AE2853" i="1"/>
  <c r="AV2843" i="1"/>
  <c r="AU2843" i="1"/>
  <c r="AT2843" i="1"/>
  <c r="AS2843" i="1"/>
  <c r="AR2843" i="1"/>
  <c r="AQ2843" i="1"/>
  <c r="AP2843" i="1"/>
  <c r="AO2843" i="1"/>
  <c r="AN2843" i="1"/>
  <c r="AM2843" i="1"/>
  <c r="AL2843" i="1"/>
  <c r="AK2843" i="1"/>
  <c r="AI2843" i="1"/>
  <c r="AH2843" i="1"/>
  <c r="AG2843" i="1"/>
  <c r="AF2843" i="1"/>
  <c r="AE2843" i="1"/>
  <c r="AV2837" i="1"/>
  <c r="AV2835" i="1" s="1"/>
  <c r="AU2837" i="1"/>
  <c r="AU2835" i="1" s="1"/>
  <c r="AT2837" i="1"/>
  <c r="AT2835" i="1" s="1"/>
  <c r="AS2837" i="1"/>
  <c r="AS2835" i="1" s="1"/>
  <c r="AR2837" i="1"/>
  <c r="AR2835" i="1" s="1"/>
  <c r="AQ2837" i="1"/>
  <c r="AQ2835" i="1" s="1"/>
  <c r="AP2837" i="1"/>
  <c r="AP2835" i="1" s="1"/>
  <c r="AO2837" i="1"/>
  <c r="AO2835" i="1" s="1"/>
  <c r="AN2837" i="1"/>
  <c r="AN2835" i="1" s="1"/>
  <c r="AM2837" i="1"/>
  <c r="AM2835" i="1" s="1"/>
  <c r="AL2837" i="1"/>
  <c r="AL2835" i="1" s="1"/>
  <c r="AK2837" i="1"/>
  <c r="AI2837" i="1"/>
  <c r="AI2835" i="1" s="1"/>
  <c r="AH2837" i="1"/>
  <c r="AH2835" i="1" s="1"/>
  <c r="AG2837" i="1"/>
  <c r="AG2835" i="1" s="1"/>
  <c r="AF2837" i="1"/>
  <c r="AF2835" i="1" s="1"/>
  <c r="AE2837" i="1"/>
  <c r="AV2820" i="1"/>
  <c r="AV2819" i="1" s="1"/>
  <c r="AU2820" i="1"/>
  <c r="AU2819" i="1" s="1"/>
  <c r="AT2820" i="1"/>
  <c r="AT2819" i="1" s="1"/>
  <c r="AS2820" i="1"/>
  <c r="AS2819" i="1" s="1"/>
  <c r="AR2820" i="1"/>
  <c r="AR2819" i="1" s="1"/>
  <c r="AQ2820" i="1"/>
  <c r="AQ2819" i="1" s="1"/>
  <c r="AP2820" i="1"/>
  <c r="AP2819" i="1" s="1"/>
  <c r="AO2820" i="1"/>
  <c r="AO2819" i="1" s="1"/>
  <c r="AN2820" i="1"/>
  <c r="AN2819" i="1" s="1"/>
  <c r="AM2820" i="1"/>
  <c r="AM2819" i="1" s="1"/>
  <c r="AL2820" i="1"/>
  <c r="AL2819" i="1" s="1"/>
  <c r="AK2820" i="1"/>
  <c r="AI2820" i="1"/>
  <c r="AI2819" i="1" s="1"/>
  <c r="AH2820" i="1"/>
  <c r="AH2819" i="1" s="1"/>
  <c r="AG2820" i="1"/>
  <c r="AG2819" i="1" s="1"/>
  <c r="AF2820" i="1"/>
  <c r="AF2819" i="1" s="1"/>
  <c r="AE2820" i="1"/>
  <c r="AV2817" i="1"/>
  <c r="AV2816" i="1" s="1"/>
  <c r="AU2817" i="1"/>
  <c r="AU2816" i="1" s="1"/>
  <c r="AT2817" i="1"/>
  <c r="AT2816" i="1" s="1"/>
  <c r="AS2817" i="1"/>
  <c r="AS2816" i="1" s="1"/>
  <c r="AR2817" i="1"/>
  <c r="AR2816" i="1" s="1"/>
  <c r="AQ2817" i="1"/>
  <c r="AQ2816" i="1" s="1"/>
  <c r="AP2817" i="1"/>
  <c r="AP2816" i="1" s="1"/>
  <c r="AO2817" i="1"/>
  <c r="AO2816" i="1" s="1"/>
  <c r="AN2817" i="1"/>
  <c r="AN2816" i="1" s="1"/>
  <c r="AM2817" i="1"/>
  <c r="AM2816" i="1" s="1"/>
  <c r="AL2817" i="1"/>
  <c r="AL2816" i="1" s="1"/>
  <c r="AK2817" i="1"/>
  <c r="AI2817" i="1"/>
  <c r="AI2816" i="1" s="1"/>
  <c r="AH2817" i="1"/>
  <c r="AH2816" i="1" s="1"/>
  <c r="AG2817" i="1"/>
  <c r="AG2816" i="1" s="1"/>
  <c r="AF2817" i="1"/>
  <c r="AF2816" i="1" s="1"/>
  <c r="AE2817" i="1"/>
  <c r="AV2812" i="1"/>
  <c r="AV2804" i="1" s="1"/>
  <c r="AU2812" i="1"/>
  <c r="AU2804" i="1" s="1"/>
  <c r="AT2812" i="1"/>
  <c r="AT2804" i="1" s="1"/>
  <c r="AS2812" i="1"/>
  <c r="AS2804" i="1" s="1"/>
  <c r="AR2812" i="1"/>
  <c r="AR2804" i="1" s="1"/>
  <c r="AQ2812" i="1"/>
  <c r="AQ2804" i="1" s="1"/>
  <c r="AP2812" i="1"/>
  <c r="AP2804" i="1" s="1"/>
  <c r="AO2812" i="1"/>
  <c r="AO2804" i="1" s="1"/>
  <c r="AN2812" i="1"/>
  <c r="AN2804" i="1" s="1"/>
  <c r="AM2812" i="1"/>
  <c r="AM2804" i="1" s="1"/>
  <c r="AL2812" i="1"/>
  <c r="AL2804" i="1" s="1"/>
  <c r="AK2812" i="1"/>
  <c r="AI2812" i="1"/>
  <c r="AI2804" i="1" s="1"/>
  <c r="AH2812" i="1"/>
  <c r="AH2804" i="1" s="1"/>
  <c r="AG2812" i="1"/>
  <c r="AG2804" i="1" s="1"/>
  <c r="AF2812" i="1"/>
  <c r="AF2804" i="1" s="1"/>
  <c r="AE2812" i="1"/>
  <c r="AV2802" i="1"/>
  <c r="AU2802" i="1"/>
  <c r="AT2802" i="1"/>
  <c r="AS2802" i="1"/>
  <c r="AR2802" i="1"/>
  <c r="AQ2802" i="1"/>
  <c r="AP2802" i="1"/>
  <c r="AO2802" i="1"/>
  <c r="AN2802" i="1"/>
  <c r="AM2802" i="1"/>
  <c r="AL2802" i="1"/>
  <c r="AK2802" i="1"/>
  <c r="AI2802" i="1"/>
  <c r="AH2802" i="1"/>
  <c r="AG2802" i="1"/>
  <c r="AF2802" i="1"/>
  <c r="AE2802" i="1"/>
  <c r="AV2796" i="1"/>
  <c r="AV2794" i="1" s="1"/>
  <c r="AU2796" i="1"/>
  <c r="AU2794" i="1" s="1"/>
  <c r="AT2796" i="1"/>
  <c r="AT2794" i="1" s="1"/>
  <c r="AS2796" i="1"/>
  <c r="AS2794" i="1" s="1"/>
  <c r="AR2796" i="1"/>
  <c r="AR2794" i="1" s="1"/>
  <c r="AQ2796" i="1"/>
  <c r="AQ2794" i="1" s="1"/>
  <c r="AP2796" i="1"/>
  <c r="AP2794" i="1" s="1"/>
  <c r="AO2796" i="1"/>
  <c r="AO2794" i="1" s="1"/>
  <c r="AN2796" i="1"/>
  <c r="AN2794" i="1" s="1"/>
  <c r="AM2796" i="1"/>
  <c r="AM2794" i="1" s="1"/>
  <c r="AL2796" i="1"/>
  <c r="AL2794" i="1" s="1"/>
  <c r="AK2796" i="1"/>
  <c r="AI2796" i="1"/>
  <c r="AI2794" i="1" s="1"/>
  <c r="AH2796" i="1"/>
  <c r="AH2794" i="1" s="1"/>
  <c r="AG2796" i="1"/>
  <c r="AG2794" i="1" s="1"/>
  <c r="AF2796" i="1"/>
  <c r="AF2794" i="1" s="1"/>
  <c r="AE2796" i="1"/>
  <c r="AV2779" i="1"/>
  <c r="AV2778" i="1" s="1"/>
  <c r="AU2779" i="1"/>
  <c r="AU2778" i="1" s="1"/>
  <c r="AT2779" i="1"/>
  <c r="AT2778" i="1" s="1"/>
  <c r="AS2779" i="1"/>
  <c r="AS2778" i="1" s="1"/>
  <c r="AR2779" i="1"/>
  <c r="AR2778" i="1" s="1"/>
  <c r="AQ2779" i="1"/>
  <c r="AQ2778" i="1" s="1"/>
  <c r="AP2779" i="1"/>
  <c r="AP2778" i="1" s="1"/>
  <c r="AO2779" i="1"/>
  <c r="AO2778" i="1" s="1"/>
  <c r="AN2779" i="1"/>
  <c r="AN2778" i="1" s="1"/>
  <c r="AM2779" i="1"/>
  <c r="AM2778" i="1" s="1"/>
  <c r="AL2779" i="1"/>
  <c r="AL2778" i="1" s="1"/>
  <c r="AK2779" i="1"/>
  <c r="AI2779" i="1"/>
  <c r="AI2778" i="1" s="1"/>
  <c r="AH2779" i="1"/>
  <c r="AH2778" i="1" s="1"/>
  <c r="AG2779" i="1"/>
  <c r="AG2778" i="1" s="1"/>
  <c r="AF2779" i="1"/>
  <c r="AF2778" i="1" s="1"/>
  <c r="AE2779" i="1"/>
  <c r="AV2776" i="1"/>
  <c r="AV2775" i="1" s="1"/>
  <c r="AU2776" i="1"/>
  <c r="AU2775" i="1" s="1"/>
  <c r="AT2776" i="1"/>
  <c r="AT2775" i="1" s="1"/>
  <c r="AS2776" i="1"/>
  <c r="AS2775" i="1" s="1"/>
  <c r="AR2776" i="1"/>
  <c r="AR2775" i="1" s="1"/>
  <c r="AQ2776" i="1"/>
  <c r="AQ2775" i="1" s="1"/>
  <c r="AP2776" i="1"/>
  <c r="AP2775" i="1" s="1"/>
  <c r="AO2776" i="1"/>
  <c r="AO2775" i="1" s="1"/>
  <c r="AN2776" i="1"/>
  <c r="AN2775" i="1" s="1"/>
  <c r="AM2776" i="1"/>
  <c r="AM2775" i="1" s="1"/>
  <c r="AL2776" i="1"/>
  <c r="AL2775" i="1" s="1"/>
  <c r="AK2776" i="1"/>
  <c r="AI2776" i="1"/>
  <c r="AI2775" i="1" s="1"/>
  <c r="AH2776" i="1"/>
  <c r="AH2775" i="1" s="1"/>
  <c r="AG2776" i="1"/>
  <c r="AG2775" i="1" s="1"/>
  <c r="AF2776" i="1"/>
  <c r="AF2775" i="1" s="1"/>
  <c r="AE2776" i="1"/>
  <c r="AV2771" i="1"/>
  <c r="AV2763" i="1" s="1"/>
  <c r="AU2771" i="1"/>
  <c r="AU2763" i="1" s="1"/>
  <c r="AT2771" i="1"/>
  <c r="AT2763" i="1" s="1"/>
  <c r="AS2771" i="1"/>
  <c r="AS2763" i="1" s="1"/>
  <c r="AR2771" i="1"/>
  <c r="AR2763" i="1" s="1"/>
  <c r="AQ2771" i="1"/>
  <c r="AQ2763" i="1" s="1"/>
  <c r="AP2771" i="1"/>
  <c r="AP2763" i="1" s="1"/>
  <c r="AO2771" i="1"/>
  <c r="AO2763" i="1" s="1"/>
  <c r="AN2771" i="1"/>
  <c r="AN2763" i="1" s="1"/>
  <c r="AM2771" i="1"/>
  <c r="AM2763" i="1" s="1"/>
  <c r="AL2771" i="1"/>
  <c r="AL2763" i="1" s="1"/>
  <c r="AK2771" i="1"/>
  <c r="AI2771" i="1"/>
  <c r="AI2763" i="1" s="1"/>
  <c r="AH2771" i="1"/>
  <c r="AH2763" i="1" s="1"/>
  <c r="AG2771" i="1"/>
  <c r="AG2763" i="1" s="1"/>
  <c r="AF2771" i="1"/>
  <c r="AF2763" i="1" s="1"/>
  <c r="AE2771" i="1"/>
  <c r="AV2761" i="1"/>
  <c r="AU2761" i="1"/>
  <c r="AT2761" i="1"/>
  <c r="AS2761" i="1"/>
  <c r="AR2761" i="1"/>
  <c r="AQ2761" i="1"/>
  <c r="AP2761" i="1"/>
  <c r="AO2761" i="1"/>
  <c r="AN2761" i="1"/>
  <c r="AM2761" i="1"/>
  <c r="AL2761" i="1"/>
  <c r="AK2761" i="1"/>
  <c r="AI2761" i="1"/>
  <c r="AH2761" i="1"/>
  <c r="AG2761" i="1"/>
  <c r="AF2761" i="1"/>
  <c r="AE2761" i="1"/>
  <c r="AV2755" i="1"/>
  <c r="AV2753" i="1" s="1"/>
  <c r="AU2755" i="1"/>
  <c r="AU2753" i="1" s="1"/>
  <c r="AT2755" i="1"/>
  <c r="AT2753" i="1" s="1"/>
  <c r="AS2755" i="1"/>
  <c r="AS2753" i="1" s="1"/>
  <c r="AR2755" i="1"/>
  <c r="AR2753" i="1" s="1"/>
  <c r="AQ2755" i="1"/>
  <c r="AQ2753" i="1" s="1"/>
  <c r="AP2755" i="1"/>
  <c r="AP2753" i="1" s="1"/>
  <c r="AO2755" i="1"/>
  <c r="AO2753" i="1" s="1"/>
  <c r="AN2755" i="1"/>
  <c r="AN2753" i="1" s="1"/>
  <c r="AM2755" i="1"/>
  <c r="AM2753" i="1" s="1"/>
  <c r="AL2755" i="1"/>
  <c r="AL2753" i="1" s="1"/>
  <c r="AK2755" i="1"/>
  <c r="AI2755" i="1"/>
  <c r="AI2753" i="1" s="1"/>
  <c r="AH2755" i="1"/>
  <c r="AH2753" i="1" s="1"/>
  <c r="AG2755" i="1"/>
  <c r="AG2753" i="1" s="1"/>
  <c r="AF2755" i="1"/>
  <c r="AF2753" i="1" s="1"/>
  <c r="AE2755" i="1"/>
  <c r="AV2738" i="1"/>
  <c r="AV2737" i="1" s="1"/>
  <c r="AU2738" i="1"/>
  <c r="AU2737" i="1" s="1"/>
  <c r="AT2738" i="1"/>
  <c r="AT2737" i="1" s="1"/>
  <c r="AS2738" i="1"/>
  <c r="AS2737" i="1" s="1"/>
  <c r="AR2738" i="1"/>
  <c r="AR2737" i="1" s="1"/>
  <c r="AQ2738" i="1"/>
  <c r="AQ2737" i="1" s="1"/>
  <c r="AP2738" i="1"/>
  <c r="AP2737" i="1" s="1"/>
  <c r="AO2738" i="1"/>
  <c r="AO2737" i="1" s="1"/>
  <c r="AN2738" i="1"/>
  <c r="AN2737" i="1" s="1"/>
  <c r="AM2738" i="1"/>
  <c r="AM2737" i="1" s="1"/>
  <c r="AL2738" i="1"/>
  <c r="AL2737" i="1" s="1"/>
  <c r="AK2738" i="1"/>
  <c r="AI2738" i="1"/>
  <c r="AI2737" i="1" s="1"/>
  <c r="AH2738" i="1"/>
  <c r="AH2737" i="1" s="1"/>
  <c r="AG2738" i="1"/>
  <c r="AG2737" i="1" s="1"/>
  <c r="AF2738" i="1"/>
  <c r="AF2737" i="1" s="1"/>
  <c r="AE2738" i="1"/>
  <c r="AV2735" i="1"/>
  <c r="AV2734" i="1" s="1"/>
  <c r="AU2735" i="1"/>
  <c r="AU2734" i="1" s="1"/>
  <c r="AT2735" i="1"/>
  <c r="AT2734" i="1" s="1"/>
  <c r="AS2735" i="1"/>
  <c r="AS2734" i="1" s="1"/>
  <c r="AR2735" i="1"/>
  <c r="AR2734" i="1" s="1"/>
  <c r="AQ2735" i="1"/>
  <c r="AQ2734" i="1" s="1"/>
  <c r="AP2735" i="1"/>
  <c r="AP2734" i="1" s="1"/>
  <c r="AO2735" i="1"/>
  <c r="AO2734" i="1" s="1"/>
  <c r="AN2735" i="1"/>
  <c r="AN2734" i="1" s="1"/>
  <c r="AM2735" i="1"/>
  <c r="AM2734" i="1" s="1"/>
  <c r="AL2735" i="1"/>
  <c r="AL2734" i="1" s="1"/>
  <c r="AK2735" i="1"/>
  <c r="AI2735" i="1"/>
  <c r="AI2734" i="1" s="1"/>
  <c r="AH2735" i="1"/>
  <c r="AH2734" i="1" s="1"/>
  <c r="AG2735" i="1"/>
  <c r="AG2734" i="1" s="1"/>
  <c r="AF2735" i="1"/>
  <c r="AF2734" i="1" s="1"/>
  <c r="AE2735" i="1"/>
  <c r="AV2730" i="1"/>
  <c r="AV2722" i="1" s="1"/>
  <c r="AU2730" i="1"/>
  <c r="AU2722" i="1" s="1"/>
  <c r="AT2730" i="1"/>
  <c r="AT2722" i="1" s="1"/>
  <c r="AS2730" i="1"/>
  <c r="AS2722" i="1" s="1"/>
  <c r="AR2730" i="1"/>
  <c r="AR2722" i="1" s="1"/>
  <c r="AQ2730" i="1"/>
  <c r="AQ2722" i="1" s="1"/>
  <c r="AP2730" i="1"/>
  <c r="AP2722" i="1" s="1"/>
  <c r="AO2730" i="1"/>
  <c r="AO2722" i="1" s="1"/>
  <c r="AN2730" i="1"/>
  <c r="AN2722" i="1" s="1"/>
  <c r="AM2730" i="1"/>
  <c r="AM2722" i="1" s="1"/>
  <c r="AL2730" i="1"/>
  <c r="AL2722" i="1" s="1"/>
  <c r="AK2730" i="1"/>
  <c r="AI2730" i="1"/>
  <c r="AI2722" i="1" s="1"/>
  <c r="AH2730" i="1"/>
  <c r="AH2722" i="1" s="1"/>
  <c r="AG2730" i="1"/>
  <c r="AG2722" i="1" s="1"/>
  <c r="AF2730" i="1"/>
  <c r="AF2722" i="1" s="1"/>
  <c r="AE2730" i="1"/>
  <c r="AV2720" i="1"/>
  <c r="AU2720" i="1"/>
  <c r="AT2720" i="1"/>
  <c r="AS2720" i="1"/>
  <c r="AR2720" i="1"/>
  <c r="AQ2720" i="1"/>
  <c r="AP2720" i="1"/>
  <c r="AO2720" i="1"/>
  <c r="AN2720" i="1"/>
  <c r="AM2720" i="1"/>
  <c r="AL2720" i="1"/>
  <c r="AK2720" i="1"/>
  <c r="AI2720" i="1"/>
  <c r="AH2720" i="1"/>
  <c r="AG2720" i="1"/>
  <c r="AF2720" i="1"/>
  <c r="AE2720" i="1"/>
  <c r="AV2714" i="1"/>
  <c r="AV2712" i="1" s="1"/>
  <c r="AU2714" i="1"/>
  <c r="AU2712" i="1" s="1"/>
  <c r="AT2714" i="1"/>
  <c r="AT2712" i="1" s="1"/>
  <c r="AS2714" i="1"/>
  <c r="AS2712" i="1" s="1"/>
  <c r="AR2714" i="1"/>
  <c r="AR2712" i="1" s="1"/>
  <c r="AQ2714" i="1"/>
  <c r="AQ2712" i="1" s="1"/>
  <c r="AP2714" i="1"/>
  <c r="AP2712" i="1" s="1"/>
  <c r="AO2714" i="1"/>
  <c r="AO2712" i="1" s="1"/>
  <c r="AN2714" i="1"/>
  <c r="AN2712" i="1" s="1"/>
  <c r="AM2714" i="1"/>
  <c r="AM2712" i="1" s="1"/>
  <c r="AL2714" i="1"/>
  <c r="AL2712" i="1" s="1"/>
  <c r="AK2714" i="1"/>
  <c r="AI2714" i="1"/>
  <c r="AI2712" i="1" s="1"/>
  <c r="AH2714" i="1"/>
  <c r="AH2712" i="1" s="1"/>
  <c r="AG2714" i="1"/>
  <c r="AG2712" i="1" s="1"/>
  <c r="AF2714" i="1"/>
  <c r="AF2712" i="1" s="1"/>
  <c r="AE2714" i="1"/>
  <c r="AV2697" i="1"/>
  <c r="AV2696" i="1" s="1"/>
  <c r="AU2697" i="1"/>
  <c r="AU2696" i="1" s="1"/>
  <c r="AT2697" i="1"/>
  <c r="AT2696" i="1" s="1"/>
  <c r="AS2697" i="1"/>
  <c r="AS2696" i="1" s="1"/>
  <c r="AR2697" i="1"/>
  <c r="AR2696" i="1" s="1"/>
  <c r="AQ2697" i="1"/>
  <c r="AQ2696" i="1" s="1"/>
  <c r="AP2697" i="1"/>
  <c r="AP2696" i="1" s="1"/>
  <c r="AO2697" i="1"/>
  <c r="AO2696" i="1" s="1"/>
  <c r="AN2697" i="1"/>
  <c r="AN2696" i="1" s="1"/>
  <c r="AM2697" i="1"/>
  <c r="AM2696" i="1" s="1"/>
  <c r="AL2697" i="1"/>
  <c r="AL2696" i="1" s="1"/>
  <c r="AK2697" i="1"/>
  <c r="AI2697" i="1"/>
  <c r="AI2696" i="1" s="1"/>
  <c r="AH2697" i="1"/>
  <c r="AH2696" i="1" s="1"/>
  <c r="AG2697" i="1"/>
  <c r="AG2696" i="1" s="1"/>
  <c r="AF2697" i="1"/>
  <c r="AF2696" i="1" s="1"/>
  <c r="AE2697" i="1"/>
  <c r="AV2694" i="1"/>
  <c r="AV2693" i="1" s="1"/>
  <c r="AU2694" i="1"/>
  <c r="AU2693" i="1" s="1"/>
  <c r="AT2694" i="1"/>
  <c r="AT2693" i="1" s="1"/>
  <c r="AS2694" i="1"/>
  <c r="AS2693" i="1" s="1"/>
  <c r="AR2694" i="1"/>
  <c r="AR2693" i="1" s="1"/>
  <c r="AQ2694" i="1"/>
  <c r="AQ2693" i="1" s="1"/>
  <c r="AP2694" i="1"/>
  <c r="AP2693" i="1" s="1"/>
  <c r="AO2694" i="1"/>
  <c r="AO2693" i="1" s="1"/>
  <c r="AN2694" i="1"/>
  <c r="AN2693" i="1" s="1"/>
  <c r="AM2694" i="1"/>
  <c r="AM2693" i="1" s="1"/>
  <c r="AL2694" i="1"/>
  <c r="AL2693" i="1" s="1"/>
  <c r="AK2694" i="1"/>
  <c r="AI2694" i="1"/>
  <c r="AI2693" i="1" s="1"/>
  <c r="AH2694" i="1"/>
  <c r="AH2693" i="1" s="1"/>
  <c r="AG2694" i="1"/>
  <c r="AG2693" i="1" s="1"/>
  <c r="AF2694" i="1"/>
  <c r="AF2693" i="1" s="1"/>
  <c r="AE2694" i="1"/>
  <c r="AV2689" i="1"/>
  <c r="AV2680" i="1" s="1"/>
  <c r="AU2689" i="1"/>
  <c r="AU2680" i="1" s="1"/>
  <c r="AT2689" i="1"/>
  <c r="AT2680" i="1" s="1"/>
  <c r="AS2689" i="1"/>
  <c r="AS2680" i="1" s="1"/>
  <c r="AR2689" i="1"/>
  <c r="AR2680" i="1" s="1"/>
  <c r="AQ2689" i="1"/>
  <c r="AQ2680" i="1" s="1"/>
  <c r="AP2689" i="1"/>
  <c r="AP2680" i="1" s="1"/>
  <c r="AO2689" i="1"/>
  <c r="AO2680" i="1" s="1"/>
  <c r="AN2689" i="1"/>
  <c r="AN2680" i="1" s="1"/>
  <c r="AM2689" i="1"/>
  <c r="AM2680" i="1" s="1"/>
  <c r="AL2689" i="1"/>
  <c r="AL2680" i="1" s="1"/>
  <c r="AK2689" i="1"/>
  <c r="AI2689" i="1"/>
  <c r="AI2680" i="1" s="1"/>
  <c r="AH2689" i="1"/>
  <c r="AH2680" i="1" s="1"/>
  <c r="AG2689" i="1"/>
  <c r="AG2680" i="1" s="1"/>
  <c r="AF2689" i="1"/>
  <c r="AF2680" i="1" s="1"/>
  <c r="AE2689" i="1"/>
  <c r="AV2678" i="1"/>
  <c r="AU2678" i="1"/>
  <c r="AT2678" i="1"/>
  <c r="AS2678" i="1"/>
  <c r="AR2678" i="1"/>
  <c r="AQ2678" i="1"/>
  <c r="AP2678" i="1"/>
  <c r="AO2678" i="1"/>
  <c r="AN2678" i="1"/>
  <c r="AM2678" i="1"/>
  <c r="AL2678" i="1"/>
  <c r="AK2678" i="1"/>
  <c r="AI2678" i="1"/>
  <c r="AH2678" i="1"/>
  <c r="AG2678" i="1"/>
  <c r="AF2678" i="1"/>
  <c r="AE2678" i="1"/>
  <c r="AV2672" i="1"/>
  <c r="AV2670" i="1" s="1"/>
  <c r="AU2672" i="1"/>
  <c r="AU2670" i="1" s="1"/>
  <c r="AT2672" i="1"/>
  <c r="AT2670" i="1" s="1"/>
  <c r="AS2672" i="1"/>
  <c r="AS2670" i="1" s="1"/>
  <c r="AR2672" i="1"/>
  <c r="AR2670" i="1" s="1"/>
  <c r="AQ2672" i="1"/>
  <c r="AQ2670" i="1" s="1"/>
  <c r="AP2672" i="1"/>
  <c r="AP2670" i="1" s="1"/>
  <c r="AO2672" i="1"/>
  <c r="AO2670" i="1" s="1"/>
  <c r="AN2672" i="1"/>
  <c r="AN2670" i="1" s="1"/>
  <c r="AM2672" i="1"/>
  <c r="AM2670" i="1" s="1"/>
  <c r="AL2672" i="1"/>
  <c r="AL2670" i="1" s="1"/>
  <c r="AK2672" i="1"/>
  <c r="AI2672" i="1"/>
  <c r="AI2670" i="1" s="1"/>
  <c r="AH2672" i="1"/>
  <c r="AH2670" i="1" s="1"/>
  <c r="AG2672" i="1"/>
  <c r="AG2670" i="1" s="1"/>
  <c r="AF2672" i="1"/>
  <c r="AF2670" i="1" s="1"/>
  <c r="AE2672" i="1"/>
  <c r="AV2655" i="1"/>
  <c r="AV2654" i="1" s="1"/>
  <c r="AU2655" i="1"/>
  <c r="AU2654" i="1" s="1"/>
  <c r="AT2655" i="1"/>
  <c r="AT2654" i="1" s="1"/>
  <c r="AS2655" i="1"/>
  <c r="AS2654" i="1" s="1"/>
  <c r="AR2655" i="1"/>
  <c r="AR2654" i="1" s="1"/>
  <c r="AQ2655" i="1"/>
  <c r="AQ2654" i="1" s="1"/>
  <c r="AP2655" i="1"/>
  <c r="AP2654" i="1" s="1"/>
  <c r="AO2655" i="1"/>
  <c r="AO2654" i="1" s="1"/>
  <c r="AN2655" i="1"/>
  <c r="AN2654" i="1" s="1"/>
  <c r="AM2655" i="1"/>
  <c r="AM2654" i="1" s="1"/>
  <c r="AL2655" i="1"/>
  <c r="AL2654" i="1" s="1"/>
  <c r="AK2655" i="1"/>
  <c r="AI2655" i="1"/>
  <c r="AI2654" i="1" s="1"/>
  <c r="AH2655" i="1"/>
  <c r="AH2654" i="1" s="1"/>
  <c r="AG2655" i="1"/>
  <c r="AG2654" i="1" s="1"/>
  <c r="AF2655" i="1"/>
  <c r="AF2654" i="1" s="1"/>
  <c r="AE2655" i="1"/>
  <c r="AV2652" i="1"/>
  <c r="AV2651" i="1" s="1"/>
  <c r="AU2652" i="1"/>
  <c r="AU2651" i="1" s="1"/>
  <c r="AT2652" i="1"/>
  <c r="AT2651" i="1" s="1"/>
  <c r="AS2652" i="1"/>
  <c r="AS2651" i="1" s="1"/>
  <c r="AR2652" i="1"/>
  <c r="AR2651" i="1" s="1"/>
  <c r="AQ2652" i="1"/>
  <c r="AQ2651" i="1" s="1"/>
  <c r="AP2652" i="1"/>
  <c r="AP2651" i="1" s="1"/>
  <c r="AO2652" i="1"/>
  <c r="AO2651" i="1" s="1"/>
  <c r="AN2652" i="1"/>
  <c r="AN2651" i="1" s="1"/>
  <c r="AM2652" i="1"/>
  <c r="AM2651" i="1" s="1"/>
  <c r="AL2652" i="1"/>
  <c r="AL2651" i="1" s="1"/>
  <c r="AK2652" i="1"/>
  <c r="AI2652" i="1"/>
  <c r="AI2651" i="1" s="1"/>
  <c r="AH2652" i="1"/>
  <c r="AH2651" i="1" s="1"/>
  <c r="AG2652" i="1"/>
  <c r="AG2651" i="1" s="1"/>
  <c r="AF2652" i="1"/>
  <c r="AF2651" i="1" s="1"/>
  <c r="AE2652" i="1"/>
  <c r="AV2647" i="1"/>
  <c r="AV2639" i="1" s="1"/>
  <c r="AU2647" i="1"/>
  <c r="AU2639" i="1" s="1"/>
  <c r="AT2647" i="1"/>
  <c r="AT2639" i="1" s="1"/>
  <c r="AS2647" i="1"/>
  <c r="AS2639" i="1" s="1"/>
  <c r="AR2647" i="1"/>
  <c r="AR2639" i="1" s="1"/>
  <c r="AQ2647" i="1"/>
  <c r="AQ2639" i="1" s="1"/>
  <c r="AP2647" i="1"/>
  <c r="AP2639" i="1" s="1"/>
  <c r="AO2647" i="1"/>
  <c r="AO2639" i="1" s="1"/>
  <c r="AN2647" i="1"/>
  <c r="AN2639" i="1" s="1"/>
  <c r="AM2647" i="1"/>
  <c r="AM2639" i="1" s="1"/>
  <c r="AL2647" i="1"/>
  <c r="AL2639" i="1" s="1"/>
  <c r="AK2647" i="1"/>
  <c r="AI2647" i="1"/>
  <c r="AI2639" i="1" s="1"/>
  <c r="AH2647" i="1"/>
  <c r="AH2639" i="1" s="1"/>
  <c r="AG2647" i="1"/>
  <c r="AG2639" i="1" s="1"/>
  <c r="AF2647" i="1"/>
  <c r="AF2639" i="1" s="1"/>
  <c r="AE2647" i="1"/>
  <c r="AV2637" i="1"/>
  <c r="AU2637" i="1"/>
  <c r="AT2637" i="1"/>
  <c r="AS2637" i="1"/>
  <c r="AR2637" i="1"/>
  <c r="AQ2637" i="1"/>
  <c r="AP2637" i="1"/>
  <c r="AO2637" i="1"/>
  <c r="AN2637" i="1"/>
  <c r="AM2637" i="1"/>
  <c r="AL2637" i="1"/>
  <c r="AK2637" i="1"/>
  <c r="AI2637" i="1"/>
  <c r="AH2637" i="1"/>
  <c r="AG2637" i="1"/>
  <c r="AF2637" i="1"/>
  <c r="AE2637" i="1"/>
  <c r="AV2631" i="1"/>
  <c r="AV2629" i="1" s="1"/>
  <c r="AU2631" i="1"/>
  <c r="AU2629" i="1" s="1"/>
  <c r="AT2631" i="1"/>
  <c r="AT2629" i="1" s="1"/>
  <c r="AS2631" i="1"/>
  <c r="AS2629" i="1" s="1"/>
  <c r="AR2631" i="1"/>
  <c r="AR2629" i="1" s="1"/>
  <c r="AQ2631" i="1"/>
  <c r="AQ2629" i="1" s="1"/>
  <c r="AP2631" i="1"/>
  <c r="AP2629" i="1" s="1"/>
  <c r="AO2631" i="1"/>
  <c r="AO2629" i="1" s="1"/>
  <c r="AN2631" i="1"/>
  <c r="AN2629" i="1" s="1"/>
  <c r="AM2631" i="1"/>
  <c r="AM2629" i="1" s="1"/>
  <c r="AL2631" i="1"/>
  <c r="AL2629" i="1" s="1"/>
  <c r="AK2631" i="1"/>
  <c r="AI2631" i="1"/>
  <c r="AI2629" i="1" s="1"/>
  <c r="AH2631" i="1"/>
  <c r="AH2629" i="1" s="1"/>
  <c r="AG2631" i="1"/>
  <c r="AG2629" i="1" s="1"/>
  <c r="AF2631" i="1"/>
  <c r="AF2629" i="1" s="1"/>
  <c r="AE2631" i="1"/>
  <c r="AV2614" i="1"/>
  <c r="AV2613" i="1" s="1"/>
  <c r="AU2614" i="1"/>
  <c r="AU2613" i="1" s="1"/>
  <c r="AT2614" i="1"/>
  <c r="AT2613" i="1" s="1"/>
  <c r="AS2614" i="1"/>
  <c r="AS2613" i="1" s="1"/>
  <c r="AR2614" i="1"/>
  <c r="AR2613" i="1" s="1"/>
  <c r="AQ2614" i="1"/>
  <c r="AQ2613" i="1" s="1"/>
  <c r="AP2614" i="1"/>
  <c r="AP2613" i="1" s="1"/>
  <c r="AO2614" i="1"/>
  <c r="AO2613" i="1" s="1"/>
  <c r="AN2614" i="1"/>
  <c r="AN2613" i="1" s="1"/>
  <c r="AM2614" i="1"/>
  <c r="AM2613" i="1" s="1"/>
  <c r="AL2614" i="1"/>
  <c r="AL2613" i="1" s="1"/>
  <c r="AK2614" i="1"/>
  <c r="AI2614" i="1"/>
  <c r="AI2613" i="1" s="1"/>
  <c r="AH2614" i="1"/>
  <c r="AH2613" i="1" s="1"/>
  <c r="AG2614" i="1"/>
  <c r="AG2613" i="1" s="1"/>
  <c r="AF2614" i="1"/>
  <c r="AF2613" i="1" s="1"/>
  <c r="AE2614" i="1"/>
  <c r="AV2611" i="1"/>
  <c r="AV2610" i="1" s="1"/>
  <c r="AU2611" i="1"/>
  <c r="AU2610" i="1" s="1"/>
  <c r="AT2611" i="1"/>
  <c r="AT2610" i="1" s="1"/>
  <c r="AS2611" i="1"/>
  <c r="AS2610" i="1" s="1"/>
  <c r="AR2611" i="1"/>
  <c r="AR2610" i="1" s="1"/>
  <c r="AQ2611" i="1"/>
  <c r="AQ2610" i="1" s="1"/>
  <c r="AP2611" i="1"/>
  <c r="AP2610" i="1" s="1"/>
  <c r="AO2611" i="1"/>
  <c r="AO2610" i="1" s="1"/>
  <c r="AN2611" i="1"/>
  <c r="AN2610" i="1" s="1"/>
  <c r="AM2611" i="1"/>
  <c r="AM2610" i="1" s="1"/>
  <c r="AL2611" i="1"/>
  <c r="AL2610" i="1" s="1"/>
  <c r="AK2611" i="1"/>
  <c r="AI2611" i="1"/>
  <c r="AI2610" i="1" s="1"/>
  <c r="AH2611" i="1"/>
  <c r="AH2610" i="1" s="1"/>
  <c r="AG2611" i="1"/>
  <c r="AG2610" i="1" s="1"/>
  <c r="AF2611" i="1"/>
  <c r="AF2610" i="1" s="1"/>
  <c r="AE2611" i="1"/>
  <c r="AV2606" i="1"/>
  <c r="AV2598" i="1" s="1"/>
  <c r="AU2606" i="1"/>
  <c r="AU2598" i="1" s="1"/>
  <c r="AT2606" i="1"/>
  <c r="AT2598" i="1" s="1"/>
  <c r="AS2606" i="1"/>
  <c r="AS2598" i="1" s="1"/>
  <c r="AR2606" i="1"/>
  <c r="AR2598" i="1" s="1"/>
  <c r="AQ2606" i="1"/>
  <c r="AQ2598" i="1" s="1"/>
  <c r="AP2606" i="1"/>
  <c r="AP2598" i="1" s="1"/>
  <c r="AO2606" i="1"/>
  <c r="AO2598" i="1" s="1"/>
  <c r="AN2606" i="1"/>
  <c r="AN2598" i="1" s="1"/>
  <c r="AM2606" i="1"/>
  <c r="AM2598" i="1" s="1"/>
  <c r="AL2606" i="1"/>
  <c r="AL2598" i="1" s="1"/>
  <c r="AK2606" i="1"/>
  <c r="AI2606" i="1"/>
  <c r="AI2598" i="1" s="1"/>
  <c r="AH2606" i="1"/>
  <c r="AH2598" i="1" s="1"/>
  <c r="AG2606" i="1"/>
  <c r="AG2598" i="1" s="1"/>
  <c r="AF2606" i="1"/>
  <c r="AF2598" i="1" s="1"/>
  <c r="AE2606" i="1"/>
  <c r="AV2596" i="1"/>
  <c r="AU2596" i="1"/>
  <c r="AT2596" i="1"/>
  <c r="AS2596" i="1"/>
  <c r="AR2596" i="1"/>
  <c r="AQ2596" i="1"/>
  <c r="AP2596" i="1"/>
  <c r="AO2596" i="1"/>
  <c r="AN2596" i="1"/>
  <c r="AM2596" i="1"/>
  <c r="AL2596" i="1"/>
  <c r="AK2596" i="1"/>
  <c r="AI2596" i="1"/>
  <c r="AH2596" i="1"/>
  <c r="AG2596" i="1"/>
  <c r="AF2596" i="1"/>
  <c r="AE2596" i="1"/>
  <c r="AV2590" i="1"/>
  <c r="AV2588" i="1" s="1"/>
  <c r="AU2590" i="1"/>
  <c r="AU2588" i="1" s="1"/>
  <c r="AT2590" i="1"/>
  <c r="AT2588" i="1" s="1"/>
  <c r="AS2590" i="1"/>
  <c r="AS2588" i="1" s="1"/>
  <c r="AR2590" i="1"/>
  <c r="AR2588" i="1" s="1"/>
  <c r="AQ2590" i="1"/>
  <c r="AQ2588" i="1" s="1"/>
  <c r="AP2590" i="1"/>
  <c r="AP2588" i="1" s="1"/>
  <c r="AO2590" i="1"/>
  <c r="AO2588" i="1" s="1"/>
  <c r="AN2590" i="1"/>
  <c r="AN2588" i="1" s="1"/>
  <c r="AM2590" i="1"/>
  <c r="AM2588" i="1" s="1"/>
  <c r="AL2590" i="1"/>
  <c r="AL2588" i="1" s="1"/>
  <c r="AK2590" i="1"/>
  <c r="AI2590" i="1"/>
  <c r="AI2588" i="1" s="1"/>
  <c r="AH2590" i="1"/>
  <c r="AH2588" i="1" s="1"/>
  <c r="AG2590" i="1"/>
  <c r="AG2588" i="1" s="1"/>
  <c r="AF2590" i="1"/>
  <c r="AF2588" i="1" s="1"/>
  <c r="AE2590" i="1"/>
  <c r="AV2573" i="1"/>
  <c r="AV2572" i="1" s="1"/>
  <c r="AU2573" i="1"/>
  <c r="AU2572" i="1" s="1"/>
  <c r="AT2573" i="1"/>
  <c r="AT2572" i="1" s="1"/>
  <c r="AS2573" i="1"/>
  <c r="AS2572" i="1" s="1"/>
  <c r="AR2573" i="1"/>
  <c r="AR2572" i="1" s="1"/>
  <c r="AQ2573" i="1"/>
  <c r="AQ2572" i="1" s="1"/>
  <c r="AP2573" i="1"/>
  <c r="AP2572" i="1" s="1"/>
  <c r="AO2573" i="1"/>
  <c r="AO2572" i="1" s="1"/>
  <c r="AN2573" i="1"/>
  <c r="AN2572" i="1" s="1"/>
  <c r="AM2573" i="1"/>
  <c r="AM2572" i="1" s="1"/>
  <c r="AL2573" i="1"/>
  <c r="AL2572" i="1" s="1"/>
  <c r="AK2573" i="1"/>
  <c r="AI2573" i="1"/>
  <c r="AI2572" i="1" s="1"/>
  <c r="AH2573" i="1"/>
  <c r="AH2572" i="1" s="1"/>
  <c r="AG2573" i="1"/>
  <c r="AG2572" i="1" s="1"/>
  <c r="AF2573" i="1"/>
  <c r="AF2572" i="1" s="1"/>
  <c r="AE2573" i="1"/>
  <c r="AV2570" i="1"/>
  <c r="AV2569" i="1" s="1"/>
  <c r="AU2570" i="1"/>
  <c r="AU2569" i="1" s="1"/>
  <c r="AT2570" i="1"/>
  <c r="AT2569" i="1" s="1"/>
  <c r="AS2570" i="1"/>
  <c r="AS2569" i="1" s="1"/>
  <c r="AR2570" i="1"/>
  <c r="AR2569" i="1" s="1"/>
  <c r="AQ2570" i="1"/>
  <c r="AQ2569" i="1" s="1"/>
  <c r="AP2570" i="1"/>
  <c r="AP2569" i="1" s="1"/>
  <c r="AO2570" i="1"/>
  <c r="AO2569" i="1" s="1"/>
  <c r="AN2570" i="1"/>
  <c r="AN2569" i="1" s="1"/>
  <c r="AM2570" i="1"/>
  <c r="AM2569" i="1" s="1"/>
  <c r="AL2570" i="1"/>
  <c r="AL2569" i="1" s="1"/>
  <c r="AK2570" i="1"/>
  <c r="AI2570" i="1"/>
  <c r="AI2569" i="1" s="1"/>
  <c r="AH2570" i="1"/>
  <c r="AH2569" i="1" s="1"/>
  <c r="AG2570" i="1"/>
  <c r="AG2569" i="1" s="1"/>
  <c r="AF2570" i="1"/>
  <c r="AF2569" i="1" s="1"/>
  <c r="AE2570" i="1"/>
  <c r="AV2565" i="1"/>
  <c r="AV2557" i="1" s="1"/>
  <c r="AU2565" i="1"/>
  <c r="AU2557" i="1" s="1"/>
  <c r="AT2565" i="1"/>
  <c r="AT2557" i="1" s="1"/>
  <c r="AS2565" i="1"/>
  <c r="AS2557" i="1" s="1"/>
  <c r="AR2565" i="1"/>
  <c r="AR2557" i="1" s="1"/>
  <c r="AQ2565" i="1"/>
  <c r="AQ2557" i="1" s="1"/>
  <c r="AP2565" i="1"/>
  <c r="AP2557" i="1" s="1"/>
  <c r="AO2565" i="1"/>
  <c r="AO2557" i="1" s="1"/>
  <c r="AN2565" i="1"/>
  <c r="AN2557" i="1" s="1"/>
  <c r="AM2565" i="1"/>
  <c r="AM2557" i="1" s="1"/>
  <c r="AL2565" i="1"/>
  <c r="AL2557" i="1" s="1"/>
  <c r="AK2565" i="1"/>
  <c r="AI2565" i="1"/>
  <c r="AI2557" i="1" s="1"/>
  <c r="AH2565" i="1"/>
  <c r="AH2557" i="1" s="1"/>
  <c r="AG2565" i="1"/>
  <c r="AG2557" i="1" s="1"/>
  <c r="AF2565" i="1"/>
  <c r="AF2557" i="1" s="1"/>
  <c r="AE2565" i="1"/>
  <c r="AV2555" i="1"/>
  <c r="AU2555" i="1"/>
  <c r="AT2555" i="1"/>
  <c r="AS2555" i="1"/>
  <c r="AR2555" i="1"/>
  <c r="AQ2555" i="1"/>
  <c r="AP2555" i="1"/>
  <c r="AO2555" i="1"/>
  <c r="AN2555" i="1"/>
  <c r="AM2555" i="1"/>
  <c r="AL2555" i="1"/>
  <c r="AK2555" i="1"/>
  <c r="AI2555" i="1"/>
  <c r="AH2555" i="1"/>
  <c r="AG2555" i="1"/>
  <c r="AF2555" i="1"/>
  <c r="AE2555" i="1"/>
  <c r="AV2549" i="1"/>
  <c r="AV2547" i="1" s="1"/>
  <c r="AU2549" i="1"/>
  <c r="AU2547" i="1" s="1"/>
  <c r="AT2549" i="1"/>
  <c r="AT2547" i="1" s="1"/>
  <c r="AS2549" i="1"/>
  <c r="AS2547" i="1" s="1"/>
  <c r="AR2549" i="1"/>
  <c r="AR2547" i="1" s="1"/>
  <c r="AQ2549" i="1"/>
  <c r="AQ2547" i="1" s="1"/>
  <c r="AP2549" i="1"/>
  <c r="AP2547" i="1" s="1"/>
  <c r="AO2549" i="1"/>
  <c r="AO2547" i="1" s="1"/>
  <c r="AN2549" i="1"/>
  <c r="AN2547" i="1" s="1"/>
  <c r="AM2549" i="1"/>
  <c r="AM2547" i="1" s="1"/>
  <c r="AL2549" i="1"/>
  <c r="AL2547" i="1" s="1"/>
  <c r="AK2549" i="1"/>
  <c r="AI2549" i="1"/>
  <c r="AI2547" i="1" s="1"/>
  <c r="AH2549" i="1"/>
  <c r="AH2547" i="1" s="1"/>
  <c r="AG2549" i="1"/>
  <c r="AG2547" i="1" s="1"/>
  <c r="AF2549" i="1"/>
  <c r="AF2547" i="1" s="1"/>
  <c r="AE2549" i="1"/>
  <c r="AV2532" i="1"/>
  <c r="AV2531" i="1" s="1"/>
  <c r="AU2532" i="1"/>
  <c r="AU2531" i="1" s="1"/>
  <c r="AT2532" i="1"/>
  <c r="AT2531" i="1" s="1"/>
  <c r="AS2532" i="1"/>
  <c r="AS2531" i="1" s="1"/>
  <c r="AR2532" i="1"/>
  <c r="AR2531" i="1" s="1"/>
  <c r="AQ2532" i="1"/>
  <c r="AQ2531" i="1" s="1"/>
  <c r="AP2532" i="1"/>
  <c r="AP2531" i="1" s="1"/>
  <c r="AO2532" i="1"/>
  <c r="AO2531" i="1" s="1"/>
  <c r="AN2532" i="1"/>
  <c r="AN2531" i="1" s="1"/>
  <c r="AM2532" i="1"/>
  <c r="AM2531" i="1" s="1"/>
  <c r="AL2532" i="1"/>
  <c r="AL2531" i="1" s="1"/>
  <c r="AK2532" i="1"/>
  <c r="AI2532" i="1"/>
  <c r="AI2531" i="1" s="1"/>
  <c r="AH2532" i="1"/>
  <c r="AH2531" i="1" s="1"/>
  <c r="AG2532" i="1"/>
  <c r="AG2531" i="1" s="1"/>
  <c r="AF2532" i="1"/>
  <c r="AF2531" i="1" s="1"/>
  <c r="AE2532" i="1"/>
  <c r="AV2529" i="1"/>
  <c r="AV2528" i="1" s="1"/>
  <c r="AU2529" i="1"/>
  <c r="AU2528" i="1" s="1"/>
  <c r="AT2529" i="1"/>
  <c r="AT2528" i="1" s="1"/>
  <c r="AS2529" i="1"/>
  <c r="AS2528" i="1" s="1"/>
  <c r="AR2529" i="1"/>
  <c r="AR2528" i="1" s="1"/>
  <c r="AQ2529" i="1"/>
  <c r="AQ2528" i="1" s="1"/>
  <c r="AP2529" i="1"/>
  <c r="AP2528" i="1" s="1"/>
  <c r="AO2529" i="1"/>
  <c r="AO2528" i="1" s="1"/>
  <c r="AN2529" i="1"/>
  <c r="AN2528" i="1" s="1"/>
  <c r="AM2529" i="1"/>
  <c r="AM2528" i="1" s="1"/>
  <c r="AL2529" i="1"/>
  <c r="AL2528" i="1" s="1"/>
  <c r="AK2529" i="1"/>
  <c r="AI2529" i="1"/>
  <c r="AI2528" i="1" s="1"/>
  <c r="AH2529" i="1"/>
  <c r="AH2528" i="1" s="1"/>
  <c r="AG2529" i="1"/>
  <c r="AG2528" i="1" s="1"/>
  <c r="AF2529" i="1"/>
  <c r="AF2528" i="1" s="1"/>
  <c r="AE2529" i="1"/>
  <c r="AV2524" i="1"/>
  <c r="AV2517" i="1" s="1"/>
  <c r="AU2524" i="1"/>
  <c r="AU2517" i="1" s="1"/>
  <c r="AT2524" i="1"/>
  <c r="AT2517" i="1" s="1"/>
  <c r="AS2524" i="1"/>
  <c r="AS2517" i="1" s="1"/>
  <c r="AR2524" i="1"/>
  <c r="AR2517" i="1" s="1"/>
  <c r="AQ2524" i="1"/>
  <c r="AQ2517" i="1" s="1"/>
  <c r="AP2524" i="1"/>
  <c r="AP2517" i="1" s="1"/>
  <c r="AO2524" i="1"/>
  <c r="AO2517" i="1" s="1"/>
  <c r="AN2524" i="1"/>
  <c r="AN2517" i="1" s="1"/>
  <c r="AM2524" i="1"/>
  <c r="AM2517" i="1" s="1"/>
  <c r="AL2524" i="1"/>
  <c r="AL2517" i="1" s="1"/>
  <c r="AK2524" i="1"/>
  <c r="AI2524" i="1"/>
  <c r="AI2517" i="1" s="1"/>
  <c r="AH2524" i="1"/>
  <c r="AH2517" i="1" s="1"/>
  <c r="AG2524" i="1"/>
  <c r="AG2517" i="1" s="1"/>
  <c r="AF2524" i="1"/>
  <c r="AF2517" i="1" s="1"/>
  <c r="AE2524" i="1"/>
  <c r="AV2515" i="1"/>
  <c r="AU2515" i="1"/>
  <c r="AT2515" i="1"/>
  <c r="AS2515" i="1"/>
  <c r="AR2515" i="1"/>
  <c r="AQ2515" i="1"/>
  <c r="AP2515" i="1"/>
  <c r="AO2515" i="1"/>
  <c r="AN2515" i="1"/>
  <c r="AM2515" i="1"/>
  <c r="AL2515" i="1"/>
  <c r="AK2515" i="1"/>
  <c r="AI2515" i="1"/>
  <c r="AH2515" i="1"/>
  <c r="AG2515" i="1"/>
  <c r="AF2515" i="1"/>
  <c r="AE2515" i="1"/>
  <c r="AV2509" i="1"/>
  <c r="AV2507" i="1" s="1"/>
  <c r="AU2509" i="1"/>
  <c r="AU2507" i="1" s="1"/>
  <c r="AT2509" i="1"/>
  <c r="AT2507" i="1" s="1"/>
  <c r="AS2509" i="1"/>
  <c r="AS2507" i="1" s="1"/>
  <c r="AR2509" i="1"/>
  <c r="AR2507" i="1" s="1"/>
  <c r="AQ2509" i="1"/>
  <c r="AQ2507" i="1" s="1"/>
  <c r="AP2509" i="1"/>
  <c r="AP2507" i="1" s="1"/>
  <c r="AO2509" i="1"/>
  <c r="AO2507" i="1" s="1"/>
  <c r="AN2509" i="1"/>
  <c r="AN2507" i="1" s="1"/>
  <c r="AM2509" i="1"/>
  <c r="AM2507" i="1" s="1"/>
  <c r="AL2509" i="1"/>
  <c r="AL2507" i="1" s="1"/>
  <c r="AK2509" i="1"/>
  <c r="AI2509" i="1"/>
  <c r="AI2507" i="1" s="1"/>
  <c r="AH2509" i="1"/>
  <c r="AH2507" i="1" s="1"/>
  <c r="AG2509" i="1"/>
  <c r="AG2507" i="1" s="1"/>
  <c r="AF2509" i="1"/>
  <c r="AF2507" i="1" s="1"/>
  <c r="AE2509" i="1"/>
  <c r="AV2492" i="1"/>
  <c r="AV2491" i="1" s="1"/>
  <c r="AU2492" i="1"/>
  <c r="AU2491" i="1" s="1"/>
  <c r="AT2492" i="1"/>
  <c r="AT2491" i="1" s="1"/>
  <c r="AS2492" i="1"/>
  <c r="AS2491" i="1" s="1"/>
  <c r="AR2492" i="1"/>
  <c r="AR2491" i="1" s="1"/>
  <c r="AQ2492" i="1"/>
  <c r="AQ2491" i="1" s="1"/>
  <c r="AP2492" i="1"/>
  <c r="AP2491" i="1" s="1"/>
  <c r="AO2492" i="1"/>
  <c r="AO2491" i="1" s="1"/>
  <c r="AN2492" i="1"/>
  <c r="AN2491" i="1" s="1"/>
  <c r="AM2492" i="1"/>
  <c r="AM2491" i="1" s="1"/>
  <c r="AL2492" i="1"/>
  <c r="AL2491" i="1" s="1"/>
  <c r="AK2492" i="1"/>
  <c r="AI2492" i="1"/>
  <c r="AI2491" i="1" s="1"/>
  <c r="AH2492" i="1"/>
  <c r="AH2491" i="1" s="1"/>
  <c r="AG2492" i="1"/>
  <c r="AG2491" i="1" s="1"/>
  <c r="AF2492" i="1"/>
  <c r="AF2491" i="1" s="1"/>
  <c r="AE2492" i="1"/>
  <c r="AV2487" i="1"/>
  <c r="AV2478" i="1" s="1"/>
  <c r="AU2487" i="1"/>
  <c r="AU2478" i="1" s="1"/>
  <c r="AT2487" i="1"/>
  <c r="AT2478" i="1" s="1"/>
  <c r="AS2487" i="1"/>
  <c r="AS2478" i="1" s="1"/>
  <c r="AR2487" i="1"/>
  <c r="AR2478" i="1" s="1"/>
  <c r="AQ2487" i="1"/>
  <c r="AQ2478" i="1" s="1"/>
  <c r="AP2487" i="1"/>
  <c r="AP2478" i="1" s="1"/>
  <c r="AO2487" i="1"/>
  <c r="AO2478" i="1" s="1"/>
  <c r="AN2487" i="1"/>
  <c r="AN2478" i="1" s="1"/>
  <c r="AM2487" i="1"/>
  <c r="AM2478" i="1" s="1"/>
  <c r="AL2487" i="1"/>
  <c r="AL2478" i="1" s="1"/>
  <c r="AK2487" i="1"/>
  <c r="AI2487" i="1"/>
  <c r="AI2478" i="1" s="1"/>
  <c r="AH2487" i="1"/>
  <c r="AH2478" i="1" s="1"/>
  <c r="AG2487" i="1"/>
  <c r="AG2478" i="1" s="1"/>
  <c r="AF2487" i="1"/>
  <c r="AF2478" i="1" s="1"/>
  <c r="AE2487" i="1"/>
  <c r="AV2476" i="1"/>
  <c r="AU2476" i="1"/>
  <c r="AT2476" i="1"/>
  <c r="AS2476" i="1"/>
  <c r="AR2476" i="1"/>
  <c r="AQ2476" i="1"/>
  <c r="AP2476" i="1"/>
  <c r="AO2476" i="1"/>
  <c r="AN2476" i="1"/>
  <c r="AM2476" i="1"/>
  <c r="AL2476" i="1"/>
  <c r="AK2476" i="1"/>
  <c r="AI2476" i="1"/>
  <c r="AH2476" i="1"/>
  <c r="AG2476" i="1"/>
  <c r="AF2476" i="1"/>
  <c r="AE2476" i="1"/>
  <c r="AV2470" i="1"/>
  <c r="AV2468" i="1" s="1"/>
  <c r="AU2470" i="1"/>
  <c r="AU2468" i="1" s="1"/>
  <c r="AT2470" i="1"/>
  <c r="AT2468" i="1" s="1"/>
  <c r="AS2470" i="1"/>
  <c r="AS2468" i="1" s="1"/>
  <c r="AR2470" i="1"/>
  <c r="AR2468" i="1" s="1"/>
  <c r="AQ2470" i="1"/>
  <c r="AQ2468" i="1" s="1"/>
  <c r="AP2470" i="1"/>
  <c r="AP2468" i="1" s="1"/>
  <c r="AO2470" i="1"/>
  <c r="AO2468" i="1" s="1"/>
  <c r="AN2470" i="1"/>
  <c r="AN2468" i="1" s="1"/>
  <c r="AM2470" i="1"/>
  <c r="AM2468" i="1" s="1"/>
  <c r="AL2470" i="1"/>
  <c r="AL2468" i="1" s="1"/>
  <c r="AK2470" i="1"/>
  <c r="AI2470" i="1"/>
  <c r="AI2468" i="1" s="1"/>
  <c r="AH2470" i="1"/>
  <c r="AH2468" i="1" s="1"/>
  <c r="AG2470" i="1"/>
  <c r="AG2468" i="1" s="1"/>
  <c r="AF2470" i="1"/>
  <c r="AF2468" i="1" s="1"/>
  <c r="AE2470" i="1"/>
  <c r="AV2453" i="1"/>
  <c r="AV2452" i="1" s="1"/>
  <c r="AU2453" i="1"/>
  <c r="AU2452" i="1" s="1"/>
  <c r="AT2453" i="1"/>
  <c r="AT2452" i="1" s="1"/>
  <c r="AS2453" i="1"/>
  <c r="AS2452" i="1" s="1"/>
  <c r="AR2453" i="1"/>
  <c r="AR2452" i="1" s="1"/>
  <c r="AQ2453" i="1"/>
  <c r="AQ2452" i="1" s="1"/>
  <c r="AP2453" i="1"/>
  <c r="AP2452" i="1" s="1"/>
  <c r="AO2453" i="1"/>
  <c r="AO2452" i="1" s="1"/>
  <c r="AN2453" i="1"/>
  <c r="AN2452" i="1" s="1"/>
  <c r="AM2453" i="1"/>
  <c r="AM2452" i="1" s="1"/>
  <c r="AL2453" i="1"/>
  <c r="AL2452" i="1" s="1"/>
  <c r="AK2453" i="1"/>
  <c r="AI2453" i="1"/>
  <c r="AI2452" i="1" s="1"/>
  <c r="AH2453" i="1"/>
  <c r="AH2452" i="1" s="1"/>
  <c r="AG2453" i="1"/>
  <c r="AG2452" i="1" s="1"/>
  <c r="AF2453" i="1"/>
  <c r="AF2452" i="1" s="1"/>
  <c r="AE2453" i="1"/>
  <c r="AV2450" i="1"/>
  <c r="AV2449" i="1" s="1"/>
  <c r="AU2450" i="1"/>
  <c r="AU2449" i="1" s="1"/>
  <c r="AT2450" i="1"/>
  <c r="AT2449" i="1" s="1"/>
  <c r="AS2450" i="1"/>
  <c r="AS2449" i="1" s="1"/>
  <c r="AR2450" i="1"/>
  <c r="AR2449" i="1" s="1"/>
  <c r="AQ2450" i="1"/>
  <c r="AQ2449" i="1" s="1"/>
  <c r="AP2450" i="1"/>
  <c r="AP2449" i="1" s="1"/>
  <c r="AO2450" i="1"/>
  <c r="AO2449" i="1" s="1"/>
  <c r="AN2450" i="1"/>
  <c r="AN2449" i="1" s="1"/>
  <c r="AM2450" i="1"/>
  <c r="AM2449" i="1" s="1"/>
  <c r="AL2450" i="1"/>
  <c r="AL2449" i="1" s="1"/>
  <c r="AK2450" i="1"/>
  <c r="AI2450" i="1"/>
  <c r="AI2449" i="1" s="1"/>
  <c r="AH2450" i="1"/>
  <c r="AH2449" i="1" s="1"/>
  <c r="AG2450" i="1"/>
  <c r="AG2449" i="1" s="1"/>
  <c r="AF2450" i="1"/>
  <c r="AF2449" i="1" s="1"/>
  <c r="AE2450" i="1"/>
  <c r="AV2445" i="1"/>
  <c r="AV2437" i="1" s="1"/>
  <c r="AU2445" i="1"/>
  <c r="AU2437" i="1" s="1"/>
  <c r="AT2445" i="1"/>
  <c r="AT2437" i="1" s="1"/>
  <c r="AS2445" i="1"/>
  <c r="AS2437" i="1" s="1"/>
  <c r="AR2445" i="1"/>
  <c r="AR2437" i="1" s="1"/>
  <c r="AQ2445" i="1"/>
  <c r="AQ2437" i="1" s="1"/>
  <c r="AP2445" i="1"/>
  <c r="AP2437" i="1" s="1"/>
  <c r="AO2445" i="1"/>
  <c r="AO2437" i="1" s="1"/>
  <c r="AN2445" i="1"/>
  <c r="AN2437" i="1" s="1"/>
  <c r="AM2445" i="1"/>
  <c r="AM2437" i="1" s="1"/>
  <c r="AL2445" i="1"/>
  <c r="AL2437" i="1" s="1"/>
  <c r="AK2445" i="1"/>
  <c r="AI2445" i="1"/>
  <c r="AI2437" i="1" s="1"/>
  <c r="AH2445" i="1"/>
  <c r="AH2437" i="1" s="1"/>
  <c r="AG2445" i="1"/>
  <c r="AG2437" i="1" s="1"/>
  <c r="AF2445" i="1"/>
  <c r="AF2437" i="1" s="1"/>
  <c r="AE2445" i="1"/>
  <c r="AV2435" i="1"/>
  <c r="AU2435" i="1"/>
  <c r="AT2435" i="1"/>
  <c r="AS2435" i="1"/>
  <c r="AR2435" i="1"/>
  <c r="AQ2435" i="1"/>
  <c r="AP2435" i="1"/>
  <c r="AO2435" i="1"/>
  <c r="AN2435" i="1"/>
  <c r="AM2435" i="1"/>
  <c r="AL2435" i="1"/>
  <c r="AK2435" i="1"/>
  <c r="AI2435" i="1"/>
  <c r="AH2435" i="1"/>
  <c r="AG2435" i="1"/>
  <c r="AF2435" i="1"/>
  <c r="AE2435" i="1"/>
  <c r="AV2429" i="1"/>
  <c r="AV2427" i="1" s="1"/>
  <c r="AU2429" i="1"/>
  <c r="AU2427" i="1" s="1"/>
  <c r="AT2429" i="1"/>
  <c r="AT2427" i="1" s="1"/>
  <c r="AS2429" i="1"/>
  <c r="AS2427" i="1" s="1"/>
  <c r="AR2429" i="1"/>
  <c r="AR2427" i="1" s="1"/>
  <c r="AQ2429" i="1"/>
  <c r="AQ2427" i="1" s="1"/>
  <c r="AP2429" i="1"/>
  <c r="AP2427" i="1" s="1"/>
  <c r="AO2429" i="1"/>
  <c r="AO2427" i="1" s="1"/>
  <c r="AN2429" i="1"/>
  <c r="AN2427" i="1" s="1"/>
  <c r="AM2429" i="1"/>
  <c r="AM2427" i="1" s="1"/>
  <c r="AL2429" i="1"/>
  <c r="AL2427" i="1" s="1"/>
  <c r="AK2429" i="1"/>
  <c r="AI2429" i="1"/>
  <c r="AI2427" i="1" s="1"/>
  <c r="AH2429" i="1"/>
  <c r="AH2427" i="1" s="1"/>
  <c r="AG2429" i="1"/>
  <c r="AG2427" i="1" s="1"/>
  <c r="AF2429" i="1"/>
  <c r="AF2427" i="1" s="1"/>
  <c r="AE2429" i="1"/>
  <c r="AV2412" i="1"/>
  <c r="AV2411" i="1" s="1"/>
  <c r="AU2412" i="1"/>
  <c r="AU2411" i="1" s="1"/>
  <c r="AT2412" i="1"/>
  <c r="AT2411" i="1" s="1"/>
  <c r="AS2412" i="1"/>
  <c r="AS2411" i="1" s="1"/>
  <c r="AR2412" i="1"/>
  <c r="AR2411" i="1" s="1"/>
  <c r="AQ2412" i="1"/>
  <c r="AQ2411" i="1" s="1"/>
  <c r="AP2412" i="1"/>
  <c r="AP2411" i="1" s="1"/>
  <c r="AO2412" i="1"/>
  <c r="AO2411" i="1" s="1"/>
  <c r="AN2412" i="1"/>
  <c r="AN2411" i="1" s="1"/>
  <c r="AM2412" i="1"/>
  <c r="AM2411" i="1" s="1"/>
  <c r="AL2412" i="1"/>
  <c r="AL2411" i="1" s="1"/>
  <c r="AK2412" i="1"/>
  <c r="AI2412" i="1"/>
  <c r="AI2411" i="1" s="1"/>
  <c r="AH2412" i="1"/>
  <c r="AH2411" i="1" s="1"/>
  <c r="AG2412" i="1"/>
  <c r="AG2411" i="1" s="1"/>
  <c r="AF2412" i="1"/>
  <c r="AF2411" i="1" s="1"/>
  <c r="AE2412" i="1"/>
  <c r="AV2407" i="1"/>
  <c r="AV2399" i="1" s="1"/>
  <c r="AU2407" i="1"/>
  <c r="AU2399" i="1" s="1"/>
  <c r="AT2407" i="1"/>
  <c r="AT2399" i="1" s="1"/>
  <c r="AS2407" i="1"/>
  <c r="AS2399" i="1" s="1"/>
  <c r="AR2407" i="1"/>
  <c r="AR2399" i="1" s="1"/>
  <c r="AQ2407" i="1"/>
  <c r="AQ2399" i="1" s="1"/>
  <c r="AP2407" i="1"/>
  <c r="AP2399" i="1" s="1"/>
  <c r="AO2407" i="1"/>
  <c r="AO2399" i="1" s="1"/>
  <c r="AN2407" i="1"/>
  <c r="AN2399" i="1" s="1"/>
  <c r="AM2407" i="1"/>
  <c r="AM2399" i="1" s="1"/>
  <c r="AL2407" i="1"/>
  <c r="AL2399" i="1" s="1"/>
  <c r="AK2407" i="1"/>
  <c r="AI2407" i="1"/>
  <c r="AI2399" i="1" s="1"/>
  <c r="AH2407" i="1"/>
  <c r="AH2399" i="1" s="1"/>
  <c r="AG2407" i="1"/>
  <c r="AG2399" i="1" s="1"/>
  <c r="AF2407" i="1"/>
  <c r="AF2399" i="1" s="1"/>
  <c r="AE2407" i="1"/>
  <c r="AV2397" i="1"/>
  <c r="AU2397" i="1"/>
  <c r="AT2397" i="1"/>
  <c r="AS2397" i="1"/>
  <c r="AR2397" i="1"/>
  <c r="AQ2397" i="1"/>
  <c r="AP2397" i="1"/>
  <c r="AO2397" i="1"/>
  <c r="AN2397" i="1"/>
  <c r="AM2397" i="1"/>
  <c r="AL2397" i="1"/>
  <c r="AK2397" i="1"/>
  <c r="AI2397" i="1"/>
  <c r="AH2397" i="1"/>
  <c r="AG2397" i="1"/>
  <c r="AF2397" i="1"/>
  <c r="AE2397" i="1"/>
  <c r="AV2391" i="1"/>
  <c r="AV2389" i="1" s="1"/>
  <c r="AU2391" i="1"/>
  <c r="AU2389" i="1" s="1"/>
  <c r="AT2391" i="1"/>
  <c r="AT2389" i="1" s="1"/>
  <c r="AS2391" i="1"/>
  <c r="AS2389" i="1" s="1"/>
  <c r="AR2391" i="1"/>
  <c r="AR2389" i="1" s="1"/>
  <c r="AQ2391" i="1"/>
  <c r="AQ2389" i="1" s="1"/>
  <c r="AP2391" i="1"/>
  <c r="AP2389" i="1" s="1"/>
  <c r="AO2391" i="1"/>
  <c r="AO2389" i="1" s="1"/>
  <c r="AN2391" i="1"/>
  <c r="AN2389" i="1" s="1"/>
  <c r="AM2391" i="1"/>
  <c r="AM2389" i="1" s="1"/>
  <c r="AL2391" i="1"/>
  <c r="AL2389" i="1" s="1"/>
  <c r="AK2391" i="1"/>
  <c r="AI2391" i="1"/>
  <c r="AI2389" i="1" s="1"/>
  <c r="AH2391" i="1"/>
  <c r="AH2389" i="1" s="1"/>
  <c r="AG2391" i="1"/>
  <c r="AG2389" i="1" s="1"/>
  <c r="AF2391" i="1"/>
  <c r="AF2389" i="1" s="1"/>
  <c r="AE2391" i="1"/>
  <c r="AV2374" i="1"/>
  <c r="AV2373" i="1" s="1"/>
  <c r="AU2374" i="1"/>
  <c r="AU2373" i="1" s="1"/>
  <c r="AT2374" i="1"/>
  <c r="AT2373" i="1" s="1"/>
  <c r="AS2374" i="1"/>
  <c r="AS2373" i="1" s="1"/>
  <c r="AR2374" i="1"/>
  <c r="AR2373" i="1" s="1"/>
  <c r="AQ2374" i="1"/>
  <c r="AQ2373" i="1" s="1"/>
  <c r="AP2374" i="1"/>
  <c r="AP2373" i="1" s="1"/>
  <c r="AO2374" i="1"/>
  <c r="AO2373" i="1" s="1"/>
  <c r="AN2374" i="1"/>
  <c r="AN2373" i="1" s="1"/>
  <c r="AM2374" i="1"/>
  <c r="AM2373" i="1" s="1"/>
  <c r="AL2374" i="1"/>
  <c r="AL2373" i="1" s="1"/>
  <c r="AK2374" i="1"/>
  <c r="AI2374" i="1"/>
  <c r="AI2373" i="1" s="1"/>
  <c r="AH2374" i="1"/>
  <c r="AH2373" i="1" s="1"/>
  <c r="AG2374" i="1"/>
  <c r="AG2373" i="1" s="1"/>
  <c r="AF2374" i="1"/>
  <c r="AF2373" i="1" s="1"/>
  <c r="AE2374" i="1"/>
  <c r="AV2370" i="1"/>
  <c r="AV2369" i="1" s="1"/>
  <c r="AU2370" i="1"/>
  <c r="AU2369" i="1" s="1"/>
  <c r="AT2370" i="1"/>
  <c r="AT2369" i="1" s="1"/>
  <c r="AS2370" i="1"/>
  <c r="AS2369" i="1" s="1"/>
  <c r="AR2370" i="1"/>
  <c r="AR2369" i="1" s="1"/>
  <c r="AQ2370" i="1"/>
  <c r="AQ2369" i="1" s="1"/>
  <c r="AP2370" i="1"/>
  <c r="AP2369" i="1" s="1"/>
  <c r="AO2370" i="1"/>
  <c r="AO2369" i="1" s="1"/>
  <c r="AN2370" i="1"/>
  <c r="AN2369" i="1" s="1"/>
  <c r="AM2370" i="1"/>
  <c r="AM2369" i="1" s="1"/>
  <c r="AL2370" i="1"/>
  <c r="AL2369" i="1" s="1"/>
  <c r="AK2370" i="1"/>
  <c r="AI2370" i="1"/>
  <c r="AI2369" i="1" s="1"/>
  <c r="AH2370" i="1"/>
  <c r="AH2369" i="1" s="1"/>
  <c r="AG2370" i="1"/>
  <c r="AG2369" i="1" s="1"/>
  <c r="AF2370" i="1"/>
  <c r="AF2369" i="1" s="1"/>
  <c r="AE2370" i="1"/>
  <c r="AV2365" i="1"/>
  <c r="AV2357" i="1" s="1"/>
  <c r="AU2365" i="1"/>
  <c r="AU2357" i="1" s="1"/>
  <c r="AT2365" i="1"/>
  <c r="AT2357" i="1" s="1"/>
  <c r="AS2365" i="1"/>
  <c r="AS2357" i="1" s="1"/>
  <c r="AR2365" i="1"/>
  <c r="AR2357" i="1" s="1"/>
  <c r="AQ2365" i="1"/>
  <c r="AQ2357" i="1" s="1"/>
  <c r="AP2365" i="1"/>
  <c r="AP2357" i="1" s="1"/>
  <c r="AO2365" i="1"/>
  <c r="AO2357" i="1" s="1"/>
  <c r="AN2365" i="1"/>
  <c r="AN2357" i="1" s="1"/>
  <c r="AM2365" i="1"/>
  <c r="AM2357" i="1" s="1"/>
  <c r="AL2365" i="1"/>
  <c r="AL2357" i="1" s="1"/>
  <c r="AK2365" i="1"/>
  <c r="AI2365" i="1"/>
  <c r="AI2357" i="1" s="1"/>
  <c r="AH2365" i="1"/>
  <c r="AH2357" i="1" s="1"/>
  <c r="AG2365" i="1"/>
  <c r="AG2357" i="1" s="1"/>
  <c r="AF2365" i="1"/>
  <c r="AF2357" i="1" s="1"/>
  <c r="AE2365" i="1"/>
  <c r="AV2355" i="1"/>
  <c r="AU2355" i="1"/>
  <c r="AT2355" i="1"/>
  <c r="AS2355" i="1"/>
  <c r="AR2355" i="1"/>
  <c r="AQ2355" i="1"/>
  <c r="AP2355" i="1"/>
  <c r="AO2355" i="1"/>
  <c r="AN2355" i="1"/>
  <c r="AM2355" i="1"/>
  <c r="AL2355" i="1"/>
  <c r="AK2355" i="1"/>
  <c r="AI2355" i="1"/>
  <c r="AH2355" i="1"/>
  <c r="AG2355" i="1"/>
  <c r="AF2355" i="1"/>
  <c r="AE2355" i="1"/>
  <c r="AV2349" i="1"/>
  <c r="AV2347" i="1" s="1"/>
  <c r="AU2349" i="1"/>
  <c r="AU2347" i="1" s="1"/>
  <c r="AT2349" i="1"/>
  <c r="AT2347" i="1" s="1"/>
  <c r="AS2349" i="1"/>
  <c r="AS2347" i="1" s="1"/>
  <c r="AR2349" i="1"/>
  <c r="AR2347" i="1" s="1"/>
  <c r="AQ2349" i="1"/>
  <c r="AQ2347" i="1" s="1"/>
  <c r="AP2349" i="1"/>
  <c r="AP2347" i="1" s="1"/>
  <c r="AO2349" i="1"/>
  <c r="AO2347" i="1" s="1"/>
  <c r="AN2349" i="1"/>
  <c r="AN2347" i="1" s="1"/>
  <c r="AM2349" i="1"/>
  <c r="AM2347" i="1" s="1"/>
  <c r="AL2349" i="1"/>
  <c r="AL2347" i="1" s="1"/>
  <c r="AK2349" i="1"/>
  <c r="AI2349" i="1"/>
  <c r="AI2347" i="1" s="1"/>
  <c r="AH2349" i="1"/>
  <c r="AH2347" i="1" s="1"/>
  <c r="AG2349" i="1"/>
  <c r="AG2347" i="1" s="1"/>
  <c r="AF2349" i="1"/>
  <c r="AF2347" i="1" s="1"/>
  <c r="AE2349" i="1"/>
  <c r="AV2332" i="1"/>
  <c r="AV2331" i="1" s="1"/>
  <c r="AU2332" i="1"/>
  <c r="AU2331" i="1" s="1"/>
  <c r="AT2332" i="1"/>
  <c r="AT2331" i="1" s="1"/>
  <c r="AS2332" i="1"/>
  <c r="AS2331" i="1" s="1"/>
  <c r="AR2332" i="1"/>
  <c r="AR2331" i="1" s="1"/>
  <c r="AQ2332" i="1"/>
  <c r="AQ2331" i="1" s="1"/>
  <c r="AP2332" i="1"/>
  <c r="AP2331" i="1" s="1"/>
  <c r="AO2332" i="1"/>
  <c r="AO2331" i="1" s="1"/>
  <c r="AN2332" i="1"/>
  <c r="AN2331" i="1" s="1"/>
  <c r="AM2332" i="1"/>
  <c r="AM2331" i="1" s="1"/>
  <c r="AL2332" i="1"/>
  <c r="AL2331" i="1" s="1"/>
  <c r="AK2332" i="1"/>
  <c r="AI2332" i="1"/>
  <c r="AI2331" i="1" s="1"/>
  <c r="AH2332" i="1"/>
  <c r="AH2331" i="1" s="1"/>
  <c r="AG2332" i="1"/>
  <c r="AG2331" i="1" s="1"/>
  <c r="AF2332" i="1"/>
  <c r="AF2331" i="1" s="1"/>
  <c r="AE2332" i="1"/>
  <c r="AV2329" i="1"/>
  <c r="AV2328" i="1" s="1"/>
  <c r="AU2329" i="1"/>
  <c r="AU2328" i="1" s="1"/>
  <c r="AT2329" i="1"/>
  <c r="AT2328" i="1" s="1"/>
  <c r="AS2329" i="1"/>
  <c r="AS2328" i="1" s="1"/>
  <c r="AR2329" i="1"/>
  <c r="AR2328" i="1" s="1"/>
  <c r="AQ2329" i="1"/>
  <c r="AQ2328" i="1" s="1"/>
  <c r="AP2329" i="1"/>
  <c r="AP2328" i="1" s="1"/>
  <c r="AO2329" i="1"/>
  <c r="AO2328" i="1" s="1"/>
  <c r="AN2329" i="1"/>
  <c r="AN2328" i="1" s="1"/>
  <c r="AM2329" i="1"/>
  <c r="AM2328" i="1" s="1"/>
  <c r="AL2329" i="1"/>
  <c r="AL2328" i="1" s="1"/>
  <c r="AK2329" i="1"/>
  <c r="AI2329" i="1"/>
  <c r="AI2328" i="1" s="1"/>
  <c r="AH2329" i="1"/>
  <c r="AH2328" i="1" s="1"/>
  <c r="AG2329" i="1"/>
  <c r="AG2328" i="1" s="1"/>
  <c r="AF2329" i="1"/>
  <c r="AF2328" i="1" s="1"/>
  <c r="AE2329" i="1"/>
  <c r="AV2324" i="1"/>
  <c r="AV2316" i="1" s="1"/>
  <c r="AU2324" i="1"/>
  <c r="AU2316" i="1" s="1"/>
  <c r="AT2324" i="1"/>
  <c r="AT2316" i="1" s="1"/>
  <c r="AS2324" i="1"/>
  <c r="AS2316" i="1" s="1"/>
  <c r="AR2324" i="1"/>
  <c r="AR2316" i="1" s="1"/>
  <c r="AQ2324" i="1"/>
  <c r="AQ2316" i="1" s="1"/>
  <c r="AP2324" i="1"/>
  <c r="AP2316" i="1" s="1"/>
  <c r="AO2324" i="1"/>
  <c r="AO2316" i="1" s="1"/>
  <c r="AN2324" i="1"/>
  <c r="AN2316" i="1" s="1"/>
  <c r="AM2324" i="1"/>
  <c r="AM2316" i="1" s="1"/>
  <c r="AL2324" i="1"/>
  <c r="AL2316" i="1" s="1"/>
  <c r="AK2324" i="1"/>
  <c r="AI2324" i="1"/>
  <c r="AI2316" i="1" s="1"/>
  <c r="AH2324" i="1"/>
  <c r="AH2316" i="1" s="1"/>
  <c r="AG2324" i="1"/>
  <c r="AG2316" i="1" s="1"/>
  <c r="AF2324" i="1"/>
  <c r="AF2316" i="1" s="1"/>
  <c r="AE2324" i="1"/>
  <c r="AV2314" i="1"/>
  <c r="AU2314" i="1"/>
  <c r="AT2314" i="1"/>
  <c r="AS2314" i="1"/>
  <c r="AR2314" i="1"/>
  <c r="AQ2314" i="1"/>
  <c r="AP2314" i="1"/>
  <c r="AO2314" i="1"/>
  <c r="AN2314" i="1"/>
  <c r="AM2314" i="1"/>
  <c r="AL2314" i="1"/>
  <c r="AK2314" i="1"/>
  <c r="AI2314" i="1"/>
  <c r="AH2314" i="1"/>
  <c r="AG2314" i="1"/>
  <c r="AF2314" i="1"/>
  <c r="AE2314" i="1"/>
  <c r="AV2308" i="1"/>
  <c r="AV2306" i="1" s="1"/>
  <c r="AU2308" i="1"/>
  <c r="AU2306" i="1" s="1"/>
  <c r="AT2308" i="1"/>
  <c r="AT2306" i="1" s="1"/>
  <c r="AS2308" i="1"/>
  <c r="AS2306" i="1" s="1"/>
  <c r="AR2308" i="1"/>
  <c r="AR2306" i="1" s="1"/>
  <c r="AQ2308" i="1"/>
  <c r="AQ2306" i="1" s="1"/>
  <c r="AP2308" i="1"/>
  <c r="AP2306" i="1" s="1"/>
  <c r="AO2308" i="1"/>
  <c r="AO2306" i="1" s="1"/>
  <c r="AN2308" i="1"/>
  <c r="AN2306" i="1" s="1"/>
  <c r="AM2308" i="1"/>
  <c r="AM2306" i="1" s="1"/>
  <c r="AL2308" i="1"/>
  <c r="AL2306" i="1" s="1"/>
  <c r="AK2308" i="1"/>
  <c r="AI2308" i="1"/>
  <c r="AI2306" i="1" s="1"/>
  <c r="AH2308" i="1"/>
  <c r="AH2306" i="1" s="1"/>
  <c r="AG2308" i="1"/>
  <c r="AG2306" i="1" s="1"/>
  <c r="AF2308" i="1"/>
  <c r="AF2306" i="1" s="1"/>
  <c r="AE2308" i="1"/>
  <c r="AV2291" i="1"/>
  <c r="AV2290" i="1" s="1"/>
  <c r="AU2291" i="1"/>
  <c r="AU2290" i="1" s="1"/>
  <c r="AT2291" i="1"/>
  <c r="AT2290" i="1" s="1"/>
  <c r="AS2291" i="1"/>
  <c r="AS2290" i="1" s="1"/>
  <c r="AR2291" i="1"/>
  <c r="AR2290" i="1" s="1"/>
  <c r="AQ2291" i="1"/>
  <c r="AQ2290" i="1" s="1"/>
  <c r="AP2291" i="1"/>
  <c r="AP2290" i="1" s="1"/>
  <c r="AO2291" i="1"/>
  <c r="AO2290" i="1" s="1"/>
  <c r="AN2291" i="1"/>
  <c r="AN2290" i="1" s="1"/>
  <c r="AM2291" i="1"/>
  <c r="AM2290" i="1" s="1"/>
  <c r="AL2291" i="1"/>
  <c r="AL2290" i="1" s="1"/>
  <c r="AK2291" i="1"/>
  <c r="AI2291" i="1"/>
  <c r="AI2290" i="1" s="1"/>
  <c r="AH2291" i="1"/>
  <c r="AH2290" i="1" s="1"/>
  <c r="AG2291" i="1"/>
  <c r="AG2290" i="1" s="1"/>
  <c r="AF2291" i="1"/>
  <c r="AF2290" i="1" s="1"/>
  <c r="AE2291" i="1"/>
  <c r="AV2288" i="1"/>
  <c r="AV2287" i="1" s="1"/>
  <c r="AU2288" i="1"/>
  <c r="AU2287" i="1" s="1"/>
  <c r="AT2288" i="1"/>
  <c r="AT2287" i="1" s="1"/>
  <c r="AS2288" i="1"/>
  <c r="AS2287" i="1" s="1"/>
  <c r="AR2288" i="1"/>
  <c r="AR2287" i="1" s="1"/>
  <c r="AQ2288" i="1"/>
  <c r="AQ2287" i="1" s="1"/>
  <c r="AP2288" i="1"/>
  <c r="AP2287" i="1" s="1"/>
  <c r="AO2288" i="1"/>
  <c r="AO2287" i="1" s="1"/>
  <c r="AN2288" i="1"/>
  <c r="AN2287" i="1" s="1"/>
  <c r="AM2288" i="1"/>
  <c r="AM2287" i="1" s="1"/>
  <c r="AL2288" i="1"/>
  <c r="AL2287" i="1" s="1"/>
  <c r="AK2288" i="1"/>
  <c r="AI2288" i="1"/>
  <c r="AI2287" i="1" s="1"/>
  <c r="AH2288" i="1"/>
  <c r="AH2287" i="1" s="1"/>
  <c r="AG2288" i="1"/>
  <c r="AG2287" i="1" s="1"/>
  <c r="AF2288" i="1"/>
  <c r="AF2287" i="1" s="1"/>
  <c r="AE2288" i="1"/>
  <c r="AV2283" i="1"/>
  <c r="AV2275" i="1" s="1"/>
  <c r="AU2283" i="1"/>
  <c r="AU2275" i="1" s="1"/>
  <c r="AT2283" i="1"/>
  <c r="AT2275" i="1" s="1"/>
  <c r="AS2283" i="1"/>
  <c r="AS2275" i="1" s="1"/>
  <c r="AR2283" i="1"/>
  <c r="AR2275" i="1" s="1"/>
  <c r="AQ2283" i="1"/>
  <c r="AQ2275" i="1" s="1"/>
  <c r="AP2283" i="1"/>
  <c r="AP2275" i="1" s="1"/>
  <c r="AO2283" i="1"/>
  <c r="AO2275" i="1" s="1"/>
  <c r="AN2283" i="1"/>
  <c r="AN2275" i="1" s="1"/>
  <c r="AM2283" i="1"/>
  <c r="AM2275" i="1" s="1"/>
  <c r="AL2283" i="1"/>
  <c r="AL2275" i="1" s="1"/>
  <c r="AK2283" i="1"/>
  <c r="AI2283" i="1"/>
  <c r="AI2275" i="1" s="1"/>
  <c r="AH2283" i="1"/>
  <c r="AH2275" i="1" s="1"/>
  <c r="AG2283" i="1"/>
  <c r="AG2275" i="1" s="1"/>
  <c r="AF2283" i="1"/>
  <c r="AF2275" i="1" s="1"/>
  <c r="AE2283" i="1"/>
  <c r="AV2273" i="1"/>
  <c r="AU2273" i="1"/>
  <c r="AT2273" i="1"/>
  <c r="AS2273" i="1"/>
  <c r="AR2273" i="1"/>
  <c r="AQ2273" i="1"/>
  <c r="AP2273" i="1"/>
  <c r="AO2273" i="1"/>
  <c r="AN2273" i="1"/>
  <c r="AM2273" i="1"/>
  <c r="AL2273" i="1"/>
  <c r="AK2273" i="1"/>
  <c r="AI2273" i="1"/>
  <c r="AH2273" i="1"/>
  <c r="AG2273" i="1"/>
  <c r="AF2273" i="1"/>
  <c r="AE2273" i="1"/>
  <c r="AV2267" i="1"/>
  <c r="AV2265" i="1" s="1"/>
  <c r="AU2267" i="1"/>
  <c r="AU2265" i="1" s="1"/>
  <c r="AT2267" i="1"/>
  <c r="AT2265" i="1" s="1"/>
  <c r="AS2267" i="1"/>
  <c r="AS2265" i="1" s="1"/>
  <c r="AR2267" i="1"/>
  <c r="AR2265" i="1" s="1"/>
  <c r="AQ2267" i="1"/>
  <c r="AQ2265" i="1" s="1"/>
  <c r="AP2267" i="1"/>
  <c r="AP2265" i="1" s="1"/>
  <c r="AO2267" i="1"/>
  <c r="AO2265" i="1" s="1"/>
  <c r="AN2267" i="1"/>
  <c r="AN2265" i="1" s="1"/>
  <c r="AM2267" i="1"/>
  <c r="AM2265" i="1" s="1"/>
  <c r="AL2267" i="1"/>
  <c r="AL2265" i="1" s="1"/>
  <c r="AK2267" i="1"/>
  <c r="AI2267" i="1"/>
  <c r="AI2265" i="1" s="1"/>
  <c r="AH2267" i="1"/>
  <c r="AH2265" i="1" s="1"/>
  <c r="AG2267" i="1"/>
  <c r="AG2265" i="1" s="1"/>
  <c r="AF2267" i="1"/>
  <c r="AF2265" i="1" s="1"/>
  <c r="AE2267" i="1"/>
  <c r="AV2250" i="1"/>
  <c r="AV2249" i="1" s="1"/>
  <c r="AU2250" i="1"/>
  <c r="AU2249" i="1" s="1"/>
  <c r="AT2250" i="1"/>
  <c r="AT2249" i="1" s="1"/>
  <c r="AS2250" i="1"/>
  <c r="AS2249" i="1" s="1"/>
  <c r="AR2250" i="1"/>
  <c r="AR2249" i="1" s="1"/>
  <c r="AQ2250" i="1"/>
  <c r="AQ2249" i="1" s="1"/>
  <c r="AP2250" i="1"/>
  <c r="AP2249" i="1" s="1"/>
  <c r="AO2250" i="1"/>
  <c r="AO2249" i="1" s="1"/>
  <c r="AN2250" i="1"/>
  <c r="AN2249" i="1" s="1"/>
  <c r="AM2250" i="1"/>
  <c r="AM2249" i="1" s="1"/>
  <c r="AL2250" i="1"/>
  <c r="AL2249" i="1" s="1"/>
  <c r="AK2250" i="1"/>
  <c r="AI2250" i="1"/>
  <c r="AI2249" i="1" s="1"/>
  <c r="AH2250" i="1"/>
  <c r="AH2249" i="1" s="1"/>
  <c r="AG2250" i="1"/>
  <c r="AG2249" i="1" s="1"/>
  <c r="AF2250" i="1"/>
  <c r="AF2249" i="1" s="1"/>
  <c r="AE2250" i="1"/>
  <c r="AV2247" i="1"/>
  <c r="AV2246" i="1" s="1"/>
  <c r="AU2247" i="1"/>
  <c r="AU2246" i="1" s="1"/>
  <c r="AT2247" i="1"/>
  <c r="AT2246" i="1" s="1"/>
  <c r="AS2247" i="1"/>
  <c r="AS2246" i="1" s="1"/>
  <c r="AR2247" i="1"/>
  <c r="AR2246" i="1" s="1"/>
  <c r="AQ2247" i="1"/>
  <c r="AQ2246" i="1" s="1"/>
  <c r="AP2247" i="1"/>
  <c r="AP2246" i="1" s="1"/>
  <c r="AO2247" i="1"/>
  <c r="AO2246" i="1" s="1"/>
  <c r="AN2247" i="1"/>
  <c r="AN2246" i="1" s="1"/>
  <c r="AM2247" i="1"/>
  <c r="AM2246" i="1" s="1"/>
  <c r="AL2247" i="1"/>
  <c r="AL2246" i="1" s="1"/>
  <c r="AK2247" i="1"/>
  <c r="AI2247" i="1"/>
  <c r="AI2246" i="1" s="1"/>
  <c r="AH2247" i="1"/>
  <c r="AH2246" i="1" s="1"/>
  <c r="AG2247" i="1"/>
  <c r="AG2246" i="1" s="1"/>
  <c r="AF2247" i="1"/>
  <c r="AF2246" i="1" s="1"/>
  <c r="AE2247" i="1"/>
  <c r="AV2242" i="1"/>
  <c r="AV2235" i="1" s="1"/>
  <c r="AU2242" i="1"/>
  <c r="AU2235" i="1" s="1"/>
  <c r="AT2242" i="1"/>
  <c r="AT2235" i="1" s="1"/>
  <c r="AS2242" i="1"/>
  <c r="AS2235" i="1" s="1"/>
  <c r="AR2242" i="1"/>
  <c r="AR2235" i="1" s="1"/>
  <c r="AQ2242" i="1"/>
  <c r="AQ2235" i="1" s="1"/>
  <c r="AP2242" i="1"/>
  <c r="AP2235" i="1" s="1"/>
  <c r="AO2242" i="1"/>
  <c r="AO2235" i="1" s="1"/>
  <c r="AN2242" i="1"/>
  <c r="AN2235" i="1" s="1"/>
  <c r="AM2242" i="1"/>
  <c r="AM2235" i="1" s="1"/>
  <c r="AL2242" i="1"/>
  <c r="AL2235" i="1" s="1"/>
  <c r="AK2242" i="1"/>
  <c r="AI2242" i="1"/>
  <c r="AI2235" i="1" s="1"/>
  <c r="AH2242" i="1"/>
  <c r="AH2235" i="1" s="1"/>
  <c r="AG2242" i="1"/>
  <c r="AG2235" i="1" s="1"/>
  <c r="AF2242" i="1"/>
  <c r="AF2235" i="1" s="1"/>
  <c r="AE2242" i="1"/>
  <c r="AV2233" i="1"/>
  <c r="AU2233" i="1"/>
  <c r="AT2233" i="1"/>
  <c r="AS2233" i="1"/>
  <c r="AR2233" i="1"/>
  <c r="AQ2233" i="1"/>
  <c r="AP2233" i="1"/>
  <c r="AO2233" i="1"/>
  <c r="AN2233" i="1"/>
  <c r="AM2233" i="1"/>
  <c r="AL2233" i="1"/>
  <c r="AK2233" i="1"/>
  <c r="AI2233" i="1"/>
  <c r="AH2233" i="1"/>
  <c r="AG2233" i="1"/>
  <c r="AF2233" i="1"/>
  <c r="AE2233" i="1"/>
  <c r="AV2227" i="1"/>
  <c r="AV2225" i="1" s="1"/>
  <c r="AU2227" i="1"/>
  <c r="AU2225" i="1" s="1"/>
  <c r="AT2227" i="1"/>
  <c r="AT2225" i="1" s="1"/>
  <c r="AS2227" i="1"/>
  <c r="AS2225" i="1" s="1"/>
  <c r="AR2227" i="1"/>
  <c r="AR2225" i="1" s="1"/>
  <c r="AQ2227" i="1"/>
  <c r="AQ2225" i="1" s="1"/>
  <c r="AP2227" i="1"/>
  <c r="AP2225" i="1" s="1"/>
  <c r="AO2227" i="1"/>
  <c r="AO2225" i="1" s="1"/>
  <c r="AN2227" i="1"/>
  <c r="AN2225" i="1" s="1"/>
  <c r="AM2227" i="1"/>
  <c r="AM2225" i="1" s="1"/>
  <c r="AL2227" i="1"/>
  <c r="AL2225" i="1" s="1"/>
  <c r="AK2227" i="1"/>
  <c r="AI2227" i="1"/>
  <c r="AI2225" i="1" s="1"/>
  <c r="AH2227" i="1"/>
  <c r="AH2225" i="1" s="1"/>
  <c r="AG2227" i="1"/>
  <c r="AG2225" i="1" s="1"/>
  <c r="AF2227" i="1"/>
  <c r="AF2225" i="1" s="1"/>
  <c r="AE2227" i="1"/>
  <c r="AV2210" i="1"/>
  <c r="AV2209" i="1" s="1"/>
  <c r="AU2210" i="1"/>
  <c r="AU2209" i="1" s="1"/>
  <c r="AT2210" i="1"/>
  <c r="AT2209" i="1" s="1"/>
  <c r="AS2210" i="1"/>
  <c r="AS2209" i="1" s="1"/>
  <c r="AR2210" i="1"/>
  <c r="AR2209" i="1" s="1"/>
  <c r="AQ2210" i="1"/>
  <c r="AQ2209" i="1" s="1"/>
  <c r="AP2210" i="1"/>
  <c r="AP2209" i="1" s="1"/>
  <c r="AO2210" i="1"/>
  <c r="AO2209" i="1" s="1"/>
  <c r="AN2210" i="1"/>
  <c r="AN2209" i="1" s="1"/>
  <c r="AM2210" i="1"/>
  <c r="AM2209" i="1" s="1"/>
  <c r="AL2210" i="1"/>
  <c r="AL2209" i="1" s="1"/>
  <c r="AK2210" i="1"/>
  <c r="AI2210" i="1"/>
  <c r="AI2209" i="1" s="1"/>
  <c r="AH2210" i="1"/>
  <c r="AH2209" i="1" s="1"/>
  <c r="AG2210" i="1"/>
  <c r="AG2209" i="1" s="1"/>
  <c r="AF2210" i="1"/>
  <c r="AF2209" i="1" s="1"/>
  <c r="AE2210" i="1"/>
  <c r="AV2207" i="1"/>
  <c r="AV2206" i="1" s="1"/>
  <c r="AU2207" i="1"/>
  <c r="AU2206" i="1" s="1"/>
  <c r="AT2207" i="1"/>
  <c r="AT2206" i="1" s="1"/>
  <c r="AS2207" i="1"/>
  <c r="AS2206" i="1" s="1"/>
  <c r="AR2207" i="1"/>
  <c r="AR2206" i="1" s="1"/>
  <c r="AQ2207" i="1"/>
  <c r="AQ2206" i="1" s="1"/>
  <c r="AP2207" i="1"/>
  <c r="AP2206" i="1" s="1"/>
  <c r="AO2207" i="1"/>
  <c r="AO2206" i="1" s="1"/>
  <c r="AN2207" i="1"/>
  <c r="AN2206" i="1" s="1"/>
  <c r="AM2207" i="1"/>
  <c r="AM2206" i="1" s="1"/>
  <c r="AL2207" i="1"/>
  <c r="AL2206" i="1" s="1"/>
  <c r="AK2207" i="1"/>
  <c r="AI2207" i="1"/>
  <c r="AI2206" i="1" s="1"/>
  <c r="AH2207" i="1"/>
  <c r="AH2206" i="1" s="1"/>
  <c r="AG2207" i="1"/>
  <c r="AG2206" i="1" s="1"/>
  <c r="AF2207" i="1"/>
  <c r="AF2206" i="1" s="1"/>
  <c r="AE2207" i="1"/>
  <c r="AV2202" i="1"/>
  <c r="AV2194" i="1" s="1"/>
  <c r="AU2202" i="1"/>
  <c r="AU2194" i="1" s="1"/>
  <c r="AT2202" i="1"/>
  <c r="AT2194" i="1" s="1"/>
  <c r="AS2202" i="1"/>
  <c r="AS2194" i="1" s="1"/>
  <c r="AR2202" i="1"/>
  <c r="AR2194" i="1" s="1"/>
  <c r="AQ2202" i="1"/>
  <c r="AQ2194" i="1" s="1"/>
  <c r="AP2202" i="1"/>
  <c r="AP2194" i="1" s="1"/>
  <c r="AO2202" i="1"/>
  <c r="AO2194" i="1" s="1"/>
  <c r="AN2202" i="1"/>
  <c r="AN2194" i="1" s="1"/>
  <c r="AM2202" i="1"/>
  <c r="AM2194" i="1" s="1"/>
  <c r="AL2202" i="1"/>
  <c r="AL2194" i="1" s="1"/>
  <c r="AK2202" i="1"/>
  <c r="AI2202" i="1"/>
  <c r="AI2194" i="1" s="1"/>
  <c r="AH2202" i="1"/>
  <c r="AH2194" i="1" s="1"/>
  <c r="AG2202" i="1"/>
  <c r="AG2194" i="1" s="1"/>
  <c r="AF2202" i="1"/>
  <c r="AF2194" i="1" s="1"/>
  <c r="AE2202" i="1"/>
  <c r="AV2192" i="1"/>
  <c r="AU2192" i="1"/>
  <c r="AT2192" i="1"/>
  <c r="AS2192" i="1"/>
  <c r="AR2192" i="1"/>
  <c r="AQ2192" i="1"/>
  <c r="AP2192" i="1"/>
  <c r="AO2192" i="1"/>
  <c r="AN2192" i="1"/>
  <c r="AM2192" i="1"/>
  <c r="AL2192" i="1"/>
  <c r="AK2192" i="1"/>
  <c r="AI2192" i="1"/>
  <c r="AH2192" i="1"/>
  <c r="AG2192" i="1"/>
  <c r="AF2192" i="1"/>
  <c r="AE2192" i="1"/>
  <c r="AV2186" i="1"/>
  <c r="AV2184" i="1" s="1"/>
  <c r="AU2186" i="1"/>
  <c r="AU2184" i="1" s="1"/>
  <c r="AT2186" i="1"/>
  <c r="AT2184" i="1" s="1"/>
  <c r="AS2186" i="1"/>
  <c r="AS2184" i="1" s="1"/>
  <c r="AR2186" i="1"/>
  <c r="AR2184" i="1" s="1"/>
  <c r="AQ2186" i="1"/>
  <c r="AQ2184" i="1" s="1"/>
  <c r="AP2186" i="1"/>
  <c r="AP2184" i="1" s="1"/>
  <c r="AO2186" i="1"/>
  <c r="AO2184" i="1" s="1"/>
  <c r="AN2186" i="1"/>
  <c r="AN2184" i="1" s="1"/>
  <c r="AM2186" i="1"/>
  <c r="AM2184" i="1" s="1"/>
  <c r="AL2186" i="1"/>
  <c r="AL2184" i="1" s="1"/>
  <c r="AK2186" i="1"/>
  <c r="AI2186" i="1"/>
  <c r="AI2184" i="1" s="1"/>
  <c r="AH2186" i="1"/>
  <c r="AH2184" i="1" s="1"/>
  <c r="AG2186" i="1"/>
  <c r="AG2184" i="1" s="1"/>
  <c r="AF2186" i="1"/>
  <c r="AF2184" i="1" s="1"/>
  <c r="AE2186" i="1"/>
  <c r="AV2169" i="1"/>
  <c r="AV2168" i="1" s="1"/>
  <c r="AU2169" i="1"/>
  <c r="AU2168" i="1" s="1"/>
  <c r="AT2169" i="1"/>
  <c r="AT2168" i="1" s="1"/>
  <c r="AS2169" i="1"/>
  <c r="AS2168" i="1" s="1"/>
  <c r="AR2169" i="1"/>
  <c r="AR2168" i="1" s="1"/>
  <c r="AQ2169" i="1"/>
  <c r="AQ2168" i="1" s="1"/>
  <c r="AP2169" i="1"/>
  <c r="AP2168" i="1" s="1"/>
  <c r="AO2169" i="1"/>
  <c r="AO2168" i="1" s="1"/>
  <c r="AN2169" i="1"/>
  <c r="AN2168" i="1" s="1"/>
  <c r="AM2169" i="1"/>
  <c r="AM2168" i="1" s="1"/>
  <c r="AL2169" i="1"/>
  <c r="AL2168" i="1" s="1"/>
  <c r="AK2169" i="1"/>
  <c r="AI2169" i="1"/>
  <c r="AI2168" i="1" s="1"/>
  <c r="AH2169" i="1"/>
  <c r="AH2168" i="1" s="1"/>
  <c r="AG2169" i="1"/>
  <c r="AG2168" i="1" s="1"/>
  <c r="AF2169" i="1"/>
  <c r="AF2168" i="1" s="1"/>
  <c r="AE2169" i="1"/>
  <c r="AV2166" i="1"/>
  <c r="AV2165" i="1" s="1"/>
  <c r="AU2166" i="1"/>
  <c r="AU2165" i="1" s="1"/>
  <c r="AT2166" i="1"/>
  <c r="AT2165" i="1" s="1"/>
  <c r="AS2166" i="1"/>
  <c r="AS2165" i="1" s="1"/>
  <c r="AR2166" i="1"/>
  <c r="AR2165" i="1" s="1"/>
  <c r="AQ2166" i="1"/>
  <c r="AQ2165" i="1" s="1"/>
  <c r="AP2166" i="1"/>
  <c r="AP2165" i="1" s="1"/>
  <c r="AO2166" i="1"/>
  <c r="AO2165" i="1" s="1"/>
  <c r="AN2166" i="1"/>
  <c r="AN2165" i="1" s="1"/>
  <c r="AM2166" i="1"/>
  <c r="AM2165" i="1" s="1"/>
  <c r="AL2166" i="1"/>
  <c r="AL2165" i="1" s="1"/>
  <c r="AK2166" i="1"/>
  <c r="AI2166" i="1"/>
  <c r="AI2165" i="1" s="1"/>
  <c r="AH2166" i="1"/>
  <c r="AH2165" i="1" s="1"/>
  <c r="AG2166" i="1"/>
  <c r="AG2165" i="1" s="1"/>
  <c r="AF2166" i="1"/>
  <c r="AF2165" i="1" s="1"/>
  <c r="AE2166" i="1"/>
  <c r="AV2161" i="1"/>
  <c r="AV2153" i="1" s="1"/>
  <c r="AU2161" i="1"/>
  <c r="AU2153" i="1" s="1"/>
  <c r="AT2161" i="1"/>
  <c r="AT2153" i="1" s="1"/>
  <c r="AS2161" i="1"/>
  <c r="AS2153" i="1" s="1"/>
  <c r="AR2161" i="1"/>
  <c r="AR2153" i="1" s="1"/>
  <c r="AQ2161" i="1"/>
  <c r="AQ2153" i="1" s="1"/>
  <c r="AP2161" i="1"/>
  <c r="AP2153" i="1" s="1"/>
  <c r="AO2161" i="1"/>
  <c r="AO2153" i="1" s="1"/>
  <c r="AN2161" i="1"/>
  <c r="AN2153" i="1" s="1"/>
  <c r="AM2161" i="1"/>
  <c r="AM2153" i="1" s="1"/>
  <c r="AL2161" i="1"/>
  <c r="AL2153" i="1" s="1"/>
  <c r="AK2161" i="1"/>
  <c r="AI2161" i="1"/>
  <c r="AI2153" i="1" s="1"/>
  <c r="AH2161" i="1"/>
  <c r="AH2153" i="1" s="1"/>
  <c r="AG2161" i="1"/>
  <c r="AG2153" i="1" s="1"/>
  <c r="AF2161" i="1"/>
  <c r="AF2153" i="1" s="1"/>
  <c r="AE2161" i="1"/>
  <c r="AV2151" i="1"/>
  <c r="AU2151" i="1"/>
  <c r="AT2151" i="1"/>
  <c r="AS2151" i="1"/>
  <c r="AR2151" i="1"/>
  <c r="AQ2151" i="1"/>
  <c r="AP2151" i="1"/>
  <c r="AO2151" i="1"/>
  <c r="AN2151" i="1"/>
  <c r="AM2151" i="1"/>
  <c r="AL2151" i="1"/>
  <c r="AK2151" i="1"/>
  <c r="AI2151" i="1"/>
  <c r="AH2151" i="1"/>
  <c r="AG2151" i="1"/>
  <c r="AF2151" i="1"/>
  <c r="AE2151" i="1"/>
  <c r="AV2145" i="1"/>
  <c r="AV2143" i="1" s="1"/>
  <c r="AU2145" i="1"/>
  <c r="AU2143" i="1" s="1"/>
  <c r="AT2145" i="1"/>
  <c r="AT2143" i="1" s="1"/>
  <c r="AS2145" i="1"/>
  <c r="AS2143" i="1" s="1"/>
  <c r="AR2145" i="1"/>
  <c r="AR2143" i="1" s="1"/>
  <c r="AQ2145" i="1"/>
  <c r="AQ2143" i="1" s="1"/>
  <c r="AP2145" i="1"/>
  <c r="AP2143" i="1" s="1"/>
  <c r="AO2145" i="1"/>
  <c r="AO2143" i="1" s="1"/>
  <c r="AN2145" i="1"/>
  <c r="AN2143" i="1" s="1"/>
  <c r="AM2145" i="1"/>
  <c r="AM2143" i="1" s="1"/>
  <c r="AL2145" i="1"/>
  <c r="AL2143" i="1" s="1"/>
  <c r="AK2145" i="1"/>
  <c r="AI2145" i="1"/>
  <c r="AI2143" i="1" s="1"/>
  <c r="AH2145" i="1"/>
  <c r="AH2143" i="1" s="1"/>
  <c r="AG2145" i="1"/>
  <c r="AG2143" i="1" s="1"/>
  <c r="AF2145" i="1"/>
  <c r="AF2143" i="1" s="1"/>
  <c r="AE2145" i="1"/>
  <c r="AV2128" i="1"/>
  <c r="AV2127" i="1" s="1"/>
  <c r="AU2128" i="1"/>
  <c r="AU2127" i="1" s="1"/>
  <c r="AT2128" i="1"/>
  <c r="AT2127" i="1" s="1"/>
  <c r="AS2128" i="1"/>
  <c r="AS2127" i="1" s="1"/>
  <c r="AR2128" i="1"/>
  <c r="AR2127" i="1" s="1"/>
  <c r="AQ2128" i="1"/>
  <c r="AQ2127" i="1" s="1"/>
  <c r="AP2128" i="1"/>
  <c r="AP2127" i="1" s="1"/>
  <c r="AO2128" i="1"/>
  <c r="AO2127" i="1" s="1"/>
  <c r="AN2128" i="1"/>
  <c r="AN2127" i="1" s="1"/>
  <c r="AM2128" i="1"/>
  <c r="AM2127" i="1" s="1"/>
  <c r="AL2128" i="1"/>
  <c r="AL2127" i="1" s="1"/>
  <c r="AK2128" i="1"/>
  <c r="AI2128" i="1"/>
  <c r="AI2127" i="1" s="1"/>
  <c r="AH2128" i="1"/>
  <c r="AH2127" i="1" s="1"/>
  <c r="AG2128" i="1"/>
  <c r="AG2127" i="1" s="1"/>
  <c r="AF2128" i="1"/>
  <c r="AF2127" i="1" s="1"/>
  <c r="AE2128" i="1"/>
  <c r="AV2125" i="1"/>
  <c r="AV2124" i="1" s="1"/>
  <c r="AU2125" i="1"/>
  <c r="AU2124" i="1" s="1"/>
  <c r="AT2125" i="1"/>
  <c r="AT2124" i="1" s="1"/>
  <c r="AS2125" i="1"/>
  <c r="AS2124" i="1" s="1"/>
  <c r="AR2125" i="1"/>
  <c r="AR2124" i="1" s="1"/>
  <c r="AQ2125" i="1"/>
  <c r="AQ2124" i="1" s="1"/>
  <c r="AP2125" i="1"/>
  <c r="AP2124" i="1" s="1"/>
  <c r="AO2125" i="1"/>
  <c r="AO2124" i="1" s="1"/>
  <c r="AN2125" i="1"/>
  <c r="AN2124" i="1" s="1"/>
  <c r="AM2125" i="1"/>
  <c r="AM2124" i="1" s="1"/>
  <c r="AL2125" i="1"/>
  <c r="AL2124" i="1" s="1"/>
  <c r="AK2125" i="1"/>
  <c r="AI2125" i="1"/>
  <c r="AI2124" i="1" s="1"/>
  <c r="AH2125" i="1"/>
  <c r="AH2124" i="1" s="1"/>
  <c r="AG2125" i="1"/>
  <c r="AG2124" i="1" s="1"/>
  <c r="AF2125" i="1"/>
  <c r="AF2124" i="1" s="1"/>
  <c r="AE2125" i="1"/>
  <c r="AV2120" i="1"/>
  <c r="AV2111" i="1" s="1"/>
  <c r="AU2120" i="1"/>
  <c r="AU2111" i="1" s="1"/>
  <c r="AT2120" i="1"/>
  <c r="AT2111" i="1" s="1"/>
  <c r="AS2120" i="1"/>
  <c r="AS2111" i="1" s="1"/>
  <c r="AR2120" i="1"/>
  <c r="AR2111" i="1" s="1"/>
  <c r="AQ2120" i="1"/>
  <c r="AQ2111" i="1" s="1"/>
  <c r="AP2120" i="1"/>
  <c r="AP2111" i="1" s="1"/>
  <c r="AO2120" i="1"/>
  <c r="AO2111" i="1" s="1"/>
  <c r="AN2120" i="1"/>
  <c r="AN2111" i="1" s="1"/>
  <c r="AM2120" i="1"/>
  <c r="AM2111" i="1" s="1"/>
  <c r="AL2120" i="1"/>
  <c r="AL2111" i="1" s="1"/>
  <c r="AK2120" i="1"/>
  <c r="AI2120" i="1"/>
  <c r="AI2111" i="1" s="1"/>
  <c r="AH2120" i="1"/>
  <c r="AH2111" i="1" s="1"/>
  <c r="AG2120" i="1"/>
  <c r="AG2111" i="1" s="1"/>
  <c r="AF2120" i="1"/>
  <c r="AF2111" i="1" s="1"/>
  <c r="AE2120" i="1"/>
  <c r="AV2109" i="1"/>
  <c r="AU2109" i="1"/>
  <c r="AT2109" i="1"/>
  <c r="AS2109" i="1"/>
  <c r="AR2109" i="1"/>
  <c r="AQ2109" i="1"/>
  <c r="AP2109" i="1"/>
  <c r="AO2109" i="1"/>
  <c r="AN2109" i="1"/>
  <c r="AM2109" i="1"/>
  <c r="AL2109" i="1"/>
  <c r="AK2109" i="1"/>
  <c r="AI2109" i="1"/>
  <c r="AH2109" i="1"/>
  <c r="AG2109" i="1"/>
  <c r="AF2109" i="1"/>
  <c r="AE2109" i="1"/>
  <c r="AV2103" i="1"/>
  <c r="AV2101" i="1" s="1"/>
  <c r="AU2103" i="1"/>
  <c r="AU2101" i="1" s="1"/>
  <c r="AT2103" i="1"/>
  <c r="AT2101" i="1" s="1"/>
  <c r="AS2103" i="1"/>
  <c r="AS2101" i="1" s="1"/>
  <c r="AR2103" i="1"/>
  <c r="AR2101" i="1" s="1"/>
  <c r="AQ2103" i="1"/>
  <c r="AQ2101" i="1" s="1"/>
  <c r="AP2103" i="1"/>
  <c r="AP2101" i="1" s="1"/>
  <c r="AO2103" i="1"/>
  <c r="AO2101" i="1" s="1"/>
  <c r="AN2103" i="1"/>
  <c r="AN2101" i="1" s="1"/>
  <c r="AM2103" i="1"/>
  <c r="AM2101" i="1" s="1"/>
  <c r="AL2103" i="1"/>
  <c r="AL2101" i="1" s="1"/>
  <c r="AK2103" i="1"/>
  <c r="AI2103" i="1"/>
  <c r="AI2101" i="1" s="1"/>
  <c r="AH2103" i="1"/>
  <c r="AH2101" i="1" s="1"/>
  <c r="AG2103" i="1"/>
  <c r="AG2101" i="1" s="1"/>
  <c r="AF2103" i="1"/>
  <c r="AF2101" i="1" s="1"/>
  <c r="AE2103" i="1"/>
  <c r="AV2086" i="1"/>
  <c r="AV2085" i="1" s="1"/>
  <c r="AU2086" i="1"/>
  <c r="AU2085" i="1" s="1"/>
  <c r="AT2086" i="1"/>
  <c r="AT2085" i="1" s="1"/>
  <c r="AS2086" i="1"/>
  <c r="AS2085" i="1" s="1"/>
  <c r="AR2086" i="1"/>
  <c r="AR2085" i="1" s="1"/>
  <c r="AQ2086" i="1"/>
  <c r="AQ2085" i="1" s="1"/>
  <c r="AP2086" i="1"/>
  <c r="AP2085" i="1" s="1"/>
  <c r="AO2086" i="1"/>
  <c r="AO2085" i="1" s="1"/>
  <c r="AN2086" i="1"/>
  <c r="AN2085" i="1" s="1"/>
  <c r="AM2086" i="1"/>
  <c r="AM2085" i="1" s="1"/>
  <c r="AL2086" i="1"/>
  <c r="AL2085" i="1" s="1"/>
  <c r="AK2086" i="1"/>
  <c r="AI2086" i="1"/>
  <c r="AI2085" i="1" s="1"/>
  <c r="AH2086" i="1"/>
  <c r="AH2085" i="1" s="1"/>
  <c r="AG2086" i="1"/>
  <c r="AG2085" i="1" s="1"/>
  <c r="AF2086" i="1"/>
  <c r="AF2085" i="1" s="1"/>
  <c r="AE2086" i="1"/>
  <c r="AV2083" i="1"/>
  <c r="AV2082" i="1" s="1"/>
  <c r="AU2083" i="1"/>
  <c r="AU2082" i="1" s="1"/>
  <c r="AT2083" i="1"/>
  <c r="AT2082" i="1" s="1"/>
  <c r="AS2083" i="1"/>
  <c r="AS2082" i="1" s="1"/>
  <c r="AR2083" i="1"/>
  <c r="AR2082" i="1" s="1"/>
  <c r="AQ2083" i="1"/>
  <c r="AQ2082" i="1" s="1"/>
  <c r="AP2083" i="1"/>
  <c r="AP2082" i="1" s="1"/>
  <c r="AO2083" i="1"/>
  <c r="AO2082" i="1" s="1"/>
  <c r="AN2083" i="1"/>
  <c r="AN2082" i="1" s="1"/>
  <c r="AM2083" i="1"/>
  <c r="AM2082" i="1" s="1"/>
  <c r="AL2083" i="1"/>
  <c r="AL2082" i="1" s="1"/>
  <c r="AK2083" i="1"/>
  <c r="AI2083" i="1"/>
  <c r="AI2082" i="1" s="1"/>
  <c r="AH2083" i="1"/>
  <c r="AH2082" i="1" s="1"/>
  <c r="AG2083" i="1"/>
  <c r="AG2082" i="1" s="1"/>
  <c r="AF2083" i="1"/>
  <c r="AF2082" i="1" s="1"/>
  <c r="AE2083" i="1"/>
  <c r="AV2078" i="1"/>
  <c r="AV2071" i="1" s="1"/>
  <c r="AU2078" i="1"/>
  <c r="AU2071" i="1" s="1"/>
  <c r="AT2078" i="1"/>
  <c r="AT2071" i="1" s="1"/>
  <c r="AS2078" i="1"/>
  <c r="AS2071" i="1" s="1"/>
  <c r="AR2078" i="1"/>
  <c r="AR2071" i="1" s="1"/>
  <c r="AQ2078" i="1"/>
  <c r="AQ2071" i="1" s="1"/>
  <c r="AP2078" i="1"/>
  <c r="AP2071" i="1" s="1"/>
  <c r="AO2078" i="1"/>
  <c r="AO2071" i="1" s="1"/>
  <c r="AN2078" i="1"/>
  <c r="AN2071" i="1" s="1"/>
  <c r="AM2078" i="1"/>
  <c r="AM2071" i="1" s="1"/>
  <c r="AL2078" i="1"/>
  <c r="AL2071" i="1" s="1"/>
  <c r="AK2078" i="1"/>
  <c r="AI2078" i="1"/>
  <c r="AI2071" i="1" s="1"/>
  <c r="AH2078" i="1"/>
  <c r="AH2071" i="1" s="1"/>
  <c r="AG2078" i="1"/>
  <c r="AG2071" i="1" s="1"/>
  <c r="AF2078" i="1"/>
  <c r="AF2071" i="1" s="1"/>
  <c r="AE2078" i="1"/>
  <c r="AV2069" i="1"/>
  <c r="AU2069" i="1"/>
  <c r="AT2069" i="1"/>
  <c r="AS2069" i="1"/>
  <c r="AR2069" i="1"/>
  <c r="AQ2069" i="1"/>
  <c r="AP2069" i="1"/>
  <c r="AO2069" i="1"/>
  <c r="AN2069" i="1"/>
  <c r="AM2069" i="1"/>
  <c r="AL2069" i="1"/>
  <c r="AK2069" i="1"/>
  <c r="AI2069" i="1"/>
  <c r="AH2069" i="1"/>
  <c r="AG2069" i="1"/>
  <c r="AF2069" i="1"/>
  <c r="AE2069" i="1"/>
  <c r="AV2063" i="1"/>
  <c r="AV2061" i="1" s="1"/>
  <c r="AU2063" i="1"/>
  <c r="AU2061" i="1" s="1"/>
  <c r="AT2063" i="1"/>
  <c r="AT2061" i="1" s="1"/>
  <c r="AS2063" i="1"/>
  <c r="AS2061" i="1" s="1"/>
  <c r="AR2063" i="1"/>
  <c r="AR2061" i="1" s="1"/>
  <c r="AQ2063" i="1"/>
  <c r="AQ2061" i="1" s="1"/>
  <c r="AP2063" i="1"/>
  <c r="AP2061" i="1" s="1"/>
  <c r="AO2063" i="1"/>
  <c r="AO2061" i="1" s="1"/>
  <c r="AN2063" i="1"/>
  <c r="AN2061" i="1" s="1"/>
  <c r="AM2063" i="1"/>
  <c r="AM2061" i="1" s="1"/>
  <c r="AL2063" i="1"/>
  <c r="AL2061" i="1" s="1"/>
  <c r="AK2063" i="1"/>
  <c r="AI2063" i="1"/>
  <c r="AI2061" i="1" s="1"/>
  <c r="AH2063" i="1"/>
  <c r="AH2061" i="1" s="1"/>
  <c r="AG2063" i="1"/>
  <c r="AG2061" i="1" s="1"/>
  <c r="AF2063" i="1"/>
  <c r="AF2061" i="1" s="1"/>
  <c r="AE2063" i="1"/>
  <c r="AV2046" i="1"/>
  <c r="AV2045" i="1" s="1"/>
  <c r="AU2046" i="1"/>
  <c r="AU2045" i="1" s="1"/>
  <c r="AT2046" i="1"/>
  <c r="AT2045" i="1" s="1"/>
  <c r="AS2046" i="1"/>
  <c r="AS2045" i="1" s="1"/>
  <c r="AR2046" i="1"/>
  <c r="AR2045" i="1" s="1"/>
  <c r="AQ2046" i="1"/>
  <c r="AQ2045" i="1" s="1"/>
  <c r="AP2046" i="1"/>
  <c r="AP2045" i="1" s="1"/>
  <c r="AO2046" i="1"/>
  <c r="AO2045" i="1" s="1"/>
  <c r="AN2046" i="1"/>
  <c r="AN2045" i="1" s="1"/>
  <c r="AM2046" i="1"/>
  <c r="AM2045" i="1" s="1"/>
  <c r="AL2046" i="1"/>
  <c r="AL2045" i="1" s="1"/>
  <c r="AK2046" i="1"/>
  <c r="AI2046" i="1"/>
  <c r="AI2045" i="1" s="1"/>
  <c r="AH2046" i="1"/>
  <c r="AH2045" i="1" s="1"/>
  <c r="AG2046" i="1"/>
  <c r="AG2045" i="1" s="1"/>
  <c r="AF2046" i="1"/>
  <c r="AF2045" i="1" s="1"/>
  <c r="AE2046" i="1"/>
  <c r="AV2043" i="1"/>
  <c r="AV2042" i="1" s="1"/>
  <c r="AU2043" i="1"/>
  <c r="AU2042" i="1" s="1"/>
  <c r="AT2043" i="1"/>
  <c r="AT2042" i="1" s="1"/>
  <c r="AS2043" i="1"/>
  <c r="AS2042" i="1" s="1"/>
  <c r="AR2043" i="1"/>
  <c r="AR2042" i="1" s="1"/>
  <c r="AQ2043" i="1"/>
  <c r="AQ2042" i="1" s="1"/>
  <c r="AP2043" i="1"/>
  <c r="AP2042" i="1" s="1"/>
  <c r="AO2043" i="1"/>
  <c r="AO2042" i="1" s="1"/>
  <c r="AN2043" i="1"/>
  <c r="AN2042" i="1" s="1"/>
  <c r="AM2043" i="1"/>
  <c r="AM2042" i="1" s="1"/>
  <c r="AL2043" i="1"/>
  <c r="AL2042" i="1" s="1"/>
  <c r="AK2043" i="1"/>
  <c r="AI2043" i="1"/>
  <c r="AI2042" i="1" s="1"/>
  <c r="AH2043" i="1"/>
  <c r="AH2042" i="1" s="1"/>
  <c r="AG2043" i="1"/>
  <c r="AG2042" i="1" s="1"/>
  <c r="AF2043" i="1"/>
  <c r="AF2042" i="1" s="1"/>
  <c r="AE2043" i="1"/>
  <c r="AV2039" i="1"/>
  <c r="AV2031" i="1" s="1"/>
  <c r="AU2039" i="1"/>
  <c r="AU2031" i="1" s="1"/>
  <c r="AT2039" i="1"/>
  <c r="AT2031" i="1" s="1"/>
  <c r="AS2039" i="1"/>
  <c r="AS2031" i="1" s="1"/>
  <c r="AR2039" i="1"/>
  <c r="AR2031" i="1" s="1"/>
  <c r="AQ2039" i="1"/>
  <c r="AQ2031" i="1" s="1"/>
  <c r="AP2039" i="1"/>
  <c r="AP2031" i="1" s="1"/>
  <c r="AO2039" i="1"/>
  <c r="AO2031" i="1" s="1"/>
  <c r="AN2039" i="1"/>
  <c r="AN2031" i="1" s="1"/>
  <c r="AM2039" i="1"/>
  <c r="AM2031" i="1" s="1"/>
  <c r="AL2039" i="1"/>
  <c r="AL2031" i="1" s="1"/>
  <c r="AK2039" i="1"/>
  <c r="AI2039" i="1"/>
  <c r="AI2031" i="1" s="1"/>
  <c r="AH2039" i="1"/>
  <c r="AH2031" i="1" s="1"/>
  <c r="AG2039" i="1"/>
  <c r="AG2031" i="1" s="1"/>
  <c r="AF2039" i="1"/>
  <c r="AF2031" i="1" s="1"/>
  <c r="AE2039" i="1"/>
  <c r="AV2029" i="1"/>
  <c r="AU2029" i="1"/>
  <c r="AT2029" i="1"/>
  <c r="AS2029" i="1"/>
  <c r="AR2029" i="1"/>
  <c r="AQ2029" i="1"/>
  <c r="AP2029" i="1"/>
  <c r="AO2029" i="1"/>
  <c r="AN2029" i="1"/>
  <c r="AM2029" i="1"/>
  <c r="AL2029" i="1"/>
  <c r="AK2029" i="1"/>
  <c r="AI2029" i="1"/>
  <c r="AH2029" i="1"/>
  <c r="AG2029" i="1"/>
  <c r="AF2029" i="1"/>
  <c r="AE2029" i="1"/>
  <c r="AV2023" i="1"/>
  <c r="AV2021" i="1" s="1"/>
  <c r="AU2023" i="1"/>
  <c r="AU2021" i="1" s="1"/>
  <c r="AT2023" i="1"/>
  <c r="AT2021" i="1" s="1"/>
  <c r="AS2023" i="1"/>
  <c r="AS2021" i="1" s="1"/>
  <c r="AR2023" i="1"/>
  <c r="AR2021" i="1" s="1"/>
  <c r="AQ2023" i="1"/>
  <c r="AQ2021" i="1" s="1"/>
  <c r="AP2023" i="1"/>
  <c r="AP2021" i="1" s="1"/>
  <c r="AO2023" i="1"/>
  <c r="AO2021" i="1" s="1"/>
  <c r="AN2023" i="1"/>
  <c r="AN2021" i="1" s="1"/>
  <c r="AM2023" i="1"/>
  <c r="AM2021" i="1" s="1"/>
  <c r="AL2023" i="1"/>
  <c r="AL2021" i="1" s="1"/>
  <c r="AK2023" i="1"/>
  <c r="AI2023" i="1"/>
  <c r="AI2021" i="1" s="1"/>
  <c r="AH2023" i="1"/>
  <c r="AH2021" i="1" s="1"/>
  <c r="AG2023" i="1"/>
  <c r="AG2021" i="1" s="1"/>
  <c r="AF2023" i="1"/>
  <c r="AF2021" i="1" s="1"/>
  <c r="AE2023" i="1"/>
  <c r="AV2006" i="1"/>
  <c r="AV2005" i="1" s="1"/>
  <c r="AU2006" i="1"/>
  <c r="AU2005" i="1" s="1"/>
  <c r="AT2006" i="1"/>
  <c r="AT2005" i="1" s="1"/>
  <c r="AS2006" i="1"/>
  <c r="AS2005" i="1" s="1"/>
  <c r="AR2006" i="1"/>
  <c r="AR2005" i="1" s="1"/>
  <c r="AQ2006" i="1"/>
  <c r="AQ2005" i="1" s="1"/>
  <c r="AP2006" i="1"/>
  <c r="AP2005" i="1" s="1"/>
  <c r="AO2006" i="1"/>
  <c r="AO2005" i="1" s="1"/>
  <c r="AN2006" i="1"/>
  <c r="AN2005" i="1" s="1"/>
  <c r="AM2006" i="1"/>
  <c r="AM2005" i="1" s="1"/>
  <c r="AL2006" i="1"/>
  <c r="AL2005" i="1" s="1"/>
  <c r="AK2006" i="1"/>
  <c r="AI2006" i="1"/>
  <c r="AI2005" i="1" s="1"/>
  <c r="AH2006" i="1"/>
  <c r="AH2005" i="1" s="1"/>
  <c r="AG2006" i="1"/>
  <c r="AG2005" i="1" s="1"/>
  <c r="AF2006" i="1"/>
  <c r="AF2005" i="1" s="1"/>
  <c r="AE2006" i="1"/>
  <c r="AV2003" i="1"/>
  <c r="AV2002" i="1" s="1"/>
  <c r="AU2003" i="1"/>
  <c r="AU2002" i="1" s="1"/>
  <c r="AT2003" i="1"/>
  <c r="AT2002" i="1" s="1"/>
  <c r="AS2003" i="1"/>
  <c r="AS2002" i="1" s="1"/>
  <c r="AR2003" i="1"/>
  <c r="AR2002" i="1" s="1"/>
  <c r="AQ2003" i="1"/>
  <c r="AQ2002" i="1" s="1"/>
  <c r="AP2003" i="1"/>
  <c r="AP2002" i="1" s="1"/>
  <c r="AO2003" i="1"/>
  <c r="AO2002" i="1" s="1"/>
  <c r="AN2003" i="1"/>
  <c r="AN2002" i="1" s="1"/>
  <c r="AM2003" i="1"/>
  <c r="AM2002" i="1" s="1"/>
  <c r="AL2003" i="1"/>
  <c r="AL2002" i="1" s="1"/>
  <c r="AK2003" i="1"/>
  <c r="AI2003" i="1"/>
  <c r="AI2002" i="1" s="1"/>
  <c r="AH2003" i="1"/>
  <c r="AH2002" i="1" s="1"/>
  <c r="AG2003" i="1"/>
  <c r="AG2002" i="1" s="1"/>
  <c r="AF2003" i="1"/>
  <c r="AF2002" i="1" s="1"/>
  <c r="AE2003" i="1"/>
  <c r="AV1998" i="1"/>
  <c r="AV1990" i="1" s="1"/>
  <c r="AU1998" i="1"/>
  <c r="AU1990" i="1" s="1"/>
  <c r="AT1998" i="1"/>
  <c r="AT1990" i="1" s="1"/>
  <c r="AS1998" i="1"/>
  <c r="AS1990" i="1" s="1"/>
  <c r="AR1998" i="1"/>
  <c r="AR1990" i="1" s="1"/>
  <c r="AQ1998" i="1"/>
  <c r="AQ1990" i="1" s="1"/>
  <c r="AP1998" i="1"/>
  <c r="AP1990" i="1" s="1"/>
  <c r="AO1998" i="1"/>
  <c r="AO1990" i="1" s="1"/>
  <c r="AN1998" i="1"/>
  <c r="AN1990" i="1" s="1"/>
  <c r="AM1998" i="1"/>
  <c r="AM1990" i="1" s="1"/>
  <c r="AL1998" i="1"/>
  <c r="AL1990" i="1" s="1"/>
  <c r="AK1998" i="1"/>
  <c r="AI1998" i="1"/>
  <c r="AI1990" i="1" s="1"/>
  <c r="AH1998" i="1"/>
  <c r="AH1990" i="1" s="1"/>
  <c r="AG1998" i="1"/>
  <c r="AG1990" i="1" s="1"/>
  <c r="AF1998" i="1"/>
  <c r="AF1990" i="1" s="1"/>
  <c r="AE199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I1988" i="1"/>
  <c r="AH1988" i="1"/>
  <c r="AG1988" i="1"/>
  <c r="AF1988" i="1"/>
  <c r="AE1988" i="1"/>
  <c r="AV1982" i="1"/>
  <c r="AV1980" i="1" s="1"/>
  <c r="AU1982" i="1"/>
  <c r="AU1980" i="1" s="1"/>
  <c r="AT1982" i="1"/>
  <c r="AT1980" i="1" s="1"/>
  <c r="AS1982" i="1"/>
  <c r="AS1980" i="1" s="1"/>
  <c r="AR1982" i="1"/>
  <c r="AR1980" i="1" s="1"/>
  <c r="AQ1982" i="1"/>
  <c r="AQ1980" i="1" s="1"/>
  <c r="AP1982" i="1"/>
  <c r="AP1980" i="1" s="1"/>
  <c r="AO1982" i="1"/>
  <c r="AO1980" i="1" s="1"/>
  <c r="AN1982" i="1"/>
  <c r="AN1980" i="1" s="1"/>
  <c r="AM1982" i="1"/>
  <c r="AM1980" i="1" s="1"/>
  <c r="AL1982" i="1"/>
  <c r="AL1980" i="1" s="1"/>
  <c r="AK1982" i="1"/>
  <c r="AI1982" i="1"/>
  <c r="AI1980" i="1" s="1"/>
  <c r="AH1982" i="1"/>
  <c r="AH1980" i="1" s="1"/>
  <c r="AG1982" i="1"/>
  <c r="AG1980" i="1" s="1"/>
  <c r="AF1982" i="1"/>
  <c r="AF1980" i="1" s="1"/>
  <c r="AE1982" i="1"/>
  <c r="AV1965" i="1"/>
  <c r="AV1964" i="1" s="1"/>
  <c r="AU1965" i="1"/>
  <c r="AU1964" i="1" s="1"/>
  <c r="AT1965" i="1"/>
  <c r="AT1964" i="1" s="1"/>
  <c r="AS1965" i="1"/>
  <c r="AS1964" i="1" s="1"/>
  <c r="AR1965" i="1"/>
  <c r="AR1964" i="1" s="1"/>
  <c r="AQ1965" i="1"/>
  <c r="AQ1964" i="1" s="1"/>
  <c r="AP1965" i="1"/>
  <c r="AP1964" i="1" s="1"/>
  <c r="AO1965" i="1"/>
  <c r="AO1964" i="1" s="1"/>
  <c r="AN1965" i="1"/>
  <c r="AN1964" i="1" s="1"/>
  <c r="AM1965" i="1"/>
  <c r="AM1964" i="1" s="1"/>
  <c r="AL1965" i="1"/>
  <c r="AL1964" i="1" s="1"/>
  <c r="AK1965" i="1"/>
  <c r="AI1965" i="1"/>
  <c r="AI1964" i="1" s="1"/>
  <c r="AH1965" i="1"/>
  <c r="AH1964" i="1" s="1"/>
  <c r="AG1965" i="1"/>
  <c r="AG1964" i="1" s="1"/>
  <c r="AF1965" i="1"/>
  <c r="AF1964" i="1" s="1"/>
  <c r="AE1965" i="1"/>
  <c r="AV1962" i="1"/>
  <c r="AV1961" i="1" s="1"/>
  <c r="AU1962" i="1"/>
  <c r="AU1961" i="1" s="1"/>
  <c r="AT1962" i="1"/>
  <c r="AT1961" i="1" s="1"/>
  <c r="AS1962" i="1"/>
  <c r="AS1961" i="1" s="1"/>
  <c r="AR1962" i="1"/>
  <c r="AR1961" i="1" s="1"/>
  <c r="AQ1962" i="1"/>
  <c r="AQ1961" i="1" s="1"/>
  <c r="AP1962" i="1"/>
  <c r="AP1961" i="1" s="1"/>
  <c r="AO1962" i="1"/>
  <c r="AO1961" i="1" s="1"/>
  <c r="AN1962" i="1"/>
  <c r="AN1961" i="1" s="1"/>
  <c r="AM1962" i="1"/>
  <c r="AM1961" i="1" s="1"/>
  <c r="AL1962" i="1"/>
  <c r="AL1961" i="1" s="1"/>
  <c r="AK1962" i="1"/>
  <c r="AI1962" i="1"/>
  <c r="AI1961" i="1" s="1"/>
  <c r="AH1962" i="1"/>
  <c r="AH1961" i="1" s="1"/>
  <c r="AG1962" i="1"/>
  <c r="AG1961" i="1" s="1"/>
  <c r="AF1962" i="1"/>
  <c r="AF1961" i="1" s="1"/>
  <c r="AE1962" i="1"/>
  <c r="AV1957" i="1"/>
  <c r="AV1948" i="1" s="1"/>
  <c r="AU1957" i="1"/>
  <c r="AU1948" i="1" s="1"/>
  <c r="AT1957" i="1"/>
  <c r="AT1948" i="1" s="1"/>
  <c r="AS1957" i="1"/>
  <c r="AS1948" i="1" s="1"/>
  <c r="AR1957" i="1"/>
  <c r="AR1948" i="1" s="1"/>
  <c r="AQ1957" i="1"/>
  <c r="AQ1948" i="1" s="1"/>
  <c r="AP1957" i="1"/>
  <c r="AP1948" i="1" s="1"/>
  <c r="AO1957" i="1"/>
  <c r="AO1948" i="1" s="1"/>
  <c r="AN1957" i="1"/>
  <c r="AN1948" i="1" s="1"/>
  <c r="AM1957" i="1"/>
  <c r="AM1948" i="1" s="1"/>
  <c r="AL1957" i="1"/>
  <c r="AL1948" i="1" s="1"/>
  <c r="AK1957" i="1"/>
  <c r="AI1957" i="1"/>
  <c r="AI1948" i="1" s="1"/>
  <c r="AH1957" i="1"/>
  <c r="AH1948" i="1" s="1"/>
  <c r="AG1957" i="1"/>
  <c r="AG1948" i="1" s="1"/>
  <c r="AF1957" i="1"/>
  <c r="AF1948" i="1" s="1"/>
  <c r="AE1957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I1946" i="1"/>
  <c r="AH1946" i="1"/>
  <c r="AG1946" i="1"/>
  <c r="AF1946" i="1"/>
  <c r="AE1946" i="1"/>
  <c r="AV1940" i="1"/>
  <c r="AV1938" i="1" s="1"/>
  <c r="AU1940" i="1"/>
  <c r="AU1938" i="1" s="1"/>
  <c r="AT1940" i="1"/>
  <c r="AT1938" i="1" s="1"/>
  <c r="AS1940" i="1"/>
  <c r="AS1938" i="1" s="1"/>
  <c r="AR1940" i="1"/>
  <c r="AR1938" i="1" s="1"/>
  <c r="AQ1940" i="1"/>
  <c r="AQ1938" i="1" s="1"/>
  <c r="AP1940" i="1"/>
  <c r="AP1938" i="1" s="1"/>
  <c r="AO1940" i="1"/>
  <c r="AO1938" i="1" s="1"/>
  <c r="AN1940" i="1"/>
  <c r="AN1938" i="1" s="1"/>
  <c r="AM1940" i="1"/>
  <c r="AM1938" i="1" s="1"/>
  <c r="AL1940" i="1"/>
  <c r="AL1938" i="1" s="1"/>
  <c r="AK1940" i="1"/>
  <c r="AI1940" i="1"/>
  <c r="AI1938" i="1" s="1"/>
  <c r="AH1940" i="1"/>
  <c r="AH1938" i="1" s="1"/>
  <c r="AG1940" i="1"/>
  <c r="AG1938" i="1" s="1"/>
  <c r="AF1940" i="1"/>
  <c r="AF1938" i="1" s="1"/>
  <c r="AE1940" i="1"/>
  <c r="AV1923" i="1"/>
  <c r="AV1922" i="1" s="1"/>
  <c r="AU1923" i="1"/>
  <c r="AU1922" i="1" s="1"/>
  <c r="AT1923" i="1"/>
  <c r="AT1922" i="1" s="1"/>
  <c r="AS1923" i="1"/>
  <c r="AS1922" i="1" s="1"/>
  <c r="AR1923" i="1"/>
  <c r="AR1922" i="1" s="1"/>
  <c r="AQ1923" i="1"/>
  <c r="AQ1922" i="1" s="1"/>
  <c r="AP1923" i="1"/>
  <c r="AP1922" i="1" s="1"/>
  <c r="AO1923" i="1"/>
  <c r="AO1922" i="1" s="1"/>
  <c r="AN1923" i="1"/>
  <c r="AN1922" i="1" s="1"/>
  <c r="AM1923" i="1"/>
  <c r="AM1922" i="1" s="1"/>
  <c r="AL1923" i="1"/>
  <c r="AL1922" i="1" s="1"/>
  <c r="AK1923" i="1"/>
  <c r="AI1923" i="1"/>
  <c r="AI1922" i="1" s="1"/>
  <c r="AH1923" i="1"/>
  <c r="AH1922" i="1" s="1"/>
  <c r="AG1923" i="1"/>
  <c r="AG1922" i="1" s="1"/>
  <c r="AF1923" i="1"/>
  <c r="AF1922" i="1" s="1"/>
  <c r="AE1923" i="1"/>
  <c r="AV1920" i="1"/>
  <c r="AV1919" i="1" s="1"/>
  <c r="AU1920" i="1"/>
  <c r="AU1919" i="1" s="1"/>
  <c r="AT1920" i="1"/>
  <c r="AT1919" i="1" s="1"/>
  <c r="AS1920" i="1"/>
  <c r="AS1919" i="1" s="1"/>
  <c r="AR1920" i="1"/>
  <c r="AR1919" i="1" s="1"/>
  <c r="AQ1920" i="1"/>
  <c r="AQ1919" i="1" s="1"/>
  <c r="AP1920" i="1"/>
  <c r="AP1919" i="1" s="1"/>
  <c r="AO1920" i="1"/>
  <c r="AO1919" i="1" s="1"/>
  <c r="AN1920" i="1"/>
  <c r="AN1919" i="1" s="1"/>
  <c r="AM1920" i="1"/>
  <c r="AM1919" i="1" s="1"/>
  <c r="AL1920" i="1"/>
  <c r="AL1919" i="1" s="1"/>
  <c r="AK1920" i="1"/>
  <c r="AI1920" i="1"/>
  <c r="AI1919" i="1" s="1"/>
  <c r="AH1920" i="1"/>
  <c r="AH1919" i="1" s="1"/>
  <c r="AG1920" i="1"/>
  <c r="AG1919" i="1" s="1"/>
  <c r="AF1920" i="1"/>
  <c r="AF1919" i="1" s="1"/>
  <c r="AE1920" i="1"/>
  <c r="AV1915" i="1"/>
  <c r="AV1908" i="1" s="1"/>
  <c r="AU1915" i="1"/>
  <c r="AU1908" i="1" s="1"/>
  <c r="AT1915" i="1"/>
  <c r="AT1908" i="1" s="1"/>
  <c r="AS1915" i="1"/>
  <c r="AS1908" i="1" s="1"/>
  <c r="AR1915" i="1"/>
  <c r="AR1908" i="1" s="1"/>
  <c r="AQ1915" i="1"/>
  <c r="AQ1908" i="1" s="1"/>
  <c r="AP1915" i="1"/>
  <c r="AP1908" i="1" s="1"/>
  <c r="AO1915" i="1"/>
  <c r="AO1908" i="1" s="1"/>
  <c r="AN1915" i="1"/>
  <c r="AN1908" i="1" s="1"/>
  <c r="AM1915" i="1"/>
  <c r="AM1908" i="1" s="1"/>
  <c r="AL1915" i="1"/>
  <c r="AL1908" i="1" s="1"/>
  <c r="AK1915" i="1"/>
  <c r="AI1915" i="1"/>
  <c r="AI1908" i="1" s="1"/>
  <c r="AH1915" i="1"/>
  <c r="AH1908" i="1" s="1"/>
  <c r="AG1915" i="1"/>
  <c r="AG1908" i="1" s="1"/>
  <c r="AF1915" i="1"/>
  <c r="AF1908" i="1" s="1"/>
  <c r="AE1915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I1906" i="1"/>
  <c r="AH1906" i="1"/>
  <c r="AG1906" i="1"/>
  <c r="AF1906" i="1"/>
  <c r="AE1906" i="1"/>
  <c r="AV1900" i="1"/>
  <c r="AV1898" i="1" s="1"/>
  <c r="AU1900" i="1"/>
  <c r="AU1898" i="1" s="1"/>
  <c r="AT1900" i="1"/>
  <c r="AT1898" i="1" s="1"/>
  <c r="AS1900" i="1"/>
  <c r="AS1898" i="1" s="1"/>
  <c r="AR1900" i="1"/>
  <c r="AR1898" i="1" s="1"/>
  <c r="AQ1900" i="1"/>
  <c r="AQ1898" i="1" s="1"/>
  <c r="AP1900" i="1"/>
  <c r="AP1898" i="1" s="1"/>
  <c r="AO1900" i="1"/>
  <c r="AO1898" i="1" s="1"/>
  <c r="AN1900" i="1"/>
  <c r="AN1898" i="1" s="1"/>
  <c r="AM1900" i="1"/>
  <c r="AM1898" i="1" s="1"/>
  <c r="AL1900" i="1"/>
  <c r="AL1898" i="1" s="1"/>
  <c r="AK1900" i="1"/>
  <c r="AI1900" i="1"/>
  <c r="AI1898" i="1" s="1"/>
  <c r="AH1900" i="1"/>
  <c r="AH1898" i="1" s="1"/>
  <c r="AG1900" i="1"/>
  <c r="AG1898" i="1" s="1"/>
  <c r="AF1900" i="1"/>
  <c r="AF1898" i="1" s="1"/>
  <c r="AE1900" i="1"/>
  <c r="AV1883" i="1"/>
  <c r="AV1882" i="1" s="1"/>
  <c r="AU1883" i="1"/>
  <c r="AU1882" i="1" s="1"/>
  <c r="AT1883" i="1"/>
  <c r="AT1882" i="1" s="1"/>
  <c r="AS1883" i="1"/>
  <c r="AS1882" i="1" s="1"/>
  <c r="AR1883" i="1"/>
  <c r="AR1882" i="1" s="1"/>
  <c r="AQ1883" i="1"/>
  <c r="AQ1882" i="1" s="1"/>
  <c r="AP1883" i="1"/>
  <c r="AP1882" i="1" s="1"/>
  <c r="AO1883" i="1"/>
  <c r="AO1882" i="1" s="1"/>
  <c r="AN1883" i="1"/>
  <c r="AN1882" i="1" s="1"/>
  <c r="AM1883" i="1"/>
  <c r="AM1882" i="1" s="1"/>
  <c r="AL1883" i="1"/>
  <c r="AL1882" i="1" s="1"/>
  <c r="AK1883" i="1"/>
  <c r="AI1883" i="1"/>
  <c r="AI1882" i="1" s="1"/>
  <c r="AH1883" i="1"/>
  <c r="AH1882" i="1" s="1"/>
  <c r="AG1883" i="1"/>
  <c r="AG1882" i="1" s="1"/>
  <c r="AF1883" i="1"/>
  <c r="AF1882" i="1" s="1"/>
  <c r="AE1883" i="1"/>
  <c r="AV1880" i="1"/>
  <c r="AV1879" i="1" s="1"/>
  <c r="AU1880" i="1"/>
  <c r="AU1879" i="1" s="1"/>
  <c r="AT1880" i="1"/>
  <c r="AT1879" i="1" s="1"/>
  <c r="AS1880" i="1"/>
  <c r="AS1879" i="1" s="1"/>
  <c r="AR1880" i="1"/>
  <c r="AR1879" i="1" s="1"/>
  <c r="AQ1880" i="1"/>
  <c r="AQ1879" i="1" s="1"/>
  <c r="AP1880" i="1"/>
  <c r="AP1879" i="1" s="1"/>
  <c r="AO1880" i="1"/>
  <c r="AO1879" i="1" s="1"/>
  <c r="AN1880" i="1"/>
  <c r="AN1879" i="1" s="1"/>
  <c r="AM1880" i="1"/>
  <c r="AM1879" i="1" s="1"/>
  <c r="AL1880" i="1"/>
  <c r="AL1879" i="1" s="1"/>
  <c r="AK1880" i="1"/>
  <c r="AI1880" i="1"/>
  <c r="AI1879" i="1" s="1"/>
  <c r="AH1880" i="1"/>
  <c r="AH1879" i="1" s="1"/>
  <c r="AG1880" i="1"/>
  <c r="AG1879" i="1" s="1"/>
  <c r="AF1880" i="1"/>
  <c r="AF1879" i="1" s="1"/>
  <c r="AE1880" i="1"/>
  <c r="AV1875" i="1"/>
  <c r="AV1867" i="1" s="1"/>
  <c r="AU1875" i="1"/>
  <c r="AU1867" i="1" s="1"/>
  <c r="AT1875" i="1"/>
  <c r="AT1867" i="1" s="1"/>
  <c r="AS1875" i="1"/>
  <c r="AS1867" i="1" s="1"/>
  <c r="AR1875" i="1"/>
  <c r="AR1867" i="1" s="1"/>
  <c r="AQ1875" i="1"/>
  <c r="AQ1867" i="1" s="1"/>
  <c r="AP1875" i="1"/>
  <c r="AP1867" i="1" s="1"/>
  <c r="AO1875" i="1"/>
  <c r="AO1867" i="1" s="1"/>
  <c r="AN1875" i="1"/>
  <c r="AN1867" i="1" s="1"/>
  <c r="AM1875" i="1"/>
  <c r="AM1867" i="1" s="1"/>
  <c r="AL1875" i="1"/>
  <c r="AL1867" i="1" s="1"/>
  <c r="AK1875" i="1"/>
  <c r="AI1875" i="1"/>
  <c r="AI1867" i="1" s="1"/>
  <c r="AH1875" i="1"/>
  <c r="AH1867" i="1" s="1"/>
  <c r="AG1875" i="1"/>
  <c r="AG1867" i="1" s="1"/>
  <c r="AF1875" i="1"/>
  <c r="AF1867" i="1" s="1"/>
  <c r="AE187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I1865" i="1"/>
  <c r="AH1865" i="1"/>
  <c r="AG1865" i="1"/>
  <c r="AF1865" i="1"/>
  <c r="AE1865" i="1"/>
  <c r="AV1860" i="1"/>
  <c r="AV1858" i="1" s="1"/>
  <c r="AU1860" i="1"/>
  <c r="AU1858" i="1" s="1"/>
  <c r="AT1860" i="1"/>
  <c r="AT1858" i="1" s="1"/>
  <c r="AS1860" i="1"/>
  <c r="AS1858" i="1" s="1"/>
  <c r="AR1860" i="1"/>
  <c r="AR1858" i="1" s="1"/>
  <c r="AQ1860" i="1"/>
  <c r="AQ1858" i="1" s="1"/>
  <c r="AP1860" i="1"/>
  <c r="AP1858" i="1" s="1"/>
  <c r="AO1860" i="1"/>
  <c r="AO1858" i="1" s="1"/>
  <c r="AN1860" i="1"/>
  <c r="AN1858" i="1" s="1"/>
  <c r="AM1860" i="1"/>
  <c r="AM1858" i="1" s="1"/>
  <c r="AL1860" i="1"/>
  <c r="AL1858" i="1" s="1"/>
  <c r="AK1860" i="1"/>
  <c r="AI1860" i="1"/>
  <c r="AI1858" i="1" s="1"/>
  <c r="AH1860" i="1"/>
  <c r="AH1858" i="1" s="1"/>
  <c r="AG1860" i="1"/>
  <c r="AG1858" i="1" s="1"/>
  <c r="AF1860" i="1"/>
  <c r="AF1858" i="1" s="1"/>
  <c r="AE1860" i="1"/>
  <c r="AV1843" i="1"/>
  <c r="AV1842" i="1" s="1"/>
  <c r="AU1843" i="1"/>
  <c r="AU1842" i="1" s="1"/>
  <c r="AT1843" i="1"/>
  <c r="AT1842" i="1" s="1"/>
  <c r="AS1843" i="1"/>
  <c r="AS1842" i="1" s="1"/>
  <c r="AR1843" i="1"/>
  <c r="AR1842" i="1" s="1"/>
  <c r="AQ1843" i="1"/>
  <c r="AQ1842" i="1" s="1"/>
  <c r="AP1843" i="1"/>
  <c r="AP1842" i="1" s="1"/>
  <c r="AO1843" i="1"/>
  <c r="AO1842" i="1" s="1"/>
  <c r="AN1843" i="1"/>
  <c r="AN1842" i="1" s="1"/>
  <c r="AM1843" i="1"/>
  <c r="AM1842" i="1" s="1"/>
  <c r="AL1843" i="1"/>
  <c r="AL1842" i="1" s="1"/>
  <c r="AK1843" i="1"/>
  <c r="AI1843" i="1"/>
  <c r="AI1842" i="1" s="1"/>
  <c r="AH1843" i="1"/>
  <c r="AH1842" i="1" s="1"/>
  <c r="AG1843" i="1"/>
  <c r="AG1842" i="1" s="1"/>
  <c r="AF1843" i="1"/>
  <c r="AF1842" i="1" s="1"/>
  <c r="AE1843" i="1"/>
  <c r="AV1840" i="1"/>
  <c r="AV1839" i="1" s="1"/>
  <c r="AU1840" i="1"/>
  <c r="AU1839" i="1" s="1"/>
  <c r="AT1840" i="1"/>
  <c r="AT1839" i="1" s="1"/>
  <c r="AS1840" i="1"/>
  <c r="AS1839" i="1" s="1"/>
  <c r="AR1840" i="1"/>
  <c r="AR1839" i="1" s="1"/>
  <c r="AQ1840" i="1"/>
  <c r="AQ1839" i="1" s="1"/>
  <c r="AP1840" i="1"/>
  <c r="AP1839" i="1" s="1"/>
  <c r="AO1840" i="1"/>
  <c r="AO1839" i="1" s="1"/>
  <c r="AN1840" i="1"/>
  <c r="AN1839" i="1" s="1"/>
  <c r="AM1840" i="1"/>
  <c r="AM1839" i="1" s="1"/>
  <c r="AL1840" i="1"/>
  <c r="AL1839" i="1" s="1"/>
  <c r="AK1840" i="1"/>
  <c r="AI1840" i="1"/>
  <c r="AI1839" i="1" s="1"/>
  <c r="AH1840" i="1"/>
  <c r="AH1839" i="1" s="1"/>
  <c r="AG1840" i="1"/>
  <c r="AG1839" i="1" s="1"/>
  <c r="AF1840" i="1"/>
  <c r="AF1839" i="1" s="1"/>
  <c r="AE1840" i="1"/>
  <c r="AV1835" i="1"/>
  <c r="AV1828" i="1" s="1"/>
  <c r="AU1835" i="1"/>
  <c r="AU1828" i="1" s="1"/>
  <c r="AT1835" i="1"/>
  <c r="AT1828" i="1" s="1"/>
  <c r="AS1835" i="1"/>
  <c r="AS1828" i="1" s="1"/>
  <c r="AR1835" i="1"/>
  <c r="AR1828" i="1" s="1"/>
  <c r="AQ1835" i="1"/>
  <c r="AQ1828" i="1" s="1"/>
  <c r="AP1835" i="1"/>
  <c r="AP1828" i="1" s="1"/>
  <c r="AO1835" i="1"/>
  <c r="AO1828" i="1" s="1"/>
  <c r="AN1835" i="1"/>
  <c r="AN1828" i="1" s="1"/>
  <c r="AM1835" i="1"/>
  <c r="AM1828" i="1" s="1"/>
  <c r="AL1835" i="1"/>
  <c r="AL1828" i="1" s="1"/>
  <c r="AK1835" i="1"/>
  <c r="AI1835" i="1"/>
  <c r="AI1828" i="1" s="1"/>
  <c r="AH1835" i="1"/>
  <c r="AH1828" i="1" s="1"/>
  <c r="AG1835" i="1"/>
  <c r="AG1828" i="1" s="1"/>
  <c r="AF1835" i="1"/>
  <c r="AF1828" i="1" s="1"/>
  <c r="AE1835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I1826" i="1"/>
  <c r="AH1826" i="1"/>
  <c r="AG1826" i="1"/>
  <c r="AF1826" i="1"/>
  <c r="AE1826" i="1"/>
  <c r="AV1820" i="1"/>
  <c r="AV1818" i="1" s="1"/>
  <c r="AU1820" i="1"/>
  <c r="AU1818" i="1" s="1"/>
  <c r="AT1820" i="1"/>
  <c r="AT1818" i="1" s="1"/>
  <c r="AS1820" i="1"/>
  <c r="AS1818" i="1" s="1"/>
  <c r="AR1820" i="1"/>
  <c r="AR1818" i="1" s="1"/>
  <c r="AQ1820" i="1"/>
  <c r="AQ1818" i="1" s="1"/>
  <c r="AP1820" i="1"/>
  <c r="AP1818" i="1" s="1"/>
  <c r="AO1820" i="1"/>
  <c r="AO1818" i="1" s="1"/>
  <c r="AN1820" i="1"/>
  <c r="AN1818" i="1" s="1"/>
  <c r="AM1820" i="1"/>
  <c r="AM1818" i="1" s="1"/>
  <c r="AL1820" i="1"/>
  <c r="AL1818" i="1" s="1"/>
  <c r="AK1820" i="1"/>
  <c r="AI1820" i="1"/>
  <c r="AI1818" i="1" s="1"/>
  <c r="AH1820" i="1"/>
  <c r="AH1818" i="1" s="1"/>
  <c r="AG1820" i="1"/>
  <c r="AG1818" i="1" s="1"/>
  <c r="AF1820" i="1"/>
  <c r="AF1818" i="1" s="1"/>
  <c r="AE1820" i="1"/>
  <c r="AV1803" i="1"/>
  <c r="AV1802" i="1" s="1"/>
  <c r="AU1803" i="1"/>
  <c r="AU1802" i="1" s="1"/>
  <c r="AT1803" i="1"/>
  <c r="AT1802" i="1" s="1"/>
  <c r="AS1803" i="1"/>
  <c r="AS1802" i="1" s="1"/>
  <c r="AR1803" i="1"/>
  <c r="AR1802" i="1" s="1"/>
  <c r="AQ1803" i="1"/>
  <c r="AQ1802" i="1" s="1"/>
  <c r="AP1803" i="1"/>
  <c r="AP1802" i="1" s="1"/>
  <c r="AO1803" i="1"/>
  <c r="AO1802" i="1" s="1"/>
  <c r="AN1803" i="1"/>
  <c r="AN1802" i="1" s="1"/>
  <c r="AM1803" i="1"/>
  <c r="AM1802" i="1" s="1"/>
  <c r="AL1803" i="1"/>
  <c r="AL1802" i="1" s="1"/>
  <c r="AK1803" i="1"/>
  <c r="AI1803" i="1"/>
  <c r="AI1802" i="1" s="1"/>
  <c r="AH1803" i="1"/>
  <c r="AH1802" i="1" s="1"/>
  <c r="AG1803" i="1"/>
  <c r="AG1802" i="1" s="1"/>
  <c r="AF1803" i="1"/>
  <c r="AF1802" i="1" s="1"/>
  <c r="AE1803" i="1"/>
  <c r="AV1800" i="1"/>
  <c r="AV1799" i="1" s="1"/>
  <c r="AU1800" i="1"/>
  <c r="AU1799" i="1" s="1"/>
  <c r="AT1800" i="1"/>
  <c r="AT1799" i="1" s="1"/>
  <c r="AS1800" i="1"/>
  <c r="AS1799" i="1" s="1"/>
  <c r="AR1800" i="1"/>
  <c r="AR1799" i="1" s="1"/>
  <c r="AQ1800" i="1"/>
  <c r="AQ1799" i="1" s="1"/>
  <c r="AP1800" i="1"/>
  <c r="AP1799" i="1" s="1"/>
  <c r="AO1800" i="1"/>
  <c r="AO1799" i="1" s="1"/>
  <c r="AN1800" i="1"/>
  <c r="AN1799" i="1" s="1"/>
  <c r="AM1800" i="1"/>
  <c r="AM1799" i="1" s="1"/>
  <c r="AL1800" i="1"/>
  <c r="AL1799" i="1" s="1"/>
  <c r="AK1800" i="1"/>
  <c r="AI1800" i="1"/>
  <c r="AI1799" i="1" s="1"/>
  <c r="AH1800" i="1"/>
  <c r="AH1799" i="1" s="1"/>
  <c r="AG1800" i="1"/>
  <c r="AG1799" i="1" s="1"/>
  <c r="AF1800" i="1"/>
  <c r="AF1799" i="1" s="1"/>
  <c r="AE1800" i="1"/>
  <c r="AV1796" i="1"/>
  <c r="AV1789" i="1" s="1"/>
  <c r="AU1796" i="1"/>
  <c r="AU1789" i="1" s="1"/>
  <c r="AT1796" i="1"/>
  <c r="AT1789" i="1" s="1"/>
  <c r="AS1796" i="1"/>
  <c r="AS1789" i="1" s="1"/>
  <c r="AR1796" i="1"/>
  <c r="AR1789" i="1" s="1"/>
  <c r="AQ1796" i="1"/>
  <c r="AQ1789" i="1" s="1"/>
  <c r="AP1796" i="1"/>
  <c r="AP1789" i="1" s="1"/>
  <c r="AO1796" i="1"/>
  <c r="AO1789" i="1" s="1"/>
  <c r="AN1796" i="1"/>
  <c r="AN1789" i="1" s="1"/>
  <c r="AM1796" i="1"/>
  <c r="AM1789" i="1" s="1"/>
  <c r="AL1796" i="1"/>
  <c r="AL1789" i="1" s="1"/>
  <c r="AK1796" i="1"/>
  <c r="AI1796" i="1"/>
  <c r="AI1789" i="1" s="1"/>
  <c r="AH1796" i="1"/>
  <c r="AH1789" i="1" s="1"/>
  <c r="AG1796" i="1"/>
  <c r="AG1789" i="1" s="1"/>
  <c r="AF1796" i="1"/>
  <c r="AF1789" i="1" s="1"/>
  <c r="AE1796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I1787" i="1"/>
  <c r="AH1787" i="1"/>
  <c r="AG1787" i="1"/>
  <c r="AF1787" i="1"/>
  <c r="AE1787" i="1"/>
  <c r="AV1781" i="1"/>
  <c r="AV1779" i="1" s="1"/>
  <c r="AU1781" i="1"/>
  <c r="AU1779" i="1" s="1"/>
  <c r="AT1781" i="1"/>
  <c r="AT1779" i="1" s="1"/>
  <c r="AS1781" i="1"/>
  <c r="AS1779" i="1" s="1"/>
  <c r="AR1781" i="1"/>
  <c r="AR1779" i="1" s="1"/>
  <c r="AQ1781" i="1"/>
  <c r="AQ1779" i="1" s="1"/>
  <c r="AP1781" i="1"/>
  <c r="AP1779" i="1" s="1"/>
  <c r="AO1781" i="1"/>
  <c r="AO1779" i="1" s="1"/>
  <c r="AN1781" i="1"/>
  <c r="AN1779" i="1" s="1"/>
  <c r="AM1781" i="1"/>
  <c r="AM1779" i="1" s="1"/>
  <c r="AL1781" i="1"/>
  <c r="AL1779" i="1" s="1"/>
  <c r="AK1781" i="1"/>
  <c r="AI1781" i="1"/>
  <c r="AI1779" i="1" s="1"/>
  <c r="AH1781" i="1"/>
  <c r="AH1779" i="1" s="1"/>
  <c r="AG1781" i="1"/>
  <c r="AG1779" i="1" s="1"/>
  <c r="AF1781" i="1"/>
  <c r="AF1779" i="1" s="1"/>
  <c r="AE1781" i="1"/>
  <c r="AV1764" i="1"/>
  <c r="AV1763" i="1" s="1"/>
  <c r="AU1764" i="1"/>
  <c r="AU1763" i="1" s="1"/>
  <c r="AT1764" i="1"/>
  <c r="AT1763" i="1" s="1"/>
  <c r="AS1764" i="1"/>
  <c r="AS1763" i="1" s="1"/>
  <c r="AR1764" i="1"/>
  <c r="AR1763" i="1" s="1"/>
  <c r="AQ1764" i="1"/>
  <c r="AQ1763" i="1" s="1"/>
  <c r="AP1764" i="1"/>
  <c r="AP1763" i="1" s="1"/>
  <c r="AO1764" i="1"/>
  <c r="AO1763" i="1" s="1"/>
  <c r="AN1764" i="1"/>
  <c r="AN1763" i="1" s="1"/>
  <c r="AM1764" i="1"/>
  <c r="AM1763" i="1" s="1"/>
  <c r="AL1764" i="1"/>
  <c r="AL1763" i="1" s="1"/>
  <c r="AK1764" i="1"/>
  <c r="AI1764" i="1"/>
  <c r="AI1763" i="1" s="1"/>
  <c r="AH1764" i="1"/>
  <c r="AH1763" i="1" s="1"/>
  <c r="AG1764" i="1"/>
  <c r="AG1763" i="1" s="1"/>
  <c r="AF1764" i="1"/>
  <c r="AF1763" i="1" s="1"/>
  <c r="AE1764" i="1"/>
  <c r="AV1761" i="1"/>
  <c r="AV1760" i="1" s="1"/>
  <c r="AU1761" i="1"/>
  <c r="AU1760" i="1" s="1"/>
  <c r="AT1761" i="1"/>
  <c r="AT1760" i="1" s="1"/>
  <c r="AS1761" i="1"/>
  <c r="AS1760" i="1" s="1"/>
  <c r="AR1761" i="1"/>
  <c r="AR1760" i="1" s="1"/>
  <c r="AQ1761" i="1"/>
  <c r="AQ1760" i="1" s="1"/>
  <c r="AP1761" i="1"/>
  <c r="AP1760" i="1" s="1"/>
  <c r="AO1761" i="1"/>
  <c r="AO1760" i="1" s="1"/>
  <c r="AN1761" i="1"/>
  <c r="AN1760" i="1" s="1"/>
  <c r="AM1761" i="1"/>
  <c r="AM1760" i="1" s="1"/>
  <c r="AL1761" i="1"/>
  <c r="AL1760" i="1" s="1"/>
  <c r="AK1761" i="1"/>
  <c r="AI1761" i="1"/>
  <c r="AI1760" i="1" s="1"/>
  <c r="AH1761" i="1"/>
  <c r="AH1760" i="1" s="1"/>
  <c r="AG1761" i="1"/>
  <c r="AG1760" i="1" s="1"/>
  <c r="AF1761" i="1"/>
  <c r="AF1760" i="1" s="1"/>
  <c r="AE1761" i="1"/>
  <c r="AV1756" i="1"/>
  <c r="AV1749" i="1" s="1"/>
  <c r="AU1756" i="1"/>
  <c r="AU1749" i="1" s="1"/>
  <c r="AT1756" i="1"/>
  <c r="AT1749" i="1" s="1"/>
  <c r="AS1756" i="1"/>
  <c r="AS1749" i="1" s="1"/>
  <c r="AR1756" i="1"/>
  <c r="AR1749" i="1" s="1"/>
  <c r="AQ1756" i="1"/>
  <c r="AQ1749" i="1" s="1"/>
  <c r="AP1756" i="1"/>
  <c r="AP1749" i="1" s="1"/>
  <c r="AO1756" i="1"/>
  <c r="AO1749" i="1" s="1"/>
  <c r="AN1756" i="1"/>
  <c r="AN1749" i="1" s="1"/>
  <c r="AM1756" i="1"/>
  <c r="AM1749" i="1" s="1"/>
  <c r="AL1756" i="1"/>
  <c r="AL1749" i="1" s="1"/>
  <c r="AK1756" i="1"/>
  <c r="AI1756" i="1"/>
  <c r="AI1749" i="1" s="1"/>
  <c r="AH1756" i="1"/>
  <c r="AH1749" i="1" s="1"/>
  <c r="AG1756" i="1"/>
  <c r="AG1749" i="1" s="1"/>
  <c r="AF1756" i="1"/>
  <c r="AF1749" i="1" s="1"/>
  <c r="AE1756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I1747" i="1"/>
  <c r="AH1747" i="1"/>
  <c r="AG1747" i="1"/>
  <c r="AF1747" i="1"/>
  <c r="AE1747" i="1"/>
  <c r="AV1741" i="1"/>
  <c r="AV1739" i="1" s="1"/>
  <c r="AU1741" i="1"/>
  <c r="AU1739" i="1" s="1"/>
  <c r="AT1741" i="1"/>
  <c r="AT1739" i="1" s="1"/>
  <c r="AS1741" i="1"/>
  <c r="AS1739" i="1" s="1"/>
  <c r="AR1741" i="1"/>
  <c r="AR1739" i="1" s="1"/>
  <c r="AQ1741" i="1"/>
  <c r="AQ1739" i="1" s="1"/>
  <c r="AP1741" i="1"/>
  <c r="AP1739" i="1" s="1"/>
  <c r="AO1741" i="1"/>
  <c r="AO1739" i="1" s="1"/>
  <c r="AN1741" i="1"/>
  <c r="AN1739" i="1" s="1"/>
  <c r="AM1741" i="1"/>
  <c r="AM1739" i="1" s="1"/>
  <c r="AL1741" i="1"/>
  <c r="AL1739" i="1" s="1"/>
  <c r="AK1741" i="1"/>
  <c r="AI1741" i="1"/>
  <c r="AI1739" i="1" s="1"/>
  <c r="AH1741" i="1"/>
  <c r="AH1739" i="1" s="1"/>
  <c r="AG1741" i="1"/>
  <c r="AG1739" i="1" s="1"/>
  <c r="AF1741" i="1"/>
  <c r="AF1739" i="1" s="1"/>
  <c r="AE1741" i="1"/>
  <c r="AV1724" i="1"/>
  <c r="AV1723" i="1" s="1"/>
  <c r="AU1724" i="1"/>
  <c r="AU1723" i="1" s="1"/>
  <c r="AT1724" i="1"/>
  <c r="AT1723" i="1" s="1"/>
  <c r="AS1724" i="1"/>
  <c r="AS1723" i="1" s="1"/>
  <c r="AR1724" i="1"/>
  <c r="AR1723" i="1" s="1"/>
  <c r="AQ1724" i="1"/>
  <c r="AQ1723" i="1" s="1"/>
  <c r="AP1724" i="1"/>
  <c r="AP1723" i="1" s="1"/>
  <c r="AO1724" i="1"/>
  <c r="AO1723" i="1" s="1"/>
  <c r="AN1724" i="1"/>
  <c r="AN1723" i="1" s="1"/>
  <c r="AM1724" i="1"/>
  <c r="AM1723" i="1" s="1"/>
  <c r="AL1724" i="1"/>
  <c r="AL1723" i="1" s="1"/>
  <c r="AK1724" i="1"/>
  <c r="AI1724" i="1"/>
  <c r="AI1723" i="1" s="1"/>
  <c r="AH1724" i="1"/>
  <c r="AH1723" i="1" s="1"/>
  <c r="AG1724" i="1"/>
  <c r="AG1723" i="1" s="1"/>
  <c r="AF1724" i="1"/>
  <c r="AF1723" i="1" s="1"/>
  <c r="AE1724" i="1"/>
  <c r="AV1721" i="1"/>
  <c r="AV1720" i="1" s="1"/>
  <c r="AU1721" i="1"/>
  <c r="AU1720" i="1" s="1"/>
  <c r="AT1721" i="1"/>
  <c r="AT1720" i="1" s="1"/>
  <c r="AS1721" i="1"/>
  <c r="AS1720" i="1" s="1"/>
  <c r="AR1721" i="1"/>
  <c r="AR1720" i="1" s="1"/>
  <c r="AQ1721" i="1"/>
  <c r="AQ1720" i="1" s="1"/>
  <c r="AP1721" i="1"/>
  <c r="AP1720" i="1" s="1"/>
  <c r="AO1721" i="1"/>
  <c r="AO1720" i="1" s="1"/>
  <c r="AN1721" i="1"/>
  <c r="AN1720" i="1" s="1"/>
  <c r="AM1721" i="1"/>
  <c r="AM1720" i="1" s="1"/>
  <c r="AL1721" i="1"/>
  <c r="AL1720" i="1" s="1"/>
  <c r="AK1721" i="1"/>
  <c r="AI1721" i="1"/>
  <c r="AI1720" i="1" s="1"/>
  <c r="AH1721" i="1"/>
  <c r="AH1720" i="1" s="1"/>
  <c r="AG1721" i="1"/>
  <c r="AG1720" i="1" s="1"/>
  <c r="AF1721" i="1"/>
  <c r="AF1720" i="1" s="1"/>
  <c r="AE1721" i="1"/>
  <c r="AV1716" i="1"/>
  <c r="AV1709" i="1" s="1"/>
  <c r="AU1716" i="1"/>
  <c r="AU1709" i="1" s="1"/>
  <c r="AT1716" i="1"/>
  <c r="AT1709" i="1" s="1"/>
  <c r="AS1716" i="1"/>
  <c r="AR1716" i="1"/>
  <c r="AQ1716" i="1"/>
  <c r="AQ1709" i="1" s="1"/>
  <c r="AP1716" i="1"/>
  <c r="AO1716" i="1"/>
  <c r="AO1709" i="1" s="1"/>
  <c r="AN1716" i="1"/>
  <c r="AN1709" i="1" s="1"/>
  <c r="AM1716" i="1"/>
  <c r="AL1716" i="1"/>
  <c r="AK1716" i="1"/>
  <c r="AI1716" i="1"/>
  <c r="AI1709" i="1" s="1"/>
  <c r="AH1716" i="1"/>
  <c r="AH1709" i="1" s="1"/>
  <c r="AG1716" i="1"/>
  <c r="AF1716" i="1"/>
  <c r="AE1716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I1707" i="1"/>
  <c r="AH1707" i="1"/>
  <c r="AG1707" i="1"/>
  <c r="AF1707" i="1"/>
  <c r="AE1707" i="1"/>
  <c r="AV1701" i="1"/>
  <c r="AV1699" i="1" s="1"/>
  <c r="AU1701" i="1"/>
  <c r="AU1699" i="1" s="1"/>
  <c r="AT1701" i="1"/>
  <c r="AT1699" i="1" s="1"/>
  <c r="AS1701" i="1"/>
  <c r="AS1699" i="1" s="1"/>
  <c r="AR1701" i="1"/>
  <c r="AR1699" i="1" s="1"/>
  <c r="AQ1701" i="1"/>
  <c r="AQ1699" i="1" s="1"/>
  <c r="AP1701" i="1"/>
  <c r="AP1699" i="1" s="1"/>
  <c r="AO1701" i="1"/>
  <c r="AO1699" i="1" s="1"/>
  <c r="AN1701" i="1"/>
  <c r="AN1699" i="1" s="1"/>
  <c r="AM1701" i="1"/>
  <c r="AM1699" i="1" s="1"/>
  <c r="AL1701" i="1"/>
  <c r="AL1699" i="1" s="1"/>
  <c r="AK1701" i="1"/>
  <c r="AI1701" i="1"/>
  <c r="AI1699" i="1" s="1"/>
  <c r="AH1701" i="1"/>
  <c r="AH1699" i="1" s="1"/>
  <c r="AG1701" i="1"/>
  <c r="AG1699" i="1" s="1"/>
  <c r="AF1701" i="1"/>
  <c r="AF1699" i="1" s="1"/>
  <c r="AE1701" i="1"/>
  <c r="AV1684" i="1"/>
  <c r="AV1683" i="1" s="1"/>
  <c r="AU1684" i="1"/>
  <c r="AU1683" i="1" s="1"/>
  <c r="AT1684" i="1"/>
  <c r="AT1683" i="1" s="1"/>
  <c r="AS1684" i="1"/>
  <c r="AS1683" i="1" s="1"/>
  <c r="AR1684" i="1"/>
  <c r="AR1683" i="1" s="1"/>
  <c r="AQ1684" i="1"/>
  <c r="AQ1683" i="1" s="1"/>
  <c r="AP1684" i="1"/>
  <c r="AP1683" i="1" s="1"/>
  <c r="AO1684" i="1"/>
  <c r="AO1683" i="1" s="1"/>
  <c r="AN1684" i="1"/>
  <c r="AN1683" i="1" s="1"/>
  <c r="AM1684" i="1"/>
  <c r="AM1683" i="1" s="1"/>
  <c r="AL1684" i="1"/>
  <c r="AL1683" i="1" s="1"/>
  <c r="AK1684" i="1"/>
  <c r="AI1684" i="1"/>
  <c r="AI1683" i="1" s="1"/>
  <c r="AH1684" i="1"/>
  <c r="AH1683" i="1" s="1"/>
  <c r="AG1684" i="1"/>
  <c r="AG1683" i="1" s="1"/>
  <c r="AF1684" i="1"/>
  <c r="AF1683" i="1" s="1"/>
  <c r="AE1684" i="1"/>
  <c r="AV1681" i="1"/>
  <c r="AV1680" i="1" s="1"/>
  <c r="AU1681" i="1"/>
  <c r="AU1680" i="1" s="1"/>
  <c r="AT1681" i="1"/>
  <c r="AT1680" i="1" s="1"/>
  <c r="AS1681" i="1"/>
  <c r="AS1680" i="1" s="1"/>
  <c r="AR1681" i="1"/>
  <c r="AR1680" i="1" s="1"/>
  <c r="AQ1681" i="1"/>
  <c r="AQ1680" i="1" s="1"/>
  <c r="AP1681" i="1"/>
  <c r="AP1680" i="1" s="1"/>
  <c r="AO1681" i="1"/>
  <c r="AO1680" i="1" s="1"/>
  <c r="AN1681" i="1"/>
  <c r="AN1680" i="1" s="1"/>
  <c r="AM1681" i="1"/>
  <c r="AM1680" i="1" s="1"/>
  <c r="AL1681" i="1"/>
  <c r="AL1680" i="1" s="1"/>
  <c r="AK1681" i="1"/>
  <c r="AI1681" i="1"/>
  <c r="AI1680" i="1" s="1"/>
  <c r="AH1681" i="1"/>
  <c r="AH1680" i="1" s="1"/>
  <c r="AG1681" i="1"/>
  <c r="AG1680" i="1" s="1"/>
  <c r="AF1681" i="1"/>
  <c r="AF1680" i="1" s="1"/>
  <c r="AE1681" i="1"/>
  <c r="AV1676" i="1"/>
  <c r="AU1676" i="1"/>
  <c r="AU1669" i="1" s="1"/>
  <c r="AT1676" i="1"/>
  <c r="AT1669" i="1" s="1"/>
  <c r="AS1676" i="1"/>
  <c r="AS1669" i="1" s="1"/>
  <c r="AR1676" i="1"/>
  <c r="AR1669" i="1" s="1"/>
  <c r="AQ1676" i="1"/>
  <c r="AQ1669" i="1" s="1"/>
  <c r="AP1676" i="1"/>
  <c r="AP1669" i="1" s="1"/>
  <c r="AO1676" i="1"/>
  <c r="AO1669" i="1" s="1"/>
  <c r="AN1676" i="1"/>
  <c r="AN1669" i="1" s="1"/>
  <c r="AM1676" i="1"/>
  <c r="AM1669" i="1" s="1"/>
  <c r="AL1676" i="1"/>
  <c r="AL1669" i="1" s="1"/>
  <c r="AK1676" i="1"/>
  <c r="AI1676" i="1"/>
  <c r="AI1669" i="1" s="1"/>
  <c r="AH1676" i="1"/>
  <c r="AH1669" i="1" s="1"/>
  <c r="AG1676" i="1"/>
  <c r="AG1669" i="1" s="1"/>
  <c r="AF1676" i="1"/>
  <c r="AF1669" i="1" s="1"/>
  <c r="AE1676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I1667" i="1"/>
  <c r="AH1667" i="1"/>
  <c r="AG1667" i="1"/>
  <c r="AF1667" i="1"/>
  <c r="AE1667" i="1"/>
  <c r="AV1661" i="1"/>
  <c r="AV1659" i="1" s="1"/>
  <c r="AU1661" i="1"/>
  <c r="AU1659" i="1" s="1"/>
  <c r="AT1661" i="1"/>
  <c r="AT1659" i="1" s="1"/>
  <c r="AS1661" i="1"/>
  <c r="AS1659" i="1" s="1"/>
  <c r="AR1661" i="1"/>
  <c r="AR1659" i="1" s="1"/>
  <c r="AQ1661" i="1"/>
  <c r="AQ1659" i="1" s="1"/>
  <c r="AP1661" i="1"/>
  <c r="AP1659" i="1" s="1"/>
  <c r="AO1661" i="1"/>
  <c r="AO1659" i="1" s="1"/>
  <c r="AN1661" i="1"/>
  <c r="AN1659" i="1" s="1"/>
  <c r="AM1661" i="1"/>
  <c r="AM1659" i="1" s="1"/>
  <c r="AL1661" i="1"/>
  <c r="AL1659" i="1" s="1"/>
  <c r="AK1661" i="1"/>
  <c r="AI1661" i="1"/>
  <c r="AI1659" i="1" s="1"/>
  <c r="AH1661" i="1"/>
  <c r="AH1659" i="1" s="1"/>
  <c r="AG1661" i="1"/>
  <c r="AG1659" i="1" s="1"/>
  <c r="AF1661" i="1"/>
  <c r="AF1659" i="1" s="1"/>
  <c r="AE1661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I1642" i="1"/>
  <c r="AH1642" i="1"/>
  <c r="AG1642" i="1"/>
  <c r="AF1642" i="1"/>
  <c r="AE1642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I1641" i="1"/>
  <c r="AH1641" i="1"/>
  <c r="AG1641" i="1"/>
  <c r="AF1641" i="1"/>
  <c r="AE1641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I1640" i="1"/>
  <c r="AH1640" i="1"/>
  <c r="AG1640" i="1"/>
  <c r="AF1640" i="1"/>
  <c r="AE1640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I1637" i="1"/>
  <c r="AH1637" i="1"/>
  <c r="AG1637" i="1"/>
  <c r="AF1637" i="1"/>
  <c r="AE1637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I1636" i="1"/>
  <c r="AH1636" i="1"/>
  <c r="AG1636" i="1"/>
  <c r="AF1636" i="1"/>
  <c r="AE1636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I1632" i="1"/>
  <c r="AH1632" i="1"/>
  <c r="AG1632" i="1"/>
  <c r="AF1632" i="1"/>
  <c r="AE1632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I1631" i="1"/>
  <c r="AH1631" i="1"/>
  <c r="AG1631" i="1"/>
  <c r="AF1631" i="1"/>
  <c r="AE1631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I1630" i="1"/>
  <c r="AH1630" i="1"/>
  <c r="AG1630" i="1"/>
  <c r="AF1630" i="1"/>
  <c r="AE1630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I1629" i="1"/>
  <c r="AH1629" i="1"/>
  <c r="AG1629" i="1"/>
  <c r="AF1629" i="1"/>
  <c r="AE1629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I1628" i="1"/>
  <c r="AH1628" i="1"/>
  <c r="AG1628" i="1"/>
  <c r="AF1628" i="1"/>
  <c r="AE1628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I1627" i="1"/>
  <c r="AH1627" i="1"/>
  <c r="AG1627" i="1"/>
  <c r="AF1627" i="1"/>
  <c r="AE1627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I1626" i="1"/>
  <c r="AH1626" i="1"/>
  <c r="AG1626" i="1"/>
  <c r="AF1626" i="1"/>
  <c r="AE1626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I1625" i="1"/>
  <c r="AH1625" i="1"/>
  <c r="AG1625" i="1"/>
  <c r="AF1625" i="1"/>
  <c r="AE1625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I1623" i="1"/>
  <c r="AH1623" i="1"/>
  <c r="AG1623" i="1"/>
  <c r="AF1623" i="1"/>
  <c r="AE1623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I1621" i="1"/>
  <c r="AH1621" i="1"/>
  <c r="AG1621" i="1"/>
  <c r="AF1621" i="1"/>
  <c r="AE1621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I1620" i="1"/>
  <c r="AH1620" i="1"/>
  <c r="AG1620" i="1"/>
  <c r="AF1620" i="1"/>
  <c r="AE1620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I1619" i="1"/>
  <c r="AH1619" i="1"/>
  <c r="AG1619" i="1"/>
  <c r="AF1619" i="1"/>
  <c r="AE1619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I1618" i="1"/>
  <c r="AH1618" i="1"/>
  <c r="AG1618" i="1"/>
  <c r="AF1618" i="1"/>
  <c r="AE1618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I1617" i="1"/>
  <c r="AH1617" i="1"/>
  <c r="AG1617" i="1"/>
  <c r="AF1617" i="1"/>
  <c r="AE1617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I1615" i="1"/>
  <c r="AH1615" i="1"/>
  <c r="AG1615" i="1"/>
  <c r="AF1615" i="1"/>
  <c r="AE1615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I1604" i="1"/>
  <c r="AH1604" i="1"/>
  <c r="AG1604" i="1"/>
  <c r="AF1604" i="1"/>
  <c r="AE1604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I1603" i="1"/>
  <c r="AH1603" i="1"/>
  <c r="AG1603" i="1"/>
  <c r="AF1603" i="1"/>
  <c r="AE1603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I1602" i="1"/>
  <c r="AH1602" i="1"/>
  <c r="AG1602" i="1"/>
  <c r="AF1602" i="1"/>
  <c r="AE1602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I1601" i="1"/>
  <c r="AH1601" i="1"/>
  <c r="AG1601" i="1"/>
  <c r="AF1601" i="1"/>
  <c r="AE1601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I1586" i="1"/>
  <c r="AH1586" i="1"/>
  <c r="AG1586" i="1"/>
  <c r="AF1586" i="1"/>
  <c r="AE1586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I1584" i="1"/>
  <c r="AH1584" i="1"/>
  <c r="AG1584" i="1"/>
  <c r="AF1584" i="1"/>
  <c r="AE1584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I1572" i="1"/>
  <c r="AH1572" i="1"/>
  <c r="AG1572" i="1"/>
  <c r="AF1572" i="1"/>
  <c r="AE1572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I1564" i="1"/>
  <c r="AH1564" i="1"/>
  <c r="AG1564" i="1"/>
  <c r="AF1564" i="1"/>
  <c r="AE1564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I1560" i="1"/>
  <c r="AH1560" i="1"/>
  <c r="AG1560" i="1"/>
  <c r="AF1560" i="1"/>
  <c r="AE1560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I1552" i="1"/>
  <c r="AH1552" i="1"/>
  <c r="AG1552" i="1"/>
  <c r="AF1552" i="1"/>
  <c r="AE1552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I1550" i="1"/>
  <c r="AH1550" i="1"/>
  <c r="AG1550" i="1"/>
  <c r="AF1550" i="1"/>
  <c r="AE1550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I1548" i="1"/>
  <c r="AH1548" i="1"/>
  <c r="AG1548" i="1"/>
  <c r="AF1548" i="1"/>
  <c r="AE1548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I1529" i="1"/>
  <c r="AH1529" i="1"/>
  <c r="AG1529" i="1"/>
  <c r="AF1529" i="1"/>
  <c r="AE1529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I1520" i="1"/>
  <c r="AH1520" i="1"/>
  <c r="AG1520" i="1"/>
  <c r="AF1520" i="1"/>
  <c r="AE1520" i="1"/>
  <c r="AV1513" i="1"/>
  <c r="AV1511" i="1" s="1"/>
  <c r="AU1513" i="1"/>
  <c r="AU1511" i="1" s="1"/>
  <c r="AT1513" i="1"/>
  <c r="AT1511" i="1" s="1"/>
  <c r="AS1513" i="1"/>
  <c r="AS1511" i="1" s="1"/>
  <c r="AR1513" i="1"/>
  <c r="AR1511" i="1" s="1"/>
  <c r="AQ1513" i="1"/>
  <c r="AQ1511" i="1" s="1"/>
  <c r="AP1513" i="1"/>
  <c r="AP1511" i="1" s="1"/>
  <c r="AO1513" i="1"/>
  <c r="AO1511" i="1" s="1"/>
  <c r="AN1513" i="1"/>
  <c r="AN1511" i="1" s="1"/>
  <c r="AM1513" i="1"/>
  <c r="AM1511" i="1" s="1"/>
  <c r="AL1513" i="1"/>
  <c r="AL1511" i="1" s="1"/>
  <c r="AK1513" i="1"/>
  <c r="AI1513" i="1"/>
  <c r="AI1511" i="1" s="1"/>
  <c r="AH1513" i="1"/>
  <c r="AH1511" i="1" s="1"/>
  <c r="AG1513" i="1"/>
  <c r="AG1511" i="1" s="1"/>
  <c r="AF1513" i="1"/>
  <c r="AF1511" i="1" s="1"/>
  <c r="AE1513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I1497" i="1"/>
  <c r="AH1497" i="1"/>
  <c r="AG1497" i="1"/>
  <c r="AF1497" i="1"/>
  <c r="AE1497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I1496" i="1"/>
  <c r="AH1496" i="1"/>
  <c r="AG1496" i="1"/>
  <c r="AF1496" i="1"/>
  <c r="AE1496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I1495" i="1"/>
  <c r="AH1495" i="1"/>
  <c r="AG1495" i="1"/>
  <c r="AF1495" i="1"/>
  <c r="AE1495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I1494" i="1"/>
  <c r="AH1494" i="1"/>
  <c r="AG1494" i="1"/>
  <c r="AF1494" i="1"/>
  <c r="AE1494" i="1"/>
  <c r="AV1488" i="1"/>
  <c r="AV1487" i="1" s="1"/>
  <c r="AU1488" i="1"/>
  <c r="AU1487" i="1" s="1"/>
  <c r="AT1488" i="1"/>
  <c r="AT1487" i="1" s="1"/>
  <c r="AS1488" i="1"/>
  <c r="AS1487" i="1" s="1"/>
  <c r="AR1488" i="1"/>
  <c r="AR1487" i="1" s="1"/>
  <c r="AQ1488" i="1"/>
  <c r="AQ1487" i="1" s="1"/>
  <c r="AP1488" i="1"/>
  <c r="AP1487" i="1" s="1"/>
  <c r="AO1488" i="1"/>
  <c r="AO1487" i="1" s="1"/>
  <c r="AN1488" i="1"/>
  <c r="AN1487" i="1" s="1"/>
  <c r="AM1488" i="1"/>
  <c r="AM1487" i="1" s="1"/>
  <c r="AL1488" i="1"/>
  <c r="AL1487" i="1" s="1"/>
  <c r="AK1488" i="1"/>
  <c r="AI1488" i="1"/>
  <c r="AI1487" i="1" s="1"/>
  <c r="AH1488" i="1"/>
  <c r="AH1487" i="1" s="1"/>
  <c r="AG1488" i="1"/>
  <c r="AG1487" i="1" s="1"/>
  <c r="AF1488" i="1"/>
  <c r="AF1487" i="1" s="1"/>
  <c r="AE1488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I1454" i="1"/>
  <c r="AH1454" i="1"/>
  <c r="AG1454" i="1"/>
  <c r="AF1454" i="1"/>
  <c r="AE1454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I1452" i="1"/>
  <c r="AH1452" i="1"/>
  <c r="AG1452" i="1"/>
  <c r="AF1452" i="1"/>
  <c r="AE145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I1442" i="1"/>
  <c r="AH1442" i="1"/>
  <c r="AG1442" i="1"/>
  <c r="AF1442" i="1"/>
  <c r="AE1442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I1439" i="1"/>
  <c r="AH1439" i="1"/>
  <c r="AG1439" i="1"/>
  <c r="AF1439" i="1"/>
  <c r="AE1439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I1437" i="1"/>
  <c r="AH1437" i="1"/>
  <c r="AG1437" i="1"/>
  <c r="AF1437" i="1"/>
  <c r="AE1437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I1429" i="1"/>
  <c r="AH1429" i="1"/>
  <c r="AG1429" i="1"/>
  <c r="AF1429" i="1"/>
  <c r="AE1429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I1425" i="1"/>
  <c r="AH1425" i="1"/>
  <c r="AG1425" i="1"/>
  <c r="AF1425" i="1"/>
  <c r="AE1425" i="1"/>
  <c r="AV1419" i="1"/>
  <c r="AV1417" i="1" s="1"/>
  <c r="AU1419" i="1"/>
  <c r="AU1417" i="1" s="1"/>
  <c r="AT1419" i="1"/>
  <c r="AT1417" i="1" s="1"/>
  <c r="AS1419" i="1"/>
  <c r="AS1417" i="1" s="1"/>
  <c r="AR1419" i="1"/>
  <c r="AR1417" i="1" s="1"/>
  <c r="AQ1419" i="1"/>
  <c r="AQ1417" i="1" s="1"/>
  <c r="AP1419" i="1"/>
  <c r="AP1417" i="1" s="1"/>
  <c r="AO1419" i="1"/>
  <c r="AO1417" i="1" s="1"/>
  <c r="AN1419" i="1"/>
  <c r="AN1417" i="1" s="1"/>
  <c r="AM1419" i="1"/>
  <c r="AM1417" i="1" s="1"/>
  <c r="AL1419" i="1"/>
  <c r="AL1417" i="1" s="1"/>
  <c r="AK1419" i="1"/>
  <c r="AI1419" i="1"/>
  <c r="AI1417" i="1" s="1"/>
  <c r="AH1419" i="1"/>
  <c r="AH1417" i="1" s="1"/>
  <c r="AG1419" i="1"/>
  <c r="AG1417" i="1" s="1"/>
  <c r="AF1419" i="1"/>
  <c r="AF1417" i="1" s="1"/>
  <c r="AE1419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I1402" i="1"/>
  <c r="AH1402" i="1"/>
  <c r="AG1402" i="1"/>
  <c r="AF1402" i="1"/>
  <c r="AE1402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I1401" i="1"/>
  <c r="AH1401" i="1"/>
  <c r="AG1401" i="1"/>
  <c r="AF1401" i="1"/>
  <c r="AE1401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I1400" i="1"/>
  <c r="AH1400" i="1"/>
  <c r="AG1400" i="1"/>
  <c r="AF1400" i="1"/>
  <c r="AE1400" i="1"/>
  <c r="AV1392" i="1"/>
  <c r="AV1391" i="1" s="1"/>
  <c r="AU1392" i="1"/>
  <c r="AU1391" i="1" s="1"/>
  <c r="AT1392" i="1"/>
  <c r="AT1391" i="1" s="1"/>
  <c r="AS1392" i="1"/>
  <c r="AS1391" i="1" s="1"/>
  <c r="AR1392" i="1"/>
  <c r="AR1391" i="1" s="1"/>
  <c r="AQ1392" i="1"/>
  <c r="AQ1391" i="1" s="1"/>
  <c r="AP1392" i="1"/>
  <c r="AP1391" i="1" s="1"/>
  <c r="AO1392" i="1"/>
  <c r="AO1391" i="1" s="1"/>
  <c r="AN1392" i="1"/>
  <c r="AN1391" i="1" s="1"/>
  <c r="AM1392" i="1"/>
  <c r="AM1391" i="1" s="1"/>
  <c r="AL1392" i="1"/>
  <c r="AL1391" i="1" s="1"/>
  <c r="AK1392" i="1"/>
  <c r="AI1392" i="1"/>
  <c r="AI1391" i="1" s="1"/>
  <c r="AH1392" i="1"/>
  <c r="AH1391" i="1" s="1"/>
  <c r="AG1392" i="1"/>
  <c r="AG1391" i="1" s="1"/>
  <c r="AF1392" i="1"/>
  <c r="AF1391" i="1" s="1"/>
  <c r="AE1392" i="1"/>
  <c r="AV1389" i="1"/>
  <c r="AV1388" i="1" s="1"/>
  <c r="AU1389" i="1"/>
  <c r="AU1388" i="1" s="1"/>
  <c r="AT1389" i="1"/>
  <c r="AT1388" i="1" s="1"/>
  <c r="AS1389" i="1"/>
  <c r="AS1388" i="1" s="1"/>
  <c r="AR1389" i="1"/>
  <c r="AR1388" i="1" s="1"/>
  <c r="AQ1389" i="1"/>
  <c r="AQ1388" i="1" s="1"/>
  <c r="AP1389" i="1"/>
  <c r="AP1388" i="1" s="1"/>
  <c r="AO1389" i="1"/>
  <c r="AO1388" i="1" s="1"/>
  <c r="AN1389" i="1"/>
  <c r="AN1388" i="1" s="1"/>
  <c r="AM1389" i="1"/>
  <c r="AM1388" i="1" s="1"/>
  <c r="AL1389" i="1"/>
  <c r="AL1388" i="1" s="1"/>
  <c r="AK1389" i="1"/>
  <c r="AI1389" i="1"/>
  <c r="AI1388" i="1" s="1"/>
  <c r="AH1389" i="1"/>
  <c r="AH1388" i="1" s="1"/>
  <c r="AG1389" i="1"/>
  <c r="AG1388" i="1" s="1"/>
  <c r="AF1389" i="1"/>
  <c r="AF1388" i="1" s="1"/>
  <c r="AE1389" i="1"/>
  <c r="AV1385" i="1"/>
  <c r="AV1384" i="1" s="1"/>
  <c r="AU1385" i="1"/>
  <c r="AU1384" i="1" s="1"/>
  <c r="AT1385" i="1"/>
  <c r="AT1384" i="1" s="1"/>
  <c r="AS1385" i="1"/>
  <c r="AS1384" i="1" s="1"/>
  <c r="AR1385" i="1"/>
  <c r="AR1384" i="1" s="1"/>
  <c r="AQ1385" i="1"/>
  <c r="AQ1384" i="1" s="1"/>
  <c r="AP1385" i="1"/>
  <c r="AP1384" i="1" s="1"/>
  <c r="AO1385" i="1"/>
  <c r="AO1384" i="1" s="1"/>
  <c r="AN1385" i="1"/>
  <c r="AN1384" i="1" s="1"/>
  <c r="AM1385" i="1"/>
  <c r="AM1384" i="1" s="1"/>
  <c r="AL1385" i="1"/>
  <c r="AL1384" i="1" s="1"/>
  <c r="AK1385" i="1"/>
  <c r="AI1385" i="1"/>
  <c r="AI1384" i="1" s="1"/>
  <c r="AH1385" i="1"/>
  <c r="AH1384" i="1" s="1"/>
  <c r="AG1385" i="1"/>
  <c r="AG1384" i="1" s="1"/>
  <c r="AF1385" i="1"/>
  <c r="AF1384" i="1" s="1"/>
  <c r="AE1385" i="1"/>
  <c r="AV1380" i="1"/>
  <c r="AV1379" i="1" s="1"/>
  <c r="AU1380" i="1"/>
  <c r="AU1379" i="1" s="1"/>
  <c r="AT1380" i="1"/>
  <c r="AT1379" i="1" s="1"/>
  <c r="AS1380" i="1"/>
  <c r="AS1379" i="1" s="1"/>
  <c r="AR1380" i="1"/>
  <c r="AR1379" i="1" s="1"/>
  <c r="AQ1380" i="1"/>
  <c r="AQ1379" i="1" s="1"/>
  <c r="AP1380" i="1"/>
  <c r="AP1379" i="1" s="1"/>
  <c r="AO1380" i="1"/>
  <c r="AO1379" i="1" s="1"/>
  <c r="AN1380" i="1"/>
  <c r="AN1379" i="1" s="1"/>
  <c r="AM1380" i="1"/>
  <c r="AM1379" i="1" s="1"/>
  <c r="AL1380" i="1"/>
  <c r="AL1379" i="1" s="1"/>
  <c r="AK1380" i="1"/>
  <c r="AI1380" i="1"/>
  <c r="AI1379" i="1" s="1"/>
  <c r="AH1380" i="1"/>
  <c r="AH1379" i="1" s="1"/>
  <c r="AG1380" i="1"/>
  <c r="AG1379" i="1" s="1"/>
  <c r="AF1380" i="1"/>
  <c r="AF1379" i="1" s="1"/>
  <c r="AE1380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I1375" i="1"/>
  <c r="AH1375" i="1"/>
  <c r="AG1375" i="1"/>
  <c r="AF1375" i="1"/>
  <c r="AE1375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I1373" i="1"/>
  <c r="AH1373" i="1"/>
  <c r="AG1373" i="1"/>
  <c r="AF1373" i="1"/>
  <c r="AE1373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I1364" i="1"/>
  <c r="AH1364" i="1"/>
  <c r="AG1364" i="1"/>
  <c r="AF1364" i="1"/>
  <c r="AE1364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I1353" i="1"/>
  <c r="AH1353" i="1"/>
  <c r="AG1353" i="1"/>
  <c r="AF1353" i="1"/>
  <c r="AE1353" i="1"/>
  <c r="AV1347" i="1"/>
  <c r="AV1345" i="1" s="1"/>
  <c r="AU1347" i="1"/>
  <c r="AU1345" i="1" s="1"/>
  <c r="AT1347" i="1"/>
  <c r="AT1345" i="1" s="1"/>
  <c r="AS1347" i="1"/>
  <c r="AS1345" i="1" s="1"/>
  <c r="AR1347" i="1"/>
  <c r="AR1345" i="1" s="1"/>
  <c r="AQ1347" i="1"/>
  <c r="AQ1345" i="1" s="1"/>
  <c r="AP1347" i="1"/>
  <c r="AP1345" i="1" s="1"/>
  <c r="AO1347" i="1"/>
  <c r="AO1345" i="1" s="1"/>
  <c r="AN1347" i="1"/>
  <c r="AN1345" i="1" s="1"/>
  <c r="AM1347" i="1"/>
  <c r="AM1345" i="1" s="1"/>
  <c r="AL1347" i="1"/>
  <c r="AL1345" i="1" s="1"/>
  <c r="AK1347" i="1"/>
  <c r="AI1347" i="1"/>
  <c r="AI1345" i="1" s="1"/>
  <c r="AH1347" i="1"/>
  <c r="AH1345" i="1" s="1"/>
  <c r="AG1347" i="1"/>
  <c r="AG1345" i="1" s="1"/>
  <c r="AF1347" i="1"/>
  <c r="AF1345" i="1" s="1"/>
  <c r="AE1347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I1323" i="1"/>
  <c r="AH1323" i="1"/>
  <c r="AG1323" i="1"/>
  <c r="AF1323" i="1"/>
  <c r="AE1323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I1317" i="1"/>
  <c r="AH1317" i="1"/>
  <c r="AG1317" i="1"/>
  <c r="AF1317" i="1"/>
  <c r="AE1317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I1306" i="1"/>
  <c r="AH1306" i="1"/>
  <c r="AG1306" i="1"/>
  <c r="AF1306" i="1"/>
  <c r="AE1306" i="1"/>
  <c r="AV1300" i="1"/>
  <c r="AV1298" i="1" s="1"/>
  <c r="AU1300" i="1"/>
  <c r="AU1298" i="1" s="1"/>
  <c r="AT1300" i="1"/>
  <c r="AT1298" i="1" s="1"/>
  <c r="AS1300" i="1"/>
  <c r="AS1298" i="1" s="1"/>
  <c r="AR1300" i="1"/>
  <c r="AR1298" i="1" s="1"/>
  <c r="AQ1300" i="1"/>
  <c r="AQ1298" i="1" s="1"/>
  <c r="AP1300" i="1"/>
  <c r="AP1298" i="1" s="1"/>
  <c r="AO1300" i="1"/>
  <c r="AO1298" i="1" s="1"/>
  <c r="AN1300" i="1"/>
  <c r="AN1298" i="1" s="1"/>
  <c r="AM1300" i="1"/>
  <c r="AM1298" i="1" s="1"/>
  <c r="AL1300" i="1"/>
  <c r="AL1298" i="1" s="1"/>
  <c r="AK1300" i="1"/>
  <c r="AI1300" i="1"/>
  <c r="AI1298" i="1" s="1"/>
  <c r="AH1300" i="1"/>
  <c r="AH1298" i="1" s="1"/>
  <c r="AG1300" i="1"/>
  <c r="AG1298" i="1" s="1"/>
  <c r="AF1300" i="1"/>
  <c r="AF1298" i="1" s="1"/>
  <c r="AE1300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I1287" i="1"/>
  <c r="AH1287" i="1"/>
  <c r="AG1287" i="1"/>
  <c r="AF1287" i="1"/>
  <c r="AE1287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I1286" i="1"/>
  <c r="AH1286" i="1"/>
  <c r="AG1286" i="1"/>
  <c r="AF1286" i="1"/>
  <c r="AE1286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I1285" i="1"/>
  <c r="AH1285" i="1"/>
  <c r="AG1285" i="1"/>
  <c r="AF1285" i="1"/>
  <c r="AE1285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I1284" i="1"/>
  <c r="AH1284" i="1"/>
  <c r="AG1284" i="1"/>
  <c r="AF1284" i="1"/>
  <c r="AE1284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I1269" i="1"/>
  <c r="AH1269" i="1"/>
  <c r="AG1269" i="1"/>
  <c r="AF1269" i="1"/>
  <c r="AE1269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I1258" i="1"/>
  <c r="AH1258" i="1"/>
  <c r="AG1258" i="1"/>
  <c r="AF1258" i="1"/>
  <c r="AE1258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I1253" i="1"/>
  <c r="AH1253" i="1"/>
  <c r="AG1253" i="1"/>
  <c r="AF1253" i="1"/>
  <c r="AE1253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I1247" i="1"/>
  <c r="AH1247" i="1"/>
  <c r="AG1247" i="1"/>
  <c r="AF1247" i="1"/>
  <c r="AE1247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I1245" i="1"/>
  <c r="AH1245" i="1"/>
  <c r="AG1245" i="1"/>
  <c r="AF1245" i="1"/>
  <c r="AE1245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I1238" i="1"/>
  <c r="AH1238" i="1"/>
  <c r="AG1238" i="1"/>
  <c r="AF1238" i="1"/>
  <c r="AE1238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I1231" i="1"/>
  <c r="AH1231" i="1"/>
  <c r="AG1231" i="1"/>
  <c r="AF1231" i="1"/>
  <c r="AE1231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I1224" i="1"/>
  <c r="AH1224" i="1"/>
  <c r="AG1224" i="1"/>
  <c r="AF1224" i="1"/>
  <c r="AE1224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I1220" i="1"/>
  <c r="AH1220" i="1"/>
  <c r="AG1220" i="1"/>
  <c r="AF1220" i="1"/>
  <c r="AE1220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I1211" i="1"/>
  <c r="AH1211" i="1"/>
  <c r="AG1211" i="1"/>
  <c r="AF1211" i="1"/>
  <c r="AE121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I1201" i="1"/>
  <c r="AH1201" i="1"/>
  <c r="AG1201" i="1"/>
  <c r="AF1201" i="1"/>
  <c r="AE1201" i="1"/>
  <c r="AV1195" i="1"/>
  <c r="AV1193" i="1" s="1"/>
  <c r="AU1195" i="1"/>
  <c r="AU1193" i="1" s="1"/>
  <c r="AT1195" i="1"/>
  <c r="AT1193" i="1" s="1"/>
  <c r="AS1195" i="1"/>
  <c r="AS1193" i="1" s="1"/>
  <c r="AR1195" i="1"/>
  <c r="AR1193" i="1" s="1"/>
  <c r="AQ1195" i="1"/>
  <c r="AQ1193" i="1" s="1"/>
  <c r="AP1195" i="1"/>
  <c r="AP1193" i="1" s="1"/>
  <c r="AO1195" i="1"/>
  <c r="AO1193" i="1" s="1"/>
  <c r="AN1195" i="1"/>
  <c r="AN1193" i="1" s="1"/>
  <c r="AM1195" i="1"/>
  <c r="AM1193" i="1" s="1"/>
  <c r="AL1195" i="1"/>
  <c r="AL1193" i="1" s="1"/>
  <c r="AK1195" i="1"/>
  <c r="AI1195" i="1"/>
  <c r="AI1193" i="1" s="1"/>
  <c r="AH1195" i="1"/>
  <c r="AH1193" i="1" s="1"/>
  <c r="AG1195" i="1"/>
  <c r="AG1193" i="1" s="1"/>
  <c r="AF1195" i="1"/>
  <c r="AF1193" i="1" s="1"/>
  <c r="AE1195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I1167" i="1"/>
  <c r="AH1167" i="1"/>
  <c r="AG1167" i="1"/>
  <c r="AF1167" i="1"/>
  <c r="AE1167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I1162" i="1"/>
  <c r="AH1162" i="1"/>
  <c r="AG1162" i="1"/>
  <c r="AF1162" i="1"/>
  <c r="AE1162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I1153" i="1"/>
  <c r="AH1153" i="1"/>
  <c r="AG1153" i="1"/>
  <c r="AF1153" i="1"/>
  <c r="AE1153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I1146" i="1"/>
  <c r="AH1146" i="1"/>
  <c r="AG1146" i="1"/>
  <c r="AF1146" i="1"/>
  <c r="AE1146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I1141" i="1"/>
  <c r="AH1141" i="1"/>
  <c r="AG1141" i="1"/>
  <c r="AF1141" i="1"/>
  <c r="AE1141" i="1"/>
  <c r="AV1135" i="1"/>
  <c r="AV1133" i="1" s="1"/>
  <c r="AU1135" i="1"/>
  <c r="AU1133" i="1" s="1"/>
  <c r="AT1135" i="1"/>
  <c r="AT1133" i="1" s="1"/>
  <c r="AS1135" i="1"/>
  <c r="AS1133" i="1" s="1"/>
  <c r="AR1135" i="1"/>
  <c r="AR1133" i="1" s="1"/>
  <c r="AQ1135" i="1"/>
  <c r="AQ1133" i="1" s="1"/>
  <c r="AP1135" i="1"/>
  <c r="AP1133" i="1" s="1"/>
  <c r="AO1135" i="1"/>
  <c r="AO1133" i="1" s="1"/>
  <c r="AN1135" i="1"/>
  <c r="AN1133" i="1" s="1"/>
  <c r="AM1135" i="1"/>
  <c r="AM1133" i="1" s="1"/>
  <c r="AL1135" i="1"/>
  <c r="AL1133" i="1" s="1"/>
  <c r="AK1135" i="1"/>
  <c r="AI1135" i="1"/>
  <c r="AI1133" i="1" s="1"/>
  <c r="AH1135" i="1"/>
  <c r="AH1133" i="1" s="1"/>
  <c r="AG1135" i="1"/>
  <c r="AG1133" i="1" s="1"/>
  <c r="AF1135" i="1"/>
  <c r="AF1133" i="1" s="1"/>
  <c r="AE113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I1105" i="1"/>
  <c r="AH1105" i="1"/>
  <c r="AG1105" i="1"/>
  <c r="AF1105" i="1"/>
  <c r="AE1105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I1101" i="1"/>
  <c r="AH1101" i="1"/>
  <c r="AG1101" i="1"/>
  <c r="AF1101" i="1"/>
  <c r="AE1101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I1099" i="1"/>
  <c r="AH1099" i="1"/>
  <c r="AG1099" i="1"/>
  <c r="AF1099" i="1"/>
  <c r="AE1099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I1095" i="1"/>
  <c r="AH1095" i="1"/>
  <c r="AG1095" i="1"/>
  <c r="AF1095" i="1"/>
  <c r="AE1095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I1090" i="1"/>
  <c r="AH1090" i="1"/>
  <c r="AG1090" i="1"/>
  <c r="AF1090" i="1"/>
  <c r="AE1090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I1088" i="1"/>
  <c r="AH1088" i="1"/>
  <c r="AG1088" i="1"/>
  <c r="AF1088" i="1"/>
  <c r="AE1088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I1086" i="1"/>
  <c r="AH1086" i="1"/>
  <c r="AG1086" i="1"/>
  <c r="AF1086" i="1"/>
  <c r="AE1086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I1075" i="1"/>
  <c r="AH1075" i="1"/>
  <c r="AG1075" i="1"/>
  <c r="AF1075" i="1"/>
  <c r="AE1075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I1064" i="1"/>
  <c r="AH1064" i="1"/>
  <c r="AG1064" i="1"/>
  <c r="AF1064" i="1"/>
  <c r="AE1064" i="1"/>
  <c r="AV1058" i="1"/>
  <c r="AV1056" i="1" s="1"/>
  <c r="AU1058" i="1"/>
  <c r="AU1056" i="1" s="1"/>
  <c r="AT1058" i="1"/>
  <c r="AT1056" i="1" s="1"/>
  <c r="AS1058" i="1"/>
  <c r="AS1056" i="1" s="1"/>
  <c r="AR1058" i="1"/>
  <c r="AR1056" i="1" s="1"/>
  <c r="AQ1058" i="1"/>
  <c r="AQ1056" i="1" s="1"/>
  <c r="AP1058" i="1"/>
  <c r="AP1056" i="1" s="1"/>
  <c r="AO1058" i="1"/>
  <c r="AO1056" i="1" s="1"/>
  <c r="AN1058" i="1"/>
  <c r="AN1056" i="1" s="1"/>
  <c r="AM1058" i="1"/>
  <c r="AM1056" i="1" s="1"/>
  <c r="AL1058" i="1"/>
  <c r="AL1056" i="1" s="1"/>
  <c r="AK1058" i="1"/>
  <c r="AI1058" i="1"/>
  <c r="AI1056" i="1" s="1"/>
  <c r="AH1058" i="1"/>
  <c r="AH1056" i="1" s="1"/>
  <c r="AG1058" i="1"/>
  <c r="AG1056" i="1" s="1"/>
  <c r="AF1058" i="1"/>
  <c r="AF1056" i="1" s="1"/>
  <c r="AE1058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I1035" i="1"/>
  <c r="AH1035" i="1"/>
  <c r="AG1035" i="1"/>
  <c r="AF1035" i="1"/>
  <c r="AE1035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I1033" i="1"/>
  <c r="AH1033" i="1"/>
  <c r="AG1033" i="1"/>
  <c r="AF1033" i="1"/>
  <c r="AE1033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I1030" i="1"/>
  <c r="AH1030" i="1"/>
  <c r="AG1030" i="1"/>
  <c r="AF1030" i="1"/>
  <c r="AE1030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I1026" i="1"/>
  <c r="AH1026" i="1"/>
  <c r="AG1026" i="1"/>
  <c r="AF1026" i="1"/>
  <c r="AE1026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I1024" i="1"/>
  <c r="AH1024" i="1"/>
  <c r="AG1024" i="1"/>
  <c r="AF1024" i="1"/>
  <c r="AE1024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I1019" i="1"/>
  <c r="AH1019" i="1"/>
  <c r="AG1019" i="1"/>
  <c r="AF1019" i="1"/>
  <c r="AE1019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I1017" i="1"/>
  <c r="AH1017" i="1"/>
  <c r="AG1017" i="1"/>
  <c r="AF1017" i="1"/>
  <c r="AE101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I1007" i="1"/>
  <c r="AH1007" i="1"/>
  <c r="AG1007" i="1"/>
  <c r="AF1007" i="1"/>
  <c r="AE1007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I998" i="1"/>
  <c r="AH998" i="1"/>
  <c r="AG998" i="1"/>
  <c r="AF998" i="1"/>
  <c r="AE998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I990" i="1"/>
  <c r="AH990" i="1"/>
  <c r="AG990" i="1"/>
  <c r="AF990" i="1"/>
  <c r="AE990" i="1"/>
  <c r="AV984" i="1"/>
  <c r="AV982" i="1" s="1"/>
  <c r="AU984" i="1"/>
  <c r="AU982" i="1" s="1"/>
  <c r="AT984" i="1"/>
  <c r="AT982" i="1" s="1"/>
  <c r="AS984" i="1"/>
  <c r="AS982" i="1" s="1"/>
  <c r="AR984" i="1"/>
  <c r="AR982" i="1" s="1"/>
  <c r="AQ984" i="1"/>
  <c r="AQ982" i="1" s="1"/>
  <c r="AP984" i="1"/>
  <c r="AP982" i="1" s="1"/>
  <c r="AO984" i="1"/>
  <c r="AO982" i="1" s="1"/>
  <c r="AN984" i="1"/>
  <c r="AN982" i="1" s="1"/>
  <c r="AM984" i="1"/>
  <c r="AM982" i="1" s="1"/>
  <c r="AL984" i="1"/>
  <c r="AL982" i="1" s="1"/>
  <c r="AK984" i="1"/>
  <c r="AI984" i="1"/>
  <c r="AI982" i="1" s="1"/>
  <c r="AH984" i="1"/>
  <c r="AH982" i="1" s="1"/>
  <c r="AG984" i="1"/>
  <c r="AG982" i="1" s="1"/>
  <c r="AF984" i="1"/>
  <c r="AF982" i="1" s="1"/>
  <c r="AE984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I971" i="1"/>
  <c r="AH971" i="1"/>
  <c r="AG971" i="1"/>
  <c r="AF971" i="1"/>
  <c r="AE971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I970" i="1"/>
  <c r="AH970" i="1"/>
  <c r="AG970" i="1"/>
  <c r="AF970" i="1"/>
  <c r="AE970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I969" i="1"/>
  <c r="AH969" i="1"/>
  <c r="AG969" i="1"/>
  <c r="AF969" i="1"/>
  <c r="AE969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I962" i="1"/>
  <c r="AH962" i="1"/>
  <c r="AG962" i="1"/>
  <c r="AF962" i="1"/>
  <c r="AE962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I954" i="1"/>
  <c r="AH954" i="1"/>
  <c r="AG954" i="1"/>
  <c r="AF954" i="1"/>
  <c r="AE954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I948" i="1"/>
  <c r="AH948" i="1"/>
  <c r="AG948" i="1"/>
  <c r="AF948" i="1"/>
  <c r="AE948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I941" i="1"/>
  <c r="AH941" i="1"/>
  <c r="AG941" i="1"/>
  <c r="AF941" i="1"/>
  <c r="AE941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I926" i="1"/>
  <c r="AH926" i="1"/>
  <c r="AG926" i="1"/>
  <c r="AF926" i="1"/>
  <c r="AE926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I924" i="1"/>
  <c r="AH924" i="1"/>
  <c r="AG924" i="1"/>
  <c r="AF924" i="1"/>
  <c r="AE924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I916" i="1"/>
  <c r="AH916" i="1"/>
  <c r="AG916" i="1"/>
  <c r="AF916" i="1"/>
  <c r="AE916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I913" i="1"/>
  <c r="AH913" i="1"/>
  <c r="AG913" i="1"/>
  <c r="AF913" i="1"/>
  <c r="AE913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I904" i="1"/>
  <c r="AH904" i="1"/>
  <c r="AG904" i="1"/>
  <c r="AF904" i="1"/>
  <c r="AE904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I898" i="1"/>
  <c r="AH898" i="1"/>
  <c r="AG898" i="1"/>
  <c r="AF898" i="1"/>
  <c r="AE898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I896" i="1"/>
  <c r="AH896" i="1"/>
  <c r="AG896" i="1"/>
  <c r="AF896" i="1"/>
  <c r="AE896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I892" i="1"/>
  <c r="AH892" i="1"/>
  <c r="AG892" i="1"/>
  <c r="AF892" i="1"/>
  <c r="AE892" i="1"/>
  <c r="AV886" i="1"/>
  <c r="AV884" i="1" s="1"/>
  <c r="AU886" i="1"/>
  <c r="AU884" i="1" s="1"/>
  <c r="AT886" i="1"/>
  <c r="AT884" i="1" s="1"/>
  <c r="AS886" i="1"/>
  <c r="AS884" i="1" s="1"/>
  <c r="AR886" i="1"/>
  <c r="AR884" i="1" s="1"/>
  <c r="AQ886" i="1"/>
  <c r="AQ884" i="1" s="1"/>
  <c r="AP886" i="1"/>
  <c r="AP884" i="1" s="1"/>
  <c r="AO886" i="1"/>
  <c r="AO884" i="1" s="1"/>
  <c r="AN886" i="1"/>
  <c r="AN884" i="1" s="1"/>
  <c r="AM886" i="1"/>
  <c r="AM884" i="1" s="1"/>
  <c r="AL886" i="1"/>
  <c r="AL884" i="1" s="1"/>
  <c r="AK886" i="1"/>
  <c r="AI886" i="1"/>
  <c r="AI884" i="1" s="1"/>
  <c r="AH886" i="1"/>
  <c r="AH884" i="1" s="1"/>
  <c r="AG886" i="1"/>
  <c r="AG884" i="1" s="1"/>
  <c r="AF886" i="1"/>
  <c r="AF884" i="1" s="1"/>
  <c r="AE886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I863" i="1"/>
  <c r="AH863" i="1"/>
  <c r="AG863" i="1"/>
  <c r="AF863" i="1"/>
  <c r="AE863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I860" i="1"/>
  <c r="AH860" i="1"/>
  <c r="AG860" i="1"/>
  <c r="AF860" i="1"/>
  <c r="AE860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I858" i="1"/>
  <c r="AH858" i="1"/>
  <c r="AG858" i="1"/>
  <c r="AF858" i="1"/>
  <c r="AE858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I856" i="1"/>
  <c r="AH856" i="1"/>
  <c r="AG856" i="1"/>
  <c r="AF856" i="1"/>
  <c r="AE856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I851" i="1"/>
  <c r="AH851" i="1"/>
  <c r="AG851" i="1"/>
  <c r="AF851" i="1"/>
  <c r="AE851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I847" i="1"/>
  <c r="AH847" i="1"/>
  <c r="AG847" i="1"/>
  <c r="AF847" i="1"/>
  <c r="AE847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I844" i="1"/>
  <c r="AH844" i="1"/>
  <c r="AG844" i="1"/>
  <c r="AF844" i="1"/>
  <c r="AE844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I836" i="1"/>
  <c r="AH836" i="1"/>
  <c r="AG836" i="1"/>
  <c r="AF836" i="1"/>
  <c r="AE836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I831" i="1"/>
  <c r="AH831" i="1"/>
  <c r="AG831" i="1"/>
  <c r="AF831" i="1"/>
  <c r="AE831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I826" i="1"/>
  <c r="AH826" i="1"/>
  <c r="AG826" i="1"/>
  <c r="AF826" i="1"/>
  <c r="AE826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I822" i="1"/>
  <c r="AH822" i="1"/>
  <c r="AG822" i="1"/>
  <c r="AF822" i="1"/>
  <c r="AE822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I817" i="1"/>
  <c r="AH817" i="1"/>
  <c r="AG817" i="1"/>
  <c r="AF817" i="1"/>
  <c r="AE817" i="1"/>
  <c r="AV811" i="1"/>
  <c r="AV809" i="1" s="1"/>
  <c r="AU811" i="1"/>
  <c r="AU809" i="1" s="1"/>
  <c r="AT811" i="1"/>
  <c r="AT809" i="1" s="1"/>
  <c r="AS811" i="1"/>
  <c r="AS809" i="1" s="1"/>
  <c r="AR811" i="1"/>
  <c r="AR809" i="1" s="1"/>
  <c r="AQ811" i="1"/>
  <c r="AQ809" i="1" s="1"/>
  <c r="AP811" i="1"/>
  <c r="AP809" i="1" s="1"/>
  <c r="AO811" i="1"/>
  <c r="AO809" i="1" s="1"/>
  <c r="AN811" i="1"/>
  <c r="AN809" i="1" s="1"/>
  <c r="AM811" i="1"/>
  <c r="AM809" i="1" s="1"/>
  <c r="AL811" i="1"/>
  <c r="AL809" i="1" s="1"/>
  <c r="AK811" i="1"/>
  <c r="AI811" i="1"/>
  <c r="AI809" i="1" s="1"/>
  <c r="AH811" i="1"/>
  <c r="AH809" i="1" s="1"/>
  <c r="AG811" i="1"/>
  <c r="AG809" i="1" s="1"/>
  <c r="AF811" i="1"/>
  <c r="AF809" i="1" s="1"/>
  <c r="AE811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I798" i="1"/>
  <c r="AH798" i="1"/>
  <c r="AG798" i="1"/>
  <c r="AF798" i="1"/>
  <c r="AE798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I797" i="1"/>
  <c r="AH797" i="1"/>
  <c r="AG797" i="1"/>
  <c r="AF797" i="1"/>
  <c r="AE797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I796" i="1"/>
  <c r="AH796" i="1"/>
  <c r="AG796" i="1"/>
  <c r="AF796" i="1"/>
  <c r="AE796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I790" i="1"/>
  <c r="AH790" i="1"/>
  <c r="AG790" i="1"/>
  <c r="AF790" i="1"/>
  <c r="AE790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I785" i="1"/>
  <c r="AH785" i="1"/>
  <c r="AG785" i="1"/>
  <c r="AF785" i="1"/>
  <c r="AE785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I782" i="1"/>
  <c r="AH782" i="1"/>
  <c r="AG782" i="1"/>
  <c r="AF782" i="1"/>
  <c r="AE782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I778" i="1"/>
  <c r="AH778" i="1"/>
  <c r="AG778" i="1"/>
  <c r="AF778" i="1"/>
  <c r="AE778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I773" i="1"/>
  <c r="AH773" i="1"/>
  <c r="AG773" i="1"/>
  <c r="AF773" i="1"/>
  <c r="AE773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I768" i="1"/>
  <c r="AH768" i="1"/>
  <c r="AG768" i="1"/>
  <c r="AF768" i="1"/>
  <c r="AE768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I761" i="1"/>
  <c r="AH761" i="1"/>
  <c r="AG761" i="1"/>
  <c r="AF761" i="1"/>
  <c r="AE761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I759" i="1"/>
  <c r="AH759" i="1"/>
  <c r="AG759" i="1"/>
  <c r="AF759" i="1"/>
  <c r="AE759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I753" i="1"/>
  <c r="AH753" i="1"/>
  <c r="AG753" i="1"/>
  <c r="AF753" i="1"/>
  <c r="AE753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I742" i="1"/>
  <c r="AH742" i="1"/>
  <c r="AG742" i="1"/>
  <c r="AF742" i="1"/>
  <c r="AE742" i="1"/>
  <c r="AV736" i="1"/>
  <c r="AV734" i="1" s="1"/>
  <c r="AU736" i="1"/>
  <c r="AU734" i="1" s="1"/>
  <c r="AT736" i="1"/>
  <c r="AT734" i="1" s="1"/>
  <c r="AS736" i="1"/>
  <c r="AS734" i="1" s="1"/>
  <c r="AR736" i="1"/>
  <c r="AR734" i="1" s="1"/>
  <c r="AQ736" i="1"/>
  <c r="AQ734" i="1" s="1"/>
  <c r="AP736" i="1"/>
  <c r="AP734" i="1" s="1"/>
  <c r="AO736" i="1"/>
  <c r="AO734" i="1" s="1"/>
  <c r="AN736" i="1"/>
  <c r="AN734" i="1" s="1"/>
  <c r="AM736" i="1"/>
  <c r="AM734" i="1" s="1"/>
  <c r="AL736" i="1"/>
  <c r="AL734" i="1" s="1"/>
  <c r="AK736" i="1"/>
  <c r="AI736" i="1"/>
  <c r="AI734" i="1" s="1"/>
  <c r="AH736" i="1"/>
  <c r="AH734" i="1" s="1"/>
  <c r="AG736" i="1"/>
  <c r="AG734" i="1" s="1"/>
  <c r="AF736" i="1"/>
  <c r="AF734" i="1" s="1"/>
  <c r="AE736" i="1"/>
  <c r="AV715" i="1"/>
  <c r="AV714" i="1" s="1"/>
  <c r="AU715" i="1"/>
  <c r="AU714" i="1" s="1"/>
  <c r="AT715" i="1"/>
  <c r="AT714" i="1" s="1"/>
  <c r="AS715" i="1"/>
  <c r="AS714" i="1" s="1"/>
  <c r="AR715" i="1"/>
  <c r="AR714" i="1" s="1"/>
  <c r="AQ715" i="1"/>
  <c r="AQ714" i="1" s="1"/>
  <c r="AP715" i="1"/>
  <c r="AP714" i="1" s="1"/>
  <c r="AO715" i="1"/>
  <c r="AO714" i="1" s="1"/>
  <c r="AN715" i="1"/>
  <c r="AN714" i="1" s="1"/>
  <c r="AM715" i="1"/>
  <c r="AM714" i="1" s="1"/>
  <c r="AL715" i="1"/>
  <c r="AL714" i="1" s="1"/>
  <c r="AK715" i="1"/>
  <c r="AI715" i="1"/>
  <c r="AI714" i="1" s="1"/>
  <c r="AH715" i="1"/>
  <c r="AH714" i="1" s="1"/>
  <c r="AG715" i="1"/>
  <c r="AG714" i="1" s="1"/>
  <c r="AF715" i="1"/>
  <c r="AF714" i="1" s="1"/>
  <c r="AE715" i="1"/>
  <c r="AV712" i="1"/>
  <c r="AV711" i="1" s="1"/>
  <c r="AU712" i="1"/>
  <c r="AU711" i="1" s="1"/>
  <c r="AT712" i="1"/>
  <c r="AT711" i="1" s="1"/>
  <c r="AS712" i="1"/>
  <c r="AS711" i="1" s="1"/>
  <c r="AR712" i="1"/>
  <c r="AR711" i="1" s="1"/>
  <c r="AQ712" i="1"/>
  <c r="AQ711" i="1" s="1"/>
  <c r="AP712" i="1"/>
  <c r="AP711" i="1" s="1"/>
  <c r="AO712" i="1"/>
  <c r="AO711" i="1" s="1"/>
  <c r="AN712" i="1"/>
  <c r="AN711" i="1" s="1"/>
  <c r="AM712" i="1"/>
  <c r="AM711" i="1" s="1"/>
  <c r="AL712" i="1"/>
  <c r="AL711" i="1" s="1"/>
  <c r="AK712" i="1"/>
  <c r="AI712" i="1"/>
  <c r="AI711" i="1" s="1"/>
  <c r="AH712" i="1"/>
  <c r="AH711" i="1" s="1"/>
  <c r="AG712" i="1"/>
  <c r="AG711" i="1" s="1"/>
  <c r="AF712" i="1"/>
  <c r="AF711" i="1" s="1"/>
  <c r="AE712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I707" i="1"/>
  <c r="AH707" i="1"/>
  <c r="AG707" i="1"/>
  <c r="AF707" i="1"/>
  <c r="AE707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I696" i="1"/>
  <c r="AH696" i="1"/>
  <c r="AG696" i="1"/>
  <c r="AF696" i="1"/>
  <c r="AE696" i="1"/>
  <c r="AV690" i="1"/>
  <c r="AV688" i="1" s="1"/>
  <c r="AU690" i="1"/>
  <c r="AU688" i="1" s="1"/>
  <c r="AT690" i="1"/>
  <c r="AT688" i="1" s="1"/>
  <c r="AS690" i="1"/>
  <c r="AS688" i="1" s="1"/>
  <c r="AR690" i="1"/>
  <c r="AR688" i="1" s="1"/>
  <c r="AQ690" i="1"/>
  <c r="AQ688" i="1" s="1"/>
  <c r="AP690" i="1"/>
  <c r="AP688" i="1" s="1"/>
  <c r="AO690" i="1"/>
  <c r="AO688" i="1" s="1"/>
  <c r="AN690" i="1"/>
  <c r="AN688" i="1" s="1"/>
  <c r="AM690" i="1"/>
  <c r="AM688" i="1" s="1"/>
  <c r="AL690" i="1"/>
  <c r="AL688" i="1" s="1"/>
  <c r="AK690" i="1"/>
  <c r="AI690" i="1"/>
  <c r="AI688" i="1" s="1"/>
  <c r="AH690" i="1"/>
  <c r="AH688" i="1" s="1"/>
  <c r="AG690" i="1"/>
  <c r="AG688" i="1" s="1"/>
  <c r="AF690" i="1"/>
  <c r="AF688" i="1" s="1"/>
  <c r="AE690" i="1"/>
  <c r="AV670" i="1"/>
  <c r="AV669" i="1" s="1"/>
  <c r="AU670" i="1"/>
  <c r="AU669" i="1" s="1"/>
  <c r="AT670" i="1"/>
  <c r="AT669" i="1" s="1"/>
  <c r="AS670" i="1"/>
  <c r="AS669" i="1" s="1"/>
  <c r="AR670" i="1"/>
  <c r="AR669" i="1" s="1"/>
  <c r="AQ670" i="1"/>
  <c r="AQ669" i="1" s="1"/>
  <c r="AP670" i="1"/>
  <c r="AP669" i="1" s="1"/>
  <c r="AO670" i="1"/>
  <c r="AO669" i="1" s="1"/>
  <c r="AN670" i="1"/>
  <c r="AN669" i="1" s="1"/>
  <c r="AM670" i="1"/>
  <c r="AM669" i="1" s="1"/>
  <c r="AL670" i="1"/>
  <c r="AL669" i="1" s="1"/>
  <c r="AK670" i="1"/>
  <c r="AI670" i="1"/>
  <c r="AI669" i="1" s="1"/>
  <c r="AH670" i="1"/>
  <c r="AH669" i="1" s="1"/>
  <c r="AG670" i="1"/>
  <c r="AG669" i="1" s="1"/>
  <c r="AF670" i="1"/>
  <c r="AF669" i="1" s="1"/>
  <c r="AE670" i="1"/>
  <c r="AV667" i="1"/>
  <c r="AV666" i="1" s="1"/>
  <c r="AU667" i="1"/>
  <c r="AU666" i="1" s="1"/>
  <c r="AT667" i="1"/>
  <c r="AT666" i="1" s="1"/>
  <c r="AS667" i="1"/>
  <c r="AS666" i="1" s="1"/>
  <c r="AR667" i="1"/>
  <c r="AR666" i="1" s="1"/>
  <c r="AQ667" i="1"/>
  <c r="AQ666" i="1" s="1"/>
  <c r="AP667" i="1"/>
  <c r="AP666" i="1" s="1"/>
  <c r="AO667" i="1"/>
  <c r="AO666" i="1" s="1"/>
  <c r="AN667" i="1"/>
  <c r="AN666" i="1" s="1"/>
  <c r="AM667" i="1"/>
  <c r="AM666" i="1" s="1"/>
  <c r="AL667" i="1"/>
  <c r="AL666" i="1" s="1"/>
  <c r="AK667" i="1"/>
  <c r="AI667" i="1"/>
  <c r="AI666" i="1" s="1"/>
  <c r="AH667" i="1"/>
  <c r="AH666" i="1" s="1"/>
  <c r="AG667" i="1"/>
  <c r="AG666" i="1" s="1"/>
  <c r="AF667" i="1"/>
  <c r="AF666" i="1" s="1"/>
  <c r="AE667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I661" i="1"/>
  <c r="AH661" i="1"/>
  <c r="AG661" i="1"/>
  <c r="AF661" i="1"/>
  <c r="AE66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I651" i="1"/>
  <c r="AH651" i="1"/>
  <c r="AG651" i="1"/>
  <c r="AF651" i="1"/>
  <c r="AE651" i="1"/>
  <c r="AV644" i="1"/>
  <c r="AV642" i="1" s="1"/>
  <c r="AU644" i="1"/>
  <c r="AU642" i="1" s="1"/>
  <c r="AT644" i="1"/>
  <c r="AT642" i="1" s="1"/>
  <c r="AS644" i="1"/>
  <c r="AS642" i="1" s="1"/>
  <c r="AR644" i="1"/>
  <c r="AR642" i="1" s="1"/>
  <c r="AQ644" i="1"/>
  <c r="AQ642" i="1" s="1"/>
  <c r="AP644" i="1"/>
  <c r="AP642" i="1" s="1"/>
  <c r="AO644" i="1"/>
  <c r="AO642" i="1" s="1"/>
  <c r="AN644" i="1"/>
  <c r="AN642" i="1" s="1"/>
  <c r="AM644" i="1"/>
  <c r="AM642" i="1" s="1"/>
  <c r="AL644" i="1"/>
  <c r="AL642" i="1" s="1"/>
  <c r="AK644" i="1"/>
  <c r="AI644" i="1"/>
  <c r="AI642" i="1" s="1"/>
  <c r="AH644" i="1"/>
  <c r="AH642" i="1" s="1"/>
  <c r="AG644" i="1"/>
  <c r="AG642" i="1" s="1"/>
  <c r="AF644" i="1"/>
  <c r="AF642" i="1" s="1"/>
  <c r="AE644" i="1"/>
  <c r="AV625" i="1"/>
  <c r="AV624" i="1" s="1"/>
  <c r="AU625" i="1"/>
  <c r="AU624" i="1" s="1"/>
  <c r="AT625" i="1"/>
  <c r="AT624" i="1" s="1"/>
  <c r="AS625" i="1"/>
  <c r="AS624" i="1" s="1"/>
  <c r="AR625" i="1"/>
  <c r="AR624" i="1" s="1"/>
  <c r="AQ625" i="1"/>
  <c r="AQ624" i="1" s="1"/>
  <c r="AP625" i="1"/>
  <c r="AP624" i="1" s="1"/>
  <c r="AO625" i="1"/>
  <c r="AO624" i="1" s="1"/>
  <c r="AN625" i="1"/>
  <c r="AN624" i="1" s="1"/>
  <c r="AM625" i="1"/>
  <c r="AM624" i="1" s="1"/>
  <c r="AL625" i="1"/>
  <c r="AL624" i="1" s="1"/>
  <c r="AK625" i="1"/>
  <c r="AI625" i="1"/>
  <c r="AI624" i="1" s="1"/>
  <c r="AH625" i="1"/>
  <c r="AH624" i="1" s="1"/>
  <c r="AG625" i="1"/>
  <c r="AG624" i="1" s="1"/>
  <c r="AF625" i="1"/>
  <c r="AF624" i="1" s="1"/>
  <c r="AE625" i="1"/>
  <c r="AV622" i="1"/>
  <c r="AV621" i="1" s="1"/>
  <c r="AU622" i="1"/>
  <c r="AU621" i="1" s="1"/>
  <c r="AT622" i="1"/>
  <c r="AT621" i="1" s="1"/>
  <c r="AS622" i="1"/>
  <c r="AS621" i="1" s="1"/>
  <c r="AR622" i="1"/>
  <c r="AR621" i="1" s="1"/>
  <c r="AQ622" i="1"/>
  <c r="AQ621" i="1" s="1"/>
  <c r="AP622" i="1"/>
  <c r="AP621" i="1" s="1"/>
  <c r="AO622" i="1"/>
  <c r="AO621" i="1" s="1"/>
  <c r="AN622" i="1"/>
  <c r="AN621" i="1" s="1"/>
  <c r="AM622" i="1"/>
  <c r="AM621" i="1" s="1"/>
  <c r="AL622" i="1"/>
  <c r="AL621" i="1" s="1"/>
  <c r="AK622" i="1"/>
  <c r="AI622" i="1"/>
  <c r="AI621" i="1" s="1"/>
  <c r="AH622" i="1"/>
  <c r="AH621" i="1" s="1"/>
  <c r="AG622" i="1"/>
  <c r="AG621" i="1" s="1"/>
  <c r="AF622" i="1"/>
  <c r="AF621" i="1" s="1"/>
  <c r="AE622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I615" i="1"/>
  <c r="AH615" i="1"/>
  <c r="AG615" i="1"/>
  <c r="AF615" i="1"/>
  <c r="AE615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I604" i="1"/>
  <c r="AH604" i="1"/>
  <c r="AG604" i="1"/>
  <c r="AF604" i="1"/>
  <c r="AE604" i="1"/>
  <c r="AV597" i="1"/>
  <c r="AV595" i="1" s="1"/>
  <c r="AU597" i="1"/>
  <c r="AU595" i="1" s="1"/>
  <c r="AT597" i="1"/>
  <c r="AT595" i="1" s="1"/>
  <c r="AS597" i="1"/>
  <c r="AS595" i="1" s="1"/>
  <c r="AR597" i="1"/>
  <c r="AR595" i="1" s="1"/>
  <c r="AQ597" i="1"/>
  <c r="AQ595" i="1" s="1"/>
  <c r="AP597" i="1"/>
  <c r="AP595" i="1" s="1"/>
  <c r="AO597" i="1"/>
  <c r="AO595" i="1" s="1"/>
  <c r="AN597" i="1"/>
  <c r="AN595" i="1" s="1"/>
  <c r="AM597" i="1"/>
  <c r="AM595" i="1" s="1"/>
  <c r="AL597" i="1"/>
  <c r="AL595" i="1" s="1"/>
  <c r="AK597" i="1"/>
  <c r="AI597" i="1"/>
  <c r="AI595" i="1" s="1"/>
  <c r="AH597" i="1"/>
  <c r="AH595" i="1" s="1"/>
  <c r="AG597" i="1"/>
  <c r="AG595" i="1" s="1"/>
  <c r="AF597" i="1"/>
  <c r="AF595" i="1" s="1"/>
  <c r="AE597" i="1"/>
  <c r="AV581" i="1"/>
  <c r="AV580" i="1" s="1"/>
  <c r="AU581" i="1"/>
  <c r="AU580" i="1" s="1"/>
  <c r="AT581" i="1"/>
  <c r="AT580" i="1" s="1"/>
  <c r="AS581" i="1"/>
  <c r="AS580" i="1" s="1"/>
  <c r="AR581" i="1"/>
  <c r="AR580" i="1" s="1"/>
  <c r="AQ581" i="1"/>
  <c r="AQ580" i="1" s="1"/>
  <c r="AP581" i="1"/>
  <c r="AP580" i="1" s="1"/>
  <c r="AO581" i="1"/>
  <c r="AO580" i="1" s="1"/>
  <c r="AN581" i="1"/>
  <c r="AN580" i="1" s="1"/>
  <c r="AM581" i="1"/>
  <c r="AM580" i="1" s="1"/>
  <c r="AL581" i="1"/>
  <c r="AL580" i="1" s="1"/>
  <c r="AK581" i="1"/>
  <c r="AI581" i="1"/>
  <c r="AI580" i="1" s="1"/>
  <c r="AH581" i="1"/>
  <c r="AH580" i="1" s="1"/>
  <c r="AG581" i="1"/>
  <c r="AG580" i="1" s="1"/>
  <c r="AF581" i="1"/>
  <c r="AF580" i="1" s="1"/>
  <c r="AE581" i="1"/>
  <c r="AV578" i="1"/>
  <c r="AV577" i="1" s="1"/>
  <c r="AU578" i="1"/>
  <c r="AU577" i="1" s="1"/>
  <c r="AT578" i="1"/>
  <c r="AT577" i="1" s="1"/>
  <c r="AS578" i="1"/>
  <c r="AS577" i="1" s="1"/>
  <c r="AR578" i="1"/>
  <c r="AR577" i="1" s="1"/>
  <c r="AQ578" i="1"/>
  <c r="AQ577" i="1" s="1"/>
  <c r="AP578" i="1"/>
  <c r="AP577" i="1" s="1"/>
  <c r="AO578" i="1"/>
  <c r="AO577" i="1" s="1"/>
  <c r="AN578" i="1"/>
  <c r="AN577" i="1" s="1"/>
  <c r="AM578" i="1"/>
  <c r="AM577" i="1" s="1"/>
  <c r="AL578" i="1"/>
  <c r="AL577" i="1" s="1"/>
  <c r="AK578" i="1"/>
  <c r="AI578" i="1"/>
  <c r="AI577" i="1" s="1"/>
  <c r="AH578" i="1"/>
  <c r="AH577" i="1" s="1"/>
  <c r="AG578" i="1"/>
  <c r="AG577" i="1" s="1"/>
  <c r="AF578" i="1"/>
  <c r="AF577" i="1" s="1"/>
  <c r="AE578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I570" i="1"/>
  <c r="AH570" i="1"/>
  <c r="AG570" i="1"/>
  <c r="AF570" i="1"/>
  <c r="AE570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I559" i="1"/>
  <c r="AH559" i="1"/>
  <c r="AG559" i="1"/>
  <c r="AF559" i="1"/>
  <c r="AE559" i="1"/>
  <c r="AV552" i="1"/>
  <c r="AV550" i="1" s="1"/>
  <c r="AU552" i="1"/>
  <c r="AU550" i="1" s="1"/>
  <c r="AT552" i="1"/>
  <c r="AT550" i="1" s="1"/>
  <c r="AS552" i="1"/>
  <c r="AS550" i="1" s="1"/>
  <c r="AR552" i="1"/>
  <c r="AR550" i="1" s="1"/>
  <c r="AQ552" i="1"/>
  <c r="AQ550" i="1" s="1"/>
  <c r="AP552" i="1"/>
  <c r="AP550" i="1" s="1"/>
  <c r="AO552" i="1"/>
  <c r="AO550" i="1" s="1"/>
  <c r="AN552" i="1"/>
  <c r="AN550" i="1" s="1"/>
  <c r="AM552" i="1"/>
  <c r="AM550" i="1" s="1"/>
  <c r="AL552" i="1"/>
  <c r="AL550" i="1" s="1"/>
  <c r="AK552" i="1"/>
  <c r="AI552" i="1"/>
  <c r="AI550" i="1" s="1"/>
  <c r="AH552" i="1"/>
  <c r="AH550" i="1" s="1"/>
  <c r="AG552" i="1"/>
  <c r="AG550" i="1" s="1"/>
  <c r="AF552" i="1"/>
  <c r="AF550" i="1" s="1"/>
  <c r="AE552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I539" i="1"/>
  <c r="AH539" i="1"/>
  <c r="AG539" i="1"/>
  <c r="AF539" i="1"/>
  <c r="AE539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I538" i="1"/>
  <c r="AH538" i="1"/>
  <c r="AG538" i="1"/>
  <c r="AF538" i="1"/>
  <c r="AE538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I537" i="1"/>
  <c r="AH537" i="1"/>
  <c r="AG537" i="1"/>
  <c r="AF537" i="1"/>
  <c r="AE537" i="1"/>
  <c r="AV531" i="1"/>
  <c r="AV530" i="1" s="1"/>
  <c r="AU531" i="1"/>
  <c r="AU530" i="1" s="1"/>
  <c r="AT531" i="1"/>
  <c r="AT530" i="1" s="1"/>
  <c r="AS531" i="1"/>
  <c r="AS530" i="1" s="1"/>
  <c r="AR531" i="1"/>
  <c r="AR530" i="1" s="1"/>
  <c r="AQ531" i="1"/>
  <c r="AQ530" i="1" s="1"/>
  <c r="AP531" i="1"/>
  <c r="AP530" i="1" s="1"/>
  <c r="AO531" i="1"/>
  <c r="AO530" i="1" s="1"/>
  <c r="AN531" i="1"/>
  <c r="AN530" i="1" s="1"/>
  <c r="AM531" i="1"/>
  <c r="AM530" i="1" s="1"/>
  <c r="AL531" i="1"/>
  <c r="AL530" i="1" s="1"/>
  <c r="AK531" i="1"/>
  <c r="AI531" i="1"/>
  <c r="AI530" i="1" s="1"/>
  <c r="AH531" i="1"/>
  <c r="AH530" i="1" s="1"/>
  <c r="AG531" i="1"/>
  <c r="AG530" i="1" s="1"/>
  <c r="AF531" i="1"/>
  <c r="AF530" i="1" s="1"/>
  <c r="AE531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I528" i="1"/>
  <c r="AH528" i="1"/>
  <c r="AG528" i="1"/>
  <c r="AF528" i="1"/>
  <c r="AE528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I526" i="1"/>
  <c r="AH526" i="1"/>
  <c r="AG526" i="1"/>
  <c r="AF526" i="1"/>
  <c r="AE526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I524" i="1"/>
  <c r="AH524" i="1"/>
  <c r="AG524" i="1"/>
  <c r="AF524" i="1"/>
  <c r="AE524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I520" i="1"/>
  <c r="AH520" i="1"/>
  <c r="AG520" i="1"/>
  <c r="AF520" i="1"/>
  <c r="AE520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I518" i="1"/>
  <c r="AH518" i="1"/>
  <c r="AG518" i="1"/>
  <c r="AF518" i="1"/>
  <c r="AE518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I515" i="1"/>
  <c r="AH515" i="1"/>
  <c r="AG515" i="1"/>
  <c r="AF515" i="1"/>
  <c r="AE515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I513" i="1"/>
  <c r="AH513" i="1"/>
  <c r="AG513" i="1"/>
  <c r="AF513" i="1"/>
  <c r="AE513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I504" i="1"/>
  <c r="AH504" i="1"/>
  <c r="AG504" i="1"/>
  <c r="AF504" i="1"/>
  <c r="AE504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I500" i="1"/>
  <c r="AH500" i="1"/>
  <c r="AG500" i="1"/>
  <c r="AF500" i="1"/>
  <c r="AE500" i="1"/>
  <c r="AV494" i="1"/>
  <c r="AV492" i="1" s="1"/>
  <c r="AU494" i="1"/>
  <c r="AU492" i="1" s="1"/>
  <c r="AT494" i="1"/>
  <c r="AT492" i="1" s="1"/>
  <c r="AS494" i="1"/>
  <c r="AS492" i="1" s="1"/>
  <c r="AR494" i="1"/>
  <c r="AR492" i="1" s="1"/>
  <c r="AQ494" i="1"/>
  <c r="AQ492" i="1" s="1"/>
  <c r="AP494" i="1"/>
  <c r="AP492" i="1" s="1"/>
  <c r="AO494" i="1"/>
  <c r="AO492" i="1" s="1"/>
  <c r="AN494" i="1"/>
  <c r="AN492" i="1" s="1"/>
  <c r="AM494" i="1"/>
  <c r="AM492" i="1" s="1"/>
  <c r="AL494" i="1"/>
  <c r="AL492" i="1" s="1"/>
  <c r="AK494" i="1"/>
  <c r="AI494" i="1"/>
  <c r="AI492" i="1" s="1"/>
  <c r="AH494" i="1"/>
  <c r="AH492" i="1" s="1"/>
  <c r="AG494" i="1"/>
  <c r="AG492" i="1" s="1"/>
  <c r="AF494" i="1"/>
  <c r="AF492" i="1" s="1"/>
  <c r="AE494" i="1"/>
  <c r="AV471" i="1"/>
  <c r="AV470" i="1" s="1"/>
  <c r="AU471" i="1"/>
  <c r="AU470" i="1" s="1"/>
  <c r="AT471" i="1"/>
  <c r="AT470" i="1" s="1"/>
  <c r="AS471" i="1"/>
  <c r="AS470" i="1" s="1"/>
  <c r="AR471" i="1"/>
  <c r="AR470" i="1" s="1"/>
  <c r="AQ471" i="1"/>
  <c r="AQ470" i="1" s="1"/>
  <c r="AP471" i="1"/>
  <c r="AP470" i="1" s="1"/>
  <c r="AO471" i="1"/>
  <c r="AO470" i="1" s="1"/>
  <c r="AN471" i="1"/>
  <c r="AN470" i="1" s="1"/>
  <c r="AM471" i="1"/>
  <c r="AM470" i="1" s="1"/>
  <c r="AL471" i="1"/>
  <c r="AL470" i="1" s="1"/>
  <c r="AK471" i="1"/>
  <c r="AI471" i="1"/>
  <c r="AI470" i="1" s="1"/>
  <c r="AH471" i="1"/>
  <c r="AH470" i="1" s="1"/>
  <c r="AG471" i="1"/>
  <c r="AG470" i="1" s="1"/>
  <c r="AF471" i="1"/>
  <c r="AF470" i="1" s="1"/>
  <c r="AE471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I466" i="1"/>
  <c r="AH466" i="1"/>
  <c r="AG466" i="1"/>
  <c r="AF466" i="1"/>
  <c r="AE466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I464" i="1"/>
  <c r="AH464" i="1"/>
  <c r="AG464" i="1"/>
  <c r="AF464" i="1"/>
  <c r="AE464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I458" i="1"/>
  <c r="AH458" i="1"/>
  <c r="AG458" i="1"/>
  <c r="AF458" i="1"/>
  <c r="AE458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I453" i="1"/>
  <c r="AH453" i="1"/>
  <c r="AG453" i="1"/>
  <c r="AF453" i="1"/>
  <c r="AE453" i="1"/>
  <c r="AV448" i="1"/>
  <c r="AV446" i="1" s="1"/>
  <c r="AU448" i="1"/>
  <c r="AU446" i="1" s="1"/>
  <c r="AT448" i="1"/>
  <c r="AT446" i="1" s="1"/>
  <c r="AS448" i="1"/>
  <c r="AS446" i="1" s="1"/>
  <c r="AR448" i="1"/>
  <c r="AR446" i="1" s="1"/>
  <c r="AQ448" i="1"/>
  <c r="AQ446" i="1" s="1"/>
  <c r="AP448" i="1"/>
  <c r="AP446" i="1" s="1"/>
  <c r="AO448" i="1"/>
  <c r="AO446" i="1" s="1"/>
  <c r="AN448" i="1"/>
  <c r="AN446" i="1" s="1"/>
  <c r="AM448" i="1"/>
  <c r="AM446" i="1" s="1"/>
  <c r="AL448" i="1"/>
  <c r="AL446" i="1" s="1"/>
  <c r="AK448" i="1"/>
  <c r="AI448" i="1"/>
  <c r="AI446" i="1" s="1"/>
  <c r="AH448" i="1"/>
  <c r="AH446" i="1" s="1"/>
  <c r="AG448" i="1"/>
  <c r="AG446" i="1" s="1"/>
  <c r="AF448" i="1"/>
  <c r="AF446" i="1" s="1"/>
  <c r="AE448" i="1"/>
  <c r="AV428" i="1"/>
  <c r="AV427" i="1" s="1"/>
  <c r="AU428" i="1"/>
  <c r="AU427" i="1" s="1"/>
  <c r="AT428" i="1"/>
  <c r="AT427" i="1" s="1"/>
  <c r="AS428" i="1"/>
  <c r="AS427" i="1" s="1"/>
  <c r="AR428" i="1"/>
  <c r="AR427" i="1" s="1"/>
  <c r="AQ428" i="1"/>
  <c r="AQ427" i="1" s="1"/>
  <c r="AP428" i="1"/>
  <c r="AP427" i="1" s="1"/>
  <c r="AO428" i="1"/>
  <c r="AO427" i="1" s="1"/>
  <c r="AN428" i="1"/>
  <c r="AN427" i="1" s="1"/>
  <c r="AM428" i="1"/>
  <c r="AM427" i="1" s="1"/>
  <c r="AL428" i="1"/>
  <c r="AL427" i="1" s="1"/>
  <c r="AK428" i="1"/>
  <c r="AI428" i="1"/>
  <c r="AI427" i="1" s="1"/>
  <c r="AH428" i="1"/>
  <c r="AH427" i="1" s="1"/>
  <c r="AG428" i="1"/>
  <c r="AG427" i="1" s="1"/>
  <c r="AF428" i="1"/>
  <c r="AF427" i="1" s="1"/>
  <c r="AE428" i="1"/>
  <c r="AV425" i="1"/>
  <c r="AV424" i="1" s="1"/>
  <c r="AU425" i="1"/>
  <c r="AU424" i="1" s="1"/>
  <c r="AT425" i="1"/>
  <c r="AT424" i="1" s="1"/>
  <c r="AS425" i="1"/>
  <c r="AS424" i="1" s="1"/>
  <c r="AR425" i="1"/>
  <c r="AR424" i="1" s="1"/>
  <c r="AQ425" i="1"/>
  <c r="AQ424" i="1" s="1"/>
  <c r="AP425" i="1"/>
  <c r="AP424" i="1" s="1"/>
  <c r="AO425" i="1"/>
  <c r="AO424" i="1" s="1"/>
  <c r="AN425" i="1"/>
  <c r="AN424" i="1" s="1"/>
  <c r="AM425" i="1"/>
  <c r="AM424" i="1" s="1"/>
  <c r="AL425" i="1"/>
  <c r="AL424" i="1" s="1"/>
  <c r="AK425" i="1"/>
  <c r="AI425" i="1"/>
  <c r="AI424" i="1" s="1"/>
  <c r="AH425" i="1"/>
  <c r="AH424" i="1" s="1"/>
  <c r="AG425" i="1"/>
  <c r="AG424" i="1" s="1"/>
  <c r="AF425" i="1"/>
  <c r="AF424" i="1" s="1"/>
  <c r="AE425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I420" i="1"/>
  <c r="AH420" i="1"/>
  <c r="AG420" i="1"/>
  <c r="AF420" i="1"/>
  <c r="AE420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I414" i="1"/>
  <c r="AH414" i="1"/>
  <c r="AG414" i="1"/>
  <c r="AF414" i="1"/>
  <c r="AE414" i="1"/>
  <c r="AV409" i="1"/>
  <c r="AV407" i="1" s="1"/>
  <c r="AU409" i="1"/>
  <c r="AU407" i="1" s="1"/>
  <c r="AT409" i="1"/>
  <c r="AT407" i="1" s="1"/>
  <c r="AS409" i="1"/>
  <c r="AS407" i="1" s="1"/>
  <c r="AR409" i="1"/>
  <c r="AR407" i="1" s="1"/>
  <c r="AQ409" i="1"/>
  <c r="AQ407" i="1" s="1"/>
  <c r="AP409" i="1"/>
  <c r="AP407" i="1" s="1"/>
  <c r="AO409" i="1"/>
  <c r="AO407" i="1" s="1"/>
  <c r="AN409" i="1"/>
  <c r="AN407" i="1" s="1"/>
  <c r="AM409" i="1"/>
  <c r="AM407" i="1" s="1"/>
  <c r="AL409" i="1"/>
  <c r="AL407" i="1" s="1"/>
  <c r="AK409" i="1"/>
  <c r="AI409" i="1"/>
  <c r="AI407" i="1" s="1"/>
  <c r="AH409" i="1"/>
  <c r="AH407" i="1" s="1"/>
  <c r="AG409" i="1"/>
  <c r="AG407" i="1" s="1"/>
  <c r="AF409" i="1"/>
  <c r="AF407" i="1" s="1"/>
  <c r="AE409" i="1"/>
  <c r="AV389" i="1"/>
  <c r="AV388" i="1" s="1"/>
  <c r="AU389" i="1"/>
  <c r="AU388" i="1" s="1"/>
  <c r="AT389" i="1"/>
  <c r="AT388" i="1" s="1"/>
  <c r="AS389" i="1"/>
  <c r="AS388" i="1" s="1"/>
  <c r="AR389" i="1"/>
  <c r="AR388" i="1" s="1"/>
  <c r="AQ389" i="1"/>
  <c r="AQ388" i="1" s="1"/>
  <c r="AP389" i="1"/>
  <c r="AP388" i="1" s="1"/>
  <c r="AO389" i="1"/>
  <c r="AO388" i="1" s="1"/>
  <c r="AN389" i="1"/>
  <c r="AN388" i="1" s="1"/>
  <c r="AM389" i="1"/>
  <c r="AM388" i="1" s="1"/>
  <c r="AL389" i="1"/>
  <c r="AL388" i="1" s="1"/>
  <c r="AK389" i="1"/>
  <c r="AI389" i="1"/>
  <c r="AI388" i="1" s="1"/>
  <c r="AH389" i="1"/>
  <c r="AH388" i="1" s="1"/>
  <c r="AG389" i="1"/>
  <c r="AG388" i="1" s="1"/>
  <c r="AF389" i="1"/>
  <c r="AF388" i="1" s="1"/>
  <c r="AE389" i="1"/>
  <c r="AV386" i="1"/>
  <c r="AV385" i="1" s="1"/>
  <c r="AU386" i="1"/>
  <c r="AU385" i="1" s="1"/>
  <c r="AT386" i="1"/>
  <c r="AT385" i="1" s="1"/>
  <c r="AS386" i="1"/>
  <c r="AS385" i="1" s="1"/>
  <c r="AR386" i="1"/>
  <c r="AR385" i="1" s="1"/>
  <c r="AQ386" i="1"/>
  <c r="AQ385" i="1" s="1"/>
  <c r="AP386" i="1"/>
  <c r="AP385" i="1" s="1"/>
  <c r="AO386" i="1"/>
  <c r="AO385" i="1" s="1"/>
  <c r="AN386" i="1"/>
  <c r="AN385" i="1" s="1"/>
  <c r="AM386" i="1"/>
  <c r="AM385" i="1" s="1"/>
  <c r="AL386" i="1"/>
  <c r="AL385" i="1" s="1"/>
  <c r="AK386" i="1"/>
  <c r="AI386" i="1"/>
  <c r="AI385" i="1" s="1"/>
  <c r="AH386" i="1"/>
  <c r="AH385" i="1" s="1"/>
  <c r="AG386" i="1"/>
  <c r="AG385" i="1" s="1"/>
  <c r="AF386" i="1"/>
  <c r="AF385" i="1" s="1"/>
  <c r="AE386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I379" i="1"/>
  <c r="AH379" i="1"/>
  <c r="AG379" i="1"/>
  <c r="AF379" i="1"/>
  <c r="AE379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I374" i="1"/>
  <c r="AH374" i="1"/>
  <c r="AG374" i="1"/>
  <c r="AF374" i="1"/>
  <c r="AE374" i="1"/>
  <c r="AV369" i="1"/>
  <c r="AV367" i="1" s="1"/>
  <c r="AU369" i="1"/>
  <c r="AU367" i="1" s="1"/>
  <c r="AT369" i="1"/>
  <c r="AT367" i="1" s="1"/>
  <c r="AS369" i="1"/>
  <c r="AS367" i="1" s="1"/>
  <c r="AR369" i="1"/>
  <c r="AR367" i="1" s="1"/>
  <c r="AQ369" i="1"/>
  <c r="AQ367" i="1" s="1"/>
  <c r="AP369" i="1"/>
  <c r="AP367" i="1" s="1"/>
  <c r="AO369" i="1"/>
  <c r="AO367" i="1" s="1"/>
  <c r="AN369" i="1"/>
  <c r="AN367" i="1" s="1"/>
  <c r="AM369" i="1"/>
  <c r="AM367" i="1" s="1"/>
  <c r="AL369" i="1"/>
  <c r="AL367" i="1" s="1"/>
  <c r="AK369" i="1"/>
  <c r="AI369" i="1"/>
  <c r="AI367" i="1" s="1"/>
  <c r="AH369" i="1"/>
  <c r="AH367" i="1" s="1"/>
  <c r="AG369" i="1"/>
  <c r="AG367" i="1" s="1"/>
  <c r="AF369" i="1"/>
  <c r="AF367" i="1" s="1"/>
  <c r="AE369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I343" i="1"/>
  <c r="AH343" i="1"/>
  <c r="AG343" i="1"/>
  <c r="AF343" i="1"/>
  <c r="AE343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I338" i="1"/>
  <c r="AH338" i="1"/>
  <c r="AG338" i="1"/>
  <c r="AF338" i="1"/>
  <c r="AE338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I332" i="1"/>
  <c r="AH332" i="1"/>
  <c r="AG332" i="1"/>
  <c r="AF332" i="1"/>
  <c r="AE332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I321" i="1"/>
  <c r="AH321" i="1"/>
  <c r="AG321" i="1"/>
  <c r="AF321" i="1"/>
  <c r="AE321" i="1"/>
  <c r="AV315" i="1"/>
  <c r="AV313" i="1" s="1"/>
  <c r="AU315" i="1"/>
  <c r="AU313" i="1" s="1"/>
  <c r="AT315" i="1"/>
  <c r="AT313" i="1" s="1"/>
  <c r="AS315" i="1"/>
  <c r="AS313" i="1" s="1"/>
  <c r="AR315" i="1"/>
  <c r="AR313" i="1" s="1"/>
  <c r="AQ315" i="1"/>
  <c r="AQ313" i="1" s="1"/>
  <c r="AP315" i="1"/>
  <c r="AP313" i="1" s="1"/>
  <c r="AO315" i="1"/>
  <c r="AO313" i="1" s="1"/>
  <c r="AN315" i="1"/>
  <c r="AN313" i="1" s="1"/>
  <c r="AM315" i="1"/>
  <c r="AM313" i="1" s="1"/>
  <c r="AL315" i="1"/>
  <c r="AL313" i="1" s="1"/>
  <c r="AK315" i="1"/>
  <c r="AI315" i="1"/>
  <c r="AI313" i="1" s="1"/>
  <c r="AH315" i="1"/>
  <c r="AH313" i="1" s="1"/>
  <c r="AG315" i="1"/>
  <c r="AG313" i="1" s="1"/>
  <c r="AF315" i="1"/>
  <c r="AF313" i="1" s="1"/>
  <c r="AE315" i="1"/>
  <c r="AV294" i="1"/>
  <c r="AV293" i="1" s="1"/>
  <c r="AU294" i="1"/>
  <c r="AU293" i="1" s="1"/>
  <c r="AT294" i="1"/>
  <c r="AT293" i="1" s="1"/>
  <c r="AS294" i="1"/>
  <c r="AS293" i="1" s="1"/>
  <c r="AR294" i="1"/>
  <c r="AR293" i="1" s="1"/>
  <c r="AQ294" i="1"/>
  <c r="AQ293" i="1" s="1"/>
  <c r="AP294" i="1"/>
  <c r="AP293" i="1" s="1"/>
  <c r="AO294" i="1"/>
  <c r="AO293" i="1" s="1"/>
  <c r="AN294" i="1"/>
  <c r="AN293" i="1" s="1"/>
  <c r="AM294" i="1"/>
  <c r="AM293" i="1" s="1"/>
  <c r="AL294" i="1"/>
  <c r="AL293" i="1" s="1"/>
  <c r="AK294" i="1"/>
  <c r="AI294" i="1"/>
  <c r="AI293" i="1" s="1"/>
  <c r="AH294" i="1"/>
  <c r="AH293" i="1" s="1"/>
  <c r="AG294" i="1"/>
  <c r="AG293" i="1" s="1"/>
  <c r="AF294" i="1"/>
  <c r="AF293" i="1" s="1"/>
  <c r="AE294" i="1"/>
  <c r="AV291" i="1"/>
  <c r="AV290" i="1" s="1"/>
  <c r="AU291" i="1"/>
  <c r="AU290" i="1" s="1"/>
  <c r="AT291" i="1"/>
  <c r="AT290" i="1" s="1"/>
  <c r="AS291" i="1"/>
  <c r="AS290" i="1" s="1"/>
  <c r="AR291" i="1"/>
  <c r="AR290" i="1" s="1"/>
  <c r="AQ291" i="1"/>
  <c r="AQ290" i="1" s="1"/>
  <c r="AP291" i="1"/>
  <c r="AP290" i="1" s="1"/>
  <c r="AO291" i="1"/>
  <c r="AO290" i="1" s="1"/>
  <c r="AN291" i="1"/>
  <c r="AN290" i="1" s="1"/>
  <c r="AM291" i="1"/>
  <c r="AM290" i="1" s="1"/>
  <c r="AL291" i="1"/>
  <c r="AL290" i="1" s="1"/>
  <c r="AK291" i="1"/>
  <c r="AI291" i="1"/>
  <c r="AI290" i="1" s="1"/>
  <c r="AH291" i="1"/>
  <c r="AH290" i="1" s="1"/>
  <c r="AG291" i="1"/>
  <c r="AG290" i="1" s="1"/>
  <c r="AF291" i="1"/>
  <c r="AF290" i="1" s="1"/>
  <c r="AE291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I286" i="1"/>
  <c r="AH286" i="1"/>
  <c r="AG286" i="1"/>
  <c r="AF286" i="1"/>
  <c r="AE286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I282" i="1"/>
  <c r="AH282" i="1"/>
  <c r="AG282" i="1"/>
  <c r="AF282" i="1"/>
  <c r="AE282" i="1"/>
  <c r="AV277" i="1"/>
  <c r="AV275" i="1" s="1"/>
  <c r="AU277" i="1"/>
  <c r="AU275" i="1" s="1"/>
  <c r="AT277" i="1"/>
  <c r="AT275" i="1" s="1"/>
  <c r="AS277" i="1"/>
  <c r="AS275" i="1" s="1"/>
  <c r="AR277" i="1"/>
  <c r="AR275" i="1" s="1"/>
  <c r="AQ277" i="1"/>
  <c r="AQ275" i="1" s="1"/>
  <c r="AP277" i="1"/>
  <c r="AP275" i="1" s="1"/>
  <c r="AO277" i="1"/>
  <c r="AO275" i="1" s="1"/>
  <c r="AN277" i="1"/>
  <c r="AN275" i="1" s="1"/>
  <c r="AM277" i="1"/>
  <c r="AM275" i="1" s="1"/>
  <c r="AL277" i="1"/>
  <c r="AL275" i="1" s="1"/>
  <c r="AK277" i="1"/>
  <c r="AI277" i="1"/>
  <c r="AI275" i="1" s="1"/>
  <c r="AH277" i="1"/>
  <c r="AH275" i="1" s="1"/>
  <c r="AG277" i="1"/>
  <c r="AG275" i="1" s="1"/>
  <c r="AF277" i="1"/>
  <c r="AF275" i="1" s="1"/>
  <c r="AE277" i="1"/>
  <c r="AV257" i="1"/>
  <c r="AV256" i="1" s="1"/>
  <c r="AU257" i="1"/>
  <c r="AU256" i="1" s="1"/>
  <c r="AT257" i="1"/>
  <c r="AT256" i="1" s="1"/>
  <c r="AS257" i="1"/>
  <c r="AS256" i="1" s="1"/>
  <c r="AR257" i="1"/>
  <c r="AR256" i="1" s="1"/>
  <c r="AQ257" i="1"/>
  <c r="AQ256" i="1" s="1"/>
  <c r="AP257" i="1"/>
  <c r="AP256" i="1" s="1"/>
  <c r="AO257" i="1"/>
  <c r="AO256" i="1" s="1"/>
  <c r="AN257" i="1"/>
  <c r="AN256" i="1" s="1"/>
  <c r="AM257" i="1"/>
  <c r="AM256" i="1" s="1"/>
  <c r="AL257" i="1"/>
  <c r="AL256" i="1" s="1"/>
  <c r="AK257" i="1"/>
  <c r="AI257" i="1"/>
  <c r="AI256" i="1" s="1"/>
  <c r="AH257" i="1"/>
  <c r="AH256" i="1" s="1"/>
  <c r="AG257" i="1"/>
  <c r="AG256" i="1" s="1"/>
  <c r="AF257" i="1"/>
  <c r="AF256" i="1" s="1"/>
  <c r="AE257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I252" i="1"/>
  <c r="AH252" i="1"/>
  <c r="AG252" i="1"/>
  <c r="AF252" i="1"/>
  <c r="AE252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I249" i="1"/>
  <c r="AH249" i="1"/>
  <c r="AG249" i="1"/>
  <c r="AF249" i="1"/>
  <c r="AE249" i="1"/>
  <c r="AV244" i="1"/>
  <c r="AV242" i="1" s="1"/>
  <c r="AU244" i="1"/>
  <c r="AU242" i="1" s="1"/>
  <c r="AT244" i="1"/>
  <c r="AT242" i="1" s="1"/>
  <c r="AS244" i="1"/>
  <c r="AS242" i="1" s="1"/>
  <c r="AR244" i="1"/>
  <c r="AR242" i="1" s="1"/>
  <c r="AQ244" i="1"/>
  <c r="AQ242" i="1" s="1"/>
  <c r="AP244" i="1"/>
  <c r="AP242" i="1" s="1"/>
  <c r="AO244" i="1"/>
  <c r="AO242" i="1" s="1"/>
  <c r="AN244" i="1"/>
  <c r="AN242" i="1" s="1"/>
  <c r="AM244" i="1"/>
  <c r="AM242" i="1" s="1"/>
  <c r="AL244" i="1"/>
  <c r="AL242" i="1" s="1"/>
  <c r="AK244" i="1"/>
  <c r="AI244" i="1"/>
  <c r="AI242" i="1" s="1"/>
  <c r="AH244" i="1"/>
  <c r="AH242" i="1" s="1"/>
  <c r="AG244" i="1"/>
  <c r="AG242" i="1" s="1"/>
  <c r="AF244" i="1"/>
  <c r="AF242" i="1" s="1"/>
  <c r="AE244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I230" i="1"/>
  <c r="AH230" i="1"/>
  <c r="AG230" i="1"/>
  <c r="AF230" i="1"/>
  <c r="AE230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I229" i="1"/>
  <c r="AH229" i="1"/>
  <c r="AG229" i="1"/>
  <c r="AF229" i="1"/>
  <c r="AE229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I221" i="1"/>
  <c r="AH221" i="1"/>
  <c r="AG221" i="1"/>
  <c r="AF221" i="1"/>
  <c r="AE221" i="1"/>
  <c r="AV202" i="1"/>
  <c r="AV201" i="1" s="1"/>
  <c r="AU202" i="1"/>
  <c r="AU201" i="1" s="1"/>
  <c r="AT202" i="1"/>
  <c r="AT201" i="1" s="1"/>
  <c r="AS202" i="1"/>
  <c r="AS201" i="1" s="1"/>
  <c r="AR202" i="1"/>
  <c r="AR201" i="1" s="1"/>
  <c r="AQ202" i="1"/>
  <c r="AQ201" i="1" s="1"/>
  <c r="AP202" i="1"/>
  <c r="AP201" i="1" s="1"/>
  <c r="AO202" i="1"/>
  <c r="AO201" i="1" s="1"/>
  <c r="AN202" i="1"/>
  <c r="AN201" i="1" s="1"/>
  <c r="AM202" i="1"/>
  <c r="AM201" i="1" s="1"/>
  <c r="AL202" i="1"/>
  <c r="AL201" i="1" s="1"/>
  <c r="AK202" i="1"/>
  <c r="AI202" i="1"/>
  <c r="AI201" i="1" s="1"/>
  <c r="AH202" i="1"/>
  <c r="AH201" i="1" s="1"/>
  <c r="AG202" i="1"/>
  <c r="AG201" i="1" s="1"/>
  <c r="AF202" i="1"/>
  <c r="AF201" i="1" s="1"/>
  <c r="AE202" i="1"/>
  <c r="AV199" i="1"/>
  <c r="AV198" i="1" s="1"/>
  <c r="AU199" i="1"/>
  <c r="AU198" i="1" s="1"/>
  <c r="AT199" i="1"/>
  <c r="AT198" i="1" s="1"/>
  <c r="AS199" i="1"/>
  <c r="AS198" i="1" s="1"/>
  <c r="AR199" i="1"/>
  <c r="AR198" i="1" s="1"/>
  <c r="AQ199" i="1"/>
  <c r="AQ198" i="1" s="1"/>
  <c r="AP199" i="1"/>
  <c r="AP198" i="1" s="1"/>
  <c r="AO199" i="1"/>
  <c r="AO198" i="1" s="1"/>
  <c r="AN199" i="1"/>
  <c r="AN198" i="1" s="1"/>
  <c r="AM199" i="1"/>
  <c r="AM198" i="1" s="1"/>
  <c r="AL199" i="1"/>
  <c r="AL198" i="1" s="1"/>
  <c r="AK199" i="1"/>
  <c r="AI199" i="1"/>
  <c r="AI198" i="1" s="1"/>
  <c r="AH199" i="1"/>
  <c r="AH198" i="1" s="1"/>
  <c r="AG199" i="1"/>
  <c r="AG198" i="1" s="1"/>
  <c r="AF199" i="1"/>
  <c r="AF198" i="1" s="1"/>
  <c r="AE199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I194" i="1"/>
  <c r="AH194" i="1"/>
  <c r="AG194" i="1"/>
  <c r="AF194" i="1"/>
  <c r="AE194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I190" i="1"/>
  <c r="AH190" i="1"/>
  <c r="AG190" i="1"/>
  <c r="AF190" i="1"/>
  <c r="AE190" i="1"/>
  <c r="AV185" i="1"/>
  <c r="AV183" i="1" s="1"/>
  <c r="AU185" i="1"/>
  <c r="AU183" i="1" s="1"/>
  <c r="AT185" i="1"/>
  <c r="AT183" i="1" s="1"/>
  <c r="AS185" i="1"/>
  <c r="AS183" i="1" s="1"/>
  <c r="AR185" i="1"/>
  <c r="AR183" i="1" s="1"/>
  <c r="AQ185" i="1"/>
  <c r="AQ183" i="1" s="1"/>
  <c r="AP185" i="1"/>
  <c r="AP183" i="1" s="1"/>
  <c r="AO185" i="1"/>
  <c r="AO183" i="1" s="1"/>
  <c r="AN185" i="1"/>
  <c r="AN183" i="1" s="1"/>
  <c r="AM185" i="1"/>
  <c r="AM183" i="1" s="1"/>
  <c r="AL185" i="1"/>
  <c r="AL183" i="1" s="1"/>
  <c r="AK185" i="1"/>
  <c r="AI185" i="1"/>
  <c r="AI183" i="1" s="1"/>
  <c r="AH185" i="1"/>
  <c r="AH183" i="1" s="1"/>
  <c r="AG185" i="1"/>
  <c r="AG183" i="1" s="1"/>
  <c r="AF185" i="1"/>
  <c r="AF183" i="1" s="1"/>
  <c r="AE185" i="1"/>
  <c r="AV167" i="1"/>
  <c r="AV166" i="1" s="1"/>
  <c r="AU167" i="1"/>
  <c r="AU166" i="1" s="1"/>
  <c r="AT167" i="1"/>
  <c r="AT166" i="1" s="1"/>
  <c r="AS167" i="1"/>
  <c r="AS166" i="1" s="1"/>
  <c r="AR167" i="1"/>
  <c r="AR166" i="1" s="1"/>
  <c r="AQ167" i="1"/>
  <c r="AQ166" i="1" s="1"/>
  <c r="AP167" i="1"/>
  <c r="AP166" i="1" s="1"/>
  <c r="AO167" i="1"/>
  <c r="AO166" i="1" s="1"/>
  <c r="AN167" i="1"/>
  <c r="AN166" i="1" s="1"/>
  <c r="AM167" i="1"/>
  <c r="AM166" i="1" s="1"/>
  <c r="AL167" i="1"/>
  <c r="AL166" i="1" s="1"/>
  <c r="AK167" i="1"/>
  <c r="AI167" i="1"/>
  <c r="AI166" i="1" s="1"/>
  <c r="AH167" i="1"/>
  <c r="AH166" i="1" s="1"/>
  <c r="AG167" i="1"/>
  <c r="AG166" i="1" s="1"/>
  <c r="AF167" i="1"/>
  <c r="AF166" i="1" s="1"/>
  <c r="AE167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I164" i="1"/>
  <c r="AH164" i="1"/>
  <c r="AG164" i="1"/>
  <c r="AF164" i="1"/>
  <c r="AE164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I146" i="1"/>
  <c r="AH146" i="1"/>
  <c r="AG146" i="1"/>
  <c r="AF146" i="1"/>
  <c r="AE146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I142" i="1"/>
  <c r="AH142" i="1"/>
  <c r="AG142" i="1"/>
  <c r="AF142" i="1"/>
  <c r="AE142" i="1"/>
  <c r="AV137" i="1"/>
  <c r="AV135" i="1" s="1"/>
  <c r="AU137" i="1"/>
  <c r="AU135" i="1" s="1"/>
  <c r="AT137" i="1"/>
  <c r="AT135" i="1" s="1"/>
  <c r="AS137" i="1"/>
  <c r="AS135" i="1" s="1"/>
  <c r="AR137" i="1"/>
  <c r="AR135" i="1" s="1"/>
  <c r="AQ137" i="1"/>
  <c r="AQ135" i="1" s="1"/>
  <c r="AP137" i="1"/>
  <c r="AP135" i="1" s="1"/>
  <c r="AO137" i="1"/>
  <c r="AO135" i="1" s="1"/>
  <c r="AN137" i="1"/>
  <c r="AN135" i="1" s="1"/>
  <c r="AM137" i="1"/>
  <c r="AM135" i="1" s="1"/>
  <c r="AL137" i="1"/>
  <c r="AL135" i="1" s="1"/>
  <c r="AK137" i="1"/>
  <c r="AI137" i="1"/>
  <c r="AI135" i="1" s="1"/>
  <c r="AH137" i="1"/>
  <c r="AH135" i="1" s="1"/>
  <c r="AG137" i="1"/>
  <c r="AG135" i="1" s="1"/>
  <c r="AF137" i="1"/>
  <c r="AF135" i="1" s="1"/>
  <c r="AE137" i="1"/>
  <c r="AV114" i="1"/>
  <c r="AV113" i="1" s="1"/>
  <c r="AU114" i="1"/>
  <c r="AU113" i="1" s="1"/>
  <c r="AT114" i="1"/>
  <c r="AT113" i="1" s="1"/>
  <c r="AS114" i="1"/>
  <c r="AS113" i="1" s="1"/>
  <c r="AR114" i="1"/>
  <c r="AR113" i="1" s="1"/>
  <c r="AQ114" i="1"/>
  <c r="AQ113" i="1" s="1"/>
  <c r="AP114" i="1"/>
  <c r="AP113" i="1" s="1"/>
  <c r="AO114" i="1"/>
  <c r="AO113" i="1" s="1"/>
  <c r="AN114" i="1"/>
  <c r="AN113" i="1" s="1"/>
  <c r="AM114" i="1"/>
  <c r="AM113" i="1" s="1"/>
  <c r="AL114" i="1"/>
  <c r="AL113" i="1" s="1"/>
  <c r="AK114" i="1"/>
  <c r="AI114" i="1"/>
  <c r="AI113" i="1" s="1"/>
  <c r="AH114" i="1"/>
  <c r="AH113" i="1" s="1"/>
  <c r="AG114" i="1"/>
  <c r="AG113" i="1" s="1"/>
  <c r="AF114" i="1"/>
  <c r="AF113" i="1" s="1"/>
  <c r="AE114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I109" i="1"/>
  <c r="AH109" i="1"/>
  <c r="AG109" i="1"/>
  <c r="AF109" i="1"/>
  <c r="AE109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I106" i="1"/>
  <c r="AH106" i="1"/>
  <c r="AG106" i="1"/>
  <c r="AF106" i="1"/>
  <c r="AE106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I100" i="1"/>
  <c r="AH100" i="1"/>
  <c r="AG100" i="1"/>
  <c r="AF100" i="1"/>
  <c r="AE100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I96" i="1"/>
  <c r="AH96" i="1"/>
  <c r="AG96" i="1"/>
  <c r="AF96" i="1"/>
  <c r="AE96" i="1"/>
  <c r="AV91" i="1"/>
  <c r="AV89" i="1" s="1"/>
  <c r="AU91" i="1"/>
  <c r="AU89" i="1" s="1"/>
  <c r="AT91" i="1"/>
  <c r="AT89" i="1" s="1"/>
  <c r="AS91" i="1"/>
  <c r="AS89" i="1" s="1"/>
  <c r="AR91" i="1"/>
  <c r="AR89" i="1" s="1"/>
  <c r="AQ91" i="1"/>
  <c r="AQ89" i="1" s="1"/>
  <c r="AP91" i="1"/>
  <c r="AP89" i="1" s="1"/>
  <c r="AO91" i="1"/>
  <c r="AO89" i="1" s="1"/>
  <c r="AN91" i="1"/>
  <c r="AN89" i="1" s="1"/>
  <c r="AM91" i="1"/>
  <c r="AM89" i="1" s="1"/>
  <c r="AL91" i="1"/>
  <c r="AL89" i="1" s="1"/>
  <c r="AK91" i="1"/>
  <c r="AI91" i="1"/>
  <c r="AI89" i="1" s="1"/>
  <c r="AH91" i="1"/>
  <c r="AH89" i="1" s="1"/>
  <c r="AG91" i="1"/>
  <c r="AG89" i="1" s="1"/>
  <c r="AF91" i="1"/>
  <c r="AF89" i="1" s="1"/>
  <c r="AE91" i="1"/>
  <c r="AV71" i="1"/>
  <c r="AV70" i="1" s="1"/>
  <c r="AU71" i="1"/>
  <c r="AU70" i="1" s="1"/>
  <c r="AT71" i="1"/>
  <c r="AT70" i="1" s="1"/>
  <c r="AS71" i="1"/>
  <c r="AS70" i="1" s="1"/>
  <c r="AR71" i="1"/>
  <c r="AR70" i="1" s="1"/>
  <c r="AQ71" i="1"/>
  <c r="AQ70" i="1" s="1"/>
  <c r="AP71" i="1"/>
  <c r="AP70" i="1" s="1"/>
  <c r="AO71" i="1"/>
  <c r="AO70" i="1" s="1"/>
  <c r="AN71" i="1"/>
  <c r="AN70" i="1" s="1"/>
  <c r="AM71" i="1"/>
  <c r="AM70" i="1" s="1"/>
  <c r="AL71" i="1"/>
  <c r="AL70" i="1" s="1"/>
  <c r="AK71" i="1"/>
  <c r="AI71" i="1"/>
  <c r="AI70" i="1" s="1"/>
  <c r="AH71" i="1"/>
  <c r="AH70" i="1" s="1"/>
  <c r="AG71" i="1"/>
  <c r="AG70" i="1" s="1"/>
  <c r="AF71" i="1"/>
  <c r="AF70" i="1" s="1"/>
  <c r="AE71" i="1"/>
  <c r="AV68" i="1"/>
  <c r="AV67" i="1" s="1"/>
  <c r="AU68" i="1"/>
  <c r="AU67" i="1" s="1"/>
  <c r="AT68" i="1"/>
  <c r="AT67" i="1" s="1"/>
  <c r="AS68" i="1"/>
  <c r="AS67" i="1" s="1"/>
  <c r="AR68" i="1"/>
  <c r="AR67" i="1" s="1"/>
  <c r="AQ68" i="1"/>
  <c r="AQ67" i="1" s="1"/>
  <c r="AP68" i="1"/>
  <c r="AP67" i="1" s="1"/>
  <c r="AO68" i="1"/>
  <c r="AO67" i="1" s="1"/>
  <c r="AN68" i="1"/>
  <c r="AN67" i="1" s="1"/>
  <c r="AM68" i="1"/>
  <c r="AM67" i="1" s="1"/>
  <c r="AL68" i="1"/>
  <c r="AL67" i="1" s="1"/>
  <c r="AK68" i="1"/>
  <c r="AI68" i="1"/>
  <c r="AI67" i="1" s="1"/>
  <c r="AH68" i="1"/>
  <c r="AH67" i="1" s="1"/>
  <c r="AG68" i="1"/>
  <c r="AG67" i="1" s="1"/>
  <c r="AF68" i="1"/>
  <c r="AF67" i="1" s="1"/>
  <c r="AE68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I63" i="1"/>
  <c r="AH63" i="1"/>
  <c r="AG63" i="1"/>
  <c r="AF63" i="1"/>
  <c r="AE63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I59" i="1"/>
  <c r="AH59" i="1"/>
  <c r="AG59" i="1"/>
  <c r="AF59" i="1"/>
  <c r="AE59" i="1"/>
  <c r="AV54" i="1"/>
  <c r="AV52" i="1" s="1"/>
  <c r="AU54" i="1"/>
  <c r="AU52" i="1" s="1"/>
  <c r="AT54" i="1"/>
  <c r="AT52" i="1" s="1"/>
  <c r="AS54" i="1"/>
  <c r="AS52" i="1" s="1"/>
  <c r="AR54" i="1"/>
  <c r="AR52" i="1" s="1"/>
  <c r="AQ54" i="1"/>
  <c r="AQ52" i="1" s="1"/>
  <c r="AP54" i="1"/>
  <c r="AP52" i="1" s="1"/>
  <c r="AO54" i="1"/>
  <c r="AO52" i="1" s="1"/>
  <c r="AN54" i="1"/>
  <c r="AN52" i="1" s="1"/>
  <c r="AM54" i="1"/>
  <c r="AM52" i="1" s="1"/>
  <c r="AL54" i="1"/>
  <c r="AL52" i="1" s="1"/>
  <c r="AK54" i="1"/>
  <c r="AI54" i="1"/>
  <c r="AI52" i="1" s="1"/>
  <c r="AH54" i="1"/>
  <c r="AH52" i="1" s="1"/>
  <c r="AG54" i="1"/>
  <c r="AG52" i="1" s="1"/>
  <c r="AF54" i="1"/>
  <c r="AF52" i="1" s="1"/>
  <c r="AE54" i="1"/>
  <c r="AV37" i="1"/>
  <c r="AV36" i="1" s="1"/>
  <c r="AU37" i="1"/>
  <c r="AU36" i="1" s="1"/>
  <c r="AT37" i="1"/>
  <c r="AT36" i="1" s="1"/>
  <c r="AS37" i="1"/>
  <c r="AS36" i="1" s="1"/>
  <c r="AR37" i="1"/>
  <c r="AR36" i="1" s="1"/>
  <c r="AQ37" i="1"/>
  <c r="AQ36" i="1" s="1"/>
  <c r="AP37" i="1"/>
  <c r="AP36" i="1" s="1"/>
  <c r="AO37" i="1"/>
  <c r="AO36" i="1" s="1"/>
  <c r="AN37" i="1"/>
  <c r="AN36" i="1" s="1"/>
  <c r="AM37" i="1"/>
  <c r="AM36" i="1" s="1"/>
  <c r="AL37" i="1"/>
  <c r="AL36" i="1" s="1"/>
  <c r="AK37" i="1"/>
  <c r="AI37" i="1"/>
  <c r="AI36" i="1" s="1"/>
  <c r="AH37" i="1"/>
  <c r="AH36" i="1" s="1"/>
  <c r="AG37" i="1"/>
  <c r="AG36" i="1" s="1"/>
  <c r="AF37" i="1"/>
  <c r="AF36" i="1" s="1"/>
  <c r="AE37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I32" i="1"/>
  <c r="AH32" i="1"/>
  <c r="AG32" i="1"/>
  <c r="AF32" i="1"/>
  <c r="AE3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I22" i="1"/>
  <c r="AH22" i="1"/>
  <c r="AG22" i="1"/>
  <c r="AF22" i="1"/>
  <c r="AE22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I18" i="1"/>
  <c r="AH18" i="1"/>
  <c r="AG18" i="1"/>
  <c r="AF18" i="1"/>
  <c r="AE18" i="1"/>
  <c r="AV13" i="1"/>
  <c r="AV11" i="1" s="1"/>
  <c r="AU13" i="1"/>
  <c r="AU11" i="1" s="1"/>
  <c r="AT13" i="1"/>
  <c r="AT11" i="1" s="1"/>
  <c r="AS13" i="1"/>
  <c r="AS11" i="1" s="1"/>
  <c r="AR13" i="1"/>
  <c r="AR11" i="1" s="1"/>
  <c r="AQ13" i="1"/>
  <c r="AQ11" i="1" s="1"/>
  <c r="AP13" i="1"/>
  <c r="AP11" i="1" s="1"/>
  <c r="AO13" i="1"/>
  <c r="AO11" i="1" s="1"/>
  <c r="AN13" i="1"/>
  <c r="AN11" i="1" s="1"/>
  <c r="AM13" i="1"/>
  <c r="AM11" i="1" s="1"/>
  <c r="AL13" i="1"/>
  <c r="AL11" i="1" s="1"/>
  <c r="AK13" i="1"/>
  <c r="AK11" i="1" s="1"/>
  <c r="AI13" i="1"/>
  <c r="AI11" i="1" s="1"/>
  <c r="AH13" i="1"/>
  <c r="AH11" i="1" s="1"/>
  <c r="AG13" i="1"/>
  <c r="AG11" i="1" s="1"/>
  <c r="AF13" i="1"/>
  <c r="AF11" i="1" s="1"/>
  <c r="AE13" i="1"/>
  <c r="AE11" i="1" s="1"/>
  <c r="AA4528" i="1"/>
  <c r="AA4527" i="1" s="1"/>
  <c r="Z4528" i="1"/>
  <c r="Z4527" i="1" s="1"/>
  <c r="Y4528" i="1"/>
  <c r="Y4527" i="1" s="1"/>
  <c r="X4528" i="1"/>
  <c r="X4527" i="1" s="1"/>
  <c r="W4528" i="1"/>
  <c r="W4527" i="1" s="1"/>
  <c r="V4528" i="1"/>
  <c r="V4527" i="1" s="1"/>
  <c r="U4528" i="1"/>
  <c r="U4527" i="1" s="1"/>
  <c r="T4528" i="1"/>
  <c r="T4527" i="1" s="1"/>
  <c r="S4528" i="1"/>
  <c r="S4527" i="1" s="1"/>
  <c r="R4528" i="1"/>
  <c r="R4527" i="1" s="1"/>
  <c r="Q4528" i="1"/>
  <c r="Q4527" i="1" s="1"/>
  <c r="P4528" i="1"/>
  <c r="N4528" i="1"/>
  <c r="N4527" i="1" s="1"/>
  <c r="M4528" i="1"/>
  <c r="M4527" i="1" s="1"/>
  <c r="L4528" i="1"/>
  <c r="L4527" i="1" s="1"/>
  <c r="K4528" i="1"/>
  <c r="K4527" i="1" s="1"/>
  <c r="J4528" i="1"/>
  <c r="AA4525" i="1"/>
  <c r="AA4524" i="1" s="1"/>
  <c r="Z4525" i="1"/>
  <c r="Z4524" i="1" s="1"/>
  <c r="Y4525" i="1"/>
  <c r="Y4524" i="1" s="1"/>
  <c r="X4525" i="1"/>
  <c r="X4524" i="1" s="1"/>
  <c r="W4525" i="1"/>
  <c r="W4524" i="1" s="1"/>
  <c r="V4525" i="1"/>
  <c r="V4524" i="1" s="1"/>
  <c r="U4525" i="1"/>
  <c r="U4524" i="1" s="1"/>
  <c r="T4525" i="1"/>
  <c r="T4524" i="1" s="1"/>
  <c r="S4525" i="1"/>
  <c r="S4524" i="1" s="1"/>
  <c r="R4525" i="1"/>
  <c r="R4524" i="1" s="1"/>
  <c r="Q4525" i="1"/>
  <c r="Q4524" i="1" s="1"/>
  <c r="P4525" i="1"/>
  <c r="N4525" i="1"/>
  <c r="N4524" i="1" s="1"/>
  <c r="M4525" i="1"/>
  <c r="M4524" i="1" s="1"/>
  <c r="L4525" i="1"/>
  <c r="L4524" i="1" s="1"/>
  <c r="K4525" i="1"/>
  <c r="K4524" i="1" s="1"/>
  <c r="J4525" i="1"/>
  <c r="AA4520" i="1"/>
  <c r="AA4512" i="1" s="1"/>
  <c r="Z4520" i="1"/>
  <c r="Z4512" i="1" s="1"/>
  <c r="Y4520" i="1"/>
  <c r="Y4512" i="1" s="1"/>
  <c r="X4520" i="1"/>
  <c r="X4512" i="1" s="1"/>
  <c r="W4520" i="1"/>
  <c r="W4512" i="1" s="1"/>
  <c r="V4520" i="1"/>
  <c r="V4512" i="1" s="1"/>
  <c r="U4520" i="1"/>
  <c r="U4512" i="1" s="1"/>
  <c r="T4520" i="1"/>
  <c r="T4512" i="1" s="1"/>
  <c r="S4520" i="1"/>
  <c r="S4512" i="1" s="1"/>
  <c r="R4520" i="1"/>
  <c r="R4512" i="1" s="1"/>
  <c r="Q4520" i="1"/>
  <c r="Q4512" i="1" s="1"/>
  <c r="P4520" i="1"/>
  <c r="N4520" i="1"/>
  <c r="N4512" i="1" s="1"/>
  <c r="M4520" i="1"/>
  <c r="M4512" i="1" s="1"/>
  <c r="L4520" i="1"/>
  <c r="L4512" i="1" s="1"/>
  <c r="K4520" i="1"/>
  <c r="K4512" i="1" s="1"/>
  <c r="J4520" i="1"/>
  <c r="AA4510" i="1"/>
  <c r="Z4510" i="1"/>
  <c r="Y4510" i="1"/>
  <c r="X4510" i="1"/>
  <c r="W4510" i="1"/>
  <c r="V4510" i="1"/>
  <c r="U4510" i="1"/>
  <c r="T4510" i="1"/>
  <c r="S4510" i="1"/>
  <c r="R4510" i="1"/>
  <c r="Q4510" i="1"/>
  <c r="P4510" i="1"/>
  <c r="N4510" i="1"/>
  <c r="M4510" i="1"/>
  <c r="L4510" i="1"/>
  <c r="K4510" i="1"/>
  <c r="J4510" i="1"/>
  <c r="AA4504" i="1"/>
  <c r="AA4502" i="1" s="1"/>
  <c r="Z4504" i="1"/>
  <c r="Z4502" i="1" s="1"/>
  <c r="Y4504" i="1"/>
  <c r="Y4502" i="1" s="1"/>
  <c r="X4504" i="1"/>
  <c r="X4502" i="1" s="1"/>
  <c r="W4504" i="1"/>
  <c r="W4502" i="1" s="1"/>
  <c r="V4504" i="1"/>
  <c r="V4502" i="1" s="1"/>
  <c r="U4504" i="1"/>
  <c r="U4502" i="1" s="1"/>
  <c r="T4504" i="1"/>
  <c r="T4502" i="1" s="1"/>
  <c r="S4504" i="1"/>
  <c r="S4502" i="1" s="1"/>
  <c r="R4504" i="1"/>
  <c r="R4502" i="1" s="1"/>
  <c r="Q4504" i="1"/>
  <c r="Q4502" i="1" s="1"/>
  <c r="P4504" i="1"/>
  <c r="N4504" i="1"/>
  <c r="N4502" i="1" s="1"/>
  <c r="M4504" i="1"/>
  <c r="M4502" i="1" s="1"/>
  <c r="L4504" i="1"/>
  <c r="L4502" i="1" s="1"/>
  <c r="K4504" i="1"/>
  <c r="K4502" i="1" s="1"/>
  <c r="J4504" i="1"/>
  <c r="AA4487" i="1"/>
  <c r="AA4486" i="1" s="1"/>
  <c r="Z4487" i="1"/>
  <c r="Z4486" i="1" s="1"/>
  <c r="Y4487" i="1"/>
  <c r="Y4486" i="1" s="1"/>
  <c r="X4487" i="1"/>
  <c r="X4486" i="1" s="1"/>
  <c r="W4487" i="1"/>
  <c r="W4486" i="1" s="1"/>
  <c r="V4487" i="1"/>
  <c r="V4486" i="1" s="1"/>
  <c r="U4487" i="1"/>
  <c r="U4486" i="1" s="1"/>
  <c r="T4487" i="1"/>
  <c r="T4486" i="1" s="1"/>
  <c r="S4487" i="1"/>
  <c r="S4486" i="1" s="1"/>
  <c r="R4487" i="1"/>
  <c r="R4486" i="1" s="1"/>
  <c r="Q4487" i="1"/>
  <c r="Q4486" i="1" s="1"/>
  <c r="P4487" i="1"/>
  <c r="N4487" i="1"/>
  <c r="N4486" i="1" s="1"/>
  <c r="M4487" i="1"/>
  <c r="M4486" i="1" s="1"/>
  <c r="L4487" i="1"/>
  <c r="L4486" i="1" s="1"/>
  <c r="K4487" i="1"/>
  <c r="K4486" i="1" s="1"/>
  <c r="J4487" i="1"/>
  <c r="AA4484" i="1"/>
  <c r="AA4483" i="1" s="1"/>
  <c r="Z4484" i="1"/>
  <c r="Z4483" i="1" s="1"/>
  <c r="Y4484" i="1"/>
  <c r="Y4483" i="1" s="1"/>
  <c r="X4484" i="1"/>
  <c r="X4483" i="1" s="1"/>
  <c r="W4484" i="1"/>
  <c r="W4483" i="1" s="1"/>
  <c r="V4484" i="1"/>
  <c r="V4483" i="1" s="1"/>
  <c r="U4484" i="1"/>
  <c r="U4483" i="1" s="1"/>
  <c r="T4484" i="1"/>
  <c r="T4483" i="1" s="1"/>
  <c r="S4484" i="1"/>
  <c r="S4483" i="1" s="1"/>
  <c r="R4484" i="1"/>
  <c r="R4483" i="1" s="1"/>
  <c r="Q4484" i="1"/>
  <c r="Q4483" i="1" s="1"/>
  <c r="P4484" i="1"/>
  <c r="N4484" i="1"/>
  <c r="N4483" i="1" s="1"/>
  <c r="M4484" i="1"/>
  <c r="M4483" i="1" s="1"/>
  <c r="L4484" i="1"/>
  <c r="L4483" i="1" s="1"/>
  <c r="K4484" i="1"/>
  <c r="K4483" i="1" s="1"/>
  <c r="J4484" i="1"/>
  <c r="AA4479" i="1"/>
  <c r="AA4471" i="1" s="1"/>
  <c r="Z4479" i="1"/>
  <c r="Z4471" i="1" s="1"/>
  <c r="Y4479" i="1"/>
  <c r="Y4471" i="1" s="1"/>
  <c r="X4479" i="1"/>
  <c r="X4471" i="1" s="1"/>
  <c r="W4479" i="1"/>
  <c r="W4471" i="1" s="1"/>
  <c r="V4479" i="1"/>
  <c r="V4471" i="1" s="1"/>
  <c r="U4479" i="1"/>
  <c r="U4471" i="1" s="1"/>
  <c r="T4479" i="1"/>
  <c r="T4471" i="1" s="1"/>
  <c r="S4479" i="1"/>
  <c r="S4471" i="1" s="1"/>
  <c r="R4479" i="1"/>
  <c r="R4471" i="1" s="1"/>
  <c r="Q4479" i="1"/>
  <c r="Q4471" i="1" s="1"/>
  <c r="P4479" i="1"/>
  <c r="N4479" i="1"/>
  <c r="N4471" i="1" s="1"/>
  <c r="M4479" i="1"/>
  <c r="M4471" i="1" s="1"/>
  <c r="L4479" i="1"/>
  <c r="L4471" i="1" s="1"/>
  <c r="K4479" i="1"/>
  <c r="K4471" i="1" s="1"/>
  <c r="J4479" i="1"/>
  <c r="AA4469" i="1"/>
  <c r="Z4469" i="1"/>
  <c r="Y4469" i="1"/>
  <c r="X4469" i="1"/>
  <c r="W4469" i="1"/>
  <c r="V4469" i="1"/>
  <c r="U4469" i="1"/>
  <c r="T4469" i="1"/>
  <c r="S4469" i="1"/>
  <c r="R4469" i="1"/>
  <c r="Q4469" i="1"/>
  <c r="P4469" i="1"/>
  <c r="N4469" i="1"/>
  <c r="M4469" i="1"/>
  <c r="L4469" i="1"/>
  <c r="K4469" i="1"/>
  <c r="J4469" i="1"/>
  <c r="AA4463" i="1"/>
  <c r="AA4461" i="1" s="1"/>
  <c r="Z4463" i="1"/>
  <c r="Z4461" i="1" s="1"/>
  <c r="Y4463" i="1"/>
  <c r="Y4461" i="1" s="1"/>
  <c r="X4463" i="1"/>
  <c r="X4461" i="1" s="1"/>
  <c r="W4463" i="1"/>
  <c r="W4461" i="1" s="1"/>
  <c r="V4463" i="1"/>
  <c r="V4461" i="1" s="1"/>
  <c r="U4463" i="1"/>
  <c r="U4461" i="1" s="1"/>
  <c r="T4463" i="1"/>
  <c r="T4461" i="1" s="1"/>
  <c r="S4463" i="1"/>
  <c r="S4461" i="1" s="1"/>
  <c r="R4463" i="1"/>
  <c r="R4461" i="1" s="1"/>
  <c r="Q4463" i="1"/>
  <c r="Q4461" i="1" s="1"/>
  <c r="P4463" i="1"/>
  <c r="N4463" i="1"/>
  <c r="N4461" i="1" s="1"/>
  <c r="M4463" i="1"/>
  <c r="M4461" i="1" s="1"/>
  <c r="L4463" i="1"/>
  <c r="L4461" i="1" s="1"/>
  <c r="K4463" i="1"/>
  <c r="K4461" i="1" s="1"/>
  <c r="J4463" i="1"/>
  <c r="AA4446" i="1"/>
  <c r="AA4445" i="1" s="1"/>
  <c r="Z4446" i="1"/>
  <c r="Z4445" i="1" s="1"/>
  <c r="Y4446" i="1"/>
  <c r="Y4445" i="1" s="1"/>
  <c r="X4446" i="1"/>
  <c r="X4445" i="1" s="1"/>
  <c r="W4446" i="1"/>
  <c r="W4445" i="1" s="1"/>
  <c r="V4446" i="1"/>
  <c r="V4445" i="1" s="1"/>
  <c r="U4446" i="1"/>
  <c r="U4445" i="1" s="1"/>
  <c r="T4446" i="1"/>
  <c r="T4445" i="1" s="1"/>
  <c r="S4446" i="1"/>
  <c r="S4445" i="1" s="1"/>
  <c r="R4446" i="1"/>
  <c r="R4445" i="1" s="1"/>
  <c r="Q4446" i="1"/>
  <c r="Q4445" i="1" s="1"/>
  <c r="P4446" i="1"/>
  <c r="N4446" i="1"/>
  <c r="N4445" i="1" s="1"/>
  <c r="M4446" i="1"/>
  <c r="M4445" i="1" s="1"/>
  <c r="L4446" i="1"/>
  <c r="L4445" i="1" s="1"/>
  <c r="K4446" i="1"/>
  <c r="K4445" i="1" s="1"/>
  <c r="J4446" i="1"/>
  <c r="AA4443" i="1"/>
  <c r="AA4442" i="1" s="1"/>
  <c r="Z4443" i="1"/>
  <c r="Z4442" i="1" s="1"/>
  <c r="Y4443" i="1"/>
  <c r="Y4442" i="1" s="1"/>
  <c r="X4443" i="1"/>
  <c r="X4442" i="1" s="1"/>
  <c r="W4443" i="1"/>
  <c r="W4442" i="1" s="1"/>
  <c r="V4443" i="1"/>
  <c r="V4442" i="1" s="1"/>
  <c r="U4443" i="1"/>
  <c r="U4442" i="1" s="1"/>
  <c r="T4443" i="1"/>
  <c r="T4442" i="1" s="1"/>
  <c r="S4443" i="1"/>
  <c r="S4442" i="1" s="1"/>
  <c r="R4443" i="1"/>
  <c r="R4442" i="1" s="1"/>
  <c r="Q4443" i="1"/>
  <c r="Q4442" i="1" s="1"/>
  <c r="P4443" i="1"/>
  <c r="N4443" i="1"/>
  <c r="N4442" i="1" s="1"/>
  <c r="M4443" i="1"/>
  <c r="M4442" i="1" s="1"/>
  <c r="L4443" i="1"/>
  <c r="L4442" i="1" s="1"/>
  <c r="K4443" i="1"/>
  <c r="K4442" i="1" s="1"/>
  <c r="J4443" i="1"/>
  <c r="AA4438" i="1"/>
  <c r="AA4431" i="1" s="1"/>
  <c r="Z4438" i="1"/>
  <c r="Z4431" i="1" s="1"/>
  <c r="Y4438" i="1"/>
  <c r="Y4431" i="1" s="1"/>
  <c r="X4438" i="1"/>
  <c r="X4431" i="1" s="1"/>
  <c r="W4438" i="1"/>
  <c r="W4431" i="1" s="1"/>
  <c r="V4438" i="1"/>
  <c r="V4431" i="1" s="1"/>
  <c r="U4438" i="1"/>
  <c r="U4431" i="1" s="1"/>
  <c r="T4438" i="1"/>
  <c r="T4431" i="1" s="1"/>
  <c r="S4438" i="1"/>
  <c r="S4431" i="1" s="1"/>
  <c r="R4438" i="1"/>
  <c r="R4431" i="1" s="1"/>
  <c r="Q4438" i="1"/>
  <c r="Q4431" i="1" s="1"/>
  <c r="P4438" i="1"/>
  <c r="N4438" i="1"/>
  <c r="N4431" i="1" s="1"/>
  <c r="M4438" i="1"/>
  <c r="M4431" i="1" s="1"/>
  <c r="L4438" i="1"/>
  <c r="L4431" i="1" s="1"/>
  <c r="K4438" i="1"/>
  <c r="K4431" i="1" s="1"/>
  <c r="J4438" i="1"/>
  <c r="AA4429" i="1"/>
  <c r="Z4429" i="1"/>
  <c r="Y4429" i="1"/>
  <c r="X4429" i="1"/>
  <c r="W4429" i="1"/>
  <c r="V4429" i="1"/>
  <c r="U4429" i="1"/>
  <c r="T4429" i="1"/>
  <c r="S4429" i="1"/>
  <c r="R4429" i="1"/>
  <c r="Q4429" i="1"/>
  <c r="P4429" i="1"/>
  <c r="N4429" i="1"/>
  <c r="M4429" i="1"/>
  <c r="L4429" i="1"/>
  <c r="K4429" i="1"/>
  <c r="J4429" i="1"/>
  <c r="AA4423" i="1"/>
  <c r="AA4421" i="1" s="1"/>
  <c r="Z4423" i="1"/>
  <c r="Z4421" i="1" s="1"/>
  <c r="Y4423" i="1"/>
  <c r="Y4421" i="1" s="1"/>
  <c r="X4423" i="1"/>
  <c r="X4421" i="1" s="1"/>
  <c r="W4423" i="1"/>
  <c r="W4421" i="1" s="1"/>
  <c r="V4423" i="1"/>
  <c r="V4421" i="1" s="1"/>
  <c r="U4423" i="1"/>
  <c r="U4421" i="1" s="1"/>
  <c r="T4423" i="1"/>
  <c r="T4421" i="1" s="1"/>
  <c r="S4423" i="1"/>
  <c r="S4421" i="1" s="1"/>
  <c r="R4423" i="1"/>
  <c r="R4421" i="1" s="1"/>
  <c r="Q4423" i="1"/>
  <c r="Q4421" i="1" s="1"/>
  <c r="P4423" i="1"/>
  <c r="N4423" i="1"/>
  <c r="N4421" i="1" s="1"/>
  <c r="M4423" i="1"/>
  <c r="M4421" i="1" s="1"/>
  <c r="L4423" i="1"/>
  <c r="L4421" i="1" s="1"/>
  <c r="K4423" i="1"/>
  <c r="K4421" i="1" s="1"/>
  <c r="J4423" i="1"/>
  <c r="AA4406" i="1"/>
  <c r="AA4405" i="1" s="1"/>
  <c r="Z4406" i="1"/>
  <c r="Z4405" i="1" s="1"/>
  <c r="Y4406" i="1"/>
  <c r="Y4405" i="1" s="1"/>
  <c r="X4406" i="1"/>
  <c r="X4405" i="1" s="1"/>
  <c r="W4406" i="1"/>
  <c r="W4405" i="1" s="1"/>
  <c r="V4406" i="1"/>
  <c r="V4405" i="1" s="1"/>
  <c r="U4406" i="1"/>
  <c r="U4405" i="1" s="1"/>
  <c r="T4406" i="1"/>
  <c r="T4405" i="1" s="1"/>
  <c r="S4406" i="1"/>
  <c r="S4405" i="1" s="1"/>
  <c r="R4406" i="1"/>
  <c r="R4405" i="1" s="1"/>
  <c r="Q4406" i="1"/>
  <c r="Q4405" i="1" s="1"/>
  <c r="P4406" i="1"/>
  <c r="N4406" i="1"/>
  <c r="N4405" i="1" s="1"/>
  <c r="M4406" i="1"/>
  <c r="M4405" i="1" s="1"/>
  <c r="L4406" i="1"/>
  <c r="L4405" i="1" s="1"/>
  <c r="K4406" i="1"/>
  <c r="K4405" i="1" s="1"/>
  <c r="J4406" i="1"/>
  <c r="AA4403" i="1"/>
  <c r="AA4402" i="1" s="1"/>
  <c r="Z4403" i="1"/>
  <c r="Z4402" i="1" s="1"/>
  <c r="Y4403" i="1"/>
  <c r="Y4402" i="1" s="1"/>
  <c r="X4403" i="1"/>
  <c r="X4402" i="1" s="1"/>
  <c r="W4403" i="1"/>
  <c r="W4402" i="1" s="1"/>
  <c r="V4403" i="1"/>
  <c r="V4402" i="1" s="1"/>
  <c r="U4403" i="1"/>
  <c r="U4402" i="1" s="1"/>
  <c r="T4403" i="1"/>
  <c r="T4402" i="1" s="1"/>
  <c r="S4403" i="1"/>
  <c r="S4402" i="1" s="1"/>
  <c r="R4403" i="1"/>
  <c r="R4402" i="1" s="1"/>
  <c r="Q4403" i="1"/>
  <c r="Q4402" i="1" s="1"/>
  <c r="P4403" i="1"/>
  <c r="N4403" i="1"/>
  <c r="N4402" i="1" s="1"/>
  <c r="M4403" i="1"/>
  <c r="M4402" i="1" s="1"/>
  <c r="L4403" i="1"/>
  <c r="L4402" i="1" s="1"/>
  <c r="K4403" i="1"/>
  <c r="K4402" i="1" s="1"/>
  <c r="J4403" i="1"/>
  <c r="AA4398" i="1"/>
  <c r="AA4389" i="1" s="1"/>
  <c r="Z4398" i="1"/>
  <c r="Z4389" i="1" s="1"/>
  <c r="Y4398" i="1"/>
  <c r="Y4389" i="1" s="1"/>
  <c r="X4398" i="1"/>
  <c r="X4389" i="1" s="1"/>
  <c r="W4398" i="1"/>
  <c r="W4389" i="1" s="1"/>
  <c r="V4398" i="1"/>
  <c r="V4389" i="1" s="1"/>
  <c r="U4398" i="1"/>
  <c r="U4389" i="1" s="1"/>
  <c r="T4398" i="1"/>
  <c r="T4389" i="1" s="1"/>
  <c r="S4398" i="1"/>
  <c r="S4389" i="1" s="1"/>
  <c r="R4398" i="1"/>
  <c r="R4389" i="1" s="1"/>
  <c r="Q4398" i="1"/>
  <c r="Q4389" i="1" s="1"/>
  <c r="P4398" i="1"/>
  <c r="N4398" i="1"/>
  <c r="N4389" i="1" s="1"/>
  <c r="M4398" i="1"/>
  <c r="M4389" i="1" s="1"/>
  <c r="L4398" i="1"/>
  <c r="L4389" i="1" s="1"/>
  <c r="K4398" i="1"/>
  <c r="K4389" i="1" s="1"/>
  <c r="J4398" i="1"/>
  <c r="AA4387" i="1"/>
  <c r="Z4387" i="1"/>
  <c r="Y4387" i="1"/>
  <c r="X4387" i="1"/>
  <c r="W4387" i="1"/>
  <c r="V4387" i="1"/>
  <c r="U4387" i="1"/>
  <c r="T4387" i="1"/>
  <c r="S4387" i="1"/>
  <c r="R4387" i="1"/>
  <c r="Q4387" i="1"/>
  <c r="P4387" i="1"/>
  <c r="N4387" i="1"/>
  <c r="M4387" i="1"/>
  <c r="L4387" i="1"/>
  <c r="K4387" i="1"/>
  <c r="J4387" i="1"/>
  <c r="AA4381" i="1"/>
  <c r="AA4379" i="1" s="1"/>
  <c r="Z4381" i="1"/>
  <c r="Z4379" i="1" s="1"/>
  <c r="Y4381" i="1"/>
  <c r="Y4379" i="1" s="1"/>
  <c r="X4381" i="1"/>
  <c r="X4379" i="1" s="1"/>
  <c r="W4381" i="1"/>
  <c r="W4379" i="1" s="1"/>
  <c r="V4381" i="1"/>
  <c r="V4379" i="1" s="1"/>
  <c r="U4381" i="1"/>
  <c r="U4379" i="1" s="1"/>
  <c r="T4381" i="1"/>
  <c r="T4379" i="1" s="1"/>
  <c r="S4381" i="1"/>
  <c r="S4379" i="1" s="1"/>
  <c r="R4381" i="1"/>
  <c r="R4379" i="1" s="1"/>
  <c r="Q4381" i="1"/>
  <c r="Q4379" i="1" s="1"/>
  <c r="P4381" i="1"/>
  <c r="N4381" i="1"/>
  <c r="N4379" i="1" s="1"/>
  <c r="M4381" i="1"/>
  <c r="M4379" i="1" s="1"/>
  <c r="L4381" i="1"/>
  <c r="L4379" i="1" s="1"/>
  <c r="K4381" i="1"/>
  <c r="K4379" i="1" s="1"/>
  <c r="J4381" i="1"/>
  <c r="AA4364" i="1"/>
  <c r="AA4363" i="1" s="1"/>
  <c r="Z4364" i="1"/>
  <c r="Z4363" i="1" s="1"/>
  <c r="Y4364" i="1"/>
  <c r="Y4363" i="1" s="1"/>
  <c r="X4364" i="1"/>
  <c r="X4363" i="1" s="1"/>
  <c r="W4364" i="1"/>
  <c r="W4363" i="1" s="1"/>
  <c r="V4364" i="1"/>
  <c r="V4363" i="1" s="1"/>
  <c r="U4364" i="1"/>
  <c r="U4363" i="1" s="1"/>
  <c r="T4364" i="1"/>
  <c r="T4363" i="1" s="1"/>
  <c r="S4364" i="1"/>
  <c r="S4363" i="1" s="1"/>
  <c r="R4364" i="1"/>
  <c r="R4363" i="1" s="1"/>
  <c r="Q4364" i="1"/>
  <c r="Q4363" i="1" s="1"/>
  <c r="P4364" i="1"/>
  <c r="N4364" i="1"/>
  <c r="N4363" i="1" s="1"/>
  <c r="M4364" i="1"/>
  <c r="M4363" i="1" s="1"/>
  <c r="L4364" i="1"/>
  <c r="L4363" i="1" s="1"/>
  <c r="K4364" i="1"/>
  <c r="K4363" i="1" s="1"/>
  <c r="J4364" i="1"/>
  <c r="AA4361" i="1"/>
  <c r="AA4360" i="1" s="1"/>
  <c r="Z4361" i="1"/>
  <c r="Z4360" i="1" s="1"/>
  <c r="Y4361" i="1"/>
  <c r="Y4360" i="1" s="1"/>
  <c r="X4361" i="1"/>
  <c r="X4360" i="1" s="1"/>
  <c r="W4361" i="1"/>
  <c r="W4360" i="1" s="1"/>
  <c r="V4361" i="1"/>
  <c r="V4360" i="1" s="1"/>
  <c r="U4361" i="1"/>
  <c r="U4360" i="1" s="1"/>
  <c r="T4361" i="1"/>
  <c r="T4360" i="1" s="1"/>
  <c r="S4361" i="1"/>
  <c r="S4360" i="1" s="1"/>
  <c r="R4361" i="1"/>
  <c r="R4360" i="1" s="1"/>
  <c r="Q4361" i="1"/>
  <c r="Q4360" i="1" s="1"/>
  <c r="P4361" i="1"/>
  <c r="N4361" i="1"/>
  <c r="N4360" i="1" s="1"/>
  <c r="M4361" i="1"/>
  <c r="M4360" i="1" s="1"/>
  <c r="L4361" i="1"/>
  <c r="L4360" i="1" s="1"/>
  <c r="K4361" i="1"/>
  <c r="K4360" i="1" s="1"/>
  <c r="J4361" i="1"/>
  <c r="AA4356" i="1"/>
  <c r="AA4348" i="1" s="1"/>
  <c r="Z4356" i="1"/>
  <c r="Z4348" i="1" s="1"/>
  <c r="Y4356" i="1"/>
  <c r="Y4348" i="1" s="1"/>
  <c r="X4356" i="1"/>
  <c r="X4348" i="1" s="1"/>
  <c r="W4356" i="1"/>
  <c r="W4348" i="1" s="1"/>
  <c r="V4356" i="1"/>
  <c r="V4348" i="1" s="1"/>
  <c r="U4356" i="1"/>
  <c r="U4348" i="1" s="1"/>
  <c r="T4356" i="1"/>
  <c r="T4348" i="1" s="1"/>
  <c r="S4356" i="1"/>
  <c r="S4348" i="1" s="1"/>
  <c r="R4356" i="1"/>
  <c r="R4348" i="1" s="1"/>
  <c r="Q4356" i="1"/>
  <c r="Q4348" i="1" s="1"/>
  <c r="P4356" i="1"/>
  <c r="N4356" i="1"/>
  <c r="N4348" i="1" s="1"/>
  <c r="M4356" i="1"/>
  <c r="M4348" i="1" s="1"/>
  <c r="L4356" i="1"/>
  <c r="L4348" i="1" s="1"/>
  <c r="K4356" i="1"/>
  <c r="K4348" i="1" s="1"/>
  <c r="J4356" i="1"/>
  <c r="AA4346" i="1"/>
  <c r="Z4346" i="1"/>
  <c r="Y4346" i="1"/>
  <c r="X4346" i="1"/>
  <c r="W4346" i="1"/>
  <c r="V4346" i="1"/>
  <c r="U4346" i="1"/>
  <c r="T4346" i="1"/>
  <c r="S4346" i="1"/>
  <c r="R4346" i="1"/>
  <c r="Q4346" i="1"/>
  <c r="P4346" i="1"/>
  <c r="N4346" i="1"/>
  <c r="M4346" i="1"/>
  <c r="L4346" i="1"/>
  <c r="K4346" i="1"/>
  <c r="J4346" i="1"/>
  <c r="AA4340" i="1"/>
  <c r="AA4338" i="1" s="1"/>
  <c r="Z4340" i="1"/>
  <c r="Z4338" i="1" s="1"/>
  <c r="Y4340" i="1"/>
  <c r="Y4338" i="1" s="1"/>
  <c r="X4340" i="1"/>
  <c r="X4338" i="1" s="1"/>
  <c r="W4340" i="1"/>
  <c r="W4338" i="1" s="1"/>
  <c r="V4340" i="1"/>
  <c r="V4338" i="1" s="1"/>
  <c r="U4340" i="1"/>
  <c r="U4338" i="1" s="1"/>
  <c r="T4340" i="1"/>
  <c r="T4338" i="1" s="1"/>
  <c r="S4340" i="1"/>
  <c r="S4338" i="1" s="1"/>
  <c r="R4340" i="1"/>
  <c r="R4338" i="1" s="1"/>
  <c r="Q4340" i="1"/>
  <c r="Q4338" i="1" s="1"/>
  <c r="P4340" i="1"/>
  <c r="N4340" i="1"/>
  <c r="N4338" i="1" s="1"/>
  <c r="M4340" i="1"/>
  <c r="M4338" i="1" s="1"/>
  <c r="L4340" i="1"/>
  <c r="L4338" i="1" s="1"/>
  <c r="K4340" i="1"/>
  <c r="K4338" i="1" s="1"/>
  <c r="J4340" i="1"/>
  <c r="AA4323" i="1"/>
  <c r="AA4322" i="1" s="1"/>
  <c r="Z4323" i="1"/>
  <c r="Z4322" i="1" s="1"/>
  <c r="Y4323" i="1"/>
  <c r="Y4322" i="1" s="1"/>
  <c r="X4323" i="1"/>
  <c r="X4322" i="1" s="1"/>
  <c r="W4323" i="1"/>
  <c r="W4322" i="1" s="1"/>
  <c r="V4323" i="1"/>
  <c r="V4322" i="1" s="1"/>
  <c r="U4323" i="1"/>
  <c r="U4322" i="1" s="1"/>
  <c r="T4323" i="1"/>
  <c r="T4322" i="1" s="1"/>
  <c r="S4323" i="1"/>
  <c r="S4322" i="1" s="1"/>
  <c r="R4323" i="1"/>
  <c r="R4322" i="1" s="1"/>
  <c r="Q4323" i="1"/>
  <c r="Q4322" i="1" s="1"/>
  <c r="P4323" i="1"/>
  <c r="N4323" i="1"/>
  <c r="N4322" i="1" s="1"/>
  <c r="M4323" i="1"/>
  <c r="M4322" i="1" s="1"/>
  <c r="L4323" i="1"/>
  <c r="L4322" i="1" s="1"/>
  <c r="K4323" i="1"/>
  <c r="K4322" i="1" s="1"/>
  <c r="J4323" i="1"/>
  <c r="AA4320" i="1"/>
  <c r="AA4319" i="1" s="1"/>
  <c r="Z4320" i="1"/>
  <c r="Z4319" i="1" s="1"/>
  <c r="Y4320" i="1"/>
  <c r="Y4319" i="1" s="1"/>
  <c r="X4320" i="1"/>
  <c r="X4319" i="1" s="1"/>
  <c r="W4320" i="1"/>
  <c r="W4319" i="1" s="1"/>
  <c r="V4320" i="1"/>
  <c r="V4319" i="1" s="1"/>
  <c r="U4320" i="1"/>
  <c r="U4319" i="1" s="1"/>
  <c r="T4320" i="1"/>
  <c r="T4319" i="1" s="1"/>
  <c r="S4320" i="1"/>
  <c r="S4319" i="1" s="1"/>
  <c r="R4320" i="1"/>
  <c r="R4319" i="1" s="1"/>
  <c r="Q4320" i="1"/>
  <c r="Q4319" i="1" s="1"/>
  <c r="P4320" i="1"/>
  <c r="N4320" i="1"/>
  <c r="N4319" i="1" s="1"/>
  <c r="M4320" i="1"/>
  <c r="M4319" i="1" s="1"/>
  <c r="L4320" i="1"/>
  <c r="L4319" i="1" s="1"/>
  <c r="K4320" i="1"/>
  <c r="K4319" i="1" s="1"/>
  <c r="J4320" i="1"/>
  <c r="AA4315" i="1"/>
  <c r="AA4308" i="1" s="1"/>
  <c r="Z4315" i="1"/>
  <c r="Z4308" i="1" s="1"/>
  <c r="Y4315" i="1"/>
  <c r="Y4308" i="1" s="1"/>
  <c r="X4315" i="1"/>
  <c r="X4308" i="1" s="1"/>
  <c r="W4315" i="1"/>
  <c r="W4308" i="1" s="1"/>
  <c r="V4315" i="1"/>
  <c r="V4308" i="1" s="1"/>
  <c r="U4315" i="1"/>
  <c r="U4308" i="1" s="1"/>
  <c r="T4315" i="1"/>
  <c r="T4308" i="1" s="1"/>
  <c r="S4315" i="1"/>
  <c r="S4308" i="1" s="1"/>
  <c r="R4315" i="1"/>
  <c r="R4308" i="1" s="1"/>
  <c r="Q4315" i="1"/>
  <c r="Q4308" i="1" s="1"/>
  <c r="P4315" i="1"/>
  <c r="N4315" i="1"/>
  <c r="N4308" i="1" s="1"/>
  <c r="M4315" i="1"/>
  <c r="M4308" i="1" s="1"/>
  <c r="L4315" i="1"/>
  <c r="L4308" i="1" s="1"/>
  <c r="K4315" i="1"/>
  <c r="K4308" i="1" s="1"/>
  <c r="J4315" i="1"/>
  <c r="AA4306" i="1"/>
  <c r="Z4306" i="1"/>
  <c r="Y4306" i="1"/>
  <c r="X4306" i="1"/>
  <c r="W4306" i="1"/>
  <c r="V4306" i="1"/>
  <c r="U4306" i="1"/>
  <c r="T4306" i="1"/>
  <c r="S4306" i="1"/>
  <c r="R4306" i="1"/>
  <c r="Q4306" i="1"/>
  <c r="P4306" i="1"/>
  <c r="N4306" i="1"/>
  <c r="M4306" i="1"/>
  <c r="L4306" i="1"/>
  <c r="K4306" i="1"/>
  <c r="J4306" i="1"/>
  <c r="AA4300" i="1"/>
  <c r="AA4298" i="1" s="1"/>
  <c r="Z4300" i="1"/>
  <c r="Z4298" i="1" s="1"/>
  <c r="Y4300" i="1"/>
  <c r="Y4298" i="1" s="1"/>
  <c r="X4300" i="1"/>
  <c r="X4298" i="1" s="1"/>
  <c r="W4300" i="1"/>
  <c r="W4298" i="1" s="1"/>
  <c r="V4300" i="1"/>
  <c r="V4298" i="1" s="1"/>
  <c r="U4300" i="1"/>
  <c r="U4298" i="1" s="1"/>
  <c r="T4300" i="1"/>
  <c r="T4298" i="1" s="1"/>
  <c r="S4300" i="1"/>
  <c r="S4298" i="1" s="1"/>
  <c r="R4300" i="1"/>
  <c r="R4298" i="1" s="1"/>
  <c r="Q4300" i="1"/>
  <c r="Q4298" i="1" s="1"/>
  <c r="P4300" i="1"/>
  <c r="N4300" i="1"/>
  <c r="N4298" i="1" s="1"/>
  <c r="M4300" i="1"/>
  <c r="M4298" i="1" s="1"/>
  <c r="L4300" i="1"/>
  <c r="L4298" i="1" s="1"/>
  <c r="K4300" i="1"/>
  <c r="K4298" i="1" s="1"/>
  <c r="J4300" i="1"/>
  <c r="AA4283" i="1"/>
  <c r="AA4282" i="1" s="1"/>
  <c r="Z4283" i="1"/>
  <c r="Z4282" i="1" s="1"/>
  <c r="Y4283" i="1"/>
  <c r="Y4282" i="1" s="1"/>
  <c r="X4283" i="1"/>
  <c r="X4282" i="1" s="1"/>
  <c r="W4283" i="1"/>
  <c r="W4282" i="1" s="1"/>
  <c r="V4283" i="1"/>
  <c r="V4282" i="1" s="1"/>
  <c r="U4283" i="1"/>
  <c r="U4282" i="1" s="1"/>
  <c r="T4283" i="1"/>
  <c r="T4282" i="1" s="1"/>
  <c r="S4283" i="1"/>
  <c r="S4282" i="1" s="1"/>
  <c r="R4283" i="1"/>
  <c r="R4282" i="1" s="1"/>
  <c r="Q4283" i="1"/>
  <c r="Q4282" i="1" s="1"/>
  <c r="P4283" i="1"/>
  <c r="N4283" i="1"/>
  <c r="N4282" i="1" s="1"/>
  <c r="M4283" i="1"/>
  <c r="M4282" i="1" s="1"/>
  <c r="L4283" i="1"/>
  <c r="L4282" i="1" s="1"/>
  <c r="K4283" i="1"/>
  <c r="K4282" i="1" s="1"/>
  <c r="J4283" i="1"/>
  <c r="AA4280" i="1"/>
  <c r="AA4279" i="1" s="1"/>
  <c r="Z4280" i="1"/>
  <c r="Z4279" i="1" s="1"/>
  <c r="Y4280" i="1"/>
  <c r="Y4279" i="1" s="1"/>
  <c r="X4280" i="1"/>
  <c r="X4279" i="1" s="1"/>
  <c r="W4280" i="1"/>
  <c r="W4279" i="1" s="1"/>
  <c r="V4280" i="1"/>
  <c r="V4279" i="1" s="1"/>
  <c r="U4280" i="1"/>
  <c r="U4279" i="1" s="1"/>
  <c r="T4280" i="1"/>
  <c r="T4279" i="1" s="1"/>
  <c r="S4280" i="1"/>
  <c r="S4279" i="1" s="1"/>
  <c r="R4280" i="1"/>
  <c r="R4279" i="1" s="1"/>
  <c r="Q4280" i="1"/>
  <c r="Q4279" i="1" s="1"/>
  <c r="P4280" i="1"/>
  <c r="N4280" i="1"/>
  <c r="N4279" i="1" s="1"/>
  <c r="M4280" i="1"/>
  <c r="M4279" i="1" s="1"/>
  <c r="L4280" i="1"/>
  <c r="L4279" i="1" s="1"/>
  <c r="K4280" i="1"/>
  <c r="K4279" i="1" s="1"/>
  <c r="J4280" i="1"/>
  <c r="AA4275" i="1"/>
  <c r="AA4268" i="1" s="1"/>
  <c r="Z4275" i="1"/>
  <c r="Z4268" i="1" s="1"/>
  <c r="Y4275" i="1"/>
  <c r="Y4268" i="1" s="1"/>
  <c r="X4275" i="1"/>
  <c r="X4268" i="1" s="1"/>
  <c r="W4275" i="1"/>
  <c r="W4268" i="1" s="1"/>
  <c r="V4275" i="1"/>
  <c r="V4268" i="1" s="1"/>
  <c r="U4275" i="1"/>
  <c r="U4268" i="1" s="1"/>
  <c r="T4275" i="1"/>
  <c r="T4268" i="1" s="1"/>
  <c r="S4275" i="1"/>
  <c r="S4268" i="1" s="1"/>
  <c r="R4275" i="1"/>
  <c r="R4268" i="1" s="1"/>
  <c r="Q4268" i="1"/>
  <c r="P4275" i="1"/>
  <c r="N4275" i="1"/>
  <c r="N4268" i="1" s="1"/>
  <c r="M4275" i="1"/>
  <c r="M4268" i="1" s="1"/>
  <c r="L4275" i="1"/>
  <c r="L4268" i="1" s="1"/>
  <c r="K4275" i="1"/>
  <c r="K4268" i="1" s="1"/>
  <c r="J4275" i="1"/>
  <c r="AA4266" i="1"/>
  <c r="Z4266" i="1"/>
  <c r="Y4266" i="1"/>
  <c r="X4266" i="1"/>
  <c r="W4266" i="1"/>
  <c r="V4266" i="1"/>
  <c r="U4266" i="1"/>
  <c r="T4266" i="1"/>
  <c r="S4266" i="1"/>
  <c r="R4266" i="1"/>
  <c r="Q4266" i="1"/>
  <c r="P4266" i="1"/>
  <c r="N4266" i="1"/>
  <c r="M4266" i="1"/>
  <c r="L4266" i="1"/>
  <c r="K4266" i="1"/>
  <c r="J4266" i="1"/>
  <c r="AA4260" i="1"/>
  <c r="AA4258" i="1" s="1"/>
  <c r="Z4260" i="1"/>
  <c r="Z4258" i="1" s="1"/>
  <c r="Y4260" i="1"/>
  <c r="Y4258" i="1" s="1"/>
  <c r="X4260" i="1"/>
  <c r="X4258" i="1" s="1"/>
  <c r="W4260" i="1"/>
  <c r="W4258" i="1" s="1"/>
  <c r="V4260" i="1"/>
  <c r="V4258" i="1" s="1"/>
  <c r="U4260" i="1"/>
  <c r="U4258" i="1" s="1"/>
  <c r="T4260" i="1"/>
  <c r="T4258" i="1" s="1"/>
  <c r="S4260" i="1"/>
  <c r="S4258" i="1" s="1"/>
  <c r="R4260" i="1"/>
  <c r="R4258" i="1" s="1"/>
  <c r="Q4260" i="1"/>
  <c r="Q4258" i="1" s="1"/>
  <c r="P4260" i="1"/>
  <c r="N4260" i="1"/>
  <c r="N4258" i="1" s="1"/>
  <c r="M4260" i="1"/>
  <c r="M4258" i="1" s="1"/>
  <c r="L4260" i="1"/>
  <c r="L4258" i="1" s="1"/>
  <c r="K4260" i="1"/>
  <c r="K4258" i="1" s="1"/>
  <c r="J4260" i="1"/>
  <c r="AA4243" i="1"/>
  <c r="AA4242" i="1" s="1"/>
  <c r="Z4243" i="1"/>
  <c r="Z4242" i="1" s="1"/>
  <c r="Y4243" i="1"/>
  <c r="Y4242" i="1" s="1"/>
  <c r="X4243" i="1"/>
  <c r="X4242" i="1" s="1"/>
  <c r="W4243" i="1"/>
  <c r="W4242" i="1" s="1"/>
  <c r="V4243" i="1"/>
  <c r="V4242" i="1" s="1"/>
  <c r="U4243" i="1"/>
  <c r="U4242" i="1" s="1"/>
  <c r="T4243" i="1"/>
  <c r="T4242" i="1" s="1"/>
  <c r="S4243" i="1"/>
  <c r="S4242" i="1" s="1"/>
  <c r="R4243" i="1"/>
  <c r="R4242" i="1" s="1"/>
  <c r="Q4243" i="1"/>
  <c r="Q4242" i="1" s="1"/>
  <c r="P4243" i="1"/>
  <c r="N4243" i="1"/>
  <c r="N4242" i="1" s="1"/>
  <c r="M4243" i="1"/>
  <c r="M4242" i="1" s="1"/>
  <c r="L4243" i="1"/>
  <c r="L4242" i="1" s="1"/>
  <c r="K4243" i="1"/>
  <c r="K4242" i="1" s="1"/>
  <c r="J4243" i="1"/>
  <c r="AA4240" i="1"/>
  <c r="AA4239" i="1" s="1"/>
  <c r="Z4240" i="1"/>
  <c r="Z4239" i="1" s="1"/>
  <c r="Y4240" i="1"/>
  <c r="Y4239" i="1" s="1"/>
  <c r="X4240" i="1"/>
  <c r="X4239" i="1" s="1"/>
  <c r="W4240" i="1"/>
  <c r="W4239" i="1" s="1"/>
  <c r="V4240" i="1"/>
  <c r="V4239" i="1" s="1"/>
  <c r="U4240" i="1"/>
  <c r="U4239" i="1" s="1"/>
  <c r="T4240" i="1"/>
  <c r="T4239" i="1" s="1"/>
  <c r="S4240" i="1"/>
  <c r="S4239" i="1" s="1"/>
  <c r="R4240" i="1"/>
  <c r="R4239" i="1" s="1"/>
  <c r="Q4240" i="1"/>
  <c r="Q4239" i="1" s="1"/>
  <c r="P4240" i="1"/>
  <c r="N4240" i="1"/>
  <c r="N4239" i="1" s="1"/>
  <c r="M4240" i="1"/>
  <c r="M4239" i="1" s="1"/>
  <c r="L4240" i="1"/>
  <c r="L4239" i="1" s="1"/>
  <c r="K4240" i="1"/>
  <c r="K4239" i="1" s="1"/>
  <c r="J4240" i="1"/>
  <c r="AA4235" i="1"/>
  <c r="AA4227" i="1" s="1"/>
  <c r="Z4235" i="1"/>
  <c r="Z4227" i="1" s="1"/>
  <c r="Y4235" i="1"/>
  <c r="Y4227" i="1" s="1"/>
  <c r="X4235" i="1"/>
  <c r="X4227" i="1" s="1"/>
  <c r="W4235" i="1"/>
  <c r="W4227" i="1" s="1"/>
  <c r="V4235" i="1"/>
  <c r="V4227" i="1" s="1"/>
  <c r="U4235" i="1"/>
  <c r="U4227" i="1" s="1"/>
  <c r="T4235" i="1"/>
  <c r="T4227" i="1" s="1"/>
  <c r="S4235" i="1"/>
  <c r="S4227" i="1" s="1"/>
  <c r="R4235" i="1"/>
  <c r="R4227" i="1" s="1"/>
  <c r="Q4235" i="1"/>
  <c r="Q4227" i="1" s="1"/>
  <c r="P4235" i="1"/>
  <c r="N4235" i="1"/>
  <c r="N4227" i="1" s="1"/>
  <c r="M4235" i="1"/>
  <c r="M4227" i="1" s="1"/>
  <c r="L4235" i="1"/>
  <c r="L4227" i="1" s="1"/>
  <c r="K4235" i="1"/>
  <c r="K4227" i="1" s="1"/>
  <c r="J4235" i="1"/>
  <c r="AA4225" i="1"/>
  <c r="Z4225" i="1"/>
  <c r="Y4225" i="1"/>
  <c r="X4225" i="1"/>
  <c r="W4225" i="1"/>
  <c r="V4225" i="1"/>
  <c r="U4225" i="1"/>
  <c r="T4225" i="1"/>
  <c r="S4225" i="1"/>
  <c r="R4225" i="1"/>
  <c r="Q4225" i="1"/>
  <c r="P4225" i="1"/>
  <c r="N4225" i="1"/>
  <c r="M4225" i="1"/>
  <c r="L4225" i="1"/>
  <c r="K4225" i="1"/>
  <c r="J4225" i="1"/>
  <c r="AA4219" i="1"/>
  <c r="AA4217" i="1" s="1"/>
  <c r="Z4219" i="1"/>
  <c r="Z4217" i="1" s="1"/>
  <c r="Y4219" i="1"/>
  <c r="Y4217" i="1" s="1"/>
  <c r="X4219" i="1"/>
  <c r="X4217" i="1" s="1"/>
  <c r="W4219" i="1"/>
  <c r="W4217" i="1" s="1"/>
  <c r="V4219" i="1"/>
  <c r="V4217" i="1" s="1"/>
  <c r="U4219" i="1"/>
  <c r="U4217" i="1" s="1"/>
  <c r="T4219" i="1"/>
  <c r="T4217" i="1" s="1"/>
  <c r="S4219" i="1"/>
  <c r="S4217" i="1" s="1"/>
  <c r="R4219" i="1"/>
  <c r="R4217" i="1" s="1"/>
  <c r="Q4219" i="1"/>
  <c r="Q4217" i="1" s="1"/>
  <c r="P4219" i="1"/>
  <c r="N4219" i="1"/>
  <c r="N4217" i="1" s="1"/>
  <c r="M4219" i="1"/>
  <c r="M4217" i="1" s="1"/>
  <c r="L4219" i="1"/>
  <c r="L4217" i="1" s="1"/>
  <c r="K4219" i="1"/>
  <c r="K4217" i="1" s="1"/>
  <c r="J4219" i="1"/>
  <c r="AA4202" i="1"/>
  <c r="AA4201" i="1" s="1"/>
  <c r="Z4202" i="1"/>
  <c r="Z4201" i="1" s="1"/>
  <c r="Y4202" i="1"/>
  <c r="Y4201" i="1" s="1"/>
  <c r="X4202" i="1"/>
  <c r="X4201" i="1" s="1"/>
  <c r="W4202" i="1"/>
  <c r="W4201" i="1" s="1"/>
  <c r="V4202" i="1"/>
  <c r="V4201" i="1" s="1"/>
  <c r="U4202" i="1"/>
  <c r="U4201" i="1" s="1"/>
  <c r="T4202" i="1"/>
  <c r="T4201" i="1" s="1"/>
  <c r="S4202" i="1"/>
  <c r="S4201" i="1" s="1"/>
  <c r="R4202" i="1"/>
  <c r="R4201" i="1" s="1"/>
  <c r="Q4202" i="1"/>
  <c r="Q4201" i="1" s="1"/>
  <c r="P4202" i="1"/>
  <c r="N4202" i="1"/>
  <c r="N4201" i="1" s="1"/>
  <c r="M4202" i="1"/>
  <c r="M4201" i="1" s="1"/>
  <c r="L4202" i="1"/>
  <c r="L4201" i="1" s="1"/>
  <c r="K4202" i="1"/>
  <c r="K4201" i="1" s="1"/>
  <c r="J4202" i="1"/>
  <c r="AA4199" i="1"/>
  <c r="AA4198" i="1" s="1"/>
  <c r="Z4199" i="1"/>
  <c r="Z4198" i="1" s="1"/>
  <c r="Y4199" i="1"/>
  <c r="Y4198" i="1" s="1"/>
  <c r="X4199" i="1"/>
  <c r="X4198" i="1" s="1"/>
  <c r="W4199" i="1"/>
  <c r="W4198" i="1" s="1"/>
  <c r="V4199" i="1"/>
  <c r="V4198" i="1" s="1"/>
  <c r="U4199" i="1"/>
  <c r="U4198" i="1" s="1"/>
  <c r="T4199" i="1"/>
  <c r="T4198" i="1" s="1"/>
  <c r="S4199" i="1"/>
  <c r="S4198" i="1" s="1"/>
  <c r="R4199" i="1"/>
  <c r="R4198" i="1" s="1"/>
  <c r="Q4199" i="1"/>
  <c r="Q4198" i="1" s="1"/>
  <c r="P4199" i="1"/>
  <c r="N4199" i="1"/>
  <c r="N4198" i="1" s="1"/>
  <c r="M4199" i="1"/>
  <c r="M4198" i="1" s="1"/>
  <c r="L4199" i="1"/>
  <c r="L4198" i="1" s="1"/>
  <c r="K4199" i="1"/>
  <c r="K4198" i="1" s="1"/>
  <c r="J4199" i="1"/>
  <c r="AA4194" i="1"/>
  <c r="AA4186" i="1" s="1"/>
  <c r="Z4194" i="1"/>
  <c r="Z4186" i="1" s="1"/>
  <c r="Y4194" i="1"/>
  <c r="Y4186" i="1" s="1"/>
  <c r="X4194" i="1"/>
  <c r="X4186" i="1" s="1"/>
  <c r="W4194" i="1"/>
  <c r="W4186" i="1" s="1"/>
  <c r="V4194" i="1"/>
  <c r="V4186" i="1" s="1"/>
  <c r="U4194" i="1"/>
  <c r="U4186" i="1" s="1"/>
  <c r="T4194" i="1"/>
  <c r="T4186" i="1" s="1"/>
  <c r="S4194" i="1"/>
  <c r="S4186" i="1" s="1"/>
  <c r="R4194" i="1"/>
  <c r="R4186" i="1" s="1"/>
  <c r="Q4194" i="1"/>
  <c r="Q4186" i="1" s="1"/>
  <c r="P4194" i="1"/>
  <c r="N4194" i="1"/>
  <c r="N4186" i="1" s="1"/>
  <c r="M4194" i="1"/>
  <c r="M4186" i="1" s="1"/>
  <c r="L4194" i="1"/>
  <c r="L4186" i="1" s="1"/>
  <c r="K4194" i="1"/>
  <c r="K4186" i="1" s="1"/>
  <c r="J4194" i="1"/>
  <c r="AA4184" i="1"/>
  <c r="Z4184" i="1"/>
  <c r="Y4184" i="1"/>
  <c r="X4184" i="1"/>
  <c r="W4184" i="1"/>
  <c r="V4184" i="1"/>
  <c r="U4184" i="1"/>
  <c r="T4184" i="1"/>
  <c r="S4184" i="1"/>
  <c r="R4184" i="1"/>
  <c r="Q4184" i="1"/>
  <c r="P4184" i="1"/>
  <c r="N4184" i="1"/>
  <c r="M4184" i="1"/>
  <c r="L4184" i="1"/>
  <c r="K4184" i="1"/>
  <c r="J4184" i="1"/>
  <c r="AA4178" i="1"/>
  <c r="AA4176" i="1" s="1"/>
  <c r="Z4178" i="1"/>
  <c r="Z4176" i="1" s="1"/>
  <c r="Y4178" i="1"/>
  <c r="Y4176" i="1" s="1"/>
  <c r="X4178" i="1"/>
  <c r="X4176" i="1" s="1"/>
  <c r="W4178" i="1"/>
  <c r="W4176" i="1" s="1"/>
  <c r="V4178" i="1"/>
  <c r="V4176" i="1" s="1"/>
  <c r="U4178" i="1"/>
  <c r="U4176" i="1" s="1"/>
  <c r="T4178" i="1"/>
  <c r="T4176" i="1" s="1"/>
  <c r="S4178" i="1"/>
  <c r="S4176" i="1" s="1"/>
  <c r="R4178" i="1"/>
  <c r="R4176" i="1" s="1"/>
  <c r="Q4178" i="1"/>
  <c r="Q4176" i="1" s="1"/>
  <c r="P4178" i="1"/>
  <c r="N4178" i="1"/>
  <c r="N4176" i="1" s="1"/>
  <c r="M4178" i="1"/>
  <c r="M4176" i="1" s="1"/>
  <c r="L4178" i="1"/>
  <c r="L4176" i="1" s="1"/>
  <c r="K4178" i="1"/>
  <c r="K4176" i="1" s="1"/>
  <c r="J4178" i="1"/>
  <c r="AA4161" i="1"/>
  <c r="AA4160" i="1" s="1"/>
  <c r="Z4161" i="1"/>
  <c r="Z4160" i="1" s="1"/>
  <c r="Y4161" i="1"/>
  <c r="Y4160" i="1" s="1"/>
  <c r="X4161" i="1"/>
  <c r="X4160" i="1" s="1"/>
  <c r="W4161" i="1"/>
  <c r="W4160" i="1" s="1"/>
  <c r="V4161" i="1"/>
  <c r="V4160" i="1" s="1"/>
  <c r="U4161" i="1"/>
  <c r="U4160" i="1" s="1"/>
  <c r="T4161" i="1"/>
  <c r="T4160" i="1" s="1"/>
  <c r="S4161" i="1"/>
  <c r="S4160" i="1" s="1"/>
  <c r="R4161" i="1"/>
  <c r="R4160" i="1" s="1"/>
  <c r="Q4161" i="1"/>
  <c r="Q4160" i="1" s="1"/>
  <c r="P4161" i="1"/>
  <c r="N4161" i="1"/>
  <c r="N4160" i="1" s="1"/>
  <c r="M4161" i="1"/>
  <c r="M4160" i="1" s="1"/>
  <c r="L4161" i="1"/>
  <c r="L4160" i="1" s="1"/>
  <c r="K4161" i="1"/>
  <c r="K4160" i="1" s="1"/>
  <c r="J4161" i="1"/>
  <c r="AA4158" i="1"/>
  <c r="AA4157" i="1" s="1"/>
  <c r="Z4158" i="1"/>
  <c r="Z4157" i="1" s="1"/>
  <c r="Y4158" i="1"/>
  <c r="Y4157" i="1" s="1"/>
  <c r="X4158" i="1"/>
  <c r="X4157" i="1" s="1"/>
  <c r="W4158" i="1"/>
  <c r="W4157" i="1" s="1"/>
  <c r="V4158" i="1"/>
  <c r="V4157" i="1" s="1"/>
  <c r="U4158" i="1"/>
  <c r="U4157" i="1" s="1"/>
  <c r="T4158" i="1"/>
  <c r="T4157" i="1" s="1"/>
  <c r="S4158" i="1"/>
  <c r="S4157" i="1" s="1"/>
  <c r="R4158" i="1"/>
  <c r="R4157" i="1" s="1"/>
  <c r="Q4158" i="1"/>
  <c r="Q4157" i="1" s="1"/>
  <c r="P4158" i="1"/>
  <c r="N4158" i="1"/>
  <c r="N4157" i="1" s="1"/>
  <c r="M4158" i="1"/>
  <c r="M4157" i="1" s="1"/>
  <c r="L4158" i="1"/>
  <c r="L4157" i="1" s="1"/>
  <c r="K4158" i="1"/>
  <c r="K4157" i="1" s="1"/>
  <c r="J4158" i="1"/>
  <c r="AA4153" i="1"/>
  <c r="AA4145" i="1" s="1"/>
  <c r="Z4153" i="1"/>
  <c r="Z4145" i="1" s="1"/>
  <c r="Y4153" i="1"/>
  <c r="Y4145" i="1" s="1"/>
  <c r="X4153" i="1"/>
  <c r="X4145" i="1" s="1"/>
  <c r="W4153" i="1"/>
  <c r="W4145" i="1" s="1"/>
  <c r="V4153" i="1"/>
  <c r="V4145" i="1" s="1"/>
  <c r="U4153" i="1"/>
  <c r="U4145" i="1" s="1"/>
  <c r="T4153" i="1"/>
  <c r="T4145" i="1" s="1"/>
  <c r="S4153" i="1"/>
  <c r="S4145" i="1" s="1"/>
  <c r="R4153" i="1"/>
  <c r="R4145" i="1" s="1"/>
  <c r="Q4153" i="1"/>
  <c r="Q4145" i="1" s="1"/>
  <c r="P4153" i="1"/>
  <c r="N4153" i="1"/>
  <c r="N4145" i="1" s="1"/>
  <c r="M4153" i="1"/>
  <c r="M4145" i="1" s="1"/>
  <c r="L4153" i="1"/>
  <c r="L4145" i="1" s="1"/>
  <c r="K4153" i="1"/>
  <c r="K4145" i="1" s="1"/>
  <c r="J4153" i="1"/>
  <c r="AA4143" i="1"/>
  <c r="Z4143" i="1"/>
  <c r="Y4143" i="1"/>
  <c r="X4143" i="1"/>
  <c r="W4143" i="1"/>
  <c r="V4143" i="1"/>
  <c r="U4143" i="1"/>
  <c r="T4143" i="1"/>
  <c r="S4143" i="1"/>
  <c r="R4143" i="1"/>
  <c r="Q4143" i="1"/>
  <c r="P4143" i="1"/>
  <c r="N4143" i="1"/>
  <c r="M4143" i="1"/>
  <c r="L4143" i="1"/>
  <c r="K4143" i="1"/>
  <c r="J4143" i="1"/>
  <c r="AA4137" i="1"/>
  <c r="AA4135" i="1" s="1"/>
  <c r="Z4137" i="1"/>
  <c r="Z4135" i="1" s="1"/>
  <c r="Y4137" i="1"/>
  <c r="Y4135" i="1" s="1"/>
  <c r="X4137" i="1"/>
  <c r="X4135" i="1" s="1"/>
  <c r="W4137" i="1"/>
  <c r="W4135" i="1" s="1"/>
  <c r="V4137" i="1"/>
  <c r="V4135" i="1" s="1"/>
  <c r="U4137" i="1"/>
  <c r="U4135" i="1" s="1"/>
  <c r="T4137" i="1"/>
  <c r="T4135" i="1" s="1"/>
  <c r="S4137" i="1"/>
  <c r="S4135" i="1" s="1"/>
  <c r="R4137" i="1"/>
  <c r="R4135" i="1" s="1"/>
  <c r="Q4137" i="1"/>
  <c r="Q4135" i="1" s="1"/>
  <c r="P4137" i="1"/>
  <c r="N4137" i="1"/>
  <c r="N4135" i="1" s="1"/>
  <c r="M4137" i="1"/>
  <c r="M4135" i="1" s="1"/>
  <c r="L4137" i="1"/>
  <c r="L4135" i="1" s="1"/>
  <c r="K4137" i="1"/>
  <c r="K4135" i="1" s="1"/>
  <c r="J4137" i="1"/>
  <c r="AA4120" i="1"/>
  <c r="AA4119" i="1" s="1"/>
  <c r="Z4120" i="1"/>
  <c r="Z4119" i="1" s="1"/>
  <c r="Y4120" i="1"/>
  <c r="Y4119" i="1" s="1"/>
  <c r="X4120" i="1"/>
  <c r="X4119" i="1" s="1"/>
  <c r="W4120" i="1"/>
  <c r="W4119" i="1" s="1"/>
  <c r="V4120" i="1"/>
  <c r="V4119" i="1" s="1"/>
  <c r="U4120" i="1"/>
  <c r="U4119" i="1" s="1"/>
  <c r="T4120" i="1"/>
  <c r="T4119" i="1" s="1"/>
  <c r="S4120" i="1"/>
  <c r="S4119" i="1" s="1"/>
  <c r="R4120" i="1"/>
  <c r="R4119" i="1" s="1"/>
  <c r="Q4120" i="1"/>
  <c r="Q4119" i="1" s="1"/>
  <c r="P4120" i="1"/>
  <c r="N4120" i="1"/>
  <c r="N4119" i="1" s="1"/>
  <c r="M4120" i="1"/>
  <c r="M4119" i="1" s="1"/>
  <c r="L4120" i="1"/>
  <c r="L4119" i="1" s="1"/>
  <c r="K4120" i="1"/>
  <c r="K4119" i="1" s="1"/>
  <c r="J4120" i="1"/>
  <c r="AA4117" i="1"/>
  <c r="AA4116" i="1" s="1"/>
  <c r="Z4117" i="1"/>
  <c r="Z4116" i="1" s="1"/>
  <c r="Y4117" i="1"/>
  <c r="Y4116" i="1" s="1"/>
  <c r="X4117" i="1"/>
  <c r="X4116" i="1" s="1"/>
  <c r="W4117" i="1"/>
  <c r="W4116" i="1" s="1"/>
  <c r="V4117" i="1"/>
  <c r="V4116" i="1" s="1"/>
  <c r="U4117" i="1"/>
  <c r="U4116" i="1" s="1"/>
  <c r="T4117" i="1"/>
  <c r="T4116" i="1" s="1"/>
  <c r="S4117" i="1"/>
  <c r="S4116" i="1" s="1"/>
  <c r="R4117" i="1"/>
  <c r="R4116" i="1" s="1"/>
  <c r="Q4117" i="1"/>
  <c r="Q4116" i="1" s="1"/>
  <c r="P4117" i="1"/>
  <c r="N4117" i="1"/>
  <c r="N4116" i="1" s="1"/>
  <c r="M4117" i="1"/>
  <c r="M4116" i="1" s="1"/>
  <c r="L4117" i="1"/>
  <c r="L4116" i="1" s="1"/>
  <c r="K4117" i="1"/>
  <c r="K4116" i="1" s="1"/>
  <c r="J4117" i="1"/>
  <c r="AA4112" i="1"/>
  <c r="AA4105" i="1" s="1"/>
  <c r="Z4112" i="1"/>
  <c r="Z4105" i="1" s="1"/>
  <c r="Y4112" i="1"/>
  <c r="Y4105" i="1" s="1"/>
  <c r="X4112" i="1"/>
  <c r="X4105" i="1" s="1"/>
  <c r="W4112" i="1"/>
  <c r="W4105" i="1" s="1"/>
  <c r="V4112" i="1"/>
  <c r="V4105" i="1" s="1"/>
  <c r="U4112" i="1"/>
  <c r="U4105" i="1" s="1"/>
  <c r="T4112" i="1"/>
  <c r="T4105" i="1" s="1"/>
  <c r="S4112" i="1"/>
  <c r="S4105" i="1" s="1"/>
  <c r="R4112" i="1"/>
  <c r="R4105" i="1" s="1"/>
  <c r="Q4112" i="1"/>
  <c r="Q4105" i="1" s="1"/>
  <c r="P4112" i="1"/>
  <c r="N4112" i="1"/>
  <c r="N4105" i="1" s="1"/>
  <c r="M4112" i="1"/>
  <c r="M4105" i="1" s="1"/>
  <c r="L4112" i="1"/>
  <c r="L4105" i="1" s="1"/>
  <c r="K4112" i="1"/>
  <c r="K4105" i="1" s="1"/>
  <c r="J4112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N4103" i="1"/>
  <c r="M4103" i="1"/>
  <c r="L4103" i="1"/>
  <c r="K4103" i="1"/>
  <c r="J4103" i="1"/>
  <c r="AA4097" i="1"/>
  <c r="AA4095" i="1" s="1"/>
  <c r="Z4097" i="1"/>
  <c r="Z4095" i="1" s="1"/>
  <c r="Y4097" i="1"/>
  <c r="Y4095" i="1" s="1"/>
  <c r="X4097" i="1"/>
  <c r="X4095" i="1" s="1"/>
  <c r="W4097" i="1"/>
  <c r="W4095" i="1" s="1"/>
  <c r="V4097" i="1"/>
  <c r="V4095" i="1" s="1"/>
  <c r="U4097" i="1"/>
  <c r="U4095" i="1" s="1"/>
  <c r="T4097" i="1"/>
  <c r="T4095" i="1" s="1"/>
  <c r="S4097" i="1"/>
  <c r="S4095" i="1" s="1"/>
  <c r="R4097" i="1"/>
  <c r="R4095" i="1" s="1"/>
  <c r="Q4097" i="1"/>
  <c r="Q4095" i="1" s="1"/>
  <c r="P4097" i="1"/>
  <c r="N4097" i="1"/>
  <c r="N4095" i="1" s="1"/>
  <c r="M4097" i="1"/>
  <c r="M4095" i="1" s="1"/>
  <c r="L4097" i="1"/>
  <c r="L4095" i="1" s="1"/>
  <c r="K4097" i="1"/>
  <c r="K4095" i="1" s="1"/>
  <c r="J4097" i="1"/>
  <c r="AA4080" i="1"/>
  <c r="AA4079" i="1" s="1"/>
  <c r="Z4080" i="1"/>
  <c r="Z4079" i="1" s="1"/>
  <c r="Y4080" i="1"/>
  <c r="Y4079" i="1" s="1"/>
  <c r="X4080" i="1"/>
  <c r="X4079" i="1" s="1"/>
  <c r="W4080" i="1"/>
  <c r="W4079" i="1" s="1"/>
  <c r="V4080" i="1"/>
  <c r="V4079" i="1" s="1"/>
  <c r="U4080" i="1"/>
  <c r="U4079" i="1" s="1"/>
  <c r="T4080" i="1"/>
  <c r="T4079" i="1" s="1"/>
  <c r="S4080" i="1"/>
  <c r="S4079" i="1" s="1"/>
  <c r="R4080" i="1"/>
  <c r="R4079" i="1" s="1"/>
  <c r="Q4080" i="1"/>
  <c r="Q4079" i="1" s="1"/>
  <c r="P4080" i="1"/>
  <c r="N4080" i="1"/>
  <c r="N4079" i="1" s="1"/>
  <c r="M4080" i="1"/>
  <c r="M4079" i="1" s="1"/>
  <c r="L4080" i="1"/>
  <c r="L4079" i="1" s="1"/>
  <c r="K4080" i="1"/>
  <c r="K4079" i="1" s="1"/>
  <c r="J4080" i="1"/>
  <c r="AA4077" i="1"/>
  <c r="AA4076" i="1" s="1"/>
  <c r="Z4077" i="1"/>
  <c r="Z4076" i="1" s="1"/>
  <c r="Y4077" i="1"/>
  <c r="Y4076" i="1" s="1"/>
  <c r="X4077" i="1"/>
  <c r="X4076" i="1" s="1"/>
  <c r="W4077" i="1"/>
  <c r="W4076" i="1" s="1"/>
  <c r="V4077" i="1"/>
  <c r="V4076" i="1" s="1"/>
  <c r="U4077" i="1"/>
  <c r="U4076" i="1" s="1"/>
  <c r="T4077" i="1"/>
  <c r="T4076" i="1" s="1"/>
  <c r="S4077" i="1"/>
  <c r="S4076" i="1" s="1"/>
  <c r="R4077" i="1"/>
  <c r="R4076" i="1" s="1"/>
  <c r="Q4077" i="1"/>
  <c r="Q4076" i="1" s="1"/>
  <c r="P4077" i="1"/>
  <c r="N4077" i="1"/>
  <c r="N4076" i="1" s="1"/>
  <c r="M4077" i="1"/>
  <c r="M4076" i="1" s="1"/>
  <c r="L4077" i="1"/>
  <c r="L4076" i="1" s="1"/>
  <c r="K4077" i="1"/>
  <c r="K4076" i="1" s="1"/>
  <c r="J4077" i="1"/>
  <c r="AA4072" i="1"/>
  <c r="AA4064" i="1" s="1"/>
  <c r="Z4072" i="1"/>
  <c r="Z4064" i="1" s="1"/>
  <c r="Y4072" i="1"/>
  <c r="Y4064" i="1" s="1"/>
  <c r="X4072" i="1"/>
  <c r="X4064" i="1" s="1"/>
  <c r="W4072" i="1"/>
  <c r="W4064" i="1" s="1"/>
  <c r="V4072" i="1"/>
  <c r="V4064" i="1" s="1"/>
  <c r="U4072" i="1"/>
  <c r="U4064" i="1" s="1"/>
  <c r="T4072" i="1"/>
  <c r="T4064" i="1" s="1"/>
  <c r="S4072" i="1"/>
  <c r="S4064" i="1" s="1"/>
  <c r="R4072" i="1"/>
  <c r="R4064" i="1" s="1"/>
  <c r="Q4072" i="1"/>
  <c r="Q4064" i="1" s="1"/>
  <c r="P4072" i="1"/>
  <c r="N4072" i="1"/>
  <c r="N4064" i="1" s="1"/>
  <c r="M4072" i="1"/>
  <c r="M4064" i="1" s="1"/>
  <c r="L4072" i="1"/>
  <c r="L4064" i="1" s="1"/>
  <c r="K4072" i="1"/>
  <c r="K4064" i="1" s="1"/>
  <c r="J4072" i="1"/>
  <c r="AA4062" i="1"/>
  <c r="Z4062" i="1"/>
  <c r="Y4062" i="1"/>
  <c r="X4062" i="1"/>
  <c r="W4062" i="1"/>
  <c r="V4062" i="1"/>
  <c r="U4062" i="1"/>
  <c r="T4062" i="1"/>
  <c r="S4062" i="1"/>
  <c r="R4062" i="1"/>
  <c r="Q4062" i="1"/>
  <c r="P4062" i="1"/>
  <c r="N4062" i="1"/>
  <c r="M4062" i="1"/>
  <c r="L4062" i="1"/>
  <c r="K4062" i="1"/>
  <c r="J4062" i="1"/>
  <c r="AA4056" i="1"/>
  <c r="AA4054" i="1" s="1"/>
  <c r="Z4056" i="1"/>
  <c r="Z4054" i="1" s="1"/>
  <c r="Y4056" i="1"/>
  <c r="Y4054" i="1" s="1"/>
  <c r="X4056" i="1"/>
  <c r="X4054" i="1" s="1"/>
  <c r="W4056" i="1"/>
  <c r="W4054" i="1" s="1"/>
  <c r="V4056" i="1"/>
  <c r="V4054" i="1" s="1"/>
  <c r="U4056" i="1"/>
  <c r="U4054" i="1" s="1"/>
  <c r="T4056" i="1"/>
  <c r="T4054" i="1" s="1"/>
  <c r="S4056" i="1"/>
  <c r="S4054" i="1" s="1"/>
  <c r="R4056" i="1"/>
  <c r="R4054" i="1" s="1"/>
  <c r="Q4056" i="1"/>
  <c r="Q4054" i="1" s="1"/>
  <c r="P4056" i="1"/>
  <c r="N4056" i="1"/>
  <c r="N4054" i="1" s="1"/>
  <c r="M4056" i="1"/>
  <c r="M4054" i="1" s="1"/>
  <c r="L4056" i="1"/>
  <c r="L4054" i="1" s="1"/>
  <c r="K4056" i="1"/>
  <c r="K4054" i="1" s="1"/>
  <c r="J4056" i="1"/>
  <c r="AA4039" i="1"/>
  <c r="AA4038" i="1" s="1"/>
  <c r="Z4039" i="1"/>
  <c r="Z4038" i="1" s="1"/>
  <c r="Y4039" i="1"/>
  <c r="Y4038" i="1" s="1"/>
  <c r="X4039" i="1"/>
  <c r="X4038" i="1" s="1"/>
  <c r="W4039" i="1"/>
  <c r="W4038" i="1" s="1"/>
  <c r="V4039" i="1"/>
  <c r="V4038" i="1" s="1"/>
  <c r="U4039" i="1"/>
  <c r="U4038" i="1" s="1"/>
  <c r="T4039" i="1"/>
  <c r="T4038" i="1" s="1"/>
  <c r="S4039" i="1"/>
  <c r="S4038" i="1" s="1"/>
  <c r="R4039" i="1"/>
  <c r="R4038" i="1" s="1"/>
  <c r="Q4039" i="1"/>
  <c r="Q4038" i="1" s="1"/>
  <c r="P4039" i="1"/>
  <c r="N4039" i="1"/>
  <c r="N4038" i="1" s="1"/>
  <c r="M4039" i="1"/>
  <c r="M4038" i="1" s="1"/>
  <c r="L4039" i="1"/>
  <c r="L4038" i="1" s="1"/>
  <c r="K4039" i="1"/>
  <c r="K4038" i="1" s="1"/>
  <c r="J4039" i="1"/>
  <c r="AA4036" i="1"/>
  <c r="AA4035" i="1" s="1"/>
  <c r="Z4036" i="1"/>
  <c r="Z4035" i="1" s="1"/>
  <c r="Y4036" i="1"/>
  <c r="Y4035" i="1" s="1"/>
  <c r="X4036" i="1"/>
  <c r="X4035" i="1" s="1"/>
  <c r="W4036" i="1"/>
  <c r="W4035" i="1" s="1"/>
  <c r="V4036" i="1"/>
  <c r="V4035" i="1" s="1"/>
  <c r="U4036" i="1"/>
  <c r="U4035" i="1" s="1"/>
  <c r="T4036" i="1"/>
  <c r="T4035" i="1" s="1"/>
  <c r="S4036" i="1"/>
  <c r="S4035" i="1" s="1"/>
  <c r="R4036" i="1"/>
  <c r="R4035" i="1" s="1"/>
  <c r="Q4036" i="1"/>
  <c r="Q4035" i="1" s="1"/>
  <c r="P4036" i="1"/>
  <c r="N4036" i="1"/>
  <c r="N4035" i="1" s="1"/>
  <c r="M4036" i="1"/>
  <c r="M4035" i="1" s="1"/>
  <c r="L4036" i="1"/>
  <c r="L4035" i="1" s="1"/>
  <c r="K4036" i="1"/>
  <c r="K4035" i="1" s="1"/>
  <c r="J4036" i="1"/>
  <c r="AA4032" i="1"/>
  <c r="AA4025" i="1" s="1"/>
  <c r="Z4032" i="1"/>
  <c r="Z4025" i="1" s="1"/>
  <c r="Y4032" i="1"/>
  <c r="Y4025" i="1" s="1"/>
  <c r="X4032" i="1"/>
  <c r="X4025" i="1" s="1"/>
  <c r="W4032" i="1"/>
  <c r="W4025" i="1" s="1"/>
  <c r="V4032" i="1"/>
  <c r="V4025" i="1" s="1"/>
  <c r="U4032" i="1"/>
  <c r="U4025" i="1" s="1"/>
  <c r="T4032" i="1"/>
  <c r="T4025" i="1" s="1"/>
  <c r="S4032" i="1"/>
  <c r="S4025" i="1" s="1"/>
  <c r="R4032" i="1"/>
  <c r="R4025" i="1" s="1"/>
  <c r="Q4032" i="1"/>
  <c r="Q4025" i="1" s="1"/>
  <c r="P4032" i="1"/>
  <c r="N4032" i="1"/>
  <c r="N4025" i="1" s="1"/>
  <c r="M4032" i="1"/>
  <c r="M4025" i="1" s="1"/>
  <c r="L4032" i="1"/>
  <c r="L4025" i="1" s="1"/>
  <c r="K4032" i="1"/>
  <c r="K4025" i="1" s="1"/>
  <c r="J4032" i="1"/>
  <c r="AA4023" i="1"/>
  <c r="Z4023" i="1"/>
  <c r="Y4023" i="1"/>
  <c r="X4023" i="1"/>
  <c r="W4023" i="1"/>
  <c r="V4023" i="1"/>
  <c r="U4023" i="1"/>
  <c r="T4023" i="1"/>
  <c r="S4023" i="1"/>
  <c r="R4023" i="1"/>
  <c r="Q4023" i="1"/>
  <c r="P4023" i="1"/>
  <c r="N4023" i="1"/>
  <c r="M4023" i="1"/>
  <c r="L4023" i="1"/>
  <c r="K4023" i="1"/>
  <c r="J4023" i="1"/>
  <c r="AA4017" i="1"/>
  <c r="AA4015" i="1" s="1"/>
  <c r="Z4017" i="1"/>
  <c r="Z4015" i="1" s="1"/>
  <c r="Y4017" i="1"/>
  <c r="Y4015" i="1" s="1"/>
  <c r="X4017" i="1"/>
  <c r="X4015" i="1" s="1"/>
  <c r="W4017" i="1"/>
  <c r="W4015" i="1" s="1"/>
  <c r="V4017" i="1"/>
  <c r="V4015" i="1" s="1"/>
  <c r="U4017" i="1"/>
  <c r="U4015" i="1" s="1"/>
  <c r="T4017" i="1"/>
  <c r="T4015" i="1" s="1"/>
  <c r="S4017" i="1"/>
  <c r="S4015" i="1" s="1"/>
  <c r="R4017" i="1"/>
  <c r="R4015" i="1" s="1"/>
  <c r="Q4017" i="1"/>
  <c r="Q4015" i="1" s="1"/>
  <c r="P4017" i="1"/>
  <c r="N4017" i="1"/>
  <c r="N4015" i="1" s="1"/>
  <c r="M4017" i="1"/>
  <c r="M4015" i="1" s="1"/>
  <c r="L4017" i="1"/>
  <c r="L4015" i="1" s="1"/>
  <c r="K4017" i="1"/>
  <c r="K4015" i="1" s="1"/>
  <c r="J4017" i="1"/>
  <c r="AA4000" i="1"/>
  <c r="AA3999" i="1" s="1"/>
  <c r="Z4000" i="1"/>
  <c r="Z3999" i="1" s="1"/>
  <c r="Y4000" i="1"/>
  <c r="Y3999" i="1" s="1"/>
  <c r="X4000" i="1"/>
  <c r="X3999" i="1" s="1"/>
  <c r="W4000" i="1"/>
  <c r="W3999" i="1" s="1"/>
  <c r="V4000" i="1"/>
  <c r="V3999" i="1" s="1"/>
  <c r="U4000" i="1"/>
  <c r="U3999" i="1" s="1"/>
  <c r="T4000" i="1"/>
  <c r="T3999" i="1" s="1"/>
  <c r="S4000" i="1"/>
  <c r="S3999" i="1" s="1"/>
  <c r="R4000" i="1"/>
  <c r="R3999" i="1" s="1"/>
  <c r="Q4000" i="1"/>
  <c r="Q3999" i="1" s="1"/>
  <c r="P4000" i="1"/>
  <c r="N4000" i="1"/>
  <c r="N3999" i="1" s="1"/>
  <c r="M4000" i="1"/>
  <c r="M3999" i="1" s="1"/>
  <c r="L4000" i="1"/>
  <c r="L3999" i="1" s="1"/>
  <c r="K4000" i="1"/>
  <c r="K3999" i="1" s="1"/>
  <c r="J4000" i="1"/>
  <c r="AA3997" i="1"/>
  <c r="AA3996" i="1" s="1"/>
  <c r="Z3997" i="1"/>
  <c r="Z3996" i="1" s="1"/>
  <c r="Y3997" i="1"/>
  <c r="Y3996" i="1" s="1"/>
  <c r="X3997" i="1"/>
  <c r="X3996" i="1" s="1"/>
  <c r="W3997" i="1"/>
  <c r="W3996" i="1" s="1"/>
  <c r="V3997" i="1"/>
  <c r="V3996" i="1" s="1"/>
  <c r="U3997" i="1"/>
  <c r="U3996" i="1" s="1"/>
  <c r="T3997" i="1"/>
  <c r="T3996" i="1" s="1"/>
  <c r="S3997" i="1"/>
  <c r="S3996" i="1" s="1"/>
  <c r="R3997" i="1"/>
  <c r="R3996" i="1" s="1"/>
  <c r="Q3997" i="1"/>
  <c r="Q3996" i="1" s="1"/>
  <c r="P3997" i="1"/>
  <c r="N3997" i="1"/>
  <c r="N3996" i="1" s="1"/>
  <c r="M3997" i="1"/>
  <c r="M3996" i="1" s="1"/>
  <c r="L3997" i="1"/>
  <c r="L3996" i="1" s="1"/>
  <c r="K3997" i="1"/>
  <c r="K3996" i="1" s="1"/>
  <c r="J3997" i="1"/>
  <c r="AA3992" i="1"/>
  <c r="AA3985" i="1" s="1"/>
  <c r="Z3992" i="1"/>
  <c r="Z3985" i="1" s="1"/>
  <c r="Y3992" i="1"/>
  <c r="Y3985" i="1" s="1"/>
  <c r="X3992" i="1"/>
  <c r="X3985" i="1" s="1"/>
  <c r="W3992" i="1"/>
  <c r="W3985" i="1" s="1"/>
  <c r="V3992" i="1"/>
  <c r="V3985" i="1" s="1"/>
  <c r="U3992" i="1"/>
  <c r="U3985" i="1" s="1"/>
  <c r="T3992" i="1"/>
  <c r="T3985" i="1" s="1"/>
  <c r="S3992" i="1"/>
  <c r="S3985" i="1" s="1"/>
  <c r="R3992" i="1"/>
  <c r="R3985" i="1" s="1"/>
  <c r="Q3992" i="1"/>
  <c r="Q3985" i="1" s="1"/>
  <c r="P3992" i="1"/>
  <c r="N3992" i="1"/>
  <c r="N3985" i="1" s="1"/>
  <c r="M3992" i="1"/>
  <c r="M3985" i="1" s="1"/>
  <c r="L3992" i="1"/>
  <c r="L3985" i="1" s="1"/>
  <c r="K3992" i="1"/>
  <c r="K3985" i="1" s="1"/>
  <c r="J3992" i="1"/>
  <c r="AA3983" i="1"/>
  <c r="Z3983" i="1"/>
  <c r="Y3983" i="1"/>
  <c r="X3983" i="1"/>
  <c r="W3983" i="1"/>
  <c r="V3983" i="1"/>
  <c r="U3983" i="1"/>
  <c r="T3983" i="1"/>
  <c r="S3983" i="1"/>
  <c r="R3983" i="1"/>
  <c r="Q3983" i="1"/>
  <c r="P3983" i="1"/>
  <c r="N3983" i="1"/>
  <c r="M3983" i="1"/>
  <c r="L3983" i="1"/>
  <c r="K3983" i="1"/>
  <c r="J3983" i="1"/>
  <c r="AA3977" i="1"/>
  <c r="AA3975" i="1" s="1"/>
  <c r="Z3977" i="1"/>
  <c r="Z3975" i="1" s="1"/>
  <c r="Y3977" i="1"/>
  <c r="Y3975" i="1" s="1"/>
  <c r="X3977" i="1"/>
  <c r="X3975" i="1" s="1"/>
  <c r="W3977" i="1"/>
  <c r="W3975" i="1" s="1"/>
  <c r="V3977" i="1"/>
  <c r="V3975" i="1" s="1"/>
  <c r="U3977" i="1"/>
  <c r="U3975" i="1" s="1"/>
  <c r="T3977" i="1"/>
  <c r="T3975" i="1" s="1"/>
  <c r="S3977" i="1"/>
  <c r="S3975" i="1" s="1"/>
  <c r="R3977" i="1"/>
  <c r="R3975" i="1" s="1"/>
  <c r="Q3977" i="1"/>
  <c r="Q3975" i="1" s="1"/>
  <c r="P3977" i="1"/>
  <c r="N3977" i="1"/>
  <c r="N3975" i="1" s="1"/>
  <c r="M3977" i="1"/>
  <c r="M3975" i="1" s="1"/>
  <c r="L3977" i="1"/>
  <c r="L3975" i="1" s="1"/>
  <c r="K3977" i="1"/>
  <c r="K3975" i="1" s="1"/>
  <c r="J3977" i="1"/>
  <c r="AA3960" i="1"/>
  <c r="AA3959" i="1" s="1"/>
  <c r="Z3960" i="1"/>
  <c r="Z3959" i="1" s="1"/>
  <c r="Y3960" i="1"/>
  <c r="Y3959" i="1" s="1"/>
  <c r="X3960" i="1"/>
  <c r="X3959" i="1" s="1"/>
  <c r="W3960" i="1"/>
  <c r="W3959" i="1" s="1"/>
  <c r="V3960" i="1"/>
  <c r="V3959" i="1" s="1"/>
  <c r="U3960" i="1"/>
  <c r="U3959" i="1" s="1"/>
  <c r="T3960" i="1"/>
  <c r="T3959" i="1" s="1"/>
  <c r="S3960" i="1"/>
  <c r="S3959" i="1" s="1"/>
  <c r="R3960" i="1"/>
  <c r="R3959" i="1" s="1"/>
  <c r="Q3960" i="1"/>
  <c r="Q3959" i="1" s="1"/>
  <c r="P3960" i="1"/>
  <c r="N3960" i="1"/>
  <c r="N3959" i="1" s="1"/>
  <c r="M3960" i="1"/>
  <c r="M3959" i="1" s="1"/>
  <c r="L3960" i="1"/>
  <c r="L3959" i="1" s="1"/>
  <c r="K3960" i="1"/>
  <c r="K3959" i="1" s="1"/>
  <c r="J3960" i="1"/>
  <c r="AA3957" i="1"/>
  <c r="AA3956" i="1" s="1"/>
  <c r="Z3957" i="1"/>
  <c r="Z3956" i="1" s="1"/>
  <c r="Y3957" i="1"/>
  <c r="Y3956" i="1" s="1"/>
  <c r="X3957" i="1"/>
  <c r="X3956" i="1" s="1"/>
  <c r="W3957" i="1"/>
  <c r="W3956" i="1" s="1"/>
  <c r="V3957" i="1"/>
  <c r="V3956" i="1" s="1"/>
  <c r="U3957" i="1"/>
  <c r="U3956" i="1" s="1"/>
  <c r="T3957" i="1"/>
  <c r="T3956" i="1" s="1"/>
  <c r="S3957" i="1"/>
  <c r="S3956" i="1" s="1"/>
  <c r="R3957" i="1"/>
  <c r="R3956" i="1" s="1"/>
  <c r="Q3957" i="1"/>
  <c r="Q3956" i="1" s="1"/>
  <c r="P3957" i="1"/>
  <c r="N3957" i="1"/>
  <c r="N3956" i="1" s="1"/>
  <c r="M3957" i="1"/>
  <c r="M3956" i="1" s="1"/>
  <c r="L3957" i="1"/>
  <c r="L3956" i="1" s="1"/>
  <c r="K3957" i="1"/>
  <c r="K3956" i="1" s="1"/>
  <c r="J3957" i="1"/>
  <c r="AA3952" i="1"/>
  <c r="AA3945" i="1" s="1"/>
  <c r="Z3952" i="1"/>
  <c r="Z3945" i="1" s="1"/>
  <c r="Y3952" i="1"/>
  <c r="Y3945" i="1" s="1"/>
  <c r="X3952" i="1"/>
  <c r="X3945" i="1" s="1"/>
  <c r="W3952" i="1"/>
  <c r="W3945" i="1" s="1"/>
  <c r="V3952" i="1"/>
  <c r="V3945" i="1" s="1"/>
  <c r="U3952" i="1"/>
  <c r="U3945" i="1" s="1"/>
  <c r="T3952" i="1"/>
  <c r="T3945" i="1" s="1"/>
  <c r="S3952" i="1"/>
  <c r="S3945" i="1" s="1"/>
  <c r="R3952" i="1"/>
  <c r="R3945" i="1" s="1"/>
  <c r="Q3952" i="1"/>
  <c r="Q3945" i="1" s="1"/>
  <c r="P3952" i="1"/>
  <c r="N3952" i="1"/>
  <c r="N3945" i="1" s="1"/>
  <c r="M3952" i="1"/>
  <c r="M3945" i="1" s="1"/>
  <c r="L3952" i="1"/>
  <c r="L3945" i="1" s="1"/>
  <c r="K3952" i="1"/>
  <c r="K3945" i="1" s="1"/>
  <c r="J3952" i="1"/>
  <c r="AA3943" i="1"/>
  <c r="Z3943" i="1"/>
  <c r="Y3943" i="1"/>
  <c r="X3943" i="1"/>
  <c r="W3943" i="1"/>
  <c r="V3943" i="1"/>
  <c r="U3943" i="1"/>
  <c r="T3943" i="1"/>
  <c r="S3943" i="1"/>
  <c r="R3943" i="1"/>
  <c r="Q3943" i="1"/>
  <c r="P3943" i="1"/>
  <c r="N3943" i="1"/>
  <c r="M3943" i="1"/>
  <c r="L3943" i="1"/>
  <c r="K3943" i="1"/>
  <c r="J3943" i="1"/>
  <c r="AA3937" i="1"/>
  <c r="AA3935" i="1" s="1"/>
  <c r="Z3937" i="1"/>
  <c r="Z3935" i="1" s="1"/>
  <c r="Y3937" i="1"/>
  <c r="Y3935" i="1" s="1"/>
  <c r="X3937" i="1"/>
  <c r="X3935" i="1" s="1"/>
  <c r="W3937" i="1"/>
  <c r="W3935" i="1" s="1"/>
  <c r="V3937" i="1"/>
  <c r="V3935" i="1" s="1"/>
  <c r="U3937" i="1"/>
  <c r="U3935" i="1" s="1"/>
  <c r="T3937" i="1"/>
  <c r="T3935" i="1" s="1"/>
  <c r="S3937" i="1"/>
  <c r="S3935" i="1" s="1"/>
  <c r="R3937" i="1"/>
  <c r="R3935" i="1" s="1"/>
  <c r="Q3937" i="1"/>
  <c r="Q3935" i="1" s="1"/>
  <c r="P3937" i="1"/>
  <c r="N3937" i="1"/>
  <c r="N3935" i="1" s="1"/>
  <c r="M3937" i="1"/>
  <c r="M3935" i="1" s="1"/>
  <c r="L3937" i="1"/>
  <c r="L3935" i="1" s="1"/>
  <c r="K3937" i="1"/>
  <c r="K3935" i="1" s="1"/>
  <c r="J3937" i="1"/>
  <c r="AA3920" i="1"/>
  <c r="AA3919" i="1" s="1"/>
  <c r="Z3920" i="1"/>
  <c r="Z3919" i="1" s="1"/>
  <c r="Y3920" i="1"/>
  <c r="Y3919" i="1" s="1"/>
  <c r="X3920" i="1"/>
  <c r="X3919" i="1" s="1"/>
  <c r="W3920" i="1"/>
  <c r="W3919" i="1" s="1"/>
  <c r="V3920" i="1"/>
  <c r="V3919" i="1" s="1"/>
  <c r="U3920" i="1"/>
  <c r="U3919" i="1" s="1"/>
  <c r="T3920" i="1"/>
  <c r="T3919" i="1" s="1"/>
  <c r="S3920" i="1"/>
  <c r="S3919" i="1" s="1"/>
  <c r="R3920" i="1"/>
  <c r="R3919" i="1" s="1"/>
  <c r="Q3920" i="1"/>
  <c r="Q3919" i="1" s="1"/>
  <c r="P3920" i="1"/>
  <c r="N3920" i="1"/>
  <c r="N3919" i="1" s="1"/>
  <c r="M3920" i="1"/>
  <c r="M3919" i="1" s="1"/>
  <c r="L3920" i="1"/>
  <c r="L3919" i="1" s="1"/>
  <c r="K3920" i="1"/>
  <c r="K3919" i="1" s="1"/>
  <c r="J3920" i="1"/>
  <c r="AA3917" i="1"/>
  <c r="AA3916" i="1" s="1"/>
  <c r="Z3917" i="1"/>
  <c r="Z3916" i="1" s="1"/>
  <c r="Y3917" i="1"/>
  <c r="Y3916" i="1" s="1"/>
  <c r="X3917" i="1"/>
  <c r="X3916" i="1" s="1"/>
  <c r="W3917" i="1"/>
  <c r="W3916" i="1" s="1"/>
  <c r="V3917" i="1"/>
  <c r="V3916" i="1" s="1"/>
  <c r="U3917" i="1"/>
  <c r="U3916" i="1" s="1"/>
  <c r="T3917" i="1"/>
  <c r="T3916" i="1" s="1"/>
  <c r="S3917" i="1"/>
  <c r="S3916" i="1" s="1"/>
  <c r="R3917" i="1"/>
  <c r="R3916" i="1" s="1"/>
  <c r="Q3917" i="1"/>
  <c r="Q3916" i="1" s="1"/>
  <c r="P3917" i="1"/>
  <c r="N3917" i="1"/>
  <c r="N3916" i="1" s="1"/>
  <c r="M3917" i="1"/>
  <c r="M3916" i="1" s="1"/>
  <c r="L3917" i="1"/>
  <c r="L3916" i="1" s="1"/>
  <c r="K3917" i="1"/>
  <c r="K3916" i="1" s="1"/>
  <c r="J3917" i="1"/>
  <c r="AA3912" i="1"/>
  <c r="AA3905" i="1" s="1"/>
  <c r="Z3912" i="1"/>
  <c r="Z3905" i="1" s="1"/>
  <c r="Y3912" i="1"/>
  <c r="Y3905" i="1" s="1"/>
  <c r="X3912" i="1"/>
  <c r="X3905" i="1" s="1"/>
  <c r="W3912" i="1"/>
  <c r="W3905" i="1" s="1"/>
  <c r="V3912" i="1"/>
  <c r="V3905" i="1" s="1"/>
  <c r="U3912" i="1"/>
  <c r="U3905" i="1" s="1"/>
  <c r="T3912" i="1"/>
  <c r="T3905" i="1" s="1"/>
  <c r="S3912" i="1"/>
  <c r="S3905" i="1" s="1"/>
  <c r="R3912" i="1"/>
  <c r="R3905" i="1" s="1"/>
  <c r="Q3912" i="1"/>
  <c r="Q3905" i="1" s="1"/>
  <c r="P3912" i="1"/>
  <c r="N3912" i="1"/>
  <c r="N3905" i="1" s="1"/>
  <c r="M3912" i="1"/>
  <c r="M3905" i="1" s="1"/>
  <c r="L3912" i="1"/>
  <c r="L3905" i="1" s="1"/>
  <c r="K3912" i="1"/>
  <c r="K3905" i="1" s="1"/>
  <c r="J3912" i="1"/>
  <c r="AA3903" i="1"/>
  <c r="Z3903" i="1"/>
  <c r="Y3903" i="1"/>
  <c r="X3903" i="1"/>
  <c r="W3903" i="1"/>
  <c r="V3903" i="1"/>
  <c r="U3903" i="1"/>
  <c r="T3903" i="1"/>
  <c r="S3903" i="1"/>
  <c r="R3903" i="1"/>
  <c r="Q3903" i="1"/>
  <c r="P3903" i="1"/>
  <c r="N3903" i="1"/>
  <c r="M3903" i="1"/>
  <c r="L3903" i="1"/>
  <c r="K3903" i="1"/>
  <c r="J3903" i="1"/>
  <c r="AA3897" i="1"/>
  <c r="AA3895" i="1" s="1"/>
  <c r="Z3897" i="1"/>
  <c r="Z3895" i="1" s="1"/>
  <c r="Y3897" i="1"/>
  <c r="Y3895" i="1" s="1"/>
  <c r="X3897" i="1"/>
  <c r="X3895" i="1" s="1"/>
  <c r="W3897" i="1"/>
  <c r="W3895" i="1" s="1"/>
  <c r="V3897" i="1"/>
  <c r="V3895" i="1" s="1"/>
  <c r="U3897" i="1"/>
  <c r="U3895" i="1" s="1"/>
  <c r="T3897" i="1"/>
  <c r="T3895" i="1" s="1"/>
  <c r="S3897" i="1"/>
  <c r="S3895" i="1" s="1"/>
  <c r="R3897" i="1"/>
  <c r="R3895" i="1" s="1"/>
  <c r="Q3897" i="1"/>
  <c r="Q3895" i="1" s="1"/>
  <c r="P3897" i="1"/>
  <c r="N3897" i="1"/>
  <c r="N3895" i="1" s="1"/>
  <c r="M3897" i="1"/>
  <c r="M3895" i="1" s="1"/>
  <c r="L3897" i="1"/>
  <c r="L3895" i="1" s="1"/>
  <c r="K3897" i="1"/>
  <c r="K3895" i="1" s="1"/>
  <c r="J3897" i="1"/>
  <c r="AA3880" i="1"/>
  <c r="AA3879" i="1" s="1"/>
  <c r="Z3880" i="1"/>
  <c r="Z3879" i="1" s="1"/>
  <c r="Y3880" i="1"/>
  <c r="Y3879" i="1" s="1"/>
  <c r="X3880" i="1"/>
  <c r="X3879" i="1" s="1"/>
  <c r="W3880" i="1"/>
  <c r="W3879" i="1" s="1"/>
  <c r="V3880" i="1"/>
  <c r="V3879" i="1" s="1"/>
  <c r="U3880" i="1"/>
  <c r="U3879" i="1" s="1"/>
  <c r="T3880" i="1"/>
  <c r="T3879" i="1" s="1"/>
  <c r="S3880" i="1"/>
  <c r="S3879" i="1" s="1"/>
  <c r="R3880" i="1"/>
  <c r="R3879" i="1" s="1"/>
  <c r="Q3880" i="1"/>
  <c r="Q3879" i="1" s="1"/>
  <c r="P3880" i="1"/>
  <c r="N3880" i="1"/>
  <c r="N3879" i="1" s="1"/>
  <c r="M3880" i="1"/>
  <c r="M3879" i="1" s="1"/>
  <c r="L3880" i="1"/>
  <c r="L3879" i="1" s="1"/>
  <c r="K3880" i="1"/>
  <c r="K3879" i="1" s="1"/>
  <c r="J3880" i="1"/>
  <c r="AA3877" i="1"/>
  <c r="AA3876" i="1" s="1"/>
  <c r="Z3877" i="1"/>
  <c r="Z3876" i="1" s="1"/>
  <c r="Y3877" i="1"/>
  <c r="Y3876" i="1" s="1"/>
  <c r="X3877" i="1"/>
  <c r="X3876" i="1" s="1"/>
  <c r="W3877" i="1"/>
  <c r="W3876" i="1" s="1"/>
  <c r="V3877" i="1"/>
  <c r="V3876" i="1" s="1"/>
  <c r="U3877" i="1"/>
  <c r="U3876" i="1" s="1"/>
  <c r="T3877" i="1"/>
  <c r="T3876" i="1" s="1"/>
  <c r="S3877" i="1"/>
  <c r="S3876" i="1" s="1"/>
  <c r="R3877" i="1"/>
  <c r="R3876" i="1" s="1"/>
  <c r="Q3877" i="1"/>
  <c r="Q3876" i="1" s="1"/>
  <c r="P3877" i="1"/>
  <c r="N3877" i="1"/>
  <c r="N3876" i="1" s="1"/>
  <c r="M3877" i="1"/>
  <c r="M3876" i="1" s="1"/>
  <c r="L3877" i="1"/>
  <c r="L3876" i="1" s="1"/>
  <c r="K3877" i="1"/>
  <c r="K3876" i="1" s="1"/>
  <c r="J3877" i="1"/>
  <c r="AA3872" i="1"/>
  <c r="AA3864" i="1" s="1"/>
  <c r="Z3872" i="1"/>
  <c r="Z3864" i="1" s="1"/>
  <c r="Y3872" i="1"/>
  <c r="Y3864" i="1" s="1"/>
  <c r="X3872" i="1"/>
  <c r="X3864" i="1" s="1"/>
  <c r="W3872" i="1"/>
  <c r="W3864" i="1" s="1"/>
  <c r="V3872" i="1"/>
  <c r="V3864" i="1" s="1"/>
  <c r="U3872" i="1"/>
  <c r="U3864" i="1" s="1"/>
  <c r="T3872" i="1"/>
  <c r="T3864" i="1" s="1"/>
  <c r="S3872" i="1"/>
  <c r="S3864" i="1" s="1"/>
  <c r="R3872" i="1"/>
  <c r="R3864" i="1" s="1"/>
  <c r="Q3872" i="1"/>
  <c r="Q3864" i="1" s="1"/>
  <c r="P3872" i="1"/>
  <c r="N3872" i="1"/>
  <c r="N3864" i="1" s="1"/>
  <c r="M3872" i="1"/>
  <c r="M3864" i="1" s="1"/>
  <c r="L3872" i="1"/>
  <c r="L3864" i="1" s="1"/>
  <c r="K3872" i="1"/>
  <c r="K3864" i="1" s="1"/>
  <c r="J3872" i="1"/>
  <c r="AA3862" i="1"/>
  <c r="Z3862" i="1"/>
  <c r="Y3862" i="1"/>
  <c r="X3862" i="1"/>
  <c r="W3862" i="1"/>
  <c r="V3862" i="1"/>
  <c r="U3862" i="1"/>
  <c r="T3862" i="1"/>
  <c r="S3862" i="1"/>
  <c r="R3862" i="1"/>
  <c r="Q3862" i="1"/>
  <c r="P3862" i="1"/>
  <c r="N3862" i="1"/>
  <c r="M3862" i="1"/>
  <c r="L3862" i="1"/>
  <c r="K3862" i="1"/>
  <c r="J3862" i="1"/>
  <c r="AA3856" i="1"/>
  <c r="AA3854" i="1" s="1"/>
  <c r="Z3856" i="1"/>
  <c r="Z3854" i="1" s="1"/>
  <c r="Y3856" i="1"/>
  <c r="Y3854" i="1" s="1"/>
  <c r="X3856" i="1"/>
  <c r="X3854" i="1" s="1"/>
  <c r="W3856" i="1"/>
  <c r="W3854" i="1" s="1"/>
  <c r="V3856" i="1"/>
  <c r="V3854" i="1" s="1"/>
  <c r="U3856" i="1"/>
  <c r="U3854" i="1" s="1"/>
  <c r="T3856" i="1"/>
  <c r="T3854" i="1" s="1"/>
  <c r="S3856" i="1"/>
  <c r="S3854" i="1" s="1"/>
  <c r="R3856" i="1"/>
  <c r="R3854" i="1" s="1"/>
  <c r="Q3856" i="1"/>
  <c r="Q3854" i="1" s="1"/>
  <c r="P3856" i="1"/>
  <c r="N3856" i="1"/>
  <c r="N3854" i="1" s="1"/>
  <c r="M3856" i="1"/>
  <c r="M3854" i="1" s="1"/>
  <c r="L3856" i="1"/>
  <c r="L3854" i="1" s="1"/>
  <c r="K3856" i="1"/>
  <c r="K3854" i="1" s="1"/>
  <c r="J3856" i="1"/>
  <c r="AA3839" i="1"/>
  <c r="AA3838" i="1" s="1"/>
  <c r="Z3839" i="1"/>
  <c r="Z3838" i="1" s="1"/>
  <c r="Y3839" i="1"/>
  <c r="Y3838" i="1" s="1"/>
  <c r="X3839" i="1"/>
  <c r="X3838" i="1" s="1"/>
  <c r="W3839" i="1"/>
  <c r="W3838" i="1" s="1"/>
  <c r="V3839" i="1"/>
  <c r="V3838" i="1" s="1"/>
  <c r="U3839" i="1"/>
  <c r="U3838" i="1" s="1"/>
  <c r="T3839" i="1"/>
  <c r="T3838" i="1" s="1"/>
  <c r="S3839" i="1"/>
  <c r="S3838" i="1" s="1"/>
  <c r="R3839" i="1"/>
  <c r="R3838" i="1" s="1"/>
  <c r="Q3839" i="1"/>
  <c r="Q3838" i="1" s="1"/>
  <c r="P3839" i="1"/>
  <c r="N3839" i="1"/>
  <c r="N3838" i="1" s="1"/>
  <c r="M3839" i="1"/>
  <c r="M3838" i="1" s="1"/>
  <c r="L3839" i="1"/>
  <c r="L3838" i="1" s="1"/>
  <c r="K3839" i="1"/>
  <c r="K3838" i="1" s="1"/>
  <c r="J3839" i="1"/>
  <c r="AA3836" i="1"/>
  <c r="AA3835" i="1" s="1"/>
  <c r="Z3836" i="1"/>
  <c r="Z3835" i="1" s="1"/>
  <c r="Y3836" i="1"/>
  <c r="Y3835" i="1" s="1"/>
  <c r="X3836" i="1"/>
  <c r="X3835" i="1" s="1"/>
  <c r="W3836" i="1"/>
  <c r="W3835" i="1" s="1"/>
  <c r="V3836" i="1"/>
  <c r="V3835" i="1" s="1"/>
  <c r="U3836" i="1"/>
  <c r="U3835" i="1" s="1"/>
  <c r="T3836" i="1"/>
  <c r="T3835" i="1" s="1"/>
  <c r="S3836" i="1"/>
  <c r="S3835" i="1" s="1"/>
  <c r="R3836" i="1"/>
  <c r="R3835" i="1" s="1"/>
  <c r="Q3836" i="1"/>
  <c r="Q3835" i="1" s="1"/>
  <c r="P3836" i="1"/>
  <c r="N3836" i="1"/>
  <c r="N3835" i="1" s="1"/>
  <c r="M3836" i="1"/>
  <c r="M3835" i="1" s="1"/>
  <c r="L3836" i="1"/>
  <c r="L3835" i="1" s="1"/>
  <c r="K3836" i="1"/>
  <c r="K3835" i="1" s="1"/>
  <c r="J3836" i="1"/>
  <c r="AA3831" i="1"/>
  <c r="AA3824" i="1" s="1"/>
  <c r="Z3831" i="1"/>
  <c r="Z3824" i="1" s="1"/>
  <c r="Y3831" i="1"/>
  <c r="Y3824" i="1" s="1"/>
  <c r="X3831" i="1"/>
  <c r="X3824" i="1" s="1"/>
  <c r="W3831" i="1"/>
  <c r="W3824" i="1" s="1"/>
  <c r="V3831" i="1"/>
  <c r="V3824" i="1" s="1"/>
  <c r="U3831" i="1"/>
  <c r="U3824" i="1" s="1"/>
  <c r="T3831" i="1"/>
  <c r="T3824" i="1" s="1"/>
  <c r="S3831" i="1"/>
  <c r="S3824" i="1" s="1"/>
  <c r="R3831" i="1"/>
  <c r="R3824" i="1" s="1"/>
  <c r="Q3831" i="1"/>
  <c r="Q3824" i="1" s="1"/>
  <c r="P3831" i="1"/>
  <c r="N3831" i="1"/>
  <c r="N3824" i="1" s="1"/>
  <c r="M3831" i="1"/>
  <c r="M3824" i="1" s="1"/>
  <c r="L3831" i="1"/>
  <c r="L3824" i="1" s="1"/>
  <c r="K3831" i="1"/>
  <c r="K3824" i="1" s="1"/>
  <c r="J3831" i="1"/>
  <c r="AA3822" i="1"/>
  <c r="Z3822" i="1"/>
  <c r="Y3822" i="1"/>
  <c r="X3822" i="1"/>
  <c r="W3822" i="1"/>
  <c r="V3822" i="1"/>
  <c r="U3822" i="1"/>
  <c r="T3822" i="1"/>
  <c r="S3822" i="1"/>
  <c r="R3822" i="1"/>
  <c r="Q3822" i="1"/>
  <c r="P3822" i="1"/>
  <c r="N3822" i="1"/>
  <c r="M3822" i="1"/>
  <c r="L3822" i="1"/>
  <c r="K3822" i="1"/>
  <c r="J3822" i="1"/>
  <c r="AA3816" i="1"/>
  <c r="AA3814" i="1" s="1"/>
  <c r="Z3816" i="1"/>
  <c r="Z3814" i="1" s="1"/>
  <c r="Y3816" i="1"/>
  <c r="Y3814" i="1" s="1"/>
  <c r="X3816" i="1"/>
  <c r="X3814" i="1" s="1"/>
  <c r="W3816" i="1"/>
  <c r="W3814" i="1" s="1"/>
  <c r="V3816" i="1"/>
  <c r="V3814" i="1" s="1"/>
  <c r="U3816" i="1"/>
  <c r="U3814" i="1" s="1"/>
  <c r="T3816" i="1"/>
  <c r="T3814" i="1" s="1"/>
  <c r="S3816" i="1"/>
  <c r="S3814" i="1" s="1"/>
  <c r="R3816" i="1"/>
  <c r="R3814" i="1" s="1"/>
  <c r="Q3816" i="1"/>
  <c r="Q3814" i="1" s="1"/>
  <c r="P3816" i="1"/>
  <c r="N3816" i="1"/>
  <c r="N3814" i="1" s="1"/>
  <c r="M3816" i="1"/>
  <c r="M3814" i="1" s="1"/>
  <c r="L3816" i="1"/>
  <c r="L3814" i="1" s="1"/>
  <c r="K3816" i="1"/>
  <c r="K3814" i="1" s="1"/>
  <c r="J3816" i="1"/>
  <c r="AA3799" i="1"/>
  <c r="AA3798" i="1" s="1"/>
  <c r="Z3799" i="1"/>
  <c r="Z3798" i="1" s="1"/>
  <c r="Y3799" i="1"/>
  <c r="Y3798" i="1" s="1"/>
  <c r="X3799" i="1"/>
  <c r="X3798" i="1" s="1"/>
  <c r="W3799" i="1"/>
  <c r="W3798" i="1" s="1"/>
  <c r="V3799" i="1"/>
  <c r="V3798" i="1" s="1"/>
  <c r="U3799" i="1"/>
  <c r="U3798" i="1" s="1"/>
  <c r="T3799" i="1"/>
  <c r="T3798" i="1" s="1"/>
  <c r="S3799" i="1"/>
  <c r="S3798" i="1" s="1"/>
  <c r="R3799" i="1"/>
  <c r="R3798" i="1" s="1"/>
  <c r="Q3799" i="1"/>
  <c r="Q3798" i="1" s="1"/>
  <c r="P3799" i="1"/>
  <c r="N3799" i="1"/>
  <c r="N3798" i="1" s="1"/>
  <c r="M3799" i="1"/>
  <c r="M3798" i="1" s="1"/>
  <c r="L3799" i="1"/>
  <c r="L3798" i="1" s="1"/>
  <c r="K3799" i="1"/>
  <c r="K3798" i="1" s="1"/>
  <c r="J3799" i="1"/>
  <c r="AA3796" i="1"/>
  <c r="AA3795" i="1" s="1"/>
  <c r="Z3796" i="1"/>
  <c r="Z3795" i="1" s="1"/>
  <c r="Y3796" i="1"/>
  <c r="Y3795" i="1" s="1"/>
  <c r="X3796" i="1"/>
  <c r="X3795" i="1" s="1"/>
  <c r="W3796" i="1"/>
  <c r="W3795" i="1" s="1"/>
  <c r="V3796" i="1"/>
  <c r="V3795" i="1" s="1"/>
  <c r="U3796" i="1"/>
  <c r="U3795" i="1" s="1"/>
  <c r="T3796" i="1"/>
  <c r="T3795" i="1" s="1"/>
  <c r="S3796" i="1"/>
  <c r="S3795" i="1" s="1"/>
  <c r="R3796" i="1"/>
  <c r="R3795" i="1" s="1"/>
  <c r="Q3796" i="1"/>
  <c r="Q3795" i="1" s="1"/>
  <c r="P3796" i="1"/>
  <c r="N3796" i="1"/>
  <c r="N3795" i="1" s="1"/>
  <c r="M3796" i="1"/>
  <c r="M3795" i="1" s="1"/>
  <c r="L3796" i="1"/>
  <c r="L3795" i="1" s="1"/>
  <c r="K3796" i="1"/>
  <c r="K3795" i="1" s="1"/>
  <c r="J3796" i="1"/>
  <c r="AA3791" i="1"/>
  <c r="AA3783" i="1" s="1"/>
  <c r="Z3791" i="1"/>
  <c r="Z3783" i="1" s="1"/>
  <c r="Y3791" i="1"/>
  <c r="Y3783" i="1" s="1"/>
  <c r="X3791" i="1"/>
  <c r="X3783" i="1" s="1"/>
  <c r="W3791" i="1"/>
  <c r="W3783" i="1" s="1"/>
  <c r="V3791" i="1"/>
  <c r="V3783" i="1" s="1"/>
  <c r="U3791" i="1"/>
  <c r="U3783" i="1" s="1"/>
  <c r="T3791" i="1"/>
  <c r="T3783" i="1" s="1"/>
  <c r="S3791" i="1"/>
  <c r="S3783" i="1" s="1"/>
  <c r="R3791" i="1"/>
  <c r="R3783" i="1" s="1"/>
  <c r="Q3791" i="1"/>
  <c r="Q3783" i="1" s="1"/>
  <c r="P3791" i="1"/>
  <c r="N3791" i="1"/>
  <c r="N3783" i="1" s="1"/>
  <c r="M3791" i="1"/>
  <c r="M3783" i="1" s="1"/>
  <c r="L3791" i="1"/>
  <c r="L3783" i="1" s="1"/>
  <c r="K3791" i="1"/>
  <c r="K3783" i="1" s="1"/>
  <c r="J3791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N3781" i="1"/>
  <c r="M3781" i="1"/>
  <c r="L3781" i="1"/>
  <c r="K3781" i="1"/>
  <c r="J3781" i="1"/>
  <c r="AA3775" i="1"/>
  <c r="AA3773" i="1" s="1"/>
  <c r="Z3775" i="1"/>
  <c r="Z3773" i="1" s="1"/>
  <c r="Y3775" i="1"/>
  <c r="Y3773" i="1" s="1"/>
  <c r="X3775" i="1"/>
  <c r="X3773" i="1" s="1"/>
  <c r="W3775" i="1"/>
  <c r="W3773" i="1" s="1"/>
  <c r="V3775" i="1"/>
  <c r="V3773" i="1" s="1"/>
  <c r="U3775" i="1"/>
  <c r="U3773" i="1" s="1"/>
  <c r="T3775" i="1"/>
  <c r="T3773" i="1" s="1"/>
  <c r="S3775" i="1"/>
  <c r="S3773" i="1" s="1"/>
  <c r="R3775" i="1"/>
  <c r="R3773" i="1" s="1"/>
  <c r="Q3775" i="1"/>
  <c r="Q3773" i="1" s="1"/>
  <c r="P3775" i="1"/>
  <c r="N3775" i="1"/>
  <c r="N3773" i="1" s="1"/>
  <c r="M3775" i="1"/>
  <c r="M3773" i="1" s="1"/>
  <c r="L3775" i="1"/>
  <c r="L3773" i="1" s="1"/>
  <c r="K3775" i="1"/>
  <c r="K3773" i="1" s="1"/>
  <c r="J3775" i="1"/>
  <c r="AA3758" i="1"/>
  <c r="AA3757" i="1" s="1"/>
  <c r="Z3758" i="1"/>
  <c r="Z3757" i="1" s="1"/>
  <c r="Y3758" i="1"/>
  <c r="Y3757" i="1" s="1"/>
  <c r="X3758" i="1"/>
  <c r="X3757" i="1" s="1"/>
  <c r="W3758" i="1"/>
  <c r="W3757" i="1" s="1"/>
  <c r="V3758" i="1"/>
  <c r="V3757" i="1" s="1"/>
  <c r="U3758" i="1"/>
  <c r="U3757" i="1" s="1"/>
  <c r="T3758" i="1"/>
  <c r="T3757" i="1" s="1"/>
  <c r="S3758" i="1"/>
  <c r="S3757" i="1" s="1"/>
  <c r="R3758" i="1"/>
  <c r="R3757" i="1" s="1"/>
  <c r="Q3758" i="1"/>
  <c r="Q3757" i="1" s="1"/>
  <c r="P3758" i="1"/>
  <c r="N3758" i="1"/>
  <c r="N3757" i="1" s="1"/>
  <c r="M3758" i="1"/>
  <c r="M3757" i="1" s="1"/>
  <c r="L3758" i="1"/>
  <c r="L3757" i="1" s="1"/>
  <c r="K3758" i="1"/>
  <c r="K3757" i="1" s="1"/>
  <c r="J3758" i="1"/>
  <c r="AA3755" i="1"/>
  <c r="AA3754" i="1" s="1"/>
  <c r="Z3755" i="1"/>
  <c r="Z3754" i="1" s="1"/>
  <c r="Y3755" i="1"/>
  <c r="Y3754" i="1" s="1"/>
  <c r="X3755" i="1"/>
  <c r="X3754" i="1" s="1"/>
  <c r="W3755" i="1"/>
  <c r="W3754" i="1" s="1"/>
  <c r="V3755" i="1"/>
  <c r="V3754" i="1" s="1"/>
  <c r="U3755" i="1"/>
  <c r="U3754" i="1" s="1"/>
  <c r="T3755" i="1"/>
  <c r="T3754" i="1" s="1"/>
  <c r="S3755" i="1"/>
  <c r="S3754" i="1" s="1"/>
  <c r="R3755" i="1"/>
  <c r="R3754" i="1" s="1"/>
  <c r="Q3755" i="1"/>
  <c r="Q3754" i="1" s="1"/>
  <c r="P3755" i="1"/>
  <c r="N3755" i="1"/>
  <c r="N3754" i="1" s="1"/>
  <c r="M3755" i="1"/>
  <c r="M3754" i="1" s="1"/>
  <c r="L3755" i="1"/>
  <c r="L3754" i="1" s="1"/>
  <c r="K3755" i="1"/>
  <c r="K3754" i="1" s="1"/>
  <c r="J3755" i="1"/>
  <c r="AA3750" i="1"/>
  <c r="AA3742" i="1" s="1"/>
  <c r="Z3750" i="1"/>
  <c r="Z3742" i="1" s="1"/>
  <c r="Y3750" i="1"/>
  <c r="Y3742" i="1" s="1"/>
  <c r="X3750" i="1"/>
  <c r="X3742" i="1" s="1"/>
  <c r="W3750" i="1"/>
  <c r="W3742" i="1" s="1"/>
  <c r="V3750" i="1"/>
  <c r="V3742" i="1" s="1"/>
  <c r="U3750" i="1"/>
  <c r="U3742" i="1" s="1"/>
  <c r="T3750" i="1"/>
  <c r="T3742" i="1" s="1"/>
  <c r="S3750" i="1"/>
  <c r="S3742" i="1" s="1"/>
  <c r="R3750" i="1"/>
  <c r="R3742" i="1" s="1"/>
  <c r="Q3750" i="1"/>
  <c r="Q3742" i="1" s="1"/>
  <c r="P3750" i="1"/>
  <c r="N3750" i="1"/>
  <c r="N3742" i="1" s="1"/>
  <c r="M3750" i="1"/>
  <c r="M3742" i="1" s="1"/>
  <c r="L3750" i="1"/>
  <c r="L3742" i="1" s="1"/>
  <c r="K3750" i="1"/>
  <c r="K3742" i="1" s="1"/>
  <c r="J3750" i="1"/>
  <c r="AA3740" i="1"/>
  <c r="Z3740" i="1"/>
  <c r="Y3740" i="1"/>
  <c r="X3740" i="1"/>
  <c r="W3740" i="1"/>
  <c r="V3740" i="1"/>
  <c r="U3740" i="1"/>
  <c r="T3740" i="1"/>
  <c r="S3740" i="1"/>
  <c r="R3740" i="1"/>
  <c r="Q3740" i="1"/>
  <c r="P3740" i="1"/>
  <c r="N3740" i="1"/>
  <c r="M3740" i="1"/>
  <c r="L3740" i="1"/>
  <c r="K3740" i="1"/>
  <c r="J3740" i="1"/>
  <c r="AA3734" i="1"/>
  <c r="AA3732" i="1" s="1"/>
  <c r="Z3734" i="1"/>
  <c r="Z3732" i="1" s="1"/>
  <c r="Y3734" i="1"/>
  <c r="Y3732" i="1" s="1"/>
  <c r="X3734" i="1"/>
  <c r="X3732" i="1" s="1"/>
  <c r="W3734" i="1"/>
  <c r="W3732" i="1" s="1"/>
  <c r="V3734" i="1"/>
  <c r="V3732" i="1" s="1"/>
  <c r="U3734" i="1"/>
  <c r="U3732" i="1" s="1"/>
  <c r="T3734" i="1"/>
  <c r="T3732" i="1" s="1"/>
  <c r="S3734" i="1"/>
  <c r="S3732" i="1" s="1"/>
  <c r="R3734" i="1"/>
  <c r="R3732" i="1" s="1"/>
  <c r="Q3734" i="1"/>
  <c r="Q3732" i="1" s="1"/>
  <c r="P3734" i="1"/>
  <c r="N3734" i="1"/>
  <c r="N3732" i="1" s="1"/>
  <c r="M3734" i="1"/>
  <c r="M3732" i="1" s="1"/>
  <c r="L3734" i="1"/>
  <c r="L3732" i="1" s="1"/>
  <c r="K3734" i="1"/>
  <c r="K3732" i="1" s="1"/>
  <c r="J3734" i="1"/>
  <c r="AA3717" i="1"/>
  <c r="AA3716" i="1" s="1"/>
  <c r="Z3717" i="1"/>
  <c r="Z3716" i="1" s="1"/>
  <c r="Y3717" i="1"/>
  <c r="Y3716" i="1" s="1"/>
  <c r="X3717" i="1"/>
  <c r="X3716" i="1" s="1"/>
  <c r="W3717" i="1"/>
  <c r="W3716" i="1" s="1"/>
  <c r="V3717" i="1"/>
  <c r="V3716" i="1" s="1"/>
  <c r="U3717" i="1"/>
  <c r="U3716" i="1" s="1"/>
  <c r="T3717" i="1"/>
  <c r="T3716" i="1" s="1"/>
  <c r="S3717" i="1"/>
  <c r="S3716" i="1" s="1"/>
  <c r="R3717" i="1"/>
  <c r="R3716" i="1" s="1"/>
  <c r="Q3717" i="1"/>
  <c r="Q3716" i="1" s="1"/>
  <c r="P3717" i="1"/>
  <c r="N3717" i="1"/>
  <c r="N3716" i="1" s="1"/>
  <c r="M3717" i="1"/>
  <c r="M3716" i="1" s="1"/>
  <c r="L3717" i="1"/>
  <c r="L3716" i="1" s="1"/>
  <c r="K3717" i="1"/>
  <c r="K3716" i="1" s="1"/>
  <c r="J3717" i="1"/>
  <c r="AA3714" i="1"/>
  <c r="AA3713" i="1" s="1"/>
  <c r="Z3714" i="1"/>
  <c r="Z3713" i="1" s="1"/>
  <c r="Y3714" i="1"/>
  <c r="Y3713" i="1" s="1"/>
  <c r="X3714" i="1"/>
  <c r="X3713" i="1" s="1"/>
  <c r="W3714" i="1"/>
  <c r="W3713" i="1" s="1"/>
  <c r="V3714" i="1"/>
  <c r="V3713" i="1" s="1"/>
  <c r="U3714" i="1"/>
  <c r="U3713" i="1" s="1"/>
  <c r="T3714" i="1"/>
  <c r="T3713" i="1" s="1"/>
  <c r="S3714" i="1"/>
  <c r="S3713" i="1" s="1"/>
  <c r="R3714" i="1"/>
  <c r="R3713" i="1" s="1"/>
  <c r="Q3714" i="1"/>
  <c r="Q3713" i="1" s="1"/>
  <c r="P3714" i="1"/>
  <c r="N3714" i="1"/>
  <c r="N3713" i="1" s="1"/>
  <c r="M3714" i="1"/>
  <c r="M3713" i="1" s="1"/>
  <c r="L3714" i="1"/>
  <c r="L3713" i="1" s="1"/>
  <c r="K3714" i="1"/>
  <c r="K3713" i="1" s="1"/>
  <c r="J3714" i="1"/>
  <c r="AA3709" i="1"/>
  <c r="AA3702" i="1" s="1"/>
  <c r="Z3709" i="1"/>
  <c r="Z3702" i="1" s="1"/>
  <c r="Y3709" i="1"/>
  <c r="Y3702" i="1" s="1"/>
  <c r="X3709" i="1"/>
  <c r="X3702" i="1" s="1"/>
  <c r="W3709" i="1"/>
  <c r="W3702" i="1" s="1"/>
  <c r="V3709" i="1"/>
  <c r="V3702" i="1" s="1"/>
  <c r="U3709" i="1"/>
  <c r="U3702" i="1" s="1"/>
  <c r="T3709" i="1"/>
  <c r="T3702" i="1" s="1"/>
  <c r="S3709" i="1"/>
  <c r="S3702" i="1" s="1"/>
  <c r="R3709" i="1"/>
  <c r="R3702" i="1" s="1"/>
  <c r="Q3709" i="1"/>
  <c r="Q3702" i="1" s="1"/>
  <c r="P3709" i="1"/>
  <c r="N3709" i="1"/>
  <c r="N3702" i="1" s="1"/>
  <c r="M3709" i="1"/>
  <c r="M3702" i="1" s="1"/>
  <c r="L3709" i="1"/>
  <c r="L3702" i="1" s="1"/>
  <c r="K3709" i="1"/>
  <c r="K3702" i="1" s="1"/>
  <c r="J3709" i="1"/>
  <c r="AA3700" i="1"/>
  <c r="Z3700" i="1"/>
  <c r="Y3700" i="1"/>
  <c r="X3700" i="1"/>
  <c r="W3700" i="1"/>
  <c r="V3700" i="1"/>
  <c r="U3700" i="1"/>
  <c r="T3700" i="1"/>
  <c r="S3700" i="1"/>
  <c r="R3700" i="1"/>
  <c r="Q3700" i="1"/>
  <c r="P3700" i="1"/>
  <c r="N3700" i="1"/>
  <c r="M3700" i="1"/>
  <c r="L3700" i="1"/>
  <c r="K3700" i="1"/>
  <c r="J3700" i="1"/>
  <c r="AA3694" i="1"/>
  <c r="AA3692" i="1" s="1"/>
  <c r="Z3694" i="1"/>
  <c r="Z3692" i="1" s="1"/>
  <c r="Y3694" i="1"/>
  <c r="Y3692" i="1" s="1"/>
  <c r="X3694" i="1"/>
  <c r="X3692" i="1" s="1"/>
  <c r="W3694" i="1"/>
  <c r="W3692" i="1" s="1"/>
  <c r="V3694" i="1"/>
  <c r="V3692" i="1" s="1"/>
  <c r="U3694" i="1"/>
  <c r="U3692" i="1" s="1"/>
  <c r="T3694" i="1"/>
  <c r="T3692" i="1" s="1"/>
  <c r="S3694" i="1"/>
  <c r="S3692" i="1" s="1"/>
  <c r="R3694" i="1"/>
  <c r="R3692" i="1" s="1"/>
  <c r="Q3694" i="1"/>
  <c r="Q3692" i="1" s="1"/>
  <c r="P3694" i="1"/>
  <c r="N3694" i="1"/>
  <c r="N3692" i="1" s="1"/>
  <c r="M3694" i="1"/>
  <c r="M3692" i="1" s="1"/>
  <c r="L3694" i="1"/>
  <c r="L3692" i="1" s="1"/>
  <c r="K3694" i="1"/>
  <c r="K3692" i="1" s="1"/>
  <c r="J3694" i="1"/>
  <c r="AA3677" i="1"/>
  <c r="AA3676" i="1" s="1"/>
  <c r="Z3677" i="1"/>
  <c r="Z3676" i="1" s="1"/>
  <c r="Y3677" i="1"/>
  <c r="Y3676" i="1" s="1"/>
  <c r="X3677" i="1"/>
  <c r="X3676" i="1" s="1"/>
  <c r="W3677" i="1"/>
  <c r="W3676" i="1" s="1"/>
  <c r="V3677" i="1"/>
  <c r="V3676" i="1" s="1"/>
  <c r="U3677" i="1"/>
  <c r="U3676" i="1" s="1"/>
  <c r="T3677" i="1"/>
  <c r="T3676" i="1" s="1"/>
  <c r="S3677" i="1"/>
  <c r="S3676" i="1" s="1"/>
  <c r="R3677" i="1"/>
  <c r="R3676" i="1" s="1"/>
  <c r="Q3677" i="1"/>
  <c r="Q3676" i="1" s="1"/>
  <c r="P3677" i="1"/>
  <c r="N3677" i="1"/>
  <c r="N3676" i="1" s="1"/>
  <c r="M3677" i="1"/>
  <c r="M3676" i="1" s="1"/>
  <c r="L3677" i="1"/>
  <c r="L3676" i="1" s="1"/>
  <c r="K3677" i="1"/>
  <c r="K3676" i="1" s="1"/>
  <c r="J3677" i="1"/>
  <c r="AA3674" i="1"/>
  <c r="AA3673" i="1" s="1"/>
  <c r="Z3674" i="1"/>
  <c r="Z3673" i="1" s="1"/>
  <c r="Y3674" i="1"/>
  <c r="Y3673" i="1" s="1"/>
  <c r="X3674" i="1"/>
  <c r="X3673" i="1" s="1"/>
  <c r="W3674" i="1"/>
  <c r="W3673" i="1" s="1"/>
  <c r="V3674" i="1"/>
  <c r="V3673" i="1" s="1"/>
  <c r="U3674" i="1"/>
  <c r="U3673" i="1" s="1"/>
  <c r="T3674" i="1"/>
  <c r="T3673" i="1" s="1"/>
  <c r="S3674" i="1"/>
  <c r="S3673" i="1" s="1"/>
  <c r="R3674" i="1"/>
  <c r="R3673" i="1" s="1"/>
  <c r="Q3674" i="1"/>
  <c r="Q3673" i="1" s="1"/>
  <c r="P3674" i="1"/>
  <c r="N3674" i="1"/>
  <c r="N3673" i="1" s="1"/>
  <c r="M3674" i="1"/>
  <c r="M3673" i="1" s="1"/>
  <c r="L3674" i="1"/>
  <c r="L3673" i="1" s="1"/>
  <c r="K3674" i="1"/>
  <c r="K3673" i="1" s="1"/>
  <c r="J3674" i="1"/>
  <c r="AA3669" i="1"/>
  <c r="AA3661" i="1" s="1"/>
  <c r="Z3669" i="1"/>
  <c r="Z3661" i="1" s="1"/>
  <c r="Y3669" i="1"/>
  <c r="Y3661" i="1" s="1"/>
  <c r="X3669" i="1"/>
  <c r="X3661" i="1" s="1"/>
  <c r="W3669" i="1"/>
  <c r="W3661" i="1" s="1"/>
  <c r="V3669" i="1"/>
  <c r="V3661" i="1" s="1"/>
  <c r="U3669" i="1"/>
  <c r="U3661" i="1" s="1"/>
  <c r="T3669" i="1"/>
  <c r="T3661" i="1" s="1"/>
  <c r="S3669" i="1"/>
  <c r="S3661" i="1" s="1"/>
  <c r="R3669" i="1"/>
  <c r="R3661" i="1" s="1"/>
  <c r="Q3669" i="1"/>
  <c r="Q3661" i="1" s="1"/>
  <c r="P3669" i="1"/>
  <c r="N3669" i="1"/>
  <c r="N3661" i="1" s="1"/>
  <c r="M3669" i="1"/>
  <c r="M3661" i="1" s="1"/>
  <c r="L3669" i="1"/>
  <c r="L3661" i="1" s="1"/>
  <c r="K3669" i="1"/>
  <c r="K3661" i="1" s="1"/>
  <c r="J3669" i="1"/>
  <c r="AA3659" i="1"/>
  <c r="Z3659" i="1"/>
  <c r="Y3659" i="1"/>
  <c r="X3659" i="1"/>
  <c r="W3659" i="1"/>
  <c r="V3659" i="1"/>
  <c r="U3659" i="1"/>
  <c r="T3659" i="1"/>
  <c r="S3659" i="1"/>
  <c r="R3659" i="1"/>
  <c r="Q3659" i="1"/>
  <c r="P3659" i="1"/>
  <c r="N3659" i="1"/>
  <c r="M3659" i="1"/>
  <c r="L3659" i="1"/>
  <c r="K3659" i="1"/>
  <c r="J3659" i="1"/>
  <c r="AA3653" i="1"/>
  <c r="AA3651" i="1" s="1"/>
  <c r="Z3653" i="1"/>
  <c r="Z3651" i="1" s="1"/>
  <c r="Y3653" i="1"/>
  <c r="Y3651" i="1" s="1"/>
  <c r="X3653" i="1"/>
  <c r="X3651" i="1" s="1"/>
  <c r="W3653" i="1"/>
  <c r="W3651" i="1" s="1"/>
  <c r="V3653" i="1"/>
  <c r="V3651" i="1" s="1"/>
  <c r="U3653" i="1"/>
  <c r="U3651" i="1" s="1"/>
  <c r="T3653" i="1"/>
  <c r="T3651" i="1" s="1"/>
  <c r="S3653" i="1"/>
  <c r="S3651" i="1" s="1"/>
  <c r="R3653" i="1"/>
  <c r="R3651" i="1" s="1"/>
  <c r="Q3653" i="1"/>
  <c r="Q3651" i="1" s="1"/>
  <c r="P3653" i="1"/>
  <c r="N3653" i="1"/>
  <c r="N3651" i="1" s="1"/>
  <c r="M3653" i="1"/>
  <c r="M3651" i="1" s="1"/>
  <c r="L3653" i="1"/>
  <c r="L3651" i="1" s="1"/>
  <c r="K3653" i="1"/>
  <c r="K3651" i="1" s="1"/>
  <c r="J3653" i="1"/>
  <c r="AA3636" i="1"/>
  <c r="AA3635" i="1" s="1"/>
  <c r="Z3636" i="1"/>
  <c r="Z3635" i="1" s="1"/>
  <c r="Y3636" i="1"/>
  <c r="Y3635" i="1" s="1"/>
  <c r="X3636" i="1"/>
  <c r="X3635" i="1" s="1"/>
  <c r="W3636" i="1"/>
  <c r="W3635" i="1" s="1"/>
  <c r="V3636" i="1"/>
  <c r="V3635" i="1" s="1"/>
  <c r="U3636" i="1"/>
  <c r="U3635" i="1" s="1"/>
  <c r="T3636" i="1"/>
  <c r="T3635" i="1" s="1"/>
  <c r="S3636" i="1"/>
  <c r="S3635" i="1" s="1"/>
  <c r="R3636" i="1"/>
  <c r="R3635" i="1" s="1"/>
  <c r="Q3636" i="1"/>
  <c r="Q3635" i="1" s="1"/>
  <c r="P3636" i="1"/>
  <c r="N3636" i="1"/>
  <c r="N3635" i="1" s="1"/>
  <c r="M3636" i="1"/>
  <c r="M3635" i="1" s="1"/>
  <c r="L3636" i="1"/>
  <c r="L3635" i="1" s="1"/>
  <c r="K3636" i="1"/>
  <c r="K3635" i="1" s="1"/>
  <c r="J3636" i="1"/>
  <c r="AA3633" i="1"/>
  <c r="AA3632" i="1" s="1"/>
  <c r="Z3633" i="1"/>
  <c r="Z3632" i="1" s="1"/>
  <c r="Y3633" i="1"/>
  <c r="Y3632" i="1" s="1"/>
  <c r="X3633" i="1"/>
  <c r="X3632" i="1" s="1"/>
  <c r="W3633" i="1"/>
  <c r="W3632" i="1" s="1"/>
  <c r="V3633" i="1"/>
  <c r="V3632" i="1" s="1"/>
  <c r="U3633" i="1"/>
  <c r="U3632" i="1" s="1"/>
  <c r="T3633" i="1"/>
  <c r="T3632" i="1" s="1"/>
  <c r="S3633" i="1"/>
  <c r="S3632" i="1" s="1"/>
  <c r="R3633" i="1"/>
  <c r="R3632" i="1" s="1"/>
  <c r="Q3633" i="1"/>
  <c r="Q3632" i="1" s="1"/>
  <c r="P3633" i="1"/>
  <c r="N3633" i="1"/>
  <c r="N3632" i="1" s="1"/>
  <c r="M3633" i="1"/>
  <c r="M3632" i="1" s="1"/>
  <c r="L3633" i="1"/>
  <c r="L3632" i="1" s="1"/>
  <c r="K3633" i="1"/>
  <c r="K3632" i="1" s="1"/>
  <c r="J3633" i="1"/>
  <c r="AA3628" i="1"/>
  <c r="AA3620" i="1" s="1"/>
  <c r="Z3628" i="1"/>
  <c r="Z3620" i="1" s="1"/>
  <c r="Y3628" i="1"/>
  <c r="Y3620" i="1" s="1"/>
  <c r="X3628" i="1"/>
  <c r="X3620" i="1" s="1"/>
  <c r="W3628" i="1"/>
  <c r="W3620" i="1" s="1"/>
  <c r="V3628" i="1"/>
  <c r="V3620" i="1" s="1"/>
  <c r="U3628" i="1"/>
  <c r="U3620" i="1" s="1"/>
  <c r="T3628" i="1"/>
  <c r="T3620" i="1" s="1"/>
  <c r="S3628" i="1"/>
  <c r="S3620" i="1" s="1"/>
  <c r="R3628" i="1"/>
  <c r="R3620" i="1" s="1"/>
  <c r="Q3628" i="1"/>
  <c r="Q3620" i="1" s="1"/>
  <c r="P3628" i="1"/>
  <c r="N3628" i="1"/>
  <c r="N3620" i="1" s="1"/>
  <c r="M3628" i="1"/>
  <c r="M3620" i="1" s="1"/>
  <c r="L3628" i="1"/>
  <c r="L3620" i="1" s="1"/>
  <c r="K3628" i="1"/>
  <c r="K3620" i="1" s="1"/>
  <c r="J3628" i="1"/>
  <c r="AA3618" i="1"/>
  <c r="Z3618" i="1"/>
  <c r="Y3618" i="1"/>
  <c r="X3618" i="1"/>
  <c r="W3618" i="1"/>
  <c r="V3618" i="1"/>
  <c r="U3618" i="1"/>
  <c r="T3618" i="1"/>
  <c r="S3618" i="1"/>
  <c r="R3618" i="1"/>
  <c r="Q3618" i="1"/>
  <c r="P3618" i="1"/>
  <c r="N3618" i="1"/>
  <c r="M3618" i="1"/>
  <c r="L3618" i="1"/>
  <c r="K3618" i="1"/>
  <c r="J3618" i="1"/>
  <c r="AA3612" i="1"/>
  <c r="AA3610" i="1" s="1"/>
  <c r="Z3612" i="1"/>
  <c r="Z3610" i="1" s="1"/>
  <c r="Y3612" i="1"/>
  <c r="Y3610" i="1" s="1"/>
  <c r="X3612" i="1"/>
  <c r="X3610" i="1" s="1"/>
  <c r="W3612" i="1"/>
  <c r="W3610" i="1" s="1"/>
  <c r="V3612" i="1"/>
  <c r="V3610" i="1" s="1"/>
  <c r="U3612" i="1"/>
  <c r="U3610" i="1" s="1"/>
  <c r="T3612" i="1"/>
  <c r="T3610" i="1" s="1"/>
  <c r="S3612" i="1"/>
  <c r="S3610" i="1" s="1"/>
  <c r="R3612" i="1"/>
  <c r="R3610" i="1" s="1"/>
  <c r="Q3612" i="1"/>
  <c r="Q3610" i="1" s="1"/>
  <c r="P3612" i="1"/>
  <c r="N3612" i="1"/>
  <c r="N3610" i="1" s="1"/>
  <c r="M3612" i="1"/>
  <c r="M3610" i="1" s="1"/>
  <c r="L3612" i="1"/>
  <c r="L3610" i="1" s="1"/>
  <c r="K3612" i="1"/>
  <c r="K3610" i="1" s="1"/>
  <c r="J3612" i="1"/>
  <c r="AA3595" i="1"/>
  <c r="AA3594" i="1" s="1"/>
  <c r="Z3595" i="1"/>
  <c r="Z3594" i="1" s="1"/>
  <c r="Y3595" i="1"/>
  <c r="Y3594" i="1" s="1"/>
  <c r="X3595" i="1"/>
  <c r="X3594" i="1" s="1"/>
  <c r="W3595" i="1"/>
  <c r="W3594" i="1" s="1"/>
  <c r="V3595" i="1"/>
  <c r="V3594" i="1" s="1"/>
  <c r="U3595" i="1"/>
  <c r="U3594" i="1" s="1"/>
  <c r="T3595" i="1"/>
  <c r="T3594" i="1" s="1"/>
  <c r="S3595" i="1"/>
  <c r="S3594" i="1" s="1"/>
  <c r="R3595" i="1"/>
  <c r="R3594" i="1" s="1"/>
  <c r="Q3595" i="1"/>
  <c r="Q3594" i="1" s="1"/>
  <c r="P3595" i="1"/>
  <c r="N3595" i="1"/>
  <c r="N3594" i="1" s="1"/>
  <c r="M3595" i="1"/>
  <c r="M3594" i="1" s="1"/>
  <c r="L3595" i="1"/>
  <c r="L3594" i="1" s="1"/>
  <c r="K3595" i="1"/>
  <c r="K3594" i="1" s="1"/>
  <c r="J3595" i="1"/>
  <c r="AA3592" i="1"/>
  <c r="AA3591" i="1" s="1"/>
  <c r="Z3592" i="1"/>
  <c r="Z3591" i="1" s="1"/>
  <c r="Y3592" i="1"/>
  <c r="Y3591" i="1" s="1"/>
  <c r="X3592" i="1"/>
  <c r="X3591" i="1" s="1"/>
  <c r="W3592" i="1"/>
  <c r="W3591" i="1" s="1"/>
  <c r="V3592" i="1"/>
  <c r="V3591" i="1" s="1"/>
  <c r="U3592" i="1"/>
  <c r="U3591" i="1" s="1"/>
  <c r="T3592" i="1"/>
  <c r="T3591" i="1" s="1"/>
  <c r="S3592" i="1"/>
  <c r="S3591" i="1" s="1"/>
  <c r="R3592" i="1"/>
  <c r="R3591" i="1" s="1"/>
  <c r="Q3592" i="1"/>
  <c r="Q3591" i="1" s="1"/>
  <c r="P3592" i="1"/>
  <c r="N3592" i="1"/>
  <c r="N3591" i="1" s="1"/>
  <c r="M3592" i="1"/>
  <c r="M3591" i="1" s="1"/>
  <c r="L3592" i="1"/>
  <c r="L3591" i="1" s="1"/>
  <c r="K3592" i="1"/>
  <c r="K3591" i="1" s="1"/>
  <c r="J3592" i="1"/>
  <c r="AA3587" i="1"/>
  <c r="AA3580" i="1" s="1"/>
  <c r="Z3587" i="1"/>
  <c r="Z3580" i="1" s="1"/>
  <c r="Y3587" i="1"/>
  <c r="Y3580" i="1" s="1"/>
  <c r="X3587" i="1"/>
  <c r="X3580" i="1" s="1"/>
  <c r="W3587" i="1"/>
  <c r="W3580" i="1" s="1"/>
  <c r="V3587" i="1"/>
  <c r="V3580" i="1" s="1"/>
  <c r="U3587" i="1"/>
  <c r="U3580" i="1" s="1"/>
  <c r="T3587" i="1"/>
  <c r="T3580" i="1" s="1"/>
  <c r="S3587" i="1"/>
  <c r="S3580" i="1" s="1"/>
  <c r="R3587" i="1"/>
  <c r="R3580" i="1" s="1"/>
  <c r="Q3587" i="1"/>
  <c r="Q3580" i="1" s="1"/>
  <c r="P3587" i="1"/>
  <c r="N3587" i="1"/>
  <c r="N3580" i="1" s="1"/>
  <c r="M3587" i="1"/>
  <c r="M3580" i="1" s="1"/>
  <c r="L3587" i="1"/>
  <c r="L3580" i="1" s="1"/>
  <c r="K3587" i="1"/>
  <c r="K3580" i="1" s="1"/>
  <c r="J3587" i="1"/>
  <c r="AA3578" i="1"/>
  <c r="Z3578" i="1"/>
  <c r="Y3578" i="1"/>
  <c r="X3578" i="1"/>
  <c r="W3578" i="1"/>
  <c r="V3578" i="1"/>
  <c r="U3578" i="1"/>
  <c r="T3578" i="1"/>
  <c r="S3578" i="1"/>
  <c r="R3578" i="1"/>
  <c r="Q3578" i="1"/>
  <c r="P3578" i="1"/>
  <c r="N3578" i="1"/>
  <c r="M3578" i="1"/>
  <c r="L3578" i="1"/>
  <c r="K3578" i="1"/>
  <c r="J3578" i="1"/>
  <c r="AA3572" i="1"/>
  <c r="AA3570" i="1" s="1"/>
  <c r="Z3572" i="1"/>
  <c r="Z3570" i="1" s="1"/>
  <c r="Y3572" i="1"/>
  <c r="Y3570" i="1" s="1"/>
  <c r="X3572" i="1"/>
  <c r="X3570" i="1" s="1"/>
  <c r="W3572" i="1"/>
  <c r="W3570" i="1" s="1"/>
  <c r="V3572" i="1"/>
  <c r="V3570" i="1" s="1"/>
  <c r="U3572" i="1"/>
  <c r="U3570" i="1" s="1"/>
  <c r="T3572" i="1"/>
  <c r="T3570" i="1" s="1"/>
  <c r="S3572" i="1"/>
  <c r="S3570" i="1" s="1"/>
  <c r="R3572" i="1"/>
  <c r="R3570" i="1" s="1"/>
  <c r="Q3572" i="1"/>
  <c r="Q3570" i="1" s="1"/>
  <c r="P3572" i="1"/>
  <c r="N3572" i="1"/>
  <c r="N3570" i="1" s="1"/>
  <c r="M3572" i="1"/>
  <c r="M3570" i="1" s="1"/>
  <c r="L3572" i="1"/>
  <c r="L3570" i="1" s="1"/>
  <c r="K3572" i="1"/>
  <c r="K3570" i="1" s="1"/>
  <c r="J3572" i="1"/>
  <c r="AA3555" i="1"/>
  <c r="AA3554" i="1" s="1"/>
  <c r="Z3555" i="1"/>
  <c r="Z3554" i="1" s="1"/>
  <c r="Y3555" i="1"/>
  <c r="Y3554" i="1" s="1"/>
  <c r="X3555" i="1"/>
  <c r="X3554" i="1" s="1"/>
  <c r="W3555" i="1"/>
  <c r="W3554" i="1" s="1"/>
  <c r="V3555" i="1"/>
  <c r="V3554" i="1" s="1"/>
  <c r="U3555" i="1"/>
  <c r="U3554" i="1" s="1"/>
  <c r="T3555" i="1"/>
  <c r="T3554" i="1" s="1"/>
  <c r="S3555" i="1"/>
  <c r="S3554" i="1" s="1"/>
  <c r="R3555" i="1"/>
  <c r="R3554" i="1" s="1"/>
  <c r="Q3555" i="1"/>
  <c r="Q3554" i="1" s="1"/>
  <c r="P3555" i="1"/>
  <c r="N3555" i="1"/>
  <c r="N3554" i="1" s="1"/>
  <c r="M3555" i="1"/>
  <c r="M3554" i="1" s="1"/>
  <c r="L3555" i="1"/>
  <c r="L3554" i="1" s="1"/>
  <c r="K3555" i="1"/>
  <c r="K3554" i="1" s="1"/>
  <c r="J3555" i="1"/>
  <c r="AA3552" i="1"/>
  <c r="AA3551" i="1" s="1"/>
  <c r="Z3552" i="1"/>
  <c r="Z3551" i="1" s="1"/>
  <c r="Y3552" i="1"/>
  <c r="Y3551" i="1" s="1"/>
  <c r="X3552" i="1"/>
  <c r="X3551" i="1" s="1"/>
  <c r="W3552" i="1"/>
  <c r="W3551" i="1" s="1"/>
  <c r="V3552" i="1"/>
  <c r="V3551" i="1" s="1"/>
  <c r="U3552" i="1"/>
  <c r="U3551" i="1" s="1"/>
  <c r="T3552" i="1"/>
  <c r="T3551" i="1" s="1"/>
  <c r="S3552" i="1"/>
  <c r="S3551" i="1" s="1"/>
  <c r="R3552" i="1"/>
  <c r="R3551" i="1" s="1"/>
  <c r="Q3552" i="1"/>
  <c r="Q3551" i="1" s="1"/>
  <c r="P3552" i="1"/>
  <c r="N3552" i="1"/>
  <c r="N3551" i="1" s="1"/>
  <c r="M3552" i="1"/>
  <c r="M3551" i="1" s="1"/>
  <c r="L3552" i="1"/>
  <c r="L3551" i="1" s="1"/>
  <c r="K3552" i="1"/>
  <c r="K3551" i="1" s="1"/>
  <c r="J3552" i="1"/>
  <c r="AA3547" i="1"/>
  <c r="AA3539" i="1" s="1"/>
  <c r="Z3547" i="1"/>
  <c r="Z3539" i="1" s="1"/>
  <c r="Y3547" i="1"/>
  <c r="Y3539" i="1" s="1"/>
  <c r="X3547" i="1"/>
  <c r="X3539" i="1" s="1"/>
  <c r="W3547" i="1"/>
  <c r="W3539" i="1" s="1"/>
  <c r="V3547" i="1"/>
  <c r="V3539" i="1" s="1"/>
  <c r="U3547" i="1"/>
  <c r="U3539" i="1" s="1"/>
  <c r="T3547" i="1"/>
  <c r="T3539" i="1" s="1"/>
  <c r="S3547" i="1"/>
  <c r="S3539" i="1" s="1"/>
  <c r="R3547" i="1"/>
  <c r="R3539" i="1" s="1"/>
  <c r="Q3547" i="1"/>
  <c r="Q3539" i="1" s="1"/>
  <c r="P3547" i="1"/>
  <c r="N3547" i="1"/>
  <c r="N3539" i="1" s="1"/>
  <c r="M3547" i="1"/>
  <c r="M3539" i="1" s="1"/>
  <c r="L3547" i="1"/>
  <c r="L3539" i="1" s="1"/>
  <c r="K3547" i="1"/>
  <c r="K3539" i="1" s="1"/>
  <c r="J3547" i="1"/>
  <c r="AA3537" i="1"/>
  <c r="Z3537" i="1"/>
  <c r="Y3537" i="1"/>
  <c r="X3537" i="1"/>
  <c r="W3537" i="1"/>
  <c r="V3537" i="1"/>
  <c r="U3537" i="1"/>
  <c r="T3537" i="1"/>
  <c r="S3537" i="1"/>
  <c r="R3537" i="1"/>
  <c r="Q3537" i="1"/>
  <c r="P3537" i="1"/>
  <c r="N3537" i="1"/>
  <c r="M3537" i="1"/>
  <c r="L3537" i="1"/>
  <c r="K3537" i="1"/>
  <c r="J3537" i="1"/>
  <c r="AA3531" i="1"/>
  <c r="AA3529" i="1" s="1"/>
  <c r="Z3531" i="1"/>
  <c r="Z3529" i="1" s="1"/>
  <c r="Y3531" i="1"/>
  <c r="Y3529" i="1" s="1"/>
  <c r="X3531" i="1"/>
  <c r="X3529" i="1" s="1"/>
  <c r="W3531" i="1"/>
  <c r="W3529" i="1" s="1"/>
  <c r="V3531" i="1"/>
  <c r="V3529" i="1" s="1"/>
  <c r="U3531" i="1"/>
  <c r="U3529" i="1" s="1"/>
  <c r="T3531" i="1"/>
  <c r="T3529" i="1" s="1"/>
  <c r="S3531" i="1"/>
  <c r="S3529" i="1" s="1"/>
  <c r="R3531" i="1"/>
  <c r="R3529" i="1" s="1"/>
  <c r="Q3531" i="1"/>
  <c r="Q3529" i="1" s="1"/>
  <c r="P3531" i="1"/>
  <c r="N3531" i="1"/>
  <c r="N3529" i="1" s="1"/>
  <c r="M3531" i="1"/>
  <c r="M3529" i="1" s="1"/>
  <c r="L3531" i="1"/>
  <c r="L3529" i="1" s="1"/>
  <c r="K3531" i="1"/>
  <c r="K3529" i="1" s="1"/>
  <c r="J3531" i="1"/>
  <c r="AA3514" i="1"/>
  <c r="AA3513" i="1" s="1"/>
  <c r="Z3514" i="1"/>
  <c r="Z3513" i="1" s="1"/>
  <c r="Y3514" i="1"/>
  <c r="Y3513" i="1" s="1"/>
  <c r="X3514" i="1"/>
  <c r="X3513" i="1" s="1"/>
  <c r="W3514" i="1"/>
  <c r="W3513" i="1" s="1"/>
  <c r="V3514" i="1"/>
  <c r="V3513" i="1" s="1"/>
  <c r="U3514" i="1"/>
  <c r="U3513" i="1" s="1"/>
  <c r="T3514" i="1"/>
  <c r="T3513" i="1" s="1"/>
  <c r="S3514" i="1"/>
  <c r="S3513" i="1" s="1"/>
  <c r="R3514" i="1"/>
  <c r="R3513" i="1" s="1"/>
  <c r="Q3514" i="1"/>
  <c r="Q3513" i="1" s="1"/>
  <c r="P3514" i="1"/>
  <c r="N3514" i="1"/>
  <c r="N3513" i="1" s="1"/>
  <c r="M3514" i="1"/>
  <c r="M3513" i="1" s="1"/>
  <c r="L3514" i="1"/>
  <c r="L3513" i="1" s="1"/>
  <c r="K3514" i="1"/>
  <c r="K3513" i="1" s="1"/>
  <c r="J3514" i="1"/>
  <c r="AA3511" i="1"/>
  <c r="AA3510" i="1" s="1"/>
  <c r="Z3511" i="1"/>
  <c r="Z3510" i="1" s="1"/>
  <c r="Y3511" i="1"/>
  <c r="Y3510" i="1" s="1"/>
  <c r="X3511" i="1"/>
  <c r="X3510" i="1" s="1"/>
  <c r="W3511" i="1"/>
  <c r="W3510" i="1" s="1"/>
  <c r="V3511" i="1"/>
  <c r="V3510" i="1" s="1"/>
  <c r="U3511" i="1"/>
  <c r="U3510" i="1" s="1"/>
  <c r="T3511" i="1"/>
  <c r="T3510" i="1" s="1"/>
  <c r="S3511" i="1"/>
  <c r="S3510" i="1" s="1"/>
  <c r="R3511" i="1"/>
  <c r="R3510" i="1" s="1"/>
  <c r="Q3511" i="1"/>
  <c r="Q3510" i="1" s="1"/>
  <c r="P3511" i="1"/>
  <c r="N3511" i="1"/>
  <c r="N3510" i="1" s="1"/>
  <c r="M3511" i="1"/>
  <c r="M3510" i="1" s="1"/>
  <c r="L3511" i="1"/>
  <c r="L3510" i="1" s="1"/>
  <c r="K3511" i="1"/>
  <c r="K3510" i="1" s="1"/>
  <c r="J3511" i="1"/>
  <c r="AA3506" i="1"/>
  <c r="AA3498" i="1" s="1"/>
  <c r="Z3506" i="1"/>
  <c r="Z3498" i="1" s="1"/>
  <c r="Y3506" i="1"/>
  <c r="Y3498" i="1" s="1"/>
  <c r="X3506" i="1"/>
  <c r="X3498" i="1" s="1"/>
  <c r="W3506" i="1"/>
  <c r="W3498" i="1" s="1"/>
  <c r="V3506" i="1"/>
  <c r="V3498" i="1" s="1"/>
  <c r="U3506" i="1"/>
  <c r="U3498" i="1" s="1"/>
  <c r="T3506" i="1"/>
  <c r="T3498" i="1" s="1"/>
  <c r="S3506" i="1"/>
  <c r="S3498" i="1" s="1"/>
  <c r="R3506" i="1"/>
  <c r="R3498" i="1" s="1"/>
  <c r="Q3506" i="1"/>
  <c r="Q3498" i="1" s="1"/>
  <c r="P3506" i="1"/>
  <c r="N3506" i="1"/>
  <c r="N3498" i="1" s="1"/>
  <c r="M3506" i="1"/>
  <c r="M3498" i="1" s="1"/>
  <c r="L3506" i="1"/>
  <c r="L3498" i="1" s="1"/>
  <c r="K3506" i="1"/>
  <c r="K3498" i="1" s="1"/>
  <c r="J3506" i="1"/>
  <c r="AA3496" i="1"/>
  <c r="Z3496" i="1"/>
  <c r="Y3496" i="1"/>
  <c r="X3496" i="1"/>
  <c r="W3496" i="1"/>
  <c r="V3496" i="1"/>
  <c r="U3496" i="1"/>
  <c r="T3496" i="1"/>
  <c r="S3496" i="1"/>
  <c r="R3496" i="1"/>
  <c r="Q3496" i="1"/>
  <c r="P3496" i="1"/>
  <c r="N3496" i="1"/>
  <c r="M3496" i="1"/>
  <c r="L3496" i="1"/>
  <c r="K3496" i="1"/>
  <c r="J3496" i="1"/>
  <c r="AA3490" i="1"/>
  <c r="AA3488" i="1" s="1"/>
  <c r="Z3490" i="1"/>
  <c r="Z3488" i="1" s="1"/>
  <c r="Y3490" i="1"/>
  <c r="Y3488" i="1" s="1"/>
  <c r="X3490" i="1"/>
  <c r="X3488" i="1" s="1"/>
  <c r="W3490" i="1"/>
  <c r="W3488" i="1" s="1"/>
  <c r="V3490" i="1"/>
  <c r="V3488" i="1" s="1"/>
  <c r="U3490" i="1"/>
  <c r="U3488" i="1" s="1"/>
  <c r="T3490" i="1"/>
  <c r="T3488" i="1" s="1"/>
  <c r="S3490" i="1"/>
  <c r="S3488" i="1" s="1"/>
  <c r="R3490" i="1"/>
  <c r="R3488" i="1" s="1"/>
  <c r="Q3490" i="1"/>
  <c r="Q3488" i="1" s="1"/>
  <c r="P3490" i="1"/>
  <c r="N3490" i="1"/>
  <c r="N3488" i="1" s="1"/>
  <c r="M3490" i="1"/>
  <c r="M3488" i="1" s="1"/>
  <c r="L3490" i="1"/>
  <c r="L3488" i="1" s="1"/>
  <c r="K3490" i="1"/>
  <c r="K3488" i="1" s="1"/>
  <c r="J3490" i="1"/>
  <c r="AA3473" i="1"/>
  <c r="AA3472" i="1" s="1"/>
  <c r="Z3473" i="1"/>
  <c r="Z3472" i="1" s="1"/>
  <c r="Y3473" i="1"/>
  <c r="Y3472" i="1" s="1"/>
  <c r="X3473" i="1"/>
  <c r="X3472" i="1" s="1"/>
  <c r="W3473" i="1"/>
  <c r="W3472" i="1" s="1"/>
  <c r="V3473" i="1"/>
  <c r="V3472" i="1" s="1"/>
  <c r="U3473" i="1"/>
  <c r="U3472" i="1" s="1"/>
  <c r="T3473" i="1"/>
  <c r="T3472" i="1" s="1"/>
  <c r="S3473" i="1"/>
  <c r="S3472" i="1" s="1"/>
  <c r="R3473" i="1"/>
  <c r="R3472" i="1" s="1"/>
  <c r="Q3473" i="1"/>
  <c r="Q3472" i="1" s="1"/>
  <c r="P3473" i="1"/>
  <c r="N3473" i="1"/>
  <c r="N3472" i="1" s="1"/>
  <c r="M3473" i="1"/>
  <c r="M3472" i="1" s="1"/>
  <c r="L3473" i="1"/>
  <c r="L3472" i="1" s="1"/>
  <c r="K3473" i="1"/>
  <c r="K3472" i="1" s="1"/>
  <c r="J3473" i="1"/>
  <c r="AA3470" i="1"/>
  <c r="AA3469" i="1" s="1"/>
  <c r="Z3470" i="1"/>
  <c r="Z3469" i="1" s="1"/>
  <c r="Y3470" i="1"/>
  <c r="Y3469" i="1" s="1"/>
  <c r="X3470" i="1"/>
  <c r="X3469" i="1" s="1"/>
  <c r="W3470" i="1"/>
  <c r="W3469" i="1" s="1"/>
  <c r="V3470" i="1"/>
  <c r="V3469" i="1" s="1"/>
  <c r="U3470" i="1"/>
  <c r="U3469" i="1" s="1"/>
  <c r="T3470" i="1"/>
  <c r="T3469" i="1" s="1"/>
  <c r="S3470" i="1"/>
  <c r="S3469" i="1" s="1"/>
  <c r="R3470" i="1"/>
  <c r="R3469" i="1" s="1"/>
  <c r="Q3470" i="1"/>
  <c r="Q3469" i="1" s="1"/>
  <c r="P3470" i="1"/>
  <c r="N3470" i="1"/>
  <c r="N3469" i="1" s="1"/>
  <c r="M3470" i="1"/>
  <c r="M3469" i="1" s="1"/>
  <c r="L3470" i="1"/>
  <c r="L3469" i="1" s="1"/>
  <c r="K3470" i="1"/>
  <c r="K3469" i="1" s="1"/>
  <c r="J3470" i="1"/>
  <c r="AA3465" i="1"/>
  <c r="AA3458" i="1" s="1"/>
  <c r="Z3465" i="1"/>
  <c r="Z3458" i="1" s="1"/>
  <c r="Y3465" i="1"/>
  <c r="Y3458" i="1" s="1"/>
  <c r="X3465" i="1"/>
  <c r="X3458" i="1" s="1"/>
  <c r="W3465" i="1"/>
  <c r="W3458" i="1" s="1"/>
  <c r="V3465" i="1"/>
  <c r="V3458" i="1" s="1"/>
  <c r="U3465" i="1"/>
  <c r="U3458" i="1" s="1"/>
  <c r="T3465" i="1"/>
  <c r="T3458" i="1" s="1"/>
  <c r="S3465" i="1"/>
  <c r="S3458" i="1" s="1"/>
  <c r="R3465" i="1"/>
  <c r="R3458" i="1" s="1"/>
  <c r="Q3465" i="1"/>
  <c r="Q3458" i="1" s="1"/>
  <c r="P3465" i="1"/>
  <c r="N3465" i="1"/>
  <c r="N3458" i="1" s="1"/>
  <c r="M3465" i="1"/>
  <c r="M3458" i="1" s="1"/>
  <c r="L3465" i="1"/>
  <c r="L3458" i="1" s="1"/>
  <c r="K3465" i="1"/>
  <c r="K3458" i="1" s="1"/>
  <c r="J3465" i="1"/>
  <c r="AA3456" i="1"/>
  <c r="Z3456" i="1"/>
  <c r="Y3456" i="1"/>
  <c r="X3456" i="1"/>
  <c r="W3456" i="1"/>
  <c r="V3456" i="1"/>
  <c r="U3456" i="1"/>
  <c r="T3456" i="1"/>
  <c r="S3456" i="1"/>
  <c r="R3456" i="1"/>
  <c r="Q3456" i="1"/>
  <c r="P3456" i="1"/>
  <c r="N3456" i="1"/>
  <c r="M3456" i="1"/>
  <c r="L3456" i="1"/>
  <c r="K3456" i="1"/>
  <c r="J3456" i="1"/>
  <c r="AA3450" i="1"/>
  <c r="AA3448" i="1" s="1"/>
  <c r="Z3450" i="1"/>
  <c r="Z3448" i="1" s="1"/>
  <c r="Y3450" i="1"/>
  <c r="Y3448" i="1" s="1"/>
  <c r="X3450" i="1"/>
  <c r="X3448" i="1" s="1"/>
  <c r="W3450" i="1"/>
  <c r="W3448" i="1" s="1"/>
  <c r="V3450" i="1"/>
  <c r="V3448" i="1" s="1"/>
  <c r="U3450" i="1"/>
  <c r="U3448" i="1" s="1"/>
  <c r="T3450" i="1"/>
  <c r="T3448" i="1" s="1"/>
  <c r="S3450" i="1"/>
  <c r="S3448" i="1" s="1"/>
  <c r="R3450" i="1"/>
  <c r="R3448" i="1" s="1"/>
  <c r="Q3450" i="1"/>
  <c r="Q3448" i="1" s="1"/>
  <c r="P3450" i="1"/>
  <c r="N3450" i="1"/>
  <c r="N3448" i="1" s="1"/>
  <c r="M3450" i="1"/>
  <c r="M3448" i="1" s="1"/>
  <c r="L3450" i="1"/>
  <c r="L3448" i="1" s="1"/>
  <c r="K3450" i="1"/>
  <c r="K3448" i="1" s="1"/>
  <c r="J3450" i="1"/>
  <c r="AA3433" i="1"/>
  <c r="AA3432" i="1" s="1"/>
  <c r="Z3433" i="1"/>
  <c r="Z3432" i="1" s="1"/>
  <c r="Y3433" i="1"/>
  <c r="Y3432" i="1" s="1"/>
  <c r="X3433" i="1"/>
  <c r="X3432" i="1" s="1"/>
  <c r="W3433" i="1"/>
  <c r="W3432" i="1" s="1"/>
  <c r="V3433" i="1"/>
  <c r="V3432" i="1" s="1"/>
  <c r="U3433" i="1"/>
  <c r="U3432" i="1" s="1"/>
  <c r="T3433" i="1"/>
  <c r="T3432" i="1" s="1"/>
  <c r="S3433" i="1"/>
  <c r="S3432" i="1" s="1"/>
  <c r="R3433" i="1"/>
  <c r="R3432" i="1" s="1"/>
  <c r="Q3433" i="1"/>
  <c r="Q3432" i="1" s="1"/>
  <c r="P3433" i="1"/>
  <c r="N3433" i="1"/>
  <c r="N3432" i="1" s="1"/>
  <c r="M3433" i="1"/>
  <c r="M3432" i="1" s="1"/>
  <c r="L3433" i="1"/>
  <c r="L3432" i="1" s="1"/>
  <c r="K3433" i="1"/>
  <c r="K3432" i="1" s="1"/>
  <c r="J3433" i="1"/>
  <c r="AA3430" i="1"/>
  <c r="AA3429" i="1" s="1"/>
  <c r="Z3430" i="1"/>
  <c r="Z3429" i="1" s="1"/>
  <c r="Y3430" i="1"/>
  <c r="Y3429" i="1" s="1"/>
  <c r="X3430" i="1"/>
  <c r="X3429" i="1" s="1"/>
  <c r="W3430" i="1"/>
  <c r="W3429" i="1" s="1"/>
  <c r="V3430" i="1"/>
  <c r="V3429" i="1" s="1"/>
  <c r="U3430" i="1"/>
  <c r="U3429" i="1" s="1"/>
  <c r="T3430" i="1"/>
  <c r="T3429" i="1" s="1"/>
  <c r="S3430" i="1"/>
  <c r="S3429" i="1" s="1"/>
  <c r="R3430" i="1"/>
  <c r="R3429" i="1" s="1"/>
  <c r="Q3430" i="1"/>
  <c r="Q3429" i="1" s="1"/>
  <c r="P3430" i="1"/>
  <c r="N3430" i="1"/>
  <c r="N3429" i="1" s="1"/>
  <c r="M3430" i="1"/>
  <c r="M3429" i="1" s="1"/>
  <c r="L3430" i="1"/>
  <c r="L3429" i="1" s="1"/>
  <c r="K3430" i="1"/>
  <c r="K3429" i="1" s="1"/>
  <c r="J3430" i="1"/>
  <c r="AA3425" i="1"/>
  <c r="AA3417" i="1" s="1"/>
  <c r="Z3425" i="1"/>
  <c r="Z3417" i="1" s="1"/>
  <c r="Y3425" i="1"/>
  <c r="Y3417" i="1" s="1"/>
  <c r="X3425" i="1"/>
  <c r="X3417" i="1" s="1"/>
  <c r="W3425" i="1"/>
  <c r="W3417" i="1" s="1"/>
  <c r="V3425" i="1"/>
  <c r="V3417" i="1" s="1"/>
  <c r="U3425" i="1"/>
  <c r="U3417" i="1" s="1"/>
  <c r="T3425" i="1"/>
  <c r="T3417" i="1" s="1"/>
  <c r="S3425" i="1"/>
  <c r="S3417" i="1" s="1"/>
  <c r="R3425" i="1"/>
  <c r="R3417" i="1" s="1"/>
  <c r="Q3425" i="1"/>
  <c r="Q3417" i="1" s="1"/>
  <c r="P3425" i="1"/>
  <c r="N3425" i="1"/>
  <c r="N3417" i="1" s="1"/>
  <c r="M3425" i="1"/>
  <c r="M3417" i="1" s="1"/>
  <c r="L3425" i="1"/>
  <c r="L3417" i="1" s="1"/>
  <c r="K3425" i="1"/>
  <c r="K3417" i="1" s="1"/>
  <c r="J3425" i="1"/>
  <c r="AA3415" i="1"/>
  <c r="Z3415" i="1"/>
  <c r="Y3415" i="1"/>
  <c r="X3415" i="1"/>
  <c r="W3415" i="1"/>
  <c r="V3415" i="1"/>
  <c r="U3415" i="1"/>
  <c r="T3415" i="1"/>
  <c r="S3415" i="1"/>
  <c r="R3415" i="1"/>
  <c r="Q3415" i="1"/>
  <c r="P3415" i="1"/>
  <c r="N3415" i="1"/>
  <c r="M3415" i="1"/>
  <c r="L3415" i="1"/>
  <c r="K3415" i="1"/>
  <c r="J3415" i="1"/>
  <c r="AA3409" i="1"/>
  <c r="AA3407" i="1" s="1"/>
  <c r="Z3409" i="1"/>
  <c r="Z3407" i="1" s="1"/>
  <c r="Y3409" i="1"/>
  <c r="Y3407" i="1" s="1"/>
  <c r="X3409" i="1"/>
  <c r="X3407" i="1" s="1"/>
  <c r="W3409" i="1"/>
  <c r="W3407" i="1" s="1"/>
  <c r="V3409" i="1"/>
  <c r="V3407" i="1" s="1"/>
  <c r="U3409" i="1"/>
  <c r="U3407" i="1" s="1"/>
  <c r="T3409" i="1"/>
  <c r="T3407" i="1" s="1"/>
  <c r="S3409" i="1"/>
  <c r="S3407" i="1" s="1"/>
  <c r="R3409" i="1"/>
  <c r="R3407" i="1" s="1"/>
  <c r="Q3409" i="1"/>
  <c r="Q3407" i="1" s="1"/>
  <c r="P3409" i="1"/>
  <c r="N3409" i="1"/>
  <c r="N3407" i="1" s="1"/>
  <c r="M3409" i="1"/>
  <c r="M3407" i="1" s="1"/>
  <c r="L3409" i="1"/>
  <c r="L3407" i="1" s="1"/>
  <c r="K3409" i="1"/>
  <c r="K3407" i="1" s="1"/>
  <c r="J3409" i="1"/>
  <c r="AA3392" i="1"/>
  <c r="AA3391" i="1" s="1"/>
  <c r="Z3392" i="1"/>
  <c r="Z3391" i="1" s="1"/>
  <c r="Y3392" i="1"/>
  <c r="Y3391" i="1" s="1"/>
  <c r="X3392" i="1"/>
  <c r="X3391" i="1" s="1"/>
  <c r="W3392" i="1"/>
  <c r="W3391" i="1" s="1"/>
  <c r="V3392" i="1"/>
  <c r="V3391" i="1" s="1"/>
  <c r="U3392" i="1"/>
  <c r="U3391" i="1" s="1"/>
  <c r="T3392" i="1"/>
  <c r="T3391" i="1" s="1"/>
  <c r="S3392" i="1"/>
  <c r="S3391" i="1" s="1"/>
  <c r="R3392" i="1"/>
  <c r="R3391" i="1" s="1"/>
  <c r="Q3392" i="1"/>
  <c r="Q3391" i="1" s="1"/>
  <c r="P3392" i="1"/>
  <c r="N3392" i="1"/>
  <c r="N3391" i="1" s="1"/>
  <c r="M3392" i="1"/>
  <c r="M3391" i="1" s="1"/>
  <c r="L3392" i="1"/>
  <c r="L3391" i="1" s="1"/>
  <c r="K3392" i="1"/>
  <c r="K3391" i="1" s="1"/>
  <c r="J3392" i="1"/>
  <c r="AA3389" i="1"/>
  <c r="AA3388" i="1" s="1"/>
  <c r="Z3389" i="1"/>
  <c r="Z3388" i="1" s="1"/>
  <c r="Y3389" i="1"/>
  <c r="Y3388" i="1" s="1"/>
  <c r="X3389" i="1"/>
  <c r="X3388" i="1" s="1"/>
  <c r="W3389" i="1"/>
  <c r="W3388" i="1" s="1"/>
  <c r="V3389" i="1"/>
  <c r="V3388" i="1" s="1"/>
  <c r="U3389" i="1"/>
  <c r="U3388" i="1" s="1"/>
  <c r="T3389" i="1"/>
  <c r="T3388" i="1" s="1"/>
  <c r="S3389" i="1"/>
  <c r="S3388" i="1" s="1"/>
  <c r="R3389" i="1"/>
  <c r="R3388" i="1" s="1"/>
  <c r="Q3389" i="1"/>
  <c r="Q3388" i="1" s="1"/>
  <c r="P3389" i="1"/>
  <c r="N3389" i="1"/>
  <c r="N3388" i="1" s="1"/>
  <c r="M3389" i="1"/>
  <c r="M3388" i="1" s="1"/>
  <c r="L3389" i="1"/>
  <c r="L3388" i="1" s="1"/>
  <c r="K3389" i="1"/>
  <c r="K3388" i="1" s="1"/>
  <c r="J3389" i="1"/>
  <c r="AA3384" i="1"/>
  <c r="AA3376" i="1" s="1"/>
  <c r="Z3384" i="1"/>
  <c r="Z3376" i="1" s="1"/>
  <c r="Y3384" i="1"/>
  <c r="Y3376" i="1" s="1"/>
  <c r="X3384" i="1"/>
  <c r="X3376" i="1" s="1"/>
  <c r="W3384" i="1"/>
  <c r="W3376" i="1" s="1"/>
  <c r="V3384" i="1"/>
  <c r="V3376" i="1" s="1"/>
  <c r="U3384" i="1"/>
  <c r="U3376" i="1" s="1"/>
  <c r="T3384" i="1"/>
  <c r="T3376" i="1" s="1"/>
  <c r="S3384" i="1"/>
  <c r="S3376" i="1" s="1"/>
  <c r="R3384" i="1"/>
  <c r="R3376" i="1" s="1"/>
  <c r="Q3384" i="1"/>
  <c r="Q3376" i="1" s="1"/>
  <c r="P3384" i="1"/>
  <c r="N3384" i="1"/>
  <c r="N3376" i="1" s="1"/>
  <c r="M3384" i="1"/>
  <c r="M3376" i="1" s="1"/>
  <c r="L3384" i="1"/>
  <c r="L3376" i="1" s="1"/>
  <c r="K3384" i="1"/>
  <c r="K3376" i="1" s="1"/>
  <c r="J3384" i="1"/>
  <c r="AA3374" i="1"/>
  <c r="Z3374" i="1"/>
  <c r="Y3374" i="1"/>
  <c r="X3374" i="1"/>
  <c r="W3374" i="1"/>
  <c r="V3374" i="1"/>
  <c r="U3374" i="1"/>
  <c r="T3374" i="1"/>
  <c r="S3374" i="1"/>
  <c r="R3374" i="1"/>
  <c r="Q3374" i="1"/>
  <c r="P3374" i="1"/>
  <c r="N3374" i="1"/>
  <c r="M3374" i="1"/>
  <c r="L3374" i="1"/>
  <c r="K3374" i="1"/>
  <c r="J3374" i="1"/>
  <c r="AA3368" i="1"/>
  <c r="AA3366" i="1" s="1"/>
  <c r="Z3368" i="1"/>
  <c r="Z3366" i="1" s="1"/>
  <c r="Y3368" i="1"/>
  <c r="Y3366" i="1" s="1"/>
  <c r="X3368" i="1"/>
  <c r="X3366" i="1" s="1"/>
  <c r="W3368" i="1"/>
  <c r="W3366" i="1" s="1"/>
  <c r="V3368" i="1"/>
  <c r="V3366" i="1" s="1"/>
  <c r="U3368" i="1"/>
  <c r="U3366" i="1" s="1"/>
  <c r="T3368" i="1"/>
  <c r="T3366" i="1" s="1"/>
  <c r="S3368" i="1"/>
  <c r="S3366" i="1" s="1"/>
  <c r="R3368" i="1"/>
  <c r="R3366" i="1" s="1"/>
  <c r="Q3368" i="1"/>
  <c r="Q3366" i="1" s="1"/>
  <c r="P3368" i="1"/>
  <c r="N3368" i="1"/>
  <c r="N3366" i="1" s="1"/>
  <c r="M3368" i="1"/>
  <c r="M3366" i="1" s="1"/>
  <c r="L3368" i="1"/>
  <c r="L3366" i="1" s="1"/>
  <c r="K3368" i="1"/>
  <c r="K3366" i="1" s="1"/>
  <c r="J3368" i="1"/>
  <c r="AA3351" i="1"/>
  <c r="AA3350" i="1" s="1"/>
  <c r="Z3351" i="1"/>
  <c r="Z3350" i="1" s="1"/>
  <c r="Y3351" i="1"/>
  <c r="Y3350" i="1" s="1"/>
  <c r="X3351" i="1"/>
  <c r="X3350" i="1" s="1"/>
  <c r="W3351" i="1"/>
  <c r="W3350" i="1" s="1"/>
  <c r="V3351" i="1"/>
  <c r="V3350" i="1" s="1"/>
  <c r="U3351" i="1"/>
  <c r="U3350" i="1" s="1"/>
  <c r="T3351" i="1"/>
  <c r="T3350" i="1" s="1"/>
  <c r="S3351" i="1"/>
  <c r="S3350" i="1" s="1"/>
  <c r="R3351" i="1"/>
  <c r="R3350" i="1" s="1"/>
  <c r="Q3351" i="1"/>
  <c r="Q3350" i="1" s="1"/>
  <c r="P3351" i="1"/>
  <c r="N3351" i="1"/>
  <c r="N3350" i="1" s="1"/>
  <c r="M3351" i="1"/>
  <c r="M3350" i="1" s="1"/>
  <c r="L3351" i="1"/>
  <c r="L3350" i="1" s="1"/>
  <c r="K3351" i="1"/>
  <c r="K3350" i="1" s="1"/>
  <c r="J3351" i="1"/>
  <c r="AA3348" i="1"/>
  <c r="AA3347" i="1" s="1"/>
  <c r="Z3348" i="1"/>
  <c r="Z3347" i="1" s="1"/>
  <c r="Y3348" i="1"/>
  <c r="Y3347" i="1" s="1"/>
  <c r="X3348" i="1"/>
  <c r="X3347" i="1" s="1"/>
  <c r="W3348" i="1"/>
  <c r="W3347" i="1" s="1"/>
  <c r="V3348" i="1"/>
  <c r="V3347" i="1" s="1"/>
  <c r="U3348" i="1"/>
  <c r="U3347" i="1" s="1"/>
  <c r="T3348" i="1"/>
  <c r="T3347" i="1" s="1"/>
  <c r="S3348" i="1"/>
  <c r="S3347" i="1" s="1"/>
  <c r="R3348" i="1"/>
  <c r="R3347" i="1" s="1"/>
  <c r="Q3348" i="1"/>
  <c r="Q3347" i="1" s="1"/>
  <c r="P3348" i="1"/>
  <c r="N3348" i="1"/>
  <c r="N3347" i="1" s="1"/>
  <c r="M3348" i="1"/>
  <c r="M3347" i="1" s="1"/>
  <c r="L3348" i="1"/>
  <c r="L3347" i="1" s="1"/>
  <c r="K3348" i="1"/>
  <c r="K3347" i="1" s="1"/>
  <c r="J3348" i="1"/>
  <c r="AA3343" i="1"/>
  <c r="AA3336" i="1" s="1"/>
  <c r="Z3343" i="1"/>
  <c r="Z3336" i="1" s="1"/>
  <c r="Y3343" i="1"/>
  <c r="Y3336" i="1" s="1"/>
  <c r="X3343" i="1"/>
  <c r="X3336" i="1" s="1"/>
  <c r="W3343" i="1"/>
  <c r="W3336" i="1" s="1"/>
  <c r="V3343" i="1"/>
  <c r="V3336" i="1" s="1"/>
  <c r="U3343" i="1"/>
  <c r="U3336" i="1" s="1"/>
  <c r="T3343" i="1"/>
  <c r="T3336" i="1" s="1"/>
  <c r="S3343" i="1"/>
  <c r="S3336" i="1" s="1"/>
  <c r="R3343" i="1"/>
  <c r="R3336" i="1" s="1"/>
  <c r="Q3343" i="1"/>
  <c r="Q3336" i="1" s="1"/>
  <c r="P3343" i="1"/>
  <c r="N3343" i="1"/>
  <c r="N3336" i="1" s="1"/>
  <c r="M3343" i="1"/>
  <c r="M3336" i="1" s="1"/>
  <c r="L3343" i="1"/>
  <c r="L3336" i="1" s="1"/>
  <c r="K3343" i="1"/>
  <c r="K3336" i="1" s="1"/>
  <c r="J3343" i="1"/>
  <c r="AA3334" i="1"/>
  <c r="Z3334" i="1"/>
  <c r="Y3334" i="1"/>
  <c r="X3334" i="1"/>
  <c r="W3334" i="1"/>
  <c r="V3334" i="1"/>
  <c r="U3334" i="1"/>
  <c r="T3334" i="1"/>
  <c r="S3334" i="1"/>
  <c r="R3334" i="1"/>
  <c r="Q3334" i="1"/>
  <c r="P3334" i="1"/>
  <c r="N3334" i="1"/>
  <c r="M3334" i="1"/>
  <c r="L3334" i="1"/>
  <c r="K3334" i="1"/>
  <c r="J3334" i="1"/>
  <c r="AA3328" i="1"/>
  <c r="AA3326" i="1" s="1"/>
  <c r="Z3328" i="1"/>
  <c r="Z3326" i="1" s="1"/>
  <c r="Y3328" i="1"/>
  <c r="Y3326" i="1" s="1"/>
  <c r="X3328" i="1"/>
  <c r="X3326" i="1" s="1"/>
  <c r="W3328" i="1"/>
  <c r="W3326" i="1" s="1"/>
  <c r="V3328" i="1"/>
  <c r="V3326" i="1" s="1"/>
  <c r="U3328" i="1"/>
  <c r="U3326" i="1" s="1"/>
  <c r="T3328" i="1"/>
  <c r="T3326" i="1" s="1"/>
  <c r="S3328" i="1"/>
  <c r="S3326" i="1" s="1"/>
  <c r="R3328" i="1"/>
  <c r="R3326" i="1" s="1"/>
  <c r="Q3328" i="1"/>
  <c r="Q3326" i="1" s="1"/>
  <c r="P3328" i="1"/>
  <c r="N3328" i="1"/>
  <c r="N3326" i="1" s="1"/>
  <c r="M3328" i="1"/>
  <c r="M3326" i="1" s="1"/>
  <c r="L3328" i="1"/>
  <c r="L3326" i="1" s="1"/>
  <c r="K3328" i="1"/>
  <c r="K3326" i="1" s="1"/>
  <c r="J3328" i="1"/>
  <c r="AA3311" i="1"/>
  <c r="AA3310" i="1" s="1"/>
  <c r="Z3311" i="1"/>
  <c r="Z3310" i="1" s="1"/>
  <c r="Y3311" i="1"/>
  <c r="Y3310" i="1" s="1"/>
  <c r="X3311" i="1"/>
  <c r="X3310" i="1" s="1"/>
  <c r="W3311" i="1"/>
  <c r="W3310" i="1" s="1"/>
  <c r="V3311" i="1"/>
  <c r="V3310" i="1" s="1"/>
  <c r="U3311" i="1"/>
  <c r="U3310" i="1" s="1"/>
  <c r="T3311" i="1"/>
  <c r="T3310" i="1" s="1"/>
  <c r="S3311" i="1"/>
  <c r="S3310" i="1" s="1"/>
  <c r="R3311" i="1"/>
  <c r="R3310" i="1" s="1"/>
  <c r="Q3311" i="1"/>
  <c r="Q3310" i="1" s="1"/>
  <c r="P3311" i="1"/>
  <c r="N3311" i="1"/>
  <c r="N3310" i="1" s="1"/>
  <c r="M3311" i="1"/>
  <c r="M3310" i="1" s="1"/>
  <c r="L3311" i="1"/>
  <c r="L3310" i="1" s="1"/>
  <c r="K3311" i="1"/>
  <c r="K3310" i="1" s="1"/>
  <c r="J3311" i="1"/>
  <c r="AA3306" i="1"/>
  <c r="AA3298" i="1" s="1"/>
  <c r="Z3306" i="1"/>
  <c r="Z3298" i="1" s="1"/>
  <c r="Y3306" i="1"/>
  <c r="Y3298" i="1" s="1"/>
  <c r="X3306" i="1"/>
  <c r="X3298" i="1" s="1"/>
  <c r="W3306" i="1"/>
  <c r="W3298" i="1" s="1"/>
  <c r="V3306" i="1"/>
  <c r="V3298" i="1" s="1"/>
  <c r="U3306" i="1"/>
  <c r="U3298" i="1" s="1"/>
  <c r="T3306" i="1"/>
  <c r="T3298" i="1" s="1"/>
  <c r="S3306" i="1"/>
  <c r="S3298" i="1" s="1"/>
  <c r="R3306" i="1"/>
  <c r="R3298" i="1" s="1"/>
  <c r="Q3306" i="1"/>
  <c r="Q3298" i="1" s="1"/>
  <c r="P3306" i="1"/>
  <c r="N3306" i="1"/>
  <c r="N3298" i="1" s="1"/>
  <c r="M3306" i="1"/>
  <c r="M3298" i="1" s="1"/>
  <c r="L3306" i="1"/>
  <c r="L3298" i="1" s="1"/>
  <c r="K3306" i="1"/>
  <c r="K3298" i="1" s="1"/>
  <c r="J3306" i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N3296" i="1"/>
  <c r="M3296" i="1"/>
  <c r="L3296" i="1"/>
  <c r="K3296" i="1"/>
  <c r="J3296" i="1"/>
  <c r="AA3290" i="1"/>
  <c r="AA3288" i="1" s="1"/>
  <c r="Z3290" i="1"/>
  <c r="Z3288" i="1" s="1"/>
  <c r="Y3290" i="1"/>
  <c r="Y3288" i="1" s="1"/>
  <c r="X3290" i="1"/>
  <c r="X3288" i="1" s="1"/>
  <c r="W3290" i="1"/>
  <c r="W3288" i="1" s="1"/>
  <c r="V3290" i="1"/>
  <c r="V3288" i="1" s="1"/>
  <c r="U3290" i="1"/>
  <c r="U3288" i="1" s="1"/>
  <c r="T3290" i="1"/>
  <c r="T3288" i="1" s="1"/>
  <c r="S3290" i="1"/>
  <c r="S3288" i="1" s="1"/>
  <c r="R3290" i="1"/>
  <c r="R3288" i="1" s="1"/>
  <c r="Q3290" i="1"/>
  <c r="Q3288" i="1" s="1"/>
  <c r="P3290" i="1"/>
  <c r="N3290" i="1"/>
  <c r="N3288" i="1" s="1"/>
  <c r="M3290" i="1"/>
  <c r="M3288" i="1" s="1"/>
  <c r="L3290" i="1"/>
  <c r="L3288" i="1" s="1"/>
  <c r="K3290" i="1"/>
  <c r="K3288" i="1" s="1"/>
  <c r="J3290" i="1"/>
  <c r="AA3273" i="1"/>
  <c r="AA3272" i="1" s="1"/>
  <c r="Z3273" i="1"/>
  <c r="Z3272" i="1" s="1"/>
  <c r="Y3273" i="1"/>
  <c r="Y3272" i="1" s="1"/>
  <c r="X3273" i="1"/>
  <c r="X3272" i="1" s="1"/>
  <c r="W3273" i="1"/>
  <c r="W3272" i="1" s="1"/>
  <c r="V3273" i="1"/>
  <c r="V3272" i="1" s="1"/>
  <c r="U3273" i="1"/>
  <c r="U3272" i="1" s="1"/>
  <c r="T3273" i="1"/>
  <c r="T3272" i="1" s="1"/>
  <c r="S3273" i="1"/>
  <c r="S3272" i="1" s="1"/>
  <c r="R3273" i="1"/>
  <c r="R3272" i="1" s="1"/>
  <c r="Q3273" i="1"/>
  <c r="Q3272" i="1" s="1"/>
  <c r="P3273" i="1"/>
  <c r="N3273" i="1"/>
  <c r="N3272" i="1" s="1"/>
  <c r="M3273" i="1"/>
  <c r="M3272" i="1" s="1"/>
  <c r="L3273" i="1"/>
  <c r="L3272" i="1" s="1"/>
  <c r="K3273" i="1"/>
  <c r="K3272" i="1" s="1"/>
  <c r="J3273" i="1"/>
  <c r="AA3270" i="1"/>
  <c r="AA3269" i="1" s="1"/>
  <c r="Z3270" i="1"/>
  <c r="Z3269" i="1" s="1"/>
  <c r="Y3270" i="1"/>
  <c r="Y3269" i="1" s="1"/>
  <c r="X3270" i="1"/>
  <c r="X3269" i="1" s="1"/>
  <c r="W3270" i="1"/>
  <c r="W3269" i="1" s="1"/>
  <c r="V3270" i="1"/>
  <c r="V3269" i="1" s="1"/>
  <c r="U3270" i="1"/>
  <c r="U3269" i="1" s="1"/>
  <c r="T3270" i="1"/>
  <c r="T3269" i="1" s="1"/>
  <c r="S3270" i="1"/>
  <c r="S3269" i="1" s="1"/>
  <c r="R3270" i="1"/>
  <c r="R3269" i="1" s="1"/>
  <c r="Q3270" i="1"/>
  <c r="Q3269" i="1" s="1"/>
  <c r="P3270" i="1"/>
  <c r="N3270" i="1"/>
  <c r="N3269" i="1" s="1"/>
  <c r="M3270" i="1"/>
  <c r="M3269" i="1" s="1"/>
  <c r="L3270" i="1"/>
  <c r="L3269" i="1" s="1"/>
  <c r="K3270" i="1"/>
  <c r="K3269" i="1" s="1"/>
  <c r="J3270" i="1"/>
  <c r="AA3265" i="1"/>
  <c r="AA3257" i="1" s="1"/>
  <c r="Z3265" i="1"/>
  <c r="Z3257" i="1" s="1"/>
  <c r="Y3265" i="1"/>
  <c r="Y3257" i="1" s="1"/>
  <c r="X3265" i="1"/>
  <c r="X3257" i="1" s="1"/>
  <c r="W3265" i="1"/>
  <c r="W3257" i="1" s="1"/>
  <c r="V3265" i="1"/>
  <c r="V3257" i="1" s="1"/>
  <c r="U3265" i="1"/>
  <c r="U3257" i="1" s="1"/>
  <c r="T3265" i="1"/>
  <c r="T3257" i="1" s="1"/>
  <c r="S3265" i="1"/>
  <c r="S3257" i="1" s="1"/>
  <c r="R3265" i="1"/>
  <c r="R3257" i="1" s="1"/>
  <c r="Q3265" i="1"/>
  <c r="Q3257" i="1" s="1"/>
  <c r="P3265" i="1"/>
  <c r="N3265" i="1"/>
  <c r="N3257" i="1" s="1"/>
  <c r="M3265" i="1"/>
  <c r="M3257" i="1" s="1"/>
  <c r="L3265" i="1"/>
  <c r="L3257" i="1" s="1"/>
  <c r="K3265" i="1"/>
  <c r="K3257" i="1" s="1"/>
  <c r="J3265" i="1"/>
  <c r="AA3255" i="1"/>
  <c r="Z3255" i="1"/>
  <c r="Y3255" i="1"/>
  <c r="X3255" i="1"/>
  <c r="W3255" i="1"/>
  <c r="V3255" i="1"/>
  <c r="U3255" i="1"/>
  <c r="T3255" i="1"/>
  <c r="S3255" i="1"/>
  <c r="R3255" i="1"/>
  <c r="Q3255" i="1"/>
  <c r="P3255" i="1"/>
  <c r="N3255" i="1"/>
  <c r="M3255" i="1"/>
  <c r="L3255" i="1"/>
  <c r="K3255" i="1"/>
  <c r="J3255" i="1"/>
  <c r="AA3249" i="1"/>
  <c r="AA3247" i="1" s="1"/>
  <c r="Z3249" i="1"/>
  <c r="Z3247" i="1" s="1"/>
  <c r="Y3249" i="1"/>
  <c r="Y3247" i="1" s="1"/>
  <c r="X3249" i="1"/>
  <c r="X3247" i="1" s="1"/>
  <c r="W3249" i="1"/>
  <c r="W3247" i="1" s="1"/>
  <c r="V3249" i="1"/>
  <c r="V3247" i="1" s="1"/>
  <c r="U3249" i="1"/>
  <c r="U3247" i="1" s="1"/>
  <c r="T3249" i="1"/>
  <c r="T3247" i="1" s="1"/>
  <c r="S3249" i="1"/>
  <c r="S3247" i="1" s="1"/>
  <c r="R3249" i="1"/>
  <c r="R3247" i="1" s="1"/>
  <c r="Q3249" i="1"/>
  <c r="Q3247" i="1" s="1"/>
  <c r="P3249" i="1"/>
  <c r="N3249" i="1"/>
  <c r="N3247" i="1" s="1"/>
  <c r="M3249" i="1"/>
  <c r="M3247" i="1" s="1"/>
  <c r="L3249" i="1"/>
  <c r="L3247" i="1" s="1"/>
  <c r="K3249" i="1"/>
  <c r="K3247" i="1" s="1"/>
  <c r="J3249" i="1"/>
  <c r="AA3232" i="1"/>
  <c r="AA3231" i="1" s="1"/>
  <c r="Z3232" i="1"/>
  <c r="Z3231" i="1" s="1"/>
  <c r="Y3232" i="1"/>
  <c r="Y3231" i="1" s="1"/>
  <c r="X3232" i="1"/>
  <c r="X3231" i="1" s="1"/>
  <c r="W3232" i="1"/>
  <c r="W3231" i="1" s="1"/>
  <c r="V3232" i="1"/>
  <c r="V3231" i="1" s="1"/>
  <c r="U3232" i="1"/>
  <c r="U3231" i="1" s="1"/>
  <c r="T3232" i="1"/>
  <c r="T3231" i="1" s="1"/>
  <c r="S3232" i="1"/>
  <c r="S3231" i="1" s="1"/>
  <c r="R3232" i="1"/>
  <c r="R3231" i="1" s="1"/>
  <c r="Q3232" i="1"/>
  <c r="Q3231" i="1" s="1"/>
  <c r="P3232" i="1"/>
  <c r="N3232" i="1"/>
  <c r="N3231" i="1" s="1"/>
  <c r="M3232" i="1"/>
  <c r="M3231" i="1" s="1"/>
  <c r="L3232" i="1"/>
  <c r="L3231" i="1" s="1"/>
  <c r="K3232" i="1"/>
  <c r="K3231" i="1" s="1"/>
  <c r="J3232" i="1"/>
  <c r="AA3229" i="1"/>
  <c r="AA3228" i="1" s="1"/>
  <c r="Z3229" i="1"/>
  <c r="Z3228" i="1" s="1"/>
  <c r="Y3229" i="1"/>
  <c r="Y3228" i="1" s="1"/>
  <c r="X3229" i="1"/>
  <c r="X3228" i="1" s="1"/>
  <c r="W3229" i="1"/>
  <c r="W3228" i="1" s="1"/>
  <c r="V3229" i="1"/>
  <c r="V3228" i="1" s="1"/>
  <c r="U3229" i="1"/>
  <c r="U3228" i="1" s="1"/>
  <c r="T3229" i="1"/>
  <c r="T3228" i="1" s="1"/>
  <c r="S3229" i="1"/>
  <c r="S3228" i="1" s="1"/>
  <c r="R3229" i="1"/>
  <c r="R3228" i="1" s="1"/>
  <c r="Q3229" i="1"/>
  <c r="Q3228" i="1" s="1"/>
  <c r="P3229" i="1"/>
  <c r="N3229" i="1"/>
  <c r="N3228" i="1" s="1"/>
  <c r="M3229" i="1"/>
  <c r="M3228" i="1" s="1"/>
  <c r="L3229" i="1"/>
  <c r="L3228" i="1" s="1"/>
  <c r="K3229" i="1"/>
  <c r="K3228" i="1" s="1"/>
  <c r="J3229" i="1"/>
  <c r="AA3224" i="1"/>
  <c r="AA3215" i="1" s="1"/>
  <c r="Z3224" i="1"/>
  <c r="Z3215" i="1" s="1"/>
  <c r="Y3224" i="1"/>
  <c r="Y3215" i="1" s="1"/>
  <c r="X3224" i="1"/>
  <c r="X3215" i="1" s="1"/>
  <c r="W3224" i="1"/>
  <c r="W3215" i="1" s="1"/>
  <c r="V3224" i="1"/>
  <c r="V3215" i="1" s="1"/>
  <c r="U3224" i="1"/>
  <c r="U3215" i="1" s="1"/>
  <c r="T3224" i="1"/>
  <c r="T3215" i="1" s="1"/>
  <c r="S3224" i="1"/>
  <c r="S3215" i="1" s="1"/>
  <c r="R3224" i="1"/>
  <c r="R3215" i="1" s="1"/>
  <c r="Q3224" i="1"/>
  <c r="Q3215" i="1" s="1"/>
  <c r="P3224" i="1"/>
  <c r="N3224" i="1"/>
  <c r="N3215" i="1" s="1"/>
  <c r="M3224" i="1"/>
  <c r="M3215" i="1" s="1"/>
  <c r="L3224" i="1"/>
  <c r="L3215" i="1" s="1"/>
  <c r="K3224" i="1"/>
  <c r="K3215" i="1" s="1"/>
  <c r="J3224" i="1"/>
  <c r="AA3213" i="1"/>
  <c r="Z3213" i="1"/>
  <c r="Y3213" i="1"/>
  <c r="X3213" i="1"/>
  <c r="W3213" i="1"/>
  <c r="V3213" i="1"/>
  <c r="U3213" i="1"/>
  <c r="T3213" i="1"/>
  <c r="S3213" i="1"/>
  <c r="R3213" i="1"/>
  <c r="Q3213" i="1"/>
  <c r="P3213" i="1"/>
  <c r="N3213" i="1"/>
  <c r="M3213" i="1"/>
  <c r="L3213" i="1"/>
  <c r="K3213" i="1"/>
  <c r="J3213" i="1"/>
  <c r="AA3207" i="1"/>
  <c r="AA3205" i="1" s="1"/>
  <c r="Z3207" i="1"/>
  <c r="Z3205" i="1" s="1"/>
  <c r="Y3207" i="1"/>
  <c r="Y3205" i="1" s="1"/>
  <c r="X3207" i="1"/>
  <c r="X3205" i="1" s="1"/>
  <c r="W3207" i="1"/>
  <c r="W3205" i="1" s="1"/>
  <c r="V3207" i="1"/>
  <c r="V3205" i="1" s="1"/>
  <c r="U3207" i="1"/>
  <c r="U3205" i="1" s="1"/>
  <c r="T3207" i="1"/>
  <c r="T3205" i="1" s="1"/>
  <c r="S3207" i="1"/>
  <c r="S3205" i="1" s="1"/>
  <c r="R3207" i="1"/>
  <c r="R3205" i="1" s="1"/>
  <c r="Q3207" i="1"/>
  <c r="Q3205" i="1" s="1"/>
  <c r="P3207" i="1"/>
  <c r="N3207" i="1"/>
  <c r="N3205" i="1" s="1"/>
  <c r="M3207" i="1"/>
  <c r="M3205" i="1" s="1"/>
  <c r="L3207" i="1"/>
  <c r="L3205" i="1" s="1"/>
  <c r="K3207" i="1"/>
  <c r="K3205" i="1" s="1"/>
  <c r="J3207" i="1"/>
  <c r="AA3190" i="1"/>
  <c r="AA3189" i="1" s="1"/>
  <c r="Z3190" i="1"/>
  <c r="Z3189" i="1" s="1"/>
  <c r="Y3190" i="1"/>
  <c r="Y3189" i="1" s="1"/>
  <c r="X3190" i="1"/>
  <c r="X3189" i="1" s="1"/>
  <c r="W3190" i="1"/>
  <c r="W3189" i="1" s="1"/>
  <c r="V3190" i="1"/>
  <c r="V3189" i="1" s="1"/>
  <c r="U3190" i="1"/>
  <c r="U3189" i="1" s="1"/>
  <c r="T3190" i="1"/>
  <c r="T3189" i="1" s="1"/>
  <c r="S3190" i="1"/>
  <c r="S3189" i="1" s="1"/>
  <c r="R3190" i="1"/>
  <c r="R3189" i="1" s="1"/>
  <c r="Q3190" i="1"/>
  <c r="Q3189" i="1" s="1"/>
  <c r="P3190" i="1"/>
  <c r="N3190" i="1"/>
  <c r="N3189" i="1" s="1"/>
  <c r="M3190" i="1"/>
  <c r="M3189" i="1" s="1"/>
  <c r="L3190" i="1"/>
  <c r="L3189" i="1" s="1"/>
  <c r="K3190" i="1"/>
  <c r="K3189" i="1" s="1"/>
  <c r="J3190" i="1"/>
  <c r="AA3187" i="1"/>
  <c r="AA3186" i="1" s="1"/>
  <c r="Z3187" i="1"/>
  <c r="Z3186" i="1" s="1"/>
  <c r="Y3187" i="1"/>
  <c r="Y3186" i="1" s="1"/>
  <c r="X3187" i="1"/>
  <c r="X3186" i="1" s="1"/>
  <c r="W3187" i="1"/>
  <c r="W3186" i="1" s="1"/>
  <c r="V3187" i="1"/>
  <c r="V3186" i="1" s="1"/>
  <c r="U3187" i="1"/>
  <c r="U3186" i="1" s="1"/>
  <c r="T3187" i="1"/>
  <c r="T3186" i="1" s="1"/>
  <c r="S3187" i="1"/>
  <c r="S3186" i="1" s="1"/>
  <c r="R3187" i="1"/>
  <c r="R3186" i="1" s="1"/>
  <c r="Q3187" i="1"/>
  <c r="Q3186" i="1" s="1"/>
  <c r="P3187" i="1"/>
  <c r="N3187" i="1"/>
  <c r="N3186" i="1" s="1"/>
  <c r="M3187" i="1"/>
  <c r="M3186" i="1" s="1"/>
  <c r="L3187" i="1"/>
  <c r="L3186" i="1" s="1"/>
  <c r="K3187" i="1"/>
  <c r="K3186" i="1" s="1"/>
  <c r="J3187" i="1"/>
  <c r="AA3182" i="1"/>
  <c r="AA3174" i="1" s="1"/>
  <c r="Z3182" i="1"/>
  <c r="Z3174" i="1" s="1"/>
  <c r="Y3182" i="1"/>
  <c r="Y3174" i="1" s="1"/>
  <c r="X3182" i="1"/>
  <c r="X3174" i="1" s="1"/>
  <c r="W3182" i="1"/>
  <c r="W3174" i="1" s="1"/>
  <c r="V3182" i="1"/>
  <c r="V3174" i="1" s="1"/>
  <c r="U3182" i="1"/>
  <c r="U3174" i="1" s="1"/>
  <c r="T3182" i="1"/>
  <c r="T3174" i="1" s="1"/>
  <c r="S3182" i="1"/>
  <c r="S3174" i="1" s="1"/>
  <c r="R3182" i="1"/>
  <c r="R3174" i="1" s="1"/>
  <c r="Q3182" i="1"/>
  <c r="Q3174" i="1" s="1"/>
  <c r="P3182" i="1"/>
  <c r="N3182" i="1"/>
  <c r="N3174" i="1" s="1"/>
  <c r="M3182" i="1"/>
  <c r="M3174" i="1" s="1"/>
  <c r="L3182" i="1"/>
  <c r="L3174" i="1" s="1"/>
  <c r="K3182" i="1"/>
  <c r="K3174" i="1" s="1"/>
  <c r="J3182" i="1"/>
  <c r="AA3172" i="1"/>
  <c r="Z3172" i="1"/>
  <c r="Y3172" i="1"/>
  <c r="X3172" i="1"/>
  <c r="W3172" i="1"/>
  <c r="V3172" i="1"/>
  <c r="U3172" i="1"/>
  <c r="T3172" i="1"/>
  <c r="S3172" i="1"/>
  <c r="R3172" i="1"/>
  <c r="Q3172" i="1"/>
  <c r="P3172" i="1"/>
  <c r="N3172" i="1"/>
  <c r="M3172" i="1"/>
  <c r="L3172" i="1"/>
  <c r="K3172" i="1"/>
  <c r="J3172" i="1"/>
  <c r="AA3166" i="1"/>
  <c r="AA3164" i="1" s="1"/>
  <c r="Z3166" i="1"/>
  <c r="Z3164" i="1" s="1"/>
  <c r="Y3166" i="1"/>
  <c r="Y3164" i="1" s="1"/>
  <c r="X3166" i="1"/>
  <c r="X3164" i="1" s="1"/>
  <c r="W3166" i="1"/>
  <c r="W3164" i="1" s="1"/>
  <c r="V3166" i="1"/>
  <c r="V3164" i="1" s="1"/>
  <c r="U3166" i="1"/>
  <c r="U3164" i="1" s="1"/>
  <c r="T3166" i="1"/>
  <c r="T3164" i="1" s="1"/>
  <c r="S3166" i="1"/>
  <c r="S3164" i="1" s="1"/>
  <c r="R3166" i="1"/>
  <c r="R3164" i="1" s="1"/>
  <c r="Q3166" i="1"/>
  <c r="Q3164" i="1" s="1"/>
  <c r="P3166" i="1"/>
  <c r="N3166" i="1"/>
  <c r="N3164" i="1" s="1"/>
  <c r="M3166" i="1"/>
  <c r="M3164" i="1" s="1"/>
  <c r="L3166" i="1"/>
  <c r="L3164" i="1" s="1"/>
  <c r="K3166" i="1"/>
  <c r="K3164" i="1" s="1"/>
  <c r="J3166" i="1"/>
  <c r="AA3149" i="1"/>
  <c r="AA3148" i="1" s="1"/>
  <c r="Z3149" i="1"/>
  <c r="Z3148" i="1" s="1"/>
  <c r="Y3149" i="1"/>
  <c r="Y3148" i="1" s="1"/>
  <c r="X3149" i="1"/>
  <c r="X3148" i="1" s="1"/>
  <c r="W3149" i="1"/>
  <c r="W3148" i="1" s="1"/>
  <c r="V3149" i="1"/>
  <c r="V3148" i="1" s="1"/>
  <c r="U3149" i="1"/>
  <c r="U3148" i="1" s="1"/>
  <c r="T3149" i="1"/>
  <c r="T3148" i="1" s="1"/>
  <c r="S3149" i="1"/>
  <c r="S3148" i="1" s="1"/>
  <c r="R3149" i="1"/>
  <c r="R3148" i="1" s="1"/>
  <c r="Q3149" i="1"/>
  <c r="Q3148" i="1" s="1"/>
  <c r="P3149" i="1"/>
  <c r="N3149" i="1"/>
  <c r="N3148" i="1" s="1"/>
  <c r="M3149" i="1"/>
  <c r="M3148" i="1" s="1"/>
  <c r="L3149" i="1"/>
  <c r="L3148" i="1" s="1"/>
  <c r="K3149" i="1"/>
  <c r="K3148" i="1" s="1"/>
  <c r="J3149" i="1"/>
  <c r="AA3146" i="1"/>
  <c r="AA3145" i="1" s="1"/>
  <c r="Z3146" i="1"/>
  <c r="Z3145" i="1" s="1"/>
  <c r="Y3146" i="1"/>
  <c r="Y3145" i="1" s="1"/>
  <c r="X3146" i="1"/>
  <c r="X3145" i="1" s="1"/>
  <c r="W3146" i="1"/>
  <c r="W3145" i="1" s="1"/>
  <c r="V3146" i="1"/>
  <c r="V3145" i="1" s="1"/>
  <c r="U3146" i="1"/>
  <c r="U3145" i="1" s="1"/>
  <c r="T3146" i="1"/>
  <c r="T3145" i="1" s="1"/>
  <c r="S3146" i="1"/>
  <c r="S3145" i="1" s="1"/>
  <c r="R3146" i="1"/>
  <c r="R3145" i="1" s="1"/>
  <c r="Q3146" i="1"/>
  <c r="Q3145" i="1" s="1"/>
  <c r="P3146" i="1"/>
  <c r="N3146" i="1"/>
  <c r="N3145" i="1" s="1"/>
  <c r="M3146" i="1"/>
  <c r="M3145" i="1" s="1"/>
  <c r="L3146" i="1"/>
  <c r="L3145" i="1" s="1"/>
  <c r="K3146" i="1"/>
  <c r="K3145" i="1" s="1"/>
  <c r="J3146" i="1"/>
  <c r="AA3141" i="1"/>
  <c r="AA3133" i="1" s="1"/>
  <c r="Z3141" i="1"/>
  <c r="Z3133" i="1" s="1"/>
  <c r="Y3141" i="1"/>
  <c r="Y3133" i="1" s="1"/>
  <c r="X3141" i="1"/>
  <c r="X3133" i="1" s="1"/>
  <c r="W3141" i="1"/>
  <c r="W3133" i="1" s="1"/>
  <c r="V3141" i="1"/>
  <c r="V3133" i="1" s="1"/>
  <c r="U3141" i="1"/>
  <c r="U3133" i="1" s="1"/>
  <c r="T3141" i="1"/>
  <c r="T3133" i="1" s="1"/>
  <c r="S3141" i="1"/>
  <c r="S3133" i="1" s="1"/>
  <c r="R3141" i="1"/>
  <c r="R3133" i="1" s="1"/>
  <c r="Q3141" i="1"/>
  <c r="Q3133" i="1" s="1"/>
  <c r="P3141" i="1"/>
  <c r="N3141" i="1"/>
  <c r="N3133" i="1" s="1"/>
  <c r="M3141" i="1"/>
  <c r="M3133" i="1" s="1"/>
  <c r="L3141" i="1"/>
  <c r="L3133" i="1" s="1"/>
  <c r="K3141" i="1"/>
  <c r="K3133" i="1" s="1"/>
  <c r="J3141" i="1"/>
  <c r="AA3131" i="1"/>
  <c r="Z3131" i="1"/>
  <c r="Y3131" i="1"/>
  <c r="X3131" i="1"/>
  <c r="W3131" i="1"/>
  <c r="V3131" i="1"/>
  <c r="U3131" i="1"/>
  <c r="T3131" i="1"/>
  <c r="S3131" i="1"/>
  <c r="R3131" i="1"/>
  <c r="Q3131" i="1"/>
  <c r="P3131" i="1"/>
  <c r="N3131" i="1"/>
  <c r="M3131" i="1"/>
  <c r="L3131" i="1"/>
  <c r="K3131" i="1"/>
  <c r="J3131" i="1"/>
  <c r="AA3125" i="1"/>
  <c r="AA3123" i="1" s="1"/>
  <c r="Z3125" i="1"/>
  <c r="Z3123" i="1" s="1"/>
  <c r="Y3125" i="1"/>
  <c r="Y3123" i="1" s="1"/>
  <c r="X3125" i="1"/>
  <c r="X3123" i="1" s="1"/>
  <c r="W3125" i="1"/>
  <c r="W3123" i="1" s="1"/>
  <c r="V3125" i="1"/>
  <c r="V3123" i="1" s="1"/>
  <c r="U3125" i="1"/>
  <c r="U3123" i="1" s="1"/>
  <c r="T3125" i="1"/>
  <c r="T3123" i="1" s="1"/>
  <c r="S3125" i="1"/>
  <c r="S3123" i="1" s="1"/>
  <c r="R3125" i="1"/>
  <c r="R3123" i="1" s="1"/>
  <c r="Q3125" i="1"/>
  <c r="Q3123" i="1" s="1"/>
  <c r="P3125" i="1"/>
  <c r="N3125" i="1"/>
  <c r="N3123" i="1" s="1"/>
  <c r="M3125" i="1"/>
  <c r="M3123" i="1" s="1"/>
  <c r="L3125" i="1"/>
  <c r="L3123" i="1" s="1"/>
  <c r="K3125" i="1"/>
  <c r="K3123" i="1" s="1"/>
  <c r="J3125" i="1"/>
  <c r="AA3108" i="1"/>
  <c r="AA3107" i="1" s="1"/>
  <c r="Z3108" i="1"/>
  <c r="Z3107" i="1" s="1"/>
  <c r="Y3108" i="1"/>
  <c r="Y3107" i="1" s="1"/>
  <c r="X3108" i="1"/>
  <c r="X3107" i="1" s="1"/>
  <c r="W3108" i="1"/>
  <c r="W3107" i="1" s="1"/>
  <c r="V3108" i="1"/>
  <c r="V3107" i="1" s="1"/>
  <c r="U3108" i="1"/>
  <c r="U3107" i="1" s="1"/>
  <c r="T3108" i="1"/>
  <c r="T3107" i="1" s="1"/>
  <c r="S3108" i="1"/>
  <c r="S3107" i="1" s="1"/>
  <c r="R3108" i="1"/>
  <c r="R3107" i="1" s="1"/>
  <c r="Q3108" i="1"/>
  <c r="Q3107" i="1" s="1"/>
  <c r="P3108" i="1"/>
  <c r="N3108" i="1"/>
  <c r="N3107" i="1" s="1"/>
  <c r="M3108" i="1"/>
  <c r="M3107" i="1" s="1"/>
  <c r="L3108" i="1"/>
  <c r="L3107" i="1" s="1"/>
  <c r="K3108" i="1"/>
  <c r="K3107" i="1" s="1"/>
  <c r="J3108" i="1"/>
  <c r="AA3105" i="1"/>
  <c r="AA3104" i="1" s="1"/>
  <c r="Z3105" i="1"/>
  <c r="Z3104" i="1" s="1"/>
  <c r="Y3105" i="1"/>
  <c r="Y3104" i="1" s="1"/>
  <c r="X3105" i="1"/>
  <c r="X3104" i="1" s="1"/>
  <c r="W3105" i="1"/>
  <c r="W3104" i="1" s="1"/>
  <c r="V3105" i="1"/>
  <c r="V3104" i="1" s="1"/>
  <c r="U3105" i="1"/>
  <c r="U3104" i="1" s="1"/>
  <c r="T3105" i="1"/>
  <c r="T3104" i="1" s="1"/>
  <c r="S3105" i="1"/>
  <c r="S3104" i="1" s="1"/>
  <c r="R3105" i="1"/>
  <c r="R3104" i="1" s="1"/>
  <c r="Q3105" i="1"/>
  <c r="Q3104" i="1" s="1"/>
  <c r="P3105" i="1"/>
  <c r="N3105" i="1"/>
  <c r="N3104" i="1" s="1"/>
  <c r="M3105" i="1"/>
  <c r="M3104" i="1" s="1"/>
  <c r="L3105" i="1"/>
  <c r="L3104" i="1" s="1"/>
  <c r="K3105" i="1"/>
  <c r="K3104" i="1" s="1"/>
  <c r="J3105" i="1"/>
  <c r="AA3100" i="1"/>
  <c r="AA3091" i="1" s="1"/>
  <c r="Z3100" i="1"/>
  <c r="Z3091" i="1" s="1"/>
  <c r="Y3100" i="1"/>
  <c r="Y3091" i="1" s="1"/>
  <c r="X3100" i="1"/>
  <c r="X3091" i="1" s="1"/>
  <c r="W3100" i="1"/>
  <c r="W3091" i="1" s="1"/>
  <c r="V3100" i="1"/>
  <c r="V3091" i="1" s="1"/>
  <c r="U3100" i="1"/>
  <c r="U3091" i="1" s="1"/>
  <c r="T3100" i="1"/>
  <c r="T3091" i="1" s="1"/>
  <c r="S3100" i="1"/>
  <c r="S3091" i="1" s="1"/>
  <c r="R3100" i="1"/>
  <c r="R3091" i="1" s="1"/>
  <c r="Q3100" i="1"/>
  <c r="Q3091" i="1" s="1"/>
  <c r="P3100" i="1"/>
  <c r="N3100" i="1"/>
  <c r="N3091" i="1" s="1"/>
  <c r="M3100" i="1"/>
  <c r="M3091" i="1" s="1"/>
  <c r="L3100" i="1"/>
  <c r="L3091" i="1" s="1"/>
  <c r="K3100" i="1"/>
  <c r="K3091" i="1" s="1"/>
  <c r="J3100" i="1"/>
  <c r="AA3089" i="1"/>
  <c r="Z3089" i="1"/>
  <c r="Y3089" i="1"/>
  <c r="X3089" i="1"/>
  <c r="W3089" i="1"/>
  <c r="V3089" i="1"/>
  <c r="U3089" i="1"/>
  <c r="T3089" i="1"/>
  <c r="S3089" i="1"/>
  <c r="R3089" i="1"/>
  <c r="Q3089" i="1"/>
  <c r="P3089" i="1"/>
  <c r="N3089" i="1"/>
  <c r="M3089" i="1"/>
  <c r="L3089" i="1"/>
  <c r="K3089" i="1"/>
  <c r="J3089" i="1"/>
  <c r="AA3083" i="1"/>
  <c r="AA3081" i="1" s="1"/>
  <c r="Z3083" i="1"/>
  <c r="Z3081" i="1" s="1"/>
  <c r="Y3083" i="1"/>
  <c r="Y3081" i="1" s="1"/>
  <c r="X3083" i="1"/>
  <c r="X3081" i="1" s="1"/>
  <c r="W3083" i="1"/>
  <c r="W3081" i="1" s="1"/>
  <c r="V3083" i="1"/>
  <c r="V3081" i="1" s="1"/>
  <c r="U3083" i="1"/>
  <c r="U3081" i="1" s="1"/>
  <c r="T3083" i="1"/>
  <c r="T3081" i="1" s="1"/>
  <c r="S3083" i="1"/>
  <c r="S3081" i="1" s="1"/>
  <c r="R3083" i="1"/>
  <c r="R3081" i="1" s="1"/>
  <c r="Q3083" i="1"/>
  <c r="Q3081" i="1" s="1"/>
  <c r="P3083" i="1"/>
  <c r="N3083" i="1"/>
  <c r="N3081" i="1" s="1"/>
  <c r="M3083" i="1"/>
  <c r="M3081" i="1" s="1"/>
  <c r="L3083" i="1"/>
  <c r="L3081" i="1" s="1"/>
  <c r="K3083" i="1"/>
  <c r="K3081" i="1" s="1"/>
  <c r="J3083" i="1"/>
  <c r="AA3066" i="1"/>
  <c r="AA3065" i="1" s="1"/>
  <c r="Z3066" i="1"/>
  <c r="Z3065" i="1" s="1"/>
  <c r="Y3066" i="1"/>
  <c r="Y3065" i="1" s="1"/>
  <c r="X3066" i="1"/>
  <c r="X3065" i="1" s="1"/>
  <c r="W3066" i="1"/>
  <c r="W3065" i="1" s="1"/>
  <c r="V3066" i="1"/>
  <c r="V3065" i="1" s="1"/>
  <c r="U3066" i="1"/>
  <c r="U3065" i="1" s="1"/>
  <c r="T3066" i="1"/>
  <c r="T3065" i="1" s="1"/>
  <c r="S3066" i="1"/>
  <c r="S3065" i="1" s="1"/>
  <c r="R3066" i="1"/>
  <c r="R3065" i="1" s="1"/>
  <c r="Q3066" i="1"/>
  <c r="Q3065" i="1" s="1"/>
  <c r="P3066" i="1"/>
  <c r="N3066" i="1"/>
  <c r="N3065" i="1" s="1"/>
  <c r="M3066" i="1"/>
  <c r="M3065" i="1" s="1"/>
  <c r="L3066" i="1"/>
  <c r="L3065" i="1" s="1"/>
  <c r="K3066" i="1"/>
  <c r="K3065" i="1" s="1"/>
  <c r="J3066" i="1"/>
  <c r="AA3063" i="1"/>
  <c r="AA3062" i="1" s="1"/>
  <c r="Z3063" i="1"/>
  <c r="Z3062" i="1" s="1"/>
  <c r="Y3063" i="1"/>
  <c r="Y3062" i="1" s="1"/>
  <c r="X3063" i="1"/>
  <c r="X3062" i="1" s="1"/>
  <c r="W3063" i="1"/>
  <c r="W3062" i="1" s="1"/>
  <c r="V3063" i="1"/>
  <c r="V3062" i="1" s="1"/>
  <c r="U3063" i="1"/>
  <c r="U3062" i="1" s="1"/>
  <c r="T3063" i="1"/>
  <c r="T3062" i="1" s="1"/>
  <c r="S3063" i="1"/>
  <c r="S3062" i="1" s="1"/>
  <c r="R3063" i="1"/>
  <c r="R3062" i="1" s="1"/>
  <c r="Q3063" i="1"/>
  <c r="Q3062" i="1" s="1"/>
  <c r="P3063" i="1"/>
  <c r="N3063" i="1"/>
  <c r="N3062" i="1" s="1"/>
  <c r="M3063" i="1"/>
  <c r="M3062" i="1" s="1"/>
  <c r="L3063" i="1"/>
  <c r="L3062" i="1" s="1"/>
  <c r="K3063" i="1"/>
  <c r="K3062" i="1" s="1"/>
  <c r="J3063" i="1"/>
  <c r="AA3058" i="1"/>
  <c r="AA3050" i="1" s="1"/>
  <c r="Z3058" i="1"/>
  <c r="Z3050" i="1" s="1"/>
  <c r="Y3058" i="1"/>
  <c r="Y3050" i="1" s="1"/>
  <c r="X3058" i="1"/>
  <c r="X3050" i="1" s="1"/>
  <c r="W3058" i="1"/>
  <c r="W3050" i="1" s="1"/>
  <c r="V3058" i="1"/>
  <c r="V3050" i="1" s="1"/>
  <c r="U3058" i="1"/>
  <c r="U3050" i="1" s="1"/>
  <c r="T3058" i="1"/>
  <c r="T3050" i="1" s="1"/>
  <c r="S3058" i="1"/>
  <c r="S3050" i="1" s="1"/>
  <c r="R3058" i="1"/>
  <c r="R3050" i="1" s="1"/>
  <c r="Q3058" i="1"/>
  <c r="Q3050" i="1" s="1"/>
  <c r="P3058" i="1"/>
  <c r="N3058" i="1"/>
  <c r="N3050" i="1" s="1"/>
  <c r="M3058" i="1"/>
  <c r="M3050" i="1" s="1"/>
  <c r="L3058" i="1"/>
  <c r="L3050" i="1" s="1"/>
  <c r="K3058" i="1"/>
  <c r="K3050" i="1" s="1"/>
  <c r="J3058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N3048" i="1"/>
  <c r="M3048" i="1"/>
  <c r="L3048" i="1"/>
  <c r="K3048" i="1"/>
  <c r="J3048" i="1"/>
  <c r="AA3042" i="1"/>
  <c r="AA3040" i="1" s="1"/>
  <c r="Z3042" i="1"/>
  <c r="Z3040" i="1" s="1"/>
  <c r="Y3042" i="1"/>
  <c r="Y3040" i="1" s="1"/>
  <c r="X3042" i="1"/>
  <c r="X3040" i="1" s="1"/>
  <c r="W3042" i="1"/>
  <c r="W3040" i="1" s="1"/>
  <c r="V3042" i="1"/>
  <c r="V3040" i="1" s="1"/>
  <c r="U3042" i="1"/>
  <c r="U3040" i="1" s="1"/>
  <c r="T3042" i="1"/>
  <c r="T3040" i="1" s="1"/>
  <c r="S3042" i="1"/>
  <c r="S3040" i="1" s="1"/>
  <c r="R3042" i="1"/>
  <c r="R3040" i="1" s="1"/>
  <c r="Q3042" i="1"/>
  <c r="Q3040" i="1" s="1"/>
  <c r="P3042" i="1"/>
  <c r="N3042" i="1"/>
  <c r="N3040" i="1" s="1"/>
  <c r="M3042" i="1"/>
  <c r="M3040" i="1" s="1"/>
  <c r="L3042" i="1"/>
  <c r="L3040" i="1" s="1"/>
  <c r="K3042" i="1"/>
  <c r="K3040" i="1" s="1"/>
  <c r="J3042" i="1"/>
  <c r="AA3025" i="1"/>
  <c r="AA3024" i="1" s="1"/>
  <c r="Z3025" i="1"/>
  <c r="Z3024" i="1" s="1"/>
  <c r="Y3025" i="1"/>
  <c r="Y3024" i="1" s="1"/>
  <c r="X3025" i="1"/>
  <c r="X3024" i="1" s="1"/>
  <c r="W3025" i="1"/>
  <c r="W3024" i="1" s="1"/>
  <c r="V3025" i="1"/>
  <c r="V3024" i="1" s="1"/>
  <c r="U3025" i="1"/>
  <c r="U3024" i="1" s="1"/>
  <c r="T3025" i="1"/>
  <c r="T3024" i="1" s="1"/>
  <c r="S3025" i="1"/>
  <c r="S3024" i="1" s="1"/>
  <c r="R3025" i="1"/>
  <c r="R3024" i="1" s="1"/>
  <c r="Q3025" i="1"/>
  <c r="Q3024" i="1" s="1"/>
  <c r="P3025" i="1"/>
  <c r="N3025" i="1"/>
  <c r="N3024" i="1" s="1"/>
  <c r="M3025" i="1"/>
  <c r="M3024" i="1" s="1"/>
  <c r="L3025" i="1"/>
  <c r="L3024" i="1" s="1"/>
  <c r="K3025" i="1"/>
  <c r="K3024" i="1" s="1"/>
  <c r="J3025" i="1"/>
  <c r="AA3022" i="1"/>
  <c r="AA3021" i="1" s="1"/>
  <c r="Z3022" i="1"/>
  <c r="Z3021" i="1" s="1"/>
  <c r="Y3022" i="1"/>
  <c r="Y3021" i="1" s="1"/>
  <c r="X3022" i="1"/>
  <c r="X3021" i="1" s="1"/>
  <c r="W3022" i="1"/>
  <c r="W3021" i="1" s="1"/>
  <c r="V3022" i="1"/>
  <c r="V3021" i="1" s="1"/>
  <c r="U3022" i="1"/>
  <c r="U3021" i="1" s="1"/>
  <c r="T3022" i="1"/>
  <c r="T3021" i="1" s="1"/>
  <c r="S3022" i="1"/>
  <c r="S3021" i="1" s="1"/>
  <c r="R3022" i="1"/>
  <c r="R3021" i="1" s="1"/>
  <c r="Q3022" i="1"/>
  <c r="Q3021" i="1" s="1"/>
  <c r="P3022" i="1"/>
  <c r="N3022" i="1"/>
  <c r="N3021" i="1" s="1"/>
  <c r="M3022" i="1"/>
  <c r="M3021" i="1" s="1"/>
  <c r="L3022" i="1"/>
  <c r="L3021" i="1" s="1"/>
  <c r="K3022" i="1"/>
  <c r="K3021" i="1" s="1"/>
  <c r="J3022" i="1"/>
  <c r="AA3017" i="1"/>
  <c r="AA3009" i="1" s="1"/>
  <c r="Z3017" i="1"/>
  <c r="Z3009" i="1" s="1"/>
  <c r="Y3017" i="1"/>
  <c r="Y3009" i="1" s="1"/>
  <c r="X3017" i="1"/>
  <c r="X3009" i="1" s="1"/>
  <c r="W3017" i="1"/>
  <c r="W3009" i="1" s="1"/>
  <c r="V3017" i="1"/>
  <c r="V3009" i="1" s="1"/>
  <c r="U3017" i="1"/>
  <c r="U3009" i="1" s="1"/>
  <c r="T3017" i="1"/>
  <c r="T3009" i="1" s="1"/>
  <c r="S3017" i="1"/>
  <c r="S3009" i="1" s="1"/>
  <c r="R3017" i="1"/>
  <c r="R3009" i="1" s="1"/>
  <c r="Q3017" i="1"/>
  <c r="Q3009" i="1" s="1"/>
  <c r="P3017" i="1"/>
  <c r="N3017" i="1"/>
  <c r="N3009" i="1" s="1"/>
  <c r="M3017" i="1"/>
  <c r="M3009" i="1" s="1"/>
  <c r="L3017" i="1"/>
  <c r="L3009" i="1" s="1"/>
  <c r="K3017" i="1"/>
  <c r="K3009" i="1" s="1"/>
  <c r="J3017" i="1"/>
  <c r="AA3007" i="1"/>
  <c r="Z3007" i="1"/>
  <c r="Y3007" i="1"/>
  <c r="X3007" i="1"/>
  <c r="W3007" i="1"/>
  <c r="V3007" i="1"/>
  <c r="U3007" i="1"/>
  <c r="T3007" i="1"/>
  <c r="S3007" i="1"/>
  <c r="R3007" i="1"/>
  <c r="Q3007" i="1"/>
  <c r="P3007" i="1"/>
  <c r="N3007" i="1"/>
  <c r="M3007" i="1"/>
  <c r="L3007" i="1"/>
  <c r="K3007" i="1"/>
  <c r="J3007" i="1"/>
  <c r="AA3001" i="1"/>
  <c r="AA2999" i="1" s="1"/>
  <c r="Z3001" i="1"/>
  <c r="Z2999" i="1" s="1"/>
  <c r="Y3001" i="1"/>
  <c r="Y2999" i="1" s="1"/>
  <c r="X3001" i="1"/>
  <c r="X2999" i="1" s="1"/>
  <c r="W3001" i="1"/>
  <c r="W2999" i="1" s="1"/>
  <c r="V3001" i="1"/>
  <c r="V2999" i="1" s="1"/>
  <c r="U3001" i="1"/>
  <c r="U2999" i="1" s="1"/>
  <c r="T3001" i="1"/>
  <c r="T2999" i="1" s="1"/>
  <c r="S3001" i="1"/>
  <c r="S2999" i="1" s="1"/>
  <c r="R3001" i="1"/>
  <c r="R2999" i="1" s="1"/>
  <c r="Q3001" i="1"/>
  <c r="Q2999" i="1" s="1"/>
  <c r="P3001" i="1"/>
  <c r="N3001" i="1"/>
  <c r="N2999" i="1" s="1"/>
  <c r="M3001" i="1"/>
  <c r="M2999" i="1" s="1"/>
  <c r="L3001" i="1"/>
  <c r="L2999" i="1" s="1"/>
  <c r="K3001" i="1"/>
  <c r="K2999" i="1" s="1"/>
  <c r="J3001" i="1"/>
  <c r="AA2984" i="1"/>
  <c r="AA2983" i="1" s="1"/>
  <c r="Z2984" i="1"/>
  <c r="Z2983" i="1" s="1"/>
  <c r="Y2984" i="1"/>
  <c r="Y2983" i="1" s="1"/>
  <c r="X2984" i="1"/>
  <c r="X2983" i="1" s="1"/>
  <c r="W2984" i="1"/>
  <c r="W2983" i="1" s="1"/>
  <c r="V2984" i="1"/>
  <c r="V2983" i="1" s="1"/>
  <c r="U2984" i="1"/>
  <c r="U2983" i="1" s="1"/>
  <c r="T2984" i="1"/>
  <c r="T2983" i="1" s="1"/>
  <c r="S2984" i="1"/>
  <c r="S2983" i="1" s="1"/>
  <c r="R2984" i="1"/>
  <c r="R2983" i="1" s="1"/>
  <c r="Q2984" i="1"/>
  <c r="Q2983" i="1" s="1"/>
  <c r="P2984" i="1"/>
  <c r="N2984" i="1"/>
  <c r="N2983" i="1" s="1"/>
  <c r="M2984" i="1"/>
  <c r="M2983" i="1" s="1"/>
  <c r="L2984" i="1"/>
  <c r="L2983" i="1" s="1"/>
  <c r="K2984" i="1"/>
  <c r="K2983" i="1" s="1"/>
  <c r="J2984" i="1"/>
  <c r="AA2981" i="1"/>
  <c r="AA2980" i="1" s="1"/>
  <c r="Z2981" i="1"/>
  <c r="Z2980" i="1" s="1"/>
  <c r="Y2981" i="1"/>
  <c r="Y2980" i="1" s="1"/>
  <c r="X2981" i="1"/>
  <c r="X2980" i="1" s="1"/>
  <c r="W2981" i="1"/>
  <c r="W2980" i="1" s="1"/>
  <c r="V2981" i="1"/>
  <c r="V2980" i="1" s="1"/>
  <c r="U2981" i="1"/>
  <c r="U2980" i="1" s="1"/>
  <c r="T2981" i="1"/>
  <c r="T2980" i="1" s="1"/>
  <c r="S2981" i="1"/>
  <c r="S2980" i="1" s="1"/>
  <c r="R2981" i="1"/>
  <c r="R2980" i="1" s="1"/>
  <c r="Q2981" i="1"/>
  <c r="Q2980" i="1" s="1"/>
  <c r="P2981" i="1"/>
  <c r="N2981" i="1"/>
  <c r="N2980" i="1" s="1"/>
  <c r="M2981" i="1"/>
  <c r="M2980" i="1" s="1"/>
  <c r="L2981" i="1"/>
  <c r="L2980" i="1" s="1"/>
  <c r="K2981" i="1"/>
  <c r="K2980" i="1" s="1"/>
  <c r="J2981" i="1"/>
  <c r="AA2976" i="1"/>
  <c r="AA2968" i="1" s="1"/>
  <c r="Z2976" i="1"/>
  <c r="Z2968" i="1" s="1"/>
  <c r="Y2976" i="1"/>
  <c r="Y2968" i="1" s="1"/>
  <c r="X2976" i="1"/>
  <c r="X2968" i="1" s="1"/>
  <c r="W2976" i="1"/>
  <c r="W2968" i="1" s="1"/>
  <c r="V2976" i="1"/>
  <c r="V2968" i="1" s="1"/>
  <c r="U2976" i="1"/>
  <c r="U2968" i="1" s="1"/>
  <c r="T2976" i="1"/>
  <c r="T2968" i="1" s="1"/>
  <c r="S2976" i="1"/>
  <c r="S2968" i="1" s="1"/>
  <c r="R2976" i="1"/>
  <c r="R2968" i="1" s="1"/>
  <c r="Q2976" i="1"/>
  <c r="Q2968" i="1" s="1"/>
  <c r="P2976" i="1"/>
  <c r="N2976" i="1"/>
  <c r="N2968" i="1" s="1"/>
  <c r="M2976" i="1"/>
  <c r="M2968" i="1" s="1"/>
  <c r="L2976" i="1"/>
  <c r="L2968" i="1" s="1"/>
  <c r="K2976" i="1"/>
  <c r="K2968" i="1" s="1"/>
  <c r="J2976" i="1"/>
  <c r="AA2966" i="1"/>
  <c r="Z2966" i="1"/>
  <c r="Y2966" i="1"/>
  <c r="X2966" i="1"/>
  <c r="W2966" i="1"/>
  <c r="V2966" i="1"/>
  <c r="U2966" i="1"/>
  <c r="T2966" i="1"/>
  <c r="S2966" i="1"/>
  <c r="R2966" i="1"/>
  <c r="Q2966" i="1"/>
  <c r="P2966" i="1"/>
  <c r="N2966" i="1"/>
  <c r="M2966" i="1"/>
  <c r="L2966" i="1"/>
  <c r="K2966" i="1"/>
  <c r="J2966" i="1"/>
  <c r="AA2960" i="1"/>
  <c r="AA2958" i="1" s="1"/>
  <c r="Z2960" i="1"/>
  <c r="Z2958" i="1" s="1"/>
  <c r="Y2960" i="1"/>
  <c r="Y2958" i="1" s="1"/>
  <c r="X2960" i="1"/>
  <c r="X2958" i="1" s="1"/>
  <c r="W2960" i="1"/>
  <c r="W2958" i="1" s="1"/>
  <c r="V2960" i="1"/>
  <c r="V2958" i="1" s="1"/>
  <c r="U2960" i="1"/>
  <c r="U2958" i="1" s="1"/>
  <c r="T2960" i="1"/>
  <c r="T2958" i="1" s="1"/>
  <c r="S2960" i="1"/>
  <c r="S2958" i="1" s="1"/>
  <c r="R2960" i="1"/>
  <c r="R2958" i="1" s="1"/>
  <c r="Q2960" i="1"/>
  <c r="Q2958" i="1" s="1"/>
  <c r="P2960" i="1"/>
  <c r="N2960" i="1"/>
  <c r="N2958" i="1" s="1"/>
  <c r="M2960" i="1"/>
  <c r="M2958" i="1" s="1"/>
  <c r="L2960" i="1"/>
  <c r="L2958" i="1" s="1"/>
  <c r="K2960" i="1"/>
  <c r="K2958" i="1" s="1"/>
  <c r="J2960" i="1"/>
  <c r="AA2943" i="1"/>
  <c r="AA2942" i="1" s="1"/>
  <c r="Z2943" i="1"/>
  <c r="Z2942" i="1" s="1"/>
  <c r="Y2943" i="1"/>
  <c r="Y2942" i="1" s="1"/>
  <c r="X2943" i="1"/>
  <c r="X2942" i="1" s="1"/>
  <c r="W2943" i="1"/>
  <c r="W2942" i="1" s="1"/>
  <c r="V2943" i="1"/>
  <c r="V2942" i="1" s="1"/>
  <c r="U2943" i="1"/>
  <c r="U2942" i="1" s="1"/>
  <c r="T2943" i="1"/>
  <c r="T2942" i="1" s="1"/>
  <c r="S2943" i="1"/>
  <c r="S2942" i="1" s="1"/>
  <c r="R2943" i="1"/>
  <c r="R2942" i="1" s="1"/>
  <c r="Q2943" i="1"/>
  <c r="Q2942" i="1" s="1"/>
  <c r="P2943" i="1"/>
  <c r="N2943" i="1"/>
  <c r="N2942" i="1" s="1"/>
  <c r="M2943" i="1"/>
  <c r="M2942" i="1" s="1"/>
  <c r="L2943" i="1"/>
  <c r="L2942" i="1" s="1"/>
  <c r="K2943" i="1"/>
  <c r="K2942" i="1" s="1"/>
  <c r="J2943" i="1"/>
  <c r="AA2940" i="1"/>
  <c r="AA2939" i="1" s="1"/>
  <c r="Z2940" i="1"/>
  <c r="Z2939" i="1" s="1"/>
  <c r="Y2940" i="1"/>
  <c r="Y2939" i="1" s="1"/>
  <c r="X2940" i="1"/>
  <c r="X2939" i="1" s="1"/>
  <c r="W2940" i="1"/>
  <c r="W2939" i="1" s="1"/>
  <c r="V2940" i="1"/>
  <c r="V2939" i="1" s="1"/>
  <c r="U2940" i="1"/>
  <c r="U2939" i="1" s="1"/>
  <c r="T2940" i="1"/>
  <c r="T2939" i="1" s="1"/>
  <c r="S2940" i="1"/>
  <c r="S2939" i="1" s="1"/>
  <c r="R2940" i="1"/>
  <c r="R2939" i="1" s="1"/>
  <c r="Q2940" i="1"/>
  <c r="Q2939" i="1" s="1"/>
  <c r="P2940" i="1"/>
  <c r="N2940" i="1"/>
  <c r="N2939" i="1" s="1"/>
  <c r="M2940" i="1"/>
  <c r="M2939" i="1" s="1"/>
  <c r="L2940" i="1"/>
  <c r="L2939" i="1" s="1"/>
  <c r="K2940" i="1"/>
  <c r="K2939" i="1" s="1"/>
  <c r="J2940" i="1"/>
  <c r="AA2935" i="1"/>
  <c r="AA2927" i="1" s="1"/>
  <c r="Z2935" i="1"/>
  <c r="Z2927" i="1" s="1"/>
  <c r="Y2935" i="1"/>
  <c r="Y2927" i="1" s="1"/>
  <c r="X2935" i="1"/>
  <c r="X2927" i="1" s="1"/>
  <c r="W2935" i="1"/>
  <c r="W2927" i="1" s="1"/>
  <c r="V2935" i="1"/>
  <c r="V2927" i="1" s="1"/>
  <c r="U2935" i="1"/>
  <c r="U2927" i="1" s="1"/>
  <c r="T2935" i="1"/>
  <c r="T2927" i="1" s="1"/>
  <c r="S2935" i="1"/>
  <c r="S2927" i="1" s="1"/>
  <c r="R2935" i="1"/>
  <c r="R2927" i="1" s="1"/>
  <c r="Q2935" i="1"/>
  <c r="Q2927" i="1" s="1"/>
  <c r="P2935" i="1"/>
  <c r="N2935" i="1"/>
  <c r="N2927" i="1" s="1"/>
  <c r="M2935" i="1"/>
  <c r="M2927" i="1" s="1"/>
  <c r="L2935" i="1"/>
  <c r="L2927" i="1" s="1"/>
  <c r="K2935" i="1"/>
  <c r="K2927" i="1" s="1"/>
  <c r="J2935" i="1"/>
  <c r="AA2925" i="1"/>
  <c r="Z2925" i="1"/>
  <c r="Y2925" i="1"/>
  <c r="X2925" i="1"/>
  <c r="W2925" i="1"/>
  <c r="V2925" i="1"/>
  <c r="U2925" i="1"/>
  <c r="T2925" i="1"/>
  <c r="S2925" i="1"/>
  <c r="R2925" i="1"/>
  <c r="Q2925" i="1"/>
  <c r="P2925" i="1"/>
  <c r="N2925" i="1"/>
  <c r="M2925" i="1"/>
  <c r="L2925" i="1"/>
  <c r="K2925" i="1"/>
  <c r="J2925" i="1"/>
  <c r="AA2919" i="1"/>
  <c r="AA2917" i="1" s="1"/>
  <c r="Z2919" i="1"/>
  <c r="Z2917" i="1" s="1"/>
  <c r="Y2919" i="1"/>
  <c r="Y2917" i="1" s="1"/>
  <c r="X2919" i="1"/>
  <c r="X2917" i="1" s="1"/>
  <c r="W2919" i="1"/>
  <c r="W2917" i="1" s="1"/>
  <c r="V2919" i="1"/>
  <c r="V2917" i="1" s="1"/>
  <c r="U2919" i="1"/>
  <c r="U2917" i="1" s="1"/>
  <c r="T2919" i="1"/>
  <c r="T2917" i="1" s="1"/>
  <c r="S2919" i="1"/>
  <c r="S2917" i="1" s="1"/>
  <c r="R2919" i="1"/>
  <c r="R2917" i="1" s="1"/>
  <c r="Q2919" i="1"/>
  <c r="Q2917" i="1" s="1"/>
  <c r="P2919" i="1"/>
  <c r="N2919" i="1"/>
  <c r="N2917" i="1" s="1"/>
  <c r="M2919" i="1"/>
  <c r="M2917" i="1" s="1"/>
  <c r="L2919" i="1"/>
  <c r="L2917" i="1" s="1"/>
  <c r="K2919" i="1"/>
  <c r="K2917" i="1" s="1"/>
  <c r="J2919" i="1"/>
  <c r="AA2902" i="1"/>
  <c r="AA2901" i="1" s="1"/>
  <c r="Z2902" i="1"/>
  <c r="Z2901" i="1" s="1"/>
  <c r="Y2902" i="1"/>
  <c r="Y2901" i="1" s="1"/>
  <c r="X2902" i="1"/>
  <c r="X2901" i="1" s="1"/>
  <c r="W2902" i="1"/>
  <c r="W2901" i="1" s="1"/>
  <c r="V2902" i="1"/>
  <c r="V2901" i="1" s="1"/>
  <c r="U2902" i="1"/>
  <c r="U2901" i="1" s="1"/>
  <c r="T2902" i="1"/>
  <c r="T2901" i="1" s="1"/>
  <c r="S2902" i="1"/>
  <c r="S2901" i="1" s="1"/>
  <c r="R2902" i="1"/>
  <c r="R2901" i="1" s="1"/>
  <c r="Q2902" i="1"/>
  <c r="Q2901" i="1" s="1"/>
  <c r="P2902" i="1"/>
  <c r="N2902" i="1"/>
  <c r="N2901" i="1" s="1"/>
  <c r="M2902" i="1"/>
  <c r="M2901" i="1" s="1"/>
  <c r="L2902" i="1"/>
  <c r="L2901" i="1" s="1"/>
  <c r="K2902" i="1"/>
  <c r="K2901" i="1" s="1"/>
  <c r="J2902" i="1"/>
  <c r="AA2899" i="1"/>
  <c r="AA2898" i="1" s="1"/>
  <c r="Z2899" i="1"/>
  <c r="Z2898" i="1" s="1"/>
  <c r="Y2899" i="1"/>
  <c r="Y2898" i="1" s="1"/>
  <c r="X2899" i="1"/>
  <c r="X2898" i="1" s="1"/>
  <c r="W2899" i="1"/>
  <c r="W2898" i="1" s="1"/>
  <c r="V2899" i="1"/>
  <c r="V2898" i="1" s="1"/>
  <c r="U2899" i="1"/>
  <c r="U2898" i="1" s="1"/>
  <c r="T2899" i="1"/>
  <c r="T2898" i="1" s="1"/>
  <c r="S2899" i="1"/>
  <c r="S2898" i="1" s="1"/>
  <c r="R2899" i="1"/>
  <c r="R2898" i="1" s="1"/>
  <c r="Q2899" i="1"/>
  <c r="Q2898" i="1" s="1"/>
  <c r="P2899" i="1"/>
  <c r="N2899" i="1"/>
  <c r="N2898" i="1" s="1"/>
  <c r="M2899" i="1"/>
  <c r="M2898" i="1" s="1"/>
  <c r="L2899" i="1"/>
  <c r="L2898" i="1" s="1"/>
  <c r="K2899" i="1"/>
  <c r="K2898" i="1" s="1"/>
  <c r="J2899" i="1"/>
  <c r="AA2894" i="1"/>
  <c r="AA2886" i="1" s="1"/>
  <c r="Z2894" i="1"/>
  <c r="Z2886" i="1" s="1"/>
  <c r="Y2894" i="1"/>
  <c r="Y2886" i="1" s="1"/>
  <c r="X2894" i="1"/>
  <c r="X2886" i="1" s="1"/>
  <c r="W2894" i="1"/>
  <c r="W2886" i="1" s="1"/>
  <c r="V2894" i="1"/>
  <c r="V2886" i="1" s="1"/>
  <c r="U2894" i="1"/>
  <c r="U2886" i="1" s="1"/>
  <c r="T2894" i="1"/>
  <c r="T2886" i="1" s="1"/>
  <c r="S2894" i="1"/>
  <c r="S2886" i="1" s="1"/>
  <c r="R2894" i="1"/>
  <c r="R2886" i="1" s="1"/>
  <c r="Q2894" i="1"/>
  <c r="Q2886" i="1" s="1"/>
  <c r="P2894" i="1"/>
  <c r="N2894" i="1"/>
  <c r="N2886" i="1" s="1"/>
  <c r="M2894" i="1"/>
  <c r="M2886" i="1" s="1"/>
  <c r="L2894" i="1"/>
  <c r="L2886" i="1" s="1"/>
  <c r="K2894" i="1"/>
  <c r="K2886" i="1" s="1"/>
  <c r="J2894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N2884" i="1"/>
  <c r="M2884" i="1"/>
  <c r="L2884" i="1"/>
  <c r="K2884" i="1"/>
  <c r="J2884" i="1"/>
  <c r="AA2878" i="1"/>
  <c r="AA2876" i="1" s="1"/>
  <c r="Z2878" i="1"/>
  <c r="Z2876" i="1" s="1"/>
  <c r="Y2878" i="1"/>
  <c r="Y2876" i="1" s="1"/>
  <c r="X2878" i="1"/>
  <c r="X2876" i="1" s="1"/>
  <c r="W2878" i="1"/>
  <c r="W2876" i="1" s="1"/>
  <c r="V2878" i="1"/>
  <c r="V2876" i="1" s="1"/>
  <c r="U2878" i="1"/>
  <c r="U2876" i="1" s="1"/>
  <c r="T2878" i="1"/>
  <c r="T2876" i="1" s="1"/>
  <c r="S2878" i="1"/>
  <c r="S2876" i="1" s="1"/>
  <c r="R2878" i="1"/>
  <c r="R2876" i="1" s="1"/>
  <c r="Q2878" i="1"/>
  <c r="Q2876" i="1" s="1"/>
  <c r="P2878" i="1"/>
  <c r="N2878" i="1"/>
  <c r="N2876" i="1" s="1"/>
  <c r="M2878" i="1"/>
  <c r="M2876" i="1" s="1"/>
  <c r="L2878" i="1"/>
  <c r="L2876" i="1" s="1"/>
  <c r="K2878" i="1"/>
  <c r="K2876" i="1" s="1"/>
  <c r="J2878" i="1"/>
  <c r="AA2861" i="1"/>
  <c r="AA2860" i="1" s="1"/>
  <c r="Z2861" i="1"/>
  <c r="Z2860" i="1" s="1"/>
  <c r="Y2861" i="1"/>
  <c r="Y2860" i="1" s="1"/>
  <c r="X2861" i="1"/>
  <c r="X2860" i="1" s="1"/>
  <c r="W2861" i="1"/>
  <c r="W2860" i="1" s="1"/>
  <c r="V2861" i="1"/>
  <c r="V2860" i="1" s="1"/>
  <c r="U2861" i="1"/>
  <c r="U2860" i="1" s="1"/>
  <c r="T2861" i="1"/>
  <c r="T2860" i="1" s="1"/>
  <c r="S2861" i="1"/>
  <c r="S2860" i="1" s="1"/>
  <c r="R2861" i="1"/>
  <c r="R2860" i="1" s="1"/>
  <c r="Q2861" i="1"/>
  <c r="Q2860" i="1" s="1"/>
  <c r="P2861" i="1"/>
  <c r="N2861" i="1"/>
  <c r="N2860" i="1" s="1"/>
  <c r="M2861" i="1"/>
  <c r="M2860" i="1" s="1"/>
  <c r="L2861" i="1"/>
  <c r="L2860" i="1" s="1"/>
  <c r="K2861" i="1"/>
  <c r="K2860" i="1" s="1"/>
  <c r="J2861" i="1"/>
  <c r="AA2858" i="1"/>
  <c r="AA2857" i="1" s="1"/>
  <c r="Z2858" i="1"/>
  <c r="Z2857" i="1" s="1"/>
  <c r="Y2858" i="1"/>
  <c r="Y2857" i="1" s="1"/>
  <c r="X2858" i="1"/>
  <c r="X2857" i="1" s="1"/>
  <c r="W2858" i="1"/>
  <c r="W2857" i="1" s="1"/>
  <c r="V2858" i="1"/>
  <c r="V2857" i="1" s="1"/>
  <c r="U2858" i="1"/>
  <c r="U2857" i="1" s="1"/>
  <c r="T2858" i="1"/>
  <c r="T2857" i="1" s="1"/>
  <c r="S2858" i="1"/>
  <c r="S2857" i="1" s="1"/>
  <c r="R2858" i="1"/>
  <c r="R2857" i="1" s="1"/>
  <c r="Q2858" i="1"/>
  <c r="Q2857" i="1" s="1"/>
  <c r="P2858" i="1"/>
  <c r="N2858" i="1"/>
  <c r="N2857" i="1" s="1"/>
  <c r="M2858" i="1"/>
  <c r="M2857" i="1" s="1"/>
  <c r="L2858" i="1"/>
  <c r="L2857" i="1" s="1"/>
  <c r="K2858" i="1"/>
  <c r="K2857" i="1" s="1"/>
  <c r="J2858" i="1"/>
  <c r="AA2853" i="1"/>
  <c r="AA2845" i="1" s="1"/>
  <c r="Z2853" i="1"/>
  <c r="Z2845" i="1" s="1"/>
  <c r="Y2853" i="1"/>
  <c r="Y2845" i="1" s="1"/>
  <c r="X2853" i="1"/>
  <c r="X2845" i="1" s="1"/>
  <c r="W2853" i="1"/>
  <c r="W2845" i="1" s="1"/>
  <c r="V2853" i="1"/>
  <c r="V2845" i="1" s="1"/>
  <c r="U2853" i="1"/>
  <c r="U2845" i="1" s="1"/>
  <c r="T2853" i="1"/>
  <c r="T2845" i="1" s="1"/>
  <c r="S2853" i="1"/>
  <c r="S2845" i="1" s="1"/>
  <c r="R2853" i="1"/>
  <c r="R2845" i="1" s="1"/>
  <c r="Q2853" i="1"/>
  <c r="Q2845" i="1" s="1"/>
  <c r="P2853" i="1"/>
  <c r="N2853" i="1"/>
  <c r="N2845" i="1" s="1"/>
  <c r="M2853" i="1"/>
  <c r="M2845" i="1" s="1"/>
  <c r="L2853" i="1"/>
  <c r="L2845" i="1" s="1"/>
  <c r="K2853" i="1"/>
  <c r="K2845" i="1" s="1"/>
  <c r="J2853" i="1"/>
  <c r="AA2843" i="1"/>
  <c r="Z2843" i="1"/>
  <c r="Y2843" i="1"/>
  <c r="X2843" i="1"/>
  <c r="W2843" i="1"/>
  <c r="V2843" i="1"/>
  <c r="U2843" i="1"/>
  <c r="T2843" i="1"/>
  <c r="S2843" i="1"/>
  <c r="R2843" i="1"/>
  <c r="Q2843" i="1"/>
  <c r="P2843" i="1"/>
  <c r="N2843" i="1"/>
  <c r="M2843" i="1"/>
  <c r="L2843" i="1"/>
  <c r="K2843" i="1"/>
  <c r="J2843" i="1"/>
  <c r="AA2837" i="1"/>
  <c r="AA2835" i="1" s="1"/>
  <c r="Z2837" i="1"/>
  <c r="Z2835" i="1" s="1"/>
  <c r="Y2837" i="1"/>
  <c r="Y2835" i="1" s="1"/>
  <c r="X2837" i="1"/>
  <c r="X2835" i="1" s="1"/>
  <c r="W2837" i="1"/>
  <c r="W2835" i="1" s="1"/>
  <c r="V2837" i="1"/>
  <c r="V2835" i="1" s="1"/>
  <c r="U2837" i="1"/>
  <c r="U2835" i="1" s="1"/>
  <c r="T2837" i="1"/>
  <c r="T2835" i="1" s="1"/>
  <c r="S2837" i="1"/>
  <c r="S2835" i="1" s="1"/>
  <c r="R2837" i="1"/>
  <c r="R2835" i="1" s="1"/>
  <c r="Q2837" i="1"/>
  <c r="Q2835" i="1" s="1"/>
  <c r="P2837" i="1"/>
  <c r="N2837" i="1"/>
  <c r="N2835" i="1" s="1"/>
  <c r="M2837" i="1"/>
  <c r="M2835" i="1" s="1"/>
  <c r="L2837" i="1"/>
  <c r="L2835" i="1" s="1"/>
  <c r="K2837" i="1"/>
  <c r="K2835" i="1" s="1"/>
  <c r="J2837" i="1"/>
  <c r="AA2820" i="1"/>
  <c r="AA2819" i="1" s="1"/>
  <c r="Z2820" i="1"/>
  <c r="Z2819" i="1" s="1"/>
  <c r="Y2820" i="1"/>
  <c r="Y2819" i="1" s="1"/>
  <c r="X2820" i="1"/>
  <c r="X2819" i="1" s="1"/>
  <c r="W2820" i="1"/>
  <c r="W2819" i="1" s="1"/>
  <c r="V2820" i="1"/>
  <c r="V2819" i="1" s="1"/>
  <c r="U2820" i="1"/>
  <c r="U2819" i="1" s="1"/>
  <c r="T2820" i="1"/>
  <c r="T2819" i="1" s="1"/>
  <c r="S2820" i="1"/>
  <c r="S2819" i="1" s="1"/>
  <c r="R2820" i="1"/>
  <c r="R2819" i="1" s="1"/>
  <c r="Q2820" i="1"/>
  <c r="Q2819" i="1" s="1"/>
  <c r="P2820" i="1"/>
  <c r="N2820" i="1"/>
  <c r="N2819" i="1" s="1"/>
  <c r="M2820" i="1"/>
  <c r="M2819" i="1" s="1"/>
  <c r="L2820" i="1"/>
  <c r="L2819" i="1" s="1"/>
  <c r="K2820" i="1"/>
  <c r="K2819" i="1" s="1"/>
  <c r="J2820" i="1"/>
  <c r="AA2817" i="1"/>
  <c r="AA2816" i="1" s="1"/>
  <c r="Z2817" i="1"/>
  <c r="Z2816" i="1" s="1"/>
  <c r="Y2817" i="1"/>
  <c r="Y2816" i="1" s="1"/>
  <c r="X2817" i="1"/>
  <c r="X2816" i="1" s="1"/>
  <c r="W2817" i="1"/>
  <c r="W2816" i="1" s="1"/>
  <c r="V2817" i="1"/>
  <c r="V2816" i="1" s="1"/>
  <c r="U2817" i="1"/>
  <c r="U2816" i="1" s="1"/>
  <c r="T2817" i="1"/>
  <c r="T2816" i="1" s="1"/>
  <c r="S2817" i="1"/>
  <c r="S2816" i="1" s="1"/>
  <c r="R2817" i="1"/>
  <c r="R2816" i="1" s="1"/>
  <c r="Q2817" i="1"/>
  <c r="Q2816" i="1" s="1"/>
  <c r="P2817" i="1"/>
  <c r="N2817" i="1"/>
  <c r="N2816" i="1" s="1"/>
  <c r="M2817" i="1"/>
  <c r="M2816" i="1" s="1"/>
  <c r="L2817" i="1"/>
  <c r="L2816" i="1" s="1"/>
  <c r="K2817" i="1"/>
  <c r="K2816" i="1" s="1"/>
  <c r="J2817" i="1"/>
  <c r="AA2812" i="1"/>
  <c r="AA2804" i="1" s="1"/>
  <c r="Z2812" i="1"/>
  <c r="Z2804" i="1" s="1"/>
  <c r="Y2812" i="1"/>
  <c r="Y2804" i="1" s="1"/>
  <c r="X2812" i="1"/>
  <c r="X2804" i="1" s="1"/>
  <c r="W2812" i="1"/>
  <c r="W2804" i="1" s="1"/>
  <c r="V2812" i="1"/>
  <c r="V2804" i="1" s="1"/>
  <c r="U2812" i="1"/>
  <c r="U2804" i="1" s="1"/>
  <c r="T2812" i="1"/>
  <c r="T2804" i="1" s="1"/>
  <c r="S2812" i="1"/>
  <c r="S2804" i="1" s="1"/>
  <c r="R2812" i="1"/>
  <c r="R2804" i="1" s="1"/>
  <c r="Q2812" i="1"/>
  <c r="Q2804" i="1" s="1"/>
  <c r="P2812" i="1"/>
  <c r="N2812" i="1"/>
  <c r="N2804" i="1" s="1"/>
  <c r="M2812" i="1"/>
  <c r="M2804" i="1" s="1"/>
  <c r="L2812" i="1"/>
  <c r="L2804" i="1" s="1"/>
  <c r="K2812" i="1"/>
  <c r="K2804" i="1" s="1"/>
  <c r="J2812" i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N2802" i="1"/>
  <c r="M2802" i="1"/>
  <c r="L2802" i="1"/>
  <c r="K2802" i="1"/>
  <c r="J2802" i="1"/>
  <c r="AA2796" i="1"/>
  <c r="AA2794" i="1" s="1"/>
  <c r="Z2796" i="1"/>
  <c r="Z2794" i="1" s="1"/>
  <c r="Y2796" i="1"/>
  <c r="Y2794" i="1" s="1"/>
  <c r="X2796" i="1"/>
  <c r="X2794" i="1" s="1"/>
  <c r="W2796" i="1"/>
  <c r="W2794" i="1" s="1"/>
  <c r="V2796" i="1"/>
  <c r="V2794" i="1" s="1"/>
  <c r="U2796" i="1"/>
  <c r="U2794" i="1" s="1"/>
  <c r="T2796" i="1"/>
  <c r="T2794" i="1" s="1"/>
  <c r="S2796" i="1"/>
  <c r="S2794" i="1" s="1"/>
  <c r="R2796" i="1"/>
  <c r="R2794" i="1" s="1"/>
  <c r="Q2796" i="1"/>
  <c r="Q2794" i="1" s="1"/>
  <c r="P2796" i="1"/>
  <c r="N2796" i="1"/>
  <c r="N2794" i="1" s="1"/>
  <c r="M2796" i="1"/>
  <c r="M2794" i="1" s="1"/>
  <c r="L2796" i="1"/>
  <c r="L2794" i="1" s="1"/>
  <c r="K2796" i="1"/>
  <c r="K2794" i="1" s="1"/>
  <c r="J2796" i="1"/>
  <c r="AA2779" i="1"/>
  <c r="AA2778" i="1" s="1"/>
  <c r="Z2779" i="1"/>
  <c r="Z2778" i="1" s="1"/>
  <c r="Y2779" i="1"/>
  <c r="Y2778" i="1" s="1"/>
  <c r="X2779" i="1"/>
  <c r="X2778" i="1" s="1"/>
  <c r="W2779" i="1"/>
  <c r="W2778" i="1" s="1"/>
  <c r="V2779" i="1"/>
  <c r="V2778" i="1" s="1"/>
  <c r="U2779" i="1"/>
  <c r="U2778" i="1" s="1"/>
  <c r="T2779" i="1"/>
  <c r="T2778" i="1" s="1"/>
  <c r="S2779" i="1"/>
  <c r="S2778" i="1" s="1"/>
  <c r="R2779" i="1"/>
  <c r="R2778" i="1" s="1"/>
  <c r="Q2779" i="1"/>
  <c r="Q2778" i="1" s="1"/>
  <c r="P2779" i="1"/>
  <c r="N2779" i="1"/>
  <c r="N2778" i="1" s="1"/>
  <c r="M2779" i="1"/>
  <c r="M2778" i="1" s="1"/>
  <c r="L2779" i="1"/>
  <c r="L2778" i="1" s="1"/>
  <c r="K2779" i="1"/>
  <c r="K2778" i="1" s="1"/>
  <c r="J2779" i="1"/>
  <c r="AA2776" i="1"/>
  <c r="AA2775" i="1" s="1"/>
  <c r="Z2776" i="1"/>
  <c r="Z2775" i="1" s="1"/>
  <c r="Y2776" i="1"/>
  <c r="Y2775" i="1" s="1"/>
  <c r="X2776" i="1"/>
  <c r="X2775" i="1" s="1"/>
  <c r="W2776" i="1"/>
  <c r="W2775" i="1" s="1"/>
  <c r="V2776" i="1"/>
  <c r="V2775" i="1" s="1"/>
  <c r="U2776" i="1"/>
  <c r="U2775" i="1" s="1"/>
  <c r="T2776" i="1"/>
  <c r="T2775" i="1" s="1"/>
  <c r="S2776" i="1"/>
  <c r="S2775" i="1" s="1"/>
  <c r="R2776" i="1"/>
  <c r="R2775" i="1" s="1"/>
  <c r="Q2776" i="1"/>
  <c r="Q2775" i="1" s="1"/>
  <c r="P2776" i="1"/>
  <c r="N2776" i="1"/>
  <c r="N2775" i="1" s="1"/>
  <c r="M2776" i="1"/>
  <c r="M2775" i="1" s="1"/>
  <c r="L2776" i="1"/>
  <c r="L2775" i="1" s="1"/>
  <c r="K2776" i="1"/>
  <c r="K2775" i="1" s="1"/>
  <c r="J2776" i="1"/>
  <c r="AA2771" i="1"/>
  <c r="AA2763" i="1" s="1"/>
  <c r="Z2771" i="1"/>
  <c r="Z2763" i="1" s="1"/>
  <c r="Y2771" i="1"/>
  <c r="Y2763" i="1" s="1"/>
  <c r="X2771" i="1"/>
  <c r="X2763" i="1" s="1"/>
  <c r="W2771" i="1"/>
  <c r="W2763" i="1" s="1"/>
  <c r="V2771" i="1"/>
  <c r="V2763" i="1" s="1"/>
  <c r="U2771" i="1"/>
  <c r="U2763" i="1" s="1"/>
  <c r="T2771" i="1"/>
  <c r="T2763" i="1" s="1"/>
  <c r="S2771" i="1"/>
  <c r="S2763" i="1" s="1"/>
  <c r="R2771" i="1"/>
  <c r="R2763" i="1" s="1"/>
  <c r="Q2771" i="1"/>
  <c r="Q2763" i="1" s="1"/>
  <c r="P2771" i="1"/>
  <c r="N2771" i="1"/>
  <c r="N2763" i="1" s="1"/>
  <c r="M2771" i="1"/>
  <c r="M2763" i="1" s="1"/>
  <c r="L2771" i="1"/>
  <c r="L2763" i="1" s="1"/>
  <c r="K2771" i="1"/>
  <c r="K2763" i="1" s="1"/>
  <c r="J2771" i="1"/>
  <c r="AA2761" i="1"/>
  <c r="Z2761" i="1"/>
  <c r="Y2761" i="1"/>
  <c r="X2761" i="1"/>
  <c r="W2761" i="1"/>
  <c r="V2761" i="1"/>
  <c r="U2761" i="1"/>
  <c r="T2761" i="1"/>
  <c r="S2761" i="1"/>
  <c r="R2761" i="1"/>
  <c r="Q2761" i="1"/>
  <c r="P2761" i="1"/>
  <c r="N2761" i="1"/>
  <c r="M2761" i="1"/>
  <c r="L2761" i="1"/>
  <c r="K2761" i="1"/>
  <c r="J2761" i="1"/>
  <c r="AA2755" i="1"/>
  <c r="AA2753" i="1" s="1"/>
  <c r="Z2755" i="1"/>
  <c r="Z2753" i="1" s="1"/>
  <c r="Y2755" i="1"/>
  <c r="Y2753" i="1" s="1"/>
  <c r="X2755" i="1"/>
  <c r="X2753" i="1" s="1"/>
  <c r="W2755" i="1"/>
  <c r="W2753" i="1" s="1"/>
  <c r="V2755" i="1"/>
  <c r="V2753" i="1" s="1"/>
  <c r="U2755" i="1"/>
  <c r="U2753" i="1" s="1"/>
  <c r="T2755" i="1"/>
  <c r="T2753" i="1" s="1"/>
  <c r="S2755" i="1"/>
  <c r="S2753" i="1" s="1"/>
  <c r="R2755" i="1"/>
  <c r="R2753" i="1" s="1"/>
  <c r="Q2755" i="1"/>
  <c r="Q2753" i="1" s="1"/>
  <c r="P2755" i="1"/>
  <c r="N2755" i="1"/>
  <c r="N2753" i="1" s="1"/>
  <c r="M2755" i="1"/>
  <c r="M2753" i="1" s="1"/>
  <c r="L2755" i="1"/>
  <c r="L2753" i="1" s="1"/>
  <c r="K2755" i="1"/>
  <c r="K2753" i="1" s="1"/>
  <c r="J2755" i="1"/>
  <c r="AA2738" i="1"/>
  <c r="AA2737" i="1" s="1"/>
  <c r="Z2738" i="1"/>
  <c r="Z2737" i="1" s="1"/>
  <c r="Y2738" i="1"/>
  <c r="Y2737" i="1" s="1"/>
  <c r="X2738" i="1"/>
  <c r="X2737" i="1" s="1"/>
  <c r="W2738" i="1"/>
  <c r="W2737" i="1" s="1"/>
  <c r="V2738" i="1"/>
  <c r="V2737" i="1" s="1"/>
  <c r="U2738" i="1"/>
  <c r="U2737" i="1" s="1"/>
  <c r="T2738" i="1"/>
  <c r="T2737" i="1" s="1"/>
  <c r="S2738" i="1"/>
  <c r="S2737" i="1" s="1"/>
  <c r="R2738" i="1"/>
  <c r="R2737" i="1" s="1"/>
  <c r="Q2738" i="1"/>
  <c r="Q2737" i="1" s="1"/>
  <c r="P2738" i="1"/>
  <c r="N2738" i="1"/>
  <c r="N2737" i="1" s="1"/>
  <c r="M2738" i="1"/>
  <c r="M2737" i="1" s="1"/>
  <c r="L2738" i="1"/>
  <c r="L2737" i="1" s="1"/>
  <c r="K2738" i="1"/>
  <c r="K2737" i="1" s="1"/>
  <c r="J2738" i="1"/>
  <c r="AA2735" i="1"/>
  <c r="AA2734" i="1" s="1"/>
  <c r="Z2735" i="1"/>
  <c r="Z2734" i="1" s="1"/>
  <c r="Y2735" i="1"/>
  <c r="Y2734" i="1" s="1"/>
  <c r="X2735" i="1"/>
  <c r="X2734" i="1" s="1"/>
  <c r="W2735" i="1"/>
  <c r="W2734" i="1" s="1"/>
  <c r="V2735" i="1"/>
  <c r="V2734" i="1" s="1"/>
  <c r="U2735" i="1"/>
  <c r="U2734" i="1" s="1"/>
  <c r="T2735" i="1"/>
  <c r="T2734" i="1" s="1"/>
  <c r="S2735" i="1"/>
  <c r="S2734" i="1" s="1"/>
  <c r="R2735" i="1"/>
  <c r="R2734" i="1" s="1"/>
  <c r="Q2735" i="1"/>
  <c r="Q2734" i="1" s="1"/>
  <c r="P2735" i="1"/>
  <c r="N2735" i="1"/>
  <c r="N2734" i="1" s="1"/>
  <c r="M2735" i="1"/>
  <c r="M2734" i="1" s="1"/>
  <c r="L2735" i="1"/>
  <c r="L2734" i="1" s="1"/>
  <c r="K2735" i="1"/>
  <c r="K2734" i="1" s="1"/>
  <c r="J2735" i="1"/>
  <c r="AA2730" i="1"/>
  <c r="AA2722" i="1" s="1"/>
  <c r="Z2730" i="1"/>
  <c r="Z2722" i="1" s="1"/>
  <c r="Y2730" i="1"/>
  <c r="Y2722" i="1" s="1"/>
  <c r="X2730" i="1"/>
  <c r="X2722" i="1" s="1"/>
  <c r="W2730" i="1"/>
  <c r="W2722" i="1" s="1"/>
  <c r="V2730" i="1"/>
  <c r="V2722" i="1" s="1"/>
  <c r="U2730" i="1"/>
  <c r="U2722" i="1" s="1"/>
  <c r="T2730" i="1"/>
  <c r="T2722" i="1" s="1"/>
  <c r="S2730" i="1"/>
  <c r="S2722" i="1" s="1"/>
  <c r="R2730" i="1"/>
  <c r="R2722" i="1" s="1"/>
  <c r="Q2730" i="1"/>
  <c r="Q2722" i="1" s="1"/>
  <c r="P2730" i="1"/>
  <c r="N2730" i="1"/>
  <c r="N2722" i="1" s="1"/>
  <c r="M2730" i="1"/>
  <c r="M2722" i="1" s="1"/>
  <c r="L2730" i="1"/>
  <c r="L2722" i="1" s="1"/>
  <c r="K2730" i="1"/>
  <c r="K2722" i="1" s="1"/>
  <c r="J2730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N2720" i="1"/>
  <c r="M2720" i="1"/>
  <c r="L2720" i="1"/>
  <c r="K2720" i="1"/>
  <c r="J2720" i="1"/>
  <c r="AA2714" i="1"/>
  <c r="AA2712" i="1" s="1"/>
  <c r="Z2714" i="1"/>
  <c r="Z2712" i="1" s="1"/>
  <c r="Y2714" i="1"/>
  <c r="Y2712" i="1" s="1"/>
  <c r="X2714" i="1"/>
  <c r="X2712" i="1" s="1"/>
  <c r="W2714" i="1"/>
  <c r="W2712" i="1" s="1"/>
  <c r="V2714" i="1"/>
  <c r="V2712" i="1" s="1"/>
  <c r="U2714" i="1"/>
  <c r="U2712" i="1" s="1"/>
  <c r="T2714" i="1"/>
  <c r="T2712" i="1" s="1"/>
  <c r="S2714" i="1"/>
  <c r="S2712" i="1" s="1"/>
  <c r="R2714" i="1"/>
  <c r="R2712" i="1" s="1"/>
  <c r="Q2714" i="1"/>
  <c r="Q2712" i="1" s="1"/>
  <c r="P2714" i="1"/>
  <c r="N2714" i="1"/>
  <c r="N2712" i="1" s="1"/>
  <c r="M2714" i="1"/>
  <c r="M2712" i="1" s="1"/>
  <c r="L2714" i="1"/>
  <c r="L2712" i="1" s="1"/>
  <c r="K2714" i="1"/>
  <c r="K2712" i="1" s="1"/>
  <c r="J2714" i="1"/>
  <c r="AA2697" i="1"/>
  <c r="AA2696" i="1" s="1"/>
  <c r="Z2697" i="1"/>
  <c r="Z2696" i="1" s="1"/>
  <c r="Y2697" i="1"/>
  <c r="Y2696" i="1" s="1"/>
  <c r="X2697" i="1"/>
  <c r="X2696" i="1" s="1"/>
  <c r="W2697" i="1"/>
  <c r="W2696" i="1" s="1"/>
  <c r="V2697" i="1"/>
  <c r="V2696" i="1" s="1"/>
  <c r="U2697" i="1"/>
  <c r="U2696" i="1" s="1"/>
  <c r="T2697" i="1"/>
  <c r="T2696" i="1" s="1"/>
  <c r="S2697" i="1"/>
  <c r="S2696" i="1" s="1"/>
  <c r="R2697" i="1"/>
  <c r="R2696" i="1" s="1"/>
  <c r="Q2697" i="1"/>
  <c r="Q2696" i="1" s="1"/>
  <c r="P2697" i="1"/>
  <c r="N2697" i="1"/>
  <c r="N2696" i="1" s="1"/>
  <c r="M2697" i="1"/>
  <c r="M2696" i="1" s="1"/>
  <c r="L2697" i="1"/>
  <c r="L2696" i="1" s="1"/>
  <c r="K2697" i="1"/>
  <c r="K2696" i="1" s="1"/>
  <c r="J2697" i="1"/>
  <c r="AA2694" i="1"/>
  <c r="AA2693" i="1" s="1"/>
  <c r="Z2694" i="1"/>
  <c r="Z2693" i="1" s="1"/>
  <c r="Y2694" i="1"/>
  <c r="Y2693" i="1" s="1"/>
  <c r="X2694" i="1"/>
  <c r="X2693" i="1" s="1"/>
  <c r="W2694" i="1"/>
  <c r="W2693" i="1" s="1"/>
  <c r="V2694" i="1"/>
  <c r="V2693" i="1" s="1"/>
  <c r="U2694" i="1"/>
  <c r="U2693" i="1" s="1"/>
  <c r="T2694" i="1"/>
  <c r="T2693" i="1" s="1"/>
  <c r="S2694" i="1"/>
  <c r="S2693" i="1" s="1"/>
  <c r="R2694" i="1"/>
  <c r="R2693" i="1" s="1"/>
  <c r="Q2694" i="1"/>
  <c r="Q2693" i="1" s="1"/>
  <c r="P2694" i="1"/>
  <c r="N2694" i="1"/>
  <c r="N2693" i="1" s="1"/>
  <c r="M2694" i="1"/>
  <c r="M2693" i="1" s="1"/>
  <c r="L2694" i="1"/>
  <c r="L2693" i="1" s="1"/>
  <c r="K2694" i="1"/>
  <c r="K2693" i="1" s="1"/>
  <c r="J2694" i="1"/>
  <c r="AA2689" i="1"/>
  <c r="AA2680" i="1" s="1"/>
  <c r="Z2689" i="1"/>
  <c r="Z2680" i="1" s="1"/>
  <c r="Y2689" i="1"/>
  <c r="Y2680" i="1" s="1"/>
  <c r="X2689" i="1"/>
  <c r="X2680" i="1" s="1"/>
  <c r="W2689" i="1"/>
  <c r="W2680" i="1" s="1"/>
  <c r="V2689" i="1"/>
  <c r="V2680" i="1" s="1"/>
  <c r="U2689" i="1"/>
  <c r="U2680" i="1" s="1"/>
  <c r="T2689" i="1"/>
  <c r="T2680" i="1" s="1"/>
  <c r="S2689" i="1"/>
  <c r="S2680" i="1" s="1"/>
  <c r="R2689" i="1"/>
  <c r="R2680" i="1" s="1"/>
  <c r="Q2689" i="1"/>
  <c r="Q2680" i="1" s="1"/>
  <c r="P2689" i="1"/>
  <c r="N2689" i="1"/>
  <c r="N2680" i="1" s="1"/>
  <c r="M2689" i="1"/>
  <c r="M2680" i="1" s="1"/>
  <c r="L2689" i="1"/>
  <c r="L2680" i="1" s="1"/>
  <c r="K2689" i="1"/>
  <c r="K2680" i="1" s="1"/>
  <c r="J2689" i="1"/>
  <c r="AA2678" i="1"/>
  <c r="Z2678" i="1"/>
  <c r="Y2678" i="1"/>
  <c r="X2678" i="1"/>
  <c r="W2678" i="1"/>
  <c r="V2678" i="1"/>
  <c r="U2678" i="1"/>
  <c r="T2678" i="1"/>
  <c r="S2678" i="1"/>
  <c r="R2678" i="1"/>
  <c r="Q2678" i="1"/>
  <c r="P2678" i="1"/>
  <c r="N2678" i="1"/>
  <c r="M2678" i="1"/>
  <c r="L2678" i="1"/>
  <c r="K2678" i="1"/>
  <c r="J2678" i="1"/>
  <c r="AA2672" i="1"/>
  <c r="AA2670" i="1" s="1"/>
  <c r="Z2672" i="1"/>
  <c r="Z2670" i="1" s="1"/>
  <c r="Y2672" i="1"/>
  <c r="Y2670" i="1" s="1"/>
  <c r="X2672" i="1"/>
  <c r="X2670" i="1" s="1"/>
  <c r="W2672" i="1"/>
  <c r="W2670" i="1" s="1"/>
  <c r="V2672" i="1"/>
  <c r="V2670" i="1" s="1"/>
  <c r="U2672" i="1"/>
  <c r="U2670" i="1" s="1"/>
  <c r="T2672" i="1"/>
  <c r="T2670" i="1" s="1"/>
  <c r="S2672" i="1"/>
  <c r="S2670" i="1" s="1"/>
  <c r="R2672" i="1"/>
  <c r="R2670" i="1" s="1"/>
  <c r="Q2672" i="1"/>
  <c r="Q2670" i="1" s="1"/>
  <c r="P2672" i="1"/>
  <c r="N2672" i="1"/>
  <c r="N2670" i="1" s="1"/>
  <c r="M2672" i="1"/>
  <c r="M2670" i="1" s="1"/>
  <c r="L2672" i="1"/>
  <c r="L2670" i="1" s="1"/>
  <c r="K2672" i="1"/>
  <c r="K2670" i="1" s="1"/>
  <c r="J2672" i="1"/>
  <c r="AA2655" i="1"/>
  <c r="AA2654" i="1" s="1"/>
  <c r="Z2655" i="1"/>
  <c r="Z2654" i="1" s="1"/>
  <c r="Y2655" i="1"/>
  <c r="Y2654" i="1" s="1"/>
  <c r="X2655" i="1"/>
  <c r="X2654" i="1" s="1"/>
  <c r="W2655" i="1"/>
  <c r="W2654" i="1" s="1"/>
  <c r="V2655" i="1"/>
  <c r="V2654" i="1" s="1"/>
  <c r="U2655" i="1"/>
  <c r="U2654" i="1" s="1"/>
  <c r="T2655" i="1"/>
  <c r="T2654" i="1" s="1"/>
  <c r="S2655" i="1"/>
  <c r="S2654" i="1" s="1"/>
  <c r="R2655" i="1"/>
  <c r="R2654" i="1" s="1"/>
  <c r="Q2655" i="1"/>
  <c r="Q2654" i="1" s="1"/>
  <c r="P2655" i="1"/>
  <c r="N2655" i="1"/>
  <c r="N2654" i="1" s="1"/>
  <c r="M2655" i="1"/>
  <c r="M2654" i="1" s="1"/>
  <c r="L2655" i="1"/>
  <c r="L2654" i="1" s="1"/>
  <c r="K2655" i="1"/>
  <c r="K2654" i="1" s="1"/>
  <c r="J2655" i="1"/>
  <c r="AA2652" i="1"/>
  <c r="AA2651" i="1" s="1"/>
  <c r="Z2652" i="1"/>
  <c r="Z2651" i="1" s="1"/>
  <c r="Y2652" i="1"/>
  <c r="Y2651" i="1" s="1"/>
  <c r="X2652" i="1"/>
  <c r="X2651" i="1" s="1"/>
  <c r="W2652" i="1"/>
  <c r="W2651" i="1" s="1"/>
  <c r="V2652" i="1"/>
  <c r="V2651" i="1" s="1"/>
  <c r="U2652" i="1"/>
  <c r="U2651" i="1" s="1"/>
  <c r="T2652" i="1"/>
  <c r="T2651" i="1" s="1"/>
  <c r="S2652" i="1"/>
  <c r="S2651" i="1" s="1"/>
  <c r="R2652" i="1"/>
  <c r="R2651" i="1" s="1"/>
  <c r="Q2652" i="1"/>
  <c r="Q2651" i="1" s="1"/>
  <c r="P2652" i="1"/>
  <c r="N2652" i="1"/>
  <c r="N2651" i="1" s="1"/>
  <c r="M2652" i="1"/>
  <c r="M2651" i="1" s="1"/>
  <c r="L2652" i="1"/>
  <c r="L2651" i="1" s="1"/>
  <c r="K2652" i="1"/>
  <c r="K2651" i="1" s="1"/>
  <c r="J2652" i="1"/>
  <c r="AA2647" i="1"/>
  <c r="AA2639" i="1" s="1"/>
  <c r="Z2647" i="1"/>
  <c r="Z2639" i="1" s="1"/>
  <c r="Y2647" i="1"/>
  <c r="Y2639" i="1" s="1"/>
  <c r="X2647" i="1"/>
  <c r="X2639" i="1" s="1"/>
  <c r="W2647" i="1"/>
  <c r="W2639" i="1" s="1"/>
  <c r="V2647" i="1"/>
  <c r="V2639" i="1" s="1"/>
  <c r="U2647" i="1"/>
  <c r="U2639" i="1" s="1"/>
  <c r="T2647" i="1"/>
  <c r="T2639" i="1" s="1"/>
  <c r="S2647" i="1"/>
  <c r="S2639" i="1" s="1"/>
  <c r="R2647" i="1"/>
  <c r="R2639" i="1" s="1"/>
  <c r="Q2647" i="1"/>
  <c r="Q2639" i="1" s="1"/>
  <c r="P2647" i="1"/>
  <c r="N2647" i="1"/>
  <c r="N2639" i="1" s="1"/>
  <c r="M2647" i="1"/>
  <c r="M2639" i="1" s="1"/>
  <c r="L2647" i="1"/>
  <c r="L2639" i="1" s="1"/>
  <c r="K2647" i="1"/>
  <c r="K2639" i="1" s="1"/>
  <c r="J2647" i="1"/>
  <c r="AA2637" i="1"/>
  <c r="Z2637" i="1"/>
  <c r="Y2637" i="1"/>
  <c r="X2637" i="1"/>
  <c r="W2637" i="1"/>
  <c r="V2637" i="1"/>
  <c r="U2637" i="1"/>
  <c r="T2637" i="1"/>
  <c r="S2637" i="1"/>
  <c r="R2637" i="1"/>
  <c r="Q2637" i="1"/>
  <c r="P2637" i="1"/>
  <c r="N2637" i="1"/>
  <c r="M2637" i="1"/>
  <c r="L2637" i="1"/>
  <c r="K2637" i="1"/>
  <c r="J2637" i="1"/>
  <c r="AA2631" i="1"/>
  <c r="AA2629" i="1" s="1"/>
  <c r="Z2631" i="1"/>
  <c r="Z2629" i="1" s="1"/>
  <c r="Y2631" i="1"/>
  <c r="Y2629" i="1" s="1"/>
  <c r="X2631" i="1"/>
  <c r="X2629" i="1" s="1"/>
  <c r="W2631" i="1"/>
  <c r="W2629" i="1" s="1"/>
  <c r="V2631" i="1"/>
  <c r="V2629" i="1" s="1"/>
  <c r="U2631" i="1"/>
  <c r="U2629" i="1" s="1"/>
  <c r="T2631" i="1"/>
  <c r="T2629" i="1" s="1"/>
  <c r="S2631" i="1"/>
  <c r="S2629" i="1" s="1"/>
  <c r="R2631" i="1"/>
  <c r="R2629" i="1" s="1"/>
  <c r="Q2631" i="1"/>
  <c r="Q2629" i="1" s="1"/>
  <c r="P2631" i="1"/>
  <c r="N2631" i="1"/>
  <c r="N2629" i="1" s="1"/>
  <c r="M2631" i="1"/>
  <c r="M2629" i="1" s="1"/>
  <c r="L2631" i="1"/>
  <c r="L2629" i="1" s="1"/>
  <c r="K2631" i="1"/>
  <c r="K2629" i="1" s="1"/>
  <c r="J2631" i="1"/>
  <c r="AA2614" i="1"/>
  <c r="AA2613" i="1" s="1"/>
  <c r="Z2614" i="1"/>
  <c r="Z2613" i="1" s="1"/>
  <c r="Y2614" i="1"/>
  <c r="Y2613" i="1" s="1"/>
  <c r="X2614" i="1"/>
  <c r="X2613" i="1" s="1"/>
  <c r="W2614" i="1"/>
  <c r="W2613" i="1" s="1"/>
  <c r="V2614" i="1"/>
  <c r="V2613" i="1" s="1"/>
  <c r="U2614" i="1"/>
  <c r="U2613" i="1" s="1"/>
  <c r="T2614" i="1"/>
  <c r="T2613" i="1" s="1"/>
  <c r="S2614" i="1"/>
  <c r="S2613" i="1" s="1"/>
  <c r="R2614" i="1"/>
  <c r="R2613" i="1" s="1"/>
  <c r="Q2614" i="1"/>
  <c r="Q2613" i="1" s="1"/>
  <c r="P2614" i="1"/>
  <c r="N2614" i="1"/>
  <c r="N2613" i="1" s="1"/>
  <c r="M2614" i="1"/>
  <c r="M2613" i="1" s="1"/>
  <c r="L2614" i="1"/>
  <c r="L2613" i="1" s="1"/>
  <c r="K2614" i="1"/>
  <c r="K2613" i="1" s="1"/>
  <c r="J2614" i="1"/>
  <c r="AA2611" i="1"/>
  <c r="AA2610" i="1" s="1"/>
  <c r="Z2611" i="1"/>
  <c r="Z2610" i="1" s="1"/>
  <c r="Y2611" i="1"/>
  <c r="Y2610" i="1" s="1"/>
  <c r="X2611" i="1"/>
  <c r="X2610" i="1" s="1"/>
  <c r="W2611" i="1"/>
  <c r="W2610" i="1" s="1"/>
  <c r="V2611" i="1"/>
  <c r="V2610" i="1" s="1"/>
  <c r="U2611" i="1"/>
  <c r="U2610" i="1" s="1"/>
  <c r="T2611" i="1"/>
  <c r="T2610" i="1" s="1"/>
  <c r="S2611" i="1"/>
  <c r="S2610" i="1" s="1"/>
  <c r="R2611" i="1"/>
  <c r="R2610" i="1" s="1"/>
  <c r="Q2611" i="1"/>
  <c r="Q2610" i="1" s="1"/>
  <c r="P2611" i="1"/>
  <c r="N2611" i="1"/>
  <c r="N2610" i="1" s="1"/>
  <c r="M2611" i="1"/>
  <c r="M2610" i="1" s="1"/>
  <c r="L2611" i="1"/>
  <c r="L2610" i="1" s="1"/>
  <c r="K2611" i="1"/>
  <c r="K2610" i="1" s="1"/>
  <c r="J2611" i="1"/>
  <c r="AA2606" i="1"/>
  <c r="AA2598" i="1" s="1"/>
  <c r="Z2606" i="1"/>
  <c r="Z2598" i="1" s="1"/>
  <c r="Y2606" i="1"/>
  <c r="Y2598" i="1" s="1"/>
  <c r="X2606" i="1"/>
  <c r="X2598" i="1" s="1"/>
  <c r="W2606" i="1"/>
  <c r="W2598" i="1" s="1"/>
  <c r="V2606" i="1"/>
  <c r="V2598" i="1" s="1"/>
  <c r="U2606" i="1"/>
  <c r="U2598" i="1" s="1"/>
  <c r="T2606" i="1"/>
  <c r="T2598" i="1" s="1"/>
  <c r="S2606" i="1"/>
  <c r="S2598" i="1" s="1"/>
  <c r="R2606" i="1"/>
  <c r="R2598" i="1" s="1"/>
  <c r="Q2606" i="1"/>
  <c r="Q2598" i="1" s="1"/>
  <c r="P2606" i="1"/>
  <c r="N2606" i="1"/>
  <c r="N2598" i="1" s="1"/>
  <c r="M2606" i="1"/>
  <c r="M2598" i="1" s="1"/>
  <c r="L2606" i="1"/>
  <c r="L2598" i="1" s="1"/>
  <c r="K2606" i="1"/>
  <c r="K2598" i="1" s="1"/>
  <c r="J2606" i="1"/>
  <c r="AA2596" i="1"/>
  <c r="Z2596" i="1"/>
  <c r="Y2596" i="1"/>
  <c r="X2596" i="1"/>
  <c r="W2596" i="1"/>
  <c r="V2596" i="1"/>
  <c r="U2596" i="1"/>
  <c r="T2596" i="1"/>
  <c r="S2596" i="1"/>
  <c r="R2596" i="1"/>
  <c r="Q2596" i="1"/>
  <c r="P2596" i="1"/>
  <c r="N2596" i="1"/>
  <c r="M2596" i="1"/>
  <c r="L2596" i="1"/>
  <c r="K2596" i="1"/>
  <c r="J2596" i="1"/>
  <c r="AA2590" i="1"/>
  <c r="AA2588" i="1" s="1"/>
  <c r="Z2590" i="1"/>
  <c r="Z2588" i="1" s="1"/>
  <c r="Y2590" i="1"/>
  <c r="Y2588" i="1" s="1"/>
  <c r="X2590" i="1"/>
  <c r="X2588" i="1" s="1"/>
  <c r="W2590" i="1"/>
  <c r="W2588" i="1" s="1"/>
  <c r="V2590" i="1"/>
  <c r="V2588" i="1" s="1"/>
  <c r="U2590" i="1"/>
  <c r="U2588" i="1" s="1"/>
  <c r="T2590" i="1"/>
  <c r="T2588" i="1" s="1"/>
  <c r="S2590" i="1"/>
  <c r="S2588" i="1" s="1"/>
  <c r="R2590" i="1"/>
  <c r="R2588" i="1" s="1"/>
  <c r="Q2590" i="1"/>
  <c r="Q2588" i="1" s="1"/>
  <c r="P2590" i="1"/>
  <c r="N2590" i="1"/>
  <c r="N2588" i="1" s="1"/>
  <c r="M2590" i="1"/>
  <c r="M2588" i="1" s="1"/>
  <c r="L2590" i="1"/>
  <c r="L2588" i="1" s="1"/>
  <c r="K2590" i="1"/>
  <c r="K2588" i="1" s="1"/>
  <c r="J2590" i="1"/>
  <c r="AA2573" i="1"/>
  <c r="AA2572" i="1" s="1"/>
  <c r="Z2573" i="1"/>
  <c r="Z2572" i="1" s="1"/>
  <c r="Y2573" i="1"/>
  <c r="Y2572" i="1" s="1"/>
  <c r="X2573" i="1"/>
  <c r="X2572" i="1" s="1"/>
  <c r="W2573" i="1"/>
  <c r="W2572" i="1" s="1"/>
  <c r="V2573" i="1"/>
  <c r="V2572" i="1" s="1"/>
  <c r="U2573" i="1"/>
  <c r="U2572" i="1" s="1"/>
  <c r="T2573" i="1"/>
  <c r="T2572" i="1" s="1"/>
  <c r="S2573" i="1"/>
  <c r="S2572" i="1" s="1"/>
  <c r="R2573" i="1"/>
  <c r="R2572" i="1" s="1"/>
  <c r="Q2573" i="1"/>
  <c r="Q2572" i="1" s="1"/>
  <c r="P2573" i="1"/>
  <c r="N2573" i="1"/>
  <c r="N2572" i="1" s="1"/>
  <c r="M2573" i="1"/>
  <c r="M2572" i="1" s="1"/>
  <c r="L2573" i="1"/>
  <c r="L2572" i="1" s="1"/>
  <c r="K2573" i="1"/>
  <c r="K2572" i="1" s="1"/>
  <c r="J2573" i="1"/>
  <c r="AA2570" i="1"/>
  <c r="AA2569" i="1" s="1"/>
  <c r="Z2570" i="1"/>
  <c r="Z2569" i="1" s="1"/>
  <c r="Y2570" i="1"/>
  <c r="Y2569" i="1" s="1"/>
  <c r="X2570" i="1"/>
  <c r="X2569" i="1" s="1"/>
  <c r="W2570" i="1"/>
  <c r="W2569" i="1" s="1"/>
  <c r="V2570" i="1"/>
  <c r="V2569" i="1" s="1"/>
  <c r="U2570" i="1"/>
  <c r="U2569" i="1" s="1"/>
  <c r="T2570" i="1"/>
  <c r="T2569" i="1" s="1"/>
  <c r="S2570" i="1"/>
  <c r="S2569" i="1" s="1"/>
  <c r="R2570" i="1"/>
  <c r="R2569" i="1" s="1"/>
  <c r="Q2570" i="1"/>
  <c r="Q2569" i="1" s="1"/>
  <c r="P2570" i="1"/>
  <c r="N2570" i="1"/>
  <c r="N2569" i="1" s="1"/>
  <c r="M2570" i="1"/>
  <c r="M2569" i="1" s="1"/>
  <c r="L2570" i="1"/>
  <c r="L2569" i="1" s="1"/>
  <c r="K2570" i="1"/>
  <c r="K2569" i="1" s="1"/>
  <c r="J2570" i="1"/>
  <c r="AA2565" i="1"/>
  <c r="AA2557" i="1" s="1"/>
  <c r="Z2565" i="1"/>
  <c r="Z2557" i="1" s="1"/>
  <c r="Y2565" i="1"/>
  <c r="Y2557" i="1" s="1"/>
  <c r="X2565" i="1"/>
  <c r="X2557" i="1" s="1"/>
  <c r="W2565" i="1"/>
  <c r="W2557" i="1" s="1"/>
  <c r="V2565" i="1"/>
  <c r="V2557" i="1" s="1"/>
  <c r="U2565" i="1"/>
  <c r="U2557" i="1" s="1"/>
  <c r="T2565" i="1"/>
  <c r="T2557" i="1" s="1"/>
  <c r="S2565" i="1"/>
  <c r="S2557" i="1" s="1"/>
  <c r="R2565" i="1"/>
  <c r="R2557" i="1" s="1"/>
  <c r="Q2565" i="1"/>
  <c r="Q2557" i="1" s="1"/>
  <c r="P2565" i="1"/>
  <c r="N2565" i="1"/>
  <c r="N2557" i="1" s="1"/>
  <c r="M2565" i="1"/>
  <c r="M2557" i="1" s="1"/>
  <c r="L2565" i="1"/>
  <c r="L2557" i="1" s="1"/>
  <c r="K2565" i="1"/>
  <c r="K2557" i="1" s="1"/>
  <c r="J2565" i="1"/>
  <c r="AA2555" i="1"/>
  <c r="Z2555" i="1"/>
  <c r="Y2555" i="1"/>
  <c r="X2555" i="1"/>
  <c r="W2555" i="1"/>
  <c r="V2555" i="1"/>
  <c r="U2555" i="1"/>
  <c r="T2555" i="1"/>
  <c r="S2555" i="1"/>
  <c r="R2555" i="1"/>
  <c r="Q2555" i="1"/>
  <c r="P2555" i="1"/>
  <c r="N2555" i="1"/>
  <c r="M2555" i="1"/>
  <c r="L2555" i="1"/>
  <c r="K2555" i="1"/>
  <c r="J2555" i="1"/>
  <c r="AA2549" i="1"/>
  <c r="AA2547" i="1" s="1"/>
  <c r="Z2549" i="1"/>
  <c r="Z2547" i="1" s="1"/>
  <c r="Y2549" i="1"/>
  <c r="Y2547" i="1" s="1"/>
  <c r="X2549" i="1"/>
  <c r="X2547" i="1" s="1"/>
  <c r="W2549" i="1"/>
  <c r="W2547" i="1" s="1"/>
  <c r="V2549" i="1"/>
  <c r="V2547" i="1" s="1"/>
  <c r="U2549" i="1"/>
  <c r="U2547" i="1" s="1"/>
  <c r="T2549" i="1"/>
  <c r="T2547" i="1" s="1"/>
  <c r="S2549" i="1"/>
  <c r="S2547" i="1" s="1"/>
  <c r="R2549" i="1"/>
  <c r="R2547" i="1" s="1"/>
  <c r="Q2549" i="1"/>
  <c r="Q2547" i="1" s="1"/>
  <c r="P2549" i="1"/>
  <c r="N2549" i="1"/>
  <c r="N2547" i="1" s="1"/>
  <c r="M2549" i="1"/>
  <c r="M2547" i="1" s="1"/>
  <c r="L2549" i="1"/>
  <c r="L2547" i="1" s="1"/>
  <c r="K2549" i="1"/>
  <c r="K2547" i="1" s="1"/>
  <c r="J2549" i="1"/>
  <c r="AA2532" i="1"/>
  <c r="AA2531" i="1" s="1"/>
  <c r="Z2532" i="1"/>
  <c r="Z2531" i="1" s="1"/>
  <c r="Y2532" i="1"/>
  <c r="Y2531" i="1" s="1"/>
  <c r="X2532" i="1"/>
  <c r="X2531" i="1" s="1"/>
  <c r="W2532" i="1"/>
  <c r="W2531" i="1" s="1"/>
  <c r="V2532" i="1"/>
  <c r="V2531" i="1" s="1"/>
  <c r="U2532" i="1"/>
  <c r="U2531" i="1" s="1"/>
  <c r="T2532" i="1"/>
  <c r="T2531" i="1" s="1"/>
  <c r="S2532" i="1"/>
  <c r="S2531" i="1" s="1"/>
  <c r="R2532" i="1"/>
  <c r="R2531" i="1" s="1"/>
  <c r="Q2532" i="1"/>
  <c r="Q2531" i="1" s="1"/>
  <c r="P2532" i="1"/>
  <c r="N2532" i="1"/>
  <c r="N2531" i="1" s="1"/>
  <c r="M2532" i="1"/>
  <c r="M2531" i="1" s="1"/>
  <c r="L2532" i="1"/>
  <c r="L2531" i="1" s="1"/>
  <c r="K2532" i="1"/>
  <c r="K2531" i="1" s="1"/>
  <c r="J2532" i="1"/>
  <c r="AA2529" i="1"/>
  <c r="AA2528" i="1" s="1"/>
  <c r="Z2529" i="1"/>
  <c r="Z2528" i="1" s="1"/>
  <c r="Y2529" i="1"/>
  <c r="Y2528" i="1" s="1"/>
  <c r="X2529" i="1"/>
  <c r="X2528" i="1" s="1"/>
  <c r="W2529" i="1"/>
  <c r="W2528" i="1" s="1"/>
  <c r="V2529" i="1"/>
  <c r="V2528" i="1" s="1"/>
  <c r="U2529" i="1"/>
  <c r="U2528" i="1" s="1"/>
  <c r="T2529" i="1"/>
  <c r="T2528" i="1" s="1"/>
  <c r="S2529" i="1"/>
  <c r="S2528" i="1" s="1"/>
  <c r="R2529" i="1"/>
  <c r="R2528" i="1" s="1"/>
  <c r="Q2529" i="1"/>
  <c r="Q2528" i="1" s="1"/>
  <c r="P2529" i="1"/>
  <c r="N2529" i="1"/>
  <c r="N2528" i="1" s="1"/>
  <c r="M2529" i="1"/>
  <c r="M2528" i="1" s="1"/>
  <c r="L2529" i="1"/>
  <c r="L2528" i="1" s="1"/>
  <c r="K2529" i="1"/>
  <c r="K2528" i="1" s="1"/>
  <c r="J2529" i="1"/>
  <c r="AA2524" i="1"/>
  <c r="AA2517" i="1" s="1"/>
  <c r="Z2524" i="1"/>
  <c r="Z2517" i="1" s="1"/>
  <c r="Y2524" i="1"/>
  <c r="Y2517" i="1" s="1"/>
  <c r="X2524" i="1"/>
  <c r="X2517" i="1" s="1"/>
  <c r="W2524" i="1"/>
  <c r="W2517" i="1" s="1"/>
  <c r="V2524" i="1"/>
  <c r="V2517" i="1" s="1"/>
  <c r="U2524" i="1"/>
  <c r="U2517" i="1" s="1"/>
  <c r="T2524" i="1"/>
  <c r="T2517" i="1" s="1"/>
  <c r="S2524" i="1"/>
  <c r="S2517" i="1" s="1"/>
  <c r="R2524" i="1"/>
  <c r="R2517" i="1" s="1"/>
  <c r="Q2524" i="1"/>
  <c r="Q2517" i="1" s="1"/>
  <c r="P2524" i="1"/>
  <c r="N2524" i="1"/>
  <c r="N2517" i="1" s="1"/>
  <c r="M2524" i="1"/>
  <c r="M2517" i="1" s="1"/>
  <c r="L2524" i="1"/>
  <c r="L2517" i="1" s="1"/>
  <c r="K2524" i="1"/>
  <c r="K2517" i="1" s="1"/>
  <c r="J2524" i="1"/>
  <c r="AA2515" i="1"/>
  <c r="Z2515" i="1"/>
  <c r="Y2515" i="1"/>
  <c r="X2515" i="1"/>
  <c r="W2515" i="1"/>
  <c r="V2515" i="1"/>
  <c r="U2515" i="1"/>
  <c r="T2515" i="1"/>
  <c r="S2515" i="1"/>
  <c r="R2515" i="1"/>
  <c r="Q2515" i="1"/>
  <c r="P2515" i="1"/>
  <c r="N2515" i="1"/>
  <c r="M2515" i="1"/>
  <c r="L2515" i="1"/>
  <c r="K2515" i="1"/>
  <c r="J2515" i="1"/>
  <c r="AA2509" i="1"/>
  <c r="AA2507" i="1" s="1"/>
  <c r="Z2509" i="1"/>
  <c r="Z2507" i="1" s="1"/>
  <c r="Y2509" i="1"/>
  <c r="Y2507" i="1" s="1"/>
  <c r="X2509" i="1"/>
  <c r="X2507" i="1" s="1"/>
  <c r="W2509" i="1"/>
  <c r="W2507" i="1" s="1"/>
  <c r="V2509" i="1"/>
  <c r="V2507" i="1" s="1"/>
  <c r="U2509" i="1"/>
  <c r="U2507" i="1" s="1"/>
  <c r="T2509" i="1"/>
  <c r="T2507" i="1" s="1"/>
  <c r="S2509" i="1"/>
  <c r="S2507" i="1" s="1"/>
  <c r="R2509" i="1"/>
  <c r="R2507" i="1" s="1"/>
  <c r="Q2509" i="1"/>
  <c r="Q2507" i="1" s="1"/>
  <c r="P2509" i="1"/>
  <c r="N2509" i="1"/>
  <c r="N2507" i="1" s="1"/>
  <c r="M2509" i="1"/>
  <c r="M2507" i="1" s="1"/>
  <c r="L2509" i="1"/>
  <c r="L2507" i="1" s="1"/>
  <c r="K2509" i="1"/>
  <c r="K2507" i="1" s="1"/>
  <c r="J2509" i="1"/>
  <c r="AA2492" i="1"/>
  <c r="AA2491" i="1" s="1"/>
  <c r="Z2492" i="1"/>
  <c r="Z2491" i="1" s="1"/>
  <c r="Y2492" i="1"/>
  <c r="Y2491" i="1" s="1"/>
  <c r="X2492" i="1"/>
  <c r="X2491" i="1" s="1"/>
  <c r="W2492" i="1"/>
  <c r="W2491" i="1" s="1"/>
  <c r="V2492" i="1"/>
  <c r="V2491" i="1" s="1"/>
  <c r="U2492" i="1"/>
  <c r="U2491" i="1" s="1"/>
  <c r="T2492" i="1"/>
  <c r="T2491" i="1" s="1"/>
  <c r="S2492" i="1"/>
  <c r="S2491" i="1" s="1"/>
  <c r="R2492" i="1"/>
  <c r="R2491" i="1" s="1"/>
  <c r="Q2492" i="1"/>
  <c r="Q2491" i="1" s="1"/>
  <c r="P2492" i="1"/>
  <c r="N2492" i="1"/>
  <c r="N2491" i="1" s="1"/>
  <c r="M2492" i="1"/>
  <c r="M2491" i="1" s="1"/>
  <c r="L2492" i="1"/>
  <c r="L2491" i="1" s="1"/>
  <c r="K2492" i="1"/>
  <c r="K2491" i="1" s="1"/>
  <c r="J2492" i="1"/>
  <c r="AA2487" i="1"/>
  <c r="AA2478" i="1" s="1"/>
  <c r="Z2487" i="1"/>
  <c r="Z2478" i="1" s="1"/>
  <c r="Y2487" i="1"/>
  <c r="Y2478" i="1" s="1"/>
  <c r="X2487" i="1"/>
  <c r="X2478" i="1" s="1"/>
  <c r="W2487" i="1"/>
  <c r="W2478" i="1" s="1"/>
  <c r="V2487" i="1"/>
  <c r="V2478" i="1" s="1"/>
  <c r="U2487" i="1"/>
  <c r="U2478" i="1" s="1"/>
  <c r="T2487" i="1"/>
  <c r="T2478" i="1" s="1"/>
  <c r="S2487" i="1"/>
  <c r="S2478" i="1" s="1"/>
  <c r="R2487" i="1"/>
  <c r="R2478" i="1" s="1"/>
  <c r="Q2487" i="1"/>
  <c r="Q2478" i="1" s="1"/>
  <c r="P2487" i="1"/>
  <c r="N2487" i="1"/>
  <c r="N2478" i="1" s="1"/>
  <c r="M2487" i="1"/>
  <c r="M2478" i="1" s="1"/>
  <c r="L2487" i="1"/>
  <c r="L2478" i="1" s="1"/>
  <c r="K2487" i="1"/>
  <c r="K2478" i="1" s="1"/>
  <c r="J2487" i="1"/>
  <c r="AA2476" i="1"/>
  <c r="Z2476" i="1"/>
  <c r="Y2476" i="1"/>
  <c r="X2476" i="1"/>
  <c r="W2476" i="1"/>
  <c r="V2476" i="1"/>
  <c r="U2476" i="1"/>
  <c r="T2476" i="1"/>
  <c r="S2476" i="1"/>
  <c r="R2476" i="1"/>
  <c r="Q2476" i="1"/>
  <c r="P2476" i="1"/>
  <c r="N2476" i="1"/>
  <c r="M2476" i="1"/>
  <c r="L2476" i="1"/>
  <c r="K2476" i="1"/>
  <c r="J2476" i="1"/>
  <c r="AA2470" i="1"/>
  <c r="AA2468" i="1" s="1"/>
  <c r="Z2470" i="1"/>
  <c r="Z2468" i="1" s="1"/>
  <c r="Y2470" i="1"/>
  <c r="Y2468" i="1" s="1"/>
  <c r="X2470" i="1"/>
  <c r="X2468" i="1" s="1"/>
  <c r="W2470" i="1"/>
  <c r="W2468" i="1" s="1"/>
  <c r="V2470" i="1"/>
  <c r="V2468" i="1" s="1"/>
  <c r="U2470" i="1"/>
  <c r="U2468" i="1" s="1"/>
  <c r="T2470" i="1"/>
  <c r="T2468" i="1" s="1"/>
  <c r="S2470" i="1"/>
  <c r="S2468" i="1" s="1"/>
  <c r="R2470" i="1"/>
  <c r="R2468" i="1" s="1"/>
  <c r="Q2470" i="1"/>
  <c r="Q2468" i="1" s="1"/>
  <c r="P2470" i="1"/>
  <c r="N2470" i="1"/>
  <c r="N2468" i="1" s="1"/>
  <c r="M2470" i="1"/>
  <c r="M2468" i="1" s="1"/>
  <c r="L2470" i="1"/>
  <c r="L2468" i="1" s="1"/>
  <c r="K2470" i="1"/>
  <c r="K2468" i="1" s="1"/>
  <c r="J2470" i="1"/>
  <c r="AA2453" i="1"/>
  <c r="AA2452" i="1" s="1"/>
  <c r="Z2453" i="1"/>
  <c r="Z2452" i="1" s="1"/>
  <c r="Y2453" i="1"/>
  <c r="Y2452" i="1" s="1"/>
  <c r="X2453" i="1"/>
  <c r="X2452" i="1" s="1"/>
  <c r="W2453" i="1"/>
  <c r="W2452" i="1" s="1"/>
  <c r="V2453" i="1"/>
  <c r="V2452" i="1" s="1"/>
  <c r="U2453" i="1"/>
  <c r="U2452" i="1" s="1"/>
  <c r="T2453" i="1"/>
  <c r="T2452" i="1" s="1"/>
  <c r="S2453" i="1"/>
  <c r="S2452" i="1" s="1"/>
  <c r="R2453" i="1"/>
  <c r="R2452" i="1" s="1"/>
  <c r="Q2453" i="1"/>
  <c r="Q2452" i="1" s="1"/>
  <c r="P2453" i="1"/>
  <c r="N2453" i="1"/>
  <c r="N2452" i="1" s="1"/>
  <c r="M2453" i="1"/>
  <c r="M2452" i="1" s="1"/>
  <c r="L2453" i="1"/>
  <c r="L2452" i="1" s="1"/>
  <c r="K2453" i="1"/>
  <c r="K2452" i="1" s="1"/>
  <c r="J2453" i="1"/>
  <c r="AA2450" i="1"/>
  <c r="AA2449" i="1" s="1"/>
  <c r="Z2450" i="1"/>
  <c r="Z2449" i="1" s="1"/>
  <c r="Y2450" i="1"/>
  <c r="Y2449" i="1" s="1"/>
  <c r="X2450" i="1"/>
  <c r="X2449" i="1" s="1"/>
  <c r="W2450" i="1"/>
  <c r="W2449" i="1" s="1"/>
  <c r="V2450" i="1"/>
  <c r="V2449" i="1" s="1"/>
  <c r="U2450" i="1"/>
  <c r="U2449" i="1" s="1"/>
  <c r="T2450" i="1"/>
  <c r="T2449" i="1" s="1"/>
  <c r="S2450" i="1"/>
  <c r="S2449" i="1" s="1"/>
  <c r="R2450" i="1"/>
  <c r="R2449" i="1" s="1"/>
  <c r="Q2450" i="1"/>
  <c r="Q2449" i="1" s="1"/>
  <c r="P2450" i="1"/>
  <c r="N2450" i="1"/>
  <c r="N2449" i="1" s="1"/>
  <c r="M2450" i="1"/>
  <c r="M2449" i="1" s="1"/>
  <c r="L2450" i="1"/>
  <c r="L2449" i="1" s="1"/>
  <c r="K2450" i="1"/>
  <c r="K2449" i="1" s="1"/>
  <c r="J2450" i="1"/>
  <c r="AA2445" i="1"/>
  <c r="AA2437" i="1" s="1"/>
  <c r="Z2445" i="1"/>
  <c r="Z2437" i="1" s="1"/>
  <c r="Y2445" i="1"/>
  <c r="Y2437" i="1" s="1"/>
  <c r="X2445" i="1"/>
  <c r="X2437" i="1" s="1"/>
  <c r="W2445" i="1"/>
  <c r="W2437" i="1" s="1"/>
  <c r="V2445" i="1"/>
  <c r="V2437" i="1" s="1"/>
  <c r="U2445" i="1"/>
  <c r="U2437" i="1" s="1"/>
  <c r="T2445" i="1"/>
  <c r="T2437" i="1" s="1"/>
  <c r="S2445" i="1"/>
  <c r="S2437" i="1" s="1"/>
  <c r="R2445" i="1"/>
  <c r="R2437" i="1" s="1"/>
  <c r="Q2445" i="1"/>
  <c r="Q2437" i="1" s="1"/>
  <c r="P2445" i="1"/>
  <c r="N2445" i="1"/>
  <c r="N2437" i="1" s="1"/>
  <c r="M2445" i="1"/>
  <c r="M2437" i="1" s="1"/>
  <c r="L2445" i="1"/>
  <c r="L2437" i="1" s="1"/>
  <c r="K2445" i="1"/>
  <c r="K2437" i="1" s="1"/>
  <c r="J2445" i="1"/>
  <c r="AA2435" i="1"/>
  <c r="Z2435" i="1"/>
  <c r="Y2435" i="1"/>
  <c r="X2435" i="1"/>
  <c r="W2435" i="1"/>
  <c r="V2435" i="1"/>
  <c r="U2435" i="1"/>
  <c r="T2435" i="1"/>
  <c r="S2435" i="1"/>
  <c r="R2435" i="1"/>
  <c r="Q2435" i="1"/>
  <c r="P2435" i="1"/>
  <c r="N2435" i="1"/>
  <c r="M2435" i="1"/>
  <c r="L2435" i="1"/>
  <c r="K2435" i="1"/>
  <c r="J2435" i="1"/>
  <c r="AA2429" i="1"/>
  <c r="AA2427" i="1" s="1"/>
  <c r="Z2429" i="1"/>
  <c r="Z2427" i="1" s="1"/>
  <c r="Y2429" i="1"/>
  <c r="Y2427" i="1" s="1"/>
  <c r="X2429" i="1"/>
  <c r="X2427" i="1" s="1"/>
  <c r="W2429" i="1"/>
  <c r="W2427" i="1" s="1"/>
  <c r="V2429" i="1"/>
  <c r="V2427" i="1" s="1"/>
  <c r="U2429" i="1"/>
  <c r="U2427" i="1" s="1"/>
  <c r="T2429" i="1"/>
  <c r="T2427" i="1" s="1"/>
  <c r="S2429" i="1"/>
  <c r="S2427" i="1" s="1"/>
  <c r="R2429" i="1"/>
  <c r="R2427" i="1" s="1"/>
  <c r="Q2429" i="1"/>
  <c r="Q2427" i="1" s="1"/>
  <c r="P2429" i="1"/>
  <c r="N2429" i="1"/>
  <c r="N2427" i="1" s="1"/>
  <c r="M2429" i="1"/>
  <c r="M2427" i="1" s="1"/>
  <c r="L2429" i="1"/>
  <c r="L2427" i="1" s="1"/>
  <c r="K2429" i="1"/>
  <c r="K2427" i="1" s="1"/>
  <c r="J2429" i="1"/>
  <c r="AA2412" i="1"/>
  <c r="AA2411" i="1" s="1"/>
  <c r="Z2412" i="1"/>
  <c r="Z2411" i="1" s="1"/>
  <c r="Y2412" i="1"/>
  <c r="Y2411" i="1" s="1"/>
  <c r="X2412" i="1"/>
  <c r="X2411" i="1" s="1"/>
  <c r="W2412" i="1"/>
  <c r="W2411" i="1" s="1"/>
  <c r="V2412" i="1"/>
  <c r="V2411" i="1" s="1"/>
  <c r="U2412" i="1"/>
  <c r="U2411" i="1" s="1"/>
  <c r="T2412" i="1"/>
  <c r="T2411" i="1" s="1"/>
  <c r="S2412" i="1"/>
  <c r="S2411" i="1" s="1"/>
  <c r="R2412" i="1"/>
  <c r="R2411" i="1" s="1"/>
  <c r="Q2412" i="1"/>
  <c r="Q2411" i="1" s="1"/>
  <c r="P2412" i="1"/>
  <c r="N2412" i="1"/>
  <c r="N2411" i="1" s="1"/>
  <c r="M2412" i="1"/>
  <c r="M2411" i="1" s="1"/>
  <c r="L2412" i="1"/>
  <c r="L2411" i="1" s="1"/>
  <c r="K2412" i="1"/>
  <c r="K2411" i="1" s="1"/>
  <c r="J2412" i="1"/>
  <c r="AA2407" i="1"/>
  <c r="AA2399" i="1" s="1"/>
  <c r="Z2407" i="1"/>
  <c r="Z2399" i="1" s="1"/>
  <c r="Y2407" i="1"/>
  <c r="Y2399" i="1" s="1"/>
  <c r="X2407" i="1"/>
  <c r="X2399" i="1" s="1"/>
  <c r="W2407" i="1"/>
  <c r="W2399" i="1" s="1"/>
  <c r="V2407" i="1"/>
  <c r="V2399" i="1" s="1"/>
  <c r="U2407" i="1"/>
  <c r="U2399" i="1" s="1"/>
  <c r="T2407" i="1"/>
  <c r="T2399" i="1" s="1"/>
  <c r="S2407" i="1"/>
  <c r="S2399" i="1" s="1"/>
  <c r="R2407" i="1"/>
  <c r="R2399" i="1" s="1"/>
  <c r="Q2407" i="1"/>
  <c r="Q2399" i="1" s="1"/>
  <c r="P2407" i="1"/>
  <c r="N2407" i="1"/>
  <c r="N2399" i="1" s="1"/>
  <c r="M2407" i="1"/>
  <c r="M2399" i="1" s="1"/>
  <c r="L2407" i="1"/>
  <c r="L2399" i="1" s="1"/>
  <c r="K2407" i="1"/>
  <c r="K2399" i="1" s="1"/>
  <c r="J2407" i="1"/>
  <c r="AA2397" i="1"/>
  <c r="Z2397" i="1"/>
  <c r="Y2397" i="1"/>
  <c r="X2397" i="1"/>
  <c r="W2397" i="1"/>
  <c r="V2397" i="1"/>
  <c r="U2397" i="1"/>
  <c r="T2397" i="1"/>
  <c r="S2397" i="1"/>
  <c r="R2397" i="1"/>
  <c r="Q2397" i="1"/>
  <c r="P2397" i="1"/>
  <c r="N2397" i="1"/>
  <c r="M2397" i="1"/>
  <c r="L2397" i="1"/>
  <c r="K2397" i="1"/>
  <c r="J2397" i="1"/>
  <c r="AA2391" i="1"/>
  <c r="AA2389" i="1" s="1"/>
  <c r="Z2391" i="1"/>
  <c r="Z2389" i="1" s="1"/>
  <c r="Y2391" i="1"/>
  <c r="Y2389" i="1" s="1"/>
  <c r="X2391" i="1"/>
  <c r="X2389" i="1" s="1"/>
  <c r="W2391" i="1"/>
  <c r="W2389" i="1" s="1"/>
  <c r="V2391" i="1"/>
  <c r="V2389" i="1" s="1"/>
  <c r="U2391" i="1"/>
  <c r="U2389" i="1" s="1"/>
  <c r="T2391" i="1"/>
  <c r="T2389" i="1" s="1"/>
  <c r="S2391" i="1"/>
  <c r="S2389" i="1" s="1"/>
  <c r="R2391" i="1"/>
  <c r="R2389" i="1" s="1"/>
  <c r="Q2391" i="1"/>
  <c r="Q2389" i="1" s="1"/>
  <c r="P2391" i="1"/>
  <c r="N2391" i="1"/>
  <c r="N2389" i="1" s="1"/>
  <c r="M2391" i="1"/>
  <c r="M2389" i="1" s="1"/>
  <c r="L2391" i="1"/>
  <c r="L2389" i="1" s="1"/>
  <c r="K2391" i="1"/>
  <c r="K2389" i="1" s="1"/>
  <c r="J2391" i="1"/>
  <c r="AA2374" i="1"/>
  <c r="AA2373" i="1" s="1"/>
  <c r="Z2374" i="1"/>
  <c r="Z2373" i="1" s="1"/>
  <c r="Y2374" i="1"/>
  <c r="Y2373" i="1" s="1"/>
  <c r="X2374" i="1"/>
  <c r="X2373" i="1" s="1"/>
  <c r="W2374" i="1"/>
  <c r="W2373" i="1" s="1"/>
  <c r="V2374" i="1"/>
  <c r="V2373" i="1" s="1"/>
  <c r="U2374" i="1"/>
  <c r="U2373" i="1" s="1"/>
  <c r="T2374" i="1"/>
  <c r="T2373" i="1" s="1"/>
  <c r="S2374" i="1"/>
  <c r="S2373" i="1" s="1"/>
  <c r="R2374" i="1"/>
  <c r="R2373" i="1" s="1"/>
  <c r="Q2374" i="1"/>
  <c r="Q2373" i="1" s="1"/>
  <c r="P2374" i="1"/>
  <c r="N2374" i="1"/>
  <c r="N2373" i="1" s="1"/>
  <c r="M2374" i="1"/>
  <c r="M2373" i="1" s="1"/>
  <c r="L2374" i="1"/>
  <c r="L2373" i="1" s="1"/>
  <c r="K2374" i="1"/>
  <c r="K2373" i="1" s="1"/>
  <c r="J2374" i="1"/>
  <c r="AA2370" i="1"/>
  <c r="AA2369" i="1" s="1"/>
  <c r="Z2370" i="1"/>
  <c r="Z2369" i="1" s="1"/>
  <c r="Y2370" i="1"/>
  <c r="Y2369" i="1" s="1"/>
  <c r="X2370" i="1"/>
  <c r="X2369" i="1" s="1"/>
  <c r="W2370" i="1"/>
  <c r="W2369" i="1" s="1"/>
  <c r="V2370" i="1"/>
  <c r="V2369" i="1" s="1"/>
  <c r="U2370" i="1"/>
  <c r="U2369" i="1" s="1"/>
  <c r="T2370" i="1"/>
  <c r="T2369" i="1" s="1"/>
  <c r="S2370" i="1"/>
  <c r="S2369" i="1" s="1"/>
  <c r="R2370" i="1"/>
  <c r="R2369" i="1" s="1"/>
  <c r="Q2370" i="1"/>
  <c r="Q2369" i="1" s="1"/>
  <c r="P2370" i="1"/>
  <c r="N2370" i="1"/>
  <c r="N2369" i="1" s="1"/>
  <c r="M2370" i="1"/>
  <c r="M2369" i="1" s="1"/>
  <c r="L2370" i="1"/>
  <c r="L2369" i="1" s="1"/>
  <c r="K2370" i="1"/>
  <c r="K2369" i="1" s="1"/>
  <c r="J2370" i="1"/>
  <c r="AA2365" i="1"/>
  <c r="AA2357" i="1" s="1"/>
  <c r="Z2365" i="1"/>
  <c r="Z2357" i="1" s="1"/>
  <c r="Y2365" i="1"/>
  <c r="Y2357" i="1" s="1"/>
  <c r="X2365" i="1"/>
  <c r="X2357" i="1" s="1"/>
  <c r="W2365" i="1"/>
  <c r="W2357" i="1" s="1"/>
  <c r="V2365" i="1"/>
  <c r="V2357" i="1" s="1"/>
  <c r="U2365" i="1"/>
  <c r="U2357" i="1" s="1"/>
  <c r="T2365" i="1"/>
  <c r="T2357" i="1" s="1"/>
  <c r="S2365" i="1"/>
  <c r="S2357" i="1" s="1"/>
  <c r="R2365" i="1"/>
  <c r="R2357" i="1" s="1"/>
  <c r="Q2365" i="1"/>
  <c r="Q2357" i="1" s="1"/>
  <c r="P2365" i="1"/>
  <c r="N2365" i="1"/>
  <c r="N2357" i="1" s="1"/>
  <c r="M2365" i="1"/>
  <c r="M2357" i="1" s="1"/>
  <c r="L2365" i="1"/>
  <c r="L2357" i="1" s="1"/>
  <c r="K2365" i="1"/>
  <c r="K2357" i="1" s="1"/>
  <c r="J2365" i="1"/>
  <c r="AA2355" i="1"/>
  <c r="Z2355" i="1"/>
  <c r="Y2355" i="1"/>
  <c r="X2355" i="1"/>
  <c r="W2355" i="1"/>
  <c r="V2355" i="1"/>
  <c r="U2355" i="1"/>
  <c r="T2355" i="1"/>
  <c r="S2355" i="1"/>
  <c r="R2355" i="1"/>
  <c r="Q2355" i="1"/>
  <c r="P2355" i="1"/>
  <c r="N2355" i="1"/>
  <c r="M2355" i="1"/>
  <c r="L2355" i="1"/>
  <c r="K2355" i="1"/>
  <c r="J2355" i="1"/>
  <c r="AA2349" i="1"/>
  <c r="AA2347" i="1" s="1"/>
  <c r="Z2349" i="1"/>
  <c r="Z2347" i="1" s="1"/>
  <c r="Y2349" i="1"/>
  <c r="Y2347" i="1" s="1"/>
  <c r="X2349" i="1"/>
  <c r="X2347" i="1" s="1"/>
  <c r="W2349" i="1"/>
  <c r="W2347" i="1" s="1"/>
  <c r="V2349" i="1"/>
  <c r="V2347" i="1" s="1"/>
  <c r="U2349" i="1"/>
  <c r="U2347" i="1" s="1"/>
  <c r="T2349" i="1"/>
  <c r="T2347" i="1" s="1"/>
  <c r="S2349" i="1"/>
  <c r="S2347" i="1" s="1"/>
  <c r="R2349" i="1"/>
  <c r="R2347" i="1" s="1"/>
  <c r="Q2349" i="1"/>
  <c r="Q2347" i="1" s="1"/>
  <c r="P2349" i="1"/>
  <c r="N2349" i="1"/>
  <c r="N2347" i="1" s="1"/>
  <c r="M2349" i="1"/>
  <c r="M2347" i="1" s="1"/>
  <c r="L2349" i="1"/>
  <c r="L2347" i="1" s="1"/>
  <c r="K2349" i="1"/>
  <c r="K2347" i="1" s="1"/>
  <c r="J2349" i="1"/>
  <c r="AA2332" i="1"/>
  <c r="AA2331" i="1" s="1"/>
  <c r="Z2332" i="1"/>
  <c r="Z2331" i="1" s="1"/>
  <c r="Y2332" i="1"/>
  <c r="Y2331" i="1" s="1"/>
  <c r="X2332" i="1"/>
  <c r="X2331" i="1" s="1"/>
  <c r="W2332" i="1"/>
  <c r="W2331" i="1" s="1"/>
  <c r="V2332" i="1"/>
  <c r="V2331" i="1" s="1"/>
  <c r="U2332" i="1"/>
  <c r="U2331" i="1" s="1"/>
  <c r="T2332" i="1"/>
  <c r="T2331" i="1" s="1"/>
  <c r="S2332" i="1"/>
  <c r="S2331" i="1" s="1"/>
  <c r="R2332" i="1"/>
  <c r="R2331" i="1" s="1"/>
  <c r="Q2332" i="1"/>
  <c r="Q2331" i="1" s="1"/>
  <c r="P2332" i="1"/>
  <c r="N2332" i="1"/>
  <c r="N2331" i="1" s="1"/>
  <c r="M2332" i="1"/>
  <c r="M2331" i="1" s="1"/>
  <c r="L2332" i="1"/>
  <c r="L2331" i="1" s="1"/>
  <c r="K2332" i="1"/>
  <c r="K2331" i="1" s="1"/>
  <c r="J2332" i="1"/>
  <c r="AA2329" i="1"/>
  <c r="AA2328" i="1" s="1"/>
  <c r="Z2329" i="1"/>
  <c r="Z2328" i="1" s="1"/>
  <c r="Y2329" i="1"/>
  <c r="Y2328" i="1" s="1"/>
  <c r="X2329" i="1"/>
  <c r="X2328" i="1" s="1"/>
  <c r="W2329" i="1"/>
  <c r="W2328" i="1" s="1"/>
  <c r="V2329" i="1"/>
  <c r="V2328" i="1" s="1"/>
  <c r="U2329" i="1"/>
  <c r="U2328" i="1" s="1"/>
  <c r="T2329" i="1"/>
  <c r="T2328" i="1" s="1"/>
  <c r="S2329" i="1"/>
  <c r="S2328" i="1" s="1"/>
  <c r="R2329" i="1"/>
  <c r="R2328" i="1" s="1"/>
  <c r="Q2329" i="1"/>
  <c r="Q2328" i="1" s="1"/>
  <c r="P2329" i="1"/>
  <c r="N2329" i="1"/>
  <c r="N2328" i="1" s="1"/>
  <c r="M2329" i="1"/>
  <c r="M2328" i="1" s="1"/>
  <c r="L2329" i="1"/>
  <c r="L2328" i="1" s="1"/>
  <c r="K2329" i="1"/>
  <c r="K2328" i="1" s="1"/>
  <c r="J2329" i="1"/>
  <c r="AA2324" i="1"/>
  <c r="AA2316" i="1" s="1"/>
  <c r="Z2324" i="1"/>
  <c r="Z2316" i="1" s="1"/>
  <c r="Y2324" i="1"/>
  <c r="Y2316" i="1" s="1"/>
  <c r="X2324" i="1"/>
  <c r="X2316" i="1" s="1"/>
  <c r="W2324" i="1"/>
  <c r="W2316" i="1" s="1"/>
  <c r="V2324" i="1"/>
  <c r="V2316" i="1" s="1"/>
  <c r="U2324" i="1"/>
  <c r="U2316" i="1" s="1"/>
  <c r="T2324" i="1"/>
  <c r="T2316" i="1" s="1"/>
  <c r="S2324" i="1"/>
  <c r="S2316" i="1" s="1"/>
  <c r="R2324" i="1"/>
  <c r="R2316" i="1" s="1"/>
  <c r="Q2324" i="1"/>
  <c r="Q2316" i="1" s="1"/>
  <c r="P2324" i="1"/>
  <c r="N2324" i="1"/>
  <c r="N2316" i="1" s="1"/>
  <c r="M2324" i="1"/>
  <c r="M2316" i="1" s="1"/>
  <c r="L2324" i="1"/>
  <c r="L2316" i="1" s="1"/>
  <c r="K2324" i="1"/>
  <c r="K2316" i="1" s="1"/>
  <c r="J2324" i="1"/>
  <c r="AA2314" i="1"/>
  <c r="Z2314" i="1"/>
  <c r="Y2314" i="1"/>
  <c r="X2314" i="1"/>
  <c r="W2314" i="1"/>
  <c r="V2314" i="1"/>
  <c r="U2314" i="1"/>
  <c r="T2314" i="1"/>
  <c r="S2314" i="1"/>
  <c r="R2314" i="1"/>
  <c r="Q2314" i="1"/>
  <c r="P2314" i="1"/>
  <c r="N2314" i="1"/>
  <c r="M2314" i="1"/>
  <c r="L2314" i="1"/>
  <c r="K2314" i="1"/>
  <c r="J2314" i="1"/>
  <c r="AA2308" i="1"/>
  <c r="AA2306" i="1" s="1"/>
  <c r="Z2308" i="1"/>
  <c r="Z2306" i="1" s="1"/>
  <c r="Y2308" i="1"/>
  <c r="Y2306" i="1" s="1"/>
  <c r="X2308" i="1"/>
  <c r="X2306" i="1" s="1"/>
  <c r="W2308" i="1"/>
  <c r="W2306" i="1" s="1"/>
  <c r="V2308" i="1"/>
  <c r="V2306" i="1" s="1"/>
  <c r="U2308" i="1"/>
  <c r="U2306" i="1" s="1"/>
  <c r="T2308" i="1"/>
  <c r="T2306" i="1" s="1"/>
  <c r="S2308" i="1"/>
  <c r="S2306" i="1" s="1"/>
  <c r="R2308" i="1"/>
  <c r="R2306" i="1" s="1"/>
  <c r="Q2308" i="1"/>
  <c r="Q2306" i="1" s="1"/>
  <c r="P2308" i="1"/>
  <c r="N2308" i="1"/>
  <c r="N2306" i="1" s="1"/>
  <c r="M2308" i="1"/>
  <c r="M2306" i="1" s="1"/>
  <c r="L2308" i="1"/>
  <c r="L2306" i="1" s="1"/>
  <c r="K2308" i="1"/>
  <c r="K2306" i="1" s="1"/>
  <c r="J2308" i="1"/>
  <c r="AA2291" i="1"/>
  <c r="AA2290" i="1" s="1"/>
  <c r="Z2291" i="1"/>
  <c r="Z2290" i="1" s="1"/>
  <c r="Y2291" i="1"/>
  <c r="Y2290" i="1" s="1"/>
  <c r="X2291" i="1"/>
  <c r="X2290" i="1" s="1"/>
  <c r="W2291" i="1"/>
  <c r="W2290" i="1" s="1"/>
  <c r="V2291" i="1"/>
  <c r="V2290" i="1" s="1"/>
  <c r="U2291" i="1"/>
  <c r="U2290" i="1" s="1"/>
  <c r="T2291" i="1"/>
  <c r="T2290" i="1" s="1"/>
  <c r="S2291" i="1"/>
  <c r="S2290" i="1" s="1"/>
  <c r="R2291" i="1"/>
  <c r="R2290" i="1" s="1"/>
  <c r="Q2291" i="1"/>
  <c r="Q2290" i="1" s="1"/>
  <c r="P2291" i="1"/>
  <c r="N2291" i="1"/>
  <c r="N2290" i="1" s="1"/>
  <c r="M2291" i="1"/>
  <c r="M2290" i="1" s="1"/>
  <c r="L2291" i="1"/>
  <c r="L2290" i="1" s="1"/>
  <c r="K2291" i="1"/>
  <c r="K2290" i="1" s="1"/>
  <c r="J2291" i="1"/>
  <c r="AA2288" i="1"/>
  <c r="AA2287" i="1" s="1"/>
  <c r="Z2288" i="1"/>
  <c r="Z2287" i="1" s="1"/>
  <c r="Y2288" i="1"/>
  <c r="Y2287" i="1" s="1"/>
  <c r="X2288" i="1"/>
  <c r="X2287" i="1" s="1"/>
  <c r="W2288" i="1"/>
  <c r="W2287" i="1" s="1"/>
  <c r="V2288" i="1"/>
  <c r="V2287" i="1" s="1"/>
  <c r="U2288" i="1"/>
  <c r="U2287" i="1" s="1"/>
  <c r="T2288" i="1"/>
  <c r="T2287" i="1" s="1"/>
  <c r="S2288" i="1"/>
  <c r="S2287" i="1" s="1"/>
  <c r="R2288" i="1"/>
  <c r="R2287" i="1" s="1"/>
  <c r="Q2288" i="1"/>
  <c r="Q2287" i="1" s="1"/>
  <c r="P2288" i="1"/>
  <c r="N2288" i="1"/>
  <c r="N2287" i="1" s="1"/>
  <c r="M2288" i="1"/>
  <c r="M2287" i="1" s="1"/>
  <c r="L2288" i="1"/>
  <c r="L2287" i="1" s="1"/>
  <c r="K2288" i="1"/>
  <c r="K2287" i="1" s="1"/>
  <c r="J2288" i="1"/>
  <c r="AA2283" i="1"/>
  <c r="AA2275" i="1" s="1"/>
  <c r="Z2283" i="1"/>
  <c r="Z2275" i="1" s="1"/>
  <c r="Y2283" i="1"/>
  <c r="Y2275" i="1" s="1"/>
  <c r="X2283" i="1"/>
  <c r="X2275" i="1" s="1"/>
  <c r="W2283" i="1"/>
  <c r="W2275" i="1" s="1"/>
  <c r="V2283" i="1"/>
  <c r="V2275" i="1" s="1"/>
  <c r="U2283" i="1"/>
  <c r="U2275" i="1" s="1"/>
  <c r="T2283" i="1"/>
  <c r="T2275" i="1" s="1"/>
  <c r="S2283" i="1"/>
  <c r="S2275" i="1" s="1"/>
  <c r="R2283" i="1"/>
  <c r="R2275" i="1" s="1"/>
  <c r="Q2283" i="1"/>
  <c r="Q2275" i="1" s="1"/>
  <c r="P2283" i="1"/>
  <c r="N2283" i="1"/>
  <c r="N2275" i="1" s="1"/>
  <c r="M2283" i="1"/>
  <c r="M2275" i="1" s="1"/>
  <c r="L2283" i="1"/>
  <c r="L2275" i="1" s="1"/>
  <c r="K2283" i="1"/>
  <c r="K2275" i="1" s="1"/>
  <c r="J2283" i="1"/>
  <c r="AA2273" i="1"/>
  <c r="Z2273" i="1"/>
  <c r="Y2273" i="1"/>
  <c r="X2273" i="1"/>
  <c r="W2273" i="1"/>
  <c r="V2273" i="1"/>
  <c r="U2273" i="1"/>
  <c r="T2273" i="1"/>
  <c r="S2273" i="1"/>
  <c r="R2273" i="1"/>
  <c r="Q2273" i="1"/>
  <c r="P2273" i="1"/>
  <c r="N2273" i="1"/>
  <c r="M2273" i="1"/>
  <c r="L2273" i="1"/>
  <c r="K2273" i="1"/>
  <c r="J2273" i="1"/>
  <c r="AA2267" i="1"/>
  <c r="AA2265" i="1" s="1"/>
  <c r="Z2267" i="1"/>
  <c r="Z2265" i="1" s="1"/>
  <c r="Y2267" i="1"/>
  <c r="Y2265" i="1" s="1"/>
  <c r="X2267" i="1"/>
  <c r="X2265" i="1" s="1"/>
  <c r="W2267" i="1"/>
  <c r="W2265" i="1" s="1"/>
  <c r="V2267" i="1"/>
  <c r="V2265" i="1" s="1"/>
  <c r="U2267" i="1"/>
  <c r="U2265" i="1" s="1"/>
  <c r="T2267" i="1"/>
  <c r="T2265" i="1" s="1"/>
  <c r="S2267" i="1"/>
  <c r="S2265" i="1" s="1"/>
  <c r="R2267" i="1"/>
  <c r="R2265" i="1" s="1"/>
  <c r="Q2267" i="1"/>
  <c r="Q2265" i="1" s="1"/>
  <c r="P2267" i="1"/>
  <c r="N2267" i="1"/>
  <c r="N2265" i="1" s="1"/>
  <c r="M2267" i="1"/>
  <c r="M2265" i="1" s="1"/>
  <c r="L2267" i="1"/>
  <c r="L2265" i="1" s="1"/>
  <c r="K2267" i="1"/>
  <c r="K2265" i="1" s="1"/>
  <c r="J2267" i="1"/>
  <c r="AA2250" i="1"/>
  <c r="AA2249" i="1" s="1"/>
  <c r="Z2250" i="1"/>
  <c r="Z2249" i="1" s="1"/>
  <c r="Y2250" i="1"/>
  <c r="Y2249" i="1" s="1"/>
  <c r="X2250" i="1"/>
  <c r="X2249" i="1" s="1"/>
  <c r="W2250" i="1"/>
  <c r="W2249" i="1" s="1"/>
  <c r="V2250" i="1"/>
  <c r="V2249" i="1" s="1"/>
  <c r="U2250" i="1"/>
  <c r="U2249" i="1" s="1"/>
  <c r="T2250" i="1"/>
  <c r="T2249" i="1" s="1"/>
  <c r="S2250" i="1"/>
  <c r="S2249" i="1" s="1"/>
  <c r="R2250" i="1"/>
  <c r="R2249" i="1" s="1"/>
  <c r="Q2250" i="1"/>
  <c r="Q2249" i="1" s="1"/>
  <c r="P2250" i="1"/>
  <c r="N2250" i="1"/>
  <c r="N2249" i="1" s="1"/>
  <c r="M2250" i="1"/>
  <c r="M2249" i="1" s="1"/>
  <c r="L2250" i="1"/>
  <c r="L2249" i="1" s="1"/>
  <c r="K2250" i="1"/>
  <c r="K2249" i="1" s="1"/>
  <c r="J2250" i="1"/>
  <c r="AA2247" i="1"/>
  <c r="AA2246" i="1" s="1"/>
  <c r="Z2247" i="1"/>
  <c r="Z2246" i="1" s="1"/>
  <c r="Y2247" i="1"/>
  <c r="Y2246" i="1" s="1"/>
  <c r="X2247" i="1"/>
  <c r="X2246" i="1" s="1"/>
  <c r="W2247" i="1"/>
  <c r="W2246" i="1" s="1"/>
  <c r="V2247" i="1"/>
  <c r="V2246" i="1" s="1"/>
  <c r="U2247" i="1"/>
  <c r="U2246" i="1" s="1"/>
  <c r="T2247" i="1"/>
  <c r="T2246" i="1" s="1"/>
  <c r="S2247" i="1"/>
  <c r="S2246" i="1" s="1"/>
  <c r="R2247" i="1"/>
  <c r="R2246" i="1" s="1"/>
  <c r="Q2247" i="1"/>
  <c r="Q2246" i="1" s="1"/>
  <c r="P2247" i="1"/>
  <c r="N2247" i="1"/>
  <c r="N2246" i="1" s="1"/>
  <c r="M2247" i="1"/>
  <c r="M2246" i="1" s="1"/>
  <c r="L2247" i="1"/>
  <c r="L2246" i="1" s="1"/>
  <c r="K2247" i="1"/>
  <c r="K2246" i="1" s="1"/>
  <c r="J2247" i="1"/>
  <c r="AA2242" i="1"/>
  <c r="AA2235" i="1" s="1"/>
  <c r="Z2242" i="1"/>
  <c r="Z2235" i="1" s="1"/>
  <c r="Y2242" i="1"/>
  <c r="Y2235" i="1" s="1"/>
  <c r="X2242" i="1"/>
  <c r="X2235" i="1" s="1"/>
  <c r="W2242" i="1"/>
  <c r="W2235" i="1" s="1"/>
  <c r="V2242" i="1"/>
  <c r="V2235" i="1" s="1"/>
  <c r="U2242" i="1"/>
  <c r="U2235" i="1" s="1"/>
  <c r="T2242" i="1"/>
  <c r="T2235" i="1" s="1"/>
  <c r="S2242" i="1"/>
  <c r="S2235" i="1" s="1"/>
  <c r="R2242" i="1"/>
  <c r="R2235" i="1" s="1"/>
  <c r="Q2242" i="1"/>
  <c r="Q2235" i="1" s="1"/>
  <c r="P2242" i="1"/>
  <c r="N2242" i="1"/>
  <c r="N2235" i="1" s="1"/>
  <c r="M2242" i="1"/>
  <c r="M2235" i="1" s="1"/>
  <c r="L2242" i="1"/>
  <c r="L2235" i="1" s="1"/>
  <c r="K2242" i="1"/>
  <c r="K2235" i="1" s="1"/>
  <c r="J2242" i="1"/>
  <c r="AA2233" i="1"/>
  <c r="Z2233" i="1"/>
  <c r="Y2233" i="1"/>
  <c r="X2233" i="1"/>
  <c r="W2233" i="1"/>
  <c r="V2233" i="1"/>
  <c r="U2233" i="1"/>
  <c r="T2233" i="1"/>
  <c r="S2233" i="1"/>
  <c r="R2233" i="1"/>
  <c r="Q2233" i="1"/>
  <c r="P2233" i="1"/>
  <c r="N2233" i="1"/>
  <c r="M2233" i="1"/>
  <c r="L2233" i="1"/>
  <c r="K2233" i="1"/>
  <c r="J2233" i="1"/>
  <c r="AA2227" i="1"/>
  <c r="AA2225" i="1" s="1"/>
  <c r="Z2227" i="1"/>
  <c r="Z2225" i="1" s="1"/>
  <c r="Y2227" i="1"/>
  <c r="Y2225" i="1" s="1"/>
  <c r="X2227" i="1"/>
  <c r="X2225" i="1" s="1"/>
  <c r="W2227" i="1"/>
  <c r="W2225" i="1" s="1"/>
  <c r="V2227" i="1"/>
  <c r="V2225" i="1" s="1"/>
  <c r="U2227" i="1"/>
  <c r="U2225" i="1" s="1"/>
  <c r="T2227" i="1"/>
  <c r="T2225" i="1" s="1"/>
  <c r="S2227" i="1"/>
  <c r="S2225" i="1" s="1"/>
  <c r="R2227" i="1"/>
  <c r="R2225" i="1" s="1"/>
  <c r="Q2227" i="1"/>
  <c r="Q2225" i="1" s="1"/>
  <c r="P2227" i="1"/>
  <c r="N2227" i="1"/>
  <c r="N2225" i="1" s="1"/>
  <c r="M2227" i="1"/>
  <c r="M2225" i="1" s="1"/>
  <c r="L2227" i="1"/>
  <c r="L2225" i="1" s="1"/>
  <c r="K2227" i="1"/>
  <c r="K2225" i="1" s="1"/>
  <c r="J2227" i="1"/>
  <c r="AA2210" i="1"/>
  <c r="AA2209" i="1" s="1"/>
  <c r="Z2210" i="1"/>
  <c r="Z2209" i="1" s="1"/>
  <c r="Y2210" i="1"/>
  <c r="Y2209" i="1" s="1"/>
  <c r="X2210" i="1"/>
  <c r="X2209" i="1" s="1"/>
  <c r="W2210" i="1"/>
  <c r="W2209" i="1" s="1"/>
  <c r="V2210" i="1"/>
  <c r="V2209" i="1" s="1"/>
  <c r="U2210" i="1"/>
  <c r="U2209" i="1" s="1"/>
  <c r="T2210" i="1"/>
  <c r="T2209" i="1" s="1"/>
  <c r="S2210" i="1"/>
  <c r="S2209" i="1" s="1"/>
  <c r="R2210" i="1"/>
  <c r="R2209" i="1" s="1"/>
  <c r="Q2210" i="1"/>
  <c r="Q2209" i="1" s="1"/>
  <c r="P2210" i="1"/>
  <c r="N2210" i="1"/>
  <c r="N2209" i="1" s="1"/>
  <c r="M2210" i="1"/>
  <c r="M2209" i="1" s="1"/>
  <c r="L2210" i="1"/>
  <c r="L2209" i="1" s="1"/>
  <c r="K2210" i="1"/>
  <c r="K2209" i="1" s="1"/>
  <c r="J2210" i="1"/>
  <c r="AA2207" i="1"/>
  <c r="AA2206" i="1" s="1"/>
  <c r="Z2207" i="1"/>
  <c r="Z2206" i="1" s="1"/>
  <c r="Y2207" i="1"/>
  <c r="Y2206" i="1" s="1"/>
  <c r="X2207" i="1"/>
  <c r="X2206" i="1" s="1"/>
  <c r="W2207" i="1"/>
  <c r="W2206" i="1" s="1"/>
  <c r="V2207" i="1"/>
  <c r="V2206" i="1" s="1"/>
  <c r="U2207" i="1"/>
  <c r="U2206" i="1" s="1"/>
  <c r="T2207" i="1"/>
  <c r="T2206" i="1" s="1"/>
  <c r="S2207" i="1"/>
  <c r="S2206" i="1" s="1"/>
  <c r="R2207" i="1"/>
  <c r="R2206" i="1" s="1"/>
  <c r="Q2207" i="1"/>
  <c r="Q2206" i="1" s="1"/>
  <c r="P2207" i="1"/>
  <c r="N2207" i="1"/>
  <c r="N2206" i="1" s="1"/>
  <c r="M2207" i="1"/>
  <c r="M2206" i="1" s="1"/>
  <c r="L2207" i="1"/>
  <c r="L2206" i="1" s="1"/>
  <c r="K2207" i="1"/>
  <c r="K2206" i="1" s="1"/>
  <c r="J2207" i="1"/>
  <c r="AA2202" i="1"/>
  <c r="AA2194" i="1" s="1"/>
  <c r="Z2202" i="1"/>
  <c r="Z2194" i="1" s="1"/>
  <c r="Y2202" i="1"/>
  <c r="Y2194" i="1" s="1"/>
  <c r="X2202" i="1"/>
  <c r="X2194" i="1" s="1"/>
  <c r="W2202" i="1"/>
  <c r="W2194" i="1" s="1"/>
  <c r="V2202" i="1"/>
  <c r="V2194" i="1" s="1"/>
  <c r="U2202" i="1"/>
  <c r="U2194" i="1" s="1"/>
  <c r="T2202" i="1"/>
  <c r="T2194" i="1" s="1"/>
  <c r="S2202" i="1"/>
  <c r="S2194" i="1" s="1"/>
  <c r="R2202" i="1"/>
  <c r="R2194" i="1" s="1"/>
  <c r="Q2202" i="1"/>
  <c r="Q2194" i="1" s="1"/>
  <c r="P2202" i="1"/>
  <c r="N2202" i="1"/>
  <c r="N2194" i="1" s="1"/>
  <c r="M2202" i="1"/>
  <c r="M2194" i="1" s="1"/>
  <c r="L2202" i="1"/>
  <c r="L2194" i="1" s="1"/>
  <c r="K2202" i="1"/>
  <c r="K2194" i="1" s="1"/>
  <c r="J2202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N2192" i="1"/>
  <c r="M2192" i="1"/>
  <c r="L2192" i="1"/>
  <c r="K2192" i="1"/>
  <c r="J2192" i="1"/>
  <c r="AA2186" i="1"/>
  <c r="AA2184" i="1" s="1"/>
  <c r="Z2186" i="1"/>
  <c r="Z2184" i="1" s="1"/>
  <c r="Y2186" i="1"/>
  <c r="Y2184" i="1" s="1"/>
  <c r="X2186" i="1"/>
  <c r="X2184" i="1" s="1"/>
  <c r="W2186" i="1"/>
  <c r="W2184" i="1" s="1"/>
  <c r="V2186" i="1"/>
  <c r="V2184" i="1" s="1"/>
  <c r="U2186" i="1"/>
  <c r="U2184" i="1" s="1"/>
  <c r="T2186" i="1"/>
  <c r="T2184" i="1" s="1"/>
  <c r="S2186" i="1"/>
  <c r="S2184" i="1" s="1"/>
  <c r="R2186" i="1"/>
  <c r="R2184" i="1" s="1"/>
  <c r="Q2186" i="1"/>
  <c r="Q2184" i="1" s="1"/>
  <c r="P2186" i="1"/>
  <c r="N2186" i="1"/>
  <c r="N2184" i="1" s="1"/>
  <c r="M2186" i="1"/>
  <c r="M2184" i="1" s="1"/>
  <c r="L2186" i="1"/>
  <c r="L2184" i="1" s="1"/>
  <c r="K2186" i="1"/>
  <c r="K2184" i="1" s="1"/>
  <c r="J2186" i="1"/>
  <c r="AA2169" i="1"/>
  <c r="AA2168" i="1" s="1"/>
  <c r="Z2169" i="1"/>
  <c r="Z2168" i="1" s="1"/>
  <c r="Y2169" i="1"/>
  <c r="Y2168" i="1" s="1"/>
  <c r="X2169" i="1"/>
  <c r="X2168" i="1" s="1"/>
  <c r="W2169" i="1"/>
  <c r="W2168" i="1" s="1"/>
  <c r="V2169" i="1"/>
  <c r="V2168" i="1" s="1"/>
  <c r="U2169" i="1"/>
  <c r="U2168" i="1" s="1"/>
  <c r="T2169" i="1"/>
  <c r="T2168" i="1" s="1"/>
  <c r="S2169" i="1"/>
  <c r="S2168" i="1" s="1"/>
  <c r="R2169" i="1"/>
  <c r="R2168" i="1" s="1"/>
  <c r="Q2169" i="1"/>
  <c r="Q2168" i="1" s="1"/>
  <c r="P2169" i="1"/>
  <c r="N2169" i="1"/>
  <c r="N2168" i="1" s="1"/>
  <c r="M2169" i="1"/>
  <c r="M2168" i="1" s="1"/>
  <c r="L2169" i="1"/>
  <c r="L2168" i="1" s="1"/>
  <c r="K2169" i="1"/>
  <c r="K2168" i="1" s="1"/>
  <c r="J2169" i="1"/>
  <c r="AA2166" i="1"/>
  <c r="AA2165" i="1" s="1"/>
  <c r="Z2166" i="1"/>
  <c r="Z2165" i="1" s="1"/>
  <c r="Y2166" i="1"/>
  <c r="Y2165" i="1" s="1"/>
  <c r="X2166" i="1"/>
  <c r="X2165" i="1" s="1"/>
  <c r="W2166" i="1"/>
  <c r="W2165" i="1" s="1"/>
  <c r="V2166" i="1"/>
  <c r="V2165" i="1" s="1"/>
  <c r="U2166" i="1"/>
  <c r="U2165" i="1" s="1"/>
  <c r="T2166" i="1"/>
  <c r="T2165" i="1" s="1"/>
  <c r="S2166" i="1"/>
  <c r="S2165" i="1" s="1"/>
  <c r="R2166" i="1"/>
  <c r="R2165" i="1" s="1"/>
  <c r="Q2166" i="1"/>
  <c r="Q2165" i="1" s="1"/>
  <c r="P2166" i="1"/>
  <c r="N2166" i="1"/>
  <c r="N2165" i="1" s="1"/>
  <c r="M2166" i="1"/>
  <c r="M2165" i="1" s="1"/>
  <c r="L2166" i="1"/>
  <c r="L2165" i="1" s="1"/>
  <c r="K2166" i="1"/>
  <c r="K2165" i="1" s="1"/>
  <c r="J2166" i="1"/>
  <c r="AA2161" i="1"/>
  <c r="AA2153" i="1" s="1"/>
  <c r="Z2161" i="1"/>
  <c r="Z2153" i="1" s="1"/>
  <c r="Y2161" i="1"/>
  <c r="Y2153" i="1" s="1"/>
  <c r="X2161" i="1"/>
  <c r="X2153" i="1" s="1"/>
  <c r="W2161" i="1"/>
  <c r="W2153" i="1" s="1"/>
  <c r="V2161" i="1"/>
  <c r="V2153" i="1" s="1"/>
  <c r="U2161" i="1"/>
  <c r="U2153" i="1" s="1"/>
  <c r="T2161" i="1"/>
  <c r="T2153" i="1" s="1"/>
  <c r="S2161" i="1"/>
  <c r="S2153" i="1" s="1"/>
  <c r="R2161" i="1"/>
  <c r="R2153" i="1" s="1"/>
  <c r="Q2161" i="1"/>
  <c r="Q2153" i="1" s="1"/>
  <c r="P2161" i="1"/>
  <c r="N2161" i="1"/>
  <c r="N2153" i="1" s="1"/>
  <c r="M2161" i="1"/>
  <c r="M2153" i="1" s="1"/>
  <c r="L2161" i="1"/>
  <c r="L2153" i="1" s="1"/>
  <c r="K2161" i="1"/>
  <c r="K2153" i="1" s="1"/>
  <c r="J2161" i="1"/>
  <c r="AA2151" i="1"/>
  <c r="Z2151" i="1"/>
  <c r="Y2151" i="1"/>
  <c r="X2151" i="1"/>
  <c r="W2151" i="1"/>
  <c r="V2151" i="1"/>
  <c r="U2151" i="1"/>
  <c r="T2151" i="1"/>
  <c r="S2151" i="1"/>
  <c r="R2151" i="1"/>
  <c r="Q2151" i="1"/>
  <c r="P2151" i="1"/>
  <c r="N2151" i="1"/>
  <c r="M2151" i="1"/>
  <c r="L2151" i="1"/>
  <c r="K2151" i="1"/>
  <c r="J2151" i="1"/>
  <c r="AA2145" i="1"/>
  <c r="AA2143" i="1" s="1"/>
  <c r="Z2145" i="1"/>
  <c r="Z2143" i="1" s="1"/>
  <c r="Y2145" i="1"/>
  <c r="Y2143" i="1" s="1"/>
  <c r="X2145" i="1"/>
  <c r="X2143" i="1" s="1"/>
  <c r="W2145" i="1"/>
  <c r="W2143" i="1" s="1"/>
  <c r="V2145" i="1"/>
  <c r="V2143" i="1" s="1"/>
  <c r="U2145" i="1"/>
  <c r="U2143" i="1" s="1"/>
  <c r="T2145" i="1"/>
  <c r="T2143" i="1" s="1"/>
  <c r="S2145" i="1"/>
  <c r="S2143" i="1" s="1"/>
  <c r="R2145" i="1"/>
  <c r="R2143" i="1" s="1"/>
  <c r="Q2145" i="1"/>
  <c r="Q2143" i="1" s="1"/>
  <c r="P2145" i="1"/>
  <c r="N2145" i="1"/>
  <c r="N2143" i="1" s="1"/>
  <c r="M2145" i="1"/>
  <c r="M2143" i="1" s="1"/>
  <c r="L2145" i="1"/>
  <c r="L2143" i="1" s="1"/>
  <c r="K2145" i="1"/>
  <c r="K2143" i="1" s="1"/>
  <c r="J2145" i="1"/>
  <c r="AA2128" i="1"/>
  <c r="AA2127" i="1" s="1"/>
  <c r="Z2128" i="1"/>
  <c r="Z2127" i="1" s="1"/>
  <c r="Y2128" i="1"/>
  <c r="Y2127" i="1" s="1"/>
  <c r="X2128" i="1"/>
  <c r="X2127" i="1" s="1"/>
  <c r="W2128" i="1"/>
  <c r="W2127" i="1" s="1"/>
  <c r="V2128" i="1"/>
  <c r="V2127" i="1" s="1"/>
  <c r="U2128" i="1"/>
  <c r="U2127" i="1" s="1"/>
  <c r="T2128" i="1"/>
  <c r="T2127" i="1" s="1"/>
  <c r="S2128" i="1"/>
  <c r="S2127" i="1" s="1"/>
  <c r="R2128" i="1"/>
  <c r="R2127" i="1" s="1"/>
  <c r="Q2128" i="1"/>
  <c r="Q2127" i="1" s="1"/>
  <c r="P2128" i="1"/>
  <c r="N2128" i="1"/>
  <c r="N2127" i="1" s="1"/>
  <c r="M2128" i="1"/>
  <c r="M2127" i="1" s="1"/>
  <c r="L2128" i="1"/>
  <c r="L2127" i="1" s="1"/>
  <c r="K2128" i="1"/>
  <c r="K2127" i="1" s="1"/>
  <c r="J2128" i="1"/>
  <c r="AA2125" i="1"/>
  <c r="AA2124" i="1" s="1"/>
  <c r="Z2125" i="1"/>
  <c r="Z2124" i="1" s="1"/>
  <c r="Y2125" i="1"/>
  <c r="Y2124" i="1" s="1"/>
  <c r="X2125" i="1"/>
  <c r="X2124" i="1" s="1"/>
  <c r="W2125" i="1"/>
  <c r="W2124" i="1" s="1"/>
  <c r="V2125" i="1"/>
  <c r="V2124" i="1" s="1"/>
  <c r="U2125" i="1"/>
  <c r="U2124" i="1" s="1"/>
  <c r="T2125" i="1"/>
  <c r="T2124" i="1" s="1"/>
  <c r="S2125" i="1"/>
  <c r="S2124" i="1" s="1"/>
  <c r="R2125" i="1"/>
  <c r="R2124" i="1" s="1"/>
  <c r="Q2125" i="1"/>
  <c r="Q2124" i="1" s="1"/>
  <c r="P2125" i="1"/>
  <c r="N2125" i="1"/>
  <c r="N2124" i="1" s="1"/>
  <c r="M2125" i="1"/>
  <c r="M2124" i="1" s="1"/>
  <c r="L2125" i="1"/>
  <c r="L2124" i="1" s="1"/>
  <c r="K2125" i="1"/>
  <c r="K2124" i="1" s="1"/>
  <c r="J2125" i="1"/>
  <c r="AA2120" i="1"/>
  <c r="AA2111" i="1" s="1"/>
  <c r="Z2120" i="1"/>
  <c r="Z2111" i="1" s="1"/>
  <c r="Y2120" i="1"/>
  <c r="Y2111" i="1" s="1"/>
  <c r="X2120" i="1"/>
  <c r="X2111" i="1" s="1"/>
  <c r="W2120" i="1"/>
  <c r="W2111" i="1" s="1"/>
  <c r="V2120" i="1"/>
  <c r="V2111" i="1" s="1"/>
  <c r="U2120" i="1"/>
  <c r="U2111" i="1" s="1"/>
  <c r="T2120" i="1"/>
  <c r="T2111" i="1" s="1"/>
  <c r="S2120" i="1"/>
  <c r="S2111" i="1" s="1"/>
  <c r="R2120" i="1"/>
  <c r="R2111" i="1" s="1"/>
  <c r="Q2120" i="1"/>
  <c r="Q2111" i="1" s="1"/>
  <c r="P2120" i="1"/>
  <c r="N2120" i="1"/>
  <c r="N2111" i="1" s="1"/>
  <c r="M2120" i="1"/>
  <c r="M2111" i="1" s="1"/>
  <c r="L2120" i="1"/>
  <c r="L2111" i="1" s="1"/>
  <c r="K2120" i="1"/>
  <c r="K2111" i="1" s="1"/>
  <c r="J2120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N2109" i="1"/>
  <c r="M2109" i="1"/>
  <c r="L2109" i="1"/>
  <c r="K2109" i="1"/>
  <c r="J2109" i="1"/>
  <c r="AA2103" i="1"/>
  <c r="AA2101" i="1" s="1"/>
  <c r="Z2103" i="1"/>
  <c r="Z2101" i="1" s="1"/>
  <c r="Y2103" i="1"/>
  <c r="Y2101" i="1" s="1"/>
  <c r="X2103" i="1"/>
  <c r="X2101" i="1" s="1"/>
  <c r="W2103" i="1"/>
  <c r="W2101" i="1" s="1"/>
  <c r="V2103" i="1"/>
  <c r="V2101" i="1" s="1"/>
  <c r="U2103" i="1"/>
  <c r="U2101" i="1" s="1"/>
  <c r="T2103" i="1"/>
  <c r="T2101" i="1" s="1"/>
  <c r="S2103" i="1"/>
  <c r="S2101" i="1" s="1"/>
  <c r="R2103" i="1"/>
  <c r="R2101" i="1" s="1"/>
  <c r="Q2103" i="1"/>
  <c r="Q2101" i="1" s="1"/>
  <c r="P2103" i="1"/>
  <c r="N2103" i="1"/>
  <c r="N2101" i="1" s="1"/>
  <c r="M2103" i="1"/>
  <c r="M2101" i="1" s="1"/>
  <c r="L2103" i="1"/>
  <c r="L2101" i="1" s="1"/>
  <c r="K2103" i="1"/>
  <c r="K2101" i="1" s="1"/>
  <c r="J2103" i="1"/>
  <c r="AA2086" i="1"/>
  <c r="AA2085" i="1" s="1"/>
  <c r="Z2086" i="1"/>
  <c r="Z2085" i="1" s="1"/>
  <c r="Y2086" i="1"/>
  <c r="Y2085" i="1" s="1"/>
  <c r="X2086" i="1"/>
  <c r="X2085" i="1" s="1"/>
  <c r="W2086" i="1"/>
  <c r="W2085" i="1" s="1"/>
  <c r="V2086" i="1"/>
  <c r="V2085" i="1" s="1"/>
  <c r="U2086" i="1"/>
  <c r="U2085" i="1" s="1"/>
  <c r="T2086" i="1"/>
  <c r="T2085" i="1" s="1"/>
  <c r="S2086" i="1"/>
  <c r="S2085" i="1" s="1"/>
  <c r="R2086" i="1"/>
  <c r="R2085" i="1" s="1"/>
  <c r="Q2086" i="1"/>
  <c r="Q2085" i="1" s="1"/>
  <c r="P2086" i="1"/>
  <c r="N2086" i="1"/>
  <c r="N2085" i="1" s="1"/>
  <c r="M2086" i="1"/>
  <c r="M2085" i="1" s="1"/>
  <c r="L2086" i="1"/>
  <c r="L2085" i="1" s="1"/>
  <c r="K2086" i="1"/>
  <c r="K2085" i="1" s="1"/>
  <c r="J2086" i="1"/>
  <c r="AA2083" i="1"/>
  <c r="AA2082" i="1" s="1"/>
  <c r="Z2083" i="1"/>
  <c r="Z2082" i="1" s="1"/>
  <c r="Y2083" i="1"/>
  <c r="Y2082" i="1" s="1"/>
  <c r="X2083" i="1"/>
  <c r="X2082" i="1" s="1"/>
  <c r="W2083" i="1"/>
  <c r="W2082" i="1" s="1"/>
  <c r="V2083" i="1"/>
  <c r="V2082" i="1" s="1"/>
  <c r="U2083" i="1"/>
  <c r="U2082" i="1" s="1"/>
  <c r="T2083" i="1"/>
  <c r="T2082" i="1" s="1"/>
  <c r="S2083" i="1"/>
  <c r="S2082" i="1" s="1"/>
  <c r="R2083" i="1"/>
  <c r="R2082" i="1" s="1"/>
  <c r="Q2083" i="1"/>
  <c r="Q2082" i="1" s="1"/>
  <c r="P2083" i="1"/>
  <c r="N2083" i="1"/>
  <c r="N2082" i="1" s="1"/>
  <c r="M2083" i="1"/>
  <c r="M2082" i="1" s="1"/>
  <c r="L2083" i="1"/>
  <c r="L2082" i="1" s="1"/>
  <c r="K2083" i="1"/>
  <c r="K2082" i="1" s="1"/>
  <c r="J2083" i="1"/>
  <c r="AA2078" i="1"/>
  <c r="AA2071" i="1" s="1"/>
  <c r="Z2078" i="1"/>
  <c r="Z2071" i="1" s="1"/>
  <c r="Y2078" i="1"/>
  <c r="Y2071" i="1" s="1"/>
  <c r="X2078" i="1"/>
  <c r="X2071" i="1" s="1"/>
  <c r="W2078" i="1"/>
  <c r="W2071" i="1" s="1"/>
  <c r="V2078" i="1"/>
  <c r="V2071" i="1" s="1"/>
  <c r="U2078" i="1"/>
  <c r="U2071" i="1" s="1"/>
  <c r="T2078" i="1"/>
  <c r="T2071" i="1" s="1"/>
  <c r="S2078" i="1"/>
  <c r="S2071" i="1" s="1"/>
  <c r="R2078" i="1"/>
  <c r="R2071" i="1" s="1"/>
  <c r="Q2078" i="1"/>
  <c r="Q2071" i="1" s="1"/>
  <c r="P2078" i="1"/>
  <c r="N2078" i="1"/>
  <c r="N2071" i="1" s="1"/>
  <c r="M2078" i="1"/>
  <c r="M2071" i="1" s="1"/>
  <c r="L2078" i="1"/>
  <c r="L2071" i="1" s="1"/>
  <c r="K2078" i="1"/>
  <c r="K2071" i="1" s="1"/>
  <c r="J2078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N2069" i="1"/>
  <c r="M2069" i="1"/>
  <c r="L2069" i="1"/>
  <c r="K2069" i="1"/>
  <c r="J2069" i="1"/>
  <c r="AA2063" i="1"/>
  <c r="AA2061" i="1" s="1"/>
  <c r="Z2063" i="1"/>
  <c r="Z2061" i="1" s="1"/>
  <c r="Y2063" i="1"/>
  <c r="Y2061" i="1" s="1"/>
  <c r="X2063" i="1"/>
  <c r="X2061" i="1" s="1"/>
  <c r="W2063" i="1"/>
  <c r="W2061" i="1" s="1"/>
  <c r="V2063" i="1"/>
  <c r="V2061" i="1" s="1"/>
  <c r="U2063" i="1"/>
  <c r="U2061" i="1" s="1"/>
  <c r="T2063" i="1"/>
  <c r="T2061" i="1" s="1"/>
  <c r="S2063" i="1"/>
  <c r="S2061" i="1" s="1"/>
  <c r="R2063" i="1"/>
  <c r="R2061" i="1" s="1"/>
  <c r="Q2063" i="1"/>
  <c r="Q2061" i="1" s="1"/>
  <c r="P2063" i="1"/>
  <c r="N2063" i="1"/>
  <c r="N2061" i="1" s="1"/>
  <c r="M2063" i="1"/>
  <c r="M2061" i="1" s="1"/>
  <c r="L2063" i="1"/>
  <c r="L2061" i="1" s="1"/>
  <c r="K2063" i="1"/>
  <c r="K2061" i="1" s="1"/>
  <c r="J2063" i="1"/>
  <c r="AA2046" i="1"/>
  <c r="AA2045" i="1" s="1"/>
  <c r="Z2046" i="1"/>
  <c r="Z2045" i="1" s="1"/>
  <c r="Y2046" i="1"/>
  <c r="Y2045" i="1" s="1"/>
  <c r="X2046" i="1"/>
  <c r="X2045" i="1" s="1"/>
  <c r="W2046" i="1"/>
  <c r="W2045" i="1" s="1"/>
  <c r="V2046" i="1"/>
  <c r="V2045" i="1" s="1"/>
  <c r="U2046" i="1"/>
  <c r="U2045" i="1" s="1"/>
  <c r="T2046" i="1"/>
  <c r="T2045" i="1" s="1"/>
  <c r="S2046" i="1"/>
  <c r="S2045" i="1" s="1"/>
  <c r="R2046" i="1"/>
  <c r="R2045" i="1" s="1"/>
  <c r="Q2046" i="1"/>
  <c r="Q2045" i="1" s="1"/>
  <c r="P2046" i="1"/>
  <c r="N2046" i="1"/>
  <c r="N2045" i="1" s="1"/>
  <c r="M2046" i="1"/>
  <c r="M2045" i="1" s="1"/>
  <c r="L2046" i="1"/>
  <c r="L2045" i="1" s="1"/>
  <c r="K2046" i="1"/>
  <c r="K2045" i="1" s="1"/>
  <c r="J2046" i="1"/>
  <c r="AA2043" i="1"/>
  <c r="AA2042" i="1" s="1"/>
  <c r="Z2043" i="1"/>
  <c r="Z2042" i="1" s="1"/>
  <c r="Y2043" i="1"/>
  <c r="Y2042" i="1" s="1"/>
  <c r="X2043" i="1"/>
  <c r="X2042" i="1" s="1"/>
  <c r="W2043" i="1"/>
  <c r="W2042" i="1" s="1"/>
  <c r="V2043" i="1"/>
  <c r="V2042" i="1" s="1"/>
  <c r="U2043" i="1"/>
  <c r="U2042" i="1" s="1"/>
  <c r="T2043" i="1"/>
  <c r="T2042" i="1" s="1"/>
  <c r="S2043" i="1"/>
  <c r="S2042" i="1" s="1"/>
  <c r="R2043" i="1"/>
  <c r="R2042" i="1" s="1"/>
  <c r="Q2043" i="1"/>
  <c r="Q2042" i="1" s="1"/>
  <c r="P2043" i="1"/>
  <c r="N2043" i="1"/>
  <c r="N2042" i="1" s="1"/>
  <c r="M2043" i="1"/>
  <c r="M2042" i="1" s="1"/>
  <c r="L2043" i="1"/>
  <c r="L2042" i="1" s="1"/>
  <c r="K2043" i="1"/>
  <c r="K2042" i="1" s="1"/>
  <c r="J2043" i="1"/>
  <c r="AA2039" i="1"/>
  <c r="AA2031" i="1" s="1"/>
  <c r="Z2039" i="1"/>
  <c r="Z2031" i="1" s="1"/>
  <c r="Y2039" i="1"/>
  <c r="Y2031" i="1" s="1"/>
  <c r="X2039" i="1"/>
  <c r="X2031" i="1" s="1"/>
  <c r="W2039" i="1"/>
  <c r="W2031" i="1" s="1"/>
  <c r="V2039" i="1"/>
  <c r="V2031" i="1" s="1"/>
  <c r="U2039" i="1"/>
  <c r="U2031" i="1" s="1"/>
  <c r="T2039" i="1"/>
  <c r="T2031" i="1" s="1"/>
  <c r="S2039" i="1"/>
  <c r="S2031" i="1" s="1"/>
  <c r="R2039" i="1"/>
  <c r="R2031" i="1" s="1"/>
  <c r="Q2039" i="1"/>
  <c r="Q2031" i="1" s="1"/>
  <c r="P2039" i="1"/>
  <c r="N2039" i="1"/>
  <c r="N2031" i="1" s="1"/>
  <c r="M2039" i="1"/>
  <c r="M2031" i="1" s="1"/>
  <c r="L2039" i="1"/>
  <c r="L2031" i="1" s="1"/>
  <c r="K2039" i="1"/>
  <c r="K2031" i="1" s="1"/>
  <c r="J2039" i="1"/>
  <c r="AA2029" i="1"/>
  <c r="Z2029" i="1"/>
  <c r="Y2029" i="1"/>
  <c r="X2029" i="1"/>
  <c r="W2029" i="1"/>
  <c r="V2029" i="1"/>
  <c r="U2029" i="1"/>
  <c r="T2029" i="1"/>
  <c r="S2029" i="1"/>
  <c r="R2029" i="1"/>
  <c r="Q2029" i="1"/>
  <c r="P2029" i="1"/>
  <c r="N2029" i="1"/>
  <c r="M2029" i="1"/>
  <c r="L2029" i="1"/>
  <c r="K2029" i="1"/>
  <c r="J2029" i="1"/>
  <c r="AA2023" i="1"/>
  <c r="AA2021" i="1" s="1"/>
  <c r="Z2023" i="1"/>
  <c r="Z2021" i="1" s="1"/>
  <c r="Y2023" i="1"/>
  <c r="Y2021" i="1" s="1"/>
  <c r="X2023" i="1"/>
  <c r="X2021" i="1" s="1"/>
  <c r="W2023" i="1"/>
  <c r="W2021" i="1" s="1"/>
  <c r="V2023" i="1"/>
  <c r="V2021" i="1" s="1"/>
  <c r="U2023" i="1"/>
  <c r="U2021" i="1" s="1"/>
  <c r="T2023" i="1"/>
  <c r="T2021" i="1" s="1"/>
  <c r="S2023" i="1"/>
  <c r="S2021" i="1" s="1"/>
  <c r="R2023" i="1"/>
  <c r="R2021" i="1" s="1"/>
  <c r="Q2023" i="1"/>
  <c r="Q2021" i="1" s="1"/>
  <c r="P2023" i="1"/>
  <c r="N2023" i="1"/>
  <c r="N2021" i="1" s="1"/>
  <c r="M2023" i="1"/>
  <c r="M2021" i="1" s="1"/>
  <c r="L2023" i="1"/>
  <c r="L2021" i="1" s="1"/>
  <c r="K2023" i="1"/>
  <c r="K2021" i="1" s="1"/>
  <c r="J2023" i="1"/>
  <c r="AA2006" i="1"/>
  <c r="AA2005" i="1" s="1"/>
  <c r="Z2006" i="1"/>
  <c r="Z2005" i="1" s="1"/>
  <c r="Y2006" i="1"/>
  <c r="Y2005" i="1" s="1"/>
  <c r="X2006" i="1"/>
  <c r="X2005" i="1" s="1"/>
  <c r="W2006" i="1"/>
  <c r="W2005" i="1" s="1"/>
  <c r="V2006" i="1"/>
  <c r="V2005" i="1" s="1"/>
  <c r="U2006" i="1"/>
  <c r="U2005" i="1" s="1"/>
  <c r="T2006" i="1"/>
  <c r="T2005" i="1" s="1"/>
  <c r="S2006" i="1"/>
  <c r="S2005" i="1" s="1"/>
  <c r="R2006" i="1"/>
  <c r="R2005" i="1" s="1"/>
  <c r="Q2006" i="1"/>
  <c r="Q2005" i="1" s="1"/>
  <c r="P2006" i="1"/>
  <c r="N2006" i="1"/>
  <c r="N2005" i="1" s="1"/>
  <c r="M2006" i="1"/>
  <c r="M2005" i="1" s="1"/>
  <c r="L2006" i="1"/>
  <c r="L2005" i="1" s="1"/>
  <c r="K2006" i="1"/>
  <c r="K2005" i="1" s="1"/>
  <c r="J2006" i="1"/>
  <c r="AA2003" i="1"/>
  <c r="AA2002" i="1" s="1"/>
  <c r="Z2003" i="1"/>
  <c r="Z2002" i="1" s="1"/>
  <c r="Y2003" i="1"/>
  <c r="Y2002" i="1" s="1"/>
  <c r="X2003" i="1"/>
  <c r="X2002" i="1" s="1"/>
  <c r="W2003" i="1"/>
  <c r="W2002" i="1" s="1"/>
  <c r="V2003" i="1"/>
  <c r="V2002" i="1" s="1"/>
  <c r="U2003" i="1"/>
  <c r="U2002" i="1" s="1"/>
  <c r="T2003" i="1"/>
  <c r="T2002" i="1" s="1"/>
  <c r="S2003" i="1"/>
  <c r="S2002" i="1" s="1"/>
  <c r="R2003" i="1"/>
  <c r="R2002" i="1" s="1"/>
  <c r="Q2003" i="1"/>
  <c r="Q2002" i="1" s="1"/>
  <c r="P2003" i="1"/>
  <c r="N2003" i="1"/>
  <c r="N2002" i="1" s="1"/>
  <c r="M2003" i="1"/>
  <c r="M2002" i="1" s="1"/>
  <c r="L2003" i="1"/>
  <c r="L2002" i="1" s="1"/>
  <c r="K2003" i="1"/>
  <c r="K2002" i="1" s="1"/>
  <c r="J2003" i="1"/>
  <c r="AA1998" i="1"/>
  <c r="AA1990" i="1" s="1"/>
  <c r="Z1998" i="1"/>
  <c r="Z1990" i="1" s="1"/>
  <c r="Y1998" i="1"/>
  <c r="Y1990" i="1" s="1"/>
  <c r="X1998" i="1"/>
  <c r="X1990" i="1" s="1"/>
  <c r="W1998" i="1"/>
  <c r="W1990" i="1" s="1"/>
  <c r="V1998" i="1"/>
  <c r="V1990" i="1" s="1"/>
  <c r="U1998" i="1"/>
  <c r="U1990" i="1" s="1"/>
  <c r="T1998" i="1"/>
  <c r="T1990" i="1" s="1"/>
  <c r="S1998" i="1"/>
  <c r="S1990" i="1" s="1"/>
  <c r="R1998" i="1"/>
  <c r="R1990" i="1" s="1"/>
  <c r="Q1998" i="1"/>
  <c r="Q1990" i="1" s="1"/>
  <c r="P1998" i="1"/>
  <c r="N1998" i="1"/>
  <c r="N1990" i="1" s="1"/>
  <c r="M1998" i="1"/>
  <c r="M1990" i="1" s="1"/>
  <c r="L1998" i="1"/>
  <c r="L1990" i="1" s="1"/>
  <c r="K1998" i="1"/>
  <c r="K1990" i="1" s="1"/>
  <c r="J1998" i="1"/>
  <c r="AA1988" i="1"/>
  <c r="Z1988" i="1"/>
  <c r="Y1988" i="1"/>
  <c r="X1988" i="1"/>
  <c r="W1988" i="1"/>
  <c r="V1988" i="1"/>
  <c r="U1988" i="1"/>
  <c r="T1988" i="1"/>
  <c r="S1988" i="1"/>
  <c r="R1988" i="1"/>
  <c r="Q1988" i="1"/>
  <c r="P1988" i="1"/>
  <c r="N1988" i="1"/>
  <c r="M1988" i="1"/>
  <c r="L1988" i="1"/>
  <c r="K1988" i="1"/>
  <c r="J1988" i="1"/>
  <c r="AA1982" i="1"/>
  <c r="AA1980" i="1" s="1"/>
  <c r="Z1982" i="1"/>
  <c r="Z1980" i="1" s="1"/>
  <c r="Y1982" i="1"/>
  <c r="Y1980" i="1" s="1"/>
  <c r="X1982" i="1"/>
  <c r="X1980" i="1" s="1"/>
  <c r="W1982" i="1"/>
  <c r="W1980" i="1" s="1"/>
  <c r="V1982" i="1"/>
  <c r="V1980" i="1" s="1"/>
  <c r="U1982" i="1"/>
  <c r="U1980" i="1" s="1"/>
  <c r="T1982" i="1"/>
  <c r="T1980" i="1" s="1"/>
  <c r="S1982" i="1"/>
  <c r="S1980" i="1" s="1"/>
  <c r="R1982" i="1"/>
  <c r="R1980" i="1" s="1"/>
  <c r="Q1982" i="1"/>
  <c r="Q1980" i="1" s="1"/>
  <c r="P1982" i="1"/>
  <c r="N1982" i="1"/>
  <c r="N1980" i="1" s="1"/>
  <c r="M1982" i="1"/>
  <c r="M1980" i="1" s="1"/>
  <c r="L1982" i="1"/>
  <c r="L1980" i="1" s="1"/>
  <c r="K1982" i="1"/>
  <c r="K1980" i="1" s="1"/>
  <c r="J1982" i="1"/>
  <c r="AA1965" i="1"/>
  <c r="AA1964" i="1" s="1"/>
  <c r="Z1965" i="1"/>
  <c r="Z1964" i="1" s="1"/>
  <c r="Y1965" i="1"/>
  <c r="Y1964" i="1" s="1"/>
  <c r="X1965" i="1"/>
  <c r="X1964" i="1" s="1"/>
  <c r="W1965" i="1"/>
  <c r="W1964" i="1" s="1"/>
  <c r="V1965" i="1"/>
  <c r="V1964" i="1" s="1"/>
  <c r="U1965" i="1"/>
  <c r="U1964" i="1" s="1"/>
  <c r="T1965" i="1"/>
  <c r="T1964" i="1" s="1"/>
  <c r="S1965" i="1"/>
  <c r="S1964" i="1" s="1"/>
  <c r="R1965" i="1"/>
  <c r="R1964" i="1" s="1"/>
  <c r="Q1965" i="1"/>
  <c r="Q1964" i="1" s="1"/>
  <c r="P1965" i="1"/>
  <c r="N1965" i="1"/>
  <c r="N1964" i="1" s="1"/>
  <c r="M1965" i="1"/>
  <c r="M1964" i="1" s="1"/>
  <c r="L1965" i="1"/>
  <c r="L1964" i="1" s="1"/>
  <c r="K1965" i="1"/>
  <c r="K1964" i="1" s="1"/>
  <c r="J1965" i="1"/>
  <c r="AA1962" i="1"/>
  <c r="AA1961" i="1" s="1"/>
  <c r="Z1962" i="1"/>
  <c r="Z1961" i="1" s="1"/>
  <c r="Y1962" i="1"/>
  <c r="Y1961" i="1" s="1"/>
  <c r="X1962" i="1"/>
  <c r="X1961" i="1" s="1"/>
  <c r="W1962" i="1"/>
  <c r="W1961" i="1" s="1"/>
  <c r="V1962" i="1"/>
  <c r="V1961" i="1" s="1"/>
  <c r="U1962" i="1"/>
  <c r="U1961" i="1" s="1"/>
  <c r="T1962" i="1"/>
  <c r="T1961" i="1" s="1"/>
  <c r="S1962" i="1"/>
  <c r="S1961" i="1" s="1"/>
  <c r="R1962" i="1"/>
  <c r="R1961" i="1" s="1"/>
  <c r="Q1962" i="1"/>
  <c r="Q1961" i="1" s="1"/>
  <c r="P1962" i="1"/>
  <c r="N1962" i="1"/>
  <c r="N1961" i="1" s="1"/>
  <c r="M1962" i="1"/>
  <c r="M1961" i="1" s="1"/>
  <c r="L1962" i="1"/>
  <c r="L1961" i="1" s="1"/>
  <c r="K1962" i="1"/>
  <c r="K1961" i="1" s="1"/>
  <c r="J1962" i="1"/>
  <c r="AA1957" i="1"/>
  <c r="AA1948" i="1" s="1"/>
  <c r="Z1957" i="1"/>
  <c r="Z1948" i="1" s="1"/>
  <c r="Y1957" i="1"/>
  <c r="Y1948" i="1" s="1"/>
  <c r="X1957" i="1"/>
  <c r="X1948" i="1" s="1"/>
  <c r="W1957" i="1"/>
  <c r="W1948" i="1" s="1"/>
  <c r="V1957" i="1"/>
  <c r="V1948" i="1" s="1"/>
  <c r="U1957" i="1"/>
  <c r="U1948" i="1" s="1"/>
  <c r="T1957" i="1"/>
  <c r="T1948" i="1" s="1"/>
  <c r="S1957" i="1"/>
  <c r="S1948" i="1" s="1"/>
  <c r="R1957" i="1"/>
  <c r="R1948" i="1" s="1"/>
  <c r="Q1957" i="1"/>
  <c r="Q1948" i="1" s="1"/>
  <c r="P1957" i="1"/>
  <c r="N1957" i="1"/>
  <c r="N1948" i="1" s="1"/>
  <c r="M1957" i="1"/>
  <c r="M1948" i="1" s="1"/>
  <c r="L1957" i="1"/>
  <c r="L1948" i="1" s="1"/>
  <c r="K1957" i="1"/>
  <c r="K1948" i="1" s="1"/>
  <c r="J1957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N1946" i="1"/>
  <c r="M1946" i="1"/>
  <c r="L1946" i="1"/>
  <c r="K1946" i="1"/>
  <c r="J1946" i="1"/>
  <c r="AA1940" i="1"/>
  <c r="AA1938" i="1" s="1"/>
  <c r="Z1940" i="1"/>
  <c r="Z1938" i="1" s="1"/>
  <c r="Y1940" i="1"/>
  <c r="Y1938" i="1" s="1"/>
  <c r="X1940" i="1"/>
  <c r="X1938" i="1" s="1"/>
  <c r="W1940" i="1"/>
  <c r="W1938" i="1" s="1"/>
  <c r="V1940" i="1"/>
  <c r="V1938" i="1" s="1"/>
  <c r="U1940" i="1"/>
  <c r="U1938" i="1" s="1"/>
  <c r="T1940" i="1"/>
  <c r="T1938" i="1" s="1"/>
  <c r="S1940" i="1"/>
  <c r="S1938" i="1" s="1"/>
  <c r="R1940" i="1"/>
  <c r="R1938" i="1" s="1"/>
  <c r="Q1940" i="1"/>
  <c r="Q1938" i="1" s="1"/>
  <c r="P1940" i="1"/>
  <c r="N1940" i="1"/>
  <c r="N1938" i="1" s="1"/>
  <c r="M1940" i="1"/>
  <c r="M1938" i="1" s="1"/>
  <c r="L1940" i="1"/>
  <c r="L1938" i="1" s="1"/>
  <c r="K1940" i="1"/>
  <c r="K1938" i="1" s="1"/>
  <c r="J1940" i="1"/>
  <c r="AA1923" i="1"/>
  <c r="AA1922" i="1" s="1"/>
  <c r="Z1923" i="1"/>
  <c r="Z1922" i="1" s="1"/>
  <c r="Y1923" i="1"/>
  <c r="Y1922" i="1" s="1"/>
  <c r="X1923" i="1"/>
  <c r="X1922" i="1" s="1"/>
  <c r="W1923" i="1"/>
  <c r="W1922" i="1" s="1"/>
  <c r="V1923" i="1"/>
  <c r="V1922" i="1" s="1"/>
  <c r="U1923" i="1"/>
  <c r="U1922" i="1" s="1"/>
  <c r="T1923" i="1"/>
  <c r="T1922" i="1" s="1"/>
  <c r="S1923" i="1"/>
  <c r="S1922" i="1" s="1"/>
  <c r="R1923" i="1"/>
  <c r="R1922" i="1" s="1"/>
  <c r="Q1923" i="1"/>
  <c r="Q1922" i="1" s="1"/>
  <c r="P1923" i="1"/>
  <c r="N1923" i="1"/>
  <c r="N1922" i="1" s="1"/>
  <c r="M1923" i="1"/>
  <c r="M1922" i="1" s="1"/>
  <c r="L1923" i="1"/>
  <c r="L1922" i="1" s="1"/>
  <c r="K1923" i="1"/>
  <c r="K1922" i="1" s="1"/>
  <c r="J1923" i="1"/>
  <c r="AA1920" i="1"/>
  <c r="AA1919" i="1" s="1"/>
  <c r="Z1920" i="1"/>
  <c r="Z1919" i="1" s="1"/>
  <c r="Y1920" i="1"/>
  <c r="Y1919" i="1" s="1"/>
  <c r="X1920" i="1"/>
  <c r="X1919" i="1" s="1"/>
  <c r="W1920" i="1"/>
  <c r="W1919" i="1" s="1"/>
  <c r="V1920" i="1"/>
  <c r="V1919" i="1" s="1"/>
  <c r="U1920" i="1"/>
  <c r="U1919" i="1" s="1"/>
  <c r="T1920" i="1"/>
  <c r="T1919" i="1" s="1"/>
  <c r="S1920" i="1"/>
  <c r="S1919" i="1" s="1"/>
  <c r="R1920" i="1"/>
  <c r="R1919" i="1" s="1"/>
  <c r="Q1920" i="1"/>
  <c r="Q1919" i="1" s="1"/>
  <c r="P1920" i="1"/>
  <c r="N1920" i="1"/>
  <c r="N1919" i="1" s="1"/>
  <c r="M1920" i="1"/>
  <c r="M1919" i="1" s="1"/>
  <c r="L1920" i="1"/>
  <c r="L1919" i="1" s="1"/>
  <c r="K1920" i="1"/>
  <c r="K1919" i="1" s="1"/>
  <c r="J1920" i="1"/>
  <c r="AA1915" i="1"/>
  <c r="AA1908" i="1" s="1"/>
  <c r="Z1915" i="1"/>
  <c r="Z1908" i="1" s="1"/>
  <c r="Y1915" i="1"/>
  <c r="Y1908" i="1" s="1"/>
  <c r="X1915" i="1"/>
  <c r="X1908" i="1" s="1"/>
  <c r="W1915" i="1"/>
  <c r="W1908" i="1" s="1"/>
  <c r="V1915" i="1"/>
  <c r="V1908" i="1" s="1"/>
  <c r="U1915" i="1"/>
  <c r="U1908" i="1" s="1"/>
  <c r="T1915" i="1"/>
  <c r="T1908" i="1" s="1"/>
  <c r="S1915" i="1"/>
  <c r="S1908" i="1" s="1"/>
  <c r="R1915" i="1"/>
  <c r="R1908" i="1" s="1"/>
  <c r="Q1915" i="1"/>
  <c r="Q1908" i="1" s="1"/>
  <c r="P1915" i="1"/>
  <c r="N1915" i="1"/>
  <c r="N1908" i="1" s="1"/>
  <c r="M1915" i="1"/>
  <c r="M1908" i="1" s="1"/>
  <c r="L1915" i="1"/>
  <c r="L1908" i="1" s="1"/>
  <c r="K1915" i="1"/>
  <c r="K1908" i="1" s="1"/>
  <c r="J1915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N1906" i="1"/>
  <c r="M1906" i="1"/>
  <c r="L1906" i="1"/>
  <c r="K1906" i="1"/>
  <c r="J1906" i="1"/>
  <c r="AA1900" i="1"/>
  <c r="AA1898" i="1" s="1"/>
  <c r="Z1900" i="1"/>
  <c r="Z1898" i="1" s="1"/>
  <c r="Y1900" i="1"/>
  <c r="Y1898" i="1" s="1"/>
  <c r="X1900" i="1"/>
  <c r="X1898" i="1" s="1"/>
  <c r="W1900" i="1"/>
  <c r="W1898" i="1" s="1"/>
  <c r="V1900" i="1"/>
  <c r="V1898" i="1" s="1"/>
  <c r="U1900" i="1"/>
  <c r="U1898" i="1" s="1"/>
  <c r="T1900" i="1"/>
  <c r="T1898" i="1" s="1"/>
  <c r="S1900" i="1"/>
  <c r="S1898" i="1" s="1"/>
  <c r="R1900" i="1"/>
  <c r="R1898" i="1" s="1"/>
  <c r="Q1900" i="1"/>
  <c r="Q1898" i="1" s="1"/>
  <c r="P1900" i="1"/>
  <c r="N1900" i="1"/>
  <c r="N1898" i="1" s="1"/>
  <c r="M1900" i="1"/>
  <c r="M1898" i="1" s="1"/>
  <c r="L1900" i="1"/>
  <c r="L1898" i="1" s="1"/>
  <c r="K1900" i="1"/>
  <c r="K1898" i="1" s="1"/>
  <c r="J1900" i="1"/>
  <c r="AA1883" i="1"/>
  <c r="AA1882" i="1" s="1"/>
  <c r="Z1883" i="1"/>
  <c r="Z1882" i="1" s="1"/>
  <c r="Y1883" i="1"/>
  <c r="Y1882" i="1" s="1"/>
  <c r="X1883" i="1"/>
  <c r="X1882" i="1" s="1"/>
  <c r="W1883" i="1"/>
  <c r="W1882" i="1" s="1"/>
  <c r="V1883" i="1"/>
  <c r="V1882" i="1" s="1"/>
  <c r="U1883" i="1"/>
  <c r="U1882" i="1" s="1"/>
  <c r="T1883" i="1"/>
  <c r="T1882" i="1" s="1"/>
  <c r="S1883" i="1"/>
  <c r="S1882" i="1" s="1"/>
  <c r="R1883" i="1"/>
  <c r="R1882" i="1" s="1"/>
  <c r="Q1883" i="1"/>
  <c r="Q1882" i="1" s="1"/>
  <c r="P1883" i="1"/>
  <c r="N1883" i="1"/>
  <c r="N1882" i="1" s="1"/>
  <c r="M1883" i="1"/>
  <c r="M1882" i="1" s="1"/>
  <c r="L1883" i="1"/>
  <c r="L1882" i="1" s="1"/>
  <c r="K1883" i="1"/>
  <c r="K1882" i="1" s="1"/>
  <c r="J1883" i="1"/>
  <c r="AA1880" i="1"/>
  <c r="AA1879" i="1" s="1"/>
  <c r="Z1880" i="1"/>
  <c r="Z1879" i="1" s="1"/>
  <c r="Y1880" i="1"/>
  <c r="Y1879" i="1" s="1"/>
  <c r="X1880" i="1"/>
  <c r="X1879" i="1" s="1"/>
  <c r="W1880" i="1"/>
  <c r="W1879" i="1" s="1"/>
  <c r="V1880" i="1"/>
  <c r="V1879" i="1" s="1"/>
  <c r="U1880" i="1"/>
  <c r="U1879" i="1" s="1"/>
  <c r="T1880" i="1"/>
  <c r="T1879" i="1" s="1"/>
  <c r="S1880" i="1"/>
  <c r="S1879" i="1" s="1"/>
  <c r="R1880" i="1"/>
  <c r="R1879" i="1" s="1"/>
  <c r="Q1880" i="1"/>
  <c r="Q1879" i="1" s="1"/>
  <c r="P1880" i="1"/>
  <c r="N1880" i="1"/>
  <c r="N1879" i="1" s="1"/>
  <c r="M1880" i="1"/>
  <c r="M1879" i="1" s="1"/>
  <c r="L1880" i="1"/>
  <c r="L1879" i="1" s="1"/>
  <c r="K1880" i="1"/>
  <c r="K1879" i="1" s="1"/>
  <c r="J1880" i="1"/>
  <c r="AA1875" i="1"/>
  <c r="AA1867" i="1" s="1"/>
  <c r="Z1875" i="1"/>
  <c r="Z1867" i="1" s="1"/>
  <c r="Y1875" i="1"/>
  <c r="Y1867" i="1" s="1"/>
  <c r="X1875" i="1"/>
  <c r="X1867" i="1" s="1"/>
  <c r="W1875" i="1"/>
  <c r="W1867" i="1" s="1"/>
  <c r="V1875" i="1"/>
  <c r="V1867" i="1" s="1"/>
  <c r="U1875" i="1"/>
  <c r="U1867" i="1" s="1"/>
  <c r="T1875" i="1"/>
  <c r="T1867" i="1" s="1"/>
  <c r="S1875" i="1"/>
  <c r="S1867" i="1" s="1"/>
  <c r="R1875" i="1"/>
  <c r="R1867" i="1" s="1"/>
  <c r="Q1875" i="1"/>
  <c r="Q1867" i="1" s="1"/>
  <c r="P1875" i="1"/>
  <c r="N1875" i="1"/>
  <c r="N1867" i="1" s="1"/>
  <c r="M1875" i="1"/>
  <c r="M1867" i="1" s="1"/>
  <c r="L1875" i="1"/>
  <c r="L1867" i="1" s="1"/>
  <c r="K1875" i="1"/>
  <c r="K1867" i="1" s="1"/>
  <c r="J187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N1865" i="1"/>
  <c r="M1865" i="1"/>
  <c r="L1865" i="1"/>
  <c r="K1865" i="1"/>
  <c r="J1865" i="1"/>
  <c r="AA1860" i="1"/>
  <c r="AA1858" i="1" s="1"/>
  <c r="Z1860" i="1"/>
  <c r="Z1858" i="1" s="1"/>
  <c r="Y1860" i="1"/>
  <c r="Y1858" i="1" s="1"/>
  <c r="X1860" i="1"/>
  <c r="X1858" i="1" s="1"/>
  <c r="W1860" i="1"/>
  <c r="W1858" i="1" s="1"/>
  <c r="V1860" i="1"/>
  <c r="V1858" i="1" s="1"/>
  <c r="U1860" i="1"/>
  <c r="U1858" i="1" s="1"/>
  <c r="T1860" i="1"/>
  <c r="T1858" i="1" s="1"/>
  <c r="S1860" i="1"/>
  <c r="S1858" i="1" s="1"/>
  <c r="R1860" i="1"/>
  <c r="R1858" i="1" s="1"/>
  <c r="Q1860" i="1"/>
  <c r="Q1858" i="1" s="1"/>
  <c r="P1860" i="1"/>
  <c r="N1860" i="1"/>
  <c r="N1858" i="1" s="1"/>
  <c r="M1860" i="1"/>
  <c r="M1858" i="1" s="1"/>
  <c r="L1860" i="1"/>
  <c r="L1858" i="1" s="1"/>
  <c r="K1860" i="1"/>
  <c r="K1858" i="1" s="1"/>
  <c r="J1860" i="1"/>
  <c r="AA1843" i="1"/>
  <c r="AA1842" i="1" s="1"/>
  <c r="Z1843" i="1"/>
  <c r="Z1842" i="1" s="1"/>
  <c r="Y1843" i="1"/>
  <c r="Y1842" i="1" s="1"/>
  <c r="X1843" i="1"/>
  <c r="X1842" i="1" s="1"/>
  <c r="W1843" i="1"/>
  <c r="W1842" i="1" s="1"/>
  <c r="V1843" i="1"/>
  <c r="V1842" i="1" s="1"/>
  <c r="U1843" i="1"/>
  <c r="U1842" i="1" s="1"/>
  <c r="T1843" i="1"/>
  <c r="T1842" i="1" s="1"/>
  <c r="S1843" i="1"/>
  <c r="S1842" i="1" s="1"/>
  <c r="R1843" i="1"/>
  <c r="R1842" i="1" s="1"/>
  <c r="Q1843" i="1"/>
  <c r="Q1842" i="1" s="1"/>
  <c r="P1843" i="1"/>
  <c r="N1843" i="1"/>
  <c r="N1842" i="1" s="1"/>
  <c r="M1843" i="1"/>
  <c r="M1842" i="1" s="1"/>
  <c r="L1843" i="1"/>
  <c r="L1842" i="1" s="1"/>
  <c r="K1843" i="1"/>
  <c r="K1842" i="1" s="1"/>
  <c r="J1843" i="1"/>
  <c r="AA1840" i="1"/>
  <c r="AA1839" i="1" s="1"/>
  <c r="Z1840" i="1"/>
  <c r="Z1839" i="1" s="1"/>
  <c r="Y1840" i="1"/>
  <c r="Y1839" i="1" s="1"/>
  <c r="X1840" i="1"/>
  <c r="X1839" i="1" s="1"/>
  <c r="W1840" i="1"/>
  <c r="W1839" i="1" s="1"/>
  <c r="V1840" i="1"/>
  <c r="V1839" i="1" s="1"/>
  <c r="U1840" i="1"/>
  <c r="U1839" i="1" s="1"/>
  <c r="T1840" i="1"/>
  <c r="T1839" i="1" s="1"/>
  <c r="S1840" i="1"/>
  <c r="S1839" i="1" s="1"/>
  <c r="R1840" i="1"/>
  <c r="R1839" i="1" s="1"/>
  <c r="Q1840" i="1"/>
  <c r="Q1839" i="1" s="1"/>
  <c r="P1840" i="1"/>
  <c r="N1840" i="1"/>
  <c r="N1839" i="1" s="1"/>
  <c r="M1840" i="1"/>
  <c r="M1839" i="1" s="1"/>
  <c r="L1840" i="1"/>
  <c r="L1839" i="1" s="1"/>
  <c r="K1840" i="1"/>
  <c r="K1839" i="1" s="1"/>
  <c r="J1840" i="1"/>
  <c r="AA1835" i="1"/>
  <c r="AA1828" i="1" s="1"/>
  <c r="Z1835" i="1"/>
  <c r="Z1828" i="1" s="1"/>
  <c r="Y1835" i="1"/>
  <c r="Y1828" i="1" s="1"/>
  <c r="X1835" i="1"/>
  <c r="X1828" i="1" s="1"/>
  <c r="W1835" i="1"/>
  <c r="W1828" i="1" s="1"/>
  <c r="V1835" i="1"/>
  <c r="V1828" i="1" s="1"/>
  <c r="U1835" i="1"/>
  <c r="U1828" i="1" s="1"/>
  <c r="T1835" i="1"/>
  <c r="T1828" i="1" s="1"/>
  <c r="S1835" i="1"/>
  <c r="S1828" i="1" s="1"/>
  <c r="R1835" i="1"/>
  <c r="R1828" i="1" s="1"/>
  <c r="Q1835" i="1"/>
  <c r="Q1828" i="1" s="1"/>
  <c r="P1835" i="1"/>
  <c r="N1835" i="1"/>
  <c r="N1828" i="1" s="1"/>
  <c r="M1835" i="1"/>
  <c r="M1828" i="1" s="1"/>
  <c r="L1835" i="1"/>
  <c r="L1828" i="1" s="1"/>
  <c r="K1835" i="1"/>
  <c r="K1828" i="1" s="1"/>
  <c r="J1835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N1826" i="1"/>
  <c r="M1826" i="1"/>
  <c r="L1826" i="1"/>
  <c r="K1826" i="1"/>
  <c r="J1826" i="1"/>
  <c r="AA1820" i="1"/>
  <c r="AA1818" i="1" s="1"/>
  <c r="Z1820" i="1"/>
  <c r="Z1818" i="1" s="1"/>
  <c r="Y1820" i="1"/>
  <c r="Y1818" i="1" s="1"/>
  <c r="X1820" i="1"/>
  <c r="X1818" i="1" s="1"/>
  <c r="W1820" i="1"/>
  <c r="W1818" i="1" s="1"/>
  <c r="V1820" i="1"/>
  <c r="V1818" i="1" s="1"/>
  <c r="U1820" i="1"/>
  <c r="U1818" i="1" s="1"/>
  <c r="T1820" i="1"/>
  <c r="T1818" i="1" s="1"/>
  <c r="S1820" i="1"/>
  <c r="S1818" i="1" s="1"/>
  <c r="R1820" i="1"/>
  <c r="R1818" i="1" s="1"/>
  <c r="Q1820" i="1"/>
  <c r="Q1818" i="1" s="1"/>
  <c r="P1820" i="1"/>
  <c r="N1820" i="1"/>
  <c r="N1818" i="1" s="1"/>
  <c r="M1820" i="1"/>
  <c r="M1818" i="1" s="1"/>
  <c r="L1820" i="1"/>
  <c r="L1818" i="1" s="1"/>
  <c r="K1820" i="1"/>
  <c r="K1818" i="1" s="1"/>
  <c r="J1820" i="1"/>
  <c r="AA1803" i="1"/>
  <c r="AA1802" i="1" s="1"/>
  <c r="Z1803" i="1"/>
  <c r="Z1802" i="1" s="1"/>
  <c r="Y1803" i="1"/>
  <c r="Y1802" i="1" s="1"/>
  <c r="X1803" i="1"/>
  <c r="X1802" i="1" s="1"/>
  <c r="W1803" i="1"/>
  <c r="W1802" i="1" s="1"/>
  <c r="V1803" i="1"/>
  <c r="V1802" i="1" s="1"/>
  <c r="U1803" i="1"/>
  <c r="U1802" i="1" s="1"/>
  <c r="T1803" i="1"/>
  <c r="T1802" i="1" s="1"/>
  <c r="S1803" i="1"/>
  <c r="S1802" i="1" s="1"/>
  <c r="R1803" i="1"/>
  <c r="R1802" i="1" s="1"/>
  <c r="Q1803" i="1"/>
  <c r="Q1802" i="1" s="1"/>
  <c r="P1803" i="1"/>
  <c r="N1803" i="1"/>
  <c r="N1802" i="1" s="1"/>
  <c r="M1803" i="1"/>
  <c r="M1802" i="1" s="1"/>
  <c r="L1803" i="1"/>
  <c r="L1802" i="1" s="1"/>
  <c r="K1803" i="1"/>
  <c r="K1802" i="1" s="1"/>
  <c r="J1803" i="1"/>
  <c r="AA1800" i="1"/>
  <c r="AA1799" i="1" s="1"/>
  <c r="Z1800" i="1"/>
  <c r="Z1799" i="1" s="1"/>
  <c r="Y1800" i="1"/>
  <c r="Y1799" i="1" s="1"/>
  <c r="X1800" i="1"/>
  <c r="X1799" i="1" s="1"/>
  <c r="W1800" i="1"/>
  <c r="W1799" i="1" s="1"/>
  <c r="V1800" i="1"/>
  <c r="V1799" i="1" s="1"/>
  <c r="U1800" i="1"/>
  <c r="U1799" i="1" s="1"/>
  <c r="T1800" i="1"/>
  <c r="T1799" i="1" s="1"/>
  <c r="S1800" i="1"/>
  <c r="S1799" i="1" s="1"/>
  <c r="R1800" i="1"/>
  <c r="R1799" i="1" s="1"/>
  <c r="Q1800" i="1"/>
  <c r="Q1799" i="1" s="1"/>
  <c r="P1800" i="1"/>
  <c r="N1800" i="1"/>
  <c r="N1799" i="1" s="1"/>
  <c r="M1800" i="1"/>
  <c r="M1799" i="1" s="1"/>
  <c r="L1800" i="1"/>
  <c r="L1799" i="1" s="1"/>
  <c r="K1800" i="1"/>
  <c r="K1799" i="1" s="1"/>
  <c r="J1800" i="1"/>
  <c r="AA1796" i="1"/>
  <c r="AA1789" i="1" s="1"/>
  <c r="Z1796" i="1"/>
  <c r="Z1789" i="1" s="1"/>
  <c r="Y1796" i="1"/>
  <c r="Y1789" i="1" s="1"/>
  <c r="X1796" i="1"/>
  <c r="W1796" i="1"/>
  <c r="W1789" i="1" s="1"/>
  <c r="V1796" i="1"/>
  <c r="V1789" i="1" s="1"/>
  <c r="U1796" i="1"/>
  <c r="U1789" i="1" s="1"/>
  <c r="T1796" i="1"/>
  <c r="T1789" i="1" s="1"/>
  <c r="S1796" i="1"/>
  <c r="S1789" i="1" s="1"/>
  <c r="R1796" i="1"/>
  <c r="Q1796" i="1"/>
  <c r="Q1789" i="1" s="1"/>
  <c r="P1796" i="1"/>
  <c r="N1796" i="1"/>
  <c r="N1789" i="1" s="1"/>
  <c r="M1796" i="1"/>
  <c r="M1789" i="1" s="1"/>
  <c r="L1796" i="1"/>
  <c r="K1796" i="1"/>
  <c r="K1789" i="1" s="1"/>
  <c r="J1796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N1787" i="1"/>
  <c r="M1787" i="1"/>
  <c r="L1787" i="1"/>
  <c r="K1787" i="1"/>
  <c r="J1787" i="1"/>
  <c r="AA1781" i="1"/>
  <c r="AA1779" i="1" s="1"/>
  <c r="Z1781" i="1"/>
  <c r="Z1779" i="1" s="1"/>
  <c r="Y1781" i="1"/>
  <c r="Y1779" i="1" s="1"/>
  <c r="X1781" i="1"/>
  <c r="X1779" i="1" s="1"/>
  <c r="W1781" i="1"/>
  <c r="W1779" i="1" s="1"/>
  <c r="V1781" i="1"/>
  <c r="V1779" i="1" s="1"/>
  <c r="U1781" i="1"/>
  <c r="U1779" i="1" s="1"/>
  <c r="T1781" i="1"/>
  <c r="T1779" i="1" s="1"/>
  <c r="S1781" i="1"/>
  <c r="S1779" i="1" s="1"/>
  <c r="R1781" i="1"/>
  <c r="R1779" i="1" s="1"/>
  <c r="Q1781" i="1"/>
  <c r="Q1779" i="1" s="1"/>
  <c r="P1781" i="1"/>
  <c r="N1781" i="1"/>
  <c r="N1779" i="1" s="1"/>
  <c r="M1781" i="1"/>
  <c r="M1779" i="1" s="1"/>
  <c r="L1781" i="1"/>
  <c r="L1779" i="1" s="1"/>
  <c r="K1781" i="1"/>
  <c r="K1779" i="1" s="1"/>
  <c r="J1781" i="1"/>
  <c r="AA1764" i="1"/>
  <c r="AA1763" i="1" s="1"/>
  <c r="Z1764" i="1"/>
  <c r="Z1763" i="1" s="1"/>
  <c r="Y1764" i="1"/>
  <c r="Y1763" i="1" s="1"/>
  <c r="X1764" i="1"/>
  <c r="X1763" i="1" s="1"/>
  <c r="W1764" i="1"/>
  <c r="W1763" i="1" s="1"/>
  <c r="V1764" i="1"/>
  <c r="V1763" i="1" s="1"/>
  <c r="U1764" i="1"/>
  <c r="U1763" i="1" s="1"/>
  <c r="T1764" i="1"/>
  <c r="T1763" i="1" s="1"/>
  <c r="S1764" i="1"/>
  <c r="S1763" i="1" s="1"/>
  <c r="R1764" i="1"/>
  <c r="R1763" i="1" s="1"/>
  <c r="Q1764" i="1"/>
  <c r="Q1763" i="1" s="1"/>
  <c r="P1764" i="1"/>
  <c r="N1764" i="1"/>
  <c r="N1763" i="1" s="1"/>
  <c r="M1764" i="1"/>
  <c r="M1763" i="1" s="1"/>
  <c r="L1764" i="1"/>
  <c r="L1763" i="1" s="1"/>
  <c r="K1764" i="1"/>
  <c r="K1763" i="1" s="1"/>
  <c r="J1764" i="1"/>
  <c r="AA1761" i="1"/>
  <c r="AA1760" i="1" s="1"/>
  <c r="Z1761" i="1"/>
  <c r="Z1760" i="1" s="1"/>
  <c r="Y1761" i="1"/>
  <c r="Y1760" i="1" s="1"/>
  <c r="X1761" i="1"/>
  <c r="X1760" i="1" s="1"/>
  <c r="W1761" i="1"/>
  <c r="W1760" i="1" s="1"/>
  <c r="V1761" i="1"/>
  <c r="V1760" i="1" s="1"/>
  <c r="U1761" i="1"/>
  <c r="U1760" i="1" s="1"/>
  <c r="T1761" i="1"/>
  <c r="T1760" i="1" s="1"/>
  <c r="S1761" i="1"/>
  <c r="S1760" i="1" s="1"/>
  <c r="R1761" i="1"/>
  <c r="R1760" i="1" s="1"/>
  <c r="Q1761" i="1"/>
  <c r="Q1760" i="1" s="1"/>
  <c r="P1761" i="1"/>
  <c r="N1761" i="1"/>
  <c r="N1760" i="1" s="1"/>
  <c r="M1761" i="1"/>
  <c r="M1760" i="1" s="1"/>
  <c r="L1761" i="1"/>
  <c r="L1760" i="1" s="1"/>
  <c r="K1761" i="1"/>
  <c r="K1760" i="1" s="1"/>
  <c r="J1761" i="1"/>
  <c r="AA1756" i="1"/>
  <c r="Z1756" i="1"/>
  <c r="Z1749" i="1" s="1"/>
  <c r="Y1756" i="1"/>
  <c r="Y1749" i="1" s="1"/>
  <c r="X1756" i="1"/>
  <c r="X1749" i="1" s="1"/>
  <c r="W1756" i="1"/>
  <c r="W1749" i="1" s="1"/>
  <c r="V1756" i="1"/>
  <c r="V1749" i="1" s="1"/>
  <c r="U1756" i="1"/>
  <c r="T1756" i="1"/>
  <c r="T1749" i="1" s="1"/>
  <c r="S1756" i="1"/>
  <c r="S1749" i="1" s="1"/>
  <c r="R1756" i="1"/>
  <c r="R1749" i="1" s="1"/>
  <c r="Q1756" i="1"/>
  <c r="Q1749" i="1" s="1"/>
  <c r="P1756" i="1"/>
  <c r="N1756" i="1"/>
  <c r="N1749" i="1" s="1"/>
  <c r="M1756" i="1"/>
  <c r="M1749" i="1" s="1"/>
  <c r="L1756" i="1"/>
  <c r="L1749" i="1" s="1"/>
  <c r="K1756" i="1"/>
  <c r="K1749" i="1" s="1"/>
  <c r="J1756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N1747" i="1"/>
  <c r="M1747" i="1"/>
  <c r="L1747" i="1"/>
  <c r="K1747" i="1"/>
  <c r="J1747" i="1"/>
  <c r="AA1741" i="1"/>
  <c r="AA1739" i="1" s="1"/>
  <c r="Z1741" i="1"/>
  <c r="Z1739" i="1" s="1"/>
  <c r="Y1741" i="1"/>
  <c r="Y1739" i="1" s="1"/>
  <c r="X1741" i="1"/>
  <c r="X1739" i="1" s="1"/>
  <c r="W1741" i="1"/>
  <c r="W1739" i="1" s="1"/>
  <c r="V1741" i="1"/>
  <c r="V1739" i="1" s="1"/>
  <c r="U1741" i="1"/>
  <c r="U1739" i="1" s="1"/>
  <c r="T1741" i="1"/>
  <c r="T1739" i="1" s="1"/>
  <c r="S1741" i="1"/>
  <c r="S1739" i="1" s="1"/>
  <c r="R1741" i="1"/>
  <c r="R1739" i="1" s="1"/>
  <c r="Q1741" i="1"/>
  <c r="Q1739" i="1" s="1"/>
  <c r="P1741" i="1"/>
  <c r="N1741" i="1"/>
  <c r="N1739" i="1" s="1"/>
  <c r="M1741" i="1"/>
  <c r="M1739" i="1" s="1"/>
  <c r="L1741" i="1"/>
  <c r="L1739" i="1" s="1"/>
  <c r="K1741" i="1"/>
  <c r="K1739" i="1" s="1"/>
  <c r="J1741" i="1"/>
  <c r="AA1724" i="1"/>
  <c r="AA1723" i="1" s="1"/>
  <c r="Z1724" i="1"/>
  <c r="Z1723" i="1" s="1"/>
  <c r="Y1724" i="1"/>
  <c r="Y1723" i="1" s="1"/>
  <c r="X1724" i="1"/>
  <c r="X1723" i="1" s="1"/>
  <c r="W1724" i="1"/>
  <c r="W1723" i="1" s="1"/>
  <c r="V1724" i="1"/>
  <c r="V1723" i="1" s="1"/>
  <c r="U1724" i="1"/>
  <c r="U1723" i="1" s="1"/>
  <c r="T1724" i="1"/>
  <c r="T1723" i="1" s="1"/>
  <c r="S1724" i="1"/>
  <c r="S1723" i="1" s="1"/>
  <c r="R1724" i="1"/>
  <c r="R1723" i="1" s="1"/>
  <c r="Q1724" i="1"/>
  <c r="Q1723" i="1" s="1"/>
  <c r="P1724" i="1"/>
  <c r="N1724" i="1"/>
  <c r="N1723" i="1" s="1"/>
  <c r="M1724" i="1"/>
  <c r="M1723" i="1" s="1"/>
  <c r="L1724" i="1"/>
  <c r="L1723" i="1" s="1"/>
  <c r="K1724" i="1"/>
  <c r="K1723" i="1" s="1"/>
  <c r="J1724" i="1"/>
  <c r="AA1721" i="1"/>
  <c r="AA1720" i="1" s="1"/>
  <c r="Z1721" i="1"/>
  <c r="Z1720" i="1" s="1"/>
  <c r="Y1721" i="1"/>
  <c r="Y1720" i="1" s="1"/>
  <c r="X1721" i="1"/>
  <c r="X1720" i="1" s="1"/>
  <c r="W1721" i="1"/>
  <c r="W1720" i="1" s="1"/>
  <c r="V1721" i="1"/>
  <c r="V1720" i="1" s="1"/>
  <c r="U1721" i="1"/>
  <c r="U1720" i="1" s="1"/>
  <c r="T1721" i="1"/>
  <c r="T1720" i="1" s="1"/>
  <c r="S1721" i="1"/>
  <c r="S1720" i="1" s="1"/>
  <c r="R1721" i="1"/>
  <c r="R1720" i="1" s="1"/>
  <c r="Q1721" i="1"/>
  <c r="Q1720" i="1" s="1"/>
  <c r="P1721" i="1"/>
  <c r="N1721" i="1"/>
  <c r="N1720" i="1" s="1"/>
  <c r="M1721" i="1"/>
  <c r="M1720" i="1" s="1"/>
  <c r="L1721" i="1"/>
  <c r="L1720" i="1" s="1"/>
  <c r="K1721" i="1"/>
  <c r="K1720" i="1" s="1"/>
  <c r="J1721" i="1"/>
  <c r="AA1716" i="1"/>
  <c r="AA1709" i="1" s="1"/>
  <c r="Z1716" i="1"/>
  <c r="Y1716" i="1"/>
  <c r="Y1709" i="1" s="1"/>
  <c r="X1716" i="1"/>
  <c r="X1709" i="1" s="1"/>
  <c r="W1716" i="1"/>
  <c r="W1709" i="1" s="1"/>
  <c r="V1716" i="1"/>
  <c r="V1709" i="1" s="1"/>
  <c r="U1716" i="1"/>
  <c r="U1709" i="1" s="1"/>
  <c r="T1716" i="1"/>
  <c r="T1709" i="1" s="1"/>
  <c r="S1716" i="1"/>
  <c r="S1709" i="1" s="1"/>
  <c r="R1716" i="1"/>
  <c r="R1709" i="1" s="1"/>
  <c r="Q1716" i="1"/>
  <c r="Q1709" i="1" s="1"/>
  <c r="P1716" i="1"/>
  <c r="N1716" i="1"/>
  <c r="M1716" i="1"/>
  <c r="M1709" i="1" s="1"/>
  <c r="L1716" i="1"/>
  <c r="L1709" i="1" s="1"/>
  <c r="K1716" i="1"/>
  <c r="K1709" i="1" s="1"/>
  <c r="J1716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N1707" i="1"/>
  <c r="M1707" i="1"/>
  <c r="L1707" i="1"/>
  <c r="K1707" i="1"/>
  <c r="J1707" i="1"/>
  <c r="AA1701" i="1"/>
  <c r="AA1699" i="1" s="1"/>
  <c r="Z1701" i="1"/>
  <c r="Z1699" i="1" s="1"/>
  <c r="Y1701" i="1"/>
  <c r="Y1699" i="1" s="1"/>
  <c r="X1701" i="1"/>
  <c r="X1699" i="1" s="1"/>
  <c r="W1701" i="1"/>
  <c r="W1699" i="1" s="1"/>
  <c r="V1701" i="1"/>
  <c r="V1699" i="1" s="1"/>
  <c r="U1701" i="1"/>
  <c r="U1699" i="1" s="1"/>
  <c r="T1701" i="1"/>
  <c r="T1699" i="1" s="1"/>
  <c r="S1701" i="1"/>
  <c r="S1699" i="1" s="1"/>
  <c r="R1701" i="1"/>
  <c r="R1699" i="1" s="1"/>
  <c r="Q1701" i="1"/>
  <c r="Q1699" i="1" s="1"/>
  <c r="P1701" i="1"/>
  <c r="N1701" i="1"/>
  <c r="N1699" i="1" s="1"/>
  <c r="M1701" i="1"/>
  <c r="M1699" i="1" s="1"/>
  <c r="L1701" i="1"/>
  <c r="L1699" i="1" s="1"/>
  <c r="K1701" i="1"/>
  <c r="K1699" i="1" s="1"/>
  <c r="J1701" i="1"/>
  <c r="AA1684" i="1"/>
  <c r="AA1683" i="1" s="1"/>
  <c r="Z1684" i="1"/>
  <c r="Z1683" i="1" s="1"/>
  <c r="Y1684" i="1"/>
  <c r="Y1683" i="1" s="1"/>
  <c r="X1684" i="1"/>
  <c r="X1683" i="1" s="1"/>
  <c r="W1684" i="1"/>
  <c r="W1683" i="1" s="1"/>
  <c r="V1684" i="1"/>
  <c r="V1683" i="1" s="1"/>
  <c r="U1684" i="1"/>
  <c r="U1683" i="1" s="1"/>
  <c r="T1684" i="1"/>
  <c r="T1683" i="1" s="1"/>
  <c r="S1684" i="1"/>
  <c r="S1683" i="1" s="1"/>
  <c r="R1684" i="1"/>
  <c r="R1683" i="1" s="1"/>
  <c r="Q1684" i="1"/>
  <c r="Q1683" i="1" s="1"/>
  <c r="P1684" i="1"/>
  <c r="N1684" i="1"/>
  <c r="N1683" i="1" s="1"/>
  <c r="M1684" i="1"/>
  <c r="M1683" i="1" s="1"/>
  <c r="L1684" i="1"/>
  <c r="L1683" i="1" s="1"/>
  <c r="K1684" i="1"/>
  <c r="K1683" i="1" s="1"/>
  <c r="J1684" i="1"/>
  <c r="AA1681" i="1"/>
  <c r="AA1680" i="1" s="1"/>
  <c r="Z1681" i="1"/>
  <c r="Z1680" i="1" s="1"/>
  <c r="Y1681" i="1"/>
  <c r="Y1680" i="1" s="1"/>
  <c r="X1681" i="1"/>
  <c r="X1680" i="1" s="1"/>
  <c r="W1681" i="1"/>
  <c r="W1680" i="1" s="1"/>
  <c r="V1681" i="1"/>
  <c r="V1680" i="1" s="1"/>
  <c r="U1681" i="1"/>
  <c r="U1680" i="1" s="1"/>
  <c r="T1681" i="1"/>
  <c r="T1680" i="1" s="1"/>
  <c r="S1681" i="1"/>
  <c r="S1680" i="1" s="1"/>
  <c r="R1681" i="1"/>
  <c r="R1680" i="1" s="1"/>
  <c r="Q1681" i="1"/>
  <c r="Q1680" i="1" s="1"/>
  <c r="P1681" i="1"/>
  <c r="N1681" i="1"/>
  <c r="N1680" i="1" s="1"/>
  <c r="M1681" i="1"/>
  <c r="M1680" i="1" s="1"/>
  <c r="L1681" i="1"/>
  <c r="L1680" i="1" s="1"/>
  <c r="K1681" i="1"/>
  <c r="K1680" i="1" s="1"/>
  <c r="J1681" i="1"/>
  <c r="AA1676" i="1"/>
  <c r="AA1669" i="1" s="1"/>
  <c r="Z1676" i="1"/>
  <c r="Z1669" i="1" s="1"/>
  <c r="Y1676" i="1"/>
  <c r="Y1669" i="1" s="1"/>
  <c r="X1676" i="1"/>
  <c r="X1669" i="1" s="1"/>
  <c r="W1676" i="1"/>
  <c r="W1669" i="1" s="1"/>
  <c r="V1676" i="1"/>
  <c r="V1669" i="1" s="1"/>
  <c r="U1676" i="1"/>
  <c r="U1669" i="1" s="1"/>
  <c r="T1676" i="1"/>
  <c r="T1669" i="1" s="1"/>
  <c r="S1676" i="1"/>
  <c r="S1669" i="1" s="1"/>
  <c r="R1676" i="1"/>
  <c r="R1669" i="1" s="1"/>
  <c r="Q1676" i="1"/>
  <c r="Q1669" i="1" s="1"/>
  <c r="P1676" i="1"/>
  <c r="N1676" i="1"/>
  <c r="N1669" i="1" s="1"/>
  <c r="M1676" i="1"/>
  <c r="M1669" i="1" s="1"/>
  <c r="L1676" i="1"/>
  <c r="L1669" i="1" s="1"/>
  <c r="K1676" i="1"/>
  <c r="K1669" i="1" s="1"/>
  <c r="J1676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N1667" i="1"/>
  <c r="M1667" i="1"/>
  <c r="L1667" i="1"/>
  <c r="K1667" i="1"/>
  <c r="J1667" i="1"/>
  <c r="AA1661" i="1"/>
  <c r="AA1659" i="1" s="1"/>
  <c r="Z1661" i="1"/>
  <c r="Z1659" i="1" s="1"/>
  <c r="Y1661" i="1"/>
  <c r="Y1659" i="1" s="1"/>
  <c r="X1661" i="1"/>
  <c r="X1659" i="1" s="1"/>
  <c r="W1661" i="1"/>
  <c r="W1659" i="1" s="1"/>
  <c r="V1661" i="1"/>
  <c r="V1659" i="1" s="1"/>
  <c r="U1661" i="1"/>
  <c r="U1659" i="1" s="1"/>
  <c r="T1661" i="1"/>
  <c r="T1659" i="1" s="1"/>
  <c r="S1661" i="1"/>
  <c r="S1659" i="1" s="1"/>
  <c r="R1661" i="1"/>
  <c r="R1659" i="1" s="1"/>
  <c r="Q1661" i="1"/>
  <c r="Q1659" i="1" s="1"/>
  <c r="P1661" i="1"/>
  <c r="N1661" i="1"/>
  <c r="N1659" i="1" s="1"/>
  <c r="M1661" i="1"/>
  <c r="M1659" i="1" s="1"/>
  <c r="L1661" i="1"/>
  <c r="L1659" i="1" s="1"/>
  <c r="K1661" i="1"/>
  <c r="K1659" i="1" s="1"/>
  <c r="J1661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N1642" i="1"/>
  <c r="M1642" i="1"/>
  <c r="L1642" i="1"/>
  <c r="K1642" i="1"/>
  <c r="J1642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N1641" i="1"/>
  <c r="M1641" i="1"/>
  <c r="L1641" i="1"/>
  <c r="K1641" i="1"/>
  <c r="J1641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N1640" i="1"/>
  <c r="M1640" i="1"/>
  <c r="L1640" i="1"/>
  <c r="K1640" i="1"/>
  <c r="J1640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N1637" i="1"/>
  <c r="M1637" i="1"/>
  <c r="L1637" i="1"/>
  <c r="K1637" i="1"/>
  <c r="J1637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N1636" i="1"/>
  <c r="M1636" i="1"/>
  <c r="L1636" i="1"/>
  <c r="K1636" i="1"/>
  <c r="J1636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N1632" i="1"/>
  <c r="M1632" i="1"/>
  <c r="L1632" i="1"/>
  <c r="K1632" i="1"/>
  <c r="J1632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N1631" i="1"/>
  <c r="M1631" i="1"/>
  <c r="L1631" i="1"/>
  <c r="K1631" i="1"/>
  <c r="J1631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N1630" i="1"/>
  <c r="M1630" i="1"/>
  <c r="L1630" i="1"/>
  <c r="K1630" i="1"/>
  <c r="J1630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N1629" i="1"/>
  <c r="M1629" i="1"/>
  <c r="L1629" i="1"/>
  <c r="K1629" i="1"/>
  <c r="J1629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N1628" i="1"/>
  <c r="M1628" i="1"/>
  <c r="L1628" i="1"/>
  <c r="K1628" i="1"/>
  <c r="J1628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N1627" i="1"/>
  <c r="M1627" i="1"/>
  <c r="L1627" i="1"/>
  <c r="K1627" i="1"/>
  <c r="J1627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N1626" i="1"/>
  <c r="M1626" i="1"/>
  <c r="L1626" i="1"/>
  <c r="K1626" i="1"/>
  <c r="J1626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N1625" i="1"/>
  <c r="M1625" i="1"/>
  <c r="L1625" i="1"/>
  <c r="K1625" i="1"/>
  <c r="J1625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N1623" i="1"/>
  <c r="M1623" i="1"/>
  <c r="L1623" i="1"/>
  <c r="K1623" i="1"/>
  <c r="J1623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N1621" i="1"/>
  <c r="M1621" i="1"/>
  <c r="L1621" i="1"/>
  <c r="K1621" i="1"/>
  <c r="J1621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N1620" i="1"/>
  <c r="M1620" i="1"/>
  <c r="L1620" i="1"/>
  <c r="K1620" i="1"/>
  <c r="J1620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N1619" i="1"/>
  <c r="M1619" i="1"/>
  <c r="L1619" i="1"/>
  <c r="K1619" i="1"/>
  <c r="J1619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N1618" i="1"/>
  <c r="M1618" i="1"/>
  <c r="L1618" i="1"/>
  <c r="K1618" i="1"/>
  <c r="J1618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N1617" i="1"/>
  <c r="M1617" i="1"/>
  <c r="L1617" i="1"/>
  <c r="K1617" i="1"/>
  <c r="J1617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N1615" i="1"/>
  <c r="M1615" i="1"/>
  <c r="L1615" i="1"/>
  <c r="K1615" i="1"/>
  <c r="J1615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N1604" i="1"/>
  <c r="M1604" i="1"/>
  <c r="L1604" i="1"/>
  <c r="K1604" i="1"/>
  <c r="J1604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N1603" i="1"/>
  <c r="M1603" i="1"/>
  <c r="L1603" i="1"/>
  <c r="K1603" i="1"/>
  <c r="J1603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N1602" i="1"/>
  <c r="M1602" i="1"/>
  <c r="L1602" i="1"/>
  <c r="K1602" i="1"/>
  <c r="J1602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N1601" i="1"/>
  <c r="M1601" i="1"/>
  <c r="L1601" i="1"/>
  <c r="K1601" i="1"/>
  <c r="J1601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N1586" i="1"/>
  <c r="M1586" i="1"/>
  <c r="L1586" i="1"/>
  <c r="K1586" i="1"/>
  <c r="J1586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N1584" i="1"/>
  <c r="M1584" i="1"/>
  <c r="L1584" i="1"/>
  <c r="K1584" i="1"/>
  <c r="J1584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N1572" i="1"/>
  <c r="M1572" i="1"/>
  <c r="L1572" i="1"/>
  <c r="K1572" i="1"/>
  <c r="J1572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N1564" i="1"/>
  <c r="M1564" i="1"/>
  <c r="L1564" i="1"/>
  <c r="K1564" i="1"/>
  <c r="J1564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N1560" i="1"/>
  <c r="M1560" i="1"/>
  <c r="L1560" i="1"/>
  <c r="K1560" i="1"/>
  <c r="J1560" i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N1552" i="1"/>
  <c r="M1552" i="1"/>
  <c r="L1552" i="1"/>
  <c r="K1552" i="1"/>
  <c r="J1552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N1550" i="1"/>
  <c r="M1550" i="1"/>
  <c r="L1550" i="1"/>
  <c r="K1550" i="1"/>
  <c r="J1550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N1548" i="1"/>
  <c r="M1548" i="1"/>
  <c r="L1548" i="1"/>
  <c r="K1548" i="1"/>
  <c r="J1548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N1529" i="1"/>
  <c r="M1529" i="1"/>
  <c r="L1529" i="1"/>
  <c r="K1529" i="1"/>
  <c r="J1529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N1520" i="1"/>
  <c r="M1520" i="1"/>
  <c r="L1520" i="1"/>
  <c r="K1520" i="1"/>
  <c r="J1520" i="1"/>
  <c r="AA1513" i="1"/>
  <c r="AA1511" i="1" s="1"/>
  <c r="Z1513" i="1"/>
  <c r="Z1511" i="1" s="1"/>
  <c r="Y1513" i="1"/>
  <c r="Y1511" i="1" s="1"/>
  <c r="X1513" i="1"/>
  <c r="X1511" i="1" s="1"/>
  <c r="W1513" i="1"/>
  <c r="W1511" i="1" s="1"/>
  <c r="V1513" i="1"/>
  <c r="V1511" i="1" s="1"/>
  <c r="U1513" i="1"/>
  <c r="U1511" i="1" s="1"/>
  <c r="T1513" i="1"/>
  <c r="T1511" i="1" s="1"/>
  <c r="S1513" i="1"/>
  <c r="S1511" i="1" s="1"/>
  <c r="R1513" i="1"/>
  <c r="R1511" i="1" s="1"/>
  <c r="Q1513" i="1"/>
  <c r="Q1511" i="1" s="1"/>
  <c r="P1513" i="1"/>
  <c r="N1513" i="1"/>
  <c r="N1511" i="1" s="1"/>
  <c r="M1513" i="1"/>
  <c r="M1511" i="1" s="1"/>
  <c r="L1513" i="1"/>
  <c r="L1511" i="1" s="1"/>
  <c r="K1513" i="1"/>
  <c r="K1511" i="1" s="1"/>
  <c r="J1513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N1497" i="1"/>
  <c r="M1497" i="1"/>
  <c r="L1497" i="1"/>
  <c r="K1497" i="1"/>
  <c r="J1497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N1496" i="1"/>
  <c r="M1496" i="1"/>
  <c r="L1496" i="1"/>
  <c r="K1496" i="1"/>
  <c r="J1496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N1495" i="1"/>
  <c r="M1495" i="1"/>
  <c r="L1495" i="1"/>
  <c r="K1495" i="1"/>
  <c r="J1495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N1494" i="1"/>
  <c r="M1494" i="1"/>
  <c r="L1494" i="1"/>
  <c r="K1494" i="1"/>
  <c r="J1494" i="1"/>
  <c r="AA1488" i="1"/>
  <c r="AA1487" i="1" s="1"/>
  <c r="Z1488" i="1"/>
  <c r="Z1487" i="1" s="1"/>
  <c r="Y1488" i="1"/>
  <c r="Y1487" i="1" s="1"/>
  <c r="X1488" i="1"/>
  <c r="X1487" i="1" s="1"/>
  <c r="W1488" i="1"/>
  <c r="W1487" i="1" s="1"/>
  <c r="V1488" i="1"/>
  <c r="V1487" i="1" s="1"/>
  <c r="U1488" i="1"/>
  <c r="U1487" i="1" s="1"/>
  <c r="T1488" i="1"/>
  <c r="T1487" i="1" s="1"/>
  <c r="S1488" i="1"/>
  <c r="S1487" i="1" s="1"/>
  <c r="R1488" i="1"/>
  <c r="R1487" i="1" s="1"/>
  <c r="Q1488" i="1"/>
  <c r="Q1487" i="1" s="1"/>
  <c r="P1488" i="1"/>
  <c r="N1488" i="1"/>
  <c r="N1487" i="1" s="1"/>
  <c r="M1488" i="1"/>
  <c r="M1487" i="1" s="1"/>
  <c r="L1488" i="1"/>
  <c r="L1487" i="1" s="1"/>
  <c r="K1488" i="1"/>
  <c r="K1487" i="1" s="1"/>
  <c r="J1488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N1454" i="1"/>
  <c r="M1454" i="1"/>
  <c r="L1454" i="1"/>
  <c r="K1454" i="1"/>
  <c r="J1454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N1452" i="1"/>
  <c r="M1452" i="1"/>
  <c r="L1452" i="1"/>
  <c r="K1452" i="1"/>
  <c r="J145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N1442" i="1"/>
  <c r="M1442" i="1"/>
  <c r="L1442" i="1"/>
  <c r="K1442" i="1"/>
  <c r="J1442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N1439" i="1"/>
  <c r="M1439" i="1"/>
  <c r="L1439" i="1"/>
  <c r="K1439" i="1"/>
  <c r="J1439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N1437" i="1"/>
  <c r="M1437" i="1"/>
  <c r="L1437" i="1"/>
  <c r="K1437" i="1"/>
  <c r="J1437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N1429" i="1"/>
  <c r="M1429" i="1"/>
  <c r="L1429" i="1"/>
  <c r="K1429" i="1"/>
  <c r="J1429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N1425" i="1"/>
  <c r="M1425" i="1"/>
  <c r="L1425" i="1"/>
  <c r="K1425" i="1"/>
  <c r="J1425" i="1"/>
  <c r="AA1419" i="1"/>
  <c r="AA1417" i="1" s="1"/>
  <c r="Z1419" i="1"/>
  <c r="Z1417" i="1" s="1"/>
  <c r="Y1419" i="1"/>
  <c r="Y1417" i="1" s="1"/>
  <c r="X1419" i="1"/>
  <c r="X1417" i="1" s="1"/>
  <c r="W1419" i="1"/>
  <c r="W1417" i="1" s="1"/>
  <c r="V1419" i="1"/>
  <c r="V1417" i="1" s="1"/>
  <c r="U1419" i="1"/>
  <c r="U1417" i="1" s="1"/>
  <c r="T1419" i="1"/>
  <c r="T1417" i="1" s="1"/>
  <c r="S1419" i="1"/>
  <c r="S1417" i="1" s="1"/>
  <c r="R1419" i="1"/>
  <c r="R1417" i="1" s="1"/>
  <c r="Q1419" i="1"/>
  <c r="Q1417" i="1" s="1"/>
  <c r="P1419" i="1"/>
  <c r="N1419" i="1"/>
  <c r="N1417" i="1" s="1"/>
  <c r="M1419" i="1"/>
  <c r="M1417" i="1" s="1"/>
  <c r="L1419" i="1"/>
  <c r="L1417" i="1" s="1"/>
  <c r="K1419" i="1"/>
  <c r="K1417" i="1" s="1"/>
  <c r="J1419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N1402" i="1"/>
  <c r="M1402" i="1"/>
  <c r="L1402" i="1"/>
  <c r="K1402" i="1"/>
  <c r="J1402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N1401" i="1"/>
  <c r="M1401" i="1"/>
  <c r="L1401" i="1"/>
  <c r="K1401" i="1"/>
  <c r="J1401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N1400" i="1"/>
  <c r="M1400" i="1"/>
  <c r="L1400" i="1"/>
  <c r="K1400" i="1"/>
  <c r="J1400" i="1"/>
  <c r="AA1392" i="1"/>
  <c r="AA1391" i="1" s="1"/>
  <c r="Z1392" i="1"/>
  <c r="Z1391" i="1" s="1"/>
  <c r="Y1392" i="1"/>
  <c r="Y1391" i="1" s="1"/>
  <c r="X1392" i="1"/>
  <c r="X1391" i="1" s="1"/>
  <c r="W1392" i="1"/>
  <c r="W1391" i="1" s="1"/>
  <c r="V1392" i="1"/>
  <c r="V1391" i="1" s="1"/>
  <c r="U1392" i="1"/>
  <c r="U1391" i="1" s="1"/>
  <c r="T1392" i="1"/>
  <c r="T1391" i="1" s="1"/>
  <c r="S1392" i="1"/>
  <c r="S1391" i="1" s="1"/>
  <c r="R1392" i="1"/>
  <c r="R1391" i="1" s="1"/>
  <c r="Q1392" i="1"/>
  <c r="Q1391" i="1" s="1"/>
  <c r="P1392" i="1"/>
  <c r="N1392" i="1"/>
  <c r="N1391" i="1" s="1"/>
  <c r="M1392" i="1"/>
  <c r="M1391" i="1" s="1"/>
  <c r="L1392" i="1"/>
  <c r="L1391" i="1" s="1"/>
  <c r="K1392" i="1"/>
  <c r="K1391" i="1" s="1"/>
  <c r="J1392" i="1"/>
  <c r="AA1389" i="1"/>
  <c r="AA1388" i="1" s="1"/>
  <c r="Z1389" i="1"/>
  <c r="Z1388" i="1" s="1"/>
  <c r="Y1389" i="1"/>
  <c r="Y1388" i="1" s="1"/>
  <c r="X1389" i="1"/>
  <c r="X1388" i="1" s="1"/>
  <c r="W1389" i="1"/>
  <c r="W1388" i="1" s="1"/>
  <c r="V1389" i="1"/>
  <c r="V1388" i="1" s="1"/>
  <c r="U1389" i="1"/>
  <c r="U1388" i="1" s="1"/>
  <c r="T1389" i="1"/>
  <c r="T1388" i="1" s="1"/>
  <c r="S1389" i="1"/>
  <c r="S1388" i="1" s="1"/>
  <c r="R1389" i="1"/>
  <c r="R1388" i="1" s="1"/>
  <c r="Q1389" i="1"/>
  <c r="Q1388" i="1" s="1"/>
  <c r="P1389" i="1"/>
  <c r="N1389" i="1"/>
  <c r="N1388" i="1" s="1"/>
  <c r="M1389" i="1"/>
  <c r="M1388" i="1" s="1"/>
  <c r="L1389" i="1"/>
  <c r="L1388" i="1" s="1"/>
  <c r="K1389" i="1"/>
  <c r="K1388" i="1" s="1"/>
  <c r="J1389" i="1"/>
  <c r="AA1385" i="1"/>
  <c r="AA1384" i="1" s="1"/>
  <c r="Z1385" i="1"/>
  <c r="Z1384" i="1" s="1"/>
  <c r="Y1385" i="1"/>
  <c r="Y1384" i="1" s="1"/>
  <c r="X1385" i="1"/>
  <c r="X1384" i="1" s="1"/>
  <c r="W1385" i="1"/>
  <c r="W1384" i="1" s="1"/>
  <c r="V1385" i="1"/>
  <c r="V1384" i="1" s="1"/>
  <c r="U1385" i="1"/>
  <c r="U1384" i="1" s="1"/>
  <c r="T1385" i="1"/>
  <c r="T1384" i="1" s="1"/>
  <c r="S1385" i="1"/>
  <c r="S1384" i="1" s="1"/>
  <c r="R1385" i="1"/>
  <c r="R1384" i="1" s="1"/>
  <c r="Q1385" i="1"/>
  <c r="Q1384" i="1" s="1"/>
  <c r="P1385" i="1"/>
  <c r="N1385" i="1"/>
  <c r="N1384" i="1" s="1"/>
  <c r="M1385" i="1"/>
  <c r="M1384" i="1" s="1"/>
  <c r="L1385" i="1"/>
  <c r="L1384" i="1" s="1"/>
  <c r="K1385" i="1"/>
  <c r="K1384" i="1" s="1"/>
  <c r="J1385" i="1"/>
  <c r="AA1380" i="1"/>
  <c r="AA1379" i="1" s="1"/>
  <c r="Z1380" i="1"/>
  <c r="Z1379" i="1" s="1"/>
  <c r="Y1380" i="1"/>
  <c r="Y1379" i="1" s="1"/>
  <c r="X1380" i="1"/>
  <c r="X1379" i="1" s="1"/>
  <c r="W1380" i="1"/>
  <c r="W1379" i="1" s="1"/>
  <c r="V1380" i="1"/>
  <c r="V1379" i="1" s="1"/>
  <c r="U1380" i="1"/>
  <c r="U1379" i="1" s="1"/>
  <c r="T1380" i="1"/>
  <c r="T1379" i="1" s="1"/>
  <c r="S1380" i="1"/>
  <c r="S1379" i="1" s="1"/>
  <c r="R1380" i="1"/>
  <c r="R1379" i="1" s="1"/>
  <c r="Q1380" i="1"/>
  <c r="Q1379" i="1" s="1"/>
  <c r="P1380" i="1"/>
  <c r="N1380" i="1"/>
  <c r="N1379" i="1" s="1"/>
  <c r="M1380" i="1"/>
  <c r="M1379" i="1" s="1"/>
  <c r="L1380" i="1"/>
  <c r="L1379" i="1" s="1"/>
  <c r="K1380" i="1"/>
  <c r="K1379" i="1" s="1"/>
  <c r="J1380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N1375" i="1"/>
  <c r="M1375" i="1"/>
  <c r="L1375" i="1"/>
  <c r="K1375" i="1"/>
  <c r="J1375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N1373" i="1"/>
  <c r="M1373" i="1"/>
  <c r="L1373" i="1"/>
  <c r="K1373" i="1"/>
  <c r="J1373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N1364" i="1"/>
  <c r="M1364" i="1"/>
  <c r="L1364" i="1"/>
  <c r="K1364" i="1"/>
  <c r="J1364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N1353" i="1"/>
  <c r="M1353" i="1"/>
  <c r="L1353" i="1"/>
  <c r="K1353" i="1"/>
  <c r="J1353" i="1"/>
  <c r="AA1347" i="1"/>
  <c r="AA1345" i="1" s="1"/>
  <c r="Z1347" i="1"/>
  <c r="Z1345" i="1" s="1"/>
  <c r="Y1347" i="1"/>
  <c r="Y1345" i="1" s="1"/>
  <c r="X1347" i="1"/>
  <c r="X1345" i="1" s="1"/>
  <c r="W1347" i="1"/>
  <c r="W1345" i="1" s="1"/>
  <c r="V1347" i="1"/>
  <c r="V1345" i="1" s="1"/>
  <c r="U1347" i="1"/>
  <c r="U1345" i="1" s="1"/>
  <c r="T1347" i="1"/>
  <c r="T1345" i="1" s="1"/>
  <c r="S1347" i="1"/>
  <c r="S1345" i="1" s="1"/>
  <c r="R1347" i="1"/>
  <c r="R1345" i="1" s="1"/>
  <c r="Q1347" i="1"/>
  <c r="Q1345" i="1" s="1"/>
  <c r="P1347" i="1"/>
  <c r="N1347" i="1"/>
  <c r="N1345" i="1" s="1"/>
  <c r="M1347" i="1"/>
  <c r="M1345" i="1" s="1"/>
  <c r="L1347" i="1"/>
  <c r="L1345" i="1" s="1"/>
  <c r="K1347" i="1"/>
  <c r="K1345" i="1" s="1"/>
  <c r="J1347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N1323" i="1"/>
  <c r="M1323" i="1"/>
  <c r="L1323" i="1"/>
  <c r="K1323" i="1"/>
  <c r="J1323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N1317" i="1"/>
  <c r="M1317" i="1"/>
  <c r="L1317" i="1"/>
  <c r="K1317" i="1"/>
  <c r="J1317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N1306" i="1"/>
  <c r="M1306" i="1"/>
  <c r="L1306" i="1"/>
  <c r="K1306" i="1"/>
  <c r="J1306" i="1"/>
  <c r="AA1300" i="1"/>
  <c r="AA1298" i="1" s="1"/>
  <c r="Z1300" i="1"/>
  <c r="Z1298" i="1" s="1"/>
  <c r="Y1300" i="1"/>
  <c r="Y1298" i="1" s="1"/>
  <c r="X1300" i="1"/>
  <c r="X1298" i="1" s="1"/>
  <c r="W1300" i="1"/>
  <c r="W1298" i="1" s="1"/>
  <c r="V1300" i="1"/>
  <c r="V1298" i="1" s="1"/>
  <c r="U1300" i="1"/>
  <c r="U1298" i="1" s="1"/>
  <c r="T1300" i="1"/>
  <c r="T1298" i="1" s="1"/>
  <c r="S1300" i="1"/>
  <c r="S1298" i="1" s="1"/>
  <c r="R1300" i="1"/>
  <c r="R1298" i="1" s="1"/>
  <c r="Q1300" i="1"/>
  <c r="Q1298" i="1" s="1"/>
  <c r="P1300" i="1"/>
  <c r="N1300" i="1"/>
  <c r="N1298" i="1" s="1"/>
  <c r="M1300" i="1"/>
  <c r="M1298" i="1" s="1"/>
  <c r="L1300" i="1"/>
  <c r="L1298" i="1" s="1"/>
  <c r="K1300" i="1"/>
  <c r="K1298" i="1" s="1"/>
  <c r="J1300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N1287" i="1"/>
  <c r="M1287" i="1"/>
  <c r="L1287" i="1"/>
  <c r="K1287" i="1"/>
  <c r="J1287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N1286" i="1"/>
  <c r="M1286" i="1"/>
  <c r="L1286" i="1"/>
  <c r="K1286" i="1"/>
  <c r="J1286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N1285" i="1"/>
  <c r="M1285" i="1"/>
  <c r="L1285" i="1"/>
  <c r="K1285" i="1"/>
  <c r="J1285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N1284" i="1"/>
  <c r="M1284" i="1"/>
  <c r="L1284" i="1"/>
  <c r="K1284" i="1"/>
  <c r="J1284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N1269" i="1"/>
  <c r="M1269" i="1"/>
  <c r="L1269" i="1"/>
  <c r="K1269" i="1"/>
  <c r="J1269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N1258" i="1"/>
  <c r="M1258" i="1"/>
  <c r="L1258" i="1"/>
  <c r="K1258" i="1"/>
  <c r="J1258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N1253" i="1"/>
  <c r="M1253" i="1"/>
  <c r="L1253" i="1"/>
  <c r="K1253" i="1"/>
  <c r="J1253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N1247" i="1"/>
  <c r="M1247" i="1"/>
  <c r="L1247" i="1"/>
  <c r="K1247" i="1"/>
  <c r="J1247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N1245" i="1"/>
  <c r="M1245" i="1"/>
  <c r="L1245" i="1"/>
  <c r="K1245" i="1"/>
  <c r="J1245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N1238" i="1"/>
  <c r="M1238" i="1"/>
  <c r="L1238" i="1"/>
  <c r="K1238" i="1"/>
  <c r="J1238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N1231" i="1"/>
  <c r="M1231" i="1"/>
  <c r="L1231" i="1"/>
  <c r="K1231" i="1"/>
  <c r="J1231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N1224" i="1"/>
  <c r="M1224" i="1"/>
  <c r="L1224" i="1"/>
  <c r="K1224" i="1"/>
  <c r="J1224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N1220" i="1"/>
  <c r="M1220" i="1"/>
  <c r="L1220" i="1"/>
  <c r="K1220" i="1"/>
  <c r="J1220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N1211" i="1"/>
  <c r="M1211" i="1"/>
  <c r="L1211" i="1"/>
  <c r="K1211" i="1"/>
  <c r="J121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N1201" i="1"/>
  <c r="M1201" i="1"/>
  <c r="L1201" i="1"/>
  <c r="K1201" i="1"/>
  <c r="J1201" i="1"/>
  <c r="AA1195" i="1"/>
  <c r="AA1193" i="1" s="1"/>
  <c r="Z1195" i="1"/>
  <c r="Z1193" i="1" s="1"/>
  <c r="Y1195" i="1"/>
  <c r="Y1193" i="1" s="1"/>
  <c r="X1195" i="1"/>
  <c r="X1193" i="1" s="1"/>
  <c r="W1195" i="1"/>
  <c r="W1193" i="1" s="1"/>
  <c r="V1195" i="1"/>
  <c r="V1193" i="1" s="1"/>
  <c r="U1195" i="1"/>
  <c r="U1193" i="1" s="1"/>
  <c r="T1195" i="1"/>
  <c r="T1193" i="1" s="1"/>
  <c r="S1195" i="1"/>
  <c r="S1193" i="1" s="1"/>
  <c r="R1195" i="1"/>
  <c r="R1193" i="1" s="1"/>
  <c r="Q1195" i="1"/>
  <c r="Q1193" i="1" s="1"/>
  <c r="P1195" i="1"/>
  <c r="N1195" i="1"/>
  <c r="N1193" i="1" s="1"/>
  <c r="M1195" i="1"/>
  <c r="M1193" i="1" s="1"/>
  <c r="L1195" i="1"/>
  <c r="L1193" i="1" s="1"/>
  <c r="K1195" i="1"/>
  <c r="K1193" i="1" s="1"/>
  <c r="J1195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N1167" i="1"/>
  <c r="M1167" i="1"/>
  <c r="L1167" i="1"/>
  <c r="K1167" i="1"/>
  <c r="J1167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N1162" i="1"/>
  <c r="M1162" i="1"/>
  <c r="L1162" i="1"/>
  <c r="K1162" i="1"/>
  <c r="J1162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N1153" i="1"/>
  <c r="M1153" i="1"/>
  <c r="L1153" i="1"/>
  <c r="K1153" i="1"/>
  <c r="J1153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N1146" i="1"/>
  <c r="M1146" i="1"/>
  <c r="L1146" i="1"/>
  <c r="K1146" i="1"/>
  <c r="J1146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N1141" i="1"/>
  <c r="M1141" i="1"/>
  <c r="L1141" i="1"/>
  <c r="K1141" i="1"/>
  <c r="J1141" i="1"/>
  <c r="AA1135" i="1"/>
  <c r="AA1133" i="1" s="1"/>
  <c r="Z1135" i="1"/>
  <c r="Z1133" i="1" s="1"/>
  <c r="Y1135" i="1"/>
  <c r="Y1133" i="1" s="1"/>
  <c r="X1135" i="1"/>
  <c r="X1133" i="1" s="1"/>
  <c r="W1135" i="1"/>
  <c r="W1133" i="1" s="1"/>
  <c r="V1135" i="1"/>
  <c r="V1133" i="1" s="1"/>
  <c r="U1135" i="1"/>
  <c r="U1133" i="1" s="1"/>
  <c r="T1135" i="1"/>
  <c r="T1133" i="1" s="1"/>
  <c r="S1135" i="1"/>
  <c r="S1133" i="1" s="1"/>
  <c r="R1135" i="1"/>
  <c r="R1133" i="1" s="1"/>
  <c r="Q1135" i="1"/>
  <c r="Q1133" i="1" s="1"/>
  <c r="P1135" i="1"/>
  <c r="N1135" i="1"/>
  <c r="N1133" i="1" s="1"/>
  <c r="M1135" i="1"/>
  <c r="M1133" i="1" s="1"/>
  <c r="L1135" i="1"/>
  <c r="L1133" i="1" s="1"/>
  <c r="K1135" i="1"/>
  <c r="K1133" i="1" s="1"/>
  <c r="J113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N1105" i="1"/>
  <c r="M1105" i="1"/>
  <c r="L1105" i="1"/>
  <c r="K1105" i="1"/>
  <c r="J1105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N1101" i="1"/>
  <c r="M1101" i="1"/>
  <c r="L1101" i="1"/>
  <c r="K1101" i="1"/>
  <c r="J1101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N1099" i="1"/>
  <c r="M1099" i="1"/>
  <c r="L1099" i="1"/>
  <c r="K1099" i="1"/>
  <c r="J1099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N1095" i="1"/>
  <c r="M1095" i="1"/>
  <c r="L1095" i="1"/>
  <c r="K1095" i="1"/>
  <c r="J1095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N1090" i="1"/>
  <c r="M1090" i="1"/>
  <c r="L1090" i="1"/>
  <c r="K1090" i="1"/>
  <c r="J1090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N1088" i="1"/>
  <c r="M1088" i="1"/>
  <c r="L1088" i="1"/>
  <c r="K1088" i="1"/>
  <c r="J1088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N1086" i="1"/>
  <c r="M1086" i="1"/>
  <c r="L1086" i="1"/>
  <c r="K1086" i="1"/>
  <c r="J1086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N1075" i="1"/>
  <c r="M1075" i="1"/>
  <c r="L1075" i="1"/>
  <c r="K1075" i="1"/>
  <c r="J1075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N1064" i="1"/>
  <c r="M1064" i="1"/>
  <c r="L1064" i="1"/>
  <c r="K1064" i="1"/>
  <c r="J1064" i="1"/>
  <c r="AA1058" i="1"/>
  <c r="AA1056" i="1" s="1"/>
  <c r="Z1058" i="1"/>
  <c r="Z1056" i="1" s="1"/>
  <c r="Y1058" i="1"/>
  <c r="Y1056" i="1" s="1"/>
  <c r="X1058" i="1"/>
  <c r="X1056" i="1" s="1"/>
  <c r="W1058" i="1"/>
  <c r="W1056" i="1" s="1"/>
  <c r="V1058" i="1"/>
  <c r="V1056" i="1" s="1"/>
  <c r="U1058" i="1"/>
  <c r="U1056" i="1" s="1"/>
  <c r="T1058" i="1"/>
  <c r="T1056" i="1" s="1"/>
  <c r="S1058" i="1"/>
  <c r="S1056" i="1" s="1"/>
  <c r="R1058" i="1"/>
  <c r="R1056" i="1" s="1"/>
  <c r="Q1058" i="1"/>
  <c r="Q1056" i="1" s="1"/>
  <c r="P1058" i="1"/>
  <c r="N1058" i="1"/>
  <c r="N1056" i="1" s="1"/>
  <c r="M1058" i="1"/>
  <c r="M1056" i="1" s="1"/>
  <c r="L1058" i="1"/>
  <c r="L1056" i="1" s="1"/>
  <c r="K1058" i="1"/>
  <c r="K1056" i="1" s="1"/>
  <c r="J1058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N1035" i="1"/>
  <c r="M1035" i="1"/>
  <c r="L1035" i="1"/>
  <c r="K1035" i="1"/>
  <c r="J1035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N1033" i="1"/>
  <c r="M1033" i="1"/>
  <c r="L1033" i="1"/>
  <c r="K1033" i="1"/>
  <c r="J1033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N1030" i="1"/>
  <c r="M1030" i="1"/>
  <c r="L1030" i="1"/>
  <c r="K1030" i="1"/>
  <c r="J1030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N1026" i="1"/>
  <c r="M1026" i="1"/>
  <c r="L1026" i="1"/>
  <c r="K1026" i="1"/>
  <c r="J1026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N1024" i="1"/>
  <c r="M1024" i="1"/>
  <c r="L1024" i="1"/>
  <c r="K1024" i="1"/>
  <c r="J1024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N1019" i="1"/>
  <c r="M1019" i="1"/>
  <c r="L1019" i="1"/>
  <c r="K1019" i="1"/>
  <c r="J1019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N1017" i="1"/>
  <c r="M1017" i="1"/>
  <c r="L1017" i="1"/>
  <c r="K1017" i="1"/>
  <c r="J101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N1007" i="1"/>
  <c r="M1007" i="1"/>
  <c r="L1007" i="1"/>
  <c r="K1007" i="1"/>
  <c r="J1007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N998" i="1"/>
  <c r="M998" i="1"/>
  <c r="L998" i="1"/>
  <c r="K998" i="1"/>
  <c r="J998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N990" i="1"/>
  <c r="M990" i="1"/>
  <c r="L990" i="1"/>
  <c r="K990" i="1"/>
  <c r="J990" i="1"/>
  <c r="AA984" i="1"/>
  <c r="AA982" i="1" s="1"/>
  <c r="Z984" i="1"/>
  <c r="Z982" i="1" s="1"/>
  <c r="Y984" i="1"/>
  <c r="Y982" i="1" s="1"/>
  <c r="X984" i="1"/>
  <c r="X982" i="1" s="1"/>
  <c r="W984" i="1"/>
  <c r="W982" i="1" s="1"/>
  <c r="V984" i="1"/>
  <c r="V982" i="1" s="1"/>
  <c r="U984" i="1"/>
  <c r="U982" i="1" s="1"/>
  <c r="T984" i="1"/>
  <c r="T982" i="1" s="1"/>
  <c r="S984" i="1"/>
  <c r="S982" i="1" s="1"/>
  <c r="R984" i="1"/>
  <c r="R982" i="1" s="1"/>
  <c r="Q984" i="1"/>
  <c r="Q982" i="1" s="1"/>
  <c r="P984" i="1"/>
  <c r="N984" i="1"/>
  <c r="N982" i="1" s="1"/>
  <c r="M984" i="1"/>
  <c r="M982" i="1" s="1"/>
  <c r="L984" i="1"/>
  <c r="L982" i="1" s="1"/>
  <c r="K984" i="1"/>
  <c r="K982" i="1" s="1"/>
  <c r="J984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N971" i="1"/>
  <c r="M971" i="1"/>
  <c r="L971" i="1"/>
  <c r="K971" i="1"/>
  <c r="J971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N970" i="1"/>
  <c r="M970" i="1"/>
  <c r="L970" i="1"/>
  <c r="K970" i="1"/>
  <c r="J970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N969" i="1"/>
  <c r="M969" i="1"/>
  <c r="L969" i="1"/>
  <c r="K969" i="1"/>
  <c r="J969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N962" i="1"/>
  <c r="M962" i="1"/>
  <c r="L962" i="1"/>
  <c r="K962" i="1"/>
  <c r="J962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N954" i="1"/>
  <c r="M954" i="1"/>
  <c r="L954" i="1"/>
  <c r="K954" i="1"/>
  <c r="J954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N948" i="1"/>
  <c r="M948" i="1"/>
  <c r="L948" i="1"/>
  <c r="K948" i="1"/>
  <c r="J948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N941" i="1"/>
  <c r="M941" i="1"/>
  <c r="L941" i="1"/>
  <c r="K941" i="1"/>
  <c r="J941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N926" i="1"/>
  <c r="M926" i="1"/>
  <c r="L926" i="1"/>
  <c r="K926" i="1"/>
  <c r="J926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N924" i="1"/>
  <c r="M924" i="1"/>
  <c r="L924" i="1"/>
  <c r="K924" i="1"/>
  <c r="J924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N916" i="1"/>
  <c r="M916" i="1"/>
  <c r="L916" i="1"/>
  <c r="K916" i="1"/>
  <c r="J916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N913" i="1"/>
  <c r="M913" i="1"/>
  <c r="L913" i="1"/>
  <c r="K913" i="1"/>
  <c r="J913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N904" i="1"/>
  <c r="M904" i="1"/>
  <c r="L904" i="1"/>
  <c r="K904" i="1"/>
  <c r="J904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N898" i="1"/>
  <c r="M898" i="1"/>
  <c r="L898" i="1"/>
  <c r="K898" i="1"/>
  <c r="J898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N896" i="1"/>
  <c r="M896" i="1"/>
  <c r="L896" i="1"/>
  <c r="K896" i="1"/>
  <c r="J896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N892" i="1"/>
  <c r="M892" i="1"/>
  <c r="L892" i="1"/>
  <c r="K892" i="1"/>
  <c r="J892" i="1"/>
  <c r="AA886" i="1"/>
  <c r="AA884" i="1" s="1"/>
  <c r="Z886" i="1"/>
  <c r="Z884" i="1" s="1"/>
  <c r="Y886" i="1"/>
  <c r="Y884" i="1" s="1"/>
  <c r="X886" i="1"/>
  <c r="X884" i="1" s="1"/>
  <c r="W886" i="1"/>
  <c r="W884" i="1" s="1"/>
  <c r="V886" i="1"/>
  <c r="V884" i="1" s="1"/>
  <c r="U886" i="1"/>
  <c r="U884" i="1" s="1"/>
  <c r="T886" i="1"/>
  <c r="T884" i="1" s="1"/>
  <c r="S886" i="1"/>
  <c r="S884" i="1" s="1"/>
  <c r="R886" i="1"/>
  <c r="R884" i="1" s="1"/>
  <c r="Q886" i="1"/>
  <c r="Q884" i="1" s="1"/>
  <c r="P886" i="1"/>
  <c r="N886" i="1"/>
  <c r="N884" i="1" s="1"/>
  <c r="M886" i="1"/>
  <c r="M884" i="1" s="1"/>
  <c r="L886" i="1"/>
  <c r="L884" i="1" s="1"/>
  <c r="K886" i="1"/>
  <c r="K884" i="1" s="1"/>
  <c r="J886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N863" i="1"/>
  <c r="M863" i="1"/>
  <c r="L863" i="1"/>
  <c r="K863" i="1"/>
  <c r="J863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N860" i="1"/>
  <c r="M860" i="1"/>
  <c r="L860" i="1"/>
  <c r="K860" i="1"/>
  <c r="J860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N858" i="1"/>
  <c r="M858" i="1"/>
  <c r="L858" i="1"/>
  <c r="K858" i="1"/>
  <c r="J858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N856" i="1"/>
  <c r="M856" i="1"/>
  <c r="L856" i="1"/>
  <c r="K856" i="1"/>
  <c r="J856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N851" i="1"/>
  <c r="M851" i="1"/>
  <c r="L851" i="1"/>
  <c r="K851" i="1"/>
  <c r="J851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N847" i="1"/>
  <c r="M847" i="1"/>
  <c r="L847" i="1"/>
  <c r="K847" i="1"/>
  <c r="J847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N844" i="1"/>
  <c r="M844" i="1"/>
  <c r="L844" i="1"/>
  <c r="K844" i="1"/>
  <c r="J844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N836" i="1"/>
  <c r="M836" i="1"/>
  <c r="L836" i="1"/>
  <c r="K836" i="1"/>
  <c r="J836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N831" i="1"/>
  <c r="M831" i="1"/>
  <c r="L831" i="1"/>
  <c r="K831" i="1"/>
  <c r="J831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N826" i="1"/>
  <c r="M826" i="1"/>
  <c r="L826" i="1"/>
  <c r="K826" i="1"/>
  <c r="J826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N822" i="1"/>
  <c r="M822" i="1"/>
  <c r="L822" i="1"/>
  <c r="K822" i="1"/>
  <c r="J822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N817" i="1"/>
  <c r="M817" i="1"/>
  <c r="L817" i="1"/>
  <c r="K817" i="1"/>
  <c r="J817" i="1"/>
  <c r="AA811" i="1"/>
  <c r="AA809" i="1" s="1"/>
  <c r="Z811" i="1"/>
  <c r="Z809" i="1" s="1"/>
  <c r="Y811" i="1"/>
  <c r="Y809" i="1" s="1"/>
  <c r="X811" i="1"/>
  <c r="X809" i="1" s="1"/>
  <c r="W811" i="1"/>
  <c r="W809" i="1" s="1"/>
  <c r="V811" i="1"/>
  <c r="V809" i="1" s="1"/>
  <c r="U811" i="1"/>
  <c r="U809" i="1" s="1"/>
  <c r="T811" i="1"/>
  <c r="T809" i="1" s="1"/>
  <c r="S811" i="1"/>
  <c r="S809" i="1" s="1"/>
  <c r="R811" i="1"/>
  <c r="R809" i="1" s="1"/>
  <c r="Q811" i="1"/>
  <c r="Q809" i="1" s="1"/>
  <c r="P811" i="1"/>
  <c r="N811" i="1"/>
  <c r="N809" i="1" s="1"/>
  <c r="M811" i="1"/>
  <c r="M809" i="1" s="1"/>
  <c r="L811" i="1"/>
  <c r="L809" i="1" s="1"/>
  <c r="K811" i="1"/>
  <c r="K809" i="1" s="1"/>
  <c r="J811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N798" i="1"/>
  <c r="M798" i="1"/>
  <c r="L798" i="1"/>
  <c r="K798" i="1"/>
  <c r="J798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N797" i="1"/>
  <c r="M797" i="1"/>
  <c r="L797" i="1"/>
  <c r="K797" i="1"/>
  <c r="J797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N796" i="1"/>
  <c r="M796" i="1"/>
  <c r="L796" i="1"/>
  <c r="K796" i="1"/>
  <c r="J796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N790" i="1"/>
  <c r="M790" i="1"/>
  <c r="L790" i="1"/>
  <c r="K790" i="1"/>
  <c r="J790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N785" i="1"/>
  <c r="M785" i="1"/>
  <c r="L785" i="1"/>
  <c r="K785" i="1"/>
  <c r="J785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N782" i="1"/>
  <c r="M782" i="1"/>
  <c r="L782" i="1"/>
  <c r="K782" i="1"/>
  <c r="J782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N778" i="1"/>
  <c r="M778" i="1"/>
  <c r="L778" i="1"/>
  <c r="K778" i="1"/>
  <c r="J778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N773" i="1"/>
  <c r="M773" i="1"/>
  <c r="L773" i="1"/>
  <c r="K773" i="1"/>
  <c r="J773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N768" i="1"/>
  <c r="M768" i="1"/>
  <c r="L768" i="1"/>
  <c r="K768" i="1"/>
  <c r="J768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N761" i="1"/>
  <c r="M761" i="1"/>
  <c r="L761" i="1"/>
  <c r="K761" i="1"/>
  <c r="J761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N759" i="1"/>
  <c r="M759" i="1"/>
  <c r="L759" i="1"/>
  <c r="K759" i="1"/>
  <c r="J759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N753" i="1"/>
  <c r="M753" i="1"/>
  <c r="L753" i="1"/>
  <c r="K753" i="1"/>
  <c r="J753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N742" i="1"/>
  <c r="M742" i="1"/>
  <c r="L742" i="1"/>
  <c r="K742" i="1"/>
  <c r="J742" i="1"/>
  <c r="AA736" i="1"/>
  <c r="AA734" i="1" s="1"/>
  <c r="Z736" i="1"/>
  <c r="Z734" i="1" s="1"/>
  <c r="Y736" i="1"/>
  <c r="Y734" i="1" s="1"/>
  <c r="X736" i="1"/>
  <c r="X734" i="1" s="1"/>
  <c r="W736" i="1"/>
  <c r="W734" i="1" s="1"/>
  <c r="V736" i="1"/>
  <c r="V734" i="1" s="1"/>
  <c r="U736" i="1"/>
  <c r="U734" i="1" s="1"/>
  <c r="T736" i="1"/>
  <c r="T734" i="1" s="1"/>
  <c r="S736" i="1"/>
  <c r="S734" i="1" s="1"/>
  <c r="R736" i="1"/>
  <c r="R734" i="1" s="1"/>
  <c r="Q736" i="1"/>
  <c r="Q734" i="1" s="1"/>
  <c r="P736" i="1"/>
  <c r="N736" i="1"/>
  <c r="N734" i="1" s="1"/>
  <c r="M736" i="1"/>
  <c r="M734" i="1" s="1"/>
  <c r="L736" i="1"/>
  <c r="L734" i="1" s="1"/>
  <c r="K736" i="1"/>
  <c r="K734" i="1" s="1"/>
  <c r="J736" i="1"/>
  <c r="AA715" i="1"/>
  <c r="AA714" i="1" s="1"/>
  <c r="Z715" i="1"/>
  <c r="Z714" i="1" s="1"/>
  <c r="Y715" i="1"/>
  <c r="Y714" i="1" s="1"/>
  <c r="X715" i="1"/>
  <c r="X714" i="1" s="1"/>
  <c r="W715" i="1"/>
  <c r="W714" i="1" s="1"/>
  <c r="V715" i="1"/>
  <c r="V714" i="1" s="1"/>
  <c r="U715" i="1"/>
  <c r="U714" i="1" s="1"/>
  <c r="T715" i="1"/>
  <c r="T714" i="1" s="1"/>
  <c r="S715" i="1"/>
  <c r="S714" i="1" s="1"/>
  <c r="R715" i="1"/>
  <c r="R714" i="1" s="1"/>
  <c r="Q715" i="1"/>
  <c r="Q714" i="1" s="1"/>
  <c r="P715" i="1"/>
  <c r="N715" i="1"/>
  <c r="N714" i="1" s="1"/>
  <c r="M715" i="1"/>
  <c r="M714" i="1" s="1"/>
  <c r="L715" i="1"/>
  <c r="L714" i="1" s="1"/>
  <c r="K715" i="1"/>
  <c r="K714" i="1" s="1"/>
  <c r="J715" i="1"/>
  <c r="AA712" i="1"/>
  <c r="AA711" i="1" s="1"/>
  <c r="Z712" i="1"/>
  <c r="Z711" i="1" s="1"/>
  <c r="Y712" i="1"/>
  <c r="Y711" i="1" s="1"/>
  <c r="X712" i="1"/>
  <c r="X711" i="1" s="1"/>
  <c r="W712" i="1"/>
  <c r="W711" i="1" s="1"/>
  <c r="V712" i="1"/>
  <c r="V711" i="1" s="1"/>
  <c r="U712" i="1"/>
  <c r="U711" i="1" s="1"/>
  <c r="T712" i="1"/>
  <c r="T711" i="1" s="1"/>
  <c r="S712" i="1"/>
  <c r="S711" i="1" s="1"/>
  <c r="R712" i="1"/>
  <c r="R711" i="1" s="1"/>
  <c r="Q712" i="1"/>
  <c r="Q711" i="1" s="1"/>
  <c r="P712" i="1"/>
  <c r="N712" i="1"/>
  <c r="N711" i="1" s="1"/>
  <c r="M712" i="1"/>
  <c r="M711" i="1" s="1"/>
  <c r="L712" i="1"/>
  <c r="L711" i="1" s="1"/>
  <c r="K712" i="1"/>
  <c r="K711" i="1" s="1"/>
  <c r="J712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N707" i="1"/>
  <c r="M707" i="1"/>
  <c r="L707" i="1"/>
  <c r="K707" i="1"/>
  <c r="J707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N696" i="1"/>
  <c r="M696" i="1"/>
  <c r="L696" i="1"/>
  <c r="K696" i="1"/>
  <c r="J696" i="1"/>
  <c r="AA690" i="1"/>
  <c r="AA688" i="1" s="1"/>
  <c r="Z690" i="1"/>
  <c r="Z688" i="1" s="1"/>
  <c r="Y690" i="1"/>
  <c r="Y688" i="1" s="1"/>
  <c r="X690" i="1"/>
  <c r="X688" i="1" s="1"/>
  <c r="W690" i="1"/>
  <c r="W688" i="1" s="1"/>
  <c r="V690" i="1"/>
  <c r="V688" i="1" s="1"/>
  <c r="U690" i="1"/>
  <c r="U688" i="1" s="1"/>
  <c r="T690" i="1"/>
  <c r="T688" i="1" s="1"/>
  <c r="S690" i="1"/>
  <c r="S688" i="1" s="1"/>
  <c r="R690" i="1"/>
  <c r="R688" i="1" s="1"/>
  <c r="Q690" i="1"/>
  <c r="Q688" i="1" s="1"/>
  <c r="P690" i="1"/>
  <c r="N690" i="1"/>
  <c r="N688" i="1" s="1"/>
  <c r="M690" i="1"/>
  <c r="M688" i="1" s="1"/>
  <c r="L690" i="1"/>
  <c r="L688" i="1" s="1"/>
  <c r="K690" i="1"/>
  <c r="K688" i="1" s="1"/>
  <c r="J690" i="1"/>
  <c r="AA670" i="1"/>
  <c r="AA669" i="1" s="1"/>
  <c r="Z670" i="1"/>
  <c r="Z669" i="1" s="1"/>
  <c r="Y670" i="1"/>
  <c r="Y669" i="1" s="1"/>
  <c r="X670" i="1"/>
  <c r="X669" i="1" s="1"/>
  <c r="W670" i="1"/>
  <c r="W669" i="1" s="1"/>
  <c r="V670" i="1"/>
  <c r="V669" i="1" s="1"/>
  <c r="U670" i="1"/>
  <c r="U669" i="1" s="1"/>
  <c r="T670" i="1"/>
  <c r="T669" i="1" s="1"/>
  <c r="S670" i="1"/>
  <c r="S669" i="1" s="1"/>
  <c r="R670" i="1"/>
  <c r="R669" i="1" s="1"/>
  <c r="Q670" i="1"/>
  <c r="Q669" i="1" s="1"/>
  <c r="P670" i="1"/>
  <c r="N670" i="1"/>
  <c r="N669" i="1" s="1"/>
  <c r="M670" i="1"/>
  <c r="M669" i="1" s="1"/>
  <c r="L670" i="1"/>
  <c r="L669" i="1" s="1"/>
  <c r="K670" i="1"/>
  <c r="K669" i="1" s="1"/>
  <c r="J670" i="1"/>
  <c r="AA667" i="1"/>
  <c r="AA666" i="1" s="1"/>
  <c r="Z667" i="1"/>
  <c r="Z666" i="1" s="1"/>
  <c r="Y667" i="1"/>
  <c r="Y666" i="1" s="1"/>
  <c r="X667" i="1"/>
  <c r="X666" i="1" s="1"/>
  <c r="W667" i="1"/>
  <c r="W666" i="1" s="1"/>
  <c r="V667" i="1"/>
  <c r="V666" i="1" s="1"/>
  <c r="U667" i="1"/>
  <c r="U666" i="1" s="1"/>
  <c r="T667" i="1"/>
  <c r="T666" i="1" s="1"/>
  <c r="S667" i="1"/>
  <c r="S666" i="1" s="1"/>
  <c r="R667" i="1"/>
  <c r="R666" i="1" s="1"/>
  <c r="Q667" i="1"/>
  <c r="Q666" i="1" s="1"/>
  <c r="P667" i="1"/>
  <c r="N667" i="1"/>
  <c r="N666" i="1" s="1"/>
  <c r="M667" i="1"/>
  <c r="M666" i="1" s="1"/>
  <c r="L667" i="1"/>
  <c r="L666" i="1" s="1"/>
  <c r="K667" i="1"/>
  <c r="K666" i="1" s="1"/>
  <c r="J667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N661" i="1"/>
  <c r="M661" i="1"/>
  <c r="L661" i="1"/>
  <c r="K661" i="1"/>
  <c r="J66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N651" i="1"/>
  <c r="M651" i="1"/>
  <c r="L651" i="1"/>
  <c r="K651" i="1"/>
  <c r="J651" i="1"/>
  <c r="AA644" i="1"/>
  <c r="AA642" i="1" s="1"/>
  <c r="Z644" i="1"/>
  <c r="Z642" i="1" s="1"/>
  <c r="Y644" i="1"/>
  <c r="Y642" i="1" s="1"/>
  <c r="X644" i="1"/>
  <c r="X642" i="1" s="1"/>
  <c r="W644" i="1"/>
  <c r="W642" i="1" s="1"/>
  <c r="V644" i="1"/>
  <c r="V642" i="1" s="1"/>
  <c r="U644" i="1"/>
  <c r="U642" i="1" s="1"/>
  <c r="T644" i="1"/>
  <c r="T642" i="1" s="1"/>
  <c r="S644" i="1"/>
  <c r="S642" i="1" s="1"/>
  <c r="R644" i="1"/>
  <c r="R642" i="1" s="1"/>
  <c r="Q644" i="1"/>
  <c r="Q642" i="1" s="1"/>
  <c r="P644" i="1"/>
  <c r="N644" i="1"/>
  <c r="N642" i="1" s="1"/>
  <c r="M644" i="1"/>
  <c r="M642" i="1" s="1"/>
  <c r="L644" i="1"/>
  <c r="L642" i="1" s="1"/>
  <c r="K644" i="1"/>
  <c r="K642" i="1" s="1"/>
  <c r="J644" i="1"/>
  <c r="AA625" i="1"/>
  <c r="AA624" i="1" s="1"/>
  <c r="Z625" i="1"/>
  <c r="Z624" i="1" s="1"/>
  <c r="Y625" i="1"/>
  <c r="Y624" i="1" s="1"/>
  <c r="X625" i="1"/>
  <c r="X624" i="1" s="1"/>
  <c r="W625" i="1"/>
  <c r="W624" i="1" s="1"/>
  <c r="V625" i="1"/>
  <c r="V624" i="1" s="1"/>
  <c r="U625" i="1"/>
  <c r="U624" i="1" s="1"/>
  <c r="T625" i="1"/>
  <c r="T624" i="1" s="1"/>
  <c r="S625" i="1"/>
  <c r="S624" i="1" s="1"/>
  <c r="R625" i="1"/>
  <c r="R624" i="1" s="1"/>
  <c r="Q625" i="1"/>
  <c r="Q624" i="1" s="1"/>
  <c r="P625" i="1"/>
  <c r="N625" i="1"/>
  <c r="N624" i="1" s="1"/>
  <c r="M625" i="1"/>
  <c r="M624" i="1" s="1"/>
  <c r="L625" i="1"/>
  <c r="L624" i="1" s="1"/>
  <c r="K625" i="1"/>
  <c r="K624" i="1" s="1"/>
  <c r="J625" i="1"/>
  <c r="AA622" i="1"/>
  <c r="AA621" i="1" s="1"/>
  <c r="Z622" i="1"/>
  <c r="Z621" i="1" s="1"/>
  <c r="Y622" i="1"/>
  <c r="Y621" i="1" s="1"/>
  <c r="X622" i="1"/>
  <c r="X621" i="1" s="1"/>
  <c r="W622" i="1"/>
  <c r="W621" i="1" s="1"/>
  <c r="V622" i="1"/>
  <c r="V621" i="1" s="1"/>
  <c r="U622" i="1"/>
  <c r="U621" i="1" s="1"/>
  <c r="T622" i="1"/>
  <c r="T621" i="1" s="1"/>
  <c r="S622" i="1"/>
  <c r="S621" i="1" s="1"/>
  <c r="R622" i="1"/>
  <c r="R621" i="1" s="1"/>
  <c r="Q622" i="1"/>
  <c r="Q621" i="1" s="1"/>
  <c r="P622" i="1"/>
  <c r="N622" i="1"/>
  <c r="N621" i="1" s="1"/>
  <c r="M622" i="1"/>
  <c r="M621" i="1" s="1"/>
  <c r="L622" i="1"/>
  <c r="L621" i="1" s="1"/>
  <c r="K622" i="1"/>
  <c r="K621" i="1" s="1"/>
  <c r="J622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N615" i="1"/>
  <c r="M615" i="1"/>
  <c r="L615" i="1"/>
  <c r="K615" i="1"/>
  <c r="J615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N604" i="1"/>
  <c r="M604" i="1"/>
  <c r="L604" i="1"/>
  <c r="K604" i="1"/>
  <c r="J604" i="1"/>
  <c r="AA597" i="1"/>
  <c r="AA595" i="1" s="1"/>
  <c r="Z597" i="1"/>
  <c r="Z595" i="1" s="1"/>
  <c r="Y597" i="1"/>
  <c r="Y595" i="1" s="1"/>
  <c r="X597" i="1"/>
  <c r="X595" i="1" s="1"/>
  <c r="W597" i="1"/>
  <c r="W595" i="1" s="1"/>
  <c r="V597" i="1"/>
  <c r="V595" i="1" s="1"/>
  <c r="U597" i="1"/>
  <c r="U595" i="1" s="1"/>
  <c r="T597" i="1"/>
  <c r="T595" i="1" s="1"/>
  <c r="S597" i="1"/>
  <c r="S595" i="1" s="1"/>
  <c r="R597" i="1"/>
  <c r="R595" i="1" s="1"/>
  <c r="Q597" i="1"/>
  <c r="Q595" i="1" s="1"/>
  <c r="P597" i="1"/>
  <c r="N597" i="1"/>
  <c r="N595" i="1" s="1"/>
  <c r="M597" i="1"/>
  <c r="M595" i="1" s="1"/>
  <c r="L597" i="1"/>
  <c r="L595" i="1" s="1"/>
  <c r="K597" i="1"/>
  <c r="K595" i="1" s="1"/>
  <c r="J597" i="1"/>
  <c r="AA581" i="1"/>
  <c r="AA580" i="1" s="1"/>
  <c r="Z581" i="1"/>
  <c r="Z580" i="1" s="1"/>
  <c r="Y581" i="1"/>
  <c r="Y580" i="1" s="1"/>
  <c r="X581" i="1"/>
  <c r="X580" i="1" s="1"/>
  <c r="W581" i="1"/>
  <c r="W580" i="1" s="1"/>
  <c r="V581" i="1"/>
  <c r="V580" i="1" s="1"/>
  <c r="U581" i="1"/>
  <c r="U580" i="1" s="1"/>
  <c r="T581" i="1"/>
  <c r="T580" i="1" s="1"/>
  <c r="S581" i="1"/>
  <c r="S580" i="1" s="1"/>
  <c r="R581" i="1"/>
  <c r="R580" i="1" s="1"/>
  <c r="Q581" i="1"/>
  <c r="Q580" i="1" s="1"/>
  <c r="P581" i="1"/>
  <c r="N581" i="1"/>
  <c r="N580" i="1" s="1"/>
  <c r="M581" i="1"/>
  <c r="M580" i="1" s="1"/>
  <c r="L581" i="1"/>
  <c r="L580" i="1" s="1"/>
  <c r="K581" i="1"/>
  <c r="K580" i="1" s="1"/>
  <c r="J581" i="1"/>
  <c r="AA578" i="1"/>
  <c r="AA577" i="1" s="1"/>
  <c r="Z578" i="1"/>
  <c r="Z577" i="1" s="1"/>
  <c r="Y578" i="1"/>
  <c r="Y577" i="1" s="1"/>
  <c r="X578" i="1"/>
  <c r="X577" i="1" s="1"/>
  <c r="W578" i="1"/>
  <c r="W577" i="1" s="1"/>
  <c r="V578" i="1"/>
  <c r="V577" i="1" s="1"/>
  <c r="U578" i="1"/>
  <c r="U577" i="1" s="1"/>
  <c r="T578" i="1"/>
  <c r="T577" i="1" s="1"/>
  <c r="S578" i="1"/>
  <c r="S577" i="1" s="1"/>
  <c r="R578" i="1"/>
  <c r="R577" i="1" s="1"/>
  <c r="Q578" i="1"/>
  <c r="Q577" i="1" s="1"/>
  <c r="P578" i="1"/>
  <c r="N578" i="1"/>
  <c r="N577" i="1" s="1"/>
  <c r="M578" i="1"/>
  <c r="M577" i="1" s="1"/>
  <c r="L578" i="1"/>
  <c r="L577" i="1" s="1"/>
  <c r="K578" i="1"/>
  <c r="K577" i="1" s="1"/>
  <c r="J578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N570" i="1"/>
  <c r="M570" i="1"/>
  <c r="L570" i="1"/>
  <c r="K570" i="1"/>
  <c r="J570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N559" i="1"/>
  <c r="M559" i="1"/>
  <c r="L559" i="1"/>
  <c r="K559" i="1"/>
  <c r="J559" i="1"/>
  <c r="AA552" i="1"/>
  <c r="AA550" i="1" s="1"/>
  <c r="Z552" i="1"/>
  <c r="Z550" i="1" s="1"/>
  <c r="Y552" i="1"/>
  <c r="Y550" i="1" s="1"/>
  <c r="X552" i="1"/>
  <c r="X550" i="1" s="1"/>
  <c r="W552" i="1"/>
  <c r="W550" i="1" s="1"/>
  <c r="V552" i="1"/>
  <c r="V550" i="1" s="1"/>
  <c r="U552" i="1"/>
  <c r="U550" i="1" s="1"/>
  <c r="T552" i="1"/>
  <c r="T550" i="1" s="1"/>
  <c r="S552" i="1"/>
  <c r="S550" i="1" s="1"/>
  <c r="R552" i="1"/>
  <c r="R550" i="1" s="1"/>
  <c r="Q552" i="1"/>
  <c r="Q550" i="1" s="1"/>
  <c r="P552" i="1"/>
  <c r="N552" i="1"/>
  <c r="N550" i="1" s="1"/>
  <c r="M552" i="1"/>
  <c r="M550" i="1" s="1"/>
  <c r="L552" i="1"/>
  <c r="L550" i="1" s="1"/>
  <c r="K552" i="1"/>
  <c r="K550" i="1" s="1"/>
  <c r="J552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N539" i="1"/>
  <c r="M539" i="1"/>
  <c r="L539" i="1"/>
  <c r="K539" i="1"/>
  <c r="J539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N538" i="1"/>
  <c r="M538" i="1"/>
  <c r="L538" i="1"/>
  <c r="K538" i="1"/>
  <c r="J538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N537" i="1"/>
  <c r="M537" i="1"/>
  <c r="L537" i="1"/>
  <c r="K537" i="1"/>
  <c r="J537" i="1"/>
  <c r="AA531" i="1"/>
  <c r="AA530" i="1" s="1"/>
  <c r="Z531" i="1"/>
  <c r="Z530" i="1" s="1"/>
  <c r="Y531" i="1"/>
  <c r="Y530" i="1" s="1"/>
  <c r="X531" i="1"/>
  <c r="X530" i="1" s="1"/>
  <c r="W531" i="1"/>
  <c r="W530" i="1" s="1"/>
  <c r="V531" i="1"/>
  <c r="V530" i="1" s="1"/>
  <c r="U531" i="1"/>
  <c r="U530" i="1" s="1"/>
  <c r="T531" i="1"/>
  <c r="T530" i="1" s="1"/>
  <c r="S531" i="1"/>
  <c r="S530" i="1" s="1"/>
  <c r="R531" i="1"/>
  <c r="R530" i="1" s="1"/>
  <c r="Q531" i="1"/>
  <c r="Q530" i="1" s="1"/>
  <c r="P531" i="1"/>
  <c r="N531" i="1"/>
  <c r="N530" i="1" s="1"/>
  <c r="M531" i="1"/>
  <c r="M530" i="1" s="1"/>
  <c r="L531" i="1"/>
  <c r="L530" i="1" s="1"/>
  <c r="K531" i="1"/>
  <c r="K530" i="1" s="1"/>
  <c r="J531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N528" i="1"/>
  <c r="M528" i="1"/>
  <c r="L528" i="1"/>
  <c r="K528" i="1"/>
  <c r="J528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N526" i="1"/>
  <c r="M526" i="1"/>
  <c r="L526" i="1"/>
  <c r="K526" i="1"/>
  <c r="J526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N524" i="1"/>
  <c r="M524" i="1"/>
  <c r="L524" i="1"/>
  <c r="K524" i="1"/>
  <c r="J524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N520" i="1"/>
  <c r="M520" i="1"/>
  <c r="L520" i="1"/>
  <c r="K520" i="1"/>
  <c r="J520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N518" i="1"/>
  <c r="M518" i="1"/>
  <c r="L518" i="1"/>
  <c r="K518" i="1"/>
  <c r="J518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N515" i="1"/>
  <c r="M515" i="1"/>
  <c r="L515" i="1"/>
  <c r="K515" i="1"/>
  <c r="J515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N513" i="1"/>
  <c r="M513" i="1"/>
  <c r="L513" i="1"/>
  <c r="K513" i="1"/>
  <c r="J513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N504" i="1"/>
  <c r="M504" i="1"/>
  <c r="L504" i="1"/>
  <c r="K504" i="1"/>
  <c r="J504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N500" i="1"/>
  <c r="M500" i="1"/>
  <c r="L500" i="1"/>
  <c r="K500" i="1"/>
  <c r="J500" i="1"/>
  <c r="AA494" i="1"/>
  <c r="AA492" i="1" s="1"/>
  <c r="Z494" i="1"/>
  <c r="Z492" i="1" s="1"/>
  <c r="Y494" i="1"/>
  <c r="Y492" i="1" s="1"/>
  <c r="X494" i="1"/>
  <c r="X492" i="1" s="1"/>
  <c r="W494" i="1"/>
  <c r="W492" i="1" s="1"/>
  <c r="V494" i="1"/>
  <c r="V492" i="1" s="1"/>
  <c r="U494" i="1"/>
  <c r="U492" i="1" s="1"/>
  <c r="T494" i="1"/>
  <c r="T492" i="1" s="1"/>
  <c r="S494" i="1"/>
  <c r="S492" i="1" s="1"/>
  <c r="R494" i="1"/>
  <c r="R492" i="1" s="1"/>
  <c r="Q494" i="1"/>
  <c r="Q492" i="1" s="1"/>
  <c r="P494" i="1"/>
  <c r="N494" i="1"/>
  <c r="N492" i="1" s="1"/>
  <c r="M494" i="1"/>
  <c r="M492" i="1" s="1"/>
  <c r="L494" i="1"/>
  <c r="L492" i="1" s="1"/>
  <c r="K494" i="1"/>
  <c r="K492" i="1" s="1"/>
  <c r="J494" i="1"/>
  <c r="AA471" i="1"/>
  <c r="AA470" i="1" s="1"/>
  <c r="Z471" i="1"/>
  <c r="Z470" i="1" s="1"/>
  <c r="Y471" i="1"/>
  <c r="Y470" i="1" s="1"/>
  <c r="X471" i="1"/>
  <c r="X470" i="1" s="1"/>
  <c r="W471" i="1"/>
  <c r="W470" i="1" s="1"/>
  <c r="V471" i="1"/>
  <c r="V470" i="1" s="1"/>
  <c r="U471" i="1"/>
  <c r="U470" i="1" s="1"/>
  <c r="T471" i="1"/>
  <c r="T470" i="1" s="1"/>
  <c r="S471" i="1"/>
  <c r="S470" i="1" s="1"/>
  <c r="R471" i="1"/>
  <c r="R470" i="1" s="1"/>
  <c r="Q471" i="1"/>
  <c r="Q470" i="1" s="1"/>
  <c r="P471" i="1"/>
  <c r="N471" i="1"/>
  <c r="N470" i="1" s="1"/>
  <c r="M471" i="1"/>
  <c r="M470" i="1" s="1"/>
  <c r="L471" i="1"/>
  <c r="L470" i="1" s="1"/>
  <c r="K471" i="1"/>
  <c r="K470" i="1" s="1"/>
  <c r="J471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N466" i="1"/>
  <c r="M466" i="1"/>
  <c r="L466" i="1"/>
  <c r="K466" i="1"/>
  <c r="J466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N464" i="1"/>
  <c r="M464" i="1"/>
  <c r="L464" i="1"/>
  <c r="K464" i="1"/>
  <c r="J464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N458" i="1"/>
  <c r="M458" i="1"/>
  <c r="L458" i="1"/>
  <c r="K458" i="1"/>
  <c r="J458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N453" i="1"/>
  <c r="M453" i="1"/>
  <c r="L453" i="1"/>
  <c r="K453" i="1"/>
  <c r="J453" i="1"/>
  <c r="AA448" i="1"/>
  <c r="AA446" i="1" s="1"/>
  <c r="Z448" i="1"/>
  <c r="Z446" i="1" s="1"/>
  <c r="Y448" i="1"/>
  <c r="Y446" i="1" s="1"/>
  <c r="X448" i="1"/>
  <c r="X446" i="1" s="1"/>
  <c r="W448" i="1"/>
  <c r="W446" i="1" s="1"/>
  <c r="V448" i="1"/>
  <c r="V446" i="1" s="1"/>
  <c r="U448" i="1"/>
  <c r="U446" i="1" s="1"/>
  <c r="T448" i="1"/>
  <c r="T446" i="1" s="1"/>
  <c r="S448" i="1"/>
  <c r="S446" i="1" s="1"/>
  <c r="R448" i="1"/>
  <c r="R446" i="1" s="1"/>
  <c r="Q448" i="1"/>
  <c r="Q446" i="1" s="1"/>
  <c r="P448" i="1"/>
  <c r="N448" i="1"/>
  <c r="N446" i="1" s="1"/>
  <c r="M448" i="1"/>
  <c r="M446" i="1" s="1"/>
  <c r="L448" i="1"/>
  <c r="L446" i="1" s="1"/>
  <c r="K448" i="1"/>
  <c r="K446" i="1" s="1"/>
  <c r="J448" i="1"/>
  <c r="AA428" i="1"/>
  <c r="AA427" i="1" s="1"/>
  <c r="Z428" i="1"/>
  <c r="Z427" i="1" s="1"/>
  <c r="Y428" i="1"/>
  <c r="Y427" i="1" s="1"/>
  <c r="X428" i="1"/>
  <c r="X427" i="1" s="1"/>
  <c r="W428" i="1"/>
  <c r="W427" i="1" s="1"/>
  <c r="V428" i="1"/>
  <c r="V427" i="1" s="1"/>
  <c r="U428" i="1"/>
  <c r="U427" i="1" s="1"/>
  <c r="T428" i="1"/>
  <c r="T427" i="1" s="1"/>
  <c r="S428" i="1"/>
  <c r="S427" i="1" s="1"/>
  <c r="R428" i="1"/>
  <c r="R427" i="1" s="1"/>
  <c r="Q428" i="1"/>
  <c r="Q427" i="1" s="1"/>
  <c r="P428" i="1"/>
  <c r="N428" i="1"/>
  <c r="N427" i="1" s="1"/>
  <c r="M428" i="1"/>
  <c r="M427" i="1" s="1"/>
  <c r="L428" i="1"/>
  <c r="L427" i="1" s="1"/>
  <c r="K428" i="1"/>
  <c r="K427" i="1" s="1"/>
  <c r="J428" i="1"/>
  <c r="AA425" i="1"/>
  <c r="AA424" i="1" s="1"/>
  <c r="Z425" i="1"/>
  <c r="Z424" i="1" s="1"/>
  <c r="Y425" i="1"/>
  <c r="Y424" i="1" s="1"/>
  <c r="X425" i="1"/>
  <c r="X424" i="1" s="1"/>
  <c r="W425" i="1"/>
  <c r="W424" i="1" s="1"/>
  <c r="V425" i="1"/>
  <c r="V424" i="1" s="1"/>
  <c r="U425" i="1"/>
  <c r="U424" i="1" s="1"/>
  <c r="T425" i="1"/>
  <c r="T424" i="1" s="1"/>
  <c r="S425" i="1"/>
  <c r="S424" i="1" s="1"/>
  <c r="R425" i="1"/>
  <c r="R424" i="1" s="1"/>
  <c r="Q425" i="1"/>
  <c r="Q424" i="1" s="1"/>
  <c r="P425" i="1"/>
  <c r="N425" i="1"/>
  <c r="N424" i="1" s="1"/>
  <c r="M425" i="1"/>
  <c r="M424" i="1" s="1"/>
  <c r="L425" i="1"/>
  <c r="L424" i="1" s="1"/>
  <c r="K425" i="1"/>
  <c r="K424" i="1" s="1"/>
  <c r="J425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N420" i="1"/>
  <c r="M420" i="1"/>
  <c r="L420" i="1"/>
  <c r="K420" i="1"/>
  <c r="J420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N414" i="1"/>
  <c r="M414" i="1"/>
  <c r="L414" i="1"/>
  <c r="K414" i="1"/>
  <c r="J414" i="1"/>
  <c r="AA409" i="1"/>
  <c r="AA407" i="1" s="1"/>
  <c r="Z409" i="1"/>
  <c r="Z407" i="1" s="1"/>
  <c r="Y409" i="1"/>
  <c r="Y407" i="1" s="1"/>
  <c r="X409" i="1"/>
  <c r="X407" i="1" s="1"/>
  <c r="W409" i="1"/>
  <c r="W407" i="1" s="1"/>
  <c r="V409" i="1"/>
  <c r="V407" i="1" s="1"/>
  <c r="U409" i="1"/>
  <c r="U407" i="1" s="1"/>
  <c r="T409" i="1"/>
  <c r="T407" i="1" s="1"/>
  <c r="S409" i="1"/>
  <c r="S407" i="1" s="1"/>
  <c r="R409" i="1"/>
  <c r="R407" i="1" s="1"/>
  <c r="Q409" i="1"/>
  <c r="Q407" i="1" s="1"/>
  <c r="P409" i="1"/>
  <c r="N409" i="1"/>
  <c r="N407" i="1" s="1"/>
  <c r="M409" i="1"/>
  <c r="M407" i="1" s="1"/>
  <c r="L409" i="1"/>
  <c r="L407" i="1" s="1"/>
  <c r="K409" i="1"/>
  <c r="K407" i="1" s="1"/>
  <c r="J409" i="1"/>
  <c r="AA389" i="1"/>
  <c r="AA388" i="1" s="1"/>
  <c r="Z389" i="1"/>
  <c r="Z388" i="1" s="1"/>
  <c r="Y389" i="1"/>
  <c r="Y388" i="1" s="1"/>
  <c r="X389" i="1"/>
  <c r="X388" i="1" s="1"/>
  <c r="W389" i="1"/>
  <c r="W388" i="1" s="1"/>
  <c r="V389" i="1"/>
  <c r="V388" i="1" s="1"/>
  <c r="U389" i="1"/>
  <c r="U388" i="1" s="1"/>
  <c r="T389" i="1"/>
  <c r="T388" i="1" s="1"/>
  <c r="S389" i="1"/>
  <c r="S388" i="1" s="1"/>
  <c r="R389" i="1"/>
  <c r="R388" i="1" s="1"/>
  <c r="Q389" i="1"/>
  <c r="Q388" i="1" s="1"/>
  <c r="P389" i="1"/>
  <c r="N389" i="1"/>
  <c r="N388" i="1" s="1"/>
  <c r="M389" i="1"/>
  <c r="M388" i="1" s="1"/>
  <c r="L389" i="1"/>
  <c r="L388" i="1" s="1"/>
  <c r="K389" i="1"/>
  <c r="K388" i="1" s="1"/>
  <c r="J389" i="1"/>
  <c r="AA386" i="1"/>
  <c r="AA385" i="1" s="1"/>
  <c r="Z386" i="1"/>
  <c r="Z385" i="1" s="1"/>
  <c r="Y386" i="1"/>
  <c r="Y385" i="1" s="1"/>
  <c r="X386" i="1"/>
  <c r="X385" i="1" s="1"/>
  <c r="W386" i="1"/>
  <c r="W385" i="1" s="1"/>
  <c r="V386" i="1"/>
  <c r="V385" i="1" s="1"/>
  <c r="U386" i="1"/>
  <c r="U385" i="1" s="1"/>
  <c r="T386" i="1"/>
  <c r="T385" i="1" s="1"/>
  <c r="S386" i="1"/>
  <c r="S385" i="1" s="1"/>
  <c r="R386" i="1"/>
  <c r="R385" i="1" s="1"/>
  <c r="Q386" i="1"/>
  <c r="Q385" i="1" s="1"/>
  <c r="P386" i="1"/>
  <c r="N386" i="1"/>
  <c r="N385" i="1" s="1"/>
  <c r="M386" i="1"/>
  <c r="M385" i="1" s="1"/>
  <c r="L386" i="1"/>
  <c r="L385" i="1" s="1"/>
  <c r="K386" i="1"/>
  <c r="K385" i="1" s="1"/>
  <c r="J386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N379" i="1"/>
  <c r="M379" i="1"/>
  <c r="L379" i="1"/>
  <c r="K379" i="1"/>
  <c r="J379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N374" i="1"/>
  <c r="M374" i="1"/>
  <c r="L374" i="1"/>
  <c r="K374" i="1"/>
  <c r="J374" i="1"/>
  <c r="AA369" i="1"/>
  <c r="AA367" i="1" s="1"/>
  <c r="Z369" i="1"/>
  <c r="Z367" i="1" s="1"/>
  <c r="Y369" i="1"/>
  <c r="Y367" i="1" s="1"/>
  <c r="X369" i="1"/>
  <c r="X367" i="1" s="1"/>
  <c r="W369" i="1"/>
  <c r="W367" i="1" s="1"/>
  <c r="V369" i="1"/>
  <c r="V367" i="1" s="1"/>
  <c r="U369" i="1"/>
  <c r="U367" i="1" s="1"/>
  <c r="T369" i="1"/>
  <c r="T367" i="1" s="1"/>
  <c r="S369" i="1"/>
  <c r="S367" i="1" s="1"/>
  <c r="R369" i="1"/>
  <c r="R367" i="1" s="1"/>
  <c r="Q369" i="1"/>
  <c r="Q367" i="1" s="1"/>
  <c r="P369" i="1"/>
  <c r="N369" i="1"/>
  <c r="N367" i="1" s="1"/>
  <c r="M369" i="1"/>
  <c r="M367" i="1" s="1"/>
  <c r="L369" i="1"/>
  <c r="L367" i="1" s="1"/>
  <c r="K369" i="1"/>
  <c r="K367" i="1" s="1"/>
  <c r="J369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N343" i="1"/>
  <c r="M343" i="1"/>
  <c r="L343" i="1"/>
  <c r="K343" i="1"/>
  <c r="J343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N338" i="1"/>
  <c r="M338" i="1"/>
  <c r="L338" i="1"/>
  <c r="K338" i="1"/>
  <c r="J338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N332" i="1"/>
  <c r="M332" i="1"/>
  <c r="L332" i="1"/>
  <c r="K332" i="1"/>
  <c r="J332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N321" i="1"/>
  <c r="M321" i="1"/>
  <c r="L321" i="1"/>
  <c r="K321" i="1"/>
  <c r="J321" i="1"/>
  <c r="AA315" i="1"/>
  <c r="AA313" i="1" s="1"/>
  <c r="Z315" i="1"/>
  <c r="Z313" i="1" s="1"/>
  <c r="Y315" i="1"/>
  <c r="Y313" i="1" s="1"/>
  <c r="X315" i="1"/>
  <c r="X313" i="1" s="1"/>
  <c r="W315" i="1"/>
  <c r="W313" i="1" s="1"/>
  <c r="V315" i="1"/>
  <c r="V313" i="1" s="1"/>
  <c r="U315" i="1"/>
  <c r="U313" i="1" s="1"/>
  <c r="T315" i="1"/>
  <c r="T313" i="1" s="1"/>
  <c r="S315" i="1"/>
  <c r="S313" i="1" s="1"/>
  <c r="R315" i="1"/>
  <c r="R313" i="1" s="1"/>
  <c r="Q315" i="1"/>
  <c r="Q313" i="1" s="1"/>
  <c r="P315" i="1"/>
  <c r="N315" i="1"/>
  <c r="N313" i="1" s="1"/>
  <c r="M315" i="1"/>
  <c r="M313" i="1" s="1"/>
  <c r="L315" i="1"/>
  <c r="L313" i="1" s="1"/>
  <c r="K315" i="1"/>
  <c r="K313" i="1" s="1"/>
  <c r="J315" i="1"/>
  <c r="AA294" i="1"/>
  <c r="AA293" i="1" s="1"/>
  <c r="Z294" i="1"/>
  <c r="Z293" i="1" s="1"/>
  <c r="Y294" i="1"/>
  <c r="Y293" i="1" s="1"/>
  <c r="X294" i="1"/>
  <c r="X293" i="1" s="1"/>
  <c r="W294" i="1"/>
  <c r="W293" i="1" s="1"/>
  <c r="V294" i="1"/>
  <c r="V293" i="1" s="1"/>
  <c r="U294" i="1"/>
  <c r="U293" i="1" s="1"/>
  <c r="T294" i="1"/>
  <c r="T293" i="1" s="1"/>
  <c r="S294" i="1"/>
  <c r="S293" i="1" s="1"/>
  <c r="R294" i="1"/>
  <c r="R293" i="1" s="1"/>
  <c r="Q294" i="1"/>
  <c r="Q293" i="1" s="1"/>
  <c r="P294" i="1"/>
  <c r="N294" i="1"/>
  <c r="N293" i="1" s="1"/>
  <c r="M294" i="1"/>
  <c r="M293" i="1" s="1"/>
  <c r="L294" i="1"/>
  <c r="L293" i="1" s="1"/>
  <c r="K294" i="1"/>
  <c r="K293" i="1" s="1"/>
  <c r="J294" i="1"/>
  <c r="AA291" i="1"/>
  <c r="AA290" i="1" s="1"/>
  <c r="Z291" i="1"/>
  <c r="Z290" i="1" s="1"/>
  <c r="Y291" i="1"/>
  <c r="Y290" i="1" s="1"/>
  <c r="X291" i="1"/>
  <c r="X290" i="1" s="1"/>
  <c r="W291" i="1"/>
  <c r="W290" i="1" s="1"/>
  <c r="V291" i="1"/>
  <c r="V290" i="1" s="1"/>
  <c r="U291" i="1"/>
  <c r="U290" i="1" s="1"/>
  <c r="T291" i="1"/>
  <c r="T290" i="1" s="1"/>
  <c r="S291" i="1"/>
  <c r="S290" i="1" s="1"/>
  <c r="R291" i="1"/>
  <c r="R290" i="1" s="1"/>
  <c r="Q291" i="1"/>
  <c r="Q290" i="1" s="1"/>
  <c r="P291" i="1"/>
  <c r="N291" i="1"/>
  <c r="N290" i="1" s="1"/>
  <c r="M291" i="1"/>
  <c r="M290" i="1" s="1"/>
  <c r="L291" i="1"/>
  <c r="L290" i="1" s="1"/>
  <c r="K291" i="1"/>
  <c r="K290" i="1" s="1"/>
  <c r="J291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N286" i="1"/>
  <c r="M286" i="1"/>
  <c r="L286" i="1"/>
  <c r="K286" i="1"/>
  <c r="J286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N282" i="1"/>
  <c r="M282" i="1"/>
  <c r="L282" i="1"/>
  <c r="K282" i="1"/>
  <c r="J282" i="1"/>
  <c r="AA277" i="1"/>
  <c r="AA275" i="1" s="1"/>
  <c r="Z277" i="1"/>
  <c r="Z275" i="1" s="1"/>
  <c r="Y277" i="1"/>
  <c r="Y275" i="1" s="1"/>
  <c r="X277" i="1"/>
  <c r="X275" i="1" s="1"/>
  <c r="W277" i="1"/>
  <c r="W275" i="1" s="1"/>
  <c r="V277" i="1"/>
  <c r="V275" i="1" s="1"/>
  <c r="U277" i="1"/>
  <c r="U275" i="1" s="1"/>
  <c r="T277" i="1"/>
  <c r="T275" i="1" s="1"/>
  <c r="S277" i="1"/>
  <c r="S275" i="1" s="1"/>
  <c r="R277" i="1"/>
  <c r="R275" i="1" s="1"/>
  <c r="Q277" i="1"/>
  <c r="Q275" i="1" s="1"/>
  <c r="P277" i="1"/>
  <c r="N277" i="1"/>
  <c r="N275" i="1" s="1"/>
  <c r="M277" i="1"/>
  <c r="M275" i="1" s="1"/>
  <c r="L277" i="1"/>
  <c r="L275" i="1" s="1"/>
  <c r="K277" i="1"/>
  <c r="K275" i="1" s="1"/>
  <c r="J277" i="1"/>
  <c r="AA257" i="1"/>
  <c r="AA256" i="1" s="1"/>
  <c r="Z257" i="1"/>
  <c r="Z256" i="1" s="1"/>
  <c r="Y257" i="1"/>
  <c r="Y256" i="1" s="1"/>
  <c r="X257" i="1"/>
  <c r="X256" i="1" s="1"/>
  <c r="W257" i="1"/>
  <c r="W256" i="1" s="1"/>
  <c r="V257" i="1"/>
  <c r="V256" i="1" s="1"/>
  <c r="U257" i="1"/>
  <c r="U256" i="1" s="1"/>
  <c r="T257" i="1"/>
  <c r="T256" i="1" s="1"/>
  <c r="S257" i="1"/>
  <c r="S256" i="1" s="1"/>
  <c r="R257" i="1"/>
  <c r="R256" i="1" s="1"/>
  <c r="Q257" i="1"/>
  <c r="Q256" i="1" s="1"/>
  <c r="P257" i="1"/>
  <c r="N257" i="1"/>
  <c r="N256" i="1" s="1"/>
  <c r="M257" i="1"/>
  <c r="M256" i="1" s="1"/>
  <c r="L257" i="1"/>
  <c r="L256" i="1" s="1"/>
  <c r="K257" i="1"/>
  <c r="K256" i="1" s="1"/>
  <c r="J257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N252" i="1"/>
  <c r="M252" i="1"/>
  <c r="L252" i="1"/>
  <c r="K252" i="1"/>
  <c r="J252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N249" i="1"/>
  <c r="M249" i="1"/>
  <c r="L249" i="1"/>
  <c r="K249" i="1"/>
  <c r="J249" i="1"/>
  <c r="AA244" i="1"/>
  <c r="AA242" i="1" s="1"/>
  <c r="Z244" i="1"/>
  <c r="Z242" i="1" s="1"/>
  <c r="Y244" i="1"/>
  <c r="Y242" i="1" s="1"/>
  <c r="X244" i="1"/>
  <c r="X242" i="1" s="1"/>
  <c r="W244" i="1"/>
  <c r="W242" i="1" s="1"/>
  <c r="V244" i="1"/>
  <c r="V242" i="1" s="1"/>
  <c r="U244" i="1"/>
  <c r="U242" i="1" s="1"/>
  <c r="T244" i="1"/>
  <c r="T242" i="1" s="1"/>
  <c r="S244" i="1"/>
  <c r="S242" i="1" s="1"/>
  <c r="R244" i="1"/>
  <c r="R242" i="1" s="1"/>
  <c r="Q244" i="1"/>
  <c r="Q242" i="1" s="1"/>
  <c r="P244" i="1"/>
  <c r="N244" i="1"/>
  <c r="N242" i="1" s="1"/>
  <c r="M244" i="1"/>
  <c r="M242" i="1" s="1"/>
  <c r="L244" i="1"/>
  <c r="L242" i="1" s="1"/>
  <c r="K244" i="1"/>
  <c r="K242" i="1" s="1"/>
  <c r="J244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N230" i="1"/>
  <c r="M230" i="1"/>
  <c r="L230" i="1"/>
  <c r="K230" i="1"/>
  <c r="J230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N229" i="1"/>
  <c r="M229" i="1"/>
  <c r="L229" i="1"/>
  <c r="K229" i="1"/>
  <c r="J229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N221" i="1"/>
  <c r="M221" i="1"/>
  <c r="L221" i="1"/>
  <c r="K221" i="1"/>
  <c r="J221" i="1"/>
  <c r="AA202" i="1"/>
  <c r="AA201" i="1" s="1"/>
  <c r="Z202" i="1"/>
  <c r="Z201" i="1" s="1"/>
  <c r="Y202" i="1"/>
  <c r="Y201" i="1" s="1"/>
  <c r="X202" i="1"/>
  <c r="X201" i="1" s="1"/>
  <c r="W202" i="1"/>
  <c r="W201" i="1" s="1"/>
  <c r="V202" i="1"/>
  <c r="V201" i="1" s="1"/>
  <c r="U202" i="1"/>
  <c r="U201" i="1" s="1"/>
  <c r="T202" i="1"/>
  <c r="T201" i="1" s="1"/>
  <c r="S202" i="1"/>
  <c r="S201" i="1" s="1"/>
  <c r="R202" i="1"/>
  <c r="R201" i="1" s="1"/>
  <c r="Q202" i="1"/>
  <c r="Q201" i="1" s="1"/>
  <c r="P202" i="1"/>
  <c r="N202" i="1"/>
  <c r="N201" i="1" s="1"/>
  <c r="M202" i="1"/>
  <c r="M201" i="1" s="1"/>
  <c r="L202" i="1"/>
  <c r="L201" i="1" s="1"/>
  <c r="K202" i="1"/>
  <c r="K201" i="1" s="1"/>
  <c r="J202" i="1"/>
  <c r="AA199" i="1"/>
  <c r="AA198" i="1" s="1"/>
  <c r="Z199" i="1"/>
  <c r="Z198" i="1" s="1"/>
  <c r="Y199" i="1"/>
  <c r="Y198" i="1" s="1"/>
  <c r="X199" i="1"/>
  <c r="X198" i="1" s="1"/>
  <c r="W199" i="1"/>
  <c r="W198" i="1" s="1"/>
  <c r="V199" i="1"/>
  <c r="V198" i="1" s="1"/>
  <c r="U199" i="1"/>
  <c r="U198" i="1" s="1"/>
  <c r="T199" i="1"/>
  <c r="T198" i="1" s="1"/>
  <c r="S199" i="1"/>
  <c r="S198" i="1" s="1"/>
  <c r="R199" i="1"/>
  <c r="R198" i="1" s="1"/>
  <c r="Q199" i="1"/>
  <c r="Q198" i="1" s="1"/>
  <c r="P199" i="1"/>
  <c r="N199" i="1"/>
  <c r="N198" i="1" s="1"/>
  <c r="M199" i="1"/>
  <c r="M198" i="1" s="1"/>
  <c r="L199" i="1"/>
  <c r="L198" i="1" s="1"/>
  <c r="K199" i="1"/>
  <c r="K198" i="1" s="1"/>
  <c r="J199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N194" i="1"/>
  <c r="M194" i="1"/>
  <c r="L194" i="1"/>
  <c r="K194" i="1"/>
  <c r="J194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N190" i="1"/>
  <c r="M190" i="1"/>
  <c r="L190" i="1"/>
  <c r="K190" i="1"/>
  <c r="J190" i="1"/>
  <c r="AA185" i="1"/>
  <c r="AA183" i="1" s="1"/>
  <c r="Z185" i="1"/>
  <c r="Z183" i="1" s="1"/>
  <c r="Y185" i="1"/>
  <c r="Y183" i="1" s="1"/>
  <c r="X185" i="1"/>
  <c r="X183" i="1" s="1"/>
  <c r="W185" i="1"/>
  <c r="W183" i="1" s="1"/>
  <c r="V185" i="1"/>
  <c r="V183" i="1" s="1"/>
  <c r="U185" i="1"/>
  <c r="U183" i="1" s="1"/>
  <c r="T185" i="1"/>
  <c r="T183" i="1" s="1"/>
  <c r="S185" i="1"/>
  <c r="S183" i="1" s="1"/>
  <c r="R185" i="1"/>
  <c r="R183" i="1" s="1"/>
  <c r="Q185" i="1"/>
  <c r="Q183" i="1" s="1"/>
  <c r="P185" i="1"/>
  <c r="N185" i="1"/>
  <c r="N183" i="1" s="1"/>
  <c r="M185" i="1"/>
  <c r="M183" i="1" s="1"/>
  <c r="L185" i="1"/>
  <c r="L183" i="1" s="1"/>
  <c r="K185" i="1"/>
  <c r="K183" i="1" s="1"/>
  <c r="J185" i="1"/>
  <c r="AA167" i="1"/>
  <c r="AA166" i="1" s="1"/>
  <c r="Z167" i="1"/>
  <c r="Z166" i="1" s="1"/>
  <c r="Y167" i="1"/>
  <c r="Y166" i="1" s="1"/>
  <c r="X167" i="1"/>
  <c r="X166" i="1" s="1"/>
  <c r="W167" i="1"/>
  <c r="W166" i="1" s="1"/>
  <c r="V167" i="1"/>
  <c r="V166" i="1" s="1"/>
  <c r="U167" i="1"/>
  <c r="U166" i="1" s="1"/>
  <c r="T167" i="1"/>
  <c r="T166" i="1" s="1"/>
  <c r="S167" i="1"/>
  <c r="S166" i="1" s="1"/>
  <c r="R167" i="1"/>
  <c r="R166" i="1" s="1"/>
  <c r="Q167" i="1"/>
  <c r="Q166" i="1" s="1"/>
  <c r="P167" i="1"/>
  <c r="N167" i="1"/>
  <c r="N166" i="1" s="1"/>
  <c r="M167" i="1"/>
  <c r="M166" i="1" s="1"/>
  <c r="L167" i="1"/>
  <c r="L166" i="1" s="1"/>
  <c r="K167" i="1"/>
  <c r="K166" i="1" s="1"/>
  <c r="J167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N164" i="1"/>
  <c r="M164" i="1"/>
  <c r="L164" i="1"/>
  <c r="K164" i="1"/>
  <c r="J164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N146" i="1"/>
  <c r="M146" i="1"/>
  <c r="L146" i="1"/>
  <c r="K146" i="1"/>
  <c r="J146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N142" i="1"/>
  <c r="M142" i="1"/>
  <c r="L142" i="1"/>
  <c r="K142" i="1"/>
  <c r="J142" i="1"/>
  <c r="AA137" i="1"/>
  <c r="AA135" i="1" s="1"/>
  <c r="Z137" i="1"/>
  <c r="Z135" i="1" s="1"/>
  <c r="Y137" i="1"/>
  <c r="Y135" i="1" s="1"/>
  <c r="X137" i="1"/>
  <c r="X135" i="1" s="1"/>
  <c r="W137" i="1"/>
  <c r="W135" i="1" s="1"/>
  <c r="V137" i="1"/>
  <c r="V135" i="1" s="1"/>
  <c r="U137" i="1"/>
  <c r="U135" i="1" s="1"/>
  <c r="T137" i="1"/>
  <c r="T135" i="1" s="1"/>
  <c r="S137" i="1"/>
  <c r="S135" i="1" s="1"/>
  <c r="R137" i="1"/>
  <c r="R135" i="1" s="1"/>
  <c r="Q137" i="1"/>
  <c r="Q135" i="1" s="1"/>
  <c r="P137" i="1"/>
  <c r="N137" i="1"/>
  <c r="N135" i="1" s="1"/>
  <c r="M137" i="1"/>
  <c r="M135" i="1" s="1"/>
  <c r="L137" i="1"/>
  <c r="L135" i="1" s="1"/>
  <c r="K137" i="1"/>
  <c r="K135" i="1" s="1"/>
  <c r="J137" i="1"/>
  <c r="AA114" i="1"/>
  <c r="AA113" i="1" s="1"/>
  <c r="Z114" i="1"/>
  <c r="Z113" i="1" s="1"/>
  <c r="Y114" i="1"/>
  <c r="Y113" i="1" s="1"/>
  <c r="X114" i="1"/>
  <c r="X113" i="1" s="1"/>
  <c r="W114" i="1"/>
  <c r="W113" i="1" s="1"/>
  <c r="V114" i="1"/>
  <c r="V113" i="1" s="1"/>
  <c r="U114" i="1"/>
  <c r="U113" i="1" s="1"/>
  <c r="T114" i="1"/>
  <c r="T113" i="1" s="1"/>
  <c r="S114" i="1"/>
  <c r="S113" i="1" s="1"/>
  <c r="R114" i="1"/>
  <c r="R113" i="1" s="1"/>
  <c r="Q114" i="1"/>
  <c r="Q113" i="1" s="1"/>
  <c r="P114" i="1"/>
  <c r="N114" i="1"/>
  <c r="N113" i="1" s="1"/>
  <c r="M114" i="1"/>
  <c r="M113" i="1" s="1"/>
  <c r="L114" i="1"/>
  <c r="L113" i="1" s="1"/>
  <c r="K114" i="1"/>
  <c r="K113" i="1" s="1"/>
  <c r="J114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N109" i="1"/>
  <c r="M109" i="1"/>
  <c r="L109" i="1"/>
  <c r="K109" i="1"/>
  <c r="J109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N106" i="1"/>
  <c r="M106" i="1"/>
  <c r="L106" i="1"/>
  <c r="K106" i="1"/>
  <c r="J106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N100" i="1"/>
  <c r="M100" i="1"/>
  <c r="L100" i="1"/>
  <c r="K100" i="1"/>
  <c r="J100" i="1"/>
  <c r="AA96" i="1"/>
  <c r="Z96" i="1"/>
  <c r="Y96" i="1"/>
  <c r="X96" i="1"/>
  <c r="W96" i="1"/>
  <c r="V96" i="1"/>
  <c r="U96" i="1"/>
  <c r="T96" i="1"/>
  <c r="S96" i="1"/>
  <c r="R96" i="1"/>
  <c r="Q96" i="1"/>
  <c r="P96" i="1"/>
  <c r="N96" i="1"/>
  <c r="M96" i="1"/>
  <c r="L96" i="1"/>
  <c r="K96" i="1"/>
  <c r="J96" i="1"/>
  <c r="AA91" i="1"/>
  <c r="AA89" i="1" s="1"/>
  <c r="Z91" i="1"/>
  <c r="Z89" i="1" s="1"/>
  <c r="Y91" i="1"/>
  <c r="Y89" i="1" s="1"/>
  <c r="X91" i="1"/>
  <c r="X89" i="1" s="1"/>
  <c r="W91" i="1"/>
  <c r="W89" i="1" s="1"/>
  <c r="V91" i="1"/>
  <c r="V89" i="1" s="1"/>
  <c r="U91" i="1"/>
  <c r="U89" i="1" s="1"/>
  <c r="T91" i="1"/>
  <c r="T89" i="1" s="1"/>
  <c r="S91" i="1"/>
  <c r="S89" i="1" s="1"/>
  <c r="R91" i="1"/>
  <c r="R89" i="1" s="1"/>
  <c r="Q91" i="1"/>
  <c r="Q89" i="1" s="1"/>
  <c r="P91" i="1"/>
  <c r="N91" i="1"/>
  <c r="N89" i="1" s="1"/>
  <c r="M91" i="1"/>
  <c r="M89" i="1" s="1"/>
  <c r="L91" i="1"/>
  <c r="L89" i="1" s="1"/>
  <c r="K91" i="1"/>
  <c r="K89" i="1" s="1"/>
  <c r="J91" i="1"/>
  <c r="AA71" i="1"/>
  <c r="AA70" i="1" s="1"/>
  <c r="Z71" i="1"/>
  <c r="Z70" i="1" s="1"/>
  <c r="Y71" i="1"/>
  <c r="Y70" i="1" s="1"/>
  <c r="X71" i="1"/>
  <c r="X70" i="1" s="1"/>
  <c r="W71" i="1"/>
  <c r="W70" i="1" s="1"/>
  <c r="V71" i="1"/>
  <c r="V70" i="1" s="1"/>
  <c r="U71" i="1"/>
  <c r="U70" i="1" s="1"/>
  <c r="T71" i="1"/>
  <c r="T70" i="1" s="1"/>
  <c r="S71" i="1"/>
  <c r="S70" i="1" s="1"/>
  <c r="R71" i="1"/>
  <c r="R70" i="1" s="1"/>
  <c r="Q71" i="1"/>
  <c r="Q70" i="1" s="1"/>
  <c r="P71" i="1"/>
  <c r="N71" i="1"/>
  <c r="N70" i="1" s="1"/>
  <c r="M71" i="1"/>
  <c r="M70" i="1" s="1"/>
  <c r="L71" i="1"/>
  <c r="L70" i="1" s="1"/>
  <c r="K71" i="1"/>
  <c r="K70" i="1" s="1"/>
  <c r="J71" i="1"/>
  <c r="AA68" i="1"/>
  <c r="AA67" i="1" s="1"/>
  <c r="Z68" i="1"/>
  <c r="Z67" i="1" s="1"/>
  <c r="Y68" i="1"/>
  <c r="Y67" i="1" s="1"/>
  <c r="X68" i="1"/>
  <c r="X67" i="1" s="1"/>
  <c r="W68" i="1"/>
  <c r="W67" i="1" s="1"/>
  <c r="V68" i="1"/>
  <c r="V67" i="1" s="1"/>
  <c r="U68" i="1"/>
  <c r="U67" i="1" s="1"/>
  <c r="T68" i="1"/>
  <c r="T67" i="1" s="1"/>
  <c r="S68" i="1"/>
  <c r="S67" i="1" s="1"/>
  <c r="R68" i="1"/>
  <c r="R67" i="1" s="1"/>
  <c r="Q68" i="1"/>
  <c r="Q67" i="1" s="1"/>
  <c r="P68" i="1"/>
  <c r="N68" i="1"/>
  <c r="N67" i="1" s="1"/>
  <c r="M68" i="1"/>
  <c r="M67" i="1" s="1"/>
  <c r="L68" i="1"/>
  <c r="L67" i="1" s="1"/>
  <c r="K68" i="1"/>
  <c r="K67" i="1" s="1"/>
  <c r="J68" i="1"/>
  <c r="AA63" i="1"/>
  <c r="Z63" i="1"/>
  <c r="Y63" i="1"/>
  <c r="X63" i="1"/>
  <c r="W63" i="1"/>
  <c r="V63" i="1"/>
  <c r="U63" i="1"/>
  <c r="T63" i="1"/>
  <c r="S63" i="1"/>
  <c r="R63" i="1"/>
  <c r="Q63" i="1"/>
  <c r="P63" i="1"/>
  <c r="N63" i="1"/>
  <c r="M63" i="1"/>
  <c r="L63" i="1"/>
  <c r="K63" i="1"/>
  <c r="J63" i="1"/>
  <c r="AA59" i="1"/>
  <c r="Z59" i="1"/>
  <c r="Y59" i="1"/>
  <c r="X59" i="1"/>
  <c r="W59" i="1"/>
  <c r="V59" i="1"/>
  <c r="U59" i="1"/>
  <c r="T59" i="1"/>
  <c r="S59" i="1"/>
  <c r="R59" i="1"/>
  <c r="Q59" i="1"/>
  <c r="P59" i="1"/>
  <c r="N59" i="1"/>
  <c r="M59" i="1"/>
  <c r="L59" i="1"/>
  <c r="K59" i="1"/>
  <c r="J59" i="1"/>
  <c r="AA54" i="1"/>
  <c r="AA52" i="1" s="1"/>
  <c r="Z54" i="1"/>
  <c r="Z52" i="1" s="1"/>
  <c r="Y54" i="1"/>
  <c r="Y52" i="1" s="1"/>
  <c r="X54" i="1"/>
  <c r="X52" i="1" s="1"/>
  <c r="W54" i="1"/>
  <c r="W52" i="1" s="1"/>
  <c r="V54" i="1"/>
  <c r="V52" i="1" s="1"/>
  <c r="U54" i="1"/>
  <c r="U52" i="1" s="1"/>
  <c r="T54" i="1"/>
  <c r="T52" i="1" s="1"/>
  <c r="S54" i="1"/>
  <c r="S52" i="1" s="1"/>
  <c r="R54" i="1"/>
  <c r="R52" i="1" s="1"/>
  <c r="Q54" i="1"/>
  <c r="Q52" i="1" s="1"/>
  <c r="P54" i="1"/>
  <c r="N54" i="1"/>
  <c r="N52" i="1" s="1"/>
  <c r="M54" i="1"/>
  <c r="M52" i="1" s="1"/>
  <c r="L54" i="1"/>
  <c r="L52" i="1" s="1"/>
  <c r="K54" i="1"/>
  <c r="K52" i="1" s="1"/>
  <c r="J54" i="1"/>
  <c r="AA37" i="1"/>
  <c r="AA36" i="1" s="1"/>
  <c r="Z37" i="1"/>
  <c r="Z36" i="1" s="1"/>
  <c r="Y37" i="1"/>
  <c r="Y36" i="1" s="1"/>
  <c r="X37" i="1"/>
  <c r="X36" i="1" s="1"/>
  <c r="W37" i="1"/>
  <c r="W36" i="1" s="1"/>
  <c r="V37" i="1"/>
  <c r="V36" i="1" s="1"/>
  <c r="U37" i="1"/>
  <c r="U36" i="1" s="1"/>
  <c r="T37" i="1"/>
  <c r="T36" i="1" s="1"/>
  <c r="S37" i="1"/>
  <c r="S36" i="1" s="1"/>
  <c r="R37" i="1"/>
  <c r="R36" i="1" s="1"/>
  <c r="Q37" i="1"/>
  <c r="Q36" i="1" s="1"/>
  <c r="P37" i="1"/>
  <c r="N37" i="1"/>
  <c r="N36" i="1" s="1"/>
  <c r="M37" i="1"/>
  <c r="M36" i="1" s="1"/>
  <c r="L37" i="1"/>
  <c r="L36" i="1" s="1"/>
  <c r="K37" i="1"/>
  <c r="K36" i="1" s="1"/>
  <c r="J37" i="1"/>
  <c r="AA32" i="1"/>
  <c r="Z32" i="1"/>
  <c r="Y32" i="1"/>
  <c r="X32" i="1"/>
  <c r="W32" i="1"/>
  <c r="V32" i="1"/>
  <c r="U32" i="1"/>
  <c r="T32" i="1"/>
  <c r="S32" i="1"/>
  <c r="R32" i="1"/>
  <c r="Q32" i="1"/>
  <c r="P32" i="1"/>
  <c r="N32" i="1"/>
  <c r="M32" i="1"/>
  <c r="L32" i="1"/>
  <c r="K32" i="1"/>
  <c r="J32" i="1"/>
  <c r="AA22" i="1"/>
  <c r="Z22" i="1"/>
  <c r="Y22" i="1"/>
  <c r="X22" i="1"/>
  <c r="W22" i="1"/>
  <c r="V22" i="1"/>
  <c r="U22" i="1"/>
  <c r="T22" i="1"/>
  <c r="S22" i="1"/>
  <c r="R22" i="1"/>
  <c r="Q22" i="1"/>
  <c r="P22" i="1"/>
  <c r="N22" i="1"/>
  <c r="M22" i="1"/>
  <c r="L22" i="1"/>
  <c r="K22" i="1"/>
  <c r="J22" i="1"/>
  <c r="AA18" i="1"/>
  <c r="Z18" i="1"/>
  <c r="Y18" i="1"/>
  <c r="X18" i="1"/>
  <c r="W18" i="1"/>
  <c r="V18" i="1"/>
  <c r="U18" i="1"/>
  <c r="T18" i="1"/>
  <c r="S18" i="1"/>
  <c r="R18" i="1"/>
  <c r="Q18" i="1"/>
  <c r="P18" i="1"/>
  <c r="N18" i="1"/>
  <c r="M18" i="1"/>
  <c r="L18" i="1"/>
  <c r="K18" i="1"/>
  <c r="J18" i="1"/>
  <c r="AA13" i="1"/>
  <c r="AA11" i="1" s="1"/>
  <c r="Z13" i="1"/>
  <c r="Z11" i="1" s="1"/>
  <c r="Y13" i="1"/>
  <c r="Y11" i="1" s="1"/>
  <c r="X13" i="1"/>
  <c r="X11" i="1" s="1"/>
  <c r="W13" i="1"/>
  <c r="W11" i="1" s="1"/>
  <c r="V13" i="1"/>
  <c r="V11" i="1" s="1"/>
  <c r="U13" i="1"/>
  <c r="U11" i="1" s="1"/>
  <c r="T13" i="1"/>
  <c r="T11" i="1" s="1"/>
  <c r="S13" i="1"/>
  <c r="S11" i="1" s="1"/>
  <c r="R13" i="1"/>
  <c r="R11" i="1" s="1"/>
  <c r="Q13" i="1"/>
  <c r="Q11" i="1" s="1"/>
  <c r="P13" i="1"/>
  <c r="P11" i="1" s="1"/>
  <c r="N13" i="1"/>
  <c r="N11" i="1" s="1"/>
  <c r="M13" i="1"/>
  <c r="M11" i="1" s="1"/>
  <c r="L13" i="1"/>
  <c r="L11" i="1" s="1"/>
  <c r="K13" i="1"/>
  <c r="K11" i="1" s="1"/>
  <c r="J13" i="1"/>
  <c r="J11" i="1" s="1"/>
  <c r="AJ533" i="1" l="1"/>
  <c r="O169" i="1"/>
  <c r="BE1328" i="1"/>
  <c r="O1328" i="1"/>
  <c r="O1334" i="1" s="1"/>
  <c r="BE1174" i="1"/>
  <c r="BE234" i="1"/>
  <c r="O865" i="1"/>
  <c r="J912" i="1"/>
  <c r="BE473" i="1"/>
  <c r="AE912" i="1"/>
  <c r="BF912" i="1"/>
  <c r="AK912" i="1"/>
  <c r="P912" i="1"/>
  <c r="Q912" i="1"/>
  <c r="W912" i="1"/>
  <c r="AH912" i="1"/>
  <c r="AO912" i="1"/>
  <c r="AU912" i="1"/>
  <c r="BA912" i="1"/>
  <c r="BH912" i="1"/>
  <c r="BN912" i="1"/>
  <c r="K912" i="1"/>
  <c r="R912" i="1"/>
  <c r="X912" i="1"/>
  <c r="AI912" i="1"/>
  <c r="AP912" i="1"/>
  <c r="AV912" i="1"/>
  <c r="BB912" i="1"/>
  <c r="BI912" i="1"/>
  <c r="BO912" i="1"/>
  <c r="L912" i="1"/>
  <c r="S912" i="1"/>
  <c r="Y912" i="1"/>
  <c r="AQ912" i="1"/>
  <c r="BC912" i="1"/>
  <c r="BJ912" i="1"/>
  <c r="BP912" i="1"/>
  <c r="M912" i="1"/>
  <c r="T912" i="1"/>
  <c r="Z912" i="1"/>
  <c r="AL912" i="1"/>
  <c r="AR912" i="1"/>
  <c r="BD912" i="1"/>
  <c r="BK912" i="1"/>
  <c r="BQ912" i="1"/>
  <c r="N912" i="1"/>
  <c r="U912" i="1"/>
  <c r="AA912" i="1"/>
  <c r="AF912" i="1"/>
  <c r="AM912" i="1"/>
  <c r="AS912" i="1"/>
  <c r="BL912" i="1"/>
  <c r="V912" i="1"/>
  <c r="AG912" i="1"/>
  <c r="AN912" i="1"/>
  <c r="AT912" i="1"/>
  <c r="AZ912" i="1"/>
  <c r="BG912" i="1"/>
  <c r="BM912" i="1"/>
  <c r="O473" i="1"/>
  <c r="O481" i="1" s="1"/>
  <c r="O533" i="1"/>
  <c r="O542" i="1" s="1"/>
  <c r="BE1037" i="1"/>
  <c r="BE1045" i="1" s="1"/>
  <c r="AJ792" i="1"/>
  <c r="BE1178" i="1"/>
  <c r="BE1179" i="1" s="1"/>
  <c r="BE1182" i="1"/>
  <c r="O39" i="1"/>
  <c r="BE351" i="1"/>
  <c r="BE533" i="1"/>
  <c r="BE542" i="1" s="1"/>
  <c r="BE395" i="1"/>
  <c r="BE396" i="1" s="1"/>
  <c r="BE399" i="1"/>
  <c r="AJ473" i="1"/>
  <c r="O965" i="1"/>
  <c r="AJ351" i="1"/>
  <c r="AJ355" i="1" s="1"/>
  <c r="AJ356" i="1" s="1"/>
  <c r="AJ169" i="1"/>
  <c r="AJ1117" i="1"/>
  <c r="AJ1121" i="1" s="1"/>
  <c r="AJ1122" i="1" s="1"/>
  <c r="AJ116" i="1"/>
  <c r="O351" i="1"/>
  <c r="O116" i="1"/>
  <c r="AJ1328" i="1"/>
  <c r="BE39" i="1"/>
  <c r="AJ434" i="1"/>
  <c r="AJ435" i="1" s="1"/>
  <c r="O1597" i="1"/>
  <c r="O1037" i="1"/>
  <c r="BE965" i="1"/>
  <c r="AJ39" i="1"/>
  <c r="AJ45" i="1" s="1"/>
  <c r="BE1334" i="1"/>
  <c r="AJ1597" i="1"/>
  <c r="O1174" i="1"/>
  <c r="O1178" i="1" s="1"/>
  <c r="O1179" i="1" s="1"/>
  <c r="O1117" i="1"/>
  <c r="O1125" i="1" s="1"/>
  <c r="O792" i="1"/>
  <c r="BE1117" i="1"/>
  <c r="BE81" i="1"/>
  <c r="BE77" i="1"/>
  <c r="BE78" i="1" s="1"/>
  <c r="O723" i="1"/>
  <c r="AJ301" i="1"/>
  <c r="AJ302" i="1" s="1"/>
  <c r="BE481" i="1"/>
  <c r="BE792" i="1"/>
  <c r="BE801" i="1" s="1"/>
  <c r="BE1597" i="1"/>
  <c r="BE865" i="1"/>
  <c r="BE869" i="1" s="1"/>
  <c r="BE870" i="1" s="1"/>
  <c r="AJ267" i="1"/>
  <c r="AJ263" i="1"/>
  <c r="AJ264" i="1" s="1"/>
  <c r="O438" i="1"/>
  <c r="BE1396" i="1"/>
  <c r="BE477" i="1"/>
  <c r="BE478" i="1" s="1"/>
  <c r="BE434" i="1"/>
  <c r="BE435" i="1" s="1"/>
  <c r="BE438" i="1"/>
  <c r="BE169" i="1"/>
  <c r="BE173" i="1" s="1"/>
  <c r="BE174" i="1" s="1"/>
  <c r="AJ865" i="1"/>
  <c r="AJ869" i="1" s="1"/>
  <c r="AJ870" i="1" s="1"/>
  <c r="O632" i="1"/>
  <c r="O633" i="1" s="1"/>
  <c r="AJ1037" i="1"/>
  <c r="O721" i="1"/>
  <c r="O722" i="1" s="1"/>
  <c r="AJ208" i="1"/>
  <c r="AJ209" i="1" s="1"/>
  <c r="BE1332" i="1"/>
  <c r="BE1333" i="1" s="1"/>
  <c r="AJ395" i="1"/>
  <c r="AJ396" i="1" s="1"/>
  <c r="BE208" i="1"/>
  <c r="BE209" i="1" s="1"/>
  <c r="BE589" i="1"/>
  <c r="BE590" i="1" s="1"/>
  <c r="BE634" i="1"/>
  <c r="O477" i="1"/>
  <c r="O478" i="1" s="1"/>
  <c r="AJ438" i="1"/>
  <c r="BE212" i="1"/>
  <c r="BE1624" i="1"/>
  <c r="BE1613" i="1" s="1"/>
  <c r="BE1643" i="1" s="1"/>
  <c r="AJ634" i="1"/>
  <c r="AJ477" i="1"/>
  <c r="AJ478" i="1" s="1"/>
  <c r="BE721" i="1"/>
  <c r="BE722" i="1" s="1"/>
  <c r="O1280" i="1"/>
  <c r="AJ589" i="1"/>
  <c r="AJ590" i="1" s="1"/>
  <c r="BE723" i="1"/>
  <c r="BE116" i="1"/>
  <c r="BE305" i="1"/>
  <c r="BE4540" i="1"/>
  <c r="BE1280" i="1"/>
  <c r="BE301" i="1"/>
  <c r="BE302" i="1" s="1"/>
  <c r="BE263" i="1"/>
  <c r="BE264" i="1" s="1"/>
  <c r="BE267" i="1"/>
  <c r="BE1490" i="1"/>
  <c r="BE45" i="1"/>
  <c r="AJ1280" i="1"/>
  <c r="AJ1290" i="1" s="1"/>
  <c r="AJ721" i="1"/>
  <c r="AJ722" i="1" s="1"/>
  <c r="BE678" i="1"/>
  <c r="BE679" i="1" s="1"/>
  <c r="BE680" i="1"/>
  <c r="AJ542" i="1"/>
  <c r="AJ1396" i="1"/>
  <c r="BE632" i="1"/>
  <c r="BE633" i="1" s="1"/>
  <c r="O208" i="1"/>
  <c r="O209" i="1" s="1"/>
  <c r="O395" i="1"/>
  <c r="O396" i="1" s="1"/>
  <c r="AJ77" i="1"/>
  <c r="AJ78" i="1" s="1"/>
  <c r="AJ965" i="1"/>
  <c r="AJ4540" i="1"/>
  <c r="AJ234" i="1"/>
  <c r="AJ678" i="1"/>
  <c r="AJ679" i="1" s="1"/>
  <c r="AJ680" i="1"/>
  <c r="AJ1624" i="1"/>
  <c r="AJ1613" i="1" s="1"/>
  <c r="AJ1643" i="1" s="1"/>
  <c r="AJ1174" i="1"/>
  <c r="AJ1490" i="1"/>
  <c r="AJ632" i="1"/>
  <c r="AJ633" i="1" s="1"/>
  <c r="O1396" i="1"/>
  <c r="AJ1334" i="1"/>
  <c r="AJ359" i="1"/>
  <c r="O1490" i="1"/>
  <c r="O680" i="1"/>
  <c r="O173" i="1"/>
  <c r="O174" i="1" s="1"/>
  <c r="O176" i="1"/>
  <c r="O634" i="1"/>
  <c r="O589" i="1"/>
  <c r="O590" i="1" s="1"/>
  <c r="O434" i="1"/>
  <c r="O435" i="1" s="1"/>
  <c r="O301" i="1"/>
  <c r="O302" i="1" s="1"/>
  <c r="O305" i="1"/>
  <c r="O267" i="1"/>
  <c r="O263" i="1"/>
  <c r="O264" i="1" s="1"/>
  <c r="O1624" i="1"/>
  <c r="O1613" i="1" s="1"/>
  <c r="O1643" i="1" s="1"/>
  <c r="O81" i="1"/>
  <c r="O1332" i="1"/>
  <c r="O1333" i="1" s="1"/>
  <c r="O77" i="1"/>
  <c r="O78" i="1" s="1"/>
  <c r="O234" i="1"/>
  <c r="O4540" i="1"/>
  <c r="O873" i="1"/>
  <c r="O869" i="1"/>
  <c r="O870" i="1" s="1"/>
  <c r="O1182" i="1"/>
  <c r="O355" i="1"/>
  <c r="O356" i="1" s="1"/>
  <c r="BQ31" i="1"/>
  <c r="BQ30" i="1" s="1"/>
  <c r="AU61" i="1"/>
  <c r="AV376" i="1"/>
  <c r="BP20" i="1"/>
  <c r="BP502" i="1"/>
  <c r="BP491" i="1" s="1"/>
  <c r="AA561" i="1"/>
  <c r="AA549" i="1" s="1"/>
  <c r="AA585" i="1" s="1"/>
  <c r="AV61" i="1"/>
  <c r="AV1308" i="1"/>
  <c r="AV1322" i="1"/>
  <c r="AV1321" i="1" s="1"/>
  <c r="AT744" i="1"/>
  <c r="X1160" i="1"/>
  <c r="X1159" i="1" s="1"/>
  <c r="X1166" i="1"/>
  <c r="X1165" i="1" s="1"/>
  <c r="BQ20" i="1"/>
  <c r="BP31" i="1"/>
  <c r="BP30" i="1" s="1"/>
  <c r="BQ337" i="1"/>
  <c r="BQ336" i="1" s="1"/>
  <c r="BQ342" i="1"/>
  <c r="BQ341" i="1" s="1"/>
  <c r="BQ502" i="1"/>
  <c r="AP1094" i="1"/>
  <c r="AP1093" i="1" s="1"/>
  <c r="BK1203" i="1"/>
  <c r="BO20" i="1"/>
  <c r="BO10" i="1" s="1"/>
  <c r="AA192" i="1"/>
  <c r="AA1322" i="1"/>
  <c r="AA1321" i="1" s="1"/>
  <c r="BO502" i="1"/>
  <c r="AP337" i="1"/>
  <c r="AP336" i="1" s="1"/>
  <c r="AV1427" i="1"/>
  <c r="AT1559" i="1"/>
  <c r="AT1558" i="1" s="1"/>
  <c r="Y1559" i="1"/>
  <c r="Y1558" i="1" s="1"/>
  <c r="BQ1160" i="1"/>
  <c r="BQ1159" i="1" s="1"/>
  <c r="BQ1166" i="1"/>
  <c r="BQ1165" i="1" s="1"/>
  <c r="BF52" i="1"/>
  <c r="AZ67" i="1"/>
  <c r="BF135" i="1"/>
  <c r="BF367" i="1"/>
  <c r="BF388" i="1"/>
  <c r="BF424" i="1"/>
  <c r="AU1622" i="1"/>
  <c r="BF36" i="1"/>
  <c r="AZ52" i="1"/>
  <c r="BF113" i="1"/>
  <c r="AZ135" i="1"/>
  <c r="BF242" i="1"/>
  <c r="BF275" i="1"/>
  <c r="BF293" i="1"/>
  <c r="AZ367" i="1"/>
  <c r="BF385" i="1"/>
  <c r="AZ388" i="1"/>
  <c r="BF407" i="1"/>
  <c r="AZ424" i="1"/>
  <c r="BF446" i="1"/>
  <c r="BF666" i="1"/>
  <c r="AZ669" i="1"/>
  <c r="AZ36" i="1"/>
  <c r="AZ113" i="1"/>
  <c r="BF201" i="1"/>
  <c r="AZ242" i="1"/>
  <c r="BF256" i="1"/>
  <c r="AZ275" i="1"/>
  <c r="BF290" i="1"/>
  <c r="AZ293" i="1"/>
  <c r="BF313" i="1"/>
  <c r="AZ385" i="1"/>
  <c r="AZ407" i="1"/>
  <c r="BF89" i="1"/>
  <c r="BF198" i="1"/>
  <c r="AZ201" i="1"/>
  <c r="AZ256" i="1"/>
  <c r="AZ290" i="1"/>
  <c r="AZ313" i="1"/>
  <c r="BF734" i="1"/>
  <c r="BF70" i="1"/>
  <c r="AZ89" i="1"/>
  <c r="BF166" i="1"/>
  <c r="BF183" i="1"/>
  <c r="AZ198" i="1"/>
  <c r="BF624" i="1"/>
  <c r="AZ642" i="1"/>
  <c r="BF67" i="1"/>
  <c r="AZ70" i="1"/>
  <c r="AZ166" i="1"/>
  <c r="AZ183" i="1"/>
  <c r="BF492" i="1"/>
  <c r="AZ530" i="1"/>
  <c r="BF580" i="1"/>
  <c r="AZ595" i="1"/>
  <c r="BF714" i="1"/>
  <c r="BF884" i="1"/>
  <c r="AZ1056" i="1"/>
  <c r="AZ1133" i="1"/>
  <c r="BF1193" i="1"/>
  <c r="BF1298" i="1"/>
  <c r="BF1379" i="1"/>
  <c r="AZ1384" i="1"/>
  <c r="AZ1417" i="1"/>
  <c r="BF1659" i="1"/>
  <c r="AZ1669" i="1"/>
  <c r="BF1709" i="1"/>
  <c r="AZ1720" i="1"/>
  <c r="BF1760" i="1"/>
  <c r="AZ1763" i="1"/>
  <c r="BF1802" i="1"/>
  <c r="BF1818" i="1"/>
  <c r="AZ1828" i="1"/>
  <c r="AZ1839" i="1"/>
  <c r="BF1879" i="1"/>
  <c r="BF1882" i="1"/>
  <c r="AZ1898" i="1"/>
  <c r="BF1948" i="1"/>
  <c r="AZ1961" i="1"/>
  <c r="BF2031" i="1"/>
  <c r="AZ2042" i="1"/>
  <c r="BF2045" i="1"/>
  <c r="AZ2061" i="1"/>
  <c r="BF2101" i="1"/>
  <c r="BF2165" i="1"/>
  <c r="BF2168" i="1"/>
  <c r="AZ2194" i="1"/>
  <c r="AZ2206" i="1"/>
  <c r="BF2246" i="1"/>
  <c r="BF2249" i="1"/>
  <c r="BF2265" i="1"/>
  <c r="AZ2275" i="1"/>
  <c r="AZ2306" i="1"/>
  <c r="AZ2357" i="1"/>
  <c r="AZ2437" i="1"/>
  <c r="BF2491" i="1"/>
  <c r="AZ2507" i="1"/>
  <c r="AZ2557" i="1"/>
  <c r="BF2598" i="1"/>
  <c r="AZ2610" i="1"/>
  <c r="BF2651" i="1"/>
  <c r="BF2654" i="1"/>
  <c r="BF2670" i="1"/>
  <c r="AZ2722" i="1"/>
  <c r="AZ2734" i="1"/>
  <c r="BF2775" i="1"/>
  <c r="AZ2778" i="1"/>
  <c r="BF2835" i="1"/>
  <c r="BF2886" i="1"/>
  <c r="AZ2898" i="1"/>
  <c r="AZ2901" i="1"/>
  <c r="BF2958" i="1"/>
  <c r="BF3009" i="1"/>
  <c r="AZ3021" i="1"/>
  <c r="AZ3024" i="1"/>
  <c r="BF3065" i="1"/>
  <c r="AZ3091" i="1"/>
  <c r="BF3133" i="1"/>
  <c r="AZ3145" i="1"/>
  <c r="BF3186" i="1"/>
  <c r="AZ3257" i="1"/>
  <c r="AZ3269" i="1"/>
  <c r="BF3272" i="1"/>
  <c r="AZ3288" i="1"/>
  <c r="AZ3298" i="1"/>
  <c r="BF3347" i="1"/>
  <c r="AZ3350" i="1"/>
  <c r="BF3366" i="1"/>
  <c r="BF3417" i="1"/>
  <c r="AZ3429" i="1"/>
  <c r="BF3469" i="1"/>
  <c r="AZ3472" i="1"/>
  <c r="BF3551" i="1"/>
  <c r="AZ3554" i="1"/>
  <c r="BF3570" i="1"/>
  <c r="BF3620" i="1"/>
  <c r="AZ3632" i="1"/>
  <c r="BF3651" i="1"/>
  <c r="BF3716" i="1"/>
  <c r="AZ3732" i="1"/>
  <c r="AZ3783" i="1"/>
  <c r="BF3824" i="1"/>
  <c r="AZ3835" i="1"/>
  <c r="BF3876" i="1"/>
  <c r="BF3919" i="1"/>
  <c r="AZ3935" i="1"/>
  <c r="AZ3975" i="1"/>
  <c r="BF4015" i="1"/>
  <c r="BF4064" i="1"/>
  <c r="AZ4076" i="1"/>
  <c r="BF4119" i="1"/>
  <c r="AZ4135" i="1"/>
  <c r="BF4186" i="1"/>
  <c r="AZ4198" i="1"/>
  <c r="BF4201" i="1"/>
  <c r="AZ4217" i="1"/>
  <c r="BF4258" i="1"/>
  <c r="BF4279" i="1"/>
  <c r="AZ4282" i="1"/>
  <c r="AZ4322" i="1"/>
  <c r="AZ4389" i="1"/>
  <c r="AZ4378" i="1" s="1"/>
  <c r="BF4431" i="1"/>
  <c r="AZ4442" i="1"/>
  <c r="BF4483" i="1"/>
  <c r="AZ4486" i="1"/>
  <c r="AZ492" i="1"/>
  <c r="BF550" i="1"/>
  <c r="BF577" i="1"/>
  <c r="AZ580" i="1"/>
  <c r="BF688" i="1"/>
  <c r="BF711" i="1"/>
  <c r="AZ714" i="1"/>
  <c r="AZ884" i="1"/>
  <c r="BF982" i="1"/>
  <c r="AZ1193" i="1"/>
  <c r="AZ1298" i="1"/>
  <c r="AZ1379" i="1"/>
  <c r="AZ1659" i="1"/>
  <c r="AZ1709" i="1"/>
  <c r="BF1749" i="1"/>
  <c r="AZ1760" i="1"/>
  <c r="BF1799" i="1"/>
  <c r="AZ1802" i="1"/>
  <c r="AZ1818" i="1"/>
  <c r="BF1867" i="1"/>
  <c r="AZ1879" i="1"/>
  <c r="AZ1882" i="1"/>
  <c r="AZ1948" i="1"/>
  <c r="BF1990" i="1"/>
  <c r="BF2002" i="1"/>
  <c r="AZ2031" i="1"/>
  <c r="AZ2045" i="1"/>
  <c r="BF2085" i="1"/>
  <c r="AZ2101" i="1"/>
  <c r="BF2153" i="1"/>
  <c r="AZ2165" i="1"/>
  <c r="AZ2168" i="1"/>
  <c r="BF2184" i="1"/>
  <c r="BF2235" i="1"/>
  <c r="AZ2246" i="1"/>
  <c r="AZ2249" i="1"/>
  <c r="AZ2265" i="1"/>
  <c r="BF2347" i="1"/>
  <c r="BF2427" i="1"/>
  <c r="BF2478" i="1"/>
  <c r="AZ2491" i="1"/>
  <c r="BF2547" i="1"/>
  <c r="AZ2598" i="1"/>
  <c r="BF2639" i="1"/>
  <c r="AZ2651" i="1"/>
  <c r="AZ2654" i="1"/>
  <c r="AZ2670" i="1"/>
  <c r="BF2712" i="1"/>
  <c r="BF2763" i="1"/>
  <c r="AZ2775" i="1"/>
  <c r="BF2819" i="1"/>
  <c r="AZ2835" i="1"/>
  <c r="AZ2886" i="1"/>
  <c r="BF2942" i="1"/>
  <c r="AZ2958" i="1"/>
  <c r="AZ3009" i="1"/>
  <c r="BF3062" i="1"/>
  <c r="AZ3065" i="1"/>
  <c r="BF3081" i="1"/>
  <c r="AZ3133" i="1"/>
  <c r="BF3174" i="1"/>
  <c r="AZ3186" i="1"/>
  <c r="BF3247" i="1"/>
  <c r="AZ3272" i="1"/>
  <c r="BF3336" i="1"/>
  <c r="AZ3347" i="1"/>
  <c r="AZ3366" i="1"/>
  <c r="BF3407" i="1"/>
  <c r="AZ3417" i="1"/>
  <c r="BF3458" i="1"/>
  <c r="AZ3469" i="1"/>
  <c r="BF3539" i="1"/>
  <c r="AZ3551" i="1"/>
  <c r="AZ3570" i="1"/>
  <c r="BF3610" i="1"/>
  <c r="AZ3620" i="1"/>
  <c r="BF3635" i="1"/>
  <c r="AZ3651" i="1"/>
  <c r="BF3713" i="1"/>
  <c r="AZ3716" i="1"/>
  <c r="BF3773" i="1"/>
  <c r="BF3798" i="1"/>
  <c r="AZ3824" i="1"/>
  <c r="BF3864" i="1"/>
  <c r="AZ3876" i="1"/>
  <c r="BF3905" i="1"/>
  <c r="BF3916" i="1"/>
  <c r="AZ3919" i="1"/>
  <c r="BF3999" i="1"/>
  <c r="AZ4015" i="1"/>
  <c r="BF4054" i="1"/>
  <c r="AZ4064" i="1"/>
  <c r="BF4116" i="1"/>
  <c r="AZ4119" i="1"/>
  <c r="AZ4186" i="1"/>
  <c r="AZ4201" i="1"/>
  <c r="BF4242" i="1"/>
  <c r="AZ4258" i="1"/>
  <c r="AZ4279" i="1"/>
  <c r="BF4379" i="1"/>
  <c r="AZ4431" i="1"/>
  <c r="BF4471" i="1"/>
  <c r="AZ4483" i="1"/>
  <c r="AZ550" i="1"/>
  <c r="AZ577" i="1"/>
  <c r="BF642" i="1"/>
  <c r="BF669" i="1"/>
  <c r="AZ688" i="1"/>
  <c r="AZ711" i="1"/>
  <c r="AZ982" i="1"/>
  <c r="BF1345" i="1"/>
  <c r="BF1699" i="1"/>
  <c r="AZ1749" i="1"/>
  <c r="BF1789" i="1"/>
  <c r="AZ1799" i="1"/>
  <c r="AZ1867" i="1"/>
  <c r="BF1938" i="1"/>
  <c r="AZ1990" i="1"/>
  <c r="AZ2002" i="1"/>
  <c r="BF2005" i="1"/>
  <c r="BF2021" i="1"/>
  <c r="BF2082" i="1"/>
  <c r="AZ2085" i="1"/>
  <c r="AZ2153" i="1"/>
  <c r="AZ2184" i="1"/>
  <c r="AZ2235" i="1"/>
  <c r="BF2331" i="1"/>
  <c r="AZ2347" i="1"/>
  <c r="AZ2346" i="1" s="1"/>
  <c r="BF2411" i="1"/>
  <c r="AZ2427" i="1"/>
  <c r="BF2468" i="1"/>
  <c r="AZ2478" i="1"/>
  <c r="BF2528" i="1"/>
  <c r="BF2531" i="1"/>
  <c r="AZ2547" i="1"/>
  <c r="BF2588" i="1"/>
  <c r="AZ2639" i="1"/>
  <c r="BF2696" i="1"/>
  <c r="AZ2712" i="1"/>
  <c r="AZ2711" i="1" s="1"/>
  <c r="AZ2763" i="1"/>
  <c r="BF2816" i="1"/>
  <c r="AZ2819" i="1"/>
  <c r="BF2876" i="1"/>
  <c r="BF2939" i="1"/>
  <c r="AZ2942" i="1"/>
  <c r="BF2999" i="1"/>
  <c r="BF3050" i="1"/>
  <c r="AZ3062" i="1"/>
  <c r="AZ3081" i="1"/>
  <c r="BF3123" i="1"/>
  <c r="AZ3174" i="1"/>
  <c r="BF3205" i="1"/>
  <c r="BF3231" i="1"/>
  <c r="AZ3247" i="1"/>
  <c r="AZ3336" i="1"/>
  <c r="BF3391" i="1"/>
  <c r="AZ3407" i="1"/>
  <c r="AZ3458" i="1"/>
  <c r="BF3513" i="1"/>
  <c r="BF3529" i="1"/>
  <c r="AZ3539" i="1"/>
  <c r="BF3591" i="1"/>
  <c r="BF3594" i="1"/>
  <c r="AZ3610" i="1"/>
  <c r="AZ3635" i="1"/>
  <c r="BF3702" i="1"/>
  <c r="AZ3713" i="1"/>
  <c r="BF3757" i="1"/>
  <c r="AZ3773" i="1"/>
  <c r="BF3795" i="1"/>
  <c r="AZ3798" i="1"/>
  <c r="BF3814" i="1"/>
  <c r="AZ3864" i="1"/>
  <c r="AZ3905" i="1"/>
  <c r="AZ3916" i="1"/>
  <c r="BF3956" i="1"/>
  <c r="BF3959" i="1"/>
  <c r="BF3996" i="1"/>
  <c r="AZ3999" i="1"/>
  <c r="BF4038" i="1"/>
  <c r="AZ4054" i="1"/>
  <c r="BF4105" i="1"/>
  <c r="BF4094" i="1" s="1"/>
  <c r="AZ4116" i="1"/>
  <c r="BF4176" i="1"/>
  <c r="BF4239" i="1"/>
  <c r="AZ4242" i="1"/>
  <c r="BF4338" i="1"/>
  <c r="BF4363" i="1"/>
  <c r="AZ4379" i="1"/>
  <c r="BF4421" i="1"/>
  <c r="AZ4471" i="1"/>
  <c r="BF4512" i="1"/>
  <c r="BF4527" i="1"/>
  <c r="AZ1345" i="1"/>
  <c r="BF1391" i="1"/>
  <c r="BF1487" i="1"/>
  <c r="BF1683" i="1"/>
  <c r="AZ1699" i="1"/>
  <c r="BF1739" i="1"/>
  <c r="AZ1789" i="1"/>
  <c r="BF1858" i="1"/>
  <c r="BF1919" i="1"/>
  <c r="BF1922" i="1"/>
  <c r="AZ1938" i="1"/>
  <c r="BF1980" i="1"/>
  <c r="AZ2005" i="1"/>
  <c r="AZ2021" i="1"/>
  <c r="BF2071" i="1"/>
  <c r="AZ2082" i="1"/>
  <c r="BF2143" i="1"/>
  <c r="BF2225" i="1"/>
  <c r="BF2316" i="1"/>
  <c r="BF2328" i="1"/>
  <c r="AZ2331" i="1"/>
  <c r="BF2399" i="1"/>
  <c r="AZ2411" i="1"/>
  <c r="BF2452" i="1"/>
  <c r="AZ2468" i="1"/>
  <c r="BF2517" i="1"/>
  <c r="AZ2528" i="1"/>
  <c r="AZ2531" i="1"/>
  <c r="BF2572" i="1"/>
  <c r="AZ2588" i="1"/>
  <c r="AZ2587" i="1" s="1"/>
  <c r="BF2629" i="1"/>
  <c r="BF2693" i="1"/>
  <c r="AZ2696" i="1"/>
  <c r="BF2753" i="1"/>
  <c r="BF2804" i="1"/>
  <c r="AZ2816" i="1"/>
  <c r="BF2860" i="1"/>
  <c r="AZ2876" i="1"/>
  <c r="BF2927" i="1"/>
  <c r="AZ2939" i="1"/>
  <c r="BF2980" i="1"/>
  <c r="BF2983" i="1"/>
  <c r="AZ2999" i="1"/>
  <c r="AZ2998" i="1" s="1"/>
  <c r="AZ3050" i="1"/>
  <c r="BF3107" i="1"/>
  <c r="AZ3123" i="1"/>
  <c r="BF3164" i="1"/>
  <c r="BF3189" i="1"/>
  <c r="AZ3205" i="1"/>
  <c r="BF3228" i="1"/>
  <c r="AZ3231" i="1"/>
  <c r="BF3326" i="1"/>
  <c r="BF3388" i="1"/>
  <c r="AZ3391" i="1"/>
  <c r="BF3448" i="1"/>
  <c r="BF3510" i="1"/>
  <c r="AZ3513" i="1"/>
  <c r="AZ3529" i="1"/>
  <c r="AZ3591" i="1"/>
  <c r="AZ3594" i="1"/>
  <c r="BF3673" i="1"/>
  <c r="BF3692" i="1"/>
  <c r="AZ3702" i="1"/>
  <c r="BF3754" i="1"/>
  <c r="AZ3757" i="1"/>
  <c r="AZ3795" i="1"/>
  <c r="AZ3814" i="1"/>
  <c r="BF3854" i="1"/>
  <c r="BF3879" i="1"/>
  <c r="BF3895" i="1"/>
  <c r="BF3945" i="1"/>
  <c r="AZ3956" i="1"/>
  <c r="AZ3959" i="1"/>
  <c r="BF3985" i="1"/>
  <c r="AZ3996" i="1"/>
  <c r="BF4035" i="1"/>
  <c r="AZ4038" i="1"/>
  <c r="AZ4105" i="1"/>
  <c r="BF4145" i="1"/>
  <c r="BF4160" i="1"/>
  <c r="AZ4176" i="1"/>
  <c r="AZ4175" i="1" s="1"/>
  <c r="BF4227" i="1"/>
  <c r="AZ4239" i="1"/>
  <c r="BF4319" i="1"/>
  <c r="AZ4338" i="1"/>
  <c r="BF4360" i="1"/>
  <c r="AZ4363" i="1"/>
  <c r="BF4405" i="1"/>
  <c r="AZ4421" i="1"/>
  <c r="AZ4420" i="1" s="1"/>
  <c r="BF4461" i="1"/>
  <c r="AZ4512" i="1"/>
  <c r="BF4524" i="1"/>
  <c r="AZ4527" i="1"/>
  <c r="BF427" i="1"/>
  <c r="AZ446" i="1"/>
  <c r="BF470" i="1"/>
  <c r="BF621" i="1"/>
  <c r="AZ624" i="1"/>
  <c r="AZ666" i="1"/>
  <c r="AZ734" i="1"/>
  <c r="BF809" i="1"/>
  <c r="BF1388" i="1"/>
  <c r="AZ1391" i="1"/>
  <c r="AZ1487" i="1"/>
  <c r="BF1511" i="1"/>
  <c r="BF1680" i="1"/>
  <c r="AZ1683" i="1"/>
  <c r="BF1723" i="1"/>
  <c r="AZ1739" i="1"/>
  <c r="AZ1738" i="1" s="1"/>
  <c r="BF1779" i="1"/>
  <c r="BF1842" i="1"/>
  <c r="AZ1858" i="1"/>
  <c r="BF1908" i="1"/>
  <c r="AZ1919" i="1"/>
  <c r="AZ1922" i="1"/>
  <c r="BF1964" i="1"/>
  <c r="AZ1980" i="1"/>
  <c r="AZ2071" i="1"/>
  <c r="BF2111" i="1"/>
  <c r="BF2124" i="1"/>
  <c r="BF2127" i="1"/>
  <c r="AZ2143" i="1"/>
  <c r="BF2209" i="1"/>
  <c r="AZ2225" i="1"/>
  <c r="BF2287" i="1"/>
  <c r="BF2290" i="1"/>
  <c r="AZ2316" i="1"/>
  <c r="AZ2328" i="1"/>
  <c r="BF2369" i="1"/>
  <c r="BF2373" i="1"/>
  <c r="BF2389" i="1"/>
  <c r="AZ2399" i="1"/>
  <c r="BF2449" i="1"/>
  <c r="AZ2452" i="1"/>
  <c r="AZ2517" i="1"/>
  <c r="BF2569" i="1"/>
  <c r="AZ2572" i="1"/>
  <c r="BF2613" i="1"/>
  <c r="AZ2629" i="1"/>
  <c r="BF2680" i="1"/>
  <c r="AZ2693" i="1"/>
  <c r="BF2737" i="1"/>
  <c r="AZ2753" i="1"/>
  <c r="BF2794" i="1"/>
  <c r="AZ2804" i="1"/>
  <c r="BF2845" i="1"/>
  <c r="BF2857" i="1"/>
  <c r="AZ2860" i="1"/>
  <c r="BF2917" i="1"/>
  <c r="AZ2927" i="1"/>
  <c r="BF2968" i="1"/>
  <c r="AZ2980" i="1"/>
  <c r="AZ2983" i="1"/>
  <c r="BF3040" i="1"/>
  <c r="BF3104" i="1"/>
  <c r="AZ3107" i="1"/>
  <c r="BF3148" i="1"/>
  <c r="AZ3164" i="1"/>
  <c r="AZ3189" i="1"/>
  <c r="BF3215" i="1"/>
  <c r="AZ3228" i="1"/>
  <c r="BF3310" i="1"/>
  <c r="AZ3326" i="1"/>
  <c r="AZ3325" i="1" s="1"/>
  <c r="BF3376" i="1"/>
  <c r="AZ3388" i="1"/>
  <c r="BF3432" i="1"/>
  <c r="AZ3448" i="1"/>
  <c r="BF3488" i="1"/>
  <c r="BF3498" i="1"/>
  <c r="AZ3510" i="1"/>
  <c r="BF3580" i="1"/>
  <c r="BF3661" i="1"/>
  <c r="AZ3673" i="1"/>
  <c r="BF3676" i="1"/>
  <c r="AZ3692" i="1"/>
  <c r="BF3742" i="1"/>
  <c r="AZ3754" i="1"/>
  <c r="BF3838" i="1"/>
  <c r="AZ3854" i="1"/>
  <c r="AZ3879" i="1"/>
  <c r="AZ3895" i="1"/>
  <c r="AZ3894" i="1" s="1"/>
  <c r="AZ3945" i="1"/>
  <c r="AZ3985" i="1"/>
  <c r="BF4025" i="1"/>
  <c r="AZ4035" i="1"/>
  <c r="BF4079" i="1"/>
  <c r="BF4095" i="1"/>
  <c r="AZ4145" i="1"/>
  <c r="BF4157" i="1"/>
  <c r="AZ4160" i="1"/>
  <c r="AZ4227" i="1"/>
  <c r="BF4268" i="1"/>
  <c r="BF4298" i="1"/>
  <c r="BF4308" i="1"/>
  <c r="AZ4319" i="1"/>
  <c r="BF4348" i="1"/>
  <c r="AZ4360" i="1"/>
  <c r="BF4402" i="1"/>
  <c r="AZ4405" i="1"/>
  <c r="BF4445" i="1"/>
  <c r="AZ4461" i="1"/>
  <c r="BF4502" i="1"/>
  <c r="AZ4524" i="1"/>
  <c r="AZ427" i="1"/>
  <c r="AZ470" i="1"/>
  <c r="BF530" i="1"/>
  <c r="BF595" i="1"/>
  <c r="AZ621" i="1"/>
  <c r="AZ809" i="1"/>
  <c r="BF1056" i="1"/>
  <c r="BF1133" i="1"/>
  <c r="BF1384" i="1"/>
  <c r="AZ1388" i="1"/>
  <c r="BF1417" i="1"/>
  <c r="AZ1511" i="1"/>
  <c r="BF1669" i="1"/>
  <c r="AZ1680" i="1"/>
  <c r="BF1720" i="1"/>
  <c r="AZ1723" i="1"/>
  <c r="BF1763" i="1"/>
  <c r="AZ1779" i="1"/>
  <c r="BF1828" i="1"/>
  <c r="BF1839" i="1"/>
  <c r="AZ1842" i="1"/>
  <c r="BF1898" i="1"/>
  <c r="AZ1908" i="1"/>
  <c r="BF1961" i="1"/>
  <c r="AZ1964" i="1"/>
  <c r="BF2042" i="1"/>
  <c r="BF2061" i="1"/>
  <c r="AZ2111" i="1"/>
  <c r="AZ2124" i="1"/>
  <c r="AZ2127" i="1"/>
  <c r="BF2194" i="1"/>
  <c r="BF2206" i="1"/>
  <c r="AZ2209" i="1"/>
  <c r="BF2275" i="1"/>
  <c r="AZ2287" i="1"/>
  <c r="AZ2290" i="1"/>
  <c r="BF2306" i="1"/>
  <c r="BF2305" i="1" s="1"/>
  <c r="BF2357" i="1"/>
  <c r="AZ2369" i="1"/>
  <c r="AZ2373" i="1"/>
  <c r="AZ2389" i="1"/>
  <c r="BF2437" i="1"/>
  <c r="AZ2449" i="1"/>
  <c r="BF2507" i="1"/>
  <c r="BF2557" i="1"/>
  <c r="AZ2569" i="1"/>
  <c r="BF2610" i="1"/>
  <c r="AZ2613" i="1"/>
  <c r="AZ2680" i="1"/>
  <c r="BF2722" i="1"/>
  <c r="BF2734" i="1"/>
  <c r="AZ2737" i="1"/>
  <c r="BF2778" i="1"/>
  <c r="AZ2794" i="1"/>
  <c r="AZ2793" i="1" s="1"/>
  <c r="AZ2845" i="1"/>
  <c r="AZ2857" i="1"/>
  <c r="BF2898" i="1"/>
  <c r="BF2901" i="1"/>
  <c r="AZ2917" i="1"/>
  <c r="AZ2968" i="1"/>
  <c r="AZ2957" i="1" s="1"/>
  <c r="BF3021" i="1"/>
  <c r="BF3024" i="1"/>
  <c r="AZ3040" i="1"/>
  <c r="BF3091" i="1"/>
  <c r="AZ3104" i="1"/>
  <c r="BF3145" i="1"/>
  <c r="AZ3148" i="1"/>
  <c r="AZ3215" i="1"/>
  <c r="BF3257" i="1"/>
  <c r="BF3269" i="1"/>
  <c r="BF3288" i="1"/>
  <c r="BF3298" i="1"/>
  <c r="AZ3310" i="1"/>
  <c r="BF3350" i="1"/>
  <c r="AZ3376" i="1"/>
  <c r="BF3429" i="1"/>
  <c r="AZ3432" i="1"/>
  <c r="BF3472" i="1"/>
  <c r="AZ3488" i="1"/>
  <c r="AZ3498" i="1"/>
  <c r="BF3554" i="1"/>
  <c r="AZ3580" i="1"/>
  <c r="BF3632" i="1"/>
  <c r="AZ3661" i="1"/>
  <c r="AZ3676" i="1"/>
  <c r="BF3732" i="1"/>
  <c r="AZ3742" i="1"/>
  <c r="AZ3731" i="1" s="1"/>
  <c r="BF3783" i="1"/>
  <c r="BF3835" i="1"/>
  <c r="AZ3838" i="1"/>
  <c r="BF3935" i="1"/>
  <c r="BF3975" i="1"/>
  <c r="AZ4025" i="1"/>
  <c r="BF4076" i="1"/>
  <c r="AZ4079" i="1"/>
  <c r="AZ4095" i="1"/>
  <c r="BF4135" i="1"/>
  <c r="AZ4157" i="1"/>
  <c r="BF4198" i="1"/>
  <c r="BF4217" i="1"/>
  <c r="AZ4268" i="1"/>
  <c r="BF4282" i="1"/>
  <c r="AZ4298" i="1"/>
  <c r="AZ4308" i="1"/>
  <c r="BF4322" i="1"/>
  <c r="AZ4348" i="1"/>
  <c r="BF4389" i="1"/>
  <c r="AZ4402" i="1"/>
  <c r="BF4442" i="1"/>
  <c r="AZ4445" i="1"/>
  <c r="BF4486" i="1"/>
  <c r="AZ4502" i="1"/>
  <c r="AT1308" i="1"/>
  <c r="AV31" i="1"/>
  <c r="AV30" i="1" s="1"/>
  <c r="AV98" i="1"/>
  <c r="AV88" i="1" s="1"/>
  <c r="AV744" i="1"/>
  <c r="AT1322" i="1"/>
  <c r="AT1321" i="1" s="1"/>
  <c r="AV1267" i="1"/>
  <c r="AV1266" i="1" s="1"/>
  <c r="AT1622" i="1"/>
  <c r="AA1267" i="1"/>
  <c r="AA1266" i="1" s="1"/>
  <c r="AV1066" i="1"/>
  <c r="AV1055" i="1" s="1"/>
  <c r="AP1203" i="1"/>
  <c r="AP1192" i="1" s="1"/>
  <c r="AU1308" i="1"/>
  <c r="AV1559" i="1"/>
  <c r="AV1558" i="1" s="1"/>
  <c r="AV416" i="1"/>
  <c r="AV406" i="1" s="1"/>
  <c r="AV430" i="1" s="1"/>
  <c r="AV1622" i="1"/>
  <c r="AU744" i="1"/>
  <c r="AU733" i="1" s="1"/>
  <c r="AU1322" i="1"/>
  <c r="AU1321" i="1" s="1"/>
  <c r="AU1559" i="1"/>
  <c r="AU1558" i="1" s="1"/>
  <c r="AE166" i="1"/>
  <c r="AE183" i="1"/>
  <c r="AK313" i="1"/>
  <c r="AE367" i="1"/>
  <c r="AK388" i="1"/>
  <c r="AK407" i="1"/>
  <c r="AK470" i="1"/>
  <c r="AE550" i="1"/>
  <c r="AE577" i="1"/>
  <c r="AK642" i="1"/>
  <c r="AK666" i="1"/>
  <c r="AE669" i="1"/>
  <c r="AE711" i="1"/>
  <c r="AK809" i="1"/>
  <c r="AE1133" i="1"/>
  <c r="AE1193" i="1"/>
  <c r="AE1298" i="1"/>
  <c r="AE1379" i="1"/>
  <c r="AK1388" i="1"/>
  <c r="AE1391" i="1"/>
  <c r="AE1487" i="1"/>
  <c r="AK1511" i="1"/>
  <c r="AK1680" i="1"/>
  <c r="AE1709" i="1"/>
  <c r="AK1749" i="1"/>
  <c r="AK1779" i="1"/>
  <c r="AE1789" i="1"/>
  <c r="AK1802" i="1"/>
  <c r="AE1867" i="1"/>
  <c r="AK1882" i="1"/>
  <c r="AE1898" i="1"/>
  <c r="AK1938" i="1"/>
  <c r="AE1990" i="1"/>
  <c r="AE2002" i="1"/>
  <c r="AK2045" i="1"/>
  <c r="AK2124" i="1"/>
  <c r="AE2127" i="1"/>
  <c r="AK2235" i="1"/>
  <c r="AE2290" i="1"/>
  <c r="AE2357" i="1"/>
  <c r="AE2437" i="1"/>
  <c r="AK2478" i="1"/>
  <c r="AE2491" i="1"/>
  <c r="AK2557" i="1"/>
  <c r="AE2569" i="1"/>
  <c r="AK2610" i="1"/>
  <c r="AE2613" i="1"/>
  <c r="AK2722" i="1"/>
  <c r="AK2734" i="1"/>
  <c r="AK2737" i="1"/>
  <c r="AE2753" i="1"/>
  <c r="AE2775" i="1"/>
  <c r="AK2778" i="1"/>
  <c r="AE2794" i="1"/>
  <c r="AE2835" i="1"/>
  <c r="AK2898" i="1"/>
  <c r="AK2917" i="1"/>
  <c r="AE2958" i="1"/>
  <c r="AK2980" i="1"/>
  <c r="AE2983" i="1"/>
  <c r="AE3021" i="1"/>
  <c r="AK3062" i="1"/>
  <c r="AK3081" i="1"/>
  <c r="AK3107" i="1"/>
  <c r="AE3123" i="1"/>
  <c r="AK3145" i="1"/>
  <c r="AE3148" i="1"/>
  <c r="AK3257" i="1"/>
  <c r="AE3298" i="1"/>
  <c r="AK3347" i="1"/>
  <c r="AK3366" i="1"/>
  <c r="AK3376" i="1"/>
  <c r="AE3388" i="1"/>
  <c r="AK3448" i="1"/>
  <c r="AK3472" i="1"/>
  <c r="AE3488" i="1"/>
  <c r="AE3513" i="1"/>
  <c r="AK3554" i="1"/>
  <c r="AE3570" i="1"/>
  <c r="AK3635" i="1"/>
  <c r="AE3651" i="1"/>
  <c r="AK3702" i="1"/>
  <c r="AE3713" i="1"/>
  <c r="AK3754" i="1"/>
  <c r="AE3757" i="1"/>
  <c r="AE3824" i="1"/>
  <c r="AE3838" i="1"/>
  <c r="AK3854" i="1"/>
  <c r="AK3864" i="1"/>
  <c r="AE3876" i="1"/>
  <c r="AK3916" i="1"/>
  <c r="AK3919" i="1"/>
  <c r="AE3935" i="1"/>
  <c r="AK3999" i="1"/>
  <c r="AE4015" i="1"/>
  <c r="AK4157" i="1"/>
  <c r="AE4160" i="1"/>
  <c r="AK4242" i="1"/>
  <c r="AE4258" i="1"/>
  <c r="AE4308" i="1"/>
  <c r="AE4319" i="1"/>
  <c r="AK4379" i="1"/>
  <c r="AK4431" i="1"/>
  <c r="AK4442" i="1"/>
  <c r="AE4471" i="1"/>
  <c r="AE4483" i="1"/>
  <c r="AE4486" i="1"/>
  <c r="AE4524" i="1"/>
  <c r="AK52" i="1"/>
  <c r="AK135" i="1"/>
  <c r="AK275" i="1"/>
  <c r="AK293" i="1"/>
  <c r="AE313" i="1"/>
  <c r="AK385" i="1"/>
  <c r="AE388" i="1"/>
  <c r="AE407" i="1"/>
  <c r="AK424" i="1"/>
  <c r="AE470" i="1"/>
  <c r="AK624" i="1"/>
  <c r="AE642" i="1"/>
  <c r="AE666" i="1"/>
  <c r="AE809" i="1"/>
  <c r="AK884" i="1"/>
  <c r="AE1388" i="1"/>
  <c r="AK1417" i="1"/>
  <c r="AE1511" i="1"/>
  <c r="AK1669" i="1"/>
  <c r="AE1680" i="1"/>
  <c r="AE1749" i="1"/>
  <c r="AK1763" i="1"/>
  <c r="AE1779" i="1"/>
  <c r="AE1802" i="1"/>
  <c r="AK1858" i="1"/>
  <c r="AK1879" i="1"/>
  <c r="AE1882" i="1"/>
  <c r="AK1922" i="1"/>
  <c r="AE1938" i="1"/>
  <c r="AK1980" i="1"/>
  <c r="AK2042" i="1"/>
  <c r="AE2045" i="1"/>
  <c r="AK2061" i="1"/>
  <c r="AK2111" i="1"/>
  <c r="AE2124" i="1"/>
  <c r="AK2165" i="1"/>
  <c r="AK2184" i="1"/>
  <c r="AE2235" i="1"/>
  <c r="AK2347" i="1"/>
  <c r="AK2411" i="1"/>
  <c r="AK2427" i="1"/>
  <c r="AE2478" i="1"/>
  <c r="AK2528" i="1"/>
  <c r="AK2531" i="1"/>
  <c r="AK2547" i="1"/>
  <c r="AE2557" i="1"/>
  <c r="AK2598" i="1"/>
  <c r="AE2610" i="1"/>
  <c r="AK2651" i="1"/>
  <c r="AK2696" i="1"/>
  <c r="AK2712" i="1"/>
  <c r="AE2722" i="1"/>
  <c r="AE2734" i="1"/>
  <c r="AE2737" i="1"/>
  <c r="AE2778" i="1"/>
  <c r="AK2886" i="1"/>
  <c r="AE2898" i="1"/>
  <c r="AK2901" i="1"/>
  <c r="AE2917" i="1"/>
  <c r="AK2968" i="1"/>
  <c r="AE2980" i="1"/>
  <c r="AK3050" i="1"/>
  <c r="AE3062" i="1"/>
  <c r="AE3081" i="1"/>
  <c r="AK3104" i="1"/>
  <c r="AE3107" i="1"/>
  <c r="AE3145" i="1"/>
  <c r="AK3186" i="1"/>
  <c r="AK3205" i="1"/>
  <c r="AE3257" i="1"/>
  <c r="AK3288" i="1"/>
  <c r="AK3336" i="1"/>
  <c r="AE3347" i="1"/>
  <c r="AK3350" i="1"/>
  <c r="AE3366" i="1"/>
  <c r="AE3376" i="1"/>
  <c r="AK3417" i="1"/>
  <c r="AK3432" i="1"/>
  <c r="AE3448" i="1"/>
  <c r="AK3469" i="1"/>
  <c r="AE3472" i="1"/>
  <c r="AK3551" i="1"/>
  <c r="AE3554" i="1"/>
  <c r="AK3632" i="1"/>
  <c r="AE3635" i="1"/>
  <c r="AE3702" i="1"/>
  <c r="AK3742" i="1"/>
  <c r="AE3754" i="1"/>
  <c r="AK3814" i="1"/>
  <c r="AE3854" i="1"/>
  <c r="AE3864" i="1"/>
  <c r="AK3905" i="1"/>
  <c r="AE3916" i="1"/>
  <c r="AE3919" i="1"/>
  <c r="AK3959" i="1"/>
  <c r="AK3996" i="1"/>
  <c r="AE3999" i="1"/>
  <c r="AK4054" i="1"/>
  <c r="AK4095" i="1"/>
  <c r="AK4105" i="1"/>
  <c r="AK4145" i="1"/>
  <c r="AE4157" i="1"/>
  <c r="AK4198" i="1"/>
  <c r="AK4227" i="1"/>
  <c r="AK4239" i="1"/>
  <c r="AE4242" i="1"/>
  <c r="AK4298" i="1"/>
  <c r="AK4338" i="1"/>
  <c r="AK4363" i="1"/>
  <c r="AE4379" i="1"/>
  <c r="AK4421" i="1"/>
  <c r="AE4431" i="1"/>
  <c r="AE4442" i="1"/>
  <c r="AK4461" i="1"/>
  <c r="AK36" i="1"/>
  <c r="AE52" i="1"/>
  <c r="AK113" i="1"/>
  <c r="AE135" i="1"/>
  <c r="AK242" i="1"/>
  <c r="AK256" i="1"/>
  <c r="AE275" i="1"/>
  <c r="AK290" i="1"/>
  <c r="AE293" i="1"/>
  <c r="AE385" i="1"/>
  <c r="AE424" i="1"/>
  <c r="AK446" i="1"/>
  <c r="AK492" i="1"/>
  <c r="AK621" i="1"/>
  <c r="AE624" i="1"/>
  <c r="AE884" i="1"/>
  <c r="AK982" i="1"/>
  <c r="AK1056" i="1"/>
  <c r="AK1345" i="1"/>
  <c r="AE1417" i="1"/>
  <c r="AE1669" i="1"/>
  <c r="AK1683" i="1"/>
  <c r="AK1739" i="1"/>
  <c r="AK1760" i="1"/>
  <c r="AE1763" i="1"/>
  <c r="AK1818" i="1"/>
  <c r="AK1842" i="1"/>
  <c r="AE1858" i="1"/>
  <c r="AE1879" i="1"/>
  <c r="AK1919" i="1"/>
  <c r="AE1922" i="1"/>
  <c r="AK1964" i="1"/>
  <c r="AE1980" i="1"/>
  <c r="AK2031" i="1"/>
  <c r="AE2042" i="1"/>
  <c r="AE2061" i="1"/>
  <c r="AK2101" i="1"/>
  <c r="AE2111" i="1"/>
  <c r="AK2153" i="1"/>
  <c r="AE2165" i="1"/>
  <c r="AE2184" i="1"/>
  <c r="AK2225" i="1"/>
  <c r="AK2287" i="1"/>
  <c r="AK2306" i="1"/>
  <c r="AK2331" i="1"/>
  <c r="AE2347" i="1"/>
  <c r="AK2369" i="1"/>
  <c r="AK2399" i="1"/>
  <c r="AE2411" i="1"/>
  <c r="AE2427" i="1"/>
  <c r="AK2468" i="1"/>
  <c r="AK2517" i="1"/>
  <c r="AE2528" i="1"/>
  <c r="AE2531" i="1"/>
  <c r="AE2547" i="1"/>
  <c r="AE2598" i="1"/>
  <c r="AK2639" i="1"/>
  <c r="AE2651" i="1"/>
  <c r="AK2654" i="1"/>
  <c r="AK2693" i="1"/>
  <c r="AE2696" i="1"/>
  <c r="AE2712" i="1"/>
  <c r="AK2876" i="1"/>
  <c r="AE2886" i="1"/>
  <c r="AE2901" i="1"/>
  <c r="AK2942" i="1"/>
  <c r="AE2968" i="1"/>
  <c r="AK3009" i="1"/>
  <c r="AE3050" i="1"/>
  <c r="AK3091" i="1"/>
  <c r="AE3104" i="1"/>
  <c r="AK3174" i="1"/>
  <c r="AE3186" i="1"/>
  <c r="AE3205" i="1"/>
  <c r="AK3247" i="1"/>
  <c r="AK3272" i="1"/>
  <c r="AE3288" i="1"/>
  <c r="AE3336" i="1"/>
  <c r="AE3350" i="1"/>
  <c r="AE3417" i="1"/>
  <c r="AK3429" i="1"/>
  <c r="AE3432" i="1"/>
  <c r="AE3469" i="1"/>
  <c r="AK3510" i="1"/>
  <c r="AK3539" i="1"/>
  <c r="AE3551" i="1"/>
  <c r="AK3591" i="1"/>
  <c r="AK3610" i="1"/>
  <c r="AK3620" i="1"/>
  <c r="AE3632" i="1"/>
  <c r="AK3692" i="1"/>
  <c r="AE3742" i="1"/>
  <c r="AK3783" i="1"/>
  <c r="AK3798" i="1"/>
  <c r="AE3814" i="1"/>
  <c r="AE3905" i="1"/>
  <c r="AK3956" i="1"/>
  <c r="AE3959" i="1"/>
  <c r="AK3985" i="1"/>
  <c r="AE3996" i="1"/>
  <c r="AK4038" i="1"/>
  <c r="AE4054" i="1"/>
  <c r="AK4064" i="1"/>
  <c r="AK4079" i="1"/>
  <c r="AE4095" i="1"/>
  <c r="AE4105" i="1"/>
  <c r="AK4116" i="1"/>
  <c r="AK4119" i="1"/>
  <c r="AE4145" i="1"/>
  <c r="AK4186" i="1"/>
  <c r="AE4198" i="1"/>
  <c r="AK4201" i="1"/>
  <c r="AE4227" i="1"/>
  <c r="AE4239" i="1"/>
  <c r="AK4282" i="1"/>
  <c r="AE4298" i="1"/>
  <c r="AE4338" i="1"/>
  <c r="AK4360" i="1"/>
  <c r="AE4363" i="1"/>
  <c r="AK4405" i="1"/>
  <c r="AE4421" i="1"/>
  <c r="AE4461" i="1"/>
  <c r="AK4512" i="1"/>
  <c r="AE36" i="1"/>
  <c r="AK70" i="1"/>
  <c r="AK89" i="1"/>
  <c r="AE113" i="1"/>
  <c r="AK201" i="1"/>
  <c r="AE242" i="1"/>
  <c r="AE256" i="1"/>
  <c r="AE290" i="1"/>
  <c r="AK427" i="1"/>
  <c r="AE446" i="1"/>
  <c r="AE492" i="1"/>
  <c r="AK530" i="1"/>
  <c r="AK595" i="1"/>
  <c r="AE621" i="1"/>
  <c r="AK734" i="1"/>
  <c r="AE982" i="1"/>
  <c r="AE1056" i="1"/>
  <c r="AE1345" i="1"/>
  <c r="AK1659" i="1"/>
  <c r="AE1683" i="1"/>
  <c r="AK1723" i="1"/>
  <c r="AE1739" i="1"/>
  <c r="AE1760" i="1"/>
  <c r="AE1818" i="1"/>
  <c r="AK1828" i="1"/>
  <c r="AK1839" i="1"/>
  <c r="AE1842" i="1"/>
  <c r="AK1908" i="1"/>
  <c r="AE1919" i="1"/>
  <c r="AK1961" i="1"/>
  <c r="AE1964" i="1"/>
  <c r="AE2031" i="1"/>
  <c r="AK2082" i="1"/>
  <c r="AK2085" i="1"/>
  <c r="AE2101" i="1"/>
  <c r="AE2100" i="1" s="1"/>
  <c r="AE2153" i="1"/>
  <c r="AK2194" i="1"/>
  <c r="AK2209" i="1"/>
  <c r="AE2225" i="1"/>
  <c r="AK2246" i="1"/>
  <c r="AK2249" i="1"/>
  <c r="AK2265" i="1"/>
  <c r="AK2275" i="1"/>
  <c r="AE2287" i="1"/>
  <c r="AE2306" i="1"/>
  <c r="AK2328" i="1"/>
  <c r="AE2331" i="1"/>
  <c r="AE2369" i="1"/>
  <c r="AK2373" i="1"/>
  <c r="AE2399" i="1"/>
  <c r="AK2452" i="1"/>
  <c r="AE2468" i="1"/>
  <c r="AE2517" i="1"/>
  <c r="AK2588" i="1"/>
  <c r="AE2639" i="1"/>
  <c r="AE2654" i="1"/>
  <c r="AK2670" i="1"/>
  <c r="AK2680" i="1"/>
  <c r="AE2693" i="1"/>
  <c r="AK2763" i="1"/>
  <c r="AK2804" i="1"/>
  <c r="AK2816" i="1"/>
  <c r="AK2857" i="1"/>
  <c r="AK2860" i="1"/>
  <c r="AE2876" i="1"/>
  <c r="AK2939" i="1"/>
  <c r="AE2942" i="1"/>
  <c r="AE3009" i="1"/>
  <c r="AK3040" i="1"/>
  <c r="AK3065" i="1"/>
  <c r="AE3091" i="1"/>
  <c r="AK3133" i="1"/>
  <c r="AE3174" i="1"/>
  <c r="AK3215" i="1"/>
  <c r="AK3231" i="1"/>
  <c r="AE3247" i="1"/>
  <c r="AK3269" i="1"/>
  <c r="AE3272" i="1"/>
  <c r="AK3326" i="1"/>
  <c r="AK3407" i="1"/>
  <c r="AE3429" i="1"/>
  <c r="AK3498" i="1"/>
  <c r="AE3510" i="1"/>
  <c r="AE3539" i="1"/>
  <c r="AK3580" i="1"/>
  <c r="AE3591" i="1"/>
  <c r="AK3594" i="1"/>
  <c r="AE3610" i="1"/>
  <c r="AE3620" i="1"/>
  <c r="AK3661" i="1"/>
  <c r="AK3676" i="1"/>
  <c r="AE3692" i="1"/>
  <c r="AK3732" i="1"/>
  <c r="AE3783" i="1"/>
  <c r="AK3795" i="1"/>
  <c r="AE3798" i="1"/>
  <c r="AK3895" i="1"/>
  <c r="AK3945" i="1"/>
  <c r="AE3956" i="1"/>
  <c r="AK3975" i="1"/>
  <c r="AE3985" i="1"/>
  <c r="AK4025" i="1"/>
  <c r="AK4035" i="1"/>
  <c r="AE4038" i="1"/>
  <c r="AE4064" i="1"/>
  <c r="AK4076" i="1"/>
  <c r="AE4079" i="1"/>
  <c r="AE4116" i="1"/>
  <c r="AE4119" i="1"/>
  <c r="AK4135" i="1"/>
  <c r="AE4186" i="1"/>
  <c r="AE4201" i="1"/>
  <c r="AK4217" i="1"/>
  <c r="AK4268" i="1"/>
  <c r="AK4279" i="1"/>
  <c r="AE4282" i="1"/>
  <c r="AK4322" i="1"/>
  <c r="AK4348" i="1"/>
  <c r="AE4360" i="1"/>
  <c r="AK4402" i="1"/>
  <c r="AE4405" i="1"/>
  <c r="AK4445" i="1"/>
  <c r="AE4512" i="1"/>
  <c r="AK67" i="1"/>
  <c r="AE70" i="1"/>
  <c r="AE89" i="1"/>
  <c r="AK198" i="1"/>
  <c r="AE201" i="1"/>
  <c r="AE427" i="1"/>
  <c r="AE530" i="1"/>
  <c r="AK580" i="1"/>
  <c r="AE595" i="1"/>
  <c r="AK688" i="1"/>
  <c r="AK714" i="1"/>
  <c r="AE734" i="1"/>
  <c r="AK1384" i="1"/>
  <c r="AE1659" i="1"/>
  <c r="AK1699" i="1"/>
  <c r="AK1720" i="1"/>
  <c r="AE1723" i="1"/>
  <c r="AK1799" i="1"/>
  <c r="AE1828" i="1"/>
  <c r="AE1839" i="1"/>
  <c r="AE1908" i="1"/>
  <c r="AK1948" i="1"/>
  <c r="AE1961" i="1"/>
  <c r="AK2005" i="1"/>
  <c r="AK2021" i="1"/>
  <c r="AK2071" i="1"/>
  <c r="AE2082" i="1"/>
  <c r="AE2085" i="1"/>
  <c r="AK2143" i="1"/>
  <c r="AK2168" i="1"/>
  <c r="AE2194" i="1"/>
  <c r="AK2206" i="1"/>
  <c r="AE2209" i="1"/>
  <c r="AE2246" i="1"/>
  <c r="AE2249" i="1"/>
  <c r="AE2265" i="1"/>
  <c r="AK2316" i="1"/>
  <c r="AE2328" i="1"/>
  <c r="AE2373" i="1"/>
  <c r="AK2389" i="1"/>
  <c r="AK2449" i="1"/>
  <c r="AE2452" i="1"/>
  <c r="AK2507" i="1"/>
  <c r="AK2572" i="1"/>
  <c r="AE2588" i="1"/>
  <c r="AK2629" i="1"/>
  <c r="AE2670" i="1"/>
  <c r="AE2680" i="1"/>
  <c r="AE2763" i="1"/>
  <c r="AE2804" i="1"/>
  <c r="AE2816" i="1"/>
  <c r="AK2819" i="1"/>
  <c r="AK2845" i="1"/>
  <c r="AE2857" i="1"/>
  <c r="AE2860" i="1"/>
  <c r="AK2927" i="1"/>
  <c r="AE2939" i="1"/>
  <c r="AK2999" i="1"/>
  <c r="AK3024" i="1"/>
  <c r="AE3040" i="1"/>
  <c r="AE3065" i="1"/>
  <c r="AE3133" i="1"/>
  <c r="AK3164" i="1"/>
  <c r="AK3189" i="1"/>
  <c r="AE3215" i="1"/>
  <c r="AK3228" i="1"/>
  <c r="AE3231" i="1"/>
  <c r="AE3269" i="1"/>
  <c r="AK3310" i="1"/>
  <c r="AE3326" i="1"/>
  <c r="AE3325" i="1" s="1"/>
  <c r="AK3391" i="1"/>
  <c r="AE3407" i="1"/>
  <c r="AE3406" i="1" s="1"/>
  <c r="AK3458" i="1"/>
  <c r="AE3498" i="1"/>
  <c r="AK3529" i="1"/>
  <c r="AE3580" i="1"/>
  <c r="AE3594" i="1"/>
  <c r="AE3661" i="1"/>
  <c r="AK3673" i="1"/>
  <c r="AE3676" i="1"/>
  <c r="AK3716" i="1"/>
  <c r="AE3732" i="1"/>
  <c r="AK3773" i="1"/>
  <c r="AE3795" i="1"/>
  <c r="AK3835" i="1"/>
  <c r="AK3879" i="1"/>
  <c r="AE3895" i="1"/>
  <c r="AE3945" i="1"/>
  <c r="AE3975" i="1"/>
  <c r="AE4025" i="1"/>
  <c r="AE4014" i="1" s="1"/>
  <c r="AE4035" i="1"/>
  <c r="AE4076" i="1"/>
  <c r="AE4135" i="1"/>
  <c r="AK4176" i="1"/>
  <c r="AE4217" i="1"/>
  <c r="AE4268" i="1"/>
  <c r="AE4279" i="1"/>
  <c r="AE4322" i="1"/>
  <c r="AE4348" i="1"/>
  <c r="AK4389" i="1"/>
  <c r="AE4402" i="1"/>
  <c r="AE4445" i="1"/>
  <c r="AK4502" i="1"/>
  <c r="AK4527" i="1"/>
  <c r="AE67" i="1"/>
  <c r="AK166" i="1"/>
  <c r="AK183" i="1"/>
  <c r="AE198" i="1"/>
  <c r="AK367" i="1"/>
  <c r="AK550" i="1"/>
  <c r="AK577" i="1"/>
  <c r="AE580" i="1"/>
  <c r="AK669" i="1"/>
  <c r="AE688" i="1"/>
  <c r="AK711" i="1"/>
  <c r="AE714" i="1"/>
  <c r="AK1133" i="1"/>
  <c r="AK1193" i="1"/>
  <c r="AK1298" i="1"/>
  <c r="AK1379" i="1"/>
  <c r="AE1384" i="1"/>
  <c r="AK1391" i="1"/>
  <c r="AK1487" i="1"/>
  <c r="AE1699" i="1"/>
  <c r="AE1698" i="1" s="1"/>
  <c r="AK1709" i="1"/>
  <c r="AE1720" i="1"/>
  <c r="AK1789" i="1"/>
  <c r="AE1799" i="1"/>
  <c r="AK1867" i="1"/>
  <c r="AK1898" i="1"/>
  <c r="AE1948" i="1"/>
  <c r="AE1937" i="1" s="1"/>
  <c r="AK1990" i="1"/>
  <c r="AK2002" i="1"/>
  <c r="AE2005" i="1"/>
  <c r="AE2021" i="1"/>
  <c r="AE2020" i="1" s="1"/>
  <c r="AE2071" i="1"/>
  <c r="AK2127" i="1"/>
  <c r="AE2143" i="1"/>
  <c r="AE2168" i="1"/>
  <c r="AE2206" i="1"/>
  <c r="AK2290" i="1"/>
  <c r="AE2316" i="1"/>
  <c r="AK2357" i="1"/>
  <c r="AE2389" i="1"/>
  <c r="AE2388" i="1" s="1"/>
  <c r="AK2437" i="1"/>
  <c r="AE2449" i="1"/>
  <c r="AK2491" i="1"/>
  <c r="AE2507" i="1"/>
  <c r="AK2569" i="1"/>
  <c r="AE2572" i="1"/>
  <c r="AK2613" i="1"/>
  <c r="AE2629" i="1"/>
  <c r="AK2753" i="1"/>
  <c r="AK2775" i="1"/>
  <c r="AK2794" i="1"/>
  <c r="AE2819" i="1"/>
  <c r="AK2835" i="1"/>
  <c r="AE2845" i="1"/>
  <c r="AE2927" i="1"/>
  <c r="AK2958" i="1"/>
  <c r="AK2983" i="1"/>
  <c r="AE2999" i="1"/>
  <c r="AK3021" i="1"/>
  <c r="AE3024" i="1"/>
  <c r="AK3123" i="1"/>
  <c r="AK3148" i="1"/>
  <c r="AE3164" i="1"/>
  <c r="AE3189" i="1"/>
  <c r="AE3228" i="1"/>
  <c r="AK3298" i="1"/>
  <c r="AE3310" i="1"/>
  <c r="AK3388" i="1"/>
  <c r="AE3391" i="1"/>
  <c r="AE3458" i="1"/>
  <c r="AK3488" i="1"/>
  <c r="AK3513" i="1"/>
  <c r="AE3529" i="1"/>
  <c r="AE3528" i="1" s="1"/>
  <c r="AK3570" i="1"/>
  <c r="AK3651" i="1"/>
  <c r="AE3673" i="1"/>
  <c r="AK3713" i="1"/>
  <c r="AE3716" i="1"/>
  <c r="AK3757" i="1"/>
  <c r="AE3773" i="1"/>
  <c r="AE3772" i="1" s="1"/>
  <c r="AK3824" i="1"/>
  <c r="AE3835" i="1"/>
  <c r="AK3838" i="1"/>
  <c r="AK3876" i="1"/>
  <c r="AE3879" i="1"/>
  <c r="AK3935" i="1"/>
  <c r="AK4015" i="1"/>
  <c r="AK4160" i="1"/>
  <c r="AE4176" i="1"/>
  <c r="AK4258" i="1"/>
  <c r="AK4308" i="1"/>
  <c r="AK4319" i="1"/>
  <c r="AE4389" i="1"/>
  <c r="AK4471" i="1"/>
  <c r="AK4483" i="1"/>
  <c r="AK4486" i="1"/>
  <c r="AE4502" i="1"/>
  <c r="AK4524" i="1"/>
  <c r="AE4527" i="1"/>
  <c r="AA144" i="1"/>
  <c r="Y192" i="1"/>
  <c r="AA1308" i="1"/>
  <c r="AA98" i="1"/>
  <c r="U455" i="1"/>
  <c r="AA1160" i="1"/>
  <c r="AA1159" i="1" s="1"/>
  <c r="AA1166" i="1"/>
  <c r="AA1165" i="1" s="1"/>
  <c r="Z1166" i="1"/>
  <c r="Z1165" i="1" s="1"/>
  <c r="AA1203" i="1"/>
  <c r="AA1192" i="1" s="1"/>
  <c r="AA1559" i="1"/>
  <c r="AA1558" i="1" s="1"/>
  <c r="Y1160" i="1"/>
  <c r="Y1159" i="1" s="1"/>
  <c r="Z192" i="1"/>
  <c r="Z182" i="1" s="1"/>
  <c r="Z204" i="1" s="1"/>
  <c r="AA220" i="1"/>
  <c r="AA219" i="1" s="1"/>
  <c r="AA225" i="1" s="1"/>
  <c r="Y1166" i="1"/>
  <c r="Y1165" i="1" s="1"/>
  <c r="X1559" i="1"/>
  <c r="X1558" i="1" s="1"/>
  <c r="AA1094" i="1"/>
  <c r="AA1093" i="1" s="1"/>
  <c r="Z1160" i="1"/>
  <c r="Z1159" i="1" s="1"/>
  <c r="Z1559" i="1"/>
  <c r="Z1558" i="1" s="1"/>
  <c r="P113" i="1"/>
  <c r="P135" i="1"/>
  <c r="P166" i="1"/>
  <c r="J183" i="1"/>
  <c r="J256" i="1"/>
  <c r="J290" i="1"/>
  <c r="P492" i="1"/>
  <c r="J550" i="1"/>
  <c r="J577" i="1"/>
  <c r="P595" i="1"/>
  <c r="J621" i="1"/>
  <c r="P734" i="1"/>
  <c r="P1056" i="1"/>
  <c r="P1298" i="1"/>
  <c r="J1487" i="1"/>
  <c r="J1659" i="1"/>
  <c r="P1699" i="1"/>
  <c r="J1709" i="1"/>
  <c r="P1723" i="1"/>
  <c r="J1739" i="1"/>
  <c r="P1779" i="1"/>
  <c r="P1799" i="1"/>
  <c r="J1802" i="1"/>
  <c r="J1867" i="1"/>
  <c r="P1879" i="1"/>
  <c r="J1882" i="1"/>
  <c r="J1898" i="1"/>
  <c r="P1938" i="1"/>
  <c r="P1964" i="1"/>
  <c r="J1980" i="1"/>
  <c r="P2021" i="1"/>
  <c r="P2045" i="1"/>
  <c r="P2061" i="1"/>
  <c r="P2101" i="1"/>
  <c r="P2127" i="1"/>
  <c r="J2143" i="1"/>
  <c r="J2184" i="1"/>
  <c r="P2206" i="1"/>
  <c r="J2209" i="1"/>
  <c r="J2246" i="1"/>
  <c r="P2249" i="1"/>
  <c r="P2287" i="1"/>
  <c r="P2306" i="1"/>
  <c r="J2357" i="1"/>
  <c r="P2399" i="1"/>
  <c r="J2411" i="1"/>
  <c r="J2449" i="1"/>
  <c r="P2491" i="1"/>
  <c r="J2507" i="1"/>
  <c r="J2528" i="1"/>
  <c r="J2531" i="1"/>
  <c r="P2547" i="1"/>
  <c r="J2557" i="1"/>
  <c r="J2569" i="1"/>
  <c r="J2572" i="1"/>
  <c r="P2639" i="1"/>
  <c r="P2651" i="1"/>
  <c r="P2654" i="1"/>
  <c r="J2670" i="1"/>
  <c r="P2680" i="1"/>
  <c r="J2693" i="1"/>
  <c r="P2737" i="1"/>
  <c r="P2753" i="1"/>
  <c r="J2763" i="1"/>
  <c r="P2778" i="1"/>
  <c r="P2835" i="1"/>
  <c r="P2857" i="1"/>
  <c r="P2860" i="1"/>
  <c r="J2876" i="1"/>
  <c r="P2917" i="1"/>
  <c r="P2939" i="1"/>
  <c r="J2942" i="1"/>
  <c r="P3021" i="1"/>
  <c r="J3050" i="1"/>
  <c r="J3062" i="1"/>
  <c r="P3123" i="1"/>
  <c r="J3164" i="1"/>
  <c r="J3174" i="1"/>
  <c r="P3215" i="1"/>
  <c r="P3231" i="1"/>
  <c r="J3247" i="1"/>
  <c r="P3269" i="1"/>
  <c r="P3272" i="1"/>
  <c r="P3310" i="1"/>
  <c r="J3326" i="1"/>
  <c r="P3376" i="1"/>
  <c r="J3388" i="1"/>
  <c r="J3391" i="1"/>
  <c r="J3407" i="1"/>
  <c r="P3510" i="1"/>
  <c r="J3513" i="1"/>
  <c r="P3554" i="1"/>
  <c r="P3570" i="1"/>
  <c r="J3580" i="1"/>
  <c r="P3635" i="1"/>
  <c r="J3651" i="1"/>
  <c r="P3716" i="1"/>
  <c r="J3732" i="1"/>
  <c r="P3814" i="1"/>
  <c r="P3838" i="1"/>
  <c r="P3854" i="1"/>
  <c r="J3864" i="1"/>
  <c r="P3905" i="1"/>
  <c r="P3919" i="1"/>
  <c r="J3935" i="1"/>
  <c r="P3956" i="1"/>
  <c r="J3959" i="1"/>
  <c r="J3975" i="1"/>
  <c r="J3999" i="1"/>
  <c r="J4064" i="1"/>
  <c r="P4095" i="1"/>
  <c r="J4105" i="1"/>
  <c r="P4145" i="1"/>
  <c r="P4160" i="1"/>
  <c r="J4176" i="1"/>
  <c r="P4239" i="1"/>
  <c r="J4242" i="1"/>
  <c r="P4298" i="1"/>
  <c r="P89" i="1"/>
  <c r="J113" i="1"/>
  <c r="J135" i="1"/>
  <c r="J166" i="1"/>
  <c r="P367" i="1"/>
  <c r="P470" i="1"/>
  <c r="J492" i="1"/>
  <c r="P580" i="1"/>
  <c r="J595" i="1"/>
  <c r="P688" i="1"/>
  <c r="P711" i="1"/>
  <c r="P714" i="1"/>
  <c r="J734" i="1"/>
  <c r="P809" i="1"/>
  <c r="J1056" i="1"/>
  <c r="J1298" i="1"/>
  <c r="P1384" i="1"/>
  <c r="P1388" i="1"/>
  <c r="P1391" i="1"/>
  <c r="P1511" i="1"/>
  <c r="P1683" i="1"/>
  <c r="J1699" i="1"/>
  <c r="J1723" i="1"/>
  <c r="P1763" i="1"/>
  <c r="J1779" i="1"/>
  <c r="P1789" i="1"/>
  <c r="J1799" i="1"/>
  <c r="P1858" i="1"/>
  <c r="J1879" i="1"/>
  <c r="J1938" i="1"/>
  <c r="P1961" i="1"/>
  <c r="J1964" i="1"/>
  <c r="P2005" i="1"/>
  <c r="J2021" i="1"/>
  <c r="J2045" i="1"/>
  <c r="J2061" i="1"/>
  <c r="P2085" i="1"/>
  <c r="J2101" i="1"/>
  <c r="P2124" i="1"/>
  <c r="J2127" i="1"/>
  <c r="P2194" i="1"/>
  <c r="J2206" i="1"/>
  <c r="J2249" i="1"/>
  <c r="P2265" i="1"/>
  <c r="P2275" i="1"/>
  <c r="J2287" i="1"/>
  <c r="J2306" i="1"/>
  <c r="P2347" i="1"/>
  <c r="J2399" i="1"/>
  <c r="P2478" i="1"/>
  <c r="J2491" i="1"/>
  <c r="J2547" i="1"/>
  <c r="J2639" i="1"/>
  <c r="J2651" i="1"/>
  <c r="J2654" i="1"/>
  <c r="J2680" i="1"/>
  <c r="P2734" i="1"/>
  <c r="J2737" i="1"/>
  <c r="J2753" i="1"/>
  <c r="J2778" i="1"/>
  <c r="P2819" i="1"/>
  <c r="J2835" i="1"/>
  <c r="J2857" i="1"/>
  <c r="J2860" i="1"/>
  <c r="J2917" i="1"/>
  <c r="P2927" i="1"/>
  <c r="J2939" i="1"/>
  <c r="P3009" i="1"/>
  <c r="J3021" i="1"/>
  <c r="P3091" i="1"/>
  <c r="P3107" i="1"/>
  <c r="J3123" i="1"/>
  <c r="J3215" i="1"/>
  <c r="P3228" i="1"/>
  <c r="J3231" i="1"/>
  <c r="J3269" i="1"/>
  <c r="J3272" i="1"/>
  <c r="P3288" i="1"/>
  <c r="P3298" i="1"/>
  <c r="J3310" i="1"/>
  <c r="P3350" i="1"/>
  <c r="P3366" i="1"/>
  <c r="J3376" i="1"/>
  <c r="P3498" i="1"/>
  <c r="J3510" i="1"/>
  <c r="P3551" i="1"/>
  <c r="J3554" i="1"/>
  <c r="J3570" i="1"/>
  <c r="P3620" i="1"/>
  <c r="P3632" i="1"/>
  <c r="J3635" i="1"/>
  <c r="P3713" i="1"/>
  <c r="J3716" i="1"/>
  <c r="P3773" i="1"/>
  <c r="P3798" i="1"/>
  <c r="J3814" i="1"/>
  <c r="P3835" i="1"/>
  <c r="J3838" i="1"/>
  <c r="J3854" i="1"/>
  <c r="P3879" i="1"/>
  <c r="J3905" i="1"/>
  <c r="P3916" i="1"/>
  <c r="J3919" i="1"/>
  <c r="J3956" i="1"/>
  <c r="P4054" i="1"/>
  <c r="P4079" i="1"/>
  <c r="J4095" i="1"/>
  <c r="P4119" i="1"/>
  <c r="J4145" i="1"/>
  <c r="P4157" i="1"/>
  <c r="J4160" i="1"/>
  <c r="P4227" i="1"/>
  <c r="J4239" i="1"/>
  <c r="P52" i="1"/>
  <c r="P67" i="1"/>
  <c r="P70" i="1"/>
  <c r="J89" i="1"/>
  <c r="P201" i="1"/>
  <c r="P242" i="1"/>
  <c r="J367" i="1"/>
  <c r="P385" i="1"/>
  <c r="P388" i="1"/>
  <c r="P446" i="1"/>
  <c r="J470" i="1"/>
  <c r="P530" i="1"/>
  <c r="J580" i="1"/>
  <c r="P669" i="1"/>
  <c r="J688" i="1"/>
  <c r="J711" i="1"/>
  <c r="J714" i="1"/>
  <c r="J809" i="1"/>
  <c r="P884" i="1"/>
  <c r="P1379" i="1"/>
  <c r="J1384" i="1"/>
  <c r="J1388" i="1"/>
  <c r="J1391" i="1"/>
  <c r="J1511" i="1"/>
  <c r="P1680" i="1"/>
  <c r="J1683" i="1"/>
  <c r="P1760" i="1"/>
  <c r="J1763" i="1"/>
  <c r="J1789" i="1"/>
  <c r="P1842" i="1"/>
  <c r="J1858" i="1"/>
  <c r="P1948" i="1"/>
  <c r="J1961" i="1"/>
  <c r="P2002" i="1"/>
  <c r="J2005" i="1"/>
  <c r="P2071" i="1"/>
  <c r="P2082" i="1"/>
  <c r="J2085" i="1"/>
  <c r="J2124" i="1"/>
  <c r="P2165" i="1"/>
  <c r="P2168" i="1"/>
  <c r="J2194" i="1"/>
  <c r="J2183" i="1" s="1"/>
  <c r="P2235" i="1"/>
  <c r="J2265" i="1"/>
  <c r="J2275" i="1"/>
  <c r="J2264" i="1" s="1"/>
  <c r="P2316" i="1"/>
  <c r="P2331" i="1"/>
  <c r="J2347" i="1"/>
  <c r="P2369" i="1"/>
  <c r="P2389" i="1"/>
  <c r="P2437" i="1"/>
  <c r="J2478" i="1"/>
  <c r="P2613" i="1"/>
  <c r="P2629" i="1"/>
  <c r="P2722" i="1"/>
  <c r="J2734" i="1"/>
  <c r="P2794" i="1"/>
  <c r="P2816" i="1"/>
  <c r="J2819" i="1"/>
  <c r="P2898" i="1"/>
  <c r="J2927" i="1"/>
  <c r="P2968" i="1"/>
  <c r="J3009" i="1"/>
  <c r="P3024" i="1"/>
  <c r="J3091" i="1"/>
  <c r="P3104" i="1"/>
  <c r="J3107" i="1"/>
  <c r="P3205" i="1"/>
  <c r="J3228" i="1"/>
  <c r="J3288" i="1"/>
  <c r="J3298" i="1"/>
  <c r="P3347" i="1"/>
  <c r="J3350" i="1"/>
  <c r="J3366" i="1"/>
  <c r="J3498" i="1"/>
  <c r="P3539" i="1"/>
  <c r="J3551" i="1"/>
  <c r="J3620" i="1"/>
  <c r="J3632" i="1"/>
  <c r="P3673" i="1"/>
  <c r="P3702" i="1"/>
  <c r="J3713" i="1"/>
  <c r="P3754" i="1"/>
  <c r="J3773" i="1"/>
  <c r="P3795" i="1"/>
  <c r="J3798" i="1"/>
  <c r="J3835" i="1"/>
  <c r="J3879" i="1"/>
  <c r="J3916" i="1"/>
  <c r="P3996" i="1"/>
  <c r="P4015" i="1"/>
  <c r="P4038" i="1"/>
  <c r="J4054" i="1"/>
  <c r="P4076" i="1"/>
  <c r="J4079" i="1"/>
  <c r="J4119" i="1"/>
  <c r="J4157" i="1"/>
  <c r="J4227" i="1"/>
  <c r="P36" i="1"/>
  <c r="J52" i="1"/>
  <c r="J67" i="1"/>
  <c r="J70" i="1"/>
  <c r="P198" i="1"/>
  <c r="J201" i="1"/>
  <c r="J242" i="1"/>
  <c r="P313" i="1"/>
  <c r="J385" i="1"/>
  <c r="J388" i="1"/>
  <c r="P427" i="1"/>
  <c r="J446" i="1"/>
  <c r="J530" i="1"/>
  <c r="P666" i="1"/>
  <c r="J669" i="1"/>
  <c r="J884" i="1"/>
  <c r="P982" i="1"/>
  <c r="P1133" i="1"/>
  <c r="J1379" i="1"/>
  <c r="P1417" i="1"/>
  <c r="P1669" i="1"/>
  <c r="J1680" i="1"/>
  <c r="P1749" i="1"/>
  <c r="J1760" i="1"/>
  <c r="P1839" i="1"/>
  <c r="J1842" i="1"/>
  <c r="P1908" i="1"/>
  <c r="P1922" i="1"/>
  <c r="J1948" i="1"/>
  <c r="P1990" i="1"/>
  <c r="J2002" i="1"/>
  <c r="P2042" i="1"/>
  <c r="J2071" i="1"/>
  <c r="J2082" i="1"/>
  <c r="P2153" i="1"/>
  <c r="J2165" i="1"/>
  <c r="J2168" i="1"/>
  <c r="J2235" i="1"/>
  <c r="P2290" i="1"/>
  <c r="J2316" i="1"/>
  <c r="P2328" i="1"/>
  <c r="J2331" i="1"/>
  <c r="J2369" i="1"/>
  <c r="P2373" i="1"/>
  <c r="J2389" i="1"/>
  <c r="J2437" i="1"/>
  <c r="P2468" i="1"/>
  <c r="P2517" i="1"/>
  <c r="P2610" i="1"/>
  <c r="J2613" i="1"/>
  <c r="J2629" i="1"/>
  <c r="J2722" i="1"/>
  <c r="J2794" i="1"/>
  <c r="P2804" i="1"/>
  <c r="J2816" i="1"/>
  <c r="P2886" i="1"/>
  <c r="J2898" i="1"/>
  <c r="J2968" i="1"/>
  <c r="P2983" i="1"/>
  <c r="P2999" i="1"/>
  <c r="J3024" i="1"/>
  <c r="P3081" i="1"/>
  <c r="J3104" i="1"/>
  <c r="P3145" i="1"/>
  <c r="P3189" i="1"/>
  <c r="J3205" i="1"/>
  <c r="P3257" i="1"/>
  <c r="P3336" i="1"/>
  <c r="J3347" i="1"/>
  <c r="P3432" i="1"/>
  <c r="P3458" i="1"/>
  <c r="P3488" i="1"/>
  <c r="J3539" i="1"/>
  <c r="P3594" i="1"/>
  <c r="P3610" i="1"/>
  <c r="P3661" i="1"/>
  <c r="J3673" i="1"/>
  <c r="P3676" i="1"/>
  <c r="J3702" i="1"/>
  <c r="P3742" i="1"/>
  <c r="J3754" i="1"/>
  <c r="P3783" i="1"/>
  <c r="J3795" i="1"/>
  <c r="P3945" i="1"/>
  <c r="P3985" i="1"/>
  <c r="J3996" i="1"/>
  <c r="J4015" i="1"/>
  <c r="P4035" i="1"/>
  <c r="J4038" i="1"/>
  <c r="J4076" i="1"/>
  <c r="P4186" i="1"/>
  <c r="P4198" i="1"/>
  <c r="P4201" i="1"/>
  <c r="P4217" i="1"/>
  <c r="J36" i="1"/>
  <c r="J198" i="1"/>
  <c r="P275" i="1"/>
  <c r="P293" i="1"/>
  <c r="J313" i="1"/>
  <c r="P407" i="1"/>
  <c r="P424" i="1"/>
  <c r="J427" i="1"/>
  <c r="P624" i="1"/>
  <c r="P642" i="1"/>
  <c r="J666" i="1"/>
  <c r="J982" i="1"/>
  <c r="J1133" i="1"/>
  <c r="P1193" i="1"/>
  <c r="P1345" i="1"/>
  <c r="J1417" i="1"/>
  <c r="J1669" i="1"/>
  <c r="P1720" i="1"/>
  <c r="J1749" i="1"/>
  <c r="P1818" i="1"/>
  <c r="P1828" i="1"/>
  <c r="J1839" i="1"/>
  <c r="J1908" i="1"/>
  <c r="P1919" i="1"/>
  <c r="J1922" i="1"/>
  <c r="J1990" i="1"/>
  <c r="P2031" i="1"/>
  <c r="J2042" i="1"/>
  <c r="P2111" i="1"/>
  <c r="J2153" i="1"/>
  <c r="P2225" i="1"/>
  <c r="J2290" i="1"/>
  <c r="J2328" i="1"/>
  <c r="J2373" i="1"/>
  <c r="P2427" i="1"/>
  <c r="P2452" i="1"/>
  <c r="J2468" i="1"/>
  <c r="J2517" i="1"/>
  <c r="P2588" i="1"/>
  <c r="P2598" i="1"/>
  <c r="J2610" i="1"/>
  <c r="P2696" i="1"/>
  <c r="P2712" i="1"/>
  <c r="P2775" i="1"/>
  <c r="J2804" i="1"/>
  <c r="P2845" i="1"/>
  <c r="J2886" i="1"/>
  <c r="P2901" i="1"/>
  <c r="P2958" i="1"/>
  <c r="P2980" i="1"/>
  <c r="J2983" i="1"/>
  <c r="J2999" i="1"/>
  <c r="P3040" i="1"/>
  <c r="P3065" i="1"/>
  <c r="J3081" i="1"/>
  <c r="P3133" i="1"/>
  <c r="J3145" i="1"/>
  <c r="P3148" i="1"/>
  <c r="P3186" i="1"/>
  <c r="J3189" i="1"/>
  <c r="J3257" i="1"/>
  <c r="J3336" i="1"/>
  <c r="P3417" i="1"/>
  <c r="P3429" i="1"/>
  <c r="J3432" i="1"/>
  <c r="P3448" i="1"/>
  <c r="J3458" i="1"/>
  <c r="P3469" i="1"/>
  <c r="P3472" i="1"/>
  <c r="J3488" i="1"/>
  <c r="P3529" i="1"/>
  <c r="P3591" i="1"/>
  <c r="J3594" i="1"/>
  <c r="J3610" i="1"/>
  <c r="J3661" i="1"/>
  <c r="J3676" i="1"/>
  <c r="P3692" i="1"/>
  <c r="J3742" i="1"/>
  <c r="P3757" i="1"/>
  <c r="J3783" i="1"/>
  <c r="P3824" i="1"/>
  <c r="P3876" i="1"/>
  <c r="P3895" i="1"/>
  <c r="J3945" i="1"/>
  <c r="J3985" i="1"/>
  <c r="P4025" i="1"/>
  <c r="J4035" i="1"/>
  <c r="P4116" i="1"/>
  <c r="P4135" i="1"/>
  <c r="J4186" i="1"/>
  <c r="J4198" i="1"/>
  <c r="J4201" i="1"/>
  <c r="J4217" i="1"/>
  <c r="P4258" i="1"/>
  <c r="P183" i="1"/>
  <c r="P256" i="1"/>
  <c r="J275" i="1"/>
  <c r="P290" i="1"/>
  <c r="J293" i="1"/>
  <c r="J407" i="1"/>
  <c r="J424" i="1"/>
  <c r="P550" i="1"/>
  <c r="P577" i="1"/>
  <c r="P621" i="1"/>
  <c r="J624" i="1"/>
  <c r="J642" i="1"/>
  <c r="J1193" i="1"/>
  <c r="J1345" i="1"/>
  <c r="P1487" i="1"/>
  <c r="P1659" i="1"/>
  <c r="P1709" i="1"/>
  <c r="J1720" i="1"/>
  <c r="P1739" i="1"/>
  <c r="P1802" i="1"/>
  <c r="J1818" i="1"/>
  <c r="J1828" i="1"/>
  <c r="P1867" i="1"/>
  <c r="P1882" i="1"/>
  <c r="P1898" i="1"/>
  <c r="J1919" i="1"/>
  <c r="P1980" i="1"/>
  <c r="J2031" i="1"/>
  <c r="J2111" i="1"/>
  <c r="J2100" i="1" s="1"/>
  <c r="P2143" i="1"/>
  <c r="P2184" i="1"/>
  <c r="P2209" i="1"/>
  <c r="J2225" i="1"/>
  <c r="P2246" i="1"/>
  <c r="P2357" i="1"/>
  <c r="P2411" i="1"/>
  <c r="J2427" i="1"/>
  <c r="P2449" i="1"/>
  <c r="J2452" i="1"/>
  <c r="P2507" i="1"/>
  <c r="P2528" i="1"/>
  <c r="P2531" i="1"/>
  <c r="P2557" i="1"/>
  <c r="P2569" i="1"/>
  <c r="P2572" i="1"/>
  <c r="J2588" i="1"/>
  <c r="J2598" i="1"/>
  <c r="P2670" i="1"/>
  <c r="P2693" i="1"/>
  <c r="J2696" i="1"/>
  <c r="J2712" i="1"/>
  <c r="P2763" i="1"/>
  <c r="J2775" i="1"/>
  <c r="J2845" i="1"/>
  <c r="P2876" i="1"/>
  <c r="J2901" i="1"/>
  <c r="P2942" i="1"/>
  <c r="J2958" i="1"/>
  <c r="J2980" i="1"/>
  <c r="J3040" i="1"/>
  <c r="J3039" i="1" s="1"/>
  <c r="P3050" i="1"/>
  <c r="P3062" i="1"/>
  <c r="J3065" i="1"/>
  <c r="J3133" i="1"/>
  <c r="J3148" i="1"/>
  <c r="P3164" i="1"/>
  <c r="P3174" i="1"/>
  <c r="J3186" i="1"/>
  <c r="P3247" i="1"/>
  <c r="P3326" i="1"/>
  <c r="P3388" i="1"/>
  <c r="P3391" i="1"/>
  <c r="P3407" i="1"/>
  <c r="J3417" i="1"/>
  <c r="J3429" i="1"/>
  <c r="J3448" i="1"/>
  <c r="J3469" i="1"/>
  <c r="J3472" i="1"/>
  <c r="P3513" i="1"/>
  <c r="J3529" i="1"/>
  <c r="P3580" i="1"/>
  <c r="J3591" i="1"/>
  <c r="P3651" i="1"/>
  <c r="J3692" i="1"/>
  <c r="P3732" i="1"/>
  <c r="J3757" i="1"/>
  <c r="J3824" i="1"/>
  <c r="P3864" i="1"/>
  <c r="J3876" i="1"/>
  <c r="J3895" i="1"/>
  <c r="J3894" i="1" s="1"/>
  <c r="P3935" i="1"/>
  <c r="P3959" i="1"/>
  <c r="P3975" i="1"/>
  <c r="P3999" i="1"/>
  <c r="J4025" i="1"/>
  <c r="P4064" i="1"/>
  <c r="P4105" i="1"/>
  <c r="J4116" i="1"/>
  <c r="J4135" i="1"/>
  <c r="P4176" i="1"/>
  <c r="P4242" i="1"/>
  <c r="J4258" i="1"/>
  <c r="P4360" i="1"/>
  <c r="P4363" i="1"/>
  <c r="J4379" i="1"/>
  <c r="J4431" i="1"/>
  <c r="J4442" i="1"/>
  <c r="J4461" i="1"/>
  <c r="P4268" i="1"/>
  <c r="J4279" i="1"/>
  <c r="P4319" i="1"/>
  <c r="P4322" i="1"/>
  <c r="J4338" i="1"/>
  <c r="P4402" i="1"/>
  <c r="J4405" i="1"/>
  <c r="P4471" i="1"/>
  <c r="J4483" i="1"/>
  <c r="J4486" i="1"/>
  <c r="J4502" i="1"/>
  <c r="J4268" i="1"/>
  <c r="P4308" i="1"/>
  <c r="J4319" i="1"/>
  <c r="J4322" i="1"/>
  <c r="P4389" i="1"/>
  <c r="J4402" i="1"/>
  <c r="P4445" i="1"/>
  <c r="J4471" i="1"/>
  <c r="J4308" i="1"/>
  <c r="P4379" i="1"/>
  <c r="J4389" i="1"/>
  <c r="P4431" i="1"/>
  <c r="P4442" i="1"/>
  <c r="J4445" i="1"/>
  <c r="P4461" i="1"/>
  <c r="P4512" i="1"/>
  <c r="P4527" i="1"/>
  <c r="P4282" i="1"/>
  <c r="J4298" i="1"/>
  <c r="P4348" i="1"/>
  <c r="J4360" i="1"/>
  <c r="J4363" i="1"/>
  <c r="P4421" i="1"/>
  <c r="J4512" i="1"/>
  <c r="P4524" i="1"/>
  <c r="J4527" i="1"/>
  <c r="P4279" i="1"/>
  <c r="J4282" i="1"/>
  <c r="P4338" i="1"/>
  <c r="J4348" i="1"/>
  <c r="P4405" i="1"/>
  <c r="J4421" i="1"/>
  <c r="P4483" i="1"/>
  <c r="P4486" i="1"/>
  <c r="P4502" i="1"/>
  <c r="J4524" i="1"/>
  <c r="AH251" i="1"/>
  <c r="BN144" i="1"/>
  <c r="X20" i="1"/>
  <c r="P653" i="1"/>
  <c r="K1817" i="1"/>
  <c r="K1846" i="1" s="1"/>
  <c r="K1850" i="1" s="1"/>
  <c r="K1851" i="1" s="1"/>
  <c r="Q1817" i="1"/>
  <c r="Q1846" i="1" s="1"/>
  <c r="Q1850" i="1" s="1"/>
  <c r="Q1851" i="1" s="1"/>
  <c r="W1817" i="1"/>
  <c r="AZ1094" i="1"/>
  <c r="AK31" i="1"/>
  <c r="AQ31" i="1"/>
  <c r="AQ30" i="1" s="1"/>
  <c r="M2264" i="1"/>
  <c r="S2264" i="1"/>
  <c r="Y2264" i="1"/>
  <c r="Q2467" i="1"/>
  <c r="J337" i="1"/>
  <c r="AU1166" i="1"/>
  <c r="AU1165" i="1" s="1"/>
  <c r="K2467" i="1"/>
  <c r="K2495" i="1" s="1"/>
  <c r="K2499" i="1" s="1"/>
  <c r="K2500" i="1" s="1"/>
  <c r="AF789" i="1"/>
  <c r="AF788" i="1" s="1"/>
  <c r="T337" i="1"/>
  <c r="T336" i="1" s="1"/>
  <c r="W20" i="1"/>
  <c r="Z2305" i="1"/>
  <c r="Z2335" i="1" s="1"/>
  <c r="Z2339" i="1" s="1"/>
  <c r="Z2340" i="1" s="1"/>
  <c r="L1817" i="1"/>
  <c r="R1817" i="1"/>
  <c r="BM220" i="1"/>
  <c r="BM219" i="1" s="1"/>
  <c r="BM225" i="1" s="1"/>
  <c r="BM234" i="1" s="1"/>
  <c r="AV1372" i="1"/>
  <c r="AV1371" i="1" s="1"/>
  <c r="Z251" i="1"/>
  <c r="Z241" i="1" s="1"/>
  <c r="Z259" i="1" s="1"/>
  <c r="S850" i="1"/>
  <c r="S849" i="1" s="1"/>
  <c r="Y850" i="1"/>
  <c r="Y849" i="1" s="1"/>
  <c r="AP1066" i="1"/>
  <c r="AP1055" i="1" s="1"/>
  <c r="BN220" i="1"/>
  <c r="BN219" i="1" s="1"/>
  <c r="BN225" i="1" s="1"/>
  <c r="Y98" i="1"/>
  <c r="Y20" i="1"/>
  <c r="Y10" i="1" s="1"/>
  <c r="S98" i="1"/>
  <c r="S88" i="1" s="1"/>
  <c r="Z323" i="1"/>
  <c r="S2305" i="1"/>
  <c r="S2335" i="1" s="1"/>
  <c r="S2339" i="1" s="1"/>
  <c r="S2340" i="1" s="1"/>
  <c r="AQ1857" i="1"/>
  <c r="AQ1886" i="1" s="1"/>
  <c r="AQ1890" i="1" s="1"/>
  <c r="AQ1891" i="1" s="1"/>
  <c r="Z20" i="1"/>
  <c r="AO220" i="1"/>
  <c r="AO219" i="1" s="1"/>
  <c r="AO225" i="1" s="1"/>
  <c r="Z376" i="1"/>
  <c r="Z366" i="1" s="1"/>
  <c r="Z391" i="1" s="1"/>
  <c r="BF1094" i="1"/>
  <c r="N2467" i="1"/>
  <c r="N2495" i="1" s="1"/>
  <c r="N2499" i="1" s="1"/>
  <c r="N2500" i="1" s="1"/>
  <c r="Z2467" i="1"/>
  <c r="Z2495" i="1" s="1"/>
  <c r="Z2499" i="1" s="1"/>
  <c r="Z2500" i="1" s="1"/>
  <c r="AS342" i="1"/>
  <c r="AS341" i="1" s="1"/>
  <c r="AI251" i="1"/>
  <c r="AU251" i="1"/>
  <c r="AU241" i="1" s="1"/>
  <c r="AU259" i="1" s="1"/>
  <c r="AP31" i="1"/>
  <c r="AP30" i="1" s="1"/>
  <c r="AO251" i="1"/>
  <c r="Y2957" i="1"/>
  <c r="Y2987" i="1" s="1"/>
  <c r="Y2991" i="1" s="1"/>
  <c r="Y2992" i="1" s="1"/>
  <c r="AQ606" i="1"/>
  <c r="AQ594" i="1" s="1"/>
  <c r="AQ628" i="1" s="1"/>
  <c r="AE231" i="1"/>
  <c r="AK231" i="1"/>
  <c r="AQ231" i="1"/>
  <c r="BJ284" i="1"/>
  <c r="BJ274" i="1" s="1"/>
  <c r="BJ297" i="1" s="1"/>
  <c r="AU144" i="1"/>
  <c r="AU220" i="1"/>
  <c r="AU219" i="1" s="1"/>
  <c r="AU225" i="1" s="1"/>
  <c r="AN231" i="1"/>
  <c r="AT231" i="1"/>
  <c r="AG342" i="1"/>
  <c r="AG341" i="1" s="1"/>
  <c r="AL789" i="1"/>
  <c r="AL788" i="1" s="1"/>
  <c r="AP2183" i="1"/>
  <c r="AP2213" i="1" s="1"/>
  <c r="AP2217" i="1" s="1"/>
  <c r="AP2218" i="1" s="1"/>
  <c r="AP2264" i="1"/>
  <c r="AP2294" i="1" s="1"/>
  <c r="AP2298" i="1" s="1"/>
  <c r="AP2299" i="1" s="1"/>
  <c r="AM342" i="1"/>
  <c r="AM341" i="1" s="1"/>
  <c r="AR789" i="1"/>
  <c r="AR788" i="1" s="1"/>
  <c r="BO1322" i="1"/>
  <c r="BO1321" i="1" s="1"/>
  <c r="V154" i="1"/>
  <c r="V153" i="1" s="1"/>
  <c r="K1427" i="1"/>
  <c r="BL98" i="1"/>
  <c r="BL88" i="1" s="1"/>
  <c r="V144" i="1"/>
  <c r="V134" i="1" s="1"/>
  <c r="AS455" i="1"/>
  <c r="AS445" i="1" s="1"/>
  <c r="M98" i="1"/>
  <c r="M88" i="1" s="1"/>
  <c r="AE850" i="1"/>
  <c r="AL3569" i="1"/>
  <c r="BP284" i="1"/>
  <c r="BP274" i="1" s="1"/>
  <c r="BP297" i="1" s="1"/>
  <c r="T606" i="1"/>
  <c r="T789" i="1"/>
  <c r="T788" i="1" s="1"/>
  <c r="P154" i="1"/>
  <c r="AG3204" i="1"/>
  <c r="AG3235" i="1" s="1"/>
  <c r="AG3239" i="1" s="1"/>
  <c r="AG3240" i="1" s="1"/>
  <c r="AM3204" i="1"/>
  <c r="AM3235" i="1" s="1"/>
  <c r="AM3239" i="1" s="1"/>
  <c r="AM3240" i="1" s="1"/>
  <c r="AI3246" i="1"/>
  <c r="AI3276" i="1" s="1"/>
  <c r="AI3280" i="1" s="1"/>
  <c r="AI3281" i="1" s="1"/>
  <c r="AO3246" i="1"/>
  <c r="AU3246" i="1"/>
  <c r="AZ502" i="1"/>
  <c r="BK3691" i="1"/>
  <c r="BK3720" i="1" s="1"/>
  <c r="BK3724" i="1" s="1"/>
  <c r="BK3725" i="1" s="1"/>
  <c r="BP653" i="1"/>
  <c r="BP641" i="1" s="1"/>
  <c r="BP674" i="1" s="1"/>
  <c r="AN284" i="1"/>
  <c r="AN274" i="1" s="1"/>
  <c r="AN297" i="1" s="1"/>
  <c r="AQ416" i="1"/>
  <c r="AQ406" i="1" s="1"/>
  <c r="AV819" i="1"/>
  <c r="AM2506" i="1"/>
  <c r="AM2535" i="1" s="1"/>
  <c r="AM2539" i="1" s="1"/>
  <c r="AM2540" i="1" s="1"/>
  <c r="AS3447" i="1"/>
  <c r="AP3894" i="1"/>
  <c r="AR1658" i="1"/>
  <c r="AR1687" i="1" s="1"/>
  <c r="AR1691" i="1" s="1"/>
  <c r="AR1692" i="1" s="1"/>
  <c r="X1817" i="1"/>
  <c r="N1979" i="1"/>
  <c r="T1979" i="1"/>
  <c r="T2009" i="1" s="1"/>
  <c r="T2013" i="1" s="1"/>
  <c r="T2014" i="1" s="1"/>
  <c r="L2346" i="1"/>
  <c r="R2346" i="1"/>
  <c r="R2377" i="1" s="1"/>
  <c r="R2381" i="1" s="1"/>
  <c r="R2382" i="1" s="1"/>
  <c r="X2346" i="1"/>
  <c r="X2377" i="1" s="1"/>
  <c r="X2381" i="1" s="1"/>
  <c r="X2382" i="1" s="1"/>
  <c r="AR2506" i="1"/>
  <c r="AR2535" i="1" s="1"/>
  <c r="AR2539" i="1" s="1"/>
  <c r="AR2540" i="1" s="1"/>
  <c r="AS2587" i="1"/>
  <c r="BB231" i="1"/>
  <c r="BH231" i="1"/>
  <c r="BN231" i="1"/>
  <c r="R744" i="1"/>
  <c r="R733" i="1" s="1"/>
  <c r="Z3325" i="1"/>
  <c r="Z3354" i="1" s="1"/>
  <c r="Z3358" i="1" s="1"/>
  <c r="Z3359" i="1" s="1"/>
  <c r="AR455" i="1"/>
  <c r="AR445" i="1" s="1"/>
  <c r="V2388" i="1"/>
  <c r="V2415" i="1" s="1"/>
  <c r="V2419" i="1" s="1"/>
  <c r="V2420" i="1" s="1"/>
  <c r="AQ2546" i="1"/>
  <c r="AQ2576" i="1" s="1"/>
  <c r="AQ2580" i="1" s="1"/>
  <c r="AQ2581" i="1" s="1"/>
  <c r="W850" i="1"/>
  <c r="W849" i="1" s="1"/>
  <c r="AT455" i="1"/>
  <c r="AT445" i="1" s="1"/>
  <c r="AI850" i="1"/>
  <c r="AI849" i="1" s="1"/>
  <c r="AU850" i="1"/>
  <c r="AU849" i="1" s="1"/>
  <c r="P455" i="1"/>
  <c r="X1937" i="1"/>
  <c r="X1968" i="1" s="1"/>
  <c r="X1972" i="1" s="1"/>
  <c r="X1973" i="1" s="1"/>
  <c r="V1979" i="1"/>
  <c r="L2388" i="1"/>
  <c r="R2388" i="1"/>
  <c r="X2388" i="1"/>
  <c r="AT20" i="1"/>
  <c r="AT10" i="1" s="1"/>
  <c r="AR144" i="1"/>
  <c r="AR134" i="1" s="1"/>
  <c r="AM337" i="1"/>
  <c r="AM336" i="1" s="1"/>
  <c r="AU455" i="1"/>
  <c r="AU445" i="1" s="1"/>
  <c r="AO850" i="1"/>
  <c r="AO849" i="1" s="1"/>
  <c r="V2264" i="1"/>
  <c r="V2294" i="1" s="1"/>
  <c r="V2298" i="1" s="1"/>
  <c r="V2299" i="1" s="1"/>
  <c r="AT144" i="1"/>
  <c r="AT134" i="1" s="1"/>
  <c r="AT251" i="1"/>
  <c r="AT241" i="1" s="1"/>
  <c r="AT259" i="1" s="1"/>
  <c r="AP789" i="1"/>
  <c r="AP788" i="1" s="1"/>
  <c r="AU2388" i="1"/>
  <c r="AU2415" i="1" s="1"/>
  <c r="AU2419" i="1" s="1"/>
  <c r="AU2420" i="1" s="1"/>
  <c r="AI2388" i="1"/>
  <c r="AI2415" i="1" s="1"/>
  <c r="AI2419" i="1" s="1"/>
  <c r="AI2420" i="1" s="1"/>
  <c r="AN1427" i="1"/>
  <c r="AQ2628" i="1"/>
  <c r="AQ2658" i="1" s="1"/>
  <c r="AQ2662" i="1" s="1"/>
  <c r="AQ2663" i="1" s="1"/>
  <c r="BJ1622" i="1"/>
  <c r="BI3772" i="1"/>
  <c r="BI3802" i="1" s="1"/>
  <c r="BI3806" i="1" s="1"/>
  <c r="BI3807" i="1" s="1"/>
  <c r="BO3772" i="1"/>
  <c r="BO3802" i="1" s="1"/>
  <c r="BO3806" i="1" s="1"/>
  <c r="BO3807" i="1" s="1"/>
  <c r="AQ2793" i="1"/>
  <c r="AQ2823" i="1" s="1"/>
  <c r="AQ2827" i="1" s="1"/>
  <c r="AQ2828" i="1" s="1"/>
  <c r="BD416" i="1"/>
  <c r="BD406" i="1" s="1"/>
  <c r="BD430" i="1" s="1"/>
  <c r="BD438" i="1" s="1"/>
  <c r="BG1522" i="1"/>
  <c r="BG1510" i="1" s="1"/>
  <c r="BO251" i="1"/>
  <c r="BO241" i="1" s="1"/>
  <c r="BO259" i="1" s="1"/>
  <c r="BH376" i="1"/>
  <c r="BH366" i="1" s="1"/>
  <c r="BH391" i="1" s="1"/>
  <c r="AF2426" i="1"/>
  <c r="AF2456" i="1" s="1"/>
  <c r="AF2460" i="1" s="1"/>
  <c r="AF2461" i="1" s="1"/>
  <c r="BN376" i="1"/>
  <c r="BN366" i="1" s="1"/>
  <c r="BN391" i="1" s="1"/>
  <c r="BN606" i="1"/>
  <c r="BN594" i="1" s="1"/>
  <c r="BN628" i="1" s="1"/>
  <c r="BB3204" i="1"/>
  <c r="BB3235" i="1" s="1"/>
  <c r="BB3239" i="1" s="1"/>
  <c r="BB3240" i="1" s="1"/>
  <c r="AG2388" i="1"/>
  <c r="AG2415" i="1" s="1"/>
  <c r="AG2419" i="1" s="1"/>
  <c r="AG2420" i="1" s="1"/>
  <c r="AM2388" i="1"/>
  <c r="AM2415" i="1" s="1"/>
  <c r="AM2419" i="1" s="1"/>
  <c r="AM2420" i="1" s="1"/>
  <c r="AS2388" i="1"/>
  <c r="AS2415" i="1" s="1"/>
  <c r="AS2419" i="1" s="1"/>
  <c r="AS2420" i="1" s="1"/>
  <c r="AV2711" i="1"/>
  <c r="AV2741" i="1" s="1"/>
  <c r="AV2745" i="1" s="1"/>
  <c r="AV2746" i="1" s="1"/>
  <c r="AP2711" i="1"/>
  <c r="AN2834" i="1"/>
  <c r="AN2864" i="1" s="1"/>
  <c r="AN2868" i="1" s="1"/>
  <c r="AN2869" i="1" s="1"/>
  <c r="AU3853" i="1"/>
  <c r="AU3883" i="1" s="1"/>
  <c r="AU3887" i="1" s="1"/>
  <c r="AU3888" i="1" s="1"/>
  <c r="AI3853" i="1"/>
  <c r="AI3883" i="1" s="1"/>
  <c r="AI3887" i="1" s="1"/>
  <c r="AI3888" i="1" s="1"/>
  <c r="AO3853" i="1"/>
  <c r="AO3883" i="1" s="1"/>
  <c r="AO3887" i="1" s="1"/>
  <c r="AO3888" i="1" s="1"/>
  <c r="BP144" i="1"/>
  <c r="BP134" i="1" s="1"/>
  <c r="BA220" i="1"/>
  <c r="BA219" i="1" s="1"/>
  <c r="BA225" i="1" s="1"/>
  <c r="BI1622" i="1"/>
  <c r="BC2388" i="1"/>
  <c r="BC2415" i="1" s="1"/>
  <c r="BC2419" i="1" s="1"/>
  <c r="BC2420" i="1" s="1"/>
  <c r="BI2388" i="1"/>
  <c r="BI2415" i="1" s="1"/>
  <c r="BI2419" i="1" s="1"/>
  <c r="BI2420" i="1" s="1"/>
  <c r="BO2388" i="1"/>
  <c r="BO2415" i="1" s="1"/>
  <c r="BO2419" i="1" s="1"/>
  <c r="BO2420" i="1" s="1"/>
  <c r="P323" i="1"/>
  <c r="AS561" i="1"/>
  <c r="AS549" i="1" s="1"/>
  <c r="AS585" i="1" s="1"/>
  <c r="AV4216" i="1"/>
  <c r="AV4246" i="1" s="1"/>
  <c r="AV4250" i="1" s="1"/>
  <c r="AV4251" i="1" s="1"/>
  <c r="V2875" i="1"/>
  <c r="V2905" i="1" s="1"/>
  <c r="V2909" i="1" s="1"/>
  <c r="V2910" i="1" s="1"/>
  <c r="AL3039" i="1"/>
  <c r="Z342" i="1"/>
  <c r="Z341" i="1" s="1"/>
  <c r="AN2467" i="1"/>
  <c r="AN2495" i="1" s="1"/>
  <c r="AN2499" i="1" s="1"/>
  <c r="AN2500" i="1" s="1"/>
  <c r="Y284" i="1"/>
  <c r="P3163" i="1"/>
  <c r="V3163" i="1"/>
  <c r="X4134" i="1"/>
  <c r="AI1658" i="1"/>
  <c r="AI1687" i="1" s="1"/>
  <c r="AI1691" i="1" s="1"/>
  <c r="AI1692" i="1" s="1"/>
  <c r="AO1658" i="1"/>
  <c r="AO1687" i="1" s="1"/>
  <c r="AO1691" i="1" s="1"/>
  <c r="AO1692" i="1" s="1"/>
  <c r="AU1658" i="1"/>
  <c r="AU1687" i="1" s="1"/>
  <c r="AU1691" i="1" s="1"/>
  <c r="AU1692" i="1" s="1"/>
  <c r="AQ2020" i="1"/>
  <c r="BB192" i="1"/>
  <c r="BB182" i="1" s="1"/>
  <c r="BB204" i="1" s="1"/>
  <c r="BB208" i="1" s="1"/>
  <c r="BB209" i="1" s="1"/>
  <c r="BO220" i="1"/>
  <c r="BO219" i="1" s="1"/>
  <c r="BO225" i="1" s="1"/>
  <c r="BP376" i="1"/>
  <c r="BP366" i="1" s="1"/>
  <c r="BP391" i="1" s="1"/>
  <c r="BM653" i="1"/>
  <c r="BM641" i="1" s="1"/>
  <c r="BM674" i="1" s="1"/>
  <c r="BH192" i="1"/>
  <c r="BH182" i="1" s="1"/>
  <c r="BH204" i="1" s="1"/>
  <c r="BH212" i="1" s="1"/>
  <c r="BP416" i="1"/>
  <c r="BP406" i="1" s="1"/>
  <c r="BP430" i="1" s="1"/>
  <c r="BA2388" i="1"/>
  <c r="BA2415" i="1" s="1"/>
  <c r="BA2419" i="1" s="1"/>
  <c r="BA2420" i="1" s="1"/>
  <c r="BG2388" i="1"/>
  <c r="BG2415" i="1" s="1"/>
  <c r="BG2419" i="1" s="1"/>
  <c r="BG2420" i="1" s="1"/>
  <c r="BM2388" i="1"/>
  <c r="BM2415" i="1" s="1"/>
  <c r="BM2419" i="1" s="1"/>
  <c r="BM2420" i="1" s="1"/>
  <c r="BN192" i="1"/>
  <c r="BN182" i="1" s="1"/>
  <c r="BN204" i="1" s="1"/>
  <c r="BF251" i="1"/>
  <c r="BF241" i="1" s="1"/>
  <c r="BG455" i="1"/>
  <c r="BG445" i="1" s="1"/>
  <c r="BD284" i="1"/>
  <c r="BD274" i="1" s="1"/>
  <c r="BH455" i="1"/>
  <c r="BA992" i="1"/>
  <c r="BA981" i="1" s="1"/>
  <c r="BB3039" i="1"/>
  <c r="BB3069" i="1" s="1"/>
  <c r="BB3073" i="1" s="1"/>
  <c r="BB3074" i="1" s="1"/>
  <c r="BL4297" i="1"/>
  <c r="BL4326" i="1" s="1"/>
  <c r="BL4330" i="1" s="1"/>
  <c r="BL4331" i="1" s="1"/>
  <c r="BN2467" i="1"/>
  <c r="BN2495" i="1" s="1"/>
  <c r="BN2499" i="1" s="1"/>
  <c r="BN2500" i="1" s="1"/>
  <c r="BB3569" i="1"/>
  <c r="BB3598" i="1" s="1"/>
  <c r="BB3602" i="1" s="1"/>
  <c r="BB3603" i="1" s="1"/>
  <c r="BH3569" i="1"/>
  <c r="BH3598" i="1" s="1"/>
  <c r="BH3602" i="1" s="1"/>
  <c r="BH3603" i="1" s="1"/>
  <c r="BN3569" i="1"/>
  <c r="BN3598" i="1" s="1"/>
  <c r="BN3602" i="1" s="1"/>
  <c r="BN3603" i="1" s="1"/>
  <c r="BM4175" i="1"/>
  <c r="BM4205" i="1" s="1"/>
  <c r="BM4209" i="1" s="1"/>
  <c r="BM4210" i="1" s="1"/>
  <c r="BH4460" i="1"/>
  <c r="BH4490" i="1" s="1"/>
  <c r="BH4494" i="1" s="1"/>
  <c r="BH4495" i="1" s="1"/>
  <c r="L850" i="1"/>
  <c r="L849" i="1" s="1"/>
  <c r="AO20" i="1"/>
  <c r="AO10" i="1" s="1"/>
  <c r="AQ342" i="1"/>
  <c r="AQ341" i="1" s="1"/>
  <c r="AL455" i="1"/>
  <c r="AM653" i="1"/>
  <c r="AQ1267" i="1"/>
  <c r="AQ1266" i="1" s="1"/>
  <c r="AS144" i="1"/>
  <c r="S502" i="1"/>
  <c r="X850" i="1"/>
  <c r="X849" i="1" s="1"/>
  <c r="AN1023" i="1"/>
  <c r="AN1022" i="1" s="1"/>
  <c r="Q284" i="1"/>
  <c r="U4134" i="1"/>
  <c r="U4164" i="1" s="1"/>
  <c r="U4168" i="1" s="1"/>
  <c r="U4169" i="1" s="1"/>
  <c r="AP251" i="1"/>
  <c r="AP241" i="1" s="1"/>
  <c r="AP259" i="1" s="1"/>
  <c r="AF455" i="1"/>
  <c r="AF445" i="1" s="1"/>
  <c r="AK1267" i="1"/>
  <c r="AR2834" i="1"/>
  <c r="AR2864" i="1" s="1"/>
  <c r="AR2868" i="1" s="1"/>
  <c r="AR2869" i="1" s="1"/>
  <c r="AP2998" i="1"/>
  <c r="AP3028" i="1" s="1"/>
  <c r="AP3032" i="1" s="1"/>
  <c r="AP3033" i="1" s="1"/>
  <c r="AP3934" i="1"/>
  <c r="AP3963" i="1" s="1"/>
  <c r="AP3967" i="1" s="1"/>
  <c r="AP3968" i="1" s="1"/>
  <c r="AV3934" i="1"/>
  <c r="BC20" i="1"/>
  <c r="BC10" i="1" s="1"/>
  <c r="BK98" i="1"/>
  <c r="BK88" i="1" s="1"/>
  <c r="BI850" i="1"/>
  <c r="BI849" i="1" s="1"/>
  <c r="BP1622" i="1"/>
  <c r="BK1778" i="1"/>
  <c r="BK1806" i="1" s="1"/>
  <c r="BK1810" i="1" s="1"/>
  <c r="BK1811" i="1" s="1"/>
  <c r="BQ1778" i="1"/>
  <c r="BQ1806" i="1" s="1"/>
  <c r="BQ1810" i="1" s="1"/>
  <c r="BQ1811" i="1" s="1"/>
  <c r="BJ2875" i="1"/>
  <c r="BJ2905" i="1" s="1"/>
  <c r="BJ2909" i="1" s="1"/>
  <c r="BJ2910" i="1" s="1"/>
  <c r="AV1778" i="1"/>
  <c r="AV1806" i="1" s="1"/>
  <c r="AV1810" i="1" s="1"/>
  <c r="AV1811" i="1" s="1"/>
  <c r="AF2020" i="1"/>
  <c r="AF2049" i="1" s="1"/>
  <c r="AF2053" i="1" s="1"/>
  <c r="AF2054" i="1" s="1"/>
  <c r="AG2669" i="1"/>
  <c r="AM2669" i="1"/>
  <c r="AM2700" i="1" s="1"/>
  <c r="AM2704" i="1" s="1"/>
  <c r="AM2705" i="1" s="1"/>
  <c r="AS2669" i="1"/>
  <c r="AS2700" i="1" s="1"/>
  <c r="AS2704" i="1" s="1"/>
  <c r="AS2705" i="1" s="1"/>
  <c r="AG3163" i="1"/>
  <c r="AG3193" i="1" s="1"/>
  <c r="AG3197" i="1" s="1"/>
  <c r="AG3198" i="1" s="1"/>
  <c r="AM3163" i="1"/>
  <c r="AM3193" i="1" s="1"/>
  <c r="AM3197" i="1" s="1"/>
  <c r="AM3198" i="1" s="1"/>
  <c r="AS3163" i="1"/>
  <c r="AS3193" i="1" s="1"/>
  <c r="AS3197" i="1" s="1"/>
  <c r="AS3198" i="1" s="1"/>
  <c r="BM154" i="1"/>
  <c r="BM153" i="1" s="1"/>
  <c r="BP220" i="1"/>
  <c r="BP219" i="1" s="1"/>
  <c r="BP225" i="1" s="1"/>
  <c r="BO376" i="1"/>
  <c r="BO366" i="1" s="1"/>
  <c r="BO391" i="1" s="1"/>
  <c r="BQ3609" i="1"/>
  <c r="BQ3639" i="1" s="1"/>
  <c r="BQ3643" i="1" s="1"/>
  <c r="BQ3644" i="1" s="1"/>
  <c r="AP1658" i="1"/>
  <c r="AP1687" i="1" s="1"/>
  <c r="AP1691" i="1" s="1"/>
  <c r="AP1692" i="1" s="1"/>
  <c r="BN154" i="1"/>
  <c r="BN153" i="1" s="1"/>
  <c r="BL1066" i="1"/>
  <c r="BN1355" i="1"/>
  <c r="BN1344" i="1" s="1"/>
  <c r="BI1559" i="1"/>
  <c r="BI1558" i="1" s="1"/>
  <c r="BK1857" i="1"/>
  <c r="BK1886" i="1" s="1"/>
  <c r="BK1890" i="1" s="1"/>
  <c r="BK1891" i="1" s="1"/>
  <c r="BQ1857" i="1"/>
  <c r="BQ1886" i="1" s="1"/>
  <c r="BQ1890" i="1" s="1"/>
  <c r="BQ1891" i="1" s="1"/>
  <c r="BK2020" i="1"/>
  <c r="BK2049" i="1" s="1"/>
  <c r="BK2053" i="1" s="1"/>
  <c r="BK2054" i="1" s="1"/>
  <c r="BG4460" i="1"/>
  <c r="BG4490" i="1" s="1"/>
  <c r="BG4494" i="1" s="1"/>
  <c r="BG4495" i="1" s="1"/>
  <c r="BM4460" i="1"/>
  <c r="BM4490" i="1" s="1"/>
  <c r="BM4494" i="1" s="1"/>
  <c r="BM4495" i="1" s="1"/>
  <c r="BB789" i="1"/>
  <c r="BB788" i="1" s="1"/>
  <c r="BN1252" i="1"/>
  <c r="BN1251" i="1" s="1"/>
  <c r="AL1658" i="1"/>
  <c r="AO2020" i="1"/>
  <c r="AO2049" i="1" s="1"/>
  <c r="AO2053" i="1" s="1"/>
  <c r="AO2054" i="1" s="1"/>
  <c r="AS2100" i="1"/>
  <c r="AS2131" i="1" s="1"/>
  <c r="AS2135" i="1" s="1"/>
  <c r="AS2136" i="1" s="1"/>
  <c r="AF2834" i="1"/>
  <c r="AF2864" i="1" s="1"/>
  <c r="AF2868" i="1" s="1"/>
  <c r="AF2869" i="1" s="1"/>
  <c r="AL2834" i="1"/>
  <c r="AV3487" i="1"/>
  <c r="AV3517" i="1" s="1"/>
  <c r="AV3521" i="1" s="1"/>
  <c r="AV3522" i="1" s="1"/>
  <c r="AO4297" i="1"/>
  <c r="AN4378" i="1"/>
  <c r="AN4409" i="1" s="1"/>
  <c r="AN4413" i="1" s="1"/>
  <c r="AN4414" i="1" s="1"/>
  <c r="BC376" i="1"/>
  <c r="BC366" i="1" s="1"/>
  <c r="BC391" i="1" s="1"/>
  <c r="BD502" i="1"/>
  <c r="BD491" i="1" s="1"/>
  <c r="BI1166" i="1"/>
  <c r="BI1165" i="1" s="1"/>
  <c r="BA2020" i="1"/>
  <c r="BA2049" i="1" s="1"/>
  <c r="BA2053" i="1" s="1"/>
  <c r="BA2054" i="1" s="1"/>
  <c r="BM3569" i="1"/>
  <c r="BM3598" i="1" s="1"/>
  <c r="BM3602" i="1" s="1"/>
  <c r="BM3603" i="1" s="1"/>
  <c r="BJ4337" i="1"/>
  <c r="BJ4367" i="1" s="1"/>
  <c r="BJ4371" i="1" s="1"/>
  <c r="BJ4372" i="1" s="1"/>
  <c r="AT561" i="1"/>
  <c r="AT549" i="1" s="1"/>
  <c r="AT585" i="1" s="1"/>
  <c r="AH3974" i="1"/>
  <c r="AH4003" i="1" s="1"/>
  <c r="AH4007" i="1" s="1"/>
  <c r="AH4008" i="1" s="1"/>
  <c r="BK337" i="1"/>
  <c r="BK336" i="1" s="1"/>
  <c r="BO561" i="1"/>
  <c r="BO549" i="1" s="1"/>
  <c r="BO585" i="1" s="1"/>
  <c r="S20" i="1"/>
  <c r="AF144" i="1"/>
  <c r="AF134" i="1" s="1"/>
  <c r="AU3974" i="1"/>
  <c r="AI3974" i="1"/>
  <c r="AI4003" i="1" s="1"/>
  <c r="AI4007" i="1" s="1"/>
  <c r="AI4008" i="1" s="1"/>
  <c r="AO3974" i="1"/>
  <c r="AO4003" i="1" s="1"/>
  <c r="AO4007" i="1" s="1"/>
  <c r="AO4008" i="1" s="1"/>
  <c r="N342" i="1"/>
  <c r="N341" i="1" s="1"/>
  <c r="Z2142" i="1"/>
  <c r="N3163" i="1"/>
  <c r="N3193" i="1" s="1"/>
  <c r="N3197" i="1" s="1"/>
  <c r="N3198" i="1" s="1"/>
  <c r="AQ1897" i="1"/>
  <c r="AQ1926" i="1" s="1"/>
  <c r="AQ1930" i="1" s="1"/>
  <c r="AQ1931" i="1" s="1"/>
  <c r="AV1979" i="1"/>
  <c r="AV2009" i="1" s="1"/>
  <c r="AV2013" i="1" s="1"/>
  <c r="AV2014" i="1" s="1"/>
  <c r="AH2224" i="1"/>
  <c r="AH2253" i="1" s="1"/>
  <c r="AH2257" i="1" s="1"/>
  <c r="AH2258" i="1" s="1"/>
  <c r="AN2224" i="1"/>
  <c r="AM3528" i="1"/>
  <c r="AP3569" i="1"/>
  <c r="AP3598" i="1" s="1"/>
  <c r="AP3602" i="1" s="1"/>
  <c r="AP3603" i="1" s="1"/>
  <c r="AV3569" i="1"/>
  <c r="AV3598" i="1" s="1"/>
  <c r="AV3602" i="1" s="1"/>
  <c r="AV3603" i="1" s="1"/>
  <c r="AP3974" i="1"/>
  <c r="AP4003" i="1" s="1"/>
  <c r="AP4007" i="1" s="1"/>
  <c r="AP4008" i="1" s="1"/>
  <c r="BG606" i="1"/>
  <c r="BG594" i="1" s="1"/>
  <c r="BG628" i="1" s="1"/>
  <c r="BG632" i="1" s="1"/>
  <c r="BG633" i="1" s="1"/>
  <c r="BM606" i="1"/>
  <c r="BM594" i="1" s="1"/>
  <c r="BM628" i="1" s="1"/>
  <c r="T323" i="1"/>
  <c r="N337" i="1"/>
  <c r="N336" i="1" s="1"/>
  <c r="T342" i="1"/>
  <c r="T341" i="1" s="1"/>
  <c r="W502" i="1"/>
  <c r="W491" i="1" s="1"/>
  <c r="M3691" i="1"/>
  <c r="M3720" i="1" s="1"/>
  <c r="M3724" i="1" s="1"/>
  <c r="M3725" i="1" s="1"/>
  <c r="S3691" i="1"/>
  <c r="S3720" i="1" s="1"/>
  <c r="S3724" i="1" s="1"/>
  <c r="S3725" i="1" s="1"/>
  <c r="Y3691" i="1"/>
  <c r="AI220" i="1"/>
  <c r="AI219" i="1" s="1"/>
  <c r="AI225" i="1" s="1"/>
  <c r="BQ323" i="1"/>
  <c r="BQ312" i="1" s="1"/>
  <c r="BK342" i="1"/>
  <c r="BK341" i="1" s="1"/>
  <c r="BP512" i="1"/>
  <c r="BP511" i="1" s="1"/>
  <c r="BP744" i="1"/>
  <c r="BP733" i="1" s="1"/>
  <c r="V1658" i="1"/>
  <c r="BG463" i="1"/>
  <c r="BG462" i="1" s="1"/>
  <c r="BJ744" i="1"/>
  <c r="BJ733" i="1" s="1"/>
  <c r="Z789" i="1"/>
  <c r="Z788" i="1" s="1"/>
  <c r="L3246" i="1"/>
  <c r="L3731" i="1"/>
  <c r="L3761" i="1" s="1"/>
  <c r="L3765" i="1" s="1"/>
  <c r="L3766" i="1" s="1"/>
  <c r="R3731" i="1"/>
  <c r="X3731" i="1"/>
  <c r="X3761" i="1" s="1"/>
  <c r="X3765" i="1" s="1"/>
  <c r="X3766" i="1" s="1"/>
  <c r="AR220" i="1"/>
  <c r="AR219" i="1" s="1"/>
  <c r="AR225" i="1" s="1"/>
  <c r="AQ1778" i="1"/>
  <c r="AQ1806" i="1" s="1"/>
  <c r="AQ1810" i="1" s="1"/>
  <c r="AQ1811" i="1" s="1"/>
  <c r="AH2587" i="1"/>
  <c r="AH2617" i="1" s="1"/>
  <c r="AH2621" i="1" s="1"/>
  <c r="AH2622" i="1" s="1"/>
  <c r="AF4257" i="1"/>
  <c r="AF4286" i="1" s="1"/>
  <c r="AF4290" i="1" s="1"/>
  <c r="AF4291" i="1" s="1"/>
  <c r="BL337" i="1"/>
  <c r="BL336" i="1" s="1"/>
  <c r="BF1160" i="1"/>
  <c r="BO1166" i="1"/>
  <c r="BO1165" i="1" s="1"/>
  <c r="BM416" i="1"/>
  <c r="BM406" i="1" s="1"/>
  <c r="BM430" i="1" s="1"/>
  <c r="BL561" i="1"/>
  <c r="BL549" i="1" s="1"/>
  <c r="BL585" i="1" s="1"/>
  <c r="BN789" i="1"/>
  <c r="BN788" i="1" s="1"/>
  <c r="BC1308" i="1"/>
  <c r="BC1297" i="1" s="1"/>
  <c r="BA1658" i="1"/>
  <c r="BA1687" i="1" s="1"/>
  <c r="BA1691" i="1" s="1"/>
  <c r="BA1692" i="1" s="1"/>
  <c r="BG1658" i="1"/>
  <c r="BG1687" i="1" s="1"/>
  <c r="BG1691" i="1" s="1"/>
  <c r="BG1692" i="1" s="1"/>
  <c r="BM2020" i="1"/>
  <c r="BM2049" i="1" s="1"/>
  <c r="BM2053" i="1" s="1"/>
  <c r="BM2054" i="1" s="1"/>
  <c r="AZ337" i="1"/>
  <c r="AZ342" i="1"/>
  <c r="BC1166" i="1"/>
  <c r="BC1165" i="1" s="1"/>
  <c r="BL2305" i="1"/>
  <c r="BL2335" i="1" s="1"/>
  <c r="BL2339" i="1" s="1"/>
  <c r="BL2340" i="1" s="1"/>
  <c r="BK3528" i="1"/>
  <c r="BK3558" i="1" s="1"/>
  <c r="BK3562" i="1" s="1"/>
  <c r="BK3563" i="1" s="1"/>
  <c r="BA231" i="1"/>
  <c r="BG231" i="1"/>
  <c r="BM231" i="1"/>
  <c r="BJ3406" i="1"/>
  <c r="BJ3436" i="1" s="1"/>
  <c r="BJ3440" i="1" s="1"/>
  <c r="BJ3441" i="1" s="1"/>
  <c r="BP3569" i="1"/>
  <c r="BP3598" i="1" s="1"/>
  <c r="BP3602" i="1" s="1"/>
  <c r="BP3603" i="1" s="1"/>
  <c r="BQ3650" i="1"/>
  <c r="BQ3680" i="1" s="1"/>
  <c r="BQ3684" i="1" s="1"/>
  <c r="BQ3685" i="1" s="1"/>
  <c r="BN3853" i="1"/>
  <c r="BN3883" i="1" s="1"/>
  <c r="BN3887" i="1" s="1"/>
  <c r="BN3888" i="1" s="1"/>
  <c r="BM2142" i="1"/>
  <c r="BM2172" i="1" s="1"/>
  <c r="BM2176" i="1" s="1"/>
  <c r="BM2177" i="1" s="1"/>
  <c r="BP2875" i="1"/>
  <c r="BP2905" i="1" s="1"/>
  <c r="BP2909" i="1" s="1"/>
  <c r="BP2910" i="1" s="1"/>
  <c r="BN2998" i="1"/>
  <c r="BN3028" i="1" s="1"/>
  <c r="BN3032" i="1" s="1"/>
  <c r="BN3033" i="1" s="1"/>
  <c r="BM3163" i="1"/>
  <c r="BM3193" i="1" s="1"/>
  <c r="BM3197" i="1" s="1"/>
  <c r="BM3198" i="1" s="1"/>
  <c r="BD3569" i="1"/>
  <c r="BD3598" i="1" s="1"/>
  <c r="BD3602" i="1" s="1"/>
  <c r="BD3603" i="1" s="1"/>
  <c r="BG3609" i="1"/>
  <c r="BG3639" i="1" s="1"/>
  <c r="BG3643" i="1" s="1"/>
  <c r="BG3644" i="1" s="1"/>
  <c r="BC4134" i="1"/>
  <c r="BC4164" i="1" s="1"/>
  <c r="BC4168" i="1" s="1"/>
  <c r="BC4169" i="1" s="1"/>
  <c r="BB3772" i="1"/>
  <c r="BB3802" i="1" s="1"/>
  <c r="BB3806" i="1" s="1"/>
  <c r="BB3807" i="1" s="1"/>
  <c r="BH3772" i="1"/>
  <c r="BH3802" i="1" s="1"/>
  <c r="BH3806" i="1" s="1"/>
  <c r="BH3807" i="1" s="1"/>
  <c r="BN3772" i="1"/>
  <c r="BN3802" i="1" s="1"/>
  <c r="BN3806" i="1" s="1"/>
  <c r="BN3807" i="1" s="1"/>
  <c r="BN3122" i="1"/>
  <c r="BN3152" i="1" s="1"/>
  <c r="BN3156" i="1" s="1"/>
  <c r="BN3157" i="1" s="1"/>
  <c r="BL2711" i="1"/>
  <c r="BL2741" i="1" s="1"/>
  <c r="BL2745" i="1" s="1"/>
  <c r="BL2746" i="1" s="1"/>
  <c r="BC3406" i="1"/>
  <c r="BC3436" i="1" s="1"/>
  <c r="BC3440" i="1" s="1"/>
  <c r="BC3441" i="1" s="1"/>
  <c r="BI3406" i="1"/>
  <c r="BI3436" i="1" s="1"/>
  <c r="BI3440" i="1" s="1"/>
  <c r="BI3441" i="1" s="1"/>
  <c r="BA3447" i="1"/>
  <c r="BA3476" i="1" s="1"/>
  <c r="BA3480" i="1" s="1"/>
  <c r="BA3481" i="1" s="1"/>
  <c r="BN4460" i="1"/>
  <c r="BN4490" i="1" s="1"/>
  <c r="BN4494" i="1" s="1"/>
  <c r="BN4495" i="1" s="1"/>
  <c r="W144" i="1"/>
  <c r="W134" i="1" s="1"/>
  <c r="AA3569" i="1"/>
  <c r="V3691" i="1"/>
  <c r="AQ251" i="1"/>
  <c r="AQ241" i="1" s="1"/>
  <c r="AQ259" i="1" s="1"/>
  <c r="AK1639" i="1"/>
  <c r="AG2426" i="1"/>
  <c r="AG2456" i="1" s="1"/>
  <c r="AG2460" i="1" s="1"/>
  <c r="AG2461" i="1" s="1"/>
  <c r="AM2426" i="1"/>
  <c r="AS2426" i="1"/>
  <c r="AR2426" i="1"/>
  <c r="AR2456" i="1" s="1"/>
  <c r="AR2460" i="1" s="1"/>
  <c r="AR2461" i="1" s="1"/>
  <c r="BO284" i="1"/>
  <c r="BO274" i="1" s="1"/>
  <c r="BO297" i="1" s="1"/>
  <c r="BH323" i="1"/>
  <c r="BH312" i="1" s="1"/>
  <c r="BD561" i="1"/>
  <c r="BD549" i="1" s="1"/>
  <c r="BD585" i="1" s="1"/>
  <c r="BD589" i="1" s="1"/>
  <c r="BD590" i="1" s="1"/>
  <c r="BP561" i="1"/>
  <c r="BP549" i="1" s="1"/>
  <c r="BP585" i="1" s="1"/>
  <c r="BD653" i="1"/>
  <c r="BD641" i="1" s="1"/>
  <c r="BD674" i="1" s="1"/>
  <c r="BD680" i="1" s="1"/>
  <c r="BP2834" i="1"/>
  <c r="BP2864" i="1" s="1"/>
  <c r="BP2868" i="1" s="1"/>
  <c r="BP2869" i="1" s="1"/>
  <c r="M31" i="1"/>
  <c r="M30" i="1" s="1"/>
  <c r="R2060" i="1"/>
  <c r="R2089" i="1" s="1"/>
  <c r="R2093" i="1" s="1"/>
  <c r="R2094" i="1" s="1"/>
  <c r="Z2183" i="1"/>
  <c r="Z2213" i="1" s="1"/>
  <c r="Z2217" i="1" s="1"/>
  <c r="Z2218" i="1" s="1"/>
  <c r="N2183" i="1"/>
  <c r="N2213" i="1" s="1"/>
  <c r="N2217" i="1" s="1"/>
  <c r="N2218" i="1" s="1"/>
  <c r="M3487" i="1"/>
  <c r="M3517" i="1" s="1"/>
  <c r="M3521" i="1" s="1"/>
  <c r="M3522" i="1" s="1"/>
  <c r="M4257" i="1"/>
  <c r="M4286" i="1" s="1"/>
  <c r="M4290" i="1" s="1"/>
  <c r="M4291" i="1" s="1"/>
  <c r="S4257" i="1"/>
  <c r="S4286" i="1" s="1"/>
  <c r="S4290" i="1" s="1"/>
  <c r="S4291" i="1" s="1"/>
  <c r="AQ98" i="1"/>
  <c r="AQ88" i="1" s="1"/>
  <c r="AQ284" i="1"/>
  <c r="AQ274" i="1" s="1"/>
  <c r="AQ297" i="1" s="1"/>
  <c r="AE1288" i="1"/>
  <c r="AK1288" i="1"/>
  <c r="AQ1288" i="1"/>
  <c r="AO1559" i="1"/>
  <c r="AO1558" i="1" s="1"/>
  <c r="AH2628" i="1"/>
  <c r="AH2658" i="1" s="1"/>
  <c r="AH2662" i="1" s="1"/>
  <c r="AH2663" i="1" s="1"/>
  <c r="AN2628" i="1"/>
  <c r="AN2658" i="1" s="1"/>
  <c r="AN2662" i="1" s="1"/>
  <c r="AN2663" i="1" s="1"/>
  <c r="AT2628" i="1"/>
  <c r="AT2658" i="1" s="1"/>
  <c r="AT2662" i="1" s="1"/>
  <c r="AT2663" i="1" s="1"/>
  <c r="BD251" i="1"/>
  <c r="BD241" i="1" s="1"/>
  <c r="BD259" i="1" s="1"/>
  <c r="BJ850" i="1"/>
  <c r="BJ849" i="1" s="1"/>
  <c r="BJ1559" i="1"/>
  <c r="BJ1558" i="1" s="1"/>
  <c r="X502" i="1"/>
  <c r="M2060" i="1"/>
  <c r="Y2060" i="1"/>
  <c r="Y3813" i="1"/>
  <c r="Y3842" i="1" s="1"/>
  <c r="Y3846" i="1" s="1"/>
  <c r="Y3847" i="1" s="1"/>
  <c r="AI4297" i="1"/>
  <c r="AI4326" i="1" s="1"/>
  <c r="AI4330" i="1" s="1"/>
  <c r="AI4331" i="1" s="1"/>
  <c r="BJ31" i="1"/>
  <c r="BJ30" i="1" s="1"/>
  <c r="BI61" i="1"/>
  <c r="BI51" i="1" s="1"/>
  <c r="BI73" i="1" s="1"/>
  <c r="BB220" i="1"/>
  <c r="BB219" i="1" s="1"/>
  <c r="BB225" i="1" s="1"/>
  <c r="BP251" i="1"/>
  <c r="BP241" i="1" s="1"/>
  <c r="BP259" i="1" s="1"/>
  <c r="BL653" i="1"/>
  <c r="BL641" i="1" s="1"/>
  <c r="BL674" i="1" s="1"/>
  <c r="BH698" i="1"/>
  <c r="BH687" i="1" s="1"/>
  <c r="BH717" i="1" s="1"/>
  <c r="BF744" i="1"/>
  <c r="AL2346" i="1"/>
  <c r="AL2377" i="1" s="1"/>
  <c r="AL2381" i="1" s="1"/>
  <c r="AL2382" i="1" s="1"/>
  <c r="BQ105" i="1"/>
  <c r="BQ104" i="1" s="1"/>
  <c r="BO144" i="1"/>
  <c r="BO134" i="1" s="1"/>
  <c r="BL342" i="1"/>
  <c r="BL341" i="1" s="1"/>
  <c r="BP1066" i="1"/>
  <c r="BP1055" i="1" s="1"/>
  <c r="BC1427" i="1"/>
  <c r="BC1416" i="1" s="1"/>
  <c r="BG1635" i="1"/>
  <c r="BG1634" i="1" s="1"/>
  <c r="BM1635" i="1"/>
  <c r="BM1634" i="1" s="1"/>
  <c r="AU561" i="1"/>
  <c r="AU549" i="1" s="1"/>
  <c r="AU585" i="1" s="1"/>
  <c r="AL2426" i="1"/>
  <c r="AL2456" i="1" s="1"/>
  <c r="AL2460" i="1" s="1"/>
  <c r="AL2461" i="1" s="1"/>
  <c r="AT3772" i="1"/>
  <c r="AT3802" i="1" s="1"/>
  <c r="AT3806" i="1" s="1"/>
  <c r="AT3807" i="1" s="1"/>
  <c r="AQ4378" i="1"/>
  <c r="AQ4409" i="1" s="1"/>
  <c r="AQ4413" i="1" s="1"/>
  <c r="AQ4414" i="1" s="1"/>
  <c r="BO455" i="1"/>
  <c r="BO445" i="1" s="1"/>
  <c r="BN561" i="1"/>
  <c r="BN549" i="1" s="1"/>
  <c r="BN585" i="1" s="1"/>
  <c r="L2426" i="1"/>
  <c r="L2456" i="1" s="1"/>
  <c r="L2460" i="1" s="1"/>
  <c r="L2461" i="1" s="1"/>
  <c r="AL337" i="1"/>
  <c r="AL336" i="1" s="1"/>
  <c r="AI1559" i="1"/>
  <c r="AI1558" i="1" s="1"/>
  <c r="AO2546" i="1"/>
  <c r="AV2957" i="1"/>
  <c r="AV2987" i="1" s="1"/>
  <c r="AV2991" i="1" s="1"/>
  <c r="AV2992" i="1" s="1"/>
  <c r="AI2998" i="1"/>
  <c r="AO2998" i="1"/>
  <c r="AO3028" i="1" s="1"/>
  <c r="AO3032" i="1" s="1"/>
  <c r="AO3033" i="1" s="1"/>
  <c r="AU2998" i="1"/>
  <c r="AU3028" i="1" s="1"/>
  <c r="AU3032" i="1" s="1"/>
  <c r="AU3033" i="1" s="1"/>
  <c r="AL4501" i="1"/>
  <c r="BB323" i="1"/>
  <c r="BB312" i="1" s="1"/>
  <c r="BN323" i="1"/>
  <c r="BN312" i="1" s="1"/>
  <c r="BN342" i="1"/>
  <c r="BN341" i="1" s="1"/>
  <c r="BG1252" i="1"/>
  <c r="BG1251" i="1" s="1"/>
  <c r="BK31" i="1"/>
  <c r="BK30" i="1" s="1"/>
  <c r="BC251" i="1"/>
  <c r="BC241" i="1" s="1"/>
  <c r="BC259" i="1" s="1"/>
  <c r="BC263" i="1" s="1"/>
  <c r="BC264" i="1" s="1"/>
  <c r="BD2142" i="1"/>
  <c r="BD2172" i="1" s="1"/>
  <c r="BD2176" i="1" s="1"/>
  <c r="BD2177" i="1" s="1"/>
  <c r="BJ2142" i="1"/>
  <c r="BJ2172" i="1" s="1"/>
  <c r="BJ2176" i="1" s="1"/>
  <c r="BJ2177" i="1" s="1"/>
  <c r="BP2142" i="1"/>
  <c r="BP2172" i="1" s="1"/>
  <c r="BP2176" i="1" s="1"/>
  <c r="BP2177" i="1" s="1"/>
  <c r="BP2183" i="1"/>
  <c r="BP2213" i="1" s="1"/>
  <c r="BP2217" i="1" s="1"/>
  <c r="BP2218" i="1" s="1"/>
  <c r="BD2183" i="1"/>
  <c r="BD2213" i="1" s="1"/>
  <c r="BD2217" i="1" s="1"/>
  <c r="BD2218" i="1" s="1"/>
  <c r="BB2426" i="1"/>
  <c r="BB2456" i="1" s="1"/>
  <c r="BB2460" i="1" s="1"/>
  <c r="BB2461" i="1" s="1"/>
  <c r="BH2426" i="1"/>
  <c r="BH2456" i="1" s="1"/>
  <c r="BH2460" i="1" s="1"/>
  <c r="BH2461" i="1" s="1"/>
  <c r="BN2426" i="1"/>
  <c r="BN2456" i="1" s="1"/>
  <c r="BN2460" i="1" s="1"/>
  <c r="BN2461" i="1" s="1"/>
  <c r="BA3039" i="1"/>
  <c r="BA3069" i="1" s="1"/>
  <c r="BA3073" i="1" s="1"/>
  <c r="BA3074" i="1" s="1"/>
  <c r="BG3039" i="1"/>
  <c r="BG3069" i="1" s="1"/>
  <c r="BG3073" i="1" s="1"/>
  <c r="BG3074" i="1" s="1"/>
  <c r="BG3246" i="1"/>
  <c r="BG3276" i="1" s="1"/>
  <c r="BG3280" i="1" s="1"/>
  <c r="BG3281" i="1" s="1"/>
  <c r="BK3287" i="1"/>
  <c r="BK3314" i="1" s="1"/>
  <c r="BK3318" i="1" s="1"/>
  <c r="BK3319" i="1" s="1"/>
  <c r="BQ3287" i="1"/>
  <c r="BQ3314" i="1" s="1"/>
  <c r="BQ3318" i="1" s="1"/>
  <c r="BQ3319" i="1" s="1"/>
  <c r="BN416" i="1"/>
  <c r="BN406" i="1" s="1"/>
  <c r="BN430" i="1" s="1"/>
  <c r="BN455" i="1"/>
  <c r="BN445" i="1" s="1"/>
  <c r="BL502" i="1"/>
  <c r="BL491" i="1" s="1"/>
  <c r="BN512" i="1"/>
  <c r="BN511" i="1" s="1"/>
  <c r="BH789" i="1"/>
  <c r="BH788" i="1" s="1"/>
  <c r="BO850" i="1"/>
  <c r="BO849" i="1" s="1"/>
  <c r="BN911" i="1"/>
  <c r="BK972" i="1"/>
  <c r="BQ972" i="1"/>
  <c r="BB992" i="1"/>
  <c r="BB981" i="1" s="1"/>
  <c r="AZ1066" i="1"/>
  <c r="AZ1160" i="1"/>
  <c r="BB1403" i="1"/>
  <c r="BH1403" i="1"/>
  <c r="BN1403" i="1"/>
  <c r="BI1436" i="1"/>
  <c r="BI1435" i="1" s="1"/>
  <c r="BA2346" i="1"/>
  <c r="BA2377" i="1" s="1"/>
  <c r="BA2381" i="1" s="1"/>
  <c r="BA2382" i="1" s="1"/>
  <c r="BG2346" i="1"/>
  <c r="BG2377" i="1" s="1"/>
  <c r="BG2381" i="1" s="1"/>
  <c r="BG2382" i="1" s="1"/>
  <c r="BB2388" i="1"/>
  <c r="BB2415" i="1" s="1"/>
  <c r="BB2419" i="1" s="1"/>
  <c r="BB2420" i="1" s="1"/>
  <c r="BH2388" i="1"/>
  <c r="BH2415" i="1" s="1"/>
  <c r="BH2419" i="1" s="1"/>
  <c r="BH2420" i="1" s="1"/>
  <c r="BI3080" i="1"/>
  <c r="BI3111" i="1" s="1"/>
  <c r="BI3115" i="1" s="1"/>
  <c r="BI3116" i="1" s="1"/>
  <c r="BG3122" i="1"/>
  <c r="BG3152" i="1" s="1"/>
  <c r="BG3156" i="1" s="1"/>
  <c r="BG3157" i="1" s="1"/>
  <c r="BJ3163" i="1"/>
  <c r="BJ3193" i="1" s="1"/>
  <c r="BJ3197" i="1" s="1"/>
  <c r="BJ3198" i="1" s="1"/>
  <c r="BC3569" i="1"/>
  <c r="BC3598" i="1" s="1"/>
  <c r="BC3602" i="1" s="1"/>
  <c r="BC3603" i="1" s="1"/>
  <c r="BI3569" i="1"/>
  <c r="BI3598" i="1" s="1"/>
  <c r="BI3602" i="1" s="1"/>
  <c r="BI3603" i="1" s="1"/>
  <c r="BO3569" i="1"/>
  <c r="BO3598" i="1" s="1"/>
  <c r="BO3602" i="1" s="1"/>
  <c r="BO3603" i="1" s="1"/>
  <c r="BO1738" i="1"/>
  <c r="BO1767" i="1" s="1"/>
  <c r="BO1771" i="1" s="1"/>
  <c r="BO1772" i="1" s="1"/>
  <c r="BG2020" i="1"/>
  <c r="BG2049" i="1" s="1"/>
  <c r="BG2053" i="1" s="1"/>
  <c r="BG2054" i="1" s="1"/>
  <c r="BA2264" i="1"/>
  <c r="BA2294" i="1" s="1"/>
  <c r="BA2298" i="1" s="1"/>
  <c r="BA2299" i="1" s="1"/>
  <c r="BG2264" i="1"/>
  <c r="BG2294" i="1" s="1"/>
  <c r="BG2298" i="1" s="1"/>
  <c r="BG2299" i="1" s="1"/>
  <c r="BQ2305" i="1"/>
  <c r="BQ2335" i="1" s="1"/>
  <c r="BQ2339" i="1" s="1"/>
  <c r="BQ2340" i="1" s="1"/>
  <c r="BK2305" i="1"/>
  <c r="BK2335" i="1" s="1"/>
  <c r="BK2339" i="1" s="1"/>
  <c r="BK2340" i="1" s="1"/>
  <c r="BO3406" i="1"/>
  <c r="BO3436" i="1" s="1"/>
  <c r="BO3440" i="1" s="1"/>
  <c r="BO3441" i="1" s="1"/>
  <c r="BB455" i="1"/>
  <c r="BB445" i="1" s="1"/>
  <c r="BN1094" i="1"/>
  <c r="BN1093" i="1" s="1"/>
  <c r="BF1267" i="1"/>
  <c r="BI1698" i="1"/>
  <c r="BI1727" i="1" s="1"/>
  <c r="BI1731" i="1" s="1"/>
  <c r="BI1732" i="1" s="1"/>
  <c r="BL1738" i="1"/>
  <c r="BL1767" i="1" s="1"/>
  <c r="BL1771" i="1" s="1"/>
  <c r="BL1772" i="1" s="1"/>
  <c r="BD1738" i="1"/>
  <c r="BD1767" i="1" s="1"/>
  <c r="BD1771" i="1" s="1"/>
  <c r="BD1772" i="1" s="1"/>
  <c r="BP1738" i="1"/>
  <c r="BP1767" i="1" s="1"/>
  <c r="BP1771" i="1" s="1"/>
  <c r="BP1772" i="1" s="1"/>
  <c r="BM3246" i="1"/>
  <c r="BM3276" i="1" s="1"/>
  <c r="BM3280" i="1" s="1"/>
  <c r="BM3281" i="1" s="1"/>
  <c r="BP3365" i="1"/>
  <c r="BP3395" i="1" s="1"/>
  <c r="BP3399" i="1" s="1"/>
  <c r="BP3400" i="1" s="1"/>
  <c r="BD3365" i="1"/>
  <c r="BD3395" i="1" s="1"/>
  <c r="BD3399" i="1" s="1"/>
  <c r="BD3400" i="1" s="1"/>
  <c r="BD3406" i="1"/>
  <c r="BD3436" i="1" s="1"/>
  <c r="BD3440" i="1" s="1"/>
  <c r="BD3441" i="1" s="1"/>
  <c r="BP3447" i="1"/>
  <c r="BP3476" i="1" s="1"/>
  <c r="BP3480" i="1" s="1"/>
  <c r="BP3481" i="1" s="1"/>
  <c r="BL3894" i="1"/>
  <c r="BL3923" i="1" s="1"/>
  <c r="BL3927" i="1" s="1"/>
  <c r="BL3928" i="1" s="1"/>
  <c r="BJ3934" i="1"/>
  <c r="BJ3963" i="1" s="1"/>
  <c r="BJ3967" i="1" s="1"/>
  <c r="BJ3968" i="1" s="1"/>
  <c r="BG220" i="1"/>
  <c r="BG219" i="1" s="1"/>
  <c r="BG225" i="1" s="1"/>
  <c r="BF455" i="1"/>
  <c r="BK744" i="1"/>
  <c r="BK733" i="1" s="1"/>
  <c r="BC850" i="1"/>
  <c r="BC849" i="1" s="1"/>
  <c r="BK1897" i="1"/>
  <c r="BK1926" i="1" s="1"/>
  <c r="BK1930" i="1" s="1"/>
  <c r="BK1931" i="1" s="1"/>
  <c r="BC1897" i="1"/>
  <c r="BC1926" i="1" s="1"/>
  <c r="BC1930" i="1" s="1"/>
  <c r="BC1931" i="1" s="1"/>
  <c r="BD2100" i="1"/>
  <c r="BD2131" i="1" s="1"/>
  <c r="BD2135" i="1" s="1"/>
  <c r="BD2136" i="1" s="1"/>
  <c r="BJ2100" i="1"/>
  <c r="BJ2131" i="1" s="1"/>
  <c r="BJ2135" i="1" s="1"/>
  <c r="BJ2136" i="1" s="1"/>
  <c r="BP2426" i="1"/>
  <c r="BP2456" i="1" s="1"/>
  <c r="BP2460" i="1" s="1"/>
  <c r="BP2461" i="1" s="1"/>
  <c r="BA2916" i="1"/>
  <c r="BA2946" i="1" s="1"/>
  <c r="BA2950" i="1" s="1"/>
  <c r="BA2951" i="1" s="1"/>
  <c r="BC2998" i="1"/>
  <c r="BC3028" i="1" s="1"/>
  <c r="BC3032" i="1" s="1"/>
  <c r="BC3033" i="1" s="1"/>
  <c r="AZ3039" i="1"/>
  <c r="BF3039" i="1"/>
  <c r="BL3039" i="1"/>
  <c r="BL3069" i="1" s="1"/>
  <c r="BL3073" i="1" s="1"/>
  <c r="BL3074" i="1" s="1"/>
  <c r="BK3650" i="1"/>
  <c r="BK3680" i="1" s="1"/>
  <c r="BK3684" i="1" s="1"/>
  <c r="BK3685" i="1" s="1"/>
  <c r="BP3691" i="1"/>
  <c r="BP3720" i="1" s="1"/>
  <c r="BP3724" i="1" s="1"/>
  <c r="BP3725" i="1" s="1"/>
  <c r="BC3813" i="1"/>
  <c r="BC3842" i="1" s="1"/>
  <c r="BC3846" i="1" s="1"/>
  <c r="BC3847" i="1" s="1"/>
  <c r="BI3813" i="1"/>
  <c r="BI3842" i="1" s="1"/>
  <c r="BI3846" i="1" s="1"/>
  <c r="BI3847" i="1" s="1"/>
  <c r="BO3813" i="1"/>
  <c r="BO3842" i="1" s="1"/>
  <c r="BO3846" i="1" s="1"/>
  <c r="BO3847" i="1" s="1"/>
  <c r="BN4257" i="1"/>
  <c r="BN4286" i="1" s="1"/>
  <c r="BN4290" i="1" s="1"/>
  <c r="BN4291" i="1" s="1"/>
  <c r="BN4297" i="1"/>
  <c r="BN4326" i="1" s="1"/>
  <c r="BN4330" i="1" s="1"/>
  <c r="BN4331" i="1" s="1"/>
  <c r="BF3974" i="1"/>
  <c r="BF4003" i="1" s="1"/>
  <c r="BL3974" i="1"/>
  <c r="BL4003" i="1" s="1"/>
  <c r="BL4007" i="1" s="1"/>
  <c r="BL4008" i="1" s="1"/>
  <c r="BF4378" i="1"/>
  <c r="BF4409" i="1" s="1"/>
  <c r="BI4094" i="1"/>
  <c r="BI4123" i="1" s="1"/>
  <c r="BI4127" i="1" s="1"/>
  <c r="BI4128" i="1" s="1"/>
  <c r="BI4134" i="1"/>
  <c r="BI4164" i="1" s="1"/>
  <c r="BI4168" i="1" s="1"/>
  <c r="BI4169" i="1" s="1"/>
  <c r="BP4175" i="1"/>
  <c r="BP4205" i="1" s="1"/>
  <c r="BP4209" i="1" s="1"/>
  <c r="BP4210" i="1" s="1"/>
  <c r="BF4014" i="1"/>
  <c r="BJ4094" i="1"/>
  <c r="BJ4123" i="1" s="1"/>
  <c r="BJ4127" i="1" s="1"/>
  <c r="BJ4128" i="1" s="1"/>
  <c r="AQ2142" i="1"/>
  <c r="AQ2172" i="1" s="1"/>
  <c r="AQ2176" i="1" s="1"/>
  <c r="AQ2177" i="1" s="1"/>
  <c r="Z744" i="1"/>
  <c r="Z733" i="1" s="1"/>
  <c r="W1897" i="1"/>
  <c r="W1926" i="1" s="1"/>
  <c r="W1930" i="1" s="1"/>
  <c r="W1931" i="1" s="1"/>
  <c r="Y3246" i="1"/>
  <c r="Y3276" i="1" s="1"/>
  <c r="Y3280" i="1" s="1"/>
  <c r="Y3281" i="1" s="1"/>
  <c r="K3287" i="1"/>
  <c r="K3314" i="1" s="1"/>
  <c r="K3318" i="1" s="1"/>
  <c r="K3319" i="1" s="1"/>
  <c r="Q3287" i="1"/>
  <c r="Q3314" i="1" s="1"/>
  <c r="Q3318" i="1" s="1"/>
  <c r="Q3319" i="1" s="1"/>
  <c r="V3325" i="1"/>
  <c r="V3354" i="1" s="1"/>
  <c r="V3358" i="1" s="1"/>
  <c r="V3359" i="1" s="1"/>
  <c r="L3447" i="1"/>
  <c r="R3447" i="1"/>
  <c r="R3476" i="1" s="1"/>
  <c r="R3480" i="1" s="1"/>
  <c r="R3481" i="1" s="1"/>
  <c r="X3447" i="1"/>
  <c r="S3487" i="1"/>
  <c r="S3517" i="1" s="1"/>
  <c r="S3521" i="1" s="1"/>
  <c r="S3522" i="1" s="1"/>
  <c r="AI1738" i="1"/>
  <c r="AO1738" i="1"/>
  <c r="AO1767" i="1" s="1"/>
  <c r="AO1771" i="1" s="1"/>
  <c r="AO1772" i="1" s="1"/>
  <c r="AU1738" i="1"/>
  <c r="AU1767" i="1" s="1"/>
  <c r="AU1771" i="1" s="1"/>
  <c r="AU1772" i="1" s="1"/>
  <c r="AV1817" i="1"/>
  <c r="AV1846" i="1" s="1"/>
  <c r="AV1850" i="1" s="1"/>
  <c r="AV1851" i="1" s="1"/>
  <c r="J653" i="1"/>
  <c r="Z850" i="1"/>
  <c r="Z849" i="1" s="1"/>
  <c r="V2224" i="1"/>
  <c r="V2253" i="1" s="1"/>
  <c r="V2257" i="1" s="1"/>
  <c r="V2258" i="1" s="1"/>
  <c r="N3609" i="1"/>
  <c r="T3609" i="1"/>
  <c r="T3639" i="1" s="1"/>
  <c r="T3643" i="1" s="1"/>
  <c r="T3644" i="1" s="1"/>
  <c r="Z3609" i="1"/>
  <c r="Z3639" i="1" s="1"/>
  <c r="Z3643" i="1" s="1"/>
  <c r="Z3644" i="1" s="1"/>
  <c r="AT220" i="1"/>
  <c r="AT219" i="1" s="1"/>
  <c r="AT225" i="1" s="1"/>
  <c r="X61" i="1"/>
  <c r="X51" i="1" s="1"/>
  <c r="X73" i="1" s="1"/>
  <c r="Z1979" i="1"/>
  <c r="T2183" i="1"/>
  <c r="T2213" i="1" s="1"/>
  <c r="T2217" i="1" s="1"/>
  <c r="T2218" i="1" s="1"/>
  <c r="AH220" i="1"/>
  <c r="AH219" i="1" s="1"/>
  <c r="AH225" i="1" s="1"/>
  <c r="AR561" i="1"/>
  <c r="AR549" i="1" s="1"/>
  <c r="AR585" i="1" s="1"/>
  <c r="AI1308" i="1"/>
  <c r="AI1297" i="1" s="1"/>
  <c r="V653" i="1"/>
  <c r="V641" i="1" s="1"/>
  <c r="V674" i="1" s="1"/>
  <c r="Z698" i="1"/>
  <c r="Z687" i="1" s="1"/>
  <c r="Z717" i="1" s="1"/>
  <c r="Z721" i="1" s="1"/>
  <c r="Z722" i="1" s="1"/>
  <c r="AA2183" i="1"/>
  <c r="AA2213" i="1" s="1"/>
  <c r="AA2217" i="1" s="1"/>
  <c r="AA2218" i="1" s="1"/>
  <c r="AL144" i="1"/>
  <c r="AL134" i="1" s="1"/>
  <c r="AP923" i="1"/>
  <c r="AP922" i="1" s="1"/>
  <c r="AR1094" i="1"/>
  <c r="AR1093" i="1" s="1"/>
  <c r="AO1308" i="1"/>
  <c r="AO1297" i="1" s="1"/>
  <c r="AP1622" i="1"/>
  <c r="AN1979" i="1"/>
  <c r="AN2009" i="1" s="1"/>
  <c r="AN2013" i="1" s="1"/>
  <c r="AN2014" i="1" s="1"/>
  <c r="K744" i="1"/>
  <c r="K733" i="1" s="1"/>
  <c r="W2142" i="1"/>
  <c r="S2224" i="1"/>
  <c r="S2253" i="1" s="1"/>
  <c r="S2257" i="1" s="1"/>
  <c r="S2258" i="1" s="1"/>
  <c r="L2264" i="1"/>
  <c r="R2264" i="1"/>
  <c r="L2998" i="1"/>
  <c r="L3028" i="1" s="1"/>
  <c r="L3032" i="1" s="1"/>
  <c r="L3033" i="1" s="1"/>
  <c r="R2998" i="1"/>
  <c r="R3028" i="1" s="1"/>
  <c r="R3032" i="1" s="1"/>
  <c r="R3033" i="1" s="1"/>
  <c r="X2998" i="1"/>
  <c r="Y3528" i="1"/>
  <c r="Y3558" i="1" s="1"/>
  <c r="Y3562" i="1" s="1"/>
  <c r="Y3563" i="1" s="1"/>
  <c r="M3528" i="1"/>
  <c r="M3558" i="1" s="1"/>
  <c r="M3562" i="1" s="1"/>
  <c r="M3563" i="1" s="1"/>
  <c r="AN220" i="1"/>
  <c r="AN219" i="1" s="1"/>
  <c r="AN225" i="1" s="1"/>
  <c r="AN234" i="1" s="1"/>
  <c r="AP231" i="1"/>
  <c r="AV231" i="1"/>
  <c r="AU2183" i="1"/>
  <c r="AQ2669" i="1"/>
  <c r="AQ2700" i="1" s="1"/>
  <c r="AQ2704" i="1" s="1"/>
  <c r="AQ2705" i="1" s="1"/>
  <c r="AG2711" i="1"/>
  <c r="AG2741" i="1" s="1"/>
  <c r="AG2745" i="1" s="1"/>
  <c r="AG2746" i="1" s="1"/>
  <c r="BM561" i="1"/>
  <c r="BM549" i="1" s="1"/>
  <c r="BM585" i="1" s="1"/>
  <c r="BH561" i="1"/>
  <c r="BH549" i="1" s="1"/>
  <c r="BH585" i="1" s="1"/>
  <c r="BF606" i="1"/>
  <c r="BC777" i="1"/>
  <c r="BC776" i="1" s="1"/>
  <c r="BN992" i="1"/>
  <c r="BN981" i="1" s="1"/>
  <c r="AF4420" i="1"/>
  <c r="AF4449" i="1" s="1"/>
  <c r="AF4453" i="1" s="1"/>
  <c r="AF4454" i="1" s="1"/>
  <c r="AL4420" i="1"/>
  <c r="AL4449" i="1" s="1"/>
  <c r="AL4453" i="1" s="1"/>
  <c r="AL4454" i="1" s="1"/>
  <c r="BJ20" i="1"/>
  <c r="BJ10" i="1" s="1"/>
  <c r="BI31" i="1"/>
  <c r="BI30" i="1" s="1"/>
  <c r="AZ192" i="1"/>
  <c r="BL192" i="1"/>
  <c r="BL182" i="1" s="1"/>
  <c r="BL204" i="1" s="1"/>
  <c r="BI220" i="1"/>
  <c r="BI219" i="1" s="1"/>
  <c r="BI225" i="1" s="1"/>
  <c r="BL463" i="1"/>
  <c r="BL462" i="1" s="1"/>
  <c r="BO698" i="1"/>
  <c r="BO687" i="1" s="1"/>
  <c r="BO717" i="1" s="1"/>
  <c r="AZ789" i="1"/>
  <c r="BK20" i="1"/>
  <c r="BK10" i="1" s="1"/>
  <c r="BP455" i="1"/>
  <c r="BP445" i="1" s="1"/>
  <c r="BA463" i="1"/>
  <c r="BA462" i="1" s="1"/>
  <c r="BM463" i="1"/>
  <c r="BM462" i="1" s="1"/>
  <c r="BI698" i="1"/>
  <c r="BI687" i="1" s="1"/>
  <c r="BI717" i="1" s="1"/>
  <c r="BD698" i="1"/>
  <c r="BD687" i="1" s="1"/>
  <c r="BD717" i="1" s="1"/>
  <c r="BH758" i="1"/>
  <c r="BH757" i="1" s="1"/>
  <c r="BA789" i="1"/>
  <c r="BA788" i="1" s="1"/>
  <c r="BM789" i="1"/>
  <c r="BM788" i="1" s="1"/>
  <c r="BO1066" i="1"/>
  <c r="BO1055" i="1" s="1"/>
  <c r="AH2426" i="1"/>
  <c r="AH2456" i="1" s="1"/>
  <c r="AH2460" i="1" s="1"/>
  <c r="AH2461" i="1" s="1"/>
  <c r="AI2669" i="1"/>
  <c r="AI2700" i="1" s="1"/>
  <c r="AI2704" i="1" s="1"/>
  <c r="AI2705" i="1" s="1"/>
  <c r="AM4501" i="1"/>
  <c r="AM4532" i="1" s="1"/>
  <c r="AM4536" i="1" s="1"/>
  <c r="AM4537" i="1" s="1"/>
  <c r="BC220" i="1"/>
  <c r="BC219" i="1" s="1"/>
  <c r="BC225" i="1" s="1"/>
  <c r="BC284" i="1"/>
  <c r="BC274" i="1" s="1"/>
  <c r="BC297" i="1" s="1"/>
  <c r="BI284" i="1"/>
  <c r="BI274" i="1" s="1"/>
  <c r="BI297" i="1" s="1"/>
  <c r="BH445" i="1"/>
  <c r="BJ512" i="1"/>
  <c r="BJ511" i="1" s="1"/>
  <c r="BL512" i="1"/>
  <c r="BL511" i="1" s="1"/>
  <c r="BB523" i="1"/>
  <c r="BB522" i="1" s="1"/>
  <c r="BJ698" i="1"/>
  <c r="BJ687" i="1" s="1"/>
  <c r="BJ717" i="1" s="1"/>
  <c r="BQ2020" i="1"/>
  <c r="BQ2049" i="1" s="1"/>
  <c r="BQ2053" i="1" s="1"/>
  <c r="BQ2054" i="1" s="1"/>
  <c r="BC2224" i="1"/>
  <c r="BC2253" i="1" s="1"/>
  <c r="BC2257" i="1" s="1"/>
  <c r="BC2258" i="1" s="1"/>
  <c r="AO2669" i="1"/>
  <c r="BA98" i="1"/>
  <c r="BA88" i="1" s="1"/>
  <c r="BM98" i="1"/>
  <c r="BM88" i="1" s="1"/>
  <c r="BD144" i="1"/>
  <c r="BD134" i="1" s="1"/>
  <c r="BJ144" i="1"/>
  <c r="BJ134" i="1" s="1"/>
  <c r="BF192" i="1"/>
  <c r="BB337" i="1"/>
  <c r="BB336" i="1" s="1"/>
  <c r="BH337" i="1"/>
  <c r="BH336" i="1" s="1"/>
  <c r="BN337" i="1"/>
  <c r="BN336" i="1" s="1"/>
  <c r="BK376" i="1"/>
  <c r="BK366" i="1" s="1"/>
  <c r="BK391" i="1" s="1"/>
  <c r="BH416" i="1"/>
  <c r="BH406" i="1" s="1"/>
  <c r="BH430" i="1" s="1"/>
  <c r="BJ653" i="1"/>
  <c r="BJ641" i="1" s="1"/>
  <c r="BJ674" i="1" s="1"/>
  <c r="BG789" i="1"/>
  <c r="BG788" i="1" s="1"/>
  <c r="BQ1094" i="1"/>
  <c r="BQ1093" i="1" s="1"/>
  <c r="AF2467" i="1"/>
  <c r="AF2495" i="1" s="1"/>
  <c r="AF2499" i="1" s="1"/>
  <c r="AF2500" i="1" s="1"/>
  <c r="AL2467" i="1"/>
  <c r="AL2495" i="1" s="1"/>
  <c r="AL2499" i="1" s="1"/>
  <c r="AL2500" i="1" s="1"/>
  <c r="AR2467" i="1"/>
  <c r="AR2495" i="1" s="1"/>
  <c r="AR2499" i="1" s="1"/>
  <c r="AR2500" i="1" s="1"/>
  <c r="AM2587" i="1"/>
  <c r="AM2617" i="1" s="1"/>
  <c r="AM2621" i="1" s="1"/>
  <c r="AM2622" i="1" s="1"/>
  <c r="AV2669" i="1"/>
  <c r="AV2700" i="1" s="1"/>
  <c r="AV2704" i="1" s="1"/>
  <c r="AV2705" i="1" s="1"/>
  <c r="AP2669" i="1"/>
  <c r="AP2700" i="1" s="1"/>
  <c r="AP2704" i="1" s="1"/>
  <c r="AP2705" i="1" s="1"/>
  <c r="AL4257" i="1"/>
  <c r="AL4286" i="1" s="1"/>
  <c r="AL4290" i="1" s="1"/>
  <c r="AL4291" i="1" s="1"/>
  <c r="AM4460" i="1"/>
  <c r="BP10" i="1"/>
  <c r="BP39" i="1" s="1"/>
  <c r="BH98" i="1"/>
  <c r="BH88" i="1" s="1"/>
  <c r="BL251" i="1"/>
  <c r="BL241" i="1" s="1"/>
  <c r="BL259" i="1" s="1"/>
  <c r="BF463" i="1"/>
  <c r="BJ502" i="1"/>
  <c r="BJ491" i="1" s="1"/>
  <c r="BG561" i="1"/>
  <c r="BG549" i="1" s="1"/>
  <c r="BG585" i="1" s="1"/>
  <c r="AZ606" i="1"/>
  <c r="BL606" i="1"/>
  <c r="BL594" i="1" s="1"/>
  <c r="BL628" i="1" s="1"/>
  <c r="BK1094" i="1"/>
  <c r="BK1093" i="1" s="1"/>
  <c r="BN1778" i="1"/>
  <c r="BN1806" i="1" s="1"/>
  <c r="BN1810" i="1" s="1"/>
  <c r="BN1811" i="1" s="1"/>
  <c r="BP1937" i="1"/>
  <c r="BP1968" i="1" s="1"/>
  <c r="BP1972" i="1" s="1"/>
  <c r="BP1973" i="1" s="1"/>
  <c r="BP2100" i="1"/>
  <c r="BP2131" i="1" s="1"/>
  <c r="BP2135" i="1" s="1"/>
  <c r="BP2136" i="1" s="1"/>
  <c r="BI2224" i="1"/>
  <c r="BI2253" i="1" s="1"/>
  <c r="BI2257" i="1" s="1"/>
  <c r="BI2258" i="1" s="1"/>
  <c r="BI20" i="1"/>
  <c r="BI10" i="1" s="1"/>
  <c r="AZ98" i="1"/>
  <c r="BC144" i="1"/>
  <c r="BC134" i="1" s="1"/>
  <c r="BH220" i="1"/>
  <c r="BH219" i="1" s="1"/>
  <c r="BH225" i="1" s="1"/>
  <c r="BH234" i="1" s="1"/>
  <c r="BJ251" i="1"/>
  <c r="BJ241" i="1" s="1"/>
  <c r="BJ259" i="1" s="1"/>
  <c r="BB342" i="1"/>
  <c r="BB341" i="1" s="1"/>
  <c r="BJ376" i="1"/>
  <c r="BJ366" i="1" s="1"/>
  <c r="BJ391" i="1" s="1"/>
  <c r="BI502" i="1"/>
  <c r="BI491" i="1" s="1"/>
  <c r="BB540" i="1"/>
  <c r="BH540" i="1"/>
  <c r="BN540" i="1"/>
  <c r="BH606" i="1"/>
  <c r="BH594" i="1" s="1"/>
  <c r="BH628" i="1" s="1"/>
  <c r="BG653" i="1"/>
  <c r="BG641" i="1" s="1"/>
  <c r="BG674" i="1" s="1"/>
  <c r="BL744" i="1"/>
  <c r="BL733" i="1" s="1"/>
  <c r="BK789" i="1"/>
  <c r="BK788" i="1" s="1"/>
  <c r="BG1094" i="1"/>
  <c r="BG1093" i="1" s="1"/>
  <c r="BK1160" i="1"/>
  <c r="BK1159" i="1" s="1"/>
  <c r="BG1203" i="1"/>
  <c r="BG1192" i="1" s="1"/>
  <c r="BO1308" i="1"/>
  <c r="BO1297" i="1" s="1"/>
  <c r="BO1328" i="1" s="1"/>
  <c r="AZ1451" i="1"/>
  <c r="BA1937" i="1"/>
  <c r="BA1968" i="1" s="1"/>
  <c r="BA1972" i="1" s="1"/>
  <c r="BA1973" i="1" s="1"/>
  <c r="BG1937" i="1"/>
  <c r="BG1968" i="1" s="1"/>
  <c r="BG1972" i="1" s="1"/>
  <c r="BG1973" i="1" s="1"/>
  <c r="BF2183" i="1"/>
  <c r="BL2183" i="1"/>
  <c r="BL2213" i="1" s="1"/>
  <c r="BL2217" i="1" s="1"/>
  <c r="BL2218" i="1" s="1"/>
  <c r="BQ3853" i="1"/>
  <c r="BQ3883" i="1" s="1"/>
  <c r="BQ3887" i="1" s="1"/>
  <c r="BQ3888" i="1" s="1"/>
  <c r="BK61" i="1"/>
  <c r="BK51" i="1" s="1"/>
  <c r="BK73" i="1" s="1"/>
  <c r="BK81" i="1" s="1"/>
  <c r="BD1605" i="1"/>
  <c r="BJ1605" i="1"/>
  <c r="BP1605" i="1"/>
  <c r="BB1605" i="1"/>
  <c r="BH1605" i="1"/>
  <c r="BN1605" i="1"/>
  <c r="BI1738" i="1"/>
  <c r="BI1767" i="1" s="1"/>
  <c r="BI1771" i="1" s="1"/>
  <c r="BI1772" i="1" s="1"/>
  <c r="BF1778" i="1"/>
  <c r="AZ1857" i="1"/>
  <c r="BL1857" i="1"/>
  <c r="BL1886" i="1" s="1"/>
  <c r="BL1890" i="1" s="1"/>
  <c r="BL1891" i="1" s="1"/>
  <c r="BC2020" i="1"/>
  <c r="BC2049" i="1" s="1"/>
  <c r="BC2053" i="1" s="1"/>
  <c r="BC2054" i="1" s="1"/>
  <c r="BI2020" i="1"/>
  <c r="BI2049" i="1" s="1"/>
  <c r="BI2053" i="1" s="1"/>
  <c r="BI2054" i="1" s="1"/>
  <c r="BO2020" i="1"/>
  <c r="BO2049" i="1" s="1"/>
  <c r="BO2053" i="1" s="1"/>
  <c r="BO2054" i="1" s="1"/>
  <c r="BA2060" i="1"/>
  <c r="BA2089" i="1" s="1"/>
  <c r="BA2093" i="1" s="1"/>
  <c r="BA2094" i="1" s="1"/>
  <c r="BG2060" i="1"/>
  <c r="BG2089" i="1" s="1"/>
  <c r="BG2093" i="1" s="1"/>
  <c r="BG2094" i="1" s="1"/>
  <c r="BM2060" i="1"/>
  <c r="BM2089" i="1" s="1"/>
  <c r="BM2093" i="1" s="1"/>
  <c r="BM2094" i="1" s="1"/>
  <c r="BC2346" i="1"/>
  <c r="BC2377" i="1" s="1"/>
  <c r="BC2381" i="1" s="1"/>
  <c r="BC2382" i="1" s="1"/>
  <c r="BL3122" i="1"/>
  <c r="BL3152" i="1" s="1"/>
  <c r="BL3156" i="1" s="1"/>
  <c r="BL3157" i="1" s="1"/>
  <c r="BQ61" i="1"/>
  <c r="BQ51" i="1" s="1"/>
  <c r="BQ73" i="1" s="1"/>
  <c r="BF98" i="1"/>
  <c r="BG154" i="1"/>
  <c r="BG153" i="1" s="1"/>
  <c r="BQ192" i="1"/>
  <c r="BQ182" i="1" s="1"/>
  <c r="BQ204" i="1" s="1"/>
  <c r="BF337" i="1"/>
  <c r="BH342" i="1"/>
  <c r="BH341" i="1" s="1"/>
  <c r="BG416" i="1"/>
  <c r="BG406" i="1" s="1"/>
  <c r="BG430" i="1" s="1"/>
  <c r="BJ561" i="1"/>
  <c r="BJ549" i="1" s="1"/>
  <c r="BJ585" i="1" s="1"/>
  <c r="BB606" i="1"/>
  <c r="BB594" i="1" s="1"/>
  <c r="BB628" i="1" s="1"/>
  <c r="AZ744" i="1"/>
  <c r="BF1066" i="1"/>
  <c r="BM1094" i="1"/>
  <c r="BM1093" i="1" s="1"/>
  <c r="BG1633" i="1"/>
  <c r="BI1817" i="1"/>
  <c r="BI1846" i="1" s="1"/>
  <c r="BI1850" i="1" s="1"/>
  <c r="BI1851" i="1" s="1"/>
  <c r="BI1897" i="1"/>
  <c r="BI1926" i="1" s="1"/>
  <c r="BI1930" i="1" s="1"/>
  <c r="BI1931" i="1" s="1"/>
  <c r="BJ2020" i="1"/>
  <c r="BJ2049" i="1" s="1"/>
  <c r="BJ2053" i="1" s="1"/>
  <c r="BJ2054" i="1" s="1"/>
  <c r="BA2224" i="1"/>
  <c r="BA2253" i="1" s="1"/>
  <c r="BA2257" i="1" s="1"/>
  <c r="BA2258" i="1" s="1"/>
  <c r="BG2224" i="1"/>
  <c r="BG2253" i="1" s="1"/>
  <c r="BG2257" i="1" s="1"/>
  <c r="BG2258" i="1" s="1"/>
  <c r="BC799" i="1"/>
  <c r="BI799" i="1"/>
  <c r="BO799" i="1"/>
  <c r="BD972" i="1"/>
  <c r="BJ972" i="1"/>
  <c r="BP972" i="1"/>
  <c r="BB1635" i="1"/>
  <c r="BB1634" i="1" s="1"/>
  <c r="BA1738" i="1"/>
  <c r="BA1767" i="1" s="1"/>
  <c r="BA1771" i="1" s="1"/>
  <c r="BA1772" i="1" s="1"/>
  <c r="BO1817" i="1"/>
  <c r="BO1846" i="1" s="1"/>
  <c r="BO1850" i="1" s="1"/>
  <c r="BO1851" i="1" s="1"/>
  <c r="BO1897" i="1"/>
  <c r="BO1926" i="1" s="1"/>
  <c r="BO1930" i="1" s="1"/>
  <c r="BO1931" i="1" s="1"/>
  <c r="BP1979" i="1"/>
  <c r="BP2009" i="1" s="1"/>
  <c r="BP2013" i="1" s="1"/>
  <c r="BP2014" i="1" s="1"/>
  <c r="BD1979" i="1"/>
  <c r="BD2009" i="1" s="1"/>
  <c r="BD2013" i="1" s="1"/>
  <c r="BD2014" i="1" s="1"/>
  <c r="BJ1979" i="1"/>
  <c r="BJ2009" i="1" s="1"/>
  <c r="BJ2013" i="1" s="1"/>
  <c r="BJ2014" i="1" s="1"/>
  <c r="BC2100" i="1"/>
  <c r="BC2131" i="1" s="1"/>
  <c r="BC2135" i="1" s="1"/>
  <c r="BC2136" i="1" s="1"/>
  <c r="BO2100" i="1"/>
  <c r="BO2131" i="1" s="1"/>
  <c r="BO2135" i="1" s="1"/>
  <c r="BO2136" i="1" s="1"/>
  <c r="BC2142" i="1"/>
  <c r="BC2172" i="1" s="1"/>
  <c r="BC2176" i="1" s="1"/>
  <c r="BC2177" i="1" s="1"/>
  <c r="BI2142" i="1"/>
  <c r="BI2172" i="1" s="1"/>
  <c r="BI2176" i="1" s="1"/>
  <c r="BI2177" i="1" s="1"/>
  <c r="BO2142" i="1"/>
  <c r="BO2172" i="1" s="1"/>
  <c r="BO2176" i="1" s="1"/>
  <c r="BO2177" i="1" s="1"/>
  <c r="BB2224" i="1"/>
  <c r="BB2253" i="1" s="1"/>
  <c r="BB2257" i="1" s="1"/>
  <c r="BB2258" i="1" s="1"/>
  <c r="BC2264" i="1"/>
  <c r="BC2294" i="1" s="1"/>
  <c r="BC2298" i="1" s="1"/>
  <c r="BC2299" i="1" s="1"/>
  <c r="BI2264" i="1"/>
  <c r="BI2294" i="1" s="1"/>
  <c r="BI2298" i="1" s="1"/>
  <c r="BI2299" i="1" s="1"/>
  <c r="BO2264" i="1"/>
  <c r="BO2294" i="1" s="1"/>
  <c r="BO2298" i="1" s="1"/>
  <c r="BO2299" i="1" s="1"/>
  <c r="BF2711" i="1"/>
  <c r="BH3039" i="1"/>
  <c r="BH3069" i="1" s="1"/>
  <c r="BH3073" i="1" s="1"/>
  <c r="BH3074" i="1" s="1"/>
  <c r="BK3163" i="1"/>
  <c r="BA3528" i="1"/>
  <c r="BA3558" i="1" s="1"/>
  <c r="BA3562" i="1" s="1"/>
  <c r="BA3563" i="1" s="1"/>
  <c r="BL3853" i="1"/>
  <c r="BL3883" i="1" s="1"/>
  <c r="BL3887" i="1" s="1"/>
  <c r="BL3888" i="1" s="1"/>
  <c r="BI4257" i="1"/>
  <c r="BI4286" i="1" s="1"/>
  <c r="BI4290" i="1" s="1"/>
  <c r="BI4291" i="1" s="1"/>
  <c r="BD2264" i="1"/>
  <c r="BD2294" i="1" s="1"/>
  <c r="BD2298" i="1" s="1"/>
  <c r="BD2299" i="1" s="1"/>
  <c r="BJ2264" i="1"/>
  <c r="BJ2294" i="1" s="1"/>
  <c r="BJ2298" i="1" s="1"/>
  <c r="BJ2299" i="1" s="1"/>
  <c r="BP2264" i="1"/>
  <c r="BP2294" i="1" s="1"/>
  <c r="BP2298" i="1" s="1"/>
  <c r="BP2299" i="1" s="1"/>
  <c r="AZ3080" i="1"/>
  <c r="BL3080" i="1"/>
  <c r="BL3111" i="1" s="1"/>
  <c r="BL3115" i="1" s="1"/>
  <c r="BL3116" i="1" s="1"/>
  <c r="BH3204" i="1"/>
  <c r="BH3235" i="1" s="1"/>
  <c r="BH3239" i="1" s="1"/>
  <c r="BH3240" i="1" s="1"/>
  <c r="BB3528" i="1"/>
  <c r="BB3558" i="1" s="1"/>
  <c r="BB3562" i="1" s="1"/>
  <c r="BB3563" i="1" s="1"/>
  <c r="BN3528" i="1"/>
  <c r="BN3558" i="1" s="1"/>
  <c r="BN3562" i="1" s="1"/>
  <c r="BN3563" i="1" s="1"/>
  <c r="BJ3569" i="1"/>
  <c r="BJ3598" i="1" s="1"/>
  <c r="BJ3602" i="1" s="1"/>
  <c r="BJ3603" i="1" s="1"/>
  <c r="BC3894" i="1"/>
  <c r="BC3923" i="1" s="1"/>
  <c r="BC3927" i="1" s="1"/>
  <c r="BC3928" i="1" s="1"/>
  <c r="BL3934" i="1"/>
  <c r="BL3963" i="1" s="1"/>
  <c r="BL3967" i="1" s="1"/>
  <c r="BL3968" i="1" s="1"/>
  <c r="AZ4014" i="1"/>
  <c r="BG4014" i="1"/>
  <c r="BG4042" i="1" s="1"/>
  <c r="BG4046" i="1" s="1"/>
  <c r="BG4047" i="1" s="1"/>
  <c r="BC2305" i="1"/>
  <c r="BC2335" i="1" s="1"/>
  <c r="BC2339" i="1" s="1"/>
  <c r="BC2340" i="1" s="1"/>
  <c r="BO2305" i="1"/>
  <c r="BO2335" i="1" s="1"/>
  <c r="BO2339" i="1" s="1"/>
  <c r="BO2340" i="1" s="1"/>
  <c r="BO2346" i="1"/>
  <c r="BO2377" i="1" s="1"/>
  <c r="BO2381" i="1" s="1"/>
  <c r="BO2382" i="1" s="1"/>
  <c r="BD2388" i="1"/>
  <c r="BD2415" i="1" s="1"/>
  <c r="BD2419" i="1" s="1"/>
  <c r="BD2420" i="1" s="1"/>
  <c r="BJ2388" i="1"/>
  <c r="BJ2415" i="1" s="1"/>
  <c r="BJ2419" i="1" s="1"/>
  <c r="BJ2420" i="1" s="1"/>
  <c r="BP2388" i="1"/>
  <c r="BP2415" i="1" s="1"/>
  <c r="BP2419" i="1" s="1"/>
  <c r="BP2420" i="1" s="1"/>
  <c r="BB2506" i="1"/>
  <c r="BB2535" i="1" s="1"/>
  <c r="BB2539" i="1" s="1"/>
  <c r="BB2540" i="1" s="1"/>
  <c r="BD3039" i="1"/>
  <c r="BD3069" i="1" s="1"/>
  <c r="BD3073" i="1" s="1"/>
  <c r="BD3074" i="1" s="1"/>
  <c r="BJ3039" i="1"/>
  <c r="BJ3069" i="1" s="1"/>
  <c r="BJ3073" i="1" s="1"/>
  <c r="BJ3074" i="1" s="1"/>
  <c r="BP3039" i="1"/>
  <c r="BP3069" i="1" s="1"/>
  <c r="BP3073" i="1" s="1"/>
  <c r="BP3074" i="1" s="1"/>
  <c r="BG3163" i="1"/>
  <c r="BG3193" i="1" s="1"/>
  <c r="BG3197" i="1" s="1"/>
  <c r="BG3198" i="1" s="1"/>
  <c r="BC3204" i="1"/>
  <c r="BC3235" i="1" s="1"/>
  <c r="BC3239" i="1" s="1"/>
  <c r="BC3240" i="1" s="1"/>
  <c r="BK3246" i="1"/>
  <c r="BK3276" i="1" s="1"/>
  <c r="BK3280" i="1" s="1"/>
  <c r="BK3281" i="1" s="1"/>
  <c r="BQ3246" i="1"/>
  <c r="BQ3276" i="1" s="1"/>
  <c r="BQ3280" i="1" s="1"/>
  <c r="BQ3281" i="1" s="1"/>
  <c r="BB3287" i="1"/>
  <c r="BB3314" i="1" s="1"/>
  <c r="BB3318" i="1" s="1"/>
  <c r="BB3319" i="1" s="1"/>
  <c r="BH3325" i="1"/>
  <c r="BH3354" i="1" s="1"/>
  <c r="BH3358" i="1" s="1"/>
  <c r="BH3359" i="1" s="1"/>
  <c r="BH3447" i="1"/>
  <c r="BH3476" i="1" s="1"/>
  <c r="BH3480" i="1" s="1"/>
  <c r="BH3481" i="1" s="1"/>
  <c r="BN3447" i="1"/>
  <c r="BN3476" i="1" s="1"/>
  <c r="BN3480" i="1" s="1"/>
  <c r="BN3481" i="1" s="1"/>
  <c r="BO3528" i="1"/>
  <c r="BO3558" i="1" s="1"/>
  <c r="BO3562" i="1" s="1"/>
  <c r="BO3563" i="1" s="1"/>
  <c r="BA3609" i="1"/>
  <c r="BA3639" i="1" s="1"/>
  <c r="BA3643" i="1" s="1"/>
  <c r="BA3644" i="1" s="1"/>
  <c r="BO3650" i="1"/>
  <c r="BO3680" i="1" s="1"/>
  <c r="BO3684" i="1" s="1"/>
  <c r="BO3685" i="1" s="1"/>
  <c r="BI3650" i="1"/>
  <c r="BI3680" i="1" s="1"/>
  <c r="BI3684" i="1" s="1"/>
  <c r="BI3685" i="1" s="1"/>
  <c r="BB3731" i="1"/>
  <c r="BB3761" i="1" s="1"/>
  <c r="BB3765" i="1" s="1"/>
  <c r="BB3766" i="1" s="1"/>
  <c r="BH3731" i="1"/>
  <c r="BH3761" i="1" s="1"/>
  <c r="BH3765" i="1" s="1"/>
  <c r="BH3766" i="1" s="1"/>
  <c r="BN3731" i="1"/>
  <c r="BN3761" i="1" s="1"/>
  <c r="BN3765" i="1" s="1"/>
  <c r="BN3766" i="1" s="1"/>
  <c r="BF3813" i="1"/>
  <c r="BO3894" i="1"/>
  <c r="BO3923" i="1" s="1"/>
  <c r="BO3927" i="1" s="1"/>
  <c r="BO3928" i="1" s="1"/>
  <c r="BG3934" i="1"/>
  <c r="BG3963" i="1" s="1"/>
  <c r="BG3967" i="1" s="1"/>
  <c r="BG3968" i="1" s="1"/>
  <c r="BM3934" i="1"/>
  <c r="BM3963" i="1" s="1"/>
  <c r="BM3967" i="1" s="1"/>
  <c r="BM3968" i="1" s="1"/>
  <c r="BN3974" i="1"/>
  <c r="BN4003" i="1" s="1"/>
  <c r="BN4007" i="1" s="1"/>
  <c r="BN4008" i="1" s="1"/>
  <c r="BB3974" i="1"/>
  <c r="BB4003" i="1" s="1"/>
  <c r="BB4007" i="1" s="1"/>
  <c r="BB4008" i="1" s="1"/>
  <c r="BH3974" i="1"/>
  <c r="BH4003" i="1" s="1"/>
  <c r="BH4007" i="1" s="1"/>
  <c r="BH4008" i="1" s="1"/>
  <c r="BB4053" i="1"/>
  <c r="BB4083" i="1" s="1"/>
  <c r="BB4087" i="1" s="1"/>
  <c r="BB4088" i="1" s="1"/>
  <c r="BC4216" i="1"/>
  <c r="BC4246" i="1" s="1"/>
  <c r="BC4250" i="1" s="1"/>
  <c r="BC4251" i="1" s="1"/>
  <c r="BI4216" i="1"/>
  <c r="BI4246" i="1" s="1"/>
  <c r="BI4250" i="1" s="1"/>
  <c r="BI4251" i="1" s="1"/>
  <c r="BL4378" i="1"/>
  <c r="BL4409" i="1" s="1"/>
  <c r="BL4413" i="1" s="1"/>
  <c r="BL4414" i="1" s="1"/>
  <c r="BB2752" i="1"/>
  <c r="BB2782" i="1" s="1"/>
  <c r="BB2786" i="1" s="1"/>
  <c r="BB2787" i="1" s="1"/>
  <c r="BK3039" i="1"/>
  <c r="BK3069" i="1" s="1"/>
  <c r="BK3073" i="1" s="1"/>
  <c r="BK3074" i="1" s="1"/>
  <c r="BD3122" i="1"/>
  <c r="BD3152" i="1" s="1"/>
  <c r="BD3156" i="1" s="1"/>
  <c r="BD3157" i="1" s="1"/>
  <c r="BJ3122" i="1"/>
  <c r="BJ3152" i="1" s="1"/>
  <c r="BJ3156" i="1" s="1"/>
  <c r="BJ3157" i="1" s="1"/>
  <c r="BN3163" i="1"/>
  <c r="BN3193" i="1" s="1"/>
  <c r="BN3197" i="1" s="1"/>
  <c r="BN3198" i="1" s="1"/>
  <c r="BO3204" i="1"/>
  <c r="BO3235" i="1" s="1"/>
  <c r="BO3239" i="1" s="1"/>
  <c r="BO3240" i="1" s="1"/>
  <c r="BO3447" i="1"/>
  <c r="BO3476" i="1" s="1"/>
  <c r="BO3480" i="1" s="1"/>
  <c r="BO3481" i="1" s="1"/>
  <c r="BC3447" i="1"/>
  <c r="BC3476" i="1" s="1"/>
  <c r="BC3480" i="1" s="1"/>
  <c r="BC3481" i="1" s="1"/>
  <c r="BQ3487" i="1"/>
  <c r="BQ3517" i="1" s="1"/>
  <c r="BQ3521" i="1" s="1"/>
  <c r="BQ3522" i="1" s="1"/>
  <c r="BM3528" i="1"/>
  <c r="BM3558" i="1" s="1"/>
  <c r="BM3562" i="1" s="1"/>
  <c r="BM3563" i="1" s="1"/>
  <c r="BA3569" i="1"/>
  <c r="BA3598" i="1" s="1"/>
  <c r="BA3602" i="1" s="1"/>
  <c r="BA3603" i="1" s="1"/>
  <c r="BN3934" i="1"/>
  <c r="BN3963" i="1" s="1"/>
  <c r="BN3967" i="1" s="1"/>
  <c r="BN3968" i="1" s="1"/>
  <c r="BO3974" i="1"/>
  <c r="BO4003" i="1" s="1"/>
  <c r="BO4007" i="1" s="1"/>
  <c r="BO4008" i="1" s="1"/>
  <c r="BI3974" i="1"/>
  <c r="BI4003" i="1" s="1"/>
  <c r="BI4007" i="1" s="1"/>
  <c r="BI4008" i="1" s="1"/>
  <c r="BK4053" i="1"/>
  <c r="BK4083" i="1" s="1"/>
  <c r="BK4087" i="1" s="1"/>
  <c r="BK4088" i="1" s="1"/>
  <c r="BN4094" i="1"/>
  <c r="BN4123" i="1" s="1"/>
  <c r="BN4127" i="1" s="1"/>
  <c r="BN4128" i="1" s="1"/>
  <c r="BB4094" i="1"/>
  <c r="BB4123" i="1" s="1"/>
  <c r="BB4127" i="1" s="1"/>
  <c r="BB4128" i="1" s="1"/>
  <c r="BH4094" i="1"/>
  <c r="BH4123" i="1" s="1"/>
  <c r="BH4127" i="1" s="1"/>
  <c r="BH4128" i="1" s="1"/>
  <c r="BL4257" i="1"/>
  <c r="BL4286" i="1" s="1"/>
  <c r="BL4290" i="1" s="1"/>
  <c r="BL4291" i="1" s="1"/>
  <c r="BD4337" i="1"/>
  <c r="BD4367" i="1" s="1"/>
  <c r="BD4371" i="1" s="1"/>
  <c r="BD4372" i="1" s="1"/>
  <c r="BK4337" i="1"/>
  <c r="BK4367" i="1" s="1"/>
  <c r="BK4371" i="1" s="1"/>
  <c r="BK4372" i="1" s="1"/>
  <c r="BB4501" i="1"/>
  <c r="BB4532" i="1" s="1"/>
  <c r="BB4536" i="1" s="1"/>
  <c r="BB4537" i="1" s="1"/>
  <c r="BH4501" i="1"/>
  <c r="BH4532" i="1" s="1"/>
  <c r="BH4536" i="1" s="1"/>
  <c r="BH4537" i="1" s="1"/>
  <c r="BN4501" i="1"/>
  <c r="BN4532" i="1" s="1"/>
  <c r="BN4536" i="1" s="1"/>
  <c r="BN4537" i="1" s="1"/>
  <c r="K3246" i="1"/>
  <c r="K3276" i="1" s="1"/>
  <c r="K3280" i="1" s="1"/>
  <c r="K3281" i="1" s="1"/>
  <c r="Q3246" i="1"/>
  <c r="Q3276" i="1" s="1"/>
  <c r="Q3280" i="1" s="1"/>
  <c r="Q3281" i="1" s="1"/>
  <c r="T3365" i="1"/>
  <c r="T3395" i="1" s="1"/>
  <c r="T3399" i="1" s="1"/>
  <c r="T3400" i="1" s="1"/>
  <c r="Z3365" i="1"/>
  <c r="U3974" i="1"/>
  <c r="AN20" i="1"/>
  <c r="AN376" i="1"/>
  <c r="AN366" i="1" s="1"/>
  <c r="AN391" i="1" s="1"/>
  <c r="AE1203" i="1"/>
  <c r="U220" i="1"/>
  <c r="U219" i="1" s="1"/>
  <c r="U225" i="1" s="1"/>
  <c r="Q231" i="1"/>
  <c r="N416" i="1"/>
  <c r="N406" i="1" s="1"/>
  <c r="N430" i="1" s="1"/>
  <c r="N438" i="1" s="1"/>
  <c r="L1066" i="1"/>
  <c r="L1055" i="1" s="1"/>
  <c r="Z3650" i="1"/>
  <c r="Z3680" i="1" s="1"/>
  <c r="Z3684" i="1" s="1"/>
  <c r="Z3685" i="1" s="1"/>
  <c r="R4053" i="1"/>
  <c r="R4083" i="1" s="1"/>
  <c r="R4087" i="1" s="1"/>
  <c r="R4088" i="1" s="1"/>
  <c r="AL2264" i="1"/>
  <c r="AL2294" i="1" s="1"/>
  <c r="AL2298" i="1" s="1"/>
  <c r="AL2299" i="1" s="1"/>
  <c r="T192" i="1"/>
  <c r="T182" i="1" s="1"/>
  <c r="T204" i="1" s="1"/>
  <c r="X220" i="1"/>
  <c r="X219" i="1" s="1"/>
  <c r="X225" i="1" s="1"/>
  <c r="X234" i="1" s="1"/>
  <c r="S3609" i="1"/>
  <c r="S3639" i="1" s="1"/>
  <c r="S3643" i="1" s="1"/>
  <c r="S3644" i="1" s="1"/>
  <c r="AF653" i="1"/>
  <c r="AF641" i="1" s="1"/>
  <c r="AF674" i="1" s="1"/>
  <c r="AH744" i="1"/>
  <c r="AH733" i="1" s="1"/>
  <c r="AM2100" i="1"/>
  <c r="AM2131" i="1" s="1"/>
  <c r="AM2135" i="1" s="1"/>
  <c r="AM2136" i="1" s="1"/>
  <c r="AF2711" i="1"/>
  <c r="AF2741" i="1" s="1"/>
  <c r="AF2745" i="1" s="1"/>
  <c r="AF2746" i="1" s="1"/>
  <c r="AV3894" i="1"/>
  <c r="AV3923" i="1" s="1"/>
  <c r="AV3927" i="1" s="1"/>
  <c r="AV3928" i="1" s="1"/>
  <c r="Y502" i="1"/>
  <c r="Y491" i="1" s="1"/>
  <c r="AR2711" i="1"/>
  <c r="AR2741" i="1" s="1"/>
  <c r="AR2745" i="1" s="1"/>
  <c r="AR2746" i="1" s="1"/>
  <c r="AI3894" i="1"/>
  <c r="AI3923" i="1" s="1"/>
  <c r="AI3927" i="1" s="1"/>
  <c r="AI3928" i="1" s="1"/>
  <c r="Q4216" i="1"/>
  <c r="Q4246" i="1" s="1"/>
  <c r="Q4250" i="1" s="1"/>
  <c r="Q4251" i="1" s="1"/>
  <c r="AI61" i="1"/>
  <c r="AI51" i="1" s="1"/>
  <c r="AI73" i="1" s="1"/>
  <c r="AT2346" i="1"/>
  <c r="AT2377" i="1" s="1"/>
  <c r="AT2381" i="1" s="1"/>
  <c r="AT2382" i="1" s="1"/>
  <c r="BB1778" i="1"/>
  <c r="BB1806" i="1" s="1"/>
  <c r="BB1810" i="1" s="1"/>
  <c r="BB1811" i="1" s="1"/>
  <c r="Y61" i="1"/>
  <c r="Y51" i="1" s="1"/>
  <c r="Y73" i="1" s="1"/>
  <c r="L1160" i="1"/>
  <c r="L1159" i="1" s="1"/>
  <c r="L1322" i="1"/>
  <c r="L1321" i="1" s="1"/>
  <c r="Q2628" i="1"/>
  <c r="Q2658" i="1" s="1"/>
  <c r="Q2662" i="1" s="1"/>
  <c r="Q2663" i="1" s="1"/>
  <c r="AK98" i="1"/>
  <c r="AM154" i="1"/>
  <c r="AM153" i="1" s="1"/>
  <c r="AE192" i="1"/>
  <c r="AP606" i="1"/>
  <c r="AP594" i="1" s="1"/>
  <c r="AP628" i="1" s="1"/>
  <c r="AH2834" i="1"/>
  <c r="AH2864" i="1" s="1"/>
  <c r="AH2868" i="1" s="1"/>
  <c r="AH2869" i="1" s="1"/>
  <c r="AM3080" i="1"/>
  <c r="AM3111" i="1" s="1"/>
  <c r="AM3115" i="1" s="1"/>
  <c r="AM3116" i="1" s="1"/>
  <c r="BL31" i="1"/>
  <c r="BL30" i="1" s="1"/>
  <c r="BL61" i="1"/>
  <c r="BL51" i="1" s="1"/>
  <c r="BL73" i="1" s="1"/>
  <c r="BB98" i="1"/>
  <c r="BB88" i="1" s="1"/>
  <c r="BN98" i="1"/>
  <c r="BN88" i="1" s="1"/>
  <c r="BJ455" i="1"/>
  <c r="BJ445" i="1" s="1"/>
  <c r="BC512" i="1"/>
  <c r="BC511" i="1" s="1"/>
  <c r="BF653" i="1"/>
  <c r="BC1066" i="1"/>
  <c r="BC1055" i="1" s="1"/>
  <c r="AZ1166" i="1"/>
  <c r="BB1355" i="1"/>
  <c r="BB1344" i="1" s="1"/>
  <c r="BG1857" i="1"/>
  <c r="BG1886" i="1" s="1"/>
  <c r="BG1890" i="1" s="1"/>
  <c r="BG1891" i="1" s="1"/>
  <c r="BL2060" i="1"/>
  <c r="BL2089" i="1" s="1"/>
  <c r="BL2093" i="1" s="1"/>
  <c r="BL2094" i="1" s="1"/>
  <c r="BG2628" i="1"/>
  <c r="BG2658" i="1" s="1"/>
  <c r="BG2662" i="1" s="1"/>
  <c r="BG2663" i="1" s="1"/>
  <c r="BC2711" i="1"/>
  <c r="BC2741" i="1" s="1"/>
  <c r="BC2745" i="1" s="1"/>
  <c r="BC2746" i="1" s="1"/>
  <c r="BI2711" i="1"/>
  <c r="BI2741" i="1" s="1"/>
  <c r="BI2745" i="1" s="1"/>
  <c r="BI2746" i="1" s="1"/>
  <c r="BO2711" i="1"/>
  <c r="BO2741" i="1" s="1"/>
  <c r="BO2745" i="1" s="1"/>
  <c r="BO2746" i="1" s="1"/>
  <c r="BK2916" i="1"/>
  <c r="BK2946" i="1" s="1"/>
  <c r="BK2950" i="1" s="1"/>
  <c r="BK2951" i="1" s="1"/>
  <c r="BQ2916" i="1"/>
  <c r="BQ2946" i="1" s="1"/>
  <c r="BQ2950" i="1" s="1"/>
  <c r="BQ2951" i="1" s="1"/>
  <c r="BC2916" i="1"/>
  <c r="BC2946" i="1" s="1"/>
  <c r="BC2950" i="1" s="1"/>
  <c r="BC2951" i="1" s="1"/>
  <c r="BI2916" i="1"/>
  <c r="BI2946" i="1" s="1"/>
  <c r="BI2950" i="1" s="1"/>
  <c r="BI2951" i="1" s="1"/>
  <c r="BH2957" i="1"/>
  <c r="BH2987" i="1" s="1"/>
  <c r="BH2991" i="1" s="1"/>
  <c r="BH2992" i="1" s="1"/>
  <c r="BN2957" i="1"/>
  <c r="BN2987" i="1" s="1"/>
  <c r="BN2991" i="1" s="1"/>
  <c r="BN2992" i="1" s="1"/>
  <c r="BA2998" i="1"/>
  <c r="BA3028" i="1" s="1"/>
  <c r="BA3032" i="1" s="1"/>
  <c r="BA3033" i="1" s="1"/>
  <c r="BG2998" i="1"/>
  <c r="BG3028" i="1" s="1"/>
  <c r="BG3032" i="1" s="1"/>
  <c r="BG3033" i="1" s="1"/>
  <c r="BM2998" i="1"/>
  <c r="BM3028" i="1" s="1"/>
  <c r="BM3032" i="1" s="1"/>
  <c r="BM3033" i="1" s="1"/>
  <c r="AN4216" i="1"/>
  <c r="AN4246" i="1" s="1"/>
  <c r="AN4250" i="1" s="1"/>
  <c r="AN4251" i="1" s="1"/>
  <c r="AZ31" i="1"/>
  <c r="BD1066" i="1"/>
  <c r="BD1055" i="1" s="1"/>
  <c r="BN1203" i="1"/>
  <c r="BN1192" i="1" s="1"/>
  <c r="BD1308" i="1"/>
  <c r="BD1297" i="1" s="1"/>
  <c r="BH1522" i="1"/>
  <c r="BH1510" i="1" s="1"/>
  <c r="BN1857" i="1"/>
  <c r="BN1886" i="1" s="1"/>
  <c r="BN1890" i="1" s="1"/>
  <c r="BN1891" i="1" s="1"/>
  <c r="BK2546" i="1"/>
  <c r="BK2576" i="1" s="1"/>
  <c r="BK2580" i="1" s="1"/>
  <c r="BK2581" i="1" s="1"/>
  <c r="BQ2546" i="1"/>
  <c r="BQ2576" i="1" s="1"/>
  <c r="BQ2580" i="1" s="1"/>
  <c r="BQ2581" i="1" s="1"/>
  <c r="BB2546" i="1"/>
  <c r="BB2576" i="1" s="1"/>
  <c r="BB2580" i="1" s="1"/>
  <c r="BB2581" i="1" s="1"/>
  <c r="BB2628" i="1"/>
  <c r="BB2658" i="1" s="1"/>
  <c r="BB2662" i="1" s="1"/>
  <c r="BB2663" i="1" s="1"/>
  <c r="BH2628" i="1"/>
  <c r="BH2658" i="1" s="1"/>
  <c r="BH2662" i="1" s="1"/>
  <c r="BH2663" i="1" s="1"/>
  <c r="BN2628" i="1"/>
  <c r="BN2658" i="1" s="1"/>
  <c r="BN2662" i="1" s="1"/>
  <c r="BN2663" i="1" s="1"/>
  <c r="BD2628" i="1"/>
  <c r="BD2658" i="1" s="1"/>
  <c r="BD2662" i="1" s="1"/>
  <c r="BD2663" i="1" s="1"/>
  <c r="AU4297" i="1"/>
  <c r="AU4326" i="1" s="1"/>
  <c r="AU4330" i="1" s="1"/>
  <c r="AU4331" i="1" s="1"/>
  <c r="BD20" i="1"/>
  <c r="BD10" i="1" s="1"/>
  <c r="BD31" i="1"/>
  <c r="BD30" i="1" s="1"/>
  <c r="BC744" i="1"/>
  <c r="BC733" i="1" s="1"/>
  <c r="BG1738" i="1"/>
  <c r="BG1767" i="1" s="1"/>
  <c r="BG1771" i="1" s="1"/>
  <c r="BG1772" i="1" s="1"/>
  <c r="BH1778" i="1"/>
  <c r="BH1806" i="1" s="1"/>
  <c r="BH1810" i="1" s="1"/>
  <c r="BH1811" i="1" s="1"/>
  <c r="BP2346" i="1"/>
  <c r="BP2377" i="1" s="1"/>
  <c r="BP2381" i="1" s="1"/>
  <c r="BP2382" i="1" s="1"/>
  <c r="BI2346" i="1"/>
  <c r="BI2377" i="1" s="1"/>
  <c r="BI2381" i="1" s="1"/>
  <c r="BI2382" i="1" s="1"/>
  <c r="BM2426" i="1"/>
  <c r="BM2456" i="1" s="1"/>
  <c r="BM2460" i="1" s="1"/>
  <c r="BM2461" i="1" s="1"/>
  <c r="BF2546" i="1"/>
  <c r="BB2669" i="1"/>
  <c r="BB2700" i="1" s="1"/>
  <c r="BB2704" i="1" s="1"/>
  <c r="BB2705" i="1" s="1"/>
  <c r="BN2669" i="1"/>
  <c r="BN2700" i="1" s="1"/>
  <c r="BN2704" i="1" s="1"/>
  <c r="BN2705" i="1" s="1"/>
  <c r="BN2752" i="1"/>
  <c r="BN2782" i="1" s="1"/>
  <c r="BN2786" i="1" s="1"/>
  <c r="BN2787" i="1" s="1"/>
  <c r="BG2875" i="1"/>
  <c r="BG2905" i="1" s="1"/>
  <c r="BG2909" i="1" s="1"/>
  <c r="BG2910" i="1" s="1"/>
  <c r="BM2875" i="1"/>
  <c r="BM2905" i="1" s="1"/>
  <c r="BM2909" i="1" s="1"/>
  <c r="BM2910" i="1" s="1"/>
  <c r="BM144" i="1"/>
  <c r="BM134" i="1" s="1"/>
  <c r="BA154" i="1"/>
  <c r="BA153" i="1" s="1"/>
  <c r="BB1203" i="1"/>
  <c r="BB1192" i="1" s="1"/>
  <c r="BP1308" i="1"/>
  <c r="BP1297" i="1" s="1"/>
  <c r="BJ1778" i="1"/>
  <c r="BJ1806" i="1" s="1"/>
  <c r="BJ1810" i="1" s="1"/>
  <c r="BJ1811" i="1" s="1"/>
  <c r="BD2224" i="1"/>
  <c r="BD2253" i="1" s="1"/>
  <c r="BD2257" i="1" s="1"/>
  <c r="BD2258" i="1" s="1"/>
  <c r="BH2669" i="1"/>
  <c r="BH2700" i="1" s="1"/>
  <c r="BH2704" i="1" s="1"/>
  <c r="BH2705" i="1" s="1"/>
  <c r="BO2998" i="1"/>
  <c r="BO3028" i="1" s="1"/>
  <c r="BO3032" i="1" s="1"/>
  <c r="BO3033" i="1" s="1"/>
  <c r="BM3039" i="1"/>
  <c r="BM3069" i="1" s="1"/>
  <c r="BM3073" i="1" s="1"/>
  <c r="BM3074" i="1" s="1"/>
  <c r="AF4378" i="1"/>
  <c r="AF4409" i="1" s="1"/>
  <c r="AF4413" i="1" s="1"/>
  <c r="AF4414" i="1" s="1"/>
  <c r="AL4378" i="1"/>
  <c r="AL4409" i="1" s="1"/>
  <c r="AL4413" i="1" s="1"/>
  <c r="AL4414" i="1" s="1"/>
  <c r="AR4378" i="1"/>
  <c r="AR4409" i="1" s="1"/>
  <c r="AR4413" i="1" s="1"/>
  <c r="AR4414" i="1" s="1"/>
  <c r="BC231" i="1"/>
  <c r="BI231" i="1"/>
  <c r="BI744" i="1"/>
  <c r="BI733" i="1" s="1"/>
  <c r="BD777" i="1"/>
  <c r="BD776" i="1" s="1"/>
  <c r="BJ2060" i="1"/>
  <c r="BJ2089" i="1" s="1"/>
  <c r="BJ2093" i="1" s="1"/>
  <c r="BJ2094" i="1" s="1"/>
  <c r="BO2224" i="1"/>
  <c r="BO2253" i="1" s="1"/>
  <c r="BO2257" i="1" s="1"/>
  <c r="BO2258" i="1" s="1"/>
  <c r="BD2957" i="1"/>
  <c r="BD2987" i="1" s="1"/>
  <c r="BD2991" i="1" s="1"/>
  <c r="BD2992" i="1" s="1"/>
  <c r="AU4175" i="1"/>
  <c r="AU4205" i="1" s="1"/>
  <c r="AU4209" i="1" s="1"/>
  <c r="AU4210" i="1" s="1"/>
  <c r="BA144" i="1"/>
  <c r="BA134" i="1" s="1"/>
  <c r="BF342" i="1"/>
  <c r="BI376" i="1"/>
  <c r="BI366" i="1" s="1"/>
  <c r="BI391" i="1" s="1"/>
  <c r="BI399" i="1" s="1"/>
  <c r="BJ416" i="1"/>
  <c r="BJ406" i="1" s="1"/>
  <c r="BJ430" i="1" s="1"/>
  <c r="BI455" i="1"/>
  <c r="BI445" i="1" s="1"/>
  <c r="AZ512" i="1"/>
  <c r="BA606" i="1"/>
  <c r="BA594" i="1" s="1"/>
  <c r="BA628" i="1" s="1"/>
  <c r="BA632" i="1" s="1"/>
  <c r="BA633" i="1" s="1"/>
  <c r="BK2467" i="1"/>
  <c r="BK2495" i="1" s="1"/>
  <c r="BK2499" i="1" s="1"/>
  <c r="BK2500" i="1" s="1"/>
  <c r="BQ2467" i="1"/>
  <c r="BQ2495" i="1" s="1"/>
  <c r="BQ2499" i="1" s="1"/>
  <c r="BQ2500" i="1" s="1"/>
  <c r="BD2875" i="1"/>
  <c r="BD2905" i="1" s="1"/>
  <c r="BD2909" i="1" s="1"/>
  <c r="BD2910" i="1" s="1"/>
  <c r="BH2916" i="1"/>
  <c r="BH2946" i="1" s="1"/>
  <c r="BH2950" i="1" s="1"/>
  <c r="BH2951" i="1" s="1"/>
  <c r="BM2957" i="1"/>
  <c r="BM2987" i="1" s="1"/>
  <c r="BM2991" i="1" s="1"/>
  <c r="BM2992" i="1" s="1"/>
  <c r="BL3246" i="1"/>
  <c r="BL3276" i="1" s="1"/>
  <c r="BL3280" i="1" s="1"/>
  <c r="BL3281" i="1" s="1"/>
  <c r="BG3528" i="1"/>
  <c r="BG3558" i="1" s="1"/>
  <c r="BG3562" i="1" s="1"/>
  <c r="BG3563" i="1" s="1"/>
  <c r="BM3691" i="1"/>
  <c r="BM3720" i="1" s="1"/>
  <c r="BM3724" i="1" s="1"/>
  <c r="BM3725" i="1" s="1"/>
  <c r="BQ3894" i="1"/>
  <c r="BQ3923" i="1" s="1"/>
  <c r="BQ3927" i="1" s="1"/>
  <c r="BQ3928" i="1" s="1"/>
  <c r="BA4014" i="1"/>
  <c r="BA4042" i="1" s="1"/>
  <c r="BA4046" i="1" s="1"/>
  <c r="BA4047" i="1" s="1"/>
  <c r="AZ4094" i="1"/>
  <c r="BD4094" i="1"/>
  <c r="BD4123" i="1" s="1"/>
  <c r="BD4127" i="1" s="1"/>
  <c r="BD4128" i="1" s="1"/>
  <c r="BB4134" i="1"/>
  <c r="BB4164" i="1" s="1"/>
  <c r="BB4168" i="1" s="1"/>
  <c r="BB4169" i="1" s="1"/>
  <c r="BL4175" i="1"/>
  <c r="BL4205" i="1" s="1"/>
  <c r="BL4209" i="1" s="1"/>
  <c r="BL4210" i="1" s="1"/>
  <c r="BB4216" i="1"/>
  <c r="BB4246" i="1" s="1"/>
  <c r="BB4250" i="1" s="1"/>
  <c r="BB4251" i="1" s="1"/>
  <c r="BB4297" i="1"/>
  <c r="BB4326" i="1" s="1"/>
  <c r="BB4330" i="1" s="1"/>
  <c r="BB4331" i="1" s="1"/>
  <c r="BL3163" i="1"/>
  <c r="BL3193" i="1" s="1"/>
  <c r="BL3197" i="1" s="1"/>
  <c r="BL3198" i="1" s="1"/>
  <c r="BJ3204" i="1"/>
  <c r="BJ3235" i="1" s="1"/>
  <c r="BJ3239" i="1" s="1"/>
  <c r="BJ3240" i="1" s="1"/>
  <c r="BA4175" i="1"/>
  <c r="BA4205" i="1" s="1"/>
  <c r="BA4209" i="1" s="1"/>
  <c r="BA4210" i="1" s="1"/>
  <c r="BK4297" i="1"/>
  <c r="BK4326" i="1" s="1"/>
  <c r="BK4330" i="1" s="1"/>
  <c r="BK4331" i="1" s="1"/>
  <c r="BB4460" i="1"/>
  <c r="BB4490" i="1" s="1"/>
  <c r="BB4494" i="1" s="1"/>
  <c r="BB4495" i="1" s="1"/>
  <c r="BK4501" i="1"/>
  <c r="BK4532" i="1" s="1"/>
  <c r="BK4536" i="1" s="1"/>
  <c r="BK4537" i="1" s="1"/>
  <c r="BN3039" i="1"/>
  <c r="BN3069" i="1" s="1"/>
  <c r="BN3073" i="1" s="1"/>
  <c r="BN3074" i="1" s="1"/>
  <c r="BK3487" i="1"/>
  <c r="BK3517" i="1" s="1"/>
  <c r="BK3521" i="1" s="1"/>
  <c r="BK3522" i="1" s="1"/>
  <c r="BA3894" i="1"/>
  <c r="BA3923" i="1" s="1"/>
  <c r="BA3927" i="1" s="1"/>
  <c r="BA3928" i="1" s="1"/>
  <c r="BN4053" i="1"/>
  <c r="BN4083" i="1" s="1"/>
  <c r="BN4087" i="1" s="1"/>
  <c r="BN4088" i="1" s="1"/>
  <c r="BJ4216" i="1"/>
  <c r="BJ4246" i="1" s="1"/>
  <c r="BJ4250" i="1" s="1"/>
  <c r="BJ4251" i="1" s="1"/>
  <c r="BB4257" i="1"/>
  <c r="BB4286" i="1" s="1"/>
  <c r="BB4290" i="1" s="1"/>
  <c r="BB4291" i="1" s="1"/>
  <c r="BD4297" i="1"/>
  <c r="BD4326" i="1" s="1"/>
  <c r="BD4330" i="1" s="1"/>
  <c r="BD4331" i="1" s="1"/>
  <c r="BJ4297" i="1"/>
  <c r="BJ4326" i="1" s="1"/>
  <c r="BJ4330" i="1" s="1"/>
  <c r="BJ4331" i="1" s="1"/>
  <c r="BC4501" i="1"/>
  <c r="BC4532" i="1" s="1"/>
  <c r="BC4536" i="1" s="1"/>
  <c r="BC4537" i="1" s="1"/>
  <c r="BP3204" i="1"/>
  <c r="BP3235" i="1" s="1"/>
  <c r="BP3239" i="1" s="1"/>
  <c r="BP3240" i="1" s="1"/>
  <c r="BI3447" i="1"/>
  <c r="BI3476" i="1" s="1"/>
  <c r="BI3480" i="1" s="1"/>
  <c r="BI3481" i="1" s="1"/>
  <c r="BB4014" i="1"/>
  <c r="BB4042" i="1" s="1"/>
  <c r="BB4046" i="1" s="1"/>
  <c r="BB4047" i="1" s="1"/>
  <c r="BH4257" i="1"/>
  <c r="BH4286" i="1" s="1"/>
  <c r="BH4290" i="1" s="1"/>
  <c r="BH4291" i="1" s="1"/>
  <c r="BO4420" i="1"/>
  <c r="BO4449" i="1" s="1"/>
  <c r="BO4453" i="1" s="1"/>
  <c r="BO4454" i="1" s="1"/>
  <c r="BI4420" i="1"/>
  <c r="BI4449" i="1" s="1"/>
  <c r="BI4453" i="1" s="1"/>
  <c r="BI4454" i="1" s="1"/>
  <c r="BP4460" i="1"/>
  <c r="BP4490" i="1" s="1"/>
  <c r="BP4494" i="1" s="1"/>
  <c r="BP4495" i="1" s="1"/>
  <c r="BK3080" i="1"/>
  <c r="BK3111" i="1" s="1"/>
  <c r="BK3115" i="1" s="1"/>
  <c r="BK3116" i="1" s="1"/>
  <c r="BQ3204" i="1"/>
  <c r="BQ3235" i="1" s="1"/>
  <c r="BQ3239" i="1" s="1"/>
  <c r="BQ3240" i="1" s="1"/>
  <c r="BL3325" i="1"/>
  <c r="BL3354" i="1" s="1"/>
  <c r="BL3358" i="1" s="1"/>
  <c r="BL3359" i="1" s="1"/>
  <c r="BP3487" i="1"/>
  <c r="BP3517" i="1" s="1"/>
  <c r="BP3521" i="1" s="1"/>
  <c r="BP3522" i="1" s="1"/>
  <c r="BD3813" i="1"/>
  <c r="BD3842" i="1" s="1"/>
  <c r="BD3846" i="1" s="1"/>
  <c r="BD3847" i="1" s="1"/>
  <c r="BA3934" i="1"/>
  <c r="BA3963" i="1" s="1"/>
  <c r="BA3967" i="1" s="1"/>
  <c r="BA3968" i="1" s="1"/>
  <c r="BL4501" i="1"/>
  <c r="BL4532" i="1" s="1"/>
  <c r="BL4536" i="1" s="1"/>
  <c r="BL4537" i="1" s="1"/>
  <c r="BD3080" i="1"/>
  <c r="BD3111" i="1" s="1"/>
  <c r="BD3115" i="1" s="1"/>
  <c r="BD3116" i="1" s="1"/>
  <c r="BJ3080" i="1"/>
  <c r="BJ3111" i="1" s="1"/>
  <c r="BJ3115" i="1" s="1"/>
  <c r="BJ3116" i="1" s="1"/>
  <c r="BC3246" i="1"/>
  <c r="BC3276" i="1" s="1"/>
  <c r="BC3280" i="1" s="1"/>
  <c r="BC3281" i="1" s="1"/>
  <c r="BO3246" i="1"/>
  <c r="BO3276" i="1" s="1"/>
  <c r="BO3280" i="1" s="1"/>
  <c r="BO3281" i="1" s="1"/>
  <c r="BC4014" i="1"/>
  <c r="BC4042" i="1" s="1"/>
  <c r="BC4046" i="1" s="1"/>
  <c r="BC4047" i="1" s="1"/>
  <c r="BK4094" i="1"/>
  <c r="BK4123" i="1" s="1"/>
  <c r="BK4127" i="1" s="1"/>
  <c r="BK4128" i="1" s="1"/>
  <c r="BQ4094" i="1"/>
  <c r="BQ4123" i="1" s="1"/>
  <c r="BQ4127" i="1" s="1"/>
  <c r="BQ4128" i="1" s="1"/>
  <c r="AE2546" i="1"/>
  <c r="AE323" i="1"/>
  <c r="AV1416" i="1"/>
  <c r="AR1979" i="1"/>
  <c r="AR2009" i="1" s="1"/>
  <c r="AR2013" i="1" s="1"/>
  <c r="AR2014" i="1" s="1"/>
  <c r="AU2305" i="1"/>
  <c r="AU2335" i="1" s="1"/>
  <c r="AU2339" i="1" s="1"/>
  <c r="AU2340" i="1" s="1"/>
  <c r="AI2305" i="1"/>
  <c r="AI2335" i="1" s="1"/>
  <c r="AI2339" i="1" s="1"/>
  <c r="AI2340" i="1" s="1"/>
  <c r="AH2467" i="1"/>
  <c r="AH2495" i="1" s="1"/>
  <c r="AH2499" i="1" s="1"/>
  <c r="AH2500" i="1" s="1"/>
  <c r="Z1857" i="1"/>
  <c r="Z1886" i="1" s="1"/>
  <c r="Z1890" i="1" s="1"/>
  <c r="Z1891" i="1" s="1"/>
  <c r="W3246" i="1"/>
  <c r="W3276" i="1" s="1"/>
  <c r="W3280" i="1" s="1"/>
  <c r="W3281" i="1" s="1"/>
  <c r="N3731" i="1"/>
  <c r="N3761" i="1" s="1"/>
  <c r="N3765" i="1" s="1"/>
  <c r="N3766" i="1" s="1"/>
  <c r="Z3731" i="1"/>
  <c r="AL98" i="1"/>
  <c r="AL88" i="1" s="1"/>
  <c r="AM144" i="1"/>
  <c r="AQ192" i="1"/>
  <c r="AQ182" i="1" s="1"/>
  <c r="AQ204" i="1" s="1"/>
  <c r="AK323" i="1"/>
  <c r="AR337" i="1"/>
  <c r="AR336" i="1" s="1"/>
  <c r="AN455" i="1"/>
  <c r="AN445" i="1" s="1"/>
  <c r="AS653" i="1"/>
  <c r="AS641" i="1" s="1"/>
  <c r="AS674" i="1" s="1"/>
  <c r="AO698" i="1"/>
  <c r="AO687" i="1" s="1"/>
  <c r="AU1160" i="1"/>
  <c r="AU1159" i="1" s="1"/>
  <c r="AP1219" i="1"/>
  <c r="AP1218" i="1" s="1"/>
  <c r="AT2020" i="1"/>
  <c r="AT2049" i="1" s="1"/>
  <c r="AT2053" i="1" s="1"/>
  <c r="AT2054" i="1" s="1"/>
  <c r="AP2916" i="1"/>
  <c r="AP2946" i="1" s="1"/>
  <c r="AP2950" i="1" s="1"/>
  <c r="AP2951" i="1" s="1"/>
  <c r="AV2998" i="1"/>
  <c r="AV3028" i="1" s="1"/>
  <c r="AV3032" i="1" s="1"/>
  <c r="AV3033" i="1" s="1"/>
  <c r="AO3894" i="1"/>
  <c r="AQ4053" i="1"/>
  <c r="AQ4083" i="1" s="1"/>
  <c r="AQ4087" i="1" s="1"/>
  <c r="AQ4088" i="1" s="1"/>
  <c r="AN4175" i="1"/>
  <c r="Z606" i="1"/>
  <c r="Z594" i="1" s="1"/>
  <c r="Z628" i="1" s="1"/>
  <c r="R1066" i="1"/>
  <c r="R1055" i="1" s="1"/>
  <c r="K1372" i="1"/>
  <c r="K1371" i="1" s="1"/>
  <c r="U3569" i="1"/>
  <c r="U3598" i="1" s="1"/>
  <c r="U3602" i="1" s="1"/>
  <c r="U3603" i="1" s="1"/>
  <c r="N3934" i="1"/>
  <c r="T3934" i="1"/>
  <c r="T3963" i="1" s="1"/>
  <c r="T3967" i="1" s="1"/>
  <c r="T3968" i="1" s="1"/>
  <c r="Z3934" i="1"/>
  <c r="Z3963" i="1" s="1"/>
  <c r="Z3967" i="1" s="1"/>
  <c r="Z3968" i="1" s="1"/>
  <c r="AP98" i="1"/>
  <c r="AP88" i="1" s="1"/>
  <c r="AL323" i="1"/>
  <c r="AL312" i="1" s="1"/>
  <c r="AF337" i="1"/>
  <c r="AF336" i="1" s="1"/>
  <c r="AS337" i="1"/>
  <c r="AS336" i="1" s="1"/>
  <c r="AP376" i="1"/>
  <c r="AP366" i="1" s="1"/>
  <c r="AP391" i="1" s="1"/>
  <c r="AT758" i="1"/>
  <c r="AT757" i="1" s="1"/>
  <c r="AF992" i="1"/>
  <c r="AF981" i="1" s="1"/>
  <c r="AV1219" i="1"/>
  <c r="AV1218" i="1" s="1"/>
  <c r="AV2060" i="1"/>
  <c r="AV2089" i="1" s="1"/>
  <c r="AV2093" i="1" s="1"/>
  <c r="AV2094" i="1" s="1"/>
  <c r="AU2546" i="1"/>
  <c r="AU2576" i="1" s="1"/>
  <c r="AU2580" i="1" s="1"/>
  <c r="AU2581" i="1" s="1"/>
  <c r="AH2793" i="1"/>
  <c r="AH2823" i="1" s="1"/>
  <c r="AH2827" i="1" s="1"/>
  <c r="AH2828" i="1" s="1"/>
  <c r="AN2793" i="1"/>
  <c r="AN2823" i="1" s="1"/>
  <c r="AN2827" i="1" s="1"/>
  <c r="AN2828" i="1" s="1"/>
  <c r="AT2793" i="1"/>
  <c r="AT2823" i="1" s="1"/>
  <c r="AT2827" i="1" s="1"/>
  <c r="AT2828" i="1" s="1"/>
  <c r="AH3447" i="1"/>
  <c r="AH3476" i="1" s="1"/>
  <c r="AH3480" i="1" s="1"/>
  <c r="AH3481" i="1" s="1"/>
  <c r="AN3447" i="1"/>
  <c r="AN3476" i="1" s="1"/>
  <c r="AN3480" i="1" s="1"/>
  <c r="AN3481" i="1" s="1"/>
  <c r="K850" i="1"/>
  <c r="K849" i="1" s="1"/>
  <c r="S894" i="1"/>
  <c r="X1066" i="1"/>
  <c r="X1055" i="1" s="1"/>
  <c r="Q1372" i="1"/>
  <c r="Q1371" i="1" s="1"/>
  <c r="M1498" i="1"/>
  <c r="S1498" i="1"/>
  <c r="Y1498" i="1"/>
  <c r="R1937" i="1"/>
  <c r="R1968" i="1" s="1"/>
  <c r="R1972" i="1" s="1"/>
  <c r="R1973" i="1" s="1"/>
  <c r="S3528" i="1"/>
  <c r="S3558" i="1" s="1"/>
  <c r="S3562" i="1" s="1"/>
  <c r="S3563" i="1" s="1"/>
  <c r="AK61" i="1"/>
  <c r="AE284" i="1"/>
  <c r="AE274" i="1" s="1"/>
  <c r="AQ323" i="1"/>
  <c r="AG337" i="1"/>
  <c r="AG336" i="1" s="1"/>
  <c r="AR992" i="1"/>
  <c r="AR981" i="1" s="1"/>
  <c r="AS1267" i="1"/>
  <c r="AS1266" i="1" s="1"/>
  <c r="AV1297" i="1"/>
  <c r="AV1328" i="1" s="1"/>
  <c r="AP1308" i="1"/>
  <c r="AP1297" i="1" s="1"/>
  <c r="AH1322" i="1"/>
  <c r="AH1321" i="1" s="1"/>
  <c r="AI2546" i="1"/>
  <c r="AI2576" i="1" s="1"/>
  <c r="AI2580" i="1" s="1"/>
  <c r="AI2581" i="1" s="1"/>
  <c r="AM2957" i="1"/>
  <c r="AM2987" i="1" s="1"/>
  <c r="AM2991" i="1" s="1"/>
  <c r="AM2992" i="1" s="1"/>
  <c r="AR3246" i="1"/>
  <c r="AR3276" i="1" s="1"/>
  <c r="AR3280" i="1" s="1"/>
  <c r="AR3281" i="1" s="1"/>
  <c r="S105" i="1"/>
  <c r="S104" i="1" s="1"/>
  <c r="S116" i="1" s="1"/>
  <c r="W1203" i="1"/>
  <c r="W1192" i="1" s="1"/>
  <c r="L1658" i="1"/>
  <c r="L1687" i="1" s="1"/>
  <c r="X1658" i="1"/>
  <c r="X1687" i="1" s="1"/>
  <c r="N3287" i="1"/>
  <c r="N3314" i="1" s="1"/>
  <c r="N3318" i="1" s="1"/>
  <c r="N3319" i="1" s="1"/>
  <c r="R3325" i="1"/>
  <c r="R3354" i="1" s="1"/>
  <c r="R3358" i="1" s="1"/>
  <c r="R3359" i="1" s="1"/>
  <c r="R4257" i="1"/>
  <c r="AH540" i="1"/>
  <c r="AN540" i="1"/>
  <c r="AT540" i="1"/>
  <c r="AE1166" i="1"/>
  <c r="AR1203" i="1"/>
  <c r="AF1522" i="1"/>
  <c r="AF1510" i="1" s="1"/>
  <c r="AT2183" i="1"/>
  <c r="AT2213" i="1" s="1"/>
  <c r="AT2217" i="1" s="1"/>
  <c r="AT2218" i="1" s="1"/>
  <c r="AH2183" i="1"/>
  <c r="AH2213" i="1" s="1"/>
  <c r="AH2217" i="1" s="1"/>
  <c r="AH2218" i="1" s="1"/>
  <c r="AG2834" i="1"/>
  <c r="AG2864" i="1" s="1"/>
  <c r="AG2868" i="1" s="1"/>
  <c r="AG2869" i="1" s="1"/>
  <c r="AT2834" i="1"/>
  <c r="AT2864" i="1" s="1"/>
  <c r="AT2868" i="1" s="1"/>
  <c r="AT2869" i="1" s="1"/>
  <c r="AP2875" i="1"/>
  <c r="AP2905" i="1" s="1"/>
  <c r="AP2909" i="1" s="1"/>
  <c r="AP2910" i="1" s="1"/>
  <c r="AP3080" i="1"/>
  <c r="AP3111" i="1" s="1"/>
  <c r="AP3115" i="1" s="1"/>
  <c r="AP3116" i="1" s="1"/>
  <c r="J154" i="1"/>
  <c r="J323" i="1"/>
  <c r="Q850" i="1"/>
  <c r="Q849" i="1" s="1"/>
  <c r="M3122" i="1"/>
  <c r="M3152" i="1" s="1"/>
  <c r="M3156" i="1" s="1"/>
  <c r="M3157" i="1" s="1"/>
  <c r="S3122" i="1"/>
  <c r="S3152" i="1" s="1"/>
  <c r="S3156" i="1" s="1"/>
  <c r="S3157" i="1" s="1"/>
  <c r="Y3122" i="1"/>
  <c r="Y3152" i="1" s="1"/>
  <c r="Y3156" i="1" s="1"/>
  <c r="Y3157" i="1" s="1"/>
  <c r="X3406" i="1"/>
  <c r="X3436" i="1" s="1"/>
  <c r="X3440" i="1" s="1"/>
  <c r="X3441" i="1" s="1"/>
  <c r="AA3447" i="1"/>
  <c r="AA3476" i="1" s="1"/>
  <c r="AA3480" i="1" s="1"/>
  <c r="AA3481" i="1" s="1"/>
  <c r="AV1098" i="1"/>
  <c r="AV1097" i="1" s="1"/>
  <c r="AI1160" i="1"/>
  <c r="AI1159" i="1" s="1"/>
  <c r="AN1322" i="1"/>
  <c r="AN1321" i="1" s="1"/>
  <c r="AT1738" i="1"/>
  <c r="AT1767" i="1" s="1"/>
  <c r="AT1771" i="1" s="1"/>
  <c r="AT1772" i="1" s="1"/>
  <c r="AG1778" i="1"/>
  <c r="AM1778" i="1"/>
  <c r="AM1806" i="1" s="1"/>
  <c r="AM1810" i="1" s="1"/>
  <c r="AM1811" i="1" s="1"/>
  <c r="AS1897" i="1"/>
  <c r="AS1926" i="1" s="1"/>
  <c r="AS1930" i="1" s="1"/>
  <c r="AS1931" i="1" s="1"/>
  <c r="AL1979" i="1"/>
  <c r="AL2009" i="1" s="1"/>
  <c r="AL2013" i="1" s="1"/>
  <c r="AL2014" i="1" s="1"/>
  <c r="AH2100" i="1"/>
  <c r="AH2131" i="1" s="1"/>
  <c r="AH2135" i="1" s="1"/>
  <c r="AH2136" i="1" s="1"/>
  <c r="AT2100" i="1"/>
  <c r="AT2131" i="1" s="1"/>
  <c r="AT2135" i="1" s="1"/>
  <c r="AT2136" i="1" s="1"/>
  <c r="AI2183" i="1"/>
  <c r="AO2183" i="1"/>
  <c r="AO2213" i="1" s="1"/>
  <c r="AO2217" i="1" s="1"/>
  <c r="AO2218" i="1" s="1"/>
  <c r="AH2264" i="1"/>
  <c r="AH2294" i="1" s="1"/>
  <c r="AH2298" i="1" s="1"/>
  <c r="AH2299" i="1" s="1"/>
  <c r="AN2264" i="1"/>
  <c r="AN2294" i="1" s="1"/>
  <c r="AN2298" i="1" s="1"/>
  <c r="AN2299" i="1" s="1"/>
  <c r="AT2264" i="1"/>
  <c r="AT2294" i="1" s="1"/>
  <c r="AT2298" i="1" s="1"/>
  <c r="AT2299" i="1" s="1"/>
  <c r="AU3039" i="1"/>
  <c r="AU3069" i="1" s="1"/>
  <c r="AU3073" i="1" s="1"/>
  <c r="AU3074" i="1" s="1"/>
  <c r="AO3039" i="1"/>
  <c r="AO3069" i="1" s="1"/>
  <c r="AO3073" i="1" s="1"/>
  <c r="AO3074" i="1" s="1"/>
  <c r="AV4094" i="1"/>
  <c r="AV4123" i="1" s="1"/>
  <c r="AV4127" i="1" s="1"/>
  <c r="AV4128" i="1" s="1"/>
  <c r="AM4378" i="1"/>
  <c r="AM4409" i="1" s="1"/>
  <c r="AM4413" i="1" s="1"/>
  <c r="AM4414" i="1" s="1"/>
  <c r="BQ10" i="1"/>
  <c r="BQ39" i="1" s="1"/>
  <c r="BC61" i="1"/>
  <c r="BC51" i="1" s="1"/>
  <c r="BC73" i="1" s="1"/>
  <c r="BI144" i="1"/>
  <c r="BI134" i="1" s="1"/>
  <c r="BH154" i="1"/>
  <c r="BH153" i="1" s="1"/>
  <c r="BL376" i="1"/>
  <c r="BL366" i="1" s="1"/>
  <c r="BL391" i="1" s="1"/>
  <c r="BB1857" i="1"/>
  <c r="BB1886" i="1" s="1"/>
  <c r="BB1890" i="1" s="1"/>
  <c r="BB1891" i="1" s="1"/>
  <c r="BD61" i="1"/>
  <c r="BD51" i="1" s="1"/>
  <c r="BD73" i="1" s="1"/>
  <c r="BO61" i="1"/>
  <c r="BO51" i="1" s="1"/>
  <c r="BO73" i="1" s="1"/>
  <c r="BM192" i="1"/>
  <c r="BM182" i="1" s="1"/>
  <c r="BM204" i="1" s="1"/>
  <c r="BI251" i="1"/>
  <c r="BI241" i="1" s="1"/>
  <c r="BI259" i="1" s="1"/>
  <c r="BD337" i="1"/>
  <c r="BD336" i="1" s="1"/>
  <c r="BJ337" i="1"/>
  <c r="BJ336" i="1" s="1"/>
  <c r="BP337" i="1"/>
  <c r="BP336" i="1" s="1"/>
  <c r="AN4420" i="1"/>
  <c r="AN4449" i="1" s="1"/>
  <c r="AN4453" i="1" s="1"/>
  <c r="AN4454" i="1" s="1"/>
  <c r="BP61" i="1"/>
  <c r="BP51" i="1" s="1"/>
  <c r="BP73" i="1" s="1"/>
  <c r="BK105" i="1"/>
  <c r="BK104" i="1" s="1"/>
  <c r="BD323" i="1"/>
  <c r="BD312" i="1" s="1"/>
  <c r="BJ323" i="1"/>
  <c r="BJ312" i="1" s="1"/>
  <c r="BP323" i="1"/>
  <c r="BP312" i="1" s="1"/>
  <c r="BJ342" i="1"/>
  <c r="BJ341" i="1" s="1"/>
  <c r="BP342" i="1"/>
  <c r="BP341" i="1" s="1"/>
  <c r="BH1857" i="1"/>
  <c r="BH1886" i="1" s="1"/>
  <c r="BH1890" i="1" s="1"/>
  <c r="BH1891" i="1" s="1"/>
  <c r="AN4460" i="1"/>
  <c r="AN4490" i="1" s="1"/>
  <c r="AN4494" i="1" s="1"/>
  <c r="AN4495" i="1" s="1"/>
  <c r="AR4420" i="1"/>
  <c r="AR4449" i="1" s="1"/>
  <c r="AR4453" i="1" s="1"/>
  <c r="AR4454" i="1" s="1"/>
  <c r="BO31" i="1"/>
  <c r="BO30" i="1" s="1"/>
  <c r="BJ61" i="1"/>
  <c r="BJ51" i="1" s="1"/>
  <c r="BJ73" i="1" s="1"/>
  <c r="BB154" i="1"/>
  <c r="BB153" i="1" s="1"/>
  <c r="AZ376" i="1"/>
  <c r="BF376" i="1"/>
  <c r="BL416" i="1"/>
  <c r="BL406" i="1" s="1"/>
  <c r="BL430" i="1" s="1"/>
  <c r="BF31" i="1"/>
  <c r="BG144" i="1"/>
  <c r="BG134" i="1" s="1"/>
  <c r="BK192" i="1"/>
  <c r="BK182" i="1" s="1"/>
  <c r="BK204" i="1" s="1"/>
  <c r="BD220" i="1"/>
  <c r="BD219" i="1" s="1"/>
  <c r="BD225" i="1" s="1"/>
  <c r="BJ220" i="1"/>
  <c r="BJ219" i="1" s="1"/>
  <c r="BJ225" i="1" s="1"/>
  <c r="BA455" i="1"/>
  <c r="BA445" i="1" s="1"/>
  <c r="BM455" i="1"/>
  <c r="BM445" i="1" s="1"/>
  <c r="BC523" i="1"/>
  <c r="BC522" i="1" s="1"/>
  <c r="BI523" i="1"/>
  <c r="BI522" i="1" s="1"/>
  <c r="BO523" i="1"/>
  <c r="BO522" i="1" s="1"/>
  <c r="BK231" i="1"/>
  <c r="BQ231" i="1"/>
  <c r="BK323" i="1"/>
  <c r="BK312" i="1" s="1"/>
  <c r="BQ416" i="1"/>
  <c r="BQ406" i="1" s="1"/>
  <c r="BQ430" i="1" s="1"/>
  <c r="BQ491" i="1"/>
  <c r="BF502" i="1"/>
  <c r="BH512" i="1"/>
  <c r="BH511" i="1" s="1"/>
  <c r="BJ523" i="1"/>
  <c r="BJ522" i="1" s="1"/>
  <c r="AZ540" i="1"/>
  <c r="BF540" i="1"/>
  <c r="BL540" i="1"/>
  <c r="BC653" i="1"/>
  <c r="BC641" i="1" s="1"/>
  <c r="BC674" i="1" s="1"/>
  <c r="BF698" i="1"/>
  <c r="BF789" i="1"/>
  <c r="BP1023" i="1"/>
  <c r="BP1022" i="1" s="1"/>
  <c r="BJ1066" i="1"/>
  <c r="BJ1055" i="1" s="1"/>
  <c r="BQ1143" i="1"/>
  <c r="BQ1132" i="1" s="1"/>
  <c r="BJ1166" i="1"/>
  <c r="BJ1165" i="1" s="1"/>
  <c r="BA1203" i="1"/>
  <c r="BA1192" i="1" s="1"/>
  <c r="BK1219" i="1"/>
  <c r="BK1218" i="1" s="1"/>
  <c r="BD1322" i="1"/>
  <c r="BD1321" i="1" s="1"/>
  <c r="BF1355" i="1"/>
  <c r="BL1451" i="1"/>
  <c r="BL1450" i="1" s="1"/>
  <c r="AZ1498" i="1"/>
  <c r="BF1498" i="1"/>
  <c r="BL1498" i="1"/>
  <c r="BD1498" i="1"/>
  <c r="BJ1498" i="1"/>
  <c r="BP1498" i="1"/>
  <c r="BA1522" i="1"/>
  <c r="BA1510" i="1" s="1"/>
  <c r="BJ1563" i="1"/>
  <c r="BJ1562" i="1" s="1"/>
  <c r="BD1622" i="1"/>
  <c r="BK1698" i="1"/>
  <c r="BK1727" i="1" s="1"/>
  <c r="BK1731" i="1" s="1"/>
  <c r="BK1732" i="1" s="1"/>
  <c r="BQ1698" i="1"/>
  <c r="BQ1727" i="1" s="1"/>
  <c r="BQ1731" i="1" s="1"/>
  <c r="BQ1732" i="1" s="1"/>
  <c r="BJ1738" i="1"/>
  <c r="BJ1767" i="1" s="1"/>
  <c r="BJ1771" i="1" s="1"/>
  <c r="BJ1772" i="1" s="1"/>
  <c r="BB1738" i="1"/>
  <c r="BB1767" i="1" s="1"/>
  <c r="BB1771" i="1" s="1"/>
  <c r="BB1772" i="1" s="1"/>
  <c r="BN1738" i="1"/>
  <c r="BN1767" i="1" s="1"/>
  <c r="BN1771" i="1" s="1"/>
  <c r="BN1772" i="1" s="1"/>
  <c r="BD1778" i="1"/>
  <c r="BD1806" i="1" s="1"/>
  <c r="BD1810" i="1" s="1"/>
  <c r="BD1811" i="1" s="1"/>
  <c r="BA1778" i="1"/>
  <c r="BA1806" i="1" s="1"/>
  <c r="BA1810" i="1" s="1"/>
  <c r="BA1811" i="1" s="1"/>
  <c r="BA1817" i="1"/>
  <c r="BA1846" i="1" s="1"/>
  <c r="BA1850" i="1" s="1"/>
  <c r="BA1851" i="1" s="1"/>
  <c r="BG1817" i="1"/>
  <c r="BG1846" i="1" s="1"/>
  <c r="BG1850" i="1" s="1"/>
  <c r="BG1851" i="1" s="1"/>
  <c r="BM1817" i="1"/>
  <c r="BM1846" i="1" s="1"/>
  <c r="BM1850" i="1" s="1"/>
  <c r="BM1851" i="1" s="1"/>
  <c r="BA1897" i="1"/>
  <c r="BA1926" i="1" s="1"/>
  <c r="BA1930" i="1" s="1"/>
  <c r="BA1931" i="1" s="1"/>
  <c r="BA3163" i="1"/>
  <c r="BA3193" i="1" s="1"/>
  <c r="BA3197" i="1" s="1"/>
  <c r="BA3198" i="1" s="1"/>
  <c r="AZ231" i="1"/>
  <c r="BF231" i="1"/>
  <c r="BL231" i="1"/>
  <c r="BQ376" i="1"/>
  <c r="BQ366" i="1" s="1"/>
  <c r="BQ391" i="1" s="1"/>
  <c r="BL455" i="1"/>
  <c r="BL445" i="1" s="1"/>
  <c r="AZ463" i="1"/>
  <c r="BF561" i="1"/>
  <c r="BQ698" i="1"/>
  <c r="BQ687" i="1" s="1"/>
  <c r="BQ717" i="1" s="1"/>
  <c r="BB799" i="1"/>
  <c r="BH799" i="1"/>
  <c r="BN799" i="1"/>
  <c r="AZ843" i="1"/>
  <c r="AZ850" i="1"/>
  <c r="BF1016" i="1"/>
  <c r="BO1085" i="1"/>
  <c r="BO1084" i="1" s="1"/>
  <c r="BB1094" i="1"/>
  <c r="BB1093" i="1" s="1"/>
  <c r="BL1094" i="1"/>
  <c r="BL1093" i="1" s="1"/>
  <c r="BO1160" i="1"/>
  <c r="BO1159" i="1" s="1"/>
  <c r="BK1166" i="1"/>
  <c r="BK1165" i="1" s="1"/>
  <c r="BQ1219" i="1"/>
  <c r="BQ1218" i="1" s="1"/>
  <c r="BI1322" i="1"/>
  <c r="BI1321" i="1" s="1"/>
  <c r="BH1355" i="1"/>
  <c r="BH1344" i="1" s="1"/>
  <c r="BB1522" i="1"/>
  <c r="BB1510" i="1" s="1"/>
  <c r="BP1559" i="1"/>
  <c r="BP1558" i="1" s="1"/>
  <c r="BP1563" i="1"/>
  <c r="BP1562" i="1" s="1"/>
  <c r="BC1605" i="1"/>
  <c r="BI1605" i="1"/>
  <c r="BO1605" i="1"/>
  <c r="BA1605" i="1"/>
  <c r="BG1605" i="1"/>
  <c r="BM1605" i="1"/>
  <c r="BC1658" i="1"/>
  <c r="BC1687" i="1" s="1"/>
  <c r="BC1691" i="1" s="1"/>
  <c r="BC1692" i="1" s="1"/>
  <c r="BI1658" i="1"/>
  <c r="BI1687" i="1" s="1"/>
  <c r="BI1691" i="1" s="1"/>
  <c r="BI1692" i="1" s="1"/>
  <c r="BO1658" i="1"/>
  <c r="BO1687" i="1" s="1"/>
  <c r="BO1691" i="1" s="1"/>
  <c r="BO1692" i="1" s="1"/>
  <c r="BK1738" i="1"/>
  <c r="BK1767" i="1" s="1"/>
  <c r="BK1771" i="1" s="1"/>
  <c r="BK1772" i="1" s="1"/>
  <c r="BP1778" i="1"/>
  <c r="BP1806" i="1" s="1"/>
  <c r="BP1810" i="1" s="1"/>
  <c r="BP1811" i="1" s="1"/>
  <c r="BM1897" i="1"/>
  <c r="BM1926" i="1" s="1"/>
  <c r="BM1930" i="1" s="1"/>
  <c r="BM1931" i="1" s="1"/>
  <c r="BB1897" i="1"/>
  <c r="BB1926" i="1" s="1"/>
  <c r="BB1930" i="1" s="1"/>
  <c r="BB1931" i="1" s="1"/>
  <c r="BH1897" i="1"/>
  <c r="BH1926" i="1" s="1"/>
  <c r="BH1930" i="1" s="1"/>
  <c r="BH1931" i="1" s="1"/>
  <c r="BN1897" i="1"/>
  <c r="BN1926" i="1" s="1"/>
  <c r="BN1930" i="1" s="1"/>
  <c r="BN1931" i="1" s="1"/>
  <c r="BL1897" i="1"/>
  <c r="BL1926" i="1" s="1"/>
  <c r="BL1930" i="1" s="1"/>
  <c r="BL1931" i="1" s="1"/>
  <c r="BQ3039" i="1"/>
  <c r="BQ3069" i="1" s="1"/>
  <c r="BQ3073" i="1" s="1"/>
  <c r="BQ3074" i="1" s="1"/>
  <c r="BP606" i="1"/>
  <c r="BP594" i="1" s="1"/>
  <c r="BP628" i="1" s="1"/>
  <c r="BO653" i="1"/>
  <c r="BO641" i="1" s="1"/>
  <c r="BO674" i="1" s="1"/>
  <c r="BB744" i="1"/>
  <c r="BB733" i="1" s="1"/>
  <c r="AZ1098" i="1"/>
  <c r="BD1160" i="1"/>
  <c r="BD1159" i="1" s="1"/>
  <c r="BP1160" i="1"/>
  <c r="BP1159" i="1" s="1"/>
  <c r="BJ1322" i="1"/>
  <c r="BJ1321" i="1" s="1"/>
  <c r="BH1635" i="1"/>
  <c r="BH1634" i="1" s="1"/>
  <c r="BF1639" i="1"/>
  <c r="BL1698" i="1"/>
  <c r="BL1727" i="1" s="1"/>
  <c r="BL1731" i="1" s="1"/>
  <c r="BL1732" i="1" s="1"/>
  <c r="BL1778" i="1"/>
  <c r="BL1806" i="1" s="1"/>
  <c r="BL1810" i="1" s="1"/>
  <c r="BL1811" i="1" s="1"/>
  <c r="BM1857" i="1"/>
  <c r="BM1886" i="1" s="1"/>
  <c r="BM1890" i="1" s="1"/>
  <c r="BM1891" i="1" s="1"/>
  <c r="BO1937" i="1"/>
  <c r="BO1968" i="1" s="1"/>
  <c r="BO1972" i="1" s="1"/>
  <c r="BO1973" i="1" s="1"/>
  <c r="BA1979" i="1"/>
  <c r="BA2009" i="1" s="1"/>
  <c r="BA2013" i="1" s="1"/>
  <c r="BA2014" i="1" s="1"/>
  <c r="BK3204" i="1"/>
  <c r="BK3235" i="1" s="1"/>
  <c r="BK3239" i="1" s="1"/>
  <c r="BK3240" i="1" s="1"/>
  <c r="BC1817" i="1"/>
  <c r="BC1846" i="1" s="1"/>
  <c r="BC1850" i="1" s="1"/>
  <c r="BC1851" i="1" s="1"/>
  <c r="BG1897" i="1"/>
  <c r="BG1926" i="1" s="1"/>
  <c r="BG1930" i="1" s="1"/>
  <c r="BG1931" i="1" s="1"/>
  <c r="BO231" i="1"/>
  <c r="BD512" i="1"/>
  <c r="BD511" i="1" s="1"/>
  <c r="BD540" i="1"/>
  <c r="BJ540" i="1"/>
  <c r="BP540" i="1"/>
  <c r="AZ561" i="1"/>
  <c r="AZ549" i="1" s="1"/>
  <c r="BI561" i="1"/>
  <c r="BI549" i="1" s="1"/>
  <c r="BI585" i="1" s="1"/>
  <c r="BJ606" i="1"/>
  <c r="BJ594" i="1" s="1"/>
  <c r="BJ628" i="1" s="1"/>
  <c r="BI653" i="1"/>
  <c r="BI641" i="1" s="1"/>
  <c r="BI674" i="1" s="1"/>
  <c r="BC698" i="1"/>
  <c r="BC687" i="1" s="1"/>
  <c r="BC717" i="1" s="1"/>
  <c r="BK698" i="1"/>
  <c r="BK687" i="1" s="1"/>
  <c r="BK717" i="1" s="1"/>
  <c r="BN744" i="1"/>
  <c r="BN733" i="1" s="1"/>
  <c r="BO758" i="1"/>
  <c r="BO757" i="1" s="1"/>
  <c r="BN777" i="1"/>
  <c r="BN776" i="1" s="1"/>
  <c r="BL789" i="1"/>
  <c r="BL788" i="1" s="1"/>
  <c r="BK819" i="1"/>
  <c r="BK808" i="1" s="1"/>
  <c r="BJ855" i="1"/>
  <c r="BJ854" i="1" s="1"/>
  <c r="BA911" i="1"/>
  <c r="BF1098" i="1"/>
  <c r="BF1143" i="1"/>
  <c r="BI1160" i="1"/>
  <c r="BI1159" i="1" s="1"/>
  <c r="BK1192" i="1"/>
  <c r="AZ1219" i="1"/>
  <c r="BF1308" i="1"/>
  <c r="BP1322" i="1"/>
  <c r="BP1321" i="1" s="1"/>
  <c r="BC1403" i="1"/>
  <c r="BI1403" i="1"/>
  <c r="BO1403" i="1"/>
  <c r="BI1427" i="1"/>
  <c r="BI1416" i="1" s="1"/>
  <c r="BF1451" i="1"/>
  <c r="BM1522" i="1"/>
  <c r="BM1510" i="1" s="1"/>
  <c r="BD1559" i="1"/>
  <c r="BD1558" i="1" s="1"/>
  <c r="BC1563" i="1"/>
  <c r="BC1562" i="1" s="1"/>
  <c r="BD1817" i="1"/>
  <c r="BD1846" i="1" s="1"/>
  <c r="BD1850" i="1" s="1"/>
  <c r="BD1851" i="1" s="1"/>
  <c r="BJ1817" i="1"/>
  <c r="BJ1846" i="1" s="1"/>
  <c r="BJ1850" i="1" s="1"/>
  <c r="BJ1851" i="1" s="1"/>
  <c r="BP1817" i="1"/>
  <c r="BP1846" i="1" s="1"/>
  <c r="BP1850" i="1" s="1"/>
  <c r="BP1851" i="1" s="1"/>
  <c r="BC1979" i="1"/>
  <c r="BC2009" i="1" s="1"/>
  <c r="BC2013" i="1" s="1"/>
  <c r="BC2014" i="1" s="1"/>
  <c r="BO1979" i="1"/>
  <c r="BO2009" i="1" s="1"/>
  <c r="BO2013" i="1" s="1"/>
  <c r="BO2014" i="1" s="1"/>
  <c r="BM2916" i="1"/>
  <c r="BM2946" i="1" s="1"/>
  <c r="BM2950" i="1" s="1"/>
  <c r="BM2951" i="1" s="1"/>
  <c r="BD231" i="1"/>
  <c r="BJ231" i="1"/>
  <c r="BP231" i="1"/>
  <c r="BH463" i="1"/>
  <c r="BH462" i="1" s="1"/>
  <c r="BF512" i="1"/>
  <c r="BK540" i="1"/>
  <c r="BQ540" i="1"/>
  <c r="BB561" i="1"/>
  <c r="BB549" i="1" s="1"/>
  <c r="BB585" i="1" s="1"/>
  <c r="BD606" i="1"/>
  <c r="BD594" i="1" s="1"/>
  <c r="BD628" i="1" s="1"/>
  <c r="AZ653" i="1"/>
  <c r="BL698" i="1"/>
  <c r="BL687" i="1" s="1"/>
  <c r="BL717" i="1" s="1"/>
  <c r="BH744" i="1"/>
  <c r="BH733" i="1" s="1"/>
  <c r="BP758" i="1"/>
  <c r="BP757" i="1" s="1"/>
  <c r="BL850" i="1"/>
  <c r="BL849" i="1" s="1"/>
  <c r="BG911" i="1"/>
  <c r="BJ940" i="1"/>
  <c r="BJ939" i="1" s="1"/>
  <c r="BG992" i="1"/>
  <c r="BG981" i="1" s="1"/>
  <c r="BI1066" i="1"/>
  <c r="BI1055" i="1" s="1"/>
  <c r="BH1094" i="1"/>
  <c r="BH1093" i="1" s="1"/>
  <c r="BL1098" i="1"/>
  <c r="BL1097" i="1" s="1"/>
  <c r="BK1143" i="1"/>
  <c r="BK1132" i="1" s="1"/>
  <c r="BJ1160" i="1"/>
  <c r="BJ1159" i="1" s="1"/>
  <c r="BM1203" i="1"/>
  <c r="BM1192" i="1" s="1"/>
  <c r="BH1267" i="1"/>
  <c r="BH1266" i="1" s="1"/>
  <c r="BL1308" i="1"/>
  <c r="BL1297" i="1" s="1"/>
  <c r="BC1322" i="1"/>
  <c r="BC1321" i="1" s="1"/>
  <c r="BO1427" i="1"/>
  <c r="BO1416" i="1" s="1"/>
  <c r="BK1451" i="1"/>
  <c r="BK1450" i="1" s="1"/>
  <c r="BN1522" i="1"/>
  <c r="BN1510" i="1" s="1"/>
  <c r="BD1563" i="1"/>
  <c r="BD1562" i="1" s="1"/>
  <c r="BK1633" i="1"/>
  <c r="BA1857" i="1"/>
  <c r="BA1886" i="1" s="1"/>
  <c r="BA1890" i="1" s="1"/>
  <c r="BA1891" i="1" s="1"/>
  <c r="BH1937" i="1"/>
  <c r="BH1968" i="1" s="1"/>
  <c r="BH1972" i="1" s="1"/>
  <c r="BH1973" i="1" s="1"/>
  <c r="BD2020" i="1"/>
  <c r="BD2049" i="1" s="1"/>
  <c r="BD2053" i="1" s="1"/>
  <c r="BD2054" i="1" s="1"/>
  <c r="BP2020" i="1"/>
  <c r="BP2049" i="1" s="1"/>
  <c r="BP2053" i="1" s="1"/>
  <c r="BP2054" i="1" s="1"/>
  <c r="BH3163" i="1"/>
  <c r="BH3193" i="1" s="1"/>
  <c r="BH3197" i="1" s="1"/>
  <c r="BH3198" i="1" s="1"/>
  <c r="BH2100" i="1"/>
  <c r="BH2131" i="1" s="1"/>
  <c r="BH2135" i="1" s="1"/>
  <c r="BH2136" i="1" s="1"/>
  <c r="BI2305" i="1"/>
  <c r="BI2335" i="1" s="1"/>
  <c r="BI2339" i="1" s="1"/>
  <c r="BI2340" i="1" s="1"/>
  <c r="BJ2426" i="1"/>
  <c r="BJ2456" i="1" s="1"/>
  <c r="BJ2460" i="1" s="1"/>
  <c r="BJ2461" i="1" s="1"/>
  <c r="BD2587" i="1"/>
  <c r="BD2617" i="1" s="1"/>
  <c r="BD2621" i="1" s="1"/>
  <c r="BD2622" i="1" s="1"/>
  <c r="BB2875" i="1"/>
  <c r="BB2905" i="1" s="1"/>
  <c r="BB2909" i="1" s="1"/>
  <c r="BB2910" i="1" s="1"/>
  <c r="BH2875" i="1"/>
  <c r="BH2905" i="1" s="1"/>
  <c r="BH2909" i="1" s="1"/>
  <c r="BH2910" i="1" s="1"/>
  <c r="BL2916" i="1"/>
  <c r="BL2946" i="1" s="1"/>
  <c r="BL2950" i="1" s="1"/>
  <c r="BL2951" i="1" s="1"/>
  <c r="BN2916" i="1"/>
  <c r="BN2946" i="1" s="1"/>
  <c r="BN2950" i="1" s="1"/>
  <c r="BN2951" i="1" s="1"/>
  <c r="BI2957" i="1"/>
  <c r="BI2987" i="1" s="1"/>
  <c r="BI2991" i="1" s="1"/>
  <c r="BI2992" i="1" s="1"/>
  <c r="BO2957" i="1"/>
  <c r="BO2987" i="1" s="1"/>
  <c r="BO2991" i="1" s="1"/>
  <c r="BO2992" i="1" s="1"/>
  <c r="BI2998" i="1"/>
  <c r="BI3028" i="1" s="1"/>
  <c r="BI3032" i="1" s="1"/>
  <c r="BI3033" i="1" s="1"/>
  <c r="BQ3163" i="1"/>
  <c r="BQ3193" i="1" s="1"/>
  <c r="BQ3197" i="1" s="1"/>
  <c r="BQ3198" i="1" s="1"/>
  <c r="BB2020" i="1"/>
  <c r="BB2049" i="1" s="1"/>
  <c r="BB2053" i="1" s="1"/>
  <c r="BB2054" i="1" s="1"/>
  <c r="BH2020" i="1"/>
  <c r="BH2049" i="1" s="1"/>
  <c r="BH2053" i="1" s="1"/>
  <c r="BH2054" i="1" s="1"/>
  <c r="BN2020" i="1"/>
  <c r="BN2049" i="1" s="1"/>
  <c r="BN2053" i="1" s="1"/>
  <c r="BN2054" i="1" s="1"/>
  <c r="BL2020" i="1"/>
  <c r="BL2049" i="1" s="1"/>
  <c r="BL2053" i="1" s="1"/>
  <c r="BL2054" i="1" s="1"/>
  <c r="BP2224" i="1"/>
  <c r="BP2253" i="1" s="1"/>
  <c r="BP2257" i="1" s="1"/>
  <c r="BP2258" i="1" s="1"/>
  <c r="BB2467" i="1"/>
  <c r="BB2495" i="1" s="1"/>
  <c r="BB2499" i="1" s="1"/>
  <c r="BB2500" i="1" s="1"/>
  <c r="BP2506" i="1"/>
  <c r="BP2535" i="1" s="1"/>
  <c r="BP2539" i="1" s="1"/>
  <c r="BP2540" i="1" s="1"/>
  <c r="BD2506" i="1"/>
  <c r="BD2535" i="1" s="1"/>
  <c r="BD2539" i="1" s="1"/>
  <c r="BD2540" i="1" s="1"/>
  <c r="BJ2628" i="1"/>
  <c r="BJ2658" i="1" s="1"/>
  <c r="BJ2662" i="1" s="1"/>
  <c r="BJ2663" i="1" s="1"/>
  <c r="BP2628" i="1"/>
  <c r="BP2658" i="1" s="1"/>
  <c r="BP2662" i="1" s="1"/>
  <c r="BP2663" i="1" s="1"/>
  <c r="BA2752" i="1"/>
  <c r="BA2782" i="1" s="1"/>
  <c r="BA2786" i="1" s="1"/>
  <c r="BA2787" i="1" s="1"/>
  <c r="BM2752" i="1"/>
  <c r="BM2782" i="1" s="1"/>
  <c r="BM2786" i="1" s="1"/>
  <c r="BM2787" i="1" s="1"/>
  <c r="BK2793" i="1"/>
  <c r="BK2823" i="1" s="1"/>
  <c r="BK2827" i="1" s="1"/>
  <c r="BK2828" i="1" s="1"/>
  <c r="BQ2793" i="1"/>
  <c r="BQ2823" i="1" s="1"/>
  <c r="BQ2827" i="1" s="1"/>
  <c r="BQ2828" i="1" s="1"/>
  <c r="BN2875" i="1"/>
  <c r="BN2905" i="1" s="1"/>
  <c r="BN2909" i="1" s="1"/>
  <c r="BN2910" i="1" s="1"/>
  <c r="BC2875" i="1"/>
  <c r="BC2905" i="1" s="1"/>
  <c r="BC2909" i="1" s="1"/>
  <c r="BC2910" i="1" s="1"/>
  <c r="BO2875" i="1"/>
  <c r="BO2905" i="1" s="1"/>
  <c r="BO2909" i="1" s="1"/>
  <c r="BO2910" i="1" s="1"/>
  <c r="BC3039" i="1"/>
  <c r="BC3069" i="1" s="1"/>
  <c r="BC3073" i="1" s="1"/>
  <c r="BC3074" i="1" s="1"/>
  <c r="BI3039" i="1"/>
  <c r="BI3069" i="1" s="1"/>
  <c r="BI3073" i="1" s="1"/>
  <c r="BI3074" i="1" s="1"/>
  <c r="BO3039" i="1"/>
  <c r="BO3069" i="1" s="1"/>
  <c r="BO3073" i="1" s="1"/>
  <c r="BO3074" i="1" s="1"/>
  <c r="BA3080" i="1"/>
  <c r="BA3111" i="1" s="1"/>
  <c r="BA3115" i="1" s="1"/>
  <c r="BA3116" i="1" s="1"/>
  <c r="BG3080" i="1"/>
  <c r="BG3111" i="1" s="1"/>
  <c r="BG3115" i="1" s="1"/>
  <c r="BG3116" i="1" s="1"/>
  <c r="BM3080" i="1"/>
  <c r="BM3111" i="1" s="1"/>
  <c r="BM3115" i="1" s="1"/>
  <c r="BM3116" i="1" s="1"/>
  <c r="BQ3080" i="1"/>
  <c r="BQ3111" i="1" s="1"/>
  <c r="BQ3115" i="1" s="1"/>
  <c r="BQ3116" i="1" s="1"/>
  <c r="BK3122" i="1"/>
  <c r="BK3152" i="1" s="1"/>
  <c r="BK3156" i="1" s="1"/>
  <c r="BK3157" i="1" s="1"/>
  <c r="BQ3122" i="1"/>
  <c r="BQ3152" i="1" s="1"/>
  <c r="BQ3156" i="1" s="1"/>
  <c r="BQ3157" i="1" s="1"/>
  <c r="BI3122" i="1"/>
  <c r="BI3152" i="1" s="1"/>
  <c r="BI3156" i="1" s="1"/>
  <c r="BI3157" i="1" s="1"/>
  <c r="BO3122" i="1"/>
  <c r="BO3152" i="1" s="1"/>
  <c r="BO3156" i="1" s="1"/>
  <c r="BO3157" i="1" s="1"/>
  <c r="BG3569" i="1"/>
  <c r="BG3598" i="1" s="1"/>
  <c r="BG3602" i="1" s="1"/>
  <c r="BG3603" i="1" s="1"/>
  <c r="BK2060" i="1"/>
  <c r="BK2089" i="1" s="1"/>
  <c r="BK2093" i="1" s="1"/>
  <c r="BK2094" i="1" s="1"/>
  <c r="BQ2060" i="1"/>
  <c r="BQ2089" i="1" s="1"/>
  <c r="BQ2093" i="1" s="1"/>
  <c r="BQ2094" i="1" s="1"/>
  <c r="AZ2100" i="1"/>
  <c r="BL2100" i="1"/>
  <c r="BL2131" i="1" s="1"/>
  <c r="BL2135" i="1" s="1"/>
  <c r="BL2136" i="1" s="1"/>
  <c r="BN2142" i="1"/>
  <c r="BN2172" i="1" s="1"/>
  <c r="BN2176" i="1" s="1"/>
  <c r="BN2177" i="1" s="1"/>
  <c r="BM2224" i="1"/>
  <c r="BM2253" i="1" s="1"/>
  <c r="BM2257" i="1" s="1"/>
  <c r="BM2258" i="1" s="1"/>
  <c r="BD2346" i="1"/>
  <c r="BD2377" i="1" s="1"/>
  <c r="BD2381" i="1" s="1"/>
  <c r="BD2382" i="1" s="1"/>
  <c r="BL2467" i="1"/>
  <c r="BL2495" i="1" s="1"/>
  <c r="BL2499" i="1" s="1"/>
  <c r="BL2500" i="1" s="1"/>
  <c r="BB3365" i="1"/>
  <c r="BB3395" i="1" s="1"/>
  <c r="BB3399" i="1" s="1"/>
  <c r="BB3400" i="1" s="1"/>
  <c r="BM2264" i="1"/>
  <c r="BM2294" i="1" s="1"/>
  <c r="BM2298" i="1" s="1"/>
  <c r="BM2299" i="1" s="1"/>
  <c r="BN2388" i="1"/>
  <c r="BN2415" i="1" s="1"/>
  <c r="BN2419" i="1" s="1"/>
  <c r="BN2420" i="1" s="1"/>
  <c r="BG2916" i="1"/>
  <c r="BG2946" i="1" s="1"/>
  <c r="BG2950" i="1" s="1"/>
  <c r="BG2951" i="1" s="1"/>
  <c r="BP3080" i="1"/>
  <c r="BP3111" i="1" s="1"/>
  <c r="BP3115" i="1" s="1"/>
  <c r="BP3116" i="1" s="1"/>
  <c r="BM2346" i="1"/>
  <c r="BM2377" i="1" s="1"/>
  <c r="BM2381" i="1" s="1"/>
  <c r="BM2382" i="1" s="1"/>
  <c r="BA2426" i="1"/>
  <c r="BA2456" i="1" s="1"/>
  <c r="BA2460" i="1" s="1"/>
  <c r="BA2461" i="1" s="1"/>
  <c r="BG2426" i="1"/>
  <c r="BG2456" i="1" s="1"/>
  <c r="BG2460" i="1" s="1"/>
  <c r="BG2461" i="1" s="1"/>
  <c r="BP2587" i="1"/>
  <c r="BP2617" i="1" s="1"/>
  <c r="BP2621" i="1" s="1"/>
  <c r="BP2622" i="1" s="1"/>
  <c r="BJ2587" i="1"/>
  <c r="BJ2617" i="1" s="1"/>
  <c r="BJ2621" i="1" s="1"/>
  <c r="BJ2622" i="1" s="1"/>
  <c r="BG2752" i="1"/>
  <c r="BC2957" i="1"/>
  <c r="BC2987" i="1" s="1"/>
  <c r="BC2991" i="1" s="1"/>
  <c r="BC2992" i="1" s="1"/>
  <c r="BB3122" i="1"/>
  <c r="BB3152" i="1" s="1"/>
  <c r="BB3156" i="1" s="1"/>
  <c r="BB3157" i="1" s="1"/>
  <c r="BF3163" i="1"/>
  <c r="BB3163" i="1"/>
  <c r="BB3193" i="1" s="1"/>
  <c r="BB3197" i="1" s="1"/>
  <c r="BB3198" i="1" s="1"/>
  <c r="BI3204" i="1"/>
  <c r="BI3235" i="1" s="1"/>
  <c r="BI3239" i="1" s="1"/>
  <c r="BI3240" i="1" s="1"/>
  <c r="BI2060" i="1"/>
  <c r="BI2089" i="1" s="1"/>
  <c r="BI2093" i="1" s="1"/>
  <c r="BI2094" i="1" s="1"/>
  <c r="BB2100" i="1"/>
  <c r="BB2131" i="1" s="1"/>
  <c r="BB2135" i="1" s="1"/>
  <c r="BB2136" i="1" s="1"/>
  <c r="BI2100" i="1"/>
  <c r="BI2131" i="1" s="1"/>
  <c r="BI2135" i="1" s="1"/>
  <c r="BI2136" i="1" s="1"/>
  <c r="BJ2346" i="1"/>
  <c r="BJ2377" i="1" s="1"/>
  <c r="BJ2381" i="1" s="1"/>
  <c r="BJ2382" i="1" s="1"/>
  <c r="BD2426" i="1"/>
  <c r="BD2456" i="1" s="1"/>
  <c r="BD2460" i="1" s="1"/>
  <c r="BD2461" i="1" s="1"/>
  <c r="BA2875" i="1"/>
  <c r="BA2905" i="1" s="1"/>
  <c r="BA2909" i="1" s="1"/>
  <c r="BA2910" i="1" s="1"/>
  <c r="BB2957" i="1"/>
  <c r="BB2987" i="1" s="1"/>
  <c r="BB2991" i="1" s="1"/>
  <c r="BB2992" i="1" s="1"/>
  <c r="BD2998" i="1"/>
  <c r="BD3028" i="1" s="1"/>
  <c r="BD3032" i="1" s="1"/>
  <c r="BD3033" i="1" s="1"/>
  <c r="BJ2998" i="1"/>
  <c r="BJ3028" i="1" s="1"/>
  <c r="BJ3032" i="1" s="1"/>
  <c r="BJ3033" i="1" s="1"/>
  <c r="BP2998" i="1"/>
  <c r="BP3028" i="1" s="1"/>
  <c r="BP3032" i="1" s="1"/>
  <c r="BP3033" i="1" s="1"/>
  <c r="BD3204" i="1"/>
  <c r="BD3235" i="1" s="1"/>
  <c r="BD3239" i="1" s="1"/>
  <c r="BD3240" i="1" s="1"/>
  <c r="BG3287" i="1"/>
  <c r="BG3314" i="1" s="1"/>
  <c r="BG3318" i="1" s="1"/>
  <c r="BG3319" i="1" s="1"/>
  <c r="BL3365" i="1"/>
  <c r="BL3395" i="1" s="1"/>
  <c r="BL3399" i="1" s="1"/>
  <c r="BL3400" i="1" s="1"/>
  <c r="BF3406" i="1"/>
  <c r="BK3406" i="1"/>
  <c r="BK3436" i="1" s="1"/>
  <c r="BK3440" i="1" s="1"/>
  <c r="BK3441" i="1" s="1"/>
  <c r="BD3487" i="1"/>
  <c r="BD3517" i="1" s="1"/>
  <c r="BD3521" i="1" s="1"/>
  <c r="BD3522" i="1" s="1"/>
  <c r="BJ3487" i="1"/>
  <c r="BK3569" i="1"/>
  <c r="BK3598" i="1" s="1"/>
  <c r="BK3602" i="1" s="1"/>
  <c r="BK3603" i="1" s="1"/>
  <c r="AZ3650" i="1"/>
  <c r="BL3650" i="1"/>
  <c r="BL3680" i="1" s="1"/>
  <c r="BL3684" i="1" s="1"/>
  <c r="BL3685" i="1" s="1"/>
  <c r="BN3691" i="1"/>
  <c r="BN3720" i="1" s="1"/>
  <c r="BN3724" i="1" s="1"/>
  <c r="BN3725" i="1" s="1"/>
  <c r="BB3691" i="1"/>
  <c r="BB3720" i="1" s="1"/>
  <c r="BB3724" i="1" s="1"/>
  <c r="BB3725" i="1" s="1"/>
  <c r="BH3691" i="1"/>
  <c r="BH3720" i="1" s="1"/>
  <c r="BH3724" i="1" s="1"/>
  <c r="BH3725" i="1" s="1"/>
  <c r="BK3731" i="1"/>
  <c r="BK3761" i="1" s="1"/>
  <c r="BK3765" i="1" s="1"/>
  <c r="BK3766" i="1" s="1"/>
  <c r="BQ3731" i="1"/>
  <c r="BQ3761" i="1" s="1"/>
  <c r="BQ3765" i="1" s="1"/>
  <c r="BQ3766" i="1" s="1"/>
  <c r="BL3772" i="1"/>
  <c r="BL3802" i="1" s="1"/>
  <c r="BL3806" i="1" s="1"/>
  <c r="BL3807" i="1" s="1"/>
  <c r="BK3853" i="1"/>
  <c r="BK3883" i="1" s="1"/>
  <c r="BK3887" i="1" s="1"/>
  <c r="BK3888" i="1" s="1"/>
  <c r="BD3974" i="1"/>
  <c r="BD4003" i="1" s="1"/>
  <c r="BD4007" i="1" s="1"/>
  <c r="BD4008" i="1" s="1"/>
  <c r="BD3287" i="1"/>
  <c r="BD3314" i="1" s="1"/>
  <c r="BD3318" i="1" s="1"/>
  <c r="BD3319" i="1" s="1"/>
  <c r="BP3287" i="1"/>
  <c r="BP3314" i="1" s="1"/>
  <c r="BP3318" i="1" s="1"/>
  <c r="BP3319" i="1" s="1"/>
  <c r="BN3287" i="1"/>
  <c r="BN3314" i="1" s="1"/>
  <c r="BN3318" i="1" s="1"/>
  <c r="BN3319" i="1" s="1"/>
  <c r="BD3325" i="1"/>
  <c r="BD3354" i="1" s="1"/>
  <c r="BD3358" i="1" s="1"/>
  <c r="BD3359" i="1" s="1"/>
  <c r="BJ3325" i="1"/>
  <c r="BJ3354" i="1" s="1"/>
  <c r="BJ3358" i="1" s="1"/>
  <c r="BJ3359" i="1" s="1"/>
  <c r="BP3325" i="1"/>
  <c r="BP3354" i="1" s="1"/>
  <c r="BP3358" i="1" s="1"/>
  <c r="BP3359" i="1" s="1"/>
  <c r="BB3325" i="1"/>
  <c r="BB3354" i="1" s="1"/>
  <c r="BB3358" i="1" s="1"/>
  <c r="BB3359" i="1" s="1"/>
  <c r="BN3325" i="1"/>
  <c r="BN3354" i="1" s="1"/>
  <c r="BN3358" i="1" s="1"/>
  <c r="BN3359" i="1" s="1"/>
  <c r="BN3365" i="1"/>
  <c r="BN3395" i="1" s="1"/>
  <c r="BN3399" i="1" s="1"/>
  <c r="BN3400" i="1" s="1"/>
  <c r="BJ3447" i="1"/>
  <c r="BJ3476" i="1" s="1"/>
  <c r="BJ3480" i="1" s="1"/>
  <c r="BJ3481" i="1" s="1"/>
  <c r="BA3487" i="1"/>
  <c r="BA3517" i="1" s="1"/>
  <c r="BA3521" i="1" s="1"/>
  <c r="BA3522" i="1" s="1"/>
  <c r="BH3487" i="1"/>
  <c r="BH3517" i="1" s="1"/>
  <c r="BH3521" i="1" s="1"/>
  <c r="BH3522" i="1" s="1"/>
  <c r="BL3569" i="1"/>
  <c r="BL3598" i="1" s="1"/>
  <c r="BL3602" i="1" s="1"/>
  <c r="BL3603" i="1" s="1"/>
  <c r="BA3650" i="1"/>
  <c r="BA3680" i="1" s="1"/>
  <c r="BA3684" i="1" s="1"/>
  <c r="BA3685" i="1" s="1"/>
  <c r="BA3691" i="1"/>
  <c r="BA3720" i="1" s="1"/>
  <c r="BA3724" i="1" s="1"/>
  <c r="BA3725" i="1" s="1"/>
  <c r="BM3772" i="1"/>
  <c r="BM3802" i="1" s="1"/>
  <c r="BM3806" i="1" s="1"/>
  <c r="BM3807" i="1" s="1"/>
  <c r="BA3813" i="1"/>
  <c r="BA3842" i="1" s="1"/>
  <c r="BA3846" i="1" s="1"/>
  <c r="BA3847" i="1" s="1"/>
  <c r="BG3813" i="1"/>
  <c r="BG3842" i="1" s="1"/>
  <c r="BG3846" i="1" s="1"/>
  <c r="BG3847" i="1" s="1"/>
  <c r="BM3813" i="1"/>
  <c r="BM3842" i="1" s="1"/>
  <c r="BM3846" i="1" s="1"/>
  <c r="BM3847" i="1" s="1"/>
  <c r="BM3894" i="1"/>
  <c r="BM3923" i="1" s="1"/>
  <c r="BM3927" i="1" s="1"/>
  <c r="BM3928" i="1" s="1"/>
  <c r="BK3934" i="1"/>
  <c r="BK3963" i="1" s="1"/>
  <c r="BK3967" i="1" s="1"/>
  <c r="BK3968" i="1" s="1"/>
  <c r="BQ3934" i="1"/>
  <c r="BQ3963" i="1" s="1"/>
  <c r="BQ3967" i="1" s="1"/>
  <c r="BQ3968" i="1" s="1"/>
  <c r="BB4175" i="1"/>
  <c r="BB4205" i="1" s="1"/>
  <c r="BB4209" i="1" s="1"/>
  <c r="BB4210" i="1" s="1"/>
  <c r="BH4175" i="1"/>
  <c r="BH4205" i="1" s="1"/>
  <c r="BH4209" i="1" s="1"/>
  <c r="BH4210" i="1" s="1"/>
  <c r="BJ3287" i="1"/>
  <c r="BJ3314" i="1" s="1"/>
  <c r="BJ3318" i="1" s="1"/>
  <c r="BJ3319" i="1" s="1"/>
  <c r="BG3325" i="1"/>
  <c r="BG3354" i="1" s="1"/>
  <c r="BG3358" i="1" s="1"/>
  <c r="BG3359" i="1" s="1"/>
  <c r="BL3406" i="1"/>
  <c r="BL3436" i="1" s="1"/>
  <c r="BL3440" i="1" s="1"/>
  <c r="BL3441" i="1" s="1"/>
  <c r="BM3447" i="1"/>
  <c r="BM3476" i="1" s="1"/>
  <c r="BM3480" i="1" s="1"/>
  <c r="BM3481" i="1" s="1"/>
  <c r="BB3447" i="1"/>
  <c r="BB3476" i="1" s="1"/>
  <c r="BB3480" i="1" s="1"/>
  <c r="BB3481" i="1" s="1"/>
  <c r="BL3447" i="1"/>
  <c r="BL3476" i="1" s="1"/>
  <c r="BL3480" i="1" s="1"/>
  <c r="BL3481" i="1" s="1"/>
  <c r="BH3528" i="1"/>
  <c r="BH3558" i="1" s="1"/>
  <c r="BH3562" i="1" s="1"/>
  <c r="BH3563" i="1" s="1"/>
  <c r="BD3691" i="1"/>
  <c r="BD3720" i="1" s="1"/>
  <c r="BD3724" i="1" s="1"/>
  <c r="BD3725" i="1" s="1"/>
  <c r="BJ3691" i="1"/>
  <c r="BJ3720" i="1" s="1"/>
  <c r="BJ3724" i="1" s="1"/>
  <c r="BJ3725" i="1" s="1"/>
  <c r="BL3813" i="1"/>
  <c r="BL3842" i="1" s="1"/>
  <c r="BL3846" i="1" s="1"/>
  <c r="BL3847" i="1" s="1"/>
  <c r="BG3894" i="1"/>
  <c r="BG3923" i="1" s="1"/>
  <c r="BG3927" i="1" s="1"/>
  <c r="BG3928" i="1" s="1"/>
  <c r="BD3934" i="1"/>
  <c r="BD3963" i="1" s="1"/>
  <c r="BD3967" i="1" s="1"/>
  <c r="BD3968" i="1" s="1"/>
  <c r="BQ3569" i="1"/>
  <c r="BQ3598" i="1" s="1"/>
  <c r="BQ3602" i="1" s="1"/>
  <c r="BQ3603" i="1" s="1"/>
  <c r="BD3894" i="1"/>
  <c r="BD3923" i="1" s="1"/>
  <c r="BD3927" i="1" s="1"/>
  <c r="BD3928" i="1" s="1"/>
  <c r="BJ3894" i="1"/>
  <c r="BJ3923" i="1" s="1"/>
  <c r="BJ3927" i="1" s="1"/>
  <c r="BJ3928" i="1" s="1"/>
  <c r="BP3894" i="1"/>
  <c r="BP3923" i="1" s="1"/>
  <c r="BP3927" i="1" s="1"/>
  <c r="BP3928" i="1" s="1"/>
  <c r="BB3894" i="1"/>
  <c r="BB3923" i="1" s="1"/>
  <c r="BB3927" i="1" s="1"/>
  <c r="BB3928" i="1" s="1"/>
  <c r="BH3894" i="1"/>
  <c r="BH3923" i="1" s="1"/>
  <c r="BH3927" i="1" s="1"/>
  <c r="BH3928" i="1" s="1"/>
  <c r="BB3934" i="1"/>
  <c r="BB3963" i="1" s="1"/>
  <c r="BB3967" i="1" s="1"/>
  <c r="BB3968" i="1" s="1"/>
  <c r="BH3934" i="1"/>
  <c r="BH3963" i="1" s="1"/>
  <c r="BH3967" i="1" s="1"/>
  <c r="BH3968" i="1" s="1"/>
  <c r="BM4014" i="1"/>
  <c r="BM4042" i="1" s="1"/>
  <c r="BM4046" i="1" s="1"/>
  <c r="BM4047" i="1" s="1"/>
  <c r="BI4014" i="1"/>
  <c r="BI4042" i="1" s="1"/>
  <c r="BI4046" i="1" s="1"/>
  <c r="BI4047" i="1" s="1"/>
  <c r="BJ4257" i="1"/>
  <c r="BJ4286" i="1" s="1"/>
  <c r="BJ4290" i="1" s="1"/>
  <c r="BJ4291" i="1" s="1"/>
  <c r="BG4297" i="1"/>
  <c r="BG4326" i="1" s="1"/>
  <c r="BG4330" i="1" s="1"/>
  <c r="BG4331" i="1" s="1"/>
  <c r="BI3246" i="1"/>
  <c r="BI3276" i="1" s="1"/>
  <c r="BI3280" i="1" s="1"/>
  <c r="BI3281" i="1" s="1"/>
  <c r="BH3287" i="1"/>
  <c r="BH3314" i="1" s="1"/>
  <c r="BH3318" i="1" s="1"/>
  <c r="BH3319" i="1" s="1"/>
  <c r="BB3406" i="1"/>
  <c r="BB3436" i="1" s="1"/>
  <c r="BB3440" i="1" s="1"/>
  <c r="BB3441" i="1" s="1"/>
  <c r="BN3406" i="1"/>
  <c r="BN3436" i="1" s="1"/>
  <c r="BN3440" i="1" s="1"/>
  <c r="BN3441" i="1" s="1"/>
  <c r="BG3487" i="1"/>
  <c r="BG3517" i="1" s="1"/>
  <c r="BG3521" i="1" s="1"/>
  <c r="BG3522" i="1" s="1"/>
  <c r="BC3650" i="1"/>
  <c r="BC3680" i="1" s="1"/>
  <c r="BC3684" i="1" s="1"/>
  <c r="BC3685" i="1" s="1"/>
  <c r="BD3853" i="1"/>
  <c r="BD3883" i="1" s="1"/>
  <c r="BD3887" i="1" s="1"/>
  <c r="BD3888" i="1" s="1"/>
  <c r="BJ3853" i="1"/>
  <c r="BJ3883" i="1" s="1"/>
  <c r="BJ3887" i="1" s="1"/>
  <c r="BJ3888" i="1" s="1"/>
  <c r="BP3853" i="1"/>
  <c r="BP3883" i="1" s="1"/>
  <c r="BP3887" i="1" s="1"/>
  <c r="BP3888" i="1" s="1"/>
  <c r="BB3853" i="1"/>
  <c r="BB3883" i="1" s="1"/>
  <c r="BB3887" i="1" s="1"/>
  <c r="BB3888" i="1" s="1"/>
  <c r="BH3853" i="1"/>
  <c r="BH3883" i="1" s="1"/>
  <c r="BH3887" i="1" s="1"/>
  <c r="BH3888" i="1" s="1"/>
  <c r="BI3894" i="1"/>
  <c r="BI3923" i="1" s="1"/>
  <c r="BI3927" i="1" s="1"/>
  <c r="BI3928" i="1" s="1"/>
  <c r="BQ3974" i="1"/>
  <c r="BQ4003" i="1" s="1"/>
  <c r="BQ4007" i="1" s="1"/>
  <c r="BQ4008" i="1" s="1"/>
  <c r="BH4014" i="1"/>
  <c r="BH4042" i="1" s="1"/>
  <c r="BH4046" i="1" s="1"/>
  <c r="BH4047" i="1" s="1"/>
  <c r="BA4053" i="1"/>
  <c r="BA4083" i="1" s="1"/>
  <c r="BA4087" i="1" s="1"/>
  <c r="BA4088" i="1" s="1"/>
  <c r="BP4094" i="1"/>
  <c r="BP4123" i="1" s="1"/>
  <c r="BP4127" i="1" s="1"/>
  <c r="BP4128" i="1" s="1"/>
  <c r="BH4134" i="1"/>
  <c r="BH4164" i="1" s="1"/>
  <c r="BH4168" i="1" s="1"/>
  <c r="BH4169" i="1" s="1"/>
  <c r="BN4134" i="1"/>
  <c r="BN4164" i="1" s="1"/>
  <c r="BN4168" i="1" s="1"/>
  <c r="BN4169" i="1" s="1"/>
  <c r="BD4257" i="1"/>
  <c r="BD4286" i="1" s="1"/>
  <c r="BD4290" i="1" s="1"/>
  <c r="BD4291" i="1" s="1"/>
  <c r="BJ3974" i="1"/>
  <c r="BJ4003" i="1" s="1"/>
  <c r="BJ4007" i="1" s="1"/>
  <c r="BJ4008" i="1" s="1"/>
  <c r="BP3974" i="1"/>
  <c r="BP4003" i="1" s="1"/>
  <c r="BP4007" i="1" s="1"/>
  <c r="BP4008" i="1" s="1"/>
  <c r="BL4014" i="1"/>
  <c r="BL4042" i="1" s="1"/>
  <c r="BL4046" i="1" s="1"/>
  <c r="BL4047" i="1" s="1"/>
  <c r="BD4014" i="1"/>
  <c r="BD4042" i="1" s="1"/>
  <c r="BD4046" i="1" s="1"/>
  <c r="BD4047" i="1" s="1"/>
  <c r="BJ4014" i="1"/>
  <c r="BJ4042" i="1" s="1"/>
  <c r="BJ4046" i="1" s="1"/>
  <c r="BJ4047" i="1" s="1"/>
  <c r="BM4053" i="1"/>
  <c r="BM4083" i="1" s="1"/>
  <c r="BM4087" i="1" s="1"/>
  <c r="BM4088" i="1" s="1"/>
  <c r="BA4134" i="1"/>
  <c r="BA4164" i="1" s="1"/>
  <c r="BA4168" i="1" s="1"/>
  <c r="BA4169" i="1" s="1"/>
  <c r="BG4134" i="1"/>
  <c r="BG4164" i="1" s="1"/>
  <c r="BG4168" i="1" s="1"/>
  <c r="BG4169" i="1" s="1"/>
  <c r="BM4134" i="1"/>
  <c r="BM4164" i="1" s="1"/>
  <c r="BM4168" i="1" s="1"/>
  <c r="BM4169" i="1" s="1"/>
  <c r="BD4134" i="1"/>
  <c r="BD4164" i="1" s="1"/>
  <c r="BD4168" i="1" s="1"/>
  <c r="BD4169" i="1" s="1"/>
  <c r="BG4175" i="1"/>
  <c r="BG4205" i="1" s="1"/>
  <c r="BG4209" i="1" s="1"/>
  <c r="BG4210" i="1" s="1"/>
  <c r="BH4216" i="1"/>
  <c r="BH4246" i="1" s="1"/>
  <c r="BH4250" i="1" s="1"/>
  <c r="BH4251" i="1" s="1"/>
  <c r="BN4216" i="1"/>
  <c r="BN4246" i="1" s="1"/>
  <c r="BN4250" i="1" s="1"/>
  <c r="BN4251" i="1" s="1"/>
  <c r="BP4257" i="1"/>
  <c r="BP4286" i="1" s="1"/>
  <c r="BP4290" i="1" s="1"/>
  <c r="BP4291" i="1" s="1"/>
  <c r="BP4297" i="1"/>
  <c r="BP4326" i="1" s="1"/>
  <c r="BP4330" i="1" s="1"/>
  <c r="BP4331" i="1" s="1"/>
  <c r="BQ4297" i="1"/>
  <c r="BQ4326" i="1" s="1"/>
  <c r="BQ4330" i="1" s="1"/>
  <c r="BQ4331" i="1" s="1"/>
  <c r="BK4420" i="1"/>
  <c r="BK4449" i="1" s="1"/>
  <c r="BK4453" i="1" s="1"/>
  <c r="BK4454" i="1" s="1"/>
  <c r="BQ4420" i="1"/>
  <c r="BQ4449" i="1" s="1"/>
  <c r="BQ4453" i="1" s="1"/>
  <c r="BQ4454" i="1" s="1"/>
  <c r="BA4257" i="1"/>
  <c r="BA4286" i="1" s="1"/>
  <c r="BA4290" i="1" s="1"/>
  <c r="BA4291" i="1" s="1"/>
  <c r="BG4257" i="1"/>
  <c r="BG4286" i="1" s="1"/>
  <c r="BG4290" i="1" s="1"/>
  <c r="BG4291" i="1" s="1"/>
  <c r="BM4257" i="1"/>
  <c r="BM4286" i="1" s="1"/>
  <c r="BM4290" i="1" s="1"/>
  <c r="BM4291" i="1" s="1"/>
  <c r="BA4297" i="1"/>
  <c r="BA4326" i="1" s="1"/>
  <c r="BA4330" i="1" s="1"/>
  <c r="BA4331" i="1" s="1"/>
  <c r="BM4297" i="1"/>
  <c r="BM4326" i="1" s="1"/>
  <c r="BM4330" i="1" s="1"/>
  <c r="BM4331" i="1" s="1"/>
  <c r="BP4337" i="1"/>
  <c r="BP4367" i="1" s="1"/>
  <c r="BP4371" i="1" s="1"/>
  <c r="BP4372" i="1" s="1"/>
  <c r="BH4378" i="1"/>
  <c r="BH4409" i="1" s="1"/>
  <c r="BH4413" i="1" s="1"/>
  <c r="BH4414" i="1" s="1"/>
  <c r="BN4378" i="1"/>
  <c r="BN4409" i="1" s="1"/>
  <c r="BN4413" i="1" s="1"/>
  <c r="BN4414" i="1" s="1"/>
  <c r="BK4460" i="1"/>
  <c r="BK4490" i="1" s="1"/>
  <c r="BK4494" i="1" s="1"/>
  <c r="BK4495" i="1" s="1"/>
  <c r="BO4501" i="1"/>
  <c r="BO4532" i="1" s="1"/>
  <c r="BO4536" i="1" s="1"/>
  <c r="BO4537" i="1" s="1"/>
  <c r="BL4053" i="1"/>
  <c r="BL4083" i="1" s="1"/>
  <c r="BL4087" i="1" s="1"/>
  <c r="BL4088" i="1" s="1"/>
  <c r="BC4094" i="1"/>
  <c r="BC4123" i="1" s="1"/>
  <c r="BC4127" i="1" s="1"/>
  <c r="BC4128" i="1" s="1"/>
  <c r="BJ4175" i="1"/>
  <c r="BJ4205" i="1" s="1"/>
  <c r="BJ4209" i="1" s="1"/>
  <c r="BJ4210" i="1" s="1"/>
  <c r="BQ4337" i="1"/>
  <c r="BQ4367" i="1" s="1"/>
  <c r="BQ4371" i="1" s="1"/>
  <c r="BQ4372" i="1" s="1"/>
  <c r="BM4420" i="1"/>
  <c r="BM4449" i="1" s="1"/>
  <c r="BM4453" i="1" s="1"/>
  <c r="BM4454" i="1" s="1"/>
  <c r="BL4460" i="1"/>
  <c r="BL4490" i="1" s="1"/>
  <c r="BL4494" i="1" s="1"/>
  <c r="BL4495" i="1" s="1"/>
  <c r="BD4501" i="1"/>
  <c r="BD4532" i="1" s="1"/>
  <c r="BD4536" i="1" s="1"/>
  <c r="BD4537" i="1" s="1"/>
  <c r="BJ4501" i="1"/>
  <c r="BJ4532" i="1" s="1"/>
  <c r="BJ4536" i="1" s="1"/>
  <c r="BJ4537" i="1" s="1"/>
  <c r="BP4501" i="1"/>
  <c r="BP4532" i="1" s="1"/>
  <c r="BP4536" i="1" s="1"/>
  <c r="BP4537" i="1" s="1"/>
  <c r="BD4216" i="1"/>
  <c r="BD4246" i="1" s="1"/>
  <c r="BD4250" i="1" s="1"/>
  <c r="BD4251" i="1" s="1"/>
  <c r="BH4297" i="1"/>
  <c r="BH4326" i="1" s="1"/>
  <c r="BH4330" i="1" s="1"/>
  <c r="BH4331" i="1" s="1"/>
  <c r="BB4378" i="1"/>
  <c r="BB4409" i="1" s="1"/>
  <c r="BB4413" i="1" s="1"/>
  <c r="BB4414" i="1" s="1"/>
  <c r="BD4460" i="1"/>
  <c r="BD4490" i="1" s="1"/>
  <c r="BD4494" i="1" s="1"/>
  <c r="BD4495" i="1" s="1"/>
  <c r="BI4501" i="1"/>
  <c r="BI4532" i="1" s="1"/>
  <c r="BI4536" i="1" s="1"/>
  <c r="BI4537" i="1" s="1"/>
  <c r="BJ4134" i="1"/>
  <c r="BJ4164" i="1" s="1"/>
  <c r="BJ4168" i="1" s="1"/>
  <c r="BJ4169" i="1" s="1"/>
  <c r="BF4175" i="1"/>
  <c r="BG4420" i="1"/>
  <c r="BG4449" i="1" s="1"/>
  <c r="BG4453" i="1" s="1"/>
  <c r="BG4454" i="1" s="1"/>
  <c r="R20" i="1"/>
  <c r="R10" i="1" s="1"/>
  <c r="N61" i="1"/>
  <c r="N51" i="1" s="1"/>
  <c r="N73" i="1" s="1"/>
  <c r="X2264" i="1"/>
  <c r="X2294" i="1" s="1"/>
  <c r="X2298" i="1" s="1"/>
  <c r="X2299" i="1" s="1"/>
  <c r="S3569" i="1"/>
  <c r="AG20" i="1"/>
  <c r="AG10" i="1" s="1"/>
  <c r="AN144" i="1"/>
  <c r="AN134" i="1" s="1"/>
  <c r="AR416" i="1"/>
  <c r="AR406" i="1" s="1"/>
  <c r="AR430" i="1" s="1"/>
  <c r="AG789" i="1"/>
  <c r="AG788" i="1" s="1"/>
  <c r="AE843" i="1"/>
  <c r="AM992" i="1"/>
  <c r="AM981" i="1" s="1"/>
  <c r="AS1094" i="1"/>
  <c r="AS1093" i="1" s="1"/>
  <c r="AQ1160" i="1"/>
  <c r="AQ1159" i="1" s="1"/>
  <c r="AP1267" i="1"/>
  <c r="AP1266" i="1" s="1"/>
  <c r="AG1547" i="1"/>
  <c r="AG1546" i="1" s="1"/>
  <c r="AS1635" i="1"/>
  <c r="AS1634" i="1" s="1"/>
  <c r="AQ3287" i="1"/>
  <c r="AQ3314" i="1" s="1"/>
  <c r="AQ3318" i="1" s="1"/>
  <c r="AQ3319" i="1" s="1"/>
  <c r="AG3894" i="1"/>
  <c r="AO4014" i="1"/>
  <c r="AO4042" i="1" s="1"/>
  <c r="AO4046" i="1" s="1"/>
  <c r="AO4047" i="1" s="1"/>
  <c r="AQ4257" i="1"/>
  <c r="AQ4286" i="1" s="1"/>
  <c r="AQ4290" i="1" s="1"/>
  <c r="AQ4291" i="1" s="1"/>
  <c r="AQ4460" i="1"/>
  <c r="AQ4490" i="1" s="1"/>
  <c r="AQ4494" i="1" s="1"/>
  <c r="AQ4495" i="1" s="1"/>
  <c r="AS4501" i="1"/>
  <c r="X10" i="1"/>
  <c r="T61" i="1"/>
  <c r="T51" i="1" s="1"/>
  <c r="Z284" i="1"/>
  <c r="Z274" i="1" s="1"/>
  <c r="Z297" i="1" s="1"/>
  <c r="Z305" i="1" s="1"/>
  <c r="Z502" i="1"/>
  <c r="Z491" i="1" s="1"/>
  <c r="Q744" i="1"/>
  <c r="Q733" i="1" s="1"/>
  <c r="R1166" i="1"/>
  <c r="R1165" i="1" s="1"/>
  <c r="T1427" i="1"/>
  <c r="T1416" i="1" s="1"/>
  <c r="K1698" i="1"/>
  <c r="K1727" i="1" s="1"/>
  <c r="K1731" i="1" s="1"/>
  <c r="K1732" i="1" s="1"/>
  <c r="Q1698" i="1"/>
  <c r="Q1727" i="1" s="1"/>
  <c r="Q1731" i="1" s="1"/>
  <c r="Q1732" i="1" s="1"/>
  <c r="W1698" i="1"/>
  <c r="Q2752" i="1"/>
  <c r="Q2782" i="1" s="1"/>
  <c r="Q2786" i="1" s="1"/>
  <c r="Q2787" i="1" s="1"/>
  <c r="W2752" i="1"/>
  <c r="W2782" i="1" s="1"/>
  <c r="W2786" i="1" s="1"/>
  <c r="W2787" i="1" s="1"/>
  <c r="P2875" i="1"/>
  <c r="N3325" i="1"/>
  <c r="N3354" i="1" s="1"/>
  <c r="N3358" i="1" s="1"/>
  <c r="N3359" i="1" s="1"/>
  <c r="Y3487" i="1"/>
  <c r="Y3517" i="1" s="1"/>
  <c r="Y3521" i="1" s="1"/>
  <c r="Y3522" i="1" s="1"/>
  <c r="Z3528" i="1"/>
  <c r="Z3558" i="1" s="1"/>
  <c r="Z3562" i="1" s="1"/>
  <c r="Z3563" i="1" s="1"/>
  <c r="N3894" i="1"/>
  <c r="N3923" i="1" s="1"/>
  <c r="N3927" i="1" s="1"/>
  <c r="N3928" i="1" s="1"/>
  <c r="U4094" i="1"/>
  <c r="U4123" i="1" s="1"/>
  <c r="U4127" i="1" s="1"/>
  <c r="U4128" i="1" s="1"/>
  <c r="AA4094" i="1"/>
  <c r="AA4123" i="1" s="1"/>
  <c r="AA4127" i="1" s="1"/>
  <c r="AA4128" i="1" s="1"/>
  <c r="AH20" i="1"/>
  <c r="AH10" i="1" s="1"/>
  <c r="AE31" i="1"/>
  <c r="AO61" i="1"/>
  <c r="AO51" i="1" s="1"/>
  <c r="AO73" i="1" s="1"/>
  <c r="AF323" i="1"/>
  <c r="AF312" i="1" s="1"/>
  <c r="AH777" i="1"/>
  <c r="AH776" i="1" s="1"/>
  <c r="AI799" i="1"/>
  <c r="AO799" i="1"/>
  <c r="AU799" i="1"/>
  <c r="AV894" i="1"/>
  <c r="AV883" i="1" s="1"/>
  <c r="AH972" i="1"/>
  <c r="AN972" i="1"/>
  <c r="AT972" i="1"/>
  <c r="AV1016" i="1"/>
  <c r="AV1015" i="1" s="1"/>
  <c r="AF1897" i="1"/>
  <c r="AF1926" i="1" s="1"/>
  <c r="AF1930" i="1" s="1"/>
  <c r="AF1931" i="1" s="1"/>
  <c r="AL1937" i="1"/>
  <c r="AL1968" i="1" s="1"/>
  <c r="AL1972" i="1" s="1"/>
  <c r="AL1973" i="1" s="1"/>
  <c r="AF1979" i="1"/>
  <c r="AF2009" i="1" s="1"/>
  <c r="AF2013" i="1" s="1"/>
  <c r="AF2014" i="1" s="1"/>
  <c r="AT1979" i="1"/>
  <c r="AT2009" i="1" s="1"/>
  <c r="AT2013" i="1" s="1"/>
  <c r="AT2014" i="1" s="1"/>
  <c r="AT2060" i="1"/>
  <c r="AT2089" i="1" s="1"/>
  <c r="AT2093" i="1" s="1"/>
  <c r="AT2094" i="1" s="1"/>
  <c r="AF2506" i="1"/>
  <c r="AF2535" i="1" s="1"/>
  <c r="AF2539" i="1" s="1"/>
  <c r="AF2540" i="1" s="1"/>
  <c r="AG2506" i="1"/>
  <c r="AG2535" i="1" s="1"/>
  <c r="AG2539" i="1" s="1"/>
  <c r="AG2540" i="1" s="1"/>
  <c r="AU2793" i="1"/>
  <c r="AU2823" i="1" s="1"/>
  <c r="AU2827" i="1" s="1"/>
  <c r="AU2828" i="1" s="1"/>
  <c r="AO2793" i="1"/>
  <c r="AO2823" i="1" s="1"/>
  <c r="AO2827" i="1" s="1"/>
  <c r="AO2828" i="1" s="1"/>
  <c r="AH2998" i="1"/>
  <c r="AH3028" i="1" s="1"/>
  <c r="AH3032" i="1" s="1"/>
  <c r="AH3033" i="1" s="1"/>
  <c r="AS3122" i="1"/>
  <c r="AS3152" i="1" s="1"/>
  <c r="AS3156" i="1" s="1"/>
  <c r="AS3157" i="1" s="1"/>
  <c r="AH3122" i="1"/>
  <c r="AH3152" i="1" s="1"/>
  <c r="AH3156" i="1" s="1"/>
  <c r="AH3157" i="1" s="1"/>
  <c r="AR3487" i="1"/>
  <c r="AR3517" i="1" s="1"/>
  <c r="AR3521" i="1" s="1"/>
  <c r="AR3522" i="1" s="1"/>
  <c r="AI4094" i="1"/>
  <c r="AI4123" i="1" s="1"/>
  <c r="AI4127" i="1" s="1"/>
  <c r="AI4128" i="1" s="1"/>
  <c r="AF4094" i="1"/>
  <c r="AF4123" i="1" s="1"/>
  <c r="AF4127" i="1" s="1"/>
  <c r="AF4128" i="1" s="1"/>
  <c r="AP4134" i="1"/>
  <c r="AP4164" i="1" s="1"/>
  <c r="AP4168" i="1" s="1"/>
  <c r="AP4169" i="1" s="1"/>
  <c r="AT4175" i="1"/>
  <c r="AT4205" i="1" s="1"/>
  <c r="AT4209" i="1" s="1"/>
  <c r="AT4210" i="1" s="1"/>
  <c r="AG4337" i="1"/>
  <c r="AG4367" i="1" s="1"/>
  <c r="AG4371" i="1" s="1"/>
  <c r="AG4372" i="1" s="1"/>
  <c r="W61" i="1"/>
  <c r="W51" i="1" s="1"/>
  <c r="W73" i="1" s="1"/>
  <c r="R231" i="1"/>
  <c r="X231" i="1"/>
  <c r="S1166" i="1"/>
  <c r="S1165" i="1" s="1"/>
  <c r="U2669" i="1"/>
  <c r="U2700" i="1" s="1"/>
  <c r="U2704" i="1" s="1"/>
  <c r="U2705" i="1" s="1"/>
  <c r="U3406" i="1"/>
  <c r="U3436" i="1" s="1"/>
  <c r="U3440" i="1" s="1"/>
  <c r="U3441" i="1" s="1"/>
  <c r="Y3569" i="1"/>
  <c r="L4337" i="1"/>
  <c r="L4367" i="1" s="1"/>
  <c r="L4371" i="1" s="1"/>
  <c r="L4372" i="1" s="1"/>
  <c r="X4337" i="1"/>
  <c r="AM20" i="1"/>
  <c r="AM10" i="1" s="1"/>
  <c r="AK376" i="1"/>
  <c r="AK366" i="1" s="1"/>
  <c r="AK391" i="1" s="1"/>
  <c r="AN502" i="1"/>
  <c r="AN491" i="1" s="1"/>
  <c r="AI523" i="1"/>
  <c r="AI522" i="1" s="1"/>
  <c r="AE606" i="1"/>
  <c r="AE594" i="1" s="1"/>
  <c r="AI698" i="1"/>
  <c r="AI687" i="1" s="1"/>
  <c r="AI717" i="1" s="1"/>
  <c r="AM789" i="1"/>
  <c r="AM788" i="1" s="1"/>
  <c r="AK850" i="1"/>
  <c r="AI855" i="1"/>
  <c r="AI854" i="1" s="1"/>
  <c r="AK1143" i="1"/>
  <c r="AE1160" i="1"/>
  <c r="AE1451" i="1"/>
  <c r="AH1979" i="1"/>
  <c r="AH2009" i="1" s="1"/>
  <c r="AH2013" i="1" s="1"/>
  <c r="AH2014" i="1" s="1"/>
  <c r="AP2020" i="1"/>
  <c r="AP2049" i="1" s="1"/>
  <c r="AP2053" i="1" s="1"/>
  <c r="AP2054" i="1" s="1"/>
  <c r="AI2060" i="1"/>
  <c r="AU2060" i="1"/>
  <c r="AU2089" i="1" s="1"/>
  <c r="AU2093" i="1" s="1"/>
  <c r="AU2094" i="1" s="1"/>
  <c r="AS2346" i="1"/>
  <c r="AS2377" i="1" s="1"/>
  <c r="AS2381" i="1" s="1"/>
  <c r="AS2382" i="1" s="1"/>
  <c r="AN2426" i="1"/>
  <c r="AN2456" i="1" s="1"/>
  <c r="AN2460" i="1" s="1"/>
  <c r="AN2461" i="1" s="1"/>
  <c r="AQ2467" i="1"/>
  <c r="AQ2495" i="1" s="1"/>
  <c r="AQ2499" i="1" s="1"/>
  <c r="AQ2500" i="1" s="1"/>
  <c r="AF2628" i="1"/>
  <c r="AF2658" i="1" s="1"/>
  <c r="AF2662" i="1" s="1"/>
  <c r="AF2663" i="1" s="1"/>
  <c r="AR2628" i="1"/>
  <c r="AR2658" i="1" s="1"/>
  <c r="AR2662" i="1" s="1"/>
  <c r="AR2663" i="1" s="1"/>
  <c r="AI2793" i="1"/>
  <c r="AI2823" i="1" s="1"/>
  <c r="AI2827" i="1" s="1"/>
  <c r="AI2828" i="1" s="1"/>
  <c r="AE2793" i="1"/>
  <c r="AU3487" i="1"/>
  <c r="AU3517" i="1" s="1"/>
  <c r="AU3521" i="1" s="1"/>
  <c r="AU3522" i="1" s="1"/>
  <c r="AG3813" i="1"/>
  <c r="AG3842" i="1" s="1"/>
  <c r="AG3846" i="1" s="1"/>
  <c r="AG3847" i="1" s="1"/>
  <c r="AM3813" i="1"/>
  <c r="AM3842" i="1" s="1"/>
  <c r="AM3846" i="1" s="1"/>
  <c r="AM3847" i="1" s="1"/>
  <c r="AS3813" i="1"/>
  <c r="AS3842" i="1" s="1"/>
  <c r="AS3846" i="1" s="1"/>
  <c r="AS3847" i="1" s="1"/>
  <c r="AP4216" i="1"/>
  <c r="AP4246" i="1" s="1"/>
  <c r="AP4250" i="1" s="1"/>
  <c r="AP4251" i="1" s="1"/>
  <c r="AT4216" i="1"/>
  <c r="AT4246" i="1" s="1"/>
  <c r="AT4250" i="1" s="1"/>
  <c r="AT4251" i="1" s="1"/>
  <c r="AQ4501" i="1"/>
  <c r="AQ4532" i="1" s="1"/>
  <c r="AQ4536" i="1" s="1"/>
  <c r="AQ4537" i="1" s="1"/>
  <c r="P789" i="1"/>
  <c r="V1203" i="1"/>
  <c r="M2587" i="1"/>
  <c r="M2617" i="1" s="1"/>
  <c r="M2621" i="1" s="1"/>
  <c r="M2622" i="1" s="1"/>
  <c r="M3325" i="1"/>
  <c r="Y3325" i="1"/>
  <c r="Y3354" i="1" s="1"/>
  <c r="Y3358" i="1" s="1"/>
  <c r="Y3359" i="1" s="1"/>
  <c r="M3569" i="1"/>
  <c r="AN2100" i="1"/>
  <c r="AN2131" i="1" s="1"/>
  <c r="AN2135" i="1" s="1"/>
  <c r="AN2136" i="1" s="1"/>
  <c r="AR2264" i="1"/>
  <c r="AR2294" i="1" s="1"/>
  <c r="AR2298" i="1" s="1"/>
  <c r="AR2299" i="1" s="1"/>
  <c r="AF2388" i="1"/>
  <c r="AF2415" i="1" s="1"/>
  <c r="AF2419" i="1" s="1"/>
  <c r="AF2420" i="1" s="1"/>
  <c r="AL2388" i="1"/>
  <c r="AL2415" i="1" s="1"/>
  <c r="AL2419" i="1" s="1"/>
  <c r="AL2420" i="1" s="1"/>
  <c r="AN2711" i="1"/>
  <c r="AN2741" i="1" s="1"/>
  <c r="AN2745" i="1" s="1"/>
  <c r="AN2746" i="1" s="1"/>
  <c r="AO3163" i="1"/>
  <c r="AO3193" i="1" s="1"/>
  <c r="AO3197" i="1" s="1"/>
  <c r="AO3198" i="1" s="1"/>
  <c r="AN3246" i="1"/>
  <c r="AN3276" i="1" s="1"/>
  <c r="AN3280" i="1" s="1"/>
  <c r="AN3281" i="1" s="1"/>
  <c r="AO3609" i="1"/>
  <c r="AO3639" i="1" s="1"/>
  <c r="AO3643" i="1" s="1"/>
  <c r="AO3644" i="1" s="1"/>
  <c r="AK3691" i="1"/>
  <c r="AF4501" i="1"/>
  <c r="AF4532" i="1" s="1"/>
  <c r="AF4536" i="1" s="1"/>
  <c r="AF4537" i="1" s="1"/>
  <c r="AR4501" i="1"/>
  <c r="AR4532" i="1" s="1"/>
  <c r="AR4536" i="1" s="1"/>
  <c r="AR4537" i="1" s="1"/>
  <c r="S31" i="1"/>
  <c r="S30" i="1" s="1"/>
  <c r="Q1451" i="1"/>
  <c r="Q1450" i="1" s="1"/>
  <c r="K1897" i="1"/>
  <c r="K1926" i="1" s="1"/>
  <c r="K1930" i="1" s="1"/>
  <c r="K1931" i="1" s="1"/>
  <c r="X2224" i="1"/>
  <c r="X2253" i="1" s="1"/>
  <c r="X2257" i="1" s="1"/>
  <c r="X2258" i="1" s="1"/>
  <c r="U3080" i="1"/>
  <c r="AA3080" i="1"/>
  <c r="AA3111" i="1" s="1"/>
  <c r="AA3115" i="1" s="1"/>
  <c r="AA3116" i="1" s="1"/>
  <c r="N3246" i="1"/>
  <c r="N3276" i="1" s="1"/>
  <c r="N3280" i="1" s="1"/>
  <c r="N3281" i="1" s="1"/>
  <c r="T3246" i="1"/>
  <c r="T3276" i="1" s="1"/>
  <c r="T3280" i="1" s="1"/>
  <c r="T3281" i="1" s="1"/>
  <c r="Z3246" i="1"/>
  <c r="Z3276" i="1" s="1"/>
  <c r="Z3280" i="1" s="1"/>
  <c r="Z3281" i="1" s="1"/>
  <c r="T3325" i="1"/>
  <c r="T3354" i="1" s="1"/>
  <c r="T3358" i="1" s="1"/>
  <c r="T3359" i="1" s="1"/>
  <c r="N3650" i="1"/>
  <c r="N3680" i="1" s="1"/>
  <c r="N3684" i="1" s="1"/>
  <c r="N3685" i="1" s="1"/>
  <c r="T3650" i="1"/>
  <c r="K3691" i="1"/>
  <c r="K3720" i="1" s="1"/>
  <c r="K3724" i="1" s="1"/>
  <c r="K3725" i="1" s="1"/>
  <c r="Q3691" i="1"/>
  <c r="Q3720" i="1" s="1"/>
  <c r="Q3724" i="1" s="1"/>
  <c r="Q3725" i="1" s="1"/>
  <c r="W3691" i="1"/>
  <c r="W3720" i="1" s="1"/>
  <c r="W3724" i="1" s="1"/>
  <c r="W3725" i="1" s="1"/>
  <c r="AA4501" i="1"/>
  <c r="AA4532" i="1" s="1"/>
  <c r="AA4536" i="1" s="1"/>
  <c r="AA4537" i="1" s="1"/>
  <c r="AK284" i="1"/>
  <c r="AR342" i="1"/>
  <c r="AR341" i="1" s="1"/>
  <c r="AK416" i="1"/>
  <c r="AM455" i="1"/>
  <c r="AM445" i="1" s="1"/>
  <c r="AL653" i="1"/>
  <c r="AL641" i="1" s="1"/>
  <c r="AL674" i="1" s="1"/>
  <c r="AU698" i="1"/>
  <c r="AU687" i="1" s="1"/>
  <c r="AU717" i="1" s="1"/>
  <c r="AV808" i="1"/>
  <c r="AQ1094" i="1"/>
  <c r="AQ1093" i="1" s="1"/>
  <c r="AT1427" i="1"/>
  <c r="AQ1658" i="1"/>
  <c r="AQ1687" i="1" s="1"/>
  <c r="AQ1691" i="1" s="1"/>
  <c r="AQ1692" i="1" s="1"/>
  <c r="AG1738" i="1"/>
  <c r="AG1767" i="1" s="1"/>
  <c r="AG1771" i="1" s="1"/>
  <c r="AG1772" i="1" s="1"/>
  <c r="AM1738" i="1"/>
  <c r="AM1767" i="1" s="1"/>
  <c r="AM1771" i="1" s="1"/>
  <c r="AM1772" i="1" s="1"/>
  <c r="AS1738" i="1"/>
  <c r="AS1767" i="1" s="1"/>
  <c r="AS1771" i="1" s="1"/>
  <c r="AS1772" i="1" s="1"/>
  <c r="AH1937" i="1"/>
  <c r="AH1968" i="1" s="1"/>
  <c r="AH1972" i="1" s="1"/>
  <c r="AH1973" i="1" s="1"/>
  <c r="AH2020" i="1"/>
  <c r="AH2049" i="1" s="1"/>
  <c r="AH2053" i="1" s="1"/>
  <c r="AH2054" i="1" s="1"/>
  <c r="AS2224" i="1"/>
  <c r="AS2253" i="1" s="1"/>
  <c r="AS2257" i="1" s="1"/>
  <c r="AS2258" i="1" s="1"/>
  <c r="AP2506" i="1"/>
  <c r="AP2535" i="1" s="1"/>
  <c r="AP2539" i="1" s="1"/>
  <c r="AP2540" i="1" s="1"/>
  <c r="AP2546" i="1"/>
  <c r="AP2576" i="1" s="1"/>
  <c r="AP2580" i="1" s="1"/>
  <c r="AP2581" i="1" s="1"/>
  <c r="AT2711" i="1"/>
  <c r="AT2741" i="1" s="1"/>
  <c r="AT2745" i="1" s="1"/>
  <c r="AT2746" i="1" s="1"/>
  <c r="AG2752" i="1"/>
  <c r="AG2782" i="1" s="1"/>
  <c r="AG2786" i="1" s="1"/>
  <c r="AG2787" i="1" s="1"/>
  <c r="AS2752" i="1"/>
  <c r="AS2782" i="1" s="1"/>
  <c r="AS2786" i="1" s="1"/>
  <c r="AS2787" i="1" s="1"/>
  <c r="AL2916" i="1"/>
  <c r="AL2946" i="1" s="1"/>
  <c r="AL2950" i="1" s="1"/>
  <c r="AL2951" i="1" s="1"/>
  <c r="AU2957" i="1"/>
  <c r="AU2987" i="1" s="1"/>
  <c r="AU2991" i="1" s="1"/>
  <c r="AU2992" i="1" s="1"/>
  <c r="AG3039" i="1"/>
  <c r="AG3069" i="1" s="1"/>
  <c r="AG3073" i="1" s="1"/>
  <c r="AG3074" i="1" s="1"/>
  <c r="AM3039" i="1"/>
  <c r="AV3080" i="1"/>
  <c r="AV3111" i="1" s="1"/>
  <c r="AV3115" i="1" s="1"/>
  <c r="AV3116" i="1" s="1"/>
  <c r="AV3204" i="1"/>
  <c r="AV3235" i="1" s="1"/>
  <c r="AV3239" i="1" s="1"/>
  <c r="AV3240" i="1" s="1"/>
  <c r="AP3204" i="1"/>
  <c r="AP3235" i="1" s="1"/>
  <c r="AP3239" i="1" s="1"/>
  <c r="AP3240" i="1" s="1"/>
  <c r="AQ3325" i="1"/>
  <c r="AQ3354" i="1" s="1"/>
  <c r="AQ3358" i="1" s="1"/>
  <c r="AQ3359" i="1" s="1"/>
  <c r="AI3487" i="1"/>
  <c r="AI3517" i="1" s="1"/>
  <c r="AI3521" i="1" s="1"/>
  <c r="AI3522" i="1" s="1"/>
  <c r="AF3487" i="1"/>
  <c r="AF3517" i="1" s="1"/>
  <c r="AF3521" i="1" s="1"/>
  <c r="AF3522" i="1" s="1"/>
  <c r="AL3487" i="1"/>
  <c r="AL3517" i="1" s="1"/>
  <c r="AL3521" i="1" s="1"/>
  <c r="AL3522" i="1" s="1"/>
  <c r="AF3731" i="1"/>
  <c r="AF3761" i="1" s="1"/>
  <c r="AF3765" i="1" s="1"/>
  <c r="AF3766" i="1" s="1"/>
  <c r="AL3731" i="1"/>
  <c r="AL3761" i="1" s="1"/>
  <c r="AL3765" i="1" s="1"/>
  <c r="AL3766" i="1" s="1"/>
  <c r="AQ4134" i="1"/>
  <c r="AQ4164" i="1" s="1"/>
  <c r="AQ4168" i="1" s="1"/>
  <c r="AQ4169" i="1" s="1"/>
  <c r="AN4257" i="1"/>
  <c r="AN4286" i="1" s="1"/>
  <c r="AN4290" i="1" s="1"/>
  <c r="AN4291" i="1" s="1"/>
  <c r="AN4297" i="1"/>
  <c r="AN4326" i="1" s="1"/>
  <c r="AN4330" i="1" s="1"/>
  <c r="AN4331" i="1" s="1"/>
  <c r="AV4337" i="1"/>
  <c r="AV4367" i="1" s="1"/>
  <c r="AV4371" i="1" s="1"/>
  <c r="AV4372" i="1" s="1"/>
  <c r="AS4378" i="1"/>
  <c r="AS4409" i="1" s="1"/>
  <c r="AS4413" i="1" s="1"/>
  <c r="AS4414" i="1" s="1"/>
  <c r="Y31" i="1"/>
  <c r="Y30" i="1" s="1"/>
  <c r="W284" i="1"/>
  <c r="W274" i="1" s="1"/>
  <c r="W297" i="1" s="1"/>
  <c r="N323" i="1"/>
  <c r="N312" i="1" s="1"/>
  <c r="U606" i="1"/>
  <c r="U594" i="1" s="1"/>
  <c r="U628" i="1" s="1"/>
  <c r="U1094" i="1"/>
  <c r="U1093" i="1" s="1"/>
  <c r="M1817" i="1"/>
  <c r="S1817" i="1"/>
  <c r="Y1817" i="1"/>
  <c r="Y1846" i="1" s="1"/>
  <c r="Y1850" i="1" s="1"/>
  <c r="Y1851" i="1" s="1"/>
  <c r="L1897" i="1"/>
  <c r="L1926" i="1" s="1"/>
  <c r="L1930" i="1" s="1"/>
  <c r="L1931" i="1" s="1"/>
  <c r="R1897" i="1"/>
  <c r="R1926" i="1" s="1"/>
  <c r="R1930" i="1" s="1"/>
  <c r="R1931" i="1" s="1"/>
  <c r="K1937" i="1"/>
  <c r="K1968" i="1" s="1"/>
  <c r="K1972" i="1" s="1"/>
  <c r="K1973" i="1" s="1"/>
  <c r="Q1937" i="1"/>
  <c r="W1937" i="1"/>
  <c r="W1968" i="1" s="1"/>
  <c r="W1972" i="1" s="1"/>
  <c r="W1973" i="1" s="1"/>
  <c r="U3447" i="1"/>
  <c r="AS98" i="1"/>
  <c r="AS88" i="1" s="1"/>
  <c r="AR192" i="1"/>
  <c r="AR182" i="1" s="1"/>
  <c r="AR204" i="1" s="1"/>
  <c r="AI231" i="1"/>
  <c r="AR323" i="1"/>
  <c r="AR312" i="1" s="1"/>
  <c r="AQ376" i="1"/>
  <c r="AL445" i="1"/>
  <c r="AM561" i="1"/>
  <c r="AM549" i="1" s="1"/>
  <c r="AM585" i="1" s="1"/>
  <c r="AS789" i="1"/>
  <c r="AS788" i="1" s="1"/>
  <c r="AH940" i="1"/>
  <c r="AH939" i="1" s="1"/>
  <c r="AT1085" i="1"/>
  <c r="AT1084" i="1" s="1"/>
  <c r="AK1160" i="1"/>
  <c r="AQ1203" i="1"/>
  <c r="AQ1192" i="1" s="1"/>
  <c r="AR1252" i="1"/>
  <c r="AR1251" i="1" s="1"/>
  <c r="AG1403" i="1"/>
  <c r="AM1403" i="1"/>
  <c r="AK1633" i="1"/>
  <c r="AK1624" i="1" s="1"/>
  <c r="AI2020" i="1"/>
  <c r="AI2049" i="1" s="1"/>
  <c r="AI2053" i="1" s="1"/>
  <c r="AI2054" i="1" s="1"/>
  <c r="AH2142" i="1"/>
  <c r="AH2172" i="1" s="1"/>
  <c r="AH2176" i="1" s="1"/>
  <c r="AH2177" i="1" s="1"/>
  <c r="AN2142" i="1"/>
  <c r="AN2172" i="1" s="1"/>
  <c r="AN2176" i="1" s="1"/>
  <c r="AN2177" i="1" s="1"/>
  <c r="AT2142" i="1"/>
  <c r="AT2172" i="1" s="1"/>
  <c r="AT2176" i="1" s="1"/>
  <c r="AT2177" i="1" s="1"/>
  <c r="AL2142" i="1"/>
  <c r="AL2172" i="1" s="1"/>
  <c r="AL2176" i="1" s="1"/>
  <c r="AL2177" i="1" s="1"/>
  <c r="AI3080" i="1"/>
  <c r="AI3111" i="1" s="1"/>
  <c r="AI3115" i="1" s="1"/>
  <c r="AI3116" i="1" s="1"/>
  <c r="AU3080" i="1"/>
  <c r="AU3111" i="1" s="1"/>
  <c r="AU3115" i="1" s="1"/>
  <c r="AU3116" i="1" s="1"/>
  <c r="AI3204" i="1"/>
  <c r="AI3235" i="1" s="1"/>
  <c r="AI3239" i="1" s="1"/>
  <c r="AI3240" i="1" s="1"/>
  <c r="AU3406" i="1"/>
  <c r="AU3436" i="1" s="1"/>
  <c r="AU3440" i="1" s="1"/>
  <c r="AU3441" i="1" s="1"/>
  <c r="AQ3609" i="1"/>
  <c r="AQ3639" i="1" s="1"/>
  <c r="AQ3643" i="1" s="1"/>
  <c r="AQ3644" i="1" s="1"/>
  <c r="AU3650" i="1"/>
  <c r="AU3680" i="1" s="1"/>
  <c r="AU3684" i="1" s="1"/>
  <c r="AU3685" i="1" s="1"/>
  <c r="AG3691" i="1"/>
  <c r="AG3720" i="1" s="1"/>
  <c r="AG3724" i="1" s="1"/>
  <c r="AG3725" i="1" s="1"/>
  <c r="AM3691" i="1"/>
  <c r="AM3720" i="1" s="1"/>
  <c r="AM3724" i="1" s="1"/>
  <c r="AM3725" i="1" s="1"/>
  <c r="AS3691" i="1"/>
  <c r="AS3720" i="1" s="1"/>
  <c r="AS3724" i="1" s="1"/>
  <c r="AS3725" i="1" s="1"/>
  <c r="AG3731" i="1"/>
  <c r="AG3761" i="1" s="1"/>
  <c r="AG3765" i="1" s="1"/>
  <c r="AG3766" i="1" s="1"/>
  <c r="AM3731" i="1"/>
  <c r="AM3761" i="1" s="1"/>
  <c r="AM3765" i="1" s="1"/>
  <c r="AM3766" i="1" s="1"/>
  <c r="AS3731" i="1"/>
  <c r="AS3761" i="1" s="1"/>
  <c r="AS3765" i="1" s="1"/>
  <c r="AS3766" i="1" s="1"/>
  <c r="AQ3853" i="1"/>
  <c r="AQ3883" i="1" s="1"/>
  <c r="AQ3887" i="1" s="1"/>
  <c r="AQ3888" i="1" s="1"/>
  <c r="AR4175" i="1"/>
  <c r="AR4205" i="1" s="1"/>
  <c r="AR4209" i="1" s="1"/>
  <c r="AR4210" i="1" s="1"/>
  <c r="AN4501" i="1"/>
  <c r="AN4532" i="1" s="1"/>
  <c r="AN4536" i="1" s="1"/>
  <c r="AN4537" i="1" s="1"/>
  <c r="BF20" i="1"/>
  <c r="BF105" i="1"/>
  <c r="BC31" i="1"/>
  <c r="BC30" i="1" s="1"/>
  <c r="AZ61" i="1"/>
  <c r="AZ20" i="1"/>
  <c r="BL105" i="1"/>
  <c r="BL104" i="1" s="1"/>
  <c r="BH144" i="1"/>
  <c r="BH134" i="1" s="1"/>
  <c r="BG192" i="1"/>
  <c r="BG182" i="1" s="1"/>
  <c r="BG204" i="1" s="1"/>
  <c r="BL20" i="1"/>
  <c r="BL10" i="1" s="1"/>
  <c r="AZ105" i="1"/>
  <c r="BN134" i="1"/>
  <c r="BF61" i="1"/>
  <c r="BG98" i="1"/>
  <c r="BG88" i="1" s="1"/>
  <c r="BQ98" i="1"/>
  <c r="BQ88" i="1" s="1"/>
  <c r="BB144" i="1"/>
  <c r="BB134" i="1" s="1"/>
  <c r="BA192" i="1"/>
  <c r="BA182" i="1" s="1"/>
  <c r="BA204" i="1" s="1"/>
  <c r="BD463" i="1"/>
  <c r="BD462" i="1" s="1"/>
  <c r="BF523" i="1"/>
  <c r="BA561" i="1"/>
  <c r="BA549" i="1" s="1"/>
  <c r="BA585" i="1" s="1"/>
  <c r="BO744" i="1"/>
  <c r="BO733" i="1" s="1"/>
  <c r="BC758" i="1"/>
  <c r="BC757" i="1" s="1"/>
  <c r="BL758" i="1"/>
  <c r="BL757" i="1" s="1"/>
  <c r="BI777" i="1"/>
  <c r="BI776" i="1" s="1"/>
  <c r="AZ799" i="1"/>
  <c r="BF799" i="1"/>
  <c r="BL799" i="1"/>
  <c r="AZ819" i="1"/>
  <c r="BK843" i="1"/>
  <c r="BK842" i="1" s="1"/>
  <c r="BC855" i="1"/>
  <c r="BC854" i="1" s="1"/>
  <c r="BL894" i="1"/>
  <c r="BL883" i="1" s="1"/>
  <c r="BH911" i="1"/>
  <c r="BL923" i="1"/>
  <c r="BL922" i="1" s="1"/>
  <c r="BB972" i="1"/>
  <c r="BH972" i="1"/>
  <c r="BN972" i="1"/>
  <c r="BH992" i="1"/>
  <c r="BH981" i="1" s="1"/>
  <c r="BQ1016" i="1"/>
  <c r="BQ1015" i="1" s="1"/>
  <c r="BI1023" i="1"/>
  <c r="BI1022" i="1" s="1"/>
  <c r="BC1085" i="1"/>
  <c r="BC1084" i="1" s="1"/>
  <c r="BA1094" i="1"/>
  <c r="BA1093" i="1" s="1"/>
  <c r="BK1098" i="1"/>
  <c r="BK1097" i="1" s="1"/>
  <c r="AZ1143" i="1"/>
  <c r="BP1166" i="1"/>
  <c r="BP1165" i="1" s="1"/>
  <c r="AZ1203" i="1"/>
  <c r="BL1267" i="1"/>
  <c r="BL1266" i="1" s="1"/>
  <c r="BL1355" i="1"/>
  <c r="BL1344" i="1" s="1"/>
  <c r="AZ1403" i="1"/>
  <c r="BF1403" i="1"/>
  <c r="BL1403" i="1"/>
  <c r="BG1547" i="1"/>
  <c r="BG1546" i="1" s="1"/>
  <c r="BA1547" i="1"/>
  <c r="BA1546" i="1" s="1"/>
  <c r="BN2100" i="1"/>
  <c r="BN2131" i="1" s="1"/>
  <c r="BN2135" i="1" s="1"/>
  <c r="BN2136" i="1" s="1"/>
  <c r="BL323" i="1"/>
  <c r="BL312" i="1" s="1"/>
  <c r="AZ455" i="1"/>
  <c r="BN463" i="1"/>
  <c r="BN462" i="1" s="1"/>
  <c r="BC502" i="1"/>
  <c r="BC491" i="1" s="1"/>
  <c r="BK502" i="1"/>
  <c r="BK491" i="1" s="1"/>
  <c r="BI512" i="1"/>
  <c r="BI511" i="1" s="1"/>
  <c r="BH523" i="1"/>
  <c r="BH522" i="1" s="1"/>
  <c r="BP523" i="1"/>
  <c r="BP522" i="1" s="1"/>
  <c r="BC540" i="1"/>
  <c r="BI540" i="1"/>
  <c r="BO540" i="1"/>
  <c r="BQ606" i="1"/>
  <c r="BQ594" i="1" s="1"/>
  <c r="BQ628" i="1" s="1"/>
  <c r="BD758" i="1"/>
  <c r="BD757" i="1" s="1"/>
  <c r="BN758" i="1"/>
  <c r="BN757" i="1" s="1"/>
  <c r="AZ777" i="1"/>
  <c r="BJ777" i="1"/>
  <c r="BJ776" i="1" s="1"/>
  <c r="BQ789" i="1"/>
  <c r="BQ788" i="1" s="1"/>
  <c r="BA799" i="1"/>
  <c r="BG799" i="1"/>
  <c r="BM799" i="1"/>
  <c r="BL843" i="1"/>
  <c r="BL842" i="1" s="1"/>
  <c r="BF850" i="1"/>
  <c r="BP850" i="1"/>
  <c r="BP849" i="1" s="1"/>
  <c r="BD855" i="1"/>
  <c r="BD854" i="1" s="1"/>
  <c r="BQ894" i="1"/>
  <c r="BQ883" i="1" s="1"/>
  <c r="BM911" i="1"/>
  <c r="BQ923" i="1"/>
  <c r="BQ922" i="1" s="1"/>
  <c r="BC940" i="1"/>
  <c r="BC939" i="1" s="1"/>
  <c r="AZ1016" i="1"/>
  <c r="BJ1023" i="1"/>
  <c r="BJ1022" i="1" s="1"/>
  <c r="BC1023" i="1"/>
  <c r="BC1022" i="1" s="1"/>
  <c r="BD1085" i="1"/>
  <c r="BD1084" i="1" s="1"/>
  <c r="BL1160" i="1"/>
  <c r="BL1159" i="1" s="1"/>
  <c r="BL1203" i="1"/>
  <c r="BL1192" i="1" s="1"/>
  <c r="BQ1267" i="1"/>
  <c r="BQ1266" i="1" s="1"/>
  <c r="BB1288" i="1"/>
  <c r="BH1288" i="1"/>
  <c r="BN1288" i="1"/>
  <c r="AZ1308" i="1"/>
  <c r="BF1322" i="1"/>
  <c r="AZ1355" i="1"/>
  <c r="BK1372" i="1"/>
  <c r="BK1371" i="1" s="1"/>
  <c r="BB1498" i="1"/>
  <c r="BH1498" i="1"/>
  <c r="BN1498" i="1"/>
  <c r="BH1547" i="1"/>
  <c r="BH1546" i="1" s="1"/>
  <c r="BJ1616" i="1"/>
  <c r="BJ1614" i="1" s="1"/>
  <c r="BD1698" i="1"/>
  <c r="BD1727" i="1" s="1"/>
  <c r="BD1731" i="1" s="1"/>
  <c r="BD1732" i="1" s="1"/>
  <c r="BP1698" i="1"/>
  <c r="BP1727" i="1" s="1"/>
  <c r="BP1731" i="1" s="1"/>
  <c r="BP1732" i="1" s="1"/>
  <c r="BQ2183" i="1"/>
  <c r="BQ2213" i="1" s="1"/>
  <c r="BQ2217" i="1" s="1"/>
  <c r="BQ2218" i="1" s="1"/>
  <c r="BN2264" i="1"/>
  <c r="BN2294" i="1" s="1"/>
  <c r="BN2298" i="1" s="1"/>
  <c r="BN2299" i="1" s="1"/>
  <c r="BP463" i="1"/>
  <c r="BP462" i="1" s="1"/>
  <c r="AZ523" i="1"/>
  <c r="BC561" i="1"/>
  <c r="BC549" i="1" s="1"/>
  <c r="BC585" i="1" s="1"/>
  <c r="BK606" i="1"/>
  <c r="BK594" i="1" s="1"/>
  <c r="BK628" i="1" s="1"/>
  <c r="BN653" i="1"/>
  <c r="BN641" i="1" s="1"/>
  <c r="BN674" i="1" s="1"/>
  <c r="BN698" i="1"/>
  <c r="BN687" i="1" s="1"/>
  <c r="BN717" i="1" s="1"/>
  <c r="BQ744" i="1"/>
  <c r="BQ733" i="1" s="1"/>
  <c r="BF758" i="1"/>
  <c r="BL777" i="1"/>
  <c r="BL776" i="1" s="1"/>
  <c r="BF819" i="1"/>
  <c r="BQ843" i="1"/>
  <c r="BQ842" i="1" s="1"/>
  <c r="BQ850" i="1"/>
  <c r="BQ849" i="1" s="1"/>
  <c r="BI855" i="1"/>
  <c r="BI854" i="1" s="1"/>
  <c r="AZ894" i="1"/>
  <c r="AZ923" i="1"/>
  <c r="BI940" i="1"/>
  <c r="BI939" i="1" s="1"/>
  <c r="BO1023" i="1"/>
  <c r="BO1022" i="1" s="1"/>
  <c r="BJ1085" i="1"/>
  <c r="BJ1084" i="1" s="1"/>
  <c r="BI1085" i="1"/>
  <c r="BI1084" i="1" s="1"/>
  <c r="BF1166" i="1"/>
  <c r="BH1203" i="1"/>
  <c r="BH1192" i="1" s="1"/>
  <c r="BF1219" i="1"/>
  <c r="BA1252" i="1"/>
  <c r="BA1251" i="1" s="1"/>
  <c r="BJ1308" i="1"/>
  <c r="BJ1297" i="1" s="1"/>
  <c r="BQ1355" i="1"/>
  <c r="BQ1344" i="1" s="1"/>
  <c r="BQ1372" i="1"/>
  <c r="BQ1371" i="1" s="1"/>
  <c r="BC1436" i="1"/>
  <c r="BC1435" i="1" s="1"/>
  <c r="BD1616" i="1"/>
  <c r="BD1614" i="1" s="1"/>
  <c r="BP1616" i="1"/>
  <c r="BP1614" i="1" s="1"/>
  <c r="BI1778" i="1"/>
  <c r="BI1806" i="1" s="1"/>
  <c r="BI1810" i="1" s="1"/>
  <c r="BI1811" i="1" s="1"/>
  <c r="AZ1267" i="1"/>
  <c r="BA416" i="1"/>
  <c r="BA406" i="1" s="1"/>
  <c r="BA430" i="1" s="1"/>
  <c r="BJ463" i="1"/>
  <c r="BJ462" i="1" s="1"/>
  <c r="BO491" i="1"/>
  <c r="BL523" i="1"/>
  <c r="BL522" i="1" s="1"/>
  <c r="BA653" i="1"/>
  <c r="BA641" i="1" s="1"/>
  <c r="BA674" i="1" s="1"/>
  <c r="AZ698" i="1"/>
  <c r="BP698" i="1"/>
  <c r="BP687" i="1" s="1"/>
  <c r="BP717" i="1" s="1"/>
  <c r="AZ758" i="1"/>
  <c r="BI758" i="1"/>
  <c r="BI757" i="1" s="1"/>
  <c r="BF777" i="1"/>
  <c r="BO777" i="1"/>
  <c r="BO776" i="1" s="1"/>
  <c r="BD799" i="1"/>
  <c r="BJ799" i="1"/>
  <c r="BP799" i="1"/>
  <c r="BL819" i="1"/>
  <c r="BL808" i="1" s="1"/>
  <c r="BK850" i="1"/>
  <c r="BK849" i="1" s="1"/>
  <c r="BO855" i="1"/>
  <c r="BO854" i="1" s="1"/>
  <c r="BF894" i="1"/>
  <c r="BB911" i="1"/>
  <c r="BF923" i="1"/>
  <c r="BO940" i="1"/>
  <c r="BO939" i="1" s="1"/>
  <c r="BD940" i="1"/>
  <c r="BD939" i="1" s="1"/>
  <c r="AZ972" i="1"/>
  <c r="BF972" i="1"/>
  <c r="BL972" i="1"/>
  <c r="BM992" i="1"/>
  <c r="BM981" i="1" s="1"/>
  <c r="BK1016" i="1"/>
  <c r="BK1015" i="1" s="1"/>
  <c r="BL1055" i="1"/>
  <c r="BP1085" i="1"/>
  <c r="BP1084" i="1" s="1"/>
  <c r="BL1143" i="1"/>
  <c r="BL1132" i="1" s="1"/>
  <c r="BC1160" i="1"/>
  <c r="BC1159" i="1" s="1"/>
  <c r="BL1166" i="1"/>
  <c r="BL1165" i="1" s="1"/>
  <c r="BF1203" i="1"/>
  <c r="BQ1203" i="1"/>
  <c r="BQ1192" i="1" s="1"/>
  <c r="BH1252" i="1"/>
  <c r="BH1251" i="1" s="1"/>
  <c r="BB1252" i="1"/>
  <c r="BB1251" i="1" s="1"/>
  <c r="BK1288" i="1"/>
  <c r="BQ1288" i="1"/>
  <c r="BC1288" i="1"/>
  <c r="BI1288" i="1"/>
  <c r="BO1288" i="1"/>
  <c r="AZ1322" i="1"/>
  <c r="BL1322" i="1"/>
  <c r="BL1321" i="1" s="1"/>
  <c r="BF1372" i="1"/>
  <c r="BL1372" i="1"/>
  <c r="BL1371" i="1" s="1"/>
  <c r="BD1403" i="1"/>
  <c r="BJ1403" i="1"/>
  <c r="BP1403" i="1"/>
  <c r="BD1427" i="1"/>
  <c r="BD1416" i="1" s="1"/>
  <c r="BJ1427" i="1"/>
  <c r="BJ1416" i="1" s="1"/>
  <c r="BJ1436" i="1"/>
  <c r="BJ1435" i="1" s="1"/>
  <c r="BD1436" i="1"/>
  <c r="BD1435" i="1" s="1"/>
  <c r="BP1436" i="1"/>
  <c r="BP1435" i="1" s="1"/>
  <c r="BQ1451" i="1"/>
  <c r="BQ1450" i="1" s="1"/>
  <c r="BB376" i="1"/>
  <c r="BB366" i="1" s="1"/>
  <c r="BB391" i="1" s="1"/>
  <c r="BB416" i="1"/>
  <c r="BB406" i="1" s="1"/>
  <c r="BB430" i="1" s="1"/>
  <c r="BK416" i="1"/>
  <c r="BK406" i="1" s="1"/>
  <c r="BK430" i="1" s="1"/>
  <c r="BB463" i="1"/>
  <c r="BB462" i="1" s="1"/>
  <c r="BO512" i="1"/>
  <c r="BO511" i="1" s="1"/>
  <c r="BD523" i="1"/>
  <c r="BD522" i="1" s="1"/>
  <c r="BN523" i="1"/>
  <c r="BN522" i="1" s="1"/>
  <c r="BA540" i="1"/>
  <c r="BG540" i="1"/>
  <c r="BM540" i="1"/>
  <c r="BB653" i="1"/>
  <c r="BB641" i="1" s="1"/>
  <c r="BB674" i="1" s="1"/>
  <c r="BB698" i="1"/>
  <c r="BB687" i="1" s="1"/>
  <c r="BB717" i="1" s="1"/>
  <c r="BB758" i="1"/>
  <c r="BB757" i="1" s="1"/>
  <c r="BJ758" i="1"/>
  <c r="BJ757" i="1" s="1"/>
  <c r="BH777" i="1"/>
  <c r="BH776" i="1" s="1"/>
  <c r="BP777" i="1"/>
  <c r="BP776" i="1" s="1"/>
  <c r="BK799" i="1"/>
  <c r="BQ799" i="1"/>
  <c r="BQ819" i="1"/>
  <c r="BQ808" i="1" s="1"/>
  <c r="BF843" i="1"/>
  <c r="BD850" i="1"/>
  <c r="BD849" i="1" s="1"/>
  <c r="BP855" i="1"/>
  <c r="BP854" i="1" s="1"/>
  <c r="BK894" i="1"/>
  <c r="BK883" i="1" s="1"/>
  <c r="BK923" i="1"/>
  <c r="BK922" i="1" s="1"/>
  <c r="BP940" i="1"/>
  <c r="BP939" i="1" s="1"/>
  <c r="BA972" i="1"/>
  <c r="BG972" i="1"/>
  <c r="BM972" i="1"/>
  <c r="BL1016" i="1"/>
  <c r="BL1015" i="1" s="1"/>
  <c r="BD1023" i="1"/>
  <c r="BD1022" i="1" s="1"/>
  <c r="BQ1098" i="1"/>
  <c r="BQ1097" i="1" s="1"/>
  <c r="BD1166" i="1"/>
  <c r="BD1165" i="1" s="1"/>
  <c r="BL1219" i="1"/>
  <c r="BL1218" i="1" s="1"/>
  <c r="BM1252" i="1"/>
  <c r="BM1251" i="1" s="1"/>
  <c r="BK1267" i="1"/>
  <c r="BK1266" i="1" s="1"/>
  <c r="BN1267" i="1"/>
  <c r="BN1266" i="1" s="1"/>
  <c r="AZ1288" i="1"/>
  <c r="BF1288" i="1"/>
  <c r="BL1288" i="1"/>
  <c r="BD1288" i="1"/>
  <c r="BJ1288" i="1"/>
  <c r="BP1288" i="1"/>
  <c r="BI1308" i="1"/>
  <c r="BI1297" i="1" s="1"/>
  <c r="BK1355" i="1"/>
  <c r="BK1344" i="1" s="1"/>
  <c r="AZ1372" i="1"/>
  <c r="BP1427" i="1"/>
  <c r="BP1416" i="1" s="1"/>
  <c r="BO1436" i="1"/>
  <c r="BO1435" i="1" s="1"/>
  <c r="BB1547" i="1"/>
  <c r="BB1546" i="1" s="1"/>
  <c r="BN1547" i="1"/>
  <c r="BN1546" i="1" s="1"/>
  <c r="BM1547" i="1"/>
  <c r="BM1546" i="1" s="1"/>
  <c r="BC1616" i="1"/>
  <c r="BC1614" i="1" s="1"/>
  <c r="BA1633" i="1"/>
  <c r="BP1633" i="1"/>
  <c r="BQ1639" i="1"/>
  <c r="BQ1638" i="1" s="1"/>
  <c r="BL1633" i="1"/>
  <c r="BB1817" i="1"/>
  <c r="BB1846" i="1" s="1"/>
  <c r="BB1850" i="1" s="1"/>
  <c r="BB1851" i="1" s="1"/>
  <c r="BN1817" i="1"/>
  <c r="BN1846" i="1" s="1"/>
  <c r="BN1850" i="1" s="1"/>
  <c r="BN1851" i="1" s="1"/>
  <c r="BP1897" i="1"/>
  <c r="BP1926" i="1" s="1"/>
  <c r="BP1930" i="1" s="1"/>
  <c r="BP1931" i="1" s="1"/>
  <c r="BC1937" i="1"/>
  <c r="BC1968" i="1" s="1"/>
  <c r="BC1972" i="1" s="1"/>
  <c r="BC1973" i="1" s="1"/>
  <c r="BI1937" i="1"/>
  <c r="BI1968" i="1" s="1"/>
  <c r="BI1972" i="1" s="1"/>
  <c r="BI1973" i="1" s="1"/>
  <c r="BI1979" i="1"/>
  <c r="BI2009" i="1" s="1"/>
  <c r="BI2013" i="1" s="1"/>
  <c r="BI2014" i="1" s="1"/>
  <c r="BD2060" i="1"/>
  <c r="BD2089" i="1" s="1"/>
  <c r="BD2093" i="1" s="1"/>
  <c r="BD2094" i="1" s="1"/>
  <c r="BP2060" i="1"/>
  <c r="BP2089" i="1" s="1"/>
  <c r="BP2093" i="1" s="1"/>
  <c r="BP2094" i="1" s="1"/>
  <c r="BA2142" i="1"/>
  <c r="BA2172" i="1" s="1"/>
  <c r="BA2176" i="1" s="1"/>
  <c r="BA2177" i="1" s="1"/>
  <c r="BG2142" i="1"/>
  <c r="BG2172" i="1" s="1"/>
  <c r="BG2176" i="1" s="1"/>
  <c r="BG2177" i="1" s="1"/>
  <c r="BK2183" i="1"/>
  <c r="BK2213" i="1" s="1"/>
  <c r="BK2217" i="1" s="1"/>
  <c r="BK2218" i="1" s="1"/>
  <c r="BC2183" i="1"/>
  <c r="BC2213" i="1" s="1"/>
  <c r="BC2217" i="1" s="1"/>
  <c r="BC2218" i="1" s="1"/>
  <c r="BO2183" i="1"/>
  <c r="BO2213" i="1" s="1"/>
  <c r="BO2217" i="1" s="1"/>
  <c r="BO2218" i="1" s="1"/>
  <c r="BB2346" i="1"/>
  <c r="BB2377" i="1" s="1"/>
  <c r="BB2381" i="1" s="1"/>
  <c r="BB2382" i="1" s="1"/>
  <c r="BL2669" i="1"/>
  <c r="BL2700" i="1" s="1"/>
  <c r="BL2704" i="1" s="1"/>
  <c r="BL2705" i="1" s="1"/>
  <c r="BJ2711" i="1"/>
  <c r="BJ2741" i="1" s="1"/>
  <c r="BJ2745" i="1" s="1"/>
  <c r="BJ2746" i="1" s="1"/>
  <c r="BF2793" i="1"/>
  <c r="BL2793" i="1"/>
  <c r="BL2823" i="1" s="1"/>
  <c r="BL2827" i="1" s="1"/>
  <c r="BL2828" i="1" s="1"/>
  <c r="BC2834" i="1"/>
  <c r="BC2864" i="1" s="1"/>
  <c r="BC2868" i="1" s="1"/>
  <c r="BC2869" i="1" s="1"/>
  <c r="BJ2957" i="1"/>
  <c r="BJ2987" i="1" s="1"/>
  <c r="BJ2991" i="1" s="1"/>
  <c r="BJ2992" i="1" s="1"/>
  <c r="BQ2998" i="1"/>
  <c r="BQ3028" i="1" s="1"/>
  <c r="BQ3032" i="1" s="1"/>
  <c r="BQ3033" i="1" s="1"/>
  <c r="BA3122" i="1"/>
  <c r="BA3152" i="1" s="1"/>
  <c r="BA3156" i="1" s="1"/>
  <c r="BA3157" i="1" s="1"/>
  <c r="BH3406" i="1"/>
  <c r="BH3436" i="1" s="1"/>
  <c r="BH3440" i="1" s="1"/>
  <c r="BH3441" i="1" s="1"/>
  <c r="BN3487" i="1"/>
  <c r="BN3517" i="1" s="1"/>
  <c r="BN3521" i="1" s="1"/>
  <c r="BN3522" i="1" s="1"/>
  <c r="BI1616" i="1"/>
  <c r="BI1614" i="1" s="1"/>
  <c r="BO1616" i="1"/>
  <c r="BO1614" i="1" s="1"/>
  <c r="BD1633" i="1"/>
  <c r="BA1635" i="1"/>
  <c r="BA1634" i="1" s="1"/>
  <c r="BM1669" i="1"/>
  <c r="BM1658" i="1" s="1"/>
  <c r="BM1687" i="1" s="1"/>
  <c r="BM1691" i="1" s="1"/>
  <c r="BM1692" i="1" s="1"/>
  <c r="BM1633" i="1"/>
  <c r="BO1778" i="1"/>
  <c r="BO1806" i="1" s="1"/>
  <c r="BO1810" i="1" s="1"/>
  <c r="BO1811" i="1" s="1"/>
  <c r="BC1778" i="1"/>
  <c r="BC1806" i="1" s="1"/>
  <c r="BC1810" i="1" s="1"/>
  <c r="BC1811" i="1" s="1"/>
  <c r="BF1633" i="1"/>
  <c r="AZ1897" i="1"/>
  <c r="BQ1897" i="1"/>
  <c r="BQ1926" i="1" s="1"/>
  <c r="BQ1930" i="1" s="1"/>
  <c r="BQ1931" i="1" s="1"/>
  <c r="BD1937" i="1"/>
  <c r="BD1968" i="1" s="1"/>
  <c r="BD1972" i="1" s="1"/>
  <c r="BD1973" i="1" s="1"/>
  <c r="BJ1937" i="1"/>
  <c r="BJ1968" i="1" s="1"/>
  <c r="BJ1972" i="1" s="1"/>
  <c r="BJ1973" i="1" s="1"/>
  <c r="BG1979" i="1"/>
  <c r="BG2009" i="1" s="1"/>
  <c r="BG2013" i="1" s="1"/>
  <c r="BG2014" i="1" s="1"/>
  <c r="BB2142" i="1"/>
  <c r="BB2172" i="1" s="1"/>
  <c r="BB2176" i="1" s="1"/>
  <c r="BB2177" i="1" s="1"/>
  <c r="BH2142" i="1"/>
  <c r="BH2172" i="1" s="1"/>
  <c r="BH2176" i="1" s="1"/>
  <c r="BH2177" i="1" s="1"/>
  <c r="BJ2183" i="1"/>
  <c r="BJ2213" i="1" s="1"/>
  <c r="BJ2217" i="1" s="1"/>
  <c r="BJ2218" i="1" s="1"/>
  <c r="BH2467" i="1"/>
  <c r="BH2495" i="1" s="1"/>
  <c r="BH2499" i="1" s="1"/>
  <c r="BH2500" i="1" s="1"/>
  <c r="BN2506" i="1"/>
  <c r="BN2535" i="1" s="1"/>
  <c r="BN2539" i="1" s="1"/>
  <c r="BN2540" i="1" s="1"/>
  <c r="BH2546" i="1"/>
  <c r="BH2576" i="1" s="1"/>
  <c r="BH2580" i="1" s="1"/>
  <c r="BH2581" i="1" s="1"/>
  <c r="BN2546" i="1"/>
  <c r="BN2576" i="1" s="1"/>
  <c r="BN2580" i="1" s="1"/>
  <c r="BN2581" i="1" s="1"/>
  <c r="BI2875" i="1"/>
  <c r="BI2905" i="1" s="1"/>
  <c r="BI2909" i="1" s="1"/>
  <c r="BI2910" i="1" s="1"/>
  <c r="BB2916" i="1"/>
  <c r="BB2946" i="1" s="1"/>
  <c r="BB2950" i="1" s="1"/>
  <c r="BB2951" i="1" s="1"/>
  <c r="BK2998" i="1"/>
  <c r="BK3028" i="1" s="1"/>
  <c r="BK3032" i="1" s="1"/>
  <c r="BK3033" i="1" s="1"/>
  <c r="BC3122" i="1"/>
  <c r="BC3152" i="1" s="1"/>
  <c r="BC3156" i="1" s="1"/>
  <c r="BC3157" i="1" s="1"/>
  <c r="BH3122" i="1"/>
  <c r="BH3152" i="1" s="1"/>
  <c r="BH3156" i="1" s="1"/>
  <c r="BH3157" i="1" s="1"/>
  <c r="BB1669" i="1"/>
  <c r="BB1658" i="1" s="1"/>
  <c r="BB1687" i="1" s="1"/>
  <c r="BB1691" i="1" s="1"/>
  <c r="BB1692" i="1" s="1"/>
  <c r="BB1633" i="1"/>
  <c r="BM1738" i="1"/>
  <c r="BM1767" i="1" s="1"/>
  <c r="BM1771" i="1" s="1"/>
  <c r="BM1772" i="1" s="1"/>
  <c r="BQ1817" i="1"/>
  <c r="BQ1846" i="1" s="1"/>
  <c r="BQ1850" i="1" s="1"/>
  <c r="BQ1851" i="1" s="1"/>
  <c r="BB1979" i="1"/>
  <c r="BB2009" i="1" s="1"/>
  <c r="BB2013" i="1" s="1"/>
  <c r="BB2014" i="1" s="1"/>
  <c r="BJ2224" i="1"/>
  <c r="BJ2253" i="1" s="1"/>
  <c r="BJ2257" i="1" s="1"/>
  <c r="BJ2258" i="1" s="1"/>
  <c r="BJ2506" i="1"/>
  <c r="BJ2535" i="1" s="1"/>
  <c r="BJ2539" i="1" s="1"/>
  <c r="BJ2540" i="1" s="1"/>
  <c r="BL2587" i="1"/>
  <c r="BL2617" i="1" s="1"/>
  <c r="BL2621" i="1" s="1"/>
  <c r="BL2622" i="1" s="1"/>
  <c r="BC1559" i="1"/>
  <c r="BC1558" i="1" s="1"/>
  <c r="BO1559" i="1"/>
  <c r="BO1558" i="1" s="1"/>
  <c r="BI1563" i="1"/>
  <c r="BI1562" i="1" s="1"/>
  <c r="BO1563" i="1"/>
  <c r="BO1562" i="1" s="1"/>
  <c r="BK1605" i="1"/>
  <c r="BQ1605" i="1"/>
  <c r="BC1622" i="1"/>
  <c r="BO1622" i="1"/>
  <c r="BH1633" i="1"/>
  <c r="BK1658" i="1"/>
  <c r="BK1687" i="1" s="1"/>
  <c r="BK1691" i="1" s="1"/>
  <c r="BK1692" i="1" s="1"/>
  <c r="BQ1658" i="1"/>
  <c r="BQ1687" i="1" s="1"/>
  <c r="BQ1691" i="1" s="1"/>
  <c r="BQ1692" i="1" s="1"/>
  <c r="BC1738" i="1"/>
  <c r="BC1767" i="1" s="1"/>
  <c r="BC1771" i="1" s="1"/>
  <c r="BC1772" i="1" s="1"/>
  <c r="BQ1749" i="1"/>
  <c r="BQ1738" i="1" s="1"/>
  <c r="BQ1767" i="1" s="1"/>
  <c r="BQ1771" i="1" s="1"/>
  <c r="BQ1772" i="1" s="1"/>
  <c r="BQ1633" i="1"/>
  <c r="BH1817" i="1"/>
  <c r="BH1846" i="1" s="1"/>
  <c r="BH1850" i="1" s="1"/>
  <c r="BH1851" i="1" s="1"/>
  <c r="BL1817" i="1"/>
  <c r="BL1846" i="1" s="1"/>
  <c r="BL1850" i="1" s="1"/>
  <c r="BL1851" i="1" s="1"/>
  <c r="BB2264" i="1"/>
  <c r="BB2294" i="1" s="1"/>
  <c r="BB2298" i="1" s="1"/>
  <c r="BB2299" i="1" s="1"/>
  <c r="BH2264" i="1"/>
  <c r="BH2294" i="1" s="1"/>
  <c r="BH2298" i="1" s="1"/>
  <c r="BH2299" i="1" s="1"/>
  <c r="BP2305" i="1"/>
  <c r="BP2335" i="1" s="1"/>
  <c r="BP2339" i="1" s="1"/>
  <c r="BP2340" i="1" s="1"/>
  <c r="BD2305" i="1"/>
  <c r="BD2335" i="1" s="1"/>
  <c r="BD2339" i="1" s="1"/>
  <c r="BD2340" i="1" s="1"/>
  <c r="BJ2305" i="1"/>
  <c r="BJ2335" i="1" s="1"/>
  <c r="BJ2339" i="1" s="1"/>
  <c r="BJ2340" i="1" s="1"/>
  <c r="BL2546" i="1"/>
  <c r="BL2576" i="1" s="1"/>
  <c r="BL2580" i="1" s="1"/>
  <c r="BL2581" i="1" s="1"/>
  <c r="BK2669" i="1"/>
  <c r="BK2700" i="1" s="1"/>
  <c r="BK2704" i="1" s="1"/>
  <c r="BK2705" i="1" s="1"/>
  <c r="BO2916" i="1"/>
  <c r="BO2946" i="1" s="1"/>
  <c r="BO2950" i="1" s="1"/>
  <c r="BO2951" i="1" s="1"/>
  <c r="BC3080" i="1"/>
  <c r="BC3111" i="1" s="1"/>
  <c r="BC3115" i="1" s="1"/>
  <c r="BC3116" i="1" s="1"/>
  <c r="BK4216" i="1"/>
  <c r="BK4246" i="1" s="1"/>
  <c r="BK4250" i="1" s="1"/>
  <c r="BK4251" i="1" s="1"/>
  <c r="BC4257" i="1"/>
  <c r="BC4286" i="1" s="1"/>
  <c r="BC4290" i="1" s="1"/>
  <c r="BC4291" i="1" s="1"/>
  <c r="BJ1669" i="1"/>
  <c r="BJ1658" i="1" s="1"/>
  <c r="BJ1687" i="1" s="1"/>
  <c r="BJ1633" i="1"/>
  <c r="BJ1698" i="1"/>
  <c r="BJ1727" i="1" s="1"/>
  <c r="BJ1731" i="1" s="1"/>
  <c r="BJ1732" i="1" s="1"/>
  <c r="AZ1633" i="1"/>
  <c r="BN1633" i="1"/>
  <c r="BK1639" i="1"/>
  <c r="BK1638" i="1" s="1"/>
  <c r="BH1738" i="1"/>
  <c r="BH1767" i="1" s="1"/>
  <c r="BH1771" i="1" s="1"/>
  <c r="BH1772" i="1" s="1"/>
  <c r="BK1817" i="1"/>
  <c r="BK1846" i="1" s="1"/>
  <c r="BK1850" i="1" s="1"/>
  <c r="BK1851" i="1" s="1"/>
  <c r="BH1979" i="1"/>
  <c r="BH2009" i="1" s="1"/>
  <c r="BH2013" i="1" s="1"/>
  <c r="BH2014" i="1" s="1"/>
  <c r="BK1979" i="1"/>
  <c r="BK2009" i="1" s="1"/>
  <c r="BK2013" i="1" s="1"/>
  <c r="BK2014" i="1" s="1"/>
  <c r="BQ1979" i="1"/>
  <c r="BQ2009" i="1" s="1"/>
  <c r="BQ2013" i="1" s="1"/>
  <c r="BQ2014" i="1" s="1"/>
  <c r="BC2060" i="1"/>
  <c r="BC2089" i="1" s="1"/>
  <c r="BC2093" i="1" s="1"/>
  <c r="BC2094" i="1" s="1"/>
  <c r="BO2060" i="1"/>
  <c r="BO2089" i="1" s="1"/>
  <c r="BO2093" i="1" s="1"/>
  <c r="BO2094" i="1" s="1"/>
  <c r="BI2183" i="1"/>
  <c r="BI2213" i="1" s="1"/>
  <c r="BI2217" i="1" s="1"/>
  <c r="BI2218" i="1" s="1"/>
  <c r="BB2998" i="1"/>
  <c r="BB3028" i="1" s="1"/>
  <c r="BB3032" i="1" s="1"/>
  <c r="BB3033" i="1" s="1"/>
  <c r="BH2998" i="1"/>
  <c r="BH3028" i="1" s="1"/>
  <c r="BH3032" i="1" s="1"/>
  <c r="BH3033" i="1" s="1"/>
  <c r="BO3080" i="1"/>
  <c r="BO3111" i="1" s="1"/>
  <c r="BO3115" i="1" s="1"/>
  <c r="BO3116" i="1" s="1"/>
  <c r="BB3080" i="1"/>
  <c r="BB3111" i="1" s="1"/>
  <c r="BB3115" i="1" s="1"/>
  <c r="BB3116" i="1" s="1"/>
  <c r="BH3080" i="1"/>
  <c r="BH3111" i="1" s="1"/>
  <c r="BH3115" i="1" s="1"/>
  <c r="BH3116" i="1" s="1"/>
  <c r="BN3080" i="1"/>
  <c r="BN3111" i="1" s="1"/>
  <c r="BN3115" i="1" s="1"/>
  <c r="BN3116" i="1" s="1"/>
  <c r="BJ3246" i="1"/>
  <c r="BJ3276" i="1" s="1"/>
  <c r="BJ3280" i="1" s="1"/>
  <c r="BJ3281" i="1" s="1"/>
  <c r="BL4134" i="1"/>
  <c r="BL4164" i="1" s="1"/>
  <c r="BL4168" i="1" s="1"/>
  <c r="BL4169" i="1" s="1"/>
  <c r="BG1778" i="1"/>
  <c r="BG1806" i="1" s="1"/>
  <c r="BG1810" i="1" s="1"/>
  <c r="BG1811" i="1" s="1"/>
  <c r="BM1778" i="1"/>
  <c r="BM1806" i="1" s="1"/>
  <c r="BM1810" i="1" s="1"/>
  <c r="BM1811" i="1" s="1"/>
  <c r="BD1857" i="1"/>
  <c r="BD1886" i="1" s="1"/>
  <c r="BD1890" i="1" s="1"/>
  <c r="BD1891" i="1" s="1"/>
  <c r="BJ1857" i="1"/>
  <c r="BJ1886" i="1" s="1"/>
  <c r="BJ1890" i="1" s="1"/>
  <c r="BJ1891" i="1" s="1"/>
  <c r="BP1857" i="1"/>
  <c r="BP1886" i="1" s="1"/>
  <c r="BP1890" i="1" s="1"/>
  <c r="BP1891" i="1" s="1"/>
  <c r="BN1937" i="1"/>
  <c r="BN1968" i="1" s="1"/>
  <c r="BN1972" i="1" s="1"/>
  <c r="BN1973" i="1" s="1"/>
  <c r="BA2100" i="1"/>
  <c r="BA2131" i="1" s="1"/>
  <c r="BA2135" i="1" s="1"/>
  <c r="BA2136" i="1" s="1"/>
  <c r="BL2142" i="1"/>
  <c r="BL2172" i="1" s="1"/>
  <c r="BL2176" i="1" s="1"/>
  <c r="BL2177" i="1" s="1"/>
  <c r="BL2264" i="1"/>
  <c r="BL2294" i="1" s="1"/>
  <c r="BL2298" i="1" s="1"/>
  <c r="BL2299" i="1" s="1"/>
  <c r="BL2388" i="1"/>
  <c r="BL2415" i="1" s="1"/>
  <c r="BL2419" i="1" s="1"/>
  <c r="BL2420" i="1" s="1"/>
  <c r="BL2426" i="1"/>
  <c r="BL2456" i="1" s="1"/>
  <c r="BL2460" i="1" s="1"/>
  <c r="BL2461" i="1" s="1"/>
  <c r="BA2467" i="1"/>
  <c r="BA2495" i="1" s="1"/>
  <c r="BA2499" i="1" s="1"/>
  <c r="BA2500" i="1" s="1"/>
  <c r="BG2467" i="1"/>
  <c r="BG2495" i="1" s="1"/>
  <c r="BG2499" i="1" s="1"/>
  <c r="BG2500" i="1" s="1"/>
  <c r="BM2467" i="1"/>
  <c r="BM2495" i="1" s="1"/>
  <c r="BM2499" i="1" s="1"/>
  <c r="BM2500" i="1" s="1"/>
  <c r="BA2506" i="1"/>
  <c r="BA2535" i="1" s="1"/>
  <c r="BA2539" i="1" s="1"/>
  <c r="BA2540" i="1" s="1"/>
  <c r="BM2506" i="1"/>
  <c r="BM2535" i="1" s="1"/>
  <c r="BM2539" i="1" s="1"/>
  <c r="BM2540" i="1" s="1"/>
  <c r="BC2546" i="1"/>
  <c r="BC2576" i="1" s="1"/>
  <c r="BC2580" i="1" s="1"/>
  <c r="BC2581" i="1" s="1"/>
  <c r="BI2546" i="1"/>
  <c r="BI2576" i="1" s="1"/>
  <c r="BI2580" i="1" s="1"/>
  <c r="BI2581" i="1" s="1"/>
  <c r="BO2546" i="1"/>
  <c r="BO2576" i="1" s="1"/>
  <c r="BO2580" i="1" s="1"/>
  <c r="BO2581" i="1" s="1"/>
  <c r="BC2587" i="1"/>
  <c r="BC2617" i="1" s="1"/>
  <c r="BC2621" i="1" s="1"/>
  <c r="BC2622" i="1" s="1"/>
  <c r="BO2587" i="1"/>
  <c r="BO2617" i="1" s="1"/>
  <c r="BO2621" i="1" s="1"/>
  <c r="BO2622" i="1" s="1"/>
  <c r="BK2711" i="1"/>
  <c r="BK2741" i="1" s="1"/>
  <c r="BK2745" i="1" s="1"/>
  <c r="BK2746" i="1" s="1"/>
  <c r="BQ2711" i="1"/>
  <c r="BQ2741" i="1" s="1"/>
  <c r="BQ2745" i="1" s="1"/>
  <c r="BQ2746" i="1" s="1"/>
  <c r="BO2834" i="1"/>
  <c r="BO2864" i="1" s="1"/>
  <c r="BO2868" i="1" s="1"/>
  <c r="BO2869" i="1" s="1"/>
  <c r="BK2875" i="1"/>
  <c r="BK2905" i="1" s="1"/>
  <c r="BK2909" i="1" s="1"/>
  <c r="BK2910" i="1" s="1"/>
  <c r="AZ2875" i="1"/>
  <c r="BL2875" i="1"/>
  <c r="BL2905" i="1" s="1"/>
  <c r="BL2909" i="1" s="1"/>
  <c r="BL2910" i="1" s="1"/>
  <c r="BP3122" i="1"/>
  <c r="BP3152" i="1" s="1"/>
  <c r="BP3156" i="1" s="1"/>
  <c r="BP3157" i="1" s="1"/>
  <c r="BN3204" i="1"/>
  <c r="BN3235" i="1" s="1"/>
  <c r="BN3239" i="1" s="1"/>
  <c r="BN3240" i="1" s="1"/>
  <c r="BD3246" i="1"/>
  <c r="BD3276" i="1" s="1"/>
  <c r="BD3280" i="1" s="1"/>
  <c r="BD3281" i="1" s="1"/>
  <c r="BP3246" i="1"/>
  <c r="BP3276" i="1" s="1"/>
  <c r="BP3280" i="1" s="1"/>
  <c r="BP3281" i="1" s="1"/>
  <c r="BC3287" i="1"/>
  <c r="BC3314" i="1" s="1"/>
  <c r="BC3318" i="1" s="1"/>
  <c r="BC3319" i="1" s="1"/>
  <c r="BI3287" i="1"/>
  <c r="BI3314" i="1" s="1"/>
  <c r="BI3318" i="1" s="1"/>
  <c r="BI3319" i="1" s="1"/>
  <c r="BO3287" i="1"/>
  <c r="BO3314" i="1" s="1"/>
  <c r="BO3318" i="1" s="1"/>
  <c r="BO3319" i="1" s="1"/>
  <c r="BA3287" i="1"/>
  <c r="BA3314" i="1" s="1"/>
  <c r="BA3318" i="1" s="1"/>
  <c r="BA3319" i="1" s="1"/>
  <c r="BM3287" i="1"/>
  <c r="BM3314" i="1" s="1"/>
  <c r="BM3318" i="1" s="1"/>
  <c r="BM3319" i="1" s="1"/>
  <c r="BC3325" i="1"/>
  <c r="BC3354" i="1" s="1"/>
  <c r="BC3358" i="1" s="1"/>
  <c r="BC3359" i="1" s="1"/>
  <c r="BI3325" i="1"/>
  <c r="BI3354" i="1" s="1"/>
  <c r="BI3358" i="1" s="1"/>
  <c r="BI3359" i="1" s="1"/>
  <c r="BO3325" i="1"/>
  <c r="BO3354" i="1" s="1"/>
  <c r="BO3358" i="1" s="1"/>
  <c r="BO3359" i="1" s="1"/>
  <c r="BM3487" i="1"/>
  <c r="BM3517" i="1" s="1"/>
  <c r="BM3521" i="1" s="1"/>
  <c r="BM3522" i="1" s="1"/>
  <c r="BB3487" i="1"/>
  <c r="BB3517" i="1" s="1"/>
  <c r="BB3521" i="1" s="1"/>
  <c r="BB3522" i="1" s="1"/>
  <c r="BP3813" i="1"/>
  <c r="BP3842" i="1" s="1"/>
  <c r="BP3846" i="1" s="1"/>
  <c r="BP3847" i="1" s="1"/>
  <c r="BP4014" i="1"/>
  <c r="BP4042" i="1" s="1"/>
  <c r="BP4046" i="1" s="1"/>
  <c r="BP4047" i="1" s="1"/>
  <c r="BL2998" i="1"/>
  <c r="BL3028" i="1" s="1"/>
  <c r="BL3032" i="1" s="1"/>
  <c r="BL3033" i="1" s="1"/>
  <c r="BK3325" i="1"/>
  <c r="BK3354" i="1" s="1"/>
  <c r="BK3358" i="1" s="1"/>
  <c r="BK3359" i="1" s="1"/>
  <c r="BQ3325" i="1"/>
  <c r="BQ3354" i="1" s="1"/>
  <c r="BQ3358" i="1" s="1"/>
  <c r="BQ3359" i="1" s="1"/>
  <c r="BJ3365" i="1"/>
  <c r="BJ3395" i="1" s="1"/>
  <c r="BJ3399" i="1" s="1"/>
  <c r="BJ3400" i="1" s="1"/>
  <c r="BC3528" i="1"/>
  <c r="BC3558" i="1" s="1"/>
  <c r="BC3562" i="1" s="1"/>
  <c r="BC3563" i="1" s="1"/>
  <c r="BC3772" i="1"/>
  <c r="BC3802" i="1" s="1"/>
  <c r="BC3806" i="1" s="1"/>
  <c r="BC3807" i="1" s="1"/>
  <c r="BG4053" i="1"/>
  <c r="BG4083" i="1" s="1"/>
  <c r="BG4087" i="1" s="1"/>
  <c r="BG4088" i="1" s="1"/>
  <c r="BQ4053" i="1"/>
  <c r="BQ4083" i="1" s="1"/>
  <c r="BQ4087" i="1" s="1"/>
  <c r="BQ4088" i="1" s="1"/>
  <c r="BC4053" i="1"/>
  <c r="BC4083" i="1" s="1"/>
  <c r="BC4087" i="1" s="1"/>
  <c r="BC4088" i="1" s="1"/>
  <c r="BI4053" i="1"/>
  <c r="BI4083" i="1" s="1"/>
  <c r="BI4087" i="1" s="1"/>
  <c r="BI4088" i="1" s="1"/>
  <c r="BO4053" i="1"/>
  <c r="BO4083" i="1" s="1"/>
  <c r="BO4087" i="1" s="1"/>
  <c r="BO4088" i="1" s="1"/>
  <c r="BL4216" i="1"/>
  <c r="BL4246" i="1" s="1"/>
  <c r="BL4250" i="1" s="1"/>
  <c r="BL4251" i="1" s="1"/>
  <c r="BC972" i="1"/>
  <c r="BI972" i="1"/>
  <c r="BO972" i="1"/>
  <c r="BA1288" i="1"/>
  <c r="BG1288" i="1"/>
  <c r="BM1288" i="1"/>
  <c r="BK1403" i="1"/>
  <c r="BQ1403" i="1"/>
  <c r="BA1498" i="1"/>
  <c r="BG1498" i="1"/>
  <c r="BM1498" i="1"/>
  <c r="BL1639" i="1"/>
  <c r="BL1638" i="1" s="1"/>
  <c r="BH1658" i="1"/>
  <c r="BH1687" i="1" s="1"/>
  <c r="BH1691" i="1" s="1"/>
  <c r="BH1692" i="1" s="1"/>
  <c r="BN1658" i="1"/>
  <c r="BN1687" i="1" s="1"/>
  <c r="BN1691" i="1" s="1"/>
  <c r="BN1692" i="1" s="1"/>
  <c r="BL1669" i="1"/>
  <c r="BL1658" i="1" s="1"/>
  <c r="BL1687" i="1" s="1"/>
  <c r="BL1691" i="1" s="1"/>
  <c r="BL1692" i="1" s="1"/>
  <c r="BJ1897" i="1"/>
  <c r="BJ1926" i="1" s="1"/>
  <c r="BJ1930" i="1" s="1"/>
  <c r="BJ1931" i="1" s="1"/>
  <c r="BK1937" i="1"/>
  <c r="BK1968" i="1" s="1"/>
  <c r="BK1972" i="1" s="1"/>
  <c r="BK1973" i="1" s="1"/>
  <c r="BQ1937" i="1"/>
  <c r="BQ1968" i="1" s="1"/>
  <c r="BQ1972" i="1" s="1"/>
  <c r="BQ1973" i="1" s="1"/>
  <c r="BL1979" i="1"/>
  <c r="BL2009" i="1" s="1"/>
  <c r="BL2013" i="1" s="1"/>
  <c r="BL2014" i="1" s="1"/>
  <c r="BQ2142" i="1"/>
  <c r="BQ2172" i="1" s="1"/>
  <c r="BQ2176" i="1" s="1"/>
  <c r="BQ2177" i="1" s="1"/>
  <c r="BN2224" i="1"/>
  <c r="BN2253" i="1" s="1"/>
  <c r="BN2257" i="1" s="1"/>
  <c r="BN2258" i="1" s="1"/>
  <c r="BQ2264" i="1"/>
  <c r="BQ2294" i="1" s="1"/>
  <c r="BQ2298" i="1" s="1"/>
  <c r="BQ2299" i="1" s="1"/>
  <c r="BN2346" i="1"/>
  <c r="BN2377" i="1" s="1"/>
  <c r="BN2381" i="1" s="1"/>
  <c r="BN2382" i="1" s="1"/>
  <c r="BQ2388" i="1"/>
  <c r="BQ2415" i="1" s="1"/>
  <c r="BQ2419" i="1" s="1"/>
  <c r="BQ2420" i="1" s="1"/>
  <c r="BG2506" i="1"/>
  <c r="BG2535" i="1" s="1"/>
  <c r="BG2539" i="1" s="1"/>
  <c r="BG2540" i="1" s="1"/>
  <c r="BI2587" i="1"/>
  <c r="BI2617" i="1" s="1"/>
  <c r="BI2621" i="1" s="1"/>
  <c r="BI2622" i="1" s="1"/>
  <c r="BH2752" i="1"/>
  <c r="BH2782" i="1" s="1"/>
  <c r="BH2786" i="1" s="1"/>
  <c r="BH2787" i="1" s="1"/>
  <c r="BA2793" i="1"/>
  <c r="BA2823" i="1" s="1"/>
  <c r="BA2827" i="1" s="1"/>
  <c r="BA2828" i="1" s="1"/>
  <c r="BG2793" i="1"/>
  <c r="BG2823" i="1" s="1"/>
  <c r="BG2827" i="1" s="1"/>
  <c r="BG2828" i="1" s="1"/>
  <c r="BM2793" i="1"/>
  <c r="BM2823" i="1" s="1"/>
  <c r="BM2827" i="1" s="1"/>
  <c r="BM2828" i="1" s="1"/>
  <c r="BD2834" i="1"/>
  <c r="BD2864" i="1" s="1"/>
  <c r="BD2868" i="1" s="1"/>
  <c r="BD2869" i="1" s="1"/>
  <c r="BA2834" i="1"/>
  <c r="BA2864" i="1" s="1"/>
  <c r="BA2868" i="1" s="1"/>
  <c r="BA2869" i="1" s="1"/>
  <c r="BG2834" i="1"/>
  <c r="BG2864" i="1" s="1"/>
  <c r="BG2868" i="1" s="1"/>
  <c r="BG2869" i="1" s="1"/>
  <c r="BM2834" i="1"/>
  <c r="BM2864" i="1" s="1"/>
  <c r="BM2868" i="1" s="1"/>
  <c r="BM2869" i="1" s="1"/>
  <c r="BG2957" i="1"/>
  <c r="BG2987" i="1" s="1"/>
  <c r="BG2991" i="1" s="1"/>
  <c r="BG2992" i="1" s="1"/>
  <c r="BP2957" i="1"/>
  <c r="BP2987" i="1" s="1"/>
  <c r="BP2991" i="1" s="1"/>
  <c r="BP2992" i="1" s="1"/>
  <c r="BM3122" i="1"/>
  <c r="BM3152" i="1" s="1"/>
  <c r="BM3156" i="1" s="1"/>
  <c r="BM3157" i="1" s="1"/>
  <c r="BA3246" i="1"/>
  <c r="BA3276" i="1" s="1"/>
  <c r="BA3280" i="1" s="1"/>
  <c r="BA3281" i="1" s="1"/>
  <c r="BL3287" i="1"/>
  <c r="BL3314" i="1" s="1"/>
  <c r="BL3318" i="1" s="1"/>
  <c r="BL3319" i="1" s="1"/>
  <c r="BA3325" i="1"/>
  <c r="BA3354" i="1" s="1"/>
  <c r="BA3358" i="1" s="1"/>
  <c r="BA3359" i="1" s="1"/>
  <c r="BQ3365" i="1"/>
  <c r="BQ3395" i="1" s="1"/>
  <c r="BQ3399" i="1" s="1"/>
  <c r="BQ3400" i="1" s="1"/>
  <c r="BQ3406" i="1"/>
  <c r="BQ3436" i="1" s="1"/>
  <c r="BQ3440" i="1" s="1"/>
  <c r="BQ3441" i="1" s="1"/>
  <c r="BG3447" i="1"/>
  <c r="BG3476" i="1" s="1"/>
  <c r="BG3480" i="1" s="1"/>
  <c r="BG3481" i="1" s="1"/>
  <c r="BD3447" i="1"/>
  <c r="BD3476" i="1" s="1"/>
  <c r="BD3480" i="1" s="1"/>
  <c r="BD3481" i="1" s="1"/>
  <c r="BK3609" i="1"/>
  <c r="BK3639" i="1" s="1"/>
  <c r="BK3643" i="1" s="1"/>
  <c r="BK3644" i="1" s="1"/>
  <c r="BM3650" i="1"/>
  <c r="BM3680" i="1" s="1"/>
  <c r="BM3684" i="1" s="1"/>
  <c r="BM3685" i="1" s="1"/>
  <c r="BD3772" i="1"/>
  <c r="BD3802" i="1" s="1"/>
  <c r="BD3806" i="1" s="1"/>
  <c r="BD3807" i="1" s="1"/>
  <c r="BN4014" i="1"/>
  <c r="BN4042" i="1" s="1"/>
  <c r="BN4046" i="1" s="1"/>
  <c r="BN4047" i="1" s="1"/>
  <c r="BH4053" i="1"/>
  <c r="BH4083" i="1" s="1"/>
  <c r="BH4087" i="1" s="1"/>
  <c r="BH4088" i="1" s="1"/>
  <c r="BD4053" i="1"/>
  <c r="BD4083" i="1" s="1"/>
  <c r="BD4087" i="1" s="1"/>
  <c r="BD4088" i="1" s="1"/>
  <c r="BJ4053" i="1"/>
  <c r="BJ4083" i="1" s="1"/>
  <c r="BJ4087" i="1" s="1"/>
  <c r="BJ4088" i="1" s="1"/>
  <c r="BP4053" i="1"/>
  <c r="BP4083" i="1" s="1"/>
  <c r="BP4087" i="1" s="1"/>
  <c r="BP4088" i="1" s="1"/>
  <c r="BF4134" i="1"/>
  <c r="BN4175" i="1"/>
  <c r="BN4205" i="1" s="1"/>
  <c r="BN4209" i="1" s="1"/>
  <c r="BN4210" i="1" s="1"/>
  <c r="BF4216" i="1"/>
  <c r="BB4337" i="1"/>
  <c r="BB4367" i="1" s="1"/>
  <c r="BB4371" i="1" s="1"/>
  <c r="BB4372" i="1" s="1"/>
  <c r="BH4337" i="1"/>
  <c r="BH4367" i="1" s="1"/>
  <c r="BH4371" i="1" s="1"/>
  <c r="BH4372" i="1" s="1"/>
  <c r="BD1897" i="1"/>
  <c r="BD1926" i="1" s="1"/>
  <c r="BD1930" i="1" s="1"/>
  <c r="BD1931" i="1" s="1"/>
  <c r="BB1937" i="1"/>
  <c r="BB1968" i="1" s="1"/>
  <c r="BB1972" i="1" s="1"/>
  <c r="BB1973" i="1" s="1"/>
  <c r="AZ1937" i="1"/>
  <c r="BL1937" i="1"/>
  <c r="BL1968" i="1" s="1"/>
  <c r="BL1972" i="1" s="1"/>
  <c r="BL1973" i="1" s="1"/>
  <c r="BM1979" i="1"/>
  <c r="BM2009" i="1" s="1"/>
  <c r="BM2013" i="1" s="1"/>
  <c r="BM2014" i="1" s="1"/>
  <c r="BM2100" i="1"/>
  <c r="BM2131" i="1" s="1"/>
  <c r="BM2135" i="1" s="1"/>
  <c r="BM2136" i="1" s="1"/>
  <c r="BF2467" i="1"/>
  <c r="BH2506" i="1"/>
  <c r="BH2535" i="1" s="1"/>
  <c r="BH2539" i="1" s="1"/>
  <c r="BH2540" i="1" s="1"/>
  <c r="BA2628" i="1"/>
  <c r="BA2658" i="1" s="1"/>
  <c r="BA2662" i="1" s="1"/>
  <c r="BA2663" i="1" s="1"/>
  <c r="BM2628" i="1"/>
  <c r="BM2658" i="1" s="1"/>
  <c r="BM2662" i="1" s="1"/>
  <c r="BM2663" i="1" s="1"/>
  <c r="BI2834" i="1"/>
  <c r="BI2864" i="1" s="1"/>
  <c r="BI2868" i="1" s="1"/>
  <c r="BI2869" i="1" s="1"/>
  <c r="BB2834" i="1"/>
  <c r="BB2864" i="1" s="1"/>
  <c r="BB2868" i="1" s="1"/>
  <c r="BB2869" i="1" s="1"/>
  <c r="BH2834" i="1"/>
  <c r="BH2864" i="1" s="1"/>
  <c r="BH2868" i="1" s="1"/>
  <c r="BH2869" i="1" s="1"/>
  <c r="BN2834" i="1"/>
  <c r="BN2864" i="1" s="1"/>
  <c r="BN2868" i="1" s="1"/>
  <c r="BN2869" i="1" s="1"/>
  <c r="BH3365" i="1"/>
  <c r="BH3395" i="1" s="1"/>
  <c r="BH3399" i="1" s="1"/>
  <c r="BH3400" i="1" s="1"/>
  <c r="BQ3528" i="1"/>
  <c r="BQ3558" i="1" s="1"/>
  <c r="BQ3562" i="1" s="1"/>
  <c r="BQ3563" i="1" s="1"/>
  <c r="AZ3609" i="1"/>
  <c r="BL3609" i="1"/>
  <c r="BL3639" i="1" s="1"/>
  <c r="BL3643" i="1" s="1"/>
  <c r="BL3644" i="1" s="1"/>
  <c r="BD3650" i="1"/>
  <c r="BD3680" i="1" s="1"/>
  <c r="BD3684" i="1" s="1"/>
  <c r="BD3685" i="1" s="1"/>
  <c r="BL3731" i="1"/>
  <c r="BL3761" i="1" s="1"/>
  <c r="BL3765" i="1" s="1"/>
  <c r="BL3766" i="1" s="1"/>
  <c r="BA3772" i="1"/>
  <c r="BA3802" i="1" s="1"/>
  <c r="BA3806" i="1" s="1"/>
  <c r="BA3807" i="1" s="1"/>
  <c r="BG3772" i="1"/>
  <c r="BG3802" i="1" s="1"/>
  <c r="BG3806" i="1" s="1"/>
  <c r="BG3807" i="1" s="1"/>
  <c r="AZ3853" i="1"/>
  <c r="BN3894" i="1"/>
  <c r="BN3923" i="1" s="1"/>
  <c r="BN3927" i="1" s="1"/>
  <c r="BN3928" i="1" s="1"/>
  <c r="BP3934" i="1"/>
  <c r="BP3963" i="1" s="1"/>
  <c r="BP3967" i="1" s="1"/>
  <c r="BP3968" i="1" s="1"/>
  <c r="BK3974" i="1"/>
  <c r="BK4003" i="1" s="1"/>
  <c r="BK4007" i="1" s="1"/>
  <c r="BK4008" i="1" s="1"/>
  <c r="BO4014" i="1"/>
  <c r="BO4042" i="1" s="1"/>
  <c r="BO4046" i="1" s="1"/>
  <c r="BO4047" i="1" s="1"/>
  <c r="BO4094" i="1"/>
  <c r="BO4123" i="1" s="1"/>
  <c r="BO4127" i="1" s="1"/>
  <c r="BO4128" i="1" s="1"/>
  <c r="BL4094" i="1"/>
  <c r="BL4123" i="1" s="1"/>
  <c r="BL4127" i="1" s="1"/>
  <c r="BL4128" i="1" s="1"/>
  <c r="BO4134" i="1"/>
  <c r="BO4164" i="1" s="1"/>
  <c r="BO4168" i="1" s="1"/>
  <c r="BO4169" i="1" s="1"/>
  <c r="BK4175" i="1"/>
  <c r="BK4205" i="1" s="1"/>
  <c r="BK4209" i="1" s="1"/>
  <c r="BK4210" i="1" s="1"/>
  <c r="BQ4175" i="1"/>
  <c r="BQ4205" i="1" s="1"/>
  <c r="BQ4209" i="1" s="1"/>
  <c r="BQ4210" i="1" s="1"/>
  <c r="BO4216" i="1"/>
  <c r="BO4246" i="1" s="1"/>
  <c r="BO4250" i="1" s="1"/>
  <c r="BO4251" i="1" s="1"/>
  <c r="BC4337" i="1"/>
  <c r="BC4367" i="1" s="1"/>
  <c r="BC4371" i="1" s="1"/>
  <c r="BC4372" i="1" s="1"/>
  <c r="BA1403" i="1"/>
  <c r="BG1403" i="1"/>
  <c r="BM1403" i="1"/>
  <c r="BK1498" i="1"/>
  <c r="BQ1498" i="1"/>
  <c r="BC1498" i="1"/>
  <c r="BI1498" i="1"/>
  <c r="BO1498" i="1"/>
  <c r="AZ1605" i="1"/>
  <c r="BF1605" i="1"/>
  <c r="BL1605" i="1"/>
  <c r="BN1635" i="1"/>
  <c r="BN1634" i="1" s="1"/>
  <c r="AZ1639" i="1"/>
  <c r="BC1857" i="1"/>
  <c r="BC1886" i="1" s="1"/>
  <c r="BC1890" i="1" s="1"/>
  <c r="BC1891" i="1" s="1"/>
  <c r="BI1857" i="1"/>
  <c r="BI1886" i="1" s="1"/>
  <c r="BI1890" i="1" s="1"/>
  <c r="BI1891" i="1" s="1"/>
  <c r="BO1857" i="1"/>
  <c r="BO1886" i="1" s="1"/>
  <c r="BO1890" i="1" s="1"/>
  <c r="BO1891" i="1" s="1"/>
  <c r="BM1937" i="1"/>
  <c r="BM1968" i="1" s="1"/>
  <c r="BM1972" i="1" s="1"/>
  <c r="BM1973" i="1" s="1"/>
  <c r="BN1979" i="1"/>
  <c r="BN2009" i="1" s="1"/>
  <c r="BN2013" i="1" s="1"/>
  <c r="BN2014" i="1" s="1"/>
  <c r="BH2060" i="1"/>
  <c r="BH2089" i="1" s="1"/>
  <c r="BH2093" i="1" s="1"/>
  <c r="BH2094" i="1" s="1"/>
  <c r="BN2060" i="1"/>
  <c r="BN2089" i="1" s="1"/>
  <c r="BN2093" i="1" s="1"/>
  <c r="BN2094" i="1" s="1"/>
  <c r="BB2060" i="1"/>
  <c r="BB2089" i="1" s="1"/>
  <c r="BB2093" i="1" s="1"/>
  <c r="BB2094" i="1" s="1"/>
  <c r="BG2100" i="1"/>
  <c r="BG2131" i="1" s="1"/>
  <c r="BG2135" i="1" s="1"/>
  <c r="BG2136" i="1" s="1"/>
  <c r="BK2142" i="1"/>
  <c r="BK2172" i="1" s="1"/>
  <c r="BK2176" i="1" s="1"/>
  <c r="BK2177" i="1" s="1"/>
  <c r="BA2183" i="1"/>
  <c r="BA2213" i="1" s="1"/>
  <c r="BA2217" i="1" s="1"/>
  <c r="BA2218" i="1" s="1"/>
  <c r="BG2183" i="1"/>
  <c r="BG2213" i="1" s="1"/>
  <c r="BG2217" i="1" s="1"/>
  <c r="BG2218" i="1" s="1"/>
  <c r="BM2183" i="1"/>
  <c r="BM2213" i="1" s="1"/>
  <c r="BM2217" i="1" s="1"/>
  <c r="BM2218" i="1" s="1"/>
  <c r="BH2224" i="1"/>
  <c r="BH2253" i="1" s="1"/>
  <c r="BH2257" i="1" s="1"/>
  <c r="BH2258" i="1" s="1"/>
  <c r="BK2264" i="1"/>
  <c r="BK2294" i="1" s="1"/>
  <c r="BK2298" i="1" s="1"/>
  <c r="BK2299" i="1" s="1"/>
  <c r="BA2305" i="1"/>
  <c r="BA2335" i="1" s="1"/>
  <c r="BA2339" i="1" s="1"/>
  <c r="BA2340" i="1" s="1"/>
  <c r="BG2305" i="1"/>
  <c r="BG2335" i="1" s="1"/>
  <c r="BG2339" i="1" s="1"/>
  <c r="BG2340" i="1" s="1"/>
  <c r="BM2305" i="1"/>
  <c r="BM2335" i="1" s="1"/>
  <c r="BM2339" i="1" s="1"/>
  <c r="BM2340" i="1" s="1"/>
  <c r="BH2346" i="1"/>
  <c r="BH2377" i="1" s="1"/>
  <c r="BH2381" i="1" s="1"/>
  <c r="BH2382" i="1" s="1"/>
  <c r="BK2388" i="1"/>
  <c r="BK2415" i="1" s="1"/>
  <c r="BK2419" i="1" s="1"/>
  <c r="BK2420" i="1" s="1"/>
  <c r="BK2426" i="1"/>
  <c r="BK2456" i="1" s="1"/>
  <c r="BK2460" i="1" s="1"/>
  <c r="BK2461" i="1" s="1"/>
  <c r="BQ2426" i="1"/>
  <c r="BQ2456" i="1" s="1"/>
  <c r="BQ2460" i="1" s="1"/>
  <c r="BQ2461" i="1" s="1"/>
  <c r="BB2587" i="1"/>
  <c r="BB2617" i="1" s="1"/>
  <c r="BB2621" i="1" s="1"/>
  <c r="BB2622" i="1" s="1"/>
  <c r="BH2587" i="1"/>
  <c r="BH2617" i="1" s="1"/>
  <c r="BH2621" i="1" s="1"/>
  <c r="BH2622" i="1" s="1"/>
  <c r="BN2587" i="1"/>
  <c r="BN2617" i="1" s="1"/>
  <c r="BN2621" i="1" s="1"/>
  <c r="BN2622" i="1" s="1"/>
  <c r="BC2628" i="1"/>
  <c r="BC2658" i="1" s="1"/>
  <c r="BC2662" i="1" s="1"/>
  <c r="BC2663" i="1" s="1"/>
  <c r="BI2628" i="1"/>
  <c r="BI2658" i="1" s="1"/>
  <c r="BI2662" i="1" s="1"/>
  <c r="BI2663" i="1" s="1"/>
  <c r="BO2628" i="1"/>
  <c r="BO2658" i="1" s="1"/>
  <c r="BO2662" i="1" s="1"/>
  <c r="BO2663" i="1" s="1"/>
  <c r="BQ2669" i="1"/>
  <c r="BQ2700" i="1" s="1"/>
  <c r="BQ2704" i="1" s="1"/>
  <c r="BQ2705" i="1" s="1"/>
  <c r="BD2669" i="1"/>
  <c r="BD2700" i="1" s="1"/>
  <c r="BD2704" i="1" s="1"/>
  <c r="BD2705" i="1" s="1"/>
  <c r="BJ2669" i="1"/>
  <c r="BJ2700" i="1" s="1"/>
  <c r="BJ2704" i="1" s="1"/>
  <c r="BJ2705" i="1" s="1"/>
  <c r="BP2669" i="1"/>
  <c r="BP2700" i="1" s="1"/>
  <c r="BP2704" i="1" s="1"/>
  <c r="BP2705" i="1" s="1"/>
  <c r="BD2711" i="1"/>
  <c r="BD2741" i="1" s="1"/>
  <c r="BD2745" i="1" s="1"/>
  <c r="BD2746" i="1" s="1"/>
  <c r="BP2711" i="1"/>
  <c r="BP2741" i="1" s="1"/>
  <c r="BP2745" i="1" s="1"/>
  <c r="BP2746" i="1" s="1"/>
  <c r="BD2752" i="1"/>
  <c r="BD2782" i="1" s="1"/>
  <c r="BD2786" i="1" s="1"/>
  <c r="BD2787" i="1" s="1"/>
  <c r="BJ2752" i="1"/>
  <c r="BJ2782" i="1" s="1"/>
  <c r="BJ2786" i="1" s="1"/>
  <c r="BJ2787" i="1" s="1"/>
  <c r="BP2752" i="1"/>
  <c r="BP2782" i="1" s="1"/>
  <c r="BP2786" i="1" s="1"/>
  <c r="BP2787" i="1" s="1"/>
  <c r="BC2793" i="1"/>
  <c r="BC2823" i="1" s="1"/>
  <c r="BC2827" i="1" s="1"/>
  <c r="BC2828" i="1" s="1"/>
  <c r="BI2793" i="1"/>
  <c r="BI2823" i="1" s="1"/>
  <c r="BI2827" i="1" s="1"/>
  <c r="BI2828" i="1" s="1"/>
  <c r="BO2793" i="1"/>
  <c r="BO2823" i="1" s="1"/>
  <c r="BO2827" i="1" s="1"/>
  <c r="BO2828" i="1" s="1"/>
  <c r="BJ2834" i="1"/>
  <c r="BJ2864" i="1" s="1"/>
  <c r="BJ2868" i="1" s="1"/>
  <c r="BJ2869" i="1" s="1"/>
  <c r="BQ2875" i="1"/>
  <c r="BQ2905" i="1" s="1"/>
  <c r="BQ2909" i="1" s="1"/>
  <c r="BQ2910" i="1" s="1"/>
  <c r="BA2957" i="1"/>
  <c r="BA2987" i="1" s="1"/>
  <c r="BA2991" i="1" s="1"/>
  <c r="BA2992" i="1" s="1"/>
  <c r="BF2957" i="1"/>
  <c r="BL2957" i="1"/>
  <c r="BL2987" i="1" s="1"/>
  <c r="BL2991" i="1" s="1"/>
  <c r="BL2992" i="1" s="1"/>
  <c r="BD3163" i="1"/>
  <c r="BD3193" i="1" s="1"/>
  <c r="BD3197" i="1" s="1"/>
  <c r="BD3198" i="1" s="1"/>
  <c r="BP3163" i="1"/>
  <c r="BP3193" i="1" s="1"/>
  <c r="BP3197" i="1" s="1"/>
  <c r="BP3198" i="1" s="1"/>
  <c r="BL3204" i="1"/>
  <c r="BL3235" i="1" s="1"/>
  <c r="BL3239" i="1" s="1"/>
  <c r="BL3240" i="1" s="1"/>
  <c r="BL3487" i="1"/>
  <c r="BL3517" i="1" s="1"/>
  <c r="BL3521" i="1" s="1"/>
  <c r="BL3522" i="1" s="1"/>
  <c r="BL3528" i="1"/>
  <c r="BL3558" i="1" s="1"/>
  <c r="BL3562" i="1" s="1"/>
  <c r="BL3563" i="1" s="1"/>
  <c r="BM3609" i="1"/>
  <c r="BM3639" i="1" s="1"/>
  <c r="BM3643" i="1" s="1"/>
  <c r="BM3644" i="1" s="1"/>
  <c r="BG3691" i="1"/>
  <c r="BG3720" i="1" s="1"/>
  <c r="BG3724" i="1" s="1"/>
  <c r="BG3725" i="1" s="1"/>
  <c r="BI3731" i="1"/>
  <c r="BI3761" i="1" s="1"/>
  <c r="BI3765" i="1" s="1"/>
  <c r="BI3766" i="1" s="1"/>
  <c r="BB3813" i="1"/>
  <c r="BB3842" i="1" s="1"/>
  <c r="BB3846" i="1" s="1"/>
  <c r="BB3847" i="1" s="1"/>
  <c r="BH3813" i="1"/>
  <c r="BH3842" i="1" s="1"/>
  <c r="BH3846" i="1" s="1"/>
  <c r="BH3847" i="1" s="1"/>
  <c r="BN3813" i="1"/>
  <c r="BN3842" i="1" s="1"/>
  <c r="BN3846" i="1" s="1"/>
  <c r="BN3847" i="1" s="1"/>
  <c r="BC3853" i="1"/>
  <c r="BC3883" i="1" s="1"/>
  <c r="BC3887" i="1" s="1"/>
  <c r="BC3888" i="1" s="1"/>
  <c r="BK3894" i="1"/>
  <c r="BK3923" i="1" s="1"/>
  <c r="BK3927" i="1" s="1"/>
  <c r="BK3928" i="1" s="1"/>
  <c r="BP4134" i="1"/>
  <c r="BP4164" i="1" s="1"/>
  <c r="BP4168" i="1" s="1"/>
  <c r="BP4169" i="1" s="1"/>
  <c r="BD4175" i="1"/>
  <c r="BD4205" i="1" s="1"/>
  <c r="BD4209" i="1" s="1"/>
  <c r="BD4210" i="1" s="1"/>
  <c r="BP4216" i="1"/>
  <c r="BP4246" i="1" s="1"/>
  <c r="BP4250" i="1" s="1"/>
  <c r="BP4251" i="1" s="1"/>
  <c r="BQ4216" i="1"/>
  <c r="BQ4246" i="1" s="1"/>
  <c r="BQ4250" i="1" s="1"/>
  <c r="BQ4251" i="1" s="1"/>
  <c r="BO4257" i="1"/>
  <c r="BO4286" i="1" s="1"/>
  <c r="BO4290" i="1" s="1"/>
  <c r="BO4291" i="1" s="1"/>
  <c r="BA3204" i="1"/>
  <c r="BA3235" i="1" s="1"/>
  <c r="BA3239" i="1" s="1"/>
  <c r="BA3240" i="1" s="1"/>
  <c r="BG3204" i="1"/>
  <c r="BG3235" i="1" s="1"/>
  <c r="BG3239" i="1" s="1"/>
  <c r="BG3240" i="1" s="1"/>
  <c r="BM3204" i="1"/>
  <c r="BM3235" i="1" s="1"/>
  <c r="BM3239" i="1" s="1"/>
  <c r="BM3240" i="1" s="1"/>
  <c r="BD3609" i="1"/>
  <c r="BD3639" i="1" s="1"/>
  <c r="BD3643" i="1" s="1"/>
  <c r="BD3644" i="1" s="1"/>
  <c r="BJ3772" i="1"/>
  <c r="BJ3802" i="1" s="1"/>
  <c r="BJ3806" i="1" s="1"/>
  <c r="BJ3807" i="1" s="1"/>
  <c r="BK3772" i="1"/>
  <c r="BK3802" i="1" s="1"/>
  <c r="BK3806" i="1" s="1"/>
  <c r="BK3807" i="1" s="1"/>
  <c r="BQ3772" i="1"/>
  <c r="BQ3802" i="1" s="1"/>
  <c r="BQ3806" i="1" s="1"/>
  <c r="BQ3807" i="1" s="1"/>
  <c r="BI3853" i="1"/>
  <c r="BI3883" i="1" s="1"/>
  <c r="BI3887" i="1" s="1"/>
  <c r="BI3888" i="1" s="1"/>
  <c r="BI4337" i="1"/>
  <c r="BI4367" i="1" s="1"/>
  <c r="BI4371" i="1" s="1"/>
  <c r="BI4372" i="1" s="1"/>
  <c r="BB4420" i="1"/>
  <c r="BB4449" i="1" s="1"/>
  <c r="BB4453" i="1" s="1"/>
  <c r="BB4454" i="1" s="1"/>
  <c r="BH4420" i="1"/>
  <c r="BH4449" i="1" s="1"/>
  <c r="BH4453" i="1" s="1"/>
  <c r="BH4454" i="1" s="1"/>
  <c r="BN4420" i="1"/>
  <c r="BN4449" i="1" s="1"/>
  <c r="BN4453" i="1" s="1"/>
  <c r="BN4454" i="1" s="1"/>
  <c r="BA4460" i="1"/>
  <c r="BA4490" i="1" s="1"/>
  <c r="BA4494" i="1" s="1"/>
  <c r="BA4495" i="1" s="1"/>
  <c r="BG3650" i="1"/>
  <c r="BG3680" i="1" s="1"/>
  <c r="BG3684" i="1" s="1"/>
  <c r="BG3685" i="1" s="1"/>
  <c r="BQ3691" i="1"/>
  <c r="BQ3720" i="1" s="1"/>
  <c r="BQ3724" i="1" s="1"/>
  <c r="BQ3725" i="1" s="1"/>
  <c r="BC3731" i="1"/>
  <c r="BC3761" i="1" s="1"/>
  <c r="BC3765" i="1" s="1"/>
  <c r="BC3766" i="1" s="1"/>
  <c r="BA3731" i="1"/>
  <c r="BA3761" i="1" s="1"/>
  <c r="BA3765" i="1" s="1"/>
  <c r="BA3766" i="1" s="1"/>
  <c r="BG3731" i="1"/>
  <c r="BG3761" i="1" s="1"/>
  <c r="BG3765" i="1" s="1"/>
  <c r="BG3766" i="1" s="1"/>
  <c r="BM3731" i="1"/>
  <c r="BM3761" i="1" s="1"/>
  <c r="BM3765" i="1" s="1"/>
  <c r="BM3766" i="1" s="1"/>
  <c r="BQ3813" i="1"/>
  <c r="BQ3842" i="1" s="1"/>
  <c r="BQ3846" i="1" s="1"/>
  <c r="BQ3847" i="1" s="1"/>
  <c r="BN4337" i="1"/>
  <c r="BN4367" i="1" s="1"/>
  <c r="BN4371" i="1" s="1"/>
  <c r="BN4372" i="1" s="1"/>
  <c r="BJ4460" i="1"/>
  <c r="BJ4490" i="1" s="1"/>
  <c r="BJ4494" i="1" s="1"/>
  <c r="BJ4495" i="1" s="1"/>
  <c r="BQ4501" i="1"/>
  <c r="BQ4532" i="1" s="1"/>
  <c r="BQ4536" i="1" s="1"/>
  <c r="BQ4537" i="1" s="1"/>
  <c r="BI3528" i="1"/>
  <c r="BI3558" i="1" s="1"/>
  <c r="BI3562" i="1" s="1"/>
  <c r="BI3563" i="1" s="1"/>
  <c r="BP3650" i="1"/>
  <c r="BP3680" i="1" s="1"/>
  <c r="BP3684" i="1" s="1"/>
  <c r="BP3685" i="1" s="1"/>
  <c r="BB3650" i="1"/>
  <c r="BB3680" i="1" s="1"/>
  <c r="BB3684" i="1" s="1"/>
  <c r="BB3685" i="1" s="1"/>
  <c r="BH3650" i="1"/>
  <c r="BH3680" i="1" s="1"/>
  <c r="BH3684" i="1" s="1"/>
  <c r="BH3685" i="1" s="1"/>
  <c r="BN3650" i="1"/>
  <c r="BN3680" i="1" s="1"/>
  <c r="BN3684" i="1" s="1"/>
  <c r="BN3685" i="1" s="1"/>
  <c r="BP3772" i="1"/>
  <c r="BP3802" i="1" s="1"/>
  <c r="BP3806" i="1" s="1"/>
  <c r="BP3807" i="1" s="1"/>
  <c r="BJ3813" i="1"/>
  <c r="BJ3842" i="1" s="1"/>
  <c r="BJ3846" i="1" s="1"/>
  <c r="BJ3847" i="1" s="1"/>
  <c r="BO4337" i="1"/>
  <c r="BO4367" i="1" s="1"/>
  <c r="BO4371" i="1" s="1"/>
  <c r="BO4372" i="1" s="1"/>
  <c r="BA4420" i="1"/>
  <c r="BA4449" i="1" s="1"/>
  <c r="BA4453" i="1" s="1"/>
  <c r="BA4454" i="1" s="1"/>
  <c r="BJ4420" i="1"/>
  <c r="BJ4449" i="1" s="1"/>
  <c r="BJ4453" i="1" s="1"/>
  <c r="BJ4454" i="1" s="1"/>
  <c r="BQ4460" i="1"/>
  <c r="BQ4490" i="1" s="1"/>
  <c r="BQ4494" i="1" s="1"/>
  <c r="BQ4495" i="1" s="1"/>
  <c r="BC3163" i="1"/>
  <c r="BC3193" i="1" s="1"/>
  <c r="BC3197" i="1" s="1"/>
  <c r="BC3198" i="1" s="1"/>
  <c r="BI3163" i="1"/>
  <c r="BI3193" i="1" s="1"/>
  <c r="BI3197" i="1" s="1"/>
  <c r="BI3198" i="1" s="1"/>
  <c r="BO3163" i="1"/>
  <c r="BO3193" i="1" s="1"/>
  <c r="BO3197" i="1" s="1"/>
  <c r="BO3198" i="1" s="1"/>
  <c r="BH3246" i="1"/>
  <c r="BH3276" i="1" s="1"/>
  <c r="BH3280" i="1" s="1"/>
  <c r="BH3281" i="1" s="1"/>
  <c r="BN3246" i="1"/>
  <c r="BN3276" i="1" s="1"/>
  <c r="BN3280" i="1" s="1"/>
  <c r="BN3281" i="1" s="1"/>
  <c r="BB3246" i="1"/>
  <c r="BB3276" i="1" s="1"/>
  <c r="BB3280" i="1" s="1"/>
  <c r="BB3281" i="1" s="1"/>
  <c r="BM3325" i="1"/>
  <c r="BM3354" i="1" s="1"/>
  <c r="BM3358" i="1" s="1"/>
  <c r="BM3359" i="1" s="1"/>
  <c r="BK3365" i="1"/>
  <c r="BK3395" i="1" s="1"/>
  <c r="BK3399" i="1" s="1"/>
  <c r="BK3400" i="1" s="1"/>
  <c r="BA3406" i="1"/>
  <c r="BA3436" i="1" s="1"/>
  <c r="BA3440" i="1" s="1"/>
  <c r="BA3441" i="1" s="1"/>
  <c r="BG3406" i="1"/>
  <c r="BG3436" i="1" s="1"/>
  <c r="BG3440" i="1" s="1"/>
  <c r="BG3441" i="1" s="1"/>
  <c r="BM3406" i="1"/>
  <c r="BM3436" i="1" s="1"/>
  <c r="BM3440" i="1" s="1"/>
  <c r="BM3441" i="1" s="1"/>
  <c r="BK3447" i="1"/>
  <c r="BK3476" i="1" s="1"/>
  <c r="BK3480" i="1" s="1"/>
  <c r="BK3481" i="1" s="1"/>
  <c r="BQ3447" i="1"/>
  <c r="BQ3476" i="1" s="1"/>
  <c r="BQ3480" i="1" s="1"/>
  <c r="BQ3481" i="1" s="1"/>
  <c r="BC3487" i="1"/>
  <c r="BC3517" i="1" s="1"/>
  <c r="BC3521" i="1" s="1"/>
  <c r="BC3522" i="1" s="1"/>
  <c r="BI3487" i="1"/>
  <c r="BI3517" i="1" s="1"/>
  <c r="BI3521" i="1" s="1"/>
  <c r="BI3522" i="1" s="1"/>
  <c r="BO3487" i="1"/>
  <c r="BO3517" i="1" s="1"/>
  <c r="BO3521" i="1" s="1"/>
  <c r="BO3522" i="1" s="1"/>
  <c r="BD3528" i="1"/>
  <c r="BD3558" i="1" s="1"/>
  <c r="BD3562" i="1" s="1"/>
  <c r="BD3563" i="1" s="1"/>
  <c r="BJ3528" i="1"/>
  <c r="BJ3558" i="1" s="1"/>
  <c r="BJ3562" i="1" s="1"/>
  <c r="BJ3563" i="1" s="1"/>
  <c r="BP3528" i="1"/>
  <c r="BP3558" i="1" s="1"/>
  <c r="BP3562" i="1" s="1"/>
  <c r="BP3563" i="1" s="1"/>
  <c r="BC3609" i="1"/>
  <c r="BC3639" i="1" s="1"/>
  <c r="BC3643" i="1" s="1"/>
  <c r="BC3644" i="1" s="1"/>
  <c r="BI3609" i="1"/>
  <c r="BI3639" i="1" s="1"/>
  <c r="BI3643" i="1" s="1"/>
  <c r="BI3644" i="1" s="1"/>
  <c r="BO3609" i="1"/>
  <c r="BO3639" i="1" s="1"/>
  <c r="BO3643" i="1" s="1"/>
  <c r="BO3644" i="1" s="1"/>
  <c r="BJ3650" i="1"/>
  <c r="BJ3680" i="1" s="1"/>
  <c r="BJ3684" i="1" s="1"/>
  <c r="BJ3685" i="1" s="1"/>
  <c r="BF3691" i="1"/>
  <c r="BL3691" i="1"/>
  <c r="BL3720" i="1" s="1"/>
  <c r="BL3724" i="1" s="1"/>
  <c r="BL3725" i="1" s="1"/>
  <c r="BO3731" i="1"/>
  <c r="BO3761" i="1" s="1"/>
  <c r="BO3765" i="1" s="1"/>
  <c r="BO3766" i="1" s="1"/>
  <c r="BK3813" i="1"/>
  <c r="BK3842" i="1" s="1"/>
  <c r="BK3846" i="1" s="1"/>
  <c r="BK3847" i="1" s="1"/>
  <c r="BO3853" i="1"/>
  <c r="BO3883" i="1" s="1"/>
  <c r="BO3887" i="1" s="1"/>
  <c r="BO3888" i="1" s="1"/>
  <c r="BC3934" i="1"/>
  <c r="BC3963" i="1" s="1"/>
  <c r="BC3967" i="1" s="1"/>
  <c r="BC3968" i="1" s="1"/>
  <c r="BI3934" i="1"/>
  <c r="BI3963" i="1" s="1"/>
  <c r="BI3967" i="1" s="1"/>
  <c r="BI3968" i="1" s="1"/>
  <c r="BO3934" i="1"/>
  <c r="BO3963" i="1" s="1"/>
  <c r="BO3967" i="1" s="1"/>
  <c r="BO3968" i="1" s="1"/>
  <c r="BC3974" i="1"/>
  <c r="BC4003" i="1" s="1"/>
  <c r="BC4007" i="1" s="1"/>
  <c r="BC4008" i="1" s="1"/>
  <c r="BK4134" i="1"/>
  <c r="BK4164" i="1" s="1"/>
  <c r="BK4168" i="1" s="1"/>
  <c r="BK4169" i="1" s="1"/>
  <c r="BQ4134" i="1"/>
  <c r="BQ4164" i="1" s="1"/>
  <c r="BQ4168" i="1" s="1"/>
  <c r="BQ4169" i="1" s="1"/>
  <c r="BK4257" i="1"/>
  <c r="BK4286" i="1" s="1"/>
  <c r="BK4290" i="1" s="1"/>
  <c r="BK4291" i="1" s="1"/>
  <c r="BQ4257" i="1"/>
  <c r="BQ4286" i="1" s="1"/>
  <c r="BQ4290" i="1" s="1"/>
  <c r="BQ4291" i="1" s="1"/>
  <c r="BC4420" i="1"/>
  <c r="BC4449" i="1" s="1"/>
  <c r="BC4453" i="1" s="1"/>
  <c r="BC4454" i="1" s="1"/>
  <c r="BL4420" i="1"/>
  <c r="BL4449" i="1" s="1"/>
  <c r="BL4453" i="1" s="1"/>
  <c r="BL4454" i="1" s="1"/>
  <c r="BC4378" i="1"/>
  <c r="BC4409" i="1" s="1"/>
  <c r="BC4413" i="1" s="1"/>
  <c r="BC4414" i="1" s="1"/>
  <c r="BO4378" i="1"/>
  <c r="BO4409" i="1" s="1"/>
  <c r="BO4413" i="1" s="1"/>
  <c r="BO4414" i="1" s="1"/>
  <c r="BD4378" i="1"/>
  <c r="BD4409" i="1" s="1"/>
  <c r="BD4413" i="1" s="1"/>
  <c r="BD4414" i="1" s="1"/>
  <c r="BJ4378" i="1"/>
  <c r="BJ4409" i="1" s="1"/>
  <c r="BJ4413" i="1" s="1"/>
  <c r="BJ4414" i="1" s="1"/>
  <c r="BP4378" i="1"/>
  <c r="BP4409" i="1" s="1"/>
  <c r="BP4413" i="1" s="1"/>
  <c r="BP4414" i="1" s="1"/>
  <c r="BI4378" i="1"/>
  <c r="BI4409" i="1" s="1"/>
  <c r="BI4413" i="1" s="1"/>
  <c r="BI4414" i="1" s="1"/>
  <c r="BD4420" i="1"/>
  <c r="BD4449" i="1" s="1"/>
  <c r="BD4453" i="1" s="1"/>
  <c r="BD4454" i="1" s="1"/>
  <c r="BP4420" i="1"/>
  <c r="BP4449" i="1" s="1"/>
  <c r="BP4453" i="1" s="1"/>
  <c r="BP4454" i="1" s="1"/>
  <c r="BN234" i="1"/>
  <c r="BD1658" i="1"/>
  <c r="BD1687" i="1" s="1"/>
  <c r="BP1658" i="1"/>
  <c r="BP1687" i="1" s="1"/>
  <c r="BP234" i="1"/>
  <c r="BD297" i="1"/>
  <c r="BB105" i="1"/>
  <c r="BB104" i="1" s="1"/>
  <c r="BH105" i="1"/>
  <c r="BH104" i="1" s="1"/>
  <c r="BN105" i="1"/>
  <c r="BN104" i="1" s="1"/>
  <c r="BD154" i="1"/>
  <c r="BD153" i="1" s="1"/>
  <c r="BJ154" i="1"/>
  <c r="BJ153" i="1" s="1"/>
  <c r="BP154" i="1"/>
  <c r="BP153" i="1" s="1"/>
  <c r="AZ251" i="1"/>
  <c r="AZ284" i="1"/>
  <c r="BF284" i="1"/>
  <c r="BL284" i="1"/>
  <c r="BL274" i="1" s="1"/>
  <c r="BL297" i="1" s="1"/>
  <c r="BD455" i="1"/>
  <c r="BD445" i="1" s="1"/>
  <c r="BB819" i="1"/>
  <c r="BB808" i="1" s="1"/>
  <c r="BH819" i="1"/>
  <c r="BH808" i="1" s="1"/>
  <c r="BN819" i="1"/>
  <c r="BN808" i="1" s="1"/>
  <c r="BB843" i="1"/>
  <c r="BB842" i="1" s="1"/>
  <c r="BH843" i="1"/>
  <c r="BH842" i="1" s="1"/>
  <c r="BN843" i="1"/>
  <c r="BN842" i="1" s="1"/>
  <c r="AZ855" i="1"/>
  <c r="BF855" i="1"/>
  <c r="BL855" i="1"/>
  <c r="BL854" i="1" s="1"/>
  <c r="BB894" i="1"/>
  <c r="BB883" i="1" s="1"/>
  <c r="BH894" i="1"/>
  <c r="BH883" i="1" s="1"/>
  <c r="BN894" i="1"/>
  <c r="BN883" i="1" s="1"/>
  <c r="BD911" i="1"/>
  <c r="BJ911" i="1"/>
  <c r="BP911" i="1"/>
  <c r="BB923" i="1"/>
  <c r="BB922" i="1" s="1"/>
  <c r="BH923" i="1"/>
  <c r="BH922" i="1" s="1"/>
  <c r="BN923" i="1"/>
  <c r="BN922" i="1" s="1"/>
  <c r="AZ940" i="1"/>
  <c r="BF940" i="1"/>
  <c r="BL940" i="1"/>
  <c r="BL939" i="1" s="1"/>
  <c r="BD992" i="1"/>
  <c r="BD981" i="1" s="1"/>
  <c r="BJ992" i="1"/>
  <c r="BJ981" i="1" s="1"/>
  <c r="BP992" i="1"/>
  <c r="BP981" i="1" s="1"/>
  <c r="BB1016" i="1"/>
  <c r="BB1015" i="1" s="1"/>
  <c r="BH1016" i="1"/>
  <c r="BH1015" i="1" s="1"/>
  <c r="BN1016" i="1"/>
  <c r="BN1015" i="1" s="1"/>
  <c r="AZ1023" i="1"/>
  <c r="BF1023" i="1"/>
  <c r="BL1023" i="1"/>
  <c r="BL1022" i="1" s="1"/>
  <c r="AZ1085" i="1"/>
  <c r="BF1085" i="1"/>
  <c r="BL1085" i="1"/>
  <c r="BL1084" i="1" s="1"/>
  <c r="BB1098" i="1"/>
  <c r="BB1097" i="1" s="1"/>
  <c r="BH1098" i="1"/>
  <c r="BH1097" i="1" s="1"/>
  <c r="BN1098" i="1"/>
  <c r="BN1097" i="1" s="1"/>
  <c r="BB1143" i="1"/>
  <c r="BB1132" i="1" s="1"/>
  <c r="BH1143" i="1"/>
  <c r="BH1132" i="1" s="1"/>
  <c r="BN1143" i="1"/>
  <c r="BN1132" i="1" s="1"/>
  <c r="BB1219" i="1"/>
  <c r="BB1218" i="1" s="1"/>
  <c r="BH1219" i="1"/>
  <c r="BH1218" i="1" s="1"/>
  <c r="BN1219" i="1"/>
  <c r="BN1218" i="1" s="1"/>
  <c r="BD1252" i="1"/>
  <c r="BD1251" i="1" s="1"/>
  <c r="BJ1252" i="1"/>
  <c r="BJ1251" i="1" s="1"/>
  <c r="BP1252" i="1"/>
  <c r="BP1251" i="1" s="1"/>
  <c r="BB1267" i="1"/>
  <c r="BB1266" i="1" s="1"/>
  <c r="BB1372" i="1"/>
  <c r="BB1371" i="1" s="1"/>
  <c r="BH1372" i="1"/>
  <c r="BH1371" i="1" s="1"/>
  <c r="BN1372" i="1"/>
  <c r="BN1371" i="1" s="1"/>
  <c r="AZ1427" i="1"/>
  <c r="BF1427" i="1"/>
  <c r="BL1427" i="1"/>
  <c r="BL1416" i="1" s="1"/>
  <c r="AZ1436" i="1"/>
  <c r="BF1436" i="1"/>
  <c r="BL1436" i="1"/>
  <c r="BL1435" i="1" s="1"/>
  <c r="BB1451" i="1"/>
  <c r="BB1450" i="1" s="1"/>
  <c r="BH1451" i="1"/>
  <c r="BH1450" i="1" s="1"/>
  <c r="BN1451" i="1"/>
  <c r="BN1450" i="1" s="1"/>
  <c r="BD1522" i="1"/>
  <c r="BD1510" i="1" s="1"/>
  <c r="BJ1522" i="1"/>
  <c r="BJ1510" i="1" s="1"/>
  <c r="BP1522" i="1"/>
  <c r="BP1510" i="1" s="1"/>
  <c r="BD1547" i="1"/>
  <c r="BD1546" i="1" s="1"/>
  <c r="BJ1547" i="1"/>
  <c r="BJ1546" i="1" s="1"/>
  <c r="BP1547" i="1"/>
  <c r="BP1546" i="1" s="1"/>
  <c r="AZ1559" i="1"/>
  <c r="BF1559" i="1"/>
  <c r="BL1559" i="1"/>
  <c r="BL1558" i="1" s="1"/>
  <c r="AZ1563" i="1"/>
  <c r="BF1563" i="1"/>
  <c r="BL1563" i="1"/>
  <c r="BL1562" i="1" s="1"/>
  <c r="AZ1616" i="1"/>
  <c r="BF1616" i="1"/>
  <c r="BL1616" i="1"/>
  <c r="BL1614" i="1" s="1"/>
  <c r="AZ1622" i="1"/>
  <c r="BF1622" i="1"/>
  <c r="BL1622" i="1"/>
  <c r="BD1635" i="1"/>
  <c r="BD1634" i="1" s="1"/>
  <c r="BJ1635" i="1"/>
  <c r="BJ1634" i="1" s="1"/>
  <c r="BP1635" i="1"/>
  <c r="BP1634" i="1" s="1"/>
  <c r="BB1639" i="1"/>
  <c r="BB1638" i="1" s="1"/>
  <c r="BH1639" i="1"/>
  <c r="BH1638" i="1" s="1"/>
  <c r="BN1639" i="1"/>
  <c r="BN1638" i="1" s="1"/>
  <c r="BB1698" i="1"/>
  <c r="BB1727" i="1" s="1"/>
  <c r="BB1731" i="1" s="1"/>
  <c r="BB1732" i="1" s="1"/>
  <c r="BH1698" i="1"/>
  <c r="BH1727" i="1" s="1"/>
  <c r="BH1731" i="1" s="1"/>
  <c r="BH1732" i="1" s="1"/>
  <c r="BN1698" i="1"/>
  <c r="BN1727" i="1" s="1"/>
  <c r="BN1731" i="1" s="1"/>
  <c r="BN1732" i="1" s="1"/>
  <c r="BC2467" i="1"/>
  <c r="BC2495" i="1" s="1"/>
  <c r="BC2499" i="1" s="1"/>
  <c r="BC2500" i="1" s="1"/>
  <c r="BI2467" i="1"/>
  <c r="BI2495" i="1" s="1"/>
  <c r="BI2499" i="1" s="1"/>
  <c r="BI2500" i="1" s="1"/>
  <c r="BO2467" i="1"/>
  <c r="BO2495" i="1" s="1"/>
  <c r="BO2499" i="1" s="1"/>
  <c r="BO2500" i="1" s="1"/>
  <c r="BK2587" i="1"/>
  <c r="BK2617" i="1" s="1"/>
  <c r="BK2621" i="1" s="1"/>
  <c r="BK2622" i="1" s="1"/>
  <c r="BQ2587" i="1"/>
  <c r="BQ2617" i="1" s="1"/>
  <c r="BQ2621" i="1" s="1"/>
  <c r="BQ2622" i="1" s="1"/>
  <c r="BF2628" i="1"/>
  <c r="BL2628" i="1"/>
  <c r="BL2658" i="1" s="1"/>
  <c r="BL2662" i="1" s="1"/>
  <c r="BL2663" i="1" s="1"/>
  <c r="BA2669" i="1"/>
  <c r="BA2700" i="1" s="1"/>
  <c r="BA2704" i="1" s="1"/>
  <c r="BA2705" i="1" s="1"/>
  <c r="BG2669" i="1"/>
  <c r="BG2700" i="1" s="1"/>
  <c r="BG2704" i="1" s="1"/>
  <c r="BG2705" i="1" s="1"/>
  <c r="BM2669" i="1"/>
  <c r="BM2700" i="1" s="1"/>
  <c r="BM2704" i="1" s="1"/>
  <c r="BM2705" i="1" s="1"/>
  <c r="BA2711" i="1"/>
  <c r="BA2741" i="1" s="1"/>
  <c r="BA2745" i="1" s="1"/>
  <c r="BA2746" i="1" s="1"/>
  <c r="BG2711" i="1"/>
  <c r="BG2741" i="1" s="1"/>
  <c r="BG2745" i="1" s="1"/>
  <c r="BG2746" i="1" s="1"/>
  <c r="BM2711" i="1"/>
  <c r="BM2741" i="1" s="1"/>
  <c r="BM2745" i="1" s="1"/>
  <c r="BM2746" i="1" s="1"/>
  <c r="BG2782" i="1"/>
  <c r="BG2786" i="1" s="1"/>
  <c r="BG2787" i="1" s="1"/>
  <c r="AZ2834" i="1"/>
  <c r="BF2834" i="1"/>
  <c r="BL2834" i="1"/>
  <c r="BL2864" i="1" s="1"/>
  <c r="BL2868" i="1" s="1"/>
  <c r="BL2869" i="1" s="1"/>
  <c r="BA20" i="1"/>
  <c r="BA10" i="1" s="1"/>
  <c r="BG20" i="1"/>
  <c r="BG10" i="1" s="1"/>
  <c r="BM20" i="1"/>
  <c r="BM10" i="1" s="1"/>
  <c r="BA31" i="1"/>
  <c r="BA30" i="1" s="1"/>
  <c r="BG31" i="1"/>
  <c r="BG30" i="1" s="1"/>
  <c r="BM31" i="1"/>
  <c r="BM30" i="1" s="1"/>
  <c r="BA61" i="1"/>
  <c r="BA51" i="1" s="1"/>
  <c r="BA73" i="1" s="1"/>
  <c r="BG61" i="1"/>
  <c r="BG51" i="1" s="1"/>
  <c r="BG73" i="1" s="1"/>
  <c r="BM61" i="1"/>
  <c r="BM51" i="1" s="1"/>
  <c r="BM73" i="1" s="1"/>
  <c r="BC98" i="1"/>
  <c r="BC88" i="1" s="1"/>
  <c r="BI98" i="1"/>
  <c r="BI88" i="1" s="1"/>
  <c r="BO98" i="1"/>
  <c r="BO88" i="1" s="1"/>
  <c r="BC105" i="1"/>
  <c r="BC104" i="1" s="1"/>
  <c r="BI105" i="1"/>
  <c r="BI104" i="1" s="1"/>
  <c r="BO105" i="1"/>
  <c r="BO104" i="1" s="1"/>
  <c r="BK144" i="1"/>
  <c r="BK134" i="1" s="1"/>
  <c r="BQ144" i="1"/>
  <c r="BQ134" i="1" s="1"/>
  <c r="BK154" i="1"/>
  <c r="BK153" i="1" s="1"/>
  <c r="BQ154" i="1"/>
  <c r="BQ153" i="1" s="1"/>
  <c r="BC192" i="1"/>
  <c r="BC182" i="1" s="1"/>
  <c r="BC204" i="1" s="1"/>
  <c r="BI192" i="1"/>
  <c r="BI182" i="1" s="1"/>
  <c r="BI204" i="1" s="1"/>
  <c r="BO192" i="1"/>
  <c r="BO182" i="1" s="1"/>
  <c r="BO204" i="1" s="1"/>
  <c r="BK220" i="1"/>
  <c r="BK219" i="1" s="1"/>
  <c r="BK225" i="1" s="1"/>
  <c r="BQ220" i="1"/>
  <c r="BQ219" i="1" s="1"/>
  <c r="BQ225" i="1" s="1"/>
  <c r="BA251" i="1"/>
  <c r="BA241" i="1" s="1"/>
  <c r="BA259" i="1" s="1"/>
  <c r="BG251" i="1"/>
  <c r="BG241" i="1" s="1"/>
  <c r="BG259" i="1" s="1"/>
  <c r="BM251" i="1"/>
  <c r="BM241" i="1" s="1"/>
  <c r="BM259" i="1" s="1"/>
  <c r="BA284" i="1"/>
  <c r="BA274" i="1" s="1"/>
  <c r="BA297" i="1" s="1"/>
  <c r="BG284" i="1"/>
  <c r="BG274" i="1" s="1"/>
  <c r="BG297" i="1" s="1"/>
  <c r="BM284" i="1"/>
  <c r="BM274" i="1" s="1"/>
  <c r="BM297" i="1" s="1"/>
  <c r="BC323" i="1"/>
  <c r="BC312" i="1" s="1"/>
  <c r="BI323" i="1"/>
  <c r="BI312" i="1" s="1"/>
  <c r="BO323" i="1"/>
  <c r="BO312" i="1" s="1"/>
  <c r="BC337" i="1"/>
  <c r="BC336" i="1" s="1"/>
  <c r="BI337" i="1"/>
  <c r="BI336" i="1" s="1"/>
  <c r="BO337" i="1"/>
  <c r="BO336" i="1" s="1"/>
  <c r="BC342" i="1"/>
  <c r="BC341" i="1" s="1"/>
  <c r="BI342" i="1"/>
  <c r="BI341" i="1" s="1"/>
  <c r="BO342" i="1"/>
  <c r="BO341" i="1" s="1"/>
  <c r="BA376" i="1"/>
  <c r="BA366" i="1" s="1"/>
  <c r="BA391" i="1" s="1"/>
  <c r="BG376" i="1"/>
  <c r="BG366" i="1" s="1"/>
  <c r="BG391" i="1" s="1"/>
  <c r="BM376" i="1"/>
  <c r="BM366" i="1" s="1"/>
  <c r="BM391" i="1" s="1"/>
  <c r="BC416" i="1"/>
  <c r="BC406" i="1" s="1"/>
  <c r="BC430" i="1" s="1"/>
  <c r="BI416" i="1"/>
  <c r="BI406" i="1" s="1"/>
  <c r="BI430" i="1" s="1"/>
  <c r="BO416" i="1"/>
  <c r="BO406" i="1" s="1"/>
  <c r="BO430" i="1" s="1"/>
  <c r="BK455" i="1"/>
  <c r="BK445" i="1" s="1"/>
  <c r="BQ455" i="1"/>
  <c r="BQ445" i="1" s="1"/>
  <c r="BK463" i="1"/>
  <c r="BK462" i="1" s="1"/>
  <c r="BQ463" i="1"/>
  <c r="BQ462" i="1" s="1"/>
  <c r="BA502" i="1"/>
  <c r="BA491" i="1" s="1"/>
  <c r="BG502" i="1"/>
  <c r="BG491" i="1" s="1"/>
  <c r="BM502" i="1"/>
  <c r="BM491" i="1" s="1"/>
  <c r="BA512" i="1"/>
  <c r="BA511" i="1" s="1"/>
  <c r="BG512" i="1"/>
  <c r="BG511" i="1" s="1"/>
  <c r="BM512" i="1"/>
  <c r="BM511" i="1" s="1"/>
  <c r="BA523" i="1"/>
  <c r="BA522" i="1" s="1"/>
  <c r="BG523" i="1"/>
  <c r="BG522" i="1" s="1"/>
  <c r="BM523" i="1"/>
  <c r="BM522" i="1" s="1"/>
  <c r="BK561" i="1"/>
  <c r="BK549" i="1" s="1"/>
  <c r="BK585" i="1" s="1"/>
  <c r="BQ561" i="1"/>
  <c r="BQ549" i="1" s="1"/>
  <c r="BQ585" i="1" s="1"/>
  <c r="BC606" i="1"/>
  <c r="BC594" i="1" s="1"/>
  <c r="BC628" i="1" s="1"/>
  <c r="BI606" i="1"/>
  <c r="BI594" i="1" s="1"/>
  <c r="BI628" i="1" s="1"/>
  <c r="BO606" i="1"/>
  <c r="BO594" i="1" s="1"/>
  <c r="BO628" i="1" s="1"/>
  <c r="BK653" i="1"/>
  <c r="BK641" i="1" s="1"/>
  <c r="BK674" i="1" s="1"/>
  <c r="BQ653" i="1"/>
  <c r="BQ641" i="1" s="1"/>
  <c r="BQ674" i="1" s="1"/>
  <c r="BA698" i="1"/>
  <c r="BA687" i="1" s="1"/>
  <c r="BA717" i="1" s="1"/>
  <c r="BG698" i="1"/>
  <c r="BG687" i="1" s="1"/>
  <c r="BG717" i="1" s="1"/>
  <c r="BM698" i="1"/>
  <c r="BM687" i="1" s="1"/>
  <c r="BM717" i="1" s="1"/>
  <c r="BA744" i="1"/>
  <c r="BA733" i="1" s="1"/>
  <c r="BG744" i="1"/>
  <c r="BG733" i="1" s="1"/>
  <c r="BM744" i="1"/>
  <c r="BM733" i="1" s="1"/>
  <c r="BA758" i="1"/>
  <c r="BA757" i="1" s="1"/>
  <c r="BG758" i="1"/>
  <c r="BG757" i="1" s="1"/>
  <c r="BM758" i="1"/>
  <c r="BM757" i="1" s="1"/>
  <c r="BA777" i="1"/>
  <c r="BA776" i="1" s="1"/>
  <c r="BG777" i="1"/>
  <c r="BG776" i="1" s="1"/>
  <c r="BM777" i="1"/>
  <c r="BM776" i="1" s="1"/>
  <c r="BC789" i="1"/>
  <c r="BC788" i="1" s="1"/>
  <c r="BI789" i="1"/>
  <c r="BI788" i="1" s="1"/>
  <c r="BO789" i="1"/>
  <c r="BO788" i="1" s="1"/>
  <c r="BC819" i="1"/>
  <c r="BC808" i="1" s="1"/>
  <c r="BI819" i="1"/>
  <c r="BI808" i="1" s="1"/>
  <c r="BO819" i="1"/>
  <c r="BO808" i="1" s="1"/>
  <c r="BC843" i="1"/>
  <c r="BC842" i="1" s="1"/>
  <c r="BI843" i="1"/>
  <c r="BI842" i="1" s="1"/>
  <c r="BO843" i="1"/>
  <c r="BO842" i="1" s="1"/>
  <c r="BA850" i="1"/>
  <c r="BA849" i="1" s="1"/>
  <c r="BG850" i="1"/>
  <c r="BG849" i="1" s="1"/>
  <c r="BM850" i="1"/>
  <c r="BM849" i="1" s="1"/>
  <c r="BA855" i="1"/>
  <c r="BA854" i="1" s="1"/>
  <c r="BG855" i="1"/>
  <c r="BG854" i="1" s="1"/>
  <c r="BM855" i="1"/>
  <c r="BM854" i="1" s="1"/>
  <c r="BC894" i="1"/>
  <c r="BC883" i="1" s="1"/>
  <c r="BI894" i="1"/>
  <c r="BI883" i="1" s="1"/>
  <c r="BO894" i="1"/>
  <c r="BO883" i="1" s="1"/>
  <c r="BK911" i="1"/>
  <c r="BQ911" i="1"/>
  <c r="BC923" i="1"/>
  <c r="BC922" i="1" s="1"/>
  <c r="BI923" i="1"/>
  <c r="BI922" i="1" s="1"/>
  <c r="BO923" i="1"/>
  <c r="BO922" i="1" s="1"/>
  <c r="BA940" i="1"/>
  <c r="BA939" i="1" s="1"/>
  <c r="BG940" i="1"/>
  <c r="BG939" i="1" s="1"/>
  <c r="BM940" i="1"/>
  <c r="BM939" i="1" s="1"/>
  <c r="BK992" i="1"/>
  <c r="BK981" i="1" s="1"/>
  <c r="BQ992" i="1"/>
  <c r="BQ981" i="1" s="1"/>
  <c r="BC1016" i="1"/>
  <c r="BC1015" i="1" s="1"/>
  <c r="BI1016" i="1"/>
  <c r="BI1015" i="1" s="1"/>
  <c r="BO1016" i="1"/>
  <c r="BO1015" i="1" s="1"/>
  <c r="BA1023" i="1"/>
  <c r="BA1022" i="1" s="1"/>
  <c r="BG1023" i="1"/>
  <c r="BG1022" i="1" s="1"/>
  <c r="BM1023" i="1"/>
  <c r="BM1022" i="1" s="1"/>
  <c r="BA1066" i="1"/>
  <c r="BA1055" i="1" s="1"/>
  <c r="BG1066" i="1"/>
  <c r="BG1055" i="1" s="1"/>
  <c r="BM1066" i="1"/>
  <c r="BM1055" i="1" s="1"/>
  <c r="BA1085" i="1"/>
  <c r="BA1084" i="1" s="1"/>
  <c r="BG1085" i="1"/>
  <c r="BG1084" i="1" s="1"/>
  <c r="BM1085" i="1"/>
  <c r="BM1084" i="1" s="1"/>
  <c r="BC1094" i="1"/>
  <c r="BC1093" i="1" s="1"/>
  <c r="BI1094" i="1"/>
  <c r="BI1093" i="1" s="1"/>
  <c r="BO1094" i="1"/>
  <c r="BO1093" i="1" s="1"/>
  <c r="BC1098" i="1"/>
  <c r="BC1097" i="1" s="1"/>
  <c r="BI1098" i="1"/>
  <c r="BI1097" i="1" s="1"/>
  <c r="BO1098" i="1"/>
  <c r="BO1097" i="1" s="1"/>
  <c r="BC1143" i="1"/>
  <c r="BC1132" i="1" s="1"/>
  <c r="BI1143" i="1"/>
  <c r="BI1132" i="1" s="1"/>
  <c r="BO1143" i="1"/>
  <c r="BO1132" i="1" s="1"/>
  <c r="BA1160" i="1"/>
  <c r="BA1159" i="1" s="1"/>
  <c r="BG1160" i="1"/>
  <c r="BG1159" i="1" s="1"/>
  <c r="BM1160" i="1"/>
  <c r="BM1159" i="1" s="1"/>
  <c r="BA1166" i="1"/>
  <c r="BA1165" i="1" s="1"/>
  <c r="BG1166" i="1"/>
  <c r="BG1165" i="1" s="1"/>
  <c r="BM1166" i="1"/>
  <c r="BM1165" i="1" s="1"/>
  <c r="BC1203" i="1"/>
  <c r="BC1192" i="1" s="1"/>
  <c r="BI1203" i="1"/>
  <c r="BI1192" i="1" s="1"/>
  <c r="BO1203" i="1"/>
  <c r="BO1192" i="1" s="1"/>
  <c r="BC1219" i="1"/>
  <c r="BC1218" i="1" s="1"/>
  <c r="BI1219" i="1"/>
  <c r="BI1218" i="1" s="1"/>
  <c r="BO1219" i="1"/>
  <c r="BO1218" i="1" s="1"/>
  <c r="BK1252" i="1"/>
  <c r="BK1251" i="1" s="1"/>
  <c r="BQ1252" i="1"/>
  <c r="BQ1251" i="1" s="1"/>
  <c r="BC1267" i="1"/>
  <c r="BC1266" i="1" s="1"/>
  <c r="BI1267" i="1"/>
  <c r="BI1266" i="1" s="1"/>
  <c r="BO1267" i="1"/>
  <c r="BO1266" i="1" s="1"/>
  <c r="BA1308" i="1"/>
  <c r="BA1297" i="1" s="1"/>
  <c r="BG1308" i="1"/>
  <c r="BG1297" i="1" s="1"/>
  <c r="BM1308" i="1"/>
  <c r="BM1297" i="1" s="1"/>
  <c r="BA1322" i="1"/>
  <c r="BA1321" i="1" s="1"/>
  <c r="BG1322" i="1"/>
  <c r="BG1321" i="1" s="1"/>
  <c r="BM1322" i="1"/>
  <c r="BM1321" i="1" s="1"/>
  <c r="BC1355" i="1"/>
  <c r="BC1344" i="1" s="1"/>
  <c r="BI1355" i="1"/>
  <c r="BI1344" i="1" s="1"/>
  <c r="BO1355" i="1"/>
  <c r="BO1344" i="1" s="1"/>
  <c r="BC1372" i="1"/>
  <c r="BC1371" i="1" s="1"/>
  <c r="BI1372" i="1"/>
  <c r="BI1371" i="1" s="1"/>
  <c r="BO1372" i="1"/>
  <c r="BO1371" i="1" s="1"/>
  <c r="BA1427" i="1"/>
  <c r="BA1416" i="1" s="1"/>
  <c r="BG1427" i="1"/>
  <c r="BG1416" i="1" s="1"/>
  <c r="BM1427" i="1"/>
  <c r="BM1416" i="1" s="1"/>
  <c r="BA1436" i="1"/>
  <c r="BA1435" i="1" s="1"/>
  <c r="BG1436" i="1"/>
  <c r="BG1435" i="1" s="1"/>
  <c r="BM1436" i="1"/>
  <c r="BM1435" i="1" s="1"/>
  <c r="BC1451" i="1"/>
  <c r="BC1450" i="1" s="1"/>
  <c r="BI1451" i="1"/>
  <c r="BI1450" i="1" s="1"/>
  <c r="BO1451" i="1"/>
  <c r="BO1450" i="1" s="1"/>
  <c r="BK1522" i="1"/>
  <c r="BK1510" i="1" s="1"/>
  <c r="BQ1522" i="1"/>
  <c r="BQ1510" i="1" s="1"/>
  <c r="BK1547" i="1"/>
  <c r="BK1546" i="1" s="1"/>
  <c r="BQ1547" i="1"/>
  <c r="BQ1546" i="1" s="1"/>
  <c r="BA1559" i="1"/>
  <c r="BA1558" i="1" s="1"/>
  <c r="BG1559" i="1"/>
  <c r="BG1558" i="1" s="1"/>
  <c r="BM1559" i="1"/>
  <c r="BM1558" i="1" s="1"/>
  <c r="BA1563" i="1"/>
  <c r="BA1562" i="1" s="1"/>
  <c r="BG1563" i="1"/>
  <c r="BG1562" i="1" s="1"/>
  <c r="BM1563" i="1"/>
  <c r="BM1562" i="1" s="1"/>
  <c r="BA1616" i="1"/>
  <c r="BA1614" i="1" s="1"/>
  <c r="BG1616" i="1"/>
  <c r="BG1614" i="1" s="1"/>
  <c r="BM1616" i="1"/>
  <c r="BM1614" i="1" s="1"/>
  <c r="BA1622" i="1"/>
  <c r="BG1622" i="1"/>
  <c r="BM1622" i="1"/>
  <c r="BC1633" i="1"/>
  <c r="BI1633" i="1"/>
  <c r="BO1633" i="1"/>
  <c r="BK1635" i="1"/>
  <c r="BK1634" i="1" s="1"/>
  <c r="BQ1635" i="1"/>
  <c r="BQ1634" i="1" s="1"/>
  <c r="BC1639" i="1"/>
  <c r="BC1638" i="1" s="1"/>
  <c r="BI1639" i="1"/>
  <c r="BI1638" i="1" s="1"/>
  <c r="BO1639" i="1"/>
  <c r="BO1638" i="1" s="1"/>
  <c r="BC1698" i="1"/>
  <c r="BC1727" i="1" s="1"/>
  <c r="BC1731" i="1" s="1"/>
  <c r="BC1732" i="1" s="1"/>
  <c r="BO1698" i="1"/>
  <c r="BO1727" i="1" s="1"/>
  <c r="BO1731" i="1" s="1"/>
  <c r="BO1732" i="1" s="1"/>
  <c r="BK2100" i="1"/>
  <c r="BK2131" i="1" s="1"/>
  <c r="BK2135" i="1" s="1"/>
  <c r="BK2136" i="1" s="1"/>
  <c r="BQ2100" i="1"/>
  <c r="BQ2131" i="1" s="1"/>
  <c r="BQ2135" i="1" s="1"/>
  <c r="BQ2136" i="1" s="1"/>
  <c r="BC2426" i="1"/>
  <c r="BC2456" i="1" s="1"/>
  <c r="BC2460" i="1" s="1"/>
  <c r="BC2461" i="1" s="1"/>
  <c r="BI2426" i="1"/>
  <c r="BI2456" i="1" s="1"/>
  <c r="BI2460" i="1" s="1"/>
  <c r="BI2461" i="1" s="1"/>
  <c r="BO2426" i="1"/>
  <c r="BO2456" i="1" s="1"/>
  <c r="BO2460" i="1" s="1"/>
  <c r="BO2461" i="1" s="1"/>
  <c r="BD2467" i="1"/>
  <c r="BD2495" i="1" s="1"/>
  <c r="BD2499" i="1" s="1"/>
  <c r="BD2500" i="1" s="1"/>
  <c r="BJ2467" i="1"/>
  <c r="BJ2495" i="1" s="1"/>
  <c r="BJ2499" i="1" s="1"/>
  <c r="BJ2500" i="1" s="1"/>
  <c r="BP2467" i="1"/>
  <c r="BP2495" i="1" s="1"/>
  <c r="BP2499" i="1" s="1"/>
  <c r="BP2500" i="1" s="1"/>
  <c r="BK2506" i="1"/>
  <c r="BK2535" i="1" s="1"/>
  <c r="BK2539" i="1" s="1"/>
  <c r="BK2540" i="1" s="1"/>
  <c r="BQ2506" i="1"/>
  <c r="BQ2535" i="1" s="1"/>
  <c r="BQ2539" i="1" s="1"/>
  <c r="BQ2540" i="1" s="1"/>
  <c r="BB2711" i="1"/>
  <c r="BB2741" i="1" s="1"/>
  <c r="BB2745" i="1" s="1"/>
  <c r="BB2746" i="1" s="1"/>
  <c r="BH2711" i="1"/>
  <c r="BH2741" i="1" s="1"/>
  <c r="BH2745" i="1" s="1"/>
  <c r="BH2746" i="1" s="1"/>
  <c r="BN2711" i="1"/>
  <c r="BN2741" i="1" s="1"/>
  <c r="BN2745" i="1" s="1"/>
  <c r="BN2746" i="1" s="1"/>
  <c r="BB20" i="1"/>
  <c r="BB10" i="1" s="1"/>
  <c r="BH20" i="1"/>
  <c r="BH10" i="1" s="1"/>
  <c r="BN20" i="1"/>
  <c r="BN10" i="1" s="1"/>
  <c r="BB31" i="1"/>
  <c r="BB30" i="1" s="1"/>
  <c r="BH31" i="1"/>
  <c r="BH30" i="1" s="1"/>
  <c r="BN31" i="1"/>
  <c r="BN30" i="1" s="1"/>
  <c r="BB61" i="1"/>
  <c r="BB51" i="1" s="1"/>
  <c r="BB73" i="1" s="1"/>
  <c r="BH61" i="1"/>
  <c r="BH51" i="1" s="1"/>
  <c r="BH73" i="1" s="1"/>
  <c r="BN61" i="1"/>
  <c r="BN51" i="1" s="1"/>
  <c r="BN73" i="1" s="1"/>
  <c r="BD98" i="1"/>
  <c r="BD88" i="1" s="1"/>
  <c r="BJ98" i="1"/>
  <c r="BJ88" i="1" s="1"/>
  <c r="BP98" i="1"/>
  <c r="BP88" i="1" s="1"/>
  <c r="BD105" i="1"/>
  <c r="BD104" i="1" s="1"/>
  <c r="BJ105" i="1"/>
  <c r="BJ104" i="1" s="1"/>
  <c r="BP105" i="1"/>
  <c r="BP104" i="1" s="1"/>
  <c r="AZ144" i="1"/>
  <c r="BF144" i="1"/>
  <c r="BL144" i="1"/>
  <c r="BL134" i="1" s="1"/>
  <c r="AZ154" i="1"/>
  <c r="BF154" i="1"/>
  <c r="BL154" i="1"/>
  <c r="BL153" i="1" s="1"/>
  <c r="BD192" i="1"/>
  <c r="BD182" i="1" s="1"/>
  <c r="BD204" i="1" s="1"/>
  <c r="BJ192" i="1"/>
  <c r="BJ182" i="1" s="1"/>
  <c r="BJ204" i="1" s="1"/>
  <c r="BP192" i="1"/>
  <c r="BP182" i="1" s="1"/>
  <c r="BP204" i="1" s="1"/>
  <c r="AZ220" i="1"/>
  <c r="BF220" i="1"/>
  <c r="BL220" i="1"/>
  <c r="BL219" i="1" s="1"/>
  <c r="BL225" i="1" s="1"/>
  <c r="BB251" i="1"/>
  <c r="BB241" i="1" s="1"/>
  <c r="BB259" i="1" s="1"/>
  <c r="BH251" i="1"/>
  <c r="BH241" i="1" s="1"/>
  <c r="BH259" i="1" s="1"/>
  <c r="BN251" i="1"/>
  <c r="BN241" i="1" s="1"/>
  <c r="BN259" i="1" s="1"/>
  <c r="BB284" i="1"/>
  <c r="BB274" i="1" s="1"/>
  <c r="BB297" i="1" s="1"/>
  <c r="BH284" i="1"/>
  <c r="BH274" i="1" s="1"/>
  <c r="BH297" i="1" s="1"/>
  <c r="BN284" i="1"/>
  <c r="BN274" i="1" s="1"/>
  <c r="BN297" i="1" s="1"/>
  <c r="BD342" i="1"/>
  <c r="BD341" i="1" s="1"/>
  <c r="BB502" i="1"/>
  <c r="BB491" i="1" s="1"/>
  <c r="BH502" i="1"/>
  <c r="BH491" i="1" s="1"/>
  <c r="BN502" i="1"/>
  <c r="BN491" i="1" s="1"/>
  <c r="BB512" i="1"/>
  <c r="BB511" i="1" s="1"/>
  <c r="BB777" i="1"/>
  <c r="BB776" i="1" s="1"/>
  <c r="BD789" i="1"/>
  <c r="BD788" i="1" s="1"/>
  <c r="BJ789" i="1"/>
  <c r="BJ788" i="1" s="1"/>
  <c r="BP789" i="1"/>
  <c r="BP788" i="1" s="1"/>
  <c r="BD819" i="1"/>
  <c r="BD808" i="1" s="1"/>
  <c r="BJ819" i="1"/>
  <c r="BJ808" i="1" s="1"/>
  <c r="BP819" i="1"/>
  <c r="BP808" i="1" s="1"/>
  <c r="BD843" i="1"/>
  <c r="BD842" i="1" s="1"/>
  <c r="BJ843" i="1"/>
  <c r="BJ842" i="1" s="1"/>
  <c r="BP843" i="1"/>
  <c r="BP842" i="1" s="1"/>
  <c r="BB850" i="1"/>
  <c r="BB849" i="1" s="1"/>
  <c r="BH850" i="1"/>
  <c r="BH849" i="1" s="1"/>
  <c r="BN850" i="1"/>
  <c r="BN849" i="1" s="1"/>
  <c r="BB855" i="1"/>
  <c r="BB854" i="1" s="1"/>
  <c r="BH855" i="1"/>
  <c r="BH854" i="1" s="1"/>
  <c r="BN855" i="1"/>
  <c r="BN854" i="1" s="1"/>
  <c r="BD894" i="1"/>
  <c r="BD883" i="1" s="1"/>
  <c r="BJ894" i="1"/>
  <c r="BJ883" i="1" s="1"/>
  <c r="BP894" i="1"/>
  <c r="BP883" i="1" s="1"/>
  <c r="BL911" i="1"/>
  <c r="BD923" i="1"/>
  <c r="BD922" i="1" s="1"/>
  <c r="BJ923" i="1"/>
  <c r="BJ922" i="1" s="1"/>
  <c r="BP923" i="1"/>
  <c r="BP922" i="1" s="1"/>
  <c r="BB940" i="1"/>
  <c r="BB939" i="1" s="1"/>
  <c r="BH940" i="1"/>
  <c r="BH939" i="1" s="1"/>
  <c r="BN940" i="1"/>
  <c r="BN939" i="1" s="1"/>
  <c r="AZ992" i="1"/>
  <c r="BF992" i="1"/>
  <c r="BL992" i="1"/>
  <c r="BL981" i="1" s="1"/>
  <c r="BD1016" i="1"/>
  <c r="BD1015" i="1" s="1"/>
  <c r="BJ1016" i="1"/>
  <c r="BJ1015" i="1" s="1"/>
  <c r="BP1016" i="1"/>
  <c r="BP1015" i="1" s="1"/>
  <c r="BB1023" i="1"/>
  <c r="BB1022" i="1" s="1"/>
  <c r="BH1023" i="1"/>
  <c r="BH1022" i="1" s="1"/>
  <c r="BN1023" i="1"/>
  <c r="BN1022" i="1" s="1"/>
  <c r="BB1066" i="1"/>
  <c r="BB1055" i="1" s="1"/>
  <c r="BH1066" i="1"/>
  <c r="BH1055" i="1" s="1"/>
  <c r="BN1066" i="1"/>
  <c r="BN1055" i="1" s="1"/>
  <c r="BB1085" i="1"/>
  <c r="BB1084" i="1" s="1"/>
  <c r="BH1085" i="1"/>
  <c r="BH1084" i="1" s="1"/>
  <c r="BN1085" i="1"/>
  <c r="BN1084" i="1" s="1"/>
  <c r="BD1094" i="1"/>
  <c r="BD1093" i="1" s="1"/>
  <c r="BJ1094" i="1"/>
  <c r="BJ1093" i="1" s="1"/>
  <c r="BP1094" i="1"/>
  <c r="BP1093" i="1" s="1"/>
  <c r="BD1098" i="1"/>
  <c r="BD1097" i="1" s="1"/>
  <c r="BJ1098" i="1"/>
  <c r="BJ1097" i="1" s="1"/>
  <c r="BP1098" i="1"/>
  <c r="BP1097" i="1" s="1"/>
  <c r="BD1143" i="1"/>
  <c r="BD1132" i="1" s="1"/>
  <c r="BJ1143" i="1"/>
  <c r="BJ1132" i="1" s="1"/>
  <c r="BP1143" i="1"/>
  <c r="BP1132" i="1" s="1"/>
  <c r="BB1160" i="1"/>
  <c r="BB1159" i="1" s="1"/>
  <c r="BH1160" i="1"/>
  <c r="BH1159" i="1" s="1"/>
  <c r="BN1160" i="1"/>
  <c r="BN1159" i="1" s="1"/>
  <c r="BB1166" i="1"/>
  <c r="BB1165" i="1" s="1"/>
  <c r="BH1166" i="1"/>
  <c r="BH1165" i="1" s="1"/>
  <c r="BN1166" i="1"/>
  <c r="BN1165" i="1" s="1"/>
  <c r="BD1203" i="1"/>
  <c r="BD1192" i="1" s="1"/>
  <c r="BJ1203" i="1"/>
  <c r="BJ1192" i="1" s="1"/>
  <c r="BP1203" i="1"/>
  <c r="BP1192" i="1" s="1"/>
  <c r="BD1219" i="1"/>
  <c r="BD1218" i="1" s="1"/>
  <c r="BJ1219" i="1"/>
  <c r="BJ1218" i="1" s="1"/>
  <c r="BP1219" i="1"/>
  <c r="BP1218" i="1" s="1"/>
  <c r="AZ1252" i="1"/>
  <c r="BF1252" i="1"/>
  <c r="BL1252" i="1"/>
  <c r="BL1251" i="1" s="1"/>
  <c r="BD1267" i="1"/>
  <c r="BD1266" i="1" s="1"/>
  <c r="BJ1267" i="1"/>
  <c r="BJ1266" i="1" s="1"/>
  <c r="BP1267" i="1"/>
  <c r="BP1266" i="1" s="1"/>
  <c r="BB1308" i="1"/>
  <c r="BB1297" i="1" s="1"/>
  <c r="BH1308" i="1"/>
  <c r="BH1297" i="1" s="1"/>
  <c r="BN1308" i="1"/>
  <c r="BN1297" i="1" s="1"/>
  <c r="BB1322" i="1"/>
  <c r="BB1321" i="1" s="1"/>
  <c r="BH1322" i="1"/>
  <c r="BH1321" i="1" s="1"/>
  <c r="BN1322" i="1"/>
  <c r="BN1321" i="1" s="1"/>
  <c r="BD1355" i="1"/>
  <c r="BD1344" i="1" s="1"/>
  <c r="BJ1355" i="1"/>
  <c r="BJ1344" i="1" s="1"/>
  <c r="BP1355" i="1"/>
  <c r="BP1344" i="1" s="1"/>
  <c r="BD1372" i="1"/>
  <c r="BD1371" i="1" s="1"/>
  <c r="BJ1372" i="1"/>
  <c r="BJ1371" i="1" s="1"/>
  <c r="BP1372" i="1"/>
  <c r="BP1371" i="1" s="1"/>
  <c r="BB1427" i="1"/>
  <c r="BB1416" i="1" s="1"/>
  <c r="BH1427" i="1"/>
  <c r="BH1416" i="1" s="1"/>
  <c r="BN1427" i="1"/>
  <c r="BN1416" i="1" s="1"/>
  <c r="BB1436" i="1"/>
  <c r="BB1435" i="1" s="1"/>
  <c r="BH1436" i="1"/>
  <c r="BH1435" i="1" s="1"/>
  <c r="BN1436" i="1"/>
  <c r="BN1435" i="1" s="1"/>
  <c r="BD1451" i="1"/>
  <c r="BD1450" i="1" s="1"/>
  <c r="BJ1451" i="1"/>
  <c r="BJ1450" i="1" s="1"/>
  <c r="BP1451" i="1"/>
  <c r="BP1450" i="1" s="1"/>
  <c r="AZ1522" i="1"/>
  <c r="BF1522" i="1"/>
  <c r="BL1522" i="1"/>
  <c r="BL1510" i="1" s="1"/>
  <c r="AZ1547" i="1"/>
  <c r="BF1547" i="1"/>
  <c r="BL1547" i="1"/>
  <c r="BL1546" i="1" s="1"/>
  <c r="BB1559" i="1"/>
  <c r="BB1558" i="1" s="1"/>
  <c r="BH1559" i="1"/>
  <c r="BH1558" i="1" s="1"/>
  <c r="BN1559" i="1"/>
  <c r="BN1558" i="1" s="1"/>
  <c r="BB1563" i="1"/>
  <c r="BB1562" i="1" s="1"/>
  <c r="BH1563" i="1"/>
  <c r="BH1562" i="1" s="1"/>
  <c r="BN1563" i="1"/>
  <c r="BN1562" i="1" s="1"/>
  <c r="BB1616" i="1"/>
  <c r="BB1614" i="1" s="1"/>
  <c r="BH1616" i="1"/>
  <c r="BH1614" i="1" s="1"/>
  <c r="BN1616" i="1"/>
  <c r="BN1614" i="1" s="1"/>
  <c r="BB1622" i="1"/>
  <c r="BH1622" i="1"/>
  <c r="BN1622" i="1"/>
  <c r="AZ1635" i="1"/>
  <c r="BF1635" i="1"/>
  <c r="BL1635" i="1"/>
  <c r="BL1634" i="1" s="1"/>
  <c r="BD1639" i="1"/>
  <c r="BD1638" i="1" s="1"/>
  <c r="BJ1639" i="1"/>
  <c r="BJ1638" i="1" s="1"/>
  <c r="BP1639" i="1"/>
  <c r="BP1638" i="1" s="1"/>
  <c r="BL2506" i="1"/>
  <c r="BL2535" i="1" s="1"/>
  <c r="BL2539" i="1" s="1"/>
  <c r="BL2540" i="1" s="1"/>
  <c r="BA2546" i="1"/>
  <c r="BA2576" i="1" s="1"/>
  <c r="BA2580" i="1" s="1"/>
  <c r="BA2581" i="1" s="1"/>
  <c r="BG2546" i="1"/>
  <c r="BG2576" i="1" s="1"/>
  <c r="BG2580" i="1" s="1"/>
  <c r="BG2581" i="1" s="1"/>
  <c r="BM2546" i="1"/>
  <c r="BM2576" i="1" s="1"/>
  <c r="BM2580" i="1" s="1"/>
  <c r="BM2581" i="1" s="1"/>
  <c r="BA2587" i="1"/>
  <c r="BA2617" i="1" s="1"/>
  <c r="BA2621" i="1" s="1"/>
  <c r="BA2622" i="1" s="1"/>
  <c r="BG2587" i="1"/>
  <c r="BG2617" i="1" s="1"/>
  <c r="BG2621" i="1" s="1"/>
  <c r="BG2622" i="1" s="1"/>
  <c r="BM2587" i="1"/>
  <c r="BM2617" i="1" s="1"/>
  <c r="BM2621" i="1" s="1"/>
  <c r="BM2622" i="1" s="1"/>
  <c r="BC2669" i="1"/>
  <c r="BC2700" i="1" s="1"/>
  <c r="BC2704" i="1" s="1"/>
  <c r="BC2705" i="1" s="1"/>
  <c r="BI2669" i="1"/>
  <c r="BI2700" i="1" s="1"/>
  <c r="BI2704" i="1" s="1"/>
  <c r="BI2705" i="1" s="1"/>
  <c r="BO2669" i="1"/>
  <c r="BO2700" i="1" s="1"/>
  <c r="BO2704" i="1" s="1"/>
  <c r="BO2705" i="1" s="1"/>
  <c r="BC2752" i="1"/>
  <c r="BC2782" i="1" s="1"/>
  <c r="BC2786" i="1" s="1"/>
  <c r="BC2787" i="1" s="1"/>
  <c r="BI2752" i="1"/>
  <c r="BI2782" i="1" s="1"/>
  <c r="BI2786" i="1" s="1"/>
  <c r="BI2787" i="1" s="1"/>
  <c r="BO2752" i="1"/>
  <c r="BO2782" i="1" s="1"/>
  <c r="BO2786" i="1" s="1"/>
  <c r="BO2787" i="1" s="1"/>
  <c r="BB2793" i="1"/>
  <c r="BB2823" i="1" s="1"/>
  <c r="BB2827" i="1" s="1"/>
  <c r="BB2828" i="1" s="1"/>
  <c r="BH2793" i="1"/>
  <c r="BH2823" i="1" s="1"/>
  <c r="BH2827" i="1" s="1"/>
  <c r="BH2828" i="1" s="1"/>
  <c r="BN2793" i="1"/>
  <c r="BN2823" i="1" s="1"/>
  <c r="BN2827" i="1" s="1"/>
  <c r="BN2828" i="1" s="1"/>
  <c r="AZ323" i="1"/>
  <c r="BF323" i="1"/>
  <c r="BD376" i="1"/>
  <c r="BD366" i="1" s="1"/>
  <c r="BD391" i="1" s="1"/>
  <c r="AZ416" i="1"/>
  <c r="BF416" i="1"/>
  <c r="BH653" i="1"/>
  <c r="BH641" i="1" s="1"/>
  <c r="BH674" i="1" s="1"/>
  <c r="BD744" i="1"/>
  <c r="BD733" i="1" s="1"/>
  <c r="BB2183" i="1"/>
  <c r="BB2213" i="1" s="1"/>
  <c r="BB2217" i="1" s="1"/>
  <c r="BB2218" i="1" s="1"/>
  <c r="BH2183" i="1"/>
  <c r="BH2213" i="1" s="1"/>
  <c r="BH2217" i="1" s="1"/>
  <c r="BH2218" i="1" s="1"/>
  <c r="BN2183" i="1"/>
  <c r="BN2213" i="1" s="1"/>
  <c r="BN2217" i="1" s="1"/>
  <c r="BN2218" i="1" s="1"/>
  <c r="BK2224" i="1"/>
  <c r="BK2253" i="1" s="1"/>
  <c r="BK2257" i="1" s="1"/>
  <c r="BK2258" i="1" s="1"/>
  <c r="BQ2224" i="1"/>
  <c r="BQ2253" i="1" s="1"/>
  <c r="BQ2257" i="1" s="1"/>
  <c r="BQ2258" i="1" s="1"/>
  <c r="BB2305" i="1"/>
  <c r="BB2335" i="1" s="1"/>
  <c r="BB2339" i="1" s="1"/>
  <c r="BB2340" i="1" s="1"/>
  <c r="BH2305" i="1"/>
  <c r="BH2335" i="1" s="1"/>
  <c r="BH2339" i="1" s="1"/>
  <c r="BH2340" i="1" s="1"/>
  <c r="BN2305" i="1"/>
  <c r="BN2335" i="1" s="1"/>
  <c r="BN2339" i="1" s="1"/>
  <c r="BN2340" i="1" s="1"/>
  <c r="BK2346" i="1"/>
  <c r="BK2377" i="1" s="1"/>
  <c r="BK2381" i="1" s="1"/>
  <c r="BK2382" i="1" s="1"/>
  <c r="BQ2346" i="1"/>
  <c r="BQ2377" i="1" s="1"/>
  <c r="BQ2381" i="1" s="1"/>
  <c r="BQ2382" i="1" s="1"/>
  <c r="BK2752" i="1"/>
  <c r="BK2782" i="1" s="1"/>
  <c r="BK2786" i="1" s="1"/>
  <c r="BK2787" i="1" s="1"/>
  <c r="BQ2752" i="1"/>
  <c r="BQ2782" i="1" s="1"/>
  <c r="BQ2786" i="1" s="1"/>
  <c r="BQ2787" i="1" s="1"/>
  <c r="BD2793" i="1"/>
  <c r="BD2823" i="1" s="1"/>
  <c r="BD2827" i="1" s="1"/>
  <c r="BD2828" i="1" s="1"/>
  <c r="BJ2793" i="1"/>
  <c r="BJ2823" i="1" s="1"/>
  <c r="BJ2827" i="1" s="1"/>
  <c r="BJ2828" i="1" s="1"/>
  <c r="BP2793" i="1"/>
  <c r="BP2823" i="1" s="1"/>
  <c r="BP2827" i="1" s="1"/>
  <c r="BP2828" i="1" s="1"/>
  <c r="BA105" i="1"/>
  <c r="BA104" i="1" s="1"/>
  <c r="BG105" i="1"/>
  <c r="BG104" i="1" s="1"/>
  <c r="BM105" i="1"/>
  <c r="BM104" i="1" s="1"/>
  <c r="BC154" i="1"/>
  <c r="BC153" i="1" s="1"/>
  <c r="BI154" i="1"/>
  <c r="BI153" i="1" s="1"/>
  <c r="BO154" i="1"/>
  <c r="BO153" i="1" s="1"/>
  <c r="BK251" i="1"/>
  <c r="BK241" i="1" s="1"/>
  <c r="BK259" i="1" s="1"/>
  <c r="BQ251" i="1"/>
  <c r="BQ241" i="1" s="1"/>
  <c r="BQ259" i="1" s="1"/>
  <c r="BK284" i="1"/>
  <c r="BK274" i="1" s="1"/>
  <c r="BK297" i="1" s="1"/>
  <c r="BQ284" i="1"/>
  <c r="BQ274" i="1" s="1"/>
  <c r="BQ297" i="1" s="1"/>
  <c r="BA323" i="1"/>
  <c r="BA312" i="1" s="1"/>
  <c r="BG323" i="1"/>
  <c r="BG312" i="1" s="1"/>
  <c r="BM323" i="1"/>
  <c r="BM312" i="1" s="1"/>
  <c r="BA337" i="1"/>
  <c r="BA336" i="1" s="1"/>
  <c r="BG337" i="1"/>
  <c r="BG336" i="1" s="1"/>
  <c r="BM337" i="1"/>
  <c r="BM336" i="1" s="1"/>
  <c r="BA342" i="1"/>
  <c r="BA341" i="1" s="1"/>
  <c r="BG342" i="1"/>
  <c r="BG341" i="1" s="1"/>
  <c r="BM342" i="1"/>
  <c r="BM341" i="1" s="1"/>
  <c r="BC455" i="1"/>
  <c r="BC445" i="1" s="1"/>
  <c r="BC463" i="1"/>
  <c r="BC462" i="1" s="1"/>
  <c r="BI463" i="1"/>
  <c r="BI462" i="1" s="1"/>
  <c r="BO463" i="1"/>
  <c r="BO462" i="1" s="1"/>
  <c r="BK512" i="1"/>
  <c r="BK511" i="1" s="1"/>
  <c r="BQ512" i="1"/>
  <c r="BQ511" i="1" s="1"/>
  <c r="BK523" i="1"/>
  <c r="BK522" i="1" s="1"/>
  <c r="BQ523" i="1"/>
  <c r="BQ522" i="1" s="1"/>
  <c r="BK758" i="1"/>
  <c r="BK757" i="1" s="1"/>
  <c r="BQ758" i="1"/>
  <c r="BQ757" i="1" s="1"/>
  <c r="BK777" i="1"/>
  <c r="BK776" i="1" s="1"/>
  <c r="BQ777" i="1"/>
  <c r="BQ776" i="1" s="1"/>
  <c r="BA819" i="1"/>
  <c r="BA808" i="1" s="1"/>
  <c r="BG819" i="1"/>
  <c r="BG808" i="1" s="1"/>
  <c r="BM819" i="1"/>
  <c r="BM808" i="1" s="1"/>
  <c r="BA843" i="1"/>
  <c r="BA842" i="1" s="1"/>
  <c r="BG843" i="1"/>
  <c r="BG842" i="1" s="1"/>
  <c r="BM843" i="1"/>
  <c r="BM842" i="1" s="1"/>
  <c r="BK855" i="1"/>
  <c r="BK854" i="1" s="1"/>
  <c r="BQ855" i="1"/>
  <c r="BQ854" i="1" s="1"/>
  <c r="BA894" i="1"/>
  <c r="BA883" i="1" s="1"/>
  <c r="BG894" i="1"/>
  <c r="BG883" i="1" s="1"/>
  <c r="BM894" i="1"/>
  <c r="BM883" i="1" s="1"/>
  <c r="BC911" i="1"/>
  <c r="BI911" i="1"/>
  <c r="BO911" i="1"/>
  <c r="BA923" i="1"/>
  <c r="BA922" i="1" s="1"/>
  <c r="BG923" i="1"/>
  <c r="BG922" i="1" s="1"/>
  <c r="BM923" i="1"/>
  <c r="BM922" i="1" s="1"/>
  <c r="BK940" i="1"/>
  <c r="BK939" i="1" s="1"/>
  <c r="BQ940" i="1"/>
  <c r="BQ939" i="1" s="1"/>
  <c r="BC992" i="1"/>
  <c r="BC981" i="1" s="1"/>
  <c r="BI992" i="1"/>
  <c r="BI981" i="1" s="1"/>
  <c r="BO992" i="1"/>
  <c r="BO981" i="1" s="1"/>
  <c r="BA1016" i="1"/>
  <c r="BA1015" i="1" s="1"/>
  <c r="BG1016" i="1"/>
  <c r="BG1015" i="1" s="1"/>
  <c r="BM1016" i="1"/>
  <c r="BM1015" i="1" s="1"/>
  <c r="BK1023" i="1"/>
  <c r="BK1022" i="1" s="1"/>
  <c r="BQ1023" i="1"/>
  <c r="BQ1022" i="1" s="1"/>
  <c r="BK1066" i="1"/>
  <c r="BK1055" i="1" s="1"/>
  <c r="BQ1066" i="1"/>
  <c r="BQ1055" i="1" s="1"/>
  <c r="BK1085" i="1"/>
  <c r="BK1084" i="1" s="1"/>
  <c r="BQ1085" i="1"/>
  <c r="BQ1084" i="1" s="1"/>
  <c r="BA1098" i="1"/>
  <c r="BA1097" i="1" s="1"/>
  <c r="BG1098" i="1"/>
  <c r="BG1097" i="1" s="1"/>
  <c r="BM1098" i="1"/>
  <c r="BM1097" i="1" s="1"/>
  <c r="BA1143" i="1"/>
  <c r="BA1132" i="1" s="1"/>
  <c r="BG1143" i="1"/>
  <c r="BG1132" i="1" s="1"/>
  <c r="BM1143" i="1"/>
  <c r="BM1132" i="1" s="1"/>
  <c r="BA1219" i="1"/>
  <c r="BA1218" i="1" s="1"/>
  <c r="BG1219" i="1"/>
  <c r="BG1218" i="1" s="1"/>
  <c r="BM1219" i="1"/>
  <c r="BM1218" i="1" s="1"/>
  <c r="BC1252" i="1"/>
  <c r="BC1251" i="1" s="1"/>
  <c r="BI1252" i="1"/>
  <c r="BI1251" i="1" s="1"/>
  <c r="BO1252" i="1"/>
  <c r="BO1251" i="1" s="1"/>
  <c r="BA1267" i="1"/>
  <c r="BA1266" i="1" s="1"/>
  <c r="BG1267" i="1"/>
  <c r="BG1266" i="1" s="1"/>
  <c r="BM1267" i="1"/>
  <c r="BM1266" i="1" s="1"/>
  <c r="BK1308" i="1"/>
  <c r="BK1297" i="1" s="1"/>
  <c r="BQ1308" i="1"/>
  <c r="BQ1297" i="1" s="1"/>
  <c r="BK1322" i="1"/>
  <c r="BK1321" i="1" s="1"/>
  <c r="BQ1322" i="1"/>
  <c r="BQ1321" i="1" s="1"/>
  <c r="BA1355" i="1"/>
  <c r="BA1344" i="1" s="1"/>
  <c r="BG1355" i="1"/>
  <c r="BG1344" i="1" s="1"/>
  <c r="BM1355" i="1"/>
  <c r="BM1344" i="1" s="1"/>
  <c r="BA1372" i="1"/>
  <c r="BA1371" i="1" s="1"/>
  <c r="BG1372" i="1"/>
  <c r="BG1371" i="1" s="1"/>
  <c r="BM1372" i="1"/>
  <c r="BM1371" i="1" s="1"/>
  <c r="BK1427" i="1"/>
  <c r="BK1416" i="1" s="1"/>
  <c r="BQ1427" i="1"/>
  <c r="BQ1416" i="1" s="1"/>
  <c r="BK1436" i="1"/>
  <c r="BK1435" i="1" s="1"/>
  <c r="BQ1436" i="1"/>
  <c r="BQ1435" i="1" s="1"/>
  <c r="BA1451" i="1"/>
  <c r="BA1450" i="1" s="1"/>
  <c r="BG1451" i="1"/>
  <c r="BG1450" i="1" s="1"/>
  <c r="BM1451" i="1"/>
  <c r="BM1450" i="1" s="1"/>
  <c r="BC1522" i="1"/>
  <c r="BC1510" i="1" s="1"/>
  <c r="BI1522" i="1"/>
  <c r="BI1510" i="1" s="1"/>
  <c r="BO1522" i="1"/>
  <c r="BO1510" i="1" s="1"/>
  <c r="BC1547" i="1"/>
  <c r="BC1546" i="1" s="1"/>
  <c r="BI1547" i="1"/>
  <c r="BI1546" i="1" s="1"/>
  <c r="BO1547" i="1"/>
  <c r="BO1546" i="1" s="1"/>
  <c r="BK1559" i="1"/>
  <c r="BK1558" i="1" s="1"/>
  <c r="BQ1559" i="1"/>
  <c r="BQ1558" i="1" s="1"/>
  <c r="BK1563" i="1"/>
  <c r="BK1562" i="1" s="1"/>
  <c r="BQ1563" i="1"/>
  <c r="BQ1562" i="1" s="1"/>
  <c r="BK1616" i="1"/>
  <c r="BK1614" i="1" s="1"/>
  <c r="BQ1616" i="1"/>
  <c r="BQ1614" i="1" s="1"/>
  <c r="BK1622" i="1"/>
  <c r="BQ1622" i="1"/>
  <c r="BC1635" i="1"/>
  <c r="BC1634" i="1" s="1"/>
  <c r="BI1635" i="1"/>
  <c r="BI1634" i="1" s="1"/>
  <c r="BO1635" i="1"/>
  <c r="BO1634" i="1" s="1"/>
  <c r="BA1639" i="1"/>
  <c r="BA1638" i="1" s="1"/>
  <c r="BG1639" i="1"/>
  <c r="BG1638" i="1" s="1"/>
  <c r="BM1639" i="1"/>
  <c r="BM1638" i="1" s="1"/>
  <c r="BA1698" i="1"/>
  <c r="BA1727" i="1" s="1"/>
  <c r="BA1731" i="1" s="1"/>
  <c r="BA1732" i="1" s="1"/>
  <c r="BG1698" i="1"/>
  <c r="BG1727" i="1" s="1"/>
  <c r="BG1731" i="1" s="1"/>
  <c r="BG1732" i="1" s="1"/>
  <c r="BM1698" i="1"/>
  <c r="BM1727" i="1" s="1"/>
  <c r="BM1731" i="1" s="1"/>
  <c r="BM1732" i="1" s="1"/>
  <c r="BL2224" i="1"/>
  <c r="BL2253" i="1" s="1"/>
  <c r="BL2257" i="1" s="1"/>
  <c r="BL2258" i="1" s="1"/>
  <c r="BF2346" i="1"/>
  <c r="BL2346" i="1"/>
  <c r="BL2377" i="1" s="1"/>
  <c r="BL2381" i="1" s="1"/>
  <c r="BL2382" i="1" s="1"/>
  <c r="BC2506" i="1"/>
  <c r="BC2535" i="1" s="1"/>
  <c r="BC2539" i="1" s="1"/>
  <c r="BC2540" i="1" s="1"/>
  <c r="BI2506" i="1"/>
  <c r="BI2535" i="1" s="1"/>
  <c r="BI2539" i="1" s="1"/>
  <c r="BI2540" i="1" s="1"/>
  <c r="BO2506" i="1"/>
  <c r="BO2535" i="1" s="1"/>
  <c r="BO2539" i="1" s="1"/>
  <c r="BO2540" i="1" s="1"/>
  <c r="BD2546" i="1"/>
  <c r="BD2576" i="1" s="1"/>
  <c r="BD2580" i="1" s="1"/>
  <c r="BD2581" i="1" s="1"/>
  <c r="BJ2546" i="1"/>
  <c r="BJ2576" i="1" s="1"/>
  <c r="BJ2580" i="1" s="1"/>
  <c r="BJ2581" i="1" s="1"/>
  <c r="BP2546" i="1"/>
  <c r="BP2576" i="1" s="1"/>
  <c r="BP2580" i="1" s="1"/>
  <c r="BP2581" i="1" s="1"/>
  <c r="BK2628" i="1"/>
  <c r="BK2658" i="1" s="1"/>
  <c r="BK2662" i="1" s="1"/>
  <c r="BK2663" i="1" s="1"/>
  <c r="BQ2628" i="1"/>
  <c r="BQ2658" i="1" s="1"/>
  <c r="BQ2662" i="1" s="1"/>
  <c r="BQ2663" i="1" s="1"/>
  <c r="BL2752" i="1"/>
  <c r="BL2782" i="1" s="1"/>
  <c r="BL2786" i="1" s="1"/>
  <c r="BL2787" i="1" s="1"/>
  <c r="BK2834" i="1"/>
  <c r="BK2864" i="1" s="1"/>
  <c r="BK2868" i="1" s="1"/>
  <c r="BK2869" i="1" s="1"/>
  <c r="BQ2834" i="1"/>
  <c r="BQ2864" i="1" s="1"/>
  <c r="BQ2868" i="1" s="1"/>
  <c r="BQ2869" i="1" s="1"/>
  <c r="BC3365" i="1"/>
  <c r="BC3395" i="1" s="1"/>
  <c r="BC3399" i="1" s="1"/>
  <c r="BC3400" i="1" s="1"/>
  <c r="BI3365" i="1"/>
  <c r="BI3395" i="1" s="1"/>
  <c r="BI3399" i="1" s="1"/>
  <c r="BI3400" i="1" s="1"/>
  <c r="BO3365" i="1"/>
  <c r="BO3395" i="1" s="1"/>
  <c r="BO3399" i="1" s="1"/>
  <c r="BO3400" i="1" s="1"/>
  <c r="BP3406" i="1"/>
  <c r="BP3436" i="1" s="1"/>
  <c r="BP3440" i="1" s="1"/>
  <c r="BP3441" i="1" s="1"/>
  <c r="BC3691" i="1"/>
  <c r="BC3720" i="1" s="1"/>
  <c r="BC3724" i="1" s="1"/>
  <c r="BC3725" i="1" s="1"/>
  <c r="BI3691" i="1"/>
  <c r="BI3720" i="1" s="1"/>
  <c r="BI3724" i="1" s="1"/>
  <c r="BI3725" i="1" s="1"/>
  <c r="BO3691" i="1"/>
  <c r="BO3720" i="1" s="1"/>
  <c r="BO3724" i="1" s="1"/>
  <c r="BO3725" i="1" s="1"/>
  <c r="BA3974" i="1"/>
  <c r="BA4003" i="1" s="1"/>
  <c r="BA4007" i="1" s="1"/>
  <c r="BA4008" i="1" s="1"/>
  <c r="BG3974" i="1"/>
  <c r="BG4003" i="1" s="1"/>
  <c r="BG4007" i="1" s="1"/>
  <c r="BG4008" i="1" s="1"/>
  <c r="BM3974" i="1"/>
  <c r="BM4003" i="1" s="1"/>
  <c r="BM4007" i="1" s="1"/>
  <c r="BM4008" i="1" s="1"/>
  <c r="BA4337" i="1"/>
  <c r="BA4367" i="1" s="1"/>
  <c r="BA4371" i="1" s="1"/>
  <c r="BA4372" i="1" s="1"/>
  <c r="BG4337" i="1"/>
  <c r="BG4367" i="1" s="1"/>
  <c r="BG4371" i="1" s="1"/>
  <c r="BG4372" i="1" s="1"/>
  <c r="BM4337" i="1"/>
  <c r="BM4367" i="1" s="1"/>
  <c r="BM4371" i="1" s="1"/>
  <c r="BM4372" i="1" s="1"/>
  <c r="BA4378" i="1"/>
  <c r="BA4409" i="1" s="1"/>
  <c r="BA4413" i="1" s="1"/>
  <c r="BA4414" i="1" s="1"/>
  <c r="BG4378" i="1"/>
  <c r="BG4409" i="1" s="1"/>
  <c r="BG4413" i="1" s="1"/>
  <c r="BG4414" i="1" s="1"/>
  <c r="BM4378" i="1"/>
  <c r="BM4409" i="1" s="1"/>
  <c r="BM4413" i="1" s="1"/>
  <c r="BM4414" i="1" s="1"/>
  <c r="BK2957" i="1"/>
  <c r="BK2987" i="1" s="1"/>
  <c r="BK2991" i="1" s="1"/>
  <c r="BK2992" i="1" s="1"/>
  <c r="BQ2957" i="1"/>
  <c r="BQ2987" i="1" s="1"/>
  <c r="BQ2991" i="1" s="1"/>
  <c r="BQ2992" i="1" s="1"/>
  <c r="BJ3517" i="1"/>
  <c r="BJ3521" i="1" s="1"/>
  <c r="BJ3522" i="1" s="1"/>
  <c r="BB3609" i="1"/>
  <c r="BB3639" i="1" s="1"/>
  <c r="BB3643" i="1" s="1"/>
  <c r="BB3644" i="1" s="1"/>
  <c r="BH3609" i="1"/>
  <c r="BH3639" i="1" s="1"/>
  <c r="BH3643" i="1" s="1"/>
  <c r="BH3644" i="1" s="1"/>
  <c r="BN3609" i="1"/>
  <c r="BN3639" i="1" s="1"/>
  <c r="BN3643" i="1" s="1"/>
  <c r="BN3644" i="1" s="1"/>
  <c r="BA3853" i="1"/>
  <c r="BA3883" i="1" s="1"/>
  <c r="BA3887" i="1" s="1"/>
  <c r="BA3888" i="1" s="1"/>
  <c r="BG3853" i="1"/>
  <c r="BG3883" i="1" s="1"/>
  <c r="BG3887" i="1" s="1"/>
  <c r="BG3888" i="1" s="1"/>
  <c r="BM3853" i="1"/>
  <c r="BM3883" i="1" s="1"/>
  <c r="BM3887" i="1" s="1"/>
  <c r="BM3888" i="1" s="1"/>
  <c r="BC4175" i="1"/>
  <c r="BC4205" i="1" s="1"/>
  <c r="BC4209" i="1" s="1"/>
  <c r="BC4210" i="1" s="1"/>
  <c r="BI4175" i="1"/>
  <c r="BI4205" i="1" s="1"/>
  <c r="BI4209" i="1" s="1"/>
  <c r="BI4210" i="1" s="1"/>
  <c r="BO4175" i="1"/>
  <c r="BO4205" i="1" s="1"/>
  <c r="BO4209" i="1" s="1"/>
  <c r="BO4210" i="1" s="1"/>
  <c r="BC4297" i="1"/>
  <c r="BC4326" i="1" s="1"/>
  <c r="BC4330" i="1" s="1"/>
  <c r="BC4331" i="1" s="1"/>
  <c r="BI4297" i="1"/>
  <c r="BI4326" i="1" s="1"/>
  <c r="BI4330" i="1" s="1"/>
  <c r="BI4331" i="1" s="1"/>
  <c r="BO4297" i="1"/>
  <c r="BO4326" i="1" s="1"/>
  <c r="BO4330" i="1" s="1"/>
  <c r="BO4331" i="1" s="1"/>
  <c r="BD2916" i="1"/>
  <c r="BD2946" i="1" s="1"/>
  <c r="BD2950" i="1" s="1"/>
  <c r="BD2951" i="1" s="1"/>
  <c r="BJ2916" i="1"/>
  <c r="BJ2946" i="1" s="1"/>
  <c r="BJ2950" i="1" s="1"/>
  <c r="BJ2951" i="1" s="1"/>
  <c r="BP2916" i="1"/>
  <c r="BP2946" i="1" s="1"/>
  <c r="BP2950" i="1" s="1"/>
  <c r="BP2951" i="1" s="1"/>
  <c r="BK3193" i="1"/>
  <c r="BK3197" i="1" s="1"/>
  <c r="BK3198" i="1" s="1"/>
  <c r="BA3365" i="1"/>
  <c r="BA3395" i="1" s="1"/>
  <c r="BA3399" i="1" s="1"/>
  <c r="BA3400" i="1" s="1"/>
  <c r="BG3365" i="1"/>
  <c r="BG3395" i="1" s="1"/>
  <c r="BG3399" i="1" s="1"/>
  <c r="BG3400" i="1" s="1"/>
  <c r="BM3365" i="1"/>
  <c r="BM3395" i="1" s="1"/>
  <c r="BM3399" i="1" s="1"/>
  <c r="BM3400" i="1" s="1"/>
  <c r="BJ3609" i="1"/>
  <c r="BJ3639" i="1" s="1"/>
  <c r="BJ3643" i="1" s="1"/>
  <c r="BJ3644" i="1" s="1"/>
  <c r="BP3609" i="1"/>
  <c r="BP3639" i="1" s="1"/>
  <c r="BP3643" i="1" s="1"/>
  <c r="BP3644" i="1" s="1"/>
  <c r="BD3731" i="1"/>
  <c r="BD3761" i="1" s="1"/>
  <c r="BD3765" i="1" s="1"/>
  <c r="BD3766" i="1" s="1"/>
  <c r="BJ3731" i="1"/>
  <c r="BJ3761" i="1" s="1"/>
  <c r="BJ3765" i="1" s="1"/>
  <c r="BJ3766" i="1" s="1"/>
  <c r="BP3731" i="1"/>
  <c r="BP3761" i="1" s="1"/>
  <c r="BP3765" i="1" s="1"/>
  <c r="BP3766" i="1" s="1"/>
  <c r="BK4014" i="1"/>
  <c r="BK4042" i="1" s="1"/>
  <c r="BK4046" i="1" s="1"/>
  <c r="BK4047" i="1" s="1"/>
  <c r="BQ4014" i="1"/>
  <c r="BQ4042" i="1" s="1"/>
  <c r="BQ4046" i="1" s="1"/>
  <c r="BQ4047" i="1" s="1"/>
  <c r="BC4460" i="1"/>
  <c r="BC4490" i="1" s="1"/>
  <c r="BC4494" i="1" s="1"/>
  <c r="BC4495" i="1" s="1"/>
  <c r="BI4460" i="1"/>
  <c r="BI4490" i="1" s="1"/>
  <c r="BI4494" i="1" s="1"/>
  <c r="BI4495" i="1" s="1"/>
  <c r="BO4460" i="1"/>
  <c r="BO4490" i="1" s="1"/>
  <c r="BO4494" i="1" s="1"/>
  <c r="BO4495" i="1" s="1"/>
  <c r="BA4094" i="1"/>
  <c r="BA4123" i="1" s="1"/>
  <c r="BA4127" i="1" s="1"/>
  <c r="BA4128" i="1" s="1"/>
  <c r="BG4094" i="1"/>
  <c r="BG4123" i="1" s="1"/>
  <c r="BG4127" i="1" s="1"/>
  <c r="BG4128" i="1" s="1"/>
  <c r="BM4094" i="1"/>
  <c r="BM4123" i="1" s="1"/>
  <c r="BM4127" i="1" s="1"/>
  <c r="BM4128" i="1" s="1"/>
  <c r="BA4216" i="1"/>
  <c r="BA4246" i="1" s="1"/>
  <c r="BA4250" i="1" s="1"/>
  <c r="BA4251" i="1" s="1"/>
  <c r="BG4216" i="1"/>
  <c r="BG4246" i="1" s="1"/>
  <c r="BG4250" i="1" s="1"/>
  <c r="BG4251" i="1" s="1"/>
  <c r="BM4216" i="1"/>
  <c r="BM4246" i="1" s="1"/>
  <c r="BM4250" i="1" s="1"/>
  <c r="BM4251" i="1" s="1"/>
  <c r="BL4337" i="1"/>
  <c r="BL4367" i="1" s="1"/>
  <c r="BL4371" i="1" s="1"/>
  <c r="BL4372" i="1" s="1"/>
  <c r="BK4378" i="1"/>
  <c r="BK4409" i="1" s="1"/>
  <c r="BK4413" i="1" s="1"/>
  <c r="BK4414" i="1" s="1"/>
  <c r="BQ4378" i="1"/>
  <c r="BQ4409" i="1" s="1"/>
  <c r="BQ4413" i="1" s="1"/>
  <c r="BQ4414" i="1" s="1"/>
  <c r="BA4501" i="1"/>
  <c r="BA4532" i="1" s="1"/>
  <c r="BA4536" i="1" s="1"/>
  <c r="BA4537" i="1" s="1"/>
  <c r="BG4501" i="1"/>
  <c r="BG4532" i="1" s="1"/>
  <c r="BG4536" i="1" s="1"/>
  <c r="BG4537" i="1" s="1"/>
  <c r="BM4501" i="1"/>
  <c r="BM4532" i="1" s="1"/>
  <c r="BM4536" i="1" s="1"/>
  <c r="BM4537" i="1" s="1"/>
  <c r="K502" i="1"/>
  <c r="K491" i="1" s="1"/>
  <c r="M1160" i="1"/>
  <c r="M1159" i="1" s="1"/>
  <c r="Y1778" i="1"/>
  <c r="Y1806" i="1" s="1"/>
  <c r="Y1810" i="1" s="1"/>
  <c r="Y1811" i="1" s="1"/>
  <c r="Q2020" i="1"/>
  <c r="Q2049" i="1" s="1"/>
  <c r="Q2053" i="1" s="1"/>
  <c r="Q2054" i="1" s="1"/>
  <c r="N2142" i="1"/>
  <c r="N2172" i="1" s="1"/>
  <c r="N2176" i="1" s="1"/>
  <c r="N2177" i="1" s="1"/>
  <c r="Y2346" i="1"/>
  <c r="Y2377" i="1" s="1"/>
  <c r="Y2381" i="1" s="1"/>
  <c r="Y2382" i="1" s="1"/>
  <c r="M2711" i="1"/>
  <c r="M2741" i="1" s="1"/>
  <c r="M2745" i="1" s="1"/>
  <c r="M2746" i="1" s="1"/>
  <c r="V4420" i="1"/>
  <c r="V4449" i="1" s="1"/>
  <c r="V4453" i="1" s="1"/>
  <c r="V4454" i="1" s="1"/>
  <c r="U4501" i="1"/>
  <c r="U4532" i="1" s="1"/>
  <c r="U4536" i="1" s="1"/>
  <c r="U4537" i="1" s="1"/>
  <c r="Q502" i="1"/>
  <c r="Q491" i="1" s="1"/>
  <c r="L744" i="1"/>
  <c r="L733" i="1" s="1"/>
  <c r="L789" i="1"/>
  <c r="L788" i="1" s="1"/>
  <c r="N799" i="1"/>
  <c r="T799" i="1"/>
  <c r="Z799" i="1"/>
  <c r="K1416" i="1"/>
  <c r="W1427" i="1"/>
  <c r="W1416" i="1" s="1"/>
  <c r="N1559" i="1"/>
  <c r="N1558" i="1" s="1"/>
  <c r="X1622" i="1"/>
  <c r="L2020" i="1"/>
  <c r="L2049" i="1" s="1"/>
  <c r="L2053" i="1" s="1"/>
  <c r="L2054" i="1" s="1"/>
  <c r="N2100" i="1"/>
  <c r="N2131" i="1" s="1"/>
  <c r="N2135" i="1" s="1"/>
  <c r="N2136" i="1" s="1"/>
  <c r="T2100" i="1"/>
  <c r="T2131" i="1" s="1"/>
  <c r="T2135" i="1" s="1"/>
  <c r="T2136" i="1" s="1"/>
  <c r="Z2100" i="1"/>
  <c r="Z2131" i="1" s="1"/>
  <c r="Z2135" i="1" s="1"/>
  <c r="Z2136" i="1" s="1"/>
  <c r="M2142" i="1"/>
  <c r="M2172" i="1" s="1"/>
  <c r="M2176" i="1" s="1"/>
  <c r="M2177" i="1" s="1"/>
  <c r="S2142" i="1"/>
  <c r="S2172" i="1" s="1"/>
  <c r="S2176" i="1" s="1"/>
  <c r="S2177" i="1" s="1"/>
  <c r="Y2142" i="1"/>
  <c r="R2426" i="1"/>
  <c r="R2456" i="1" s="1"/>
  <c r="R2460" i="1" s="1"/>
  <c r="R2461" i="1" s="1"/>
  <c r="U2426" i="1"/>
  <c r="U2456" i="1" s="1"/>
  <c r="U2460" i="1" s="1"/>
  <c r="U2461" i="1" s="1"/>
  <c r="AA2426" i="1"/>
  <c r="AA2456" i="1" s="1"/>
  <c r="AA2460" i="1" s="1"/>
  <c r="AA2461" i="1" s="1"/>
  <c r="J2467" i="1"/>
  <c r="Q3813" i="1"/>
  <c r="Q3842" i="1" s="1"/>
  <c r="Q3846" i="1" s="1"/>
  <c r="Q3847" i="1" s="1"/>
  <c r="P4053" i="1"/>
  <c r="M4053" i="1"/>
  <c r="M4083" i="1" s="1"/>
  <c r="M4087" i="1" s="1"/>
  <c r="M4088" i="1" s="1"/>
  <c r="L4378" i="1"/>
  <c r="K698" i="1"/>
  <c r="K687" i="1" s="1"/>
  <c r="K717" i="1" s="1"/>
  <c r="N850" i="1"/>
  <c r="N849" i="1" s="1"/>
  <c r="Y1563" i="1"/>
  <c r="Y1562" i="1" s="1"/>
  <c r="J1633" i="1"/>
  <c r="X1698" i="1"/>
  <c r="X1727" i="1" s="1"/>
  <c r="X1731" i="1" s="1"/>
  <c r="X1732" i="1" s="1"/>
  <c r="R2224" i="1"/>
  <c r="R2253" i="1" s="1"/>
  <c r="R2257" i="1" s="1"/>
  <c r="R2258" i="1" s="1"/>
  <c r="J2346" i="1"/>
  <c r="P2346" i="1"/>
  <c r="V2467" i="1"/>
  <c r="V2495" i="1" s="1"/>
  <c r="V2499" i="1" s="1"/>
  <c r="V2500" i="1" s="1"/>
  <c r="L3813" i="1"/>
  <c r="X3894" i="1"/>
  <c r="X3923" i="1" s="1"/>
  <c r="X3927" i="1" s="1"/>
  <c r="X3928" i="1" s="1"/>
  <c r="L3894" i="1"/>
  <c r="L3923" i="1" s="1"/>
  <c r="L3927" i="1" s="1"/>
  <c r="L3928" i="1" s="1"/>
  <c r="K3974" i="1"/>
  <c r="K4003" i="1" s="1"/>
  <c r="K4007" i="1" s="1"/>
  <c r="K4008" i="1" s="1"/>
  <c r="Q3974" i="1"/>
  <c r="Q4003" i="1" s="1"/>
  <c r="Q4007" i="1" s="1"/>
  <c r="Q4008" i="1" s="1"/>
  <c r="N4014" i="1"/>
  <c r="N4042" i="1" s="1"/>
  <c r="N4046" i="1" s="1"/>
  <c r="N4047" i="1" s="1"/>
  <c r="Q4053" i="1"/>
  <c r="Q4083" i="1" s="1"/>
  <c r="Q4087" i="1" s="1"/>
  <c r="Q4088" i="1" s="1"/>
  <c r="X4378" i="1"/>
  <c r="X4409" i="1" s="1"/>
  <c r="X4413" i="1" s="1"/>
  <c r="X4414" i="1" s="1"/>
  <c r="V1633" i="1"/>
  <c r="L4501" i="1"/>
  <c r="L4532" i="1" s="1"/>
  <c r="L4536" i="1" s="1"/>
  <c r="L4537" i="1" s="1"/>
  <c r="R4501" i="1"/>
  <c r="R4532" i="1" s="1"/>
  <c r="R4536" i="1" s="1"/>
  <c r="R4537" i="1" s="1"/>
  <c r="N251" i="1"/>
  <c r="N241" i="1" s="1"/>
  <c r="N259" i="1" s="1"/>
  <c r="M416" i="1"/>
  <c r="M406" i="1" s="1"/>
  <c r="M430" i="1" s="1"/>
  <c r="X744" i="1"/>
  <c r="X733" i="1" s="1"/>
  <c r="X789" i="1"/>
  <c r="X788" i="1" s="1"/>
  <c r="N2009" i="1"/>
  <c r="N2013" i="1" s="1"/>
  <c r="N2014" i="1" s="1"/>
  <c r="L2224" i="1"/>
  <c r="L2253" i="1" s="1"/>
  <c r="L2257" i="1" s="1"/>
  <c r="L2258" i="1" s="1"/>
  <c r="AA2793" i="1"/>
  <c r="J3287" i="1"/>
  <c r="X251" i="1"/>
  <c r="X241" i="1" s="1"/>
  <c r="X259" i="1" s="1"/>
  <c r="Y789" i="1"/>
  <c r="Y788" i="1" s="1"/>
  <c r="Y843" i="1"/>
  <c r="Y842" i="1" s="1"/>
  <c r="T850" i="1"/>
  <c r="T849" i="1" s="1"/>
  <c r="T1355" i="1"/>
  <c r="T1344" i="1" s="1"/>
  <c r="Q1427" i="1"/>
  <c r="Q1416" i="1" s="1"/>
  <c r="P1738" i="1"/>
  <c r="V1738" i="1"/>
  <c r="V1767" i="1" s="1"/>
  <c r="V1771" i="1" s="1"/>
  <c r="V1772" i="1" s="1"/>
  <c r="N1738" i="1"/>
  <c r="N1767" i="1" s="1"/>
  <c r="N1771" i="1" s="1"/>
  <c r="N1772" i="1" s="1"/>
  <c r="U2183" i="1"/>
  <c r="U2213" i="1" s="1"/>
  <c r="U2217" i="1" s="1"/>
  <c r="U2218" i="1" s="1"/>
  <c r="S2346" i="1"/>
  <c r="S2377" i="1" s="1"/>
  <c r="S2381" i="1" s="1"/>
  <c r="S2382" i="1" s="1"/>
  <c r="S2426" i="1"/>
  <c r="S2456" i="1" s="1"/>
  <c r="S2460" i="1" s="1"/>
  <c r="S2461" i="1" s="1"/>
  <c r="Q2587" i="1"/>
  <c r="Q2617" i="1" s="1"/>
  <c r="Q2621" i="1" s="1"/>
  <c r="Q2622" i="1" s="1"/>
  <c r="M3853" i="1"/>
  <c r="S3853" i="1"/>
  <c r="S3883" i="1" s="1"/>
  <c r="S3887" i="1" s="1"/>
  <c r="S3888" i="1" s="1"/>
  <c r="Y3853" i="1"/>
  <c r="Y3883" i="1" s="1"/>
  <c r="Y3887" i="1" s="1"/>
  <c r="Y3888" i="1" s="1"/>
  <c r="U3894" i="1"/>
  <c r="U3923" i="1" s="1"/>
  <c r="U3927" i="1" s="1"/>
  <c r="U3928" i="1" s="1"/>
  <c r="W4216" i="1"/>
  <c r="W4246" i="1" s="1"/>
  <c r="W4250" i="1" s="1"/>
  <c r="W4251" i="1" s="1"/>
  <c r="AN10" i="1"/>
  <c r="AM31" i="1"/>
  <c r="AM30" i="1" s="1"/>
  <c r="AK192" i="1"/>
  <c r="AK312" i="1"/>
  <c r="AV366" i="1"/>
  <c r="AV391" i="1" s="1"/>
  <c r="AP416" i="1"/>
  <c r="AP406" i="1" s="1"/>
  <c r="AP430" i="1" s="1"/>
  <c r="AL463" i="1"/>
  <c r="AL462" i="1" s="1"/>
  <c r="AL561" i="1"/>
  <c r="AL549" i="1" s="1"/>
  <c r="AL585" i="1" s="1"/>
  <c r="AN744" i="1"/>
  <c r="AN733" i="1" s="1"/>
  <c r="AN758" i="1"/>
  <c r="AN757" i="1" s="1"/>
  <c r="AH799" i="1"/>
  <c r="AN799" i="1"/>
  <c r="AT799" i="1"/>
  <c r="AQ843" i="1"/>
  <c r="AQ842" i="1" s="1"/>
  <c r="AG972" i="1"/>
  <c r="AM972" i="1"/>
  <c r="AS972" i="1"/>
  <c r="AS992" i="1"/>
  <c r="AS981" i="1" s="1"/>
  <c r="AH1023" i="1"/>
  <c r="AH1022" i="1" s="1"/>
  <c r="AN1066" i="1"/>
  <c r="AN1055" i="1" s="1"/>
  <c r="AN1085" i="1"/>
  <c r="AN1084" i="1" s="1"/>
  <c r="AP1098" i="1"/>
  <c r="AP1097" i="1" s="1"/>
  <c r="AV1160" i="1"/>
  <c r="AV1159" i="1" s="1"/>
  <c r="AO1166" i="1"/>
  <c r="AO1165" i="1" s="1"/>
  <c r="AK1203" i="1"/>
  <c r="AL1267" i="1"/>
  <c r="AL1266" i="1" s="1"/>
  <c r="AS1403" i="1"/>
  <c r="AP1427" i="1"/>
  <c r="AP1416" i="1" s="1"/>
  <c r="AT1436" i="1"/>
  <c r="AT1435" i="1" s="1"/>
  <c r="AG1498" i="1"/>
  <c r="AM1498" i="1"/>
  <c r="AS1498" i="1"/>
  <c r="AH1559" i="1"/>
  <c r="AH1558" i="1" s="1"/>
  <c r="AO1616" i="1"/>
  <c r="AO1614" i="1" s="1"/>
  <c r="AL1635" i="1"/>
  <c r="AL1634" i="1" s="1"/>
  <c r="AE1639" i="1"/>
  <c r="AF1738" i="1"/>
  <c r="AF1767" i="1" s="1"/>
  <c r="AF1771" i="1" s="1"/>
  <c r="AF1772" i="1" s="1"/>
  <c r="AL1738" i="1"/>
  <c r="AL1767" i="1" s="1"/>
  <c r="AL1771" i="1" s="1"/>
  <c r="AL1772" i="1" s="1"/>
  <c r="AR1738" i="1"/>
  <c r="AR1767" i="1" s="1"/>
  <c r="AR1771" i="1" s="1"/>
  <c r="AR1772" i="1" s="1"/>
  <c r="AR1778" i="1"/>
  <c r="AR1806" i="1" s="1"/>
  <c r="AR1810" i="1" s="1"/>
  <c r="AR1811" i="1" s="1"/>
  <c r="AL1778" i="1"/>
  <c r="AL1806" i="1" s="1"/>
  <c r="AL1810" i="1" s="1"/>
  <c r="AL1811" i="1" s="1"/>
  <c r="AP1817" i="1"/>
  <c r="AP1846" i="1" s="1"/>
  <c r="AP1850" i="1" s="1"/>
  <c r="AP1851" i="1" s="1"/>
  <c r="AS1857" i="1"/>
  <c r="AS1886" i="1" s="1"/>
  <c r="AS1890" i="1" s="1"/>
  <c r="AS1891" i="1" s="1"/>
  <c r="AG1937" i="1"/>
  <c r="AG1968" i="1" s="1"/>
  <c r="AG1972" i="1" s="1"/>
  <c r="AG1973" i="1" s="1"/>
  <c r="AF2060" i="1"/>
  <c r="AF2089" i="1" s="1"/>
  <c r="AF2093" i="1" s="1"/>
  <c r="AF2094" i="1" s="1"/>
  <c r="AL2060" i="1"/>
  <c r="AL2089" i="1" s="1"/>
  <c r="AL2093" i="1" s="1"/>
  <c r="AL2094" i="1" s="1"/>
  <c r="AN3080" i="1"/>
  <c r="AN3111" i="1" s="1"/>
  <c r="AN3115" i="1" s="1"/>
  <c r="AN3116" i="1" s="1"/>
  <c r="AO3287" i="1"/>
  <c r="AO3314" i="1" s="1"/>
  <c r="AO3318" i="1" s="1"/>
  <c r="AO3319" i="1" s="1"/>
  <c r="AN31" i="1"/>
  <c r="AN30" i="1" s="1"/>
  <c r="AL154" i="1"/>
  <c r="AL153" i="1" s="1"/>
  <c r="AM192" i="1"/>
  <c r="AM182" i="1" s="1"/>
  <c r="AM204" i="1" s="1"/>
  <c r="AM463" i="1"/>
  <c r="AM462" i="1" s="1"/>
  <c r="AO512" i="1"/>
  <c r="AO511" i="1" s="1"/>
  <c r="AH698" i="1"/>
  <c r="AH687" i="1" s="1"/>
  <c r="AH717" i="1" s="1"/>
  <c r="AI1897" i="1"/>
  <c r="AI1926" i="1" s="1"/>
  <c r="AI1930" i="1" s="1"/>
  <c r="AI1931" i="1" s="1"/>
  <c r="AE1897" i="1"/>
  <c r="AU1897" i="1"/>
  <c r="AU1926" i="1" s="1"/>
  <c r="AU1930" i="1" s="1"/>
  <c r="AU1931" i="1" s="1"/>
  <c r="AS1937" i="1"/>
  <c r="AS1968" i="1" s="1"/>
  <c r="AS1972" i="1" s="1"/>
  <c r="AS1973" i="1" s="1"/>
  <c r="AK2020" i="1"/>
  <c r="AQ3691" i="1"/>
  <c r="AQ3720" i="1" s="1"/>
  <c r="AQ3724" i="1" s="1"/>
  <c r="AQ3725" i="1" s="1"/>
  <c r="AQ20" i="1"/>
  <c r="AQ10" i="1" s="1"/>
  <c r="AQ39" i="1" s="1"/>
  <c r="AG31" i="1"/>
  <c r="AG30" i="1" s="1"/>
  <c r="AO31" i="1"/>
  <c r="AO30" i="1" s="1"/>
  <c r="AO39" i="1" s="1"/>
  <c r="AP61" i="1"/>
  <c r="AP51" i="1" s="1"/>
  <c r="AP73" i="1" s="1"/>
  <c r="AP81" i="1" s="1"/>
  <c r="AU134" i="1"/>
  <c r="AP192" i="1"/>
  <c r="AP182" i="1" s="1"/>
  <c r="AP204" i="1" s="1"/>
  <c r="AN251" i="1"/>
  <c r="AN241" i="1" s="1"/>
  <c r="AN259" i="1" s="1"/>
  <c r="AO284" i="1"/>
  <c r="AO274" i="1" s="1"/>
  <c r="AO297" i="1" s="1"/>
  <c r="AG323" i="1"/>
  <c r="AG312" i="1" s="1"/>
  <c r="AS323" i="1"/>
  <c r="AS312" i="1" s="1"/>
  <c r="AP342" i="1"/>
  <c r="AP341" i="1" s="1"/>
  <c r="AT1066" i="1"/>
  <c r="AT1055" i="1" s="1"/>
  <c r="AQ1143" i="1"/>
  <c r="AQ1132" i="1" s="1"/>
  <c r="AI1288" i="1"/>
  <c r="AO1288" i="1"/>
  <c r="AU1288" i="1"/>
  <c r="AI1322" i="1"/>
  <c r="AI1321" i="1" s="1"/>
  <c r="AK1451" i="1"/>
  <c r="AF1778" i="1"/>
  <c r="AF1806" i="1" s="1"/>
  <c r="AF1810" i="1" s="1"/>
  <c r="AF1811" i="1" s="1"/>
  <c r="AT1937" i="1"/>
  <c r="AT1968" i="1" s="1"/>
  <c r="AT1972" i="1" s="1"/>
  <c r="AT1973" i="1" s="1"/>
  <c r="AH31" i="1"/>
  <c r="AH30" i="1" s="1"/>
  <c r="AR98" i="1"/>
  <c r="AR88" i="1" s="1"/>
  <c r="AH231" i="1"/>
  <c r="AQ312" i="1"/>
  <c r="AS416" i="1"/>
  <c r="AS406" i="1" s="1"/>
  <c r="AS430" i="1" s="1"/>
  <c r="AN698" i="1"/>
  <c r="AN687" i="1" s="1"/>
  <c r="AN717" i="1" s="1"/>
  <c r="AQ789" i="1"/>
  <c r="AQ788" i="1" s="1"/>
  <c r="AP894" i="1"/>
  <c r="AP883" i="1" s="1"/>
  <c r="AG992" i="1"/>
  <c r="AG981" i="1" s="1"/>
  <c r="AP1160" i="1"/>
  <c r="AP1159" i="1" s="1"/>
  <c r="AR1267" i="1"/>
  <c r="AR1266" i="1" s="1"/>
  <c r="AF1288" i="1"/>
  <c r="AL1288" i="1"/>
  <c r="AR1288" i="1"/>
  <c r="AU1297" i="1"/>
  <c r="AU1328" i="1" s="1"/>
  <c r="AH1308" i="1"/>
  <c r="AH1297" i="1" s="1"/>
  <c r="AE1355" i="1"/>
  <c r="AE1344" i="1" s="1"/>
  <c r="AP1372" i="1"/>
  <c r="AP1371" i="1" s="1"/>
  <c r="AH1427" i="1"/>
  <c r="AH1416" i="1" s="1"/>
  <c r="AQ1451" i="1"/>
  <c r="AQ1450" i="1" s="1"/>
  <c r="AF1547" i="1"/>
  <c r="AF1546" i="1" s="1"/>
  <c r="AI1563" i="1"/>
  <c r="AI1562" i="1" s="1"/>
  <c r="AE1605" i="1"/>
  <c r="AK1605" i="1"/>
  <c r="AQ1605" i="1"/>
  <c r="AO1698" i="1"/>
  <c r="AO1727" i="1" s="1"/>
  <c r="AO1731" i="1" s="1"/>
  <c r="AO1732" i="1" s="1"/>
  <c r="AO1937" i="1"/>
  <c r="AO1968" i="1" s="1"/>
  <c r="AO1972" i="1" s="1"/>
  <c r="AO1973" i="1" s="1"/>
  <c r="AO2060" i="1"/>
  <c r="AO2089" i="1" s="1"/>
  <c r="AO2093" i="1" s="1"/>
  <c r="AO2094" i="1" s="1"/>
  <c r="AN2752" i="1"/>
  <c r="AN2782" i="1" s="1"/>
  <c r="AN2786" i="1" s="1"/>
  <c r="AN2787" i="1" s="1"/>
  <c r="AS1203" i="1"/>
  <c r="AS1192" i="1" s="1"/>
  <c r="AS1252" i="1"/>
  <c r="AS1251" i="1" s="1"/>
  <c r="AK1355" i="1"/>
  <c r="AK1344" i="1" s="1"/>
  <c r="AO1563" i="1"/>
  <c r="AO1562" i="1" s="1"/>
  <c r="AF1658" i="1"/>
  <c r="AF1687" i="1" s="1"/>
  <c r="AF1691" i="1" s="1"/>
  <c r="AF1692" i="1" s="1"/>
  <c r="AG1979" i="1"/>
  <c r="AG2009" i="1" s="1"/>
  <c r="AG2013" i="1" s="1"/>
  <c r="AG2014" i="1" s="1"/>
  <c r="AM1979" i="1"/>
  <c r="AM2009" i="1" s="1"/>
  <c r="AM2013" i="1" s="1"/>
  <c r="AM2014" i="1" s="1"/>
  <c r="AS1979" i="1"/>
  <c r="AS2009" i="1" s="1"/>
  <c r="AS2013" i="1" s="1"/>
  <c r="AS2014" i="1" s="1"/>
  <c r="AS31" i="1"/>
  <c r="AS30" i="1" s="1"/>
  <c r="AV51" i="1"/>
  <c r="AV73" i="1" s="1"/>
  <c r="AV77" i="1" s="1"/>
  <c r="AV78" i="1" s="1"/>
  <c r="AS192" i="1"/>
  <c r="AS182" i="1" s="1"/>
  <c r="AS204" i="1" s="1"/>
  <c r="AF231" i="1"/>
  <c r="AL231" i="1"/>
  <c r="AR231" i="1"/>
  <c r="AM323" i="1"/>
  <c r="AM312" i="1" s="1"/>
  <c r="AM351" i="1" s="1"/>
  <c r="AI540" i="1"/>
  <c r="AO540" i="1"/>
  <c r="AU540" i="1"/>
  <c r="AF561" i="1"/>
  <c r="AF549" i="1" s="1"/>
  <c r="AF585" i="1" s="1"/>
  <c r="AG653" i="1"/>
  <c r="AG641" i="1" s="1"/>
  <c r="AG674" i="1" s="1"/>
  <c r="AT698" i="1"/>
  <c r="AT687" i="1" s="1"/>
  <c r="AT717" i="1" s="1"/>
  <c r="AV733" i="1"/>
  <c r="AI744" i="1"/>
  <c r="AI733" i="1" s="1"/>
  <c r="AN777" i="1"/>
  <c r="AN776" i="1" s="1"/>
  <c r="AK843" i="1"/>
  <c r="AO855" i="1"/>
  <c r="AO854" i="1" s="1"/>
  <c r="AS911" i="1"/>
  <c r="AV923" i="1"/>
  <c r="AV922" i="1" s="1"/>
  <c r="AT940" i="1"/>
  <c r="AT939" i="1" s="1"/>
  <c r="AH1066" i="1"/>
  <c r="AH1055" i="1" s="1"/>
  <c r="AK1094" i="1"/>
  <c r="AK1166" i="1"/>
  <c r="AO1322" i="1"/>
  <c r="AO1321" i="1" s="1"/>
  <c r="AQ1355" i="1"/>
  <c r="AQ1344" i="1" s="1"/>
  <c r="AF1403" i="1"/>
  <c r="AL1403" i="1"/>
  <c r="AR1403" i="1"/>
  <c r="AN1436" i="1"/>
  <c r="AN1435" i="1" s="1"/>
  <c r="AF1498" i="1"/>
  <c r="AL1498" i="1"/>
  <c r="AR1498" i="1"/>
  <c r="AR1522" i="1"/>
  <c r="AR1510" i="1" s="1"/>
  <c r="AI1616" i="1"/>
  <c r="AI1614" i="1" s="1"/>
  <c r="AO1622" i="1"/>
  <c r="AG1635" i="1"/>
  <c r="AG1634" i="1" s="1"/>
  <c r="AQ1698" i="1"/>
  <c r="AQ1727" i="1" s="1"/>
  <c r="AQ1731" i="1" s="1"/>
  <c r="AQ1732" i="1" s="1"/>
  <c r="AU1817" i="1"/>
  <c r="AU1846" i="1" s="1"/>
  <c r="AU1850" i="1" s="1"/>
  <c r="AU1851" i="1" s="1"/>
  <c r="AI1817" i="1"/>
  <c r="AI1846" i="1" s="1"/>
  <c r="AI1850" i="1" s="1"/>
  <c r="AI1851" i="1" s="1"/>
  <c r="AH1857" i="1"/>
  <c r="AH1886" i="1" s="1"/>
  <c r="AH1890" i="1" s="1"/>
  <c r="AH1891" i="1" s="1"/>
  <c r="AN1857" i="1"/>
  <c r="AN1886" i="1" s="1"/>
  <c r="AN1890" i="1" s="1"/>
  <c r="AN1891" i="1" s="1"/>
  <c r="AT1857" i="1"/>
  <c r="AT1886" i="1" s="1"/>
  <c r="AT1890" i="1" s="1"/>
  <c r="AT1891" i="1" s="1"/>
  <c r="AG1897" i="1"/>
  <c r="AG1926" i="1" s="1"/>
  <c r="AG1930" i="1" s="1"/>
  <c r="AG1931" i="1" s="1"/>
  <c r="AM1897" i="1"/>
  <c r="AM1926" i="1" s="1"/>
  <c r="AM1930" i="1" s="1"/>
  <c r="AM1931" i="1" s="1"/>
  <c r="AQ1937" i="1"/>
  <c r="AQ1968" i="1" s="1"/>
  <c r="AQ1972" i="1" s="1"/>
  <c r="AQ1973" i="1" s="1"/>
  <c r="AI1937" i="1"/>
  <c r="AI1968" i="1" s="1"/>
  <c r="AI1972" i="1" s="1"/>
  <c r="AI1973" i="1" s="1"/>
  <c r="AL2100" i="1"/>
  <c r="AL2131" i="1" s="1"/>
  <c r="AL2135" i="1" s="1"/>
  <c r="AL2136" i="1" s="1"/>
  <c r="AV2020" i="1"/>
  <c r="AV2049" i="1" s="1"/>
  <c r="AV2053" i="1" s="1"/>
  <c r="AV2054" i="1" s="1"/>
  <c r="AR2060" i="1"/>
  <c r="AR2089" i="1" s="1"/>
  <c r="AR2093" i="1" s="1"/>
  <c r="AR2094" i="1" s="1"/>
  <c r="AG2100" i="1"/>
  <c r="AG2131" i="1" s="1"/>
  <c r="AG2135" i="1" s="1"/>
  <c r="AG2136" i="1" s="1"/>
  <c r="AQ2100" i="1"/>
  <c r="AQ2131" i="1" s="1"/>
  <c r="AQ2135" i="1" s="1"/>
  <c r="AQ2136" i="1" s="1"/>
  <c r="AI2142" i="1"/>
  <c r="AI2172" i="1" s="1"/>
  <c r="AI2176" i="1" s="1"/>
  <c r="AI2177" i="1" s="1"/>
  <c r="AP2142" i="1"/>
  <c r="AP2172" i="1" s="1"/>
  <c r="AP2176" i="1" s="1"/>
  <c r="AP2177" i="1" s="1"/>
  <c r="AG2224" i="1"/>
  <c r="AG2253" i="1" s="1"/>
  <c r="AG2257" i="1" s="1"/>
  <c r="AG2258" i="1" s="1"/>
  <c r="AM2224" i="1"/>
  <c r="AM2253" i="1" s="1"/>
  <c r="AM2257" i="1" s="1"/>
  <c r="AM2258" i="1" s="1"/>
  <c r="AG2346" i="1"/>
  <c r="AG2377" i="1" s="1"/>
  <c r="AG2381" i="1" s="1"/>
  <c r="AG2382" i="1" s="1"/>
  <c r="AM2346" i="1"/>
  <c r="AM2377" i="1" s="1"/>
  <c r="AM2381" i="1" s="1"/>
  <c r="AM2382" i="1" s="1"/>
  <c r="AM2546" i="1"/>
  <c r="AM2576" i="1" s="1"/>
  <c r="AM2580" i="1" s="1"/>
  <c r="AM2581" i="1" s="1"/>
  <c r="AT2546" i="1"/>
  <c r="AT2576" i="1" s="1"/>
  <c r="AT2580" i="1" s="1"/>
  <c r="AT2581" i="1" s="1"/>
  <c r="AI2834" i="1"/>
  <c r="AI2864" i="1" s="1"/>
  <c r="AI2868" i="1" s="1"/>
  <c r="AI2869" i="1" s="1"/>
  <c r="AO2834" i="1"/>
  <c r="AO2864" i="1" s="1"/>
  <c r="AO2868" i="1" s="1"/>
  <c r="AO2869" i="1" s="1"/>
  <c r="AI2957" i="1"/>
  <c r="AI2987" i="1" s="1"/>
  <c r="AI2991" i="1" s="1"/>
  <c r="AI2992" i="1" s="1"/>
  <c r="AQ3163" i="1"/>
  <c r="AQ3193" i="1" s="1"/>
  <c r="AQ3197" i="1" s="1"/>
  <c r="AQ3198" i="1" s="1"/>
  <c r="AF3287" i="1"/>
  <c r="AF3314" i="1" s="1"/>
  <c r="AF3318" i="1" s="1"/>
  <c r="AF3319" i="1" s="1"/>
  <c r="AL3287" i="1"/>
  <c r="AL3314" i="1" s="1"/>
  <c r="AL3318" i="1" s="1"/>
  <c r="AL3319" i="1" s="1"/>
  <c r="AR3287" i="1"/>
  <c r="AR3314" i="1" s="1"/>
  <c r="AR3318" i="1" s="1"/>
  <c r="AR3319" i="1" s="1"/>
  <c r="AG3406" i="1"/>
  <c r="AG3436" i="1" s="1"/>
  <c r="AG3440" i="1" s="1"/>
  <c r="AG3441" i="1" s="1"/>
  <c r="AS3406" i="1"/>
  <c r="AS3436" i="1" s="1"/>
  <c r="AS3440" i="1" s="1"/>
  <c r="AS3441" i="1" s="1"/>
  <c r="AT3447" i="1"/>
  <c r="AT3476" i="1" s="1"/>
  <c r="AT3480" i="1" s="1"/>
  <c r="AT3481" i="1" s="1"/>
  <c r="AL3598" i="1"/>
  <c r="AL3602" i="1" s="1"/>
  <c r="AL3603" i="1" s="1"/>
  <c r="AG3650" i="1"/>
  <c r="AG3680" i="1" s="1"/>
  <c r="AG3684" i="1" s="1"/>
  <c r="AG3685" i="1" s="1"/>
  <c r="AS3650" i="1"/>
  <c r="AS3680" i="1" s="1"/>
  <c r="AS3684" i="1" s="1"/>
  <c r="AS3685" i="1" s="1"/>
  <c r="AI3731" i="1"/>
  <c r="AI3761" i="1" s="1"/>
  <c r="AI3765" i="1" s="1"/>
  <c r="AI3766" i="1" s="1"/>
  <c r="AU3731" i="1"/>
  <c r="AU3761" i="1" s="1"/>
  <c r="AU3765" i="1" s="1"/>
  <c r="AU3766" i="1" s="1"/>
  <c r="AH3853" i="1"/>
  <c r="AH3883" i="1" s="1"/>
  <c r="AH3887" i="1" s="1"/>
  <c r="AH3888" i="1" s="1"/>
  <c r="AN3853" i="1"/>
  <c r="AN3883" i="1" s="1"/>
  <c r="AN3887" i="1" s="1"/>
  <c r="AN3888" i="1" s="1"/>
  <c r="AT3853" i="1"/>
  <c r="AT3883" i="1" s="1"/>
  <c r="AT3887" i="1" s="1"/>
  <c r="AT3888" i="1" s="1"/>
  <c r="AR3934" i="1"/>
  <c r="AR3963" i="1" s="1"/>
  <c r="AR3967" i="1" s="1"/>
  <c r="AR3968" i="1" s="1"/>
  <c r="AS4014" i="1"/>
  <c r="AS4042" i="1" s="1"/>
  <c r="AS4046" i="1" s="1"/>
  <c r="AS4047" i="1" s="1"/>
  <c r="AO4337" i="1"/>
  <c r="AO4367" i="1" s="1"/>
  <c r="AO4371" i="1" s="1"/>
  <c r="AO4372" i="1" s="1"/>
  <c r="AH2060" i="1"/>
  <c r="AH2089" i="1" s="1"/>
  <c r="AH2093" i="1" s="1"/>
  <c r="AH2094" i="1" s="1"/>
  <c r="AF2100" i="1"/>
  <c r="AF2131" i="1" s="1"/>
  <c r="AF2135" i="1" s="1"/>
  <c r="AF2136" i="1" s="1"/>
  <c r="AI2213" i="1"/>
  <c r="AI2217" i="1" s="1"/>
  <c r="AI2218" i="1" s="1"/>
  <c r="AP2305" i="1"/>
  <c r="AP2335" i="1" s="1"/>
  <c r="AP2339" i="1" s="1"/>
  <c r="AP2340" i="1" s="1"/>
  <c r="AV2305" i="1"/>
  <c r="AV2335" i="1" s="1"/>
  <c r="AV2339" i="1" s="1"/>
  <c r="AV2340" i="1" s="1"/>
  <c r="AS2506" i="1"/>
  <c r="AS2535" i="1" s="1"/>
  <c r="AS2539" i="1" s="1"/>
  <c r="AS2540" i="1" s="1"/>
  <c r="AN2546" i="1"/>
  <c r="AN2576" i="1" s="1"/>
  <c r="AN2580" i="1" s="1"/>
  <c r="AN2581" i="1" s="1"/>
  <c r="AV2546" i="1"/>
  <c r="AV2576" i="1" s="1"/>
  <c r="AV2580" i="1" s="1"/>
  <c r="AV2581" i="1" s="1"/>
  <c r="AN2587" i="1"/>
  <c r="AN2617" i="1" s="1"/>
  <c r="AN2621" i="1" s="1"/>
  <c r="AN2622" i="1" s="1"/>
  <c r="AO2700" i="1"/>
  <c r="AO2704" i="1" s="1"/>
  <c r="AO2705" i="1" s="1"/>
  <c r="AG2700" i="1"/>
  <c r="AG2704" i="1" s="1"/>
  <c r="AG2705" i="1" s="1"/>
  <c r="AL2711" i="1"/>
  <c r="AL2741" i="1" s="1"/>
  <c r="AL2745" i="1" s="1"/>
  <c r="AL2746" i="1" s="1"/>
  <c r="AQ2752" i="1"/>
  <c r="AQ2782" i="1" s="1"/>
  <c r="AQ2786" i="1" s="1"/>
  <c r="AQ2787" i="1" s="1"/>
  <c r="AG2875" i="1"/>
  <c r="AG2905" i="1" s="1"/>
  <c r="AG2909" i="1" s="1"/>
  <c r="AG2910" i="1" s="1"/>
  <c r="AS2875" i="1"/>
  <c r="AS2905" i="1" s="1"/>
  <c r="AS2909" i="1" s="1"/>
  <c r="AS2910" i="1" s="1"/>
  <c r="AN2998" i="1"/>
  <c r="AN3028" i="1" s="1"/>
  <c r="AN3032" i="1" s="1"/>
  <c r="AN3033" i="1" s="1"/>
  <c r="AT2998" i="1"/>
  <c r="AT3028" i="1" s="1"/>
  <c r="AT3032" i="1" s="1"/>
  <c r="AT3033" i="1" s="1"/>
  <c r="AS3039" i="1"/>
  <c r="AS3069" i="1" s="1"/>
  <c r="AS3073" i="1" s="1"/>
  <c r="AS3074" i="1" s="1"/>
  <c r="AQ3039" i="1"/>
  <c r="AQ3069" i="1" s="1"/>
  <c r="AQ3073" i="1" s="1"/>
  <c r="AQ3074" i="1" s="1"/>
  <c r="AI3122" i="1"/>
  <c r="AI3152" i="1" s="1"/>
  <c r="AI3156" i="1" s="1"/>
  <c r="AI3157" i="1" s="1"/>
  <c r="AO3122" i="1"/>
  <c r="AO3152" i="1" s="1"/>
  <c r="AO3156" i="1" s="1"/>
  <c r="AO3157" i="1" s="1"/>
  <c r="AU3122" i="1"/>
  <c r="AU3152" i="1" s="1"/>
  <c r="AU3156" i="1" s="1"/>
  <c r="AU3157" i="1" s="1"/>
  <c r="AU3204" i="1"/>
  <c r="AU3235" i="1" s="1"/>
  <c r="AU3239" i="1" s="1"/>
  <c r="AU3240" i="1" s="1"/>
  <c r="AL3246" i="1"/>
  <c r="AL3276" i="1" s="1"/>
  <c r="AL3280" i="1" s="1"/>
  <c r="AL3281" i="1" s="1"/>
  <c r="AE3287" i="1"/>
  <c r="AP3365" i="1"/>
  <c r="AP3395" i="1" s="1"/>
  <c r="AP3399" i="1" s="1"/>
  <c r="AP3400" i="1" s="1"/>
  <c r="AO3406" i="1"/>
  <c r="AO3436" i="1" s="1"/>
  <c r="AO3440" i="1" s="1"/>
  <c r="AO3441" i="1" s="1"/>
  <c r="AG3487" i="1"/>
  <c r="AG3517" i="1" s="1"/>
  <c r="AG3521" i="1" s="1"/>
  <c r="AG3522" i="1" s="1"/>
  <c r="AM3487" i="1"/>
  <c r="AM3517" i="1" s="1"/>
  <c r="AM3521" i="1" s="1"/>
  <c r="AM3522" i="1" s="1"/>
  <c r="AS3487" i="1"/>
  <c r="AS3517" i="1" s="1"/>
  <c r="AS3521" i="1" s="1"/>
  <c r="AS3522" i="1" s="1"/>
  <c r="AQ3487" i="1"/>
  <c r="AQ3517" i="1" s="1"/>
  <c r="AQ3521" i="1" s="1"/>
  <c r="AQ3522" i="1" s="1"/>
  <c r="AM3569" i="1"/>
  <c r="AM3598" i="1" s="1"/>
  <c r="AM3602" i="1" s="1"/>
  <c r="AM3603" i="1" s="1"/>
  <c r="AS3569" i="1"/>
  <c r="AS3598" i="1" s="1"/>
  <c r="AS3602" i="1" s="1"/>
  <c r="AS3603" i="1" s="1"/>
  <c r="AO3650" i="1"/>
  <c r="AO3680" i="1" s="1"/>
  <c r="AO3684" i="1" s="1"/>
  <c r="AO3685" i="1" s="1"/>
  <c r="AS4094" i="1"/>
  <c r="AS4123" i="1" s="1"/>
  <c r="AS4127" i="1" s="1"/>
  <c r="AS4128" i="1" s="1"/>
  <c r="AG2060" i="1"/>
  <c r="AG2089" i="1" s="1"/>
  <c r="AG2093" i="1" s="1"/>
  <c r="AG2094" i="1" s="1"/>
  <c r="AM2060" i="1"/>
  <c r="AM2089" i="1" s="1"/>
  <c r="AM2093" i="1" s="1"/>
  <c r="AM2094" i="1" s="1"/>
  <c r="AS2060" i="1"/>
  <c r="AS2089" i="1" s="1"/>
  <c r="AS2093" i="1" s="1"/>
  <c r="AS2094" i="1" s="1"/>
  <c r="AG2264" i="1"/>
  <c r="AG2294" i="1" s="1"/>
  <c r="AG2298" i="1" s="1"/>
  <c r="AG2299" i="1" s="1"/>
  <c r="AM2264" i="1"/>
  <c r="AM2294" i="1" s="1"/>
  <c r="AM2298" i="1" s="1"/>
  <c r="AM2299" i="1" s="1"/>
  <c r="AS2264" i="1"/>
  <c r="AS2294" i="1" s="1"/>
  <c r="AS2298" i="1" s="1"/>
  <c r="AS2299" i="1" s="1"/>
  <c r="AL2506" i="1"/>
  <c r="AL2535" i="1" s="1"/>
  <c r="AL2539" i="1" s="1"/>
  <c r="AL2540" i="1" s="1"/>
  <c r="AT2587" i="1"/>
  <c r="AT2617" i="1" s="1"/>
  <c r="AT2621" i="1" s="1"/>
  <c r="AT2622" i="1" s="1"/>
  <c r="AL2628" i="1"/>
  <c r="AL2658" i="1" s="1"/>
  <c r="AL2662" i="1" s="1"/>
  <c r="AL2663" i="1" s="1"/>
  <c r="AH2669" i="1"/>
  <c r="AH2700" i="1" s="1"/>
  <c r="AH2704" i="1" s="1"/>
  <c r="AH2705" i="1" s="1"/>
  <c r="AN2669" i="1"/>
  <c r="AN2700" i="1" s="1"/>
  <c r="AN2704" i="1" s="1"/>
  <c r="AN2705" i="1" s="1"/>
  <c r="AT2669" i="1"/>
  <c r="AT2700" i="1" s="1"/>
  <c r="AT2704" i="1" s="1"/>
  <c r="AT2705" i="1" s="1"/>
  <c r="AF2752" i="1"/>
  <c r="AF2782" i="1" s="1"/>
  <c r="AF2786" i="1" s="1"/>
  <c r="AF2787" i="1" s="1"/>
  <c r="AL2752" i="1"/>
  <c r="AL2782" i="1" s="1"/>
  <c r="AL2786" i="1" s="1"/>
  <c r="AL2787" i="1" s="1"/>
  <c r="AP2752" i="1"/>
  <c r="AP2782" i="1" s="1"/>
  <c r="AP2786" i="1" s="1"/>
  <c r="AP2787" i="1" s="1"/>
  <c r="AH2752" i="1"/>
  <c r="AH2782" i="1" s="1"/>
  <c r="AH2786" i="1" s="1"/>
  <c r="AH2787" i="1" s="1"/>
  <c r="AT2752" i="1"/>
  <c r="AT2782" i="1" s="1"/>
  <c r="AT2786" i="1" s="1"/>
  <c r="AT2787" i="1" s="1"/>
  <c r="AE2834" i="1"/>
  <c r="AQ2834" i="1"/>
  <c r="AQ2864" i="1" s="1"/>
  <c r="AQ2868" i="1" s="1"/>
  <c r="AQ2869" i="1" s="1"/>
  <c r="AL2875" i="1"/>
  <c r="AL2905" i="1" s="1"/>
  <c r="AL2909" i="1" s="1"/>
  <c r="AL2910" i="1" s="1"/>
  <c r="AH2916" i="1"/>
  <c r="AH2946" i="1" s="1"/>
  <c r="AH2950" i="1" s="1"/>
  <c r="AH2951" i="1" s="1"/>
  <c r="AN2916" i="1"/>
  <c r="AN2946" i="1" s="1"/>
  <c r="AN2950" i="1" s="1"/>
  <c r="AN2951" i="1" s="1"/>
  <c r="AR2916" i="1"/>
  <c r="AR2946" i="1" s="1"/>
  <c r="AR2950" i="1" s="1"/>
  <c r="AR2951" i="1" s="1"/>
  <c r="AO2957" i="1"/>
  <c r="AO2987" i="1" s="1"/>
  <c r="AO2991" i="1" s="1"/>
  <c r="AO2992" i="1" s="1"/>
  <c r="AP2957" i="1"/>
  <c r="AP2987" i="1" s="1"/>
  <c r="AP2991" i="1" s="1"/>
  <c r="AP2992" i="1" s="1"/>
  <c r="AT3122" i="1"/>
  <c r="AT3152" i="1" s="1"/>
  <c r="AT3156" i="1" s="1"/>
  <c r="AT3157" i="1" s="1"/>
  <c r="AG3246" i="1"/>
  <c r="AG3276" i="1" s="1"/>
  <c r="AG3280" i="1" s="1"/>
  <c r="AG3281" i="1" s="1"/>
  <c r="AM3246" i="1"/>
  <c r="AM3276" i="1" s="1"/>
  <c r="AM3280" i="1" s="1"/>
  <c r="AM3281" i="1" s="1"/>
  <c r="AP3325" i="1"/>
  <c r="AP3354" i="1" s="1"/>
  <c r="AP3358" i="1" s="1"/>
  <c r="AP3359" i="1" s="1"/>
  <c r="AV3325" i="1"/>
  <c r="AV3354" i="1" s="1"/>
  <c r="AV3358" i="1" s="1"/>
  <c r="AV3359" i="1" s="1"/>
  <c r="AM3325" i="1"/>
  <c r="AM3354" i="1" s="1"/>
  <c r="AM3358" i="1" s="1"/>
  <c r="AM3359" i="1" s="1"/>
  <c r="AQ3365" i="1"/>
  <c r="AQ3395" i="1" s="1"/>
  <c r="AQ3399" i="1" s="1"/>
  <c r="AQ3400" i="1" s="1"/>
  <c r="AF3447" i="1"/>
  <c r="AF3476" i="1" s="1"/>
  <c r="AF3480" i="1" s="1"/>
  <c r="AF3481" i="1" s="1"/>
  <c r="AL3447" i="1"/>
  <c r="AL3476" i="1" s="1"/>
  <c r="AL3480" i="1" s="1"/>
  <c r="AL3481" i="1" s="1"/>
  <c r="AR3447" i="1"/>
  <c r="AR3476" i="1" s="1"/>
  <c r="AR3480" i="1" s="1"/>
  <c r="AR3481" i="1" s="1"/>
  <c r="AO3528" i="1"/>
  <c r="AO3558" i="1" s="1"/>
  <c r="AO3562" i="1" s="1"/>
  <c r="AO3563" i="1" s="1"/>
  <c r="AP3609" i="1"/>
  <c r="AP3639" i="1" s="1"/>
  <c r="AP3643" i="1" s="1"/>
  <c r="AP3644" i="1" s="1"/>
  <c r="AE3731" i="1"/>
  <c r="AI3772" i="1"/>
  <c r="AI3802" i="1" s="1"/>
  <c r="AI3806" i="1" s="1"/>
  <c r="AI3807" i="1" s="1"/>
  <c r="AO3772" i="1"/>
  <c r="AO3802" i="1" s="1"/>
  <c r="AO3806" i="1" s="1"/>
  <c r="AO3807" i="1" s="1"/>
  <c r="AU3772" i="1"/>
  <c r="AU3802" i="1" s="1"/>
  <c r="AU3806" i="1" s="1"/>
  <c r="AU3807" i="1" s="1"/>
  <c r="AF3934" i="1"/>
  <c r="AF3963" i="1" s="1"/>
  <c r="AF3967" i="1" s="1"/>
  <c r="AF3968" i="1" s="1"/>
  <c r="AL3974" i="1"/>
  <c r="AL4003" i="1" s="1"/>
  <c r="AL4007" i="1" s="1"/>
  <c r="AL4008" i="1" s="1"/>
  <c r="AK4053" i="1"/>
  <c r="AH4460" i="1"/>
  <c r="AH4490" i="1" s="1"/>
  <c r="AH4494" i="1" s="1"/>
  <c r="AH4495" i="1" s="1"/>
  <c r="AM2183" i="1"/>
  <c r="AM2213" i="1" s="1"/>
  <c r="AM2217" i="1" s="1"/>
  <c r="AM2218" i="1" s="1"/>
  <c r="AT2224" i="1"/>
  <c r="AT2253" i="1" s="1"/>
  <c r="AT2257" i="1" s="1"/>
  <c r="AT2258" i="1" s="1"/>
  <c r="AP2426" i="1"/>
  <c r="AP2456" i="1" s="1"/>
  <c r="AP2460" i="1" s="1"/>
  <c r="AP2461" i="1" s="1"/>
  <c r="AM2752" i="1"/>
  <c r="AM2782" i="1" s="1"/>
  <c r="AM2786" i="1" s="1"/>
  <c r="AM2787" i="1" s="1"/>
  <c r="AL2864" i="1"/>
  <c r="AL2868" i="1" s="1"/>
  <c r="AL2869" i="1" s="1"/>
  <c r="AP2834" i="1"/>
  <c r="AP2864" i="1" s="1"/>
  <c r="AP2868" i="1" s="1"/>
  <c r="AP2869" i="1" s="1"/>
  <c r="AF2998" i="1"/>
  <c r="AF3028" i="1" s="1"/>
  <c r="AF3032" i="1" s="1"/>
  <c r="AF3033" i="1" s="1"/>
  <c r="AS3246" i="1"/>
  <c r="AS3276" i="1" s="1"/>
  <c r="AS3280" i="1" s="1"/>
  <c r="AS3281" i="1" s="1"/>
  <c r="AS3476" i="1"/>
  <c r="AS3480" i="1" s="1"/>
  <c r="AS3481" i="1" s="1"/>
  <c r="AU3528" i="1"/>
  <c r="AU3558" i="1" s="1"/>
  <c r="AU3562" i="1" s="1"/>
  <c r="AU3563" i="1" s="1"/>
  <c r="AP3528" i="1"/>
  <c r="AP3558" i="1" s="1"/>
  <c r="AP3562" i="1" s="1"/>
  <c r="AP3563" i="1" s="1"/>
  <c r="AV3528" i="1"/>
  <c r="AV3558" i="1" s="1"/>
  <c r="AV3562" i="1" s="1"/>
  <c r="AV3563" i="1" s="1"/>
  <c r="AI3528" i="1"/>
  <c r="AI3558" i="1" s="1"/>
  <c r="AI3562" i="1" s="1"/>
  <c r="AI3563" i="1" s="1"/>
  <c r="AR3691" i="1"/>
  <c r="AR3720" i="1" s="1"/>
  <c r="AR3724" i="1" s="1"/>
  <c r="AR3725" i="1" s="1"/>
  <c r="AR3731" i="1"/>
  <c r="AR3761" i="1" s="1"/>
  <c r="AR3765" i="1" s="1"/>
  <c r="AR3766" i="1" s="1"/>
  <c r="AH4337" i="1"/>
  <c r="AH4367" i="1" s="1"/>
  <c r="AH4371" i="1" s="1"/>
  <c r="AH4372" i="1" s="1"/>
  <c r="AR2142" i="1"/>
  <c r="AR2172" i="1" s="1"/>
  <c r="AR2176" i="1" s="1"/>
  <c r="AR2177" i="1" s="1"/>
  <c r="AO2305" i="1"/>
  <c r="AO2335" i="1" s="1"/>
  <c r="AO2339" i="1" s="1"/>
  <c r="AO2340" i="1" s="1"/>
  <c r="AV2916" i="1"/>
  <c r="AV2946" i="1" s="1"/>
  <c r="AV2950" i="1" s="1"/>
  <c r="AV2951" i="1" s="1"/>
  <c r="AP3039" i="1"/>
  <c r="AP3069" i="1" s="1"/>
  <c r="AP3073" i="1" s="1"/>
  <c r="AP3074" i="1" s="1"/>
  <c r="AN3122" i="1"/>
  <c r="AN3152" i="1" s="1"/>
  <c r="AN3156" i="1" s="1"/>
  <c r="AN3157" i="1" s="1"/>
  <c r="AH3246" i="1"/>
  <c r="AH3276" i="1" s="1"/>
  <c r="AH3280" i="1" s="1"/>
  <c r="AH3281" i="1" s="1"/>
  <c r="AN3974" i="1"/>
  <c r="AN4003" i="1" s="1"/>
  <c r="AN4007" i="1" s="1"/>
  <c r="AN4008" i="1" s="1"/>
  <c r="AN2020" i="1"/>
  <c r="AN2049" i="1" s="1"/>
  <c r="AN2053" i="1" s="1"/>
  <c r="AN2054" i="1" s="1"/>
  <c r="AP2060" i="1"/>
  <c r="AP2089" i="1" s="1"/>
  <c r="AP2093" i="1" s="1"/>
  <c r="AP2094" i="1" s="1"/>
  <c r="AF2142" i="1"/>
  <c r="AF2172" i="1" s="1"/>
  <c r="AF2176" i="1" s="1"/>
  <c r="AF2177" i="1" s="1"/>
  <c r="AU2142" i="1"/>
  <c r="AU2172" i="1" s="1"/>
  <c r="AU2176" i="1" s="1"/>
  <c r="AU2177" i="1" s="1"/>
  <c r="AG2183" i="1"/>
  <c r="AG2213" i="1" s="1"/>
  <c r="AG2217" i="1" s="1"/>
  <c r="AG2218" i="1" s="1"/>
  <c r="AF2224" i="1"/>
  <c r="AF2253" i="1" s="1"/>
  <c r="AF2257" i="1" s="1"/>
  <c r="AF2258" i="1" s="1"/>
  <c r="AL2224" i="1"/>
  <c r="AL2253" i="1" s="1"/>
  <c r="AL2257" i="1" s="1"/>
  <c r="AL2258" i="1" s="1"/>
  <c r="AR2224" i="1"/>
  <c r="AR2253" i="1" s="1"/>
  <c r="AR2257" i="1" s="1"/>
  <c r="AR2258" i="1" s="1"/>
  <c r="AR2388" i="1"/>
  <c r="AR2415" i="1" s="1"/>
  <c r="AR2419" i="1" s="1"/>
  <c r="AR2420" i="1" s="1"/>
  <c r="AG2587" i="1"/>
  <c r="AG2617" i="1" s="1"/>
  <c r="AG2621" i="1" s="1"/>
  <c r="AG2622" i="1" s="1"/>
  <c r="AE2587" i="1"/>
  <c r="AQ2587" i="1"/>
  <c r="AQ2617" i="1" s="1"/>
  <c r="AQ2621" i="1" s="1"/>
  <c r="AQ2622" i="1" s="1"/>
  <c r="AP2741" i="1"/>
  <c r="AP2745" i="1" s="1"/>
  <c r="AP2746" i="1" s="1"/>
  <c r="AQ2916" i="1"/>
  <c r="AQ2946" i="1" s="1"/>
  <c r="AQ2950" i="1" s="1"/>
  <c r="AQ2951" i="1" s="1"/>
  <c r="AS2998" i="1"/>
  <c r="AS3028" i="1" s="1"/>
  <c r="AS3032" i="1" s="1"/>
  <c r="AS3033" i="1" s="1"/>
  <c r="AG3122" i="1"/>
  <c r="AG3152" i="1" s="1"/>
  <c r="AG3156" i="1" s="1"/>
  <c r="AG3157" i="1" s="1"/>
  <c r="AM3122" i="1"/>
  <c r="AM3152" i="1" s="1"/>
  <c r="AM3156" i="1" s="1"/>
  <c r="AM3157" i="1" s="1"/>
  <c r="AL3163" i="1"/>
  <c r="AL3193" i="1" s="1"/>
  <c r="AL3197" i="1" s="1"/>
  <c r="AL3198" i="1" s="1"/>
  <c r="AT3246" i="1"/>
  <c r="AT3276" i="1" s="1"/>
  <c r="AT3280" i="1" s="1"/>
  <c r="AT3281" i="1" s="1"/>
  <c r="AS3325" i="1"/>
  <c r="AS3354" i="1" s="1"/>
  <c r="AS3358" i="1" s="1"/>
  <c r="AS3359" i="1" s="1"/>
  <c r="AI3406" i="1"/>
  <c r="AI3436" i="1" s="1"/>
  <c r="AI3440" i="1" s="1"/>
  <c r="AI3441" i="1" s="1"/>
  <c r="AF3406" i="1"/>
  <c r="AF3436" i="1" s="1"/>
  <c r="AF3440" i="1" s="1"/>
  <c r="AF3441" i="1" s="1"/>
  <c r="AL3406" i="1"/>
  <c r="AL3436" i="1" s="1"/>
  <c r="AL3440" i="1" s="1"/>
  <c r="AL3441" i="1" s="1"/>
  <c r="AR3406" i="1"/>
  <c r="AR3436" i="1" s="1"/>
  <c r="AR3440" i="1" s="1"/>
  <c r="AR3441" i="1" s="1"/>
  <c r="AK3487" i="1"/>
  <c r="AE3487" i="1"/>
  <c r="AQ3569" i="1"/>
  <c r="AQ3598" i="1" s="1"/>
  <c r="AQ3602" i="1" s="1"/>
  <c r="AQ3603" i="1" s="1"/>
  <c r="AI3650" i="1"/>
  <c r="AI3680" i="1" s="1"/>
  <c r="AI3684" i="1" s="1"/>
  <c r="AI3685" i="1" s="1"/>
  <c r="AF3650" i="1"/>
  <c r="AF3680" i="1" s="1"/>
  <c r="AF3684" i="1" s="1"/>
  <c r="AF3685" i="1" s="1"/>
  <c r="AL3650" i="1"/>
  <c r="AL3680" i="1" s="1"/>
  <c r="AL3684" i="1" s="1"/>
  <c r="AL3685" i="1" s="1"/>
  <c r="AR3650" i="1"/>
  <c r="AR3680" i="1" s="1"/>
  <c r="AR3684" i="1" s="1"/>
  <c r="AR3685" i="1" s="1"/>
  <c r="AF3691" i="1"/>
  <c r="AF3720" i="1" s="1"/>
  <c r="AF3724" i="1" s="1"/>
  <c r="AF3725" i="1" s="1"/>
  <c r="AL3691" i="1"/>
  <c r="AL3720" i="1" s="1"/>
  <c r="AL3724" i="1" s="1"/>
  <c r="AL3725" i="1" s="1"/>
  <c r="AH3813" i="1"/>
  <c r="AH3842" i="1" s="1"/>
  <c r="AH3846" i="1" s="1"/>
  <c r="AH3847" i="1" s="1"/>
  <c r="AN3813" i="1"/>
  <c r="AN3842" i="1" s="1"/>
  <c r="AN3846" i="1" s="1"/>
  <c r="AN3847" i="1" s="1"/>
  <c r="AT3813" i="1"/>
  <c r="AT3842" i="1" s="1"/>
  <c r="AT3846" i="1" s="1"/>
  <c r="AT3847" i="1" s="1"/>
  <c r="AM3934" i="1"/>
  <c r="AM3963" i="1" s="1"/>
  <c r="AM3967" i="1" s="1"/>
  <c r="AM3968" i="1" s="1"/>
  <c r="AU4003" i="1"/>
  <c r="AU4007" i="1" s="1"/>
  <c r="AU4008" i="1" s="1"/>
  <c r="AP4257" i="1"/>
  <c r="AP4286" i="1" s="1"/>
  <c r="AP4290" i="1" s="1"/>
  <c r="AP4291" i="1" s="1"/>
  <c r="AV4257" i="1"/>
  <c r="AV4286" i="1" s="1"/>
  <c r="AV4290" i="1" s="1"/>
  <c r="AV4291" i="1" s="1"/>
  <c r="AN4337" i="1"/>
  <c r="AN4367" i="1" s="1"/>
  <c r="AN4371" i="1" s="1"/>
  <c r="AN4372" i="1" s="1"/>
  <c r="AT4337" i="1"/>
  <c r="AT4367" i="1" s="1"/>
  <c r="AT4371" i="1" s="1"/>
  <c r="AT4372" i="1" s="1"/>
  <c r="AQ4420" i="1"/>
  <c r="AQ4449" i="1" s="1"/>
  <c r="AQ4453" i="1" s="1"/>
  <c r="AQ4454" i="1" s="1"/>
  <c r="AV3963" i="1"/>
  <c r="AV3967" i="1" s="1"/>
  <c r="AV3968" i="1" s="1"/>
  <c r="AM4014" i="1"/>
  <c r="AM4042" i="1" s="1"/>
  <c r="AM4046" i="1" s="1"/>
  <c r="AM4047" i="1" s="1"/>
  <c r="AV4053" i="1"/>
  <c r="AV4083" i="1" s="1"/>
  <c r="AV4087" i="1" s="1"/>
  <c r="AV4088" i="1" s="1"/>
  <c r="AH4134" i="1"/>
  <c r="AH4164" i="1" s="1"/>
  <c r="AH4168" i="1" s="1"/>
  <c r="AH4169" i="1" s="1"/>
  <c r="AN4134" i="1"/>
  <c r="AN4164" i="1" s="1"/>
  <c r="AN4168" i="1" s="1"/>
  <c r="AN4169" i="1" s="1"/>
  <c r="AT4134" i="1"/>
  <c r="AT4164" i="1" s="1"/>
  <c r="AT4168" i="1" s="1"/>
  <c r="AT4169" i="1" s="1"/>
  <c r="AH4216" i="1"/>
  <c r="AH4246" i="1" s="1"/>
  <c r="AH4250" i="1" s="1"/>
  <c r="AH4251" i="1" s="1"/>
  <c r="AI4257" i="1"/>
  <c r="AI4286" i="1" s="1"/>
  <c r="AI4290" i="1" s="1"/>
  <c r="AI4291" i="1" s="1"/>
  <c r="AO4257" i="1"/>
  <c r="AO4286" i="1" s="1"/>
  <c r="AO4290" i="1" s="1"/>
  <c r="AO4291" i="1" s="1"/>
  <c r="AU4257" i="1"/>
  <c r="AU4286" i="1" s="1"/>
  <c r="AU4290" i="1" s="1"/>
  <c r="AU4291" i="1" s="1"/>
  <c r="AL4460" i="1"/>
  <c r="AL4490" i="1" s="1"/>
  <c r="AL4494" i="1" s="1"/>
  <c r="AL4495" i="1" s="1"/>
  <c r="AS4460" i="1"/>
  <c r="AS4490" i="1" s="1"/>
  <c r="AS4494" i="1" s="1"/>
  <c r="AS4495" i="1" s="1"/>
  <c r="AG4460" i="1"/>
  <c r="AG4490" i="1" s="1"/>
  <c r="AG4494" i="1" s="1"/>
  <c r="AG4495" i="1" s="1"/>
  <c r="AF3974" i="1"/>
  <c r="AF4003" i="1" s="1"/>
  <c r="AF4007" i="1" s="1"/>
  <c r="AF4008" i="1" s="1"/>
  <c r="AV3974" i="1"/>
  <c r="AV4003" i="1" s="1"/>
  <c r="AV4007" i="1" s="1"/>
  <c r="AV4008" i="1" s="1"/>
  <c r="AR3974" i="1"/>
  <c r="AR4003" i="1" s="1"/>
  <c r="AR4007" i="1" s="1"/>
  <c r="AR4008" i="1" s="1"/>
  <c r="AN4014" i="1"/>
  <c r="AN4042" i="1" s="1"/>
  <c r="AN4046" i="1" s="1"/>
  <c r="AN4047" i="1" s="1"/>
  <c r="AG4094" i="1"/>
  <c r="AG4123" i="1" s="1"/>
  <c r="AG4127" i="1" s="1"/>
  <c r="AG4128" i="1" s="1"/>
  <c r="AM4094" i="1"/>
  <c r="AM4123" i="1" s="1"/>
  <c r="AM4127" i="1" s="1"/>
  <c r="AM4128" i="1" s="1"/>
  <c r="AF4175" i="1"/>
  <c r="AF4205" i="1" s="1"/>
  <c r="AF4209" i="1" s="1"/>
  <c r="AF4210" i="1" s="1"/>
  <c r="AL4175" i="1"/>
  <c r="AL4205" i="1" s="1"/>
  <c r="AL4209" i="1" s="1"/>
  <c r="AL4210" i="1" s="1"/>
  <c r="AG4297" i="1"/>
  <c r="AG4326" i="1" s="1"/>
  <c r="AG4330" i="1" s="1"/>
  <c r="AG4331" i="1" s="1"/>
  <c r="AM4297" i="1"/>
  <c r="AM4326" i="1" s="1"/>
  <c r="AM4330" i="1" s="1"/>
  <c r="AM4331" i="1" s="1"/>
  <c r="AS4297" i="1"/>
  <c r="AS4326" i="1" s="1"/>
  <c r="AS4330" i="1" s="1"/>
  <c r="AS4331" i="1" s="1"/>
  <c r="AP4297" i="1"/>
  <c r="AP4326" i="1" s="1"/>
  <c r="AP4330" i="1" s="1"/>
  <c r="AP4331" i="1" s="1"/>
  <c r="AP4337" i="1"/>
  <c r="AP4367" i="1" s="1"/>
  <c r="AP4371" i="1" s="1"/>
  <c r="AP4372" i="1" s="1"/>
  <c r="AF4337" i="1"/>
  <c r="AF4367" i="1" s="1"/>
  <c r="AF4371" i="1" s="1"/>
  <c r="AF4372" i="1" s="1"/>
  <c r="AL4337" i="1"/>
  <c r="AL4367" i="1" s="1"/>
  <c r="AL4371" i="1" s="1"/>
  <c r="AL4372" i="1" s="1"/>
  <c r="AR4337" i="1"/>
  <c r="AR4367" i="1" s="1"/>
  <c r="AR4371" i="1" s="1"/>
  <c r="AR4372" i="1" s="1"/>
  <c r="AT4378" i="1"/>
  <c r="AT4409" i="1" s="1"/>
  <c r="AT4413" i="1" s="1"/>
  <c r="AT4414" i="1" s="1"/>
  <c r="AP4420" i="1"/>
  <c r="AP4449" i="1" s="1"/>
  <c r="AP4453" i="1" s="1"/>
  <c r="AP4454" i="1" s="1"/>
  <c r="AV4420" i="1"/>
  <c r="AV4449" i="1" s="1"/>
  <c r="AV4453" i="1" s="1"/>
  <c r="AV4454" i="1" s="1"/>
  <c r="AT4460" i="1"/>
  <c r="AT4490" i="1" s="1"/>
  <c r="AT4494" i="1" s="1"/>
  <c r="AT4495" i="1" s="1"/>
  <c r="AH4501" i="1"/>
  <c r="AH4532" i="1" s="1"/>
  <c r="AH4536" i="1" s="1"/>
  <c r="AH4537" i="1" s="1"/>
  <c r="AS3894" i="1"/>
  <c r="AS3923" i="1" s="1"/>
  <c r="AS3927" i="1" s="1"/>
  <c r="AS3928" i="1" s="1"/>
  <c r="AU3894" i="1"/>
  <c r="AU3923" i="1" s="1"/>
  <c r="AU3927" i="1" s="1"/>
  <c r="AU3928" i="1" s="1"/>
  <c r="AQ3974" i="1"/>
  <c r="AQ4003" i="1" s="1"/>
  <c r="AQ4007" i="1" s="1"/>
  <c r="AQ4008" i="1" s="1"/>
  <c r="AT4053" i="1"/>
  <c r="AT4083" i="1" s="1"/>
  <c r="AT4087" i="1" s="1"/>
  <c r="AT4088" i="1" s="1"/>
  <c r="AN4053" i="1"/>
  <c r="AN4083" i="1" s="1"/>
  <c r="AN4087" i="1" s="1"/>
  <c r="AN4088" i="1" s="1"/>
  <c r="AH4094" i="1"/>
  <c r="AH4123" i="1" s="1"/>
  <c r="AH4127" i="1" s="1"/>
  <c r="AH4128" i="1" s="1"/>
  <c r="AN4094" i="1"/>
  <c r="AN4123" i="1" s="1"/>
  <c r="AN4127" i="1" s="1"/>
  <c r="AN4128" i="1" s="1"/>
  <c r="AT4094" i="1"/>
  <c r="AT4123" i="1" s="1"/>
  <c r="AT4127" i="1" s="1"/>
  <c r="AT4128" i="1" s="1"/>
  <c r="AR4094" i="1"/>
  <c r="AR4123" i="1" s="1"/>
  <c r="AR4127" i="1" s="1"/>
  <c r="AR4128" i="1" s="1"/>
  <c r="AQ4175" i="1"/>
  <c r="AQ4205" i="1" s="1"/>
  <c r="AQ4209" i="1" s="1"/>
  <c r="AQ4210" i="1" s="1"/>
  <c r="AK4216" i="1"/>
  <c r="AQ4216" i="1"/>
  <c r="AQ4246" i="1" s="1"/>
  <c r="AQ4250" i="1" s="1"/>
  <c r="AQ4251" i="1" s="1"/>
  <c r="AH4297" i="1"/>
  <c r="AH4326" i="1" s="1"/>
  <c r="AH4330" i="1" s="1"/>
  <c r="AH4331" i="1" s="1"/>
  <c r="AT4297" i="1"/>
  <c r="AT4326" i="1" s="1"/>
  <c r="AT4330" i="1" s="1"/>
  <c r="AT4331" i="1" s="1"/>
  <c r="AU4337" i="1"/>
  <c r="AU4367" i="1" s="1"/>
  <c r="AU4371" i="1" s="1"/>
  <c r="AU4372" i="1" s="1"/>
  <c r="AI4337" i="1"/>
  <c r="AI4367" i="1" s="1"/>
  <c r="AI4371" i="1" s="1"/>
  <c r="AI4372" i="1" s="1"/>
  <c r="AH4378" i="1"/>
  <c r="AH4409" i="1" s="1"/>
  <c r="AH4413" i="1" s="1"/>
  <c r="AH4414" i="1" s="1"/>
  <c r="AK4378" i="1"/>
  <c r="AK4409" i="1" s="1"/>
  <c r="AK4420" i="1"/>
  <c r="AT4501" i="1"/>
  <c r="AT4532" i="1" s="1"/>
  <c r="AT4536" i="1" s="1"/>
  <c r="AT4537" i="1" s="1"/>
  <c r="AO4460" i="1"/>
  <c r="AO4490" i="1" s="1"/>
  <c r="AO4494" i="1" s="1"/>
  <c r="AO4495" i="1" s="1"/>
  <c r="AL4532" i="1"/>
  <c r="AL4536" i="1" s="1"/>
  <c r="AL4537" i="1" s="1"/>
  <c r="AS3934" i="1"/>
  <c r="AS3963" i="1" s="1"/>
  <c r="AS3967" i="1" s="1"/>
  <c r="AS3968" i="1" s="1"/>
  <c r="AF4014" i="1"/>
  <c r="AF4042" i="1" s="1"/>
  <c r="AF4046" i="1" s="1"/>
  <c r="AF4047" i="1" s="1"/>
  <c r="AL4014" i="1"/>
  <c r="AL4042" i="1" s="1"/>
  <c r="AL4046" i="1" s="1"/>
  <c r="AL4047" i="1" s="1"/>
  <c r="AR4014" i="1"/>
  <c r="AR4042" i="1" s="1"/>
  <c r="AR4046" i="1" s="1"/>
  <c r="AR4047" i="1" s="1"/>
  <c r="AG4134" i="1"/>
  <c r="AG4164" i="1" s="1"/>
  <c r="AG4168" i="1" s="1"/>
  <c r="AG4169" i="1" s="1"/>
  <c r="AM4134" i="1"/>
  <c r="AM4164" i="1" s="1"/>
  <c r="AM4168" i="1" s="1"/>
  <c r="AM4169" i="1" s="1"/>
  <c r="AS4134" i="1"/>
  <c r="AS4164" i="1" s="1"/>
  <c r="AS4168" i="1" s="1"/>
  <c r="AS4169" i="1" s="1"/>
  <c r="AH4175" i="1"/>
  <c r="AH4205" i="1" s="1"/>
  <c r="AH4209" i="1" s="1"/>
  <c r="AH4210" i="1" s="1"/>
  <c r="AK4257" i="1"/>
  <c r="AH4257" i="1"/>
  <c r="AH4286" i="1" s="1"/>
  <c r="AH4290" i="1" s="1"/>
  <c r="AH4291" i="1" s="1"/>
  <c r="AT4257" i="1"/>
  <c r="AT4286" i="1" s="1"/>
  <c r="AT4290" i="1" s="1"/>
  <c r="AT4291" i="1" s="1"/>
  <c r="AR4257" i="1"/>
  <c r="AR4286" i="1" s="1"/>
  <c r="AR4290" i="1" s="1"/>
  <c r="AR4291" i="1" s="1"/>
  <c r="AL4297" i="1"/>
  <c r="AL4326" i="1" s="1"/>
  <c r="AL4330" i="1" s="1"/>
  <c r="AL4331" i="1" s="1"/>
  <c r="AR4460" i="1"/>
  <c r="AR4490" i="1" s="1"/>
  <c r="AR4494" i="1" s="1"/>
  <c r="AR4495" i="1" s="1"/>
  <c r="AF4460" i="1"/>
  <c r="AF4490" i="1" s="1"/>
  <c r="AF4494" i="1" s="1"/>
  <c r="AF4495" i="1" s="1"/>
  <c r="AV4460" i="1"/>
  <c r="AV4490" i="1" s="1"/>
  <c r="AV4494" i="1" s="1"/>
  <c r="AV4495" i="1" s="1"/>
  <c r="U3609" i="1"/>
  <c r="U3639" i="1" s="1"/>
  <c r="U3643" i="1" s="1"/>
  <c r="U3644" i="1" s="1"/>
  <c r="N31" i="1"/>
  <c r="N30" i="1" s="1"/>
  <c r="X144" i="1"/>
  <c r="X134" i="1" s="1"/>
  <c r="P337" i="1"/>
  <c r="X376" i="1"/>
  <c r="X366" i="1" s="1"/>
  <c r="X391" i="1" s="1"/>
  <c r="S416" i="1"/>
  <c r="S406" i="1" s="1"/>
  <c r="S430" i="1" s="1"/>
  <c r="X455" i="1"/>
  <c r="X445" i="1" s="1"/>
  <c r="T502" i="1"/>
  <c r="T491" i="1" s="1"/>
  <c r="U561" i="1"/>
  <c r="U549" i="1" s="1"/>
  <c r="U585" i="1" s="1"/>
  <c r="T594" i="1"/>
  <c r="T628" i="1" s="1"/>
  <c r="P606" i="1"/>
  <c r="P594" i="1" s="1"/>
  <c r="T1016" i="1"/>
  <c r="T1015" i="1" s="1"/>
  <c r="Z1355" i="1"/>
  <c r="Z1344" i="1" s="1"/>
  <c r="Y1427" i="1"/>
  <c r="Y1416" i="1" s="1"/>
  <c r="W1522" i="1"/>
  <c r="W1510" i="1" s="1"/>
  <c r="Y2100" i="1"/>
  <c r="Y2131" i="1" s="1"/>
  <c r="Y2135" i="1" s="1"/>
  <c r="Y2136" i="1" s="1"/>
  <c r="J2142" i="1"/>
  <c r="V2142" i="1"/>
  <c r="V2172" i="1" s="1"/>
  <c r="V2176" i="1" s="1"/>
  <c r="V2177" i="1" s="1"/>
  <c r="M2346" i="1"/>
  <c r="M2377" i="1" s="1"/>
  <c r="M2381" i="1" s="1"/>
  <c r="M2382" i="1" s="1"/>
  <c r="Y2426" i="1"/>
  <c r="Y2456" i="1" s="1"/>
  <c r="Y2460" i="1" s="1"/>
  <c r="Y2461" i="1" s="1"/>
  <c r="K2669" i="1"/>
  <c r="K2700" i="1" s="1"/>
  <c r="K2704" i="1" s="1"/>
  <c r="K2705" i="1" s="1"/>
  <c r="Q2669" i="1"/>
  <c r="Q2700" i="1" s="1"/>
  <c r="Q2704" i="1" s="1"/>
  <c r="Q2705" i="1" s="1"/>
  <c r="W2669" i="1"/>
  <c r="W2700" i="1" s="1"/>
  <c r="W2704" i="1" s="1"/>
  <c r="W2705" i="1" s="1"/>
  <c r="Y2711" i="1"/>
  <c r="Y2741" i="1" s="1"/>
  <c r="Y2745" i="1" s="1"/>
  <c r="Y2746" i="1" s="1"/>
  <c r="M2916" i="1"/>
  <c r="M2946" i="1" s="1"/>
  <c r="M2950" i="1" s="1"/>
  <c r="M2951" i="1" s="1"/>
  <c r="Q2957" i="1"/>
  <c r="Q2987" i="1" s="1"/>
  <c r="Q2991" i="1" s="1"/>
  <c r="Q2992" i="1" s="1"/>
  <c r="AA3039" i="1"/>
  <c r="AA3069" i="1" s="1"/>
  <c r="AA3073" i="1" s="1"/>
  <c r="AA3074" i="1" s="1"/>
  <c r="M3163" i="1"/>
  <c r="M3193" i="1" s="1"/>
  <c r="M3197" i="1" s="1"/>
  <c r="M3198" i="1" s="1"/>
  <c r="S3163" i="1"/>
  <c r="S3193" i="1" s="1"/>
  <c r="S3197" i="1" s="1"/>
  <c r="S3198" i="1" s="1"/>
  <c r="Y3163" i="1"/>
  <c r="Y3193" i="1" s="1"/>
  <c r="Y3197" i="1" s="1"/>
  <c r="Y3198" i="1" s="1"/>
  <c r="K3650" i="1"/>
  <c r="K3680" i="1" s="1"/>
  <c r="K3684" i="1" s="1"/>
  <c r="K3685" i="1" s="1"/>
  <c r="Q3650" i="1"/>
  <c r="Q3680" i="1" s="1"/>
  <c r="Q3684" i="1" s="1"/>
  <c r="Q3685" i="1" s="1"/>
  <c r="R3761" i="1"/>
  <c r="R3765" i="1" s="1"/>
  <c r="R3766" i="1" s="1"/>
  <c r="X3772" i="1"/>
  <c r="X3802" i="1" s="1"/>
  <c r="X3806" i="1" s="1"/>
  <c r="X3807" i="1" s="1"/>
  <c r="Y3934" i="1"/>
  <c r="Y3963" i="1" s="1"/>
  <c r="Y3967" i="1" s="1"/>
  <c r="Y3968" i="1" s="1"/>
  <c r="U4175" i="1"/>
  <c r="U4205" i="1" s="1"/>
  <c r="U4209" i="1" s="1"/>
  <c r="U4210" i="1" s="1"/>
  <c r="AA4175" i="1"/>
  <c r="AA4205" i="1" s="1"/>
  <c r="AA4209" i="1" s="1"/>
  <c r="AA4210" i="1" s="1"/>
  <c r="Y4501" i="1"/>
  <c r="Y4532" i="1" s="1"/>
  <c r="Y4536" i="1" s="1"/>
  <c r="Y4537" i="1" s="1"/>
  <c r="Y88" i="1"/>
  <c r="U192" i="1"/>
  <c r="U182" i="1" s="1"/>
  <c r="U204" i="1" s="1"/>
  <c r="U212" i="1" s="1"/>
  <c r="S337" i="1"/>
  <c r="S336" i="1" s="1"/>
  <c r="Y416" i="1"/>
  <c r="Y406" i="1" s="1"/>
  <c r="Y430" i="1" s="1"/>
  <c r="X561" i="1"/>
  <c r="X549" i="1" s="1"/>
  <c r="X585" i="1" s="1"/>
  <c r="Q758" i="1"/>
  <c r="Q757" i="1" s="1"/>
  <c r="Q1066" i="1"/>
  <c r="Q1055" i="1" s="1"/>
  <c r="U1559" i="1"/>
  <c r="U1558" i="1" s="1"/>
  <c r="L1605" i="1"/>
  <c r="R1605" i="1"/>
  <c r="X1605" i="1"/>
  <c r="J1605" i="1"/>
  <c r="P1605" i="1"/>
  <c r="V1605" i="1"/>
  <c r="W1622" i="1"/>
  <c r="M1635" i="1"/>
  <c r="M1634" i="1" s="1"/>
  <c r="X1979" i="1"/>
  <c r="X2009" i="1" s="1"/>
  <c r="X2013" i="1" s="1"/>
  <c r="X2014" i="1" s="1"/>
  <c r="Y2587" i="1"/>
  <c r="Y2617" i="1" s="1"/>
  <c r="Y2621" i="1" s="1"/>
  <c r="Y2622" i="1" s="1"/>
  <c r="M2957" i="1"/>
  <c r="M2987" i="1" s="1"/>
  <c r="M2991" i="1" s="1"/>
  <c r="M2992" i="1" s="1"/>
  <c r="W3122" i="1"/>
  <c r="W3152" i="1" s="1"/>
  <c r="W3156" i="1" s="1"/>
  <c r="W3157" i="1" s="1"/>
  <c r="W3609" i="1"/>
  <c r="W3639" i="1" s="1"/>
  <c r="W3643" i="1" s="1"/>
  <c r="W3644" i="1" s="1"/>
  <c r="L3934" i="1"/>
  <c r="L3963" i="1" s="1"/>
  <c r="L3967" i="1" s="1"/>
  <c r="L3968" i="1" s="1"/>
  <c r="X3934" i="1"/>
  <c r="X3963" i="1" s="1"/>
  <c r="X3967" i="1" s="1"/>
  <c r="X3968" i="1" s="1"/>
  <c r="K4216" i="1"/>
  <c r="K4246" i="1" s="1"/>
  <c r="K4250" i="1" s="1"/>
  <c r="K4251" i="1" s="1"/>
  <c r="R4286" i="1"/>
  <c r="R4290" i="1" s="1"/>
  <c r="R4291" i="1" s="1"/>
  <c r="V4297" i="1"/>
  <c r="V4326" i="1" s="1"/>
  <c r="V4330" i="1" s="1"/>
  <c r="V4331" i="1" s="1"/>
  <c r="R4337" i="1"/>
  <c r="R4367" i="1" s="1"/>
  <c r="R4371" i="1" s="1"/>
  <c r="R4372" i="1" s="1"/>
  <c r="S4420" i="1"/>
  <c r="S4449" i="1" s="1"/>
  <c r="S4453" i="1" s="1"/>
  <c r="S4454" i="1" s="1"/>
  <c r="K20" i="1"/>
  <c r="K10" i="1" s="1"/>
  <c r="T31" i="1"/>
  <c r="T30" i="1" s="1"/>
  <c r="L144" i="1"/>
  <c r="L134" i="1" s="1"/>
  <c r="K220" i="1"/>
  <c r="K219" i="1" s="1"/>
  <c r="K225" i="1" s="1"/>
  <c r="M231" i="1"/>
  <c r="S231" i="1"/>
  <c r="Y231" i="1"/>
  <c r="S491" i="1"/>
  <c r="M819" i="1"/>
  <c r="M808" i="1" s="1"/>
  <c r="T1160" i="1"/>
  <c r="T1159" i="1" s="1"/>
  <c r="M1857" i="1"/>
  <c r="M1886" i="1" s="1"/>
  <c r="M1890" i="1" s="1"/>
  <c r="M1891" i="1" s="1"/>
  <c r="U2467" i="1"/>
  <c r="U2495" i="1" s="1"/>
  <c r="U2499" i="1" s="1"/>
  <c r="U2500" i="1" s="1"/>
  <c r="M2506" i="1"/>
  <c r="M2535" i="1" s="1"/>
  <c r="M2539" i="1" s="1"/>
  <c r="M2540" i="1" s="1"/>
  <c r="S2506" i="1"/>
  <c r="S2535" i="1" s="1"/>
  <c r="S2539" i="1" s="1"/>
  <c r="S2540" i="1" s="1"/>
  <c r="Y2506" i="1"/>
  <c r="Y2535" i="1" s="1"/>
  <c r="Y2539" i="1" s="1"/>
  <c r="Y2540" i="1" s="1"/>
  <c r="AA2587" i="1"/>
  <c r="AA2617" i="1" s="1"/>
  <c r="AA2621" i="1" s="1"/>
  <c r="AA2622" i="1" s="1"/>
  <c r="K2998" i="1"/>
  <c r="K3028" i="1" s="1"/>
  <c r="K3032" i="1" s="1"/>
  <c r="K3033" i="1" s="1"/>
  <c r="Q2998" i="1"/>
  <c r="Q3028" i="1" s="1"/>
  <c r="Q3032" i="1" s="1"/>
  <c r="Q3033" i="1" s="1"/>
  <c r="X3365" i="1"/>
  <c r="X3395" i="1" s="1"/>
  <c r="X3399" i="1" s="1"/>
  <c r="X3400" i="1" s="1"/>
  <c r="R3365" i="1"/>
  <c r="R3395" i="1" s="1"/>
  <c r="R3399" i="1" s="1"/>
  <c r="R3400" i="1" s="1"/>
  <c r="W3528" i="1"/>
  <c r="W3558" i="1" s="1"/>
  <c r="W3562" i="1" s="1"/>
  <c r="W3563" i="1" s="1"/>
  <c r="T3680" i="1"/>
  <c r="T3684" i="1" s="1"/>
  <c r="T3685" i="1" s="1"/>
  <c r="T3731" i="1"/>
  <c r="T3761" i="1" s="1"/>
  <c r="T3765" i="1" s="1"/>
  <c r="T3766" i="1" s="1"/>
  <c r="U3934" i="1"/>
  <c r="U3963" i="1" s="1"/>
  <c r="U3967" i="1" s="1"/>
  <c r="U3968" i="1" s="1"/>
  <c r="AA3934" i="1"/>
  <c r="AA3963" i="1" s="1"/>
  <c r="AA3967" i="1" s="1"/>
  <c r="AA3968" i="1" s="1"/>
  <c r="T4216" i="1"/>
  <c r="T4246" i="1" s="1"/>
  <c r="T4250" i="1" s="1"/>
  <c r="T4251" i="1" s="1"/>
  <c r="Q20" i="1"/>
  <c r="Q10" i="1" s="1"/>
  <c r="W31" i="1"/>
  <c r="W30" i="1" s="1"/>
  <c r="M61" i="1"/>
  <c r="M51" i="1" s="1"/>
  <c r="M73" i="1" s="1"/>
  <c r="Z61" i="1"/>
  <c r="Z51" i="1" s="1"/>
  <c r="Z73" i="1" s="1"/>
  <c r="Y105" i="1"/>
  <c r="Y104" i="1" s="1"/>
  <c r="Q220" i="1"/>
  <c r="Q219" i="1" s="1"/>
  <c r="Q225" i="1" s="1"/>
  <c r="V337" i="1"/>
  <c r="V336" i="1" s="1"/>
  <c r="L561" i="1"/>
  <c r="L549" i="1" s="1"/>
  <c r="L585" i="1" s="1"/>
  <c r="N789" i="1"/>
  <c r="N788" i="1" s="1"/>
  <c r="M799" i="1"/>
  <c r="S799" i="1"/>
  <c r="Y799" i="1"/>
  <c r="R819" i="1"/>
  <c r="R808" i="1" s="1"/>
  <c r="N1355" i="1"/>
  <c r="N1344" i="1" s="1"/>
  <c r="Q1547" i="1"/>
  <c r="Q1546" i="1" s="1"/>
  <c r="M1778" i="1"/>
  <c r="M1806" i="1" s="1"/>
  <c r="M1810" i="1" s="1"/>
  <c r="M1811" i="1" s="1"/>
  <c r="Q1778" i="1"/>
  <c r="Q1806" i="1" s="1"/>
  <c r="Q1810" i="1" s="1"/>
  <c r="Q1811" i="1" s="1"/>
  <c r="Y1857" i="1"/>
  <c r="Y1886" i="1" s="1"/>
  <c r="Y1890" i="1" s="1"/>
  <c r="Y1891" i="1" s="1"/>
  <c r="N2506" i="1"/>
  <c r="N2535" i="1" s="1"/>
  <c r="N2539" i="1" s="1"/>
  <c r="N2540" i="1" s="1"/>
  <c r="T2506" i="1"/>
  <c r="T2535" i="1" s="1"/>
  <c r="T2539" i="1" s="1"/>
  <c r="T2540" i="1" s="1"/>
  <c r="Z2506" i="1"/>
  <c r="Z2535" i="1" s="1"/>
  <c r="Z2539" i="1" s="1"/>
  <c r="Z2540" i="1" s="1"/>
  <c r="S2834" i="1"/>
  <c r="S2864" i="1" s="1"/>
  <c r="S2868" i="1" s="1"/>
  <c r="S2869" i="1" s="1"/>
  <c r="T2916" i="1"/>
  <c r="T2946" i="1" s="1"/>
  <c r="T2950" i="1" s="1"/>
  <c r="T2951" i="1" s="1"/>
  <c r="N2957" i="1"/>
  <c r="N2987" i="1" s="1"/>
  <c r="N2991" i="1" s="1"/>
  <c r="N2992" i="1" s="1"/>
  <c r="T2957" i="1"/>
  <c r="T2987" i="1" s="1"/>
  <c r="T2991" i="1" s="1"/>
  <c r="T2992" i="1" s="1"/>
  <c r="Z2957" i="1"/>
  <c r="Z2987" i="1" s="1"/>
  <c r="Z2991" i="1" s="1"/>
  <c r="Z2992" i="1" s="1"/>
  <c r="U3650" i="1"/>
  <c r="U3680" i="1" s="1"/>
  <c r="U3684" i="1" s="1"/>
  <c r="U3685" i="1" s="1"/>
  <c r="AA3650" i="1"/>
  <c r="AA3680" i="1" s="1"/>
  <c r="AA3684" i="1" s="1"/>
  <c r="AA3685" i="1" s="1"/>
  <c r="U3731" i="1"/>
  <c r="U3761" i="1" s="1"/>
  <c r="U3765" i="1" s="1"/>
  <c r="U3766" i="1" s="1"/>
  <c r="AA3731" i="1"/>
  <c r="AA3761" i="1" s="1"/>
  <c r="AA3765" i="1" s="1"/>
  <c r="AA3766" i="1" s="1"/>
  <c r="U3772" i="1"/>
  <c r="U3802" i="1" s="1"/>
  <c r="U3806" i="1" s="1"/>
  <c r="U3807" i="1" s="1"/>
  <c r="Y3772" i="1"/>
  <c r="Y3802" i="1" s="1"/>
  <c r="Y3806" i="1" s="1"/>
  <c r="Y3807" i="1" s="1"/>
  <c r="T3894" i="1"/>
  <c r="T3923" i="1" s="1"/>
  <c r="T3927" i="1" s="1"/>
  <c r="T3928" i="1" s="1"/>
  <c r="Z4420" i="1"/>
  <c r="Z4449" i="1" s="1"/>
  <c r="Z4453" i="1" s="1"/>
  <c r="Z4454" i="1" s="1"/>
  <c r="Z4460" i="1"/>
  <c r="Z4490" i="1" s="1"/>
  <c r="Z4494" i="1" s="1"/>
  <c r="Z4495" i="1" s="1"/>
  <c r="N4460" i="1"/>
  <c r="N4490" i="1" s="1"/>
  <c r="N4494" i="1" s="1"/>
  <c r="N4495" i="1" s="1"/>
  <c r="K4460" i="1"/>
  <c r="M894" i="1"/>
  <c r="M883" i="1" s="1"/>
  <c r="T923" i="1"/>
  <c r="T922" i="1" s="1"/>
  <c r="U1203" i="1"/>
  <c r="U1192" i="1" s="1"/>
  <c r="K1252" i="1"/>
  <c r="K1251" i="1" s="1"/>
  <c r="Q1355" i="1"/>
  <c r="Q1344" i="1" s="1"/>
  <c r="T1738" i="1"/>
  <c r="T1767" i="1" s="1"/>
  <c r="T1771" i="1" s="1"/>
  <c r="T1772" i="1" s="1"/>
  <c r="K1738" i="1"/>
  <c r="K1767" i="1" s="1"/>
  <c r="K1771" i="1" s="1"/>
  <c r="K1772" i="1" s="1"/>
  <c r="U3691" i="1"/>
  <c r="U3720" i="1" s="1"/>
  <c r="U3724" i="1" s="1"/>
  <c r="U3725" i="1" s="1"/>
  <c r="K3853" i="1"/>
  <c r="K3883" i="1" s="1"/>
  <c r="K3887" i="1" s="1"/>
  <c r="K3888" i="1" s="1"/>
  <c r="V4094" i="1"/>
  <c r="V4123" i="1" s="1"/>
  <c r="V4127" i="1" s="1"/>
  <c r="V4128" i="1" s="1"/>
  <c r="Z4134" i="1"/>
  <c r="Z4164" i="1" s="1"/>
  <c r="Z4168" i="1" s="1"/>
  <c r="Z4169" i="1" s="1"/>
  <c r="T4134" i="1"/>
  <c r="T4164" i="1" s="1"/>
  <c r="T4168" i="1" s="1"/>
  <c r="T4169" i="1" s="1"/>
  <c r="Z31" i="1"/>
  <c r="Z30" i="1" s="1"/>
  <c r="W220" i="1"/>
  <c r="W219" i="1" s="1"/>
  <c r="W225" i="1" s="1"/>
  <c r="W234" i="1" s="1"/>
  <c r="R376" i="1"/>
  <c r="R366" i="1" s="1"/>
  <c r="R391" i="1" s="1"/>
  <c r="Q561" i="1"/>
  <c r="Q549" i="1" s="1"/>
  <c r="Q585" i="1" s="1"/>
  <c r="J1698" i="1"/>
  <c r="J1727" i="1" s="1"/>
  <c r="V1698" i="1"/>
  <c r="V1727" i="1" s="1"/>
  <c r="V1731" i="1" s="1"/>
  <c r="V1732" i="1" s="1"/>
  <c r="AA1937" i="1"/>
  <c r="AA1968" i="1" s="1"/>
  <c r="AA1972" i="1" s="1"/>
  <c r="AA1973" i="1" s="1"/>
  <c r="N2426" i="1"/>
  <c r="N2456" i="1" s="1"/>
  <c r="N2460" i="1" s="1"/>
  <c r="N2461" i="1" s="1"/>
  <c r="T2426" i="1"/>
  <c r="T2456" i="1" s="1"/>
  <c r="T2460" i="1" s="1"/>
  <c r="T2461" i="1" s="1"/>
  <c r="Z2426" i="1"/>
  <c r="Z2456" i="1" s="1"/>
  <c r="Z2460" i="1" s="1"/>
  <c r="Z2461" i="1" s="1"/>
  <c r="X2426" i="1"/>
  <c r="X2456" i="1" s="1"/>
  <c r="X2460" i="1" s="1"/>
  <c r="X2461" i="1" s="1"/>
  <c r="X3246" i="1"/>
  <c r="X3276" i="1" s="1"/>
  <c r="X3280" i="1" s="1"/>
  <c r="X3281" i="1" s="1"/>
  <c r="P3974" i="1"/>
  <c r="T4094" i="1"/>
  <c r="T4123" i="1" s="1"/>
  <c r="T4127" i="1" s="1"/>
  <c r="T4128" i="1" s="1"/>
  <c r="P4420" i="1"/>
  <c r="AO241" i="1"/>
  <c r="AO259" i="1" s="1"/>
  <c r="AO263" i="1" s="1"/>
  <c r="AO264" i="1" s="1"/>
  <c r="AF342" i="1"/>
  <c r="AF341" i="1" s="1"/>
  <c r="AL342" i="1"/>
  <c r="AL341" i="1" s="1"/>
  <c r="AI376" i="1"/>
  <c r="AI366" i="1" s="1"/>
  <c r="AI391" i="1" s="1"/>
  <c r="AO376" i="1"/>
  <c r="AO366" i="1" s="1"/>
  <c r="AO391" i="1" s="1"/>
  <c r="AU376" i="1"/>
  <c r="AU366" i="1" s="1"/>
  <c r="AU391" i="1" s="1"/>
  <c r="AH512" i="1"/>
  <c r="AH511" i="1" s="1"/>
  <c r="AN512" i="1"/>
  <c r="AN511" i="1" s="1"/>
  <c r="AT512" i="1"/>
  <c r="AT511" i="1" s="1"/>
  <c r="AH855" i="1"/>
  <c r="AH854" i="1" s="1"/>
  <c r="AN855" i="1"/>
  <c r="AN854" i="1" s="1"/>
  <c r="AT855" i="1"/>
  <c r="AT854" i="1" s="1"/>
  <c r="AE1016" i="1"/>
  <c r="AK1016" i="1"/>
  <c r="AQ1016" i="1"/>
  <c r="AQ1015" i="1" s="1"/>
  <c r="AN1308" i="1"/>
  <c r="AN1297" i="1" s="1"/>
  <c r="AP1559" i="1"/>
  <c r="AP1558" i="1" s="1"/>
  <c r="AV1633" i="1"/>
  <c r="AH1738" i="1"/>
  <c r="AH1767" i="1" s="1"/>
  <c r="AH1771" i="1" s="1"/>
  <c r="AH1772" i="1" s="1"/>
  <c r="AR1937" i="1"/>
  <c r="AR1968" i="1" s="1"/>
  <c r="AR1972" i="1" s="1"/>
  <c r="AR1973" i="1" s="1"/>
  <c r="AL2020" i="1"/>
  <c r="AL2049" i="1" s="1"/>
  <c r="AL2053" i="1" s="1"/>
  <c r="AL2054" i="1" s="1"/>
  <c r="AV20" i="1"/>
  <c r="AV10" i="1" s="1"/>
  <c r="AH61" i="1"/>
  <c r="AH51" i="1" s="1"/>
  <c r="AH73" i="1" s="1"/>
  <c r="AN61" i="1"/>
  <c r="AN51" i="1" s="1"/>
  <c r="AN73" i="1" s="1"/>
  <c r="AT61" i="1"/>
  <c r="AT51" i="1" s="1"/>
  <c r="AT73" i="1" s="1"/>
  <c r="AO231" i="1"/>
  <c r="AU231" i="1"/>
  <c r="AV323" i="1"/>
  <c r="AV312" i="1" s="1"/>
  <c r="AQ337" i="1"/>
  <c r="AQ336" i="1" s="1"/>
  <c r="AG416" i="1"/>
  <c r="AG406" i="1" s="1"/>
  <c r="AG430" i="1" s="1"/>
  <c r="AM416" i="1"/>
  <c r="AM406" i="1" s="1"/>
  <c r="AM430" i="1" s="1"/>
  <c r="AH523" i="1"/>
  <c r="AH522" i="1" s="1"/>
  <c r="AI561" i="1"/>
  <c r="AI549" i="1" s="1"/>
  <c r="AI585" i="1" s="1"/>
  <c r="AO561" i="1"/>
  <c r="AO549" i="1" s="1"/>
  <c r="AO585" i="1" s="1"/>
  <c r="AL911" i="1"/>
  <c r="AF1355" i="1"/>
  <c r="AF1344" i="1" s="1"/>
  <c r="AL1355" i="1"/>
  <c r="AL1344" i="1" s="1"/>
  <c r="AR1355" i="1"/>
  <c r="AR1344" i="1" s="1"/>
  <c r="AH1622" i="1"/>
  <c r="AN1622" i="1"/>
  <c r="AM134" i="1"/>
  <c r="AG154" i="1"/>
  <c r="AG153" i="1" s="1"/>
  <c r="AS154" i="1"/>
  <c r="AS153" i="1" s="1"/>
  <c r="AP323" i="1"/>
  <c r="AP312" i="1" s="1"/>
  <c r="AR911" i="1"/>
  <c r="AF1203" i="1"/>
  <c r="AF1192" i="1" s="1"/>
  <c r="AL1203" i="1"/>
  <c r="AL1192" i="1" s="1"/>
  <c r="AN1416" i="1"/>
  <c r="AT1416" i="1"/>
  <c r="AH1563" i="1"/>
  <c r="AH1562" i="1" s="1"/>
  <c r="AN1563" i="1"/>
  <c r="AN1562" i="1" s="1"/>
  <c r="AT1563" i="1"/>
  <c r="AT1562" i="1" s="1"/>
  <c r="AN1698" i="1"/>
  <c r="AN1727" i="1" s="1"/>
  <c r="AN1731" i="1" s="1"/>
  <c r="AN1732" i="1" s="1"/>
  <c r="AV1698" i="1"/>
  <c r="AV1727" i="1" s="1"/>
  <c r="AV1731" i="1" s="1"/>
  <c r="AV1732" i="1" s="1"/>
  <c r="AN1738" i="1"/>
  <c r="AN1767" i="1" s="1"/>
  <c r="AN1771" i="1" s="1"/>
  <c r="AN1772" i="1" s="1"/>
  <c r="AT1817" i="1"/>
  <c r="AT1846" i="1" s="1"/>
  <c r="AT1850" i="1" s="1"/>
  <c r="AT1851" i="1" s="1"/>
  <c r="AH1817" i="1"/>
  <c r="AH1846" i="1" s="1"/>
  <c r="AH1850" i="1" s="1"/>
  <c r="AH1851" i="1" s="1"/>
  <c r="AN1817" i="1"/>
  <c r="AN1846" i="1" s="1"/>
  <c r="AN1850" i="1" s="1"/>
  <c r="AN1851" i="1" s="1"/>
  <c r="AI31" i="1"/>
  <c r="AI30" i="1" s="1"/>
  <c r="AU31" i="1"/>
  <c r="AU30" i="1" s="1"/>
  <c r="AG220" i="1"/>
  <c r="AG219" i="1" s="1"/>
  <c r="AG225" i="1" s="1"/>
  <c r="AM220" i="1"/>
  <c r="AM219" i="1" s="1"/>
  <c r="AM225" i="1" s="1"/>
  <c r="AM234" i="1" s="1"/>
  <c r="AI758" i="1"/>
  <c r="AI757" i="1" s="1"/>
  <c r="AO758" i="1"/>
  <c r="AO757" i="1" s="1"/>
  <c r="AU758" i="1"/>
  <c r="AU757" i="1" s="1"/>
  <c r="AV789" i="1"/>
  <c r="AV788" i="1" s="1"/>
  <c r="AK1066" i="1"/>
  <c r="AQ1066" i="1"/>
  <c r="AQ1055" i="1" s="1"/>
  <c r="AP1166" i="1"/>
  <c r="AP1165" i="1" s="1"/>
  <c r="AV1166" i="1"/>
  <c r="AV1165" i="1" s="1"/>
  <c r="AR1192" i="1"/>
  <c r="AE1427" i="1"/>
  <c r="AK1427" i="1"/>
  <c r="AQ1427" i="1"/>
  <c r="AQ1416" i="1" s="1"/>
  <c r="AG1522" i="1"/>
  <c r="AG1510" i="1" s="1"/>
  <c r="AM1522" i="1"/>
  <c r="AM1510" i="1" s="1"/>
  <c r="AS1522" i="1"/>
  <c r="AS1510" i="1" s="1"/>
  <c r="AE2275" i="1"/>
  <c r="AE1633" i="1"/>
  <c r="AP20" i="1"/>
  <c r="AP10" i="1" s="1"/>
  <c r="AE105" i="1"/>
  <c r="AK105" i="1"/>
  <c r="AQ105" i="1"/>
  <c r="AQ104" i="1" s="1"/>
  <c r="AV192" i="1"/>
  <c r="AV182" i="1" s="1"/>
  <c r="AV204" i="1" s="1"/>
  <c r="AS220" i="1"/>
  <c r="AS219" i="1" s="1"/>
  <c r="AS225" i="1" s="1"/>
  <c r="AS234" i="1" s="1"/>
  <c r="AP284" i="1"/>
  <c r="AP274" i="1" s="1"/>
  <c r="AP297" i="1" s="1"/>
  <c r="AV284" i="1"/>
  <c r="AV274" i="1" s="1"/>
  <c r="AV297" i="1" s="1"/>
  <c r="AG463" i="1"/>
  <c r="AG462" i="1" s="1"/>
  <c r="AS463" i="1"/>
  <c r="AS462" i="1" s="1"/>
  <c r="AF606" i="1"/>
  <c r="AF594" i="1" s="1"/>
  <c r="AF628" i="1" s="1"/>
  <c r="AL606" i="1"/>
  <c r="AL594" i="1" s="1"/>
  <c r="AL628" i="1" s="1"/>
  <c r="AR606" i="1"/>
  <c r="AR594" i="1" s="1"/>
  <c r="AR628" i="1" s="1"/>
  <c r="AP850" i="1"/>
  <c r="AP849" i="1" s="1"/>
  <c r="AV850" i="1"/>
  <c r="AV849" i="1" s="1"/>
  <c r="AF1094" i="1"/>
  <c r="AF1093" i="1" s="1"/>
  <c r="AL1094" i="1"/>
  <c r="AL1093" i="1" s="1"/>
  <c r="AL1252" i="1"/>
  <c r="AL1251" i="1" s="1"/>
  <c r="AH1616" i="1"/>
  <c r="AH1614" i="1" s="1"/>
  <c r="AN1616" i="1"/>
  <c r="AN1614" i="1" s="1"/>
  <c r="AT1616" i="1"/>
  <c r="AT1614" i="1" s="1"/>
  <c r="AL1687" i="1"/>
  <c r="AL1691" i="1" s="1"/>
  <c r="AL1692" i="1" s="1"/>
  <c r="AO1897" i="1"/>
  <c r="AO1926" i="1" s="1"/>
  <c r="AO1930" i="1" s="1"/>
  <c r="AO1931" i="1" s="1"/>
  <c r="AE337" i="1"/>
  <c r="AK337" i="1"/>
  <c r="AP502" i="1"/>
  <c r="AP491" i="1" s="1"/>
  <c r="AV502" i="1"/>
  <c r="AV491" i="1" s="1"/>
  <c r="AE819" i="1"/>
  <c r="AK819" i="1"/>
  <c r="AQ819" i="1"/>
  <c r="AQ808" i="1" s="1"/>
  <c r="AI1085" i="1"/>
  <c r="AI1084" i="1" s="1"/>
  <c r="AO1085" i="1"/>
  <c r="AO1084" i="1" s="1"/>
  <c r="AU1085" i="1"/>
  <c r="AU1084" i="1" s="1"/>
  <c r="AH1160" i="1"/>
  <c r="AH1159" i="1" s="1"/>
  <c r="AN1160" i="1"/>
  <c r="AN1159" i="1" s="1"/>
  <c r="AT1160" i="1"/>
  <c r="AT1159" i="1" s="1"/>
  <c r="AG1267" i="1"/>
  <c r="AG1266" i="1" s="1"/>
  <c r="AM1267" i="1"/>
  <c r="AM1266" i="1" s="1"/>
  <c r="AI1436" i="1"/>
  <c r="AI1435" i="1" s="1"/>
  <c r="AO1436" i="1"/>
  <c r="AO1435" i="1" s="1"/>
  <c r="AU1436" i="1"/>
  <c r="AU1435" i="1" s="1"/>
  <c r="AR1547" i="1"/>
  <c r="AR1546" i="1" s="1"/>
  <c r="AP1709" i="1"/>
  <c r="AP1698" i="1" s="1"/>
  <c r="AP1727" i="1" s="1"/>
  <c r="AP1731" i="1" s="1"/>
  <c r="AP1732" i="1" s="1"/>
  <c r="AP1633" i="1"/>
  <c r="AT733" i="1"/>
  <c r="AI777" i="1"/>
  <c r="AI776" i="1" s="1"/>
  <c r="AE789" i="1"/>
  <c r="AG799" i="1"/>
  <c r="AM799" i="1"/>
  <c r="AS799" i="1"/>
  <c r="AP843" i="1"/>
  <c r="AP842" i="1" s="1"/>
  <c r="AN850" i="1"/>
  <c r="AN849" i="1" s="1"/>
  <c r="AQ894" i="1"/>
  <c r="AQ883" i="1" s="1"/>
  <c r="AM911" i="1"/>
  <c r="AQ923" i="1"/>
  <c r="AQ922" i="1" s="1"/>
  <c r="AU940" i="1"/>
  <c r="AU939" i="1" s="1"/>
  <c r="AF972" i="1"/>
  <c r="AL972" i="1"/>
  <c r="AR972" i="1"/>
  <c r="AI1023" i="1"/>
  <c r="AI1022" i="1" s="1"/>
  <c r="AO1066" i="1"/>
  <c r="AO1055" i="1" s="1"/>
  <c r="AG1094" i="1"/>
  <c r="AG1093" i="1" s="1"/>
  <c r="AQ1098" i="1"/>
  <c r="AQ1097" i="1" s="1"/>
  <c r="AP1143" i="1"/>
  <c r="AP1132" i="1" s="1"/>
  <c r="AN1166" i="1"/>
  <c r="AN1165" i="1" s="1"/>
  <c r="AQ1219" i="1"/>
  <c r="AQ1218" i="1" s="1"/>
  <c r="AM1252" i="1"/>
  <c r="AM1251" i="1" s="1"/>
  <c r="AP1288" i="1"/>
  <c r="AV1288" i="1"/>
  <c r="AH1288" i="1"/>
  <c r="AN1288" i="1"/>
  <c r="AT1288" i="1"/>
  <c r="AT1297" i="1"/>
  <c r="AT1328" i="1" s="1"/>
  <c r="AP1355" i="1"/>
  <c r="AP1344" i="1" s="1"/>
  <c r="AQ1372" i="1"/>
  <c r="AQ1371" i="1" s="1"/>
  <c r="AE1403" i="1"/>
  <c r="AK1403" i="1"/>
  <c r="AQ1403" i="1"/>
  <c r="AO1427" i="1"/>
  <c r="AO1416" i="1" s="1"/>
  <c r="AP1451" i="1"/>
  <c r="AP1450" i="1" s="1"/>
  <c r="AE1498" i="1"/>
  <c r="AK1498" i="1"/>
  <c r="AQ1498" i="1"/>
  <c r="AI1498" i="1"/>
  <c r="AO1498" i="1"/>
  <c r="AU1498" i="1"/>
  <c r="AN1522" i="1"/>
  <c r="AN1510" i="1" s="1"/>
  <c r="AS1547" i="1"/>
  <c r="AS1546" i="1" s="1"/>
  <c r="AF1635" i="1"/>
  <c r="AF1634" i="1" s="1"/>
  <c r="AQ1738" i="1"/>
  <c r="AQ1767" i="1" s="1"/>
  <c r="AQ1771" i="1" s="1"/>
  <c r="AQ1772" i="1" s="1"/>
  <c r="AG1817" i="1"/>
  <c r="AG1846" i="1" s="1"/>
  <c r="AG1850" i="1" s="1"/>
  <c r="AG1851" i="1" s="1"/>
  <c r="AM1817" i="1"/>
  <c r="AM1846" i="1" s="1"/>
  <c r="AM1850" i="1" s="1"/>
  <c r="AM1851" i="1" s="1"/>
  <c r="AS1817" i="1"/>
  <c r="AS1846" i="1" s="1"/>
  <c r="AS1850" i="1" s="1"/>
  <c r="AS1851" i="1" s="1"/>
  <c r="AH1897" i="1"/>
  <c r="AH1926" i="1" s="1"/>
  <c r="AH1930" i="1" s="1"/>
  <c r="AH1931" i="1" s="1"/>
  <c r="AP1897" i="1"/>
  <c r="AP1926" i="1" s="1"/>
  <c r="AP1930" i="1" s="1"/>
  <c r="AP1931" i="1" s="1"/>
  <c r="AP1937" i="1"/>
  <c r="AP1968" i="1" s="1"/>
  <c r="AP1972" i="1" s="1"/>
  <c r="AP1973" i="1" s="1"/>
  <c r="AV1937" i="1"/>
  <c r="AV1968" i="1" s="1"/>
  <c r="AV1972" i="1" s="1"/>
  <c r="AV1973" i="1" s="1"/>
  <c r="AN1937" i="1"/>
  <c r="AN1968" i="1" s="1"/>
  <c r="AN1972" i="1" s="1"/>
  <c r="AN1973" i="1" s="1"/>
  <c r="AF2183" i="1"/>
  <c r="AF2213" i="1" s="1"/>
  <c r="AF2217" i="1" s="1"/>
  <c r="AF2218" i="1" s="1"/>
  <c r="AL2183" i="1"/>
  <c r="AL2213" i="1" s="1"/>
  <c r="AL2217" i="1" s="1"/>
  <c r="AL2218" i="1" s="1"/>
  <c r="AR2183" i="1"/>
  <c r="AR2213" i="1" s="1"/>
  <c r="AR2217" i="1" s="1"/>
  <c r="AR2218" i="1" s="1"/>
  <c r="AV2183" i="1"/>
  <c r="AV2213" i="1" s="1"/>
  <c r="AV2217" i="1" s="1"/>
  <c r="AV2218" i="1" s="1"/>
  <c r="AG2305" i="1"/>
  <c r="AG2335" i="1" s="1"/>
  <c r="AG2339" i="1" s="1"/>
  <c r="AG2340" i="1" s="1"/>
  <c r="AH2346" i="1"/>
  <c r="AH2377" i="1" s="1"/>
  <c r="AH2381" i="1" s="1"/>
  <c r="AH2382" i="1" s="1"/>
  <c r="AN2346" i="1"/>
  <c r="AN2377" i="1" s="1"/>
  <c r="AN2381" i="1" s="1"/>
  <c r="AN2382" i="1" s="1"/>
  <c r="AV2506" i="1"/>
  <c r="AV2535" i="1" s="1"/>
  <c r="AV2539" i="1" s="1"/>
  <c r="AV2540" i="1" s="1"/>
  <c r="AL2587" i="1"/>
  <c r="AL2617" i="1" s="1"/>
  <c r="AL2621" i="1" s="1"/>
  <c r="AL2622" i="1" s="1"/>
  <c r="AP2628" i="1"/>
  <c r="AP2658" i="1" s="1"/>
  <c r="AP2662" i="1" s="1"/>
  <c r="AP2663" i="1" s="1"/>
  <c r="AG2628" i="1"/>
  <c r="AG2658" i="1" s="1"/>
  <c r="AG2662" i="1" s="1"/>
  <c r="AG2663" i="1" s="1"/>
  <c r="AM2628" i="1"/>
  <c r="AM2658" i="1" s="1"/>
  <c r="AM2662" i="1" s="1"/>
  <c r="AM2663" i="1" s="1"/>
  <c r="AS2628" i="1"/>
  <c r="AS2658" i="1" s="1"/>
  <c r="AS2662" i="1" s="1"/>
  <c r="AS2663" i="1" s="1"/>
  <c r="AF2669" i="1"/>
  <c r="AF2700" i="1" s="1"/>
  <c r="AF2704" i="1" s="1"/>
  <c r="AF2705" i="1" s="1"/>
  <c r="AL2669" i="1"/>
  <c r="AL2700" i="1" s="1"/>
  <c r="AL2704" i="1" s="1"/>
  <c r="AL2705" i="1" s="1"/>
  <c r="AR2669" i="1"/>
  <c r="AR2700" i="1" s="1"/>
  <c r="AR2704" i="1" s="1"/>
  <c r="AR2705" i="1" s="1"/>
  <c r="AH2711" i="1"/>
  <c r="AH2741" i="1" s="1"/>
  <c r="AH2745" i="1" s="1"/>
  <c r="AH2746" i="1" s="1"/>
  <c r="AV2834" i="1"/>
  <c r="AV2864" i="1" s="1"/>
  <c r="AV2868" i="1" s="1"/>
  <c r="AV2869" i="1" s="1"/>
  <c r="AF2875" i="1"/>
  <c r="AF2905" i="1" s="1"/>
  <c r="AF2909" i="1" s="1"/>
  <c r="AF2910" i="1" s="1"/>
  <c r="AR2875" i="1"/>
  <c r="AR2905" i="1" s="1"/>
  <c r="AR2909" i="1" s="1"/>
  <c r="AR2910" i="1" s="1"/>
  <c r="AF3246" i="1"/>
  <c r="AF3276" i="1" s="1"/>
  <c r="AF3280" i="1" s="1"/>
  <c r="AF3281" i="1" s="1"/>
  <c r="AI20" i="1"/>
  <c r="AI10" i="1" s="1"/>
  <c r="AU51" i="1"/>
  <c r="AU73" i="1" s="1"/>
  <c r="AE98" i="1"/>
  <c r="AM98" i="1"/>
  <c r="AM88" i="1" s="1"/>
  <c r="AG144" i="1"/>
  <c r="AG134" i="1" s="1"/>
  <c r="AO144" i="1"/>
  <c r="AO134" i="1" s="1"/>
  <c r="AR154" i="1"/>
  <c r="AR153" i="1" s="1"/>
  <c r="AL220" i="1"/>
  <c r="AL219" i="1" s="1"/>
  <c r="AL225" i="1" s="1"/>
  <c r="AK342" i="1"/>
  <c r="AL416" i="1"/>
  <c r="AL406" i="1" s="1"/>
  <c r="AL430" i="1" s="1"/>
  <c r="AO455" i="1"/>
  <c r="AO445" i="1" s="1"/>
  <c r="AR463" i="1"/>
  <c r="AR462" i="1" s="1"/>
  <c r="AO502" i="1"/>
  <c r="AO491" i="1" s="1"/>
  <c r="AN523" i="1"/>
  <c r="AN522" i="1" s="1"/>
  <c r="AP540" i="1"/>
  <c r="AV540" i="1"/>
  <c r="AN561" i="1"/>
  <c r="AN549" i="1" s="1"/>
  <c r="AN585" i="1" s="1"/>
  <c r="AO777" i="1"/>
  <c r="AO776" i="1" s="1"/>
  <c r="AV843" i="1"/>
  <c r="AV842" i="1" s="1"/>
  <c r="AE894" i="1"/>
  <c r="AE923" i="1"/>
  <c r="AI940" i="1"/>
  <c r="AI939" i="1" s="1"/>
  <c r="AO1023" i="1"/>
  <c r="AO1022" i="1" s="1"/>
  <c r="AI1066" i="1"/>
  <c r="AI1055" i="1" s="1"/>
  <c r="AE1098" i="1"/>
  <c r="AV1143" i="1"/>
  <c r="AV1132" i="1" s="1"/>
  <c r="AH1166" i="1"/>
  <c r="AH1165" i="1" s="1"/>
  <c r="AE1219" i="1"/>
  <c r="AP1322" i="1"/>
  <c r="AP1321" i="1" s="1"/>
  <c r="AE1372" i="1"/>
  <c r="AI1427" i="1"/>
  <c r="AI1416" i="1" s="1"/>
  <c r="AV1451" i="1"/>
  <c r="AV1450" i="1" s="1"/>
  <c r="AN1559" i="1"/>
  <c r="AN1558" i="1" s="1"/>
  <c r="AP1639" i="1"/>
  <c r="AP1638" i="1" s="1"/>
  <c r="AO1817" i="1"/>
  <c r="AO1846" i="1" s="1"/>
  <c r="AO1850" i="1" s="1"/>
  <c r="AO1851" i="1" s="1"/>
  <c r="AG1857" i="1"/>
  <c r="AG1886" i="1" s="1"/>
  <c r="AG1890" i="1" s="1"/>
  <c r="AG1891" i="1" s="1"/>
  <c r="AI1857" i="1"/>
  <c r="AI1886" i="1" s="1"/>
  <c r="AI1890" i="1" s="1"/>
  <c r="AI1891" i="1" s="1"/>
  <c r="AO1857" i="1"/>
  <c r="AO1886" i="1" s="1"/>
  <c r="AO1890" i="1" s="1"/>
  <c r="AO1891" i="1" s="1"/>
  <c r="AU1857" i="1"/>
  <c r="AU1886" i="1" s="1"/>
  <c r="AU1890" i="1" s="1"/>
  <c r="AU1891" i="1" s="1"/>
  <c r="AF1937" i="1"/>
  <c r="AF1968" i="1" s="1"/>
  <c r="AF1972" i="1" s="1"/>
  <c r="AF1973" i="1" s="1"/>
  <c r="AR2020" i="1"/>
  <c r="AR2049" i="1" s="1"/>
  <c r="AR2053" i="1" s="1"/>
  <c r="AR2054" i="1" s="1"/>
  <c r="AN2183" i="1"/>
  <c r="AN2213" i="1" s="1"/>
  <c r="AN2217" i="1" s="1"/>
  <c r="AN2218" i="1" s="1"/>
  <c r="AM2305" i="1"/>
  <c r="AM2335" i="1" s="1"/>
  <c r="AM2339" i="1" s="1"/>
  <c r="AM2340" i="1" s="1"/>
  <c r="AG2546" i="1"/>
  <c r="AG2576" i="1" s="1"/>
  <c r="AG2580" i="1" s="1"/>
  <c r="AG2581" i="1" s="1"/>
  <c r="AR2587" i="1"/>
  <c r="AR2617" i="1" s="1"/>
  <c r="AR2621" i="1" s="1"/>
  <c r="AR2622" i="1" s="1"/>
  <c r="AV2628" i="1"/>
  <c r="AV2658" i="1" s="1"/>
  <c r="AV2662" i="1" s="1"/>
  <c r="AV2663" i="1" s="1"/>
  <c r="AI2628" i="1"/>
  <c r="AI2658" i="1" s="1"/>
  <c r="AI2662" i="1" s="1"/>
  <c r="AI2663" i="1" s="1"/>
  <c r="AO2628" i="1"/>
  <c r="AO2658" i="1" s="1"/>
  <c r="AO2662" i="1" s="1"/>
  <c r="AO2663" i="1" s="1"/>
  <c r="AU2628" i="1"/>
  <c r="AU2658" i="1" s="1"/>
  <c r="AU2662" i="1" s="1"/>
  <c r="AU2663" i="1" s="1"/>
  <c r="AS20" i="1"/>
  <c r="AS10" i="1" s="1"/>
  <c r="AE61" i="1"/>
  <c r="AF98" i="1"/>
  <c r="AF88" i="1" s="1"/>
  <c r="AP105" i="1"/>
  <c r="AP104" i="1" s="1"/>
  <c r="AH144" i="1"/>
  <c r="AH134" i="1" s="1"/>
  <c r="AG192" i="1"/>
  <c r="AG182" i="1" s="1"/>
  <c r="AG204" i="1" s="1"/>
  <c r="AG231" i="1"/>
  <c r="AM231" i="1"/>
  <c r="AS231" i="1"/>
  <c r="AK251" i="1"/>
  <c r="AH284" i="1"/>
  <c r="AH274" i="1" s="1"/>
  <c r="AH297" i="1" s="1"/>
  <c r="AV342" i="1"/>
  <c r="AV341" i="1" s="1"/>
  <c r="AH376" i="1"/>
  <c r="AH366" i="1" s="1"/>
  <c r="AH391" i="1" s="1"/>
  <c r="AE416" i="1"/>
  <c r="AG455" i="1"/>
  <c r="AG445" i="1" s="1"/>
  <c r="AU512" i="1"/>
  <c r="AU511" i="1" s="1"/>
  <c r="AO523" i="1"/>
  <c r="AO522" i="1" s="1"/>
  <c r="AE540" i="1"/>
  <c r="AK540" i="1"/>
  <c r="AQ540" i="1"/>
  <c r="AG561" i="1"/>
  <c r="AG549" i="1" s="1"/>
  <c r="AG585" i="1" s="1"/>
  <c r="AV606" i="1"/>
  <c r="AV594" i="1" s="1"/>
  <c r="AV628" i="1" s="1"/>
  <c r="AO744" i="1"/>
  <c r="AO733" i="1" s="1"/>
  <c r="AH758" i="1"/>
  <c r="AH757" i="1" s="1"/>
  <c r="AT777" i="1"/>
  <c r="AT776" i="1" s="1"/>
  <c r="AP799" i="1"/>
  <c r="AV799" i="1"/>
  <c r="AP819" i="1"/>
  <c r="AP808" i="1" s="1"/>
  <c r="AH850" i="1"/>
  <c r="AH849" i="1" s="1"/>
  <c r="AQ850" i="1"/>
  <c r="AQ849" i="1" s="1"/>
  <c r="AU855" i="1"/>
  <c r="AU854" i="1" s="1"/>
  <c r="AF911" i="1"/>
  <c r="AN940" i="1"/>
  <c r="AN939" i="1" s="1"/>
  <c r="AI972" i="1"/>
  <c r="AO972" i="1"/>
  <c r="AU972" i="1"/>
  <c r="AL992" i="1"/>
  <c r="AL981" i="1" s="1"/>
  <c r="AP1016" i="1"/>
  <c r="AP1015" i="1" s="1"/>
  <c r="AT1023" i="1"/>
  <c r="AT1022" i="1" s="1"/>
  <c r="AH1085" i="1"/>
  <c r="AH1084" i="1" s="1"/>
  <c r="AV1094" i="1"/>
  <c r="AV1093" i="1" s="1"/>
  <c r="AE1143" i="1"/>
  <c r="AO1160" i="1"/>
  <c r="AO1159" i="1" s="1"/>
  <c r="AI1166" i="1"/>
  <c r="AI1165" i="1" s="1"/>
  <c r="AQ1166" i="1"/>
  <c r="AQ1165" i="1" s="1"/>
  <c r="AV1203" i="1"/>
  <c r="AV1192" i="1" s="1"/>
  <c r="AF1252" i="1"/>
  <c r="AF1251" i="1" s="1"/>
  <c r="AE1267" i="1"/>
  <c r="AG1288" i="1"/>
  <c r="AM1288" i="1"/>
  <c r="AS1288" i="1"/>
  <c r="AV1355" i="1"/>
  <c r="AV1344" i="1" s="1"/>
  <c r="AH1403" i="1"/>
  <c r="AN1403" i="1"/>
  <c r="AT1403" i="1"/>
  <c r="AH1436" i="1"/>
  <c r="AH1435" i="1" s="1"/>
  <c r="AH1522" i="1"/>
  <c r="AH1510" i="1" s="1"/>
  <c r="AT1522" i="1"/>
  <c r="AT1510" i="1" s="1"/>
  <c r="AL1547" i="1"/>
  <c r="AL1546" i="1" s="1"/>
  <c r="AU1563" i="1"/>
  <c r="AU1562" i="1" s="1"/>
  <c r="AH1605" i="1"/>
  <c r="AN1605" i="1"/>
  <c r="AT1605" i="1"/>
  <c r="AF1605" i="1"/>
  <c r="AL1605" i="1"/>
  <c r="AR1605" i="1"/>
  <c r="AU1616" i="1"/>
  <c r="AU1614" i="1" s="1"/>
  <c r="AI1622" i="1"/>
  <c r="AQ1633" i="1"/>
  <c r="AM1635" i="1"/>
  <c r="AM1634" i="1" s="1"/>
  <c r="AQ1639" i="1"/>
  <c r="AQ1638" i="1" s="1"/>
  <c r="AV1669" i="1"/>
  <c r="AV1658" i="1" s="1"/>
  <c r="AV1687" i="1" s="1"/>
  <c r="AF1633" i="1"/>
  <c r="AL1633" i="1"/>
  <c r="AR1633" i="1"/>
  <c r="AM1937" i="1"/>
  <c r="AM1968" i="1" s="1"/>
  <c r="AM1972" i="1" s="1"/>
  <c r="AM1973" i="1" s="1"/>
  <c r="AV2142" i="1"/>
  <c r="AV2172" i="1" s="1"/>
  <c r="AV2176" i="1" s="1"/>
  <c r="AV2177" i="1" s="1"/>
  <c r="AK2346" i="1"/>
  <c r="AE2346" i="1"/>
  <c r="AT2426" i="1"/>
  <c r="AT2456" i="1" s="1"/>
  <c r="AT2460" i="1" s="1"/>
  <c r="AT2461" i="1" s="1"/>
  <c r="AT2467" i="1"/>
  <c r="AT2495" i="1" s="1"/>
  <c r="AT2499" i="1" s="1"/>
  <c r="AT2500" i="1" s="1"/>
  <c r="AK2546" i="1"/>
  <c r="AS2546" i="1"/>
  <c r="AS2576" i="1" s="1"/>
  <c r="AS2580" i="1" s="1"/>
  <c r="AS2581" i="1" s="1"/>
  <c r="AS2617" i="1"/>
  <c r="AS2621" i="1" s="1"/>
  <c r="AS2622" i="1" s="1"/>
  <c r="AI2587" i="1"/>
  <c r="AI2617" i="1" s="1"/>
  <c r="AI2621" i="1" s="1"/>
  <c r="AI2622" i="1" s="1"/>
  <c r="AO2587" i="1"/>
  <c r="AO2617" i="1" s="1"/>
  <c r="AO2621" i="1" s="1"/>
  <c r="AO2622" i="1" s="1"/>
  <c r="AU2587" i="1"/>
  <c r="AU2617" i="1" s="1"/>
  <c r="AU2621" i="1" s="1"/>
  <c r="AU2622" i="1" s="1"/>
  <c r="AU2669" i="1"/>
  <c r="AU2700" i="1" s="1"/>
  <c r="AU2704" i="1" s="1"/>
  <c r="AU2705" i="1" s="1"/>
  <c r="AI2711" i="1"/>
  <c r="AI2741" i="1" s="1"/>
  <c r="AI2745" i="1" s="1"/>
  <c r="AI2746" i="1" s="1"/>
  <c r="AU2711" i="1"/>
  <c r="AU2741" i="1" s="1"/>
  <c r="AU2745" i="1" s="1"/>
  <c r="AU2746" i="1" s="1"/>
  <c r="AF3039" i="1"/>
  <c r="AF3069" i="1" s="1"/>
  <c r="AF3073" i="1" s="1"/>
  <c r="AF3074" i="1" s="1"/>
  <c r="AR3039" i="1"/>
  <c r="AR3069" i="1" s="1"/>
  <c r="AR3073" i="1" s="1"/>
  <c r="AR3074" i="1" s="1"/>
  <c r="AN3204" i="1"/>
  <c r="AN3235" i="1" s="1"/>
  <c r="AN3239" i="1" s="1"/>
  <c r="AN3240" i="1" s="1"/>
  <c r="AP3287" i="1"/>
  <c r="AP3314" i="1" s="1"/>
  <c r="AP3318" i="1" s="1"/>
  <c r="AP3319" i="1" s="1"/>
  <c r="AH4053" i="1"/>
  <c r="AH4083" i="1" s="1"/>
  <c r="AH4087" i="1" s="1"/>
  <c r="AH4088" i="1" s="1"/>
  <c r="AG98" i="1"/>
  <c r="AG88" i="1" s="1"/>
  <c r="AI144" i="1"/>
  <c r="AI134" i="1" s="1"/>
  <c r="AF154" i="1"/>
  <c r="AF153" i="1" s="1"/>
  <c r="AF220" i="1"/>
  <c r="AF219" i="1" s="1"/>
  <c r="AF225" i="1" s="1"/>
  <c r="AH241" i="1"/>
  <c r="AH259" i="1" s="1"/>
  <c r="AV251" i="1"/>
  <c r="AV241" i="1" s="1"/>
  <c r="AV259" i="1" s="1"/>
  <c r="AI284" i="1"/>
  <c r="AI274" i="1" s="1"/>
  <c r="AI297" i="1" s="1"/>
  <c r="AT284" i="1"/>
  <c r="AT274" i="1" s="1"/>
  <c r="AT297" i="1" s="1"/>
  <c r="AV337" i="1"/>
  <c r="AV336" i="1" s="1"/>
  <c r="AE342" i="1"/>
  <c r="AF416" i="1"/>
  <c r="AF406" i="1" s="1"/>
  <c r="AF430" i="1" s="1"/>
  <c r="AI455" i="1"/>
  <c r="AI445" i="1" s="1"/>
  <c r="AF463" i="1"/>
  <c r="AF462" i="1" s="1"/>
  <c r="AH502" i="1"/>
  <c r="AH491" i="1" s="1"/>
  <c r="AT502" i="1"/>
  <c r="AT491" i="1" s="1"/>
  <c r="AT523" i="1"/>
  <c r="AT522" i="1" s="1"/>
  <c r="AF540" i="1"/>
  <c r="AL540" i="1"/>
  <c r="AR540" i="1"/>
  <c r="AH561" i="1"/>
  <c r="AH549" i="1" s="1"/>
  <c r="AH585" i="1" s="1"/>
  <c r="AK606" i="1"/>
  <c r="AM641" i="1"/>
  <c r="AM674" i="1" s="1"/>
  <c r="AR653" i="1"/>
  <c r="AR641" i="1" s="1"/>
  <c r="AR674" i="1" s="1"/>
  <c r="AU777" i="1"/>
  <c r="AU776" i="1" s="1"/>
  <c r="AK789" i="1"/>
  <c r="AE799" i="1"/>
  <c r="AK799" i="1"/>
  <c r="AQ799" i="1"/>
  <c r="AT850" i="1"/>
  <c r="AT849" i="1" s="1"/>
  <c r="AK894" i="1"/>
  <c r="AG911" i="1"/>
  <c r="AK923" i="1"/>
  <c r="AO940" i="1"/>
  <c r="AO939" i="1" s="1"/>
  <c r="AP972" i="1"/>
  <c r="AV972" i="1"/>
  <c r="AU1023" i="1"/>
  <c r="AU1022" i="1" s="1"/>
  <c r="AU1066" i="1"/>
  <c r="AU1055" i="1" s="1"/>
  <c r="AE1094" i="1"/>
  <c r="AM1094" i="1"/>
  <c r="AM1093" i="1" s="1"/>
  <c r="AK1098" i="1"/>
  <c r="AT1166" i="1"/>
  <c r="AT1165" i="1" s="1"/>
  <c r="AM1203" i="1"/>
  <c r="AM1192" i="1" s="1"/>
  <c r="AK1219" i="1"/>
  <c r="AG1252" i="1"/>
  <c r="AG1251" i="1" s="1"/>
  <c r="AF1267" i="1"/>
  <c r="AF1266" i="1" s="1"/>
  <c r="AK1372" i="1"/>
  <c r="AI1403" i="1"/>
  <c r="AO1403" i="1"/>
  <c r="AU1403" i="1"/>
  <c r="AU1427" i="1"/>
  <c r="AU1416" i="1" s="1"/>
  <c r="AL1522" i="1"/>
  <c r="AL1510" i="1" s="1"/>
  <c r="AM1547" i="1"/>
  <c r="AM1546" i="1" s="1"/>
  <c r="AI1605" i="1"/>
  <c r="AO1605" i="1"/>
  <c r="AU1605" i="1"/>
  <c r="AG1605" i="1"/>
  <c r="AM1605" i="1"/>
  <c r="AS1605" i="1"/>
  <c r="AR1635" i="1"/>
  <c r="AR1634" i="1" s="1"/>
  <c r="AV1639" i="1"/>
  <c r="AV1638" i="1" s="1"/>
  <c r="AH1698" i="1"/>
  <c r="AH1727" i="1" s="1"/>
  <c r="AH1731" i="1" s="1"/>
  <c r="AH1732" i="1" s="1"/>
  <c r="AT1698" i="1"/>
  <c r="AT1727" i="1" s="1"/>
  <c r="AT1731" i="1" s="1"/>
  <c r="AT1732" i="1" s="1"/>
  <c r="AG1633" i="1"/>
  <c r="AM1633" i="1"/>
  <c r="AS1633" i="1"/>
  <c r="AI1767" i="1"/>
  <c r="AI1771" i="1" s="1"/>
  <c r="AI1772" i="1" s="1"/>
  <c r="AL1857" i="1"/>
  <c r="AL1886" i="1" s="1"/>
  <c r="AL1890" i="1" s="1"/>
  <c r="AL1891" i="1" s="1"/>
  <c r="AP1979" i="1"/>
  <c r="AP2009" i="1" s="1"/>
  <c r="AP2013" i="1" s="1"/>
  <c r="AP2014" i="1" s="1"/>
  <c r="AQ2049" i="1"/>
  <c r="AQ2053" i="1" s="1"/>
  <c r="AQ2054" i="1" s="1"/>
  <c r="AN2060" i="1"/>
  <c r="AN2089" i="1" s="1"/>
  <c r="AN2093" i="1" s="1"/>
  <c r="AN2094" i="1" s="1"/>
  <c r="AF2264" i="1"/>
  <c r="AF2294" i="1" s="1"/>
  <c r="AF2298" i="1" s="1"/>
  <c r="AF2299" i="1" s="1"/>
  <c r="AF2346" i="1"/>
  <c r="AF2377" i="1" s="1"/>
  <c r="AF2381" i="1" s="1"/>
  <c r="AF2382" i="1" s="1"/>
  <c r="AV2426" i="1"/>
  <c r="AV2456" i="1" s="1"/>
  <c r="AV2460" i="1" s="1"/>
  <c r="AV2461" i="1" s="1"/>
  <c r="AP2467" i="1"/>
  <c r="AP2495" i="1" s="1"/>
  <c r="AP2499" i="1" s="1"/>
  <c r="AP2500" i="1" s="1"/>
  <c r="AV2467" i="1"/>
  <c r="AV2495" i="1" s="1"/>
  <c r="AV2499" i="1" s="1"/>
  <c r="AV2500" i="1" s="1"/>
  <c r="AH2546" i="1"/>
  <c r="AH2576" i="1" s="1"/>
  <c r="AH2580" i="1" s="1"/>
  <c r="AH2581" i="1" s="1"/>
  <c r="AF2587" i="1"/>
  <c r="AF2617" i="1" s="1"/>
  <c r="AF2621" i="1" s="1"/>
  <c r="AF2622" i="1" s="1"/>
  <c r="AP2587" i="1"/>
  <c r="AP2617" i="1" s="1"/>
  <c r="AP2621" i="1" s="1"/>
  <c r="AP2622" i="1" s="1"/>
  <c r="AV2587" i="1"/>
  <c r="AV2617" i="1" s="1"/>
  <c r="AV2621" i="1" s="1"/>
  <c r="AV2622" i="1" s="1"/>
  <c r="AU20" i="1"/>
  <c r="AU10" i="1" s="1"/>
  <c r="AT31" i="1"/>
  <c r="AT30" i="1" s="1"/>
  <c r="AQ61" i="1"/>
  <c r="AQ51" i="1" s="1"/>
  <c r="AQ73" i="1" s="1"/>
  <c r="AV105" i="1"/>
  <c r="AV104" i="1" s="1"/>
  <c r="AS134" i="1"/>
  <c r="AI241" i="1"/>
  <c r="AI259" i="1" s="1"/>
  <c r="AE251" i="1"/>
  <c r="AU284" i="1"/>
  <c r="AU274" i="1" s="1"/>
  <c r="AU297" i="1" s="1"/>
  <c r="AQ366" i="1"/>
  <c r="AQ391" i="1" s="1"/>
  <c r="AT376" i="1"/>
  <c r="AT366" i="1" s="1"/>
  <c r="AT391" i="1" s="1"/>
  <c r="AI502" i="1"/>
  <c r="AI491" i="1" s="1"/>
  <c r="AU502" i="1"/>
  <c r="AU491" i="1" s="1"/>
  <c r="AI512" i="1"/>
  <c r="AI511" i="1" s="1"/>
  <c r="AU523" i="1"/>
  <c r="AU522" i="1" s="1"/>
  <c r="AG540" i="1"/>
  <c r="AM540" i="1"/>
  <c r="AS540" i="1"/>
  <c r="AF799" i="1"/>
  <c r="AL799" i="1"/>
  <c r="AR799" i="1"/>
  <c r="AE972" i="1"/>
  <c r="AK972" i="1"/>
  <c r="AQ972" i="1"/>
  <c r="AP1403" i="1"/>
  <c r="AV1403" i="1"/>
  <c r="AP1498" i="1"/>
  <c r="AV1498" i="1"/>
  <c r="AH1498" i="1"/>
  <c r="AN1498" i="1"/>
  <c r="AT1498" i="1"/>
  <c r="AP1605" i="1"/>
  <c r="AV1605" i="1"/>
  <c r="AG1658" i="1"/>
  <c r="AG1687" i="1" s="1"/>
  <c r="AM1658" i="1"/>
  <c r="AM1687" i="1" s="1"/>
  <c r="AS1658" i="1"/>
  <c r="AS1687" i="1" s="1"/>
  <c r="AI1698" i="1"/>
  <c r="AI1727" i="1" s="1"/>
  <c r="AI1731" i="1" s="1"/>
  <c r="AI1732" i="1" s="1"/>
  <c r="AU1698" i="1"/>
  <c r="AU1727" i="1" s="1"/>
  <c r="AU1731" i="1" s="1"/>
  <c r="AU1732" i="1" s="1"/>
  <c r="AP1778" i="1"/>
  <c r="AP1806" i="1" s="1"/>
  <c r="AP1810" i="1" s="1"/>
  <c r="AP1811" i="1" s="1"/>
  <c r="AM1857" i="1"/>
  <c r="AM1886" i="1" s="1"/>
  <c r="AM1890" i="1" s="1"/>
  <c r="AM1891" i="1" s="1"/>
  <c r="AQ1979" i="1"/>
  <c r="AQ2009" i="1" s="1"/>
  <c r="AQ2013" i="1" s="1"/>
  <c r="AQ2014" i="1" s="1"/>
  <c r="AU2020" i="1"/>
  <c r="AU2049" i="1" s="1"/>
  <c r="AU2053" i="1" s="1"/>
  <c r="AU2054" i="1" s="1"/>
  <c r="AP2224" i="1"/>
  <c r="AP2253" i="1" s="1"/>
  <c r="AP2257" i="1" s="1"/>
  <c r="AP2258" i="1" s="1"/>
  <c r="AV2224" i="1"/>
  <c r="AV2253" i="1" s="1"/>
  <c r="AV2257" i="1" s="1"/>
  <c r="AV2258" i="1" s="1"/>
  <c r="AQ2264" i="1"/>
  <c r="AQ2294" i="1" s="1"/>
  <c r="AQ2298" i="1" s="1"/>
  <c r="AQ2299" i="1" s="1"/>
  <c r="AQ2388" i="1"/>
  <c r="AQ2415" i="1" s="1"/>
  <c r="AQ2419" i="1" s="1"/>
  <c r="AQ2420" i="1" s="1"/>
  <c r="AE2426" i="1"/>
  <c r="AQ2426" i="1"/>
  <c r="AQ2456" i="1" s="1"/>
  <c r="AQ2460" i="1" s="1"/>
  <c r="AQ2461" i="1" s="1"/>
  <c r="AI2506" i="1"/>
  <c r="AI2535" i="1" s="1"/>
  <c r="AI2539" i="1" s="1"/>
  <c r="AI2540" i="1" s="1"/>
  <c r="AO2506" i="1"/>
  <c r="AO2535" i="1" s="1"/>
  <c r="AO2539" i="1" s="1"/>
  <c r="AO2540" i="1" s="1"/>
  <c r="AU2506" i="1"/>
  <c r="AU2535" i="1" s="1"/>
  <c r="AU2539" i="1" s="1"/>
  <c r="AU2540" i="1" s="1"/>
  <c r="AO2711" i="1"/>
  <c r="AO2741" i="1" s="1"/>
  <c r="AO2745" i="1" s="1"/>
  <c r="AO2746" i="1" s="1"/>
  <c r="AL2793" i="1"/>
  <c r="AL2823" i="1" s="1"/>
  <c r="AL2827" i="1" s="1"/>
  <c r="AL2828" i="1" s="1"/>
  <c r="AF2793" i="1"/>
  <c r="AF2823" i="1" s="1"/>
  <c r="AF2827" i="1" s="1"/>
  <c r="AF2828" i="1" s="1"/>
  <c r="AF3163" i="1"/>
  <c r="AF3193" i="1" s="1"/>
  <c r="AF3197" i="1" s="1"/>
  <c r="AF3198" i="1" s="1"/>
  <c r="AR3163" i="1"/>
  <c r="AR3193" i="1" s="1"/>
  <c r="AR3197" i="1" s="1"/>
  <c r="AR3198" i="1" s="1"/>
  <c r="AG3569" i="1"/>
  <c r="AG3598" i="1" s="1"/>
  <c r="AG3602" i="1" s="1"/>
  <c r="AG3603" i="1" s="1"/>
  <c r="AR2100" i="1"/>
  <c r="AR2131" i="1" s="1"/>
  <c r="AR2135" i="1" s="1"/>
  <c r="AR2136" i="1" s="1"/>
  <c r="AO2142" i="1"/>
  <c r="AO2172" i="1" s="1"/>
  <c r="AO2176" i="1" s="1"/>
  <c r="AO2177" i="1" s="1"/>
  <c r="AS2183" i="1"/>
  <c r="AS2213" i="1" s="1"/>
  <c r="AS2217" i="1" s="1"/>
  <c r="AS2218" i="1" s="1"/>
  <c r="AQ2224" i="1"/>
  <c r="AQ2253" i="1" s="1"/>
  <c r="AQ2257" i="1" s="1"/>
  <c r="AQ2258" i="1" s="1"/>
  <c r="AI2264" i="1"/>
  <c r="AI2294" i="1" s="1"/>
  <c r="AI2298" i="1" s="1"/>
  <c r="AI2299" i="1" s="1"/>
  <c r="AN2305" i="1"/>
  <c r="AN2335" i="1" s="1"/>
  <c r="AN2339" i="1" s="1"/>
  <c r="AN2340" i="1" s="1"/>
  <c r="AR2346" i="1"/>
  <c r="AR2377" i="1" s="1"/>
  <c r="AR2381" i="1" s="1"/>
  <c r="AR2382" i="1" s="1"/>
  <c r="AH2506" i="1"/>
  <c r="AH2535" i="1" s="1"/>
  <c r="AH2539" i="1" s="1"/>
  <c r="AH2540" i="1" s="1"/>
  <c r="AN2506" i="1"/>
  <c r="AN2535" i="1" s="1"/>
  <c r="AN2539" i="1" s="1"/>
  <c r="AN2540" i="1" s="1"/>
  <c r="AT2506" i="1"/>
  <c r="AT2535" i="1" s="1"/>
  <c r="AT2539" i="1" s="1"/>
  <c r="AT2540" i="1" s="1"/>
  <c r="AV2752" i="1"/>
  <c r="AV2782" i="1" s="1"/>
  <c r="AV2786" i="1" s="1"/>
  <c r="AV2787" i="1" s="1"/>
  <c r="AG2793" i="1"/>
  <c r="AG2823" i="1" s="1"/>
  <c r="AG2827" i="1" s="1"/>
  <c r="AG2828" i="1" s="1"/>
  <c r="AM2793" i="1"/>
  <c r="AM2823" i="1" s="1"/>
  <c r="AM2827" i="1" s="1"/>
  <c r="AM2828" i="1" s="1"/>
  <c r="AS2793" i="1"/>
  <c r="AS2823" i="1" s="1"/>
  <c r="AS2827" i="1" s="1"/>
  <c r="AS2828" i="1" s="1"/>
  <c r="AM2875" i="1"/>
  <c r="AM2905" i="1" s="1"/>
  <c r="AM2909" i="1" s="1"/>
  <c r="AM2910" i="1" s="1"/>
  <c r="AV2875" i="1"/>
  <c r="AV2905" i="1" s="1"/>
  <c r="AV2909" i="1" s="1"/>
  <c r="AV2910" i="1" s="1"/>
  <c r="AN2957" i="1"/>
  <c r="AN2987" i="1" s="1"/>
  <c r="AN2991" i="1" s="1"/>
  <c r="AN2992" i="1" s="1"/>
  <c r="AM3069" i="1"/>
  <c r="AM3073" i="1" s="1"/>
  <c r="AM3074" i="1" s="1"/>
  <c r="AV3365" i="1"/>
  <c r="AV3395" i="1" s="1"/>
  <c r="AV3399" i="1" s="1"/>
  <c r="AV3400" i="1" s="1"/>
  <c r="AK3447" i="1"/>
  <c r="AS3772" i="1"/>
  <c r="AS3802" i="1" s="1"/>
  <c r="AS3806" i="1" s="1"/>
  <c r="AS3807" i="1" s="1"/>
  <c r="AQ3894" i="1"/>
  <c r="AQ3923" i="1" s="1"/>
  <c r="AQ3927" i="1" s="1"/>
  <c r="AQ3928" i="1" s="1"/>
  <c r="AU2264" i="1"/>
  <c r="AU2294" i="1" s="1"/>
  <c r="AU2298" i="1" s="1"/>
  <c r="AU2299" i="1" s="1"/>
  <c r="AH2305" i="1"/>
  <c r="AH2335" i="1" s="1"/>
  <c r="AH2339" i="1" s="1"/>
  <c r="AH2340" i="1" s="1"/>
  <c r="AV2388" i="1"/>
  <c r="AV2415" i="1" s="1"/>
  <c r="AV2419" i="1" s="1"/>
  <c r="AV2420" i="1" s="1"/>
  <c r="AH2388" i="1"/>
  <c r="AH2415" i="1" s="1"/>
  <c r="AH2419" i="1" s="1"/>
  <c r="AH2420" i="1" s="1"/>
  <c r="AN2388" i="1"/>
  <c r="AN2415" i="1" s="1"/>
  <c r="AN2419" i="1" s="1"/>
  <c r="AN2420" i="1" s="1"/>
  <c r="AT2388" i="1"/>
  <c r="AT2415" i="1" s="1"/>
  <c r="AT2419" i="1" s="1"/>
  <c r="AT2420" i="1" s="1"/>
  <c r="AU2467" i="1"/>
  <c r="AU2495" i="1" s="1"/>
  <c r="AU2499" i="1" s="1"/>
  <c r="AU2500" i="1" s="1"/>
  <c r="AQ2506" i="1"/>
  <c r="AQ2535" i="1" s="1"/>
  <c r="AQ2539" i="1" s="1"/>
  <c r="AQ2540" i="1" s="1"/>
  <c r="AS2711" i="1"/>
  <c r="AS2741" i="1" s="1"/>
  <c r="AS2745" i="1" s="1"/>
  <c r="AS2746" i="1" s="1"/>
  <c r="AR2752" i="1"/>
  <c r="AR2782" i="1" s="1"/>
  <c r="AR2786" i="1" s="1"/>
  <c r="AR2787" i="1" s="1"/>
  <c r="AE2875" i="1"/>
  <c r="AF2916" i="1"/>
  <c r="AF2946" i="1" s="1"/>
  <c r="AF2950" i="1" s="1"/>
  <c r="AF2951" i="1" s="1"/>
  <c r="AI3039" i="1"/>
  <c r="AI3069" i="1" s="1"/>
  <c r="AI3073" i="1" s="1"/>
  <c r="AI3074" i="1" s="1"/>
  <c r="AO3080" i="1"/>
  <c r="AO3111" i="1" s="1"/>
  <c r="AO3115" i="1" s="1"/>
  <c r="AO3116" i="1" s="1"/>
  <c r="AP3122" i="1"/>
  <c r="AP3152" i="1" s="1"/>
  <c r="AP3156" i="1" s="1"/>
  <c r="AP3157" i="1" s="1"/>
  <c r="AV3122" i="1"/>
  <c r="AV3152" i="1" s="1"/>
  <c r="AV3156" i="1" s="1"/>
  <c r="AV3157" i="1" s="1"/>
  <c r="AU3163" i="1"/>
  <c r="AU3193" i="1" s="1"/>
  <c r="AU3197" i="1" s="1"/>
  <c r="AU3198" i="1" s="1"/>
  <c r="AG3287" i="1"/>
  <c r="AG3314" i="1" s="1"/>
  <c r="AG3318" i="1" s="1"/>
  <c r="AG3319" i="1" s="1"/>
  <c r="AM3287" i="1"/>
  <c r="AM3314" i="1" s="1"/>
  <c r="AM3318" i="1" s="1"/>
  <c r="AM3319" i="1" s="1"/>
  <c r="AS3287" i="1"/>
  <c r="AS3314" i="1" s="1"/>
  <c r="AS3318" i="1" s="1"/>
  <c r="AS3319" i="1" s="1"/>
  <c r="AG3325" i="1"/>
  <c r="AG3354" i="1" s="1"/>
  <c r="AG3358" i="1" s="1"/>
  <c r="AG3359" i="1" s="1"/>
  <c r="AI3365" i="1"/>
  <c r="AI3395" i="1" s="1"/>
  <c r="AI3399" i="1" s="1"/>
  <c r="AI3400" i="1" s="1"/>
  <c r="AN3406" i="1"/>
  <c r="AN3436" i="1" s="1"/>
  <c r="AN3440" i="1" s="1"/>
  <c r="AN3441" i="1" s="1"/>
  <c r="AM3406" i="1"/>
  <c r="AM3436" i="1" s="1"/>
  <c r="AM3440" i="1" s="1"/>
  <c r="AM3441" i="1" s="1"/>
  <c r="AG3447" i="1"/>
  <c r="AG3476" i="1" s="1"/>
  <c r="AG3480" i="1" s="1"/>
  <c r="AG3481" i="1" s="1"/>
  <c r="AM3447" i="1"/>
  <c r="AM3476" i="1" s="1"/>
  <c r="AM3480" i="1" s="1"/>
  <c r="AM3481" i="1" s="1"/>
  <c r="AV3609" i="1"/>
  <c r="AV3639" i="1" s="1"/>
  <c r="AV3643" i="1" s="1"/>
  <c r="AV3644" i="1" s="1"/>
  <c r="AN3650" i="1"/>
  <c r="AN3680" i="1" s="1"/>
  <c r="AN3684" i="1" s="1"/>
  <c r="AN3685" i="1" s="1"/>
  <c r="AM3650" i="1"/>
  <c r="AM3680" i="1" s="1"/>
  <c r="AM3684" i="1" s="1"/>
  <c r="AM3685" i="1" s="1"/>
  <c r="AV3853" i="1"/>
  <c r="AV3883" i="1" s="1"/>
  <c r="AV3887" i="1" s="1"/>
  <c r="AV3888" i="1" s="1"/>
  <c r="AU4053" i="1"/>
  <c r="AU4083" i="1" s="1"/>
  <c r="AU4087" i="1" s="1"/>
  <c r="AU4088" i="1" s="1"/>
  <c r="AL4094" i="1"/>
  <c r="AL4123" i="1" s="1"/>
  <c r="AL4127" i="1" s="1"/>
  <c r="AL4128" i="1" s="1"/>
  <c r="AI1778" i="1"/>
  <c r="AI1806" i="1" s="1"/>
  <c r="AI1810" i="1" s="1"/>
  <c r="AI1811" i="1" s="1"/>
  <c r="AO1778" i="1"/>
  <c r="AO1806" i="1" s="1"/>
  <c r="AO1810" i="1" s="1"/>
  <c r="AO1811" i="1" s="1"/>
  <c r="AU1778" i="1"/>
  <c r="AU1806" i="1" s="1"/>
  <c r="AU1810" i="1" s="1"/>
  <c r="AU1811" i="1" s="1"/>
  <c r="AQ1817" i="1"/>
  <c r="AQ1846" i="1" s="1"/>
  <c r="AQ1850" i="1" s="1"/>
  <c r="AQ1851" i="1" s="1"/>
  <c r="AT1897" i="1"/>
  <c r="AT1926" i="1" s="1"/>
  <c r="AT1930" i="1" s="1"/>
  <c r="AT1931" i="1" s="1"/>
  <c r="AK1979" i="1"/>
  <c r="AI2100" i="1"/>
  <c r="AI2131" i="1" s="1"/>
  <c r="AI2135" i="1" s="1"/>
  <c r="AI2136" i="1" s="1"/>
  <c r="AO2100" i="1"/>
  <c r="AO2131" i="1" s="1"/>
  <c r="AO2135" i="1" s="1"/>
  <c r="AO2136" i="1" s="1"/>
  <c r="AU2100" i="1"/>
  <c r="AU2131" i="1" s="1"/>
  <c r="AU2135" i="1" s="1"/>
  <c r="AU2136" i="1" s="1"/>
  <c r="AS2305" i="1"/>
  <c r="AS2335" i="1" s="1"/>
  <c r="AS2339" i="1" s="1"/>
  <c r="AS2340" i="1" s="1"/>
  <c r="AI2346" i="1"/>
  <c r="AI2377" i="1" s="1"/>
  <c r="AI2381" i="1" s="1"/>
  <c r="AI2382" i="1" s="1"/>
  <c r="AO2346" i="1"/>
  <c r="AO2377" i="1" s="1"/>
  <c r="AO2381" i="1" s="1"/>
  <c r="AO2382" i="1" s="1"/>
  <c r="AU2346" i="1"/>
  <c r="AU2377" i="1" s="1"/>
  <c r="AU2381" i="1" s="1"/>
  <c r="AU2382" i="1" s="1"/>
  <c r="AO2388" i="1"/>
  <c r="AO2415" i="1" s="1"/>
  <c r="AO2419" i="1" s="1"/>
  <c r="AO2420" i="1" s="1"/>
  <c r="AI2426" i="1"/>
  <c r="AI2456" i="1" s="1"/>
  <c r="AI2460" i="1" s="1"/>
  <c r="AI2461" i="1" s="1"/>
  <c r="AO2426" i="1"/>
  <c r="AO2456" i="1" s="1"/>
  <c r="AO2460" i="1" s="1"/>
  <c r="AO2461" i="1" s="1"/>
  <c r="AU2426" i="1"/>
  <c r="AU2456" i="1" s="1"/>
  <c r="AU2460" i="1" s="1"/>
  <c r="AU2461" i="1" s="1"/>
  <c r="AO2467" i="1"/>
  <c r="AO2495" i="1" s="1"/>
  <c r="AO2499" i="1" s="1"/>
  <c r="AO2500" i="1" s="1"/>
  <c r="AK2506" i="1"/>
  <c r="AM2711" i="1"/>
  <c r="AM2741" i="1" s="1"/>
  <c r="AM2745" i="1" s="1"/>
  <c r="AM2746" i="1" s="1"/>
  <c r="AP2793" i="1"/>
  <c r="AP2823" i="1" s="1"/>
  <c r="AP2827" i="1" s="1"/>
  <c r="AP2828" i="1" s="1"/>
  <c r="AV2793" i="1"/>
  <c r="AV2823" i="1" s="1"/>
  <c r="AV2827" i="1" s="1"/>
  <c r="AV2828" i="1" s="1"/>
  <c r="AS2834" i="1"/>
  <c r="AS2864" i="1" s="1"/>
  <c r="AS2868" i="1" s="1"/>
  <c r="AS2869" i="1" s="1"/>
  <c r="AI2916" i="1"/>
  <c r="AI2946" i="1" s="1"/>
  <c r="AI2950" i="1" s="1"/>
  <c r="AI2951" i="1" s="1"/>
  <c r="AG2957" i="1"/>
  <c r="AG2987" i="1" s="1"/>
  <c r="AG2991" i="1" s="1"/>
  <c r="AG2992" i="1" s="1"/>
  <c r="AT2957" i="1"/>
  <c r="AT2987" i="1" s="1"/>
  <c r="AT2991" i="1" s="1"/>
  <c r="AT2992" i="1" s="1"/>
  <c r="AH2957" i="1"/>
  <c r="AH2987" i="1" s="1"/>
  <c r="AH2991" i="1" s="1"/>
  <c r="AH2992" i="1" s="1"/>
  <c r="AR2998" i="1"/>
  <c r="AR3028" i="1" s="1"/>
  <c r="AR3032" i="1" s="1"/>
  <c r="AR3033" i="1" s="1"/>
  <c r="AL2998" i="1"/>
  <c r="AL3028" i="1" s="1"/>
  <c r="AL3032" i="1" s="1"/>
  <c r="AL3033" i="1" s="1"/>
  <c r="AV3039" i="1"/>
  <c r="AV3069" i="1" s="1"/>
  <c r="AV3073" i="1" s="1"/>
  <c r="AV3074" i="1" s="1"/>
  <c r="AK3163" i="1"/>
  <c r="AI3163" i="1"/>
  <c r="AI3193" i="1" s="1"/>
  <c r="AI3197" i="1" s="1"/>
  <c r="AI3198" i="1" s="1"/>
  <c r="AO3204" i="1"/>
  <c r="AO3235" i="1" s="1"/>
  <c r="AO3239" i="1" s="1"/>
  <c r="AO3240" i="1" s="1"/>
  <c r="AP3246" i="1"/>
  <c r="AP3276" i="1" s="1"/>
  <c r="AP3280" i="1" s="1"/>
  <c r="AP3281" i="1" s="1"/>
  <c r="AV3246" i="1"/>
  <c r="AV3276" i="1" s="1"/>
  <c r="AV3280" i="1" s="1"/>
  <c r="AV3281" i="1" s="1"/>
  <c r="AU3287" i="1"/>
  <c r="AU3314" i="1" s="1"/>
  <c r="AU3318" i="1" s="1"/>
  <c r="AU3319" i="1" s="1"/>
  <c r="AL3325" i="1"/>
  <c r="AL3354" i="1" s="1"/>
  <c r="AL3358" i="1" s="1"/>
  <c r="AL3359" i="1" s="1"/>
  <c r="AP3731" i="1"/>
  <c r="AP3761" i="1" s="1"/>
  <c r="AP3765" i="1" s="1"/>
  <c r="AP3766" i="1" s="1"/>
  <c r="AM3894" i="1"/>
  <c r="AM3923" i="1" s="1"/>
  <c r="AM3927" i="1" s="1"/>
  <c r="AM3928" i="1" s="1"/>
  <c r="AP3923" i="1"/>
  <c r="AP3927" i="1" s="1"/>
  <c r="AP3928" i="1" s="1"/>
  <c r="AH3894" i="1"/>
  <c r="AH3923" i="1" s="1"/>
  <c r="AH3927" i="1" s="1"/>
  <c r="AH3928" i="1" s="1"/>
  <c r="AN3894" i="1"/>
  <c r="AN3923" i="1" s="1"/>
  <c r="AN3927" i="1" s="1"/>
  <c r="AN3928" i="1" s="1"/>
  <c r="AT3894" i="1"/>
  <c r="AT3923" i="1" s="1"/>
  <c r="AT3927" i="1" s="1"/>
  <c r="AT3928" i="1" s="1"/>
  <c r="AG3934" i="1"/>
  <c r="AG3963" i="1" s="1"/>
  <c r="AG3967" i="1" s="1"/>
  <c r="AG3968" i="1" s="1"/>
  <c r="AV4134" i="1"/>
  <c r="AV4164" i="1" s="1"/>
  <c r="AV4168" i="1" s="1"/>
  <c r="AV4169" i="1" s="1"/>
  <c r="AF1857" i="1"/>
  <c r="AF1886" i="1" s="1"/>
  <c r="AF1890" i="1" s="1"/>
  <c r="AF1891" i="1" s="1"/>
  <c r="AR1857" i="1"/>
  <c r="AR1886" i="1" s="1"/>
  <c r="AR1890" i="1" s="1"/>
  <c r="AR1891" i="1" s="1"/>
  <c r="AN1897" i="1"/>
  <c r="AN1926" i="1" s="1"/>
  <c r="AN1930" i="1" s="1"/>
  <c r="AN1931" i="1" s="1"/>
  <c r="AU1937" i="1"/>
  <c r="AU1968" i="1" s="1"/>
  <c r="AU1972" i="1" s="1"/>
  <c r="AU1973" i="1" s="1"/>
  <c r="AP2100" i="1"/>
  <c r="AP2131" i="1" s="1"/>
  <c r="AP2135" i="1" s="1"/>
  <c r="AP2136" i="1" s="1"/>
  <c r="AV2100" i="1"/>
  <c r="AV2131" i="1" s="1"/>
  <c r="AV2135" i="1" s="1"/>
  <c r="AV2136" i="1" s="1"/>
  <c r="AG2142" i="1"/>
  <c r="AG2172" i="1" s="1"/>
  <c r="AG2176" i="1" s="1"/>
  <c r="AG2177" i="1" s="1"/>
  <c r="AM2142" i="1"/>
  <c r="AM2172" i="1" s="1"/>
  <c r="AM2176" i="1" s="1"/>
  <c r="AM2177" i="1" s="1"/>
  <c r="AS2142" i="1"/>
  <c r="AS2172" i="1" s="1"/>
  <c r="AS2176" i="1" s="1"/>
  <c r="AS2177" i="1" s="1"/>
  <c r="AQ2183" i="1"/>
  <c r="AQ2213" i="1" s="1"/>
  <c r="AQ2217" i="1" s="1"/>
  <c r="AQ2218" i="1" s="1"/>
  <c r="AI2224" i="1"/>
  <c r="AI2253" i="1" s="1"/>
  <c r="AI2257" i="1" s="1"/>
  <c r="AI2258" i="1" s="1"/>
  <c r="AO2224" i="1"/>
  <c r="AO2253" i="1" s="1"/>
  <c r="AO2257" i="1" s="1"/>
  <c r="AO2258" i="1" s="1"/>
  <c r="AU2224" i="1"/>
  <c r="AU2253" i="1" s="1"/>
  <c r="AU2257" i="1" s="1"/>
  <c r="AU2258" i="1" s="1"/>
  <c r="AO2264" i="1"/>
  <c r="AO2294" i="1" s="1"/>
  <c r="AO2298" i="1" s="1"/>
  <c r="AO2299" i="1" s="1"/>
  <c r="AV2264" i="1"/>
  <c r="AV2294" i="1" s="1"/>
  <c r="AV2298" i="1" s="1"/>
  <c r="AV2299" i="1" s="1"/>
  <c r="AT2305" i="1"/>
  <c r="AT2335" i="1" s="1"/>
  <c r="AT2339" i="1" s="1"/>
  <c r="AT2340" i="1" s="1"/>
  <c r="AP2346" i="1"/>
  <c r="AP2377" i="1" s="1"/>
  <c r="AP2381" i="1" s="1"/>
  <c r="AP2382" i="1" s="1"/>
  <c r="AV2346" i="1"/>
  <c r="AV2377" i="1" s="1"/>
  <c r="AV2381" i="1" s="1"/>
  <c r="AV2382" i="1" s="1"/>
  <c r="AP2388" i="1"/>
  <c r="AP2415" i="1" s="1"/>
  <c r="AP2419" i="1" s="1"/>
  <c r="AP2420" i="1" s="1"/>
  <c r="AI2467" i="1"/>
  <c r="AI2495" i="1" s="1"/>
  <c r="AI2499" i="1" s="1"/>
  <c r="AI2500" i="1" s="1"/>
  <c r="AU2834" i="1"/>
  <c r="AU2864" i="1" s="1"/>
  <c r="AU2868" i="1" s="1"/>
  <c r="AU2869" i="1" s="1"/>
  <c r="AG2998" i="1"/>
  <c r="AG3028" i="1" s="1"/>
  <c r="AG3032" i="1" s="1"/>
  <c r="AG3033" i="1" s="1"/>
  <c r="AM2998" i="1"/>
  <c r="AM3028" i="1" s="1"/>
  <c r="AM3032" i="1" s="1"/>
  <c r="AM3033" i="1" s="1"/>
  <c r="AG3080" i="1"/>
  <c r="AG3111" i="1" s="1"/>
  <c r="AG3115" i="1" s="1"/>
  <c r="AG3116" i="1" s="1"/>
  <c r="AT3080" i="1"/>
  <c r="AT3111" i="1" s="1"/>
  <c r="AT3115" i="1" s="1"/>
  <c r="AT3116" i="1" s="1"/>
  <c r="AH3080" i="1"/>
  <c r="AH3111" i="1" s="1"/>
  <c r="AH3115" i="1" s="1"/>
  <c r="AH3116" i="1" s="1"/>
  <c r="AR3122" i="1"/>
  <c r="AR3152" i="1" s="1"/>
  <c r="AR3156" i="1" s="1"/>
  <c r="AR3157" i="1" s="1"/>
  <c r="AL3122" i="1"/>
  <c r="AL3152" i="1" s="1"/>
  <c r="AL3156" i="1" s="1"/>
  <c r="AL3157" i="1" s="1"/>
  <c r="AV3163" i="1"/>
  <c r="AV3193" i="1" s="1"/>
  <c r="AV3197" i="1" s="1"/>
  <c r="AV3198" i="1" s="1"/>
  <c r="AI3287" i="1"/>
  <c r="AI3314" i="1" s="1"/>
  <c r="AI3318" i="1" s="1"/>
  <c r="AI3319" i="1" s="1"/>
  <c r="AO3365" i="1"/>
  <c r="AO3395" i="1" s="1"/>
  <c r="AO3399" i="1" s="1"/>
  <c r="AO3400" i="1" s="1"/>
  <c r="AQ3731" i="1"/>
  <c r="AQ3761" i="1" s="1"/>
  <c r="AQ3765" i="1" s="1"/>
  <c r="AQ3766" i="1" s="1"/>
  <c r="AG3772" i="1"/>
  <c r="AG3802" i="1" s="1"/>
  <c r="AG3806" i="1" s="1"/>
  <c r="AG3807" i="1" s="1"/>
  <c r="AM3772" i="1"/>
  <c r="AM3802" i="1" s="1"/>
  <c r="AM3806" i="1" s="1"/>
  <c r="AM3807" i="1" s="1"/>
  <c r="AQ4094" i="1"/>
  <c r="AQ4123" i="1" s="1"/>
  <c r="AQ4127" i="1" s="1"/>
  <c r="AQ4128" i="1" s="1"/>
  <c r="AF4216" i="1"/>
  <c r="AF4246" i="1" s="1"/>
  <c r="AF4250" i="1" s="1"/>
  <c r="AF4251" i="1" s="1"/>
  <c r="AL4216" i="1"/>
  <c r="AL4246" i="1" s="1"/>
  <c r="AL4250" i="1" s="1"/>
  <c r="AL4251" i="1" s="1"/>
  <c r="AR4216" i="1"/>
  <c r="AR4246" i="1" s="1"/>
  <c r="AR4250" i="1" s="1"/>
  <c r="AR4251" i="1" s="1"/>
  <c r="AQ2346" i="1"/>
  <c r="AQ2377" i="1" s="1"/>
  <c r="AQ2381" i="1" s="1"/>
  <c r="AQ2382" i="1" s="1"/>
  <c r="AO2576" i="1"/>
  <c r="AO2580" i="1" s="1"/>
  <c r="AO2581" i="1" s="1"/>
  <c r="AF2546" i="1"/>
  <c r="AF2576" i="1" s="1"/>
  <c r="AF2580" i="1" s="1"/>
  <c r="AF2581" i="1" s="1"/>
  <c r="AL2546" i="1"/>
  <c r="AL2576" i="1" s="1"/>
  <c r="AL2580" i="1" s="1"/>
  <c r="AL2581" i="1" s="1"/>
  <c r="AR2546" i="1"/>
  <c r="AR2576" i="1" s="1"/>
  <c r="AR2580" i="1" s="1"/>
  <c r="AR2581" i="1" s="1"/>
  <c r="AI2752" i="1"/>
  <c r="AI2782" i="1" s="1"/>
  <c r="AI2786" i="1" s="1"/>
  <c r="AI2787" i="1" s="1"/>
  <c r="AO2752" i="1"/>
  <c r="AO2782" i="1" s="1"/>
  <c r="AO2786" i="1" s="1"/>
  <c r="AO2787" i="1" s="1"/>
  <c r="AU2752" i="1"/>
  <c r="AU2782" i="1" s="1"/>
  <c r="AU2786" i="1" s="1"/>
  <c r="AU2787" i="1" s="1"/>
  <c r="AR2793" i="1"/>
  <c r="AR2823" i="1" s="1"/>
  <c r="AR2827" i="1" s="1"/>
  <c r="AR2828" i="1" s="1"/>
  <c r="AT2916" i="1"/>
  <c r="AT2946" i="1" s="1"/>
  <c r="AT2950" i="1" s="1"/>
  <c r="AT2951" i="1" s="1"/>
  <c r="AF3122" i="1"/>
  <c r="AF3152" i="1" s="1"/>
  <c r="AF3156" i="1" s="1"/>
  <c r="AF3157" i="1" s="1"/>
  <c r="AP3163" i="1"/>
  <c r="AP3193" i="1" s="1"/>
  <c r="AP3197" i="1" s="1"/>
  <c r="AP3198" i="1" s="1"/>
  <c r="AT3204" i="1"/>
  <c r="AT3235" i="1" s="1"/>
  <c r="AT3239" i="1" s="1"/>
  <c r="AT3240" i="1" s="1"/>
  <c r="AH3204" i="1"/>
  <c r="AH3235" i="1" s="1"/>
  <c r="AH3239" i="1" s="1"/>
  <c r="AH3240" i="1" s="1"/>
  <c r="AV3287" i="1"/>
  <c r="AV3314" i="1" s="1"/>
  <c r="AV3318" i="1" s="1"/>
  <c r="AV3319" i="1" s="1"/>
  <c r="AH3325" i="1"/>
  <c r="AH3354" i="1" s="1"/>
  <c r="AH3358" i="1" s="1"/>
  <c r="AH3359" i="1" s="1"/>
  <c r="AN3325" i="1"/>
  <c r="AN3354" i="1" s="1"/>
  <c r="AN3358" i="1" s="1"/>
  <c r="AN3359" i="1" s="1"/>
  <c r="AT3325" i="1"/>
  <c r="AT3354" i="1" s="1"/>
  <c r="AT3358" i="1" s="1"/>
  <c r="AT3359" i="1" s="1"/>
  <c r="AU3365" i="1"/>
  <c r="AU3395" i="1" s="1"/>
  <c r="AU3399" i="1" s="1"/>
  <c r="AU3400" i="1" s="1"/>
  <c r="AH3528" i="1"/>
  <c r="AH3558" i="1" s="1"/>
  <c r="AH3562" i="1" s="1"/>
  <c r="AH3563" i="1" s="1"/>
  <c r="AN3528" i="1"/>
  <c r="AN3558" i="1" s="1"/>
  <c r="AN3562" i="1" s="1"/>
  <c r="AN3563" i="1" s="1"/>
  <c r="AT3528" i="1"/>
  <c r="AT3558" i="1" s="1"/>
  <c r="AT3562" i="1" s="1"/>
  <c r="AT3563" i="1" s="1"/>
  <c r="AV3731" i="1"/>
  <c r="AV3761" i="1" s="1"/>
  <c r="AV3765" i="1" s="1"/>
  <c r="AV3766" i="1" s="1"/>
  <c r="AH3772" i="1"/>
  <c r="AH3802" i="1" s="1"/>
  <c r="AH3806" i="1" s="1"/>
  <c r="AH3807" i="1" s="1"/>
  <c r="AN3772" i="1"/>
  <c r="AN3802" i="1" s="1"/>
  <c r="AN3806" i="1" s="1"/>
  <c r="AN3807" i="1" s="1"/>
  <c r="AF3813" i="1"/>
  <c r="AF3842" i="1" s="1"/>
  <c r="AF3846" i="1" s="1"/>
  <c r="AF3847" i="1" s="1"/>
  <c r="AL3813" i="1"/>
  <c r="AL3842" i="1" s="1"/>
  <c r="AL3846" i="1" s="1"/>
  <c r="AL3847" i="1" s="1"/>
  <c r="AR3813" i="1"/>
  <c r="AR3842" i="1" s="1"/>
  <c r="AR3846" i="1" s="1"/>
  <c r="AR3847" i="1" s="1"/>
  <c r="AI3934" i="1"/>
  <c r="AI3963" i="1" s="1"/>
  <c r="AI3967" i="1" s="1"/>
  <c r="AI3968" i="1" s="1"/>
  <c r="AO3934" i="1"/>
  <c r="AO3963" i="1" s="1"/>
  <c r="AO3967" i="1" s="1"/>
  <c r="AO3968" i="1" s="1"/>
  <c r="AU3934" i="1"/>
  <c r="AU3963" i="1" s="1"/>
  <c r="AU3967" i="1" s="1"/>
  <c r="AU3968" i="1" s="1"/>
  <c r="AF4134" i="1"/>
  <c r="AF4164" i="1" s="1"/>
  <c r="AF4168" i="1" s="1"/>
  <c r="AF4169" i="1" s="1"/>
  <c r="AQ2875" i="1"/>
  <c r="AQ2905" i="1" s="1"/>
  <c r="AQ2909" i="1" s="1"/>
  <c r="AQ2910" i="1" s="1"/>
  <c r="AO2916" i="1"/>
  <c r="AO2946" i="1" s="1"/>
  <c r="AO2950" i="1" s="1"/>
  <c r="AO2951" i="1" s="1"/>
  <c r="AQ2998" i="1"/>
  <c r="AQ3028" i="1" s="1"/>
  <c r="AQ3032" i="1" s="1"/>
  <c r="AQ3033" i="1" s="1"/>
  <c r="AQ3122" i="1"/>
  <c r="AQ3152" i="1" s="1"/>
  <c r="AQ3156" i="1" s="1"/>
  <c r="AQ3157" i="1" s="1"/>
  <c r="AQ3246" i="1"/>
  <c r="AQ3276" i="1" s="1"/>
  <c r="AQ3280" i="1" s="1"/>
  <c r="AQ3281" i="1" s="1"/>
  <c r="AI3325" i="1"/>
  <c r="AI3354" i="1" s="1"/>
  <c r="AI3358" i="1" s="1"/>
  <c r="AI3359" i="1" s="1"/>
  <c r="AO3325" i="1"/>
  <c r="AO3354" i="1" s="1"/>
  <c r="AO3358" i="1" s="1"/>
  <c r="AO3359" i="1" s="1"/>
  <c r="AU3325" i="1"/>
  <c r="AU3354" i="1" s="1"/>
  <c r="AU3358" i="1" s="1"/>
  <c r="AU3359" i="1" s="1"/>
  <c r="AQ3447" i="1"/>
  <c r="AQ3476" i="1" s="1"/>
  <c r="AQ3480" i="1" s="1"/>
  <c r="AQ3481" i="1" s="1"/>
  <c r="AI3569" i="1"/>
  <c r="AI3598" i="1" s="1"/>
  <c r="AI3602" i="1" s="1"/>
  <c r="AI3603" i="1" s="1"/>
  <c r="AO3569" i="1"/>
  <c r="AO3598" i="1" s="1"/>
  <c r="AO3602" i="1" s="1"/>
  <c r="AO3603" i="1" s="1"/>
  <c r="AU3569" i="1"/>
  <c r="AU3598" i="1" s="1"/>
  <c r="AU3602" i="1" s="1"/>
  <c r="AU3603" i="1" s="1"/>
  <c r="AO3731" i="1"/>
  <c r="AO3761" i="1" s="1"/>
  <c r="AO3765" i="1" s="1"/>
  <c r="AO3766" i="1" s="1"/>
  <c r="AG3853" i="1"/>
  <c r="AG3883" i="1" s="1"/>
  <c r="AG3887" i="1" s="1"/>
  <c r="AG3888" i="1" s="1"/>
  <c r="AM3853" i="1"/>
  <c r="AM3883" i="1" s="1"/>
  <c r="AM3887" i="1" s="1"/>
  <c r="AM3888" i="1" s="1"/>
  <c r="AS3853" i="1"/>
  <c r="AS3883" i="1" s="1"/>
  <c r="AS3887" i="1" s="1"/>
  <c r="AS3888" i="1" s="1"/>
  <c r="AH3934" i="1"/>
  <c r="AH3963" i="1" s="1"/>
  <c r="AH3967" i="1" s="1"/>
  <c r="AH3968" i="1" s="1"/>
  <c r="AN3934" i="1"/>
  <c r="AN3963" i="1" s="1"/>
  <c r="AN3967" i="1" s="1"/>
  <c r="AN3968" i="1" s="1"/>
  <c r="AT3934" i="1"/>
  <c r="AT3963" i="1" s="1"/>
  <c r="AT3967" i="1" s="1"/>
  <c r="AT3968" i="1" s="1"/>
  <c r="AL3934" i="1"/>
  <c r="AL3963" i="1" s="1"/>
  <c r="AL3967" i="1" s="1"/>
  <c r="AL3968" i="1" s="1"/>
  <c r="AT3974" i="1"/>
  <c r="AT4003" i="1" s="1"/>
  <c r="AT4007" i="1" s="1"/>
  <c r="AT4008" i="1" s="1"/>
  <c r="AG3974" i="1"/>
  <c r="AG4003" i="1" s="1"/>
  <c r="AG4007" i="1" s="1"/>
  <c r="AG4008" i="1" s="1"/>
  <c r="AM3974" i="1"/>
  <c r="AM4003" i="1" s="1"/>
  <c r="AM4007" i="1" s="1"/>
  <c r="AM4008" i="1" s="1"/>
  <c r="AS3974" i="1"/>
  <c r="AS4003" i="1" s="1"/>
  <c r="AS4007" i="1" s="1"/>
  <c r="AS4008" i="1" s="1"/>
  <c r="AQ4014" i="1"/>
  <c r="AQ4042" i="1" s="1"/>
  <c r="AQ4046" i="1" s="1"/>
  <c r="AQ4047" i="1" s="1"/>
  <c r="AV4297" i="1"/>
  <c r="AV4326" i="1" s="1"/>
  <c r="AV4330" i="1" s="1"/>
  <c r="AV4331" i="1" s="1"/>
  <c r="AP4501" i="1"/>
  <c r="AP4532" i="1" s="1"/>
  <c r="AP4536" i="1" s="1"/>
  <c r="AP4537" i="1" s="1"/>
  <c r="AV4501" i="1"/>
  <c r="AV4532" i="1" s="1"/>
  <c r="AV4536" i="1" s="1"/>
  <c r="AV4537" i="1" s="1"/>
  <c r="AM2834" i="1"/>
  <c r="AM2864" i="1" s="1"/>
  <c r="AM2868" i="1" s="1"/>
  <c r="AM2869" i="1" s="1"/>
  <c r="AH2875" i="1"/>
  <c r="AH2905" i="1" s="1"/>
  <c r="AH2909" i="1" s="1"/>
  <c r="AH2910" i="1" s="1"/>
  <c r="AN2875" i="1"/>
  <c r="AN2905" i="1" s="1"/>
  <c r="AN2909" i="1" s="1"/>
  <c r="AN2910" i="1" s="1"/>
  <c r="AT2875" i="1"/>
  <c r="AT2905" i="1" s="1"/>
  <c r="AT2909" i="1" s="1"/>
  <c r="AT2910" i="1" s="1"/>
  <c r="AH3039" i="1"/>
  <c r="AH3069" i="1" s="1"/>
  <c r="AH3073" i="1" s="1"/>
  <c r="AH3074" i="1" s="1"/>
  <c r="AN3039" i="1"/>
  <c r="AN3069" i="1" s="1"/>
  <c r="AN3073" i="1" s="1"/>
  <c r="AN3074" i="1" s="1"/>
  <c r="AT3039" i="1"/>
  <c r="AT3069" i="1" s="1"/>
  <c r="AT3073" i="1" s="1"/>
  <c r="AT3074" i="1" s="1"/>
  <c r="AH3163" i="1"/>
  <c r="AH3193" i="1" s="1"/>
  <c r="AH3197" i="1" s="1"/>
  <c r="AH3198" i="1" s="1"/>
  <c r="AN3163" i="1"/>
  <c r="AN3193" i="1" s="1"/>
  <c r="AN3197" i="1" s="1"/>
  <c r="AN3198" i="1" s="1"/>
  <c r="AT3163" i="1"/>
  <c r="AT3193" i="1" s="1"/>
  <c r="AT3197" i="1" s="1"/>
  <c r="AT3198" i="1" s="1"/>
  <c r="AH3287" i="1"/>
  <c r="AH3314" i="1" s="1"/>
  <c r="AH3318" i="1" s="1"/>
  <c r="AH3319" i="1" s="1"/>
  <c r="AN3287" i="1"/>
  <c r="AN3314" i="1" s="1"/>
  <c r="AN3318" i="1" s="1"/>
  <c r="AN3319" i="1" s="1"/>
  <c r="AT3287" i="1"/>
  <c r="AT3314" i="1" s="1"/>
  <c r="AT3318" i="1" s="1"/>
  <c r="AT3319" i="1" s="1"/>
  <c r="AH3487" i="1"/>
  <c r="AH3517" i="1" s="1"/>
  <c r="AH3521" i="1" s="1"/>
  <c r="AH3522" i="1" s="1"/>
  <c r="AN3487" i="1"/>
  <c r="AN3517" i="1" s="1"/>
  <c r="AN3521" i="1" s="1"/>
  <c r="AN3522" i="1" s="1"/>
  <c r="AT3487" i="1"/>
  <c r="AT3517" i="1" s="1"/>
  <c r="AT3521" i="1" s="1"/>
  <c r="AT3522" i="1" s="1"/>
  <c r="AF3528" i="1"/>
  <c r="AF3558" i="1" s="1"/>
  <c r="AF3562" i="1" s="1"/>
  <c r="AF3563" i="1" s="1"/>
  <c r="AL3528" i="1"/>
  <c r="AL3558" i="1" s="1"/>
  <c r="AL3562" i="1" s="1"/>
  <c r="AL3563" i="1" s="1"/>
  <c r="AR3528" i="1"/>
  <c r="AR3558" i="1" s="1"/>
  <c r="AR3562" i="1" s="1"/>
  <c r="AR3563" i="1" s="1"/>
  <c r="AP3772" i="1"/>
  <c r="AP3802" i="1" s="1"/>
  <c r="AP3806" i="1" s="1"/>
  <c r="AP3807" i="1" s="1"/>
  <c r="AV3772" i="1"/>
  <c r="AV3802" i="1" s="1"/>
  <c r="AV3806" i="1" s="1"/>
  <c r="AV3807" i="1" s="1"/>
  <c r="AQ3934" i="1"/>
  <c r="AQ3963" i="1" s="1"/>
  <c r="AQ3967" i="1" s="1"/>
  <c r="AQ3968" i="1" s="1"/>
  <c r="AT4014" i="1"/>
  <c r="AT4042" i="1" s="1"/>
  <c r="AT4046" i="1" s="1"/>
  <c r="AT4047" i="1" s="1"/>
  <c r="AP4053" i="1"/>
  <c r="AP4083" i="1" s="1"/>
  <c r="AP4087" i="1" s="1"/>
  <c r="AP4088" i="1" s="1"/>
  <c r="AO4094" i="1"/>
  <c r="AO4123" i="1" s="1"/>
  <c r="AO4127" i="1" s="1"/>
  <c r="AO4128" i="1" s="1"/>
  <c r="AU4094" i="1"/>
  <c r="AU4123" i="1" s="1"/>
  <c r="AU4127" i="1" s="1"/>
  <c r="AU4128" i="1" s="1"/>
  <c r="AG4216" i="1"/>
  <c r="AG4246" i="1" s="1"/>
  <c r="AG4250" i="1" s="1"/>
  <c r="AG4251" i="1" s="1"/>
  <c r="AM4216" i="1"/>
  <c r="AM4246" i="1" s="1"/>
  <c r="AM4250" i="1" s="1"/>
  <c r="AM4251" i="1" s="1"/>
  <c r="AT4420" i="1"/>
  <c r="AT4449" i="1" s="1"/>
  <c r="AT4453" i="1" s="1"/>
  <c r="AT4454" i="1" s="1"/>
  <c r="AI4460" i="1"/>
  <c r="AI4490" i="1" s="1"/>
  <c r="AI4494" i="1" s="1"/>
  <c r="AI4495" i="1" s="1"/>
  <c r="AU4460" i="1"/>
  <c r="AU4490" i="1" s="1"/>
  <c r="AU4494" i="1" s="1"/>
  <c r="AU4495" i="1" s="1"/>
  <c r="AU2916" i="1"/>
  <c r="AU2946" i="1" s="1"/>
  <c r="AU2950" i="1" s="1"/>
  <c r="AU2951" i="1" s="1"/>
  <c r="AS2957" i="1"/>
  <c r="AS2987" i="1" s="1"/>
  <c r="AS2991" i="1" s="1"/>
  <c r="AS2992" i="1" s="1"/>
  <c r="AI3028" i="1"/>
  <c r="AI3032" i="1" s="1"/>
  <c r="AI3033" i="1" s="1"/>
  <c r="AS3080" i="1"/>
  <c r="AS3111" i="1" s="1"/>
  <c r="AS3115" i="1" s="1"/>
  <c r="AS3116" i="1" s="1"/>
  <c r="AS3204" i="1"/>
  <c r="AS3235" i="1" s="1"/>
  <c r="AS3239" i="1" s="1"/>
  <c r="AS3240" i="1" s="1"/>
  <c r="AO3276" i="1"/>
  <c r="AO3280" i="1" s="1"/>
  <c r="AO3281" i="1" s="1"/>
  <c r="AU3276" i="1"/>
  <c r="AU3280" i="1" s="1"/>
  <c r="AU3281" i="1" s="1"/>
  <c r="AF3325" i="1"/>
  <c r="AF3354" i="1" s="1"/>
  <c r="AF3358" i="1" s="1"/>
  <c r="AF3359" i="1" s="1"/>
  <c r="AR3325" i="1"/>
  <c r="AR3354" i="1" s="1"/>
  <c r="AR3358" i="1" s="1"/>
  <c r="AR3359" i="1" s="1"/>
  <c r="AH3406" i="1"/>
  <c r="AH3436" i="1" s="1"/>
  <c r="AH3440" i="1" s="1"/>
  <c r="AH3441" i="1" s="1"/>
  <c r="AT3406" i="1"/>
  <c r="AT3436" i="1" s="1"/>
  <c r="AT3440" i="1" s="1"/>
  <c r="AT3441" i="1" s="1"/>
  <c r="AI3447" i="1"/>
  <c r="AI3476" i="1" s="1"/>
  <c r="AI3480" i="1" s="1"/>
  <c r="AI3481" i="1" s="1"/>
  <c r="AO3447" i="1"/>
  <c r="AO3476" i="1" s="1"/>
  <c r="AO3480" i="1" s="1"/>
  <c r="AO3481" i="1" s="1"/>
  <c r="AU3447" i="1"/>
  <c r="AU3476" i="1" s="1"/>
  <c r="AU3480" i="1" s="1"/>
  <c r="AU3481" i="1" s="1"/>
  <c r="AO3487" i="1"/>
  <c r="AO3517" i="1" s="1"/>
  <c r="AO3521" i="1" s="1"/>
  <c r="AO3522" i="1" s="1"/>
  <c r="AF3569" i="1"/>
  <c r="AF3598" i="1" s="1"/>
  <c r="AF3602" i="1" s="1"/>
  <c r="AF3603" i="1" s="1"/>
  <c r="AR3569" i="1"/>
  <c r="AR3598" i="1" s="1"/>
  <c r="AR3602" i="1" s="1"/>
  <c r="AR3603" i="1" s="1"/>
  <c r="AH3650" i="1"/>
  <c r="AH3680" i="1" s="1"/>
  <c r="AH3684" i="1" s="1"/>
  <c r="AH3685" i="1" s="1"/>
  <c r="AT3650" i="1"/>
  <c r="AT3680" i="1" s="1"/>
  <c r="AT3684" i="1" s="1"/>
  <c r="AT3685" i="1" s="1"/>
  <c r="AG4014" i="1"/>
  <c r="AG4042" i="1" s="1"/>
  <c r="AG4046" i="1" s="1"/>
  <c r="AG4047" i="1" s="1"/>
  <c r="AI4014" i="1"/>
  <c r="AI4042" i="1" s="1"/>
  <c r="AI4046" i="1" s="1"/>
  <c r="AI4047" i="1" s="1"/>
  <c r="AL4134" i="1"/>
  <c r="AL4164" i="1" s="1"/>
  <c r="AL4168" i="1" s="1"/>
  <c r="AL4169" i="1" s="1"/>
  <c r="AR4134" i="1"/>
  <c r="AR4164" i="1" s="1"/>
  <c r="AR4168" i="1" s="1"/>
  <c r="AR4169" i="1" s="1"/>
  <c r="AP4175" i="1"/>
  <c r="AP4205" i="1" s="1"/>
  <c r="AP4209" i="1" s="1"/>
  <c r="AP4210" i="1" s="1"/>
  <c r="AV4175" i="1"/>
  <c r="AV4205" i="1" s="1"/>
  <c r="AV4209" i="1" s="1"/>
  <c r="AV4210" i="1" s="1"/>
  <c r="AS4216" i="1"/>
  <c r="AS4246" i="1" s="1"/>
  <c r="AS4250" i="1" s="1"/>
  <c r="AS4251" i="1" s="1"/>
  <c r="AG4378" i="1"/>
  <c r="AG4409" i="1" s="1"/>
  <c r="AG4413" i="1" s="1"/>
  <c r="AG4414" i="1" s="1"/>
  <c r="AP4460" i="1"/>
  <c r="AP4490" i="1" s="1"/>
  <c r="AP4494" i="1" s="1"/>
  <c r="AP4495" i="1" s="1"/>
  <c r="AG4501" i="1"/>
  <c r="AG4532" i="1" s="1"/>
  <c r="AG4536" i="1" s="1"/>
  <c r="AG4537" i="1" s="1"/>
  <c r="AP3406" i="1"/>
  <c r="AP3436" i="1" s="1"/>
  <c r="AP3440" i="1" s="1"/>
  <c r="AP3441" i="1" s="1"/>
  <c r="AV3406" i="1"/>
  <c r="AV3436" i="1" s="1"/>
  <c r="AV3440" i="1" s="1"/>
  <c r="AV3441" i="1" s="1"/>
  <c r="AP3447" i="1"/>
  <c r="AP3476" i="1" s="1"/>
  <c r="AP3480" i="1" s="1"/>
  <c r="AP3481" i="1" s="1"/>
  <c r="AV3447" i="1"/>
  <c r="AV3476" i="1" s="1"/>
  <c r="AV3480" i="1" s="1"/>
  <c r="AV3481" i="1" s="1"/>
  <c r="AP3487" i="1"/>
  <c r="AP3517" i="1" s="1"/>
  <c r="AP3521" i="1" s="1"/>
  <c r="AP3522" i="1" s="1"/>
  <c r="AG3528" i="1"/>
  <c r="AG3558" i="1" s="1"/>
  <c r="AG3562" i="1" s="1"/>
  <c r="AG3563" i="1" s="1"/>
  <c r="AS3528" i="1"/>
  <c r="AS3558" i="1" s="1"/>
  <c r="AS3562" i="1" s="1"/>
  <c r="AS3563" i="1" s="1"/>
  <c r="AH3569" i="1"/>
  <c r="AH3598" i="1" s="1"/>
  <c r="AH3602" i="1" s="1"/>
  <c r="AH3603" i="1" s="1"/>
  <c r="AN3569" i="1"/>
  <c r="AN3598" i="1" s="1"/>
  <c r="AN3602" i="1" s="1"/>
  <c r="AN3603" i="1" s="1"/>
  <c r="AT3569" i="1"/>
  <c r="AT3598" i="1" s="1"/>
  <c r="AT3602" i="1" s="1"/>
  <c r="AT3603" i="1" s="1"/>
  <c r="AI3609" i="1"/>
  <c r="AI3639" i="1" s="1"/>
  <c r="AI3643" i="1" s="1"/>
  <c r="AI3644" i="1" s="1"/>
  <c r="AU3609" i="1"/>
  <c r="AU3639" i="1" s="1"/>
  <c r="AU3643" i="1" s="1"/>
  <c r="AU3644" i="1" s="1"/>
  <c r="AP3650" i="1"/>
  <c r="AP3680" i="1" s="1"/>
  <c r="AP3684" i="1" s="1"/>
  <c r="AP3685" i="1" s="1"/>
  <c r="AV3650" i="1"/>
  <c r="AV3680" i="1" s="1"/>
  <c r="AV3684" i="1" s="1"/>
  <c r="AV3685" i="1" s="1"/>
  <c r="AP3691" i="1"/>
  <c r="AP3720" i="1" s="1"/>
  <c r="AP3724" i="1" s="1"/>
  <c r="AP3725" i="1" s="1"/>
  <c r="AV3691" i="1"/>
  <c r="AV3720" i="1" s="1"/>
  <c r="AV3724" i="1" s="1"/>
  <c r="AV3725" i="1" s="1"/>
  <c r="AQ3813" i="1"/>
  <c r="AQ3842" i="1" s="1"/>
  <c r="AQ3846" i="1" s="1"/>
  <c r="AQ3847" i="1" s="1"/>
  <c r="AP3853" i="1"/>
  <c r="AP3883" i="1" s="1"/>
  <c r="AP3887" i="1" s="1"/>
  <c r="AP3888" i="1" s="1"/>
  <c r="AH4014" i="1"/>
  <c r="AH4042" i="1" s="1"/>
  <c r="AH4046" i="1" s="1"/>
  <c r="AH4047" i="1" s="1"/>
  <c r="AP4014" i="1"/>
  <c r="AP4042" i="1" s="1"/>
  <c r="AP4046" i="1" s="1"/>
  <c r="AP4047" i="1" s="1"/>
  <c r="AV4014" i="1"/>
  <c r="AV4042" i="1" s="1"/>
  <c r="AV4046" i="1" s="1"/>
  <c r="AV4047" i="1" s="1"/>
  <c r="AO4053" i="1"/>
  <c r="AO4083" i="1" s="1"/>
  <c r="AO4087" i="1" s="1"/>
  <c r="AO4088" i="1" s="1"/>
  <c r="AR4053" i="1"/>
  <c r="AR4083" i="1" s="1"/>
  <c r="AR4087" i="1" s="1"/>
  <c r="AR4088" i="1" s="1"/>
  <c r="AN4205" i="1"/>
  <c r="AN4209" i="1" s="1"/>
  <c r="AN4210" i="1" s="1"/>
  <c r="AO4216" i="1"/>
  <c r="AO4246" i="1" s="1"/>
  <c r="AO4250" i="1" s="1"/>
  <c r="AO4251" i="1" s="1"/>
  <c r="AF4297" i="1"/>
  <c r="AF4326" i="1" s="1"/>
  <c r="AF4330" i="1" s="1"/>
  <c r="AF4331" i="1" s="1"/>
  <c r="AR4297" i="1"/>
  <c r="AR4326" i="1" s="1"/>
  <c r="AR4330" i="1" s="1"/>
  <c r="AR4331" i="1" s="1"/>
  <c r="AH4420" i="1"/>
  <c r="AH4449" i="1" s="1"/>
  <c r="AH4453" i="1" s="1"/>
  <c r="AH4454" i="1" s="1"/>
  <c r="AU4014" i="1"/>
  <c r="AU4042" i="1" s="1"/>
  <c r="AU4046" i="1" s="1"/>
  <c r="AU4047" i="1" s="1"/>
  <c r="AI4053" i="1"/>
  <c r="AI4083" i="1" s="1"/>
  <c r="AI4087" i="1" s="1"/>
  <c r="AI4088" i="1" s="1"/>
  <c r="AF4053" i="1"/>
  <c r="AF4083" i="1" s="1"/>
  <c r="AF4087" i="1" s="1"/>
  <c r="AF4088" i="1" s="1"/>
  <c r="AL4053" i="1"/>
  <c r="AL4083" i="1" s="1"/>
  <c r="AL4087" i="1" s="1"/>
  <c r="AL4088" i="1" s="1"/>
  <c r="AI4134" i="1"/>
  <c r="AI4164" i="1" s="1"/>
  <c r="AI4168" i="1" s="1"/>
  <c r="AI4169" i="1" s="1"/>
  <c r="AO4134" i="1"/>
  <c r="AO4164" i="1" s="1"/>
  <c r="AO4168" i="1" s="1"/>
  <c r="AO4169" i="1" s="1"/>
  <c r="AU4134" i="1"/>
  <c r="AU4164" i="1" s="1"/>
  <c r="AU4168" i="1" s="1"/>
  <c r="AU4169" i="1" s="1"/>
  <c r="AG4257" i="1"/>
  <c r="AG4286" i="1" s="1"/>
  <c r="AG4290" i="1" s="1"/>
  <c r="AG4291" i="1" s="1"/>
  <c r="AM4257" i="1"/>
  <c r="AM4286" i="1" s="1"/>
  <c r="AM4290" i="1" s="1"/>
  <c r="AM4291" i="1" s="1"/>
  <c r="AS4257" i="1"/>
  <c r="AS4286" i="1" s="1"/>
  <c r="AS4290" i="1" s="1"/>
  <c r="AS4291" i="1" s="1"/>
  <c r="AM4337" i="1"/>
  <c r="AM4367" i="1" s="1"/>
  <c r="AM4371" i="1" s="1"/>
  <c r="AM4372" i="1" s="1"/>
  <c r="AP4378" i="1"/>
  <c r="AP4409" i="1" s="1"/>
  <c r="AP4413" i="1" s="1"/>
  <c r="AP4414" i="1" s="1"/>
  <c r="AV4378" i="1"/>
  <c r="AV4409" i="1" s="1"/>
  <c r="AV4413" i="1" s="1"/>
  <c r="AV4414" i="1" s="1"/>
  <c r="AI4420" i="1"/>
  <c r="AI4449" i="1" s="1"/>
  <c r="AI4453" i="1" s="1"/>
  <c r="AI4454" i="1" s="1"/>
  <c r="AI4501" i="1"/>
  <c r="AI4532" i="1" s="1"/>
  <c r="AI4536" i="1" s="1"/>
  <c r="AI4537" i="1" s="1"/>
  <c r="AO4501" i="1"/>
  <c r="AO4532" i="1" s="1"/>
  <c r="AO4536" i="1" s="1"/>
  <c r="AO4537" i="1" s="1"/>
  <c r="AU4501" i="1"/>
  <c r="AU4532" i="1" s="1"/>
  <c r="AU4536" i="1" s="1"/>
  <c r="AU4537" i="1" s="1"/>
  <c r="AO4175" i="1"/>
  <c r="AO4205" i="1" s="1"/>
  <c r="AO4209" i="1" s="1"/>
  <c r="AO4210" i="1" s="1"/>
  <c r="AP4094" i="1"/>
  <c r="AP4123" i="1" s="1"/>
  <c r="AP4127" i="1" s="1"/>
  <c r="AP4128" i="1" s="1"/>
  <c r="AI4175" i="1"/>
  <c r="AI4205" i="1" s="1"/>
  <c r="AI4209" i="1" s="1"/>
  <c r="AI4210" i="1" s="1"/>
  <c r="AI4216" i="1"/>
  <c r="AI4246" i="1" s="1"/>
  <c r="AI4250" i="1" s="1"/>
  <c r="AI4251" i="1" s="1"/>
  <c r="AU4216" i="1"/>
  <c r="AU4246" i="1" s="1"/>
  <c r="AU4250" i="1" s="1"/>
  <c r="AU4251" i="1" s="1"/>
  <c r="AU4420" i="1"/>
  <c r="AU4449" i="1" s="1"/>
  <c r="AU4453" i="1" s="1"/>
  <c r="AU4454" i="1" s="1"/>
  <c r="AQ4297" i="1"/>
  <c r="AQ4326" i="1" s="1"/>
  <c r="AQ4330" i="1" s="1"/>
  <c r="AQ4331" i="1" s="1"/>
  <c r="AS4337" i="1"/>
  <c r="AS4367" i="1" s="1"/>
  <c r="AS4371" i="1" s="1"/>
  <c r="AS4372" i="1" s="1"/>
  <c r="AI4378" i="1"/>
  <c r="AI4409" i="1" s="1"/>
  <c r="AI4413" i="1" s="1"/>
  <c r="AI4414" i="1" s="1"/>
  <c r="AO4378" i="1"/>
  <c r="AO4409" i="1" s="1"/>
  <c r="AO4413" i="1" s="1"/>
  <c r="AO4414" i="1" s="1"/>
  <c r="AU4378" i="1"/>
  <c r="AU4409" i="1" s="1"/>
  <c r="AU4413" i="1" s="1"/>
  <c r="AU4414" i="1" s="1"/>
  <c r="AO4420" i="1"/>
  <c r="AO4449" i="1" s="1"/>
  <c r="AO4453" i="1" s="1"/>
  <c r="AO4454" i="1" s="1"/>
  <c r="AQ430" i="1"/>
  <c r="AO717" i="1"/>
  <c r="AH1778" i="1"/>
  <c r="AH1806" i="1" s="1"/>
  <c r="AH1810" i="1" s="1"/>
  <c r="AH1811" i="1" s="1"/>
  <c r="AN1778" i="1"/>
  <c r="AN1806" i="1" s="1"/>
  <c r="AN1810" i="1" s="1"/>
  <c r="AN1811" i="1" s="1"/>
  <c r="AT1778" i="1"/>
  <c r="AT1806" i="1" s="1"/>
  <c r="AT1810" i="1" s="1"/>
  <c r="AT1811" i="1" s="1"/>
  <c r="AP1738" i="1"/>
  <c r="AP1767" i="1" s="1"/>
  <c r="AP1771" i="1" s="1"/>
  <c r="AP1772" i="1" s="1"/>
  <c r="AV1738" i="1"/>
  <c r="AV1767" i="1" s="1"/>
  <c r="AV1771" i="1" s="1"/>
  <c r="AV1772" i="1" s="1"/>
  <c r="AH1658" i="1"/>
  <c r="AH1687" i="1" s="1"/>
  <c r="AN1658" i="1"/>
  <c r="AN1687" i="1" s="1"/>
  <c r="AT1658" i="1"/>
  <c r="AT1687" i="1" s="1"/>
  <c r="AF1817" i="1"/>
  <c r="AF1846" i="1" s="1"/>
  <c r="AF1850" i="1" s="1"/>
  <c r="AF1851" i="1" s="1"/>
  <c r="AL1817" i="1"/>
  <c r="AL1846" i="1" s="1"/>
  <c r="AL1850" i="1" s="1"/>
  <c r="AL1851" i="1" s="1"/>
  <c r="AR1817" i="1"/>
  <c r="AR1846" i="1" s="1"/>
  <c r="AR1850" i="1" s="1"/>
  <c r="AR1851" i="1" s="1"/>
  <c r="AO234" i="1"/>
  <c r="AF20" i="1"/>
  <c r="AF10" i="1" s="1"/>
  <c r="AU234" i="1"/>
  <c r="AG1806" i="1"/>
  <c r="AG1810" i="1" s="1"/>
  <c r="AG1811" i="1" s="1"/>
  <c r="AS1778" i="1"/>
  <c r="AS1806" i="1" s="1"/>
  <c r="AS1810" i="1" s="1"/>
  <c r="AS1811" i="1" s="1"/>
  <c r="AP1857" i="1"/>
  <c r="AP1886" i="1" s="1"/>
  <c r="AP1890" i="1" s="1"/>
  <c r="AP1891" i="1" s="1"/>
  <c r="AV1857" i="1"/>
  <c r="AV1886" i="1" s="1"/>
  <c r="AV1890" i="1" s="1"/>
  <c r="AV1891" i="1" s="1"/>
  <c r="AL20" i="1"/>
  <c r="AL10" i="1" s="1"/>
  <c r="AR20" i="1"/>
  <c r="AR10" i="1" s="1"/>
  <c r="AF31" i="1"/>
  <c r="AF30" i="1" s="1"/>
  <c r="AL31" i="1"/>
  <c r="AL30" i="1" s="1"/>
  <c r="AR31" i="1"/>
  <c r="AR30" i="1" s="1"/>
  <c r="AF61" i="1"/>
  <c r="AF51" i="1" s="1"/>
  <c r="AF73" i="1" s="1"/>
  <c r="AL61" i="1"/>
  <c r="AL51" i="1" s="1"/>
  <c r="AL73" i="1" s="1"/>
  <c r="AR61" i="1"/>
  <c r="AR51" i="1" s="1"/>
  <c r="AR73" i="1" s="1"/>
  <c r="AH98" i="1"/>
  <c r="AH88" i="1" s="1"/>
  <c r="AN98" i="1"/>
  <c r="AN88" i="1" s="1"/>
  <c r="AT98" i="1"/>
  <c r="AT88" i="1" s="1"/>
  <c r="AH105" i="1"/>
  <c r="AH104" i="1" s="1"/>
  <c r="AN105" i="1"/>
  <c r="AN104" i="1" s="1"/>
  <c r="AT105" i="1"/>
  <c r="AT104" i="1" s="1"/>
  <c r="AP144" i="1"/>
  <c r="AP134" i="1" s="1"/>
  <c r="AV144" i="1"/>
  <c r="AV134" i="1" s="1"/>
  <c r="AP154" i="1"/>
  <c r="AP153" i="1" s="1"/>
  <c r="AV154" i="1"/>
  <c r="AV153" i="1" s="1"/>
  <c r="AH192" i="1"/>
  <c r="AH182" i="1" s="1"/>
  <c r="AH204" i="1" s="1"/>
  <c r="AN192" i="1"/>
  <c r="AN182" i="1" s="1"/>
  <c r="AN204" i="1" s="1"/>
  <c r="AT192" i="1"/>
  <c r="AT182" i="1" s="1"/>
  <c r="AT204" i="1" s="1"/>
  <c r="AP220" i="1"/>
  <c r="AP219" i="1" s="1"/>
  <c r="AP225" i="1" s="1"/>
  <c r="AV220" i="1"/>
  <c r="AV219" i="1" s="1"/>
  <c r="AV225" i="1" s="1"/>
  <c r="AF251" i="1"/>
  <c r="AF241" i="1" s="1"/>
  <c r="AF259" i="1" s="1"/>
  <c r="AL251" i="1"/>
  <c r="AL241" i="1" s="1"/>
  <c r="AL259" i="1" s="1"/>
  <c r="AR251" i="1"/>
  <c r="AR241" i="1" s="1"/>
  <c r="AR259" i="1" s="1"/>
  <c r="AF284" i="1"/>
  <c r="AF274" i="1" s="1"/>
  <c r="AF297" i="1" s="1"/>
  <c r="AL284" i="1"/>
  <c r="AL274" i="1" s="1"/>
  <c r="AL297" i="1" s="1"/>
  <c r="AR284" i="1"/>
  <c r="AR274" i="1" s="1"/>
  <c r="AR297" i="1" s="1"/>
  <c r="AH323" i="1"/>
  <c r="AH312" i="1" s="1"/>
  <c r="AN323" i="1"/>
  <c r="AN312" i="1" s="1"/>
  <c r="AT323" i="1"/>
  <c r="AT312" i="1" s="1"/>
  <c r="AH337" i="1"/>
  <c r="AH336" i="1" s="1"/>
  <c r="AN337" i="1"/>
  <c r="AN336" i="1" s="1"/>
  <c r="AT337" i="1"/>
  <c r="AT336" i="1" s="1"/>
  <c r="AH342" i="1"/>
  <c r="AH341" i="1" s="1"/>
  <c r="AN342" i="1"/>
  <c r="AN341" i="1" s="1"/>
  <c r="AT342" i="1"/>
  <c r="AT341" i="1" s="1"/>
  <c r="AF376" i="1"/>
  <c r="AF366" i="1" s="1"/>
  <c r="AF391" i="1" s="1"/>
  <c r="AL376" i="1"/>
  <c r="AL366" i="1" s="1"/>
  <c r="AL391" i="1" s="1"/>
  <c r="AR376" i="1"/>
  <c r="AR366" i="1" s="1"/>
  <c r="AR391" i="1" s="1"/>
  <c r="AH416" i="1"/>
  <c r="AH406" i="1" s="1"/>
  <c r="AH430" i="1" s="1"/>
  <c r="AN416" i="1"/>
  <c r="AN406" i="1" s="1"/>
  <c r="AN430" i="1" s="1"/>
  <c r="AT416" i="1"/>
  <c r="AT406" i="1" s="1"/>
  <c r="AT430" i="1" s="1"/>
  <c r="AP455" i="1"/>
  <c r="AP445" i="1" s="1"/>
  <c r="AV455" i="1"/>
  <c r="AV445" i="1" s="1"/>
  <c r="AP463" i="1"/>
  <c r="AP462" i="1" s="1"/>
  <c r="AV463" i="1"/>
  <c r="AV462" i="1" s="1"/>
  <c r="AF502" i="1"/>
  <c r="AF491" i="1" s="1"/>
  <c r="AL502" i="1"/>
  <c r="AL491" i="1" s="1"/>
  <c r="AR502" i="1"/>
  <c r="AR491" i="1" s="1"/>
  <c r="AF512" i="1"/>
  <c r="AF511" i="1" s="1"/>
  <c r="AL512" i="1"/>
  <c r="AL511" i="1" s="1"/>
  <c r="AR512" i="1"/>
  <c r="AR511" i="1" s="1"/>
  <c r="AF523" i="1"/>
  <c r="AF522" i="1" s="1"/>
  <c r="AL523" i="1"/>
  <c r="AL522" i="1" s="1"/>
  <c r="AR523" i="1"/>
  <c r="AR522" i="1" s="1"/>
  <c r="AP561" i="1"/>
  <c r="AP549" i="1" s="1"/>
  <c r="AP585" i="1" s="1"/>
  <c r="AV561" i="1"/>
  <c r="AV549" i="1" s="1"/>
  <c r="AV585" i="1" s="1"/>
  <c r="AH606" i="1"/>
  <c r="AH594" i="1" s="1"/>
  <c r="AH628" i="1" s="1"/>
  <c r="AN606" i="1"/>
  <c r="AN594" i="1" s="1"/>
  <c r="AN628" i="1" s="1"/>
  <c r="AT606" i="1"/>
  <c r="AT594" i="1" s="1"/>
  <c r="AT628" i="1" s="1"/>
  <c r="AP653" i="1"/>
  <c r="AP641" i="1" s="1"/>
  <c r="AP674" i="1" s="1"/>
  <c r="AV653" i="1"/>
  <c r="AV641" i="1" s="1"/>
  <c r="AV674" i="1" s="1"/>
  <c r="AF698" i="1"/>
  <c r="AF687" i="1" s="1"/>
  <c r="AF717" i="1" s="1"/>
  <c r="AL698" i="1"/>
  <c r="AL687" i="1" s="1"/>
  <c r="AL717" i="1" s="1"/>
  <c r="AR698" i="1"/>
  <c r="AR687" i="1" s="1"/>
  <c r="AR717" i="1" s="1"/>
  <c r="AF744" i="1"/>
  <c r="AF733" i="1" s="1"/>
  <c r="AL744" i="1"/>
  <c r="AL733" i="1" s="1"/>
  <c r="AR744" i="1"/>
  <c r="AR733" i="1" s="1"/>
  <c r="AF758" i="1"/>
  <c r="AF757" i="1" s="1"/>
  <c r="AL758" i="1"/>
  <c r="AL757" i="1" s="1"/>
  <c r="AR758" i="1"/>
  <c r="AR757" i="1" s="1"/>
  <c r="AF777" i="1"/>
  <c r="AF776" i="1" s="1"/>
  <c r="AL777" i="1"/>
  <c r="AL776" i="1" s="1"/>
  <c r="AR777" i="1"/>
  <c r="AR776" i="1" s="1"/>
  <c r="AH789" i="1"/>
  <c r="AH788" i="1" s="1"/>
  <c r="AN789" i="1"/>
  <c r="AN788" i="1" s="1"/>
  <c r="AT789" i="1"/>
  <c r="AT788" i="1" s="1"/>
  <c r="AH819" i="1"/>
  <c r="AH808" i="1" s="1"/>
  <c r="AN819" i="1"/>
  <c r="AN808" i="1" s="1"/>
  <c r="AT819" i="1"/>
  <c r="AT808" i="1" s="1"/>
  <c r="AH843" i="1"/>
  <c r="AH842" i="1" s="1"/>
  <c r="AN843" i="1"/>
  <c r="AN842" i="1" s="1"/>
  <c r="AT843" i="1"/>
  <c r="AT842" i="1" s="1"/>
  <c r="AF850" i="1"/>
  <c r="AF849" i="1" s="1"/>
  <c r="AL850" i="1"/>
  <c r="AL849" i="1" s="1"/>
  <c r="AR850" i="1"/>
  <c r="AR849" i="1" s="1"/>
  <c r="AF855" i="1"/>
  <c r="AF854" i="1" s="1"/>
  <c r="AL855" i="1"/>
  <c r="AL854" i="1" s="1"/>
  <c r="AR855" i="1"/>
  <c r="AR854" i="1" s="1"/>
  <c r="AH894" i="1"/>
  <c r="AH883" i="1" s="1"/>
  <c r="AN894" i="1"/>
  <c r="AN883" i="1" s="1"/>
  <c r="AT894" i="1"/>
  <c r="AT883" i="1" s="1"/>
  <c r="AP911" i="1"/>
  <c r="AV911" i="1"/>
  <c r="AH923" i="1"/>
  <c r="AH922" i="1" s="1"/>
  <c r="AN923" i="1"/>
  <c r="AN922" i="1" s="1"/>
  <c r="AT923" i="1"/>
  <c r="AT922" i="1" s="1"/>
  <c r="AF940" i="1"/>
  <c r="AF939" i="1" s="1"/>
  <c r="AL940" i="1"/>
  <c r="AL939" i="1" s="1"/>
  <c r="AR940" i="1"/>
  <c r="AR939" i="1" s="1"/>
  <c r="AP992" i="1"/>
  <c r="AP981" i="1" s="1"/>
  <c r="AV992" i="1"/>
  <c r="AV981" i="1" s="1"/>
  <c r="AH1016" i="1"/>
  <c r="AH1015" i="1" s="1"/>
  <c r="AN1016" i="1"/>
  <c r="AN1015" i="1" s="1"/>
  <c r="AT1016" i="1"/>
  <c r="AT1015" i="1" s="1"/>
  <c r="AF1023" i="1"/>
  <c r="AF1022" i="1" s="1"/>
  <c r="AL1023" i="1"/>
  <c r="AL1022" i="1" s="1"/>
  <c r="AR1023" i="1"/>
  <c r="AR1022" i="1" s="1"/>
  <c r="AF1066" i="1"/>
  <c r="AF1055" i="1" s="1"/>
  <c r="AL1066" i="1"/>
  <c r="AL1055" i="1" s="1"/>
  <c r="AR1066" i="1"/>
  <c r="AR1055" i="1" s="1"/>
  <c r="AF1085" i="1"/>
  <c r="AF1084" i="1" s="1"/>
  <c r="AL1085" i="1"/>
  <c r="AL1084" i="1" s="1"/>
  <c r="AR1085" i="1"/>
  <c r="AR1084" i="1" s="1"/>
  <c r="AH1094" i="1"/>
  <c r="AH1093" i="1" s="1"/>
  <c r="AN1094" i="1"/>
  <c r="AN1093" i="1" s="1"/>
  <c r="AT1094" i="1"/>
  <c r="AT1093" i="1" s="1"/>
  <c r="AH1098" i="1"/>
  <c r="AH1097" i="1" s="1"/>
  <c r="AN1098" i="1"/>
  <c r="AN1097" i="1" s="1"/>
  <c r="AT1098" i="1"/>
  <c r="AT1097" i="1" s="1"/>
  <c r="AH1143" i="1"/>
  <c r="AH1132" i="1" s="1"/>
  <c r="AN1143" i="1"/>
  <c r="AN1132" i="1" s="1"/>
  <c r="AT1143" i="1"/>
  <c r="AT1132" i="1" s="1"/>
  <c r="AF1160" i="1"/>
  <c r="AF1159" i="1" s="1"/>
  <c r="AL1160" i="1"/>
  <c r="AL1159" i="1" s="1"/>
  <c r="AR1160" i="1"/>
  <c r="AR1159" i="1" s="1"/>
  <c r="AF1166" i="1"/>
  <c r="AF1165" i="1" s="1"/>
  <c r="AL1166" i="1"/>
  <c r="AL1165" i="1" s="1"/>
  <c r="AR1166" i="1"/>
  <c r="AR1165" i="1" s="1"/>
  <c r="AH1203" i="1"/>
  <c r="AH1192" i="1" s="1"/>
  <c r="AN1203" i="1"/>
  <c r="AN1192" i="1" s="1"/>
  <c r="AT1203" i="1"/>
  <c r="AT1192" i="1" s="1"/>
  <c r="AH1219" i="1"/>
  <c r="AH1218" i="1" s="1"/>
  <c r="AN1219" i="1"/>
  <c r="AN1218" i="1" s="1"/>
  <c r="AT1219" i="1"/>
  <c r="AT1218" i="1" s="1"/>
  <c r="AP1252" i="1"/>
  <c r="AP1251" i="1" s="1"/>
  <c r="AV1252" i="1"/>
  <c r="AV1251" i="1" s="1"/>
  <c r="AH1267" i="1"/>
  <c r="AH1266" i="1" s="1"/>
  <c r="AN1267" i="1"/>
  <c r="AN1266" i="1" s="1"/>
  <c r="AT1267" i="1"/>
  <c r="AT1266" i="1" s="1"/>
  <c r="AF1308" i="1"/>
  <c r="AF1297" i="1" s="1"/>
  <c r="AL1308" i="1"/>
  <c r="AL1297" i="1" s="1"/>
  <c r="AR1308" i="1"/>
  <c r="AR1297" i="1" s="1"/>
  <c r="AF1322" i="1"/>
  <c r="AF1321" i="1" s="1"/>
  <c r="AL1322" i="1"/>
  <c r="AL1321" i="1" s="1"/>
  <c r="AR1322" i="1"/>
  <c r="AR1321" i="1" s="1"/>
  <c r="AH1355" i="1"/>
  <c r="AH1344" i="1" s="1"/>
  <c r="AN1355" i="1"/>
  <c r="AN1344" i="1" s="1"/>
  <c r="AT1355" i="1"/>
  <c r="AT1344" i="1" s="1"/>
  <c r="AH1372" i="1"/>
  <c r="AH1371" i="1" s="1"/>
  <c r="AN1372" i="1"/>
  <c r="AN1371" i="1" s="1"/>
  <c r="AT1372" i="1"/>
  <c r="AT1371" i="1" s="1"/>
  <c r="AF1427" i="1"/>
  <c r="AF1416" i="1" s="1"/>
  <c r="AL1427" i="1"/>
  <c r="AL1416" i="1" s="1"/>
  <c r="AR1427" i="1"/>
  <c r="AR1416" i="1" s="1"/>
  <c r="AF1436" i="1"/>
  <c r="AF1435" i="1" s="1"/>
  <c r="AL1436" i="1"/>
  <c r="AL1435" i="1" s="1"/>
  <c r="AR1436" i="1"/>
  <c r="AR1435" i="1" s="1"/>
  <c r="AH1451" i="1"/>
  <c r="AH1450" i="1" s="1"/>
  <c r="AN1451" i="1"/>
  <c r="AN1450" i="1" s="1"/>
  <c r="AT1451" i="1"/>
  <c r="AT1450" i="1" s="1"/>
  <c r="AP1522" i="1"/>
  <c r="AP1510" i="1" s="1"/>
  <c r="AV1522" i="1"/>
  <c r="AV1510" i="1" s="1"/>
  <c r="AP1547" i="1"/>
  <c r="AP1546" i="1" s="1"/>
  <c r="AV1547" i="1"/>
  <c r="AV1546" i="1" s="1"/>
  <c r="AF1559" i="1"/>
  <c r="AF1558" i="1" s="1"/>
  <c r="AL1559" i="1"/>
  <c r="AL1558" i="1" s="1"/>
  <c r="AR1559" i="1"/>
  <c r="AR1558" i="1" s="1"/>
  <c r="AF1563" i="1"/>
  <c r="AF1562" i="1" s="1"/>
  <c r="AL1563" i="1"/>
  <c r="AL1562" i="1" s="1"/>
  <c r="AR1563" i="1"/>
  <c r="AR1562" i="1" s="1"/>
  <c r="AF1616" i="1"/>
  <c r="AF1614" i="1" s="1"/>
  <c r="AL1616" i="1"/>
  <c r="AL1614" i="1" s="1"/>
  <c r="AR1616" i="1"/>
  <c r="AR1614" i="1" s="1"/>
  <c r="AF1622" i="1"/>
  <c r="AL1622" i="1"/>
  <c r="AR1622" i="1"/>
  <c r="AH1633" i="1"/>
  <c r="AN1633" i="1"/>
  <c r="AT1633" i="1"/>
  <c r="AP1635" i="1"/>
  <c r="AP1634" i="1" s="1"/>
  <c r="AV1635" i="1"/>
  <c r="AV1634" i="1" s="1"/>
  <c r="AH1639" i="1"/>
  <c r="AH1638" i="1" s="1"/>
  <c r="AN1639" i="1"/>
  <c r="AN1638" i="1" s="1"/>
  <c r="AT1639" i="1"/>
  <c r="AT1638" i="1" s="1"/>
  <c r="AF1709" i="1"/>
  <c r="AF1698" i="1" s="1"/>
  <c r="AF1727" i="1" s="1"/>
  <c r="AL1709" i="1"/>
  <c r="AL1698" i="1" s="1"/>
  <c r="AL1727" i="1" s="1"/>
  <c r="AR1709" i="1"/>
  <c r="AR1698" i="1" s="1"/>
  <c r="AR1727" i="1" s="1"/>
  <c r="AL1897" i="1"/>
  <c r="AL1926" i="1" s="1"/>
  <c r="AL1930" i="1" s="1"/>
  <c r="AL1931" i="1" s="1"/>
  <c r="AU2213" i="1"/>
  <c r="AU2217" i="1" s="1"/>
  <c r="AU2218" i="1" s="1"/>
  <c r="AF2305" i="1"/>
  <c r="AF2335" i="1" s="1"/>
  <c r="AF2339" i="1" s="1"/>
  <c r="AF2340" i="1" s="1"/>
  <c r="AL2305" i="1"/>
  <c r="AL2335" i="1" s="1"/>
  <c r="AL2339" i="1" s="1"/>
  <c r="AL2340" i="1" s="1"/>
  <c r="AR2305" i="1"/>
  <c r="AR2335" i="1" s="1"/>
  <c r="AR2339" i="1" s="1"/>
  <c r="AR2340" i="1" s="1"/>
  <c r="AS2456" i="1"/>
  <c r="AS2460" i="1" s="1"/>
  <c r="AS2461" i="1" s="1"/>
  <c r="AG2467" i="1"/>
  <c r="AG2495" i="1" s="1"/>
  <c r="AG2499" i="1" s="1"/>
  <c r="AG2500" i="1" s="1"/>
  <c r="AM2467" i="1"/>
  <c r="AM2495" i="1" s="1"/>
  <c r="AM2499" i="1" s="1"/>
  <c r="AM2500" i="1" s="1"/>
  <c r="AS2467" i="1"/>
  <c r="AS2495" i="1" s="1"/>
  <c r="AS2499" i="1" s="1"/>
  <c r="AS2500" i="1" s="1"/>
  <c r="AI2875" i="1"/>
  <c r="AI2905" i="1" s="1"/>
  <c r="AI2909" i="1" s="1"/>
  <c r="AI2910" i="1" s="1"/>
  <c r="AO2875" i="1"/>
  <c r="AO2905" i="1" s="1"/>
  <c r="AO2909" i="1" s="1"/>
  <c r="AO2910" i="1" s="1"/>
  <c r="AU2875" i="1"/>
  <c r="AU2905" i="1" s="1"/>
  <c r="AU2909" i="1" s="1"/>
  <c r="AU2910" i="1" s="1"/>
  <c r="AG2916" i="1"/>
  <c r="AG2946" i="1" s="1"/>
  <c r="AG2950" i="1" s="1"/>
  <c r="AG2951" i="1" s="1"/>
  <c r="AM2916" i="1"/>
  <c r="AM2946" i="1" s="1"/>
  <c r="AM2950" i="1" s="1"/>
  <c r="AM2951" i="1" s="1"/>
  <c r="AS2916" i="1"/>
  <c r="AS2946" i="1" s="1"/>
  <c r="AS2950" i="1" s="1"/>
  <c r="AS2951" i="1" s="1"/>
  <c r="AG3365" i="1"/>
  <c r="AG3395" i="1" s="1"/>
  <c r="AG3399" i="1" s="1"/>
  <c r="AG3400" i="1" s="1"/>
  <c r="AM3365" i="1"/>
  <c r="AM3395" i="1" s="1"/>
  <c r="AM3399" i="1" s="1"/>
  <c r="AM3400" i="1" s="1"/>
  <c r="AS3365" i="1"/>
  <c r="AS3395" i="1" s="1"/>
  <c r="AS3399" i="1" s="1"/>
  <c r="AS3400" i="1" s="1"/>
  <c r="AG3609" i="1"/>
  <c r="AG3639" i="1" s="1"/>
  <c r="AG3643" i="1" s="1"/>
  <c r="AG3644" i="1" s="1"/>
  <c r="AM3609" i="1"/>
  <c r="AM3639" i="1" s="1"/>
  <c r="AM3643" i="1" s="1"/>
  <c r="AM3644" i="1" s="1"/>
  <c r="AS3609" i="1"/>
  <c r="AS3639" i="1" s="1"/>
  <c r="AS3643" i="1" s="1"/>
  <c r="AS3644" i="1" s="1"/>
  <c r="AI3691" i="1"/>
  <c r="AI3720" i="1" s="1"/>
  <c r="AI3724" i="1" s="1"/>
  <c r="AI3725" i="1" s="1"/>
  <c r="AO3691" i="1"/>
  <c r="AO3720" i="1" s="1"/>
  <c r="AO3724" i="1" s="1"/>
  <c r="AO3725" i="1" s="1"/>
  <c r="AU3691" i="1"/>
  <c r="AU3720" i="1" s="1"/>
  <c r="AU3724" i="1" s="1"/>
  <c r="AU3725" i="1" s="1"/>
  <c r="AQ3772" i="1"/>
  <c r="AQ3802" i="1" s="1"/>
  <c r="AQ3806" i="1" s="1"/>
  <c r="AQ3807" i="1" s="1"/>
  <c r="AG61" i="1"/>
  <c r="AG51" i="1" s="1"/>
  <c r="AG73" i="1" s="1"/>
  <c r="AM61" i="1"/>
  <c r="AM51" i="1" s="1"/>
  <c r="AM73" i="1" s="1"/>
  <c r="AS61" i="1"/>
  <c r="AS51" i="1" s="1"/>
  <c r="AS73" i="1" s="1"/>
  <c r="AI98" i="1"/>
  <c r="AI88" i="1" s="1"/>
  <c r="AO98" i="1"/>
  <c r="AO88" i="1" s="1"/>
  <c r="AU98" i="1"/>
  <c r="AU88" i="1" s="1"/>
  <c r="AI105" i="1"/>
  <c r="AI104" i="1" s="1"/>
  <c r="AO105" i="1"/>
  <c r="AO104" i="1" s="1"/>
  <c r="AU105" i="1"/>
  <c r="AU104" i="1" s="1"/>
  <c r="AE144" i="1"/>
  <c r="AK144" i="1"/>
  <c r="AQ144" i="1"/>
  <c r="AQ134" i="1" s="1"/>
  <c r="AE154" i="1"/>
  <c r="AK154" i="1"/>
  <c r="AQ154" i="1"/>
  <c r="AQ153" i="1" s="1"/>
  <c r="AI192" i="1"/>
  <c r="AI182" i="1" s="1"/>
  <c r="AI204" i="1" s="1"/>
  <c r="AO192" i="1"/>
  <c r="AO182" i="1" s="1"/>
  <c r="AO204" i="1" s="1"/>
  <c r="AU192" i="1"/>
  <c r="AU182" i="1" s="1"/>
  <c r="AU204" i="1" s="1"/>
  <c r="AE220" i="1"/>
  <c r="AK220" i="1"/>
  <c r="AQ220" i="1"/>
  <c r="AQ219" i="1" s="1"/>
  <c r="AQ225" i="1" s="1"/>
  <c r="AG251" i="1"/>
  <c r="AG241" i="1" s="1"/>
  <c r="AG259" i="1" s="1"/>
  <c r="AM251" i="1"/>
  <c r="AM241" i="1" s="1"/>
  <c r="AM259" i="1" s="1"/>
  <c r="AS251" i="1"/>
  <c r="AS241" i="1" s="1"/>
  <c r="AS259" i="1" s="1"/>
  <c r="AG284" i="1"/>
  <c r="AG274" i="1" s="1"/>
  <c r="AG297" i="1" s="1"/>
  <c r="AM284" i="1"/>
  <c r="AM274" i="1" s="1"/>
  <c r="AM297" i="1" s="1"/>
  <c r="AS284" i="1"/>
  <c r="AS274" i="1" s="1"/>
  <c r="AS297" i="1" s="1"/>
  <c r="AI323" i="1"/>
  <c r="AI312" i="1" s="1"/>
  <c r="AO323" i="1"/>
  <c r="AO312" i="1" s="1"/>
  <c r="AU323" i="1"/>
  <c r="AU312" i="1" s="1"/>
  <c r="AI337" i="1"/>
  <c r="AI336" i="1" s="1"/>
  <c r="AO337" i="1"/>
  <c r="AO336" i="1" s="1"/>
  <c r="AU337" i="1"/>
  <c r="AU336" i="1" s="1"/>
  <c r="AI342" i="1"/>
  <c r="AI341" i="1" s="1"/>
  <c r="AO342" i="1"/>
  <c r="AO341" i="1" s="1"/>
  <c r="AU342" i="1"/>
  <c r="AU341" i="1" s="1"/>
  <c r="AG376" i="1"/>
  <c r="AG366" i="1" s="1"/>
  <c r="AG391" i="1" s="1"/>
  <c r="AM376" i="1"/>
  <c r="AM366" i="1" s="1"/>
  <c r="AM391" i="1" s="1"/>
  <c r="AS376" i="1"/>
  <c r="AS366" i="1" s="1"/>
  <c r="AS391" i="1" s="1"/>
  <c r="AI416" i="1"/>
  <c r="AI406" i="1" s="1"/>
  <c r="AI430" i="1" s="1"/>
  <c r="AO416" i="1"/>
  <c r="AO406" i="1" s="1"/>
  <c r="AO430" i="1" s="1"/>
  <c r="AU416" i="1"/>
  <c r="AU406" i="1" s="1"/>
  <c r="AU430" i="1" s="1"/>
  <c r="AE455" i="1"/>
  <c r="AK455" i="1"/>
  <c r="AQ455" i="1"/>
  <c r="AQ445" i="1" s="1"/>
  <c r="AE463" i="1"/>
  <c r="AK463" i="1"/>
  <c r="AQ463" i="1"/>
  <c r="AQ462" i="1" s="1"/>
  <c r="AG502" i="1"/>
  <c r="AG491" i="1" s="1"/>
  <c r="AM502" i="1"/>
  <c r="AM491" i="1" s="1"/>
  <c r="AS502" i="1"/>
  <c r="AS491" i="1" s="1"/>
  <c r="AG512" i="1"/>
  <c r="AG511" i="1" s="1"/>
  <c r="AM512" i="1"/>
  <c r="AM511" i="1" s="1"/>
  <c r="AS512" i="1"/>
  <c r="AS511" i="1" s="1"/>
  <c r="AG523" i="1"/>
  <c r="AG522" i="1" s="1"/>
  <c r="AM523" i="1"/>
  <c r="AM522" i="1" s="1"/>
  <c r="AS523" i="1"/>
  <c r="AS522" i="1" s="1"/>
  <c r="AE561" i="1"/>
  <c r="AK561" i="1"/>
  <c r="AQ561" i="1"/>
  <c r="AQ549" i="1" s="1"/>
  <c r="AQ585" i="1" s="1"/>
  <c r="AI606" i="1"/>
  <c r="AI594" i="1" s="1"/>
  <c r="AI628" i="1" s="1"/>
  <c r="AO606" i="1"/>
  <c r="AO594" i="1" s="1"/>
  <c r="AO628" i="1" s="1"/>
  <c r="AU606" i="1"/>
  <c r="AU594" i="1" s="1"/>
  <c r="AU628" i="1" s="1"/>
  <c r="AE653" i="1"/>
  <c r="AK653" i="1"/>
  <c r="AQ653" i="1"/>
  <c r="AQ641" i="1" s="1"/>
  <c r="AQ674" i="1" s="1"/>
  <c r="AG698" i="1"/>
  <c r="AG687" i="1" s="1"/>
  <c r="AG717" i="1" s="1"/>
  <c r="AM698" i="1"/>
  <c r="AM687" i="1" s="1"/>
  <c r="AM717" i="1" s="1"/>
  <c r="AS698" i="1"/>
  <c r="AS687" i="1" s="1"/>
  <c r="AS717" i="1" s="1"/>
  <c r="AG744" i="1"/>
  <c r="AG733" i="1" s="1"/>
  <c r="AM744" i="1"/>
  <c r="AM733" i="1" s="1"/>
  <c r="AS744" i="1"/>
  <c r="AS733" i="1" s="1"/>
  <c r="AG758" i="1"/>
  <c r="AG757" i="1" s="1"/>
  <c r="AM758" i="1"/>
  <c r="AM757" i="1" s="1"/>
  <c r="AS758" i="1"/>
  <c r="AS757" i="1" s="1"/>
  <c r="AG777" i="1"/>
  <c r="AG776" i="1" s="1"/>
  <c r="AM777" i="1"/>
  <c r="AM776" i="1" s="1"/>
  <c r="AS777" i="1"/>
  <c r="AS776" i="1" s="1"/>
  <c r="AI789" i="1"/>
  <c r="AI788" i="1" s="1"/>
  <c r="AO789" i="1"/>
  <c r="AO788" i="1" s="1"/>
  <c r="AU789" i="1"/>
  <c r="AU788" i="1" s="1"/>
  <c r="AI819" i="1"/>
  <c r="AI808" i="1" s="1"/>
  <c r="AO819" i="1"/>
  <c r="AO808" i="1" s="1"/>
  <c r="AU819" i="1"/>
  <c r="AU808" i="1" s="1"/>
  <c r="AI843" i="1"/>
  <c r="AI842" i="1" s="1"/>
  <c r="AO843" i="1"/>
  <c r="AO842" i="1" s="1"/>
  <c r="AU843" i="1"/>
  <c r="AU842" i="1" s="1"/>
  <c r="AG850" i="1"/>
  <c r="AG849" i="1" s="1"/>
  <c r="AM850" i="1"/>
  <c r="AM849" i="1" s="1"/>
  <c r="AS850" i="1"/>
  <c r="AS849" i="1" s="1"/>
  <c r="AG855" i="1"/>
  <c r="AG854" i="1" s="1"/>
  <c r="AM855" i="1"/>
  <c r="AM854" i="1" s="1"/>
  <c r="AS855" i="1"/>
  <c r="AS854" i="1" s="1"/>
  <c r="AI894" i="1"/>
  <c r="AI883" i="1" s="1"/>
  <c r="AO894" i="1"/>
  <c r="AO883" i="1" s="1"/>
  <c r="AU894" i="1"/>
  <c r="AU883" i="1" s="1"/>
  <c r="AQ911" i="1"/>
  <c r="AI923" i="1"/>
  <c r="AI922" i="1" s="1"/>
  <c r="AO923" i="1"/>
  <c r="AO922" i="1" s="1"/>
  <c r="AU923" i="1"/>
  <c r="AU922" i="1" s="1"/>
  <c r="AG940" i="1"/>
  <c r="AG939" i="1" s="1"/>
  <c r="AM940" i="1"/>
  <c r="AM939" i="1" s="1"/>
  <c r="AS940" i="1"/>
  <c r="AS939" i="1" s="1"/>
  <c r="AE992" i="1"/>
  <c r="AK992" i="1"/>
  <c r="AQ992" i="1"/>
  <c r="AQ981" i="1" s="1"/>
  <c r="AI1016" i="1"/>
  <c r="AI1015" i="1" s="1"/>
  <c r="AO1016" i="1"/>
  <c r="AO1015" i="1" s="1"/>
  <c r="AU1016" i="1"/>
  <c r="AU1015" i="1" s="1"/>
  <c r="AG1023" i="1"/>
  <c r="AG1022" i="1" s="1"/>
  <c r="AM1023" i="1"/>
  <c r="AM1022" i="1" s="1"/>
  <c r="AS1023" i="1"/>
  <c r="AS1022" i="1" s="1"/>
  <c r="AG1066" i="1"/>
  <c r="AG1055" i="1" s="1"/>
  <c r="AM1066" i="1"/>
  <c r="AM1055" i="1" s="1"/>
  <c r="AS1066" i="1"/>
  <c r="AS1055" i="1" s="1"/>
  <c r="AG1085" i="1"/>
  <c r="AG1084" i="1" s="1"/>
  <c r="AM1085" i="1"/>
  <c r="AM1084" i="1" s="1"/>
  <c r="AS1085" i="1"/>
  <c r="AS1084" i="1" s="1"/>
  <c r="AI1094" i="1"/>
  <c r="AI1093" i="1" s="1"/>
  <c r="AO1094" i="1"/>
  <c r="AO1093" i="1" s="1"/>
  <c r="AU1094" i="1"/>
  <c r="AU1093" i="1" s="1"/>
  <c r="AI1098" i="1"/>
  <c r="AI1097" i="1" s="1"/>
  <c r="AO1098" i="1"/>
  <c r="AO1097" i="1" s="1"/>
  <c r="AU1098" i="1"/>
  <c r="AU1097" i="1" s="1"/>
  <c r="AI1143" i="1"/>
  <c r="AI1132" i="1" s="1"/>
  <c r="AO1143" i="1"/>
  <c r="AO1132" i="1" s="1"/>
  <c r="AU1143" i="1"/>
  <c r="AU1132" i="1" s="1"/>
  <c r="AG1160" i="1"/>
  <c r="AG1159" i="1" s="1"/>
  <c r="AM1160" i="1"/>
  <c r="AM1159" i="1" s="1"/>
  <c r="AS1160" i="1"/>
  <c r="AS1159" i="1" s="1"/>
  <c r="AG1166" i="1"/>
  <c r="AG1165" i="1" s="1"/>
  <c r="AM1166" i="1"/>
  <c r="AM1165" i="1" s="1"/>
  <c r="AS1166" i="1"/>
  <c r="AS1165" i="1" s="1"/>
  <c r="AI1203" i="1"/>
  <c r="AI1192" i="1" s="1"/>
  <c r="AO1203" i="1"/>
  <c r="AO1192" i="1" s="1"/>
  <c r="AU1203" i="1"/>
  <c r="AU1192" i="1" s="1"/>
  <c r="AI1219" i="1"/>
  <c r="AI1218" i="1" s="1"/>
  <c r="AO1219" i="1"/>
  <c r="AO1218" i="1" s="1"/>
  <c r="AU1219" i="1"/>
  <c r="AU1218" i="1" s="1"/>
  <c r="AE1252" i="1"/>
  <c r="AK1252" i="1"/>
  <c r="AQ1252" i="1"/>
  <c r="AQ1251" i="1" s="1"/>
  <c r="AI1267" i="1"/>
  <c r="AI1266" i="1" s="1"/>
  <c r="AO1267" i="1"/>
  <c r="AO1266" i="1" s="1"/>
  <c r="AU1267" i="1"/>
  <c r="AU1266" i="1" s="1"/>
  <c r="AG1308" i="1"/>
  <c r="AG1297" i="1" s="1"/>
  <c r="AM1308" i="1"/>
  <c r="AM1297" i="1" s="1"/>
  <c r="AS1308" i="1"/>
  <c r="AS1297" i="1" s="1"/>
  <c r="AG1322" i="1"/>
  <c r="AG1321" i="1" s="1"/>
  <c r="AM1322" i="1"/>
  <c r="AM1321" i="1" s="1"/>
  <c r="AS1322" i="1"/>
  <c r="AS1321" i="1" s="1"/>
  <c r="AI1355" i="1"/>
  <c r="AI1344" i="1" s="1"/>
  <c r="AO1355" i="1"/>
  <c r="AO1344" i="1" s="1"/>
  <c r="AU1355" i="1"/>
  <c r="AU1344" i="1" s="1"/>
  <c r="AI1372" i="1"/>
  <c r="AI1371" i="1" s="1"/>
  <c r="AO1372" i="1"/>
  <c r="AO1371" i="1" s="1"/>
  <c r="AU1372" i="1"/>
  <c r="AU1371" i="1" s="1"/>
  <c r="AG1427" i="1"/>
  <c r="AG1416" i="1" s="1"/>
  <c r="AM1427" i="1"/>
  <c r="AM1416" i="1" s="1"/>
  <c r="AS1427" i="1"/>
  <c r="AS1416" i="1" s="1"/>
  <c r="AG1436" i="1"/>
  <c r="AG1435" i="1" s="1"/>
  <c r="AM1436" i="1"/>
  <c r="AM1435" i="1" s="1"/>
  <c r="AS1436" i="1"/>
  <c r="AS1435" i="1" s="1"/>
  <c r="AI1451" i="1"/>
  <c r="AI1450" i="1" s="1"/>
  <c r="AO1451" i="1"/>
  <c r="AO1450" i="1" s="1"/>
  <c r="AU1451" i="1"/>
  <c r="AU1450" i="1" s="1"/>
  <c r="AE1522" i="1"/>
  <c r="AK1522" i="1"/>
  <c r="AQ1522" i="1"/>
  <c r="AQ1510" i="1" s="1"/>
  <c r="AE1547" i="1"/>
  <c r="AK1547" i="1"/>
  <c r="AQ1547" i="1"/>
  <c r="AQ1546" i="1" s="1"/>
  <c r="AG1559" i="1"/>
  <c r="AG1558" i="1" s="1"/>
  <c r="AM1559" i="1"/>
  <c r="AM1558" i="1" s="1"/>
  <c r="AS1559" i="1"/>
  <c r="AS1558" i="1" s="1"/>
  <c r="AG1563" i="1"/>
  <c r="AG1562" i="1" s="1"/>
  <c r="AM1563" i="1"/>
  <c r="AM1562" i="1" s="1"/>
  <c r="AS1563" i="1"/>
  <c r="AS1562" i="1" s="1"/>
  <c r="AG1616" i="1"/>
  <c r="AG1614" i="1" s="1"/>
  <c r="AM1616" i="1"/>
  <c r="AM1614" i="1" s="1"/>
  <c r="AS1616" i="1"/>
  <c r="AS1614" i="1" s="1"/>
  <c r="AG1622" i="1"/>
  <c r="AM1622" i="1"/>
  <c r="AS1622" i="1"/>
  <c r="AI1633" i="1"/>
  <c r="AO1633" i="1"/>
  <c r="AU1633" i="1"/>
  <c r="AE1635" i="1"/>
  <c r="AK1635" i="1"/>
  <c r="AQ1635" i="1"/>
  <c r="AQ1634" i="1" s="1"/>
  <c r="AI1639" i="1"/>
  <c r="AI1638" i="1" s="1"/>
  <c r="AO1639" i="1"/>
  <c r="AO1638" i="1" s="1"/>
  <c r="AU1639" i="1"/>
  <c r="AU1638" i="1" s="1"/>
  <c r="AG1709" i="1"/>
  <c r="AG1698" i="1" s="1"/>
  <c r="AG1727" i="1" s="1"/>
  <c r="AG1731" i="1" s="1"/>
  <c r="AG1732" i="1" s="1"/>
  <c r="AM1709" i="1"/>
  <c r="AM1698" i="1" s="1"/>
  <c r="AM1727" i="1" s="1"/>
  <c r="AM1731" i="1" s="1"/>
  <c r="AM1732" i="1" s="1"/>
  <c r="AS1709" i="1"/>
  <c r="AS1698" i="1" s="1"/>
  <c r="AS1727" i="1" s="1"/>
  <c r="AS1731" i="1" s="1"/>
  <c r="AS1732" i="1" s="1"/>
  <c r="AE2060" i="1"/>
  <c r="AK2060" i="1"/>
  <c r="AQ2060" i="1"/>
  <c r="AQ2089" i="1" s="1"/>
  <c r="AQ2093" i="1" s="1"/>
  <c r="AQ2094" i="1" s="1"/>
  <c r="AL3069" i="1"/>
  <c r="AL3073" i="1" s="1"/>
  <c r="AL3074" i="1" s="1"/>
  <c r="AH3365" i="1"/>
  <c r="AH3395" i="1" s="1"/>
  <c r="AH3399" i="1" s="1"/>
  <c r="AH3400" i="1" s="1"/>
  <c r="AN3365" i="1"/>
  <c r="AN3395" i="1" s="1"/>
  <c r="AN3399" i="1" s="1"/>
  <c r="AN3400" i="1" s="1"/>
  <c r="AT3365" i="1"/>
  <c r="AT3395" i="1" s="1"/>
  <c r="AT3399" i="1" s="1"/>
  <c r="AT3400" i="1" s="1"/>
  <c r="AH3609" i="1"/>
  <c r="AH3639" i="1" s="1"/>
  <c r="AH3643" i="1" s="1"/>
  <c r="AH3644" i="1" s="1"/>
  <c r="AN3609" i="1"/>
  <c r="AN3639" i="1" s="1"/>
  <c r="AN3643" i="1" s="1"/>
  <c r="AN3644" i="1" s="1"/>
  <c r="AT3609" i="1"/>
  <c r="AT3639" i="1" s="1"/>
  <c r="AT3643" i="1" s="1"/>
  <c r="AT3644" i="1" s="1"/>
  <c r="AF3772" i="1"/>
  <c r="AF3802" i="1" s="1"/>
  <c r="AF3806" i="1" s="1"/>
  <c r="AF3807" i="1" s="1"/>
  <c r="AL3772" i="1"/>
  <c r="AL3802" i="1" s="1"/>
  <c r="AL3806" i="1" s="1"/>
  <c r="AL3807" i="1" s="1"/>
  <c r="AR3772" i="1"/>
  <c r="AR3802" i="1" s="1"/>
  <c r="AR3806" i="1" s="1"/>
  <c r="AR3807" i="1" s="1"/>
  <c r="AF3853" i="1"/>
  <c r="AF3883" i="1" s="1"/>
  <c r="AF3887" i="1" s="1"/>
  <c r="AF3888" i="1" s="1"/>
  <c r="AL3853" i="1"/>
  <c r="AL3883" i="1" s="1"/>
  <c r="AL3887" i="1" s="1"/>
  <c r="AL3888" i="1" s="1"/>
  <c r="AR3853" i="1"/>
  <c r="AR3883" i="1" s="1"/>
  <c r="AR3887" i="1" s="1"/>
  <c r="AR3888" i="1" s="1"/>
  <c r="AM2456" i="1"/>
  <c r="AM2460" i="1" s="1"/>
  <c r="AM2461" i="1" s="1"/>
  <c r="AQ3406" i="1"/>
  <c r="AQ3436" i="1" s="1"/>
  <c r="AQ3440" i="1" s="1"/>
  <c r="AQ3441" i="1" s="1"/>
  <c r="AQ3650" i="1"/>
  <c r="AQ3680" i="1" s="1"/>
  <c r="AQ3684" i="1" s="1"/>
  <c r="AQ3685" i="1" s="1"/>
  <c r="AF105" i="1"/>
  <c r="AF104" i="1" s="1"/>
  <c r="AL105" i="1"/>
  <c r="AL104" i="1" s="1"/>
  <c r="AR105" i="1"/>
  <c r="AR104" i="1" s="1"/>
  <c r="AH154" i="1"/>
  <c r="AH153" i="1" s="1"/>
  <c r="AN154" i="1"/>
  <c r="AN153" i="1" s="1"/>
  <c r="AT154" i="1"/>
  <c r="AT153" i="1" s="1"/>
  <c r="AF192" i="1"/>
  <c r="AF182" i="1" s="1"/>
  <c r="AF204" i="1" s="1"/>
  <c r="AL192" i="1"/>
  <c r="AL182" i="1" s="1"/>
  <c r="AL204" i="1" s="1"/>
  <c r="AH455" i="1"/>
  <c r="AH445" i="1" s="1"/>
  <c r="AH463" i="1"/>
  <c r="AH462" i="1" s="1"/>
  <c r="AN463" i="1"/>
  <c r="AN462" i="1" s="1"/>
  <c r="AT463" i="1"/>
  <c r="AT462" i="1" s="1"/>
  <c r="AP512" i="1"/>
  <c r="AP511" i="1" s="1"/>
  <c r="AV512" i="1"/>
  <c r="AV511" i="1" s="1"/>
  <c r="AP523" i="1"/>
  <c r="AP522" i="1" s="1"/>
  <c r="AV523" i="1"/>
  <c r="AV522" i="1" s="1"/>
  <c r="AH653" i="1"/>
  <c r="AH641" i="1" s="1"/>
  <c r="AH674" i="1" s="1"/>
  <c r="AN653" i="1"/>
  <c r="AN641" i="1" s="1"/>
  <c r="AN674" i="1" s="1"/>
  <c r="AT653" i="1"/>
  <c r="AT641" i="1" s="1"/>
  <c r="AT674" i="1" s="1"/>
  <c r="AP698" i="1"/>
  <c r="AP687" i="1" s="1"/>
  <c r="AP717" i="1" s="1"/>
  <c r="AV698" i="1"/>
  <c r="AV687" i="1" s="1"/>
  <c r="AV717" i="1" s="1"/>
  <c r="AP744" i="1"/>
  <c r="AP733" i="1" s="1"/>
  <c r="AP758" i="1"/>
  <c r="AP757" i="1" s="1"/>
  <c r="AV758" i="1"/>
  <c r="AV757" i="1" s="1"/>
  <c r="AP777" i="1"/>
  <c r="AP776" i="1" s="1"/>
  <c r="AV777" i="1"/>
  <c r="AV776" i="1" s="1"/>
  <c r="AF819" i="1"/>
  <c r="AF808" i="1" s="1"/>
  <c r="AL819" i="1"/>
  <c r="AL808" i="1" s="1"/>
  <c r="AR819" i="1"/>
  <c r="AR808" i="1" s="1"/>
  <c r="AF843" i="1"/>
  <c r="AF842" i="1" s="1"/>
  <c r="AL843" i="1"/>
  <c r="AL842" i="1" s="1"/>
  <c r="AR843" i="1"/>
  <c r="AR842" i="1" s="1"/>
  <c r="AP855" i="1"/>
  <c r="AP854" i="1" s="1"/>
  <c r="AV855" i="1"/>
  <c r="AV854" i="1" s="1"/>
  <c r="AF894" i="1"/>
  <c r="AF883" i="1" s="1"/>
  <c r="AL894" i="1"/>
  <c r="AL883" i="1" s="1"/>
  <c r="AR894" i="1"/>
  <c r="AR883" i="1" s="1"/>
  <c r="AH911" i="1"/>
  <c r="AN911" i="1"/>
  <c r="AT911" i="1"/>
  <c r="AF923" i="1"/>
  <c r="AF922" i="1" s="1"/>
  <c r="AL923" i="1"/>
  <c r="AL922" i="1" s="1"/>
  <c r="AR923" i="1"/>
  <c r="AR922" i="1" s="1"/>
  <c r="AP940" i="1"/>
  <c r="AP939" i="1" s="1"/>
  <c r="AV940" i="1"/>
  <c r="AV939" i="1" s="1"/>
  <c r="AH992" i="1"/>
  <c r="AH981" i="1" s="1"/>
  <c r="AN992" i="1"/>
  <c r="AN981" i="1" s="1"/>
  <c r="AT992" i="1"/>
  <c r="AT981" i="1" s="1"/>
  <c r="AF1016" i="1"/>
  <c r="AF1015" i="1" s="1"/>
  <c r="AL1016" i="1"/>
  <c r="AL1015" i="1" s="1"/>
  <c r="AR1016" i="1"/>
  <c r="AR1015" i="1" s="1"/>
  <c r="AP1023" i="1"/>
  <c r="AP1022" i="1" s="1"/>
  <c r="AV1023" i="1"/>
  <c r="AV1022" i="1" s="1"/>
  <c r="AP1085" i="1"/>
  <c r="AP1084" i="1" s="1"/>
  <c r="AV1085" i="1"/>
  <c r="AV1084" i="1" s="1"/>
  <c r="AF1098" i="1"/>
  <c r="AF1097" i="1" s="1"/>
  <c r="AL1098" i="1"/>
  <c r="AL1097" i="1" s="1"/>
  <c r="AR1098" i="1"/>
  <c r="AR1097" i="1" s="1"/>
  <c r="AF1143" i="1"/>
  <c r="AF1132" i="1" s="1"/>
  <c r="AL1143" i="1"/>
  <c r="AL1132" i="1" s="1"/>
  <c r="AR1143" i="1"/>
  <c r="AR1132" i="1" s="1"/>
  <c r="AF1219" i="1"/>
  <c r="AF1218" i="1" s="1"/>
  <c r="AL1219" i="1"/>
  <c r="AL1218" i="1" s="1"/>
  <c r="AR1219" i="1"/>
  <c r="AR1218" i="1" s="1"/>
  <c r="AH1252" i="1"/>
  <c r="AH1251" i="1" s="1"/>
  <c r="AN1252" i="1"/>
  <c r="AN1251" i="1" s="1"/>
  <c r="AT1252" i="1"/>
  <c r="AT1251" i="1" s="1"/>
  <c r="AF1372" i="1"/>
  <c r="AF1371" i="1" s="1"/>
  <c r="AL1372" i="1"/>
  <c r="AL1371" i="1" s="1"/>
  <c r="AR1372" i="1"/>
  <c r="AR1371" i="1" s="1"/>
  <c r="AP1436" i="1"/>
  <c r="AP1435" i="1" s="1"/>
  <c r="AV1436" i="1"/>
  <c r="AV1435" i="1" s="1"/>
  <c r="AF1451" i="1"/>
  <c r="AF1450" i="1" s="1"/>
  <c r="AL1451" i="1"/>
  <c r="AL1450" i="1" s="1"/>
  <c r="AR1451" i="1"/>
  <c r="AR1450" i="1" s="1"/>
  <c r="AH1547" i="1"/>
  <c r="AH1546" i="1" s="1"/>
  <c r="AN1547" i="1"/>
  <c r="AN1546" i="1" s="1"/>
  <c r="AT1547" i="1"/>
  <c r="AT1546" i="1" s="1"/>
  <c r="AP1563" i="1"/>
  <c r="AP1562" i="1" s="1"/>
  <c r="AV1563" i="1"/>
  <c r="AV1562" i="1" s="1"/>
  <c r="AP1616" i="1"/>
  <c r="AP1614" i="1" s="1"/>
  <c r="AV1616" i="1"/>
  <c r="AV1614" i="1" s="1"/>
  <c r="AH1635" i="1"/>
  <c r="AH1634" i="1" s="1"/>
  <c r="AN1635" i="1"/>
  <c r="AN1634" i="1" s="1"/>
  <c r="AT1635" i="1"/>
  <c r="AT1634" i="1" s="1"/>
  <c r="AF1639" i="1"/>
  <c r="AF1638" i="1" s="1"/>
  <c r="AL1639" i="1"/>
  <c r="AL1638" i="1" s="1"/>
  <c r="AR1639" i="1"/>
  <c r="AR1638" i="1" s="1"/>
  <c r="AV1897" i="1"/>
  <c r="AV1926" i="1" s="1"/>
  <c r="AV1930" i="1" s="1"/>
  <c r="AV1931" i="1" s="1"/>
  <c r="AG2020" i="1"/>
  <c r="AG2049" i="1" s="1"/>
  <c r="AG2053" i="1" s="1"/>
  <c r="AG2054" i="1" s="1"/>
  <c r="AM2020" i="1"/>
  <c r="AM2049" i="1" s="1"/>
  <c r="AM2053" i="1" s="1"/>
  <c r="AM2054" i="1" s="1"/>
  <c r="AS2020" i="1"/>
  <c r="AS2049" i="1" s="1"/>
  <c r="AS2053" i="1" s="1"/>
  <c r="AS2054" i="1" s="1"/>
  <c r="AI2089" i="1"/>
  <c r="AI2093" i="1" s="1"/>
  <c r="AI2094" i="1" s="1"/>
  <c r="AQ2957" i="1"/>
  <c r="AQ2987" i="1" s="1"/>
  <c r="AQ2991" i="1" s="1"/>
  <c r="AQ2992" i="1" s="1"/>
  <c r="AQ3080" i="1"/>
  <c r="AQ3111" i="1" s="1"/>
  <c r="AQ3115" i="1" s="1"/>
  <c r="AQ3116" i="1" s="1"/>
  <c r="AE3204" i="1"/>
  <c r="AK3204" i="1"/>
  <c r="AQ3204" i="1"/>
  <c r="AQ3235" i="1" s="1"/>
  <c r="AQ3239" i="1" s="1"/>
  <c r="AQ3240" i="1" s="1"/>
  <c r="AM3558" i="1"/>
  <c r="AM3562" i="1" s="1"/>
  <c r="AM3563" i="1" s="1"/>
  <c r="AK3528" i="1"/>
  <c r="AQ3528" i="1"/>
  <c r="AQ3558" i="1" s="1"/>
  <c r="AQ3562" i="1" s="1"/>
  <c r="AQ3563" i="1" s="1"/>
  <c r="AI3813" i="1"/>
  <c r="AI3842" i="1" s="1"/>
  <c r="AI3846" i="1" s="1"/>
  <c r="AI3847" i="1" s="1"/>
  <c r="AO3813" i="1"/>
  <c r="AO3842" i="1" s="1"/>
  <c r="AO3846" i="1" s="1"/>
  <c r="AO3847" i="1" s="1"/>
  <c r="AU3813" i="1"/>
  <c r="AU3842" i="1" s="1"/>
  <c r="AU3846" i="1" s="1"/>
  <c r="AU3847" i="1" s="1"/>
  <c r="AE20" i="1"/>
  <c r="AK20" i="1"/>
  <c r="AG105" i="1"/>
  <c r="AG104" i="1" s="1"/>
  <c r="AM105" i="1"/>
  <c r="AM104" i="1" s="1"/>
  <c r="AS105" i="1"/>
  <c r="AS104" i="1" s="1"/>
  <c r="AI154" i="1"/>
  <c r="AI153" i="1" s="1"/>
  <c r="AO154" i="1"/>
  <c r="AO153" i="1" s="1"/>
  <c r="AU154" i="1"/>
  <c r="AU153" i="1" s="1"/>
  <c r="AE376" i="1"/>
  <c r="AI463" i="1"/>
  <c r="AI462" i="1" s="1"/>
  <c r="AO463" i="1"/>
  <c r="AO462" i="1" s="1"/>
  <c r="AU463" i="1"/>
  <c r="AU462" i="1" s="1"/>
  <c r="AE502" i="1"/>
  <c r="AK502" i="1"/>
  <c r="AQ502" i="1"/>
  <c r="AQ491" i="1" s="1"/>
  <c r="AE512" i="1"/>
  <c r="AK512" i="1"/>
  <c r="AQ512" i="1"/>
  <c r="AQ511" i="1" s="1"/>
  <c r="AE523" i="1"/>
  <c r="AK523" i="1"/>
  <c r="AQ523" i="1"/>
  <c r="AQ522" i="1" s="1"/>
  <c r="AG606" i="1"/>
  <c r="AG594" i="1" s="1"/>
  <c r="AG628" i="1" s="1"/>
  <c r="AM606" i="1"/>
  <c r="AM594" i="1" s="1"/>
  <c r="AM628" i="1" s="1"/>
  <c r="AS606" i="1"/>
  <c r="AS594" i="1" s="1"/>
  <c r="AS628" i="1" s="1"/>
  <c r="AI653" i="1"/>
  <c r="AI641" i="1" s="1"/>
  <c r="AI674" i="1" s="1"/>
  <c r="AO653" i="1"/>
  <c r="AO641" i="1" s="1"/>
  <c r="AO674" i="1" s="1"/>
  <c r="AU653" i="1"/>
  <c r="AU641" i="1" s="1"/>
  <c r="AU674" i="1" s="1"/>
  <c r="AE698" i="1"/>
  <c r="AK698" i="1"/>
  <c r="AQ698" i="1"/>
  <c r="AQ687" i="1" s="1"/>
  <c r="AQ717" i="1" s="1"/>
  <c r="AE744" i="1"/>
  <c r="AK744" i="1"/>
  <c r="AQ744" i="1"/>
  <c r="AQ733" i="1" s="1"/>
  <c r="AE758" i="1"/>
  <c r="AK758" i="1"/>
  <c r="AQ758" i="1"/>
  <c r="AQ757" i="1" s="1"/>
  <c r="AE777" i="1"/>
  <c r="AK777" i="1"/>
  <c r="AQ777" i="1"/>
  <c r="AQ776" i="1" s="1"/>
  <c r="AG819" i="1"/>
  <c r="AG808" i="1" s="1"/>
  <c r="AM819" i="1"/>
  <c r="AM808" i="1" s="1"/>
  <c r="AS819" i="1"/>
  <c r="AS808" i="1" s="1"/>
  <c r="AG843" i="1"/>
  <c r="AG842" i="1" s="1"/>
  <c r="AM843" i="1"/>
  <c r="AM842" i="1" s="1"/>
  <c r="AS843" i="1"/>
  <c r="AS842" i="1" s="1"/>
  <c r="AE855" i="1"/>
  <c r="AK855" i="1"/>
  <c r="AQ855" i="1"/>
  <c r="AQ854" i="1" s="1"/>
  <c r="AG894" i="1"/>
  <c r="AG883" i="1" s="1"/>
  <c r="AM894" i="1"/>
  <c r="AM883" i="1" s="1"/>
  <c r="AS894" i="1"/>
  <c r="AS883" i="1" s="1"/>
  <c r="AI911" i="1"/>
  <c r="AO911" i="1"/>
  <c r="AU911" i="1"/>
  <c r="AG923" i="1"/>
  <c r="AG922" i="1" s="1"/>
  <c r="AM923" i="1"/>
  <c r="AM922" i="1" s="1"/>
  <c r="AS923" i="1"/>
  <c r="AS922" i="1" s="1"/>
  <c r="AE940" i="1"/>
  <c r="AK940" i="1"/>
  <c r="AQ940" i="1"/>
  <c r="AQ939" i="1" s="1"/>
  <c r="AI992" i="1"/>
  <c r="AI981" i="1" s="1"/>
  <c r="AO992" i="1"/>
  <c r="AO981" i="1" s="1"/>
  <c r="AU992" i="1"/>
  <c r="AU981" i="1" s="1"/>
  <c r="AG1016" i="1"/>
  <c r="AG1015" i="1" s="1"/>
  <c r="AM1016" i="1"/>
  <c r="AM1015" i="1" s="1"/>
  <c r="AS1016" i="1"/>
  <c r="AS1015" i="1" s="1"/>
  <c r="AE1023" i="1"/>
  <c r="AK1023" i="1"/>
  <c r="AQ1023" i="1"/>
  <c r="AQ1022" i="1" s="1"/>
  <c r="AE1066" i="1"/>
  <c r="AE1085" i="1"/>
  <c r="AK1085" i="1"/>
  <c r="AQ1085" i="1"/>
  <c r="AQ1084" i="1" s="1"/>
  <c r="AG1098" i="1"/>
  <c r="AG1097" i="1" s="1"/>
  <c r="AM1098" i="1"/>
  <c r="AM1097" i="1" s="1"/>
  <c r="AS1098" i="1"/>
  <c r="AS1097" i="1" s="1"/>
  <c r="AG1143" i="1"/>
  <c r="AG1132" i="1" s="1"/>
  <c r="AM1143" i="1"/>
  <c r="AM1132" i="1" s="1"/>
  <c r="AS1143" i="1"/>
  <c r="AS1132" i="1" s="1"/>
  <c r="AG1203" i="1"/>
  <c r="AG1192" i="1" s="1"/>
  <c r="AG1219" i="1"/>
  <c r="AG1218" i="1" s="1"/>
  <c r="AM1219" i="1"/>
  <c r="AM1218" i="1" s="1"/>
  <c r="AS1219" i="1"/>
  <c r="AS1218" i="1" s="1"/>
  <c r="AI1252" i="1"/>
  <c r="AI1251" i="1" s="1"/>
  <c r="AO1252" i="1"/>
  <c r="AO1251" i="1" s="1"/>
  <c r="AU1252" i="1"/>
  <c r="AU1251" i="1" s="1"/>
  <c r="AE1308" i="1"/>
  <c r="AK1308" i="1"/>
  <c r="AQ1308" i="1"/>
  <c r="AQ1297" i="1" s="1"/>
  <c r="AE1322" i="1"/>
  <c r="AK1322" i="1"/>
  <c r="AQ1322" i="1"/>
  <c r="AQ1321" i="1" s="1"/>
  <c r="AG1355" i="1"/>
  <c r="AG1344" i="1" s="1"/>
  <c r="AM1355" i="1"/>
  <c r="AM1344" i="1" s="1"/>
  <c r="AS1355" i="1"/>
  <c r="AS1344" i="1" s="1"/>
  <c r="AG1372" i="1"/>
  <c r="AG1371" i="1" s="1"/>
  <c r="AM1372" i="1"/>
  <c r="AM1371" i="1" s="1"/>
  <c r="AS1372" i="1"/>
  <c r="AS1371" i="1" s="1"/>
  <c r="AE1436" i="1"/>
  <c r="AK1436" i="1"/>
  <c r="AQ1436" i="1"/>
  <c r="AQ1435" i="1" s="1"/>
  <c r="AG1451" i="1"/>
  <c r="AG1450" i="1" s="1"/>
  <c r="AM1451" i="1"/>
  <c r="AM1450" i="1" s="1"/>
  <c r="AS1451" i="1"/>
  <c r="AS1450" i="1" s="1"/>
  <c r="AI1522" i="1"/>
  <c r="AI1510" i="1" s="1"/>
  <c r="AO1522" i="1"/>
  <c r="AO1510" i="1" s="1"/>
  <c r="AU1522" i="1"/>
  <c r="AU1510" i="1" s="1"/>
  <c r="AI1547" i="1"/>
  <c r="AI1546" i="1" s="1"/>
  <c r="AO1547" i="1"/>
  <c r="AO1546" i="1" s="1"/>
  <c r="AU1547" i="1"/>
  <c r="AU1546" i="1" s="1"/>
  <c r="AE1559" i="1"/>
  <c r="AK1559" i="1"/>
  <c r="AQ1559" i="1"/>
  <c r="AQ1558" i="1" s="1"/>
  <c r="AE1563" i="1"/>
  <c r="AK1563" i="1"/>
  <c r="AQ1563" i="1"/>
  <c r="AQ1562" i="1" s="1"/>
  <c r="AE1616" i="1"/>
  <c r="AK1616" i="1"/>
  <c r="AQ1616" i="1"/>
  <c r="AQ1614" i="1" s="1"/>
  <c r="AE1622" i="1"/>
  <c r="AK1622" i="1"/>
  <c r="AQ1622" i="1"/>
  <c r="AI1635" i="1"/>
  <c r="AI1634" i="1" s="1"/>
  <c r="AO1635" i="1"/>
  <c r="AO1634" i="1" s="1"/>
  <c r="AU1635" i="1"/>
  <c r="AU1634" i="1" s="1"/>
  <c r="AG1639" i="1"/>
  <c r="AG1638" i="1" s="1"/>
  <c r="AM1639" i="1"/>
  <c r="AM1638" i="1" s="1"/>
  <c r="AS1639" i="1"/>
  <c r="AS1638" i="1" s="1"/>
  <c r="AR1897" i="1"/>
  <c r="AR1926" i="1" s="1"/>
  <c r="AR1930" i="1" s="1"/>
  <c r="AR1931" i="1" s="1"/>
  <c r="AI1979" i="1"/>
  <c r="AI2009" i="1" s="1"/>
  <c r="AI2013" i="1" s="1"/>
  <c r="AI2014" i="1" s="1"/>
  <c r="AO1979" i="1"/>
  <c r="AO2009" i="1" s="1"/>
  <c r="AO2013" i="1" s="1"/>
  <c r="AO2014" i="1" s="1"/>
  <c r="AU1979" i="1"/>
  <c r="AU2009" i="1" s="1"/>
  <c r="AU2013" i="1" s="1"/>
  <c r="AU2014" i="1" s="1"/>
  <c r="AN2253" i="1"/>
  <c r="AN2257" i="1" s="1"/>
  <c r="AN2258" i="1" s="1"/>
  <c r="AQ2305" i="1"/>
  <c r="AQ2335" i="1" s="1"/>
  <c r="AQ2339" i="1" s="1"/>
  <c r="AQ2340" i="1" s="1"/>
  <c r="AE2711" i="1"/>
  <c r="AQ2711" i="1"/>
  <c r="AQ2741" i="1" s="1"/>
  <c r="AQ2745" i="1" s="1"/>
  <c r="AQ2746" i="1" s="1"/>
  <c r="AF2957" i="1"/>
  <c r="AF2987" i="1" s="1"/>
  <c r="AF2991" i="1" s="1"/>
  <c r="AF2992" i="1" s="1"/>
  <c r="AL2957" i="1"/>
  <c r="AL2987" i="1" s="1"/>
  <c r="AL2991" i="1" s="1"/>
  <c r="AL2992" i="1" s="1"/>
  <c r="AR2957" i="1"/>
  <c r="AR2987" i="1" s="1"/>
  <c r="AR2991" i="1" s="1"/>
  <c r="AR2992" i="1" s="1"/>
  <c r="AF3080" i="1"/>
  <c r="AF3111" i="1" s="1"/>
  <c r="AF3115" i="1" s="1"/>
  <c r="AF3116" i="1" s="1"/>
  <c r="AL3080" i="1"/>
  <c r="AL3111" i="1" s="1"/>
  <c r="AL3115" i="1" s="1"/>
  <c r="AL3116" i="1" s="1"/>
  <c r="AR3080" i="1"/>
  <c r="AR3111" i="1" s="1"/>
  <c r="AR3115" i="1" s="1"/>
  <c r="AR3116" i="1" s="1"/>
  <c r="AF3204" i="1"/>
  <c r="AF3235" i="1" s="1"/>
  <c r="AF3239" i="1" s="1"/>
  <c r="AF3240" i="1" s="1"/>
  <c r="AL3204" i="1"/>
  <c r="AL3235" i="1" s="1"/>
  <c r="AL3239" i="1" s="1"/>
  <c r="AL3240" i="1" s="1"/>
  <c r="AR3204" i="1"/>
  <c r="AR3235" i="1" s="1"/>
  <c r="AR3239" i="1" s="1"/>
  <c r="AR3240" i="1" s="1"/>
  <c r="AF3365" i="1"/>
  <c r="AF3395" i="1" s="1"/>
  <c r="AF3399" i="1" s="1"/>
  <c r="AF3400" i="1" s="1"/>
  <c r="AL3365" i="1"/>
  <c r="AL3395" i="1" s="1"/>
  <c r="AL3399" i="1" s="1"/>
  <c r="AL3400" i="1" s="1"/>
  <c r="AR3365" i="1"/>
  <c r="AR3395" i="1" s="1"/>
  <c r="AR3399" i="1" s="1"/>
  <c r="AR3400" i="1" s="1"/>
  <c r="AF3609" i="1"/>
  <c r="AF3639" i="1" s="1"/>
  <c r="AF3643" i="1" s="1"/>
  <c r="AF3644" i="1" s="1"/>
  <c r="AL3609" i="1"/>
  <c r="AL3639" i="1" s="1"/>
  <c r="AL3643" i="1" s="1"/>
  <c r="AL3644" i="1" s="1"/>
  <c r="AR3609" i="1"/>
  <c r="AR3639" i="1" s="1"/>
  <c r="AR3643" i="1" s="1"/>
  <c r="AR3644" i="1" s="1"/>
  <c r="AH3691" i="1"/>
  <c r="AH3720" i="1" s="1"/>
  <c r="AH3724" i="1" s="1"/>
  <c r="AH3725" i="1" s="1"/>
  <c r="AN3691" i="1"/>
  <c r="AN3720" i="1" s="1"/>
  <c r="AN3724" i="1" s="1"/>
  <c r="AN3725" i="1" s="1"/>
  <c r="AT3691" i="1"/>
  <c r="AT3720" i="1" s="1"/>
  <c r="AT3724" i="1" s="1"/>
  <c r="AT3725" i="1" s="1"/>
  <c r="AH3731" i="1"/>
  <c r="AH3761" i="1" s="1"/>
  <c r="AH3765" i="1" s="1"/>
  <c r="AH3766" i="1" s="1"/>
  <c r="AN3731" i="1"/>
  <c r="AN3761" i="1" s="1"/>
  <c r="AN3765" i="1" s="1"/>
  <c r="AN3766" i="1" s="1"/>
  <c r="AT3731" i="1"/>
  <c r="AT3761" i="1" s="1"/>
  <c r="AT3765" i="1" s="1"/>
  <c r="AT3766" i="1" s="1"/>
  <c r="AP3813" i="1"/>
  <c r="AP3842" i="1" s="1"/>
  <c r="AP3846" i="1" s="1"/>
  <c r="AP3847" i="1" s="1"/>
  <c r="AV3813" i="1"/>
  <c r="AV3842" i="1" s="1"/>
  <c r="AV3846" i="1" s="1"/>
  <c r="AV3847" i="1" s="1"/>
  <c r="AF3894" i="1"/>
  <c r="AF3923" i="1" s="1"/>
  <c r="AF3927" i="1" s="1"/>
  <c r="AF3928" i="1" s="1"/>
  <c r="AO4326" i="1"/>
  <c r="AO4330" i="1" s="1"/>
  <c r="AO4331" i="1" s="1"/>
  <c r="AG4420" i="1"/>
  <c r="AG4449" i="1" s="1"/>
  <c r="AG4453" i="1" s="1"/>
  <c r="AG4454" i="1" s="1"/>
  <c r="AM4420" i="1"/>
  <c r="AM4449" i="1" s="1"/>
  <c r="AM4453" i="1" s="1"/>
  <c r="AM4454" i="1" s="1"/>
  <c r="AS4420" i="1"/>
  <c r="AS4449" i="1" s="1"/>
  <c r="AS4453" i="1" s="1"/>
  <c r="AS4454" i="1" s="1"/>
  <c r="AR3894" i="1"/>
  <c r="AR3923" i="1" s="1"/>
  <c r="AR3927" i="1" s="1"/>
  <c r="AR3928" i="1" s="1"/>
  <c r="AG4053" i="1"/>
  <c r="AG4083" i="1" s="1"/>
  <c r="AG4087" i="1" s="1"/>
  <c r="AG4088" i="1" s="1"/>
  <c r="AM4053" i="1"/>
  <c r="AM4083" i="1" s="1"/>
  <c r="AM4087" i="1" s="1"/>
  <c r="AM4088" i="1" s="1"/>
  <c r="AS4053" i="1"/>
  <c r="AS4083" i="1" s="1"/>
  <c r="AS4087" i="1" s="1"/>
  <c r="AS4088" i="1" s="1"/>
  <c r="AG4175" i="1"/>
  <c r="AG4205" i="1" s="1"/>
  <c r="AG4209" i="1" s="1"/>
  <c r="AG4210" i="1" s="1"/>
  <c r="AM4175" i="1"/>
  <c r="AM4205" i="1" s="1"/>
  <c r="AM4209" i="1" s="1"/>
  <c r="AM4210" i="1" s="1"/>
  <c r="AS4175" i="1"/>
  <c r="AS4205" i="1" s="1"/>
  <c r="AS4209" i="1" s="1"/>
  <c r="AS4210" i="1" s="1"/>
  <c r="AG3923" i="1"/>
  <c r="AG3927" i="1" s="1"/>
  <c r="AG3928" i="1" s="1"/>
  <c r="AO3923" i="1"/>
  <c r="AO3927" i="1" s="1"/>
  <c r="AO3928" i="1" s="1"/>
  <c r="AL3894" i="1"/>
  <c r="AL3923" i="1" s="1"/>
  <c r="AL3927" i="1" s="1"/>
  <c r="AL3928" i="1" s="1"/>
  <c r="AE4337" i="1"/>
  <c r="AQ4337" i="1"/>
  <c r="AQ4367" i="1" s="1"/>
  <c r="AQ4371" i="1" s="1"/>
  <c r="AQ4372" i="1" s="1"/>
  <c r="AM4490" i="1"/>
  <c r="AM4494" i="1" s="1"/>
  <c r="AM4495" i="1" s="1"/>
  <c r="AS4532" i="1"/>
  <c r="AS4536" i="1" s="1"/>
  <c r="AS4537" i="1" s="1"/>
  <c r="W1738" i="1"/>
  <c r="W1767" i="1" s="1"/>
  <c r="W1771" i="1" s="1"/>
  <c r="W1772" i="1" s="1"/>
  <c r="R1698" i="1"/>
  <c r="R1727" i="1" s="1"/>
  <c r="R1731" i="1" s="1"/>
  <c r="R1732" i="1" s="1"/>
  <c r="T98" i="1"/>
  <c r="T88" i="1" s="1"/>
  <c r="U144" i="1"/>
  <c r="U134" i="1" s="1"/>
  <c r="K231" i="1"/>
  <c r="W231" i="1"/>
  <c r="L284" i="1"/>
  <c r="L274" i="1" s="1"/>
  <c r="L297" i="1" s="1"/>
  <c r="T312" i="1"/>
  <c r="Z312" i="1"/>
  <c r="Q376" i="1"/>
  <c r="Q366" i="1" s="1"/>
  <c r="Q391" i="1" s="1"/>
  <c r="V416" i="1"/>
  <c r="V406" i="1" s="1"/>
  <c r="V430" i="1" s="1"/>
  <c r="J455" i="1"/>
  <c r="N502" i="1"/>
  <c r="N491" i="1" s="1"/>
  <c r="L512" i="1"/>
  <c r="L511" i="1" s="1"/>
  <c r="R523" i="1"/>
  <c r="R522" i="1" s="1"/>
  <c r="T698" i="1"/>
  <c r="T687" i="1" s="1"/>
  <c r="T717" i="1" s="1"/>
  <c r="J789" i="1"/>
  <c r="K972" i="1"/>
  <c r="Q972" i="1"/>
  <c r="W972" i="1"/>
  <c r="Z1143" i="1"/>
  <c r="Z1132" i="1" s="1"/>
  <c r="Z1174" i="1" s="1"/>
  <c r="T1203" i="1"/>
  <c r="T1192" i="1" s="1"/>
  <c r="T1372" i="1"/>
  <c r="T1371" i="1" s="1"/>
  <c r="U1403" i="1"/>
  <c r="AA1403" i="1"/>
  <c r="Z1427" i="1"/>
  <c r="Z1416" i="1" s="1"/>
  <c r="J1498" i="1"/>
  <c r="P1498" i="1"/>
  <c r="V1498" i="1"/>
  <c r="R1522" i="1"/>
  <c r="R1510" i="1" s="1"/>
  <c r="M1622" i="1"/>
  <c r="Z1639" i="1"/>
  <c r="Z1638" i="1" s="1"/>
  <c r="L1738" i="1"/>
  <c r="L1767" i="1" s="1"/>
  <c r="L1771" i="1" s="1"/>
  <c r="L1772" i="1" s="1"/>
  <c r="R1738" i="1"/>
  <c r="R1767" i="1" s="1"/>
  <c r="R1771" i="1" s="1"/>
  <c r="R1772" i="1" s="1"/>
  <c r="U1817" i="1"/>
  <c r="U1846" i="1" s="1"/>
  <c r="U1850" i="1" s="1"/>
  <c r="U1851" i="1" s="1"/>
  <c r="AA1817" i="1"/>
  <c r="AA1846" i="1" s="1"/>
  <c r="AA1850" i="1" s="1"/>
  <c r="AA1851" i="1" s="1"/>
  <c r="X1897" i="1"/>
  <c r="X1926" i="1" s="1"/>
  <c r="X1930" i="1" s="1"/>
  <c r="X1931" i="1" s="1"/>
  <c r="L1979" i="1"/>
  <c r="L2009" i="1" s="1"/>
  <c r="L2013" i="1" s="1"/>
  <c r="L2014" i="1" s="1"/>
  <c r="P2020" i="1"/>
  <c r="V2020" i="1"/>
  <c r="V2049" i="1" s="1"/>
  <c r="V2053" i="1" s="1"/>
  <c r="V2054" i="1" s="1"/>
  <c r="AA2060" i="1"/>
  <c r="AA2089" i="1" s="1"/>
  <c r="AA2093" i="1" s="1"/>
  <c r="AA2094" i="1" s="1"/>
  <c r="U2060" i="1"/>
  <c r="U2089" i="1" s="1"/>
  <c r="U2093" i="1" s="1"/>
  <c r="U2094" i="1" s="1"/>
  <c r="L2100" i="1"/>
  <c r="L2131" i="1" s="1"/>
  <c r="L2135" i="1" s="1"/>
  <c r="L2136" i="1" s="1"/>
  <c r="R2100" i="1"/>
  <c r="R2131" i="1" s="1"/>
  <c r="R2135" i="1" s="1"/>
  <c r="R2136" i="1" s="1"/>
  <c r="X2100" i="1"/>
  <c r="X2131" i="1" s="1"/>
  <c r="X2135" i="1" s="1"/>
  <c r="X2136" i="1" s="1"/>
  <c r="AA2305" i="1"/>
  <c r="AA2335" i="1" s="1"/>
  <c r="AA2339" i="1" s="1"/>
  <c r="AA2340" i="1" s="1"/>
  <c r="J2377" i="1"/>
  <c r="V2346" i="1"/>
  <c r="V2377" i="1" s="1"/>
  <c r="V2381" i="1" s="1"/>
  <c r="V2382" i="1" s="1"/>
  <c r="Z10" i="1"/>
  <c r="P220" i="1"/>
  <c r="L231" i="1"/>
  <c r="S251" i="1"/>
  <c r="S241" i="1" s="1"/>
  <c r="S259" i="1" s="1"/>
  <c r="J416" i="1"/>
  <c r="R512" i="1"/>
  <c r="R511" i="1" s="1"/>
  <c r="W523" i="1"/>
  <c r="W522" i="1" s="1"/>
  <c r="W698" i="1"/>
  <c r="W687" i="1" s="1"/>
  <c r="W717" i="1" s="1"/>
  <c r="K758" i="1"/>
  <c r="K757" i="1" s="1"/>
  <c r="S843" i="1"/>
  <c r="S842" i="1" s="1"/>
  <c r="K1066" i="1"/>
  <c r="K1055" i="1" s="1"/>
  <c r="T1094" i="1"/>
  <c r="T1093" i="1" s="1"/>
  <c r="AA1143" i="1"/>
  <c r="AA1132" i="1" s="1"/>
  <c r="AA1174" i="1" s="1"/>
  <c r="U1160" i="1"/>
  <c r="U1159" i="1" s="1"/>
  <c r="J1252" i="1"/>
  <c r="K1267" i="1"/>
  <c r="K1266" i="1" s="1"/>
  <c r="L1308" i="1"/>
  <c r="L1297" i="1" s="1"/>
  <c r="K1355" i="1"/>
  <c r="K1344" i="1" s="1"/>
  <c r="Z1372" i="1"/>
  <c r="Z1371" i="1" s="1"/>
  <c r="AA1427" i="1"/>
  <c r="AA1416" i="1" s="1"/>
  <c r="K1451" i="1"/>
  <c r="K1450" i="1" s="1"/>
  <c r="S1522" i="1"/>
  <c r="S1510" i="1" s="1"/>
  <c r="K1605" i="1"/>
  <c r="Q1605" i="1"/>
  <c r="W1605" i="1"/>
  <c r="R1622" i="1"/>
  <c r="M1738" i="1"/>
  <c r="M1767" i="1" s="1"/>
  <c r="M1771" i="1" s="1"/>
  <c r="M1772" i="1" s="1"/>
  <c r="X1738" i="1"/>
  <c r="X1767" i="1" s="1"/>
  <c r="X1771" i="1" s="1"/>
  <c r="X1772" i="1" s="1"/>
  <c r="K1778" i="1"/>
  <c r="K1806" i="1" s="1"/>
  <c r="K1810" i="1" s="1"/>
  <c r="K1811" i="1" s="1"/>
  <c r="N1857" i="1"/>
  <c r="N1886" i="1" s="1"/>
  <c r="N1890" i="1" s="1"/>
  <c r="N1891" i="1" s="1"/>
  <c r="T1857" i="1"/>
  <c r="T1886" i="1" s="1"/>
  <c r="T1890" i="1" s="1"/>
  <c r="T1891" i="1" s="1"/>
  <c r="P1897" i="1"/>
  <c r="V1897" i="1"/>
  <c r="V1926" i="1" s="1"/>
  <c r="V1930" i="1" s="1"/>
  <c r="V1931" i="1" s="1"/>
  <c r="J2060" i="1"/>
  <c r="P2060" i="1"/>
  <c r="V2060" i="1"/>
  <c r="V2089" i="1" s="1"/>
  <c r="V2093" i="1" s="1"/>
  <c r="V2094" i="1" s="1"/>
  <c r="W2100" i="1"/>
  <c r="W2131" i="1" s="1"/>
  <c r="W2135" i="1" s="1"/>
  <c r="W2136" i="1" s="1"/>
  <c r="S2100" i="1"/>
  <c r="S2131" i="1" s="1"/>
  <c r="S2135" i="1" s="1"/>
  <c r="S2136" i="1" s="1"/>
  <c r="W251" i="1"/>
  <c r="W241" i="1" s="1"/>
  <c r="W259" i="1" s="1"/>
  <c r="R284" i="1"/>
  <c r="R274" i="1" s="1"/>
  <c r="R297" i="1" s="1"/>
  <c r="W376" i="1"/>
  <c r="W366" i="1" s="1"/>
  <c r="W391" i="1" s="1"/>
  <c r="W1846" i="1"/>
  <c r="W1850" i="1" s="1"/>
  <c r="W1851" i="1" s="1"/>
  <c r="R1857" i="1"/>
  <c r="R1886" i="1" s="1"/>
  <c r="R1890" i="1" s="1"/>
  <c r="R1891" i="1" s="1"/>
  <c r="Q1897" i="1"/>
  <c r="Q1926" i="1" s="1"/>
  <c r="Q1930" i="1" s="1"/>
  <c r="Q1931" i="1" s="1"/>
  <c r="M1937" i="1"/>
  <c r="M1968" i="1" s="1"/>
  <c r="M1972" i="1" s="1"/>
  <c r="M1973" i="1" s="1"/>
  <c r="Q1968" i="1"/>
  <c r="Q1972" i="1" s="1"/>
  <c r="Q1973" i="1" s="1"/>
  <c r="U1937" i="1"/>
  <c r="U1968" i="1" s="1"/>
  <c r="U1972" i="1" s="1"/>
  <c r="U1973" i="1" s="1"/>
  <c r="T2020" i="1"/>
  <c r="T2049" i="1" s="1"/>
  <c r="T2053" i="1" s="1"/>
  <c r="T2054" i="1" s="1"/>
  <c r="Q1252" i="1"/>
  <c r="Q1251" i="1" s="1"/>
  <c r="Q1267" i="1"/>
  <c r="Q1266" i="1" s="1"/>
  <c r="R1308" i="1"/>
  <c r="R1297" i="1" s="1"/>
  <c r="U1427" i="1"/>
  <c r="U1416" i="1" s="1"/>
  <c r="X1522" i="1"/>
  <c r="X1510" i="1" s="1"/>
  <c r="Q1738" i="1"/>
  <c r="Q1767" i="1" s="1"/>
  <c r="Q1771" i="1" s="1"/>
  <c r="Q1772" i="1" s="1"/>
  <c r="S1778" i="1"/>
  <c r="S1806" i="1" s="1"/>
  <c r="S1810" i="1" s="1"/>
  <c r="S1811" i="1" s="1"/>
  <c r="U1897" i="1"/>
  <c r="U1926" i="1" s="1"/>
  <c r="U1930" i="1" s="1"/>
  <c r="U1931" i="1" s="1"/>
  <c r="R1979" i="1"/>
  <c r="R2009" i="1" s="1"/>
  <c r="R2013" i="1" s="1"/>
  <c r="R2014" i="1" s="1"/>
  <c r="L31" i="1"/>
  <c r="L30" i="1" s="1"/>
  <c r="X31" i="1"/>
  <c r="X30" i="1" s="1"/>
  <c r="X39" i="1" s="1"/>
  <c r="AA154" i="1"/>
  <c r="AA153" i="1" s="1"/>
  <c r="M192" i="1"/>
  <c r="M182" i="1" s="1"/>
  <c r="M204" i="1" s="1"/>
  <c r="V220" i="1"/>
  <c r="V219" i="1" s="1"/>
  <c r="V225" i="1" s="1"/>
  <c r="Y251" i="1"/>
  <c r="Y241" i="1" s="1"/>
  <c r="Y259" i="1" s="1"/>
  <c r="X284" i="1"/>
  <c r="X274" i="1" s="1"/>
  <c r="X297" i="1" s="1"/>
  <c r="M337" i="1"/>
  <c r="M336" i="1" s="1"/>
  <c r="Y337" i="1"/>
  <c r="Y336" i="1" s="1"/>
  <c r="P342" i="1"/>
  <c r="Y376" i="1"/>
  <c r="Y366" i="1" s="1"/>
  <c r="Y391" i="1" s="1"/>
  <c r="Y395" i="1" s="1"/>
  <c r="Y396" i="1" s="1"/>
  <c r="V455" i="1"/>
  <c r="V445" i="1" s="1"/>
  <c r="U463" i="1"/>
  <c r="U462" i="1" s="1"/>
  <c r="U540" i="1"/>
  <c r="AA540" i="1"/>
  <c r="W561" i="1"/>
  <c r="W549" i="1" s="1"/>
  <c r="W585" i="1" s="1"/>
  <c r="Z819" i="1"/>
  <c r="Z808" i="1" s="1"/>
  <c r="K940" i="1"/>
  <c r="K939" i="1" s="1"/>
  <c r="S1016" i="1"/>
  <c r="S1015" i="1" s="1"/>
  <c r="X1023" i="1"/>
  <c r="X1022" i="1" s="1"/>
  <c r="K1085" i="1"/>
  <c r="K1084" i="1" s="1"/>
  <c r="R1160" i="1"/>
  <c r="R1159" i="1" s="1"/>
  <c r="V1192" i="1"/>
  <c r="N1203" i="1"/>
  <c r="N1192" i="1" s="1"/>
  <c r="V1252" i="1"/>
  <c r="V1251" i="1" s="1"/>
  <c r="W1267" i="1"/>
  <c r="W1266" i="1" s="1"/>
  <c r="AA1297" i="1"/>
  <c r="AA1328" i="1" s="1"/>
  <c r="X1308" i="1"/>
  <c r="X1297" i="1" s="1"/>
  <c r="AA1451" i="1"/>
  <c r="AA1450" i="1" s="1"/>
  <c r="M1522" i="1"/>
  <c r="M1510" i="1" s="1"/>
  <c r="Y1522" i="1"/>
  <c r="Y1510" i="1" s="1"/>
  <c r="Y1622" i="1"/>
  <c r="P1635" i="1"/>
  <c r="L1639" i="1"/>
  <c r="L1638" i="1" s="1"/>
  <c r="L1698" i="1"/>
  <c r="L1727" i="1" s="1"/>
  <c r="L1731" i="1" s="1"/>
  <c r="L1732" i="1" s="1"/>
  <c r="U1698" i="1"/>
  <c r="U1727" i="1" s="1"/>
  <c r="U1731" i="1" s="1"/>
  <c r="U1732" i="1" s="1"/>
  <c r="AA1698" i="1"/>
  <c r="AA1727" i="1" s="1"/>
  <c r="AA1731" i="1" s="1"/>
  <c r="AA1732" i="1" s="1"/>
  <c r="T1633" i="1"/>
  <c r="J1817" i="1"/>
  <c r="M1846" i="1"/>
  <c r="M1850" i="1" s="1"/>
  <c r="M1851" i="1" s="1"/>
  <c r="S1846" i="1"/>
  <c r="S1850" i="1" s="1"/>
  <c r="S1851" i="1" s="1"/>
  <c r="V1817" i="1"/>
  <c r="V1846" i="1" s="1"/>
  <c r="V1850" i="1" s="1"/>
  <c r="V1851" i="1" s="1"/>
  <c r="K1857" i="1"/>
  <c r="K1886" i="1" s="1"/>
  <c r="K1890" i="1" s="1"/>
  <c r="K1891" i="1" s="1"/>
  <c r="Y1937" i="1"/>
  <c r="Y1968" i="1" s="1"/>
  <c r="Y1972" i="1" s="1"/>
  <c r="Y1973" i="1" s="1"/>
  <c r="S1979" i="1"/>
  <c r="S2009" i="1" s="1"/>
  <c r="S2013" i="1" s="1"/>
  <c r="S2014" i="1" s="1"/>
  <c r="N2020" i="1"/>
  <c r="N2049" i="1" s="1"/>
  <c r="N2053" i="1" s="1"/>
  <c r="N2054" i="1" s="1"/>
  <c r="Z2020" i="1"/>
  <c r="Z2049" i="1" s="1"/>
  <c r="Z2053" i="1" s="1"/>
  <c r="Z2054" i="1" s="1"/>
  <c r="M2100" i="1"/>
  <c r="M2131" i="1" s="1"/>
  <c r="M2135" i="1" s="1"/>
  <c r="M2136" i="1" s="1"/>
  <c r="Y2224" i="1"/>
  <c r="Y2253" i="1" s="1"/>
  <c r="Y2257" i="1" s="1"/>
  <c r="Y2258" i="1" s="1"/>
  <c r="S10" i="1"/>
  <c r="Q61" i="1"/>
  <c r="Q51" i="1" s="1"/>
  <c r="Q73" i="1" s="1"/>
  <c r="R144" i="1"/>
  <c r="R134" i="1" s="1"/>
  <c r="AA182" i="1"/>
  <c r="AA204" i="1" s="1"/>
  <c r="AA208" i="1" s="1"/>
  <c r="AA209" i="1" s="1"/>
  <c r="N192" i="1"/>
  <c r="N182" i="1" s="1"/>
  <c r="N204" i="1" s="1"/>
  <c r="J231" i="1"/>
  <c r="P231" i="1"/>
  <c r="V231" i="1"/>
  <c r="M251" i="1"/>
  <c r="M241" i="1" s="1"/>
  <c r="M259" i="1" s="1"/>
  <c r="Y274" i="1"/>
  <c r="Y297" i="1" s="1"/>
  <c r="L376" i="1"/>
  <c r="L366" i="1" s="1"/>
  <c r="L391" i="1" s="1"/>
  <c r="T416" i="1"/>
  <c r="T406" i="1" s="1"/>
  <c r="T430" i="1" s="1"/>
  <c r="W455" i="1"/>
  <c r="W445" i="1" s="1"/>
  <c r="AA463" i="1"/>
  <c r="AA462" i="1" s="1"/>
  <c r="K512" i="1"/>
  <c r="K511" i="1" s="1"/>
  <c r="K523" i="1"/>
  <c r="K522" i="1" s="1"/>
  <c r="J540" i="1"/>
  <c r="P540" i="1"/>
  <c r="V540" i="1"/>
  <c r="N698" i="1"/>
  <c r="N687" i="1" s="1"/>
  <c r="N717" i="1" s="1"/>
  <c r="K777" i="1"/>
  <c r="K776" i="1" s="1"/>
  <c r="W855" i="1"/>
  <c r="W854" i="1" s="1"/>
  <c r="X940" i="1"/>
  <c r="X939" i="1" s="1"/>
  <c r="J972" i="1"/>
  <c r="P972" i="1"/>
  <c r="V972" i="1"/>
  <c r="W1066" i="1"/>
  <c r="W1055" i="1" s="1"/>
  <c r="U1085" i="1"/>
  <c r="U1084" i="1" s="1"/>
  <c r="S1160" i="1"/>
  <c r="S1159" i="1" s="1"/>
  <c r="W1355" i="1"/>
  <c r="W1344" i="1" s="1"/>
  <c r="N1403" i="1"/>
  <c r="T1403" i="1"/>
  <c r="Z1403" i="1"/>
  <c r="W1436" i="1"/>
  <c r="W1435" i="1" s="1"/>
  <c r="Q1522" i="1"/>
  <c r="Q1510" i="1" s="1"/>
  <c r="AA1616" i="1"/>
  <c r="AA1614" i="1" s="1"/>
  <c r="L1622" i="1"/>
  <c r="Y1635" i="1"/>
  <c r="Y1634" i="1" s="1"/>
  <c r="T1639" i="1"/>
  <c r="T1638" i="1" s="1"/>
  <c r="M1698" i="1"/>
  <c r="M1727" i="1" s="1"/>
  <c r="M1731" i="1" s="1"/>
  <c r="M1732" i="1" s="1"/>
  <c r="J1937" i="1"/>
  <c r="U2020" i="1"/>
  <c r="U2049" i="1" s="1"/>
  <c r="U2053" i="1" s="1"/>
  <c r="U2054" i="1" s="1"/>
  <c r="AA2020" i="1"/>
  <c r="AA2049" i="1" s="1"/>
  <c r="AA2053" i="1" s="1"/>
  <c r="AA2054" i="1" s="1"/>
  <c r="W2020" i="1"/>
  <c r="W2049" i="1" s="1"/>
  <c r="W2053" i="1" s="1"/>
  <c r="W2054" i="1" s="1"/>
  <c r="K2100" i="1"/>
  <c r="K2131" i="1" s="1"/>
  <c r="K2135" i="1" s="1"/>
  <c r="K2136" i="1" s="1"/>
  <c r="Q2100" i="1"/>
  <c r="Q2131" i="1" s="1"/>
  <c r="Q2135" i="1" s="1"/>
  <c r="Q2136" i="1" s="1"/>
  <c r="T2467" i="1"/>
  <c r="T2495" i="1" s="1"/>
  <c r="T2499" i="1" s="1"/>
  <c r="T2500" i="1" s="1"/>
  <c r="K2224" i="1"/>
  <c r="K2253" i="1" s="1"/>
  <c r="K2257" i="1" s="1"/>
  <c r="K2258" i="1" s="1"/>
  <c r="Q2224" i="1"/>
  <c r="Q2253" i="1" s="1"/>
  <c r="Q2257" i="1" s="1"/>
  <c r="Q2258" i="1" s="1"/>
  <c r="W2224" i="1"/>
  <c r="W2253" i="1" s="1"/>
  <c r="W2257" i="1" s="1"/>
  <c r="W2258" i="1" s="1"/>
  <c r="Q2426" i="1"/>
  <c r="Q2456" i="1" s="1"/>
  <c r="Q2460" i="1" s="1"/>
  <c r="Q2461" i="1" s="1"/>
  <c r="W2467" i="1"/>
  <c r="W2495" i="1" s="1"/>
  <c r="W2499" i="1" s="1"/>
  <c r="W2500" i="1" s="1"/>
  <c r="L2587" i="1"/>
  <c r="L2617" i="1" s="1"/>
  <c r="L2621" i="1" s="1"/>
  <c r="L2622" i="1" s="1"/>
  <c r="R2587" i="1"/>
  <c r="R2617" i="1" s="1"/>
  <c r="R2621" i="1" s="1"/>
  <c r="R2622" i="1" s="1"/>
  <c r="X2587" i="1"/>
  <c r="X2617" i="1" s="1"/>
  <c r="X2621" i="1" s="1"/>
  <c r="X2622" i="1" s="1"/>
  <c r="AA2669" i="1"/>
  <c r="AA2700" i="1" s="1"/>
  <c r="AA2704" i="1" s="1"/>
  <c r="AA2705" i="1" s="1"/>
  <c r="K2711" i="1"/>
  <c r="K2741" i="1" s="1"/>
  <c r="K2745" i="1" s="1"/>
  <c r="K2746" i="1" s="1"/>
  <c r="Q2711" i="1"/>
  <c r="Q2741" i="1" s="1"/>
  <c r="Q2745" i="1" s="1"/>
  <c r="Q2746" i="1" s="1"/>
  <c r="W2711" i="1"/>
  <c r="W2741" i="1" s="1"/>
  <c r="W2745" i="1" s="1"/>
  <c r="W2746" i="1" s="1"/>
  <c r="S2711" i="1"/>
  <c r="S2741" i="1" s="1"/>
  <c r="S2745" i="1" s="1"/>
  <c r="S2746" i="1" s="1"/>
  <c r="AA2752" i="1"/>
  <c r="AA2782" i="1" s="1"/>
  <c r="AA2786" i="1" s="1"/>
  <c r="AA2787" i="1" s="1"/>
  <c r="N2752" i="1"/>
  <c r="N2782" i="1" s="1"/>
  <c r="N2786" i="1" s="1"/>
  <c r="N2787" i="1" s="1"/>
  <c r="T2752" i="1"/>
  <c r="T2782" i="1" s="1"/>
  <c r="T2786" i="1" s="1"/>
  <c r="T2787" i="1" s="1"/>
  <c r="Z2752" i="1"/>
  <c r="Z2782" i="1" s="1"/>
  <c r="Z2786" i="1" s="1"/>
  <c r="Z2787" i="1" s="1"/>
  <c r="L2793" i="1"/>
  <c r="L2823" i="1" s="1"/>
  <c r="L2827" i="1" s="1"/>
  <c r="L2828" i="1" s="1"/>
  <c r="R2793" i="1"/>
  <c r="R2823" i="1" s="1"/>
  <c r="R2827" i="1" s="1"/>
  <c r="R2828" i="1" s="1"/>
  <c r="X2793" i="1"/>
  <c r="X2823" i="1" s="1"/>
  <c r="X2827" i="1" s="1"/>
  <c r="X2828" i="1" s="1"/>
  <c r="J2875" i="1"/>
  <c r="W2875" i="1"/>
  <c r="W2905" i="1" s="1"/>
  <c r="W2909" i="1" s="1"/>
  <c r="W2910" i="1" s="1"/>
  <c r="U2916" i="1"/>
  <c r="U2946" i="1" s="1"/>
  <c r="U2950" i="1" s="1"/>
  <c r="U2951" i="1" s="1"/>
  <c r="AA2916" i="1"/>
  <c r="AA2946" i="1" s="1"/>
  <c r="AA2950" i="1" s="1"/>
  <c r="AA2951" i="1" s="1"/>
  <c r="J2998" i="1"/>
  <c r="W2998" i="1"/>
  <c r="W3028" i="1" s="1"/>
  <c r="W3032" i="1" s="1"/>
  <c r="W3033" i="1" s="1"/>
  <c r="M3204" i="1"/>
  <c r="M3235" i="1" s="1"/>
  <c r="M3239" i="1" s="1"/>
  <c r="M3240" i="1" s="1"/>
  <c r="Y3204" i="1"/>
  <c r="Y3235" i="1" s="1"/>
  <c r="Y3239" i="1" s="1"/>
  <c r="Y3240" i="1" s="1"/>
  <c r="R3246" i="1"/>
  <c r="R3276" i="1" s="1"/>
  <c r="R3280" i="1" s="1"/>
  <c r="R3281" i="1" s="1"/>
  <c r="W3287" i="1"/>
  <c r="W3314" i="1" s="1"/>
  <c r="W3318" i="1" s="1"/>
  <c r="W3319" i="1" s="1"/>
  <c r="S3325" i="1"/>
  <c r="S3354" i="1" s="1"/>
  <c r="S3358" i="1" s="1"/>
  <c r="S3359" i="1" s="1"/>
  <c r="N3365" i="1"/>
  <c r="N3395" i="1" s="1"/>
  <c r="N3399" i="1" s="1"/>
  <c r="N3400" i="1" s="1"/>
  <c r="P3853" i="1"/>
  <c r="S4297" i="1"/>
  <c r="S4326" i="1" s="1"/>
  <c r="S4330" i="1" s="1"/>
  <c r="S4331" i="1" s="1"/>
  <c r="N2264" i="1"/>
  <c r="N2294" i="1" s="1"/>
  <c r="N2298" i="1" s="1"/>
  <c r="N2299" i="1" s="1"/>
  <c r="S2587" i="1"/>
  <c r="S2617" i="1" s="1"/>
  <c r="S2621" i="1" s="1"/>
  <c r="S2622" i="1" s="1"/>
  <c r="R2628" i="1"/>
  <c r="R2658" i="1" s="1"/>
  <c r="R2662" i="1" s="1"/>
  <c r="R2663" i="1" s="1"/>
  <c r="X2628" i="1"/>
  <c r="X2658" i="1" s="1"/>
  <c r="X2662" i="1" s="1"/>
  <c r="X2663" i="1" s="1"/>
  <c r="P2669" i="1"/>
  <c r="V3193" i="1"/>
  <c r="V3197" i="1" s="1"/>
  <c r="V3198" i="1" s="1"/>
  <c r="S3204" i="1"/>
  <c r="S3235" i="1" s="1"/>
  <c r="S3239" i="1" s="1"/>
  <c r="S3240" i="1" s="1"/>
  <c r="S2628" i="1"/>
  <c r="S2658" i="1" s="1"/>
  <c r="S2662" i="1" s="1"/>
  <c r="S2663" i="1" s="1"/>
  <c r="Y2628" i="1"/>
  <c r="Y2658" i="1" s="1"/>
  <c r="Y2662" i="1" s="1"/>
  <c r="Y2663" i="1" s="1"/>
  <c r="W2628" i="1"/>
  <c r="W2658" i="1" s="1"/>
  <c r="W2662" i="1" s="1"/>
  <c r="W2663" i="1" s="1"/>
  <c r="M2834" i="1"/>
  <c r="M2864" i="1" s="1"/>
  <c r="M2868" i="1" s="1"/>
  <c r="M2869" i="1" s="1"/>
  <c r="Y2916" i="1"/>
  <c r="Y2946" i="1" s="1"/>
  <c r="Y2950" i="1" s="1"/>
  <c r="Y2951" i="1" s="1"/>
  <c r="S2957" i="1"/>
  <c r="S2987" i="1" s="1"/>
  <c r="S2991" i="1" s="1"/>
  <c r="S2992" i="1" s="1"/>
  <c r="J3080" i="1"/>
  <c r="P3080" i="1"/>
  <c r="V3080" i="1"/>
  <c r="V3111" i="1" s="1"/>
  <c r="V3115" i="1" s="1"/>
  <c r="V3116" i="1" s="1"/>
  <c r="U3122" i="1"/>
  <c r="U3152" i="1" s="1"/>
  <c r="U3156" i="1" s="1"/>
  <c r="U3157" i="1" s="1"/>
  <c r="AA3122" i="1"/>
  <c r="AA3152" i="1" s="1"/>
  <c r="AA3156" i="1" s="1"/>
  <c r="AA3157" i="1" s="1"/>
  <c r="AA3287" i="1"/>
  <c r="AA3314" i="1" s="1"/>
  <c r="AA3318" i="1" s="1"/>
  <c r="AA3319" i="1" s="1"/>
  <c r="W3487" i="1"/>
  <c r="W3517" i="1" s="1"/>
  <c r="W3521" i="1" s="1"/>
  <c r="W3522" i="1" s="1"/>
  <c r="Q4094" i="1"/>
  <c r="Q4123" i="1" s="1"/>
  <c r="Q4127" i="1" s="1"/>
  <c r="Q4128" i="1" s="1"/>
  <c r="Y2172" i="1"/>
  <c r="Y2176" i="1" s="1"/>
  <c r="Y2177" i="1" s="1"/>
  <c r="K2264" i="1"/>
  <c r="K2294" i="1" s="1"/>
  <c r="K2298" i="1" s="1"/>
  <c r="K2299" i="1" s="1"/>
  <c r="Q2264" i="1"/>
  <c r="Q2294" i="1" s="1"/>
  <c r="Q2298" i="1" s="1"/>
  <c r="Q2299" i="1" s="1"/>
  <c r="W2264" i="1"/>
  <c r="W2294" i="1" s="1"/>
  <c r="W2298" i="1" s="1"/>
  <c r="W2299" i="1" s="1"/>
  <c r="W2346" i="1"/>
  <c r="W2377" i="1" s="1"/>
  <c r="W2381" i="1" s="1"/>
  <c r="W2382" i="1" s="1"/>
  <c r="J2426" i="1"/>
  <c r="V2426" i="1"/>
  <c r="V2456" i="1" s="1"/>
  <c r="V2460" i="1" s="1"/>
  <c r="V2461" i="1" s="1"/>
  <c r="U2587" i="1"/>
  <c r="U2617" i="1" s="1"/>
  <c r="U2621" i="1" s="1"/>
  <c r="U2622" i="1" s="1"/>
  <c r="K2628" i="1"/>
  <c r="K2658" i="1" s="1"/>
  <c r="K2662" i="1" s="1"/>
  <c r="K2663" i="1" s="1"/>
  <c r="V2669" i="1"/>
  <c r="V2700" i="1" s="1"/>
  <c r="V2704" i="1" s="1"/>
  <c r="V2705" i="1" s="1"/>
  <c r="W2957" i="1"/>
  <c r="W2987" i="1" s="1"/>
  <c r="W2991" i="1" s="1"/>
  <c r="W2992" i="1" s="1"/>
  <c r="Y3039" i="1"/>
  <c r="Y3069" i="1" s="1"/>
  <c r="Y3073" i="1" s="1"/>
  <c r="Y3074" i="1" s="1"/>
  <c r="M3039" i="1"/>
  <c r="M3069" i="1" s="1"/>
  <c r="M3073" i="1" s="1"/>
  <c r="M3074" i="1" s="1"/>
  <c r="S3039" i="1"/>
  <c r="S3069" i="1" s="1"/>
  <c r="S3073" i="1" s="1"/>
  <c r="S3074" i="1" s="1"/>
  <c r="P3122" i="1"/>
  <c r="V3122" i="1"/>
  <c r="V3152" i="1" s="1"/>
  <c r="V3156" i="1" s="1"/>
  <c r="V3157" i="1" s="1"/>
  <c r="J3204" i="1"/>
  <c r="V3204" i="1"/>
  <c r="V3235" i="1" s="1"/>
  <c r="V3239" i="1" s="1"/>
  <c r="V3240" i="1" s="1"/>
  <c r="S3246" i="1"/>
  <c r="S3276" i="1" s="1"/>
  <c r="S3280" i="1" s="1"/>
  <c r="S3281" i="1" s="1"/>
  <c r="L3325" i="1"/>
  <c r="L3354" i="1" s="1"/>
  <c r="L3358" i="1" s="1"/>
  <c r="L3359" i="1" s="1"/>
  <c r="X3325" i="1"/>
  <c r="X3354" i="1" s="1"/>
  <c r="X3358" i="1" s="1"/>
  <c r="X3359" i="1" s="1"/>
  <c r="J3325" i="1"/>
  <c r="L3365" i="1"/>
  <c r="L3395" i="1" s="1"/>
  <c r="L3399" i="1" s="1"/>
  <c r="L3400" i="1" s="1"/>
  <c r="V3406" i="1"/>
  <c r="V3436" i="1" s="1"/>
  <c r="V3440" i="1" s="1"/>
  <c r="V3441" i="1" s="1"/>
  <c r="S2183" i="1"/>
  <c r="S2213" i="1" s="1"/>
  <c r="S2217" i="1" s="1"/>
  <c r="S2218" i="1" s="1"/>
  <c r="AA2388" i="1"/>
  <c r="AA2415" i="1" s="1"/>
  <c r="AA2419" i="1" s="1"/>
  <c r="AA2420" i="1" s="1"/>
  <c r="K2426" i="1"/>
  <c r="K2456" i="1" s="1"/>
  <c r="K2460" i="1" s="1"/>
  <c r="K2461" i="1" s="1"/>
  <c r="M2426" i="1"/>
  <c r="M2456" i="1" s="1"/>
  <c r="M2460" i="1" s="1"/>
  <c r="M2461" i="1" s="1"/>
  <c r="K2587" i="1"/>
  <c r="K2617" i="1" s="1"/>
  <c r="K2621" i="1" s="1"/>
  <c r="K2622" i="1" s="1"/>
  <c r="V2793" i="1"/>
  <c r="V2823" i="1" s="1"/>
  <c r="V2827" i="1" s="1"/>
  <c r="V2828" i="1" s="1"/>
  <c r="Q2834" i="1"/>
  <c r="Q2864" i="1" s="1"/>
  <c r="Q2868" i="1" s="1"/>
  <c r="Q2869" i="1" s="1"/>
  <c r="M3246" i="1"/>
  <c r="M3276" i="1" s="1"/>
  <c r="M3280" i="1" s="1"/>
  <c r="M3281" i="1" s="1"/>
  <c r="T2142" i="1"/>
  <c r="T2172" i="1" s="1"/>
  <c r="T2176" i="1" s="1"/>
  <c r="T2177" i="1" s="1"/>
  <c r="N2305" i="1"/>
  <c r="N2335" i="1" s="1"/>
  <c r="N2339" i="1" s="1"/>
  <c r="N2340" i="1" s="1"/>
  <c r="T2305" i="1"/>
  <c r="T2335" i="1" s="1"/>
  <c r="T2339" i="1" s="1"/>
  <c r="T2340" i="1" s="1"/>
  <c r="N2388" i="1"/>
  <c r="N2415" i="1" s="1"/>
  <c r="N2419" i="1" s="1"/>
  <c r="N2420" i="1" s="1"/>
  <c r="J2506" i="1"/>
  <c r="V2506" i="1"/>
  <c r="V2535" i="1" s="1"/>
  <c r="V2539" i="1" s="1"/>
  <c r="V2540" i="1" s="1"/>
  <c r="M2546" i="1"/>
  <c r="M2576" i="1" s="1"/>
  <c r="M2580" i="1" s="1"/>
  <c r="M2581" i="1" s="1"/>
  <c r="S2546" i="1"/>
  <c r="S2576" i="1" s="1"/>
  <c r="S2580" i="1" s="1"/>
  <c r="S2581" i="1" s="1"/>
  <c r="Y2546" i="1"/>
  <c r="Y2576" i="1" s="1"/>
  <c r="Y2580" i="1" s="1"/>
  <c r="Y2581" i="1" s="1"/>
  <c r="U2628" i="1"/>
  <c r="U2658" i="1" s="1"/>
  <c r="U2662" i="1" s="1"/>
  <c r="U2663" i="1" s="1"/>
  <c r="AA2628" i="1"/>
  <c r="AA2658" i="1" s="1"/>
  <c r="AA2662" i="1" s="1"/>
  <c r="AA2663" i="1" s="1"/>
  <c r="L2834" i="1"/>
  <c r="L2864" i="1" s="1"/>
  <c r="L2868" i="1" s="1"/>
  <c r="L2869" i="1" s="1"/>
  <c r="R2834" i="1"/>
  <c r="R2864" i="1" s="1"/>
  <c r="R2868" i="1" s="1"/>
  <c r="R2869" i="1" s="1"/>
  <c r="X2834" i="1"/>
  <c r="X2864" i="1" s="1"/>
  <c r="X2868" i="1" s="1"/>
  <c r="X2869" i="1" s="1"/>
  <c r="U2875" i="1"/>
  <c r="U2905" i="1" s="1"/>
  <c r="U2909" i="1" s="1"/>
  <c r="U2910" i="1" s="1"/>
  <c r="AA2875" i="1"/>
  <c r="AA2905" i="1" s="1"/>
  <c r="AA2909" i="1" s="1"/>
  <c r="AA2910" i="1" s="1"/>
  <c r="M3080" i="1"/>
  <c r="M3111" i="1" s="1"/>
  <c r="M3115" i="1" s="1"/>
  <c r="M3116" i="1" s="1"/>
  <c r="S3080" i="1"/>
  <c r="S3111" i="1" s="1"/>
  <c r="S3115" i="1" s="1"/>
  <c r="S3116" i="1" s="1"/>
  <c r="Y3080" i="1"/>
  <c r="Y3111" i="1" s="1"/>
  <c r="Y3115" i="1" s="1"/>
  <c r="Y3116" i="1" s="1"/>
  <c r="T3163" i="1"/>
  <c r="T3193" i="1" s="1"/>
  <c r="T3197" i="1" s="1"/>
  <c r="T3198" i="1" s="1"/>
  <c r="V3287" i="1"/>
  <c r="V3314" i="1" s="1"/>
  <c r="V3318" i="1" s="1"/>
  <c r="V3319" i="1" s="1"/>
  <c r="L3287" i="1"/>
  <c r="L3314" i="1" s="1"/>
  <c r="L3318" i="1" s="1"/>
  <c r="L3319" i="1" s="1"/>
  <c r="R3287" i="1"/>
  <c r="R3314" i="1" s="1"/>
  <c r="R3318" i="1" s="1"/>
  <c r="R3319" i="1" s="1"/>
  <c r="X3287" i="1"/>
  <c r="X3314" i="1" s="1"/>
  <c r="X3318" i="1" s="1"/>
  <c r="X3319" i="1" s="1"/>
  <c r="AA3365" i="1"/>
  <c r="AA3395" i="1" s="1"/>
  <c r="AA3399" i="1" s="1"/>
  <c r="AA3400" i="1" s="1"/>
  <c r="M3365" i="1"/>
  <c r="M3395" i="1" s="1"/>
  <c r="M3399" i="1" s="1"/>
  <c r="M3400" i="1" s="1"/>
  <c r="S3365" i="1"/>
  <c r="S3395" i="1" s="1"/>
  <c r="S3399" i="1" s="1"/>
  <c r="S3400" i="1" s="1"/>
  <c r="Y3365" i="1"/>
  <c r="Y3395" i="1" s="1"/>
  <c r="Y3399" i="1" s="1"/>
  <c r="Y3400" i="1" s="1"/>
  <c r="S3406" i="1"/>
  <c r="S3436" i="1" s="1"/>
  <c r="S3440" i="1" s="1"/>
  <c r="S3441" i="1" s="1"/>
  <c r="Y3406" i="1"/>
  <c r="Y3436" i="1" s="1"/>
  <c r="Y3440" i="1" s="1"/>
  <c r="Y3441" i="1" s="1"/>
  <c r="T3487" i="1"/>
  <c r="T3517" i="1" s="1"/>
  <c r="T3521" i="1" s="1"/>
  <c r="T3522" i="1" s="1"/>
  <c r="Z3487" i="1"/>
  <c r="Z3517" i="1" s="1"/>
  <c r="Z3521" i="1" s="1"/>
  <c r="Z3522" i="1" s="1"/>
  <c r="N3487" i="1"/>
  <c r="N3517" i="1" s="1"/>
  <c r="N3521" i="1" s="1"/>
  <c r="N3522" i="1" s="1"/>
  <c r="N3691" i="1"/>
  <c r="N3720" i="1" s="1"/>
  <c r="N3724" i="1" s="1"/>
  <c r="N3725" i="1" s="1"/>
  <c r="Z3691" i="1"/>
  <c r="Z3720" i="1" s="1"/>
  <c r="Z3724" i="1" s="1"/>
  <c r="Z3725" i="1" s="1"/>
  <c r="R3772" i="1"/>
  <c r="R3802" i="1" s="1"/>
  <c r="R3806" i="1" s="1"/>
  <c r="R3807" i="1" s="1"/>
  <c r="M3772" i="1"/>
  <c r="M3802" i="1" s="1"/>
  <c r="M3806" i="1" s="1"/>
  <c r="M3807" i="1" s="1"/>
  <c r="S3772" i="1"/>
  <c r="S3802" i="1" s="1"/>
  <c r="S3806" i="1" s="1"/>
  <c r="S3807" i="1" s="1"/>
  <c r="J3853" i="1"/>
  <c r="U3853" i="1"/>
  <c r="U3883" i="1" s="1"/>
  <c r="U3887" i="1" s="1"/>
  <c r="U3888" i="1" s="1"/>
  <c r="AA3974" i="1"/>
  <c r="AA4003" i="1" s="1"/>
  <c r="AA4007" i="1" s="1"/>
  <c r="AA4008" i="1" s="1"/>
  <c r="M3974" i="1"/>
  <c r="M4003" i="1" s="1"/>
  <c r="M4007" i="1" s="1"/>
  <c r="M4008" i="1" s="1"/>
  <c r="S3974" i="1"/>
  <c r="S4003" i="1" s="1"/>
  <c r="S4007" i="1" s="1"/>
  <c r="S4008" i="1" s="1"/>
  <c r="Y3974" i="1"/>
  <c r="Y4003" i="1" s="1"/>
  <c r="Y4007" i="1" s="1"/>
  <c r="Y4008" i="1" s="1"/>
  <c r="W3974" i="1"/>
  <c r="W4003" i="1" s="1"/>
  <c r="W4007" i="1" s="1"/>
  <c r="W4008" i="1" s="1"/>
  <c r="N4053" i="1"/>
  <c r="N4083" i="1" s="1"/>
  <c r="N4087" i="1" s="1"/>
  <c r="N4088" i="1" s="1"/>
  <c r="T4053" i="1"/>
  <c r="T4083" i="1" s="1"/>
  <c r="T4087" i="1" s="1"/>
  <c r="T4088" i="1" s="1"/>
  <c r="Z4053" i="1"/>
  <c r="Z4083" i="1" s="1"/>
  <c r="Z4087" i="1" s="1"/>
  <c r="Z4088" i="1" s="1"/>
  <c r="X4053" i="1"/>
  <c r="X4083" i="1" s="1"/>
  <c r="X4087" i="1" s="1"/>
  <c r="X4088" i="1" s="1"/>
  <c r="V4175" i="1"/>
  <c r="V4205" i="1" s="1"/>
  <c r="V4209" i="1" s="1"/>
  <c r="V4210" i="1" s="1"/>
  <c r="J4216" i="1"/>
  <c r="V4216" i="1"/>
  <c r="V4246" i="1" s="1"/>
  <c r="V4250" i="1" s="1"/>
  <c r="V4251" i="1" s="1"/>
  <c r="U4257" i="1"/>
  <c r="U4286" i="1" s="1"/>
  <c r="U4290" i="1" s="1"/>
  <c r="U4291" i="1" s="1"/>
  <c r="AA4257" i="1"/>
  <c r="AA4286" i="1" s="1"/>
  <c r="AA4290" i="1" s="1"/>
  <c r="AA4291" i="1" s="1"/>
  <c r="Q4297" i="1"/>
  <c r="Q4326" i="1" s="1"/>
  <c r="Q4330" i="1" s="1"/>
  <c r="Q4331" i="1" s="1"/>
  <c r="T4297" i="1"/>
  <c r="T4326" i="1" s="1"/>
  <c r="T4330" i="1" s="1"/>
  <c r="T4331" i="1" s="1"/>
  <c r="Z4297" i="1"/>
  <c r="Z4326" i="1" s="1"/>
  <c r="Z4330" i="1" s="1"/>
  <c r="Z4331" i="1" s="1"/>
  <c r="K4337" i="1"/>
  <c r="K4367" i="1" s="1"/>
  <c r="K4371" i="1" s="1"/>
  <c r="K4372" i="1" s="1"/>
  <c r="Q4337" i="1"/>
  <c r="Q4367" i="1" s="1"/>
  <c r="Q4371" i="1" s="1"/>
  <c r="Q4372" i="1" s="1"/>
  <c r="W4337" i="1"/>
  <c r="W4367" i="1" s="1"/>
  <c r="W4371" i="1" s="1"/>
  <c r="W4372" i="1" s="1"/>
  <c r="V4378" i="1"/>
  <c r="V4409" i="1" s="1"/>
  <c r="V4413" i="1" s="1"/>
  <c r="V4414" i="1" s="1"/>
  <c r="L4420" i="1"/>
  <c r="L4449" i="1" s="1"/>
  <c r="L4453" i="1" s="1"/>
  <c r="L4454" i="1" s="1"/>
  <c r="R4420" i="1"/>
  <c r="R4449" i="1" s="1"/>
  <c r="R4453" i="1" s="1"/>
  <c r="R4454" i="1" s="1"/>
  <c r="X4420" i="1"/>
  <c r="X4449" i="1" s="1"/>
  <c r="X4453" i="1" s="1"/>
  <c r="X4454" i="1" s="1"/>
  <c r="Q4460" i="1"/>
  <c r="Q4490" i="1" s="1"/>
  <c r="Q4494" i="1" s="1"/>
  <c r="Q4495" i="1" s="1"/>
  <c r="W3447" i="1"/>
  <c r="W3476" i="1" s="1"/>
  <c r="W3480" i="1" s="1"/>
  <c r="W3481" i="1" s="1"/>
  <c r="M3447" i="1"/>
  <c r="M3476" i="1" s="1"/>
  <c r="M3480" i="1" s="1"/>
  <c r="M3481" i="1" s="1"/>
  <c r="S3447" i="1"/>
  <c r="S3476" i="1" s="1"/>
  <c r="S3480" i="1" s="1"/>
  <c r="S3481" i="1" s="1"/>
  <c r="Y3447" i="1"/>
  <c r="Y3476" i="1" s="1"/>
  <c r="Y3480" i="1" s="1"/>
  <c r="Y3481" i="1" s="1"/>
  <c r="K3487" i="1"/>
  <c r="K3517" i="1" s="1"/>
  <c r="K3521" i="1" s="1"/>
  <c r="K3522" i="1" s="1"/>
  <c r="J3569" i="1"/>
  <c r="V3569" i="1"/>
  <c r="V3598" i="1" s="1"/>
  <c r="V3602" i="1" s="1"/>
  <c r="V3603" i="1" s="1"/>
  <c r="L3569" i="1"/>
  <c r="L3598" i="1" s="1"/>
  <c r="L3602" i="1" s="1"/>
  <c r="L3603" i="1" s="1"/>
  <c r="R3569" i="1"/>
  <c r="R3598" i="1" s="1"/>
  <c r="R3602" i="1" s="1"/>
  <c r="R3603" i="1" s="1"/>
  <c r="X3569" i="1"/>
  <c r="X3598" i="1" s="1"/>
  <c r="X3602" i="1" s="1"/>
  <c r="X3603" i="1" s="1"/>
  <c r="M3609" i="1"/>
  <c r="M3639" i="1" s="1"/>
  <c r="M3643" i="1" s="1"/>
  <c r="M3644" i="1" s="1"/>
  <c r="V3609" i="1"/>
  <c r="V3639" i="1" s="1"/>
  <c r="V3643" i="1" s="1"/>
  <c r="V3644" i="1" s="1"/>
  <c r="V3731" i="1"/>
  <c r="V3761" i="1" s="1"/>
  <c r="V3765" i="1" s="1"/>
  <c r="V3766" i="1" s="1"/>
  <c r="T3772" i="1"/>
  <c r="T3802" i="1" s="1"/>
  <c r="T3806" i="1" s="1"/>
  <c r="T3807" i="1" s="1"/>
  <c r="X3813" i="1"/>
  <c r="X3842" i="1" s="1"/>
  <c r="X3846" i="1" s="1"/>
  <c r="X3847" i="1" s="1"/>
  <c r="Z3894" i="1"/>
  <c r="Z3923" i="1" s="1"/>
  <c r="Z3927" i="1" s="1"/>
  <c r="Z3928" i="1" s="1"/>
  <c r="N3974" i="1"/>
  <c r="N4003" i="1" s="1"/>
  <c r="N4007" i="1" s="1"/>
  <c r="N4008" i="1" s="1"/>
  <c r="T3974" i="1"/>
  <c r="T4003" i="1" s="1"/>
  <c r="T4007" i="1" s="1"/>
  <c r="T4008" i="1" s="1"/>
  <c r="Z3974" i="1"/>
  <c r="Z4003" i="1" s="1"/>
  <c r="Z4007" i="1" s="1"/>
  <c r="Z4008" i="1" s="1"/>
  <c r="U4014" i="1"/>
  <c r="U4042" i="1" s="1"/>
  <c r="U4046" i="1" s="1"/>
  <c r="U4047" i="1" s="1"/>
  <c r="K4014" i="1"/>
  <c r="K4042" i="1" s="1"/>
  <c r="K4046" i="1" s="1"/>
  <c r="K4047" i="1" s="1"/>
  <c r="Q4014" i="1"/>
  <c r="Q4042" i="1" s="1"/>
  <c r="Q4046" i="1" s="1"/>
  <c r="Q4047" i="1" s="1"/>
  <c r="W4014" i="1"/>
  <c r="W4042" i="1" s="1"/>
  <c r="W4046" i="1" s="1"/>
  <c r="W4047" i="1" s="1"/>
  <c r="AA4014" i="1"/>
  <c r="AA4042" i="1" s="1"/>
  <c r="AA4046" i="1" s="1"/>
  <c r="AA4047" i="1" s="1"/>
  <c r="J4053" i="1"/>
  <c r="S4053" i="1"/>
  <c r="S4083" i="1" s="1"/>
  <c r="S4087" i="1" s="1"/>
  <c r="S4088" i="1" s="1"/>
  <c r="U4053" i="1"/>
  <c r="U4083" i="1" s="1"/>
  <c r="U4087" i="1" s="1"/>
  <c r="U4088" i="1" s="1"/>
  <c r="AA4053" i="1"/>
  <c r="AA4083" i="1" s="1"/>
  <c r="AA4087" i="1" s="1"/>
  <c r="AA4088" i="1" s="1"/>
  <c r="Y4053" i="1"/>
  <c r="Y4083" i="1" s="1"/>
  <c r="Y4087" i="1" s="1"/>
  <c r="Y4088" i="1" s="1"/>
  <c r="V4337" i="1"/>
  <c r="V4367" i="1" s="1"/>
  <c r="V4371" i="1" s="1"/>
  <c r="V4372" i="1" s="1"/>
  <c r="M4420" i="1"/>
  <c r="M4449" i="1" s="1"/>
  <c r="M4453" i="1" s="1"/>
  <c r="M4454" i="1" s="1"/>
  <c r="W4460" i="1"/>
  <c r="W4490" i="1" s="1"/>
  <c r="W4494" i="1" s="1"/>
  <c r="W4495" i="1" s="1"/>
  <c r="P4501" i="1"/>
  <c r="V4501" i="1"/>
  <c r="V4532" i="1" s="1"/>
  <c r="V4536" i="1" s="1"/>
  <c r="V4537" i="1" s="1"/>
  <c r="L3406" i="1"/>
  <c r="L3436" i="1" s="1"/>
  <c r="L3440" i="1" s="1"/>
  <c r="L3441" i="1" s="1"/>
  <c r="K3528" i="1"/>
  <c r="K3558" i="1" s="1"/>
  <c r="K3562" i="1" s="1"/>
  <c r="K3563" i="1" s="1"/>
  <c r="Q3528" i="1"/>
  <c r="M3598" i="1"/>
  <c r="M3602" i="1" s="1"/>
  <c r="M3603" i="1" s="1"/>
  <c r="N3772" i="1"/>
  <c r="N3802" i="1" s="1"/>
  <c r="N3806" i="1" s="1"/>
  <c r="N3807" i="1" s="1"/>
  <c r="U3813" i="1"/>
  <c r="U3842" i="1" s="1"/>
  <c r="U3846" i="1" s="1"/>
  <c r="U3847" i="1" s="1"/>
  <c r="AA3813" i="1"/>
  <c r="AA3842" i="1" s="1"/>
  <c r="AA3846" i="1" s="1"/>
  <c r="AA3847" i="1" s="1"/>
  <c r="V3853" i="1"/>
  <c r="V3883" i="1" s="1"/>
  <c r="V3887" i="1" s="1"/>
  <c r="V3888" i="1" s="1"/>
  <c r="K3894" i="1"/>
  <c r="K3923" i="1" s="1"/>
  <c r="K3927" i="1" s="1"/>
  <c r="K3928" i="1" s="1"/>
  <c r="Q3894" i="1"/>
  <c r="Q3923" i="1" s="1"/>
  <c r="Q3927" i="1" s="1"/>
  <c r="Q3928" i="1" s="1"/>
  <c r="W3894" i="1"/>
  <c r="W3923" i="1" s="1"/>
  <c r="W3927" i="1" s="1"/>
  <c r="W3928" i="1" s="1"/>
  <c r="AA3894" i="1"/>
  <c r="AA3923" i="1" s="1"/>
  <c r="AA3927" i="1" s="1"/>
  <c r="AA3928" i="1" s="1"/>
  <c r="X4014" i="1"/>
  <c r="X4042" i="1" s="1"/>
  <c r="X4046" i="1" s="1"/>
  <c r="X4047" i="1" s="1"/>
  <c r="L4014" i="1"/>
  <c r="L4042" i="1" s="1"/>
  <c r="L4046" i="1" s="1"/>
  <c r="L4047" i="1" s="1"/>
  <c r="R4014" i="1"/>
  <c r="R4042" i="1" s="1"/>
  <c r="R4046" i="1" s="1"/>
  <c r="R4047" i="1" s="1"/>
  <c r="V4053" i="1"/>
  <c r="V4083" i="1" s="1"/>
  <c r="V4087" i="1" s="1"/>
  <c r="V4088" i="1" s="1"/>
  <c r="L4053" i="1"/>
  <c r="L4083" i="1" s="1"/>
  <c r="L4087" i="1" s="1"/>
  <c r="L4088" i="1" s="1"/>
  <c r="J4094" i="1"/>
  <c r="W4094" i="1"/>
  <c r="W4123" i="1" s="1"/>
  <c r="W4127" i="1" s="1"/>
  <c r="W4128" i="1" s="1"/>
  <c r="L4257" i="1"/>
  <c r="L4286" i="1" s="1"/>
  <c r="L4290" i="1" s="1"/>
  <c r="L4291" i="1" s="1"/>
  <c r="K4297" i="1"/>
  <c r="K4326" i="1" s="1"/>
  <c r="K4330" i="1" s="1"/>
  <c r="K4331" i="1" s="1"/>
  <c r="L4297" i="1"/>
  <c r="L4326" i="1" s="1"/>
  <c r="L4330" i="1" s="1"/>
  <c r="L4331" i="1" s="1"/>
  <c r="R4297" i="1"/>
  <c r="R4326" i="1" s="1"/>
  <c r="R4330" i="1" s="1"/>
  <c r="R4331" i="1" s="1"/>
  <c r="X4297" i="1"/>
  <c r="X4326" i="1" s="1"/>
  <c r="X4330" i="1" s="1"/>
  <c r="X4331" i="1" s="1"/>
  <c r="N4420" i="1"/>
  <c r="N4449" i="1" s="1"/>
  <c r="N4453" i="1" s="1"/>
  <c r="N4454" i="1" s="1"/>
  <c r="T4420" i="1"/>
  <c r="T4449" i="1" s="1"/>
  <c r="T4453" i="1" s="1"/>
  <c r="T4454" i="1" s="1"/>
  <c r="T3691" i="1"/>
  <c r="T3720" i="1" s="1"/>
  <c r="T3724" i="1" s="1"/>
  <c r="T3725" i="1" s="1"/>
  <c r="AA3853" i="1"/>
  <c r="AA3883" i="1" s="1"/>
  <c r="AA3887" i="1" s="1"/>
  <c r="AA3888" i="1" s="1"/>
  <c r="W3853" i="1"/>
  <c r="W3883" i="1" s="1"/>
  <c r="W3887" i="1" s="1"/>
  <c r="W3888" i="1" s="1"/>
  <c r="T4014" i="1"/>
  <c r="T4042" i="1" s="1"/>
  <c r="T4046" i="1" s="1"/>
  <c r="T4047" i="1" s="1"/>
  <c r="L4134" i="1"/>
  <c r="L4164" i="1" s="1"/>
  <c r="L4168" i="1" s="1"/>
  <c r="L4169" i="1" s="1"/>
  <c r="R4134" i="1"/>
  <c r="R4164" i="1" s="1"/>
  <c r="R4168" i="1" s="1"/>
  <c r="R4169" i="1" s="1"/>
  <c r="X4257" i="1"/>
  <c r="X4286" i="1" s="1"/>
  <c r="X4290" i="1" s="1"/>
  <c r="X4291" i="1" s="1"/>
  <c r="M4297" i="1"/>
  <c r="M4326" i="1" s="1"/>
  <c r="M4330" i="1" s="1"/>
  <c r="M4331" i="1" s="1"/>
  <c r="X4367" i="1"/>
  <c r="X4371" i="1" s="1"/>
  <c r="X4372" i="1" s="1"/>
  <c r="M4378" i="1"/>
  <c r="M4409" i="1" s="1"/>
  <c r="M4413" i="1" s="1"/>
  <c r="M4414" i="1" s="1"/>
  <c r="Y4378" i="1"/>
  <c r="Y4409" i="1" s="1"/>
  <c r="Y4413" i="1" s="1"/>
  <c r="Y4414" i="1" s="1"/>
  <c r="Y4420" i="1"/>
  <c r="Y4449" i="1" s="1"/>
  <c r="Y4453" i="1" s="1"/>
  <c r="Y4454" i="1" s="1"/>
  <c r="T4460" i="1"/>
  <c r="T4490" i="1" s="1"/>
  <c r="T4494" i="1" s="1"/>
  <c r="T4495" i="1" s="1"/>
  <c r="Q3487" i="1"/>
  <c r="Q3517" i="1" s="1"/>
  <c r="Q3521" i="1" s="1"/>
  <c r="Q3522" i="1" s="1"/>
  <c r="Q3853" i="1"/>
  <c r="Q3883" i="1" s="1"/>
  <c r="Q3887" i="1" s="1"/>
  <c r="Q3888" i="1" s="1"/>
  <c r="Q3934" i="1"/>
  <c r="Q3963" i="1" s="1"/>
  <c r="Q3967" i="1" s="1"/>
  <c r="Q3968" i="1" s="1"/>
  <c r="N3963" i="1"/>
  <c r="N3967" i="1" s="1"/>
  <c r="N3968" i="1" s="1"/>
  <c r="Y4134" i="1"/>
  <c r="Y4164" i="1" s="1"/>
  <c r="Y4168" i="1" s="1"/>
  <c r="Y4169" i="1" s="1"/>
  <c r="M4134" i="1"/>
  <c r="M4164" i="1" s="1"/>
  <c r="M4168" i="1" s="1"/>
  <c r="M4169" i="1" s="1"/>
  <c r="S4134" i="1"/>
  <c r="S4164" i="1" s="1"/>
  <c r="S4168" i="1" s="1"/>
  <c r="S4169" i="1" s="1"/>
  <c r="N4216" i="1"/>
  <c r="N4246" i="1" s="1"/>
  <c r="N4250" i="1" s="1"/>
  <c r="N4251" i="1" s="1"/>
  <c r="Z4216" i="1"/>
  <c r="Z4246" i="1" s="1"/>
  <c r="Z4250" i="1" s="1"/>
  <c r="Z4251" i="1" s="1"/>
  <c r="N4297" i="1"/>
  <c r="N4326" i="1" s="1"/>
  <c r="N4330" i="1" s="1"/>
  <c r="N4331" i="1" s="1"/>
  <c r="R4378" i="1"/>
  <c r="R4409" i="1" s="1"/>
  <c r="R4413" i="1" s="1"/>
  <c r="R4414" i="1" s="1"/>
  <c r="T4378" i="1"/>
  <c r="T4409" i="1" s="1"/>
  <c r="T4413" i="1" s="1"/>
  <c r="T4414" i="1" s="1"/>
  <c r="R3406" i="1"/>
  <c r="R3436" i="1" s="1"/>
  <c r="R3440" i="1" s="1"/>
  <c r="R3441" i="1" s="1"/>
  <c r="T3447" i="1"/>
  <c r="T3476" i="1" s="1"/>
  <c r="T3480" i="1" s="1"/>
  <c r="T3481" i="1" s="1"/>
  <c r="N3528" i="1"/>
  <c r="N3558" i="1" s="1"/>
  <c r="N3562" i="1" s="1"/>
  <c r="N3563" i="1" s="1"/>
  <c r="T3528" i="1"/>
  <c r="T3558" i="1" s="1"/>
  <c r="T3562" i="1" s="1"/>
  <c r="T3563" i="1" s="1"/>
  <c r="Q3772" i="1"/>
  <c r="Q3802" i="1" s="1"/>
  <c r="Q3806" i="1" s="1"/>
  <c r="Q3807" i="1" s="1"/>
  <c r="W3772" i="1"/>
  <c r="W3802" i="1" s="1"/>
  <c r="W3806" i="1" s="1"/>
  <c r="W3807" i="1" s="1"/>
  <c r="AA3772" i="1"/>
  <c r="AA3802" i="1" s="1"/>
  <c r="AA3806" i="1" s="1"/>
  <c r="AA3807" i="1" s="1"/>
  <c r="L3842" i="1"/>
  <c r="L3846" i="1" s="1"/>
  <c r="L3847" i="1" s="1"/>
  <c r="V3974" i="1"/>
  <c r="V4003" i="1" s="1"/>
  <c r="V4007" i="1" s="1"/>
  <c r="V4008" i="1" s="1"/>
  <c r="M4175" i="1"/>
  <c r="M4205" i="1" s="1"/>
  <c r="M4209" i="1" s="1"/>
  <c r="M4210" i="1" s="1"/>
  <c r="Y4175" i="1"/>
  <c r="Y4205" i="1" s="1"/>
  <c r="Y4209" i="1" s="1"/>
  <c r="Y4210" i="1" s="1"/>
  <c r="U4216" i="1"/>
  <c r="U4246" i="1" s="1"/>
  <c r="U4250" i="1" s="1"/>
  <c r="U4251" i="1" s="1"/>
  <c r="P4337" i="1"/>
  <c r="T4337" i="1"/>
  <c r="T4367" i="1" s="1"/>
  <c r="T4371" i="1" s="1"/>
  <c r="T4372" i="1" s="1"/>
  <c r="U4378" i="1"/>
  <c r="U4409" i="1" s="1"/>
  <c r="U4413" i="1" s="1"/>
  <c r="U4414" i="1" s="1"/>
  <c r="AA4378" i="1"/>
  <c r="AA4409" i="1" s="1"/>
  <c r="AA4413" i="1" s="1"/>
  <c r="AA4414" i="1" s="1"/>
  <c r="L20" i="1"/>
  <c r="L10" i="1" s="1"/>
  <c r="T20" i="1"/>
  <c r="T10" i="1" s="1"/>
  <c r="Q31" i="1"/>
  <c r="Q30" i="1" s="1"/>
  <c r="R61" i="1"/>
  <c r="R51" i="1" s="1"/>
  <c r="R73" i="1" s="1"/>
  <c r="AA88" i="1"/>
  <c r="M105" i="1"/>
  <c r="M104" i="1" s="1"/>
  <c r="M116" i="1" s="1"/>
  <c r="P144" i="1"/>
  <c r="S192" i="1"/>
  <c r="S182" i="1" s="1"/>
  <c r="S204" i="1" s="1"/>
  <c r="J220" i="1"/>
  <c r="R220" i="1"/>
  <c r="R219" i="1" s="1"/>
  <c r="R225" i="1" s="1"/>
  <c r="Q251" i="1"/>
  <c r="Q241" i="1" s="1"/>
  <c r="Q259" i="1" s="1"/>
  <c r="K284" i="1"/>
  <c r="K274" i="1" s="1"/>
  <c r="K297" i="1" s="1"/>
  <c r="S284" i="1"/>
  <c r="S274" i="1" s="1"/>
  <c r="S297" i="1" s="1"/>
  <c r="V323" i="1"/>
  <c r="V312" i="1" s="1"/>
  <c r="Z337" i="1"/>
  <c r="Z336" i="1" s="1"/>
  <c r="V342" i="1"/>
  <c r="V341" i="1" s="1"/>
  <c r="K376" i="1"/>
  <c r="K366" i="1" s="1"/>
  <c r="K391" i="1" s="1"/>
  <c r="S376" i="1"/>
  <c r="S366" i="1" s="1"/>
  <c r="S391" i="1" s="1"/>
  <c r="P416" i="1"/>
  <c r="Z416" i="1"/>
  <c r="Z406" i="1" s="1"/>
  <c r="Z430" i="1" s="1"/>
  <c r="Q455" i="1"/>
  <c r="Q445" i="1" s="1"/>
  <c r="AA455" i="1"/>
  <c r="AA445" i="1" s="1"/>
  <c r="R502" i="1"/>
  <c r="R491" i="1" s="1"/>
  <c r="Q512" i="1"/>
  <c r="Q511" i="1" s="1"/>
  <c r="X523" i="1"/>
  <c r="X522" i="1" s="1"/>
  <c r="V561" i="1"/>
  <c r="V549" i="1" s="1"/>
  <c r="V585" i="1" s="1"/>
  <c r="J606" i="1"/>
  <c r="AA606" i="1"/>
  <c r="AA594" i="1" s="1"/>
  <c r="AA628" i="1" s="1"/>
  <c r="P641" i="1"/>
  <c r="U653" i="1"/>
  <c r="U641" i="1" s="1"/>
  <c r="U674" i="1" s="1"/>
  <c r="R698" i="1"/>
  <c r="R687" i="1" s="1"/>
  <c r="R717" i="1" s="1"/>
  <c r="M789" i="1"/>
  <c r="M788" i="1" s="1"/>
  <c r="K799" i="1"/>
  <c r="Q799" i="1"/>
  <c r="W799" i="1"/>
  <c r="L819" i="1"/>
  <c r="L808" i="1" s="1"/>
  <c r="R855" i="1"/>
  <c r="R854" i="1" s="1"/>
  <c r="W1023" i="1"/>
  <c r="W1022" i="1" s="1"/>
  <c r="W2388" i="1"/>
  <c r="W2415" i="1" s="1"/>
  <c r="W2419" i="1" s="1"/>
  <c r="W2420" i="1" s="1"/>
  <c r="M20" i="1"/>
  <c r="M10" i="1" s="1"/>
  <c r="M39" i="1" s="1"/>
  <c r="R31" i="1"/>
  <c r="R30" i="1" s="1"/>
  <c r="K61" i="1"/>
  <c r="K51" i="1" s="1"/>
  <c r="K73" i="1" s="1"/>
  <c r="S61" i="1"/>
  <c r="S51" i="1" s="1"/>
  <c r="S73" i="1" s="1"/>
  <c r="T73" i="1"/>
  <c r="T81" i="1" s="1"/>
  <c r="N98" i="1"/>
  <c r="N88" i="1" s="1"/>
  <c r="Z98" i="1"/>
  <c r="Z88" i="1" s="1"/>
  <c r="N105" i="1"/>
  <c r="N104" i="1" s="1"/>
  <c r="AA134" i="1"/>
  <c r="Q144" i="1"/>
  <c r="Q134" i="1" s="1"/>
  <c r="J192" i="1"/>
  <c r="R251" i="1"/>
  <c r="R241" i="1" s="1"/>
  <c r="R259" i="1" s="1"/>
  <c r="T284" i="1"/>
  <c r="T274" i="1" s="1"/>
  <c r="T297" i="1" s="1"/>
  <c r="Y323" i="1"/>
  <c r="Y312" i="1" s="1"/>
  <c r="AA337" i="1"/>
  <c r="AA336" i="1" s="1"/>
  <c r="Y342" i="1"/>
  <c r="Y341" i="1" s="1"/>
  <c r="T376" i="1"/>
  <c r="T366" i="1" s="1"/>
  <c r="T391" i="1" s="1"/>
  <c r="AA416" i="1"/>
  <c r="AA406" i="1" s="1"/>
  <c r="AA430" i="1" s="1"/>
  <c r="R455" i="1"/>
  <c r="R445" i="1" s="1"/>
  <c r="P463" i="1"/>
  <c r="R561" i="1"/>
  <c r="R549" i="1" s="1"/>
  <c r="R585" i="1" s="1"/>
  <c r="M606" i="1"/>
  <c r="M594" i="1" s="1"/>
  <c r="M628" i="1" s="1"/>
  <c r="V606" i="1"/>
  <c r="V594" i="1" s="1"/>
  <c r="V628" i="1" s="1"/>
  <c r="L698" i="1"/>
  <c r="L687" i="1" s="1"/>
  <c r="L717" i="1" s="1"/>
  <c r="X698" i="1"/>
  <c r="X687" i="1" s="1"/>
  <c r="X717" i="1" s="1"/>
  <c r="P777" i="1"/>
  <c r="N843" i="1"/>
  <c r="N842" i="1" s="1"/>
  <c r="T843" i="1"/>
  <c r="T842" i="1" s="1"/>
  <c r="Z843" i="1"/>
  <c r="Z842" i="1" s="1"/>
  <c r="R940" i="1"/>
  <c r="R939" i="1" s="1"/>
  <c r="N1166" i="1"/>
  <c r="N1165" i="1" s="1"/>
  <c r="T1166" i="1"/>
  <c r="T1165" i="1" s="1"/>
  <c r="W10" i="1"/>
  <c r="N20" i="1"/>
  <c r="N10" i="1" s="1"/>
  <c r="K31" i="1"/>
  <c r="K30" i="1" s="1"/>
  <c r="Y39" i="1"/>
  <c r="L61" i="1"/>
  <c r="L51" i="1" s="1"/>
  <c r="L73" i="1" s="1"/>
  <c r="P98" i="1"/>
  <c r="J144" i="1"/>
  <c r="L220" i="1"/>
  <c r="L219" i="1" s="1"/>
  <c r="L225" i="1" s="1"/>
  <c r="N231" i="1"/>
  <c r="T231" i="1"/>
  <c r="Z231" i="1"/>
  <c r="K251" i="1"/>
  <c r="K241" i="1" s="1"/>
  <c r="K259" i="1" s="1"/>
  <c r="M284" i="1"/>
  <c r="M274" i="1" s="1"/>
  <c r="M297" i="1" s="1"/>
  <c r="M376" i="1"/>
  <c r="M366" i="1" s="1"/>
  <c r="M391" i="1" s="1"/>
  <c r="U445" i="1"/>
  <c r="K455" i="1"/>
  <c r="K445" i="1" s="1"/>
  <c r="L502" i="1"/>
  <c r="L491" i="1" s="1"/>
  <c r="W512" i="1"/>
  <c r="W511" i="1" s="1"/>
  <c r="L523" i="1"/>
  <c r="L522" i="1" s="1"/>
  <c r="AA653" i="1"/>
  <c r="AA641" i="1" s="1"/>
  <c r="AA674" i="1" s="1"/>
  <c r="R777" i="1"/>
  <c r="R776" i="1" s="1"/>
  <c r="L777" i="1"/>
  <c r="L776" i="1" s="1"/>
  <c r="V777" i="1"/>
  <c r="V776" i="1" s="1"/>
  <c r="J992" i="1"/>
  <c r="P992" i="1"/>
  <c r="V992" i="1"/>
  <c r="V981" i="1" s="1"/>
  <c r="T105" i="1"/>
  <c r="T104" i="1" s="1"/>
  <c r="K144" i="1"/>
  <c r="K134" i="1" s="1"/>
  <c r="U154" i="1"/>
  <c r="U153" i="1" s="1"/>
  <c r="V192" i="1"/>
  <c r="V182" i="1" s="1"/>
  <c r="V204" i="1" s="1"/>
  <c r="U231" i="1"/>
  <c r="AA231" i="1"/>
  <c r="L251" i="1"/>
  <c r="L241" i="1" s="1"/>
  <c r="L259" i="1" s="1"/>
  <c r="T251" i="1"/>
  <c r="T241" i="1" s="1"/>
  <c r="T259" i="1" s="1"/>
  <c r="N284" i="1"/>
  <c r="N274" i="1" s="1"/>
  <c r="N297" i="1" s="1"/>
  <c r="S323" i="1"/>
  <c r="S312" i="1" s="1"/>
  <c r="AA323" i="1"/>
  <c r="AA312" i="1" s="1"/>
  <c r="U337" i="1"/>
  <c r="U336" i="1" s="1"/>
  <c r="S342" i="1"/>
  <c r="S341" i="1" s="1"/>
  <c r="AA342" i="1"/>
  <c r="AA341" i="1" s="1"/>
  <c r="N376" i="1"/>
  <c r="N366" i="1" s="1"/>
  <c r="N391" i="1" s="1"/>
  <c r="U416" i="1"/>
  <c r="U406" i="1" s="1"/>
  <c r="U430" i="1" s="1"/>
  <c r="L455" i="1"/>
  <c r="L445" i="1" s="1"/>
  <c r="V463" i="1"/>
  <c r="V462" i="1" s="1"/>
  <c r="M502" i="1"/>
  <c r="M491" i="1" s="1"/>
  <c r="X512" i="1"/>
  <c r="X511" i="1" s="1"/>
  <c r="Q523" i="1"/>
  <c r="Q522" i="1" s="1"/>
  <c r="P561" i="1"/>
  <c r="X777" i="1"/>
  <c r="X776" i="1" s="1"/>
  <c r="S789" i="1"/>
  <c r="S788" i="1" s="1"/>
  <c r="T819" i="1"/>
  <c r="T808" i="1" s="1"/>
  <c r="N819" i="1"/>
  <c r="N808" i="1" s="1"/>
  <c r="X819" i="1"/>
  <c r="X808" i="1" s="1"/>
  <c r="S883" i="1"/>
  <c r="S606" i="1"/>
  <c r="S594" i="1" s="1"/>
  <c r="S628" i="1" s="1"/>
  <c r="Y606" i="1"/>
  <c r="Y594" i="1" s="1"/>
  <c r="Y628" i="1" s="1"/>
  <c r="L758" i="1"/>
  <c r="L757" i="1" s="1"/>
  <c r="R758" i="1"/>
  <c r="R757" i="1" s="1"/>
  <c r="X758" i="1"/>
  <c r="X757" i="1" s="1"/>
  <c r="N777" i="1"/>
  <c r="N776" i="1" s="1"/>
  <c r="T777" i="1"/>
  <c r="T776" i="1" s="1"/>
  <c r="Z777" i="1"/>
  <c r="Z776" i="1" s="1"/>
  <c r="L855" i="1"/>
  <c r="L854" i="1" s="1"/>
  <c r="X855" i="1"/>
  <c r="X854" i="1" s="1"/>
  <c r="U911" i="1"/>
  <c r="AA911" i="1"/>
  <c r="Z1098" i="1"/>
  <c r="Z1097" i="1" s="1"/>
  <c r="N1143" i="1"/>
  <c r="N1132" i="1" s="1"/>
  <c r="T1143" i="1"/>
  <c r="T1132" i="1" s="1"/>
  <c r="J98" i="1"/>
  <c r="V98" i="1"/>
  <c r="V88" i="1" s="1"/>
  <c r="Z105" i="1"/>
  <c r="Z104" i="1" s="1"/>
  <c r="Y182" i="1"/>
  <c r="Y204" i="1" s="1"/>
  <c r="P192" i="1"/>
  <c r="Q274" i="1"/>
  <c r="Q297" i="1" s="1"/>
  <c r="M323" i="1"/>
  <c r="M312" i="1" s="1"/>
  <c r="U323" i="1"/>
  <c r="U312" i="1" s="1"/>
  <c r="M342" i="1"/>
  <c r="M341" i="1" s="1"/>
  <c r="U342" i="1"/>
  <c r="U341" i="1" s="1"/>
  <c r="J463" i="1"/>
  <c r="X491" i="1"/>
  <c r="M540" i="1"/>
  <c r="S540" i="1"/>
  <c r="Y540" i="1"/>
  <c r="J561" i="1"/>
  <c r="Z758" i="1"/>
  <c r="Z757" i="1" s="1"/>
  <c r="J777" i="1"/>
  <c r="J819" i="1"/>
  <c r="P819" i="1"/>
  <c r="V819" i="1"/>
  <c r="V808" i="1" s="1"/>
  <c r="M923" i="1"/>
  <c r="M922" i="1" s="1"/>
  <c r="S923" i="1"/>
  <c r="S922" i="1" s="1"/>
  <c r="Y923" i="1"/>
  <c r="Y922" i="1" s="1"/>
  <c r="Q1023" i="1"/>
  <c r="Q1022" i="1" s="1"/>
  <c r="L1085" i="1"/>
  <c r="L1084" i="1" s="1"/>
  <c r="R1085" i="1"/>
  <c r="R1084" i="1" s="1"/>
  <c r="X1085" i="1"/>
  <c r="X1084" i="1" s="1"/>
  <c r="J1203" i="1"/>
  <c r="P1203" i="1"/>
  <c r="N1267" i="1"/>
  <c r="N1266" i="1" s="1"/>
  <c r="T1267" i="1"/>
  <c r="T1266" i="1" s="1"/>
  <c r="Z1267" i="1"/>
  <c r="Z1266" i="1" s="1"/>
  <c r="K540" i="1"/>
  <c r="Q540" i="1"/>
  <c r="W540" i="1"/>
  <c r="N606" i="1"/>
  <c r="N594" i="1" s="1"/>
  <c r="N628" i="1" s="1"/>
  <c r="X653" i="1"/>
  <c r="X641" i="1" s="1"/>
  <c r="X674" i="1" s="1"/>
  <c r="W758" i="1"/>
  <c r="W757" i="1" s="1"/>
  <c r="V789" i="1"/>
  <c r="V788" i="1" s="1"/>
  <c r="U799" i="1"/>
  <c r="AA799" i="1"/>
  <c r="M843" i="1"/>
  <c r="M842" i="1" s="1"/>
  <c r="M850" i="1"/>
  <c r="M849" i="1" s="1"/>
  <c r="Y894" i="1"/>
  <c r="Y883" i="1" s="1"/>
  <c r="V911" i="1"/>
  <c r="Z923" i="1"/>
  <c r="Z922" i="1" s="1"/>
  <c r="L940" i="1"/>
  <c r="L939" i="1" s="1"/>
  <c r="L972" i="1"/>
  <c r="R972" i="1"/>
  <c r="X972" i="1"/>
  <c r="U992" i="1"/>
  <c r="U981" i="1" s="1"/>
  <c r="Y1016" i="1"/>
  <c r="Y1015" i="1" s="1"/>
  <c r="K1023" i="1"/>
  <c r="K1022" i="1" s="1"/>
  <c r="Y1085" i="1"/>
  <c r="Y1084" i="1" s="1"/>
  <c r="K1094" i="1"/>
  <c r="K1093" i="1" s="1"/>
  <c r="W1094" i="1"/>
  <c r="W1093" i="1" s="1"/>
  <c r="T1098" i="1"/>
  <c r="T1097" i="1" s="1"/>
  <c r="N1160" i="1"/>
  <c r="N1159" i="1" s="1"/>
  <c r="L1166" i="1"/>
  <c r="L1165" i="1" s="1"/>
  <c r="Z1203" i="1"/>
  <c r="Z1192" i="1" s="1"/>
  <c r="N1219" i="1"/>
  <c r="N1218" i="1" s="1"/>
  <c r="P1252" i="1"/>
  <c r="N1288" i="1"/>
  <c r="T1288" i="1"/>
  <c r="Z1288" i="1"/>
  <c r="L1288" i="1"/>
  <c r="R1288" i="1"/>
  <c r="X1288" i="1"/>
  <c r="S1308" i="1"/>
  <c r="S1297" i="1" s="1"/>
  <c r="R1322" i="1"/>
  <c r="R1321" i="1" s="1"/>
  <c r="J1403" i="1"/>
  <c r="P1403" i="1"/>
  <c r="V1403" i="1"/>
  <c r="S1427" i="1"/>
  <c r="S1416" i="1" s="1"/>
  <c r="M1436" i="1"/>
  <c r="M1435" i="1" s="1"/>
  <c r="Y1436" i="1"/>
  <c r="Y1435" i="1" s="1"/>
  <c r="S1451" i="1"/>
  <c r="S1450" i="1" s="1"/>
  <c r="N1498" i="1"/>
  <c r="T1498" i="1"/>
  <c r="Z1498" i="1"/>
  <c r="L1498" i="1"/>
  <c r="R1498" i="1"/>
  <c r="X1498" i="1"/>
  <c r="V1522" i="1"/>
  <c r="V1510" i="1" s="1"/>
  <c r="U1547" i="1"/>
  <c r="U1546" i="1" s="1"/>
  <c r="R1559" i="1"/>
  <c r="R1558" i="1" s="1"/>
  <c r="M1563" i="1"/>
  <c r="M1562" i="1" s="1"/>
  <c r="U1563" i="1"/>
  <c r="U1562" i="1" s="1"/>
  <c r="M1605" i="1"/>
  <c r="S1605" i="1"/>
  <c r="Y1605" i="1"/>
  <c r="P1633" i="1"/>
  <c r="P1624" i="1" s="1"/>
  <c r="AA1639" i="1"/>
  <c r="AA1638" i="1" s="1"/>
  <c r="R1658" i="1"/>
  <c r="R1687" i="1" s="1"/>
  <c r="T1698" i="1"/>
  <c r="T1727" i="1" s="1"/>
  <c r="T1731" i="1" s="1"/>
  <c r="T1732" i="1" s="1"/>
  <c r="W1778" i="1"/>
  <c r="W1806" i="1" s="1"/>
  <c r="W1810" i="1" s="1"/>
  <c r="W1811" i="1" s="1"/>
  <c r="L1789" i="1"/>
  <c r="L1778" i="1" s="1"/>
  <c r="L1806" i="1" s="1"/>
  <c r="L1810" i="1" s="1"/>
  <c r="L1811" i="1" s="1"/>
  <c r="L1633" i="1"/>
  <c r="R1789" i="1"/>
  <c r="R1778" i="1" s="1"/>
  <c r="R1806" i="1" s="1"/>
  <c r="R1810" i="1" s="1"/>
  <c r="R1811" i="1" s="1"/>
  <c r="R1633" i="1"/>
  <c r="X1789" i="1"/>
  <c r="X1778" i="1" s="1"/>
  <c r="X1806" i="1" s="1"/>
  <c r="X1810" i="1" s="1"/>
  <c r="X1811" i="1" s="1"/>
  <c r="X1633" i="1"/>
  <c r="V1937" i="1"/>
  <c r="V1968" i="1" s="1"/>
  <c r="V1972" i="1" s="1"/>
  <c r="V1973" i="1" s="1"/>
  <c r="Z2009" i="1"/>
  <c r="Z2013" i="1" s="1"/>
  <c r="Z2014" i="1" s="1"/>
  <c r="M1979" i="1"/>
  <c r="M2009" i="1" s="1"/>
  <c r="M2013" i="1" s="1"/>
  <c r="M2014" i="1" s="1"/>
  <c r="Y1979" i="1"/>
  <c r="Y2009" i="1" s="1"/>
  <c r="Y2013" i="1" s="1"/>
  <c r="Y2014" i="1" s="1"/>
  <c r="P2100" i="1"/>
  <c r="K2142" i="1"/>
  <c r="K2172" i="1" s="1"/>
  <c r="K2176" i="1" s="1"/>
  <c r="K2177" i="1" s="1"/>
  <c r="Q2142" i="1"/>
  <c r="Q2172" i="1" s="1"/>
  <c r="Q2176" i="1" s="1"/>
  <c r="Q2177" i="1" s="1"/>
  <c r="M2224" i="1"/>
  <c r="M2253" i="1" s="1"/>
  <c r="M2257" i="1" s="1"/>
  <c r="M2258" i="1" s="1"/>
  <c r="J2224" i="1"/>
  <c r="J2253" i="1" s="1"/>
  <c r="U2752" i="1"/>
  <c r="U2782" i="1" s="1"/>
  <c r="U2786" i="1" s="1"/>
  <c r="U2787" i="1" s="1"/>
  <c r="K2752" i="1"/>
  <c r="K2782" i="1" s="1"/>
  <c r="K2786" i="1" s="1"/>
  <c r="K2787" i="1" s="1"/>
  <c r="S2916" i="1"/>
  <c r="S2946" i="1" s="1"/>
  <c r="S2950" i="1" s="1"/>
  <c r="S2951" i="1" s="1"/>
  <c r="L540" i="1"/>
  <c r="R540" i="1"/>
  <c r="X540" i="1"/>
  <c r="K561" i="1"/>
  <c r="K549" i="1" s="1"/>
  <c r="K585" i="1" s="1"/>
  <c r="Q698" i="1"/>
  <c r="Q687" i="1" s="1"/>
  <c r="Q717" i="1" s="1"/>
  <c r="W744" i="1"/>
  <c r="W733" i="1" s="1"/>
  <c r="W777" i="1"/>
  <c r="W776" i="1" s="1"/>
  <c r="J799" i="1"/>
  <c r="P799" i="1"/>
  <c r="V799" i="1"/>
  <c r="Y819" i="1"/>
  <c r="Y808" i="1" s="1"/>
  <c r="K855" i="1"/>
  <c r="K854" i="1" s="1"/>
  <c r="Z894" i="1"/>
  <c r="Z883" i="1" s="1"/>
  <c r="Q940" i="1"/>
  <c r="Q939" i="1" s="1"/>
  <c r="M972" i="1"/>
  <c r="S972" i="1"/>
  <c r="Y972" i="1"/>
  <c r="Z1016" i="1"/>
  <c r="Z1015" i="1" s="1"/>
  <c r="L1023" i="1"/>
  <c r="L1022" i="1" s="1"/>
  <c r="Q1085" i="1"/>
  <c r="Q1084" i="1" s="1"/>
  <c r="AA1085" i="1"/>
  <c r="AA1084" i="1" s="1"/>
  <c r="N1094" i="1"/>
  <c r="N1093" i="1" s="1"/>
  <c r="Z1094" i="1"/>
  <c r="Z1093" i="1" s="1"/>
  <c r="U1098" i="1"/>
  <c r="U1097" i="1" s="1"/>
  <c r="M1166" i="1"/>
  <c r="M1165" i="1" s="1"/>
  <c r="U1166" i="1"/>
  <c r="U1165" i="1" s="1"/>
  <c r="Q1203" i="1"/>
  <c r="Q1192" i="1" s="1"/>
  <c r="T1219" i="1"/>
  <c r="T1218" i="1" s="1"/>
  <c r="U1267" i="1"/>
  <c r="U1266" i="1" s="1"/>
  <c r="U1288" i="1"/>
  <c r="AA1288" i="1"/>
  <c r="M1288" i="1"/>
  <c r="S1288" i="1"/>
  <c r="Y1288" i="1"/>
  <c r="U1308" i="1"/>
  <c r="U1297" i="1" s="1"/>
  <c r="S1322" i="1"/>
  <c r="S1321" i="1" s="1"/>
  <c r="Y1355" i="1"/>
  <c r="Y1344" i="1" s="1"/>
  <c r="Y1372" i="1"/>
  <c r="Y1371" i="1" s="1"/>
  <c r="K1403" i="1"/>
  <c r="Q1403" i="1"/>
  <c r="W1403" i="1"/>
  <c r="AA1436" i="1"/>
  <c r="AA1435" i="1" s="1"/>
  <c r="T1451" i="1"/>
  <c r="T1450" i="1" s="1"/>
  <c r="U1498" i="1"/>
  <c r="AA1498" i="1"/>
  <c r="J1547" i="1"/>
  <c r="V1547" i="1"/>
  <c r="V1546" i="1" s="1"/>
  <c r="S1559" i="1"/>
  <c r="S1558" i="1" s="1"/>
  <c r="N1605" i="1"/>
  <c r="T1605" i="1"/>
  <c r="Z1605" i="1"/>
  <c r="R1616" i="1"/>
  <c r="R1614" i="1" s="1"/>
  <c r="Q1633" i="1"/>
  <c r="V1687" i="1"/>
  <c r="V1691" i="1" s="1"/>
  <c r="V1692" i="1" s="1"/>
  <c r="M1633" i="1"/>
  <c r="S1633" i="1"/>
  <c r="L1846" i="1"/>
  <c r="L1850" i="1" s="1"/>
  <c r="L1851" i="1" s="1"/>
  <c r="R1846" i="1"/>
  <c r="R1850" i="1" s="1"/>
  <c r="R1851" i="1" s="1"/>
  <c r="X1846" i="1"/>
  <c r="X1850" i="1" s="1"/>
  <c r="X1851" i="1" s="1"/>
  <c r="L2142" i="1"/>
  <c r="L2172" i="1" s="1"/>
  <c r="L2176" i="1" s="1"/>
  <c r="L2177" i="1" s="1"/>
  <c r="R2142" i="1"/>
  <c r="R2172" i="1" s="1"/>
  <c r="R2176" i="1" s="1"/>
  <c r="R2177" i="1" s="1"/>
  <c r="X2142" i="1"/>
  <c r="X2172" i="1" s="1"/>
  <c r="X2176" i="1" s="1"/>
  <c r="X2177" i="1" s="1"/>
  <c r="N923" i="1"/>
  <c r="N922" i="1" s="1"/>
  <c r="N972" i="1"/>
  <c r="T972" i="1"/>
  <c r="Z972" i="1"/>
  <c r="AA992" i="1"/>
  <c r="AA981" i="1" s="1"/>
  <c r="M1016" i="1"/>
  <c r="M1015" i="1" s="1"/>
  <c r="U1219" i="1"/>
  <c r="U1218" i="1" s="1"/>
  <c r="J1288" i="1"/>
  <c r="P1288" i="1"/>
  <c r="V1288" i="1"/>
  <c r="U1322" i="1"/>
  <c r="U1321" i="1" s="1"/>
  <c r="M1322" i="1"/>
  <c r="M1321" i="1" s="1"/>
  <c r="Y1322" i="1"/>
  <c r="Y1321" i="1" s="1"/>
  <c r="M1355" i="1"/>
  <c r="M1344" i="1" s="1"/>
  <c r="M1372" i="1"/>
  <c r="M1371" i="1" s="1"/>
  <c r="W1372" i="1"/>
  <c r="W1371" i="1" s="1"/>
  <c r="Q1436" i="1"/>
  <c r="Q1435" i="1" s="1"/>
  <c r="Y1451" i="1"/>
  <c r="Y1450" i="1" s="1"/>
  <c r="P1522" i="1"/>
  <c r="K1547" i="1"/>
  <c r="K1546" i="1" s="1"/>
  <c r="AA1547" i="1"/>
  <c r="AA1546" i="1" s="1"/>
  <c r="Y1547" i="1"/>
  <c r="Y1546" i="1" s="1"/>
  <c r="W1547" i="1"/>
  <c r="W1546" i="1" s="1"/>
  <c r="R1563" i="1"/>
  <c r="R1562" i="1" s="1"/>
  <c r="S1616" i="1"/>
  <c r="S1614" i="1" s="1"/>
  <c r="K1635" i="1"/>
  <c r="K1634" i="1" s="1"/>
  <c r="Q1635" i="1"/>
  <c r="Q1634" i="1" s="1"/>
  <c r="U1635" i="1"/>
  <c r="U1634" i="1" s="1"/>
  <c r="AA1635" i="1"/>
  <c r="AA1634" i="1" s="1"/>
  <c r="M1639" i="1"/>
  <c r="M1638" i="1" s="1"/>
  <c r="W1658" i="1"/>
  <c r="W1687" i="1" s="1"/>
  <c r="N1633" i="1"/>
  <c r="N1709" i="1"/>
  <c r="N1698" i="1" s="1"/>
  <c r="N1727" i="1" s="1"/>
  <c r="N1731" i="1" s="1"/>
  <c r="N1732" i="1" s="1"/>
  <c r="Z1633" i="1"/>
  <c r="Z1709" i="1"/>
  <c r="Z1698" i="1" s="1"/>
  <c r="Z1727" i="1" s="1"/>
  <c r="Z1731" i="1" s="1"/>
  <c r="Z1732" i="1" s="1"/>
  <c r="Z1738" i="1"/>
  <c r="Z1767" i="1" s="1"/>
  <c r="Z1771" i="1" s="1"/>
  <c r="Z1772" i="1" s="1"/>
  <c r="AA1897" i="1"/>
  <c r="AA1926" i="1" s="1"/>
  <c r="AA1930" i="1" s="1"/>
  <c r="AA1931" i="1" s="1"/>
  <c r="N2546" i="1"/>
  <c r="N2576" i="1" s="1"/>
  <c r="N2580" i="1" s="1"/>
  <c r="N2581" i="1" s="1"/>
  <c r="K2546" i="1"/>
  <c r="K2576" i="1" s="1"/>
  <c r="K2580" i="1" s="1"/>
  <c r="K2581" i="1" s="1"/>
  <c r="Q2546" i="1"/>
  <c r="Q2576" i="1" s="1"/>
  <c r="Q2580" i="1" s="1"/>
  <c r="Q2581" i="1" s="1"/>
  <c r="W2546" i="1"/>
  <c r="W2576" i="1" s="1"/>
  <c r="W2580" i="1" s="1"/>
  <c r="W2581" i="1" s="1"/>
  <c r="W2587" i="1"/>
  <c r="W2617" i="1" s="1"/>
  <c r="W2621" i="1" s="1"/>
  <c r="W2622" i="1" s="1"/>
  <c r="AA2711" i="1"/>
  <c r="AA2741" i="1" s="1"/>
  <c r="AA2745" i="1" s="1"/>
  <c r="AA2746" i="1" s="1"/>
  <c r="U2711" i="1"/>
  <c r="U2741" i="1" s="1"/>
  <c r="U2745" i="1" s="1"/>
  <c r="U2746" i="1" s="1"/>
  <c r="N540" i="1"/>
  <c r="T540" i="1"/>
  <c r="Z540" i="1"/>
  <c r="R653" i="1"/>
  <c r="R641" i="1" s="1"/>
  <c r="R674" i="1" s="1"/>
  <c r="Q777" i="1"/>
  <c r="Q776" i="1" s="1"/>
  <c r="R789" i="1"/>
  <c r="R788" i="1" s="1"/>
  <c r="L799" i="1"/>
  <c r="R799" i="1"/>
  <c r="X799" i="1"/>
  <c r="S819" i="1"/>
  <c r="S808" i="1" s="1"/>
  <c r="R850" i="1"/>
  <c r="R849" i="1" s="1"/>
  <c r="Q855" i="1"/>
  <c r="Q854" i="1" s="1"/>
  <c r="N894" i="1"/>
  <c r="N883" i="1" s="1"/>
  <c r="W940" i="1"/>
  <c r="W939" i="1" s="1"/>
  <c r="U972" i="1"/>
  <c r="AA972" i="1"/>
  <c r="N1016" i="1"/>
  <c r="N1015" i="1" s="1"/>
  <c r="R1023" i="1"/>
  <c r="R1022" i="1" s="1"/>
  <c r="S1085" i="1"/>
  <c r="S1084" i="1" s="1"/>
  <c r="Q1094" i="1"/>
  <c r="Q1093" i="1" s="1"/>
  <c r="AA1098" i="1"/>
  <c r="AA1097" i="1" s="1"/>
  <c r="U1143" i="1"/>
  <c r="U1132" i="1" s="1"/>
  <c r="K1203" i="1"/>
  <c r="K1192" i="1" s="1"/>
  <c r="Z1219" i="1"/>
  <c r="Z1218" i="1" s="1"/>
  <c r="W1252" i="1"/>
  <c r="W1251" i="1" s="1"/>
  <c r="K1288" i="1"/>
  <c r="Q1288" i="1"/>
  <c r="W1288" i="1"/>
  <c r="M1308" i="1"/>
  <c r="M1297" i="1" s="1"/>
  <c r="Y1308" i="1"/>
  <c r="Y1297" i="1" s="1"/>
  <c r="X1322" i="1"/>
  <c r="X1321" i="1" s="1"/>
  <c r="S1355" i="1"/>
  <c r="S1344" i="1" s="1"/>
  <c r="AA1355" i="1"/>
  <c r="AA1344" i="1" s="1"/>
  <c r="AA1372" i="1"/>
  <c r="AA1371" i="1" s="1"/>
  <c r="N1372" i="1"/>
  <c r="N1371" i="1" s="1"/>
  <c r="L1427" i="1"/>
  <c r="L1416" i="1" s="1"/>
  <c r="R1436" i="1"/>
  <c r="R1435" i="1" s="1"/>
  <c r="K1436" i="1"/>
  <c r="K1435" i="1" s="1"/>
  <c r="U1436" i="1"/>
  <c r="U1435" i="1" s="1"/>
  <c r="Z1451" i="1"/>
  <c r="Z1450" i="1" s="1"/>
  <c r="M1451" i="1"/>
  <c r="M1450" i="1" s="1"/>
  <c r="W1451" i="1"/>
  <c r="W1450" i="1" s="1"/>
  <c r="M1547" i="1"/>
  <c r="M1546" i="1" s="1"/>
  <c r="L1559" i="1"/>
  <c r="L1558" i="1" s="1"/>
  <c r="S1563" i="1"/>
  <c r="S1562" i="1" s="1"/>
  <c r="U1616" i="1"/>
  <c r="U1614" i="1" s="1"/>
  <c r="W1633" i="1"/>
  <c r="V1635" i="1"/>
  <c r="V1634" i="1" s="1"/>
  <c r="S1639" i="1"/>
  <c r="S1638" i="1" s="1"/>
  <c r="R1639" i="1"/>
  <c r="R1638" i="1" s="1"/>
  <c r="X1639" i="1"/>
  <c r="X1638" i="1" s="1"/>
  <c r="N1639" i="1"/>
  <c r="N1638" i="1" s="1"/>
  <c r="AA1658" i="1"/>
  <c r="AA1687" i="1" s="1"/>
  <c r="AA1691" i="1" s="1"/>
  <c r="AA1692" i="1" s="1"/>
  <c r="Y1698" i="1"/>
  <c r="Y1727" i="1" s="1"/>
  <c r="Y1731" i="1" s="1"/>
  <c r="Y1732" i="1" s="1"/>
  <c r="S1857" i="1"/>
  <c r="S1886" i="1" s="1"/>
  <c r="S1890" i="1" s="1"/>
  <c r="S1891" i="1" s="1"/>
  <c r="J1897" i="1"/>
  <c r="V2009" i="1"/>
  <c r="V2013" i="1" s="1"/>
  <c r="V2014" i="1" s="1"/>
  <c r="K2020" i="1"/>
  <c r="K2049" i="1" s="1"/>
  <c r="K2053" i="1" s="1"/>
  <c r="K2054" i="1" s="1"/>
  <c r="P2142" i="1"/>
  <c r="K2346" i="1"/>
  <c r="K2377" i="1" s="1"/>
  <c r="K2381" i="1" s="1"/>
  <c r="K2382" i="1" s="1"/>
  <c r="Q2346" i="1"/>
  <c r="Q2377" i="1" s="1"/>
  <c r="Q2381" i="1" s="1"/>
  <c r="Q2382" i="1" s="1"/>
  <c r="K2388" i="1"/>
  <c r="K2415" i="1" s="1"/>
  <c r="K2419" i="1" s="1"/>
  <c r="K2420" i="1" s="1"/>
  <c r="Q2388" i="1"/>
  <c r="Q2415" i="1" s="1"/>
  <c r="Q2419" i="1" s="1"/>
  <c r="Q2420" i="1" s="1"/>
  <c r="P2426" i="1"/>
  <c r="AA2467" i="1"/>
  <c r="AA2495" i="1" s="1"/>
  <c r="AA2499" i="1" s="1"/>
  <c r="AA2500" i="1" s="1"/>
  <c r="J2752" i="1"/>
  <c r="V2752" i="1"/>
  <c r="V2782" i="1" s="1"/>
  <c r="V2786" i="1" s="1"/>
  <c r="V2787" i="1" s="1"/>
  <c r="U1372" i="1"/>
  <c r="U1371" i="1" s="1"/>
  <c r="X1427" i="1"/>
  <c r="X1416" i="1" s="1"/>
  <c r="L1436" i="1"/>
  <c r="L1435" i="1" s="1"/>
  <c r="N1451" i="1"/>
  <c r="N1450" i="1" s="1"/>
  <c r="U1522" i="1"/>
  <c r="U1510" i="1" s="1"/>
  <c r="AA1522" i="1"/>
  <c r="AA1510" i="1" s="1"/>
  <c r="M1559" i="1"/>
  <c r="M1558" i="1" s="1"/>
  <c r="L1616" i="1"/>
  <c r="L1614" i="1" s="1"/>
  <c r="X1616" i="1"/>
  <c r="X1614" i="1" s="1"/>
  <c r="Y1639" i="1"/>
  <c r="Y1638" i="1" s="1"/>
  <c r="U1639" i="1"/>
  <c r="U1638" i="1" s="1"/>
  <c r="T894" i="1"/>
  <c r="T883" i="1" s="1"/>
  <c r="U1355" i="1"/>
  <c r="U1344" i="1" s="1"/>
  <c r="S1372" i="1"/>
  <c r="S1371" i="1" s="1"/>
  <c r="R1427" i="1"/>
  <c r="R1416" i="1" s="1"/>
  <c r="X1436" i="1"/>
  <c r="X1435" i="1" s="1"/>
  <c r="S1436" i="1"/>
  <c r="S1435" i="1" s="1"/>
  <c r="U1451" i="1"/>
  <c r="U1450" i="1" s="1"/>
  <c r="J1522" i="1"/>
  <c r="S1547" i="1"/>
  <c r="S1546" i="1" s="1"/>
  <c r="P1547" i="1"/>
  <c r="T1559" i="1"/>
  <c r="T1558" i="1" s="1"/>
  <c r="AA1563" i="1"/>
  <c r="AA1562" i="1" s="1"/>
  <c r="L1563" i="1"/>
  <c r="L1562" i="1" s="1"/>
  <c r="X1563" i="1"/>
  <c r="X1562" i="1" s="1"/>
  <c r="M1616" i="1"/>
  <c r="M1614" i="1" s="1"/>
  <c r="Y1616" i="1"/>
  <c r="Y1614" i="1" s="1"/>
  <c r="K1633" i="1"/>
  <c r="W1635" i="1"/>
  <c r="W1634" i="1" s="1"/>
  <c r="K1658" i="1"/>
  <c r="K1687" i="1" s="1"/>
  <c r="Q1658" i="1"/>
  <c r="Q1687" i="1" s="1"/>
  <c r="Q1691" i="1" s="1"/>
  <c r="Q1692" i="1" s="1"/>
  <c r="U1633" i="1"/>
  <c r="AA1633" i="1"/>
  <c r="V1778" i="1"/>
  <c r="V1806" i="1" s="1"/>
  <c r="V1810" i="1" s="1"/>
  <c r="V1811" i="1" s="1"/>
  <c r="J1778" i="1"/>
  <c r="S1937" i="1"/>
  <c r="S1968" i="1" s="1"/>
  <c r="S1972" i="1" s="1"/>
  <c r="S1973" i="1" s="1"/>
  <c r="U2305" i="1"/>
  <c r="U2335" i="1" s="1"/>
  <c r="U2339" i="1" s="1"/>
  <c r="U2340" i="1" s="1"/>
  <c r="Q2495" i="1"/>
  <c r="Q2499" i="1" s="1"/>
  <c r="Q2500" i="1" s="1"/>
  <c r="Q2506" i="1"/>
  <c r="Q2535" i="1" s="1"/>
  <c r="Q2539" i="1" s="1"/>
  <c r="Q2540" i="1" s="1"/>
  <c r="Z2546" i="1"/>
  <c r="Z2576" i="1" s="1"/>
  <c r="Z2580" i="1" s="1"/>
  <c r="Z2581" i="1" s="1"/>
  <c r="T2546" i="1"/>
  <c r="T2576" i="1" s="1"/>
  <c r="T2580" i="1" s="1"/>
  <c r="T2581" i="1" s="1"/>
  <c r="L2628" i="1"/>
  <c r="L2658" i="1" s="1"/>
  <c r="L2662" i="1" s="1"/>
  <c r="L2663" i="1" s="1"/>
  <c r="L2711" i="1"/>
  <c r="L2741" i="1" s="1"/>
  <c r="L2745" i="1" s="1"/>
  <c r="L2746" i="1" s="1"/>
  <c r="R2711" i="1"/>
  <c r="R2741" i="1" s="1"/>
  <c r="R2745" i="1" s="1"/>
  <c r="R2746" i="1" s="1"/>
  <c r="U2793" i="1"/>
  <c r="U2823" i="1" s="1"/>
  <c r="U2827" i="1" s="1"/>
  <c r="U2828" i="1" s="1"/>
  <c r="Q2875" i="1"/>
  <c r="Q2905" i="1" s="1"/>
  <c r="Q2909" i="1" s="1"/>
  <c r="Q2910" i="1" s="1"/>
  <c r="N1817" i="1"/>
  <c r="N1846" i="1" s="1"/>
  <c r="N1850" i="1" s="1"/>
  <c r="N1851" i="1" s="1"/>
  <c r="K1979" i="1"/>
  <c r="K2009" i="1" s="1"/>
  <c r="K2013" i="1" s="1"/>
  <c r="K2014" i="1" s="1"/>
  <c r="R2020" i="1"/>
  <c r="R2049" i="1" s="1"/>
  <c r="R2053" i="1" s="1"/>
  <c r="R2054" i="1" s="1"/>
  <c r="W2172" i="1"/>
  <c r="W2176" i="1" s="1"/>
  <c r="W2177" i="1" s="1"/>
  <c r="R2183" i="1"/>
  <c r="R2213" i="1" s="1"/>
  <c r="R2217" i="1" s="1"/>
  <c r="R2218" i="1" s="1"/>
  <c r="R2305" i="1"/>
  <c r="R2335" i="1" s="1"/>
  <c r="R2339" i="1" s="1"/>
  <c r="R2340" i="1" s="1"/>
  <c r="K2506" i="1"/>
  <c r="K2535" i="1" s="1"/>
  <c r="K2539" i="1" s="1"/>
  <c r="K2540" i="1" s="1"/>
  <c r="W2506" i="1"/>
  <c r="W2535" i="1" s="1"/>
  <c r="W2539" i="1" s="1"/>
  <c r="W2540" i="1" s="1"/>
  <c r="L2546" i="1"/>
  <c r="L2576" i="1" s="1"/>
  <c r="L2580" i="1" s="1"/>
  <c r="L2581" i="1" s="1"/>
  <c r="R2546" i="1"/>
  <c r="R2576" i="1" s="1"/>
  <c r="R2580" i="1" s="1"/>
  <c r="R2581" i="1" s="1"/>
  <c r="X2546" i="1"/>
  <c r="X2576" i="1" s="1"/>
  <c r="X2580" i="1" s="1"/>
  <c r="X2581" i="1" s="1"/>
  <c r="T2669" i="1"/>
  <c r="T2700" i="1" s="1"/>
  <c r="T2704" i="1" s="1"/>
  <c r="T2705" i="1" s="1"/>
  <c r="V2711" i="1"/>
  <c r="V2741" i="1" s="1"/>
  <c r="V2745" i="1" s="1"/>
  <c r="V2746" i="1" s="1"/>
  <c r="N2793" i="1"/>
  <c r="N2823" i="1" s="1"/>
  <c r="N2827" i="1" s="1"/>
  <c r="N2828" i="1" s="1"/>
  <c r="Z2793" i="1"/>
  <c r="Z2823" i="1" s="1"/>
  <c r="Z2827" i="1" s="1"/>
  <c r="Z2828" i="1" s="1"/>
  <c r="K2834" i="1"/>
  <c r="K2864" i="1" s="1"/>
  <c r="K2868" i="1" s="1"/>
  <c r="K2869" i="1" s="1"/>
  <c r="Y2834" i="1"/>
  <c r="Y2864" i="1" s="1"/>
  <c r="Y2868" i="1" s="1"/>
  <c r="Y2869" i="1" s="1"/>
  <c r="K2875" i="1"/>
  <c r="K2905" i="1" s="1"/>
  <c r="K2909" i="1" s="1"/>
  <c r="K2910" i="1" s="1"/>
  <c r="J2916" i="1"/>
  <c r="V2916" i="1"/>
  <c r="V2946" i="1" s="1"/>
  <c r="V2950" i="1" s="1"/>
  <c r="V2951" i="1" s="1"/>
  <c r="P2998" i="1"/>
  <c r="R3080" i="1"/>
  <c r="R3111" i="1" s="1"/>
  <c r="R3115" i="1" s="1"/>
  <c r="R3116" i="1" s="1"/>
  <c r="U3487" i="1"/>
  <c r="U3517" i="1" s="1"/>
  <c r="U3521" i="1" s="1"/>
  <c r="U3522" i="1" s="1"/>
  <c r="V3528" i="1"/>
  <c r="V3558" i="1" s="1"/>
  <c r="V3562" i="1" s="1"/>
  <c r="V3563" i="1" s="1"/>
  <c r="L3528" i="1"/>
  <c r="L3558" i="1" s="1"/>
  <c r="L3562" i="1" s="1"/>
  <c r="L3563" i="1" s="1"/>
  <c r="R3528" i="1"/>
  <c r="R3558" i="1" s="1"/>
  <c r="R3562" i="1" s="1"/>
  <c r="R3563" i="1" s="1"/>
  <c r="X3528" i="1"/>
  <c r="X3558" i="1" s="1"/>
  <c r="X3562" i="1" s="1"/>
  <c r="X3563" i="1" s="1"/>
  <c r="K3569" i="1"/>
  <c r="K3598" i="1" s="1"/>
  <c r="K3602" i="1" s="1"/>
  <c r="K3603" i="1" s="1"/>
  <c r="Q3569" i="1"/>
  <c r="Q3598" i="1" s="1"/>
  <c r="Q3602" i="1" s="1"/>
  <c r="Q3603" i="1" s="1"/>
  <c r="W3569" i="1"/>
  <c r="W3598" i="1" s="1"/>
  <c r="W3602" i="1" s="1"/>
  <c r="W3603" i="1" s="1"/>
  <c r="K3609" i="1"/>
  <c r="K3639" i="1" s="1"/>
  <c r="K3643" i="1" s="1"/>
  <c r="K3644" i="1" s="1"/>
  <c r="Q3609" i="1"/>
  <c r="Q3639" i="1" s="1"/>
  <c r="Q3643" i="1" s="1"/>
  <c r="Q3644" i="1" s="1"/>
  <c r="M3731" i="1"/>
  <c r="M3761" i="1" s="1"/>
  <c r="M3765" i="1" s="1"/>
  <c r="M3766" i="1" s="1"/>
  <c r="Y3731" i="1"/>
  <c r="Y3761" i="1" s="1"/>
  <c r="Y3765" i="1" s="1"/>
  <c r="Y3766" i="1" s="1"/>
  <c r="Z3772" i="1"/>
  <c r="Z3802" i="1" s="1"/>
  <c r="Z3806" i="1" s="1"/>
  <c r="Z3807" i="1" s="1"/>
  <c r="R3813" i="1"/>
  <c r="R3842" i="1" s="1"/>
  <c r="R3846" i="1" s="1"/>
  <c r="R3847" i="1" s="1"/>
  <c r="M3934" i="1"/>
  <c r="M3963" i="1" s="1"/>
  <c r="M3967" i="1" s="1"/>
  <c r="M3968" i="1" s="1"/>
  <c r="S3934" i="1"/>
  <c r="S3963" i="1" s="1"/>
  <c r="S3967" i="1" s="1"/>
  <c r="S3968" i="1" s="1"/>
  <c r="N4094" i="1"/>
  <c r="N4123" i="1" s="1"/>
  <c r="N4127" i="1" s="1"/>
  <c r="N4128" i="1" s="1"/>
  <c r="Z4094" i="1"/>
  <c r="Z4123" i="1" s="1"/>
  <c r="Z4127" i="1" s="1"/>
  <c r="Z4128" i="1" s="1"/>
  <c r="S4175" i="1"/>
  <c r="S4205" i="1" s="1"/>
  <c r="S4209" i="1" s="1"/>
  <c r="S4210" i="1" s="1"/>
  <c r="N4337" i="1"/>
  <c r="N4367" i="1" s="1"/>
  <c r="N4371" i="1" s="1"/>
  <c r="N4372" i="1" s="1"/>
  <c r="Z4337" i="1"/>
  <c r="Z4367" i="1" s="1"/>
  <c r="Z4371" i="1" s="1"/>
  <c r="Z4372" i="1" s="1"/>
  <c r="W1727" i="1"/>
  <c r="W1731" i="1" s="1"/>
  <c r="W1732" i="1" s="1"/>
  <c r="Z1778" i="1"/>
  <c r="Z1806" i="1" s="1"/>
  <c r="Z1810" i="1" s="1"/>
  <c r="Z1811" i="1" s="1"/>
  <c r="Z1817" i="1"/>
  <c r="Z1846" i="1" s="1"/>
  <c r="Z1850" i="1" s="1"/>
  <c r="Z1851" i="1" s="1"/>
  <c r="L1857" i="1"/>
  <c r="L1886" i="1" s="1"/>
  <c r="L1890" i="1" s="1"/>
  <c r="L1891" i="1" s="1"/>
  <c r="V1857" i="1"/>
  <c r="V1886" i="1" s="1"/>
  <c r="V1890" i="1" s="1"/>
  <c r="V1891" i="1" s="1"/>
  <c r="N1937" i="1"/>
  <c r="N1968" i="1" s="1"/>
  <c r="N1972" i="1" s="1"/>
  <c r="N1973" i="1" s="1"/>
  <c r="T1937" i="1"/>
  <c r="T1968" i="1" s="1"/>
  <c r="T1972" i="1" s="1"/>
  <c r="T1973" i="1" s="1"/>
  <c r="Z1937" i="1"/>
  <c r="Z1968" i="1" s="1"/>
  <c r="Z1972" i="1" s="1"/>
  <c r="Z1973" i="1" s="1"/>
  <c r="L1937" i="1"/>
  <c r="L1968" i="1" s="1"/>
  <c r="L1972" i="1" s="1"/>
  <c r="L1973" i="1" s="1"/>
  <c r="J2020" i="1"/>
  <c r="S2060" i="1"/>
  <c r="S2089" i="1" s="1"/>
  <c r="S2093" i="1" s="1"/>
  <c r="S2094" i="1" s="1"/>
  <c r="K2060" i="1"/>
  <c r="K2089" i="1" s="1"/>
  <c r="K2093" i="1" s="1"/>
  <c r="K2094" i="1" s="1"/>
  <c r="Q2060" i="1"/>
  <c r="Q2089" i="1" s="1"/>
  <c r="Q2093" i="1" s="1"/>
  <c r="Q2094" i="1" s="1"/>
  <c r="W2060" i="1"/>
  <c r="W2089" i="1" s="1"/>
  <c r="W2093" i="1" s="1"/>
  <c r="W2094" i="1" s="1"/>
  <c r="AA2142" i="1"/>
  <c r="AA2172" i="1" s="1"/>
  <c r="AA2176" i="1" s="1"/>
  <c r="AA2177" i="1" s="1"/>
  <c r="L2183" i="1"/>
  <c r="L2213" i="1" s="1"/>
  <c r="L2217" i="1" s="1"/>
  <c r="L2218" i="1" s="1"/>
  <c r="V2183" i="1"/>
  <c r="V2213" i="1" s="1"/>
  <c r="V2217" i="1" s="1"/>
  <c r="V2218" i="1" s="1"/>
  <c r="Z2264" i="1"/>
  <c r="Z2294" i="1" s="1"/>
  <c r="Z2298" i="1" s="1"/>
  <c r="Z2299" i="1" s="1"/>
  <c r="L2294" i="1"/>
  <c r="L2298" i="1" s="1"/>
  <c r="L2299" i="1" s="1"/>
  <c r="R2294" i="1"/>
  <c r="R2298" i="1" s="1"/>
  <c r="R2299" i="1" s="1"/>
  <c r="L2305" i="1"/>
  <c r="L2335" i="1" s="1"/>
  <c r="L2339" i="1" s="1"/>
  <c r="L2340" i="1" s="1"/>
  <c r="P2305" i="1"/>
  <c r="V2305" i="1"/>
  <c r="V2335" i="1" s="1"/>
  <c r="V2339" i="1" s="1"/>
  <c r="V2340" i="1" s="1"/>
  <c r="Z2388" i="1"/>
  <c r="Z2415" i="1" s="1"/>
  <c r="Z2419" i="1" s="1"/>
  <c r="Z2420" i="1" s="1"/>
  <c r="L2415" i="1"/>
  <c r="L2419" i="1" s="1"/>
  <c r="L2420" i="1" s="1"/>
  <c r="R2415" i="1"/>
  <c r="R2419" i="1" s="1"/>
  <c r="R2420" i="1" s="1"/>
  <c r="X2415" i="1"/>
  <c r="X2419" i="1" s="1"/>
  <c r="X2420" i="1" s="1"/>
  <c r="AA2546" i="1"/>
  <c r="AA2576" i="1" s="1"/>
  <c r="AA2580" i="1" s="1"/>
  <c r="AA2581" i="1" s="1"/>
  <c r="M2628" i="1"/>
  <c r="M2658" i="1" s="1"/>
  <c r="M2662" i="1" s="1"/>
  <c r="M2663" i="1" s="1"/>
  <c r="N2669" i="1"/>
  <c r="N2700" i="1" s="1"/>
  <c r="N2704" i="1" s="1"/>
  <c r="N2705" i="1" s="1"/>
  <c r="X2711" i="1"/>
  <c r="X2741" i="1" s="1"/>
  <c r="X2745" i="1" s="1"/>
  <c r="X2746" i="1" s="1"/>
  <c r="S2793" i="1"/>
  <c r="S2823" i="1" s="1"/>
  <c r="S2827" i="1" s="1"/>
  <c r="S2828" i="1" s="1"/>
  <c r="X3080" i="1"/>
  <c r="X3111" i="1" s="1"/>
  <c r="X3115" i="1" s="1"/>
  <c r="X3116" i="1" s="1"/>
  <c r="S3650" i="1"/>
  <c r="S3680" i="1" s="1"/>
  <c r="S3684" i="1" s="1"/>
  <c r="S3685" i="1" s="1"/>
  <c r="L3772" i="1"/>
  <c r="L3802" i="1" s="1"/>
  <c r="L3806" i="1" s="1"/>
  <c r="L3807" i="1" s="1"/>
  <c r="R3934" i="1"/>
  <c r="R3963" i="1" s="1"/>
  <c r="R3967" i="1" s="1"/>
  <c r="R3968" i="1" s="1"/>
  <c r="N4134" i="1"/>
  <c r="N4164" i="1" s="1"/>
  <c r="N4168" i="1" s="1"/>
  <c r="N4169" i="1" s="1"/>
  <c r="L1403" i="1"/>
  <c r="R1403" i="1"/>
  <c r="X1403" i="1"/>
  <c r="K1498" i="1"/>
  <c r="Q1498" i="1"/>
  <c r="W1498" i="1"/>
  <c r="U1605" i="1"/>
  <c r="AA1605" i="1"/>
  <c r="W1616" i="1"/>
  <c r="W1614" i="1" s="1"/>
  <c r="S1622" i="1"/>
  <c r="Y1633" i="1"/>
  <c r="J1635" i="1"/>
  <c r="S1635" i="1"/>
  <c r="S1634" i="1" s="1"/>
  <c r="W1639" i="1"/>
  <c r="W1638" i="1" s="1"/>
  <c r="M1658" i="1"/>
  <c r="M1687" i="1" s="1"/>
  <c r="M1691" i="1" s="1"/>
  <c r="M1692" i="1" s="1"/>
  <c r="S1658" i="1"/>
  <c r="S1687" i="1" s="1"/>
  <c r="S1691" i="1" s="1"/>
  <c r="S1692" i="1" s="1"/>
  <c r="Y1658" i="1"/>
  <c r="Y1687" i="1" s="1"/>
  <c r="Y1691" i="1" s="1"/>
  <c r="Y1692" i="1" s="1"/>
  <c r="W1857" i="1"/>
  <c r="W1886" i="1" s="1"/>
  <c r="W1890" i="1" s="1"/>
  <c r="W1891" i="1" s="1"/>
  <c r="U1979" i="1"/>
  <c r="U2009" i="1" s="1"/>
  <c r="U2013" i="1" s="1"/>
  <c r="U2014" i="1" s="1"/>
  <c r="AA1979" i="1"/>
  <c r="AA2009" i="1" s="1"/>
  <c r="AA2013" i="1" s="1"/>
  <c r="AA2014" i="1" s="1"/>
  <c r="M2183" i="1"/>
  <c r="M2213" i="1" s="1"/>
  <c r="M2217" i="1" s="1"/>
  <c r="M2218" i="1" s="1"/>
  <c r="K2183" i="1"/>
  <c r="K2213" i="1" s="1"/>
  <c r="K2217" i="1" s="1"/>
  <c r="K2218" i="1" s="1"/>
  <c r="Q2183" i="1"/>
  <c r="Q2213" i="1" s="1"/>
  <c r="Q2217" i="1" s="1"/>
  <c r="Q2218" i="1" s="1"/>
  <c r="W2183" i="1"/>
  <c r="W2213" i="1" s="1"/>
  <c r="W2217" i="1" s="1"/>
  <c r="W2218" i="1" s="1"/>
  <c r="AA2264" i="1"/>
  <c r="AA2294" i="1" s="1"/>
  <c r="AA2298" i="1" s="1"/>
  <c r="AA2299" i="1" s="1"/>
  <c r="M2294" i="1"/>
  <c r="M2298" i="1" s="1"/>
  <c r="M2299" i="1" s="1"/>
  <c r="S2294" i="1"/>
  <c r="S2298" i="1" s="1"/>
  <c r="S2299" i="1" s="1"/>
  <c r="Y2294" i="1"/>
  <c r="Y2298" i="1" s="1"/>
  <c r="Y2299" i="1" s="1"/>
  <c r="M2305" i="1"/>
  <c r="M2335" i="1" s="1"/>
  <c r="M2339" i="1" s="1"/>
  <c r="M2340" i="1" s="1"/>
  <c r="K2305" i="1"/>
  <c r="K2335" i="1" s="1"/>
  <c r="K2339" i="1" s="1"/>
  <c r="K2340" i="1" s="1"/>
  <c r="Q2305" i="1"/>
  <c r="Q2335" i="1" s="1"/>
  <c r="Q2339" i="1" s="1"/>
  <c r="Q2340" i="1" s="1"/>
  <c r="W2305" i="1"/>
  <c r="W2335" i="1" s="1"/>
  <c r="W2339" i="1" s="1"/>
  <c r="W2340" i="1" s="1"/>
  <c r="M2388" i="1"/>
  <c r="M2415" i="1" s="1"/>
  <c r="M2419" i="1" s="1"/>
  <c r="M2420" i="1" s="1"/>
  <c r="S2388" i="1"/>
  <c r="S2415" i="1" s="1"/>
  <c r="S2419" i="1" s="1"/>
  <c r="S2420" i="1" s="1"/>
  <c r="Y2388" i="1"/>
  <c r="Y2415" i="1" s="1"/>
  <c r="Y2419" i="1" s="1"/>
  <c r="Y2420" i="1" s="1"/>
  <c r="W2426" i="1"/>
  <c r="W2456" i="1" s="1"/>
  <c r="W2460" i="1" s="1"/>
  <c r="W2461" i="1" s="1"/>
  <c r="U2506" i="1"/>
  <c r="U2535" i="1" s="1"/>
  <c r="U2539" i="1" s="1"/>
  <c r="U2540" i="1" s="1"/>
  <c r="AA2506" i="1"/>
  <c r="AA2535" i="1" s="1"/>
  <c r="AA2539" i="1" s="1"/>
  <c r="AA2540" i="1" s="1"/>
  <c r="N2587" i="1"/>
  <c r="N2617" i="1" s="1"/>
  <c r="N2621" i="1" s="1"/>
  <c r="N2622" i="1" s="1"/>
  <c r="T2587" i="1"/>
  <c r="T2617" i="1" s="1"/>
  <c r="T2621" i="1" s="1"/>
  <c r="T2622" i="1" s="1"/>
  <c r="Z2587" i="1"/>
  <c r="Z2617" i="1" s="1"/>
  <c r="Z2621" i="1" s="1"/>
  <c r="Z2622" i="1" s="1"/>
  <c r="N2628" i="1"/>
  <c r="N2658" i="1" s="1"/>
  <c r="N2662" i="1" s="1"/>
  <c r="N2663" i="1" s="1"/>
  <c r="T2628" i="1"/>
  <c r="T2658" i="1" s="1"/>
  <c r="T2662" i="1" s="1"/>
  <c r="T2663" i="1" s="1"/>
  <c r="Z2628" i="1"/>
  <c r="Z2658" i="1" s="1"/>
  <c r="Z2662" i="1" s="1"/>
  <c r="Z2663" i="1" s="1"/>
  <c r="T2793" i="1"/>
  <c r="T2823" i="1" s="1"/>
  <c r="T2827" i="1" s="1"/>
  <c r="T2828" i="1" s="1"/>
  <c r="K2793" i="1"/>
  <c r="K2823" i="1" s="1"/>
  <c r="K2827" i="1" s="1"/>
  <c r="K2828" i="1" s="1"/>
  <c r="Q2793" i="1"/>
  <c r="Q2823" i="1" s="1"/>
  <c r="Q2827" i="1" s="1"/>
  <c r="Q2828" i="1" s="1"/>
  <c r="W2793" i="1"/>
  <c r="W2823" i="1" s="1"/>
  <c r="W2827" i="1" s="1"/>
  <c r="W2828" i="1" s="1"/>
  <c r="U2998" i="1"/>
  <c r="U3028" i="1" s="1"/>
  <c r="U3032" i="1" s="1"/>
  <c r="U3033" i="1" s="1"/>
  <c r="M2998" i="1"/>
  <c r="M3028" i="1" s="1"/>
  <c r="M3032" i="1" s="1"/>
  <c r="M3033" i="1" s="1"/>
  <c r="S2998" i="1"/>
  <c r="S3028" i="1" s="1"/>
  <c r="S3032" i="1" s="1"/>
  <c r="S3033" i="1" s="1"/>
  <c r="Y2998" i="1"/>
  <c r="Y3028" i="1" s="1"/>
  <c r="Y3032" i="1" s="1"/>
  <c r="Y3033" i="1" s="1"/>
  <c r="U3039" i="1"/>
  <c r="U3069" i="1" s="1"/>
  <c r="U3073" i="1" s="1"/>
  <c r="U3074" i="1" s="1"/>
  <c r="L3039" i="1"/>
  <c r="L3069" i="1" s="1"/>
  <c r="L3073" i="1" s="1"/>
  <c r="L3074" i="1" s="1"/>
  <c r="R3039" i="1"/>
  <c r="R3069" i="1" s="1"/>
  <c r="R3073" i="1" s="1"/>
  <c r="R3074" i="1" s="1"/>
  <c r="X3039" i="1"/>
  <c r="X3069" i="1" s="1"/>
  <c r="X3073" i="1" s="1"/>
  <c r="X3074" i="1" s="1"/>
  <c r="M3287" i="1"/>
  <c r="M3314" i="1" s="1"/>
  <c r="M3318" i="1" s="1"/>
  <c r="M3319" i="1" s="1"/>
  <c r="S3287" i="1"/>
  <c r="S3314" i="1" s="1"/>
  <c r="S3318" i="1" s="1"/>
  <c r="S3319" i="1" s="1"/>
  <c r="Y3287" i="1"/>
  <c r="Y3314" i="1" s="1"/>
  <c r="Y3318" i="1" s="1"/>
  <c r="Y3319" i="1" s="1"/>
  <c r="X3487" i="1"/>
  <c r="X3517" i="1" s="1"/>
  <c r="X3521" i="1" s="1"/>
  <c r="X3522" i="1" s="1"/>
  <c r="L3487" i="1"/>
  <c r="L3517" i="1" s="1"/>
  <c r="L3521" i="1" s="1"/>
  <c r="L3522" i="1" s="1"/>
  <c r="R3487" i="1"/>
  <c r="R3517" i="1" s="1"/>
  <c r="R3521" i="1" s="1"/>
  <c r="R3522" i="1" s="1"/>
  <c r="N3569" i="1"/>
  <c r="N3598" i="1" s="1"/>
  <c r="N3602" i="1" s="1"/>
  <c r="N3603" i="1" s="1"/>
  <c r="T3569" i="1"/>
  <c r="T3598" i="1" s="1"/>
  <c r="T3602" i="1" s="1"/>
  <c r="T3603" i="1" s="1"/>
  <c r="Z3569" i="1"/>
  <c r="Z3598" i="1" s="1"/>
  <c r="Z3602" i="1" s="1"/>
  <c r="Z3603" i="1" s="1"/>
  <c r="AA3609" i="1"/>
  <c r="AA3639" i="1" s="1"/>
  <c r="AA3643" i="1" s="1"/>
  <c r="AA3644" i="1" s="1"/>
  <c r="L3691" i="1"/>
  <c r="L3720" i="1" s="1"/>
  <c r="L3724" i="1" s="1"/>
  <c r="L3725" i="1" s="1"/>
  <c r="R3691" i="1"/>
  <c r="R3720" i="1" s="1"/>
  <c r="R3724" i="1" s="1"/>
  <c r="R3725" i="1" s="1"/>
  <c r="X3691" i="1"/>
  <c r="X3720" i="1" s="1"/>
  <c r="X3724" i="1" s="1"/>
  <c r="X3725" i="1" s="1"/>
  <c r="S3731" i="1"/>
  <c r="S3761" i="1" s="1"/>
  <c r="S3765" i="1" s="1"/>
  <c r="S3766" i="1" s="1"/>
  <c r="K3731" i="1"/>
  <c r="K3761" i="1" s="1"/>
  <c r="K3765" i="1" s="1"/>
  <c r="K3766" i="1" s="1"/>
  <c r="Q3731" i="1"/>
  <c r="Q3761" i="1" s="1"/>
  <c r="Q3765" i="1" s="1"/>
  <c r="Q3766" i="1" s="1"/>
  <c r="W3731" i="1"/>
  <c r="W3761" i="1" s="1"/>
  <c r="W3765" i="1" s="1"/>
  <c r="W3766" i="1" s="1"/>
  <c r="N3853" i="1"/>
  <c r="N3883" i="1" s="1"/>
  <c r="N3887" i="1" s="1"/>
  <c r="N3888" i="1" s="1"/>
  <c r="Z3853" i="1"/>
  <c r="Z3883" i="1" s="1"/>
  <c r="Z3887" i="1" s="1"/>
  <c r="Z3888" i="1" s="1"/>
  <c r="K4053" i="1"/>
  <c r="K4083" i="1" s="1"/>
  <c r="K4087" i="1" s="1"/>
  <c r="K4088" i="1" s="1"/>
  <c r="P4297" i="1"/>
  <c r="Y4297" i="1"/>
  <c r="Y4326" i="1" s="1"/>
  <c r="Y4330" i="1" s="1"/>
  <c r="Y4331" i="1" s="1"/>
  <c r="M1403" i="1"/>
  <c r="S1403" i="1"/>
  <c r="Y1403" i="1"/>
  <c r="Q1639" i="1"/>
  <c r="Q1638" i="1" s="1"/>
  <c r="T1658" i="1"/>
  <c r="T1687" i="1" s="1"/>
  <c r="T1691" i="1" s="1"/>
  <c r="T1692" i="1" s="1"/>
  <c r="Z1658" i="1"/>
  <c r="Z1687" i="1" s="1"/>
  <c r="Z1691" i="1" s="1"/>
  <c r="Z1692" i="1" s="1"/>
  <c r="N1658" i="1"/>
  <c r="N1687" i="1" s="1"/>
  <c r="N1691" i="1" s="1"/>
  <c r="N1692" i="1" s="1"/>
  <c r="S1698" i="1"/>
  <c r="S1727" i="1" s="1"/>
  <c r="S1731" i="1" s="1"/>
  <c r="S1732" i="1" s="1"/>
  <c r="S1738" i="1"/>
  <c r="S1767" i="1" s="1"/>
  <c r="S1771" i="1" s="1"/>
  <c r="S1772" i="1" s="1"/>
  <c r="Y1738" i="1"/>
  <c r="Y1767" i="1" s="1"/>
  <c r="Y1771" i="1" s="1"/>
  <c r="Y1772" i="1" s="1"/>
  <c r="U1749" i="1"/>
  <c r="U1738" i="1" s="1"/>
  <c r="U1767" i="1" s="1"/>
  <c r="U1771" i="1" s="1"/>
  <c r="U1772" i="1" s="1"/>
  <c r="AA1749" i="1"/>
  <c r="AA1738" i="1" s="1"/>
  <c r="AA1767" i="1" s="1"/>
  <c r="AA1771" i="1" s="1"/>
  <c r="AA1772" i="1" s="1"/>
  <c r="T1778" i="1"/>
  <c r="T1806" i="1" s="1"/>
  <c r="T1810" i="1" s="1"/>
  <c r="T1811" i="1" s="1"/>
  <c r="U1778" i="1"/>
  <c r="U1806" i="1" s="1"/>
  <c r="U1810" i="1" s="1"/>
  <c r="U1811" i="1" s="1"/>
  <c r="AA1778" i="1"/>
  <c r="AA1806" i="1" s="1"/>
  <c r="AA1810" i="1" s="1"/>
  <c r="AA1811" i="1" s="1"/>
  <c r="T1817" i="1"/>
  <c r="T1846" i="1" s="1"/>
  <c r="T1850" i="1" s="1"/>
  <c r="T1851" i="1" s="1"/>
  <c r="X1857" i="1"/>
  <c r="X1886" i="1" s="1"/>
  <c r="X1890" i="1" s="1"/>
  <c r="X1891" i="1" s="1"/>
  <c r="M1897" i="1"/>
  <c r="M1926" i="1" s="1"/>
  <c r="M1930" i="1" s="1"/>
  <c r="M1931" i="1" s="1"/>
  <c r="S1897" i="1"/>
  <c r="S1926" i="1" s="1"/>
  <c r="S1930" i="1" s="1"/>
  <c r="S1931" i="1" s="1"/>
  <c r="Y1897" i="1"/>
  <c r="Y1926" i="1" s="1"/>
  <c r="Y1930" i="1" s="1"/>
  <c r="Y1931" i="1" s="1"/>
  <c r="W1979" i="1"/>
  <c r="W2009" i="1" s="1"/>
  <c r="W2013" i="1" s="1"/>
  <c r="W2014" i="1" s="1"/>
  <c r="X2020" i="1"/>
  <c r="X2049" i="1" s="1"/>
  <c r="X2053" i="1" s="1"/>
  <c r="X2054" i="1" s="1"/>
  <c r="L2060" i="1"/>
  <c r="L2089" i="1" s="1"/>
  <c r="L2093" i="1" s="1"/>
  <c r="L2094" i="1" s="1"/>
  <c r="X2060" i="1"/>
  <c r="X2089" i="1" s="1"/>
  <c r="X2093" i="1" s="1"/>
  <c r="X2094" i="1" s="1"/>
  <c r="U2100" i="1"/>
  <c r="U2131" i="1" s="1"/>
  <c r="U2135" i="1" s="1"/>
  <c r="U2136" i="1" s="1"/>
  <c r="AA2100" i="1"/>
  <c r="AA2131" i="1" s="1"/>
  <c r="AA2135" i="1" s="1"/>
  <c r="AA2136" i="1" s="1"/>
  <c r="U2142" i="1"/>
  <c r="U2172" i="1" s="1"/>
  <c r="U2176" i="1" s="1"/>
  <c r="U2177" i="1" s="1"/>
  <c r="X2183" i="1"/>
  <c r="X2213" i="1" s="1"/>
  <c r="X2217" i="1" s="1"/>
  <c r="X2218" i="1" s="1"/>
  <c r="N2224" i="1"/>
  <c r="N2253" i="1" s="1"/>
  <c r="N2257" i="1" s="1"/>
  <c r="N2258" i="1" s="1"/>
  <c r="T2224" i="1"/>
  <c r="T2253" i="1" s="1"/>
  <c r="T2257" i="1" s="1"/>
  <c r="T2258" i="1" s="1"/>
  <c r="Z2224" i="1"/>
  <c r="Z2253" i="1" s="1"/>
  <c r="Z2257" i="1" s="1"/>
  <c r="Z2258" i="1" s="1"/>
  <c r="T2264" i="1"/>
  <c r="T2294" i="1" s="1"/>
  <c r="T2298" i="1" s="1"/>
  <c r="T2299" i="1" s="1"/>
  <c r="X2305" i="1"/>
  <c r="X2335" i="1" s="1"/>
  <c r="X2339" i="1" s="1"/>
  <c r="X2340" i="1" s="1"/>
  <c r="N2346" i="1"/>
  <c r="N2377" i="1" s="1"/>
  <c r="N2381" i="1" s="1"/>
  <c r="N2382" i="1" s="1"/>
  <c r="T2346" i="1"/>
  <c r="T2377" i="1" s="1"/>
  <c r="T2381" i="1" s="1"/>
  <c r="T2382" i="1" s="1"/>
  <c r="Z2346" i="1"/>
  <c r="Z2377" i="1" s="1"/>
  <c r="Z2381" i="1" s="1"/>
  <c r="Z2382" i="1" s="1"/>
  <c r="T2388" i="1"/>
  <c r="T2415" i="1" s="1"/>
  <c r="T2419" i="1" s="1"/>
  <c r="T2420" i="1" s="1"/>
  <c r="L2467" i="1"/>
  <c r="L2495" i="1" s="1"/>
  <c r="L2499" i="1" s="1"/>
  <c r="L2500" i="1" s="1"/>
  <c r="R2467" i="1"/>
  <c r="R2495" i="1" s="1"/>
  <c r="R2499" i="1" s="1"/>
  <c r="R2500" i="1" s="1"/>
  <c r="X2467" i="1"/>
  <c r="X2495" i="1" s="1"/>
  <c r="X2499" i="1" s="1"/>
  <c r="X2500" i="1" s="1"/>
  <c r="Z2669" i="1"/>
  <c r="Z2700" i="1" s="1"/>
  <c r="Z2704" i="1" s="1"/>
  <c r="Z2705" i="1" s="1"/>
  <c r="M2752" i="1"/>
  <c r="M2782" i="1" s="1"/>
  <c r="M2786" i="1" s="1"/>
  <c r="M2787" i="1" s="1"/>
  <c r="S2752" i="1"/>
  <c r="S2782" i="1" s="1"/>
  <c r="S2786" i="1" s="1"/>
  <c r="S2787" i="1" s="1"/>
  <c r="K2957" i="1"/>
  <c r="K2987" i="1" s="1"/>
  <c r="K2991" i="1" s="1"/>
  <c r="K2992" i="1" s="1"/>
  <c r="V2998" i="1"/>
  <c r="V3028" i="1" s="1"/>
  <c r="V3032" i="1" s="1"/>
  <c r="V3033" i="1" s="1"/>
  <c r="L3080" i="1"/>
  <c r="L3111" i="1" s="1"/>
  <c r="L3115" i="1" s="1"/>
  <c r="L3116" i="1" s="1"/>
  <c r="Q3447" i="1"/>
  <c r="Q3476" i="1" s="1"/>
  <c r="Q3480" i="1" s="1"/>
  <c r="Q3481" i="1" s="1"/>
  <c r="J3447" i="1"/>
  <c r="V3447" i="1"/>
  <c r="V3476" i="1" s="1"/>
  <c r="V3480" i="1" s="1"/>
  <c r="V3481" i="1" s="1"/>
  <c r="M3650" i="1"/>
  <c r="M3680" i="1" s="1"/>
  <c r="M3684" i="1" s="1"/>
  <c r="M3685" i="1" s="1"/>
  <c r="W3650" i="1"/>
  <c r="W3680" i="1" s="1"/>
  <c r="W3684" i="1" s="1"/>
  <c r="W3685" i="1" s="1"/>
  <c r="R3650" i="1"/>
  <c r="R3680" i="1" s="1"/>
  <c r="R3684" i="1" s="1"/>
  <c r="R3685" i="1" s="1"/>
  <c r="X3650" i="1"/>
  <c r="X3680" i="1" s="1"/>
  <c r="X3684" i="1" s="1"/>
  <c r="X3685" i="1" s="1"/>
  <c r="Y3720" i="1"/>
  <c r="Y3724" i="1" s="1"/>
  <c r="Y3725" i="1" s="1"/>
  <c r="M3813" i="1"/>
  <c r="M3842" i="1" s="1"/>
  <c r="M3846" i="1" s="1"/>
  <c r="M3847" i="1" s="1"/>
  <c r="S3813" i="1"/>
  <c r="S3842" i="1" s="1"/>
  <c r="S3846" i="1" s="1"/>
  <c r="S3847" i="1" s="1"/>
  <c r="T3853" i="1"/>
  <c r="T3883" i="1" s="1"/>
  <c r="T3887" i="1" s="1"/>
  <c r="T3888" i="1" s="1"/>
  <c r="R3894" i="1"/>
  <c r="R3923" i="1" s="1"/>
  <c r="R3927" i="1" s="1"/>
  <c r="R3928" i="1" s="1"/>
  <c r="V4257" i="1"/>
  <c r="V4286" i="1" s="1"/>
  <c r="V4290" i="1" s="1"/>
  <c r="V4291" i="1" s="1"/>
  <c r="U1658" i="1"/>
  <c r="U1687" i="1" s="1"/>
  <c r="U1691" i="1" s="1"/>
  <c r="U1692" i="1" s="1"/>
  <c r="N1778" i="1"/>
  <c r="N1806" i="1" s="1"/>
  <c r="N1810" i="1" s="1"/>
  <c r="N1811" i="1" s="1"/>
  <c r="Q1857" i="1"/>
  <c r="Q1886" i="1" s="1"/>
  <c r="Q1890" i="1" s="1"/>
  <c r="Q1891" i="1" s="1"/>
  <c r="Q1979" i="1"/>
  <c r="Q2009" i="1" s="1"/>
  <c r="Q2013" i="1" s="1"/>
  <c r="Q2014" i="1" s="1"/>
  <c r="N2060" i="1"/>
  <c r="N2089" i="1" s="1"/>
  <c r="N2093" i="1" s="1"/>
  <c r="N2094" i="1" s="1"/>
  <c r="T2060" i="1"/>
  <c r="T2089" i="1" s="1"/>
  <c r="T2093" i="1" s="1"/>
  <c r="T2094" i="1" s="1"/>
  <c r="Z2060" i="1"/>
  <c r="Z2089" i="1" s="1"/>
  <c r="Z2093" i="1" s="1"/>
  <c r="Z2094" i="1" s="1"/>
  <c r="V2100" i="1"/>
  <c r="V2131" i="1" s="1"/>
  <c r="V2135" i="1" s="1"/>
  <c r="V2136" i="1" s="1"/>
  <c r="Y2183" i="1"/>
  <c r="Y2213" i="1" s="1"/>
  <c r="Y2217" i="1" s="1"/>
  <c r="Y2218" i="1" s="1"/>
  <c r="U2224" i="1"/>
  <c r="U2253" i="1" s="1"/>
  <c r="U2257" i="1" s="1"/>
  <c r="U2258" i="1" s="1"/>
  <c r="AA2224" i="1"/>
  <c r="AA2253" i="1" s="1"/>
  <c r="AA2257" i="1" s="1"/>
  <c r="AA2258" i="1" s="1"/>
  <c r="U2264" i="1"/>
  <c r="U2294" i="1" s="1"/>
  <c r="U2298" i="1" s="1"/>
  <c r="U2299" i="1" s="1"/>
  <c r="Y2305" i="1"/>
  <c r="Y2335" i="1" s="1"/>
  <c r="Y2339" i="1" s="1"/>
  <c r="Y2340" i="1" s="1"/>
  <c r="U2346" i="1"/>
  <c r="U2377" i="1" s="1"/>
  <c r="U2381" i="1" s="1"/>
  <c r="U2382" i="1" s="1"/>
  <c r="AA2346" i="1"/>
  <c r="AA2377" i="1" s="1"/>
  <c r="AA2381" i="1" s="1"/>
  <c r="AA2382" i="1" s="1"/>
  <c r="U2388" i="1"/>
  <c r="U2415" i="1" s="1"/>
  <c r="U2419" i="1" s="1"/>
  <c r="U2420" i="1" s="1"/>
  <c r="M2467" i="1"/>
  <c r="M2495" i="1" s="1"/>
  <c r="M2499" i="1" s="1"/>
  <c r="M2500" i="1" s="1"/>
  <c r="S2467" i="1"/>
  <c r="S2495" i="1" s="1"/>
  <c r="S2499" i="1" s="1"/>
  <c r="S2500" i="1" s="1"/>
  <c r="Y2467" i="1"/>
  <c r="Y2495" i="1" s="1"/>
  <c r="Y2499" i="1" s="1"/>
  <c r="Y2500" i="1" s="1"/>
  <c r="U2546" i="1"/>
  <c r="U2576" i="1" s="1"/>
  <c r="U2580" i="1" s="1"/>
  <c r="U2581" i="1" s="1"/>
  <c r="V2628" i="1"/>
  <c r="V2658" i="1" s="1"/>
  <c r="V2662" i="1" s="1"/>
  <c r="V2663" i="1" s="1"/>
  <c r="M2669" i="1"/>
  <c r="M2700" i="1" s="1"/>
  <c r="M2704" i="1" s="1"/>
  <c r="M2705" i="1" s="1"/>
  <c r="S2669" i="1"/>
  <c r="S2700" i="1" s="1"/>
  <c r="S2704" i="1" s="1"/>
  <c r="S2705" i="1" s="1"/>
  <c r="Y2669" i="1"/>
  <c r="Y2700" i="1" s="1"/>
  <c r="Y2704" i="1" s="1"/>
  <c r="Y2705" i="1" s="1"/>
  <c r="M2793" i="1"/>
  <c r="M2823" i="1" s="1"/>
  <c r="M2827" i="1" s="1"/>
  <c r="M2828" i="1" s="1"/>
  <c r="Y2793" i="1"/>
  <c r="Y2823" i="1" s="1"/>
  <c r="Y2827" i="1" s="1"/>
  <c r="Y2828" i="1" s="1"/>
  <c r="W2834" i="1"/>
  <c r="W2864" i="1" s="1"/>
  <c r="W2868" i="1" s="1"/>
  <c r="W2869" i="1" s="1"/>
  <c r="L2957" i="1"/>
  <c r="L2987" i="1" s="1"/>
  <c r="L2991" i="1" s="1"/>
  <c r="L2992" i="1" s="1"/>
  <c r="R2957" i="1"/>
  <c r="R2987" i="1" s="1"/>
  <c r="R2991" i="1" s="1"/>
  <c r="R2992" i="1" s="1"/>
  <c r="X2957" i="1"/>
  <c r="X2987" i="1" s="1"/>
  <c r="X2991" i="1" s="1"/>
  <c r="X2992" i="1" s="1"/>
  <c r="AA2998" i="1"/>
  <c r="AA3028" i="1" s="1"/>
  <c r="AA3032" i="1" s="1"/>
  <c r="AA3033" i="1" s="1"/>
  <c r="L3204" i="1"/>
  <c r="L3235" i="1" s="1"/>
  <c r="L3239" i="1" s="1"/>
  <c r="L3240" i="1" s="1"/>
  <c r="K3447" i="1"/>
  <c r="K3476" i="1" s="1"/>
  <c r="K3480" i="1" s="1"/>
  <c r="K3481" i="1" s="1"/>
  <c r="Y3650" i="1"/>
  <c r="Y3680" i="1" s="1"/>
  <c r="Y3684" i="1" s="1"/>
  <c r="Y3685" i="1" s="1"/>
  <c r="AA3691" i="1"/>
  <c r="AA3720" i="1" s="1"/>
  <c r="AA3724" i="1" s="1"/>
  <c r="AA3725" i="1" s="1"/>
  <c r="N3813" i="1"/>
  <c r="N3842" i="1" s="1"/>
  <c r="N3846" i="1" s="1"/>
  <c r="N3847" i="1" s="1"/>
  <c r="T3813" i="1"/>
  <c r="T3842" i="1" s="1"/>
  <c r="T3846" i="1" s="1"/>
  <c r="T3847" i="1" s="1"/>
  <c r="Z3813" i="1"/>
  <c r="Z3842" i="1" s="1"/>
  <c r="Z3846" i="1" s="1"/>
  <c r="Z3847" i="1" s="1"/>
  <c r="Z4014" i="1"/>
  <c r="Z4042" i="1" s="1"/>
  <c r="Z4046" i="1" s="1"/>
  <c r="Z4047" i="1" s="1"/>
  <c r="K4094" i="1"/>
  <c r="K4123" i="1" s="1"/>
  <c r="K4127" i="1" s="1"/>
  <c r="K4128" i="1" s="1"/>
  <c r="AA4134" i="1"/>
  <c r="AA4164" i="1" s="1"/>
  <c r="AA4168" i="1" s="1"/>
  <c r="AA4169" i="1" s="1"/>
  <c r="U4337" i="1"/>
  <c r="U4367" i="1" s="1"/>
  <c r="U4371" i="1" s="1"/>
  <c r="U4372" i="1" s="1"/>
  <c r="AA4337" i="1"/>
  <c r="AA4367" i="1" s="1"/>
  <c r="AA4371" i="1" s="1"/>
  <c r="AA4372" i="1" s="1"/>
  <c r="L2916" i="1"/>
  <c r="L2946" i="1" s="1"/>
  <c r="L2950" i="1" s="1"/>
  <c r="L2951" i="1" s="1"/>
  <c r="R2916" i="1"/>
  <c r="R2946" i="1" s="1"/>
  <c r="R2950" i="1" s="1"/>
  <c r="R2951" i="1" s="1"/>
  <c r="X2916" i="1"/>
  <c r="X2946" i="1" s="1"/>
  <c r="X2950" i="1" s="1"/>
  <c r="X2951" i="1" s="1"/>
  <c r="X3028" i="1"/>
  <c r="X3032" i="1" s="1"/>
  <c r="X3033" i="1" s="1"/>
  <c r="N3039" i="1"/>
  <c r="N3069" i="1" s="1"/>
  <c r="N3073" i="1" s="1"/>
  <c r="N3074" i="1" s="1"/>
  <c r="Z3039" i="1"/>
  <c r="Z3069" i="1" s="1"/>
  <c r="Z3073" i="1" s="1"/>
  <c r="Z3074" i="1" s="1"/>
  <c r="Q3080" i="1"/>
  <c r="Q3111" i="1" s="1"/>
  <c r="Q3115" i="1" s="1"/>
  <c r="Q3116" i="1" s="1"/>
  <c r="U3111" i="1"/>
  <c r="U3115" i="1" s="1"/>
  <c r="U3116" i="1" s="1"/>
  <c r="K3122" i="1"/>
  <c r="K3152" i="1" s="1"/>
  <c r="K3156" i="1" s="1"/>
  <c r="K3157" i="1" s="1"/>
  <c r="AA3163" i="1"/>
  <c r="AA3193" i="1" s="1"/>
  <c r="AA3197" i="1" s="1"/>
  <c r="AA3198" i="1" s="1"/>
  <c r="U3204" i="1"/>
  <c r="U3235" i="1" s="1"/>
  <c r="U3239" i="1" s="1"/>
  <c r="U3240" i="1" s="1"/>
  <c r="AA3204" i="1"/>
  <c r="AA3235" i="1" s="1"/>
  <c r="AA3239" i="1" s="1"/>
  <c r="AA3240" i="1" s="1"/>
  <c r="Z3287" i="1"/>
  <c r="Z3314" i="1" s="1"/>
  <c r="Z3318" i="1" s="1"/>
  <c r="Z3319" i="1" s="1"/>
  <c r="P3365" i="1"/>
  <c r="V3365" i="1"/>
  <c r="V3395" i="1" s="1"/>
  <c r="V3399" i="1" s="1"/>
  <c r="V3400" i="1" s="1"/>
  <c r="Z3447" i="1"/>
  <c r="Z3476" i="1" s="1"/>
  <c r="Z3480" i="1" s="1"/>
  <c r="Z3481" i="1" s="1"/>
  <c r="L3476" i="1"/>
  <c r="L3480" i="1" s="1"/>
  <c r="L3481" i="1" s="1"/>
  <c r="X3476" i="1"/>
  <c r="X3480" i="1" s="1"/>
  <c r="X3481" i="1" s="1"/>
  <c r="U3528" i="1"/>
  <c r="U3558" i="1" s="1"/>
  <c r="U3562" i="1" s="1"/>
  <c r="U3563" i="1" s="1"/>
  <c r="AA3528" i="1"/>
  <c r="AA3558" i="1" s="1"/>
  <c r="AA3562" i="1" s="1"/>
  <c r="AA3563" i="1" s="1"/>
  <c r="Y3609" i="1"/>
  <c r="Y3639" i="1" s="1"/>
  <c r="Y3643" i="1" s="1"/>
  <c r="Y3644" i="1" s="1"/>
  <c r="V3720" i="1"/>
  <c r="V3724" i="1" s="1"/>
  <c r="V3725" i="1" s="1"/>
  <c r="Z3761" i="1"/>
  <c r="Z3765" i="1" s="1"/>
  <c r="Z3766" i="1" s="1"/>
  <c r="M3883" i="1"/>
  <c r="M3887" i="1" s="1"/>
  <c r="M3888" i="1" s="1"/>
  <c r="M3894" i="1"/>
  <c r="M3923" i="1" s="1"/>
  <c r="M3927" i="1" s="1"/>
  <c r="M3928" i="1" s="1"/>
  <c r="M4014" i="1"/>
  <c r="M4042" i="1" s="1"/>
  <c r="M4046" i="1" s="1"/>
  <c r="M4047" i="1" s="1"/>
  <c r="X4164" i="1"/>
  <c r="X4168" i="1" s="1"/>
  <c r="X4169" i="1" s="1"/>
  <c r="Q4175" i="1"/>
  <c r="Q4205" i="1" s="1"/>
  <c r="Q4209" i="1" s="1"/>
  <c r="Q4210" i="1" s="1"/>
  <c r="K4420" i="1"/>
  <c r="K4449" i="1" s="1"/>
  <c r="K4453" i="1" s="1"/>
  <c r="K4454" i="1" s="1"/>
  <c r="U4420" i="1"/>
  <c r="U4449" i="1" s="1"/>
  <c r="U4453" i="1" s="1"/>
  <c r="U4454" i="1" s="1"/>
  <c r="AA4420" i="1"/>
  <c r="AA4449" i="1" s="1"/>
  <c r="AA4453" i="1" s="1"/>
  <c r="AA4454" i="1" s="1"/>
  <c r="L2875" i="1"/>
  <c r="L2905" i="1" s="1"/>
  <c r="L2909" i="1" s="1"/>
  <c r="L2910" i="1" s="1"/>
  <c r="R2875" i="1"/>
  <c r="R2905" i="1" s="1"/>
  <c r="R2909" i="1" s="1"/>
  <c r="R2910" i="1" s="1"/>
  <c r="X2875" i="1"/>
  <c r="X2905" i="1" s="1"/>
  <c r="X2909" i="1" s="1"/>
  <c r="X2910" i="1" s="1"/>
  <c r="N2916" i="1"/>
  <c r="N2946" i="1" s="1"/>
  <c r="N2950" i="1" s="1"/>
  <c r="N2951" i="1" s="1"/>
  <c r="Z2916" i="1"/>
  <c r="Z2946" i="1" s="1"/>
  <c r="Z2950" i="1" s="1"/>
  <c r="Z2951" i="1" s="1"/>
  <c r="N2998" i="1"/>
  <c r="N3028" i="1" s="1"/>
  <c r="N3032" i="1" s="1"/>
  <c r="N3033" i="1" s="1"/>
  <c r="T2998" i="1"/>
  <c r="T3028" i="1" s="1"/>
  <c r="T3032" i="1" s="1"/>
  <c r="T3033" i="1" s="1"/>
  <c r="Z2998" i="1"/>
  <c r="Z3028" i="1" s="1"/>
  <c r="Z3032" i="1" s="1"/>
  <c r="Z3033" i="1" s="1"/>
  <c r="V3039" i="1"/>
  <c r="V3069" i="1" s="1"/>
  <c r="V3073" i="1" s="1"/>
  <c r="V3074" i="1" s="1"/>
  <c r="Q3122" i="1"/>
  <c r="Q3152" i="1" s="1"/>
  <c r="Q3156" i="1" s="1"/>
  <c r="Q3157" i="1" s="1"/>
  <c r="U3246" i="1"/>
  <c r="U3276" i="1" s="1"/>
  <c r="U3280" i="1" s="1"/>
  <c r="U3281" i="1" s="1"/>
  <c r="AA3246" i="1"/>
  <c r="AA3276" i="1" s="1"/>
  <c r="AA3280" i="1" s="1"/>
  <c r="AA3281" i="1" s="1"/>
  <c r="T3287" i="1"/>
  <c r="T3314" i="1" s="1"/>
  <c r="T3318" i="1" s="1"/>
  <c r="T3319" i="1" s="1"/>
  <c r="N3447" i="1"/>
  <c r="N3476" i="1" s="1"/>
  <c r="N3480" i="1" s="1"/>
  <c r="N3481" i="1" s="1"/>
  <c r="V3650" i="1"/>
  <c r="V3680" i="1" s="1"/>
  <c r="V3684" i="1" s="1"/>
  <c r="V3685" i="1" s="1"/>
  <c r="K3813" i="1"/>
  <c r="K3842" i="1" s="1"/>
  <c r="K3846" i="1" s="1"/>
  <c r="K3847" i="1" s="1"/>
  <c r="Y3894" i="1"/>
  <c r="Y3923" i="1" s="1"/>
  <c r="Y3927" i="1" s="1"/>
  <c r="Y3928" i="1" s="1"/>
  <c r="K3934" i="1"/>
  <c r="K3963" i="1" s="1"/>
  <c r="K3967" i="1" s="1"/>
  <c r="K3968" i="1" s="1"/>
  <c r="Y4014" i="1"/>
  <c r="Y4042" i="1" s="1"/>
  <c r="Y4046" i="1" s="1"/>
  <c r="Y4047" i="1" s="1"/>
  <c r="W4420" i="1"/>
  <c r="W4449" i="1" s="1"/>
  <c r="W4453" i="1" s="1"/>
  <c r="W4454" i="1" s="1"/>
  <c r="AA4460" i="1"/>
  <c r="AA4490" i="1" s="1"/>
  <c r="AA4494" i="1" s="1"/>
  <c r="AA4495" i="1" s="1"/>
  <c r="T3039" i="1"/>
  <c r="T3069" i="1" s="1"/>
  <c r="T3073" i="1" s="1"/>
  <c r="T3074" i="1" s="1"/>
  <c r="K3080" i="1"/>
  <c r="K3111" i="1" s="1"/>
  <c r="K3115" i="1" s="1"/>
  <c r="K3116" i="1" s="1"/>
  <c r="W3080" i="1"/>
  <c r="W3111" i="1" s="1"/>
  <c r="W3115" i="1" s="1"/>
  <c r="W3116" i="1" s="1"/>
  <c r="L3122" i="1"/>
  <c r="L3152" i="1" s="1"/>
  <c r="L3156" i="1" s="1"/>
  <c r="L3157" i="1" s="1"/>
  <c r="R3122" i="1"/>
  <c r="R3152" i="1" s="1"/>
  <c r="R3156" i="1" s="1"/>
  <c r="R3157" i="1" s="1"/>
  <c r="X3122" i="1"/>
  <c r="X3152" i="1" s="1"/>
  <c r="X3156" i="1" s="1"/>
  <c r="X3157" i="1" s="1"/>
  <c r="R3204" i="1"/>
  <c r="R3235" i="1" s="1"/>
  <c r="R3239" i="1" s="1"/>
  <c r="R3240" i="1" s="1"/>
  <c r="V3246" i="1"/>
  <c r="V3276" i="1" s="1"/>
  <c r="V3280" i="1" s="1"/>
  <c r="V3281" i="1" s="1"/>
  <c r="U3287" i="1"/>
  <c r="U3314" i="1" s="1"/>
  <c r="U3318" i="1" s="1"/>
  <c r="U3319" i="1" s="1"/>
  <c r="V3813" i="1"/>
  <c r="V3842" i="1" s="1"/>
  <c r="V3846" i="1" s="1"/>
  <c r="V3847" i="1" s="1"/>
  <c r="V3934" i="1"/>
  <c r="V3963" i="1" s="1"/>
  <c r="V3967" i="1" s="1"/>
  <c r="V3968" i="1" s="1"/>
  <c r="W4053" i="1"/>
  <c r="W4083" i="1" s="1"/>
  <c r="W4087" i="1" s="1"/>
  <c r="W4088" i="1" s="1"/>
  <c r="K4175" i="1"/>
  <c r="K4205" i="1" s="1"/>
  <c r="K4209" i="1" s="1"/>
  <c r="K4210" i="1" s="1"/>
  <c r="W4175" i="1"/>
  <c r="W4205" i="1" s="1"/>
  <c r="W4209" i="1" s="1"/>
  <c r="W4210" i="1" s="1"/>
  <c r="Y4257" i="1"/>
  <c r="Y4286" i="1" s="1"/>
  <c r="Y4290" i="1" s="1"/>
  <c r="Y4291" i="1" s="1"/>
  <c r="R4460" i="1"/>
  <c r="R4490" i="1" s="1"/>
  <c r="R4494" i="1" s="1"/>
  <c r="R4495" i="1" s="1"/>
  <c r="M4501" i="1"/>
  <c r="M4532" i="1" s="1"/>
  <c r="M4536" i="1" s="1"/>
  <c r="M4537" i="1" s="1"/>
  <c r="U3163" i="1"/>
  <c r="U3193" i="1" s="1"/>
  <c r="U3197" i="1" s="1"/>
  <c r="U3198" i="1" s="1"/>
  <c r="K3325" i="1"/>
  <c r="K3354" i="1" s="1"/>
  <c r="K3358" i="1" s="1"/>
  <c r="K3359" i="1" s="1"/>
  <c r="K3365" i="1"/>
  <c r="K3395" i="1" s="1"/>
  <c r="K3399" i="1" s="1"/>
  <c r="K3400" i="1" s="1"/>
  <c r="Q3365" i="1"/>
  <c r="Q3395" i="1" s="1"/>
  <c r="Q3399" i="1" s="1"/>
  <c r="Q3400" i="1" s="1"/>
  <c r="W3365" i="1"/>
  <c r="W3395" i="1" s="1"/>
  <c r="W3399" i="1" s="1"/>
  <c r="W3400" i="1" s="1"/>
  <c r="U3476" i="1"/>
  <c r="U3480" i="1" s="1"/>
  <c r="U3481" i="1" s="1"/>
  <c r="AA3487" i="1"/>
  <c r="AA3517" i="1" s="1"/>
  <c r="AA3521" i="1" s="1"/>
  <c r="AA3522" i="1" s="1"/>
  <c r="AA3598" i="1"/>
  <c r="AA3602" i="1" s="1"/>
  <c r="AA3603" i="1" s="1"/>
  <c r="L3650" i="1"/>
  <c r="L3680" i="1" s="1"/>
  <c r="L3684" i="1" s="1"/>
  <c r="L3685" i="1" s="1"/>
  <c r="K3772" i="1"/>
  <c r="K3802" i="1" s="1"/>
  <c r="K3806" i="1" s="1"/>
  <c r="K3807" i="1" s="1"/>
  <c r="W3813" i="1"/>
  <c r="W3842" i="1" s="1"/>
  <c r="W3846" i="1" s="1"/>
  <c r="W3847" i="1" s="1"/>
  <c r="S3894" i="1"/>
  <c r="S3923" i="1" s="1"/>
  <c r="S3927" i="1" s="1"/>
  <c r="S3928" i="1" s="1"/>
  <c r="W3934" i="1"/>
  <c r="W3963" i="1" s="1"/>
  <c r="W3967" i="1" s="1"/>
  <c r="W3968" i="1" s="1"/>
  <c r="S4014" i="1"/>
  <c r="S4042" i="1" s="1"/>
  <c r="S4046" i="1" s="1"/>
  <c r="S4047" i="1" s="1"/>
  <c r="L4094" i="1"/>
  <c r="L4123" i="1" s="1"/>
  <c r="L4127" i="1" s="1"/>
  <c r="L4128" i="1" s="1"/>
  <c r="R4094" i="1"/>
  <c r="R4123" i="1" s="1"/>
  <c r="R4127" i="1" s="1"/>
  <c r="R4128" i="1" s="1"/>
  <c r="X4094" i="1"/>
  <c r="X4123" i="1" s="1"/>
  <c r="X4127" i="1" s="1"/>
  <c r="X4128" i="1" s="1"/>
  <c r="J4134" i="1"/>
  <c r="P4134" i="1"/>
  <c r="V4134" i="1"/>
  <c r="V4164" i="1" s="1"/>
  <c r="V4168" i="1" s="1"/>
  <c r="V4169" i="1" s="1"/>
  <c r="N4257" i="1"/>
  <c r="N4286" i="1" s="1"/>
  <c r="N4290" i="1" s="1"/>
  <c r="N4291" i="1" s="1"/>
  <c r="T4257" i="1"/>
  <c r="T4286" i="1" s="1"/>
  <c r="T4290" i="1" s="1"/>
  <c r="T4291" i="1" s="1"/>
  <c r="Z4257" i="1"/>
  <c r="Z4286" i="1" s="1"/>
  <c r="Z4290" i="1" s="1"/>
  <c r="Z4291" i="1" s="1"/>
  <c r="U4297" i="1"/>
  <c r="U4326" i="1" s="1"/>
  <c r="U4330" i="1" s="1"/>
  <c r="U4331" i="1" s="1"/>
  <c r="AA4297" i="1"/>
  <c r="AA4326" i="1" s="1"/>
  <c r="AA4330" i="1" s="1"/>
  <c r="AA4331" i="1" s="1"/>
  <c r="Q4420" i="1"/>
  <c r="Q4449" i="1" s="1"/>
  <c r="Q4453" i="1" s="1"/>
  <c r="Q4454" i="1" s="1"/>
  <c r="N4501" i="1"/>
  <c r="N4532" i="1" s="1"/>
  <c r="N4536" i="1" s="1"/>
  <c r="N4537" i="1" s="1"/>
  <c r="T4501" i="1"/>
  <c r="T4532" i="1" s="1"/>
  <c r="T4536" i="1" s="1"/>
  <c r="T4537" i="1" s="1"/>
  <c r="Z4501" i="1"/>
  <c r="Z4532" i="1" s="1"/>
  <c r="Z4536" i="1" s="1"/>
  <c r="Z4537" i="1" s="1"/>
  <c r="X4501" i="1"/>
  <c r="X4532" i="1" s="1"/>
  <c r="X4536" i="1" s="1"/>
  <c r="X4537" i="1" s="1"/>
  <c r="N3122" i="1"/>
  <c r="N3152" i="1" s="1"/>
  <c r="N3156" i="1" s="1"/>
  <c r="N3157" i="1" s="1"/>
  <c r="T3122" i="1"/>
  <c r="T3152" i="1" s="1"/>
  <c r="T3156" i="1" s="1"/>
  <c r="T3157" i="1" s="1"/>
  <c r="Z3122" i="1"/>
  <c r="Z3152" i="1" s="1"/>
  <c r="Z3156" i="1" s="1"/>
  <c r="Z3157" i="1" s="1"/>
  <c r="Z3163" i="1"/>
  <c r="Z3193" i="1" s="1"/>
  <c r="Z3197" i="1" s="1"/>
  <c r="Z3198" i="1" s="1"/>
  <c r="X3204" i="1"/>
  <c r="X3235" i="1" s="1"/>
  <c r="X3239" i="1" s="1"/>
  <c r="X3240" i="1" s="1"/>
  <c r="N3204" i="1"/>
  <c r="N3235" i="1" s="1"/>
  <c r="N3239" i="1" s="1"/>
  <c r="N3240" i="1" s="1"/>
  <c r="T3204" i="1"/>
  <c r="T3235" i="1" s="1"/>
  <c r="T3239" i="1" s="1"/>
  <c r="T3240" i="1" s="1"/>
  <c r="Z3204" i="1"/>
  <c r="Z3235" i="1" s="1"/>
  <c r="Z3239" i="1" s="1"/>
  <c r="Z3240" i="1" s="1"/>
  <c r="U3365" i="1"/>
  <c r="U3395" i="1" s="1"/>
  <c r="U3399" i="1" s="1"/>
  <c r="U3400" i="1" s="1"/>
  <c r="AA3406" i="1"/>
  <c r="AA3436" i="1" s="1"/>
  <c r="AA3440" i="1" s="1"/>
  <c r="AA3441" i="1" s="1"/>
  <c r="V3487" i="1"/>
  <c r="V3517" i="1" s="1"/>
  <c r="V3521" i="1" s="1"/>
  <c r="V3522" i="1" s="1"/>
  <c r="L3609" i="1"/>
  <c r="L3639" i="1" s="1"/>
  <c r="L3643" i="1" s="1"/>
  <c r="L3644" i="1" s="1"/>
  <c r="R3609" i="1"/>
  <c r="R3639" i="1" s="1"/>
  <c r="R3643" i="1" s="1"/>
  <c r="R3644" i="1" s="1"/>
  <c r="X3609" i="1"/>
  <c r="X3639" i="1" s="1"/>
  <c r="X3643" i="1" s="1"/>
  <c r="X3644" i="1" s="1"/>
  <c r="V3772" i="1"/>
  <c r="V3802" i="1" s="1"/>
  <c r="V3806" i="1" s="1"/>
  <c r="V3807" i="1" s="1"/>
  <c r="L3853" i="1"/>
  <c r="L3883" i="1" s="1"/>
  <c r="L3887" i="1" s="1"/>
  <c r="L3888" i="1" s="1"/>
  <c r="R3853" i="1"/>
  <c r="R3883" i="1" s="1"/>
  <c r="R3887" i="1" s="1"/>
  <c r="R3888" i="1" s="1"/>
  <c r="X3853" i="1"/>
  <c r="X3883" i="1" s="1"/>
  <c r="X3887" i="1" s="1"/>
  <c r="X3888" i="1" s="1"/>
  <c r="V3894" i="1"/>
  <c r="V3923" i="1" s="1"/>
  <c r="V3927" i="1" s="1"/>
  <c r="V3928" i="1" s="1"/>
  <c r="L3974" i="1"/>
  <c r="L4003" i="1" s="1"/>
  <c r="L4007" i="1" s="1"/>
  <c r="L4008" i="1" s="1"/>
  <c r="R3974" i="1"/>
  <c r="R4003" i="1" s="1"/>
  <c r="R4007" i="1" s="1"/>
  <c r="R4008" i="1" s="1"/>
  <c r="X3974" i="1"/>
  <c r="X4003" i="1" s="1"/>
  <c r="X4007" i="1" s="1"/>
  <c r="X4008" i="1" s="1"/>
  <c r="P4014" i="1"/>
  <c r="V4014" i="1"/>
  <c r="V4042" i="1" s="1"/>
  <c r="V4046" i="1" s="1"/>
  <c r="V4047" i="1" s="1"/>
  <c r="M4094" i="1"/>
  <c r="M4123" i="1" s="1"/>
  <c r="M4127" i="1" s="1"/>
  <c r="M4128" i="1" s="1"/>
  <c r="S4094" i="1"/>
  <c r="S4123" i="1" s="1"/>
  <c r="S4127" i="1" s="1"/>
  <c r="S4128" i="1" s="1"/>
  <c r="Y4094" i="1"/>
  <c r="Y4123" i="1" s="1"/>
  <c r="Y4127" i="1" s="1"/>
  <c r="Y4128" i="1" s="1"/>
  <c r="K4134" i="1"/>
  <c r="K4164" i="1" s="1"/>
  <c r="K4168" i="1" s="1"/>
  <c r="K4169" i="1" s="1"/>
  <c r="Q4134" i="1"/>
  <c r="Q4164" i="1" s="1"/>
  <c r="Q4168" i="1" s="1"/>
  <c r="Q4169" i="1" s="1"/>
  <c r="W4134" i="1"/>
  <c r="W4164" i="1" s="1"/>
  <c r="W4168" i="1" s="1"/>
  <c r="W4169" i="1" s="1"/>
  <c r="N4175" i="1"/>
  <c r="N4205" i="1" s="1"/>
  <c r="N4209" i="1" s="1"/>
  <c r="N4210" i="1" s="1"/>
  <c r="T4175" i="1"/>
  <c r="T4205" i="1" s="1"/>
  <c r="T4209" i="1" s="1"/>
  <c r="T4210" i="1" s="1"/>
  <c r="Z4175" i="1"/>
  <c r="Z4205" i="1" s="1"/>
  <c r="Z4209" i="1" s="1"/>
  <c r="Z4210" i="1" s="1"/>
  <c r="AA4216" i="1"/>
  <c r="AA4246" i="1" s="1"/>
  <c r="AA4250" i="1" s="1"/>
  <c r="AA4251" i="1" s="1"/>
  <c r="W4297" i="1"/>
  <c r="W4326" i="1" s="1"/>
  <c r="W4330" i="1" s="1"/>
  <c r="W4331" i="1" s="1"/>
  <c r="S4378" i="1"/>
  <c r="S4409" i="1" s="1"/>
  <c r="S4413" i="1" s="1"/>
  <c r="S4414" i="1" s="1"/>
  <c r="N4378" i="1"/>
  <c r="N4409" i="1" s="1"/>
  <c r="N4413" i="1" s="1"/>
  <c r="N4414" i="1" s="1"/>
  <c r="Z4378" i="1"/>
  <c r="Z4409" i="1" s="1"/>
  <c r="Z4413" i="1" s="1"/>
  <c r="Z4414" i="1" s="1"/>
  <c r="L4460" i="1"/>
  <c r="L4490" i="1" s="1"/>
  <c r="L4494" i="1" s="1"/>
  <c r="L4495" i="1" s="1"/>
  <c r="U4460" i="1"/>
  <c r="U4490" i="1" s="1"/>
  <c r="U4494" i="1" s="1"/>
  <c r="U4495" i="1" s="1"/>
  <c r="X4460" i="1"/>
  <c r="X4490" i="1" s="1"/>
  <c r="X4494" i="1" s="1"/>
  <c r="X4495" i="1" s="1"/>
  <c r="S4501" i="1"/>
  <c r="S4532" i="1" s="1"/>
  <c r="S4536" i="1" s="1"/>
  <c r="S4537" i="1" s="1"/>
  <c r="AA234" i="1"/>
  <c r="J105" i="1"/>
  <c r="P105" i="1"/>
  <c r="V105" i="1"/>
  <c r="V104" i="1" s="1"/>
  <c r="L154" i="1"/>
  <c r="L153" i="1" s="1"/>
  <c r="R154" i="1"/>
  <c r="R153" i="1" s="1"/>
  <c r="X154" i="1"/>
  <c r="X153" i="1" s="1"/>
  <c r="J342" i="1"/>
  <c r="L463" i="1"/>
  <c r="L462" i="1" s="1"/>
  <c r="R463" i="1"/>
  <c r="R462" i="1" s="1"/>
  <c r="X463" i="1"/>
  <c r="X462" i="1" s="1"/>
  <c r="N512" i="1"/>
  <c r="N511" i="1" s="1"/>
  <c r="T512" i="1"/>
  <c r="T511" i="1" s="1"/>
  <c r="Z512" i="1"/>
  <c r="Z511" i="1" s="1"/>
  <c r="N523" i="1"/>
  <c r="N522" i="1" s="1"/>
  <c r="T523" i="1"/>
  <c r="T522" i="1" s="1"/>
  <c r="Z523" i="1"/>
  <c r="Z522" i="1" s="1"/>
  <c r="L653" i="1"/>
  <c r="L641" i="1" s="1"/>
  <c r="L674" i="1" s="1"/>
  <c r="N744" i="1"/>
  <c r="N733" i="1" s="1"/>
  <c r="T744" i="1"/>
  <c r="T733" i="1" s="1"/>
  <c r="N758" i="1"/>
  <c r="N757" i="1" s="1"/>
  <c r="T758" i="1"/>
  <c r="T757" i="1" s="1"/>
  <c r="J843" i="1"/>
  <c r="P843" i="1"/>
  <c r="V843" i="1"/>
  <c r="V842" i="1" s="1"/>
  <c r="N855" i="1"/>
  <c r="N854" i="1" s="1"/>
  <c r="T855" i="1"/>
  <c r="T854" i="1" s="1"/>
  <c r="Z855" i="1"/>
  <c r="Z854" i="1" s="1"/>
  <c r="J894" i="1"/>
  <c r="P894" i="1"/>
  <c r="V894" i="1"/>
  <c r="V883" i="1" s="1"/>
  <c r="L911" i="1"/>
  <c r="R911" i="1"/>
  <c r="X911" i="1"/>
  <c r="J923" i="1"/>
  <c r="P923" i="1"/>
  <c r="V923" i="1"/>
  <c r="V922" i="1" s="1"/>
  <c r="N940" i="1"/>
  <c r="N939" i="1" s="1"/>
  <c r="T940" i="1"/>
  <c r="T939" i="1" s="1"/>
  <c r="Z940" i="1"/>
  <c r="Z939" i="1" s="1"/>
  <c r="L992" i="1"/>
  <c r="L981" i="1" s="1"/>
  <c r="R992" i="1"/>
  <c r="R981" i="1" s="1"/>
  <c r="X992" i="1"/>
  <c r="X981" i="1" s="1"/>
  <c r="J1016" i="1"/>
  <c r="P1016" i="1"/>
  <c r="V1016" i="1"/>
  <c r="V1015" i="1" s="1"/>
  <c r="N1023" i="1"/>
  <c r="N1022" i="1" s="1"/>
  <c r="T1023" i="1"/>
  <c r="T1022" i="1" s="1"/>
  <c r="Z1023" i="1"/>
  <c r="Z1022" i="1" s="1"/>
  <c r="N1066" i="1"/>
  <c r="N1055" i="1" s="1"/>
  <c r="T1066" i="1"/>
  <c r="T1055" i="1" s="1"/>
  <c r="Z1066" i="1"/>
  <c r="Z1055" i="1" s="1"/>
  <c r="N1085" i="1"/>
  <c r="N1084" i="1" s="1"/>
  <c r="T1085" i="1"/>
  <c r="T1084" i="1" s="1"/>
  <c r="N1897" i="1"/>
  <c r="N1926" i="1" s="1"/>
  <c r="N1930" i="1" s="1"/>
  <c r="N1931" i="1" s="1"/>
  <c r="T1897" i="1"/>
  <c r="T1926" i="1" s="1"/>
  <c r="T1930" i="1" s="1"/>
  <c r="T1931" i="1" s="1"/>
  <c r="Z1897" i="1"/>
  <c r="Z1926" i="1" s="1"/>
  <c r="Z1930" i="1" s="1"/>
  <c r="Z1931" i="1" s="1"/>
  <c r="M2020" i="1"/>
  <c r="M2049" i="1" s="1"/>
  <c r="M2053" i="1" s="1"/>
  <c r="M2054" i="1" s="1"/>
  <c r="S2020" i="1"/>
  <c r="S2049" i="1" s="1"/>
  <c r="S2053" i="1" s="1"/>
  <c r="S2054" i="1" s="1"/>
  <c r="Y2020" i="1"/>
  <c r="Y2049" i="1" s="1"/>
  <c r="Y2053" i="1" s="1"/>
  <c r="Y2054" i="1" s="1"/>
  <c r="M2089" i="1"/>
  <c r="M2093" i="1" s="1"/>
  <c r="M2094" i="1" s="1"/>
  <c r="Y2089" i="1"/>
  <c r="Y2093" i="1" s="1"/>
  <c r="Y2094" i="1" s="1"/>
  <c r="J2587" i="1"/>
  <c r="V2587" i="1"/>
  <c r="V2617" i="1" s="1"/>
  <c r="V2621" i="1" s="1"/>
  <c r="V2622" i="1" s="1"/>
  <c r="N2834" i="1"/>
  <c r="N2864" i="1" s="1"/>
  <c r="N2868" i="1" s="1"/>
  <c r="N2869" i="1" s="1"/>
  <c r="T2834" i="1"/>
  <c r="T2864" i="1" s="1"/>
  <c r="T2868" i="1" s="1"/>
  <c r="T2869" i="1" s="1"/>
  <c r="Z2834" i="1"/>
  <c r="Z2864" i="1" s="1"/>
  <c r="Z2868" i="1" s="1"/>
  <c r="Z2869" i="1" s="1"/>
  <c r="M2875" i="1"/>
  <c r="M2905" i="1" s="1"/>
  <c r="M2909" i="1" s="1"/>
  <c r="M2910" i="1" s="1"/>
  <c r="S2875" i="1"/>
  <c r="S2905" i="1" s="1"/>
  <c r="S2909" i="1" s="1"/>
  <c r="S2910" i="1" s="1"/>
  <c r="Y2875" i="1"/>
  <c r="Y2905" i="1" s="1"/>
  <c r="Y2909" i="1" s="1"/>
  <c r="Y2910" i="1" s="1"/>
  <c r="J2957" i="1"/>
  <c r="V2957" i="1"/>
  <c r="V2987" i="1" s="1"/>
  <c r="V2991" i="1" s="1"/>
  <c r="V2992" i="1" s="1"/>
  <c r="K3039" i="1"/>
  <c r="K3069" i="1" s="1"/>
  <c r="K3073" i="1" s="1"/>
  <c r="K3074" i="1" s="1"/>
  <c r="Q3039" i="1"/>
  <c r="Q3069" i="1" s="1"/>
  <c r="Q3073" i="1" s="1"/>
  <c r="Q3074" i="1" s="1"/>
  <c r="W3039" i="1"/>
  <c r="W3069" i="1" s="1"/>
  <c r="W3073" i="1" s="1"/>
  <c r="W3074" i="1" s="1"/>
  <c r="L3163" i="1"/>
  <c r="L3193" i="1" s="1"/>
  <c r="L3197" i="1" s="1"/>
  <c r="L3198" i="1" s="1"/>
  <c r="R3163" i="1"/>
  <c r="R3193" i="1" s="1"/>
  <c r="R3197" i="1" s="1"/>
  <c r="R3198" i="1" s="1"/>
  <c r="X3163" i="1"/>
  <c r="X3193" i="1" s="1"/>
  <c r="X3197" i="1" s="1"/>
  <c r="X3198" i="1" s="1"/>
  <c r="U20" i="1"/>
  <c r="U10" i="1" s="1"/>
  <c r="AA20" i="1"/>
  <c r="AA10" i="1" s="1"/>
  <c r="U31" i="1"/>
  <c r="U30" i="1" s="1"/>
  <c r="AA31" i="1"/>
  <c r="AA30" i="1" s="1"/>
  <c r="U61" i="1"/>
  <c r="U51" i="1" s="1"/>
  <c r="U73" i="1" s="1"/>
  <c r="AA61" i="1"/>
  <c r="AA51" i="1" s="1"/>
  <c r="AA73" i="1" s="1"/>
  <c r="K98" i="1"/>
  <c r="K88" i="1" s="1"/>
  <c r="Q98" i="1"/>
  <c r="Q88" i="1" s="1"/>
  <c r="W98" i="1"/>
  <c r="W88" i="1" s="1"/>
  <c r="K105" i="1"/>
  <c r="K104" i="1" s="1"/>
  <c r="Q105" i="1"/>
  <c r="Q104" i="1" s="1"/>
  <c r="W105" i="1"/>
  <c r="W104" i="1" s="1"/>
  <c r="M144" i="1"/>
  <c r="M134" i="1" s="1"/>
  <c r="S144" i="1"/>
  <c r="S134" i="1" s="1"/>
  <c r="Y144" i="1"/>
  <c r="Y134" i="1" s="1"/>
  <c r="M154" i="1"/>
  <c r="M153" i="1" s="1"/>
  <c r="S154" i="1"/>
  <c r="S153" i="1" s="1"/>
  <c r="Y154" i="1"/>
  <c r="Y153" i="1" s="1"/>
  <c r="K192" i="1"/>
  <c r="K182" i="1" s="1"/>
  <c r="K204" i="1" s="1"/>
  <c r="Q192" i="1"/>
  <c r="Q182" i="1" s="1"/>
  <c r="Q204" i="1" s="1"/>
  <c r="W192" i="1"/>
  <c r="W182" i="1" s="1"/>
  <c r="W204" i="1" s="1"/>
  <c r="M220" i="1"/>
  <c r="M219" i="1" s="1"/>
  <c r="M225" i="1" s="1"/>
  <c r="S220" i="1"/>
  <c r="S219" i="1" s="1"/>
  <c r="S225" i="1" s="1"/>
  <c r="Y220" i="1"/>
  <c r="Y219" i="1" s="1"/>
  <c r="Y225" i="1" s="1"/>
  <c r="U251" i="1"/>
  <c r="U241" i="1" s="1"/>
  <c r="U259" i="1" s="1"/>
  <c r="AA251" i="1"/>
  <c r="AA241" i="1" s="1"/>
  <c r="AA259" i="1" s="1"/>
  <c r="U284" i="1"/>
  <c r="U274" i="1" s="1"/>
  <c r="U297" i="1" s="1"/>
  <c r="AA284" i="1"/>
  <c r="AA274" i="1" s="1"/>
  <c r="AA297" i="1" s="1"/>
  <c r="K323" i="1"/>
  <c r="K312" i="1" s="1"/>
  <c r="Q323" i="1"/>
  <c r="Q312" i="1" s="1"/>
  <c r="W323" i="1"/>
  <c r="W312" i="1" s="1"/>
  <c r="K337" i="1"/>
  <c r="K336" i="1" s="1"/>
  <c r="Q337" i="1"/>
  <c r="Q336" i="1" s="1"/>
  <c r="W337" i="1"/>
  <c r="W336" i="1" s="1"/>
  <c r="K342" i="1"/>
  <c r="K341" i="1" s="1"/>
  <c r="Q342" i="1"/>
  <c r="Q341" i="1" s="1"/>
  <c r="W342" i="1"/>
  <c r="W341" i="1" s="1"/>
  <c r="U376" i="1"/>
  <c r="U366" i="1" s="1"/>
  <c r="U391" i="1" s="1"/>
  <c r="AA376" i="1"/>
  <c r="AA366" i="1" s="1"/>
  <c r="AA391" i="1" s="1"/>
  <c r="K416" i="1"/>
  <c r="K406" i="1" s="1"/>
  <c r="K430" i="1" s="1"/>
  <c r="Q416" i="1"/>
  <c r="Q406" i="1" s="1"/>
  <c r="Q430" i="1" s="1"/>
  <c r="W416" i="1"/>
  <c r="W406" i="1" s="1"/>
  <c r="W430" i="1" s="1"/>
  <c r="M455" i="1"/>
  <c r="M445" i="1" s="1"/>
  <c r="S455" i="1"/>
  <c r="S445" i="1" s="1"/>
  <c r="Y455" i="1"/>
  <c r="Y445" i="1" s="1"/>
  <c r="M463" i="1"/>
  <c r="M462" i="1" s="1"/>
  <c r="S463" i="1"/>
  <c r="S462" i="1" s="1"/>
  <c r="Y463" i="1"/>
  <c r="Y462" i="1" s="1"/>
  <c r="U502" i="1"/>
  <c r="U491" i="1" s="1"/>
  <c r="AA502" i="1"/>
  <c r="AA491" i="1" s="1"/>
  <c r="U512" i="1"/>
  <c r="U511" i="1" s="1"/>
  <c r="AA512" i="1"/>
  <c r="AA511" i="1" s="1"/>
  <c r="U523" i="1"/>
  <c r="U522" i="1" s="1"/>
  <c r="AA523" i="1"/>
  <c r="AA522" i="1" s="1"/>
  <c r="M561" i="1"/>
  <c r="M549" i="1" s="1"/>
  <c r="M585" i="1" s="1"/>
  <c r="S561" i="1"/>
  <c r="S549" i="1" s="1"/>
  <c r="S585" i="1" s="1"/>
  <c r="Y561" i="1"/>
  <c r="Y549" i="1" s="1"/>
  <c r="Y585" i="1" s="1"/>
  <c r="K606" i="1"/>
  <c r="K594" i="1" s="1"/>
  <c r="K628" i="1" s="1"/>
  <c r="Q606" i="1"/>
  <c r="Q594" i="1" s="1"/>
  <c r="Q628" i="1" s="1"/>
  <c r="W606" i="1"/>
  <c r="W594" i="1" s="1"/>
  <c r="W628" i="1" s="1"/>
  <c r="M653" i="1"/>
  <c r="M641" i="1" s="1"/>
  <c r="M674" i="1" s="1"/>
  <c r="S653" i="1"/>
  <c r="S641" i="1" s="1"/>
  <c r="S674" i="1" s="1"/>
  <c r="Y653" i="1"/>
  <c r="Y641" i="1" s="1"/>
  <c r="Y674" i="1" s="1"/>
  <c r="U698" i="1"/>
  <c r="U687" i="1" s="1"/>
  <c r="U717" i="1" s="1"/>
  <c r="AA698" i="1"/>
  <c r="AA687" i="1" s="1"/>
  <c r="AA717" i="1" s="1"/>
  <c r="U744" i="1"/>
  <c r="U733" i="1" s="1"/>
  <c r="AA744" i="1"/>
  <c r="AA733" i="1" s="1"/>
  <c r="U758" i="1"/>
  <c r="U757" i="1" s="1"/>
  <c r="AA758" i="1"/>
  <c r="AA757" i="1" s="1"/>
  <c r="U777" i="1"/>
  <c r="U776" i="1" s="1"/>
  <c r="AA777" i="1"/>
  <c r="AA776" i="1" s="1"/>
  <c r="K789" i="1"/>
  <c r="K788" i="1" s="1"/>
  <c r="Q789" i="1"/>
  <c r="Q788" i="1" s="1"/>
  <c r="W789" i="1"/>
  <c r="W788" i="1" s="1"/>
  <c r="K819" i="1"/>
  <c r="K808" i="1" s="1"/>
  <c r="Q819" i="1"/>
  <c r="Q808" i="1" s="1"/>
  <c r="W819" i="1"/>
  <c r="W808" i="1" s="1"/>
  <c r="K843" i="1"/>
  <c r="K842" i="1" s="1"/>
  <c r="Q843" i="1"/>
  <c r="Q842" i="1" s="1"/>
  <c r="W843" i="1"/>
  <c r="W842" i="1" s="1"/>
  <c r="U850" i="1"/>
  <c r="U849" i="1" s="1"/>
  <c r="AA850" i="1"/>
  <c r="AA849" i="1" s="1"/>
  <c r="U855" i="1"/>
  <c r="U854" i="1" s="1"/>
  <c r="AA855" i="1"/>
  <c r="AA854" i="1" s="1"/>
  <c r="K894" i="1"/>
  <c r="K883" i="1" s="1"/>
  <c r="Q894" i="1"/>
  <c r="Q883" i="1" s="1"/>
  <c r="W894" i="1"/>
  <c r="W883" i="1" s="1"/>
  <c r="M911" i="1"/>
  <c r="S911" i="1"/>
  <c r="Y911" i="1"/>
  <c r="K923" i="1"/>
  <c r="K922" i="1" s="1"/>
  <c r="Q923" i="1"/>
  <c r="Q922" i="1" s="1"/>
  <c r="W923" i="1"/>
  <c r="W922" i="1" s="1"/>
  <c r="U940" i="1"/>
  <c r="U939" i="1" s="1"/>
  <c r="AA940" i="1"/>
  <c r="AA939" i="1" s="1"/>
  <c r="M992" i="1"/>
  <c r="M981" i="1" s="1"/>
  <c r="S992" i="1"/>
  <c r="S981" i="1" s="1"/>
  <c r="Y992" i="1"/>
  <c r="Y981" i="1" s="1"/>
  <c r="K1016" i="1"/>
  <c r="K1015" i="1" s="1"/>
  <c r="Q1016" i="1"/>
  <c r="Q1015" i="1" s="1"/>
  <c r="W1016" i="1"/>
  <c r="W1015" i="1" s="1"/>
  <c r="U1023" i="1"/>
  <c r="U1022" i="1" s="1"/>
  <c r="AA1023" i="1"/>
  <c r="AA1022" i="1" s="1"/>
  <c r="U1066" i="1"/>
  <c r="U1055" i="1" s="1"/>
  <c r="AA1066" i="1"/>
  <c r="AA1055" i="1" s="1"/>
  <c r="Z1085" i="1"/>
  <c r="Z1084" i="1" s="1"/>
  <c r="L1098" i="1"/>
  <c r="L1097" i="1" s="1"/>
  <c r="R1098" i="1"/>
  <c r="R1097" i="1" s="1"/>
  <c r="X1098" i="1"/>
  <c r="X1097" i="1" s="1"/>
  <c r="K1160" i="1"/>
  <c r="K1159" i="1" s="1"/>
  <c r="Q1160" i="1"/>
  <c r="Q1159" i="1" s="1"/>
  <c r="W1160" i="1"/>
  <c r="W1159" i="1" s="1"/>
  <c r="L2506" i="1"/>
  <c r="L2535" i="1" s="1"/>
  <c r="L2539" i="1" s="1"/>
  <c r="L2540" i="1" s="1"/>
  <c r="R2506" i="1"/>
  <c r="R2535" i="1" s="1"/>
  <c r="R2539" i="1" s="1"/>
  <c r="R2540" i="1" s="1"/>
  <c r="X2506" i="1"/>
  <c r="X2535" i="1" s="1"/>
  <c r="X2539" i="1" s="1"/>
  <c r="X2540" i="1" s="1"/>
  <c r="L2752" i="1"/>
  <c r="L2782" i="1" s="1"/>
  <c r="L2786" i="1" s="1"/>
  <c r="L2787" i="1" s="1"/>
  <c r="R2752" i="1"/>
  <c r="R2782" i="1" s="1"/>
  <c r="R2786" i="1" s="1"/>
  <c r="R2787" i="1" s="1"/>
  <c r="X2752" i="1"/>
  <c r="X2782" i="1" s="1"/>
  <c r="X2786" i="1" s="1"/>
  <c r="X2787" i="1" s="1"/>
  <c r="U2834" i="1"/>
  <c r="U2864" i="1" s="1"/>
  <c r="U2868" i="1" s="1"/>
  <c r="U2869" i="1" s="1"/>
  <c r="AA2834" i="1"/>
  <c r="AA2864" i="1" s="1"/>
  <c r="AA2868" i="1" s="1"/>
  <c r="AA2869" i="1" s="1"/>
  <c r="N2875" i="1"/>
  <c r="N2905" i="1" s="1"/>
  <c r="N2909" i="1" s="1"/>
  <c r="N2910" i="1" s="1"/>
  <c r="T2875" i="1"/>
  <c r="T2905" i="1" s="1"/>
  <c r="T2909" i="1" s="1"/>
  <c r="T2910" i="1" s="1"/>
  <c r="Z2875" i="1"/>
  <c r="Z2905" i="1" s="1"/>
  <c r="Z2909" i="1" s="1"/>
  <c r="Z2910" i="1" s="1"/>
  <c r="J20" i="1"/>
  <c r="P20" i="1"/>
  <c r="V20" i="1"/>
  <c r="V10" i="1" s="1"/>
  <c r="J31" i="1"/>
  <c r="P31" i="1"/>
  <c r="V31" i="1"/>
  <c r="V30" i="1" s="1"/>
  <c r="J61" i="1"/>
  <c r="P61" i="1"/>
  <c r="V61" i="1"/>
  <c r="V51" i="1" s="1"/>
  <c r="V73" i="1" s="1"/>
  <c r="L98" i="1"/>
  <c r="L88" i="1" s="1"/>
  <c r="R98" i="1"/>
  <c r="R88" i="1" s="1"/>
  <c r="X98" i="1"/>
  <c r="X88" i="1" s="1"/>
  <c r="L105" i="1"/>
  <c r="L104" i="1" s="1"/>
  <c r="R105" i="1"/>
  <c r="R104" i="1" s="1"/>
  <c r="X105" i="1"/>
  <c r="X104" i="1" s="1"/>
  <c r="N144" i="1"/>
  <c r="N134" i="1" s="1"/>
  <c r="T144" i="1"/>
  <c r="T134" i="1" s="1"/>
  <c r="Z144" i="1"/>
  <c r="Z134" i="1" s="1"/>
  <c r="N154" i="1"/>
  <c r="N153" i="1" s="1"/>
  <c r="T154" i="1"/>
  <c r="T153" i="1" s="1"/>
  <c r="Z154" i="1"/>
  <c r="Z153" i="1" s="1"/>
  <c r="L192" i="1"/>
  <c r="L182" i="1" s="1"/>
  <c r="L204" i="1" s="1"/>
  <c r="R192" i="1"/>
  <c r="R182" i="1" s="1"/>
  <c r="R204" i="1" s="1"/>
  <c r="X192" i="1"/>
  <c r="X182" i="1" s="1"/>
  <c r="X204" i="1" s="1"/>
  <c r="N220" i="1"/>
  <c r="N219" i="1" s="1"/>
  <c r="N225" i="1" s="1"/>
  <c r="T220" i="1"/>
  <c r="T219" i="1" s="1"/>
  <c r="T225" i="1" s="1"/>
  <c r="Z220" i="1"/>
  <c r="Z219" i="1" s="1"/>
  <c r="Z225" i="1" s="1"/>
  <c r="J251" i="1"/>
  <c r="P251" i="1"/>
  <c r="V251" i="1"/>
  <c r="V241" i="1" s="1"/>
  <c r="V259" i="1" s="1"/>
  <c r="J284" i="1"/>
  <c r="P284" i="1"/>
  <c r="V284" i="1"/>
  <c r="V274" i="1" s="1"/>
  <c r="V297" i="1" s="1"/>
  <c r="L323" i="1"/>
  <c r="L312" i="1" s="1"/>
  <c r="R323" i="1"/>
  <c r="R312" i="1" s="1"/>
  <c r="X323" i="1"/>
  <c r="X312" i="1" s="1"/>
  <c r="L337" i="1"/>
  <c r="L336" i="1" s="1"/>
  <c r="R337" i="1"/>
  <c r="R336" i="1" s="1"/>
  <c r="X337" i="1"/>
  <c r="X336" i="1" s="1"/>
  <c r="L342" i="1"/>
  <c r="L341" i="1" s="1"/>
  <c r="R342" i="1"/>
  <c r="R341" i="1" s="1"/>
  <c r="X342" i="1"/>
  <c r="X341" i="1" s="1"/>
  <c r="J376" i="1"/>
  <c r="P376" i="1"/>
  <c r="V376" i="1"/>
  <c r="V366" i="1" s="1"/>
  <c r="V391" i="1" s="1"/>
  <c r="L416" i="1"/>
  <c r="L406" i="1" s="1"/>
  <c r="L430" i="1" s="1"/>
  <c r="R416" i="1"/>
  <c r="R406" i="1" s="1"/>
  <c r="R430" i="1" s="1"/>
  <c r="X416" i="1"/>
  <c r="X406" i="1" s="1"/>
  <c r="X430" i="1" s="1"/>
  <c r="N455" i="1"/>
  <c r="N445" i="1" s="1"/>
  <c r="T455" i="1"/>
  <c r="T445" i="1" s="1"/>
  <c r="Z455" i="1"/>
  <c r="Z445" i="1" s="1"/>
  <c r="N463" i="1"/>
  <c r="N462" i="1" s="1"/>
  <c r="T463" i="1"/>
  <c r="T462" i="1" s="1"/>
  <c r="Z463" i="1"/>
  <c r="Z462" i="1" s="1"/>
  <c r="J502" i="1"/>
  <c r="P502" i="1"/>
  <c r="V502" i="1"/>
  <c r="V491" i="1" s="1"/>
  <c r="J512" i="1"/>
  <c r="P512" i="1"/>
  <c r="V512" i="1"/>
  <c r="V511" i="1" s="1"/>
  <c r="J523" i="1"/>
  <c r="P523" i="1"/>
  <c r="V523" i="1"/>
  <c r="V522" i="1" s="1"/>
  <c r="N561" i="1"/>
  <c r="N549" i="1" s="1"/>
  <c r="N585" i="1" s="1"/>
  <c r="T561" i="1"/>
  <c r="T549" i="1" s="1"/>
  <c r="T585" i="1" s="1"/>
  <c r="Z561" i="1"/>
  <c r="Z549" i="1" s="1"/>
  <c r="Z585" i="1" s="1"/>
  <c r="L606" i="1"/>
  <c r="L594" i="1" s="1"/>
  <c r="L628" i="1" s="1"/>
  <c r="R606" i="1"/>
  <c r="R594" i="1" s="1"/>
  <c r="R628" i="1" s="1"/>
  <c r="X606" i="1"/>
  <c r="X594" i="1" s="1"/>
  <c r="X628" i="1" s="1"/>
  <c r="N653" i="1"/>
  <c r="N641" i="1" s="1"/>
  <c r="N674" i="1" s="1"/>
  <c r="T653" i="1"/>
  <c r="T641" i="1" s="1"/>
  <c r="T674" i="1" s="1"/>
  <c r="Z653" i="1"/>
  <c r="Z641" i="1" s="1"/>
  <c r="Z674" i="1" s="1"/>
  <c r="J698" i="1"/>
  <c r="P698" i="1"/>
  <c r="V698" i="1"/>
  <c r="V687" i="1" s="1"/>
  <c r="V717" i="1" s="1"/>
  <c r="J744" i="1"/>
  <c r="P744" i="1"/>
  <c r="V744" i="1"/>
  <c r="V733" i="1" s="1"/>
  <c r="J758" i="1"/>
  <c r="P758" i="1"/>
  <c r="V758" i="1"/>
  <c r="V757" i="1" s="1"/>
  <c r="L843" i="1"/>
  <c r="L842" i="1" s="1"/>
  <c r="R843" i="1"/>
  <c r="R842" i="1" s="1"/>
  <c r="X843" i="1"/>
  <c r="X842" i="1" s="1"/>
  <c r="J850" i="1"/>
  <c r="P850" i="1"/>
  <c r="V850" i="1"/>
  <c r="V849" i="1" s="1"/>
  <c r="J855" i="1"/>
  <c r="P855" i="1"/>
  <c r="V855" i="1"/>
  <c r="V854" i="1" s="1"/>
  <c r="L894" i="1"/>
  <c r="L883" i="1" s="1"/>
  <c r="R894" i="1"/>
  <c r="R883" i="1" s="1"/>
  <c r="X894" i="1"/>
  <c r="X883" i="1" s="1"/>
  <c r="N911" i="1"/>
  <c r="T911" i="1"/>
  <c r="Z911" i="1"/>
  <c r="L923" i="1"/>
  <c r="L922" i="1" s="1"/>
  <c r="R923" i="1"/>
  <c r="R922" i="1" s="1"/>
  <c r="X923" i="1"/>
  <c r="X922" i="1" s="1"/>
  <c r="J940" i="1"/>
  <c r="P940" i="1"/>
  <c r="V940" i="1"/>
  <c r="V939" i="1" s="1"/>
  <c r="N992" i="1"/>
  <c r="N981" i="1" s="1"/>
  <c r="T992" i="1"/>
  <c r="T981" i="1" s="1"/>
  <c r="Z992" i="1"/>
  <c r="Z981" i="1" s="1"/>
  <c r="L1016" i="1"/>
  <c r="L1015" i="1" s="1"/>
  <c r="R1016" i="1"/>
  <c r="R1015" i="1" s="1"/>
  <c r="X1016" i="1"/>
  <c r="X1015" i="1" s="1"/>
  <c r="J1023" i="1"/>
  <c r="P1023" i="1"/>
  <c r="V1023" i="1"/>
  <c r="V1022" i="1" s="1"/>
  <c r="J1066" i="1"/>
  <c r="P1066" i="1"/>
  <c r="V1066" i="1"/>
  <c r="V1055" i="1" s="1"/>
  <c r="J1085" i="1"/>
  <c r="P1085" i="1"/>
  <c r="V1085" i="1"/>
  <c r="V1084" i="1" s="1"/>
  <c r="W1085" i="1"/>
  <c r="W1084" i="1" s="1"/>
  <c r="M1098" i="1"/>
  <c r="M1097" i="1" s="1"/>
  <c r="S1098" i="1"/>
  <c r="S1097" i="1" s="1"/>
  <c r="Y1098" i="1"/>
  <c r="Y1097" i="1" s="1"/>
  <c r="K1098" i="1"/>
  <c r="K1097" i="1" s="1"/>
  <c r="Q1098" i="1"/>
  <c r="Q1097" i="1" s="1"/>
  <c r="W1098" i="1"/>
  <c r="W1097" i="1" s="1"/>
  <c r="U1857" i="1"/>
  <c r="U1886" i="1" s="1"/>
  <c r="U1890" i="1" s="1"/>
  <c r="U1891" i="1" s="1"/>
  <c r="AA1857" i="1"/>
  <c r="AA1886" i="1" s="1"/>
  <c r="AA1890" i="1" s="1"/>
  <c r="AA1891" i="1" s="1"/>
  <c r="Z2172" i="1"/>
  <c r="Z2176" i="1" s="1"/>
  <c r="Z2177" i="1" s="1"/>
  <c r="Y2752" i="1"/>
  <c r="Y2782" i="1" s="1"/>
  <c r="Y2786" i="1" s="1"/>
  <c r="Y2787" i="1" s="1"/>
  <c r="P2834" i="1"/>
  <c r="V2834" i="1"/>
  <c r="V2864" i="1" s="1"/>
  <c r="V2868" i="1" s="1"/>
  <c r="V2869" i="1" s="1"/>
  <c r="K2916" i="1"/>
  <c r="K2946" i="1" s="1"/>
  <c r="K2950" i="1" s="1"/>
  <c r="K2951" i="1" s="1"/>
  <c r="Q2916" i="1"/>
  <c r="Q2946" i="1" s="1"/>
  <c r="Q2950" i="1" s="1"/>
  <c r="Q2951" i="1" s="1"/>
  <c r="W2916" i="1"/>
  <c r="W2946" i="1" s="1"/>
  <c r="W2950" i="1" s="1"/>
  <c r="W2951" i="1" s="1"/>
  <c r="N3080" i="1"/>
  <c r="N3111" i="1" s="1"/>
  <c r="N3115" i="1" s="1"/>
  <c r="N3116" i="1" s="1"/>
  <c r="T3080" i="1"/>
  <c r="T3111" i="1" s="1"/>
  <c r="T3115" i="1" s="1"/>
  <c r="T3116" i="1" s="1"/>
  <c r="Z3080" i="1"/>
  <c r="Z3111" i="1" s="1"/>
  <c r="Z3115" i="1" s="1"/>
  <c r="Z3116" i="1" s="1"/>
  <c r="L1094" i="1"/>
  <c r="L1093" i="1" s="1"/>
  <c r="R1094" i="1"/>
  <c r="R1093" i="1" s="1"/>
  <c r="X1094" i="1"/>
  <c r="X1093" i="1" s="1"/>
  <c r="K1166" i="1"/>
  <c r="K1165" i="1" s="1"/>
  <c r="Q1166" i="1"/>
  <c r="Q1165" i="1" s="1"/>
  <c r="W1166" i="1"/>
  <c r="W1165" i="1" s="1"/>
  <c r="M1203" i="1"/>
  <c r="M1192" i="1" s="1"/>
  <c r="S1203" i="1"/>
  <c r="S1192" i="1" s="1"/>
  <c r="Y1203" i="1"/>
  <c r="Y1192" i="1" s="1"/>
  <c r="M1219" i="1"/>
  <c r="M1218" i="1" s="1"/>
  <c r="S1219" i="1"/>
  <c r="S1218" i="1" s="1"/>
  <c r="Y1219" i="1"/>
  <c r="Y1218" i="1" s="1"/>
  <c r="K1219" i="1"/>
  <c r="K1218" i="1" s="1"/>
  <c r="Q1219" i="1"/>
  <c r="Q1218" i="1" s="1"/>
  <c r="W1219" i="1"/>
  <c r="W1218" i="1" s="1"/>
  <c r="M1094" i="1"/>
  <c r="M1093" i="1" s="1"/>
  <c r="S1094" i="1"/>
  <c r="S1093" i="1" s="1"/>
  <c r="Y1094" i="1"/>
  <c r="Y1093" i="1" s="1"/>
  <c r="U1252" i="1"/>
  <c r="U1251" i="1" s="1"/>
  <c r="AA1252" i="1"/>
  <c r="AA1251" i="1" s="1"/>
  <c r="M1252" i="1"/>
  <c r="M1251" i="1" s="1"/>
  <c r="S1252" i="1"/>
  <c r="S1251" i="1" s="1"/>
  <c r="Y1252" i="1"/>
  <c r="Y1251" i="1" s="1"/>
  <c r="U98" i="1"/>
  <c r="U88" i="1" s="1"/>
  <c r="U105" i="1"/>
  <c r="U104" i="1" s="1"/>
  <c r="AA105" i="1"/>
  <c r="AA104" i="1" s="1"/>
  <c r="K154" i="1"/>
  <c r="K153" i="1" s="1"/>
  <c r="Q154" i="1"/>
  <c r="Q153" i="1" s="1"/>
  <c r="W154" i="1"/>
  <c r="W153" i="1" s="1"/>
  <c r="K463" i="1"/>
  <c r="K462" i="1" s="1"/>
  <c r="Q463" i="1"/>
  <c r="Q462" i="1" s="1"/>
  <c r="W463" i="1"/>
  <c r="W462" i="1" s="1"/>
  <c r="M512" i="1"/>
  <c r="M511" i="1" s="1"/>
  <c r="S512" i="1"/>
  <c r="S511" i="1" s="1"/>
  <c r="Y512" i="1"/>
  <c r="Y511" i="1" s="1"/>
  <c r="M523" i="1"/>
  <c r="M522" i="1" s="1"/>
  <c r="S523" i="1"/>
  <c r="S522" i="1" s="1"/>
  <c r="Y523" i="1"/>
  <c r="Y522" i="1" s="1"/>
  <c r="K653" i="1"/>
  <c r="K641" i="1" s="1"/>
  <c r="K674" i="1" s="1"/>
  <c r="Q653" i="1"/>
  <c r="Q641" i="1" s="1"/>
  <c r="Q674" i="1" s="1"/>
  <c r="W653" i="1"/>
  <c r="W641" i="1" s="1"/>
  <c r="W674" i="1" s="1"/>
  <c r="M698" i="1"/>
  <c r="M687" i="1" s="1"/>
  <c r="M717" i="1" s="1"/>
  <c r="S698" i="1"/>
  <c r="S687" i="1" s="1"/>
  <c r="S717" i="1" s="1"/>
  <c r="Y698" i="1"/>
  <c r="Y687" i="1" s="1"/>
  <c r="Y717" i="1" s="1"/>
  <c r="M744" i="1"/>
  <c r="M733" i="1" s="1"/>
  <c r="S744" i="1"/>
  <c r="S733" i="1" s="1"/>
  <c r="Y744" i="1"/>
  <c r="Y733" i="1" s="1"/>
  <c r="M758" i="1"/>
  <c r="M757" i="1" s="1"/>
  <c r="S758" i="1"/>
  <c r="S757" i="1" s="1"/>
  <c r="Y758" i="1"/>
  <c r="Y757" i="1" s="1"/>
  <c r="M777" i="1"/>
  <c r="M776" i="1" s="1"/>
  <c r="S777" i="1"/>
  <c r="S776" i="1" s="1"/>
  <c r="Y777" i="1"/>
  <c r="Y776" i="1" s="1"/>
  <c r="U789" i="1"/>
  <c r="U788" i="1" s="1"/>
  <c r="AA789" i="1"/>
  <c r="AA788" i="1" s="1"/>
  <c r="U819" i="1"/>
  <c r="U808" i="1" s="1"/>
  <c r="AA819" i="1"/>
  <c r="AA808" i="1" s="1"/>
  <c r="U843" i="1"/>
  <c r="U842" i="1" s="1"/>
  <c r="AA843" i="1"/>
  <c r="AA842" i="1" s="1"/>
  <c r="M855" i="1"/>
  <c r="M854" i="1" s="1"/>
  <c r="S855" i="1"/>
  <c r="S854" i="1" s="1"/>
  <c r="Y855" i="1"/>
  <c r="Y854" i="1" s="1"/>
  <c r="U894" i="1"/>
  <c r="U883" i="1" s="1"/>
  <c r="AA894" i="1"/>
  <c r="AA883" i="1" s="1"/>
  <c r="K911" i="1"/>
  <c r="Q911" i="1"/>
  <c r="W911" i="1"/>
  <c r="U923" i="1"/>
  <c r="U922" i="1" s="1"/>
  <c r="AA923" i="1"/>
  <c r="AA922" i="1" s="1"/>
  <c r="M940" i="1"/>
  <c r="M939" i="1" s="1"/>
  <c r="S940" i="1"/>
  <c r="S939" i="1" s="1"/>
  <c r="Y940" i="1"/>
  <c r="Y939" i="1" s="1"/>
  <c r="K992" i="1"/>
  <c r="K981" i="1" s="1"/>
  <c r="Q992" i="1"/>
  <c r="Q981" i="1" s="1"/>
  <c r="W992" i="1"/>
  <c r="W981" i="1" s="1"/>
  <c r="U1016" i="1"/>
  <c r="U1015" i="1" s="1"/>
  <c r="AA1016" i="1"/>
  <c r="AA1015" i="1" s="1"/>
  <c r="M1023" i="1"/>
  <c r="M1022" i="1" s="1"/>
  <c r="S1023" i="1"/>
  <c r="S1022" i="1" s="1"/>
  <c r="Y1023" i="1"/>
  <c r="Y1022" i="1" s="1"/>
  <c r="M1066" i="1"/>
  <c r="M1055" i="1" s="1"/>
  <c r="S1066" i="1"/>
  <c r="S1055" i="1" s="1"/>
  <c r="Y1066" i="1"/>
  <c r="Y1055" i="1" s="1"/>
  <c r="M1085" i="1"/>
  <c r="M1084" i="1" s="1"/>
  <c r="N1098" i="1"/>
  <c r="N1097" i="1" s="1"/>
  <c r="M1143" i="1"/>
  <c r="M1132" i="1" s="1"/>
  <c r="S1143" i="1"/>
  <c r="S1132" i="1" s="1"/>
  <c r="Y1143" i="1"/>
  <c r="Y1132" i="1" s="1"/>
  <c r="Y1174" i="1" s="1"/>
  <c r="K1143" i="1"/>
  <c r="K1132" i="1" s="1"/>
  <c r="Q1143" i="1"/>
  <c r="Q1132" i="1" s="1"/>
  <c r="W1143" i="1"/>
  <c r="W1132" i="1" s="1"/>
  <c r="AA1219" i="1"/>
  <c r="AA1218" i="1" s="1"/>
  <c r="L2377" i="1"/>
  <c r="L2381" i="1" s="1"/>
  <c r="L2382" i="1" s="1"/>
  <c r="J2546" i="1"/>
  <c r="P2546" i="1"/>
  <c r="V2546" i="1"/>
  <c r="V2576" i="1" s="1"/>
  <c r="V2580" i="1" s="1"/>
  <c r="V2581" i="1" s="1"/>
  <c r="L2669" i="1"/>
  <c r="L2700" i="1" s="1"/>
  <c r="L2704" i="1" s="1"/>
  <c r="L2705" i="1" s="1"/>
  <c r="R2669" i="1"/>
  <c r="R2700" i="1" s="1"/>
  <c r="R2704" i="1" s="1"/>
  <c r="R2705" i="1" s="1"/>
  <c r="X2669" i="1"/>
  <c r="X2700" i="1" s="1"/>
  <c r="X2704" i="1" s="1"/>
  <c r="X2705" i="1" s="1"/>
  <c r="N2711" i="1"/>
  <c r="N2741" i="1" s="1"/>
  <c r="N2745" i="1" s="1"/>
  <c r="N2746" i="1" s="1"/>
  <c r="T2711" i="1"/>
  <c r="T2741" i="1" s="1"/>
  <c r="T2745" i="1" s="1"/>
  <c r="T2746" i="1" s="1"/>
  <c r="Z2711" i="1"/>
  <c r="Z2741" i="1" s="1"/>
  <c r="Z2745" i="1" s="1"/>
  <c r="Z2746" i="1" s="1"/>
  <c r="AA2823" i="1"/>
  <c r="AA2827" i="1" s="1"/>
  <c r="AA2828" i="1" s="1"/>
  <c r="U2957" i="1"/>
  <c r="U2987" i="1" s="1"/>
  <c r="U2991" i="1" s="1"/>
  <c r="U2992" i="1" s="1"/>
  <c r="AA2957" i="1"/>
  <c r="AA2987" i="1" s="1"/>
  <c r="AA2991" i="1" s="1"/>
  <c r="AA2992" i="1" s="1"/>
  <c r="K3163" i="1"/>
  <c r="K3193" i="1" s="1"/>
  <c r="K3197" i="1" s="1"/>
  <c r="K3198" i="1" s="1"/>
  <c r="Q3163" i="1"/>
  <c r="Q3193" i="1" s="1"/>
  <c r="Q3197" i="1" s="1"/>
  <c r="Q3198" i="1" s="1"/>
  <c r="W3163" i="1"/>
  <c r="W3193" i="1" s="1"/>
  <c r="W3197" i="1" s="1"/>
  <c r="W3198" i="1" s="1"/>
  <c r="K3204" i="1"/>
  <c r="K3235" i="1" s="1"/>
  <c r="K3239" i="1" s="1"/>
  <c r="K3240" i="1" s="1"/>
  <c r="Q3204" i="1"/>
  <c r="Q3235" i="1" s="1"/>
  <c r="Q3239" i="1" s="1"/>
  <c r="Q3240" i="1" s="1"/>
  <c r="W3204" i="1"/>
  <c r="W3235" i="1" s="1"/>
  <c r="W3239" i="1" s="1"/>
  <c r="W3240" i="1" s="1"/>
  <c r="U1622" i="1"/>
  <c r="AA1622" i="1"/>
  <c r="K1639" i="1"/>
  <c r="K1638" i="1" s="1"/>
  <c r="W3325" i="1"/>
  <c r="W3354" i="1" s="1"/>
  <c r="W3358" i="1" s="1"/>
  <c r="W3359" i="1" s="1"/>
  <c r="Z3395" i="1"/>
  <c r="Z3399" i="1" s="1"/>
  <c r="Z3400" i="1" s="1"/>
  <c r="J3365" i="1"/>
  <c r="L4175" i="1"/>
  <c r="L4205" i="1" s="1"/>
  <c r="L4209" i="1" s="1"/>
  <c r="L4210" i="1" s="1"/>
  <c r="R4175" i="1"/>
  <c r="R4205" i="1" s="1"/>
  <c r="R4209" i="1" s="1"/>
  <c r="R4210" i="1" s="1"/>
  <c r="X4175" i="1"/>
  <c r="X4205" i="1" s="1"/>
  <c r="X4209" i="1" s="1"/>
  <c r="X4210" i="1" s="1"/>
  <c r="L4216" i="1"/>
  <c r="L4246" i="1" s="1"/>
  <c r="L4250" i="1" s="1"/>
  <c r="L4251" i="1" s="1"/>
  <c r="R4216" i="1"/>
  <c r="R4246" i="1" s="1"/>
  <c r="R4250" i="1" s="1"/>
  <c r="R4251" i="1" s="1"/>
  <c r="X4216" i="1"/>
  <c r="X4246" i="1" s="1"/>
  <c r="X4250" i="1" s="1"/>
  <c r="X4251" i="1" s="1"/>
  <c r="M4337" i="1"/>
  <c r="M4367" i="1" s="1"/>
  <c r="M4371" i="1" s="1"/>
  <c r="M4372" i="1" s="1"/>
  <c r="S4337" i="1"/>
  <c r="S4367" i="1" s="1"/>
  <c r="S4371" i="1" s="1"/>
  <c r="S4372" i="1" s="1"/>
  <c r="Y4337" i="1"/>
  <c r="Y4367" i="1" s="1"/>
  <c r="Y4371" i="1" s="1"/>
  <c r="Y4372" i="1" s="1"/>
  <c r="K4378" i="1"/>
  <c r="K4409" i="1" s="1"/>
  <c r="K4413" i="1" s="1"/>
  <c r="K4414" i="1" s="1"/>
  <c r="Q4378" i="1"/>
  <c r="Q4409" i="1" s="1"/>
  <c r="Q4413" i="1" s="1"/>
  <c r="Q4414" i="1" s="1"/>
  <c r="W4378" i="1"/>
  <c r="W4409" i="1" s="1"/>
  <c r="W4413" i="1" s="1"/>
  <c r="W4414" i="1" s="1"/>
  <c r="K4490" i="1"/>
  <c r="K4494" i="1" s="1"/>
  <c r="K4495" i="1" s="1"/>
  <c r="K4501" i="1"/>
  <c r="K4532" i="1" s="1"/>
  <c r="K4536" i="1" s="1"/>
  <c r="K4537" i="1" s="1"/>
  <c r="Q4501" i="1"/>
  <c r="Q4532" i="1" s="1"/>
  <c r="Q4536" i="1" s="1"/>
  <c r="Q4537" i="1" s="1"/>
  <c r="W4501" i="1"/>
  <c r="W4532" i="1" s="1"/>
  <c r="W4536" i="1" s="1"/>
  <c r="W4537" i="1" s="1"/>
  <c r="L1143" i="1"/>
  <c r="L1132" i="1" s="1"/>
  <c r="R1143" i="1"/>
  <c r="R1132" i="1" s="1"/>
  <c r="X1143" i="1"/>
  <c r="X1132" i="1" s="1"/>
  <c r="J1160" i="1"/>
  <c r="P1160" i="1"/>
  <c r="V1160" i="1"/>
  <c r="V1159" i="1" s="1"/>
  <c r="J1166" i="1"/>
  <c r="P1166" i="1"/>
  <c r="V1166" i="1"/>
  <c r="V1165" i="1" s="1"/>
  <c r="L1203" i="1"/>
  <c r="L1192" i="1" s="1"/>
  <c r="R1203" i="1"/>
  <c r="R1192" i="1" s="1"/>
  <c r="X1203" i="1"/>
  <c r="X1192" i="1" s="1"/>
  <c r="L1219" i="1"/>
  <c r="L1218" i="1" s="1"/>
  <c r="R1219" i="1"/>
  <c r="R1218" i="1" s="1"/>
  <c r="X1219" i="1"/>
  <c r="X1218" i="1" s="1"/>
  <c r="N1252" i="1"/>
  <c r="N1251" i="1" s="1"/>
  <c r="T1252" i="1"/>
  <c r="T1251" i="1" s="1"/>
  <c r="Z1252" i="1"/>
  <c r="Z1251" i="1" s="1"/>
  <c r="L1267" i="1"/>
  <c r="L1266" i="1" s="1"/>
  <c r="R1267" i="1"/>
  <c r="R1266" i="1" s="1"/>
  <c r="X1267" i="1"/>
  <c r="X1266" i="1" s="1"/>
  <c r="J1308" i="1"/>
  <c r="P1308" i="1"/>
  <c r="V1308" i="1"/>
  <c r="V1297" i="1" s="1"/>
  <c r="J1322" i="1"/>
  <c r="P1322" i="1"/>
  <c r="V1322" i="1"/>
  <c r="V1321" i="1" s="1"/>
  <c r="L1355" i="1"/>
  <c r="L1344" i="1" s="1"/>
  <c r="R1355" i="1"/>
  <c r="R1344" i="1" s="1"/>
  <c r="X1355" i="1"/>
  <c r="X1344" i="1" s="1"/>
  <c r="L1372" i="1"/>
  <c r="L1371" i="1" s="1"/>
  <c r="R1372" i="1"/>
  <c r="R1371" i="1" s="1"/>
  <c r="X1372" i="1"/>
  <c r="X1371" i="1" s="1"/>
  <c r="J1427" i="1"/>
  <c r="P1427" i="1"/>
  <c r="V1427" i="1"/>
  <c r="V1416" i="1" s="1"/>
  <c r="J1436" i="1"/>
  <c r="P1436" i="1"/>
  <c r="V1436" i="1"/>
  <c r="V1435" i="1" s="1"/>
  <c r="L1451" i="1"/>
  <c r="L1450" i="1" s="1"/>
  <c r="R1451" i="1"/>
  <c r="R1450" i="1" s="1"/>
  <c r="X1451" i="1"/>
  <c r="X1450" i="1" s="1"/>
  <c r="N1522" i="1"/>
  <c r="N1510" i="1" s="1"/>
  <c r="T1522" i="1"/>
  <c r="T1510" i="1" s="1"/>
  <c r="Z1522" i="1"/>
  <c r="Z1510" i="1" s="1"/>
  <c r="N1547" i="1"/>
  <c r="N1546" i="1" s="1"/>
  <c r="T1547" i="1"/>
  <c r="T1546" i="1" s="1"/>
  <c r="Z1547" i="1"/>
  <c r="Z1546" i="1" s="1"/>
  <c r="J1559" i="1"/>
  <c r="P1559" i="1"/>
  <c r="V1559" i="1"/>
  <c r="V1558" i="1" s="1"/>
  <c r="J1563" i="1"/>
  <c r="P1563" i="1"/>
  <c r="V1563" i="1"/>
  <c r="V1562" i="1" s="1"/>
  <c r="J1616" i="1"/>
  <c r="P1616" i="1"/>
  <c r="V1616" i="1"/>
  <c r="V1614" i="1" s="1"/>
  <c r="J1622" i="1"/>
  <c r="P1622" i="1"/>
  <c r="V1622" i="1"/>
  <c r="N1635" i="1"/>
  <c r="N1634" i="1" s="1"/>
  <c r="T1635" i="1"/>
  <c r="T1634" i="1" s="1"/>
  <c r="Z1635" i="1"/>
  <c r="Z1634" i="1" s="1"/>
  <c r="Q3325" i="1"/>
  <c r="Q3354" i="1" s="1"/>
  <c r="Q3358" i="1" s="1"/>
  <c r="Q3359" i="1" s="1"/>
  <c r="M4216" i="1"/>
  <c r="M4246" i="1" s="1"/>
  <c r="M4250" i="1" s="1"/>
  <c r="M4251" i="1" s="1"/>
  <c r="S4216" i="1"/>
  <c r="S4246" i="1" s="1"/>
  <c r="S4250" i="1" s="1"/>
  <c r="S4251" i="1" s="1"/>
  <c r="Y4216" i="1"/>
  <c r="Y4246" i="1" s="1"/>
  <c r="Y4250" i="1" s="1"/>
  <c r="Y4251" i="1" s="1"/>
  <c r="M1267" i="1"/>
  <c r="M1266" i="1" s="1"/>
  <c r="S1267" i="1"/>
  <c r="S1266" i="1" s="1"/>
  <c r="Y1267" i="1"/>
  <c r="Y1266" i="1" s="1"/>
  <c r="K1308" i="1"/>
  <c r="K1297" i="1" s="1"/>
  <c r="Q1308" i="1"/>
  <c r="Q1297" i="1" s="1"/>
  <c r="W1308" i="1"/>
  <c r="W1297" i="1" s="1"/>
  <c r="K1322" i="1"/>
  <c r="K1321" i="1" s="1"/>
  <c r="Q1322" i="1"/>
  <c r="Q1321" i="1" s="1"/>
  <c r="W1322" i="1"/>
  <c r="W1321" i="1" s="1"/>
  <c r="K1559" i="1"/>
  <c r="K1558" i="1" s="1"/>
  <c r="Q1559" i="1"/>
  <c r="Q1558" i="1" s="1"/>
  <c r="W1559" i="1"/>
  <c r="W1558" i="1" s="1"/>
  <c r="K1563" i="1"/>
  <c r="K1562" i="1" s="1"/>
  <c r="Q1563" i="1"/>
  <c r="Q1562" i="1" s="1"/>
  <c r="W1563" i="1"/>
  <c r="W1562" i="1" s="1"/>
  <c r="K1616" i="1"/>
  <c r="K1614" i="1" s="1"/>
  <c r="Q1616" i="1"/>
  <c r="Q1614" i="1" s="1"/>
  <c r="K1622" i="1"/>
  <c r="Q1622" i="1"/>
  <c r="M3354" i="1"/>
  <c r="M3358" i="1" s="1"/>
  <c r="M3359" i="1" s="1"/>
  <c r="M3406" i="1"/>
  <c r="M3436" i="1" s="1"/>
  <c r="M3440" i="1" s="1"/>
  <c r="M3441" i="1" s="1"/>
  <c r="K3406" i="1"/>
  <c r="K3436" i="1" s="1"/>
  <c r="K3440" i="1" s="1"/>
  <c r="K3441" i="1" s="1"/>
  <c r="Q3406" i="1"/>
  <c r="Q3436" i="1" s="1"/>
  <c r="Q3440" i="1" s="1"/>
  <c r="Q3441" i="1" s="1"/>
  <c r="W3406" i="1"/>
  <c r="W3436" i="1" s="1"/>
  <c r="W3440" i="1" s="1"/>
  <c r="W3441" i="1" s="1"/>
  <c r="P4460" i="1"/>
  <c r="V4460" i="1"/>
  <c r="V4490" i="1" s="1"/>
  <c r="V4494" i="1" s="1"/>
  <c r="V4495" i="1" s="1"/>
  <c r="M1427" i="1"/>
  <c r="M1416" i="1" s="1"/>
  <c r="K1522" i="1"/>
  <c r="K1510" i="1" s="1"/>
  <c r="K4257" i="1"/>
  <c r="K4286" i="1" s="1"/>
  <c r="K4290" i="1" s="1"/>
  <c r="K4291" i="1" s="1"/>
  <c r="Q4257" i="1"/>
  <c r="Q4286" i="1" s="1"/>
  <c r="Q4290" i="1" s="1"/>
  <c r="Q4291" i="1" s="1"/>
  <c r="W4257" i="1"/>
  <c r="W4286" i="1" s="1"/>
  <c r="W4290" i="1" s="1"/>
  <c r="W4291" i="1" s="1"/>
  <c r="L4409" i="1"/>
  <c r="L4413" i="1" s="1"/>
  <c r="L4414" i="1" s="1"/>
  <c r="J1094" i="1"/>
  <c r="P1094" i="1"/>
  <c r="V1094" i="1"/>
  <c r="V1093" i="1" s="1"/>
  <c r="J1098" i="1"/>
  <c r="P1098" i="1"/>
  <c r="V1098" i="1"/>
  <c r="V1097" i="1" s="1"/>
  <c r="J1143" i="1"/>
  <c r="P1143" i="1"/>
  <c r="V1143" i="1"/>
  <c r="V1132" i="1" s="1"/>
  <c r="J1219" i="1"/>
  <c r="P1219" i="1"/>
  <c r="V1219" i="1"/>
  <c r="V1218" i="1" s="1"/>
  <c r="L1252" i="1"/>
  <c r="L1251" i="1" s="1"/>
  <c r="R1252" i="1"/>
  <c r="R1251" i="1" s="1"/>
  <c r="X1252" i="1"/>
  <c r="X1251" i="1" s="1"/>
  <c r="J1267" i="1"/>
  <c r="P1267" i="1"/>
  <c r="V1267" i="1"/>
  <c r="V1266" i="1" s="1"/>
  <c r="N1308" i="1"/>
  <c r="N1297" i="1" s="1"/>
  <c r="T1308" i="1"/>
  <c r="T1297" i="1" s="1"/>
  <c r="Z1308" i="1"/>
  <c r="Z1297" i="1" s="1"/>
  <c r="N1322" i="1"/>
  <c r="N1321" i="1" s="1"/>
  <c r="T1322" i="1"/>
  <c r="T1321" i="1" s="1"/>
  <c r="Z1322" i="1"/>
  <c r="Z1321" i="1" s="1"/>
  <c r="J1355" i="1"/>
  <c r="P1355" i="1"/>
  <c r="V1355" i="1"/>
  <c r="V1344" i="1" s="1"/>
  <c r="J1372" i="1"/>
  <c r="P1372" i="1"/>
  <c r="V1372" i="1"/>
  <c r="V1371" i="1" s="1"/>
  <c r="N1427" i="1"/>
  <c r="N1416" i="1" s="1"/>
  <c r="N1436" i="1"/>
  <c r="N1435" i="1" s="1"/>
  <c r="T1436" i="1"/>
  <c r="T1435" i="1" s="1"/>
  <c r="Z1436" i="1"/>
  <c r="Z1435" i="1" s="1"/>
  <c r="J1451" i="1"/>
  <c r="P1451" i="1"/>
  <c r="V1451" i="1"/>
  <c r="V1450" i="1" s="1"/>
  <c r="L1522" i="1"/>
  <c r="L1510" i="1" s="1"/>
  <c r="L1547" i="1"/>
  <c r="L1546" i="1" s="1"/>
  <c r="R1547" i="1"/>
  <c r="R1546" i="1" s="1"/>
  <c r="X1547" i="1"/>
  <c r="X1546" i="1" s="1"/>
  <c r="N1563" i="1"/>
  <c r="N1562" i="1" s="1"/>
  <c r="T1563" i="1"/>
  <c r="T1562" i="1" s="1"/>
  <c r="Z1563" i="1"/>
  <c r="Z1562" i="1" s="1"/>
  <c r="N1616" i="1"/>
  <c r="N1614" i="1" s="1"/>
  <c r="T1616" i="1"/>
  <c r="T1614" i="1" s="1"/>
  <c r="Z1616" i="1"/>
  <c r="Z1614" i="1" s="1"/>
  <c r="N1622" i="1"/>
  <c r="T1622" i="1"/>
  <c r="Z1622" i="1"/>
  <c r="J1624" i="1"/>
  <c r="L1635" i="1"/>
  <c r="L1634" i="1" s="1"/>
  <c r="R1635" i="1"/>
  <c r="R1634" i="1" s="1"/>
  <c r="X1635" i="1"/>
  <c r="X1634" i="1" s="1"/>
  <c r="J1639" i="1"/>
  <c r="P1639" i="1"/>
  <c r="V1639" i="1"/>
  <c r="V1638" i="1" s="1"/>
  <c r="L3276" i="1"/>
  <c r="L3280" i="1" s="1"/>
  <c r="L3281" i="1" s="1"/>
  <c r="U3325" i="1"/>
  <c r="U3354" i="1" s="1"/>
  <c r="U3358" i="1" s="1"/>
  <c r="U3359" i="1" s="1"/>
  <c r="AA3325" i="1"/>
  <c r="AA3354" i="1" s="1"/>
  <c r="AA3358" i="1" s="1"/>
  <c r="AA3359" i="1" s="1"/>
  <c r="N3406" i="1"/>
  <c r="N3436" i="1" s="1"/>
  <c r="N3440" i="1" s="1"/>
  <c r="N3441" i="1" s="1"/>
  <c r="T3406" i="1"/>
  <c r="T3436" i="1" s="1"/>
  <c r="T3440" i="1" s="1"/>
  <c r="T3441" i="1" s="1"/>
  <c r="Z3406" i="1"/>
  <c r="Z3436" i="1" s="1"/>
  <c r="Z3440" i="1" s="1"/>
  <c r="Z3441" i="1" s="1"/>
  <c r="S3598" i="1"/>
  <c r="S3602" i="1" s="1"/>
  <c r="S3603" i="1" s="1"/>
  <c r="Y3598" i="1"/>
  <c r="Y3602" i="1" s="1"/>
  <c r="Y3603" i="1" s="1"/>
  <c r="N3639" i="1"/>
  <c r="N3643" i="1" s="1"/>
  <c r="N3644" i="1" s="1"/>
  <c r="U4003" i="1"/>
  <c r="U4007" i="1" s="1"/>
  <c r="U4008" i="1" s="1"/>
  <c r="M4460" i="1"/>
  <c r="M4490" i="1" s="1"/>
  <c r="M4494" i="1" s="1"/>
  <c r="M4495" i="1" s="1"/>
  <c r="S4460" i="1"/>
  <c r="S4490" i="1" s="1"/>
  <c r="S4494" i="1" s="1"/>
  <c r="S4495" i="1" s="1"/>
  <c r="Y4460" i="1"/>
  <c r="Y4490" i="1" s="1"/>
  <c r="Y4494" i="1" s="1"/>
  <c r="Y4495" i="1" s="1"/>
  <c r="AY4528" i="1"/>
  <c r="AY4525" i="1"/>
  <c r="AY4520" i="1"/>
  <c r="AY4510" i="1"/>
  <c r="AY4504" i="1"/>
  <c r="AY4487" i="1"/>
  <c r="AY4484" i="1"/>
  <c r="AY4479" i="1"/>
  <c r="AY4469" i="1"/>
  <c r="AY4463" i="1"/>
  <c r="AY4446" i="1"/>
  <c r="AY4443" i="1"/>
  <c r="AY4438" i="1"/>
  <c r="AY4429" i="1"/>
  <c r="AY4423" i="1"/>
  <c r="AY4406" i="1"/>
  <c r="AY4403" i="1"/>
  <c r="AY4398" i="1"/>
  <c r="AY4387" i="1"/>
  <c r="AY4381" i="1"/>
  <c r="AY4364" i="1"/>
  <c r="AY4361" i="1"/>
  <c r="AY4356" i="1"/>
  <c r="AY4346" i="1"/>
  <c r="AY4340" i="1"/>
  <c r="AY4323" i="1"/>
  <c r="AY4320" i="1"/>
  <c r="AY4315" i="1"/>
  <c r="AY4306" i="1"/>
  <c r="AY4300" i="1"/>
  <c r="AY4283" i="1"/>
  <c r="AY4280" i="1"/>
  <c r="AY4275" i="1"/>
  <c r="AY4266" i="1"/>
  <c r="AY4260" i="1"/>
  <c r="AY4243" i="1"/>
  <c r="AY4240" i="1"/>
  <c r="AY4235" i="1"/>
  <c r="AY4225" i="1"/>
  <c r="AY4219" i="1"/>
  <c r="AY4202" i="1"/>
  <c r="AY4199" i="1"/>
  <c r="AY4194" i="1"/>
  <c r="AY4184" i="1"/>
  <c r="AY4178" i="1"/>
  <c r="AY4161" i="1"/>
  <c r="AY4158" i="1"/>
  <c r="AY4153" i="1"/>
  <c r="AY4143" i="1"/>
  <c r="AY4137" i="1"/>
  <c r="AY4120" i="1"/>
  <c r="AY4117" i="1"/>
  <c r="AY4112" i="1"/>
  <c r="AY4103" i="1"/>
  <c r="AY4097" i="1"/>
  <c r="AY4080" i="1"/>
  <c r="AY4077" i="1"/>
  <c r="AY4072" i="1"/>
  <c r="AY4062" i="1"/>
  <c r="AY4056" i="1"/>
  <c r="AY4039" i="1"/>
  <c r="AY4036" i="1"/>
  <c r="AY4032" i="1"/>
  <c r="AY4023" i="1"/>
  <c r="AY4017" i="1"/>
  <c r="AY4000" i="1"/>
  <c r="AY3997" i="1"/>
  <c r="AY3992" i="1"/>
  <c r="AY3983" i="1"/>
  <c r="AY3977" i="1"/>
  <c r="AY3960" i="1"/>
  <c r="AY3957" i="1"/>
  <c r="AY3952" i="1"/>
  <c r="AY3943" i="1"/>
  <c r="AY3937" i="1"/>
  <c r="AY3920" i="1"/>
  <c r="AY3917" i="1"/>
  <c r="AY3912" i="1"/>
  <c r="AY3903" i="1"/>
  <c r="AY3897" i="1"/>
  <c r="AY3880" i="1"/>
  <c r="AY3877" i="1"/>
  <c r="AY3872" i="1"/>
  <c r="AY3862" i="1"/>
  <c r="AY3856" i="1"/>
  <c r="AY3839" i="1"/>
  <c r="AY3836" i="1"/>
  <c r="AY3831" i="1"/>
  <c r="AY3822" i="1"/>
  <c r="AY3816" i="1"/>
  <c r="AY3799" i="1"/>
  <c r="AY3796" i="1"/>
  <c r="AY3791" i="1"/>
  <c r="AY3781" i="1"/>
  <c r="AY3775" i="1"/>
  <c r="AY3758" i="1"/>
  <c r="AY3755" i="1"/>
  <c r="AY3750" i="1"/>
  <c r="AY3740" i="1"/>
  <c r="AY3734" i="1"/>
  <c r="AY3717" i="1"/>
  <c r="AY3714" i="1"/>
  <c r="AY3709" i="1"/>
  <c r="AY3700" i="1"/>
  <c r="AY3694" i="1"/>
  <c r="AY3677" i="1"/>
  <c r="AY3674" i="1"/>
  <c r="AY3669" i="1"/>
  <c r="AY3659" i="1"/>
  <c r="AY3653" i="1"/>
  <c r="AY3636" i="1"/>
  <c r="AY3633" i="1"/>
  <c r="AY3628" i="1"/>
  <c r="AY3618" i="1"/>
  <c r="AY3612" i="1"/>
  <c r="AY3595" i="1"/>
  <c r="AY3592" i="1"/>
  <c r="AY3587" i="1"/>
  <c r="AY3578" i="1"/>
  <c r="AY3572" i="1"/>
  <c r="AY3555" i="1"/>
  <c r="AY3552" i="1"/>
  <c r="AY3547" i="1"/>
  <c r="AY3537" i="1"/>
  <c r="AY3531" i="1"/>
  <c r="AY3514" i="1"/>
  <c r="AY3511" i="1"/>
  <c r="AY3506" i="1"/>
  <c r="AY3496" i="1"/>
  <c r="AY3490" i="1"/>
  <c r="AY3473" i="1"/>
  <c r="AY3470" i="1"/>
  <c r="AY3465" i="1"/>
  <c r="AY3456" i="1"/>
  <c r="AY3450" i="1"/>
  <c r="AY3433" i="1"/>
  <c r="AY3430" i="1"/>
  <c r="AY3425" i="1"/>
  <c r="AY3415" i="1"/>
  <c r="AY3409" i="1"/>
  <c r="AY3392" i="1"/>
  <c r="AY3389" i="1"/>
  <c r="AY3384" i="1"/>
  <c r="AY3374" i="1"/>
  <c r="AY3368" i="1"/>
  <c r="AY3351" i="1"/>
  <c r="AY3348" i="1"/>
  <c r="AY3343" i="1"/>
  <c r="AY3334" i="1"/>
  <c r="AY3328" i="1"/>
  <c r="AY3311" i="1"/>
  <c r="AY3306" i="1"/>
  <c r="AY3296" i="1"/>
  <c r="AY3290" i="1"/>
  <c r="AY3273" i="1"/>
  <c r="AY3270" i="1"/>
  <c r="AY3265" i="1"/>
  <c r="AY3255" i="1"/>
  <c r="AY3249" i="1"/>
  <c r="AY3232" i="1"/>
  <c r="AY3229" i="1"/>
  <c r="AY3224" i="1"/>
  <c r="AY3213" i="1"/>
  <c r="AY3207" i="1"/>
  <c r="AY3190" i="1"/>
  <c r="AY3187" i="1"/>
  <c r="AY3182" i="1"/>
  <c r="AY3172" i="1"/>
  <c r="AY3166" i="1"/>
  <c r="AY3149" i="1"/>
  <c r="AY3146" i="1"/>
  <c r="AY3141" i="1"/>
  <c r="AY3131" i="1"/>
  <c r="AY3125" i="1"/>
  <c r="AY3108" i="1"/>
  <c r="AY3105" i="1"/>
  <c r="AY3100" i="1"/>
  <c r="AY3089" i="1"/>
  <c r="AY3083" i="1"/>
  <c r="AY3066" i="1"/>
  <c r="AY3063" i="1"/>
  <c r="AY3058" i="1"/>
  <c r="AY3048" i="1"/>
  <c r="AY3042" i="1"/>
  <c r="AY3025" i="1"/>
  <c r="AY3022" i="1"/>
  <c r="AY3017" i="1"/>
  <c r="AY3007" i="1"/>
  <c r="AY3001" i="1"/>
  <c r="AY2984" i="1"/>
  <c r="AY2981" i="1"/>
  <c r="AY2976" i="1"/>
  <c r="AY2966" i="1"/>
  <c r="AY2960" i="1"/>
  <c r="AY2943" i="1"/>
  <c r="AY2940" i="1"/>
  <c r="AY2935" i="1"/>
  <c r="AY2925" i="1"/>
  <c r="AY2919" i="1"/>
  <c r="AY2902" i="1"/>
  <c r="AY2899" i="1"/>
  <c r="AY2894" i="1"/>
  <c r="AY2884" i="1"/>
  <c r="AY2878" i="1"/>
  <c r="AY2861" i="1"/>
  <c r="AY2858" i="1"/>
  <c r="AY2853" i="1"/>
  <c r="AY2843" i="1"/>
  <c r="AY2837" i="1"/>
  <c r="AY2820" i="1"/>
  <c r="AY2817" i="1"/>
  <c r="AY2812" i="1"/>
  <c r="AY2802" i="1"/>
  <c r="AY2796" i="1"/>
  <c r="AY2779" i="1"/>
  <c r="AY2776" i="1"/>
  <c r="AY2771" i="1"/>
  <c r="AY2761" i="1"/>
  <c r="AY2755" i="1"/>
  <c r="AY2738" i="1"/>
  <c r="AY2735" i="1"/>
  <c r="AY2730" i="1"/>
  <c r="AY2720" i="1"/>
  <c r="AY2714" i="1"/>
  <c r="AY2697" i="1"/>
  <c r="AY2694" i="1"/>
  <c r="AY2689" i="1"/>
  <c r="AY2678" i="1"/>
  <c r="AY2672" i="1"/>
  <c r="AY2655" i="1"/>
  <c r="AY2652" i="1"/>
  <c r="AY2647" i="1"/>
  <c r="AY2637" i="1"/>
  <c r="AY2631" i="1"/>
  <c r="AY2614" i="1"/>
  <c r="AY2611" i="1"/>
  <c r="AY2606" i="1"/>
  <c r="AY2596" i="1"/>
  <c r="AY2590" i="1"/>
  <c r="AY2573" i="1"/>
  <c r="AY2570" i="1"/>
  <c r="AY2565" i="1"/>
  <c r="AY2555" i="1"/>
  <c r="AY2549" i="1"/>
  <c r="AY2532" i="1"/>
  <c r="AY2529" i="1"/>
  <c r="AY2524" i="1"/>
  <c r="AY2515" i="1"/>
  <c r="AY2509" i="1"/>
  <c r="AY2492" i="1"/>
  <c r="AY2487" i="1"/>
  <c r="AY2476" i="1"/>
  <c r="AY2470" i="1"/>
  <c r="AY2453" i="1"/>
  <c r="AY2450" i="1"/>
  <c r="AY2445" i="1"/>
  <c r="AY2435" i="1"/>
  <c r="AY2429" i="1"/>
  <c r="AY2412" i="1"/>
  <c r="AY2407" i="1"/>
  <c r="AY2397" i="1"/>
  <c r="AY2391" i="1"/>
  <c r="AY2374" i="1"/>
  <c r="AY2370" i="1"/>
  <c r="AY2365" i="1"/>
  <c r="AY2355" i="1"/>
  <c r="AY2349" i="1"/>
  <c r="AY2332" i="1"/>
  <c r="AY2329" i="1"/>
  <c r="AY2324" i="1"/>
  <c r="AY2314" i="1"/>
  <c r="AY2308" i="1"/>
  <c r="AY2291" i="1"/>
  <c r="AY2288" i="1"/>
  <c r="AY2283" i="1"/>
  <c r="AY2273" i="1"/>
  <c r="AY2267" i="1"/>
  <c r="AY2250" i="1"/>
  <c r="AY2247" i="1"/>
  <c r="AY2242" i="1"/>
  <c r="AY2233" i="1"/>
  <c r="AY2227" i="1"/>
  <c r="AY2210" i="1"/>
  <c r="AY2207" i="1"/>
  <c r="AY2202" i="1"/>
  <c r="AY2192" i="1"/>
  <c r="AY2186" i="1"/>
  <c r="AY2169" i="1"/>
  <c r="AY2166" i="1"/>
  <c r="AY2161" i="1"/>
  <c r="AY2151" i="1"/>
  <c r="AY2145" i="1"/>
  <c r="AY2128" i="1"/>
  <c r="AY2125" i="1"/>
  <c r="AY2120" i="1"/>
  <c r="AY2109" i="1"/>
  <c r="AY2103" i="1"/>
  <c r="AY2086" i="1"/>
  <c r="AY2083" i="1"/>
  <c r="AY2078" i="1"/>
  <c r="AY2069" i="1"/>
  <c r="AY2063" i="1"/>
  <c r="AY2046" i="1"/>
  <c r="AY2043" i="1"/>
  <c r="AY2039" i="1"/>
  <c r="AY2029" i="1"/>
  <c r="AY2023" i="1"/>
  <c r="AY2006" i="1"/>
  <c r="AY2003" i="1"/>
  <c r="AY1998" i="1"/>
  <c r="AY1988" i="1"/>
  <c r="AY1982" i="1"/>
  <c r="AY1965" i="1"/>
  <c r="AY1962" i="1"/>
  <c r="AY1957" i="1"/>
  <c r="AY1946" i="1"/>
  <c r="AY1940" i="1"/>
  <c r="AY1923" i="1"/>
  <c r="AY1920" i="1"/>
  <c r="AY1915" i="1"/>
  <c r="AY1906" i="1"/>
  <c r="AY1900" i="1"/>
  <c r="AY1883" i="1"/>
  <c r="AY1880" i="1"/>
  <c r="AY1875" i="1"/>
  <c r="AY1865" i="1"/>
  <c r="AY1860" i="1"/>
  <c r="AY1843" i="1"/>
  <c r="AY1840" i="1"/>
  <c r="AY1835" i="1"/>
  <c r="AY1826" i="1"/>
  <c r="AY1820" i="1"/>
  <c r="AY1803" i="1"/>
  <c r="AY1800" i="1"/>
  <c r="AY1796" i="1"/>
  <c r="AY1787" i="1"/>
  <c r="AY1781" i="1"/>
  <c r="AY1764" i="1"/>
  <c r="AY1761" i="1"/>
  <c r="AY1756" i="1"/>
  <c r="AY1747" i="1"/>
  <c r="AY1741" i="1"/>
  <c r="AY1724" i="1"/>
  <c r="AY1721" i="1"/>
  <c r="AY1716" i="1"/>
  <c r="AY1707" i="1"/>
  <c r="AY1701" i="1"/>
  <c r="AY1684" i="1"/>
  <c r="AY1681" i="1"/>
  <c r="AY1676" i="1"/>
  <c r="AY1667" i="1"/>
  <c r="AY1661" i="1"/>
  <c r="AY1642" i="1"/>
  <c r="AY1641" i="1"/>
  <c r="AY1640" i="1"/>
  <c r="AY1637" i="1"/>
  <c r="AY1636" i="1"/>
  <c r="AY1632" i="1"/>
  <c r="AY1631" i="1"/>
  <c r="AY1630" i="1"/>
  <c r="AY1629" i="1"/>
  <c r="AY1628" i="1"/>
  <c r="AY1627" i="1"/>
  <c r="AY1626" i="1"/>
  <c r="AY1625" i="1"/>
  <c r="AY1623" i="1"/>
  <c r="AY1621" i="1"/>
  <c r="AY1620" i="1"/>
  <c r="AY1619" i="1"/>
  <c r="AY1618" i="1"/>
  <c r="AY1617" i="1"/>
  <c r="AY1615" i="1"/>
  <c r="AY1604" i="1"/>
  <c r="AY1603" i="1"/>
  <c r="AY1602" i="1"/>
  <c r="AY1601" i="1"/>
  <c r="AY1586" i="1"/>
  <c r="AY1584" i="1"/>
  <c r="AY1572" i="1"/>
  <c r="AY1564" i="1"/>
  <c r="AY1560" i="1"/>
  <c r="AY1552" i="1"/>
  <c r="AY1550" i="1"/>
  <c r="AY1548" i="1"/>
  <c r="AY1529" i="1"/>
  <c r="AY1520" i="1"/>
  <c r="AY1513" i="1"/>
  <c r="AY1497" i="1"/>
  <c r="AY1496" i="1"/>
  <c r="AY1495" i="1"/>
  <c r="AY1494" i="1"/>
  <c r="AY1488" i="1"/>
  <c r="AY1454" i="1"/>
  <c r="AY1452" i="1"/>
  <c r="AY1442" i="1"/>
  <c r="AY1439" i="1"/>
  <c r="AY1437" i="1"/>
  <c r="AY1429" i="1"/>
  <c r="AY1425" i="1"/>
  <c r="AY1419" i="1"/>
  <c r="AY1402" i="1"/>
  <c r="AY1401" i="1"/>
  <c r="AY1400" i="1"/>
  <c r="AY1392" i="1"/>
  <c r="AY1389" i="1"/>
  <c r="AY1385" i="1"/>
  <c r="AY1380" i="1"/>
  <c r="AY1375" i="1"/>
  <c r="AY1373" i="1"/>
  <c r="AY1364" i="1"/>
  <c r="AY1353" i="1"/>
  <c r="AY1347" i="1"/>
  <c r="AY1323" i="1"/>
  <c r="AY1317" i="1"/>
  <c r="AY1306" i="1"/>
  <c r="AY1300" i="1"/>
  <c r="AY1287" i="1"/>
  <c r="AY1286" i="1"/>
  <c r="AY1285" i="1"/>
  <c r="AY1284" i="1"/>
  <c r="AY1269" i="1"/>
  <c r="AY1258" i="1"/>
  <c r="AY1253" i="1"/>
  <c r="AY1247" i="1"/>
  <c r="AY1245" i="1"/>
  <c r="AY1238" i="1"/>
  <c r="AY1231" i="1"/>
  <c r="AY1224" i="1"/>
  <c r="AY1220" i="1"/>
  <c r="AY1211" i="1"/>
  <c r="AY1201" i="1"/>
  <c r="AY1195" i="1"/>
  <c r="AY1167" i="1"/>
  <c r="AY1162" i="1"/>
  <c r="AY1153" i="1"/>
  <c r="AY1146" i="1"/>
  <c r="AY1141" i="1"/>
  <c r="AY1135" i="1"/>
  <c r="AY1105" i="1"/>
  <c r="AY1101" i="1"/>
  <c r="AY1099" i="1"/>
  <c r="AY1095" i="1"/>
  <c r="AY1090" i="1"/>
  <c r="AY1088" i="1"/>
  <c r="AY1086" i="1"/>
  <c r="AY1075" i="1"/>
  <c r="AY1064" i="1"/>
  <c r="AY1058" i="1"/>
  <c r="AY1035" i="1"/>
  <c r="AY1033" i="1"/>
  <c r="AY1030" i="1"/>
  <c r="AY1026" i="1"/>
  <c r="AY1024" i="1"/>
  <c r="AY1019" i="1"/>
  <c r="AY1017" i="1"/>
  <c r="AY1007" i="1"/>
  <c r="AY998" i="1"/>
  <c r="AY990" i="1"/>
  <c r="AY984" i="1"/>
  <c r="AY971" i="1"/>
  <c r="AY970" i="1"/>
  <c r="AY969" i="1"/>
  <c r="AY962" i="1"/>
  <c r="AY954" i="1"/>
  <c r="AY948" i="1"/>
  <c r="AY941" i="1"/>
  <c r="AY926" i="1"/>
  <c r="AY924" i="1"/>
  <c r="AY916" i="1"/>
  <c r="AY913" i="1"/>
  <c r="AY904" i="1"/>
  <c r="AY898" i="1"/>
  <c r="AY896" i="1"/>
  <c r="AY892" i="1"/>
  <c r="AY886" i="1"/>
  <c r="AY863" i="1"/>
  <c r="AY860" i="1"/>
  <c r="AY858" i="1"/>
  <c r="AY856" i="1"/>
  <c r="AY851" i="1"/>
  <c r="AY847" i="1"/>
  <c r="AY844" i="1"/>
  <c r="AY836" i="1"/>
  <c r="AY831" i="1"/>
  <c r="AY826" i="1"/>
  <c r="AY822" i="1"/>
  <c r="AY817" i="1"/>
  <c r="AY811" i="1"/>
  <c r="AY798" i="1"/>
  <c r="AY797" i="1"/>
  <c r="AY796" i="1"/>
  <c r="AY790" i="1"/>
  <c r="AY785" i="1"/>
  <c r="AY782" i="1"/>
  <c r="AY778" i="1"/>
  <c r="AY773" i="1"/>
  <c r="AY768" i="1"/>
  <c r="AY761" i="1"/>
  <c r="AY759" i="1"/>
  <c r="AY753" i="1"/>
  <c r="AY742" i="1"/>
  <c r="AY736" i="1"/>
  <c r="AY715" i="1"/>
  <c r="AY712" i="1"/>
  <c r="AY707" i="1"/>
  <c r="AY696" i="1"/>
  <c r="AY690" i="1"/>
  <c r="AY670" i="1"/>
  <c r="AY667" i="1"/>
  <c r="AY661" i="1"/>
  <c r="AY651" i="1"/>
  <c r="AY644" i="1"/>
  <c r="AY625" i="1"/>
  <c r="AY622" i="1"/>
  <c r="AY615" i="1"/>
  <c r="AY604" i="1"/>
  <c r="AY597" i="1"/>
  <c r="AY581" i="1"/>
  <c r="AY578" i="1"/>
  <c r="AY570" i="1"/>
  <c r="AY559" i="1"/>
  <c r="AY552" i="1"/>
  <c r="AY539" i="1"/>
  <c r="AY538" i="1"/>
  <c r="AY537" i="1"/>
  <c r="AY531" i="1"/>
  <c r="AY528" i="1"/>
  <c r="AY526" i="1"/>
  <c r="AY524" i="1"/>
  <c r="AY520" i="1"/>
  <c r="AY518" i="1"/>
  <c r="AY515" i="1"/>
  <c r="AY513" i="1"/>
  <c r="AY504" i="1"/>
  <c r="AY500" i="1"/>
  <c r="AY494" i="1"/>
  <c r="AY471" i="1"/>
  <c r="AY466" i="1"/>
  <c r="AY464" i="1"/>
  <c r="AY458" i="1"/>
  <c r="AY453" i="1"/>
  <c r="AY448" i="1"/>
  <c r="AY428" i="1"/>
  <c r="AY425" i="1"/>
  <c r="AY420" i="1"/>
  <c r="AY414" i="1"/>
  <c r="AY409" i="1"/>
  <c r="AY389" i="1"/>
  <c r="AY386" i="1"/>
  <c r="AY379" i="1"/>
  <c r="AY374" i="1"/>
  <c r="AY369" i="1"/>
  <c r="AY343" i="1"/>
  <c r="AY338" i="1"/>
  <c r="AY332" i="1"/>
  <c r="AY321" i="1"/>
  <c r="AY315" i="1"/>
  <c r="AY294" i="1"/>
  <c r="AY291" i="1"/>
  <c r="AY286" i="1"/>
  <c r="AY282" i="1"/>
  <c r="AY277" i="1"/>
  <c r="AY257" i="1"/>
  <c r="AY252" i="1"/>
  <c r="AY249" i="1"/>
  <c r="AY244" i="1"/>
  <c r="AY230" i="1"/>
  <c r="AY229" i="1"/>
  <c r="AY221" i="1"/>
  <c r="AY202" i="1"/>
  <c r="AY199" i="1"/>
  <c r="AY194" i="1"/>
  <c r="AY190" i="1"/>
  <c r="AY185" i="1"/>
  <c r="AY167" i="1"/>
  <c r="AY164" i="1"/>
  <c r="AY146" i="1"/>
  <c r="AY142" i="1"/>
  <c r="AY137" i="1"/>
  <c r="AY114" i="1"/>
  <c r="AY109" i="1"/>
  <c r="AY106" i="1"/>
  <c r="AY100" i="1"/>
  <c r="AY96" i="1"/>
  <c r="AY91" i="1"/>
  <c r="AY71" i="1"/>
  <c r="AY68" i="1"/>
  <c r="AY63" i="1"/>
  <c r="AY59" i="1"/>
  <c r="AY54" i="1"/>
  <c r="AY37" i="1"/>
  <c r="AY32" i="1"/>
  <c r="AY22" i="1"/>
  <c r="AY18" i="1"/>
  <c r="AY13" i="1"/>
  <c r="AD4528" i="1"/>
  <c r="AD4525" i="1"/>
  <c r="AD4520" i="1"/>
  <c r="AD4510" i="1"/>
  <c r="AD4504" i="1"/>
  <c r="AD4487" i="1"/>
  <c r="AD4484" i="1"/>
  <c r="AD4479" i="1"/>
  <c r="AD4469" i="1"/>
  <c r="AD4463" i="1"/>
  <c r="AD4446" i="1"/>
  <c r="AD4443" i="1"/>
  <c r="AD4438" i="1"/>
  <c r="AD4429" i="1"/>
  <c r="AD4423" i="1"/>
  <c r="AD4406" i="1"/>
  <c r="AD4403" i="1"/>
  <c r="AD4398" i="1"/>
  <c r="AD4387" i="1"/>
  <c r="AD4381" i="1"/>
  <c r="AD4364" i="1"/>
  <c r="AD4361" i="1"/>
  <c r="AD4356" i="1"/>
  <c r="AD4346" i="1"/>
  <c r="AD4340" i="1"/>
  <c r="AD4323" i="1"/>
  <c r="AD4320" i="1"/>
  <c r="AD4315" i="1"/>
  <c r="AD4306" i="1"/>
  <c r="AD4300" i="1"/>
  <c r="AD4283" i="1"/>
  <c r="AD4280" i="1"/>
  <c r="AD4275" i="1"/>
  <c r="AD4266" i="1"/>
  <c r="AD4260" i="1"/>
  <c r="AD4243" i="1"/>
  <c r="AD4240" i="1"/>
  <c r="AD4235" i="1"/>
  <c r="AD4225" i="1"/>
  <c r="AD4219" i="1"/>
  <c r="AD4202" i="1"/>
  <c r="AD4199" i="1"/>
  <c r="AD4194" i="1"/>
  <c r="AD4184" i="1"/>
  <c r="AD4178" i="1"/>
  <c r="AD4161" i="1"/>
  <c r="AD4158" i="1"/>
  <c r="AD4153" i="1"/>
  <c r="AD4143" i="1"/>
  <c r="AD4137" i="1"/>
  <c r="AD4120" i="1"/>
  <c r="AD4117" i="1"/>
  <c r="AD4112" i="1"/>
  <c r="AD4103" i="1"/>
  <c r="AD4097" i="1"/>
  <c r="AD4080" i="1"/>
  <c r="AD4077" i="1"/>
  <c r="AD4072" i="1"/>
  <c r="AD4062" i="1"/>
  <c r="AD4056" i="1"/>
  <c r="AD4039" i="1"/>
  <c r="AD4036" i="1"/>
  <c r="AD4032" i="1"/>
  <c r="AD4023" i="1"/>
  <c r="AD4017" i="1"/>
  <c r="AD4000" i="1"/>
  <c r="AD3997" i="1"/>
  <c r="AD3992" i="1"/>
  <c r="AD3983" i="1"/>
  <c r="AD3977" i="1"/>
  <c r="AD3960" i="1"/>
  <c r="AD3957" i="1"/>
  <c r="AD3952" i="1"/>
  <c r="AD3943" i="1"/>
  <c r="AD3937" i="1"/>
  <c r="AD3920" i="1"/>
  <c r="AD3917" i="1"/>
  <c r="AD3912" i="1"/>
  <c r="AD3903" i="1"/>
  <c r="AD3897" i="1"/>
  <c r="AD3880" i="1"/>
  <c r="AD3877" i="1"/>
  <c r="AD3872" i="1"/>
  <c r="AD3862" i="1"/>
  <c r="AD3856" i="1"/>
  <c r="AD3839" i="1"/>
  <c r="AD3836" i="1"/>
  <c r="AD3831" i="1"/>
  <c r="AD3822" i="1"/>
  <c r="AD3816" i="1"/>
  <c r="AD3799" i="1"/>
  <c r="AD3796" i="1"/>
  <c r="AD3791" i="1"/>
  <c r="AD3781" i="1"/>
  <c r="AD3775" i="1"/>
  <c r="AD3758" i="1"/>
  <c r="AD3755" i="1"/>
  <c r="AD3750" i="1"/>
  <c r="AD3740" i="1"/>
  <c r="AD3734" i="1"/>
  <c r="AD3717" i="1"/>
  <c r="AD3714" i="1"/>
  <c r="AD3709" i="1"/>
  <c r="AD3700" i="1"/>
  <c r="AD3694" i="1"/>
  <c r="AD3677" i="1"/>
  <c r="AD3674" i="1"/>
  <c r="AD3669" i="1"/>
  <c r="AD3659" i="1"/>
  <c r="AD3653" i="1"/>
  <c r="AD3636" i="1"/>
  <c r="AD3633" i="1"/>
  <c r="AD3628" i="1"/>
  <c r="AD3618" i="1"/>
  <c r="AD3612" i="1"/>
  <c r="AD3595" i="1"/>
  <c r="AD3592" i="1"/>
  <c r="AD3587" i="1"/>
  <c r="AD3578" i="1"/>
  <c r="AD3572" i="1"/>
  <c r="AD3555" i="1"/>
  <c r="AD3552" i="1"/>
  <c r="AD3547" i="1"/>
  <c r="AD3537" i="1"/>
  <c r="AD3531" i="1"/>
  <c r="AD3514" i="1"/>
  <c r="AD3511" i="1"/>
  <c r="AD3506" i="1"/>
  <c r="AD3496" i="1"/>
  <c r="AD3490" i="1"/>
  <c r="AD3473" i="1"/>
  <c r="AD3470" i="1"/>
  <c r="AD3465" i="1"/>
  <c r="AD3456" i="1"/>
  <c r="AD3450" i="1"/>
  <c r="AD3433" i="1"/>
  <c r="AD3430" i="1"/>
  <c r="AD3425" i="1"/>
  <c r="AD3415" i="1"/>
  <c r="AD3409" i="1"/>
  <c r="AD3392" i="1"/>
  <c r="AD3389" i="1"/>
  <c r="AD3384" i="1"/>
  <c r="AD3374" i="1"/>
  <c r="AD3368" i="1"/>
  <c r="AD3351" i="1"/>
  <c r="AD3348" i="1"/>
  <c r="AD3343" i="1"/>
  <c r="AD3334" i="1"/>
  <c r="AD3328" i="1"/>
  <c r="AD3311" i="1"/>
  <c r="AD3306" i="1"/>
  <c r="AD3296" i="1"/>
  <c r="AD3290" i="1"/>
  <c r="AD3273" i="1"/>
  <c r="AD3270" i="1"/>
  <c r="AD3265" i="1"/>
  <c r="AD3255" i="1"/>
  <c r="AD3249" i="1"/>
  <c r="AD3232" i="1"/>
  <c r="AD3229" i="1"/>
  <c r="AD3224" i="1"/>
  <c r="AD3213" i="1"/>
  <c r="AD3207" i="1"/>
  <c r="AD3190" i="1"/>
  <c r="AD3187" i="1"/>
  <c r="AD3182" i="1"/>
  <c r="AD3172" i="1"/>
  <c r="AD3166" i="1"/>
  <c r="AD3149" i="1"/>
  <c r="AD3146" i="1"/>
  <c r="AD3141" i="1"/>
  <c r="AD3131" i="1"/>
  <c r="AD3125" i="1"/>
  <c r="AD3108" i="1"/>
  <c r="AD3105" i="1"/>
  <c r="AD3100" i="1"/>
  <c r="AD3089" i="1"/>
  <c r="AD3083" i="1"/>
  <c r="AD3066" i="1"/>
  <c r="AD3063" i="1"/>
  <c r="AD3058" i="1"/>
  <c r="AD3048" i="1"/>
  <c r="AD3042" i="1"/>
  <c r="AD3025" i="1"/>
  <c r="AD3022" i="1"/>
  <c r="AD3017" i="1"/>
  <c r="AD3007" i="1"/>
  <c r="AD3001" i="1"/>
  <c r="AD2984" i="1"/>
  <c r="AD2981" i="1"/>
  <c r="AD2976" i="1"/>
  <c r="AD2966" i="1"/>
  <c r="AD2960" i="1"/>
  <c r="AD2943" i="1"/>
  <c r="AD2940" i="1"/>
  <c r="AD2935" i="1"/>
  <c r="AD2925" i="1"/>
  <c r="AD2919" i="1"/>
  <c r="AD2902" i="1"/>
  <c r="AD2899" i="1"/>
  <c r="AD2894" i="1"/>
  <c r="AD2884" i="1"/>
  <c r="AD2878" i="1"/>
  <c r="AD2861" i="1"/>
  <c r="AD2858" i="1"/>
  <c r="AD2853" i="1"/>
  <c r="AD2843" i="1"/>
  <c r="AD2837" i="1"/>
  <c r="AD2820" i="1"/>
  <c r="AD2817" i="1"/>
  <c r="AD2812" i="1"/>
  <c r="AD2802" i="1"/>
  <c r="AD2796" i="1"/>
  <c r="AD2779" i="1"/>
  <c r="AD2776" i="1"/>
  <c r="AD2771" i="1"/>
  <c r="AD2761" i="1"/>
  <c r="AD2755" i="1"/>
  <c r="AD2738" i="1"/>
  <c r="AD2735" i="1"/>
  <c r="AD2730" i="1"/>
  <c r="AD2720" i="1"/>
  <c r="AD2714" i="1"/>
  <c r="AD2697" i="1"/>
  <c r="AD2694" i="1"/>
  <c r="AD2689" i="1"/>
  <c r="AD2678" i="1"/>
  <c r="AD2672" i="1"/>
  <c r="AD2655" i="1"/>
  <c r="AD2652" i="1"/>
  <c r="AD2647" i="1"/>
  <c r="AD2637" i="1"/>
  <c r="AD2631" i="1"/>
  <c r="AD2614" i="1"/>
  <c r="AD2611" i="1"/>
  <c r="AD2606" i="1"/>
  <c r="AD2596" i="1"/>
  <c r="AD2590" i="1"/>
  <c r="AD2573" i="1"/>
  <c r="AD2570" i="1"/>
  <c r="AD2565" i="1"/>
  <c r="AD2555" i="1"/>
  <c r="AD2549" i="1"/>
  <c r="AD2532" i="1"/>
  <c r="AD2529" i="1"/>
  <c r="AD2524" i="1"/>
  <c r="AD2515" i="1"/>
  <c r="AD2509" i="1"/>
  <c r="AD2492" i="1"/>
  <c r="AD2487" i="1"/>
  <c r="AD2476" i="1"/>
  <c r="AD2470" i="1"/>
  <c r="AD2453" i="1"/>
  <c r="AD2450" i="1"/>
  <c r="AD2445" i="1"/>
  <c r="AD2435" i="1"/>
  <c r="AD2429" i="1"/>
  <c r="AD2412" i="1"/>
  <c r="AD2407" i="1"/>
  <c r="AD2397" i="1"/>
  <c r="AD2391" i="1"/>
  <c r="AD2374" i="1"/>
  <c r="AD2370" i="1"/>
  <c r="AD2365" i="1"/>
  <c r="AD2355" i="1"/>
  <c r="AD2349" i="1"/>
  <c r="AD2332" i="1"/>
  <c r="AD2329" i="1"/>
  <c r="AD2324" i="1"/>
  <c r="AD2314" i="1"/>
  <c r="AD2308" i="1"/>
  <c r="AD2291" i="1"/>
  <c r="AD2288" i="1"/>
  <c r="AD2283" i="1"/>
  <c r="AD2273" i="1"/>
  <c r="AD2267" i="1"/>
  <c r="AD2250" i="1"/>
  <c r="AD2247" i="1"/>
  <c r="AD2242" i="1"/>
  <c r="AD2233" i="1"/>
  <c r="AD2227" i="1"/>
  <c r="AD2210" i="1"/>
  <c r="AD2207" i="1"/>
  <c r="AD2202" i="1"/>
  <c r="AD2192" i="1"/>
  <c r="AD2186" i="1"/>
  <c r="AD2169" i="1"/>
  <c r="AD2166" i="1"/>
  <c r="AD2161" i="1"/>
  <c r="AD2151" i="1"/>
  <c r="AD2145" i="1"/>
  <c r="AD2128" i="1"/>
  <c r="AD2125" i="1"/>
  <c r="AD2120" i="1"/>
  <c r="AD2109" i="1"/>
  <c r="AD2103" i="1"/>
  <c r="AD2086" i="1"/>
  <c r="AD2083" i="1"/>
  <c r="AD2078" i="1"/>
  <c r="AD2069" i="1"/>
  <c r="AD2063" i="1"/>
  <c r="AD2046" i="1"/>
  <c r="AD2043" i="1"/>
  <c r="AD2039" i="1"/>
  <c r="AD2029" i="1"/>
  <c r="AD2023" i="1"/>
  <c r="AD2006" i="1"/>
  <c r="AD2003" i="1"/>
  <c r="AD1998" i="1"/>
  <c r="AD1988" i="1"/>
  <c r="AD1982" i="1"/>
  <c r="AD1965" i="1"/>
  <c r="AD1962" i="1"/>
  <c r="AD1957" i="1"/>
  <c r="AD1946" i="1"/>
  <c r="AD1940" i="1"/>
  <c r="AD1923" i="1"/>
  <c r="AD1920" i="1"/>
  <c r="AD1915" i="1"/>
  <c r="AD1906" i="1"/>
  <c r="AD1900" i="1"/>
  <c r="AD1883" i="1"/>
  <c r="AD1880" i="1"/>
  <c r="AD1875" i="1"/>
  <c r="AD1865" i="1"/>
  <c r="AD1860" i="1"/>
  <c r="AD1843" i="1"/>
  <c r="AD1840" i="1"/>
  <c r="AD1835" i="1"/>
  <c r="AD1826" i="1"/>
  <c r="AD1820" i="1"/>
  <c r="AD1803" i="1"/>
  <c r="AD1800" i="1"/>
  <c r="AD1796" i="1"/>
  <c r="AD1787" i="1"/>
  <c r="AD1781" i="1"/>
  <c r="AD1764" i="1"/>
  <c r="AD1761" i="1"/>
  <c r="AD1756" i="1"/>
  <c r="AD1747" i="1"/>
  <c r="AD1741" i="1"/>
  <c r="AD1724" i="1"/>
  <c r="AD1721" i="1"/>
  <c r="AD1716" i="1"/>
  <c r="AD1707" i="1"/>
  <c r="AD1701" i="1"/>
  <c r="AD1684" i="1"/>
  <c r="AD1681" i="1"/>
  <c r="AD1676" i="1"/>
  <c r="AD1667" i="1"/>
  <c r="AD1661" i="1"/>
  <c r="AD1642" i="1"/>
  <c r="AD1641" i="1"/>
  <c r="AD1640" i="1"/>
  <c r="AD1637" i="1"/>
  <c r="AD1636" i="1"/>
  <c r="AD1632" i="1"/>
  <c r="AD1631" i="1"/>
  <c r="AD1630" i="1"/>
  <c r="AD1629" i="1"/>
  <c r="AD1628" i="1"/>
  <c r="AD1627" i="1"/>
  <c r="AD1626" i="1"/>
  <c r="AD1625" i="1"/>
  <c r="AD1623" i="1"/>
  <c r="AD1621" i="1"/>
  <c r="AD1620" i="1"/>
  <c r="AD1619" i="1"/>
  <c r="AD1618" i="1"/>
  <c r="AD1617" i="1"/>
  <c r="AD1615" i="1"/>
  <c r="AD1604" i="1"/>
  <c r="AD1603" i="1"/>
  <c r="AD1602" i="1"/>
  <c r="AD1601" i="1"/>
  <c r="AD1586" i="1"/>
  <c r="AD1584" i="1"/>
  <c r="AD1572" i="1"/>
  <c r="AD1564" i="1"/>
  <c r="AD1560" i="1"/>
  <c r="AD1552" i="1"/>
  <c r="AD1550" i="1"/>
  <c r="AD1548" i="1"/>
  <c r="AD1529" i="1"/>
  <c r="AD1520" i="1"/>
  <c r="AD1513" i="1"/>
  <c r="AD1497" i="1"/>
  <c r="AD1496" i="1"/>
  <c r="AD1495" i="1"/>
  <c r="AD1494" i="1"/>
  <c r="AD1488" i="1"/>
  <c r="AD1454" i="1"/>
  <c r="AD1452" i="1"/>
  <c r="AD1442" i="1"/>
  <c r="AD1439" i="1"/>
  <c r="AD1437" i="1"/>
  <c r="AD1429" i="1"/>
  <c r="AD1425" i="1"/>
  <c r="AD1419" i="1"/>
  <c r="AD1402" i="1"/>
  <c r="AD1401" i="1"/>
  <c r="AD1400" i="1"/>
  <c r="AD1392" i="1"/>
  <c r="AD1389" i="1"/>
  <c r="AD1385" i="1"/>
  <c r="AD1380" i="1"/>
  <c r="AD1375" i="1"/>
  <c r="AD1373" i="1"/>
  <c r="AD1364" i="1"/>
  <c r="AD1353" i="1"/>
  <c r="AD1347" i="1"/>
  <c r="AD1323" i="1"/>
  <c r="AD1317" i="1"/>
  <c r="AD1306" i="1"/>
  <c r="AD1300" i="1"/>
  <c r="AD1287" i="1"/>
  <c r="AD1286" i="1"/>
  <c r="AD1285" i="1"/>
  <c r="AD1284" i="1"/>
  <c r="AD1269" i="1"/>
  <c r="AD1258" i="1"/>
  <c r="AD1253" i="1"/>
  <c r="AD1247" i="1"/>
  <c r="AD1245" i="1"/>
  <c r="AD1238" i="1"/>
  <c r="AD1231" i="1"/>
  <c r="AD1224" i="1"/>
  <c r="AD1220" i="1"/>
  <c r="AD1211" i="1"/>
  <c r="AD1201" i="1"/>
  <c r="AD1195" i="1"/>
  <c r="AD1167" i="1"/>
  <c r="AD1162" i="1"/>
  <c r="AD1153" i="1"/>
  <c r="AD1146" i="1"/>
  <c r="AD1141" i="1"/>
  <c r="AD1135" i="1"/>
  <c r="AD1105" i="1"/>
  <c r="AD1101" i="1"/>
  <c r="AD1099" i="1"/>
  <c r="AD1095" i="1"/>
  <c r="AD1090" i="1"/>
  <c r="AD1088" i="1"/>
  <c r="AD1086" i="1"/>
  <c r="AD1075" i="1"/>
  <c r="AD1064" i="1"/>
  <c r="AD1058" i="1"/>
  <c r="AD1035" i="1"/>
  <c r="AD1033" i="1"/>
  <c r="AD1030" i="1"/>
  <c r="AD1026" i="1"/>
  <c r="AD1024" i="1"/>
  <c r="AD1019" i="1"/>
  <c r="AD1017" i="1"/>
  <c r="AD1007" i="1"/>
  <c r="AD998" i="1"/>
  <c r="AD990" i="1"/>
  <c r="AD984" i="1"/>
  <c r="AD971" i="1"/>
  <c r="AD970" i="1"/>
  <c r="AD969" i="1"/>
  <c r="AD962" i="1"/>
  <c r="AD954" i="1"/>
  <c r="AD948" i="1"/>
  <c r="AD941" i="1"/>
  <c r="AD926" i="1"/>
  <c r="AD924" i="1"/>
  <c r="AD916" i="1"/>
  <c r="AD913" i="1"/>
  <c r="AD904" i="1"/>
  <c r="AD898" i="1"/>
  <c r="AD896" i="1"/>
  <c r="AD892" i="1"/>
  <c r="AD886" i="1"/>
  <c r="AD863" i="1"/>
  <c r="AD860" i="1"/>
  <c r="AD858" i="1"/>
  <c r="AD856" i="1"/>
  <c r="AD851" i="1"/>
  <c r="AD847" i="1"/>
  <c r="AD844" i="1"/>
  <c r="AD836" i="1"/>
  <c r="AD831" i="1"/>
  <c r="AD826" i="1"/>
  <c r="AD822" i="1"/>
  <c r="AD817" i="1"/>
  <c r="AD811" i="1"/>
  <c r="AD798" i="1"/>
  <c r="AD797" i="1"/>
  <c r="AD796" i="1"/>
  <c r="AD790" i="1"/>
  <c r="AD785" i="1"/>
  <c r="AD782" i="1"/>
  <c r="AD778" i="1"/>
  <c r="AD773" i="1"/>
  <c r="AD768" i="1"/>
  <c r="AD761" i="1"/>
  <c r="AD759" i="1"/>
  <c r="AD753" i="1"/>
  <c r="AD742" i="1"/>
  <c r="AD736" i="1"/>
  <c r="AD715" i="1"/>
  <c r="AD712" i="1"/>
  <c r="AD707" i="1"/>
  <c r="AD696" i="1"/>
  <c r="AD690" i="1"/>
  <c r="AD670" i="1"/>
  <c r="AD667" i="1"/>
  <c r="AD661" i="1"/>
  <c r="AD651" i="1"/>
  <c r="AD644" i="1"/>
  <c r="AD625" i="1"/>
  <c r="AD622" i="1"/>
  <c r="AD615" i="1"/>
  <c r="AD604" i="1"/>
  <c r="AD597" i="1"/>
  <c r="AD581" i="1"/>
  <c r="AD578" i="1"/>
  <c r="AD570" i="1"/>
  <c r="AD559" i="1"/>
  <c r="AD552" i="1"/>
  <c r="AD539" i="1"/>
  <c r="AD538" i="1"/>
  <c r="AD537" i="1"/>
  <c r="AD531" i="1"/>
  <c r="AD528" i="1"/>
  <c r="AD526" i="1"/>
  <c r="AD524" i="1"/>
  <c r="AD520" i="1"/>
  <c r="AD518" i="1"/>
  <c r="AD515" i="1"/>
  <c r="AD513" i="1"/>
  <c r="AD504" i="1"/>
  <c r="AD500" i="1"/>
  <c r="AD494" i="1"/>
  <c r="AD471" i="1"/>
  <c r="AD466" i="1"/>
  <c r="AD464" i="1"/>
  <c r="AD458" i="1"/>
  <c r="AD453" i="1"/>
  <c r="AD448" i="1"/>
  <c r="AD428" i="1"/>
  <c r="AD425" i="1"/>
  <c r="AD420" i="1"/>
  <c r="AD414" i="1"/>
  <c r="AD409" i="1"/>
  <c r="AD389" i="1"/>
  <c r="AD386" i="1"/>
  <c r="AD379" i="1"/>
  <c r="AD374" i="1"/>
  <c r="AD369" i="1"/>
  <c r="AD343" i="1"/>
  <c r="AD338" i="1"/>
  <c r="AD332" i="1"/>
  <c r="AD321" i="1"/>
  <c r="AD315" i="1"/>
  <c r="AD294" i="1"/>
  <c r="AD291" i="1"/>
  <c r="AD286" i="1"/>
  <c r="AD282" i="1"/>
  <c r="AD277" i="1"/>
  <c r="AD257" i="1"/>
  <c r="AD252" i="1"/>
  <c r="AD249" i="1"/>
  <c r="AD244" i="1"/>
  <c r="AD230" i="1"/>
  <c r="AD229" i="1"/>
  <c r="AD221" i="1"/>
  <c r="AD202" i="1"/>
  <c r="AD199" i="1"/>
  <c r="AD194" i="1"/>
  <c r="AD190" i="1"/>
  <c r="AD185" i="1"/>
  <c r="AD167" i="1"/>
  <c r="AD164" i="1"/>
  <c r="AD146" i="1"/>
  <c r="AD142" i="1"/>
  <c r="AD137" i="1"/>
  <c r="AD114" i="1"/>
  <c r="AD109" i="1"/>
  <c r="AD106" i="1"/>
  <c r="AD100" i="1"/>
  <c r="AD96" i="1"/>
  <c r="AD91" i="1"/>
  <c r="AD71" i="1"/>
  <c r="AD68" i="1"/>
  <c r="AD63" i="1"/>
  <c r="AD59" i="1"/>
  <c r="AD54" i="1"/>
  <c r="AD37" i="1"/>
  <c r="AD32" i="1"/>
  <c r="AD22" i="1"/>
  <c r="AD18" i="1"/>
  <c r="AD13" i="1"/>
  <c r="I4528" i="1"/>
  <c r="I4525" i="1"/>
  <c r="I4520" i="1"/>
  <c r="I4510" i="1"/>
  <c r="I4504" i="1"/>
  <c r="I4487" i="1"/>
  <c r="I4484" i="1"/>
  <c r="I4479" i="1"/>
  <c r="I4469" i="1"/>
  <c r="I4463" i="1"/>
  <c r="I4446" i="1"/>
  <c r="I4443" i="1"/>
  <c r="I4438" i="1"/>
  <c r="I4429" i="1"/>
  <c r="I4423" i="1"/>
  <c r="I4406" i="1"/>
  <c r="I4403" i="1"/>
  <c r="I4398" i="1"/>
  <c r="I4387" i="1"/>
  <c r="I4381" i="1"/>
  <c r="I4364" i="1"/>
  <c r="I4361" i="1"/>
  <c r="I4356" i="1"/>
  <c r="I4346" i="1"/>
  <c r="I4340" i="1"/>
  <c r="I4323" i="1"/>
  <c r="I4320" i="1"/>
  <c r="I4315" i="1"/>
  <c r="I4306" i="1"/>
  <c r="I4300" i="1"/>
  <c r="I4283" i="1"/>
  <c r="I4280" i="1"/>
  <c r="I4275" i="1"/>
  <c r="I4266" i="1"/>
  <c r="I4260" i="1"/>
  <c r="I4243" i="1"/>
  <c r="I4240" i="1"/>
  <c r="I4235" i="1"/>
  <c r="I4225" i="1"/>
  <c r="I4219" i="1"/>
  <c r="I4202" i="1"/>
  <c r="I4199" i="1"/>
  <c r="I4194" i="1"/>
  <c r="I4184" i="1"/>
  <c r="I4178" i="1"/>
  <c r="I4161" i="1"/>
  <c r="I4158" i="1"/>
  <c r="I4153" i="1"/>
  <c r="I4143" i="1"/>
  <c r="I4137" i="1"/>
  <c r="I4120" i="1"/>
  <c r="I4117" i="1"/>
  <c r="I4112" i="1"/>
  <c r="I4103" i="1"/>
  <c r="I4097" i="1"/>
  <c r="I4080" i="1"/>
  <c r="I4077" i="1"/>
  <c r="I4072" i="1"/>
  <c r="I4062" i="1"/>
  <c r="I4056" i="1"/>
  <c r="I4039" i="1"/>
  <c r="I4036" i="1"/>
  <c r="I4032" i="1"/>
  <c r="I4023" i="1"/>
  <c r="I4017" i="1"/>
  <c r="I4000" i="1"/>
  <c r="I3997" i="1"/>
  <c r="I3992" i="1"/>
  <c r="I3983" i="1"/>
  <c r="I3977" i="1"/>
  <c r="I3960" i="1"/>
  <c r="I3957" i="1"/>
  <c r="I3952" i="1"/>
  <c r="I3943" i="1"/>
  <c r="I3937" i="1"/>
  <c r="I3920" i="1"/>
  <c r="I3917" i="1"/>
  <c r="I3912" i="1"/>
  <c r="I3903" i="1"/>
  <c r="I3897" i="1"/>
  <c r="I3880" i="1"/>
  <c r="I3877" i="1"/>
  <c r="I3872" i="1"/>
  <c r="I3862" i="1"/>
  <c r="I3856" i="1"/>
  <c r="I3839" i="1"/>
  <c r="I3836" i="1"/>
  <c r="I3831" i="1"/>
  <c r="I3822" i="1"/>
  <c r="I3816" i="1"/>
  <c r="I3799" i="1"/>
  <c r="I3796" i="1"/>
  <c r="I3791" i="1"/>
  <c r="I3781" i="1"/>
  <c r="I3775" i="1"/>
  <c r="I3758" i="1"/>
  <c r="I3755" i="1"/>
  <c r="I3750" i="1"/>
  <c r="I3740" i="1"/>
  <c r="I3734" i="1"/>
  <c r="I3717" i="1"/>
  <c r="I3714" i="1"/>
  <c r="I3709" i="1"/>
  <c r="I3700" i="1"/>
  <c r="I3694" i="1"/>
  <c r="I3677" i="1"/>
  <c r="I3674" i="1"/>
  <c r="I3669" i="1"/>
  <c r="I3659" i="1"/>
  <c r="I3653" i="1"/>
  <c r="I3636" i="1"/>
  <c r="I3633" i="1"/>
  <c r="I3628" i="1"/>
  <c r="I3618" i="1"/>
  <c r="I3612" i="1"/>
  <c r="I3595" i="1"/>
  <c r="I3592" i="1"/>
  <c r="I3587" i="1"/>
  <c r="I3578" i="1"/>
  <c r="I3572" i="1"/>
  <c r="I3555" i="1"/>
  <c r="I3552" i="1"/>
  <c r="I3547" i="1"/>
  <c r="I3537" i="1"/>
  <c r="I3531" i="1"/>
  <c r="I3514" i="1"/>
  <c r="I3511" i="1"/>
  <c r="I3506" i="1"/>
  <c r="I3496" i="1"/>
  <c r="I3490" i="1"/>
  <c r="I3473" i="1"/>
  <c r="I3470" i="1"/>
  <c r="I3465" i="1"/>
  <c r="I3456" i="1"/>
  <c r="I3450" i="1"/>
  <c r="I3433" i="1"/>
  <c r="I3430" i="1"/>
  <c r="I3425" i="1"/>
  <c r="I3415" i="1"/>
  <c r="I3409" i="1"/>
  <c r="I3392" i="1"/>
  <c r="I3389" i="1"/>
  <c r="I3384" i="1"/>
  <c r="I3374" i="1"/>
  <c r="I3368" i="1"/>
  <c r="I3351" i="1"/>
  <c r="I3348" i="1"/>
  <c r="I3343" i="1"/>
  <c r="I3334" i="1"/>
  <c r="I3328" i="1"/>
  <c r="I3311" i="1"/>
  <c r="I3306" i="1"/>
  <c r="I3296" i="1"/>
  <c r="I3290" i="1"/>
  <c r="I3273" i="1"/>
  <c r="I3270" i="1"/>
  <c r="I3265" i="1"/>
  <c r="I3255" i="1"/>
  <c r="I3249" i="1"/>
  <c r="I3232" i="1"/>
  <c r="I3229" i="1"/>
  <c r="I3224" i="1"/>
  <c r="I3213" i="1"/>
  <c r="I3207" i="1"/>
  <c r="I3190" i="1"/>
  <c r="I3187" i="1"/>
  <c r="I3182" i="1"/>
  <c r="I3172" i="1"/>
  <c r="I3166" i="1"/>
  <c r="I3149" i="1"/>
  <c r="I3146" i="1"/>
  <c r="I3141" i="1"/>
  <c r="I3131" i="1"/>
  <c r="I3125" i="1"/>
  <c r="I3108" i="1"/>
  <c r="I3105" i="1"/>
  <c r="I3100" i="1"/>
  <c r="I3089" i="1"/>
  <c r="I3083" i="1"/>
  <c r="I3066" i="1"/>
  <c r="I3063" i="1"/>
  <c r="I3058" i="1"/>
  <c r="I3048" i="1"/>
  <c r="I3042" i="1"/>
  <c r="I3025" i="1"/>
  <c r="I3022" i="1"/>
  <c r="I3017" i="1"/>
  <c r="I3007" i="1"/>
  <c r="I3001" i="1"/>
  <c r="I2984" i="1"/>
  <c r="I2981" i="1"/>
  <c r="I2976" i="1"/>
  <c r="I2966" i="1"/>
  <c r="I2960" i="1"/>
  <c r="I2943" i="1"/>
  <c r="I2940" i="1"/>
  <c r="I2935" i="1"/>
  <c r="I2925" i="1"/>
  <c r="I2919" i="1"/>
  <c r="I2902" i="1"/>
  <c r="I2899" i="1"/>
  <c r="I2894" i="1"/>
  <c r="I2884" i="1"/>
  <c r="I2878" i="1"/>
  <c r="I2861" i="1"/>
  <c r="I2858" i="1"/>
  <c r="I2853" i="1"/>
  <c r="I2843" i="1"/>
  <c r="I2837" i="1"/>
  <c r="I2820" i="1"/>
  <c r="I2817" i="1"/>
  <c r="I2812" i="1"/>
  <c r="I2802" i="1"/>
  <c r="I2796" i="1"/>
  <c r="I2779" i="1"/>
  <c r="I2776" i="1"/>
  <c r="I2771" i="1"/>
  <c r="I2761" i="1"/>
  <c r="I2755" i="1"/>
  <c r="I2738" i="1"/>
  <c r="I2735" i="1"/>
  <c r="I2730" i="1"/>
  <c r="I2720" i="1"/>
  <c r="I2714" i="1"/>
  <c r="I2697" i="1"/>
  <c r="I2694" i="1"/>
  <c r="I2689" i="1"/>
  <c r="I2678" i="1"/>
  <c r="I2672" i="1"/>
  <c r="I2655" i="1"/>
  <c r="I2652" i="1"/>
  <c r="I2647" i="1"/>
  <c r="I2637" i="1"/>
  <c r="I2631" i="1"/>
  <c r="I2614" i="1"/>
  <c r="I2611" i="1"/>
  <c r="I2606" i="1"/>
  <c r="I2596" i="1"/>
  <c r="I2590" i="1"/>
  <c r="I2573" i="1"/>
  <c r="I2570" i="1"/>
  <c r="I2565" i="1"/>
  <c r="I2555" i="1"/>
  <c r="I2549" i="1"/>
  <c r="I2532" i="1"/>
  <c r="I2529" i="1"/>
  <c r="I2524" i="1"/>
  <c r="I2515" i="1"/>
  <c r="I2509" i="1"/>
  <c r="I2492" i="1"/>
  <c r="I2487" i="1"/>
  <c r="I2476" i="1"/>
  <c r="I2470" i="1"/>
  <c r="I2453" i="1"/>
  <c r="I2450" i="1"/>
  <c r="I2445" i="1"/>
  <c r="I2435" i="1"/>
  <c r="I2429" i="1"/>
  <c r="I2412" i="1"/>
  <c r="I2407" i="1"/>
  <c r="I2397" i="1"/>
  <c r="I2391" i="1"/>
  <c r="I2374" i="1"/>
  <c r="I2370" i="1"/>
  <c r="I2365" i="1"/>
  <c r="I2355" i="1"/>
  <c r="I2349" i="1"/>
  <c r="I2332" i="1"/>
  <c r="I2329" i="1"/>
  <c r="I2324" i="1"/>
  <c r="I2314" i="1"/>
  <c r="I2308" i="1"/>
  <c r="I2291" i="1"/>
  <c r="I2288" i="1"/>
  <c r="I2283" i="1"/>
  <c r="I2273" i="1"/>
  <c r="I2267" i="1"/>
  <c r="I2250" i="1"/>
  <c r="I2247" i="1"/>
  <c r="I2242" i="1"/>
  <c r="I2233" i="1"/>
  <c r="I2227" i="1"/>
  <c r="I2210" i="1"/>
  <c r="I2207" i="1"/>
  <c r="I2202" i="1"/>
  <c r="I2192" i="1"/>
  <c r="I2186" i="1"/>
  <c r="I2169" i="1"/>
  <c r="I2166" i="1"/>
  <c r="I2161" i="1"/>
  <c r="I2151" i="1"/>
  <c r="I2145" i="1"/>
  <c r="I2128" i="1"/>
  <c r="I2125" i="1"/>
  <c r="I2120" i="1"/>
  <c r="I2109" i="1"/>
  <c r="I2103" i="1"/>
  <c r="I2086" i="1"/>
  <c r="I2083" i="1"/>
  <c r="I2078" i="1"/>
  <c r="I2069" i="1"/>
  <c r="I2063" i="1"/>
  <c r="I2046" i="1"/>
  <c r="I2043" i="1"/>
  <c r="I2039" i="1"/>
  <c r="I2029" i="1"/>
  <c r="I2023" i="1"/>
  <c r="I2006" i="1"/>
  <c r="I2003" i="1"/>
  <c r="I1998" i="1"/>
  <c r="I1988" i="1"/>
  <c r="I1982" i="1"/>
  <c r="I1965" i="1"/>
  <c r="I1962" i="1"/>
  <c r="I1957" i="1"/>
  <c r="I1946" i="1"/>
  <c r="I1940" i="1"/>
  <c r="I1923" i="1"/>
  <c r="I1920" i="1"/>
  <c r="I1915" i="1"/>
  <c r="I1906" i="1"/>
  <c r="I1900" i="1"/>
  <c r="I1883" i="1"/>
  <c r="I1880" i="1"/>
  <c r="I1875" i="1"/>
  <c r="I1865" i="1"/>
  <c r="I1860" i="1"/>
  <c r="I1843" i="1"/>
  <c r="I1840" i="1"/>
  <c r="I1835" i="1"/>
  <c r="I1826" i="1"/>
  <c r="I1820" i="1"/>
  <c r="I1803" i="1"/>
  <c r="I1800" i="1"/>
  <c r="I1796" i="1"/>
  <c r="I1787" i="1"/>
  <c r="I1781" i="1"/>
  <c r="I1764" i="1"/>
  <c r="I1761" i="1"/>
  <c r="I1756" i="1"/>
  <c r="I1747" i="1"/>
  <c r="I1741" i="1"/>
  <c r="I1724" i="1"/>
  <c r="I1721" i="1"/>
  <c r="I1716" i="1"/>
  <c r="I1707" i="1"/>
  <c r="I1701" i="1"/>
  <c r="I1684" i="1"/>
  <c r="I1681" i="1"/>
  <c r="I1676" i="1"/>
  <c r="I1667" i="1"/>
  <c r="I1661" i="1"/>
  <c r="I1642" i="1"/>
  <c r="I1641" i="1"/>
  <c r="I1640" i="1"/>
  <c r="I1637" i="1"/>
  <c r="I1636" i="1"/>
  <c r="I1632" i="1"/>
  <c r="I1631" i="1"/>
  <c r="I1630" i="1"/>
  <c r="I1629" i="1"/>
  <c r="I1628" i="1"/>
  <c r="I1627" i="1"/>
  <c r="I1626" i="1"/>
  <c r="I1625" i="1"/>
  <c r="I1623" i="1"/>
  <c r="I1621" i="1"/>
  <c r="I1620" i="1"/>
  <c r="I1619" i="1"/>
  <c r="I1618" i="1"/>
  <c r="I1617" i="1"/>
  <c r="I1615" i="1"/>
  <c r="I1604" i="1"/>
  <c r="I1603" i="1"/>
  <c r="I1602" i="1"/>
  <c r="I1601" i="1"/>
  <c r="I1586" i="1"/>
  <c r="I1584" i="1"/>
  <c r="I1572" i="1"/>
  <c r="I1564" i="1"/>
  <c r="I1560" i="1"/>
  <c r="I1552" i="1"/>
  <c r="I1550" i="1"/>
  <c r="I1548" i="1"/>
  <c r="I1529" i="1"/>
  <c r="I1520" i="1"/>
  <c r="I1513" i="1"/>
  <c r="I1497" i="1"/>
  <c r="I1496" i="1"/>
  <c r="I1495" i="1"/>
  <c r="I1494" i="1"/>
  <c r="I1488" i="1"/>
  <c r="I1454" i="1"/>
  <c r="I1452" i="1"/>
  <c r="I1442" i="1"/>
  <c r="I1439" i="1"/>
  <c r="I1437" i="1"/>
  <c r="I1429" i="1"/>
  <c r="I1425" i="1"/>
  <c r="I1419" i="1"/>
  <c r="I1402" i="1"/>
  <c r="I1401" i="1"/>
  <c r="I1400" i="1"/>
  <c r="I1392" i="1"/>
  <c r="I1389" i="1"/>
  <c r="I1385" i="1"/>
  <c r="I1380" i="1"/>
  <c r="I1375" i="1"/>
  <c r="I1373" i="1"/>
  <c r="I1364" i="1"/>
  <c r="I1353" i="1"/>
  <c r="I1347" i="1"/>
  <c r="I1323" i="1"/>
  <c r="I1317" i="1"/>
  <c r="I1306" i="1"/>
  <c r="I1300" i="1"/>
  <c r="I1287" i="1"/>
  <c r="I1286" i="1"/>
  <c r="I1285" i="1"/>
  <c r="I1284" i="1"/>
  <c r="I1269" i="1"/>
  <c r="I1258" i="1"/>
  <c r="I1253" i="1"/>
  <c r="I1247" i="1"/>
  <c r="I1245" i="1"/>
  <c r="I1238" i="1"/>
  <c r="I1231" i="1"/>
  <c r="I1224" i="1"/>
  <c r="I1220" i="1"/>
  <c r="I1211" i="1"/>
  <c r="I1201" i="1"/>
  <c r="I1195" i="1"/>
  <c r="I1167" i="1"/>
  <c r="I1162" i="1"/>
  <c r="I1153" i="1"/>
  <c r="I1146" i="1"/>
  <c r="I1141" i="1"/>
  <c r="I1135" i="1"/>
  <c r="I1105" i="1"/>
  <c r="I1101" i="1"/>
  <c r="I1099" i="1"/>
  <c r="I1095" i="1"/>
  <c r="I1090" i="1"/>
  <c r="I1088" i="1"/>
  <c r="I1086" i="1"/>
  <c r="I1075" i="1"/>
  <c r="I1064" i="1"/>
  <c r="I1058" i="1"/>
  <c r="I1035" i="1"/>
  <c r="I1033" i="1"/>
  <c r="I1030" i="1"/>
  <c r="I1026" i="1"/>
  <c r="I1024" i="1"/>
  <c r="I1019" i="1"/>
  <c r="I1017" i="1"/>
  <c r="I1007" i="1"/>
  <c r="I998" i="1"/>
  <c r="I990" i="1"/>
  <c r="I984" i="1"/>
  <c r="I971" i="1"/>
  <c r="I970" i="1"/>
  <c r="I969" i="1"/>
  <c r="I962" i="1"/>
  <c r="I954" i="1"/>
  <c r="I948" i="1"/>
  <c r="I941" i="1"/>
  <c r="I926" i="1"/>
  <c r="I924" i="1"/>
  <c r="I916" i="1"/>
  <c r="I913" i="1"/>
  <c r="I904" i="1"/>
  <c r="I898" i="1"/>
  <c r="I896" i="1"/>
  <c r="I892" i="1"/>
  <c r="I886" i="1"/>
  <c r="I863" i="1"/>
  <c r="I860" i="1"/>
  <c r="I858" i="1"/>
  <c r="I856" i="1"/>
  <c r="I851" i="1"/>
  <c r="I847" i="1"/>
  <c r="I844" i="1"/>
  <c r="I836" i="1"/>
  <c r="I831" i="1"/>
  <c r="I826" i="1"/>
  <c r="I822" i="1"/>
  <c r="I817" i="1"/>
  <c r="I811" i="1"/>
  <c r="I798" i="1"/>
  <c r="I797" i="1"/>
  <c r="I796" i="1"/>
  <c r="I790" i="1"/>
  <c r="I785" i="1"/>
  <c r="I782" i="1"/>
  <c r="I778" i="1"/>
  <c r="I773" i="1"/>
  <c r="I768" i="1"/>
  <c r="I761" i="1"/>
  <c r="I759" i="1"/>
  <c r="I753" i="1"/>
  <c r="I742" i="1"/>
  <c r="I736" i="1"/>
  <c r="I715" i="1"/>
  <c r="I712" i="1"/>
  <c r="I707" i="1"/>
  <c r="I696" i="1"/>
  <c r="I690" i="1"/>
  <c r="I670" i="1"/>
  <c r="I667" i="1"/>
  <c r="I661" i="1"/>
  <c r="I651" i="1"/>
  <c r="I644" i="1"/>
  <c r="I625" i="1"/>
  <c r="I622" i="1"/>
  <c r="I615" i="1"/>
  <c r="I604" i="1"/>
  <c r="I597" i="1"/>
  <c r="I581" i="1"/>
  <c r="I578" i="1"/>
  <c r="I570" i="1"/>
  <c r="I559" i="1"/>
  <c r="I552" i="1"/>
  <c r="I539" i="1"/>
  <c r="I538" i="1"/>
  <c r="I537" i="1"/>
  <c r="I531" i="1"/>
  <c r="I528" i="1"/>
  <c r="I526" i="1"/>
  <c r="I524" i="1"/>
  <c r="I520" i="1"/>
  <c r="I518" i="1"/>
  <c r="I515" i="1"/>
  <c r="I513" i="1"/>
  <c r="I504" i="1"/>
  <c r="I500" i="1"/>
  <c r="I494" i="1"/>
  <c r="I471" i="1"/>
  <c r="I466" i="1"/>
  <c r="I464" i="1"/>
  <c r="I458" i="1"/>
  <c r="I453" i="1"/>
  <c r="I448" i="1"/>
  <c r="I428" i="1"/>
  <c r="I425" i="1"/>
  <c r="I420" i="1"/>
  <c r="I414" i="1"/>
  <c r="I409" i="1"/>
  <c r="I389" i="1"/>
  <c r="I386" i="1"/>
  <c r="I379" i="1"/>
  <c r="I374" i="1"/>
  <c r="I369" i="1"/>
  <c r="I343" i="1"/>
  <c r="I338" i="1"/>
  <c r="I332" i="1"/>
  <c r="I321" i="1"/>
  <c r="I315" i="1"/>
  <c r="I294" i="1"/>
  <c r="I291" i="1"/>
  <c r="I286" i="1"/>
  <c r="I282" i="1"/>
  <c r="I277" i="1"/>
  <c r="I257" i="1"/>
  <c r="I252" i="1"/>
  <c r="I249" i="1"/>
  <c r="I244" i="1"/>
  <c r="I230" i="1"/>
  <c r="I229" i="1"/>
  <c r="I221" i="1"/>
  <c r="I202" i="1"/>
  <c r="I199" i="1"/>
  <c r="I194" i="1"/>
  <c r="I190" i="1"/>
  <c r="I185" i="1"/>
  <c r="I167" i="1"/>
  <c r="I164" i="1"/>
  <c r="I146" i="1"/>
  <c r="I142" i="1"/>
  <c r="I137" i="1"/>
  <c r="I114" i="1"/>
  <c r="I109" i="1"/>
  <c r="I106" i="1"/>
  <c r="I100" i="1"/>
  <c r="I96" i="1"/>
  <c r="I91" i="1"/>
  <c r="I71" i="1"/>
  <c r="I68" i="1"/>
  <c r="I63" i="1"/>
  <c r="I59" i="1"/>
  <c r="I54" i="1"/>
  <c r="I37" i="1"/>
  <c r="I32" i="1"/>
  <c r="I22" i="1"/>
  <c r="I18" i="1"/>
  <c r="I13" i="1"/>
  <c r="AZ3447" i="1" l="1"/>
  <c r="BQ351" i="1"/>
  <c r="AZ4257" i="1"/>
  <c r="AZ1698" i="1"/>
  <c r="J3406" i="1"/>
  <c r="AE3039" i="1"/>
  <c r="AE2957" i="1"/>
  <c r="AZ4501" i="1"/>
  <c r="BE1041" i="1"/>
  <c r="BE1042" i="1" s="1"/>
  <c r="AZ2426" i="1"/>
  <c r="J3487" i="1"/>
  <c r="AE3934" i="1"/>
  <c r="AZ2020" i="1"/>
  <c r="J1857" i="1"/>
  <c r="O484" i="1"/>
  <c r="J4257" i="1"/>
  <c r="J3122" i="1"/>
  <c r="J4501" i="1"/>
  <c r="J4532" i="1" s="1"/>
  <c r="J4536" i="1" s="1"/>
  <c r="AE4053" i="1"/>
  <c r="AK1698" i="1"/>
  <c r="AE4134" i="1"/>
  <c r="AE3853" i="1"/>
  <c r="AE3883" i="1" s="1"/>
  <c r="AE3887" i="1" s="1"/>
  <c r="AZ4297" i="1"/>
  <c r="AZ1817" i="1"/>
  <c r="J4297" i="1"/>
  <c r="J2711" i="1"/>
  <c r="J3246" i="1"/>
  <c r="J1738" i="1"/>
  <c r="AE4420" i="1"/>
  <c r="AE2467" i="1"/>
  <c r="AE4257" i="1"/>
  <c r="AE3650" i="1"/>
  <c r="AE2752" i="1"/>
  <c r="AZ2916" i="1"/>
  <c r="AZ3528" i="1"/>
  <c r="AZ2467" i="1"/>
  <c r="AZ3365" i="1"/>
  <c r="AZ3974" i="1"/>
  <c r="AZ2546" i="1"/>
  <c r="AZ2183" i="1"/>
  <c r="AZ2213" i="1" s="1"/>
  <c r="BF3934" i="1"/>
  <c r="BF3447" i="1"/>
  <c r="BF2142" i="1"/>
  <c r="BF2875" i="1"/>
  <c r="BF2587" i="1"/>
  <c r="BF2617" i="1" s="1"/>
  <c r="BF2020" i="1"/>
  <c r="BF3894" i="1"/>
  <c r="BF3609" i="1"/>
  <c r="BF3246" i="1"/>
  <c r="BF2998" i="1"/>
  <c r="BF2264" i="1"/>
  <c r="AK3122" i="1"/>
  <c r="AE2305" i="1"/>
  <c r="AK2183" i="1"/>
  <c r="BF3731" i="1"/>
  <c r="BF3761" i="1" s="1"/>
  <c r="BF2426" i="1"/>
  <c r="P2183" i="1"/>
  <c r="BF2335" i="1"/>
  <c r="BF2339" i="1" s="1"/>
  <c r="P3447" i="1"/>
  <c r="AK1738" i="1"/>
  <c r="AK3853" i="1"/>
  <c r="AK1937" i="1"/>
  <c r="X1174" i="1"/>
  <c r="P2957" i="1"/>
  <c r="P2388" i="1"/>
  <c r="P2415" i="1" s="1"/>
  <c r="P3609" i="1"/>
  <c r="P3639" i="1" s="1"/>
  <c r="AK3934" i="1"/>
  <c r="AK3650" i="1"/>
  <c r="AK2142" i="1"/>
  <c r="AK3039" i="1"/>
  <c r="BF3080" i="1"/>
  <c r="BF1817" i="1"/>
  <c r="P3650" i="1"/>
  <c r="P4257" i="1"/>
  <c r="P1857" i="1"/>
  <c r="AK2834" i="1"/>
  <c r="AK2864" i="1" s="1"/>
  <c r="AK4134" i="1"/>
  <c r="BF1897" i="1"/>
  <c r="P3894" i="1"/>
  <c r="P3772" i="1"/>
  <c r="P2793" i="1"/>
  <c r="AK2628" i="1"/>
  <c r="AK2658" i="1" s="1"/>
  <c r="AK2224" i="1"/>
  <c r="P1937" i="1"/>
  <c r="AK51" i="1"/>
  <c r="AZ4409" i="1"/>
  <c r="AS473" i="1"/>
  <c r="AS481" i="1" s="1"/>
  <c r="AE2576" i="1"/>
  <c r="AE2905" i="1"/>
  <c r="AK406" i="1"/>
  <c r="AE2998" i="1"/>
  <c r="AE3246" i="1"/>
  <c r="AZ3639" i="1"/>
  <c r="AZ3643" i="1" s="1"/>
  <c r="J3528" i="1"/>
  <c r="J2305" i="1"/>
  <c r="AE4216" i="1"/>
  <c r="AE3813" i="1"/>
  <c r="AZ3487" i="1"/>
  <c r="AZ2388" i="1"/>
  <c r="AZ4460" i="1"/>
  <c r="AZ3163" i="1"/>
  <c r="AZ2752" i="1"/>
  <c r="AZ1979" i="1"/>
  <c r="AZ3813" i="1"/>
  <c r="AZ1658" i="1"/>
  <c r="P3813" i="1"/>
  <c r="P3325" i="1"/>
  <c r="P3354" i="1" s="1"/>
  <c r="P3358" i="1" s="1"/>
  <c r="P445" i="1"/>
  <c r="P2264" i="1"/>
  <c r="P4094" i="1"/>
  <c r="P4123" i="1" s="1"/>
  <c r="J1658" i="1"/>
  <c r="AK4014" i="1"/>
  <c r="AK3287" i="1"/>
  <c r="AK2793" i="1"/>
  <c r="AK2998" i="1"/>
  <c r="AK2388" i="1"/>
  <c r="AK4337" i="1"/>
  <c r="AK4367" i="1" s="1"/>
  <c r="AK3406" i="1"/>
  <c r="AK3436" i="1" s="1"/>
  <c r="AK1658" i="1"/>
  <c r="AK3609" i="1"/>
  <c r="AK3080" i="1"/>
  <c r="AK2467" i="1"/>
  <c r="AK2495" i="1" s="1"/>
  <c r="AK3894" i="1"/>
  <c r="AK3923" i="1" s="1"/>
  <c r="AK2587" i="1"/>
  <c r="AK3365" i="1"/>
  <c r="AK1778" i="1"/>
  <c r="BF4337" i="1"/>
  <c r="BF2224" i="1"/>
  <c r="AR234" i="1"/>
  <c r="U234" i="1"/>
  <c r="BF2669" i="1"/>
  <c r="BF2700" i="1" s="1"/>
  <c r="BF2576" i="1"/>
  <c r="BF3111" i="1"/>
  <c r="BF3115" i="1" s="1"/>
  <c r="O359" i="1"/>
  <c r="BF4053" i="1"/>
  <c r="BF4083" i="1" s="1"/>
  <c r="AE182" i="1"/>
  <c r="AE204" i="1" s="1"/>
  <c r="AE297" i="1"/>
  <c r="AE301" i="1" s="1"/>
  <c r="AV39" i="1"/>
  <c r="AE2782" i="1"/>
  <c r="P2377" i="1"/>
  <c r="BF3528" i="1"/>
  <c r="AJ1607" i="1"/>
  <c r="AJ176" i="1"/>
  <c r="P4083" i="1"/>
  <c r="AZ3558" i="1"/>
  <c r="BF1937" i="1"/>
  <c r="AK274" i="1"/>
  <c r="AK297" i="1" s="1"/>
  <c r="BF259" i="1"/>
  <c r="BF267" i="1" s="1"/>
  <c r="AE2916" i="1"/>
  <c r="AJ173" i="1"/>
  <c r="AJ174" i="1" s="1"/>
  <c r="BE359" i="1"/>
  <c r="BE355" i="1"/>
  <c r="BE356" i="1" s="1"/>
  <c r="O801" i="1"/>
  <c r="AE1857" i="1"/>
  <c r="AE1886" i="1" s="1"/>
  <c r="AE1890" i="1" s="1"/>
  <c r="AE3365" i="1"/>
  <c r="AY912" i="1"/>
  <c r="AD912" i="1"/>
  <c r="I912" i="1"/>
  <c r="AJ801" i="1"/>
  <c r="AE2506" i="1"/>
  <c r="AE2535" i="1" s="1"/>
  <c r="AK1727" i="1"/>
  <c r="AJ484" i="1"/>
  <c r="AJ481" i="1"/>
  <c r="AZ4053" i="1"/>
  <c r="J4460" i="1"/>
  <c r="J3813" i="1"/>
  <c r="J3934" i="1"/>
  <c r="J3963" i="1" s="1"/>
  <c r="J3609" i="1"/>
  <c r="J3639" i="1" s="1"/>
  <c r="J3643" i="1" s="1"/>
  <c r="AE3691" i="1"/>
  <c r="AZ3691" i="1"/>
  <c r="AZ2142" i="1"/>
  <c r="Q3558" i="1"/>
  <c r="Q3562" i="1" s="1"/>
  <c r="Q3563" i="1" s="1"/>
  <c r="BE974" i="1"/>
  <c r="BE1048" i="1" s="1"/>
  <c r="AE2669" i="1"/>
  <c r="J4378" i="1"/>
  <c r="J641" i="1"/>
  <c r="J4014" i="1"/>
  <c r="J4042" i="1" s="1"/>
  <c r="J2793" i="1"/>
  <c r="J2823" i="1" s="1"/>
  <c r="J2827" i="1" s="1"/>
  <c r="J3772" i="1"/>
  <c r="J2834" i="1"/>
  <c r="J2628" i="1"/>
  <c r="J2658" i="1" s="1"/>
  <c r="J4175" i="1"/>
  <c r="J3650" i="1"/>
  <c r="J3680" i="1" s="1"/>
  <c r="J2669" i="1"/>
  <c r="AE4175" i="1"/>
  <c r="AE3163" i="1"/>
  <c r="AE2142" i="1"/>
  <c r="AE1817" i="1"/>
  <c r="AE3894" i="1"/>
  <c r="AE3923" i="1" s="1"/>
  <c r="AE1658" i="1"/>
  <c r="AE4378" i="1"/>
  <c r="AE4409" i="1" s="1"/>
  <c r="AE3395" i="1"/>
  <c r="AE3080" i="1"/>
  <c r="AE2224" i="1"/>
  <c r="AE1738" i="1"/>
  <c r="AE1767" i="1" s="1"/>
  <c r="AE3569" i="1"/>
  <c r="AE3598" i="1" s="1"/>
  <c r="AE1979" i="1"/>
  <c r="AE2009" i="1" s="1"/>
  <c r="AZ2617" i="1"/>
  <c r="AZ1778" i="1"/>
  <c r="AZ2628" i="1"/>
  <c r="AZ2224" i="1"/>
  <c r="AZ3406" i="1"/>
  <c r="AZ2669" i="1"/>
  <c r="AZ4216" i="1"/>
  <c r="AZ4134" i="1"/>
  <c r="AZ4164" i="1" s="1"/>
  <c r="AZ3772" i="1"/>
  <c r="AZ2305" i="1"/>
  <c r="AZ2335" i="1" s="1"/>
  <c r="P3934" i="1"/>
  <c r="P3963" i="1" s="1"/>
  <c r="P2506" i="1"/>
  <c r="P2587" i="1"/>
  <c r="P4216" i="1"/>
  <c r="P4246" i="1" s="1"/>
  <c r="P4250" i="1" s="1"/>
  <c r="P2628" i="1"/>
  <c r="P2658" i="1" s="1"/>
  <c r="P2916" i="1"/>
  <c r="P2946" i="1" s="1"/>
  <c r="AK4297" i="1"/>
  <c r="AK4326" i="1" s="1"/>
  <c r="AK2711" i="1"/>
  <c r="AK2741" i="1" s="1"/>
  <c r="BF4297" i="1"/>
  <c r="BF3365" i="1"/>
  <c r="BF1979" i="1"/>
  <c r="BF2009" i="1" s="1"/>
  <c r="P3204" i="1"/>
  <c r="P1979" i="1"/>
  <c r="P2711" i="1"/>
  <c r="P2741" i="1" s="1"/>
  <c r="P4175" i="1"/>
  <c r="AK3772" i="1"/>
  <c r="AK3802" i="1" s="1"/>
  <c r="AK3246" i="1"/>
  <c r="AK2100" i="1"/>
  <c r="BF3487" i="1"/>
  <c r="BF3517" i="1" s="1"/>
  <c r="BF3772" i="1"/>
  <c r="BF3802" i="1" s="1"/>
  <c r="P1778" i="1"/>
  <c r="P4378" i="1"/>
  <c r="J4337" i="1"/>
  <c r="J4367" i="1" s="1"/>
  <c r="J4371" i="1" s="1"/>
  <c r="P3487" i="1"/>
  <c r="P3287" i="1"/>
  <c r="P2752" i="1"/>
  <c r="P2782" i="1" s="1"/>
  <c r="BF2388" i="1"/>
  <c r="BF3853" i="1"/>
  <c r="BF3325" i="1"/>
  <c r="P1698" i="1"/>
  <c r="P1727" i="1" s="1"/>
  <c r="P3039" i="1"/>
  <c r="P1817" i="1"/>
  <c r="P3193" i="1"/>
  <c r="AK2264" i="1"/>
  <c r="AK2294" i="1" s="1"/>
  <c r="AK2305" i="1"/>
  <c r="AK3325" i="1"/>
  <c r="AK3354" i="1" s="1"/>
  <c r="AK2957" i="1"/>
  <c r="AE3122" i="1"/>
  <c r="BF2506" i="1"/>
  <c r="AZ4337" i="1"/>
  <c r="BF2752" i="1"/>
  <c r="P3406" i="1"/>
  <c r="P3436" i="1" s="1"/>
  <c r="P3440" i="1" s="1"/>
  <c r="AK4460" i="1"/>
  <c r="AK4490" i="1" s="1"/>
  <c r="AK3813" i="1"/>
  <c r="AK3842" i="1" s="1"/>
  <c r="AE2183" i="1"/>
  <c r="BF2100" i="1"/>
  <c r="BF4501" i="1"/>
  <c r="BF1857" i="1"/>
  <c r="BF1886" i="1" s="1"/>
  <c r="P2224" i="1"/>
  <c r="BF1806" i="1"/>
  <c r="BF1810" i="1" s="1"/>
  <c r="BA234" i="1"/>
  <c r="J3028" i="1"/>
  <c r="J3032" i="1" s="1"/>
  <c r="P4532" i="1"/>
  <c r="AE4286" i="1"/>
  <c r="AE4290" i="1" s="1"/>
  <c r="AM169" i="1"/>
  <c r="AE4246" i="1"/>
  <c r="AE4250" i="1" s="1"/>
  <c r="AE3761" i="1"/>
  <c r="AK3883" i="1"/>
  <c r="AK3720" i="1"/>
  <c r="AZ4326" i="1"/>
  <c r="AK4449" i="1"/>
  <c r="BF2294" i="1"/>
  <c r="BF2741" i="1"/>
  <c r="AV1396" i="1"/>
  <c r="AP39" i="1"/>
  <c r="AJ43" i="1"/>
  <c r="AJ44" i="1" s="1"/>
  <c r="O120" i="1"/>
  <c r="O121" i="1" s="1"/>
  <c r="N351" i="1"/>
  <c r="AJ873" i="1"/>
  <c r="AH234" i="1"/>
  <c r="BO234" i="1"/>
  <c r="W169" i="1"/>
  <c r="AJ1332" i="1"/>
  <c r="AJ1333" i="1" s="1"/>
  <c r="AJ1125" i="1"/>
  <c r="O974" i="1"/>
  <c r="R39" i="1"/>
  <c r="O45" i="1"/>
  <c r="O43" i="1"/>
  <c r="O44" i="1" s="1"/>
  <c r="AQ301" i="1"/>
  <c r="AQ302" i="1" s="1"/>
  <c r="J3691" i="1"/>
  <c r="J3720" i="1" s="1"/>
  <c r="J3724" i="1" s="1"/>
  <c r="J2388" i="1"/>
  <c r="AE3447" i="1"/>
  <c r="J3731" i="1"/>
  <c r="O1045" i="1"/>
  <c r="AJ1045" i="1"/>
  <c r="AE3974" i="1"/>
  <c r="J4420" i="1"/>
  <c r="J3974" i="1"/>
  <c r="AE1778" i="1"/>
  <c r="AE1806" i="1" s="1"/>
  <c r="AI234" i="1"/>
  <c r="P4409" i="1"/>
  <c r="S39" i="1"/>
  <c r="S45" i="1" s="1"/>
  <c r="AK1132" i="1"/>
  <c r="AK3731" i="1"/>
  <c r="AK3761" i="1" s="1"/>
  <c r="AJ1041" i="1"/>
  <c r="AJ1042" i="1" s="1"/>
  <c r="BE873" i="1"/>
  <c r="BE876" i="1" s="1"/>
  <c r="J2172" i="1"/>
  <c r="J2176" i="1" s="1"/>
  <c r="AK2752" i="1"/>
  <c r="P2467" i="1"/>
  <c r="AK4501" i="1"/>
  <c r="P3691" i="1"/>
  <c r="P3720" i="1" s="1"/>
  <c r="O1041" i="1"/>
  <c r="O1042" i="1" s="1"/>
  <c r="O1185" i="1"/>
  <c r="AK3974" i="1"/>
  <c r="O1607" i="1"/>
  <c r="AK2426" i="1"/>
  <c r="AK2456" i="1" s="1"/>
  <c r="AK2916" i="1"/>
  <c r="P3528" i="1"/>
  <c r="P3731" i="1"/>
  <c r="P3761" i="1" s="1"/>
  <c r="P3246" i="1"/>
  <c r="AK1817" i="1"/>
  <c r="AK1846" i="1" s="1"/>
  <c r="AK4175" i="1"/>
  <c r="AK4205" i="1" s="1"/>
  <c r="AK3569" i="1"/>
  <c r="AK2669" i="1"/>
  <c r="AK2700" i="1" s="1"/>
  <c r="P3569" i="1"/>
  <c r="K234" i="1"/>
  <c r="BE1125" i="1"/>
  <c r="BE1185" i="1" s="1"/>
  <c r="O124" i="1"/>
  <c r="AJ124" i="1"/>
  <c r="AJ127" i="1" s="1"/>
  <c r="AJ120" i="1"/>
  <c r="AJ121" i="1" s="1"/>
  <c r="BE43" i="1"/>
  <c r="BE44" i="1" s="1"/>
  <c r="O1121" i="1"/>
  <c r="O1122" i="1" s="1"/>
  <c r="BM169" i="1"/>
  <c r="BM173" i="1" s="1"/>
  <c r="BM174" i="1" s="1"/>
  <c r="Q1396" i="1"/>
  <c r="AG351" i="1"/>
  <c r="BE1406" i="1"/>
  <c r="BE1409" i="1" s="1"/>
  <c r="AT39" i="1"/>
  <c r="K1396" i="1"/>
  <c r="Z39" i="1"/>
  <c r="BE1121" i="1"/>
  <c r="BE1122" i="1" s="1"/>
  <c r="Z533" i="1"/>
  <c r="BD267" i="1"/>
  <c r="BE1607" i="1"/>
  <c r="BE484" i="1"/>
  <c r="BE176" i="1"/>
  <c r="AJ726" i="1"/>
  <c r="BE1651" i="1"/>
  <c r="BE1647" i="1"/>
  <c r="BE1648" i="1" s="1"/>
  <c r="O1290" i="1"/>
  <c r="O1337" i="1" s="1"/>
  <c r="T39" i="1"/>
  <c r="AJ974" i="1"/>
  <c r="BE726" i="1"/>
  <c r="BE120" i="1"/>
  <c r="BE121" i="1" s="1"/>
  <c r="BE124" i="1"/>
  <c r="BE127" i="1" s="1"/>
  <c r="AJ1406" i="1"/>
  <c r="AJ1409" i="1" s="1"/>
  <c r="BE1290" i="1"/>
  <c r="BE1337" i="1" s="1"/>
  <c r="AU39" i="1"/>
  <c r="BJ169" i="1"/>
  <c r="O726" i="1"/>
  <c r="AN1490" i="1"/>
  <c r="BF1658" i="1"/>
  <c r="BE1500" i="1"/>
  <c r="BE1503" i="1" s="1"/>
  <c r="AQ305" i="1"/>
  <c r="O876" i="1"/>
  <c r="AY67" i="1"/>
  <c r="AY201" i="1"/>
  <c r="AY293" i="1"/>
  <c r="AY367" i="1"/>
  <c r="AY550" i="1"/>
  <c r="AY711" i="1"/>
  <c r="AY1680" i="1"/>
  <c r="AY1723" i="1"/>
  <c r="AY1779" i="1"/>
  <c r="AY1867" i="1"/>
  <c r="AY1919" i="1"/>
  <c r="AY1964" i="1"/>
  <c r="AY2021" i="1"/>
  <c r="AY2111" i="1"/>
  <c r="AY2165" i="1"/>
  <c r="AY2209" i="1"/>
  <c r="AY2265" i="1"/>
  <c r="AY2357" i="1"/>
  <c r="AY2411" i="1"/>
  <c r="AY2468" i="1"/>
  <c r="AY2517" i="1"/>
  <c r="AY2569" i="1"/>
  <c r="AY2613" i="1"/>
  <c r="AY2670" i="1"/>
  <c r="AY2763" i="1"/>
  <c r="AY2816" i="1"/>
  <c r="AY2860" i="1"/>
  <c r="AY2917" i="1"/>
  <c r="AY3009" i="1"/>
  <c r="AY3062" i="1"/>
  <c r="AY3107" i="1"/>
  <c r="AY3164" i="1"/>
  <c r="AY3257" i="1"/>
  <c r="AY3310" i="1"/>
  <c r="AY3366" i="1"/>
  <c r="AY3458" i="1"/>
  <c r="AY3510" i="1"/>
  <c r="AY3554" i="1"/>
  <c r="AY3610" i="1"/>
  <c r="AY3702" i="1"/>
  <c r="AY3754" i="1"/>
  <c r="AY3798" i="1"/>
  <c r="AY3854" i="1"/>
  <c r="AY3945" i="1"/>
  <c r="AY3996" i="1"/>
  <c r="AY4038" i="1"/>
  <c r="AY4095" i="1"/>
  <c r="AY4186" i="1"/>
  <c r="AY4239" i="1"/>
  <c r="AY4282" i="1"/>
  <c r="AY4338" i="1"/>
  <c r="AY4431" i="1"/>
  <c r="AY4483" i="1"/>
  <c r="AY4527" i="1"/>
  <c r="AY70" i="1"/>
  <c r="AY113" i="1"/>
  <c r="AY166" i="1"/>
  <c r="AY256" i="1"/>
  <c r="AY313" i="1"/>
  <c r="AY666" i="1"/>
  <c r="AY714" i="1"/>
  <c r="AY1133" i="1"/>
  <c r="AY1193" i="1"/>
  <c r="AY1683" i="1"/>
  <c r="AY1739" i="1"/>
  <c r="AY1879" i="1"/>
  <c r="AY1922" i="1"/>
  <c r="AY1980" i="1"/>
  <c r="AY2071" i="1"/>
  <c r="AY2124" i="1"/>
  <c r="AY2168" i="1"/>
  <c r="AY2225" i="1"/>
  <c r="AY2316" i="1"/>
  <c r="AY2369" i="1"/>
  <c r="AY2427" i="1"/>
  <c r="AY2528" i="1"/>
  <c r="AY2572" i="1"/>
  <c r="AY2629" i="1"/>
  <c r="AY2722" i="1"/>
  <c r="AY2775" i="1"/>
  <c r="AY2819" i="1"/>
  <c r="AY2876" i="1"/>
  <c r="AY2968" i="1"/>
  <c r="AY3021" i="1"/>
  <c r="AY3065" i="1"/>
  <c r="AY3123" i="1"/>
  <c r="AY3215" i="1"/>
  <c r="AY3269" i="1"/>
  <c r="AY3326" i="1"/>
  <c r="AY3417" i="1"/>
  <c r="AY3469" i="1"/>
  <c r="AY3513" i="1"/>
  <c r="AY3570" i="1"/>
  <c r="AY3661" i="1"/>
  <c r="AY3713" i="1"/>
  <c r="AY3757" i="1"/>
  <c r="AY3814" i="1"/>
  <c r="AY3905" i="1"/>
  <c r="AY3956" i="1"/>
  <c r="AY3999" i="1"/>
  <c r="AY4054" i="1"/>
  <c r="AY4145" i="1"/>
  <c r="AY4198" i="1"/>
  <c r="AY4242" i="1"/>
  <c r="AY4298" i="1"/>
  <c r="AY4389" i="1"/>
  <c r="AY4442" i="1"/>
  <c r="AY4486" i="1"/>
  <c r="AY36" i="1"/>
  <c r="AY89" i="1"/>
  <c r="AY135" i="1"/>
  <c r="AY183" i="1"/>
  <c r="AY275" i="1"/>
  <c r="AY424" i="1"/>
  <c r="AY530" i="1"/>
  <c r="AY621" i="1"/>
  <c r="AY669" i="1"/>
  <c r="AY734" i="1"/>
  <c r="AY1379" i="1"/>
  <c r="AY1699" i="1"/>
  <c r="AY1789" i="1"/>
  <c r="AY1839" i="1"/>
  <c r="AY1882" i="1"/>
  <c r="AY1938" i="1"/>
  <c r="AY2031" i="1"/>
  <c r="AY2082" i="1"/>
  <c r="AY2127" i="1"/>
  <c r="AY2184" i="1"/>
  <c r="AY2275" i="1"/>
  <c r="AY2328" i="1"/>
  <c r="AY2373" i="1"/>
  <c r="AY2478" i="1"/>
  <c r="AY2531" i="1"/>
  <c r="AY2588" i="1"/>
  <c r="AY2680" i="1"/>
  <c r="AY2734" i="1"/>
  <c r="AY2778" i="1"/>
  <c r="AY2835" i="1"/>
  <c r="AY2927" i="1"/>
  <c r="AY2980" i="1"/>
  <c r="AY3024" i="1"/>
  <c r="AY3081" i="1"/>
  <c r="AY3174" i="1"/>
  <c r="AY3228" i="1"/>
  <c r="AY3272" i="1"/>
  <c r="AY3376" i="1"/>
  <c r="AY3429" i="1"/>
  <c r="AY3472" i="1"/>
  <c r="AY3529" i="1"/>
  <c r="AY3620" i="1"/>
  <c r="AY3673" i="1"/>
  <c r="AY3716" i="1"/>
  <c r="AY3773" i="1"/>
  <c r="AY3864" i="1"/>
  <c r="AY3916" i="1"/>
  <c r="AY3959" i="1"/>
  <c r="AY4015" i="1"/>
  <c r="AY4105" i="1"/>
  <c r="AY4157" i="1"/>
  <c r="AY4201" i="1"/>
  <c r="AY4258" i="1"/>
  <c r="AY4348" i="1"/>
  <c r="AY4402" i="1"/>
  <c r="AY4445" i="1"/>
  <c r="AY4502" i="1"/>
  <c r="AY52" i="1"/>
  <c r="AY385" i="1"/>
  <c r="AY427" i="1"/>
  <c r="AY470" i="1"/>
  <c r="AY577" i="1"/>
  <c r="AY624" i="1"/>
  <c r="AY688" i="1"/>
  <c r="AY1056" i="1"/>
  <c r="AY1345" i="1"/>
  <c r="AY1384" i="1"/>
  <c r="AY1417" i="1"/>
  <c r="AY1659" i="1"/>
  <c r="AY1749" i="1"/>
  <c r="AY1799" i="1"/>
  <c r="AY1842" i="1"/>
  <c r="AY1898" i="1"/>
  <c r="AY1990" i="1"/>
  <c r="AY2042" i="1"/>
  <c r="AY2085" i="1"/>
  <c r="AY2143" i="1"/>
  <c r="AY2235" i="1"/>
  <c r="AY2287" i="1"/>
  <c r="AY2331" i="1"/>
  <c r="AY2389" i="1"/>
  <c r="AY2437" i="1"/>
  <c r="AY2491" i="1"/>
  <c r="AY2547" i="1"/>
  <c r="AY2639" i="1"/>
  <c r="AY2693" i="1"/>
  <c r="AY2737" i="1"/>
  <c r="AY2794" i="1"/>
  <c r="AY2886" i="1"/>
  <c r="AY2939" i="1"/>
  <c r="AY2983" i="1"/>
  <c r="AY3040" i="1"/>
  <c r="AY3133" i="1"/>
  <c r="AY3122" i="1" s="1"/>
  <c r="AY3186" i="1"/>
  <c r="AY3231" i="1"/>
  <c r="AY3288" i="1"/>
  <c r="AY3336" i="1"/>
  <c r="AY3388" i="1"/>
  <c r="AY3432" i="1"/>
  <c r="AY3488" i="1"/>
  <c r="AY3580" i="1"/>
  <c r="AY3632" i="1"/>
  <c r="AY3676" i="1"/>
  <c r="AY3732" i="1"/>
  <c r="AY3824" i="1"/>
  <c r="AY3876" i="1"/>
  <c r="AY3919" i="1"/>
  <c r="AY3975" i="1"/>
  <c r="AY4064" i="1"/>
  <c r="AY4116" i="1"/>
  <c r="AY4160" i="1"/>
  <c r="AY4217" i="1"/>
  <c r="AY4308" i="1"/>
  <c r="AY4360" i="1"/>
  <c r="AY4405" i="1"/>
  <c r="AY4461" i="1"/>
  <c r="AY11" i="1"/>
  <c r="AY242" i="1"/>
  <c r="AY388" i="1"/>
  <c r="AY446" i="1"/>
  <c r="AY492" i="1"/>
  <c r="AY580" i="1"/>
  <c r="AY642" i="1"/>
  <c r="AY809" i="1"/>
  <c r="AY982" i="1"/>
  <c r="AY1388" i="1"/>
  <c r="AY1511" i="1"/>
  <c r="AY1709" i="1"/>
  <c r="AY1760" i="1"/>
  <c r="AY1802" i="1"/>
  <c r="AY1858" i="1"/>
  <c r="AY1948" i="1"/>
  <c r="AY2002" i="1"/>
  <c r="AY2045" i="1"/>
  <c r="AY2101" i="1"/>
  <c r="AY2194" i="1"/>
  <c r="AY2246" i="1"/>
  <c r="AY2290" i="1"/>
  <c r="AY2347" i="1"/>
  <c r="AY2449" i="1"/>
  <c r="AY2507" i="1"/>
  <c r="AY2598" i="1"/>
  <c r="AY2651" i="1"/>
  <c r="AY2696" i="1"/>
  <c r="AY2753" i="1"/>
  <c r="AY2845" i="1"/>
  <c r="AY2898" i="1"/>
  <c r="AY2942" i="1"/>
  <c r="AY2999" i="1"/>
  <c r="AY3091" i="1"/>
  <c r="AY3145" i="1"/>
  <c r="AY3189" i="1"/>
  <c r="AY3247" i="1"/>
  <c r="AY3347" i="1"/>
  <c r="AY3391" i="1"/>
  <c r="AY3448" i="1"/>
  <c r="AY3539" i="1"/>
  <c r="AY3591" i="1"/>
  <c r="AY3635" i="1"/>
  <c r="AY3692" i="1"/>
  <c r="AY3783" i="1"/>
  <c r="AY3835" i="1"/>
  <c r="AY3879" i="1"/>
  <c r="AY3935" i="1"/>
  <c r="AY4025" i="1"/>
  <c r="AY4076" i="1"/>
  <c r="AY4119" i="1"/>
  <c r="AY4176" i="1"/>
  <c r="AY4268" i="1"/>
  <c r="AY4257" i="1" s="1"/>
  <c r="AY4319" i="1"/>
  <c r="AY4363" i="1"/>
  <c r="AY4421" i="1"/>
  <c r="AY4512" i="1"/>
  <c r="AY198" i="1"/>
  <c r="AY290" i="1"/>
  <c r="AY407" i="1"/>
  <c r="AY595" i="1"/>
  <c r="AY884" i="1"/>
  <c r="AY1298" i="1"/>
  <c r="AY1391" i="1"/>
  <c r="AY1487" i="1"/>
  <c r="AY1669" i="1"/>
  <c r="AY1720" i="1"/>
  <c r="AY1763" i="1"/>
  <c r="AY1818" i="1"/>
  <c r="AY1908" i="1"/>
  <c r="AY1961" i="1"/>
  <c r="AY2005" i="1"/>
  <c r="AY2061" i="1"/>
  <c r="AY2153" i="1"/>
  <c r="AY2206" i="1"/>
  <c r="AY2249" i="1"/>
  <c r="AY2306" i="1"/>
  <c r="AY2399" i="1"/>
  <c r="AY2452" i="1"/>
  <c r="AY2557" i="1"/>
  <c r="AY2610" i="1"/>
  <c r="AY2654" i="1"/>
  <c r="AY2712" i="1"/>
  <c r="AY2804" i="1"/>
  <c r="AY2857" i="1"/>
  <c r="AY2901" i="1"/>
  <c r="AY2958" i="1"/>
  <c r="AY3050" i="1"/>
  <c r="AY3104" i="1"/>
  <c r="AY3148" i="1"/>
  <c r="AY3205" i="1"/>
  <c r="AY3298" i="1"/>
  <c r="AY3350" i="1"/>
  <c r="AY3407" i="1"/>
  <c r="AY3498" i="1"/>
  <c r="AY3551" i="1"/>
  <c r="AY3594" i="1"/>
  <c r="AY3651" i="1"/>
  <c r="AY3742" i="1"/>
  <c r="AY3795" i="1"/>
  <c r="AY3838" i="1"/>
  <c r="AY3895" i="1"/>
  <c r="AY3894" i="1" s="1"/>
  <c r="AY3985" i="1"/>
  <c r="AY4035" i="1"/>
  <c r="AY4079" i="1"/>
  <c r="AY4135" i="1"/>
  <c r="AY4134" i="1" s="1"/>
  <c r="AY4227" i="1"/>
  <c r="AY4279" i="1"/>
  <c r="AY4322" i="1"/>
  <c r="AY4379" i="1"/>
  <c r="AY4471" i="1"/>
  <c r="AY4524" i="1"/>
  <c r="AJ1647" i="1"/>
  <c r="AJ1648" i="1" s="1"/>
  <c r="AJ1651" i="1"/>
  <c r="AJ1337" i="1"/>
  <c r="O127" i="1"/>
  <c r="AJ1500" i="1"/>
  <c r="AJ1503" i="1" s="1"/>
  <c r="O1651" i="1"/>
  <c r="AJ876" i="1"/>
  <c r="AJ1178" i="1"/>
  <c r="AJ1179" i="1" s="1"/>
  <c r="AJ1182" i="1"/>
  <c r="AJ1185" i="1" s="1"/>
  <c r="O1647" i="1"/>
  <c r="O1648" i="1" s="1"/>
  <c r="O1406" i="1"/>
  <c r="O1409" i="1" s="1"/>
  <c r="AD70" i="1"/>
  <c r="AD2124" i="1"/>
  <c r="AD67" i="1"/>
  <c r="AD201" i="1"/>
  <c r="AD293" i="1"/>
  <c r="AD367" i="1"/>
  <c r="AD550" i="1"/>
  <c r="AD711" i="1"/>
  <c r="AD1680" i="1"/>
  <c r="AD1723" i="1"/>
  <c r="AD1779" i="1"/>
  <c r="AD1867" i="1"/>
  <c r="AD1919" i="1"/>
  <c r="AD1964" i="1"/>
  <c r="AD2021" i="1"/>
  <c r="AD2111" i="1"/>
  <c r="AD2165" i="1"/>
  <c r="AD2209" i="1"/>
  <c r="AD2265" i="1"/>
  <c r="AD2357" i="1"/>
  <c r="AD2411" i="1"/>
  <c r="AD2468" i="1"/>
  <c r="AD2517" i="1"/>
  <c r="AD2569" i="1"/>
  <c r="AD2613" i="1"/>
  <c r="AD2670" i="1"/>
  <c r="AD2763" i="1"/>
  <c r="AD2816" i="1"/>
  <c r="AD2860" i="1"/>
  <c r="AD2917" i="1"/>
  <c r="AD3009" i="1"/>
  <c r="AD3062" i="1"/>
  <c r="AD3107" i="1"/>
  <c r="AD3164" i="1"/>
  <c r="AD3257" i="1"/>
  <c r="AD3310" i="1"/>
  <c r="AD3366" i="1"/>
  <c r="AD3458" i="1"/>
  <c r="AD3510" i="1"/>
  <c r="AD3554" i="1"/>
  <c r="AD3610" i="1"/>
  <c r="AD3702" i="1"/>
  <c r="AD3754" i="1"/>
  <c r="AD3798" i="1"/>
  <c r="AD3854" i="1"/>
  <c r="AD3945" i="1"/>
  <c r="AD3996" i="1"/>
  <c r="AD4038" i="1"/>
  <c r="AD4095" i="1"/>
  <c r="AD4186" i="1"/>
  <c r="AD4239" i="1"/>
  <c r="AD4282" i="1"/>
  <c r="AD4338" i="1"/>
  <c r="AD4431" i="1"/>
  <c r="AD4483" i="1"/>
  <c r="AD4527" i="1"/>
  <c r="O1500" i="1"/>
  <c r="O1503" i="1" s="1"/>
  <c r="AD113" i="1"/>
  <c r="AD1683" i="1"/>
  <c r="AD1879" i="1"/>
  <c r="AD2071" i="1"/>
  <c r="AD2316" i="1"/>
  <c r="AD2528" i="1"/>
  <c r="AD2775" i="1"/>
  <c r="AD3021" i="1"/>
  <c r="AD714" i="1"/>
  <c r="AD3469" i="1"/>
  <c r="AD36" i="1"/>
  <c r="AD89" i="1"/>
  <c r="AD135" i="1"/>
  <c r="AD183" i="1"/>
  <c r="AD275" i="1"/>
  <c r="AD424" i="1"/>
  <c r="AD530" i="1"/>
  <c r="AD621" i="1"/>
  <c r="AD669" i="1"/>
  <c r="AD734" i="1"/>
  <c r="AD1379" i="1"/>
  <c r="AD1699" i="1"/>
  <c r="AD1789" i="1"/>
  <c r="AD1839" i="1"/>
  <c r="AD1882" i="1"/>
  <c r="AD1938" i="1"/>
  <c r="AD2031" i="1"/>
  <c r="AD2082" i="1"/>
  <c r="AD2127" i="1"/>
  <c r="AD2184" i="1"/>
  <c r="AD2275" i="1"/>
  <c r="AD2328" i="1"/>
  <c r="AD2373" i="1"/>
  <c r="AD2478" i="1"/>
  <c r="AD2531" i="1"/>
  <c r="AD2588" i="1"/>
  <c r="AD2680" i="1"/>
  <c r="AD2734" i="1"/>
  <c r="AD2778" i="1"/>
  <c r="AD2835" i="1"/>
  <c r="AD2927" i="1"/>
  <c r="AD2980" i="1"/>
  <c r="AD3024" i="1"/>
  <c r="AD3081" i="1"/>
  <c r="AD3174" i="1"/>
  <c r="AD3163" i="1" s="1"/>
  <c r="AD3228" i="1"/>
  <c r="AD3272" i="1"/>
  <c r="AD3376" i="1"/>
  <c r="AD3429" i="1"/>
  <c r="AD3472" i="1"/>
  <c r="AD3529" i="1"/>
  <c r="AD3620" i="1"/>
  <c r="AD3673" i="1"/>
  <c r="AD3716" i="1"/>
  <c r="AD3773" i="1"/>
  <c r="AD3864" i="1"/>
  <c r="AD3916" i="1"/>
  <c r="AD3959" i="1"/>
  <c r="AD4015" i="1"/>
  <c r="AD4105" i="1"/>
  <c r="AD4157" i="1"/>
  <c r="AD4201" i="1"/>
  <c r="AD4258" i="1"/>
  <c r="AD4348" i="1"/>
  <c r="AD4402" i="1"/>
  <c r="AD4445" i="1"/>
  <c r="AD4502" i="1"/>
  <c r="AD166" i="1"/>
  <c r="AD1133" i="1"/>
  <c r="AD1193" i="1"/>
  <c r="AD1739" i="1"/>
  <c r="AD1922" i="1"/>
  <c r="AD2168" i="1"/>
  <c r="AD2876" i="1"/>
  <c r="AD3123" i="1"/>
  <c r="AD3326" i="1"/>
  <c r="AD3757" i="1"/>
  <c r="AD3999" i="1"/>
  <c r="AD52" i="1"/>
  <c r="AD385" i="1"/>
  <c r="AD427" i="1"/>
  <c r="AD470" i="1"/>
  <c r="AD577" i="1"/>
  <c r="AD624" i="1"/>
  <c r="AD688" i="1"/>
  <c r="AD1056" i="1"/>
  <c r="AD1345" i="1"/>
  <c r="AD1384" i="1"/>
  <c r="AD1417" i="1"/>
  <c r="AD1659" i="1"/>
  <c r="AD1749" i="1"/>
  <c r="AD1799" i="1"/>
  <c r="AD1842" i="1"/>
  <c r="AD1898" i="1"/>
  <c r="AD1990" i="1"/>
  <c r="AD2042" i="1"/>
  <c r="AD2085" i="1"/>
  <c r="AD2143" i="1"/>
  <c r="AD2235" i="1"/>
  <c r="AD2287" i="1"/>
  <c r="AD2331" i="1"/>
  <c r="AD2389" i="1"/>
  <c r="AD2437" i="1"/>
  <c r="AD2491" i="1"/>
  <c r="AD2547" i="1"/>
  <c r="AD2639" i="1"/>
  <c r="AD2693" i="1"/>
  <c r="AD2737" i="1"/>
  <c r="AD2794" i="1"/>
  <c r="AD2886" i="1"/>
  <c r="AD2939" i="1"/>
  <c r="AD2983" i="1"/>
  <c r="AD3040" i="1"/>
  <c r="AD3133" i="1"/>
  <c r="AD3186" i="1"/>
  <c r="AD3231" i="1"/>
  <c r="AD3288" i="1"/>
  <c r="AD3336" i="1"/>
  <c r="AD3388" i="1"/>
  <c r="AD3432" i="1"/>
  <c r="AD3488" i="1"/>
  <c r="AD3580" i="1"/>
  <c r="AD3632" i="1"/>
  <c r="AD3676" i="1"/>
  <c r="AD3732" i="1"/>
  <c r="AD3824" i="1"/>
  <c r="AD3876" i="1"/>
  <c r="AD3919" i="1"/>
  <c r="AD3975" i="1"/>
  <c r="AD4064" i="1"/>
  <c r="AD4116" i="1"/>
  <c r="AD4160" i="1"/>
  <c r="AD4217" i="1"/>
  <c r="AD4308" i="1"/>
  <c r="AD4360" i="1"/>
  <c r="AD4405" i="1"/>
  <c r="AD4461" i="1"/>
  <c r="AD256" i="1"/>
  <c r="AD313" i="1"/>
  <c r="AD666" i="1"/>
  <c r="AD1828" i="1"/>
  <c r="AD1980" i="1"/>
  <c r="AD2225" i="1"/>
  <c r="AD2369" i="1"/>
  <c r="AD2629" i="1"/>
  <c r="AD2819" i="1"/>
  <c r="AD2968" i="1"/>
  <c r="AD3269" i="1"/>
  <c r="AD3513" i="1"/>
  <c r="AD3661" i="1"/>
  <c r="AD3814" i="1"/>
  <c r="AD3956" i="1"/>
  <c r="AD4054" i="1"/>
  <c r="AD4145" i="1"/>
  <c r="AD4242" i="1"/>
  <c r="AD4298" i="1"/>
  <c r="AD4389" i="1"/>
  <c r="AD4442" i="1"/>
  <c r="AD4486" i="1"/>
  <c r="AD11" i="1"/>
  <c r="AD242" i="1"/>
  <c r="AD388" i="1"/>
  <c r="AD446" i="1"/>
  <c r="AD492" i="1"/>
  <c r="AD580" i="1"/>
  <c r="AD642" i="1"/>
  <c r="AD809" i="1"/>
  <c r="AD982" i="1"/>
  <c r="AD1388" i="1"/>
  <c r="AD1511" i="1"/>
  <c r="AD1709" i="1"/>
  <c r="AD1760" i="1"/>
  <c r="AD1802" i="1"/>
  <c r="AD1858" i="1"/>
  <c r="AD1948" i="1"/>
  <c r="AD2002" i="1"/>
  <c r="AD2045" i="1"/>
  <c r="AD2101" i="1"/>
  <c r="AD2194" i="1"/>
  <c r="AD2246" i="1"/>
  <c r="AD2290" i="1"/>
  <c r="AD2347" i="1"/>
  <c r="AD2449" i="1"/>
  <c r="AD2507" i="1"/>
  <c r="AD2598" i="1"/>
  <c r="AD2651" i="1"/>
  <c r="AD2696" i="1"/>
  <c r="AD2753" i="1"/>
  <c r="AD2752" i="1" s="1"/>
  <c r="AD2845" i="1"/>
  <c r="AD2898" i="1"/>
  <c r="AD2942" i="1"/>
  <c r="AD2999" i="1"/>
  <c r="AD2998" i="1" s="1"/>
  <c r="AD3091" i="1"/>
  <c r="AD3145" i="1"/>
  <c r="AD3189" i="1"/>
  <c r="AD3247" i="1"/>
  <c r="AD3347" i="1"/>
  <c r="AD3391" i="1"/>
  <c r="AD3448" i="1"/>
  <c r="AD3539" i="1"/>
  <c r="AD3591" i="1"/>
  <c r="AD3635" i="1"/>
  <c r="AD3692" i="1"/>
  <c r="AD3691" i="1" s="1"/>
  <c r="AD3783" i="1"/>
  <c r="AD3835" i="1"/>
  <c r="AD3879" i="1"/>
  <c r="AD3935" i="1"/>
  <c r="AD4025" i="1"/>
  <c r="AD4076" i="1"/>
  <c r="AD4119" i="1"/>
  <c r="AD4176" i="1"/>
  <c r="AD4268" i="1"/>
  <c r="AD4319" i="1"/>
  <c r="AD4363" i="1"/>
  <c r="AD4421" i="1"/>
  <c r="AD4512" i="1"/>
  <c r="AD2427" i="1"/>
  <c r="AD2572" i="1"/>
  <c r="AD2722" i="1"/>
  <c r="AD3065" i="1"/>
  <c r="AD3215" i="1"/>
  <c r="AD3417" i="1"/>
  <c r="AD3570" i="1"/>
  <c r="AD3713" i="1"/>
  <c r="AD3905" i="1"/>
  <c r="AD4198" i="1"/>
  <c r="AD198" i="1"/>
  <c r="AD290" i="1"/>
  <c r="AD407" i="1"/>
  <c r="AD595" i="1"/>
  <c r="AD884" i="1"/>
  <c r="AD1298" i="1"/>
  <c r="AD1391" i="1"/>
  <c r="AD1487" i="1"/>
  <c r="AD1669" i="1"/>
  <c r="AD1720" i="1"/>
  <c r="AD1763" i="1"/>
  <c r="AD1818" i="1"/>
  <c r="AD1908" i="1"/>
  <c r="AD1961" i="1"/>
  <c r="AD2005" i="1"/>
  <c r="AD2061" i="1"/>
  <c r="AD2153" i="1"/>
  <c r="AD2206" i="1"/>
  <c r="AD2249" i="1"/>
  <c r="AD2306" i="1"/>
  <c r="AD2399" i="1"/>
  <c r="AD2452" i="1"/>
  <c r="AD2557" i="1"/>
  <c r="AD2610" i="1"/>
  <c r="AD2654" i="1"/>
  <c r="AD2712" i="1"/>
  <c r="AD2804" i="1"/>
  <c r="AD2857" i="1"/>
  <c r="AD2901" i="1"/>
  <c r="AD2958" i="1"/>
  <c r="AD3050" i="1"/>
  <c r="AD3104" i="1"/>
  <c r="AD3148" i="1"/>
  <c r="AD3205" i="1"/>
  <c r="AD3298" i="1"/>
  <c r="AD3350" i="1"/>
  <c r="AD3407" i="1"/>
  <c r="AD3498" i="1"/>
  <c r="AD3551" i="1"/>
  <c r="AD3594" i="1"/>
  <c r="AD3651" i="1"/>
  <c r="AD3742" i="1"/>
  <c r="AD3795" i="1"/>
  <c r="AD3838" i="1"/>
  <c r="AD3895" i="1"/>
  <c r="AD3985" i="1"/>
  <c r="AD4035" i="1"/>
  <c r="AD4079" i="1"/>
  <c r="AD4135" i="1"/>
  <c r="AD4227" i="1"/>
  <c r="AD4279" i="1"/>
  <c r="AD4322" i="1"/>
  <c r="AD4379" i="1"/>
  <c r="AD4471" i="1"/>
  <c r="AD4524" i="1"/>
  <c r="BC39" i="1"/>
  <c r="I198" i="1"/>
  <c r="I1298" i="1"/>
  <c r="I1763" i="1"/>
  <c r="I2399" i="1"/>
  <c r="I3050" i="1"/>
  <c r="I3350" i="1"/>
  <c r="I4135" i="1"/>
  <c r="I4279" i="1"/>
  <c r="I11" i="1"/>
  <c r="I242" i="1"/>
  <c r="I388" i="1"/>
  <c r="I446" i="1"/>
  <c r="I492" i="1"/>
  <c r="I580" i="1"/>
  <c r="I642" i="1"/>
  <c r="I809" i="1"/>
  <c r="I982" i="1"/>
  <c r="I1388" i="1"/>
  <c r="I1511" i="1"/>
  <c r="I1709" i="1"/>
  <c r="I1760" i="1"/>
  <c r="I1802" i="1"/>
  <c r="I1858" i="1"/>
  <c r="I1948" i="1"/>
  <c r="I2002" i="1"/>
  <c r="I2045" i="1"/>
  <c r="I2101" i="1"/>
  <c r="I2194" i="1"/>
  <c r="I2246" i="1"/>
  <c r="I2290" i="1"/>
  <c r="I2347" i="1"/>
  <c r="I2449" i="1"/>
  <c r="I2507" i="1"/>
  <c r="I2598" i="1"/>
  <c r="I2651" i="1"/>
  <c r="I2696" i="1"/>
  <c r="I2753" i="1"/>
  <c r="I2845" i="1"/>
  <c r="I2898" i="1"/>
  <c r="I2942" i="1"/>
  <c r="I2999" i="1"/>
  <c r="I3091" i="1"/>
  <c r="I3145" i="1"/>
  <c r="I3189" i="1"/>
  <c r="I3247" i="1"/>
  <c r="I3347" i="1"/>
  <c r="I3391" i="1"/>
  <c r="I3448" i="1"/>
  <c r="I3539" i="1"/>
  <c r="I3591" i="1"/>
  <c r="I3635" i="1"/>
  <c r="I3692" i="1"/>
  <c r="I3783" i="1"/>
  <c r="I3835" i="1"/>
  <c r="I3879" i="1"/>
  <c r="I3935" i="1"/>
  <c r="I4025" i="1"/>
  <c r="I4076" i="1"/>
  <c r="I4119" i="1"/>
  <c r="I4176" i="1"/>
  <c r="I4268" i="1"/>
  <c r="I4319" i="1"/>
  <c r="I4363" i="1"/>
  <c r="I4421" i="1"/>
  <c r="I4512" i="1"/>
  <c r="AP116" i="1"/>
  <c r="I407" i="1"/>
  <c r="I595" i="1"/>
  <c r="I1487" i="1"/>
  <c r="I1720" i="1"/>
  <c r="I2005" i="1"/>
  <c r="I2306" i="1"/>
  <c r="I2654" i="1"/>
  <c r="I3298" i="1"/>
  <c r="I3594" i="1"/>
  <c r="I3742" i="1"/>
  <c r="I4035" i="1"/>
  <c r="I4379" i="1"/>
  <c r="I4524" i="1"/>
  <c r="I884" i="1"/>
  <c r="I1908" i="1"/>
  <c r="I2206" i="1"/>
  <c r="I2452" i="1"/>
  <c r="I2712" i="1"/>
  <c r="I2958" i="1"/>
  <c r="I3205" i="1"/>
  <c r="I3498" i="1"/>
  <c r="I3838" i="1"/>
  <c r="I67" i="1"/>
  <c r="I201" i="1"/>
  <c r="I293" i="1"/>
  <c r="I367" i="1"/>
  <c r="I550" i="1"/>
  <c r="I711" i="1"/>
  <c r="I1680" i="1"/>
  <c r="I1723" i="1"/>
  <c r="I1779" i="1"/>
  <c r="I1867" i="1"/>
  <c r="I1919" i="1"/>
  <c r="I1964" i="1"/>
  <c r="I2021" i="1"/>
  <c r="I2111" i="1"/>
  <c r="I2165" i="1"/>
  <c r="I2209" i="1"/>
  <c r="I2265" i="1"/>
  <c r="I2357" i="1"/>
  <c r="I2411" i="1"/>
  <c r="I2468" i="1"/>
  <c r="I2517" i="1"/>
  <c r="I2569" i="1"/>
  <c r="I2613" i="1"/>
  <c r="I2670" i="1"/>
  <c r="I2763" i="1"/>
  <c r="I2752" i="1" s="1"/>
  <c r="I2816" i="1"/>
  <c r="I2860" i="1"/>
  <c r="I2917" i="1"/>
  <c r="I3009" i="1"/>
  <c r="I3062" i="1"/>
  <c r="I3107" i="1"/>
  <c r="I3164" i="1"/>
  <c r="I3257" i="1"/>
  <c r="I3310" i="1"/>
  <c r="I3366" i="1"/>
  <c r="I3458" i="1"/>
  <c r="I3510" i="1"/>
  <c r="I3554" i="1"/>
  <c r="I3610" i="1"/>
  <c r="I3702" i="1"/>
  <c r="I3754" i="1"/>
  <c r="I3798" i="1"/>
  <c r="I3854" i="1"/>
  <c r="I3945" i="1"/>
  <c r="I3996" i="1"/>
  <c r="I4038" i="1"/>
  <c r="I4095" i="1"/>
  <c r="I4186" i="1"/>
  <c r="I4239" i="1"/>
  <c r="I4282" i="1"/>
  <c r="I4338" i="1"/>
  <c r="I4431" i="1"/>
  <c r="I4483" i="1"/>
  <c r="I4527" i="1"/>
  <c r="T1396" i="1"/>
  <c r="BB116" i="1"/>
  <c r="BB120" i="1" s="1"/>
  <c r="BB121" i="1" s="1"/>
  <c r="BP1328" i="1"/>
  <c r="I2153" i="1"/>
  <c r="I2804" i="1"/>
  <c r="I3104" i="1"/>
  <c r="I3407" i="1"/>
  <c r="I3651" i="1"/>
  <c r="I3895" i="1"/>
  <c r="I4079" i="1"/>
  <c r="I4227" i="1"/>
  <c r="I4322" i="1"/>
  <c r="I4471" i="1"/>
  <c r="I70" i="1"/>
  <c r="I113" i="1"/>
  <c r="I166" i="1"/>
  <c r="I256" i="1"/>
  <c r="I313" i="1"/>
  <c r="I666" i="1"/>
  <c r="I714" i="1"/>
  <c r="I1133" i="1"/>
  <c r="I1193" i="1"/>
  <c r="I1683" i="1"/>
  <c r="I1739" i="1"/>
  <c r="I1828" i="1"/>
  <c r="I1879" i="1"/>
  <c r="I1922" i="1"/>
  <c r="I1980" i="1"/>
  <c r="I2071" i="1"/>
  <c r="I2124" i="1"/>
  <c r="I2168" i="1"/>
  <c r="I2225" i="1"/>
  <c r="I2316" i="1"/>
  <c r="I2369" i="1"/>
  <c r="I2427" i="1"/>
  <c r="I2528" i="1"/>
  <c r="I2572" i="1"/>
  <c r="I2629" i="1"/>
  <c r="I2722" i="1"/>
  <c r="I2775" i="1"/>
  <c r="I2819" i="1"/>
  <c r="I2876" i="1"/>
  <c r="I2968" i="1"/>
  <c r="I3021" i="1"/>
  <c r="I3065" i="1"/>
  <c r="I3123" i="1"/>
  <c r="I3215" i="1"/>
  <c r="I3269" i="1"/>
  <c r="I3326" i="1"/>
  <c r="I3417" i="1"/>
  <c r="I3469" i="1"/>
  <c r="I3513" i="1"/>
  <c r="I3570" i="1"/>
  <c r="I3661" i="1"/>
  <c r="I3713" i="1"/>
  <c r="I3757" i="1"/>
  <c r="I3814" i="1"/>
  <c r="I3905" i="1"/>
  <c r="I3956" i="1"/>
  <c r="I3999" i="1"/>
  <c r="I4054" i="1"/>
  <c r="I4145" i="1"/>
  <c r="I4198" i="1"/>
  <c r="I4242" i="1"/>
  <c r="I4298" i="1"/>
  <c r="I4389" i="1"/>
  <c r="I4442" i="1"/>
  <c r="I4486" i="1"/>
  <c r="I290" i="1"/>
  <c r="I1391" i="1"/>
  <c r="I1669" i="1"/>
  <c r="I1961" i="1"/>
  <c r="I2249" i="1"/>
  <c r="I2557" i="1"/>
  <c r="I2857" i="1"/>
  <c r="I3551" i="1"/>
  <c r="I3985" i="1"/>
  <c r="I36" i="1"/>
  <c r="I89" i="1"/>
  <c r="I135" i="1"/>
  <c r="I183" i="1"/>
  <c r="I275" i="1"/>
  <c r="I424" i="1"/>
  <c r="I530" i="1"/>
  <c r="I621" i="1"/>
  <c r="I669" i="1"/>
  <c r="I734" i="1"/>
  <c r="I1379" i="1"/>
  <c r="I1699" i="1"/>
  <c r="I1789" i="1"/>
  <c r="I1839" i="1"/>
  <c r="I1882" i="1"/>
  <c r="I1938" i="1"/>
  <c r="I2031" i="1"/>
  <c r="I2082" i="1"/>
  <c r="I2127" i="1"/>
  <c r="I2184" i="1"/>
  <c r="I2275" i="1"/>
  <c r="I2328" i="1"/>
  <c r="I2373" i="1"/>
  <c r="I2478" i="1"/>
  <c r="I2531" i="1"/>
  <c r="I2588" i="1"/>
  <c r="I2680" i="1"/>
  <c r="I2734" i="1"/>
  <c r="I2778" i="1"/>
  <c r="I2835" i="1"/>
  <c r="I2834" i="1" s="1"/>
  <c r="I2927" i="1"/>
  <c r="I2980" i="1"/>
  <c r="I3024" i="1"/>
  <c r="I3081" i="1"/>
  <c r="I3174" i="1"/>
  <c r="I3228" i="1"/>
  <c r="I3272" i="1"/>
  <c r="I3376" i="1"/>
  <c r="I3429" i="1"/>
  <c r="I3472" i="1"/>
  <c r="I3529" i="1"/>
  <c r="I3620" i="1"/>
  <c r="I3673" i="1"/>
  <c r="I3716" i="1"/>
  <c r="I3773" i="1"/>
  <c r="I3864" i="1"/>
  <c r="I3916" i="1"/>
  <c r="I3959" i="1"/>
  <c r="I4015" i="1"/>
  <c r="I4105" i="1"/>
  <c r="I4157" i="1"/>
  <c r="I4201" i="1"/>
  <c r="I4258" i="1"/>
  <c r="I4348" i="1"/>
  <c r="I4402" i="1"/>
  <c r="I4445" i="1"/>
  <c r="I4502" i="1"/>
  <c r="AT169" i="1"/>
  <c r="AG234" i="1"/>
  <c r="I1818" i="1"/>
  <c r="I2061" i="1"/>
  <c r="I2610" i="1"/>
  <c r="I2901" i="1"/>
  <c r="I3148" i="1"/>
  <c r="I3795" i="1"/>
  <c r="I52" i="1"/>
  <c r="I385" i="1"/>
  <c r="I427" i="1"/>
  <c r="I470" i="1"/>
  <c r="I577" i="1"/>
  <c r="I624" i="1"/>
  <c r="I688" i="1"/>
  <c r="I1056" i="1"/>
  <c r="I1345" i="1"/>
  <c r="I1384" i="1"/>
  <c r="I1417" i="1"/>
  <c r="I1659" i="1"/>
  <c r="I1749" i="1"/>
  <c r="I1799" i="1"/>
  <c r="I1842" i="1"/>
  <c r="I1898" i="1"/>
  <c r="I1897" i="1" s="1"/>
  <c r="I1990" i="1"/>
  <c r="I2042" i="1"/>
  <c r="I2085" i="1"/>
  <c r="I2143" i="1"/>
  <c r="I2235" i="1"/>
  <c r="I2224" i="1" s="1"/>
  <c r="I2287" i="1"/>
  <c r="I2331" i="1"/>
  <c r="I2389" i="1"/>
  <c r="I2437" i="1"/>
  <c r="I2491" i="1"/>
  <c r="I2547" i="1"/>
  <c r="I2639" i="1"/>
  <c r="I2693" i="1"/>
  <c r="I2737" i="1"/>
  <c r="I2794" i="1"/>
  <c r="I2886" i="1"/>
  <c r="I2939" i="1"/>
  <c r="I2983" i="1"/>
  <c r="I3040" i="1"/>
  <c r="I3133" i="1"/>
  <c r="I3186" i="1"/>
  <c r="I3231" i="1"/>
  <c r="I3288" i="1"/>
  <c r="I3287" i="1" s="1"/>
  <c r="I3336" i="1"/>
  <c r="I3388" i="1"/>
  <c r="I3432" i="1"/>
  <c r="I3488" i="1"/>
  <c r="I3580" i="1"/>
  <c r="I3632" i="1"/>
  <c r="I3676" i="1"/>
  <c r="I3732" i="1"/>
  <c r="I3824" i="1"/>
  <c r="I3876" i="1"/>
  <c r="I3919" i="1"/>
  <c r="I3975" i="1"/>
  <c r="I4064" i="1"/>
  <c r="I4116" i="1"/>
  <c r="I4160" i="1"/>
  <c r="I4217" i="1"/>
  <c r="I4308" i="1"/>
  <c r="I4360" i="1"/>
  <c r="I4405" i="1"/>
  <c r="I4461" i="1"/>
  <c r="BI234" i="1"/>
  <c r="AT234" i="1"/>
  <c r="BJ1174" i="1"/>
  <c r="BO1174" i="1"/>
  <c r="L1328" i="1"/>
  <c r="BG1624" i="1"/>
  <c r="BF1738" i="1"/>
  <c r="L1624" i="1"/>
  <c r="BF4420" i="1"/>
  <c r="BF4449" i="1" s="1"/>
  <c r="AZ3934" i="1"/>
  <c r="AZ3963" i="1" s="1"/>
  <c r="BF3650" i="1"/>
  <c r="AZ3287" i="1"/>
  <c r="BF88" i="1"/>
  <c r="BF4123" i="1"/>
  <c r="BF3569" i="1"/>
  <c r="BF3204" i="1"/>
  <c r="BF2916" i="1"/>
  <c r="AZ2060" i="1"/>
  <c r="AZ2089" i="1" s="1"/>
  <c r="BF4460" i="1"/>
  <c r="AZ3246" i="1"/>
  <c r="AZ3276" i="1" s="1"/>
  <c r="BF1698" i="1"/>
  <c r="BF1727" i="1" s="1"/>
  <c r="AZ3569" i="1"/>
  <c r="AZ3598" i="1" s="1"/>
  <c r="AZ3602" i="1" s="1"/>
  <c r="AZ3122" i="1"/>
  <c r="AZ3152" i="1" s="1"/>
  <c r="BF4257" i="1"/>
  <c r="BF3122" i="1"/>
  <c r="AE4460" i="1"/>
  <c r="AE4490" i="1" s="1"/>
  <c r="AE4494" i="1" s="1"/>
  <c r="AE4297" i="1"/>
  <c r="AE4326" i="1" s="1"/>
  <c r="AE4094" i="1"/>
  <c r="AE4123" i="1" s="1"/>
  <c r="AK2875" i="1"/>
  <c r="AK2905" i="1" s="1"/>
  <c r="AK4094" i="1"/>
  <c r="AK1857" i="1"/>
  <c r="AK1886" i="1" s="1"/>
  <c r="AK1890" i="1" s="1"/>
  <c r="BF3287" i="1"/>
  <c r="AZ3204" i="1"/>
  <c r="AZ3235" i="1" s="1"/>
  <c r="AZ3239" i="1" s="1"/>
  <c r="BF2060" i="1"/>
  <c r="AZ2506" i="1"/>
  <c r="AZ2535" i="1" s="1"/>
  <c r="AZ2264" i="1"/>
  <c r="AZ2294" i="1" s="1"/>
  <c r="J3163" i="1"/>
  <c r="J3193" i="1" s="1"/>
  <c r="J3197" i="1" s="1"/>
  <c r="J1979" i="1"/>
  <c r="J2009" i="1" s="1"/>
  <c r="J2013" i="1" s="1"/>
  <c r="AE4501" i="1"/>
  <c r="AE3609" i="1"/>
  <c r="AE3639" i="1" s="1"/>
  <c r="AE3643" i="1" s="1"/>
  <c r="AE2628" i="1"/>
  <c r="AE2658" i="1" s="1"/>
  <c r="AK1897" i="1"/>
  <c r="AZ4490" i="1"/>
  <c r="AZ4494" i="1" s="1"/>
  <c r="AE4205" i="1"/>
  <c r="AE4209" i="1" s="1"/>
  <c r="BF3028" i="1"/>
  <c r="BQ1174" i="1"/>
  <c r="BD1174" i="1"/>
  <c r="BB169" i="1"/>
  <c r="BM473" i="1"/>
  <c r="Q1624" i="1"/>
  <c r="Q1613" i="1" s="1"/>
  <c r="Q1643" i="1" s="1"/>
  <c r="AG1624" i="1"/>
  <c r="AZ2415" i="1"/>
  <c r="AZ2419" i="1" s="1"/>
  <c r="BD1624" i="1"/>
  <c r="BD1613" i="1" s="1"/>
  <c r="BD1643" i="1" s="1"/>
  <c r="BJ39" i="1"/>
  <c r="BJ43" i="1" s="1"/>
  <c r="BJ44" i="1" s="1"/>
  <c r="AV395" i="1"/>
  <c r="AV396" i="1" s="1"/>
  <c r="AP351" i="1"/>
  <c r="AV399" i="1"/>
  <c r="AF234" i="1"/>
  <c r="S1174" i="1"/>
  <c r="BP45" i="1"/>
  <c r="AH1174" i="1"/>
  <c r="AH1178" i="1" s="1"/>
  <c r="AH1179" i="1" s="1"/>
  <c r="BP43" i="1"/>
  <c r="BP44" i="1" s="1"/>
  <c r="BJ865" i="1"/>
  <c r="BJ869" i="1" s="1"/>
  <c r="BJ870" i="1" s="1"/>
  <c r="BD1328" i="1"/>
  <c r="BB234" i="1"/>
  <c r="BN1396" i="1"/>
  <c r="BC1174" i="1"/>
  <c r="BC1178" i="1" s="1"/>
  <c r="BC1179" i="1" s="1"/>
  <c r="AL1396" i="1"/>
  <c r="AL1406" i="1" s="1"/>
  <c r="AL1409" i="1" s="1"/>
  <c r="AG169" i="1"/>
  <c r="Z1490" i="1"/>
  <c r="AH533" i="1"/>
  <c r="U1117" i="1"/>
  <c r="AS1624" i="1"/>
  <c r="AS1613" i="1" s="1"/>
  <c r="AS1643" i="1" s="1"/>
  <c r="AI1174" i="1"/>
  <c r="BN632" i="1"/>
  <c r="BN633" i="1" s="1"/>
  <c r="AS1280" i="1"/>
  <c r="R1624" i="1"/>
  <c r="R1613" i="1" s="1"/>
  <c r="R1643" i="1" s="1"/>
  <c r="R1647" i="1" s="1"/>
  <c r="R1648" i="1" s="1"/>
  <c r="BK77" i="1"/>
  <c r="BK78" i="1" s="1"/>
  <c r="BK533" i="1"/>
  <c r="BF4367" i="1"/>
  <c r="AZ4413" i="1"/>
  <c r="AZ2253" i="1"/>
  <c r="AZ153" i="1"/>
  <c r="BF2298" i="1"/>
  <c r="BF939" i="1"/>
  <c r="AZ274" i="1"/>
  <c r="AZ2495" i="1"/>
  <c r="AZ1015" i="1"/>
  <c r="AZ842" i="1"/>
  <c r="BF3276" i="1"/>
  <c r="AZ4367" i="1"/>
  <c r="BF2782" i="1"/>
  <c r="BF2377" i="1"/>
  <c r="BF312" i="1"/>
  <c r="BF1546" i="1"/>
  <c r="BF981" i="1"/>
  <c r="BF1562" i="1"/>
  <c r="BF1416" i="1"/>
  <c r="BF1084" i="1"/>
  <c r="BF1022" i="1"/>
  <c r="AZ939" i="1"/>
  <c r="BF854" i="1"/>
  <c r="AZ241" i="1"/>
  <c r="BF263" i="1"/>
  <c r="BF1321" i="1"/>
  <c r="BF3354" i="1"/>
  <c r="BF1132" i="1"/>
  <c r="AZ2782" i="1"/>
  <c r="AZ2377" i="1"/>
  <c r="AZ312" i="1"/>
  <c r="AZ1546" i="1"/>
  <c r="BF1251" i="1"/>
  <c r="AZ981" i="1"/>
  <c r="BF911" i="1"/>
  <c r="BF219" i="1"/>
  <c r="BF134" i="1"/>
  <c r="AZ2217" i="1"/>
  <c r="AZ1562" i="1"/>
  <c r="AZ1416" i="1"/>
  <c r="AZ1084" i="1"/>
  <c r="AZ1022" i="1"/>
  <c r="AZ854" i="1"/>
  <c r="AZ1638" i="1"/>
  <c r="AZ1266" i="1"/>
  <c r="AZ3680" i="1"/>
  <c r="BF4413" i="1"/>
  <c r="BF2535" i="1"/>
  <c r="AZ1251" i="1"/>
  <c r="AZ911" i="1"/>
  <c r="AZ219" i="1"/>
  <c r="AZ134" i="1"/>
  <c r="BF2621" i="1"/>
  <c r="BF491" i="1"/>
  <c r="AZ4246" i="1"/>
  <c r="BF3883" i="1"/>
  <c r="BF3069" i="1"/>
  <c r="BF406" i="1"/>
  <c r="BF1634" i="1"/>
  <c r="BF1510" i="1"/>
  <c r="BF2864" i="1"/>
  <c r="BF2658" i="1"/>
  <c r="BF2580" i="1"/>
  <c r="BF1614" i="1"/>
  <c r="BF1558" i="1"/>
  <c r="BF1435" i="1"/>
  <c r="AZ3436" i="1"/>
  <c r="AZ2172" i="1"/>
  <c r="AZ1132" i="1"/>
  <c r="BF2131" i="1"/>
  <c r="AZ88" i="1"/>
  <c r="AZ594" i="1"/>
  <c r="AZ3562" i="1"/>
  <c r="AZ2621" i="1"/>
  <c r="BF2253" i="1"/>
  <c r="AZ406" i="1"/>
  <c r="AZ1634" i="1"/>
  <c r="AZ1510" i="1"/>
  <c r="BF153" i="1"/>
  <c r="AZ2864" i="1"/>
  <c r="AZ2658" i="1"/>
  <c r="AZ2339" i="1"/>
  <c r="AZ1614" i="1"/>
  <c r="AZ1558" i="1"/>
  <c r="AZ1435" i="1"/>
  <c r="BF274" i="1"/>
  <c r="BF2495" i="1"/>
  <c r="AZ776" i="1"/>
  <c r="AZ104" i="1"/>
  <c r="AZ4330" i="1"/>
  <c r="BF594" i="1"/>
  <c r="AZ1968" i="1"/>
  <c r="AZ2741" i="1"/>
  <c r="AZ1846" i="1"/>
  <c r="BF1371" i="1"/>
  <c r="AZ687" i="1"/>
  <c r="AZ1344" i="1"/>
  <c r="AZ1192" i="1"/>
  <c r="BF3436" i="1"/>
  <c r="BF2049" i="1"/>
  <c r="BF1450" i="1"/>
  <c r="BF1297" i="1"/>
  <c r="AZ3193" i="1"/>
  <c r="BF687" i="1"/>
  <c r="BF366" i="1"/>
  <c r="AZ2049" i="1"/>
  <c r="AZ1165" i="1"/>
  <c r="AZ4286" i="1"/>
  <c r="BF3963" i="1"/>
  <c r="AZ733" i="1"/>
  <c r="AZ1450" i="1"/>
  <c r="BF3395" i="1"/>
  <c r="BF3720" i="1"/>
  <c r="BF3765" i="1"/>
  <c r="AZ3395" i="1"/>
  <c r="AZ3802" i="1"/>
  <c r="AZ3923" i="1"/>
  <c r="BF2456" i="1"/>
  <c r="AZ2700" i="1"/>
  <c r="AZ1371" i="1"/>
  <c r="BF776" i="1"/>
  <c r="AZ1297" i="1"/>
  <c r="AZ808" i="1"/>
  <c r="AZ51" i="1"/>
  <c r="BF104" i="1"/>
  <c r="AZ2946" i="1"/>
  <c r="AZ3761" i="1"/>
  <c r="BF511" i="1"/>
  <c r="BF1687" i="1"/>
  <c r="BF1097" i="1"/>
  <c r="AZ366" i="1"/>
  <c r="AZ4532" i="1"/>
  <c r="BF341" i="1"/>
  <c r="BF641" i="1"/>
  <c r="BF1055" i="1"/>
  <c r="BF336" i="1"/>
  <c r="AZ1886" i="1"/>
  <c r="BF462" i="1"/>
  <c r="BF4042" i="1"/>
  <c r="AZ3069" i="1"/>
  <c r="BF1266" i="1"/>
  <c r="BF1093" i="1"/>
  <c r="AZ3720" i="1"/>
  <c r="AZ4083" i="1"/>
  <c r="BF4246" i="1"/>
  <c r="BF2905" i="1"/>
  <c r="AZ2456" i="1"/>
  <c r="BF842" i="1"/>
  <c r="BF922" i="1"/>
  <c r="BF1165" i="1"/>
  <c r="BF808" i="1"/>
  <c r="AZ10" i="1"/>
  <c r="AZ4205" i="1"/>
  <c r="AZ3476" i="1"/>
  <c r="BF4007" i="1"/>
  <c r="AZ641" i="1"/>
  <c r="AZ1097" i="1"/>
  <c r="BF1926" i="1"/>
  <c r="AZ849" i="1"/>
  <c r="AZ462" i="1"/>
  <c r="BF30" i="1"/>
  <c r="AZ30" i="1"/>
  <c r="AZ3111" i="1"/>
  <c r="BF2172" i="1"/>
  <c r="BF733" i="1"/>
  <c r="BF1159" i="1"/>
  <c r="AZ491" i="1"/>
  <c r="AZ1093" i="1"/>
  <c r="BF2987" i="1"/>
  <c r="AZ3883" i="1"/>
  <c r="AZ3028" i="1"/>
  <c r="BF4532" i="1"/>
  <c r="BF3558" i="1"/>
  <c r="AZ2905" i="1"/>
  <c r="AZ2823" i="1"/>
  <c r="BF2823" i="1"/>
  <c r="AZ1321" i="1"/>
  <c r="AZ1328" i="1" s="1"/>
  <c r="BF1192" i="1"/>
  <c r="AZ757" i="1"/>
  <c r="AZ922" i="1"/>
  <c r="AZ585" i="1"/>
  <c r="AZ589" i="1" s="1"/>
  <c r="BF10" i="1"/>
  <c r="AZ4003" i="1"/>
  <c r="AZ3842" i="1"/>
  <c r="BF3193" i="1"/>
  <c r="AZ2131" i="1"/>
  <c r="AZ1727" i="1"/>
  <c r="AZ1218" i="1"/>
  <c r="BF1638" i="1"/>
  <c r="BF1015" i="1"/>
  <c r="BF549" i="1"/>
  <c r="AZ511" i="1"/>
  <c r="AZ2576" i="1"/>
  <c r="AZ4042" i="1"/>
  <c r="BF3598" i="1"/>
  <c r="AZ1806" i="1"/>
  <c r="BF182" i="1"/>
  <c r="BK39" i="1"/>
  <c r="BF445" i="1"/>
  <c r="AZ1159" i="1"/>
  <c r="AZ341" i="1"/>
  <c r="BF4326" i="1"/>
  <c r="AZ4449" i="1"/>
  <c r="BF3923" i="1"/>
  <c r="AZ3517" i="1"/>
  <c r="AZ2987" i="1"/>
  <c r="BF1968" i="1"/>
  <c r="BF4164" i="1"/>
  <c r="AZ2009" i="1"/>
  <c r="BF3476" i="1"/>
  <c r="AZ3354" i="1"/>
  <c r="BF2745" i="1"/>
  <c r="BF1846" i="1"/>
  <c r="AZ1926" i="1"/>
  <c r="BF883" i="1"/>
  <c r="BF1218" i="1"/>
  <c r="AZ883" i="1"/>
  <c r="BF757" i="1"/>
  <c r="AZ522" i="1"/>
  <c r="BF849" i="1"/>
  <c r="AZ445" i="1"/>
  <c r="BF522" i="1"/>
  <c r="BF51" i="1"/>
  <c r="BF4205" i="1"/>
  <c r="BF3639" i="1"/>
  <c r="AZ3314" i="1"/>
  <c r="BF2415" i="1"/>
  <c r="BF1344" i="1"/>
  <c r="BF788" i="1"/>
  <c r="AZ1767" i="1"/>
  <c r="AZ4123" i="1"/>
  <c r="BF3842" i="1"/>
  <c r="BF2213" i="1"/>
  <c r="AZ788" i="1"/>
  <c r="AZ182" i="1"/>
  <c r="AZ1055" i="1"/>
  <c r="AZ336" i="1"/>
  <c r="P1658" i="1"/>
  <c r="AZ1687" i="1"/>
  <c r="AE2264" i="1"/>
  <c r="AE2294" i="1" s="1"/>
  <c r="AK4209" i="1"/>
  <c r="AK1614" i="1"/>
  <c r="AK1562" i="1"/>
  <c r="AK1297" i="1"/>
  <c r="AE854" i="1"/>
  <c r="AE757" i="1"/>
  <c r="AE687" i="1"/>
  <c r="AK522" i="1"/>
  <c r="AK511" i="1"/>
  <c r="AK10" i="1"/>
  <c r="AE3111" i="1"/>
  <c r="AE3436" i="1"/>
  <c r="AK1634" i="1"/>
  <c r="AK1546" i="1"/>
  <c r="AE641" i="1"/>
  <c r="AE549" i="1"/>
  <c r="AK3724" i="1"/>
  <c r="AE2909" i="1"/>
  <c r="AE302" i="1"/>
  <c r="AK3314" i="1"/>
  <c r="AE2213" i="1"/>
  <c r="AE4003" i="1"/>
  <c r="AK2009" i="1"/>
  <c r="AE2456" i="1"/>
  <c r="AK1218" i="1"/>
  <c r="AE628" i="1"/>
  <c r="AE406" i="1"/>
  <c r="AE305" i="1"/>
  <c r="AE51" i="1"/>
  <c r="AE922" i="1"/>
  <c r="AE788" i="1"/>
  <c r="AK808" i="1"/>
  <c r="AE336" i="1"/>
  <c r="AK430" i="1"/>
  <c r="AK4286" i="1"/>
  <c r="AK2617" i="1"/>
  <c r="AK2782" i="1"/>
  <c r="AE2172" i="1"/>
  <c r="AE1968" i="1"/>
  <c r="AK1093" i="1"/>
  <c r="AK1687" i="1"/>
  <c r="AK4123" i="1"/>
  <c r="AE2049" i="1"/>
  <c r="AK4413" i="1"/>
  <c r="AK4453" i="1"/>
  <c r="AK2335" i="1"/>
  <c r="AE1614" i="1"/>
  <c r="AE1562" i="1"/>
  <c r="AE1297" i="1"/>
  <c r="AK1084" i="1"/>
  <c r="AK776" i="1"/>
  <c r="AE522" i="1"/>
  <c r="AE511" i="1"/>
  <c r="AE10" i="1"/>
  <c r="AK3235" i="1"/>
  <c r="AK3680" i="1"/>
  <c r="AE1634" i="1"/>
  <c r="AE1546" i="1"/>
  <c r="AK1251" i="1"/>
  <c r="AK445" i="1"/>
  <c r="AK219" i="1"/>
  <c r="AK153" i="1"/>
  <c r="AE3802" i="1"/>
  <c r="AE4042" i="1"/>
  <c r="AK3276" i="1"/>
  <c r="AK2946" i="1"/>
  <c r="AK1097" i="1"/>
  <c r="AK922" i="1"/>
  <c r="AK2576" i="1"/>
  <c r="AE1266" i="1"/>
  <c r="AE883" i="1"/>
  <c r="AE2253" i="1"/>
  <c r="AK104" i="1"/>
  <c r="AK1416" i="1"/>
  <c r="AK1731" i="1"/>
  <c r="AK4246" i="1"/>
  <c r="AE2946" i="1"/>
  <c r="AE2617" i="1"/>
  <c r="AE3963" i="1"/>
  <c r="AE2495" i="1"/>
  <c r="AK3028" i="1"/>
  <c r="AK1192" i="1"/>
  <c r="AK1159" i="1"/>
  <c r="AK849" i="1"/>
  <c r="AE1165" i="1"/>
  <c r="AE2700" i="1"/>
  <c r="AK3639" i="1"/>
  <c r="AK1638" i="1"/>
  <c r="AK1266" i="1"/>
  <c r="AK4330" i="1"/>
  <c r="AE2335" i="1"/>
  <c r="AK1435" i="1"/>
  <c r="AE1084" i="1"/>
  <c r="AK1022" i="1"/>
  <c r="AK939" i="1"/>
  <c r="AE776" i="1"/>
  <c r="AK733" i="1"/>
  <c r="AE366" i="1"/>
  <c r="AK3558" i="1"/>
  <c r="AE3235" i="1"/>
  <c r="AE3680" i="1"/>
  <c r="AK2089" i="1"/>
  <c r="AE1251" i="1"/>
  <c r="AE445" i="1"/>
  <c r="AE219" i="1"/>
  <c r="AE153" i="1"/>
  <c r="AE3765" i="1"/>
  <c r="AE3276" i="1"/>
  <c r="AK4164" i="1"/>
  <c r="AK4042" i="1"/>
  <c r="AK3069" i="1"/>
  <c r="AE241" i="1"/>
  <c r="AE2786" i="1"/>
  <c r="AK1806" i="1"/>
  <c r="AK1371" i="1"/>
  <c r="AK788" i="1"/>
  <c r="AE1132" i="1"/>
  <c r="AE1371" i="1"/>
  <c r="AE1097" i="1"/>
  <c r="AE1687" i="1"/>
  <c r="AE808" i="1"/>
  <c r="AK1055" i="1"/>
  <c r="AK1015" i="1"/>
  <c r="AK3963" i="1"/>
  <c r="AK2131" i="1"/>
  <c r="AE1926" i="1"/>
  <c r="AE3354" i="1"/>
  <c r="AE1810" i="1"/>
  <c r="AK4532" i="1"/>
  <c r="AK3887" i="1"/>
  <c r="AK1558" i="1"/>
  <c r="AE1435" i="1"/>
  <c r="AK1321" i="1"/>
  <c r="AE1055" i="1"/>
  <c r="AE1022" i="1"/>
  <c r="AE939" i="1"/>
  <c r="AE733" i="1"/>
  <c r="AK491" i="1"/>
  <c r="AE3558" i="1"/>
  <c r="AK2987" i="1"/>
  <c r="AE2089" i="1"/>
  <c r="AK1510" i="1"/>
  <c r="AK981" i="1"/>
  <c r="AK4494" i="1"/>
  <c r="AE4164" i="1"/>
  <c r="AE2580" i="1"/>
  <c r="AE2131" i="1"/>
  <c r="AE1093" i="1"/>
  <c r="AE341" i="1"/>
  <c r="AK241" i="1"/>
  <c r="AK1767" i="1"/>
  <c r="AE104" i="1"/>
  <c r="AE1416" i="1"/>
  <c r="AE4449" i="1"/>
  <c r="AE2864" i="1"/>
  <c r="AK2415" i="1"/>
  <c r="AK842" i="1"/>
  <c r="AE2415" i="1"/>
  <c r="AE2823" i="1"/>
  <c r="AE1450" i="1"/>
  <c r="AE842" i="1"/>
  <c r="AK4003" i="1"/>
  <c r="AE312" i="1"/>
  <c r="AE4532" i="1"/>
  <c r="AK30" i="1"/>
  <c r="AE2741" i="1"/>
  <c r="AE1558" i="1"/>
  <c r="AE1321" i="1"/>
  <c r="AE491" i="1"/>
  <c r="AE2987" i="1"/>
  <c r="AE1510" i="1"/>
  <c r="AE981" i="1"/>
  <c r="AK911" i="1"/>
  <c r="AK462" i="1"/>
  <c r="AK134" i="1"/>
  <c r="AE1771" i="1"/>
  <c r="AE3842" i="1"/>
  <c r="AE3028" i="1"/>
  <c r="AE1846" i="1"/>
  <c r="AE3476" i="1"/>
  <c r="AK883" i="1"/>
  <c r="AK594" i="1"/>
  <c r="AE2377" i="1"/>
  <c r="AK399" i="1"/>
  <c r="AK336" i="1"/>
  <c r="AE1015" i="1"/>
  <c r="AE3517" i="1"/>
  <c r="AK4083" i="1"/>
  <c r="AE3314" i="1"/>
  <c r="AK2823" i="1"/>
  <c r="AE3193" i="1"/>
  <c r="AE1727" i="1"/>
  <c r="AE3720" i="1"/>
  <c r="AE1638" i="1"/>
  <c r="AK182" i="1"/>
  <c r="AE1159" i="1"/>
  <c r="AK73" i="1"/>
  <c r="AK77" i="1" s="1"/>
  <c r="AK2253" i="1"/>
  <c r="AK3152" i="1"/>
  <c r="AE1192" i="1"/>
  <c r="AE4367" i="1"/>
  <c r="AE4330" i="1"/>
  <c r="AK854" i="1"/>
  <c r="AK757" i="1"/>
  <c r="AK687" i="1"/>
  <c r="AK3111" i="1"/>
  <c r="AK2909" i="1"/>
  <c r="AE911" i="1"/>
  <c r="AK641" i="1"/>
  <c r="AK549" i="1"/>
  <c r="AE462" i="1"/>
  <c r="AE134" i="1"/>
  <c r="AE3152" i="1"/>
  <c r="AK2213" i="1"/>
  <c r="AK3193" i="1"/>
  <c r="AK2535" i="1"/>
  <c r="AK3476" i="1"/>
  <c r="AK2377" i="1"/>
  <c r="AE3399" i="1"/>
  <c r="AE1218" i="1"/>
  <c r="AK341" i="1"/>
  <c r="AE88" i="1"/>
  <c r="AE4083" i="1"/>
  <c r="AK3517" i="1"/>
  <c r="AK3395" i="1"/>
  <c r="AK2172" i="1"/>
  <c r="AK1968" i="1"/>
  <c r="AK1165" i="1"/>
  <c r="AK1450" i="1"/>
  <c r="AK2049" i="1"/>
  <c r="AE3069" i="1"/>
  <c r="AE30" i="1"/>
  <c r="AK88" i="1"/>
  <c r="AE849" i="1"/>
  <c r="AM473" i="1"/>
  <c r="Y301" i="1"/>
  <c r="Y302" i="1" s="1"/>
  <c r="Y305" i="1"/>
  <c r="K1490" i="1"/>
  <c r="M1174" i="1"/>
  <c r="AN1174" i="1"/>
  <c r="AU169" i="1"/>
  <c r="AU173" i="1" s="1"/>
  <c r="AU174" i="1" s="1"/>
  <c r="K1624" i="1"/>
  <c r="K1613" i="1" s="1"/>
  <c r="K1643" i="1" s="1"/>
  <c r="J1132" i="1"/>
  <c r="P1614" i="1"/>
  <c r="P1562" i="1"/>
  <c r="J1321" i="1"/>
  <c r="P1165" i="1"/>
  <c r="J939" i="1"/>
  <c r="P849" i="1"/>
  <c r="P757" i="1"/>
  <c r="P687" i="1"/>
  <c r="P922" i="1"/>
  <c r="P842" i="1"/>
  <c r="P2535" i="1"/>
  <c r="P2335" i="1"/>
  <c r="P1886" i="1"/>
  <c r="J1806" i="1"/>
  <c r="P2253" i="1"/>
  <c r="J808" i="1"/>
  <c r="J549" i="1"/>
  <c r="J134" i="1"/>
  <c r="P674" i="1"/>
  <c r="P4087" i="1"/>
  <c r="J4083" i="1"/>
  <c r="P3152" i="1"/>
  <c r="P3197" i="1"/>
  <c r="J3558" i="1"/>
  <c r="J911" i="1"/>
  <c r="P341" i="1"/>
  <c r="J3842" i="1"/>
  <c r="Y116" i="1"/>
  <c r="J1767" i="1"/>
  <c r="P1371" i="1"/>
  <c r="P1266" i="1"/>
  <c r="P1093" i="1"/>
  <c r="P4490" i="1"/>
  <c r="J1614" i="1"/>
  <c r="J1613" i="1" s="1"/>
  <c r="J1562" i="1"/>
  <c r="P1435" i="1"/>
  <c r="J1165" i="1"/>
  <c r="J3395" i="1"/>
  <c r="P1055" i="1"/>
  <c r="P1022" i="1"/>
  <c r="J849" i="1"/>
  <c r="J757" i="1"/>
  <c r="J687" i="1"/>
  <c r="P491" i="1"/>
  <c r="P241" i="1"/>
  <c r="P2617" i="1"/>
  <c r="J922" i="1"/>
  <c r="J842" i="1"/>
  <c r="P104" i="1"/>
  <c r="J4286" i="1"/>
  <c r="P4042" i="1"/>
  <c r="P3923" i="1"/>
  <c r="P3802" i="1"/>
  <c r="P3069" i="1"/>
  <c r="J2335" i="1"/>
  <c r="J1886" i="1"/>
  <c r="P3314" i="1"/>
  <c r="J2946" i="1"/>
  <c r="J1510" i="1"/>
  <c r="J1546" i="1"/>
  <c r="P1251" i="1"/>
  <c r="P1192" i="1"/>
  <c r="P88" i="1"/>
  <c r="J674" i="1"/>
  <c r="J4123" i="1"/>
  <c r="P3276" i="1"/>
  <c r="J2415" i="1"/>
  <c r="J3436" i="1"/>
  <c r="J3276" i="1"/>
  <c r="J3152" i="1"/>
  <c r="P2700" i="1"/>
  <c r="J1968" i="1"/>
  <c r="P1634" i="1"/>
  <c r="J406" i="1"/>
  <c r="P2381" i="1"/>
  <c r="P2905" i="1"/>
  <c r="P2294" i="1"/>
  <c r="J1371" i="1"/>
  <c r="J1266" i="1"/>
  <c r="P1218" i="1"/>
  <c r="J1093" i="1"/>
  <c r="J4490" i="1"/>
  <c r="J1435" i="1"/>
  <c r="P1297" i="1"/>
  <c r="P2662" i="1"/>
  <c r="J1055" i="1"/>
  <c r="J1022" i="1"/>
  <c r="J491" i="1"/>
  <c r="J241" i="1"/>
  <c r="J2617" i="1"/>
  <c r="J104" i="1"/>
  <c r="J3923" i="1"/>
  <c r="J3802" i="1"/>
  <c r="P3517" i="1"/>
  <c r="J3069" i="1"/>
  <c r="P3395" i="1"/>
  <c r="J2131" i="1"/>
  <c r="P2213" i="1"/>
  <c r="P2009" i="1"/>
  <c r="J2782" i="1"/>
  <c r="J1926" i="1"/>
  <c r="J88" i="1"/>
  <c r="P549" i="1"/>
  <c r="P981" i="1"/>
  <c r="P776" i="1"/>
  <c r="P462" i="1"/>
  <c r="P134" i="1"/>
  <c r="J3761" i="1"/>
  <c r="J4246" i="1"/>
  <c r="P3476" i="1"/>
  <c r="P3111" i="1"/>
  <c r="J2700" i="1"/>
  <c r="P2089" i="1"/>
  <c r="J2381" i="1"/>
  <c r="J445" i="1"/>
  <c r="P4449" i="1"/>
  <c r="J3314" i="1"/>
  <c r="P788" i="1"/>
  <c r="J312" i="1"/>
  <c r="J1687" i="1"/>
  <c r="P312" i="1"/>
  <c r="J2294" i="1"/>
  <c r="J336" i="1"/>
  <c r="P1638" i="1"/>
  <c r="J1218" i="1"/>
  <c r="P1558" i="1"/>
  <c r="J1297" i="1"/>
  <c r="P1159" i="1"/>
  <c r="P2864" i="1"/>
  <c r="P854" i="1"/>
  <c r="P733" i="1"/>
  <c r="P522" i="1"/>
  <c r="P51" i="1"/>
  <c r="P30" i="1"/>
  <c r="P2987" i="1"/>
  <c r="J3517" i="1"/>
  <c r="J4326" i="1"/>
  <c r="J3476" i="1"/>
  <c r="P4286" i="1"/>
  <c r="J2213" i="1"/>
  <c r="J2741" i="1"/>
  <c r="P1546" i="1"/>
  <c r="P1731" i="1"/>
  <c r="J1192" i="1"/>
  <c r="J776" i="1"/>
  <c r="J462" i="1"/>
  <c r="J3598" i="1"/>
  <c r="J4409" i="1"/>
  <c r="P2823" i="1"/>
  <c r="J3354" i="1"/>
  <c r="P3235" i="1"/>
  <c r="J3111" i="1"/>
  <c r="P3883" i="1"/>
  <c r="J2905" i="1"/>
  <c r="P911" i="1"/>
  <c r="J2089" i="1"/>
  <c r="J1251" i="1"/>
  <c r="J788" i="1"/>
  <c r="J4449" i="1"/>
  <c r="P336" i="1"/>
  <c r="P2495" i="1"/>
  <c r="J153" i="1"/>
  <c r="P3643" i="1"/>
  <c r="J1638" i="1"/>
  <c r="P1450" i="1"/>
  <c r="P1344" i="1"/>
  <c r="P1097" i="1"/>
  <c r="J1558" i="1"/>
  <c r="J1597" i="1" s="1"/>
  <c r="J1607" i="1" s="1"/>
  <c r="P1416" i="1"/>
  <c r="J1159" i="1"/>
  <c r="P4413" i="1"/>
  <c r="P2576" i="1"/>
  <c r="J2257" i="1"/>
  <c r="J2864" i="1"/>
  <c r="P1084" i="1"/>
  <c r="J854" i="1"/>
  <c r="J733" i="1"/>
  <c r="J522" i="1"/>
  <c r="P511" i="1"/>
  <c r="P366" i="1"/>
  <c r="P274" i="1"/>
  <c r="J51" i="1"/>
  <c r="J30" i="1"/>
  <c r="P10" i="1"/>
  <c r="J2987" i="1"/>
  <c r="P1015" i="1"/>
  <c r="P883" i="1"/>
  <c r="P4164" i="1"/>
  <c r="P4326" i="1"/>
  <c r="J1634" i="1"/>
  <c r="P3028" i="1"/>
  <c r="P2172" i="1"/>
  <c r="P1806" i="1"/>
  <c r="P1510" i="1"/>
  <c r="P1968" i="1"/>
  <c r="J1731" i="1"/>
  <c r="P808" i="1"/>
  <c r="P182" i="1"/>
  <c r="J981" i="1"/>
  <c r="P406" i="1"/>
  <c r="P4205" i="1"/>
  <c r="J3883" i="1"/>
  <c r="J3235" i="1"/>
  <c r="P219" i="1"/>
  <c r="P2049" i="1"/>
  <c r="P3598" i="1"/>
  <c r="J2495" i="1"/>
  <c r="J1450" i="1"/>
  <c r="J1344" i="1"/>
  <c r="P1132" i="1"/>
  <c r="J1097" i="1"/>
  <c r="P4536" i="1"/>
  <c r="J1416" i="1"/>
  <c r="P1321" i="1"/>
  <c r="J2576" i="1"/>
  <c r="J1084" i="1"/>
  <c r="P939" i="1"/>
  <c r="J511" i="1"/>
  <c r="J366" i="1"/>
  <c r="J274" i="1"/>
  <c r="J10" i="1"/>
  <c r="J1015" i="1"/>
  <c r="J883" i="1"/>
  <c r="J341" i="1"/>
  <c r="J4164" i="1"/>
  <c r="P3680" i="1"/>
  <c r="J2049" i="1"/>
  <c r="P1846" i="1"/>
  <c r="P2456" i="1"/>
  <c r="P2131" i="1"/>
  <c r="P628" i="1"/>
  <c r="J182" i="1"/>
  <c r="J594" i="1"/>
  <c r="J219" i="1"/>
  <c r="P4367" i="1"/>
  <c r="J4205" i="1"/>
  <c r="J2535" i="1"/>
  <c r="J2456" i="1"/>
  <c r="J1846" i="1"/>
  <c r="P1926" i="1"/>
  <c r="P4003" i="1"/>
  <c r="P3842" i="1"/>
  <c r="P1767" i="1"/>
  <c r="J4003" i="1"/>
  <c r="P153" i="1"/>
  <c r="AN39" i="1"/>
  <c r="BJ533" i="1"/>
  <c r="BN634" i="1"/>
  <c r="BO39" i="1"/>
  <c r="Z77" i="1"/>
  <c r="Z78" i="1" s="1"/>
  <c r="Z81" i="1"/>
  <c r="X589" i="1"/>
  <c r="X590" i="1" s="1"/>
  <c r="N77" i="1"/>
  <c r="N78" i="1" s="1"/>
  <c r="N81" i="1"/>
  <c r="AK81" i="1"/>
  <c r="R234" i="1"/>
  <c r="AV1490" i="1"/>
  <c r="BB212" i="1"/>
  <c r="AU1174" i="1"/>
  <c r="BC234" i="1"/>
  <c r="AA116" i="1"/>
  <c r="AU792" i="1"/>
  <c r="BJ589" i="1"/>
  <c r="BJ590" i="1" s="1"/>
  <c r="AS39" i="1"/>
  <c r="BG234" i="1"/>
  <c r="BL533" i="1"/>
  <c r="BL39" i="1"/>
  <c r="W1624" i="1"/>
  <c r="W1613" i="1" s="1"/>
  <c r="W1643" i="1" s="1"/>
  <c r="BL116" i="1"/>
  <c r="Y1490" i="1"/>
  <c r="BN1624" i="1"/>
  <c r="BN1613" i="1" s="1"/>
  <c r="BN1643" i="1" s="1"/>
  <c r="BL438" i="1"/>
  <c r="BI395" i="1"/>
  <c r="BI396" i="1" s="1"/>
  <c r="BL632" i="1"/>
  <c r="BL633" i="1" s="1"/>
  <c r="BL351" i="1"/>
  <c r="BQ792" i="1"/>
  <c r="BD351" i="1"/>
  <c r="BM632" i="1"/>
  <c r="BM633" i="1" s="1"/>
  <c r="BP169" i="1"/>
  <c r="BP176" i="1" s="1"/>
  <c r="AL473" i="1"/>
  <c r="BP865" i="1"/>
  <c r="M1624" i="1"/>
  <c r="M1613" i="1" s="1"/>
  <c r="M1643" i="1" s="1"/>
  <c r="L234" i="1"/>
  <c r="M1490" i="1"/>
  <c r="M1500" i="1" s="1"/>
  <c r="M1503" i="1" s="1"/>
  <c r="K533" i="1"/>
  <c r="AR169" i="1"/>
  <c r="BA116" i="1"/>
  <c r="AA1117" i="1"/>
  <c r="AA1121" i="1" s="1"/>
  <c r="AA1122" i="1" s="1"/>
  <c r="T116" i="1"/>
  <c r="S965" i="1"/>
  <c r="M865" i="1"/>
  <c r="Q589" i="1"/>
  <c r="Q590" i="1" s="1"/>
  <c r="AH1490" i="1"/>
  <c r="BD865" i="1"/>
  <c r="BH1280" i="1"/>
  <c r="BK1624" i="1"/>
  <c r="BK1613" i="1" s="1"/>
  <c r="BK1643" i="1" s="1"/>
  <c r="BK1647" i="1" s="1"/>
  <c r="BK1648" i="1" s="1"/>
  <c r="AV116" i="1"/>
  <c r="BA1624" i="1"/>
  <c r="BA1613" i="1" s="1"/>
  <c r="BA1643" i="1" s="1"/>
  <c r="BP792" i="1"/>
  <c r="BC533" i="1"/>
  <c r="BC542" i="1" s="1"/>
  <c r="BH351" i="1"/>
  <c r="AH39" i="1"/>
  <c r="BN965" i="1"/>
  <c r="BI1328" i="1"/>
  <c r="BA169" i="1"/>
  <c r="BP473" i="1"/>
  <c r="U1490" i="1"/>
  <c r="U1500" i="1" s="1"/>
  <c r="U1503" i="1" s="1"/>
  <c r="T1624" i="1"/>
  <c r="T1613" i="1" s="1"/>
  <c r="T1643" i="1" s="1"/>
  <c r="V234" i="1"/>
  <c r="R1174" i="1"/>
  <c r="N533" i="1"/>
  <c r="Z351" i="1"/>
  <c r="AQ351" i="1"/>
  <c r="BP533" i="1"/>
  <c r="BC1328" i="1"/>
  <c r="BC1332" i="1" s="1"/>
  <c r="BC1333" i="1" s="1"/>
  <c r="BG634" i="1"/>
  <c r="AR473" i="1"/>
  <c r="BO533" i="1"/>
  <c r="BP589" i="1"/>
  <c r="BP590" i="1" s="1"/>
  <c r="BM634" i="1"/>
  <c r="BM589" i="1"/>
  <c r="BM590" i="1" s="1"/>
  <c r="BH395" i="1"/>
  <c r="BH396" i="1" s="1"/>
  <c r="BH399" i="1"/>
  <c r="BO169" i="1"/>
  <c r="BL473" i="1"/>
  <c r="BG169" i="1"/>
  <c r="K39" i="1"/>
  <c r="AV1037" i="1"/>
  <c r="AV1334" i="1"/>
  <c r="BO473" i="1"/>
  <c r="BC1490" i="1"/>
  <c r="BN1280" i="1"/>
  <c r="Q792" i="1"/>
  <c r="Q801" i="1" s="1"/>
  <c r="X169" i="1"/>
  <c r="X792" i="1"/>
  <c r="W533" i="1"/>
  <c r="AP1117" i="1"/>
  <c r="AV1332" i="1"/>
  <c r="AV1333" i="1" s="1"/>
  <c r="BP1174" i="1"/>
  <c r="BH1624" i="1"/>
  <c r="BH1613" i="1" s="1"/>
  <c r="BH1643" i="1" s="1"/>
  <c r="BD169" i="1"/>
  <c r="BJ234" i="1"/>
  <c r="K792" i="1"/>
  <c r="AM1624" i="1"/>
  <c r="AM1613" i="1" s="1"/>
  <c r="AM1643" i="1" s="1"/>
  <c r="AN792" i="1"/>
  <c r="BJ792" i="1"/>
  <c r="BB1624" i="1"/>
  <c r="BB1613" i="1" s="1"/>
  <c r="BB1643" i="1" s="1"/>
  <c r="N1280" i="1"/>
  <c r="AF1624" i="1"/>
  <c r="BF1624" i="1"/>
  <c r="AM434" i="1"/>
  <c r="AM435" i="1" s="1"/>
  <c r="AM438" i="1"/>
  <c r="N116" i="1"/>
  <c r="AP1174" i="1"/>
  <c r="U1396" i="1"/>
  <c r="AL351" i="1"/>
  <c r="AI39" i="1"/>
  <c r="AI45" i="1" s="1"/>
  <c r="AL169" i="1"/>
  <c r="AI1328" i="1"/>
  <c r="AN533" i="1"/>
  <c r="L792" i="1"/>
  <c r="BN169" i="1"/>
  <c r="X533" i="1"/>
  <c r="AQ1396" i="1"/>
  <c r="W39" i="1"/>
  <c r="W43" i="1" s="1"/>
  <c r="W44" i="1" s="1"/>
  <c r="Z792" i="1"/>
  <c r="AQ116" i="1"/>
  <c r="V169" i="1"/>
  <c r="AF473" i="1"/>
  <c r="AL234" i="1"/>
  <c r="BP434" i="1"/>
  <c r="BP435" i="1" s="1"/>
  <c r="BP438" i="1"/>
  <c r="BJ723" i="1"/>
  <c r="BJ721" i="1"/>
  <c r="BJ722" i="1" s="1"/>
  <c r="BH589" i="1"/>
  <c r="BH590" i="1" s="1"/>
  <c r="T77" i="1"/>
  <c r="T78" i="1" s="1"/>
  <c r="Z395" i="1"/>
  <c r="Z396" i="1" s="1"/>
  <c r="Z399" i="1"/>
  <c r="AR1624" i="1"/>
  <c r="AR1613" i="1" s="1"/>
  <c r="AR1643" i="1" s="1"/>
  <c r="Z263" i="1"/>
  <c r="Z264" i="1" s="1"/>
  <c r="Z267" i="1"/>
  <c r="M438" i="1"/>
  <c r="M434" i="1"/>
  <c r="M435" i="1" s="1"/>
  <c r="V1624" i="1"/>
  <c r="V1613" i="1" s="1"/>
  <c r="V1643" i="1" s="1"/>
  <c r="BJ1624" i="1"/>
  <c r="BJ1613" i="1" s="1"/>
  <c r="BJ1643" i="1" s="1"/>
  <c r="BQ43" i="1"/>
  <c r="BQ44" i="1" s="1"/>
  <c r="BQ45" i="1"/>
  <c r="BC680" i="1"/>
  <c r="BC678" i="1"/>
  <c r="BC679" i="1" s="1"/>
  <c r="BC267" i="1"/>
  <c r="BN212" i="1"/>
  <c r="BN208" i="1"/>
  <c r="BN209" i="1" s="1"/>
  <c r="BO267" i="1"/>
  <c r="BO263" i="1"/>
  <c r="BO264" i="1" s="1"/>
  <c r="Y43" i="1"/>
  <c r="Y44" i="1" s="1"/>
  <c r="Y45" i="1"/>
  <c r="AV212" i="1"/>
  <c r="AV208" i="1"/>
  <c r="AV209" i="1" s="1"/>
  <c r="BL208" i="1"/>
  <c r="BL209" i="1" s="1"/>
  <c r="BL212" i="1"/>
  <c r="BI77" i="1"/>
  <c r="BI78" i="1" s="1"/>
  <c r="BI81" i="1"/>
  <c r="BD678" i="1"/>
  <c r="BD679" i="1" s="1"/>
  <c r="BK45" i="1"/>
  <c r="Q234" i="1"/>
  <c r="AP77" i="1"/>
  <c r="AP78" i="1" s="1"/>
  <c r="BD723" i="1"/>
  <c r="BD721" i="1"/>
  <c r="BD722" i="1" s="1"/>
  <c r="BC395" i="1"/>
  <c r="BC396" i="1" s="1"/>
  <c r="BC399" i="1"/>
  <c r="BB632" i="1"/>
  <c r="BB633" i="1" s="1"/>
  <c r="BD234" i="1"/>
  <c r="BH721" i="1"/>
  <c r="BH722" i="1" s="1"/>
  <c r="BH723" i="1"/>
  <c r="BB351" i="1"/>
  <c r="X1624" i="1"/>
  <c r="X1613" i="1" s="1"/>
  <c r="BG1037" i="1"/>
  <c r="BG1041" i="1" s="1"/>
  <c r="BG1042" i="1" s="1"/>
  <c r="BL678" i="1"/>
  <c r="BL679" i="1" s="1"/>
  <c r="BL680" i="1"/>
  <c r="BD434" i="1"/>
  <c r="BD435" i="1" s="1"/>
  <c r="BP678" i="1"/>
  <c r="BP679" i="1" s="1"/>
  <c r="BP680" i="1"/>
  <c r="AK395" i="1"/>
  <c r="BM1624" i="1"/>
  <c r="BM1613" i="1" s="1"/>
  <c r="BM1643" i="1" s="1"/>
  <c r="M1037" i="1"/>
  <c r="K1280" i="1"/>
  <c r="AT1490" i="1"/>
  <c r="AH792" i="1"/>
  <c r="AR351" i="1"/>
  <c r="AS351" i="1"/>
  <c r="BJ1396" i="1"/>
  <c r="BN1174" i="1"/>
  <c r="BI1490" i="1"/>
  <c r="BI1500" i="1" s="1"/>
  <c r="BI1503" i="1" s="1"/>
  <c r="BL1117" i="1"/>
  <c r="U1280" i="1"/>
  <c r="W1280" i="1"/>
  <c r="X865" i="1"/>
  <c r="BH965" i="1"/>
  <c r="BN533" i="1"/>
  <c r="BK1280" i="1"/>
  <c r="AA473" i="1"/>
  <c r="AU473" i="1"/>
  <c r="AN473" i="1"/>
  <c r="BG1490" i="1"/>
  <c r="BB965" i="1"/>
  <c r="BH533" i="1"/>
  <c r="BI1174" i="1"/>
  <c r="BI1182" i="1" s="1"/>
  <c r="BI792" i="1"/>
  <c r="BH1396" i="1"/>
  <c r="Y1037" i="1"/>
  <c r="Y1045" i="1" s="1"/>
  <c r="N39" i="1"/>
  <c r="N45" i="1" s="1"/>
  <c r="T351" i="1"/>
  <c r="AV1117" i="1"/>
  <c r="AV1125" i="1" s="1"/>
  <c r="BK865" i="1"/>
  <c r="BK792" i="1"/>
  <c r="BK801" i="1" s="1"/>
  <c r="BQ533" i="1"/>
  <c r="BC792" i="1"/>
  <c r="BD473" i="1"/>
  <c r="BJ1328" i="1"/>
  <c r="BI39" i="1"/>
  <c r="L1174" i="1"/>
  <c r="K1117" i="1"/>
  <c r="K1121" i="1" s="1"/>
  <c r="K1122" i="1" s="1"/>
  <c r="AR1280" i="1"/>
  <c r="AV965" i="1"/>
  <c r="BQ1037" i="1"/>
  <c r="BO589" i="1"/>
  <c r="BO590" i="1" s="1"/>
  <c r="BK116" i="1"/>
  <c r="AQ1037" i="1"/>
  <c r="S1037" i="1"/>
  <c r="S1045" i="1" s="1"/>
  <c r="AM1037" i="1"/>
  <c r="BK1174" i="1"/>
  <c r="S1328" i="1"/>
  <c r="S1334" i="1" s="1"/>
  <c r="AA169" i="1"/>
  <c r="AA173" i="1" s="1"/>
  <c r="AA174" i="1" s="1"/>
  <c r="U169" i="1"/>
  <c r="N1174" i="1"/>
  <c r="N267" i="1"/>
  <c r="N263" i="1"/>
  <c r="N264" i="1" s="1"/>
  <c r="AA1332" i="1"/>
  <c r="AA1333" i="1" s="1"/>
  <c r="AA1334" i="1"/>
  <c r="Z723" i="1"/>
  <c r="AA589" i="1"/>
  <c r="AA590" i="1" s="1"/>
  <c r="Z301" i="1"/>
  <c r="Z302" i="1" s="1"/>
  <c r="AI589" i="1"/>
  <c r="AI590" i="1" s="1"/>
  <c r="AO267" i="1"/>
  <c r="Y399" i="1"/>
  <c r="AA212" i="1"/>
  <c r="Z43" i="1"/>
  <c r="Z44" i="1" s="1"/>
  <c r="Z45" i="1"/>
  <c r="T1280" i="1"/>
  <c r="T1290" i="1" s="1"/>
  <c r="Z865" i="1"/>
  <c r="L39" i="1"/>
  <c r="AR1396" i="1"/>
  <c r="BD533" i="1"/>
  <c r="BH473" i="1"/>
  <c r="BI533" i="1"/>
  <c r="T1174" i="1"/>
  <c r="R533" i="1"/>
  <c r="AF1396" i="1"/>
  <c r="AR116" i="1"/>
  <c r="T1490" i="1"/>
  <c r="T1500" i="1" s="1"/>
  <c r="T1503" i="1" s="1"/>
  <c r="Q1117" i="1"/>
  <c r="R865" i="1"/>
  <c r="Q533" i="1"/>
  <c r="Q542" i="1" s="1"/>
  <c r="V473" i="1"/>
  <c r="AV865" i="1"/>
  <c r="AG39" i="1"/>
  <c r="AG43" i="1" s="1"/>
  <c r="AG44" i="1" s="1"/>
  <c r="AO1328" i="1"/>
  <c r="AO1332" i="1" s="1"/>
  <c r="AO1333" i="1" s="1"/>
  <c r="AG473" i="1"/>
  <c r="Z1396" i="1"/>
  <c r="Z1406" i="1" s="1"/>
  <c r="Z1409" i="1" s="1"/>
  <c r="AP1396" i="1"/>
  <c r="BP351" i="1"/>
  <c r="AH1328" i="1"/>
  <c r="AH1332" i="1" s="1"/>
  <c r="AH1333" i="1" s="1"/>
  <c r="AQ1490" i="1"/>
  <c r="BN351" i="1"/>
  <c r="BN359" i="1" s="1"/>
  <c r="AU589" i="1"/>
  <c r="AU590" i="1" s="1"/>
  <c r="AT589" i="1"/>
  <c r="AT590" i="1" s="1"/>
  <c r="AO77" i="1"/>
  <c r="AO78" i="1" s="1"/>
  <c r="AO81" i="1"/>
  <c r="BP1624" i="1"/>
  <c r="BP1613" i="1" s="1"/>
  <c r="BP1643" i="1" s="1"/>
  <c r="BL589" i="1"/>
  <c r="BL590" i="1" s="1"/>
  <c r="BL634" i="1"/>
  <c r="AI395" i="1"/>
  <c r="AI396" i="1" s="1"/>
  <c r="AI399" i="1"/>
  <c r="BN395" i="1"/>
  <c r="BN396" i="1" s="1"/>
  <c r="BN399" i="1"/>
  <c r="U208" i="1"/>
  <c r="U209" i="1" s="1"/>
  <c r="AP434" i="1"/>
  <c r="AP435" i="1" s="1"/>
  <c r="AP438" i="1"/>
  <c r="AN305" i="1"/>
  <c r="AN301" i="1"/>
  <c r="AN302" i="1" s="1"/>
  <c r="AQ263" i="1"/>
  <c r="AQ264" i="1" s="1"/>
  <c r="AQ267" i="1"/>
  <c r="BQ77" i="1"/>
  <c r="BQ78" i="1" s="1"/>
  <c r="BQ81" i="1"/>
  <c r="N434" i="1"/>
  <c r="N435" i="1" s="1"/>
  <c r="AV81" i="1"/>
  <c r="AL1624" i="1"/>
  <c r="AL1613" i="1" s="1"/>
  <c r="AL1643" i="1" s="1"/>
  <c r="AS438" i="1"/>
  <c r="AS434" i="1"/>
  <c r="AS435" i="1" s="1"/>
  <c r="AM212" i="1"/>
  <c r="AM208" i="1"/>
  <c r="AM209" i="1" s="1"/>
  <c r="T533" i="1"/>
  <c r="AQ1117" i="1"/>
  <c r="AQ1121" i="1" s="1"/>
  <c r="AQ1122" i="1" s="1"/>
  <c r="AV792" i="1"/>
  <c r="AO1174" i="1"/>
  <c r="AN1328" i="1"/>
  <c r="BK1037" i="1"/>
  <c r="BK1041" i="1" s="1"/>
  <c r="BK1042" i="1" s="1"/>
  <c r="BD1396" i="1"/>
  <c r="BB533" i="1"/>
  <c r="BP116" i="1"/>
  <c r="AT473" i="1"/>
  <c r="AT477" i="1" s="1"/>
  <c r="AT478" i="1" s="1"/>
  <c r="BM1490" i="1"/>
  <c r="BA1037" i="1"/>
  <c r="BL434" i="1"/>
  <c r="BL435" i="1" s="1"/>
  <c r="AP1280" i="1"/>
  <c r="AT1174" i="1"/>
  <c r="BG1597" i="1"/>
  <c r="X1328" i="1"/>
  <c r="AL116" i="1"/>
  <c r="AP1624" i="1"/>
  <c r="AP1613" i="1" s="1"/>
  <c r="AP1643" i="1" s="1"/>
  <c r="BA1490" i="1"/>
  <c r="BN1597" i="1"/>
  <c r="BN1607" i="1" s="1"/>
  <c r="BD1117" i="1"/>
  <c r="BB865" i="1"/>
  <c r="BB869" i="1" s="1"/>
  <c r="BB870" i="1" s="1"/>
  <c r="BD263" i="1"/>
  <c r="BD264" i="1" s="1"/>
  <c r="BH208" i="1"/>
  <c r="BH209" i="1" s="1"/>
  <c r="U473" i="1"/>
  <c r="AR1037" i="1"/>
  <c r="AF116" i="1"/>
  <c r="AF124" i="1" s="1"/>
  <c r="AQ1280" i="1"/>
  <c r="AT792" i="1"/>
  <c r="AT801" i="1" s="1"/>
  <c r="BH1597" i="1"/>
  <c r="BG473" i="1"/>
  <c r="BQ116" i="1"/>
  <c r="BK1396" i="1"/>
  <c r="BK351" i="1"/>
  <c r="BK359" i="1" s="1"/>
  <c r="BL1624" i="1"/>
  <c r="BL1613" i="1" s="1"/>
  <c r="BL1643" i="1" s="1"/>
  <c r="BH792" i="1"/>
  <c r="BH169" i="1"/>
  <c r="BH176" i="1" s="1"/>
  <c r="BA473" i="1"/>
  <c r="AL632" i="1"/>
  <c r="AL633" i="1" s="1"/>
  <c r="AG438" i="1"/>
  <c r="AG434" i="1"/>
  <c r="AG435" i="1" s="1"/>
  <c r="AN169" i="1"/>
  <c r="BJ965" i="1"/>
  <c r="BB473" i="1"/>
  <c r="AI1490" i="1"/>
  <c r="BO680" i="1"/>
  <c r="BO678" i="1"/>
  <c r="BO679" i="1" s="1"/>
  <c r="V1280" i="1"/>
  <c r="V1290" i="1" s="1"/>
  <c r="BB1396" i="1"/>
  <c r="BJ473" i="1"/>
  <c r="AM39" i="1"/>
  <c r="AA1396" i="1"/>
  <c r="BL81" i="1"/>
  <c r="BL77" i="1"/>
  <c r="BL78" i="1" s="1"/>
  <c r="AF632" i="1"/>
  <c r="AF633" i="1" s="1"/>
  <c r="R723" i="1"/>
  <c r="R721" i="1"/>
  <c r="R722" i="1" s="1"/>
  <c r="AF1280" i="1"/>
  <c r="BM116" i="1"/>
  <c r="BM124" i="1" s="1"/>
  <c r="BQ473" i="1"/>
  <c r="BQ477" i="1" s="1"/>
  <c r="BQ478" i="1" s="1"/>
  <c r="BL1174" i="1"/>
  <c r="BN473" i="1"/>
  <c r="BI865" i="1"/>
  <c r="BN792" i="1"/>
  <c r="AP1490" i="1"/>
  <c r="BB792" i="1"/>
  <c r="AT533" i="1"/>
  <c r="AT542" i="1" s="1"/>
  <c r="BO792" i="1"/>
  <c r="BL792" i="1"/>
  <c r="BG173" i="1"/>
  <c r="BG174" i="1" s="1"/>
  <c r="BG176" i="1"/>
  <c r="BH634" i="1"/>
  <c r="BH632" i="1"/>
  <c r="BH633" i="1" s="1"/>
  <c r="BL263" i="1"/>
  <c r="BL264" i="1" s="1"/>
  <c r="BL267" i="1"/>
  <c r="BJ680" i="1"/>
  <c r="BJ678" i="1"/>
  <c r="BJ679" i="1" s="1"/>
  <c r="BA634" i="1"/>
  <c r="BA589" i="1"/>
  <c r="BA590" i="1" s="1"/>
  <c r="BJ395" i="1"/>
  <c r="BJ396" i="1" s="1"/>
  <c r="BJ399" i="1"/>
  <c r="BK399" i="1"/>
  <c r="BK395" i="1"/>
  <c r="BK396" i="1" s="1"/>
  <c r="BH116" i="1"/>
  <c r="BH120" i="1" s="1"/>
  <c r="BH121" i="1" s="1"/>
  <c r="BC1597" i="1"/>
  <c r="BI116" i="1"/>
  <c r="BD39" i="1"/>
  <c r="BC169" i="1"/>
  <c r="BI473" i="1"/>
  <c r="BI481" i="1" s="1"/>
  <c r="S351" i="1"/>
  <c r="S359" i="1" s="1"/>
  <c r="AS212" i="1"/>
  <c r="AS208" i="1"/>
  <c r="AS209" i="1" s="1"/>
  <c r="BJ434" i="1"/>
  <c r="BJ435" i="1" s="1"/>
  <c r="BJ438" i="1"/>
  <c r="Y81" i="1"/>
  <c r="Y77" i="1"/>
  <c r="Y78" i="1" s="1"/>
  <c r="W1490" i="1"/>
  <c r="AF169" i="1"/>
  <c r="BN116" i="1"/>
  <c r="R1597" i="1"/>
  <c r="AF1037" i="1"/>
  <c r="BA1597" i="1"/>
  <c r="BL1396" i="1"/>
  <c r="BB634" i="1"/>
  <c r="BB589" i="1"/>
  <c r="BB590" i="1" s="1"/>
  <c r="BI589" i="1"/>
  <c r="BI590" i="1" s="1"/>
  <c r="BL355" i="1"/>
  <c r="BL356" i="1" s="1"/>
  <c r="BL359" i="1"/>
  <c r="BL721" i="1"/>
  <c r="BL722" i="1" s="1"/>
  <c r="BL723" i="1"/>
  <c r="BK721" i="1"/>
  <c r="BK722" i="1" s="1"/>
  <c r="BK723" i="1"/>
  <c r="BJ632" i="1"/>
  <c r="BJ633" i="1" s="1"/>
  <c r="BJ634" i="1"/>
  <c r="BO77" i="1"/>
  <c r="BO78" i="1" s="1"/>
  <c r="BO81" i="1"/>
  <c r="BQ399" i="1"/>
  <c r="BQ395" i="1"/>
  <c r="BQ396" i="1" s="1"/>
  <c r="AP399" i="1"/>
  <c r="AP395" i="1"/>
  <c r="AP396" i="1" s="1"/>
  <c r="BI680" i="1"/>
  <c r="BI678" i="1"/>
  <c r="BI679" i="1" s="1"/>
  <c r="BM212" i="1"/>
  <c r="BM208" i="1"/>
  <c r="BM209" i="1" s="1"/>
  <c r="S267" i="1"/>
  <c r="S263" i="1"/>
  <c r="S264" i="1" s="1"/>
  <c r="BD632" i="1"/>
  <c r="BD633" i="1" s="1"/>
  <c r="BD634" i="1"/>
  <c r="BD1490" i="1"/>
  <c r="BD965" i="1"/>
  <c r="BD974" i="1" s="1"/>
  <c r="AN116" i="1"/>
  <c r="BI1597" i="1"/>
  <c r="BI1607" i="1" s="1"/>
  <c r="BI1117" i="1"/>
  <c r="BI1125" i="1" s="1"/>
  <c r="BL1328" i="1"/>
  <c r="BI169" i="1"/>
  <c r="BO1490" i="1"/>
  <c r="T865" i="1"/>
  <c r="T873" i="1" s="1"/>
  <c r="Z116" i="1"/>
  <c r="Z120" i="1" s="1"/>
  <c r="Z121" i="1" s="1"/>
  <c r="AN865" i="1"/>
  <c r="BI1396" i="1"/>
  <c r="BI1406" i="1" s="1"/>
  <c r="BI1409" i="1" s="1"/>
  <c r="BQ1396" i="1"/>
  <c r="BQ1406" i="1" s="1"/>
  <c r="BQ1409" i="1" s="1"/>
  <c r="AP1328" i="1"/>
  <c r="AU116" i="1"/>
  <c r="AU120" i="1" s="1"/>
  <c r="AU121" i="1" s="1"/>
  <c r="BJ351" i="1"/>
  <c r="BB721" i="1"/>
  <c r="BB722" i="1" s="1"/>
  <c r="BB723" i="1"/>
  <c r="BB680" i="1"/>
  <c r="BB678" i="1"/>
  <c r="BB679" i="1" s="1"/>
  <c r="BQ632" i="1"/>
  <c r="BQ633" i="1" s="1"/>
  <c r="BG212" i="1"/>
  <c r="BG208" i="1"/>
  <c r="BG209" i="1" s="1"/>
  <c r="Y434" i="1"/>
  <c r="Y435" i="1" s="1"/>
  <c r="Y438" i="1"/>
  <c r="BK632" i="1"/>
  <c r="BK633" i="1" s="1"/>
  <c r="BN721" i="1"/>
  <c r="BN722" i="1" s="1"/>
  <c r="BN723" i="1"/>
  <c r="W305" i="1"/>
  <c r="W301" i="1"/>
  <c r="W302" i="1" s="1"/>
  <c r="BC589" i="1"/>
  <c r="BC590" i="1" s="1"/>
  <c r="BN678" i="1"/>
  <c r="BN679" i="1" s="1"/>
  <c r="BN680" i="1"/>
  <c r="BA212" i="1"/>
  <c r="BA208" i="1"/>
  <c r="BA209" i="1" s="1"/>
  <c r="W589" i="1"/>
  <c r="W590" i="1" s="1"/>
  <c r="BB395" i="1"/>
  <c r="BB396" i="1" s="1"/>
  <c r="BB399" i="1"/>
  <c r="BP723" i="1"/>
  <c r="BP721" i="1"/>
  <c r="BP722" i="1" s="1"/>
  <c r="W1597" i="1"/>
  <c r="W1607" i="1" s="1"/>
  <c r="L533" i="1"/>
  <c r="BJ1490" i="1"/>
  <c r="BJ116" i="1"/>
  <c r="BC1396" i="1"/>
  <c r="BQ1280" i="1"/>
  <c r="BQ1290" i="1" s="1"/>
  <c r="BC116" i="1"/>
  <c r="BC120" i="1" s="1"/>
  <c r="BC121" i="1" s="1"/>
  <c r="BD1597" i="1"/>
  <c r="BD1607" i="1" s="1"/>
  <c r="AP792" i="1"/>
  <c r="AP801" i="1" s="1"/>
  <c r="BM1280" i="1"/>
  <c r="BM1290" i="1" s="1"/>
  <c r="BN865" i="1"/>
  <c r="BG533" i="1"/>
  <c r="BG542" i="1" s="1"/>
  <c r="S1597" i="1"/>
  <c r="AU865" i="1"/>
  <c r="AU873" i="1" s="1"/>
  <c r="BQ965" i="1"/>
  <c r="BQ865" i="1"/>
  <c r="BQ873" i="1" s="1"/>
  <c r="BJ1117" i="1"/>
  <c r="BH865" i="1"/>
  <c r="BO965" i="1"/>
  <c r="BO974" i="1" s="1"/>
  <c r="BA533" i="1"/>
  <c r="BA542" i="1" s="1"/>
  <c r="Y965" i="1"/>
  <c r="Y974" i="1" s="1"/>
  <c r="AS116" i="1"/>
  <c r="AS124" i="1" s="1"/>
  <c r="AL1280" i="1"/>
  <c r="Q39" i="1"/>
  <c r="BK965" i="1"/>
  <c r="BG116" i="1"/>
  <c r="BG120" i="1" s="1"/>
  <c r="BG121" i="1" s="1"/>
  <c r="BL865" i="1"/>
  <c r="BL869" i="1" s="1"/>
  <c r="BL870" i="1" s="1"/>
  <c r="AZ1624" i="1"/>
  <c r="S1490" i="1"/>
  <c r="Z1624" i="1"/>
  <c r="Z1613" i="1" s="1"/>
  <c r="Z1643" i="1" s="1"/>
  <c r="AU533" i="1"/>
  <c r="BL1280" i="1"/>
  <c r="BC1624" i="1"/>
  <c r="BC1613" i="1" s="1"/>
  <c r="BC1643" i="1" s="1"/>
  <c r="BO1396" i="1"/>
  <c r="BC1117" i="1"/>
  <c r="BC965" i="1"/>
  <c r="BC974" i="1" s="1"/>
  <c r="BA792" i="1"/>
  <c r="BO116" i="1"/>
  <c r="BP1597" i="1"/>
  <c r="X1396" i="1"/>
  <c r="AQ473" i="1"/>
  <c r="AF351" i="1"/>
  <c r="BM1396" i="1"/>
  <c r="BM1037" i="1"/>
  <c r="BM1045" i="1" s="1"/>
  <c r="BP1490" i="1"/>
  <c r="BP965" i="1"/>
  <c r="BC865" i="1"/>
  <c r="BQ1624" i="1"/>
  <c r="BQ1613" i="1" s="1"/>
  <c r="BQ1643" i="1" s="1"/>
  <c r="BO1597" i="1"/>
  <c r="BP1396" i="1"/>
  <c r="BD1178" i="1"/>
  <c r="BD1179" i="1" s="1"/>
  <c r="BD1182" i="1"/>
  <c r="BH267" i="1"/>
  <c r="BH263" i="1"/>
  <c r="BH264" i="1" s="1"/>
  <c r="BP208" i="1"/>
  <c r="BP209" i="1" s="1"/>
  <c r="BP212" i="1"/>
  <c r="BI965" i="1"/>
  <c r="BO865" i="1"/>
  <c r="BG792" i="1"/>
  <c r="BK678" i="1"/>
  <c r="BK679" i="1" s="1"/>
  <c r="BK680" i="1"/>
  <c r="BK589" i="1"/>
  <c r="BK590" i="1" s="1"/>
  <c r="BK634" i="1"/>
  <c r="BK473" i="1"/>
  <c r="BI434" i="1"/>
  <c r="BI435" i="1" s="1"/>
  <c r="BI438" i="1"/>
  <c r="BG301" i="1"/>
  <c r="BG302" i="1" s="1"/>
  <c r="BG305" i="1"/>
  <c r="BH1490" i="1"/>
  <c r="BL1490" i="1"/>
  <c r="BL1037" i="1"/>
  <c r="BK542" i="1"/>
  <c r="BQ305" i="1"/>
  <c r="BQ301" i="1"/>
  <c r="BQ302" i="1" s="1"/>
  <c r="BP869" i="1"/>
  <c r="BP870" i="1" s="1"/>
  <c r="BP873" i="1"/>
  <c r="BB267" i="1"/>
  <c r="BB263" i="1"/>
  <c r="BB264" i="1" s="1"/>
  <c r="BJ208" i="1"/>
  <c r="BJ209" i="1" s="1"/>
  <c r="BJ212" i="1"/>
  <c r="BC434" i="1"/>
  <c r="BC435" i="1" s="1"/>
  <c r="BC438" i="1"/>
  <c r="BA301" i="1"/>
  <c r="BA302" i="1" s="1"/>
  <c r="BA305" i="1"/>
  <c r="BB1490" i="1"/>
  <c r="BN1406" i="1"/>
  <c r="BN1409" i="1" s="1"/>
  <c r="BK305" i="1"/>
  <c r="BK301" i="1"/>
  <c r="BK302" i="1" s="1"/>
  <c r="BH680" i="1"/>
  <c r="BH678" i="1"/>
  <c r="BH679" i="1" s="1"/>
  <c r="BD399" i="1"/>
  <c r="BD395" i="1"/>
  <c r="BD396" i="1" s="1"/>
  <c r="BN301" i="1"/>
  <c r="BN302" i="1" s="1"/>
  <c r="BN305" i="1"/>
  <c r="BD208" i="1"/>
  <c r="BD209" i="1" s="1"/>
  <c r="BD212" i="1"/>
  <c r="BN77" i="1"/>
  <c r="BN78" i="1" s="1"/>
  <c r="BN81" i="1"/>
  <c r="BM721" i="1"/>
  <c r="BM722" i="1" s="1"/>
  <c r="BM723" i="1"/>
  <c r="BO632" i="1"/>
  <c r="BO633" i="1" s="1"/>
  <c r="BO634" i="1"/>
  <c r="BM77" i="1"/>
  <c r="BM78" i="1" s="1"/>
  <c r="BM81" i="1"/>
  <c r="BJ1597" i="1"/>
  <c r="BG1396" i="1"/>
  <c r="BH301" i="1"/>
  <c r="BH302" i="1" s="1"/>
  <c r="BH305" i="1"/>
  <c r="BH77" i="1"/>
  <c r="BH78" i="1" s="1"/>
  <c r="BH81" i="1"/>
  <c r="BC1500" i="1"/>
  <c r="BC1503" i="1" s="1"/>
  <c r="BG721" i="1"/>
  <c r="BG722" i="1" s="1"/>
  <c r="BG723" i="1"/>
  <c r="BI632" i="1"/>
  <c r="BI633" i="1" s="1"/>
  <c r="BI634" i="1"/>
  <c r="BM533" i="1"/>
  <c r="BM395" i="1"/>
  <c r="BM396" i="1" s="1"/>
  <c r="BM399" i="1"/>
  <c r="BM263" i="1"/>
  <c r="BM264" i="1" s="1"/>
  <c r="BM267" i="1"/>
  <c r="BO208" i="1"/>
  <c r="BO209" i="1" s="1"/>
  <c r="BO212" i="1"/>
  <c r="BG77" i="1"/>
  <c r="BG78" i="1" s="1"/>
  <c r="BG81" i="1"/>
  <c r="BQ1490" i="1"/>
  <c r="BA1396" i="1"/>
  <c r="BQ1117" i="1"/>
  <c r="BQ263" i="1"/>
  <c r="BQ264" i="1" s="1"/>
  <c r="BQ267" i="1"/>
  <c r="BB301" i="1"/>
  <c r="BB302" i="1" s="1"/>
  <c r="BB305" i="1"/>
  <c r="BD116" i="1"/>
  <c r="BB77" i="1"/>
  <c r="BB78" i="1" s="1"/>
  <c r="BB81" i="1"/>
  <c r="BA721" i="1"/>
  <c r="BA722" i="1" s="1"/>
  <c r="BA723" i="1"/>
  <c r="BC632" i="1"/>
  <c r="BC633" i="1" s="1"/>
  <c r="BC634" i="1"/>
  <c r="BG395" i="1"/>
  <c r="BG396" i="1" s="1"/>
  <c r="BG399" i="1"/>
  <c r="BG263" i="1"/>
  <c r="BG264" i="1" s="1"/>
  <c r="BG267" i="1"/>
  <c r="BI208" i="1"/>
  <c r="BI209" i="1" s="1"/>
  <c r="BI212" i="1"/>
  <c r="BA77" i="1"/>
  <c r="BA78" i="1" s="1"/>
  <c r="BA81" i="1"/>
  <c r="BL301" i="1"/>
  <c r="BL302" i="1" s="1"/>
  <c r="BL305" i="1"/>
  <c r="BG1500" i="1"/>
  <c r="BG1503" i="1" s="1"/>
  <c r="BK1490" i="1"/>
  <c r="BK1117" i="1"/>
  <c r="BQ801" i="1"/>
  <c r="BK263" i="1"/>
  <c r="BK264" i="1" s="1"/>
  <c r="BK267" i="1"/>
  <c r="BJ1182" i="1"/>
  <c r="BN267" i="1"/>
  <c r="BN263" i="1"/>
  <c r="BN264" i="1" s="1"/>
  <c r="BM792" i="1"/>
  <c r="BQ678" i="1"/>
  <c r="BQ679" i="1" s="1"/>
  <c r="BQ680" i="1"/>
  <c r="BQ589" i="1"/>
  <c r="BQ590" i="1" s="1"/>
  <c r="BQ634" i="1"/>
  <c r="BO434" i="1"/>
  <c r="BO435" i="1" s="1"/>
  <c r="BO438" i="1"/>
  <c r="BA395" i="1"/>
  <c r="BA396" i="1" s="1"/>
  <c r="BA399" i="1"/>
  <c r="BM301" i="1"/>
  <c r="BM302" i="1" s="1"/>
  <c r="BM305" i="1"/>
  <c r="BA263" i="1"/>
  <c r="BA264" i="1" s="1"/>
  <c r="BA267" i="1"/>
  <c r="BC208" i="1"/>
  <c r="BC209" i="1" s="1"/>
  <c r="BC212" i="1"/>
  <c r="BN1490" i="1"/>
  <c r="BP1117" i="1"/>
  <c r="BA1328" i="1"/>
  <c r="BI1280" i="1"/>
  <c r="BI1037" i="1"/>
  <c r="BM965" i="1"/>
  <c r="BM865" i="1"/>
  <c r="BQ234" i="1"/>
  <c r="BA39" i="1"/>
  <c r="BB1280" i="1"/>
  <c r="BN1117" i="1"/>
  <c r="BH1037" i="1"/>
  <c r="BD305" i="1"/>
  <c r="BD301" i="1"/>
  <c r="BD302" i="1" s="1"/>
  <c r="BI267" i="1"/>
  <c r="BI263" i="1"/>
  <c r="BI264" i="1" s="1"/>
  <c r="BO4540" i="1"/>
  <c r="BL4540" i="1"/>
  <c r="BM678" i="1"/>
  <c r="BM679" i="1" s="1"/>
  <c r="BM680" i="1"/>
  <c r="BM438" i="1"/>
  <c r="BM434" i="1"/>
  <c r="BM435" i="1" s="1"/>
  <c r="BA4540" i="1"/>
  <c r="BQ1597" i="1"/>
  <c r="BO1624" i="1"/>
  <c r="BO1613" i="1" s="1"/>
  <c r="BO1643" i="1" s="1"/>
  <c r="BG1613" i="1"/>
  <c r="BG1643" i="1" s="1"/>
  <c r="BM1597" i="1"/>
  <c r="BC1280" i="1"/>
  <c r="BM1174" i="1"/>
  <c r="BO1117" i="1"/>
  <c r="BC1037" i="1"/>
  <c r="BG965" i="1"/>
  <c r="BG865" i="1"/>
  <c r="BO351" i="1"/>
  <c r="BK234" i="1"/>
  <c r="BH1117" i="1"/>
  <c r="BB1037" i="1"/>
  <c r="BB434" i="1"/>
  <c r="BB435" i="1" s="1"/>
  <c r="BB438" i="1"/>
  <c r="BP4540" i="1"/>
  <c r="BP1691" i="1"/>
  <c r="BP1692" i="1" s="1"/>
  <c r="BP81" i="1"/>
  <c r="BP77" i="1"/>
  <c r="BP78" i="1" s="1"/>
  <c r="BN434" i="1"/>
  <c r="BN435" i="1" s="1"/>
  <c r="BN438" i="1"/>
  <c r="BH4540" i="1"/>
  <c r="BG678" i="1"/>
  <c r="BG679" i="1" s="1"/>
  <c r="BG680" i="1"/>
  <c r="BG438" i="1"/>
  <c r="BG434" i="1"/>
  <c r="BG435" i="1" s="1"/>
  <c r="BP399" i="1"/>
  <c r="BP395" i="1"/>
  <c r="BP396" i="1" s="1"/>
  <c r="BK1597" i="1"/>
  <c r="BQ1328" i="1"/>
  <c r="BM351" i="1"/>
  <c r="BM484" i="1" s="1"/>
  <c r="BN1328" i="1"/>
  <c r="BP1280" i="1"/>
  <c r="BP1037" i="1"/>
  <c r="BI1624" i="1"/>
  <c r="BI1613" i="1" s="1"/>
  <c r="BI1643" i="1" s="1"/>
  <c r="BG1174" i="1"/>
  <c r="BA965" i="1"/>
  <c r="BA865" i="1"/>
  <c r="BI351" i="1"/>
  <c r="BB1117" i="1"/>
  <c r="BJ176" i="1"/>
  <c r="BJ173" i="1"/>
  <c r="BJ174" i="1" s="1"/>
  <c r="BQ355" i="1"/>
  <c r="BQ356" i="1" s="1"/>
  <c r="BQ359" i="1"/>
  <c r="BM477" i="1"/>
  <c r="BM478" i="1" s="1"/>
  <c r="BM481" i="1"/>
  <c r="BO301" i="1"/>
  <c r="BO302" i="1" s="1"/>
  <c r="BO305" i="1"/>
  <c r="BJ4540" i="1"/>
  <c r="BJ1691" i="1"/>
  <c r="BJ1692" i="1" s="1"/>
  <c r="BJ81" i="1"/>
  <c r="BJ77" i="1"/>
  <c r="BJ78" i="1" s="1"/>
  <c r="BI4540" i="1"/>
  <c r="BO395" i="1"/>
  <c r="BO396" i="1" s="1"/>
  <c r="BO399" i="1"/>
  <c r="BC77" i="1"/>
  <c r="BC78" i="1" s="1"/>
  <c r="BC81" i="1"/>
  <c r="BQ723" i="1"/>
  <c r="BQ721" i="1"/>
  <c r="BQ722" i="1" s="1"/>
  <c r="BA678" i="1"/>
  <c r="BA679" i="1" s="1"/>
  <c r="BA680" i="1"/>
  <c r="BI542" i="1"/>
  <c r="BA438" i="1"/>
  <c r="BA434" i="1"/>
  <c r="BA435" i="1" s="1"/>
  <c r="BM4540" i="1"/>
  <c r="BQ434" i="1"/>
  <c r="BQ435" i="1" s="1"/>
  <c r="BQ438" i="1"/>
  <c r="BK1328" i="1"/>
  <c r="BM1117" i="1"/>
  <c r="BO481" i="1"/>
  <c r="BG351" i="1"/>
  <c r="BH1328" i="1"/>
  <c r="BJ1280" i="1"/>
  <c r="BJ1037" i="1"/>
  <c r="BD792" i="1"/>
  <c r="BL169" i="1"/>
  <c r="BN39" i="1"/>
  <c r="BA1174" i="1"/>
  <c r="BC351" i="1"/>
  <c r="BQ169" i="1"/>
  <c r="BL965" i="1"/>
  <c r="BD176" i="1"/>
  <c r="BD173" i="1"/>
  <c r="BD174" i="1" s="1"/>
  <c r="BO721" i="1"/>
  <c r="BO722" i="1" s="1"/>
  <c r="BO723" i="1"/>
  <c r="BI301" i="1"/>
  <c r="BI302" i="1" s="1"/>
  <c r="BI305" i="1"/>
  <c r="BD4540" i="1"/>
  <c r="BD1691" i="1"/>
  <c r="BD1692" i="1" s="1"/>
  <c r="BH434" i="1"/>
  <c r="BH435" i="1" s="1"/>
  <c r="BH438" i="1"/>
  <c r="BQ208" i="1"/>
  <c r="BQ209" i="1" s="1"/>
  <c r="BQ212" i="1"/>
  <c r="BD81" i="1"/>
  <c r="BD77" i="1"/>
  <c r="BD78" i="1" s="1"/>
  <c r="BB4540" i="1"/>
  <c r="BO1332" i="1"/>
  <c r="BO1333" i="1" s="1"/>
  <c r="BO1334" i="1"/>
  <c r="BP477" i="1"/>
  <c r="BP478" i="1" s="1"/>
  <c r="BK208" i="1"/>
  <c r="BK209" i="1" s="1"/>
  <c r="BK212" i="1"/>
  <c r="BP632" i="1"/>
  <c r="BP633" i="1" s="1"/>
  <c r="BP634" i="1"/>
  <c r="BK434" i="1"/>
  <c r="BK435" i="1" s="1"/>
  <c r="BK438" i="1"/>
  <c r="BG1280" i="1"/>
  <c r="BG1117" i="1"/>
  <c r="BA351" i="1"/>
  <c r="BB1597" i="1"/>
  <c r="BB1328" i="1"/>
  <c r="BD1280" i="1"/>
  <c r="BH1174" i="1"/>
  <c r="BD1037" i="1"/>
  <c r="BH39" i="1"/>
  <c r="BM1328" i="1"/>
  <c r="BK169" i="1"/>
  <c r="BM39" i="1"/>
  <c r="BP305" i="1"/>
  <c r="BP301" i="1"/>
  <c r="BP302" i="1" s="1"/>
  <c r="BI721" i="1"/>
  <c r="BI722" i="1" s="1"/>
  <c r="BI723" i="1"/>
  <c r="BN589" i="1"/>
  <c r="BN590" i="1" s="1"/>
  <c r="BC301" i="1"/>
  <c r="BC302" i="1" s="1"/>
  <c r="BC305" i="1"/>
  <c r="BP263" i="1"/>
  <c r="BP264" i="1" s="1"/>
  <c r="BP267" i="1"/>
  <c r="BC4540" i="1"/>
  <c r="BQ1178" i="1"/>
  <c r="BQ1179" i="1" s="1"/>
  <c r="BQ1182" i="1"/>
  <c r="BG4540" i="1"/>
  <c r="BA1280" i="1"/>
  <c r="BA1117" i="1"/>
  <c r="BC473" i="1"/>
  <c r="BB1174" i="1"/>
  <c r="BL234" i="1"/>
  <c r="AZ169" i="1"/>
  <c r="BB39" i="1"/>
  <c r="BG1328" i="1"/>
  <c r="BO1280" i="1"/>
  <c r="BO1037" i="1"/>
  <c r="BG39" i="1"/>
  <c r="BL1597" i="1"/>
  <c r="BN1037" i="1"/>
  <c r="BJ305" i="1"/>
  <c r="BJ301" i="1"/>
  <c r="BJ302" i="1" s="1"/>
  <c r="BC721" i="1"/>
  <c r="BC722" i="1" s="1"/>
  <c r="BC723" i="1"/>
  <c r="BJ263" i="1"/>
  <c r="BJ264" i="1" s="1"/>
  <c r="BJ267" i="1"/>
  <c r="BQ4540" i="1"/>
  <c r="BG589" i="1"/>
  <c r="BG590" i="1" s="1"/>
  <c r="BL395" i="1"/>
  <c r="BL396" i="1" s="1"/>
  <c r="BL399" i="1"/>
  <c r="BN4540" i="1"/>
  <c r="BK4540" i="1"/>
  <c r="BO45" i="1"/>
  <c r="BO43" i="1"/>
  <c r="BO44" i="1" s="1"/>
  <c r="AR212" i="1"/>
  <c r="AR208" i="1"/>
  <c r="AR209" i="1" s="1"/>
  <c r="AF589" i="1"/>
  <c r="AF590" i="1" s="1"/>
  <c r="AF634" i="1"/>
  <c r="AM355" i="1"/>
  <c r="AM356" i="1" s="1"/>
  <c r="AM359" i="1"/>
  <c r="AS355" i="1"/>
  <c r="AS356" i="1" s="1"/>
  <c r="AS359" i="1"/>
  <c r="W399" i="1"/>
  <c r="W395" i="1"/>
  <c r="W396" i="1" s="1"/>
  <c r="AG359" i="1"/>
  <c r="AG355" i="1"/>
  <c r="AG356" i="1" s="1"/>
  <c r="AN395" i="1"/>
  <c r="AN396" i="1" s="1"/>
  <c r="AN399" i="1"/>
  <c r="AP263" i="1"/>
  <c r="AP264" i="1" s="1"/>
  <c r="AP267" i="1"/>
  <c r="AI792" i="1"/>
  <c r="AI801" i="1" s="1"/>
  <c r="AO533" i="1"/>
  <c r="AO542" i="1" s="1"/>
  <c r="N1396" i="1"/>
  <c r="Q1490" i="1"/>
  <c r="M1396" i="1"/>
  <c r="AS1037" i="1"/>
  <c r="AH1396" i="1"/>
  <c r="AL792" i="1"/>
  <c r="AH116" i="1"/>
  <c r="N792" i="1"/>
  <c r="R792" i="1"/>
  <c r="U1328" i="1"/>
  <c r="AG1037" i="1"/>
  <c r="AG1045" i="1" s="1"/>
  <c r="AO473" i="1"/>
  <c r="AO477" i="1" s="1"/>
  <c r="AO478" i="1" s="1"/>
  <c r="AH865" i="1"/>
  <c r="R1328" i="1"/>
  <c r="R1334" i="1" s="1"/>
  <c r="AI1597" i="1"/>
  <c r="AS1396" i="1"/>
  <c r="AQ965" i="1"/>
  <c r="AP965" i="1"/>
  <c r="AP974" i="1" s="1"/>
  <c r="AF1597" i="1"/>
  <c r="AF1607" i="1" s="1"/>
  <c r="AH1117" i="1"/>
  <c r="AH1125" i="1" s="1"/>
  <c r="AR792" i="1"/>
  <c r="AR801" i="1" s="1"/>
  <c r="L723" i="1"/>
  <c r="L721" i="1"/>
  <c r="L722" i="1" s="1"/>
  <c r="Z438" i="1"/>
  <c r="Z434" i="1"/>
  <c r="Z435" i="1" s="1"/>
  <c r="L81" i="1"/>
  <c r="L77" i="1"/>
  <c r="L78" i="1" s="1"/>
  <c r="AF438" i="1"/>
  <c r="AF434" i="1"/>
  <c r="AF435" i="1" s="1"/>
  <c r="AL680" i="1"/>
  <c r="AL678" i="1"/>
  <c r="AL679" i="1" s="1"/>
  <c r="AG212" i="1"/>
  <c r="AG208" i="1"/>
  <c r="AG209" i="1" s="1"/>
  <c r="AO395" i="1"/>
  <c r="AO396" i="1" s="1"/>
  <c r="AO399" i="1"/>
  <c r="M81" i="1"/>
  <c r="M77" i="1"/>
  <c r="M78" i="1" s="1"/>
  <c r="T723" i="1"/>
  <c r="T721" i="1"/>
  <c r="T722" i="1" s="1"/>
  <c r="AI533" i="1"/>
  <c r="AQ399" i="1"/>
  <c r="AQ395" i="1"/>
  <c r="AQ396" i="1" s="1"/>
  <c r="AU267" i="1"/>
  <c r="AU263" i="1"/>
  <c r="AU264" i="1" s="1"/>
  <c r="AR634" i="1"/>
  <c r="AR632" i="1"/>
  <c r="AR633" i="1" s="1"/>
  <c r="AI267" i="1"/>
  <c r="AI263" i="1"/>
  <c r="AI264" i="1" s="1"/>
  <c r="AH589" i="1"/>
  <c r="AH590" i="1" s="1"/>
  <c r="AT263" i="1"/>
  <c r="AT264" i="1" s="1"/>
  <c r="AT267" i="1"/>
  <c r="AN589" i="1"/>
  <c r="AN590" i="1" s="1"/>
  <c r="AU301" i="1"/>
  <c r="AU302" i="1" s="1"/>
  <c r="AU305" i="1"/>
  <c r="AU77" i="1"/>
  <c r="AU78" i="1" s="1"/>
  <c r="AU81" i="1"/>
  <c r="AO589" i="1"/>
  <c r="AO590" i="1" s="1"/>
  <c r="AN1334" i="1"/>
  <c r="AR678" i="1"/>
  <c r="AR679" i="1" s="1"/>
  <c r="AR680" i="1"/>
  <c r="AH267" i="1"/>
  <c r="AH263" i="1"/>
  <c r="AH264" i="1" s="1"/>
  <c r="L589" i="1"/>
  <c r="L590" i="1" s="1"/>
  <c r="K1500" i="1"/>
  <c r="K1503" i="1" s="1"/>
  <c r="AR589" i="1"/>
  <c r="AR590" i="1" s="1"/>
  <c r="AO301" i="1"/>
  <c r="AO302" i="1" s="1"/>
  <c r="AO305" i="1"/>
  <c r="AU395" i="1"/>
  <c r="AU396" i="1" s="1"/>
  <c r="AU399" i="1"/>
  <c r="AT395" i="1"/>
  <c r="AT396" i="1" s="1"/>
  <c r="AT399" i="1"/>
  <c r="AP208" i="1"/>
  <c r="AP209" i="1" s="1"/>
  <c r="AP212" i="1"/>
  <c r="AQ77" i="1"/>
  <c r="AQ78" i="1" s="1"/>
  <c r="AQ81" i="1"/>
  <c r="AI301" i="1"/>
  <c r="AI302" i="1" s="1"/>
  <c r="AI305" i="1"/>
  <c r="AQ43" i="1"/>
  <c r="AQ44" i="1" s="1"/>
  <c r="AQ45" i="1"/>
  <c r="AO1597" i="1"/>
  <c r="AG1280" i="1"/>
  <c r="AQ865" i="1"/>
  <c r="AI473" i="1"/>
  <c r="AI481" i="1" s="1"/>
  <c r="AH1597" i="1"/>
  <c r="AP865" i="1"/>
  <c r="AP869" i="1" s="1"/>
  <c r="AP870" i="1" s="1"/>
  <c r="AU1490" i="1"/>
  <c r="AI1396" i="1"/>
  <c r="AI1406" i="1" s="1"/>
  <c r="AI1409" i="1" s="1"/>
  <c r="AN1396" i="1"/>
  <c r="AN1406" i="1" s="1"/>
  <c r="AN1409" i="1" s="1"/>
  <c r="AF533" i="1"/>
  <c r="AV473" i="1"/>
  <c r="AV533" i="1"/>
  <c r="AO1490" i="1"/>
  <c r="AI1117" i="1"/>
  <c r="AS533" i="1"/>
  <c r="AS542" i="1" s="1"/>
  <c r="AV1280" i="1"/>
  <c r="AV1290" i="1" s="1"/>
  <c r="X473" i="1"/>
  <c r="X481" i="1" s="1"/>
  <c r="S1624" i="1"/>
  <c r="S1613" i="1" s="1"/>
  <c r="S1643" i="1" s="1"/>
  <c r="Q1280" i="1"/>
  <c r="AM1396" i="1"/>
  <c r="AQ792" i="1"/>
  <c r="AM116" i="1"/>
  <c r="AM120" i="1" s="1"/>
  <c r="AM121" i="1" s="1"/>
  <c r="AL1037" i="1"/>
  <c r="AL1041" i="1" s="1"/>
  <c r="AL1042" i="1" s="1"/>
  <c r="AP533" i="1"/>
  <c r="AO792" i="1"/>
  <c r="AO116" i="1"/>
  <c r="AO124" i="1" s="1"/>
  <c r="AN1624" i="1"/>
  <c r="AN1613" i="1" s="1"/>
  <c r="AN1643" i="1" s="1"/>
  <c r="AN1651" i="1" s="1"/>
  <c r="AF792" i="1"/>
  <c r="AE1624" i="1"/>
  <c r="S1280" i="1"/>
  <c r="V1597" i="1"/>
  <c r="L169" i="1"/>
  <c r="L173" i="1" s="1"/>
  <c r="L174" i="1" s="1"/>
  <c r="Y1624" i="1"/>
  <c r="Y1613" i="1" s="1"/>
  <c r="Y1643" i="1" s="1"/>
  <c r="S1396" i="1"/>
  <c r="S1406" i="1" s="1"/>
  <c r="S1409" i="1" s="1"/>
  <c r="AA1490" i="1"/>
  <c r="AA1500" i="1" s="1"/>
  <c r="AA1503" i="1" s="1"/>
  <c r="AO169" i="1"/>
  <c r="AO176" i="1" s="1"/>
  <c r="AG116" i="1"/>
  <c r="AH169" i="1"/>
  <c r="AH176" i="1" s="1"/>
  <c r="AU965" i="1"/>
  <c r="AM792" i="1"/>
  <c r="AM801" i="1" s="1"/>
  <c r="AT965" i="1"/>
  <c r="AT974" i="1" s="1"/>
  <c r="AV351" i="1"/>
  <c r="AV1174" i="1"/>
  <c r="S533" i="1"/>
  <c r="Y1597" i="1"/>
  <c r="Y1607" i="1" s="1"/>
  <c r="AI169" i="1"/>
  <c r="AI176" i="1" s="1"/>
  <c r="AT1597" i="1"/>
  <c r="AT1607" i="1" s="1"/>
  <c r="AP1037" i="1"/>
  <c r="AP1041" i="1" s="1"/>
  <c r="AP1042" i="1" s="1"/>
  <c r="AO865" i="1"/>
  <c r="AO869" i="1" s="1"/>
  <c r="AO870" i="1" s="1"/>
  <c r="AL1597" i="1"/>
  <c r="AL1607" i="1" s="1"/>
  <c r="AN965" i="1"/>
  <c r="AP473" i="1"/>
  <c r="AP169" i="1"/>
  <c r="AQ1174" i="1"/>
  <c r="AS169" i="1"/>
  <c r="AQ1624" i="1"/>
  <c r="AQ1613" i="1" s="1"/>
  <c r="AQ1643" i="1" s="1"/>
  <c r="M965" i="1"/>
  <c r="M974" i="1" s="1"/>
  <c r="M1597" i="1"/>
  <c r="AM1280" i="1"/>
  <c r="AN1597" i="1"/>
  <c r="AN1607" i="1" s="1"/>
  <c r="AV1624" i="1"/>
  <c r="AV1613" i="1" s="1"/>
  <c r="AV1643" i="1" s="1"/>
  <c r="AU1597" i="1"/>
  <c r="AQ723" i="1"/>
  <c r="AQ721" i="1"/>
  <c r="AQ722" i="1" s="1"/>
  <c r="AS634" i="1"/>
  <c r="AS632" i="1"/>
  <c r="AS633" i="1" s="1"/>
  <c r="AN680" i="1"/>
  <c r="AN678" i="1"/>
  <c r="AN679" i="1" s="1"/>
  <c r="AL212" i="1"/>
  <c r="AL208" i="1"/>
  <c r="AL209" i="1" s="1"/>
  <c r="AO1396" i="1"/>
  <c r="AU1182" i="1"/>
  <c r="AI965" i="1"/>
  <c r="AI865" i="1"/>
  <c r="AG721" i="1"/>
  <c r="AG722" i="1" s="1"/>
  <c r="AG723" i="1"/>
  <c r="AO632" i="1"/>
  <c r="AO633" i="1" s="1"/>
  <c r="AO634" i="1"/>
  <c r="AM395" i="1"/>
  <c r="AM396" i="1" s="1"/>
  <c r="AM399" i="1"/>
  <c r="AM301" i="1"/>
  <c r="AM302" i="1" s="1"/>
  <c r="AM305" i="1"/>
  <c r="AF1731" i="1"/>
  <c r="AF1732" i="1" s="1"/>
  <c r="AF4540" i="1"/>
  <c r="AT1396" i="1"/>
  <c r="AH965" i="1"/>
  <c r="AH632" i="1"/>
  <c r="AH633" i="1" s="1"/>
  <c r="AH634" i="1"/>
  <c r="AL533" i="1"/>
  <c r="AH434" i="1"/>
  <c r="AH435" i="1" s="1"/>
  <c r="AH438" i="1"/>
  <c r="AT116" i="1"/>
  <c r="AM634" i="1"/>
  <c r="AM632" i="1"/>
  <c r="AM633" i="1" s="1"/>
  <c r="AH680" i="1"/>
  <c r="AH678" i="1"/>
  <c r="AH679" i="1" s="1"/>
  <c r="AF212" i="1"/>
  <c r="AF208" i="1"/>
  <c r="AF209" i="1" s="1"/>
  <c r="AI632" i="1"/>
  <c r="AI633" i="1" s="1"/>
  <c r="AI634" i="1"/>
  <c r="AG395" i="1"/>
  <c r="AG396" i="1" s="1"/>
  <c r="AG399" i="1"/>
  <c r="AG301" i="1"/>
  <c r="AG302" i="1" s="1"/>
  <c r="AG305" i="1"/>
  <c r="AN1500" i="1"/>
  <c r="AN1503" i="1" s="1"/>
  <c r="AV678" i="1"/>
  <c r="AV679" i="1" s="1"/>
  <c r="AV680" i="1"/>
  <c r="AV589" i="1"/>
  <c r="AV590" i="1" s="1"/>
  <c r="AR263" i="1"/>
  <c r="AR264" i="1" s="1"/>
  <c r="AR267" i="1"/>
  <c r="AT208" i="1"/>
  <c r="AT209" i="1" s="1"/>
  <c r="AT212" i="1"/>
  <c r="AR77" i="1"/>
  <c r="AR78" i="1" s="1"/>
  <c r="AR81" i="1"/>
  <c r="AG634" i="1"/>
  <c r="AG632" i="1"/>
  <c r="AG633" i="1" s="1"/>
  <c r="AV723" i="1"/>
  <c r="AV721" i="1"/>
  <c r="AV722" i="1" s="1"/>
  <c r="AQ678" i="1"/>
  <c r="AQ679" i="1" s="1"/>
  <c r="AQ680" i="1"/>
  <c r="AU434" i="1"/>
  <c r="AU435" i="1" s="1"/>
  <c r="AU438" i="1"/>
  <c r="AS263" i="1"/>
  <c r="AS264" i="1" s="1"/>
  <c r="AS267" i="1"/>
  <c r="AS77" i="1"/>
  <c r="AS78" i="1" s="1"/>
  <c r="AS81" i="1"/>
  <c r="AT865" i="1"/>
  <c r="AP678" i="1"/>
  <c r="AP679" i="1" s="1"/>
  <c r="AP680" i="1"/>
  <c r="AP589" i="1"/>
  <c r="AP590" i="1" s="1"/>
  <c r="AR395" i="1"/>
  <c r="AR396" i="1" s="1"/>
  <c r="AR399" i="1"/>
  <c r="AN208" i="1"/>
  <c r="AN209" i="1" s="1"/>
  <c r="AN212" i="1"/>
  <c r="AL77" i="1"/>
  <c r="AL78" i="1" s="1"/>
  <c r="AL81" i="1"/>
  <c r="AU680" i="1"/>
  <c r="AU678" i="1"/>
  <c r="AU679" i="1" s="1"/>
  <c r="AV1500" i="1"/>
  <c r="AV1503" i="1" s="1"/>
  <c r="AF1406" i="1"/>
  <c r="AF1409" i="1" s="1"/>
  <c r="AP723" i="1"/>
  <c r="AP721" i="1"/>
  <c r="AP722" i="1" s="1"/>
  <c r="AS792" i="1"/>
  <c r="AQ589" i="1"/>
  <c r="AQ590" i="1" s="1"/>
  <c r="AM533" i="1"/>
  <c r="AO434" i="1"/>
  <c r="AO435" i="1" s="1"/>
  <c r="AO438" i="1"/>
  <c r="AM263" i="1"/>
  <c r="AM264" i="1" s="1"/>
  <c r="AM267" i="1"/>
  <c r="AU208" i="1"/>
  <c r="AU209" i="1" s="1"/>
  <c r="AU212" i="1"/>
  <c r="AM77" i="1"/>
  <c r="AM78" i="1" s="1"/>
  <c r="AM81" i="1"/>
  <c r="AL395" i="1"/>
  <c r="AL396" i="1" s="1"/>
  <c r="AL399" i="1"/>
  <c r="AR301" i="1"/>
  <c r="AR302" i="1" s="1"/>
  <c r="AR305" i="1"/>
  <c r="AF263" i="1"/>
  <c r="AF264" i="1" s="1"/>
  <c r="AF267" i="1"/>
  <c r="AH208" i="1"/>
  <c r="AH209" i="1" s="1"/>
  <c r="AH212" i="1"/>
  <c r="AF77" i="1"/>
  <c r="AF78" i="1" s="1"/>
  <c r="AF81" i="1"/>
  <c r="AF721" i="1"/>
  <c r="AF722" i="1" s="1"/>
  <c r="AF723" i="1"/>
  <c r="AG1396" i="1"/>
  <c r="AO680" i="1"/>
  <c r="AO678" i="1"/>
  <c r="AO679" i="1" s="1"/>
  <c r="AQ533" i="1"/>
  <c r="AV1041" i="1"/>
  <c r="AV1042" i="1" s="1"/>
  <c r="AS721" i="1"/>
  <c r="AS722" i="1" s="1"/>
  <c r="AS723" i="1"/>
  <c r="AG533" i="1"/>
  <c r="AI434" i="1"/>
  <c r="AI435" i="1" s="1"/>
  <c r="AI438" i="1"/>
  <c r="AG263" i="1"/>
  <c r="AG264" i="1" s="1"/>
  <c r="AG267" i="1"/>
  <c r="AO208" i="1"/>
  <c r="AO209" i="1" s="1"/>
  <c r="AO212" i="1"/>
  <c r="AI116" i="1"/>
  <c r="AG77" i="1"/>
  <c r="AG78" i="1" s="1"/>
  <c r="AG81" i="1"/>
  <c r="AR1731" i="1"/>
  <c r="AR1732" i="1" s="1"/>
  <c r="AR4540" i="1"/>
  <c r="AR721" i="1"/>
  <c r="AR722" i="1" s="1"/>
  <c r="AR723" i="1"/>
  <c r="AT632" i="1"/>
  <c r="AT633" i="1" s="1"/>
  <c r="AT634" i="1"/>
  <c r="AT434" i="1"/>
  <c r="AT435" i="1" s="1"/>
  <c r="AT438" i="1"/>
  <c r="AF395" i="1"/>
  <c r="AF396" i="1" s="1"/>
  <c r="AF399" i="1"/>
  <c r="AL301" i="1"/>
  <c r="AL302" i="1" s="1"/>
  <c r="AL305" i="1"/>
  <c r="AI680" i="1"/>
  <c r="AI678" i="1"/>
  <c r="AI679" i="1" s="1"/>
  <c r="AT680" i="1"/>
  <c r="AT678" i="1"/>
  <c r="AT679" i="1" s="1"/>
  <c r="AU1396" i="1"/>
  <c r="AO965" i="1"/>
  <c r="AG792" i="1"/>
  <c r="AM721" i="1"/>
  <c r="AM722" i="1" s="1"/>
  <c r="AM723" i="1"/>
  <c r="AU632" i="1"/>
  <c r="AU633" i="1" s="1"/>
  <c r="AU634" i="1"/>
  <c r="AS395" i="1"/>
  <c r="AS396" i="1" s="1"/>
  <c r="AS399" i="1"/>
  <c r="AS301" i="1"/>
  <c r="AS302" i="1" s="1"/>
  <c r="AS305" i="1"/>
  <c r="AI208" i="1"/>
  <c r="AI209" i="1" s="1"/>
  <c r="AI212" i="1"/>
  <c r="AL1731" i="1"/>
  <c r="AL1732" i="1" s="1"/>
  <c r="AL4540" i="1"/>
  <c r="AL721" i="1"/>
  <c r="AL722" i="1" s="1"/>
  <c r="AL723" i="1"/>
  <c r="AN632" i="1"/>
  <c r="AN633" i="1" s="1"/>
  <c r="AN634" i="1"/>
  <c r="AR533" i="1"/>
  <c r="AN434" i="1"/>
  <c r="AN435" i="1" s="1"/>
  <c r="AN438" i="1"/>
  <c r="AF301" i="1"/>
  <c r="AF302" i="1" s="1"/>
  <c r="AF305" i="1"/>
  <c r="AL263" i="1"/>
  <c r="AL264" i="1" s="1"/>
  <c r="AL267" i="1"/>
  <c r="AQ1597" i="1"/>
  <c r="AG1490" i="1"/>
  <c r="AI1624" i="1"/>
  <c r="AI1613" i="1" s="1"/>
  <c r="AI1643" i="1" s="1"/>
  <c r="AG1597" i="1"/>
  <c r="AG1328" i="1"/>
  <c r="AI1280" i="1"/>
  <c r="AM1174" i="1"/>
  <c r="AO1117" i="1"/>
  <c r="AS865" i="1"/>
  <c r="AQ169" i="1"/>
  <c r="AL1174" i="1"/>
  <c r="AN1117" i="1"/>
  <c r="AF965" i="1"/>
  <c r="AF865" i="1"/>
  <c r="AR438" i="1"/>
  <c r="AR434" i="1"/>
  <c r="AR435" i="1" s="1"/>
  <c r="AU4540" i="1"/>
  <c r="AQ1406" i="1"/>
  <c r="AQ1409" i="1" s="1"/>
  <c r="AN77" i="1"/>
  <c r="AN78" i="1" s="1"/>
  <c r="AN81" i="1"/>
  <c r="AO721" i="1"/>
  <c r="AO722" i="1" s="1"/>
  <c r="AO723" i="1"/>
  <c r="AV263" i="1"/>
  <c r="AV264" i="1" s="1"/>
  <c r="AV267" i="1"/>
  <c r="AT43" i="1"/>
  <c r="AT44" i="1" s="1"/>
  <c r="AQ1328" i="1"/>
  <c r="AR1490" i="1"/>
  <c r="AG1174" i="1"/>
  <c r="AU1037" i="1"/>
  <c r="AM865" i="1"/>
  <c r="AU351" i="1"/>
  <c r="AF1174" i="1"/>
  <c r="AN267" i="1"/>
  <c r="AN263" i="1"/>
  <c r="AN264" i="1" s="1"/>
  <c r="AL438" i="1"/>
  <c r="AL434" i="1"/>
  <c r="AL435" i="1" s="1"/>
  <c r="AL589" i="1"/>
  <c r="AL590" i="1" s="1"/>
  <c r="AT4540" i="1"/>
  <c r="AT1691" i="1"/>
  <c r="AT1692" i="1" s="1"/>
  <c r="AL173" i="1"/>
  <c r="AL174" i="1" s="1"/>
  <c r="AL176" i="1"/>
  <c r="AS4540" i="1"/>
  <c r="AS1691" i="1"/>
  <c r="AS1692" i="1" s="1"/>
  <c r="AG176" i="1"/>
  <c r="AH77" i="1"/>
  <c r="AH78" i="1" s="1"/>
  <c r="AH81" i="1"/>
  <c r="AU1332" i="1"/>
  <c r="AU1333" i="1" s="1"/>
  <c r="AU1334" i="1"/>
  <c r="AI721" i="1"/>
  <c r="AI722" i="1" s="1"/>
  <c r="AI723" i="1"/>
  <c r="AS1117" i="1"/>
  <c r="AV1597" i="1"/>
  <c r="AL1490" i="1"/>
  <c r="AR1117" i="1"/>
  <c r="AO1037" i="1"/>
  <c r="AG865" i="1"/>
  <c r="AO351" i="1"/>
  <c r="AT1624" i="1"/>
  <c r="AT1613" i="1" s="1"/>
  <c r="AT1643" i="1" s="1"/>
  <c r="AR1328" i="1"/>
  <c r="AV234" i="1"/>
  <c r="AV169" i="1"/>
  <c r="AT721" i="1"/>
  <c r="AT722" i="1" s="1"/>
  <c r="AT723" i="1"/>
  <c r="AH301" i="1"/>
  <c r="AH302" i="1" s="1"/>
  <c r="AH305" i="1"/>
  <c r="AS589" i="1"/>
  <c r="AS590" i="1" s="1"/>
  <c r="AV305" i="1"/>
  <c r="AV301" i="1"/>
  <c r="AV302" i="1" s="1"/>
  <c r="AO4540" i="1"/>
  <c r="AF678" i="1"/>
  <c r="AF679" i="1" s="1"/>
  <c r="AF680" i="1"/>
  <c r="AM173" i="1"/>
  <c r="AM174" i="1" s="1"/>
  <c r="AM176" i="1"/>
  <c r="AN4540" i="1"/>
  <c r="AN1691" i="1"/>
  <c r="AN1692" i="1" s="1"/>
  <c r="AL634" i="1"/>
  <c r="AM4540" i="1"/>
  <c r="AM1691" i="1"/>
  <c r="AM1692" i="1" s="1"/>
  <c r="AP355" i="1"/>
  <c r="AP356" i="1" s="1"/>
  <c r="AP359" i="1"/>
  <c r="AQ208" i="1"/>
  <c r="AQ209" i="1" s="1"/>
  <c r="AQ212" i="1"/>
  <c r="AU45" i="1"/>
  <c r="AU43" i="1"/>
  <c r="AU44" i="1" s="1"/>
  <c r="AQ434" i="1"/>
  <c r="AQ435" i="1" s="1"/>
  <c r="AQ438" i="1"/>
  <c r="AM1117" i="1"/>
  <c r="AP1597" i="1"/>
  <c r="AF1490" i="1"/>
  <c r="AL1117" i="1"/>
  <c r="AN477" i="1"/>
  <c r="AN478" i="1" s="1"/>
  <c r="AN481" i="1"/>
  <c r="AI1037" i="1"/>
  <c r="AS965" i="1"/>
  <c r="AI351" i="1"/>
  <c r="AF1613" i="1"/>
  <c r="AF1643" i="1" s="1"/>
  <c r="AL1328" i="1"/>
  <c r="AT1280" i="1"/>
  <c r="AT1037" i="1"/>
  <c r="AT351" i="1"/>
  <c r="AP234" i="1"/>
  <c r="AR39" i="1"/>
  <c r="AP4540" i="1"/>
  <c r="AN721" i="1"/>
  <c r="AN722" i="1" s="1"/>
  <c r="AN723" i="1"/>
  <c r="AV434" i="1"/>
  <c r="AV435" i="1" s="1"/>
  <c r="AV438" i="1"/>
  <c r="AS678" i="1"/>
  <c r="AS679" i="1" s="1"/>
  <c r="AS680" i="1"/>
  <c r="AM589" i="1"/>
  <c r="AM590" i="1" s="1"/>
  <c r="AP305" i="1"/>
  <c r="AP301" i="1"/>
  <c r="AP302" i="1" s="1"/>
  <c r="AH4540" i="1"/>
  <c r="AH1691" i="1"/>
  <c r="AH1692" i="1" s="1"/>
  <c r="AS477" i="1"/>
  <c r="AS478" i="1" s="1"/>
  <c r="AP43" i="1"/>
  <c r="AP44" i="1" s="1"/>
  <c r="AP45" i="1"/>
  <c r="AG4540" i="1"/>
  <c r="AG1691" i="1"/>
  <c r="AG1692" i="1" s="1"/>
  <c r="AQ632" i="1"/>
  <c r="AQ633" i="1" s="1"/>
  <c r="AQ634" i="1"/>
  <c r="AO45" i="1"/>
  <c r="AO43" i="1"/>
  <c r="AO44" i="1" s="1"/>
  <c r="AK434" i="1"/>
  <c r="AK438" i="1"/>
  <c r="AV43" i="1"/>
  <c r="AV44" i="1" s="1"/>
  <c r="AV45" i="1"/>
  <c r="AS1490" i="1"/>
  <c r="AG1117" i="1"/>
  <c r="AF1117" i="1"/>
  <c r="AH473" i="1"/>
  <c r="AL120" i="1"/>
  <c r="AL121" i="1" s="1"/>
  <c r="AU1624" i="1"/>
  <c r="AU1613" i="1" s="1"/>
  <c r="AU1643" i="1" s="1"/>
  <c r="AG1613" i="1"/>
  <c r="AG1643" i="1" s="1"/>
  <c r="AS1597" i="1"/>
  <c r="AS1328" i="1"/>
  <c r="AU1280" i="1"/>
  <c r="AM965" i="1"/>
  <c r="AH1624" i="1"/>
  <c r="AH1613" i="1" s="1"/>
  <c r="AH1643" i="1" s="1"/>
  <c r="AF1328" i="1"/>
  <c r="AN1280" i="1"/>
  <c r="AN1037" i="1"/>
  <c r="AR965" i="1"/>
  <c r="AR865" i="1"/>
  <c r="AN351" i="1"/>
  <c r="AL39" i="1"/>
  <c r="AT1332" i="1"/>
  <c r="AT1333" i="1" s="1"/>
  <c r="AT1334" i="1"/>
  <c r="AH721" i="1"/>
  <c r="AH722" i="1" s="1"/>
  <c r="AH723" i="1"/>
  <c r="AT301" i="1"/>
  <c r="AT302" i="1" s="1"/>
  <c r="AT305" i="1"/>
  <c r="AM678" i="1"/>
  <c r="AM679" i="1" s="1"/>
  <c r="AM680" i="1"/>
  <c r="AG589" i="1"/>
  <c r="AG590" i="1" s="1"/>
  <c r="AI4540" i="1"/>
  <c r="AV1406" i="1"/>
  <c r="AV1409" i="1" s="1"/>
  <c r="AV4540" i="1"/>
  <c r="AV1691" i="1"/>
  <c r="AV1692" i="1" s="1"/>
  <c r="AH395" i="1"/>
  <c r="AH396" i="1" s="1"/>
  <c r="AH399" i="1"/>
  <c r="AI77" i="1"/>
  <c r="AI78" i="1" s="1"/>
  <c r="AI81" i="1"/>
  <c r="AE208" i="1"/>
  <c r="AE212" i="1"/>
  <c r="AV632" i="1"/>
  <c r="AV633" i="1" s="1"/>
  <c r="AV634" i="1"/>
  <c r="AM1490" i="1"/>
  <c r="AO1624" i="1"/>
  <c r="AO1613" i="1" s="1"/>
  <c r="AO1643" i="1" s="1"/>
  <c r="AM1597" i="1"/>
  <c r="AM1328" i="1"/>
  <c r="AO1280" i="1"/>
  <c r="AS1174" i="1"/>
  <c r="AU1117" i="1"/>
  <c r="AG965" i="1"/>
  <c r="AQ234" i="1"/>
  <c r="AR1597" i="1"/>
  <c r="AH1280" i="1"/>
  <c r="AR1174" i="1"/>
  <c r="AT1117" i="1"/>
  <c r="AH1037" i="1"/>
  <c r="AL965" i="1"/>
  <c r="AL865" i="1"/>
  <c r="AH351" i="1"/>
  <c r="AF39" i="1"/>
  <c r="AG678" i="1"/>
  <c r="AG679" i="1" s="1"/>
  <c r="AG680" i="1"/>
  <c r="AH542" i="1"/>
  <c r="AT77" i="1"/>
  <c r="AT78" i="1" s="1"/>
  <c r="AT81" i="1"/>
  <c r="AQ4540" i="1"/>
  <c r="AU721" i="1"/>
  <c r="AU722" i="1" s="1"/>
  <c r="AU723" i="1"/>
  <c r="AP632" i="1"/>
  <c r="AP633" i="1" s="1"/>
  <c r="AP634" i="1"/>
  <c r="K1406" i="1"/>
  <c r="K1409" i="1" s="1"/>
  <c r="L395" i="1"/>
  <c r="L396" i="1" s="1"/>
  <c r="L399" i="1"/>
  <c r="N723" i="1"/>
  <c r="N721" i="1"/>
  <c r="N722" i="1" s="1"/>
  <c r="X305" i="1"/>
  <c r="X301" i="1"/>
  <c r="X302" i="1" s="1"/>
  <c r="K301" i="1"/>
  <c r="K302" i="1" s="1"/>
  <c r="K305" i="1"/>
  <c r="M263" i="1"/>
  <c r="M264" i="1" s="1"/>
  <c r="M267" i="1"/>
  <c r="Y267" i="1"/>
  <c r="Y263" i="1"/>
  <c r="Y264" i="1" s="1"/>
  <c r="Q1597" i="1"/>
  <c r="M792" i="1"/>
  <c r="AA1597" i="1"/>
  <c r="W1396" i="1"/>
  <c r="Y1396" i="1"/>
  <c r="Y1406" i="1" s="1"/>
  <c r="Y1409" i="1" s="1"/>
  <c r="X1597" i="1"/>
  <c r="L1613" i="1"/>
  <c r="L1643" i="1" s="1"/>
  <c r="K116" i="1"/>
  <c r="K124" i="1" s="1"/>
  <c r="W473" i="1"/>
  <c r="W477" i="1" s="1"/>
  <c r="W478" i="1" s="1"/>
  <c r="N1624" i="1"/>
  <c r="N1613" i="1" s="1"/>
  <c r="N1643" i="1" s="1"/>
  <c r="N1651" i="1" s="1"/>
  <c r="Y533" i="1"/>
  <c r="Z473" i="1"/>
  <c r="R116" i="1"/>
  <c r="T1117" i="1"/>
  <c r="Y351" i="1"/>
  <c r="R169" i="1"/>
  <c r="U438" i="1"/>
  <c r="U434" i="1"/>
  <c r="U435" i="1" s="1"/>
  <c r="X723" i="1"/>
  <c r="X721" i="1"/>
  <c r="X722" i="1" s="1"/>
  <c r="S81" i="1"/>
  <c r="S77" i="1"/>
  <c r="S78" i="1" s="1"/>
  <c r="S399" i="1"/>
  <c r="S395" i="1"/>
  <c r="S396" i="1" s="1"/>
  <c r="M120" i="1"/>
  <c r="M121" i="1" s="1"/>
  <c r="M124" i="1"/>
  <c r="K589" i="1"/>
  <c r="K590" i="1" s="1"/>
  <c r="N632" i="1"/>
  <c r="N633" i="1" s="1"/>
  <c r="N395" i="1"/>
  <c r="N396" i="1" s="1"/>
  <c r="N399" i="1"/>
  <c r="U634" i="1"/>
  <c r="U632" i="1"/>
  <c r="U633" i="1" s="1"/>
  <c r="T395" i="1"/>
  <c r="T396" i="1" s="1"/>
  <c r="T399" i="1"/>
  <c r="K395" i="1"/>
  <c r="K396" i="1" s="1"/>
  <c r="K399" i="1"/>
  <c r="U589" i="1"/>
  <c r="U590" i="1" s="1"/>
  <c r="N301" i="1"/>
  <c r="N302" i="1" s="1"/>
  <c r="N305" i="1"/>
  <c r="M399" i="1"/>
  <c r="M395" i="1"/>
  <c r="M396" i="1" s="1"/>
  <c r="T301" i="1"/>
  <c r="T302" i="1" s="1"/>
  <c r="T305" i="1"/>
  <c r="S305" i="1"/>
  <c r="S301" i="1"/>
  <c r="S302" i="1" s="1"/>
  <c r="M305" i="1"/>
  <c r="M301" i="1"/>
  <c r="M302" i="1" s="1"/>
  <c r="M43" i="1"/>
  <c r="M44" i="1" s="1"/>
  <c r="M45" i="1"/>
  <c r="AA634" i="1"/>
  <c r="AA632" i="1"/>
  <c r="AA633" i="1" s="1"/>
  <c r="S212" i="1"/>
  <c r="S208" i="1"/>
  <c r="S209" i="1" s="1"/>
  <c r="N43" i="1"/>
  <c r="N44" i="1" s="1"/>
  <c r="V632" i="1"/>
  <c r="V633" i="1" s="1"/>
  <c r="V634" i="1"/>
  <c r="R81" i="1"/>
  <c r="R77" i="1"/>
  <c r="R78" i="1" s="1"/>
  <c r="V589" i="1"/>
  <c r="V590" i="1" s="1"/>
  <c r="T263" i="1"/>
  <c r="T264" i="1" s="1"/>
  <c r="T267" i="1"/>
  <c r="V208" i="1"/>
  <c r="V209" i="1" s="1"/>
  <c r="V212" i="1"/>
  <c r="R589" i="1"/>
  <c r="R590" i="1" s="1"/>
  <c r="AA438" i="1"/>
  <c r="AA434" i="1"/>
  <c r="AA435" i="1" s="1"/>
  <c r="X1643" i="1"/>
  <c r="X1647" i="1" s="1"/>
  <c r="X1648" i="1" s="1"/>
  <c r="M533" i="1"/>
  <c r="Q116" i="1"/>
  <c r="R473" i="1"/>
  <c r="U1624" i="1"/>
  <c r="U1613" i="1" s="1"/>
  <c r="U1643" i="1" s="1"/>
  <c r="AA1280" i="1"/>
  <c r="AA1290" i="1" s="1"/>
  <c r="L965" i="1"/>
  <c r="X116" i="1"/>
  <c r="Y473" i="1"/>
  <c r="Y481" i="1" s="1"/>
  <c r="N865" i="1"/>
  <c r="N869" i="1" s="1"/>
  <c r="N870" i="1" s="1"/>
  <c r="L473" i="1"/>
  <c r="L477" i="1" s="1"/>
  <c r="L478" i="1" s="1"/>
  <c r="M1328" i="1"/>
  <c r="V1396" i="1"/>
  <c r="Y865" i="1"/>
  <c r="Q169" i="1"/>
  <c r="W1117" i="1"/>
  <c r="W965" i="1"/>
  <c r="W865" i="1"/>
  <c r="W873" i="1" s="1"/>
  <c r="V116" i="1"/>
  <c r="X1490" i="1"/>
  <c r="X1500" i="1" s="1"/>
  <c r="X1503" i="1" s="1"/>
  <c r="S865" i="1"/>
  <c r="K169" i="1"/>
  <c r="Z1117" i="1"/>
  <c r="Z1121" i="1" s="1"/>
  <c r="Z1122" i="1" s="1"/>
  <c r="U351" i="1"/>
  <c r="R1490" i="1"/>
  <c r="R1500" i="1" s="1"/>
  <c r="R1503" i="1" s="1"/>
  <c r="AA1037" i="1"/>
  <c r="Q473" i="1"/>
  <c r="Q477" i="1" s="1"/>
  <c r="Q478" i="1" s="1"/>
  <c r="AA1624" i="1"/>
  <c r="AA1613" i="1" s="1"/>
  <c r="AA1643" i="1" s="1"/>
  <c r="U1174" i="1"/>
  <c r="M351" i="1"/>
  <c r="L1490" i="1"/>
  <c r="L1500" i="1" s="1"/>
  <c r="L1503" i="1" s="1"/>
  <c r="Z1280" i="1"/>
  <c r="Z1290" i="1" s="1"/>
  <c r="U1037" i="1"/>
  <c r="K473" i="1"/>
  <c r="L865" i="1"/>
  <c r="L869" i="1" s="1"/>
  <c r="L870" i="1" s="1"/>
  <c r="W792" i="1"/>
  <c r="W116" i="1"/>
  <c r="Y1328" i="1"/>
  <c r="U1597" i="1"/>
  <c r="AA351" i="1"/>
  <c r="V351" i="1"/>
  <c r="R1396" i="1"/>
  <c r="M1182" i="1"/>
  <c r="M1178" i="1"/>
  <c r="M1179" i="1" s="1"/>
  <c r="S792" i="1"/>
  <c r="Y723" i="1"/>
  <c r="Y721" i="1"/>
  <c r="Y722" i="1" s="1"/>
  <c r="K680" i="1"/>
  <c r="K678" i="1"/>
  <c r="K679" i="1" s="1"/>
  <c r="AA1178" i="1"/>
  <c r="AA1179" i="1" s="1"/>
  <c r="AA1182" i="1"/>
  <c r="N678" i="1"/>
  <c r="N679" i="1" s="1"/>
  <c r="N680" i="1"/>
  <c r="N589" i="1"/>
  <c r="N590" i="1" s="1"/>
  <c r="N634" i="1"/>
  <c r="N473" i="1"/>
  <c r="L434" i="1"/>
  <c r="L435" i="1" s="1"/>
  <c r="L438" i="1"/>
  <c r="K965" i="1"/>
  <c r="K865" i="1"/>
  <c r="M678" i="1"/>
  <c r="M679" i="1" s="1"/>
  <c r="M680" i="1"/>
  <c r="S589" i="1"/>
  <c r="S590" i="1" s="1"/>
  <c r="U533" i="1"/>
  <c r="K434" i="1"/>
  <c r="K435" i="1" s="1"/>
  <c r="K438" i="1"/>
  <c r="T1037" i="1"/>
  <c r="L678" i="1"/>
  <c r="L679" i="1" s="1"/>
  <c r="L680" i="1"/>
  <c r="N1490" i="1"/>
  <c r="L1396" i="1"/>
  <c r="S723" i="1"/>
  <c r="S721" i="1"/>
  <c r="S722" i="1" s="1"/>
  <c r="X965" i="1"/>
  <c r="V721" i="1"/>
  <c r="V722" i="1" s="1"/>
  <c r="V723" i="1"/>
  <c r="X632" i="1"/>
  <c r="X633" i="1" s="1"/>
  <c r="X634" i="1"/>
  <c r="V267" i="1"/>
  <c r="V263" i="1"/>
  <c r="V264" i="1" s="1"/>
  <c r="X208" i="1"/>
  <c r="X209" i="1" s="1"/>
  <c r="X212" i="1"/>
  <c r="AA721" i="1"/>
  <c r="AA722" i="1" s="1"/>
  <c r="AA723" i="1"/>
  <c r="M589" i="1"/>
  <c r="M590" i="1" s="1"/>
  <c r="AA395" i="1"/>
  <c r="AA396" i="1" s="1"/>
  <c r="AA399" i="1"/>
  <c r="AA263" i="1"/>
  <c r="AA264" i="1" s="1"/>
  <c r="AA267" i="1"/>
  <c r="N1037" i="1"/>
  <c r="L1597" i="1"/>
  <c r="Y1182" i="1"/>
  <c r="Y1178" i="1"/>
  <c r="Y1179" i="1" s="1"/>
  <c r="M1041" i="1"/>
  <c r="M1042" i="1" s="1"/>
  <c r="M723" i="1"/>
  <c r="M721" i="1"/>
  <c r="M722" i="1" s="1"/>
  <c r="R965" i="1"/>
  <c r="R632" i="1"/>
  <c r="R633" i="1" s="1"/>
  <c r="R634" i="1"/>
  <c r="V533" i="1"/>
  <c r="V395" i="1"/>
  <c r="V396" i="1" s="1"/>
  <c r="V399" i="1"/>
  <c r="R208" i="1"/>
  <c r="R209" i="1" s="1"/>
  <c r="R212" i="1"/>
  <c r="U721" i="1"/>
  <c r="U722" i="1" s="1"/>
  <c r="U723" i="1"/>
  <c r="W632" i="1"/>
  <c r="W633" i="1" s="1"/>
  <c r="W634" i="1"/>
  <c r="U395" i="1"/>
  <c r="U396" i="1" s="1"/>
  <c r="U399" i="1"/>
  <c r="U263" i="1"/>
  <c r="U264" i="1" s="1"/>
  <c r="U267" i="1"/>
  <c r="W208" i="1"/>
  <c r="W209" i="1" s="1"/>
  <c r="W212" i="1"/>
  <c r="AA77" i="1"/>
  <c r="AA78" i="1" s="1"/>
  <c r="AA81" i="1"/>
  <c r="T792" i="1"/>
  <c r="L632" i="1"/>
  <c r="L633" i="1" s="1"/>
  <c r="L634" i="1"/>
  <c r="V301" i="1"/>
  <c r="V302" i="1" s="1"/>
  <c r="V305" i="1"/>
  <c r="L208" i="1"/>
  <c r="L209" i="1" s="1"/>
  <c r="L212" i="1"/>
  <c r="Q632" i="1"/>
  <c r="Q633" i="1" s="1"/>
  <c r="Q634" i="1"/>
  <c r="Q208" i="1"/>
  <c r="Q209" i="1" s="1"/>
  <c r="Q212" i="1"/>
  <c r="U77" i="1"/>
  <c r="U78" i="1" s="1"/>
  <c r="U81" i="1"/>
  <c r="W680" i="1"/>
  <c r="W678" i="1"/>
  <c r="W679" i="1" s="1"/>
  <c r="Z678" i="1"/>
  <c r="Z679" i="1" s="1"/>
  <c r="Z680" i="1"/>
  <c r="Z589" i="1"/>
  <c r="Z590" i="1" s="1"/>
  <c r="X434" i="1"/>
  <c r="X435" i="1" s="1"/>
  <c r="X438" i="1"/>
  <c r="V77" i="1"/>
  <c r="V78" i="1" s="1"/>
  <c r="V81" i="1"/>
  <c r="Y678" i="1"/>
  <c r="Y679" i="1" s="1"/>
  <c r="Y680" i="1"/>
  <c r="K632" i="1"/>
  <c r="K633" i="1" s="1"/>
  <c r="K634" i="1"/>
  <c r="S473" i="1"/>
  <c r="W434" i="1"/>
  <c r="W435" i="1" s="1"/>
  <c r="W438" i="1"/>
  <c r="AA301" i="1"/>
  <c r="AA302" i="1" s="1"/>
  <c r="AA305" i="1"/>
  <c r="K208" i="1"/>
  <c r="K209" i="1" s="1"/>
  <c r="K212" i="1"/>
  <c r="Z542" i="1"/>
  <c r="Y792" i="1"/>
  <c r="Q680" i="1"/>
  <c r="Q678" i="1"/>
  <c r="Q679" i="1" s="1"/>
  <c r="U1290" i="1"/>
  <c r="V792" i="1"/>
  <c r="T678" i="1"/>
  <c r="T679" i="1" s="1"/>
  <c r="T680" i="1"/>
  <c r="T589" i="1"/>
  <c r="T590" i="1" s="1"/>
  <c r="T473" i="1"/>
  <c r="R434" i="1"/>
  <c r="R435" i="1" s="1"/>
  <c r="R438" i="1"/>
  <c r="L116" i="1"/>
  <c r="Q965" i="1"/>
  <c r="Q865" i="1"/>
  <c r="S678" i="1"/>
  <c r="S679" i="1" s="1"/>
  <c r="S680" i="1"/>
  <c r="Y589" i="1"/>
  <c r="Y590" i="1" s="1"/>
  <c r="AA533" i="1"/>
  <c r="M473" i="1"/>
  <c r="Q434" i="1"/>
  <c r="Q435" i="1" s="1"/>
  <c r="Q438" i="1"/>
  <c r="U301" i="1"/>
  <c r="U302" i="1" s="1"/>
  <c r="U305" i="1"/>
  <c r="Z1037" i="1"/>
  <c r="K1597" i="1"/>
  <c r="Q1328" i="1"/>
  <c r="Y1280" i="1"/>
  <c r="R1280" i="1"/>
  <c r="U1406" i="1"/>
  <c r="U1409" i="1" s="1"/>
  <c r="W173" i="1"/>
  <c r="W174" i="1" s="1"/>
  <c r="W176" i="1"/>
  <c r="T1406" i="1"/>
  <c r="T1409" i="1" s="1"/>
  <c r="V965" i="1"/>
  <c r="L351" i="1"/>
  <c r="Z169" i="1"/>
  <c r="X4540" i="1"/>
  <c r="X1691" i="1"/>
  <c r="X1692" i="1" s="1"/>
  <c r="U965" i="1"/>
  <c r="K801" i="1"/>
  <c r="Y234" i="1"/>
  <c r="S169" i="1"/>
  <c r="W4540" i="1"/>
  <c r="W1691" i="1"/>
  <c r="W1692" i="1" s="1"/>
  <c r="V1037" i="1"/>
  <c r="X678" i="1"/>
  <c r="X679" i="1" s="1"/>
  <c r="X680" i="1"/>
  <c r="X542" i="1"/>
  <c r="K267" i="1"/>
  <c r="K263" i="1"/>
  <c r="K264" i="1" s="1"/>
  <c r="Q721" i="1"/>
  <c r="Q722" i="1" s="1"/>
  <c r="Q723" i="1"/>
  <c r="S434" i="1"/>
  <c r="S435" i="1" s="1"/>
  <c r="S438" i="1"/>
  <c r="N212" i="1"/>
  <c r="N208" i="1"/>
  <c r="N209" i="1" s="1"/>
  <c r="T120" i="1"/>
  <c r="T121" i="1" s="1"/>
  <c r="T124" i="1"/>
  <c r="Y632" i="1"/>
  <c r="Y633" i="1" s="1"/>
  <c r="Y634" i="1"/>
  <c r="AA477" i="1"/>
  <c r="AA478" i="1" s="1"/>
  <c r="AA481" i="1"/>
  <c r="X43" i="1"/>
  <c r="X44" i="1" s="1"/>
  <c r="X45" i="1"/>
  <c r="K1328" i="1"/>
  <c r="L1280" i="1"/>
  <c r="V1174" i="1"/>
  <c r="T4540" i="1"/>
  <c r="N1117" i="1"/>
  <c r="M4540" i="1"/>
  <c r="K1174" i="1"/>
  <c r="M1117" i="1"/>
  <c r="T169" i="1"/>
  <c r="V39" i="1"/>
  <c r="L4540" i="1"/>
  <c r="L1691" i="1"/>
  <c r="L1692" i="1" s="1"/>
  <c r="L1117" i="1"/>
  <c r="W1037" i="1"/>
  <c r="W351" i="1"/>
  <c r="S234" i="1"/>
  <c r="M169" i="1"/>
  <c r="K4540" i="1"/>
  <c r="K1691" i="1"/>
  <c r="K1692" i="1" s="1"/>
  <c r="Z965" i="1"/>
  <c r="R678" i="1"/>
  <c r="R679" i="1" s="1"/>
  <c r="R680" i="1"/>
  <c r="R305" i="1"/>
  <c r="R301" i="1"/>
  <c r="R302" i="1" s="1"/>
  <c r="K721" i="1"/>
  <c r="K722" i="1" s="1"/>
  <c r="K723" i="1"/>
  <c r="Z634" i="1"/>
  <c r="Z632" i="1"/>
  <c r="Z633" i="1" s="1"/>
  <c r="S632" i="1"/>
  <c r="S633" i="1" s="1"/>
  <c r="S634" i="1"/>
  <c r="M208" i="1"/>
  <c r="M209" i="1" s="1"/>
  <c r="M212" i="1"/>
  <c r="R43" i="1"/>
  <c r="R44" i="1" s="1"/>
  <c r="R45" i="1"/>
  <c r="Z1597" i="1"/>
  <c r="V1490" i="1"/>
  <c r="Z1328" i="1"/>
  <c r="M1280" i="1"/>
  <c r="P1174" i="1"/>
  <c r="Y1500" i="1"/>
  <c r="Y1503" i="1" s="1"/>
  <c r="X1037" i="1"/>
  <c r="N169" i="1"/>
  <c r="Q1037" i="1"/>
  <c r="Q351" i="1"/>
  <c r="M234" i="1"/>
  <c r="J1037" i="1"/>
  <c r="T965" i="1"/>
  <c r="X263" i="1"/>
  <c r="X264" i="1" s="1"/>
  <c r="X267" i="1"/>
  <c r="X399" i="1"/>
  <c r="X395" i="1"/>
  <c r="X396" i="1" s="1"/>
  <c r="L305" i="1"/>
  <c r="L301" i="1"/>
  <c r="L302" i="1" s="1"/>
  <c r="T438" i="1"/>
  <c r="T434" i="1"/>
  <c r="T435" i="1" s="1"/>
  <c r="Q395" i="1"/>
  <c r="Q396" i="1" s="1"/>
  <c r="Q399" i="1"/>
  <c r="T634" i="1"/>
  <c r="T632" i="1"/>
  <c r="T633" i="1" s="1"/>
  <c r="W77" i="1"/>
  <c r="W78" i="1" s="1"/>
  <c r="W81" i="1"/>
  <c r="M632" i="1"/>
  <c r="M633" i="1" s="1"/>
  <c r="M634" i="1"/>
  <c r="T1597" i="1"/>
  <c r="T1328" i="1"/>
  <c r="N4540" i="1"/>
  <c r="V4540" i="1"/>
  <c r="AA120" i="1"/>
  <c r="AA121" i="1" s="1"/>
  <c r="AA124" i="1"/>
  <c r="Y4540" i="1"/>
  <c r="AA4540" i="1"/>
  <c r="Q4540" i="1"/>
  <c r="W1174" i="1"/>
  <c r="Y1117" i="1"/>
  <c r="R1037" i="1"/>
  <c r="V865" i="1"/>
  <c r="Z234" i="1"/>
  <c r="X1117" i="1"/>
  <c r="K1037" i="1"/>
  <c r="AA865" i="1"/>
  <c r="K351" i="1"/>
  <c r="Z1178" i="1"/>
  <c r="Z1179" i="1" s="1"/>
  <c r="Z1182" i="1"/>
  <c r="N965" i="1"/>
  <c r="R263" i="1"/>
  <c r="R264" i="1" s="1"/>
  <c r="R267" i="1"/>
  <c r="R399" i="1"/>
  <c r="R395" i="1"/>
  <c r="R396" i="1" s="1"/>
  <c r="Q77" i="1"/>
  <c r="Q78" i="1" s="1"/>
  <c r="Q81" i="1"/>
  <c r="AA678" i="1"/>
  <c r="AA679" i="1" s="1"/>
  <c r="AA680" i="1"/>
  <c r="Y208" i="1"/>
  <c r="Y209" i="1" s="1"/>
  <c r="Y212" i="1"/>
  <c r="S120" i="1"/>
  <c r="S121" i="1" s="1"/>
  <c r="S124" i="1"/>
  <c r="N1597" i="1"/>
  <c r="N1328" i="1"/>
  <c r="V1117" i="1"/>
  <c r="V1328" i="1"/>
  <c r="AA792" i="1"/>
  <c r="U116" i="1"/>
  <c r="R4540" i="1"/>
  <c r="R1691" i="1"/>
  <c r="R1692" i="1" s="1"/>
  <c r="L1037" i="1"/>
  <c r="X351" i="1"/>
  <c r="T234" i="1"/>
  <c r="U865" i="1"/>
  <c r="AA39" i="1"/>
  <c r="Z873" i="1"/>
  <c r="Z869" i="1"/>
  <c r="Z870" i="1" s="1"/>
  <c r="L263" i="1"/>
  <c r="L264" i="1" s="1"/>
  <c r="L267" i="1"/>
  <c r="W267" i="1"/>
  <c r="W263" i="1"/>
  <c r="W264" i="1" s="1"/>
  <c r="Q301" i="1"/>
  <c r="Q302" i="1" s="1"/>
  <c r="Q305" i="1"/>
  <c r="X81" i="1"/>
  <c r="X77" i="1"/>
  <c r="X78" i="1" s="1"/>
  <c r="V680" i="1"/>
  <c r="V678" i="1"/>
  <c r="V679" i="1" s="1"/>
  <c r="Z212" i="1"/>
  <c r="Z208" i="1"/>
  <c r="Z209" i="1" s="1"/>
  <c r="K77" i="1"/>
  <c r="K78" i="1" s="1"/>
  <c r="K81" i="1"/>
  <c r="Z801" i="1"/>
  <c r="U678" i="1"/>
  <c r="U679" i="1" s="1"/>
  <c r="U680" i="1"/>
  <c r="Z355" i="1"/>
  <c r="Z356" i="1" s="1"/>
  <c r="W1328" i="1"/>
  <c r="P1328" i="1"/>
  <c r="X1280" i="1"/>
  <c r="Z4540" i="1"/>
  <c r="U792" i="1"/>
  <c r="S4540" i="1"/>
  <c r="Q1174" i="1"/>
  <c r="S1117" i="1"/>
  <c r="R351" i="1"/>
  <c r="N234" i="1"/>
  <c r="R1117" i="1"/>
  <c r="AA965" i="1"/>
  <c r="Y169" i="1"/>
  <c r="U39" i="1"/>
  <c r="U4540" i="1"/>
  <c r="Q267" i="1"/>
  <c r="Q263" i="1"/>
  <c r="Q264" i="1" s="1"/>
  <c r="N120" i="1"/>
  <c r="N121" i="1" s="1"/>
  <c r="N124" i="1"/>
  <c r="W721" i="1"/>
  <c r="W722" i="1" s="1"/>
  <c r="W723" i="1"/>
  <c r="P680" i="1"/>
  <c r="V434" i="1"/>
  <c r="V435" i="1" s="1"/>
  <c r="V438" i="1"/>
  <c r="T355" i="1"/>
  <c r="T356" i="1" s="1"/>
  <c r="T359" i="1"/>
  <c r="T212" i="1"/>
  <c r="T208" i="1"/>
  <c r="T209" i="1" s="1"/>
  <c r="X801" i="1"/>
  <c r="AY1267" i="1"/>
  <c r="AY1427" i="1"/>
  <c r="AY1416" i="1" s="1"/>
  <c r="I1267" i="1"/>
  <c r="AY1451" i="1"/>
  <c r="AD20" i="1"/>
  <c r="AD220" i="1"/>
  <c r="AY1778" i="1"/>
  <c r="AY1806" i="1" s="1"/>
  <c r="I1451" i="1"/>
  <c r="AD31" i="1"/>
  <c r="AY1094" i="1"/>
  <c r="AD502" i="1"/>
  <c r="AD491" i="1" s="1"/>
  <c r="AY231" i="1"/>
  <c r="I61" i="1"/>
  <c r="I51" i="1" s="1"/>
  <c r="I2669" i="1"/>
  <c r="I2793" i="1"/>
  <c r="I1605" i="1"/>
  <c r="AD653" i="1"/>
  <c r="AD698" i="1"/>
  <c r="I1094" i="1"/>
  <c r="I843" i="1"/>
  <c r="I3365" i="1"/>
  <c r="AD1066" i="1"/>
  <c r="AD3406" i="1"/>
  <c r="AY606" i="1"/>
  <c r="AY850" i="1"/>
  <c r="AD2834" i="1"/>
  <c r="AD4460" i="1"/>
  <c r="AD61" i="1"/>
  <c r="AD1403" i="1"/>
  <c r="AD1857" i="1"/>
  <c r="AD1886" i="1" s="1"/>
  <c r="AD4175" i="1"/>
  <c r="AY144" i="1"/>
  <c r="AY698" i="1"/>
  <c r="AY1166" i="1"/>
  <c r="AY3691" i="1"/>
  <c r="AD1498" i="1"/>
  <c r="I799" i="1"/>
  <c r="AD744" i="1"/>
  <c r="AD1308" i="1"/>
  <c r="AD1427" i="1"/>
  <c r="AD1559" i="1"/>
  <c r="I31" i="1"/>
  <c r="I698" i="1"/>
  <c r="I1252" i="1"/>
  <c r="I1403" i="1"/>
  <c r="AD1288" i="1"/>
  <c r="I98" i="1"/>
  <c r="I463" i="1"/>
  <c r="I502" i="1"/>
  <c r="I972" i="1"/>
  <c r="AD758" i="1"/>
  <c r="AD1322" i="1"/>
  <c r="AD1563" i="1"/>
  <c r="I1633" i="1"/>
  <c r="I3487" i="1"/>
  <c r="AD231" i="1"/>
  <c r="I606" i="1"/>
  <c r="I1143" i="1"/>
  <c r="I1372" i="1"/>
  <c r="AD972" i="1"/>
  <c r="AD3934" i="1"/>
  <c r="AY1308" i="1"/>
  <c r="AY284" i="1"/>
  <c r="AY744" i="1"/>
  <c r="AY1403" i="1"/>
  <c r="AD3813" i="1"/>
  <c r="AD3731" i="1"/>
  <c r="AY2957" i="1"/>
  <c r="AY1897" i="1"/>
  <c r="AY1937" i="1"/>
  <c r="AD3365" i="1"/>
  <c r="AY3204" i="1"/>
  <c r="AY3246" i="1"/>
  <c r="I220" i="1"/>
  <c r="I540" i="1"/>
  <c r="I1016" i="1"/>
  <c r="I1203" i="1"/>
  <c r="I1355" i="1"/>
  <c r="I337" i="1"/>
  <c r="I653" i="1"/>
  <c r="I923" i="1"/>
  <c r="I1498" i="1"/>
  <c r="I3080" i="1"/>
  <c r="I3122" i="1"/>
  <c r="I231" i="1"/>
  <c r="I1547" i="1"/>
  <c r="I1698" i="1"/>
  <c r="I1738" i="1"/>
  <c r="I1979" i="1"/>
  <c r="I1288" i="1"/>
  <c r="I1658" i="1"/>
  <c r="I2020" i="1"/>
  <c r="I2049" i="1" s="1"/>
  <c r="I2142" i="1"/>
  <c r="I2264" i="1"/>
  <c r="I2294" i="1" s="1"/>
  <c r="I2388" i="1"/>
  <c r="I3569" i="1"/>
  <c r="I4094" i="1"/>
  <c r="AD850" i="1"/>
  <c r="AD1166" i="1"/>
  <c r="AD1622" i="1"/>
  <c r="AD1658" i="1"/>
  <c r="AD1937" i="1"/>
  <c r="AD2587" i="1"/>
  <c r="AD2628" i="1"/>
  <c r="AD3122" i="1"/>
  <c r="AD799" i="1"/>
  <c r="AD1698" i="1"/>
  <c r="AD1778" i="1"/>
  <c r="AD2388" i="1"/>
  <c r="AD4420" i="1"/>
  <c r="AD251" i="1"/>
  <c r="AD284" i="1"/>
  <c r="AD376" i="1"/>
  <c r="AD540" i="1"/>
  <c r="AD777" i="1"/>
  <c r="AD855" i="1"/>
  <c r="AD1605" i="1"/>
  <c r="AD2305" i="1"/>
  <c r="AD2957" i="1"/>
  <c r="AY31" i="1"/>
  <c r="AY376" i="1"/>
  <c r="AD1160" i="1"/>
  <c r="AD3894" i="1"/>
  <c r="AY337" i="1"/>
  <c r="AD2020" i="1"/>
  <c r="AD4257" i="1"/>
  <c r="AY1219" i="1"/>
  <c r="AY61" i="1"/>
  <c r="AY251" i="1"/>
  <c r="AY1372" i="1"/>
  <c r="AY1559" i="1"/>
  <c r="AY758" i="1"/>
  <c r="AY1322" i="1"/>
  <c r="AY3650" i="1"/>
  <c r="AY220" i="1"/>
  <c r="AY540" i="1"/>
  <c r="AY653" i="1"/>
  <c r="AY1828" i="1"/>
  <c r="AY1633" i="1"/>
  <c r="AY799" i="1"/>
  <c r="AY972" i="1"/>
  <c r="AY1498" i="1"/>
  <c r="AY1605" i="1"/>
  <c r="AY2426" i="1"/>
  <c r="AY3406" i="1"/>
  <c r="AY3609" i="1"/>
  <c r="AY4053" i="1"/>
  <c r="AY1857" i="1"/>
  <c r="AY2305" i="1"/>
  <c r="AY894" i="1"/>
  <c r="AY1160" i="1"/>
  <c r="AY2060" i="1"/>
  <c r="AY2183" i="1"/>
  <c r="AY2224" i="1"/>
  <c r="AY1622" i="1"/>
  <c r="AY2264" i="1"/>
  <c r="AY2752" i="1"/>
  <c r="AY2834" i="1"/>
  <c r="AY3853" i="1"/>
  <c r="AY1066" i="1"/>
  <c r="AY1288" i="1"/>
  <c r="AY3974" i="1"/>
  <c r="AY4420" i="1"/>
  <c r="AY98" i="1"/>
  <c r="AY154" i="1"/>
  <c r="AY192" i="1"/>
  <c r="AY342" i="1"/>
  <c r="AY416" i="1"/>
  <c r="AY455" i="1"/>
  <c r="AY512" i="1"/>
  <c r="AY2506" i="1"/>
  <c r="AY2546" i="1"/>
  <c r="AY20" i="1"/>
  <c r="AY502" i="1"/>
  <c r="AY3325" i="1"/>
  <c r="AY3365" i="1"/>
  <c r="AY323" i="1"/>
  <c r="AY105" i="1"/>
  <c r="AY777" i="1"/>
  <c r="AY463" i="1"/>
  <c r="AY561" i="1"/>
  <c r="AY523" i="1"/>
  <c r="AY2020" i="1"/>
  <c r="AY2628" i="1"/>
  <c r="AY2998" i="1"/>
  <c r="AY3039" i="1"/>
  <c r="AY789" i="1"/>
  <c r="AY819" i="1"/>
  <c r="AY843" i="1"/>
  <c r="AY923" i="1"/>
  <c r="AY1016" i="1"/>
  <c r="AY1098" i="1"/>
  <c r="AY1143" i="1"/>
  <c r="AY1203" i="1"/>
  <c r="AY1355" i="1"/>
  <c r="AY4337" i="1"/>
  <c r="AY855" i="1"/>
  <c r="AY1563" i="1"/>
  <c r="AY3731" i="1"/>
  <c r="AY4216" i="1"/>
  <c r="AY992" i="1"/>
  <c r="AY1522" i="1"/>
  <c r="AY4094" i="1"/>
  <c r="AY1639" i="1"/>
  <c r="AY940" i="1"/>
  <c r="AY1023" i="1"/>
  <c r="AY1085" i="1"/>
  <c r="AY1436" i="1"/>
  <c r="AY1616" i="1"/>
  <c r="AY1252" i="1"/>
  <c r="AY1547" i="1"/>
  <c r="AY1635" i="1"/>
  <c r="AD98" i="1"/>
  <c r="AD337" i="1"/>
  <c r="AD606" i="1"/>
  <c r="AD894" i="1"/>
  <c r="AD1094" i="1"/>
  <c r="AD1219" i="1"/>
  <c r="AD1267" i="1"/>
  <c r="AD1372" i="1"/>
  <c r="AD1451" i="1"/>
  <c r="AD1633" i="1"/>
  <c r="AD1738" i="1"/>
  <c r="AD512" i="1"/>
  <c r="AD523" i="1"/>
  <c r="AD940" i="1"/>
  <c r="AD1023" i="1"/>
  <c r="AD1085" i="1"/>
  <c r="AD1436" i="1"/>
  <c r="AD1616" i="1"/>
  <c r="AD2467" i="1"/>
  <c r="AD154" i="1"/>
  <c r="AD463" i="1"/>
  <c r="AD1252" i="1"/>
  <c r="AD1547" i="1"/>
  <c r="AD1635" i="1"/>
  <c r="AD2264" i="1"/>
  <c r="AD2506" i="1"/>
  <c r="AD105" i="1"/>
  <c r="AD192" i="1"/>
  <c r="AD323" i="1"/>
  <c r="AD342" i="1"/>
  <c r="AD416" i="1"/>
  <c r="AD789" i="1"/>
  <c r="AD819" i="1"/>
  <c r="AD843" i="1"/>
  <c r="AD923" i="1"/>
  <c r="AD1016" i="1"/>
  <c r="AD1098" i="1"/>
  <c r="AD1143" i="1"/>
  <c r="AD1203" i="1"/>
  <c r="AD1355" i="1"/>
  <c r="AD144" i="1"/>
  <c r="AD455" i="1"/>
  <c r="AD561" i="1"/>
  <c r="AD992" i="1"/>
  <c r="AD1522" i="1"/>
  <c r="AD1639" i="1"/>
  <c r="AD2426" i="1"/>
  <c r="AD3325" i="1"/>
  <c r="AD4014" i="1"/>
  <c r="AD3853" i="1"/>
  <c r="AD4134" i="1"/>
  <c r="AD4378" i="1"/>
  <c r="I2998" i="1"/>
  <c r="I1817" i="1"/>
  <c r="I2060" i="1"/>
  <c r="I2305" i="1"/>
  <c r="I1857" i="1"/>
  <c r="I2346" i="1"/>
  <c r="I1937" i="1"/>
  <c r="I2183" i="1"/>
  <c r="I2957" i="1"/>
  <c r="I758" i="1"/>
  <c r="I777" i="1"/>
  <c r="I855" i="1"/>
  <c r="I1066" i="1"/>
  <c r="I1166" i="1"/>
  <c r="I1322" i="1"/>
  <c r="I1427" i="1"/>
  <c r="I1563" i="1"/>
  <c r="I4216" i="1"/>
  <c r="I144" i="1"/>
  <c r="I455" i="1"/>
  <c r="I561" i="1"/>
  <c r="I992" i="1"/>
  <c r="I1522" i="1"/>
  <c r="I4053" i="1"/>
  <c r="I4460" i="1"/>
  <c r="I894" i="1"/>
  <c r="I1219" i="1"/>
  <c r="I1639" i="1"/>
  <c r="I20" i="1"/>
  <c r="I251" i="1"/>
  <c r="I284" i="1"/>
  <c r="I376" i="1"/>
  <c r="I512" i="1"/>
  <c r="I523" i="1"/>
  <c r="I744" i="1"/>
  <c r="I850" i="1"/>
  <c r="I940" i="1"/>
  <c r="I1023" i="1"/>
  <c r="I1085" i="1"/>
  <c r="I1160" i="1"/>
  <c r="I1308" i="1"/>
  <c r="I1436" i="1"/>
  <c r="I1559" i="1"/>
  <c r="I1616" i="1"/>
  <c r="I1622" i="1"/>
  <c r="I3772" i="1"/>
  <c r="I4501" i="1"/>
  <c r="I154" i="1"/>
  <c r="I1635" i="1"/>
  <c r="I105" i="1"/>
  <c r="I192" i="1"/>
  <c r="I323" i="1"/>
  <c r="I342" i="1"/>
  <c r="I416" i="1"/>
  <c r="I789" i="1"/>
  <c r="I819" i="1"/>
  <c r="I1098" i="1"/>
  <c r="I3609" i="1"/>
  <c r="I4175" i="1"/>
  <c r="AD2142" i="1" l="1"/>
  <c r="AY2793" i="1"/>
  <c r="AY1698" i="1"/>
  <c r="AD2060" i="1"/>
  <c r="AY3080" i="1"/>
  <c r="AY3487" i="1"/>
  <c r="I3934" i="1"/>
  <c r="AD3080" i="1"/>
  <c r="AY1658" i="1"/>
  <c r="AD3039" i="1"/>
  <c r="AD1817" i="1"/>
  <c r="O1048" i="1"/>
  <c r="AD2793" i="1"/>
  <c r="I2546" i="1"/>
  <c r="AY4297" i="1"/>
  <c r="AY2875" i="1"/>
  <c r="AD3287" i="1"/>
  <c r="AD2711" i="1"/>
  <c r="AD1979" i="1"/>
  <c r="I4297" i="1"/>
  <c r="AY1738" i="1"/>
  <c r="I3204" i="1"/>
  <c r="I3650" i="1"/>
  <c r="AY2916" i="1"/>
  <c r="I3406" i="1"/>
  <c r="AY4014" i="1"/>
  <c r="AY3569" i="1"/>
  <c r="AY3934" i="1"/>
  <c r="AY3163" i="1"/>
  <c r="AY2467" i="1"/>
  <c r="AY2100" i="1"/>
  <c r="I4014" i="1"/>
  <c r="I3246" i="1"/>
  <c r="I2506" i="1"/>
  <c r="I2100" i="1"/>
  <c r="AD4216" i="1"/>
  <c r="AD3487" i="1"/>
  <c r="AD1897" i="1"/>
  <c r="J1280" i="1"/>
  <c r="I2426" i="1"/>
  <c r="I3853" i="1"/>
  <c r="X1182" i="1"/>
  <c r="AP124" i="1"/>
  <c r="AT45" i="1"/>
  <c r="AS484" i="1"/>
  <c r="BF39" i="1"/>
  <c r="BF43" i="1" s="1"/>
  <c r="X1178" i="1"/>
  <c r="X1179" i="1" s="1"/>
  <c r="Q1406" i="1"/>
  <c r="Q1409" i="1" s="1"/>
  <c r="AP120" i="1"/>
  <c r="AP121" i="1" s="1"/>
  <c r="BP1334" i="1"/>
  <c r="BF4490" i="1"/>
  <c r="AY2142" i="1"/>
  <c r="AY2587" i="1"/>
  <c r="AY2617" i="1" s="1"/>
  <c r="AY3772" i="1"/>
  <c r="AY3287" i="1"/>
  <c r="N359" i="1"/>
  <c r="AT176" i="1"/>
  <c r="AP1121" i="1"/>
  <c r="AP1122" i="1" s="1"/>
  <c r="AS1290" i="1"/>
  <c r="BP1332" i="1"/>
  <c r="BP1333" i="1" s="1"/>
  <c r="AD3963" i="1"/>
  <c r="N355" i="1"/>
  <c r="N356" i="1" s="1"/>
  <c r="AT173" i="1"/>
  <c r="AT174" i="1" s="1"/>
  <c r="AR176" i="1"/>
  <c r="AP1125" i="1"/>
  <c r="BM176" i="1"/>
  <c r="AK301" i="1"/>
  <c r="AJ1048" i="1"/>
  <c r="AY134" i="1"/>
  <c r="AD2224" i="1"/>
  <c r="P678" i="1"/>
  <c r="AK305" i="1"/>
  <c r="AK3765" i="1"/>
  <c r="AD2100" i="1"/>
  <c r="I3974" i="1"/>
  <c r="AY4378" i="1"/>
  <c r="I3325" i="1"/>
  <c r="AD3974" i="1"/>
  <c r="AD4003" i="1" s="1"/>
  <c r="AD4094" i="1"/>
  <c r="AD4123" i="1" s="1"/>
  <c r="AD2669" i="1"/>
  <c r="AD2346" i="1"/>
  <c r="AY4460" i="1"/>
  <c r="AY2388" i="1"/>
  <c r="AY1767" i="1"/>
  <c r="AY4501" i="1"/>
  <c r="AY3528" i="1"/>
  <c r="AY2711" i="1"/>
  <c r="AY1979" i="1"/>
  <c r="AY4175" i="1"/>
  <c r="AY3447" i="1"/>
  <c r="AY2669" i="1"/>
  <c r="AY2346" i="1"/>
  <c r="I4337" i="1"/>
  <c r="I2916" i="1"/>
  <c r="I2946" i="1" s="1"/>
  <c r="I2950" i="1" s="1"/>
  <c r="I4378" i="1"/>
  <c r="I4409" i="1" s="1"/>
  <c r="I4413" i="1" s="1"/>
  <c r="I3447" i="1"/>
  <c r="I3476" i="1" s="1"/>
  <c r="I4134" i="1"/>
  <c r="AD3650" i="1"/>
  <c r="AD3680" i="1" s="1"/>
  <c r="BF1328" i="1"/>
  <c r="AY3813" i="1"/>
  <c r="AY3842" i="1" s="1"/>
  <c r="AK1613" i="1"/>
  <c r="M869" i="1"/>
  <c r="M870" i="1" s="1"/>
  <c r="M873" i="1"/>
  <c r="W1290" i="1"/>
  <c r="BL120" i="1"/>
  <c r="BL121" i="1" s="1"/>
  <c r="BL124" i="1"/>
  <c r="BL542" i="1"/>
  <c r="AK1926" i="1"/>
  <c r="BF2089" i="1"/>
  <c r="BF3680" i="1"/>
  <c r="BF3684" i="1" s="1"/>
  <c r="BO173" i="1"/>
  <c r="BO174" i="1" s="1"/>
  <c r="BO176" i="1"/>
  <c r="T43" i="1"/>
  <c r="T44" i="1" s="1"/>
  <c r="T45" i="1"/>
  <c r="BB173" i="1"/>
  <c r="BB174" i="1" s="1"/>
  <c r="BB176" i="1"/>
  <c r="V481" i="1"/>
  <c r="U1125" i="1"/>
  <c r="U1121" i="1"/>
  <c r="U1122" i="1" s="1"/>
  <c r="I2700" i="1"/>
  <c r="I2628" i="1"/>
  <c r="I2658" i="1" s="1"/>
  <c r="AD4053" i="1"/>
  <c r="AD4083" i="1" s="1"/>
  <c r="AV1337" i="1"/>
  <c r="S43" i="1"/>
  <c r="S44" i="1" s="1"/>
  <c r="AD2253" i="1"/>
  <c r="I4257" i="1"/>
  <c r="I3528" i="1"/>
  <c r="AD3447" i="1"/>
  <c r="AD3476" i="1" s="1"/>
  <c r="AZ1037" i="1"/>
  <c r="AE169" i="1"/>
  <c r="I3894" i="1"/>
  <c r="I3813" i="1"/>
  <c r="I3963" i="1"/>
  <c r="I2711" i="1"/>
  <c r="I3731" i="1"/>
  <c r="I4420" i="1"/>
  <c r="I3691" i="1"/>
  <c r="I2587" i="1"/>
  <c r="I3039" i="1"/>
  <c r="I3069" i="1" s="1"/>
  <c r="AD3204" i="1"/>
  <c r="AD3235" i="1" s="1"/>
  <c r="AD3569" i="1"/>
  <c r="AD2875" i="1"/>
  <c r="AD4501" i="1"/>
  <c r="AD3528" i="1"/>
  <c r="AD2183" i="1"/>
  <c r="AD4337" i="1"/>
  <c r="AD3609" i="1"/>
  <c r="AD3246" i="1"/>
  <c r="AD3276" i="1" s="1"/>
  <c r="AD2916" i="1"/>
  <c r="AD2946" i="1" s="1"/>
  <c r="AP1290" i="1"/>
  <c r="K45" i="1"/>
  <c r="K43" i="1"/>
  <c r="K44" i="1" s="1"/>
  <c r="N542" i="1"/>
  <c r="BH1290" i="1"/>
  <c r="M1045" i="1"/>
  <c r="R542" i="1"/>
  <c r="R726" i="1" s="1"/>
  <c r="AR1290" i="1"/>
  <c r="AV1121" i="1"/>
  <c r="AV1122" i="1" s="1"/>
  <c r="I2875" i="1"/>
  <c r="I3163" i="1"/>
  <c r="I2467" i="1"/>
  <c r="I1778" i="1"/>
  <c r="I1806" i="1" s="1"/>
  <c r="BC45" i="1"/>
  <c r="BC43" i="1"/>
  <c r="BC44" i="1" s="1"/>
  <c r="AD4297" i="1"/>
  <c r="AD2546" i="1"/>
  <c r="AD3772" i="1"/>
  <c r="Y120" i="1"/>
  <c r="Y121" i="1" s="1"/>
  <c r="Y124" i="1"/>
  <c r="Y127" i="1" s="1"/>
  <c r="AD4490" i="1"/>
  <c r="AD4494" i="1" s="1"/>
  <c r="J533" i="1"/>
  <c r="J1174" i="1"/>
  <c r="J1178" i="1" s="1"/>
  <c r="AE1597" i="1"/>
  <c r="J39" i="1"/>
  <c r="AE473" i="1"/>
  <c r="BF1117" i="1"/>
  <c r="BF1121" i="1" s="1"/>
  <c r="BF1122" i="1" s="1"/>
  <c r="AZ865" i="1"/>
  <c r="AI1178" i="1"/>
  <c r="AI1179" i="1" s="1"/>
  <c r="AI1182" i="1"/>
  <c r="AG173" i="1"/>
  <c r="AG174" i="1" s="1"/>
  <c r="BJ873" i="1"/>
  <c r="AH1182" i="1"/>
  <c r="S1182" i="1"/>
  <c r="S1178" i="1"/>
  <c r="S1179" i="1" s="1"/>
  <c r="BF3152" i="1"/>
  <c r="BF3156" i="1" s="1"/>
  <c r="BF3235" i="1"/>
  <c r="BF3239" i="1" s="1"/>
  <c r="BF4127" i="1"/>
  <c r="BF4128" i="1" s="1"/>
  <c r="AT1500" i="1"/>
  <c r="AT1503" i="1" s="1"/>
  <c r="P1396" i="1"/>
  <c r="AK1490" i="1"/>
  <c r="AK792" i="1"/>
  <c r="AK965" i="1"/>
  <c r="AK974" i="1" s="1"/>
  <c r="P1117" i="1"/>
  <c r="P1125" i="1" s="1"/>
  <c r="AH43" i="1"/>
  <c r="AH44" i="1" s="1"/>
  <c r="AL477" i="1"/>
  <c r="AL478" i="1" s="1"/>
  <c r="AL484" i="1"/>
  <c r="AH45" i="1"/>
  <c r="AR481" i="1"/>
  <c r="L1334" i="1"/>
  <c r="AR477" i="1"/>
  <c r="AR478" i="1" s="1"/>
  <c r="L1332" i="1"/>
  <c r="L1333" i="1" s="1"/>
  <c r="AN43" i="1"/>
  <c r="AN44" i="1" s="1"/>
  <c r="BP1182" i="1"/>
  <c r="R869" i="1"/>
  <c r="R870" i="1" s="1"/>
  <c r="AN45" i="1"/>
  <c r="BP1178" i="1"/>
  <c r="BP1179" i="1" s="1"/>
  <c r="AL481" i="1"/>
  <c r="BJ1406" i="1"/>
  <c r="BJ1409" i="1" s="1"/>
  <c r="BK43" i="1"/>
  <c r="BK44" i="1" s="1"/>
  <c r="BF3032" i="1"/>
  <c r="J865" i="1"/>
  <c r="N1182" i="1"/>
  <c r="L45" i="1"/>
  <c r="BH1406" i="1"/>
  <c r="BH1409" i="1" s="1"/>
  <c r="BF3314" i="1"/>
  <c r="BF3318" i="1" s="1"/>
  <c r="N1178" i="1"/>
  <c r="N1179" i="1" s="1"/>
  <c r="L43" i="1"/>
  <c r="L44" i="1" s="1"/>
  <c r="X173" i="1"/>
  <c r="X174" i="1" s="1"/>
  <c r="BF4286" i="1"/>
  <c r="BF4290" i="1" s="1"/>
  <c r="X176" i="1"/>
  <c r="K1290" i="1"/>
  <c r="BO542" i="1"/>
  <c r="BO726" i="1" s="1"/>
  <c r="BJ801" i="1"/>
  <c r="BN974" i="1"/>
  <c r="BP542" i="1"/>
  <c r="R873" i="1"/>
  <c r="AA484" i="1"/>
  <c r="AI43" i="1"/>
  <c r="AI44" i="1" s="1"/>
  <c r="BG1045" i="1"/>
  <c r="BK1290" i="1"/>
  <c r="T869" i="1"/>
  <c r="T870" i="1" s="1"/>
  <c r="AZ351" i="1"/>
  <c r="AE965" i="1"/>
  <c r="AE974" i="1" s="1"/>
  <c r="BJ1334" i="1"/>
  <c r="AR1041" i="1"/>
  <c r="AR1042" i="1" s="1"/>
  <c r="J1328" i="1"/>
  <c r="J1332" i="1" s="1"/>
  <c r="AZ1396" i="1"/>
  <c r="AE865" i="1"/>
  <c r="S1332" i="1"/>
  <c r="S1333" i="1" s="1"/>
  <c r="T1182" i="1"/>
  <c r="V477" i="1"/>
  <c r="V478" i="1" s="1"/>
  <c r="P1490" i="1"/>
  <c r="P1500" i="1" s="1"/>
  <c r="P1503" i="1" s="1"/>
  <c r="AQ359" i="1"/>
  <c r="AF481" i="1"/>
  <c r="AV1045" i="1"/>
  <c r="BJ1332" i="1"/>
  <c r="BJ1333" i="1" s="1"/>
  <c r="U176" i="1"/>
  <c r="R1182" i="1"/>
  <c r="AQ355" i="1"/>
  <c r="AQ356" i="1" s="1"/>
  <c r="AF477" i="1"/>
  <c r="AF478" i="1" s="1"/>
  <c r="AU801" i="1"/>
  <c r="AH1500" i="1"/>
  <c r="AH1503" i="1" s="1"/>
  <c r="AR355" i="1"/>
  <c r="AR356" i="1" s="1"/>
  <c r="BN176" i="1"/>
  <c r="S974" i="1"/>
  <c r="U173" i="1"/>
  <c r="U174" i="1" s="1"/>
  <c r="AA1125" i="1"/>
  <c r="R1178" i="1"/>
  <c r="R1179" i="1" s="1"/>
  <c r="P865" i="1"/>
  <c r="P869" i="1" s="1"/>
  <c r="P870" i="1" s="1"/>
  <c r="AN173" i="1"/>
  <c r="AN174" i="1" s="1"/>
  <c r="BB542" i="1"/>
  <c r="BB726" i="1" s="1"/>
  <c r="AR1045" i="1"/>
  <c r="AQ1125" i="1"/>
  <c r="BA1045" i="1"/>
  <c r="AE1037" i="1"/>
  <c r="AE1041" i="1" s="1"/>
  <c r="AE1042" i="1" s="1"/>
  <c r="J169" i="1"/>
  <c r="J4540" i="1"/>
  <c r="J1490" i="1"/>
  <c r="AZ792" i="1"/>
  <c r="BK1406" i="1"/>
  <c r="BK1409" i="1" s="1"/>
  <c r="BH1607" i="1"/>
  <c r="AF120" i="1"/>
  <c r="AF121" i="1" s="1"/>
  <c r="AN801" i="1"/>
  <c r="P632" i="1"/>
  <c r="P633" i="1" s="1"/>
  <c r="P1613" i="1"/>
  <c r="AK1396" i="1"/>
  <c r="AZ1174" i="1"/>
  <c r="AZ1178" i="1" s="1"/>
  <c r="BF1597" i="1"/>
  <c r="BD1334" i="1"/>
  <c r="BD1332" i="1"/>
  <c r="BD1333" i="1" s="1"/>
  <c r="BJ45" i="1"/>
  <c r="AI1500" i="1"/>
  <c r="AI1503" i="1" s="1"/>
  <c r="V176" i="1"/>
  <c r="AQ124" i="1"/>
  <c r="AQ120" i="1"/>
  <c r="AQ121" i="1" s="1"/>
  <c r="BN1290" i="1"/>
  <c r="AN542" i="1"/>
  <c r="AN726" i="1" s="1"/>
  <c r="AV873" i="1"/>
  <c r="N1290" i="1"/>
  <c r="AS43" i="1"/>
  <c r="AS44" i="1" s="1"/>
  <c r="AS45" i="1"/>
  <c r="P1037" i="1"/>
  <c r="J1396" i="1"/>
  <c r="J680" i="1"/>
  <c r="P1280" i="1"/>
  <c r="P1290" i="1" s="1"/>
  <c r="AQ1500" i="1"/>
  <c r="AQ1503" i="1" s="1"/>
  <c r="AH1334" i="1"/>
  <c r="W542" i="1"/>
  <c r="BI1332" i="1"/>
  <c r="BI1333" i="1" s="1"/>
  <c r="BI1334" i="1"/>
  <c r="BP801" i="1"/>
  <c r="AV120" i="1"/>
  <c r="AV121" i="1" s="1"/>
  <c r="AV124" i="1"/>
  <c r="K542" i="1"/>
  <c r="V173" i="1"/>
  <c r="V174" i="1" s="1"/>
  <c r="L801" i="1"/>
  <c r="BN1178" i="1"/>
  <c r="BN1179" i="1" s="1"/>
  <c r="BN1182" i="1"/>
  <c r="P965" i="1"/>
  <c r="AU176" i="1"/>
  <c r="AN1182" i="1"/>
  <c r="AN1178" i="1"/>
  <c r="AN1179" i="1" s="1"/>
  <c r="AM484" i="1"/>
  <c r="AM477" i="1"/>
  <c r="AM478" i="1" s="1"/>
  <c r="AM481" i="1"/>
  <c r="P3558" i="1"/>
  <c r="P3562" i="1" s="1"/>
  <c r="AK3598" i="1"/>
  <c r="BF1767" i="1"/>
  <c r="V484" i="1"/>
  <c r="BJ1178" i="1"/>
  <c r="BJ1179" i="1" s="1"/>
  <c r="BF2946" i="1"/>
  <c r="BO1182" i="1"/>
  <c r="BO1178" i="1"/>
  <c r="BO1179" i="1" s="1"/>
  <c r="Q43" i="1"/>
  <c r="Q44" i="1" s="1"/>
  <c r="BM1500" i="1"/>
  <c r="BM1503" i="1" s="1"/>
  <c r="BQ124" i="1"/>
  <c r="BQ127" i="1" s="1"/>
  <c r="N801" i="1"/>
  <c r="AZ1490" i="1"/>
  <c r="BH542" i="1"/>
  <c r="R477" i="1"/>
  <c r="R478" i="1" s="1"/>
  <c r="T1178" i="1"/>
  <c r="T1179" i="1" s="1"/>
  <c r="T542" i="1"/>
  <c r="AA1406" i="1"/>
  <c r="AA1409" i="1" s="1"/>
  <c r="AM45" i="1"/>
  <c r="AT1182" i="1"/>
  <c r="AN176" i="1"/>
  <c r="AG45" i="1"/>
  <c r="BK124" i="1"/>
  <c r="BK127" i="1" s="1"/>
  <c r="BK873" i="1"/>
  <c r="BK876" i="1" s="1"/>
  <c r="AE1328" i="1"/>
  <c r="BK120" i="1"/>
  <c r="BK121" i="1" s="1"/>
  <c r="BO801" i="1"/>
  <c r="BK869" i="1"/>
  <c r="BK870" i="1" s="1"/>
  <c r="BB974" i="1"/>
  <c r="AE1490" i="1"/>
  <c r="AE351" i="1"/>
  <c r="AE792" i="1"/>
  <c r="J1117" i="1"/>
  <c r="J792" i="1"/>
  <c r="AE1174" i="1"/>
  <c r="J965" i="1"/>
  <c r="AK473" i="1"/>
  <c r="Q1125" i="1"/>
  <c r="Q1121" i="1"/>
  <c r="Q1122" i="1" s="1"/>
  <c r="BI801" i="1"/>
  <c r="AU477" i="1"/>
  <c r="AU478" i="1" s="1"/>
  <c r="AU481" i="1"/>
  <c r="AK865" i="1"/>
  <c r="AG481" i="1"/>
  <c r="AG484" i="1"/>
  <c r="L1178" i="1"/>
  <c r="L1179" i="1" s="1"/>
  <c r="L1182" i="1"/>
  <c r="BQ542" i="1"/>
  <c r="BQ726" i="1" s="1"/>
  <c r="P533" i="1"/>
  <c r="P39" i="1"/>
  <c r="P792" i="1"/>
  <c r="AK1037" i="1"/>
  <c r="AV974" i="1"/>
  <c r="AV1048" i="1" s="1"/>
  <c r="X869" i="1"/>
  <c r="X870" i="1" s="1"/>
  <c r="X873" i="1"/>
  <c r="W45" i="1"/>
  <c r="Z359" i="1"/>
  <c r="BP481" i="1"/>
  <c r="BA173" i="1"/>
  <c r="BA174" i="1" s="1"/>
  <c r="BA176" i="1"/>
  <c r="BD869" i="1"/>
  <c r="BD870" i="1" s="1"/>
  <c r="BD873" i="1"/>
  <c r="BA120" i="1"/>
  <c r="BA121" i="1" s="1"/>
  <c r="BA124" i="1"/>
  <c r="P1597" i="1"/>
  <c r="AK533" i="1"/>
  <c r="BF473" i="1"/>
  <c r="Z1500" i="1"/>
  <c r="Z1503" i="1" s="1"/>
  <c r="BF1490" i="1"/>
  <c r="AN1332" i="1"/>
  <c r="AN1333" i="1" s="1"/>
  <c r="BO477" i="1"/>
  <c r="BO478" i="1" s="1"/>
  <c r="AK1597" i="1"/>
  <c r="BF533" i="1"/>
  <c r="BB124" i="1"/>
  <c r="AU484" i="1"/>
  <c r="AA1337" i="1"/>
  <c r="BO484" i="1"/>
  <c r="R481" i="1"/>
  <c r="BA1041" i="1"/>
  <c r="BA1042" i="1" s="1"/>
  <c r="K1125" i="1"/>
  <c r="AR120" i="1"/>
  <c r="AR121" i="1" s="1"/>
  <c r="AI1334" i="1"/>
  <c r="AV869" i="1"/>
  <c r="AV870" i="1" s="1"/>
  <c r="AZ359" i="1"/>
  <c r="Q45" i="1"/>
  <c r="AT1178" i="1"/>
  <c r="AT1179" i="1" s="1"/>
  <c r="BN173" i="1"/>
  <c r="BN174" i="1" s="1"/>
  <c r="BK1045" i="1"/>
  <c r="N1406" i="1"/>
  <c r="N1409" i="1" s="1"/>
  <c r="AQ1041" i="1"/>
  <c r="AQ1042" i="1" s="1"/>
  <c r="BL1178" i="1"/>
  <c r="BL1179" i="1" s="1"/>
  <c r="S1041" i="1"/>
  <c r="S1042" i="1" s="1"/>
  <c r="W1500" i="1"/>
  <c r="W1503" i="1" s="1"/>
  <c r="AR1406" i="1"/>
  <c r="AR1409" i="1" s="1"/>
  <c r="AQ1045" i="1"/>
  <c r="BH974" i="1"/>
  <c r="BB873" i="1"/>
  <c r="BL1182" i="1"/>
  <c r="AP1500" i="1"/>
  <c r="AP1503" i="1" s="1"/>
  <c r="AQ873" i="1"/>
  <c r="M1607" i="1"/>
  <c r="S1607" i="1"/>
  <c r="BB1647" i="1"/>
  <c r="BB1648" i="1" s="1"/>
  <c r="AY2495" i="1"/>
  <c r="AY733" i="1"/>
  <c r="AY1297" i="1"/>
  <c r="AY2905" i="1"/>
  <c r="AY594" i="1"/>
  <c r="AY2049" i="1"/>
  <c r="AY153" i="1"/>
  <c r="AY51" i="1"/>
  <c r="AY1546" i="1"/>
  <c r="AY1614" i="1"/>
  <c r="AY1097" i="1"/>
  <c r="AY3517" i="1"/>
  <c r="AY522" i="1"/>
  <c r="AY776" i="1"/>
  <c r="AY2576" i="1"/>
  <c r="AY88" i="1"/>
  <c r="AY3111" i="1"/>
  <c r="AY2213" i="1"/>
  <c r="AY2131" i="1"/>
  <c r="AY3436" i="1"/>
  <c r="AY1817" i="1"/>
  <c r="AY1558" i="1"/>
  <c r="AY1218" i="1"/>
  <c r="AY274" i="1"/>
  <c r="AY3720" i="1"/>
  <c r="AY2946" i="1"/>
  <c r="AY1450" i="1"/>
  <c r="AY1562" i="1"/>
  <c r="AY788" i="1"/>
  <c r="AY3152" i="1"/>
  <c r="AY1159" i="1"/>
  <c r="AY3598" i="1"/>
  <c r="AY1435" i="1"/>
  <c r="AY1510" i="1"/>
  <c r="AY854" i="1"/>
  <c r="AY1015" i="1"/>
  <c r="AY3069" i="1"/>
  <c r="AY3395" i="1"/>
  <c r="AY2535" i="1"/>
  <c r="AY341" i="1"/>
  <c r="AY2864" i="1"/>
  <c r="AY2172" i="1"/>
  <c r="AY883" i="1"/>
  <c r="AY1886" i="1"/>
  <c r="AY2456" i="1"/>
  <c r="AY641" i="1"/>
  <c r="AY3680" i="1"/>
  <c r="AY757" i="1"/>
  <c r="AY3276" i="1"/>
  <c r="AY1968" i="1"/>
  <c r="AY4326" i="1"/>
  <c r="AY1165" i="1"/>
  <c r="AY2700" i="1"/>
  <c r="AY3314" i="1"/>
  <c r="AY1266" i="1"/>
  <c r="AY1132" i="1"/>
  <c r="AY3476" i="1"/>
  <c r="AY3963" i="1"/>
  <c r="AY1321" i="1"/>
  <c r="AY3923" i="1"/>
  <c r="AY1251" i="1"/>
  <c r="AY1084" i="1"/>
  <c r="AY1638" i="1"/>
  <c r="AY981" i="1"/>
  <c r="AY4409" i="1"/>
  <c r="AY1344" i="1"/>
  <c r="AY922" i="1"/>
  <c r="AY3028" i="1"/>
  <c r="AY549" i="1"/>
  <c r="AY104" i="1"/>
  <c r="AY3354" i="1"/>
  <c r="AY511" i="1"/>
  <c r="AY4490" i="1"/>
  <c r="AY2782" i="1"/>
  <c r="AY2089" i="1"/>
  <c r="AY1771" i="1"/>
  <c r="AY2377" i="1"/>
  <c r="AY1371" i="1"/>
  <c r="AY366" i="1"/>
  <c r="AY3235" i="1"/>
  <c r="AY1926" i="1"/>
  <c r="AY2987" i="1"/>
  <c r="AY4205" i="1"/>
  <c r="AY687" i="1"/>
  <c r="Z124" i="1"/>
  <c r="Z127" i="1" s="1"/>
  <c r="AY4123" i="1"/>
  <c r="AY4367" i="1"/>
  <c r="AY406" i="1"/>
  <c r="AY2253" i="1"/>
  <c r="AY2335" i="1"/>
  <c r="AY3802" i="1"/>
  <c r="AY1022" i="1"/>
  <c r="AY911" i="1"/>
  <c r="AY4246" i="1"/>
  <c r="AY842" i="1"/>
  <c r="AY2823" i="1"/>
  <c r="AY491" i="1"/>
  <c r="AY182" i="1"/>
  <c r="AY4449" i="1"/>
  <c r="AY2741" i="1"/>
  <c r="AY2009" i="1"/>
  <c r="AY4083" i="1"/>
  <c r="AY219" i="1"/>
  <c r="AY3193" i="1"/>
  <c r="AY2415" i="1"/>
  <c r="AY4164" i="1"/>
  <c r="AY1727" i="1"/>
  <c r="AY1634" i="1"/>
  <c r="AY939" i="1"/>
  <c r="AY3761" i="1"/>
  <c r="AY1192" i="1"/>
  <c r="AY808" i="1"/>
  <c r="AY2658" i="1"/>
  <c r="AY462" i="1"/>
  <c r="AY312" i="1"/>
  <c r="AY10" i="1"/>
  <c r="AY445" i="1"/>
  <c r="AY4003" i="1"/>
  <c r="AY1055" i="1"/>
  <c r="AY3883" i="1"/>
  <c r="AY2294" i="1"/>
  <c r="AY1810" i="1"/>
  <c r="AY3639" i="1"/>
  <c r="AY3558" i="1"/>
  <c r="AY4042" i="1"/>
  <c r="AY4532" i="1"/>
  <c r="AY241" i="1"/>
  <c r="AY336" i="1"/>
  <c r="AY30" i="1"/>
  <c r="AY1687" i="1"/>
  <c r="AY4286" i="1"/>
  <c r="AY849" i="1"/>
  <c r="AY1093" i="1"/>
  <c r="AI1332" i="1"/>
  <c r="AI1333" i="1" s="1"/>
  <c r="BQ974" i="1"/>
  <c r="AD1614" i="1"/>
  <c r="AD3883" i="1"/>
  <c r="AD3517" i="1"/>
  <c r="AD1510" i="1"/>
  <c r="AD549" i="1"/>
  <c r="AD1192" i="1"/>
  <c r="AD808" i="1"/>
  <c r="AD182" i="1"/>
  <c r="AD2535" i="1"/>
  <c r="AD1546" i="1"/>
  <c r="AD2495" i="1"/>
  <c r="AD1022" i="1"/>
  <c r="AD1767" i="1"/>
  <c r="AD1218" i="1"/>
  <c r="AD88" i="1"/>
  <c r="AD3923" i="1"/>
  <c r="AD2987" i="1"/>
  <c r="AD854" i="1"/>
  <c r="AD3314" i="1"/>
  <c r="AD1968" i="1"/>
  <c r="AD2131" i="1"/>
  <c r="AD1321" i="1"/>
  <c r="AD4246" i="1"/>
  <c r="AD1055" i="1"/>
  <c r="AD1251" i="1"/>
  <c r="AD3354" i="1"/>
  <c r="AD981" i="1"/>
  <c r="AD445" i="1"/>
  <c r="AD4007" i="1"/>
  <c r="AD1132" i="1"/>
  <c r="AD788" i="1"/>
  <c r="AD2377" i="1"/>
  <c r="AD2257" i="1"/>
  <c r="AD939" i="1"/>
  <c r="AD1093" i="1"/>
  <c r="AD4286" i="1"/>
  <c r="AD2741" i="1"/>
  <c r="AD3639" i="1"/>
  <c r="AD2335" i="1"/>
  <c r="AD776" i="1"/>
  <c r="AD3028" i="1"/>
  <c r="AD1687" i="1"/>
  <c r="AD3842" i="1"/>
  <c r="AD3558" i="1"/>
  <c r="AD733" i="1"/>
  <c r="AD2089" i="1"/>
  <c r="AD30" i="1"/>
  <c r="V124" i="1"/>
  <c r="AD3193" i="1"/>
  <c r="AD911" i="1"/>
  <c r="AD134" i="1"/>
  <c r="AD1097" i="1"/>
  <c r="AD522" i="1"/>
  <c r="AD2415" i="1"/>
  <c r="AD4326" i="1"/>
  <c r="AD2213" i="1"/>
  <c r="AD757" i="1"/>
  <c r="AD51" i="1"/>
  <c r="AD2864" i="1"/>
  <c r="AD3436" i="1"/>
  <c r="AD687" i="1"/>
  <c r="AD3111" i="1"/>
  <c r="AD10" i="1"/>
  <c r="AD104" i="1"/>
  <c r="AD2456" i="1"/>
  <c r="AD1015" i="1"/>
  <c r="AD406" i="1"/>
  <c r="AD2009" i="1"/>
  <c r="AD462" i="1"/>
  <c r="AD1435" i="1"/>
  <c r="AD511" i="1"/>
  <c r="AD1450" i="1"/>
  <c r="AD883" i="1"/>
  <c r="AD2823" i="1"/>
  <c r="AD2576" i="1"/>
  <c r="AD366" i="1"/>
  <c r="AD1846" i="1"/>
  <c r="AD3152" i="1"/>
  <c r="AD1165" i="1"/>
  <c r="AD3761" i="1"/>
  <c r="AD1558" i="1"/>
  <c r="AD2782" i="1"/>
  <c r="AD3069" i="1"/>
  <c r="AD641" i="1"/>
  <c r="BQ869" i="1"/>
  <c r="BQ870" i="1" s="1"/>
  <c r="AD2294" i="1"/>
  <c r="AD4409" i="1"/>
  <c r="AD1638" i="1"/>
  <c r="AD1890" i="1"/>
  <c r="AD1344" i="1"/>
  <c r="AD922" i="1"/>
  <c r="AD341" i="1"/>
  <c r="AD3802" i="1"/>
  <c r="AD1634" i="1"/>
  <c r="AD1371" i="1"/>
  <c r="AD594" i="1"/>
  <c r="AD2049" i="1"/>
  <c r="AD1159" i="1"/>
  <c r="AD274" i="1"/>
  <c r="AD4532" i="1"/>
  <c r="AD1806" i="1"/>
  <c r="AD2658" i="1"/>
  <c r="AD849" i="1"/>
  <c r="AD3395" i="1"/>
  <c r="AD2905" i="1"/>
  <c r="AD1416" i="1"/>
  <c r="AD2700" i="1"/>
  <c r="AD4164" i="1"/>
  <c r="AD4042" i="1"/>
  <c r="AD842" i="1"/>
  <c r="AD312" i="1"/>
  <c r="AD3720" i="1"/>
  <c r="AD153" i="1"/>
  <c r="AD1084" i="1"/>
  <c r="AD2172" i="1"/>
  <c r="AD1266" i="1"/>
  <c r="AD336" i="1"/>
  <c r="AD1926" i="1"/>
  <c r="AD3967" i="1"/>
  <c r="AD3598" i="1"/>
  <c r="AD241" i="1"/>
  <c r="AD4449" i="1"/>
  <c r="AD1727" i="1"/>
  <c r="AD2617" i="1"/>
  <c r="AD1562" i="1"/>
  <c r="AD1297" i="1"/>
  <c r="AD4205" i="1"/>
  <c r="AD4367" i="1"/>
  <c r="AD219" i="1"/>
  <c r="I182" i="1"/>
  <c r="I1084" i="1"/>
  <c r="I2131" i="1"/>
  <c r="I4205" i="1"/>
  <c r="I3480" i="1"/>
  <c r="I939" i="1"/>
  <c r="I274" i="1"/>
  <c r="I981" i="1"/>
  <c r="I549" i="1"/>
  <c r="I1562" i="1"/>
  <c r="I757" i="1"/>
  <c r="I1968" i="1"/>
  <c r="I2335" i="1"/>
  <c r="I2535" i="1"/>
  <c r="I3761" i="1"/>
  <c r="I1926" i="1"/>
  <c r="I2864" i="1"/>
  <c r="I336" i="1"/>
  <c r="I1192" i="1"/>
  <c r="I3314" i="1"/>
  <c r="I594" i="1"/>
  <c r="I88" i="1"/>
  <c r="I687" i="1"/>
  <c r="I3354" i="1"/>
  <c r="I2823" i="1"/>
  <c r="L481" i="1"/>
  <c r="I3883" i="1"/>
  <c r="I406" i="1"/>
  <c r="I1297" i="1"/>
  <c r="I849" i="1"/>
  <c r="I241" i="1"/>
  <c r="I4286" i="1"/>
  <c r="I4490" i="1"/>
  <c r="I911" i="1"/>
  <c r="I445" i="1"/>
  <c r="I1416" i="1"/>
  <c r="I1055" i="1"/>
  <c r="I2089" i="1"/>
  <c r="I2298" i="1"/>
  <c r="I3598" i="1"/>
  <c r="I2253" i="1"/>
  <c r="I4326" i="1"/>
  <c r="I73" i="1"/>
  <c r="I81" i="1" s="1"/>
  <c r="I1015" i="1"/>
  <c r="I2495" i="1"/>
  <c r="I3720" i="1"/>
  <c r="I30" i="1"/>
  <c r="I842" i="1"/>
  <c r="I1093" i="1"/>
  <c r="S873" i="1"/>
  <c r="I3802" i="1"/>
  <c r="I883" i="1"/>
  <c r="I2741" i="1"/>
  <c r="I3639" i="1"/>
  <c r="I341" i="1"/>
  <c r="I1634" i="1"/>
  <c r="I1614" i="1"/>
  <c r="I733" i="1"/>
  <c r="I10" i="1"/>
  <c r="I1638" i="1"/>
  <c r="I4083" i="1"/>
  <c r="I134" i="1"/>
  <c r="I1321" i="1"/>
  <c r="I3235" i="1"/>
  <c r="I2704" i="1"/>
  <c r="I1846" i="1"/>
  <c r="I2053" i="1"/>
  <c r="I2415" i="1"/>
  <c r="I1687" i="1"/>
  <c r="I1691" i="1" s="1"/>
  <c r="I2009" i="1"/>
  <c r="I3680" i="1"/>
  <c r="I2617" i="1"/>
  <c r="I3193" i="1"/>
  <c r="I1165" i="1"/>
  <c r="I3028" i="1"/>
  <c r="I1097" i="1"/>
  <c r="I312" i="1"/>
  <c r="I4532" i="1"/>
  <c r="I1558" i="1"/>
  <c r="I1159" i="1"/>
  <c r="I522" i="1"/>
  <c r="I1218" i="1"/>
  <c r="I4042" i="1"/>
  <c r="I854" i="1"/>
  <c r="I2987" i="1"/>
  <c r="I2377" i="1"/>
  <c r="I3276" i="1"/>
  <c r="I4123" i="1"/>
  <c r="I1767" i="1"/>
  <c r="I3152" i="1"/>
  <c r="I1371" i="1"/>
  <c r="I3517" i="1"/>
  <c r="I2456" i="1"/>
  <c r="V120" i="1"/>
  <c r="V121" i="1" s="1"/>
  <c r="Y869" i="1"/>
  <c r="Y870" i="1" s="1"/>
  <c r="I3923" i="1"/>
  <c r="I4003" i="1"/>
  <c r="I2172" i="1"/>
  <c r="I1727" i="1"/>
  <c r="I3111" i="1"/>
  <c r="I922" i="1"/>
  <c r="I219" i="1"/>
  <c r="I1132" i="1"/>
  <c r="I491" i="1"/>
  <c r="I1251" i="1"/>
  <c r="I3436" i="1"/>
  <c r="I1450" i="1"/>
  <c r="I4367" i="1"/>
  <c r="I808" i="1"/>
  <c r="I511" i="1"/>
  <c r="I4449" i="1"/>
  <c r="I788" i="1"/>
  <c r="I104" i="1"/>
  <c r="I153" i="1"/>
  <c r="I169" i="1" s="1"/>
  <c r="I3558" i="1"/>
  <c r="I1435" i="1"/>
  <c r="I1022" i="1"/>
  <c r="I366" i="1"/>
  <c r="I1510" i="1"/>
  <c r="I4246" i="1"/>
  <c r="I776" i="1"/>
  <c r="I2213" i="1"/>
  <c r="I1886" i="1"/>
  <c r="I2782" i="1"/>
  <c r="I3967" i="1"/>
  <c r="I1546" i="1"/>
  <c r="I2905" i="1"/>
  <c r="I641" i="1"/>
  <c r="I1344" i="1"/>
  <c r="I4164" i="1"/>
  <c r="I462" i="1"/>
  <c r="I3842" i="1"/>
  <c r="I2576" i="1"/>
  <c r="I3395" i="1"/>
  <c r="I1266" i="1"/>
  <c r="I77" i="1"/>
  <c r="K176" i="1"/>
  <c r="AF1290" i="1"/>
  <c r="K173" i="1"/>
  <c r="K174" i="1" s="1"/>
  <c r="BQ120" i="1"/>
  <c r="BQ121" i="1" s="1"/>
  <c r="L542" i="1"/>
  <c r="L726" i="1" s="1"/>
  <c r="K481" i="1"/>
  <c r="K484" i="1"/>
  <c r="AH1406" i="1"/>
  <c r="AH1409" i="1" s="1"/>
  <c r="K477" i="1"/>
  <c r="K478" i="1" s="1"/>
  <c r="AF1041" i="1"/>
  <c r="AF1042" i="1" s="1"/>
  <c r="AM124" i="1"/>
  <c r="BQ481" i="1"/>
  <c r="S127" i="1"/>
  <c r="AQ481" i="1"/>
  <c r="AA1045" i="1"/>
  <c r="X477" i="1"/>
  <c r="X478" i="1" s="1"/>
  <c r="X484" i="1"/>
  <c r="S1290" i="1"/>
  <c r="AQ869" i="1"/>
  <c r="AQ870" i="1" s="1"/>
  <c r="BJ1500" i="1"/>
  <c r="BJ1503" i="1" s="1"/>
  <c r="X1607" i="1"/>
  <c r="BC1125" i="1"/>
  <c r="BC1121" i="1"/>
  <c r="BC1122" i="1" s="1"/>
  <c r="AE4540" i="1"/>
  <c r="AZ4540" i="1"/>
  <c r="AE1117" i="1"/>
  <c r="BL481" i="1"/>
  <c r="BL477" i="1"/>
  <c r="BL478" i="1" s="1"/>
  <c r="BP120" i="1"/>
  <c r="BP121" i="1" s="1"/>
  <c r="BK1178" i="1"/>
  <c r="BK1179" i="1" s="1"/>
  <c r="BK1182" i="1"/>
  <c r="AE1280" i="1"/>
  <c r="AE116" i="1"/>
  <c r="AE124" i="1" s="1"/>
  <c r="AK1280" i="1"/>
  <c r="AK1117" i="1"/>
  <c r="AK1121" i="1" s="1"/>
  <c r="AK1122" i="1" s="1"/>
  <c r="P1687" i="1"/>
  <c r="BF1037" i="1"/>
  <c r="AZ1280" i="1"/>
  <c r="BF1280" i="1"/>
  <c r="AZ533" i="1"/>
  <c r="AZ542" i="1" s="1"/>
  <c r="BF865" i="1"/>
  <c r="BF873" i="1" s="1"/>
  <c r="BF169" i="1"/>
  <c r="BF1613" i="1"/>
  <c r="BF1643" i="1" s="1"/>
  <c r="AZ965" i="1"/>
  <c r="AZ1117" i="1"/>
  <c r="BF965" i="1"/>
  <c r="AZ1597" i="1"/>
  <c r="BF1174" i="1"/>
  <c r="BC1182" i="1"/>
  <c r="AL1045" i="1"/>
  <c r="AO1182" i="1"/>
  <c r="AE533" i="1"/>
  <c r="BF792" i="1"/>
  <c r="AK351" i="1"/>
  <c r="M127" i="1"/>
  <c r="AM1045" i="1"/>
  <c r="AK1328" i="1"/>
  <c r="AK1334" i="1" s="1"/>
  <c r="AO1178" i="1"/>
  <c r="AO1179" i="1" s="1"/>
  <c r="BP124" i="1"/>
  <c r="BP127" i="1" s="1"/>
  <c r="AZ473" i="1"/>
  <c r="P116" i="1"/>
  <c r="AM1041" i="1"/>
  <c r="AM1042" i="1" s="1"/>
  <c r="AK169" i="1"/>
  <c r="BD1125" i="1"/>
  <c r="BD1121" i="1"/>
  <c r="BD1122" i="1" s="1"/>
  <c r="BQ1045" i="1"/>
  <c r="BQ1041" i="1"/>
  <c r="BQ1042" i="1" s="1"/>
  <c r="BD481" i="1"/>
  <c r="BD477" i="1"/>
  <c r="BD478" i="1" s="1"/>
  <c r="BC1334" i="1"/>
  <c r="AE632" i="1"/>
  <c r="AE633" i="1" s="1"/>
  <c r="BJ974" i="1"/>
  <c r="BA477" i="1"/>
  <c r="BA478" i="1" s="1"/>
  <c r="BA481" i="1"/>
  <c r="AZ1182" i="1"/>
  <c r="BK355" i="1"/>
  <c r="BK356" i="1" s="1"/>
  <c r="BF351" i="1"/>
  <c r="BJ542" i="1"/>
  <c r="BJ726" i="1" s="1"/>
  <c r="BA484" i="1"/>
  <c r="BL484" i="1"/>
  <c r="S355" i="1"/>
  <c r="S356" i="1" s="1"/>
  <c r="X1406" i="1"/>
  <c r="X1409" i="1" s="1"/>
  <c r="AR124" i="1"/>
  <c r="AI173" i="1"/>
  <c r="AI174" i="1" s="1"/>
  <c r="AT481" i="1"/>
  <c r="AF1045" i="1"/>
  <c r="AG477" i="1"/>
  <c r="AG478" i="1" s="1"/>
  <c r="AU869" i="1"/>
  <c r="AU870" i="1" s="1"/>
  <c r="AR359" i="1"/>
  <c r="BM120" i="1"/>
  <c r="BM121" i="1" s="1"/>
  <c r="BH801" i="1"/>
  <c r="I1624" i="1"/>
  <c r="Q1607" i="1"/>
  <c r="R1607" i="1"/>
  <c r="AI484" i="1"/>
  <c r="AL801" i="1"/>
  <c r="BB1406" i="1"/>
  <c r="BB1409" i="1" s="1"/>
  <c r="BO1500" i="1"/>
  <c r="BO1503" i="1" s="1"/>
  <c r="W1125" i="1"/>
  <c r="AI1121" i="1"/>
  <c r="AI1122" i="1" s="1"/>
  <c r="BC1607" i="1"/>
  <c r="BB801" i="1"/>
  <c r="BF45" i="1"/>
  <c r="BB1651" i="1"/>
  <c r="BJ1121" i="1"/>
  <c r="BJ1122" i="1" s="1"/>
  <c r="S542" i="1"/>
  <c r="S726" i="1" s="1"/>
  <c r="AP173" i="1"/>
  <c r="AP174" i="1" s="1"/>
  <c r="AP176" i="1"/>
  <c r="T127" i="1"/>
  <c r="BL873" i="1"/>
  <c r="S1651" i="1"/>
  <c r="AI477" i="1"/>
  <c r="AI478" i="1" s="1"/>
  <c r="AH173" i="1"/>
  <c r="AH174" i="1" s="1"/>
  <c r="W484" i="1"/>
  <c r="AM43" i="1"/>
  <c r="AM44" i="1" s="1"/>
  <c r="R173" i="1"/>
  <c r="R174" i="1" s="1"/>
  <c r="AV127" i="1"/>
  <c r="BH173" i="1"/>
  <c r="BH174" i="1" s="1"/>
  <c r="R176" i="1"/>
  <c r="W481" i="1"/>
  <c r="V1607" i="1"/>
  <c r="BH484" i="1"/>
  <c r="BK974" i="1"/>
  <c r="BK1048" i="1" s="1"/>
  <c r="AP1045" i="1"/>
  <c r="AP1048" i="1" s="1"/>
  <c r="Z726" i="1"/>
  <c r="AF484" i="1"/>
  <c r="Q1500" i="1"/>
  <c r="Q1503" i="1" s="1"/>
  <c r="AO481" i="1"/>
  <c r="AP873" i="1"/>
  <c r="BN477" i="1"/>
  <c r="BN478" i="1" s="1"/>
  <c r="Y355" i="1"/>
  <c r="Y356" i="1" s="1"/>
  <c r="AZ204" i="1"/>
  <c r="BF3846" i="1"/>
  <c r="BF4209" i="1"/>
  <c r="AZ3521" i="1"/>
  <c r="AZ4453" i="1"/>
  <c r="BF3521" i="1"/>
  <c r="BF4008" i="1"/>
  <c r="AZ3724" i="1"/>
  <c r="AZ2093" i="1"/>
  <c r="AZ4536" i="1"/>
  <c r="BF1691" i="1"/>
  <c r="AZ2950" i="1"/>
  <c r="BF116" i="1"/>
  <c r="AZ2053" i="1"/>
  <c r="AZ4168" i="1"/>
  <c r="BF628" i="1"/>
  <c r="BF2499" i="1"/>
  <c r="BF3887" i="1"/>
  <c r="BF4087" i="1"/>
  <c r="AZ4495" i="1"/>
  <c r="BF2622" i="1"/>
  <c r="BF3358" i="1"/>
  <c r="AZ2257" i="1"/>
  <c r="BF4371" i="1"/>
  <c r="AZ590" i="1"/>
  <c r="AZ1613" i="1"/>
  <c r="BF3643" i="1"/>
  <c r="AZ1930" i="1"/>
  <c r="AZ2013" i="1"/>
  <c r="AZ2298" i="1"/>
  <c r="BF3602" i="1"/>
  <c r="BF1731" i="1"/>
  <c r="AZ1731" i="1"/>
  <c r="BF3197" i="1"/>
  <c r="BF2827" i="1"/>
  <c r="BF4536" i="1"/>
  <c r="AZ3887" i="1"/>
  <c r="AZ3156" i="1"/>
  <c r="BF674" i="1"/>
  <c r="AZ391" i="1"/>
  <c r="AZ2704" i="1"/>
  <c r="BF3766" i="1"/>
  <c r="BF3399" i="1"/>
  <c r="AZ3197" i="1"/>
  <c r="AZ1850" i="1"/>
  <c r="AZ116" i="1"/>
  <c r="AZ2662" i="1"/>
  <c r="AZ430" i="1"/>
  <c r="AZ3563" i="1"/>
  <c r="AZ628" i="1"/>
  <c r="BF1890" i="1"/>
  <c r="AZ2176" i="1"/>
  <c r="BF2868" i="1"/>
  <c r="AZ2539" i="1"/>
  <c r="AZ3644" i="1"/>
  <c r="AZ2218" i="1"/>
  <c r="AZ2786" i="1"/>
  <c r="AZ259" i="1"/>
  <c r="AZ4371" i="1"/>
  <c r="BF3280" i="1"/>
  <c r="BF44" i="1"/>
  <c r="AZ1691" i="1"/>
  <c r="BF4494" i="1"/>
  <c r="AZ1771" i="1"/>
  <c r="BF204" i="1"/>
  <c r="BF2093" i="1"/>
  <c r="AZ674" i="1"/>
  <c r="AZ3480" i="1"/>
  <c r="AZ39" i="1"/>
  <c r="AZ4087" i="1"/>
  <c r="BF4046" i="1"/>
  <c r="AZ1890" i="1"/>
  <c r="AZ73" i="1"/>
  <c r="BF391" i="1"/>
  <c r="BF2053" i="1"/>
  <c r="AZ1972" i="1"/>
  <c r="AZ4331" i="1"/>
  <c r="BF297" i="1"/>
  <c r="AZ4250" i="1"/>
  <c r="BF4414" i="1"/>
  <c r="BF2299" i="1"/>
  <c r="AZ3240" i="1"/>
  <c r="AZ1179" i="1"/>
  <c r="BF2419" i="1"/>
  <c r="BF73" i="1"/>
  <c r="BF1850" i="1"/>
  <c r="AZ3358" i="1"/>
  <c r="BF4168" i="1"/>
  <c r="BF4330" i="1"/>
  <c r="AZ4046" i="1"/>
  <c r="BF1771" i="1"/>
  <c r="BF585" i="1"/>
  <c r="BF2704" i="1"/>
  <c r="BF1811" i="1"/>
  <c r="AZ2909" i="1"/>
  <c r="BF2013" i="1"/>
  <c r="AZ2460" i="1"/>
  <c r="BF4250" i="1"/>
  <c r="AZ3073" i="1"/>
  <c r="BF2460" i="1"/>
  <c r="AZ3806" i="1"/>
  <c r="BF3967" i="1"/>
  <c r="AZ717" i="1"/>
  <c r="AZ2745" i="1"/>
  <c r="AZ2868" i="1"/>
  <c r="BF2257" i="1"/>
  <c r="BF2581" i="1"/>
  <c r="BF430" i="1"/>
  <c r="AZ3280" i="1"/>
  <c r="BF264" i="1"/>
  <c r="BF2381" i="1"/>
  <c r="AZ2499" i="1"/>
  <c r="AZ297" i="1"/>
  <c r="AZ801" i="1"/>
  <c r="BF2217" i="1"/>
  <c r="AZ4127" i="1"/>
  <c r="AZ2991" i="1"/>
  <c r="BF3927" i="1"/>
  <c r="AZ4007" i="1"/>
  <c r="BF2991" i="1"/>
  <c r="BF2176" i="1"/>
  <c r="AZ3115" i="1"/>
  <c r="BF1930" i="1"/>
  <c r="BF2950" i="1"/>
  <c r="AZ4209" i="1"/>
  <c r="AZ3765" i="1"/>
  <c r="BF3724" i="1"/>
  <c r="BF3440" i="1"/>
  <c r="BF3073" i="1"/>
  <c r="AZ225" i="1"/>
  <c r="BF2539" i="1"/>
  <c r="BF3033" i="1"/>
  <c r="AZ3967" i="1"/>
  <c r="AZ4414" i="1"/>
  <c r="AZ3318" i="1"/>
  <c r="AZ3603" i="1"/>
  <c r="BF2746" i="1"/>
  <c r="BF3480" i="1"/>
  <c r="BF1972" i="1"/>
  <c r="AZ1810" i="1"/>
  <c r="AZ2580" i="1"/>
  <c r="AZ2135" i="1"/>
  <c r="AZ3846" i="1"/>
  <c r="BF2340" i="1"/>
  <c r="AZ2827" i="1"/>
  <c r="BF3562" i="1"/>
  <c r="AZ3032" i="1"/>
  <c r="BF2909" i="1"/>
  <c r="BF4453" i="1"/>
  <c r="AZ3927" i="1"/>
  <c r="AZ3399" i="1"/>
  <c r="AZ4290" i="1"/>
  <c r="BF717" i="1"/>
  <c r="BF1396" i="1"/>
  <c r="AZ2340" i="1"/>
  <c r="AZ2420" i="1"/>
  <c r="AZ2622" i="1"/>
  <c r="BF2135" i="1"/>
  <c r="BF3116" i="1"/>
  <c r="AZ3440" i="1"/>
  <c r="BF2662" i="1"/>
  <c r="AZ3684" i="1"/>
  <c r="BF225" i="1"/>
  <c r="AZ2381" i="1"/>
  <c r="BF3806" i="1"/>
  <c r="BF2786" i="1"/>
  <c r="L176" i="1"/>
  <c r="W1121" i="1"/>
  <c r="W1122" i="1" s="1"/>
  <c r="Y359" i="1"/>
  <c r="R1332" i="1"/>
  <c r="R1333" i="1" s="1"/>
  <c r="AI1125" i="1"/>
  <c r="AI1185" i="1" s="1"/>
  <c r="AQ484" i="1"/>
  <c r="AQ477" i="1"/>
  <c r="AQ478" i="1" s="1"/>
  <c r="BG124" i="1"/>
  <c r="BH355" i="1"/>
  <c r="BH356" i="1" s="1"/>
  <c r="Q1290" i="1"/>
  <c r="AH120" i="1"/>
  <c r="AH121" i="1" s="1"/>
  <c r="AI1607" i="1"/>
  <c r="BH359" i="1"/>
  <c r="Y484" i="1"/>
  <c r="AH124" i="1"/>
  <c r="AH127" i="1" s="1"/>
  <c r="L484" i="1"/>
  <c r="AP542" i="1"/>
  <c r="AP726" i="1" s="1"/>
  <c r="AK1643" i="1"/>
  <c r="AK1647" i="1" s="1"/>
  <c r="AK302" i="1"/>
  <c r="AE4210" i="1"/>
  <c r="AK2053" i="1"/>
  <c r="AK1972" i="1"/>
  <c r="AK3521" i="1"/>
  <c r="AK3197" i="1"/>
  <c r="AE3927" i="1"/>
  <c r="AK585" i="1"/>
  <c r="AK3440" i="1"/>
  <c r="AK717" i="1"/>
  <c r="AE4331" i="1"/>
  <c r="AE3197" i="1"/>
  <c r="AK1174" i="1"/>
  <c r="AE1850" i="1"/>
  <c r="AE4495" i="1"/>
  <c r="AE3846" i="1"/>
  <c r="AE1930" i="1"/>
  <c r="AK3967" i="1"/>
  <c r="AK1810" i="1"/>
  <c r="AK3073" i="1"/>
  <c r="AK4168" i="1"/>
  <c r="AE3239" i="1"/>
  <c r="AE2339" i="1"/>
  <c r="AK3643" i="1"/>
  <c r="AE3967" i="1"/>
  <c r="AK4250" i="1"/>
  <c r="AK116" i="1"/>
  <c r="AK2950" i="1"/>
  <c r="AE2053" i="1"/>
  <c r="AK2621" i="1"/>
  <c r="AK4290" i="1"/>
  <c r="AK2013" i="1"/>
  <c r="AE2217" i="1"/>
  <c r="AE2910" i="1"/>
  <c r="AE585" i="1"/>
  <c r="AK39" i="1"/>
  <c r="AE717" i="1"/>
  <c r="AK4210" i="1"/>
  <c r="AK2257" i="1"/>
  <c r="AE3724" i="1"/>
  <c r="AK4087" i="1"/>
  <c r="AE2381" i="1"/>
  <c r="AE2298" i="1"/>
  <c r="AE2745" i="1"/>
  <c r="AK2704" i="1"/>
  <c r="AK259" i="1"/>
  <c r="AE2135" i="1"/>
  <c r="AE4251" i="1"/>
  <c r="AK1891" i="1"/>
  <c r="AE2093" i="1"/>
  <c r="AK3888" i="1"/>
  <c r="AE3358" i="1"/>
  <c r="AK3032" i="1"/>
  <c r="AE3806" i="1"/>
  <c r="AE39" i="1"/>
  <c r="AE2662" i="1"/>
  <c r="AE2176" i="1"/>
  <c r="AE430" i="1"/>
  <c r="AK435" i="1"/>
  <c r="AE1613" i="1"/>
  <c r="AK2176" i="1"/>
  <c r="AE4087" i="1"/>
  <c r="AE3400" i="1"/>
  <c r="AK3480" i="1"/>
  <c r="AK2217" i="1"/>
  <c r="AK2460" i="1"/>
  <c r="AE3156" i="1"/>
  <c r="AK674" i="1"/>
  <c r="AK2910" i="1"/>
  <c r="AE4371" i="1"/>
  <c r="AK2827" i="1"/>
  <c r="AE3644" i="1"/>
  <c r="AK4007" i="1"/>
  <c r="AE2827" i="1"/>
  <c r="AK2499" i="1"/>
  <c r="AE4168" i="1"/>
  <c r="AK2662" i="1"/>
  <c r="AK2135" i="1"/>
  <c r="AK3602" i="1"/>
  <c r="AE2787" i="1"/>
  <c r="AK4046" i="1"/>
  <c r="AE3280" i="1"/>
  <c r="AE225" i="1"/>
  <c r="AK2093" i="1"/>
  <c r="AK3562" i="1"/>
  <c r="AK4331" i="1"/>
  <c r="AE4127" i="1"/>
  <c r="AE2621" i="1"/>
  <c r="AK1732" i="1"/>
  <c r="AE2257" i="1"/>
  <c r="AK3846" i="1"/>
  <c r="AE4046" i="1"/>
  <c r="AK1691" i="1"/>
  <c r="AE4413" i="1"/>
  <c r="AE2460" i="1"/>
  <c r="AE4007" i="1"/>
  <c r="AK3318" i="1"/>
  <c r="AK3725" i="1"/>
  <c r="AE674" i="1"/>
  <c r="AE3440" i="1"/>
  <c r="AK78" i="1"/>
  <c r="AK204" i="1"/>
  <c r="AE3521" i="1"/>
  <c r="AK628" i="1"/>
  <c r="AE3480" i="1"/>
  <c r="AE1891" i="1"/>
  <c r="AE3888" i="1"/>
  <c r="AK2419" i="1"/>
  <c r="AE2868" i="1"/>
  <c r="AK2298" i="1"/>
  <c r="AE2581" i="1"/>
  <c r="AK2991" i="1"/>
  <c r="AE1811" i="1"/>
  <c r="AE2704" i="1"/>
  <c r="AE2499" i="1"/>
  <c r="AK3684" i="1"/>
  <c r="AK4454" i="1"/>
  <c r="AK2786" i="1"/>
  <c r="AE73" i="1"/>
  <c r="AE209" i="1"/>
  <c r="AK396" i="1"/>
  <c r="AE3073" i="1"/>
  <c r="AK3399" i="1"/>
  <c r="AK2539" i="1"/>
  <c r="AE2539" i="1"/>
  <c r="AK3115" i="1"/>
  <c r="AE1731" i="1"/>
  <c r="AE3318" i="1"/>
  <c r="AE3032" i="1"/>
  <c r="AE4536" i="1"/>
  <c r="AE3602" i="1"/>
  <c r="AK1771" i="1"/>
  <c r="AK4495" i="1"/>
  <c r="AK4536" i="1"/>
  <c r="AK2868" i="1"/>
  <c r="AE1396" i="1"/>
  <c r="AE259" i="1"/>
  <c r="AE3766" i="1"/>
  <c r="AE3684" i="1"/>
  <c r="AE391" i="1"/>
  <c r="AK3358" i="1"/>
  <c r="AE2950" i="1"/>
  <c r="AK2580" i="1"/>
  <c r="AK3280" i="1"/>
  <c r="AK3766" i="1"/>
  <c r="AE2013" i="1"/>
  <c r="AK3806" i="1"/>
  <c r="AE3115" i="1"/>
  <c r="AE4291" i="1"/>
  <c r="AK2381" i="1"/>
  <c r="AK3156" i="1"/>
  <c r="AE1772" i="1"/>
  <c r="AE2991" i="1"/>
  <c r="AK4371" i="1"/>
  <c r="AE2419" i="1"/>
  <c r="AK3927" i="1"/>
  <c r="AE4453" i="1"/>
  <c r="AK1850" i="1"/>
  <c r="AE3562" i="1"/>
  <c r="AK2745" i="1"/>
  <c r="AE1691" i="1"/>
  <c r="AK225" i="1"/>
  <c r="AK3239" i="1"/>
  <c r="AK2339" i="1"/>
  <c r="AK4414" i="1"/>
  <c r="AK4127" i="1"/>
  <c r="AE1972" i="1"/>
  <c r="Y542" i="1"/>
  <c r="Y726" i="1" s="1"/>
  <c r="W1406" i="1"/>
  <c r="W1409" i="1" s="1"/>
  <c r="BP355" i="1"/>
  <c r="BP356" i="1" s="1"/>
  <c r="BC124" i="1"/>
  <c r="BP484" i="1"/>
  <c r="BK726" i="1"/>
  <c r="AG120" i="1"/>
  <c r="AG121" i="1" s="1"/>
  <c r="AN869" i="1"/>
  <c r="AN870" i="1" s="1"/>
  <c r="AN873" i="1"/>
  <c r="BB481" i="1"/>
  <c r="BB484" i="1"/>
  <c r="BB477" i="1"/>
  <c r="BB478" i="1" s="1"/>
  <c r="BD1406" i="1"/>
  <c r="BD1409" i="1" s="1"/>
  <c r="AV801" i="1"/>
  <c r="AV876" i="1" s="1"/>
  <c r="BL1121" i="1"/>
  <c r="BL1122" i="1" s="1"/>
  <c r="BL1125" i="1"/>
  <c r="AH801" i="1"/>
  <c r="AP1182" i="1"/>
  <c r="AP1185" i="1" s="1"/>
  <c r="AP1178" i="1"/>
  <c r="AP1179" i="1" s="1"/>
  <c r="M1406" i="1"/>
  <c r="M1409" i="1" s="1"/>
  <c r="BJ481" i="1"/>
  <c r="BJ477" i="1"/>
  <c r="BJ478" i="1" s="1"/>
  <c r="U477" i="1"/>
  <c r="U478" i="1" s="1"/>
  <c r="U481" i="1"/>
  <c r="BA1500" i="1"/>
  <c r="BA1503" i="1" s="1"/>
  <c r="AL124" i="1"/>
  <c r="BG1607" i="1"/>
  <c r="AS1406" i="1"/>
  <c r="AS1409" i="1" s="1"/>
  <c r="BC176" i="1"/>
  <c r="BC173" i="1"/>
  <c r="BC174" i="1" s="1"/>
  <c r="BI124" i="1"/>
  <c r="BI120" i="1"/>
  <c r="BI121" i="1" s="1"/>
  <c r="BG477" i="1"/>
  <c r="BG478" i="1" s="1"/>
  <c r="BG481" i="1"/>
  <c r="AQ1290" i="1"/>
  <c r="AP1406" i="1"/>
  <c r="AP1409" i="1" s="1"/>
  <c r="BD542" i="1"/>
  <c r="BD726" i="1" s="1"/>
  <c r="BI1178" i="1"/>
  <c r="BI1179" i="1" s="1"/>
  <c r="BN542" i="1"/>
  <c r="BN726" i="1" s="1"/>
  <c r="BH869" i="1"/>
  <c r="BH870" i="1" s="1"/>
  <c r="BH873" i="1"/>
  <c r="BH876" i="1" s="1"/>
  <c r="BI45" i="1"/>
  <c r="BI43" i="1"/>
  <c r="BI44" i="1" s="1"/>
  <c r="BC801" i="1"/>
  <c r="Y1041" i="1"/>
  <c r="Y1042" i="1" s="1"/>
  <c r="U484" i="1"/>
  <c r="BD359" i="1"/>
  <c r="BL45" i="1"/>
  <c r="BD355" i="1"/>
  <c r="BD356" i="1" s="1"/>
  <c r="BD484" i="1"/>
  <c r="J351" i="1"/>
  <c r="BL43" i="1"/>
  <c r="BL44" i="1" s="1"/>
  <c r="BP173" i="1"/>
  <c r="BP174" i="1" s="1"/>
  <c r="AR173" i="1"/>
  <c r="AR174" i="1" s="1"/>
  <c r="AU1178" i="1"/>
  <c r="AU1179" i="1" s="1"/>
  <c r="AR484" i="1"/>
  <c r="AP876" i="1"/>
  <c r="AQ127" i="1"/>
  <c r="AG124" i="1"/>
  <c r="AQ974" i="1"/>
  <c r="BH124" i="1"/>
  <c r="T726" i="1"/>
  <c r="BN481" i="1"/>
  <c r="S869" i="1"/>
  <c r="S870" i="1" s="1"/>
  <c r="AA1041" i="1"/>
  <c r="AA1042" i="1" s="1"/>
  <c r="Q176" i="1"/>
  <c r="AO801" i="1"/>
  <c r="BN120" i="1"/>
  <c r="BN121" i="1" s="1"/>
  <c r="BN484" i="1"/>
  <c r="BI873" i="1"/>
  <c r="BI876" i="1" s="1"/>
  <c r="Q173" i="1"/>
  <c r="Q174" i="1" s="1"/>
  <c r="AS1045" i="1"/>
  <c r="BN124" i="1"/>
  <c r="BI869" i="1"/>
  <c r="BI870" i="1" s="1"/>
  <c r="AS1041" i="1"/>
  <c r="AS1042" i="1" s="1"/>
  <c r="AU542" i="1"/>
  <c r="AU726" i="1" s="1"/>
  <c r="J801" i="1"/>
  <c r="J4209" i="1"/>
  <c r="J204" i="1"/>
  <c r="P4251" i="1"/>
  <c r="J297" i="1"/>
  <c r="J4537" i="1"/>
  <c r="P225" i="1"/>
  <c r="P1972" i="1"/>
  <c r="P391" i="1"/>
  <c r="J2868" i="1"/>
  <c r="P2580" i="1"/>
  <c r="P3644" i="1"/>
  <c r="P1732" i="1"/>
  <c r="J2217" i="1"/>
  <c r="J3480" i="1"/>
  <c r="P2991" i="1"/>
  <c r="P2868" i="1"/>
  <c r="J1691" i="1"/>
  <c r="J3318" i="1"/>
  <c r="J3765" i="1"/>
  <c r="P2013" i="1"/>
  <c r="P2217" i="1"/>
  <c r="J3073" i="1"/>
  <c r="J3806" i="1"/>
  <c r="P2909" i="1"/>
  <c r="J4127" i="1"/>
  <c r="J678" i="1"/>
  <c r="P3318" i="1"/>
  <c r="P3927" i="1"/>
  <c r="P259" i="1"/>
  <c r="AN974" i="1"/>
  <c r="P3359" i="1"/>
  <c r="P2460" i="1"/>
  <c r="P3684" i="1"/>
  <c r="J2499" i="1"/>
  <c r="J3887" i="1"/>
  <c r="P430" i="1"/>
  <c r="P2176" i="1"/>
  <c r="P4330" i="1"/>
  <c r="P4168" i="1"/>
  <c r="J3115" i="1"/>
  <c r="P2827" i="1"/>
  <c r="P4453" i="1"/>
  <c r="J2704" i="1"/>
  <c r="P3480" i="1"/>
  <c r="P169" i="1"/>
  <c r="J116" i="1"/>
  <c r="P2663" i="1"/>
  <c r="P4127" i="1"/>
  <c r="P2704" i="1"/>
  <c r="J3440" i="1"/>
  <c r="P3198" i="1"/>
  <c r="J4087" i="1"/>
  <c r="P2950" i="1"/>
  <c r="P2539" i="1"/>
  <c r="P717" i="1"/>
  <c r="N873" i="1"/>
  <c r="N876" i="1" s="1"/>
  <c r="J2460" i="1"/>
  <c r="P4371" i="1"/>
  <c r="J225" i="1"/>
  <c r="J2053" i="1"/>
  <c r="J391" i="1"/>
  <c r="J2991" i="1"/>
  <c r="J73" i="1"/>
  <c r="J3033" i="1"/>
  <c r="P4414" i="1"/>
  <c r="J2828" i="1"/>
  <c r="J4330" i="1"/>
  <c r="J2298" i="1"/>
  <c r="J1930" i="1"/>
  <c r="P2745" i="1"/>
  <c r="J2135" i="1"/>
  <c r="J3927" i="1"/>
  <c r="P3765" i="1"/>
  <c r="P3967" i="1"/>
  <c r="J1890" i="1"/>
  <c r="P3073" i="1"/>
  <c r="P4046" i="1"/>
  <c r="J3399" i="1"/>
  <c r="P2257" i="1"/>
  <c r="P3441" i="1"/>
  <c r="P1930" i="1"/>
  <c r="P4209" i="1"/>
  <c r="P3032" i="1"/>
  <c r="J3967" i="1"/>
  <c r="J4453" i="1"/>
  <c r="J2909" i="1"/>
  <c r="P3239" i="1"/>
  <c r="J4413" i="1"/>
  <c r="J2382" i="1"/>
  <c r="P3115" i="1"/>
  <c r="J4250" i="1"/>
  <c r="P473" i="1"/>
  <c r="P585" i="1"/>
  <c r="J2621" i="1"/>
  <c r="P2382" i="1"/>
  <c r="J3156" i="1"/>
  <c r="J2419" i="1"/>
  <c r="P4494" i="1"/>
  <c r="P3724" i="1"/>
  <c r="P3156" i="1"/>
  <c r="P4088" i="1"/>
  <c r="P1890" i="1"/>
  <c r="J2177" i="1"/>
  <c r="P1771" i="1"/>
  <c r="J2539" i="1"/>
  <c r="J628" i="1"/>
  <c r="P1850" i="1"/>
  <c r="J3725" i="1"/>
  <c r="J4168" i="1"/>
  <c r="J2580" i="1"/>
  <c r="P4537" i="1"/>
  <c r="J2662" i="1"/>
  <c r="P2053" i="1"/>
  <c r="J3239" i="1"/>
  <c r="J1732" i="1"/>
  <c r="P297" i="1"/>
  <c r="J2258" i="1"/>
  <c r="P2499" i="1"/>
  <c r="J2093" i="1"/>
  <c r="J2745" i="1"/>
  <c r="P4290" i="1"/>
  <c r="P73" i="1"/>
  <c r="J2786" i="1"/>
  <c r="J3198" i="1"/>
  <c r="P3399" i="1"/>
  <c r="P3521" i="1"/>
  <c r="J4046" i="1"/>
  <c r="P2298" i="1"/>
  <c r="J4372" i="1"/>
  <c r="J2950" i="1"/>
  <c r="J2339" i="1"/>
  <c r="P3806" i="1"/>
  <c r="J4290" i="1"/>
  <c r="P2621" i="1"/>
  <c r="J717" i="1"/>
  <c r="J585" i="1"/>
  <c r="J3684" i="1"/>
  <c r="P679" i="1"/>
  <c r="J1643" i="1"/>
  <c r="J1651" i="1" s="1"/>
  <c r="J4007" i="1"/>
  <c r="P3846" i="1"/>
  <c r="P4007" i="1"/>
  <c r="J1850" i="1"/>
  <c r="P2135" i="1"/>
  <c r="P3602" i="1"/>
  <c r="P204" i="1"/>
  <c r="P1810" i="1"/>
  <c r="P2786" i="1"/>
  <c r="P3887" i="1"/>
  <c r="J3358" i="1"/>
  <c r="J3602" i="1"/>
  <c r="J473" i="1"/>
  <c r="J3521" i="1"/>
  <c r="P2093" i="1"/>
  <c r="J3644" i="1"/>
  <c r="J259" i="1"/>
  <c r="J4494" i="1"/>
  <c r="J430" i="1"/>
  <c r="J1972" i="1"/>
  <c r="J3280" i="1"/>
  <c r="P3280" i="1"/>
  <c r="J2014" i="1"/>
  <c r="J1771" i="1"/>
  <c r="J3846" i="1"/>
  <c r="P351" i="1"/>
  <c r="J3562" i="1"/>
  <c r="P2419" i="1"/>
  <c r="J1810" i="1"/>
  <c r="P2339" i="1"/>
  <c r="M1651" i="1"/>
  <c r="BN355" i="1"/>
  <c r="BN356" i="1" s="1"/>
  <c r="AQ801" i="1"/>
  <c r="AQ876" i="1" s="1"/>
  <c r="M1647" i="1"/>
  <c r="M1648" i="1" s="1"/>
  <c r="T1647" i="1"/>
  <c r="T1648" i="1" s="1"/>
  <c r="M801" i="1"/>
  <c r="M876" i="1" s="1"/>
  <c r="Z1125" i="1"/>
  <c r="Z1185" i="1" s="1"/>
  <c r="N726" i="1"/>
  <c r="Q1651" i="1"/>
  <c r="J1290" i="1"/>
  <c r="Q1647" i="1"/>
  <c r="Q1648" i="1" s="1"/>
  <c r="Q481" i="1"/>
  <c r="Q484" i="1"/>
  <c r="Y873" i="1"/>
  <c r="S1647" i="1"/>
  <c r="S1648" i="1" s="1"/>
  <c r="N127" i="1"/>
  <c r="W801" i="1"/>
  <c r="W876" i="1" s="1"/>
  <c r="BF481" i="1"/>
  <c r="BF477" i="1"/>
  <c r="W726" i="1"/>
  <c r="BD45" i="1"/>
  <c r="AN1647" i="1"/>
  <c r="AN1648" i="1" s="1"/>
  <c r="BH726" i="1"/>
  <c r="AP481" i="1"/>
  <c r="AA176" i="1"/>
  <c r="BO120" i="1"/>
  <c r="BO121" i="1" s="1"/>
  <c r="BO124" i="1"/>
  <c r="BO127" i="1" s="1"/>
  <c r="AO1500" i="1"/>
  <c r="AO1503" i="1" s="1"/>
  <c r="BL1290" i="1"/>
  <c r="AL355" i="1"/>
  <c r="AL356" i="1" s="1"/>
  <c r="AL359" i="1"/>
  <c r="BP359" i="1"/>
  <c r="BL1406" i="1"/>
  <c r="BL1409" i="1" s="1"/>
  <c r="AO1334" i="1"/>
  <c r="BB359" i="1"/>
  <c r="BB355" i="1"/>
  <c r="BB356" i="1" s="1"/>
  <c r="AG1290" i="1"/>
  <c r="X1651" i="1"/>
  <c r="AP484" i="1"/>
  <c r="BL726" i="1"/>
  <c r="BC1406" i="1"/>
  <c r="BC1409" i="1" s="1"/>
  <c r="S1500" i="1"/>
  <c r="S1503" i="1" s="1"/>
  <c r="AL1290" i="1"/>
  <c r="BJ1125" i="1"/>
  <c r="BJ1185" i="1" s="1"/>
  <c r="BA801" i="1"/>
  <c r="BI176" i="1"/>
  <c r="BI173" i="1"/>
  <c r="BI174" i="1" s="1"/>
  <c r="AN124" i="1"/>
  <c r="AN120" i="1"/>
  <c r="AN121" i="1" s="1"/>
  <c r="BA1607" i="1"/>
  <c r="R124" i="1"/>
  <c r="R127" i="1" s="1"/>
  <c r="R120" i="1"/>
  <c r="R121" i="1" s="1"/>
  <c r="AO173" i="1"/>
  <c r="AO174" i="1" s="1"/>
  <c r="AK481" i="1"/>
  <c r="AF542" i="1"/>
  <c r="AF726" i="1" s="1"/>
  <c r="AH1607" i="1"/>
  <c r="Z481" i="1"/>
  <c r="Z477" i="1"/>
  <c r="Z478" i="1" s="1"/>
  <c r="AE873" i="1"/>
  <c r="AH1121" i="1"/>
  <c r="AH1122" i="1" s="1"/>
  <c r="AH873" i="1"/>
  <c r="AH876" i="1" s="1"/>
  <c r="BM1406" i="1"/>
  <c r="BM1409" i="1" s="1"/>
  <c r="AG1041" i="1"/>
  <c r="AG1042" i="1" s="1"/>
  <c r="AO484" i="1"/>
  <c r="AS120" i="1"/>
  <c r="AS121" i="1" s="1"/>
  <c r="AU124" i="1"/>
  <c r="AU127" i="1" s="1"/>
  <c r="AU1500" i="1"/>
  <c r="AU1503" i="1" s="1"/>
  <c r="BI477" i="1"/>
  <c r="BI478" i="1" s="1"/>
  <c r="BI1121" i="1"/>
  <c r="BI1122" i="1" s="1"/>
  <c r="BN873" i="1"/>
  <c r="BH1651" i="1"/>
  <c r="BM1041" i="1"/>
  <c r="BM1042" i="1" s="1"/>
  <c r="BJ124" i="1"/>
  <c r="BJ127" i="1" s="1"/>
  <c r="BC873" i="1"/>
  <c r="BK1651" i="1"/>
  <c r="BN801" i="1"/>
  <c r="BI484" i="1"/>
  <c r="BN869" i="1"/>
  <c r="BN870" i="1" s="1"/>
  <c r="BH1647" i="1"/>
  <c r="BH1648" i="1" s="1"/>
  <c r="BJ120" i="1"/>
  <c r="BJ121" i="1" s="1"/>
  <c r="BC869" i="1"/>
  <c r="BC870" i="1" s="1"/>
  <c r="AV484" i="1"/>
  <c r="AP477" i="1"/>
  <c r="AP478" i="1" s="1"/>
  <c r="AV542" i="1"/>
  <c r="AV726" i="1" s="1"/>
  <c r="BJ484" i="1"/>
  <c r="AK477" i="1"/>
  <c r="BP726" i="1"/>
  <c r="BQ876" i="1"/>
  <c r="BF542" i="1"/>
  <c r="AE869" i="1"/>
  <c r="AH869" i="1"/>
  <c r="AH870" i="1" s="1"/>
  <c r="BD1500" i="1"/>
  <c r="BD1503" i="1" s="1"/>
  <c r="BH477" i="1"/>
  <c r="BH478" i="1" s="1"/>
  <c r="BH481" i="1"/>
  <c r="U1041" i="1"/>
  <c r="U1042" i="1" s="1"/>
  <c r="Y477" i="1"/>
  <c r="Y478" i="1" s="1"/>
  <c r="BP1500" i="1"/>
  <c r="BP1503" i="1" s="1"/>
  <c r="BF869" i="1"/>
  <c r="AZ1290" i="1"/>
  <c r="V1406" i="1"/>
  <c r="V1409" i="1" s="1"/>
  <c r="AV481" i="1"/>
  <c r="BL1647" i="1"/>
  <c r="BL1648" i="1" s="1"/>
  <c r="BL1651" i="1"/>
  <c r="AP1651" i="1"/>
  <c r="AP1647" i="1"/>
  <c r="AP1648" i="1" s="1"/>
  <c r="BI726" i="1"/>
  <c r="X1332" i="1"/>
  <c r="X1333" i="1" s="1"/>
  <c r="X1334" i="1"/>
  <c r="BD43" i="1"/>
  <c r="BD44" i="1" s="1"/>
  <c r="R1651" i="1"/>
  <c r="Z1647" i="1"/>
  <c r="Z1648" i="1" s="1"/>
  <c r="BP974" i="1"/>
  <c r="BL801" i="1"/>
  <c r="BL876" i="1" s="1"/>
  <c r="Z1651" i="1"/>
  <c r="W974" i="1"/>
  <c r="AO120" i="1"/>
  <c r="AO121" i="1" s="1"/>
  <c r="L1647" i="1"/>
  <c r="L1648" i="1" s="1"/>
  <c r="L1651" i="1"/>
  <c r="M542" i="1"/>
  <c r="M726" i="1" s="1"/>
  <c r="T1651" i="1"/>
  <c r="AZ1500" i="1"/>
  <c r="BP1607" i="1"/>
  <c r="L974" i="1"/>
  <c r="T1121" i="1"/>
  <c r="T1122" i="1" s="1"/>
  <c r="W120" i="1"/>
  <c r="W121" i="1" s="1"/>
  <c r="T1125" i="1"/>
  <c r="J542" i="1"/>
  <c r="BC726" i="1"/>
  <c r="X726" i="1"/>
  <c r="AF173" i="1"/>
  <c r="AF174" i="1" s="1"/>
  <c r="AF176" i="1"/>
  <c r="BF1332" i="1"/>
  <c r="BF1334" i="1"/>
  <c r="U1647" i="1"/>
  <c r="U1648" i="1" s="1"/>
  <c r="U1651" i="1"/>
  <c r="W869" i="1"/>
  <c r="W870" i="1" s="1"/>
  <c r="K120" i="1"/>
  <c r="K121" i="1" s="1"/>
  <c r="AO1607" i="1"/>
  <c r="AP1332" i="1"/>
  <c r="AP1333" i="1" s="1"/>
  <c r="AP1334" i="1"/>
  <c r="BL1334" i="1"/>
  <c r="BL1332" i="1"/>
  <c r="BL1333" i="1" s="1"/>
  <c r="U1045" i="1"/>
  <c r="AF801" i="1"/>
  <c r="AE801" i="1"/>
  <c r="AV477" i="1"/>
  <c r="AV478" i="1" s="1"/>
  <c r="BJ355" i="1"/>
  <c r="BJ356" i="1" s="1"/>
  <c r="BJ359" i="1"/>
  <c r="AZ1334" i="1"/>
  <c r="AZ1332" i="1"/>
  <c r="L873" i="1"/>
  <c r="AA1647" i="1"/>
  <c r="AA1648" i="1" s="1"/>
  <c r="AA1651" i="1"/>
  <c r="BQ1651" i="1"/>
  <c r="BQ1647" i="1"/>
  <c r="BQ1648" i="1" s="1"/>
  <c r="AU974" i="1"/>
  <c r="W124" i="1"/>
  <c r="AM127" i="1"/>
  <c r="BO1406" i="1"/>
  <c r="BO1409" i="1" s="1"/>
  <c r="AF359" i="1"/>
  <c r="AF355" i="1"/>
  <c r="AF356" i="1" s="1"/>
  <c r="BO1647" i="1"/>
  <c r="BO1648" i="1" s="1"/>
  <c r="BO1651" i="1"/>
  <c r="BI1647" i="1"/>
  <c r="BI1648" i="1" s="1"/>
  <c r="BI1651" i="1"/>
  <c r="BL1607" i="1"/>
  <c r="BG1334" i="1"/>
  <c r="BG1332" i="1"/>
  <c r="BG1333" i="1" s="1"/>
  <c r="BQ176" i="1"/>
  <c r="BQ173" i="1"/>
  <c r="BQ174" i="1" s="1"/>
  <c r="BN45" i="1"/>
  <c r="BN43" i="1"/>
  <c r="BN44" i="1" s="1"/>
  <c r="BD801" i="1"/>
  <c r="BD876" i="1" s="1"/>
  <c r="BK1332" i="1"/>
  <c r="BK1333" i="1" s="1"/>
  <c r="BK1334" i="1"/>
  <c r="BK1337" i="1" s="1"/>
  <c r="BA974" i="1"/>
  <c r="BA1048" i="1" s="1"/>
  <c r="BN1332" i="1"/>
  <c r="BN1333" i="1" s="1"/>
  <c r="BN1334" i="1"/>
  <c r="BN1337" i="1" s="1"/>
  <c r="AZ1607" i="1"/>
  <c r="BG873" i="1"/>
  <c r="BG869" i="1"/>
  <c r="BG870" i="1" s="1"/>
  <c r="BM1607" i="1"/>
  <c r="BD1651" i="1"/>
  <c r="BD1647" i="1"/>
  <c r="BD1648" i="1" s="1"/>
  <c r="BI1290" i="1"/>
  <c r="BI1337" i="1" s="1"/>
  <c r="BK1500" i="1"/>
  <c r="BK1503" i="1" s="1"/>
  <c r="BQ1125" i="1"/>
  <c r="BQ1185" i="1" s="1"/>
  <c r="BQ1121" i="1"/>
  <c r="BQ1122" i="1" s="1"/>
  <c r="BC127" i="1"/>
  <c r="BJ1607" i="1"/>
  <c r="BK481" i="1"/>
  <c r="BK484" i="1"/>
  <c r="BK477" i="1"/>
  <c r="BK478" i="1" s="1"/>
  <c r="BP1406" i="1"/>
  <c r="BP1409" i="1" s="1"/>
  <c r="BJ1651" i="1"/>
  <c r="BJ1647" i="1"/>
  <c r="BJ1648" i="1" s="1"/>
  <c r="BP1651" i="1"/>
  <c r="BP1647" i="1"/>
  <c r="BP1648" i="1" s="1"/>
  <c r="BD1045" i="1"/>
  <c r="BD1048" i="1" s="1"/>
  <c r="BD1041" i="1"/>
  <c r="BD1042" i="1" s="1"/>
  <c r="BC359" i="1"/>
  <c r="BC355" i="1"/>
  <c r="BC356" i="1" s="1"/>
  <c r="BA1647" i="1"/>
  <c r="BA1648" i="1" s="1"/>
  <c r="BA1651" i="1"/>
  <c r="BP1045" i="1"/>
  <c r="BP1041" i="1"/>
  <c r="BP1042" i="1" s="1"/>
  <c r="BG974" i="1"/>
  <c r="BG1647" i="1"/>
  <c r="BG1648" i="1" s="1"/>
  <c r="BG1651" i="1"/>
  <c r="BA1334" i="1"/>
  <c r="BA1332" i="1"/>
  <c r="BA1333" i="1" s="1"/>
  <c r="BI1185" i="1"/>
  <c r="BA1406" i="1"/>
  <c r="BA1409" i="1" s="1"/>
  <c r="AZ1041" i="1"/>
  <c r="AZ1045" i="1"/>
  <c r="BG801" i="1"/>
  <c r="BD1185" i="1"/>
  <c r="BO1607" i="1"/>
  <c r="BB45" i="1"/>
  <c r="BB43" i="1"/>
  <c r="BB44" i="1" s="1"/>
  <c r="BA1121" i="1"/>
  <c r="BA1122" i="1" s="1"/>
  <c r="BA1125" i="1"/>
  <c r="BM43" i="1"/>
  <c r="BM44" i="1" s="1"/>
  <c r="BM45" i="1"/>
  <c r="BM127" i="1" s="1"/>
  <c r="BH1178" i="1"/>
  <c r="BH1179" i="1" s="1"/>
  <c r="BH1182" i="1"/>
  <c r="BG1121" i="1"/>
  <c r="BG1122" i="1" s="1"/>
  <c r="BG1125" i="1"/>
  <c r="BL974" i="1"/>
  <c r="BA1182" i="1"/>
  <c r="BA1178" i="1"/>
  <c r="BA1179" i="1" s="1"/>
  <c r="BL173" i="1"/>
  <c r="BL174" i="1" s="1"/>
  <c r="BL176" i="1"/>
  <c r="BJ1290" i="1"/>
  <c r="BC1647" i="1"/>
  <c r="BC1648" i="1" s="1"/>
  <c r="BC1651" i="1"/>
  <c r="BC1041" i="1"/>
  <c r="BC1042" i="1" s="1"/>
  <c r="BC1045" i="1"/>
  <c r="BC1048" i="1" s="1"/>
  <c r="BH1041" i="1"/>
  <c r="BH1042" i="1" s="1"/>
  <c r="BH1045" i="1"/>
  <c r="BH1048" i="1" s="1"/>
  <c r="BM873" i="1"/>
  <c r="BM869" i="1"/>
  <c r="BM870" i="1" s="1"/>
  <c r="BP1125" i="1"/>
  <c r="BP1121" i="1"/>
  <c r="BP1122" i="1" s="1"/>
  <c r="BQ1500" i="1"/>
  <c r="BQ1503" i="1" s="1"/>
  <c r="BO869" i="1"/>
  <c r="BO870" i="1" s="1"/>
  <c r="BO873" i="1"/>
  <c r="BG43" i="1"/>
  <c r="BG44" i="1" s="1"/>
  <c r="BG45" i="1"/>
  <c r="BG127" i="1" s="1"/>
  <c r="BB1178" i="1"/>
  <c r="BB1179" i="1" s="1"/>
  <c r="BB1182" i="1"/>
  <c r="BA1290" i="1"/>
  <c r="BM1334" i="1"/>
  <c r="BM1337" i="1" s="1"/>
  <c r="BM1332" i="1"/>
  <c r="BM1333" i="1" s="1"/>
  <c r="BD1290" i="1"/>
  <c r="BD1337" i="1" s="1"/>
  <c r="BG1290" i="1"/>
  <c r="BH1332" i="1"/>
  <c r="BH1333" i="1" s="1"/>
  <c r="BH1334" i="1"/>
  <c r="BH1337" i="1" s="1"/>
  <c r="BG355" i="1"/>
  <c r="BG356" i="1" s="1"/>
  <c r="BG359" i="1"/>
  <c r="BM1121" i="1"/>
  <c r="BM1122" i="1" s="1"/>
  <c r="BM1125" i="1"/>
  <c r="BI359" i="1"/>
  <c r="BI355" i="1"/>
  <c r="BI356" i="1" s="1"/>
  <c r="BQ1332" i="1"/>
  <c r="BQ1333" i="1" s="1"/>
  <c r="BQ1334" i="1"/>
  <c r="BQ1337" i="1" s="1"/>
  <c r="BO1121" i="1"/>
  <c r="BO1122" i="1" s="1"/>
  <c r="BO1125" i="1"/>
  <c r="BO1185" i="1" s="1"/>
  <c r="BN1121" i="1"/>
  <c r="BN1122" i="1" s="1"/>
  <c r="BN1125" i="1"/>
  <c r="BN1185" i="1" s="1"/>
  <c r="BA43" i="1"/>
  <c r="BA44" i="1" s="1"/>
  <c r="BA45" i="1"/>
  <c r="BA127" i="1" s="1"/>
  <c r="BM974" i="1"/>
  <c r="BM1048" i="1" s="1"/>
  <c r="BG726" i="1"/>
  <c r="BB1500" i="1"/>
  <c r="BB1503" i="1" s="1"/>
  <c r="BI974" i="1"/>
  <c r="BO1041" i="1"/>
  <c r="BO1042" i="1" s="1"/>
  <c r="BO1045" i="1"/>
  <c r="BO1048" i="1" s="1"/>
  <c r="AZ173" i="1"/>
  <c r="AZ176" i="1"/>
  <c r="BC484" i="1"/>
  <c r="BC477" i="1"/>
  <c r="BC478" i="1" s="1"/>
  <c r="BC481" i="1"/>
  <c r="BB1332" i="1"/>
  <c r="BB1333" i="1" s="1"/>
  <c r="BB1334" i="1"/>
  <c r="BA355" i="1"/>
  <c r="BA356" i="1" s="1"/>
  <c r="BA359" i="1"/>
  <c r="BJ1045" i="1"/>
  <c r="BJ1048" i="1" s="1"/>
  <c r="BJ1041" i="1"/>
  <c r="BJ1042" i="1" s="1"/>
  <c r="BA873" i="1"/>
  <c r="BA869" i="1"/>
  <c r="BA870" i="1" s="1"/>
  <c r="BG1182" i="1"/>
  <c r="BG1178" i="1"/>
  <c r="BG1179" i="1" s="1"/>
  <c r="BK1607" i="1"/>
  <c r="BB1041" i="1"/>
  <c r="BB1042" i="1" s="1"/>
  <c r="BB1045" i="1"/>
  <c r="BM1182" i="1"/>
  <c r="BM1178" i="1"/>
  <c r="BM1179" i="1" s="1"/>
  <c r="BB1290" i="1"/>
  <c r="BI1041" i="1"/>
  <c r="BI1042" i="1" s="1"/>
  <c r="BI1045" i="1"/>
  <c r="BM1647" i="1"/>
  <c r="BM1648" i="1" s="1"/>
  <c r="BM1651" i="1"/>
  <c r="BN1647" i="1"/>
  <c r="BN1648" i="1" s="1"/>
  <c r="BN1651" i="1"/>
  <c r="BM801" i="1"/>
  <c r="BA726" i="1"/>
  <c r="BL1041" i="1"/>
  <c r="BL1042" i="1" s="1"/>
  <c r="BL1045" i="1"/>
  <c r="BL1500" i="1"/>
  <c r="BL1503" i="1" s="1"/>
  <c r="BN1041" i="1"/>
  <c r="BN1042" i="1" s="1"/>
  <c r="BN1045" i="1"/>
  <c r="BO1290" i="1"/>
  <c r="BO1337" i="1" s="1"/>
  <c r="BF974" i="1"/>
  <c r="BK176" i="1"/>
  <c r="BK173" i="1"/>
  <c r="BK174" i="1" s="1"/>
  <c r="BH45" i="1"/>
  <c r="BH127" i="1" s="1"/>
  <c r="BH43" i="1"/>
  <c r="BH44" i="1" s="1"/>
  <c r="BB1607" i="1"/>
  <c r="BG484" i="1"/>
  <c r="BB1121" i="1"/>
  <c r="BB1122" i="1" s="1"/>
  <c r="BB1125" i="1"/>
  <c r="BP1290" i="1"/>
  <c r="BP1337" i="1" s="1"/>
  <c r="BM355" i="1"/>
  <c r="BM356" i="1" s="1"/>
  <c r="BM359" i="1"/>
  <c r="BH1121" i="1"/>
  <c r="BH1122" i="1" s="1"/>
  <c r="BH1125" i="1"/>
  <c r="BO359" i="1"/>
  <c r="BO355" i="1"/>
  <c r="BO356" i="1" s="1"/>
  <c r="BC1290" i="1"/>
  <c r="BC1337" i="1" s="1"/>
  <c r="BQ1607" i="1"/>
  <c r="BF1607" i="1"/>
  <c r="BN1500" i="1"/>
  <c r="BN1503" i="1" s="1"/>
  <c r="BQ484" i="1"/>
  <c r="BK1125" i="1"/>
  <c r="BK1121" i="1"/>
  <c r="BK1122" i="1" s="1"/>
  <c r="BD120" i="1"/>
  <c r="BD121" i="1" s="1"/>
  <c r="BD124" i="1"/>
  <c r="BM542" i="1"/>
  <c r="BM726" i="1" s="1"/>
  <c r="BG1406" i="1"/>
  <c r="BG1409" i="1" s="1"/>
  <c r="BI127" i="1"/>
  <c r="BF1041" i="1"/>
  <c r="BF1045" i="1"/>
  <c r="BP876" i="1"/>
  <c r="BH1500" i="1"/>
  <c r="BH1503" i="1" s="1"/>
  <c r="AT726" i="1"/>
  <c r="AO873" i="1"/>
  <c r="AO876" i="1" s="1"/>
  <c r="U1334" i="1"/>
  <c r="U1337" i="1" s="1"/>
  <c r="U1332" i="1"/>
  <c r="U1333" i="1" s="1"/>
  <c r="R801" i="1"/>
  <c r="R876" i="1" s="1"/>
  <c r="AM1406" i="1"/>
  <c r="AM1409" i="1" s="1"/>
  <c r="AM1290" i="1"/>
  <c r="AV1651" i="1"/>
  <c r="AV1647" i="1"/>
  <c r="AV1648" i="1" s="1"/>
  <c r="AQ1651" i="1"/>
  <c r="AQ1647" i="1"/>
  <c r="AQ1648" i="1" s="1"/>
  <c r="AS173" i="1"/>
  <c r="AS174" i="1" s="1"/>
  <c r="AS176" i="1"/>
  <c r="AV355" i="1"/>
  <c r="AV356" i="1" s="1"/>
  <c r="AV359" i="1"/>
  <c r="AI542" i="1"/>
  <c r="AI726" i="1" s="1"/>
  <c r="AV1182" i="1"/>
  <c r="AV1185" i="1" s="1"/>
  <c r="AV1178" i="1"/>
  <c r="AV1179" i="1" s="1"/>
  <c r="AQ1182" i="1"/>
  <c r="AQ1185" i="1" s="1"/>
  <c r="AQ1178" i="1"/>
  <c r="AQ1179" i="1" s="1"/>
  <c r="AO1647" i="1"/>
  <c r="AO1648" i="1" s="1"/>
  <c r="AO1651" i="1"/>
  <c r="AU1647" i="1"/>
  <c r="AU1648" i="1" s="1"/>
  <c r="AU1651" i="1"/>
  <c r="AH1041" i="1"/>
  <c r="AH1042" i="1" s="1"/>
  <c r="AH1045" i="1"/>
  <c r="AM1334" i="1"/>
  <c r="AM1332" i="1"/>
  <c r="AM1333" i="1" s="1"/>
  <c r="AS1334" i="1"/>
  <c r="AS1332" i="1"/>
  <c r="AS1333" i="1" s="1"/>
  <c r="AF1121" i="1"/>
  <c r="AF1122" i="1" s="1"/>
  <c r="AF1125" i="1"/>
  <c r="AT359" i="1"/>
  <c r="AT355" i="1"/>
  <c r="AT356" i="1" s="1"/>
  <c r="AT1290" i="1"/>
  <c r="AT1337" i="1" s="1"/>
  <c r="AS974" i="1"/>
  <c r="AL1121" i="1"/>
  <c r="AL1122" i="1" s="1"/>
  <c r="AL1125" i="1"/>
  <c r="AT1647" i="1"/>
  <c r="AT1648" i="1" s="1"/>
  <c r="AT1651" i="1"/>
  <c r="AG873" i="1"/>
  <c r="AG869" i="1"/>
  <c r="AG870" i="1" s="1"/>
  <c r="AE1607" i="1"/>
  <c r="AL1182" i="1"/>
  <c r="AL1178" i="1"/>
  <c r="AL1179" i="1" s="1"/>
  <c r="AG1334" i="1"/>
  <c r="AG1332" i="1"/>
  <c r="AG1333" i="1" s="1"/>
  <c r="AG1500" i="1"/>
  <c r="AG1503" i="1" s="1"/>
  <c r="AG801" i="1"/>
  <c r="AL542" i="1"/>
  <c r="AL726" i="1" s="1"/>
  <c r="AF43" i="1"/>
  <c r="AF44" i="1" s="1"/>
  <c r="AF45" i="1"/>
  <c r="AF127" i="1" s="1"/>
  <c r="AT1121" i="1"/>
  <c r="AT1122" i="1" s="1"/>
  <c r="AT1125" i="1"/>
  <c r="AT1185" i="1" s="1"/>
  <c r="AM1607" i="1"/>
  <c r="AN1290" i="1"/>
  <c r="AN1337" i="1" s="1"/>
  <c r="AS1607" i="1"/>
  <c r="AG1121" i="1"/>
  <c r="AG1122" i="1" s="1"/>
  <c r="AG1125" i="1"/>
  <c r="AL1334" i="1"/>
  <c r="AL1332" i="1"/>
  <c r="AL1333" i="1" s="1"/>
  <c r="AI1041" i="1"/>
  <c r="AI1042" i="1" s="1"/>
  <c r="AI1045" i="1"/>
  <c r="AF1500" i="1"/>
  <c r="AF1503" i="1" s="1"/>
  <c r="AO1041" i="1"/>
  <c r="AO1042" i="1" s="1"/>
  <c r="AO1045" i="1"/>
  <c r="AR1121" i="1"/>
  <c r="AR1122" i="1" s="1"/>
  <c r="AR1125" i="1"/>
  <c r="AR1647" i="1"/>
  <c r="AR1648" i="1" s="1"/>
  <c r="AR1651" i="1"/>
  <c r="AG1182" i="1"/>
  <c r="AG1178" i="1"/>
  <c r="AG1179" i="1" s="1"/>
  <c r="AG1607" i="1"/>
  <c r="AQ1607" i="1"/>
  <c r="AU1406" i="1"/>
  <c r="AU1409" i="1" s="1"/>
  <c r="AU876" i="1"/>
  <c r="AG1406" i="1"/>
  <c r="AG1409" i="1" s="1"/>
  <c r="AH974" i="1"/>
  <c r="AR1182" i="1"/>
  <c r="AR1178" i="1"/>
  <c r="AR1179" i="1" s="1"/>
  <c r="AG974" i="1"/>
  <c r="AG1048" i="1" s="1"/>
  <c r="AM1500" i="1"/>
  <c r="AM1503" i="1" s="1"/>
  <c r="AH726" i="1"/>
  <c r="AN359" i="1"/>
  <c r="AN355" i="1"/>
  <c r="AN356" i="1" s="1"/>
  <c r="AF1334" i="1"/>
  <c r="AF1332" i="1"/>
  <c r="AF1333" i="1" s="1"/>
  <c r="AG1647" i="1"/>
  <c r="AG1648" i="1" s="1"/>
  <c r="AG1651" i="1"/>
  <c r="AS1500" i="1"/>
  <c r="AS1503" i="1" s="1"/>
  <c r="AF1647" i="1"/>
  <c r="AF1648" i="1" s="1"/>
  <c r="AF1651" i="1"/>
  <c r="AM1647" i="1"/>
  <c r="AM1648" i="1" s="1"/>
  <c r="AM1651" i="1"/>
  <c r="AP1607" i="1"/>
  <c r="AM1121" i="1"/>
  <c r="AM1122" i="1" s="1"/>
  <c r="AM1125" i="1"/>
  <c r="AE176" i="1"/>
  <c r="AE173" i="1"/>
  <c r="AS1647" i="1"/>
  <c r="AS1648" i="1" s="1"/>
  <c r="AS1651" i="1"/>
  <c r="AL1500" i="1"/>
  <c r="AL1503" i="1" s="1"/>
  <c r="AM873" i="1"/>
  <c r="AM876" i="1" s="1"/>
  <c r="AM869" i="1"/>
  <c r="AM870" i="1" s="1"/>
  <c r="AR1500" i="1"/>
  <c r="AR1503" i="1" s="1"/>
  <c r="AS873" i="1"/>
  <c r="AS869" i="1"/>
  <c r="AS870" i="1" s="1"/>
  <c r="AH1185" i="1"/>
  <c r="AG542" i="1"/>
  <c r="AG726" i="1" s="1"/>
  <c r="AS726" i="1"/>
  <c r="AT1406" i="1"/>
  <c r="AT1409" i="1" s="1"/>
  <c r="AI869" i="1"/>
  <c r="AI870" i="1" s="1"/>
  <c r="AI873" i="1"/>
  <c r="AI876" i="1" s="1"/>
  <c r="AH359" i="1"/>
  <c r="AH355" i="1"/>
  <c r="AH356" i="1" s="1"/>
  <c r="AH1290" i="1"/>
  <c r="AH1337" i="1" s="1"/>
  <c r="AU1121" i="1"/>
  <c r="AU1122" i="1" s="1"/>
  <c r="AU1125" i="1"/>
  <c r="AU1185" i="1" s="1"/>
  <c r="AL43" i="1"/>
  <c r="AL44" i="1" s="1"/>
  <c r="AL45" i="1"/>
  <c r="AR873" i="1"/>
  <c r="AR876" i="1" s="1"/>
  <c r="AR869" i="1"/>
  <c r="AR870" i="1" s="1"/>
  <c r="AI359" i="1"/>
  <c r="AI355" i="1"/>
  <c r="AI356" i="1" s="1"/>
  <c r="AO359" i="1"/>
  <c r="AO355" i="1"/>
  <c r="AO356" i="1" s="1"/>
  <c r="AV1607" i="1"/>
  <c r="AF1182" i="1"/>
  <c r="AF1178" i="1"/>
  <c r="AF1179" i="1" s="1"/>
  <c r="AU1041" i="1"/>
  <c r="AU1042" i="1" s="1"/>
  <c r="AU1045" i="1"/>
  <c r="AQ1332" i="1"/>
  <c r="AQ1333" i="1" s="1"/>
  <c r="AQ1334" i="1"/>
  <c r="AO726" i="1"/>
  <c r="AF873" i="1"/>
  <c r="AF869" i="1"/>
  <c r="AF870" i="1" s="1"/>
  <c r="AO1121" i="1"/>
  <c r="AO1122" i="1" s="1"/>
  <c r="AO1125" i="1"/>
  <c r="AS127" i="1"/>
  <c r="AE481" i="1"/>
  <c r="AE477" i="1"/>
  <c r="AI974" i="1"/>
  <c r="AO1406" i="1"/>
  <c r="AO1409" i="1" s="1"/>
  <c r="AU1607" i="1"/>
  <c r="AL873" i="1"/>
  <c r="AL869" i="1"/>
  <c r="AL870" i="1" s="1"/>
  <c r="AR1607" i="1"/>
  <c r="AS1182" i="1"/>
  <c r="AS1178" i="1"/>
  <c r="AS1179" i="1" s="1"/>
  <c r="AR974" i="1"/>
  <c r="AM974" i="1"/>
  <c r="AM1048" i="1" s="1"/>
  <c r="AR1334" i="1"/>
  <c r="AR1337" i="1" s="1"/>
  <c r="AR1332" i="1"/>
  <c r="AR1333" i="1" s="1"/>
  <c r="AS1121" i="1"/>
  <c r="AS1122" i="1" s="1"/>
  <c r="AS1125" i="1"/>
  <c r="AF974" i="1"/>
  <c r="AF1048" i="1" s="1"/>
  <c r="AM1182" i="1"/>
  <c r="AM1178" i="1"/>
  <c r="AM1179" i="1" s="1"/>
  <c r="AO974" i="1"/>
  <c r="AI124" i="1"/>
  <c r="AI127" i="1" s="1"/>
  <c r="AI120" i="1"/>
  <c r="AI121" i="1" s="1"/>
  <c r="AO127" i="1"/>
  <c r="AM542" i="1"/>
  <c r="AM726" i="1" s="1"/>
  <c r="AS801" i="1"/>
  <c r="AT869" i="1"/>
  <c r="AT870" i="1" s="1"/>
  <c r="AT873" i="1"/>
  <c r="AT876" i="1" s="1"/>
  <c r="AT124" i="1"/>
  <c r="AT127" i="1" s="1"/>
  <c r="AT120" i="1"/>
  <c r="AT121" i="1" s="1"/>
  <c r="AE542" i="1"/>
  <c r="AL974" i="1"/>
  <c r="AL1048" i="1" s="1"/>
  <c r="AO1290" i="1"/>
  <c r="AN1041" i="1"/>
  <c r="AN1042" i="1" s="1"/>
  <c r="AN1045" i="1"/>
  <c r="AN1048" i="1" s="1"/>
  <c r="AH1647" i="1"/>
  <c r="AH1648" i="1" s="1"/>
  <c r="AH1651" i="1"/>
  <c r="AU1290" i="1"/>
  <c r="AU1337" i="1" s="1"/>
  <c r="AH484" i="1"/>
  <c r="AH477" i="1"/>
  <c r="AH478" i="1" s="1"/>
  <c r="AH481" i="1"/>
  <c r="AR43" i="1"/>
  <c r="AR44" i="1" s="1"/>
  <c r="AR45" i="1"/>
  <c r="AT1041" i="1"/>
  <c r="AT1042" i="1" s="1"/>
  <c r="AT1045" i="1"/>
  <c r="AT1048" i="1" s="1"/>
  <c r="AN484" i="1"/>
  <c r="AP127" i="1"/>
  <c r="AV176" i="1"/>
  <c r="AV173" i="1"/>
  <c r="AV174" i="1" s="1"/>
  <c r="AL1647" i="1"/>
  <c r="AL1648" i="1" s="1"/>
  <c r="AL1651" i="1"/>
  <c r="AT484" i="1"/>
  <c r="AU359" i="1"/>
  <c r="AU355" i="1"/>
  <c r="AU356" i="1" s="1"/>
  <c r="AI1647" i="1"/>
  <c r="AI1648" i="1" s="1"/>
  <c r="AI1651" i="1"/>
  <c r="AN1121" i="1"/>
  <c r="AN1122" i="1" s="1"/>
  <c r="AN1125" i="1"/>
  <c r="AQ176" i="1"/>
  <c r="AQ173" i="1"/>
  <c r="AQ174" i="1" s="1"/>
  <c r="AI1290" i="1"/>
  <c r="AR542" i="1"/>
  <c r="AR726" i="1" s="1"/>
  <c r="AQ542" i="1"/>
  <c r="AQ726" i="1" s="1"/>
  <c r="AN876" i="1"/>
  <c r="Q120" i="1"/>
  <c r="Q121" i="1" s="1"/>
  <c r="Q124" i="1"/>
  <c r="AA1607" i="1"/>
  <c r="X124" i="1"/>
  <c r="X127" i="1" s="1"/>
  <c r="AA355" i="1"/>
  <c r="AA356" i="1" s="1"/>
  <c r="AA359" i="1"/>
  <c r="X120" i="1"/>
  <c r="X121" i="1" s="1"/>
  <c r="N1647" i="1"/>
  <c r="N1648" i="1" s="1"/>
  <c r="U1607" i="1"/>
  <c r="M355" i="1"/>
  <c r="M356" i="1" s="1"/>
  <c r="M359" i="1"/>
  <c r="M1332" i="1"/>
  <c r="M1333" i="1" s="1"/>
  <c r="M1334" i="1"/>
  <c r="U1178" i="1"/>
  <c r="U1179" i="1" s="1"/>
  <c r="U1182" i="1"/>
  <c r="U1185" i="1" s="1"/>
  <c r="Y1651" i="1"/>
  <c r="Y1647" i="1"/>
  <c r="Y1648" i="1" s="1"/>
  <c r="W1647" i="1"/>
  <c r="W1648" i="1" s="1"/>
  <c r="W1651" i="1"/>
  <c r="Y1334" i="1"/>
  <c r="Y1332" i="1"/>
  <c r="Y1333" i="1" s="1"/>
  <c r="U355" i="1"/>
  <c r="U356" i="1" s="1"/>
  <c r="U359" i="1"/>
  <c r="S1337" i="1"/>
  <c r="V359" i="1"/>
  <c r="V355" i="1"/>
  <c r="V356" i="1" s="1"/>
  <c r="S1121" i="1"/>
  <c r="S1122" i="1" s="1"/>
  <c r="S1125" i="1"/>
  <c r="U801" i="1"/>
  <c r="X1290" i="1"/>
  <c r="K1647" i="1"/>
  <c r="K1648" i="1" s="1"/>
  <c r="K1651" i="1"/>
  <c r="V1125" i="1"/>
  <c r="V1121" i="1"/>
  <c r="V1122" i="1" s="1"/>
  <c r="N974" i="1"/>
  <c r="K1041" i="1"/>
  <c r="K1042" i="1" s="1"/>
  <c r="K1045" i="1"/>
  <c r="J45" i="1"/>
  <c r="J43" i="1"/>
  <c r="W1178" i="1"/>
  <c r="W1179" i="1" s="1"/>
  <c r="W1182" i="1"/>
  <c r="T974" i="1"/>
  <c r="J974" i="1"/>
  <c r="Z974" i="1"/>
  <c r="P974" i="1"/>
  <c r="N1125" i="1"/>
  <c r="N1121" i="1"/>
  <c r="N1122" i="1" s="1"/>
  <c r="Z173" i="1"/>
  <c r="Z174" i="1" s="1"/>
  <c r="Z176" i="1"/>
  <c r="Z1041" i="1"/>
  <c r="Z1042" i="1" s="1"/>
  <c r="Z1045" i="1"/>
  <c r="Q974" i="1"/>
  <c r="R1406" i="1"/>
  <c r="R1409" i="1" s="1"/>
  <c r="P1334" i="1"/>
  <c r="P1332" i="1"/>
  <c r="L1045" i="1"/>
  <c r="L1041" i="1"/>
  <c r="L1042" i="1" s="1"/>
  <c r="X1121" i="1"/>
  <c r="X1122" i="1" s="1"/>
  <c r="X1125" i="1"/>
  <c r="X1185" i="1" s="1"/>
  <c r="J1182" i="1"/>
  <c r="T1607" i="1"/>
  <c r="J1041" i="1"/>
  <c r="J1045" i="1"/>
  <c r="N173" i="1"/>
  <c r="N174" i="1" s="1"/>
  <c r="N176" i="1"/>
  <c r="X1045" i="1"/>
  <c r="X1041" i="1"/>
  <c r="X1042" i="1" s="1"/>
  <c r="P1041" i="1"/>
  <c r="P1045" i="1"/>
  <c r="M1121" i="1"/>
  <c r="M1122" i="1" s="1"/>
  <c r="M1125" i="1"/>
  <c r="M1185" i="1" s="1"/>
  <c r="K1332" i="1"/>
  <c r="K1333" i="1" s="1"/>
  <c r="K1334" i="1"/>
  <c r="K1337" i="1" s="1"/>
  <c r="S176" i="1"/>
  <c r="S173" i="1"/>
  <c r="S174" i="1" s="1"/>
  <c r="L355" i="1"/>
  <c r="L356" i="1" s="1"/>
  <c r="L359" i="1"/>
  <c r="L120" i="1"/>
  <c r="L121" i="1" s="1"/>
  <c r="L124" i="1"/>
  <c r="L127" i="1" s="1"/>
  <c r="S481" i="1"/>
  <c r="S484" i="1"/>
  <c r="S477" i="1"/>
  <c r="S478" i="1" s="1"/>
  <c r="V542" i="1"/>
  <c r="V726" i="1" s="1"/>
  <c r="S1048" i="1"/>
  <c r="N484" i="1"/>
  <c r="N477" i="1"/>
  <c r="N478" i="1" s="1"/>
  <c r="N481" i="1"/>
  <c r="Y1048" i="1"/>
  <c r="K359" i="1"/>
  <c r="K355" i="1"/>
  <c r="K356" i="1" s="1"/>
  <c r="Z1332" i="1"/>
  <c r="Z1333" i="1" s="1"/>
  <c r="Z1334" i="1"/>
  <c r="Z1337" i="1" s="1"/>
  <c r="M176" i="1"/>
  <c r="M173" i="1"/>
  <c r="M174" i="1" s="1"/>
  <c r="K1178" i="1"/>
  <c r="K1179" i="1" s="1"/>
  <c r="K1182" i="1"/>
  <c r="V974" i="1"/>
  <c r="R1290" i="1"/>
  <c r="R1337" i="1" s="1"/>
  <c r="Y1290" i="1"/>
  <c r="T484" i="1"/>
  <c r="T477" i="1"/>
  <c r="T478" i="1" s="1"/>
  <c r="T481" i="1"/>
  <c r="V801" i="1"/>
  <c r="T801" i="1"/>
  <c r="T876" i="1" s="1"/>
  <c r="R974" i="1"/>
  <c r="N1500" i="1"/>
  <c r="N1503" i="1" s="1"/>
  <c r="U542" i="1"/>
  <c r="U726" i="1" s="1"/>
  <c r="K869" i="1"/>
  <c r="K870" i="1" s="1"/>
  <c r="K873" i="1"/>
  <c r="K876" i="1" s="1"/>
  <c r="R355" i="1"/>
  <c r="R356" i="1" s="1"/>
  <c r="R359" i="1"/>
  <c r="W1332" i="1"/>
  <c r="W1333" i="1" s="1"/>
  <c r="W1334" i="1"/>
  <c r="W1337" i="1" s="1"/>
  <c r="AA43" i="1"/>
  <c r="AA44" i="1" s="1"/>
  <c r="AA45" i="1"/>
  <c r="AA127" i="1" s="1"/>
  <c r="X355" i="1"/>
  <c r="X356" i="1" s="1"/>
  <c r="X359" i="1"/>
  <c r="U120" i="1"/>
  <c r="U121" i="1" s="1"/>
  <c r="U124" i="1"/>
  <c r="AA801" i="1"/>
  <c r="N1332" i="1"/>
  <c r="N1333" i="1" s="1"/>
  <c r="N1334" i="1"/>
  <c r="N1337" i="1" s="1"/>
  <c r="V869" i="1"/>
  <c r="V870" i="1" s="1"/>
  <c r="V873" i="1"/>
  <c r="R484" i="1"/>
  <c r="Q1041" i="1"/>
  <c r="Q1042" i="1" s="1"/>
  <c r="Q1045" i="1"/>
  <c r="P1182" i="1"/>
  <c r="P1178" i="1"/>
  <c r="M1290" i="1"/>
  <c r="V1500" i="1"/>
  <c r="V1503" i="1" s="1"/>
  <c r="W1041" i="1"/>
  <c r="W1042" i="1" s="1"/>
  <c r="W1045" i="1"/>
  <c r="Q726" i="1"/>
  <c r="Q1332" i="1"/>
  <c r="Q1333" i="1" s="1"/>
  <c r="Q1334" i="1"/>
  <c r="X876" i="1"/>
  <c r="Z484" i="1"/>
  <c r="M1048" i="1"/>
  <c r="N1041" i="1"/>
  <c r="N1042" i="1" s="1"/>
  <c r="N1045" i="1"/>
  <c r="T1041" i="1"/>
  <c r="T1042" i="1" s="1"/>
  <c r="T1045" i="1"/>
  <c r="K974" i="1"/>
  <c r="AA1185" i="1"/>
  <c r="U43" i="1"/>
  <c r="U44" i="1" s="1"/>
  <c r="U45" i="1"/>
  <c r="AA974" i="1"/>
  <c r="AA1048" i="1" s="1"/>
  <c r="J869" i="1"/>
  <c r="J873" i="1"/>
  <c r="U873" i="1"/>
  <c r="U869" i="1"/>
  <c r="U870" i="1" s="1"/>
  <c r="J1500" i="1"/>
  <c r="R1045" i="1"/>
  <c r="R1041" i="1"/>
  <c r="R1042" i="1" s="1"/>
  <c r="T1332" i="1"/>
  <c r="T1333" i="1" s="1"/>
  <c r="T1334" i="1"/>
  <c r="T1337" i="1" s="1"/>
  <c r="Z1607" i="1"/>
  <c r="K726" i="1"/>
  <c r="L1121" i="1"/>
  <c r="L1122" i="1" s="1"/>
  <c r="L1125" i="1"/>
  <c r="L1185" i="1" s="1"/>
  <c r="V45" i="1"/>
  <c r="V43" i="1"/>
  <c r="V44" i="1" s="1"/>
  <c r="V1182" i="1"/>
  <c r="V1178" i="1"/>
  <c r="V1179" i="1" s="1"/>
  <c r="V1041" i="1"/>
  <c r="V1042" i="1" s="1"/>
  <c r="V1045" i="1"/>
  <c r="K1607" i="1"/>
  <c r="M481" i="1"/>
  <c r="M484" i="1"/>
  <c r="M477" i="1"/>
  <c r="M478" i="1" s="1"/>
  <c r="K127" i="1"/>
  <c r="L1607" i="1"/>
  <c r="Y176" i="1"/>
  <c r="Y173" i="1"/>
  <c r="Y174" i="1" s="1"/>
  <c r="R1121" i="1"/>
  <c r="R1122" i="1" s="1"/>
  <c r="R1125" i="1"/>
  <c r="R1185" i="1" s="1"/>
  <c r="Q1178" i="1"/>
  <c r="Q1179" i="1" s="1"/>
  <c r="Q1182" i="1"/>
  <c r="Q1185" i="1" s="1"/>
  <c r="Z876" i="1"/>
  <c r="V1334" i="1"/>
  <c r="V1337" i="1" s="1"/>
  <c r="V1332" i="1"/>
  <c r="V1333" i="1" s="1"/>
  <c r="N1607" i="1"/>
  <c r="AA873" i="1"/>
  <c r="AA869" i="1"/>
  <c r="AA870" i="1" s="1"/>
  <c r="Y1121" i="1"/>
  <c r="Y1122" i="1" s="1"/>
  <c r="Y1125" i="1"/>
  <c r="Y1185" i="1" s="1"/>
  <c r="Q359" i="1"/>
  <c r="Q355" i="1"/>
  <c r="Q356" i="1" s="1"/>
  <c r="W359" i="1"/>
  <c r="W355" i="1"/>
  <c r="W356" i="1" s="1"/>
  <c r="T173" i="1"/>
  <c r="T174" i="1" s="1"/>
  <c r="T176" i="1"/>
  <c r="L1290" i="1"/>
  <c r="L1337" i="1" s="1"/>
  <c r="U974" i="1"/>
  <c r="V1647" i="1"/>
  <c r="V1648" i="1" s="1"/>
  <c r="V1651" i="1"/>
  <c r="AA542" i="1"/>
  <c r="AA726" i="1" s="1"/>
  <c r="Q869" i="1"/>
  <c r="Q870" i="1" s="1"/>
  <c r="Q873" i="1"/>
  <c r="Q876" i="1" s="1"/>
  <c r="Y801" i="1"/>
  <c r="X974" i="1"/>
  <c r="L1406" i="1"/>
  <c r="L1409" i="1" s="1"/>
  <c r="P801" i="1"/>
  <c r="S801" i="1"/>
  <c r="S876" i="1" s="1"/>
  <c r="AY1624" i="1"/>
  <c r="AD1624" i="1"/>
  <c r="AD533" i="1"/>
  <c r="AD473" i="1"/>
  <c r="AD116" i="1"/>
  <c r="AY116" i="1"/>
  <c r="AZ1406" i="1" l="1"/>
  <c r="AZ1409" i="1" s="1"/>
  <c r="AY1328" i="1"/>
  <c r="AY1334" i="1" s="1"/>
  <c r="AD1597" i="1"/>
  <c r="BL1185" i="1"/>
  <c r="AY169" i="1"/>
  <c r="AY351" i="1"/>
  <c r="I533" i="1"/>
  <c r="AG127" i="1"/>
  <c r="P873" i="1"/>
  <c r="AZ355" i="1"/>
  <c r="AZ356" i="1" s="1"/>
  <c r="S1185" i="1"/>
  <c r="AE1334" i="1"/>
  <c r="AS1337" i="1"/>
  <c r="BK1185" i="1"/>
  <c r="AZ873" i="1"/>
  <c r="J1121" i="1"/>
  <c r="Q127" i="1"/>
  <c r="AI1337" i="1"/>
  <c r="AE1332" i="1"/>
  <c r="AK1290" i="1"/>
  <c r="AK1337" i="1" s="1"/>
  <c r="J1125" i="1"/>
  <c r="AR1048" i="1"/>
  <c r="BO876" i="1"/>
  <c r="AZ869" i="1"/>
  <c r="AL876" i="1"/>
  <c r="BG1048" i="1"/>
  <c r="AD865" i="1"/>
  <c r="AY39" i="1"/>
  <c r="AY1174" i="1"/>
  <c r="AY1178" i="1" s="1"/>
  <c r="BC1185" i="1"/>
  <c r="I1490" i="1"/>
  <c r="AD169" i="1"/>
  <c r="AY1280" i="1"/>
  <c r="AY792" i="1"/>
  <c r="BB876" i="1"/>
  <c r="K1185" i="1"/>
  <c r="AK1607" i="1"/>
  <c r="AF1337" i="1"/>
  <c r="BF1182" i="1"/>
  <c r="I1328" i="1"/>
  <c r="X1337" i="1"/>
  <c r="I1613" i="1"/>
  <c r="I1643" i="1" s="1"/>
  <c r="I1597" i="1"/>
  <c r="I965" i="1"/>
  <c r="AD792" i="1"/>
  <c r="AD1174" i="1"/>
  <c r="AD1178" i="1" s="1"/>
  <c r="AD1179" i="1" s="1"/>
  <c r="I1117" i="1"/>
  <c r="AD1117" i="1"/>
  <c r="AD1328" i="1"/>
  <c r="AY1597" i="1"/>
  <c r="BJ876" i="1"/>
  <c r="AY473" i="1"/>
  <c r="AK4540" i="1"/>
  <c r="I865" i="1"/>
  <c r="I1280" i="1"/>
  <c r="AK1332" i="1"/>
  <c r="AO1185" i="1"/>
  <c r="AK1651" i="1"/>
  <c r="AK1500" i="1"/>
  <c r="BL127" i="1"/>
  <c r="AD351" i="1"/>
  <c r="P1121" i="1"/>
  <c r="P1122" i="1" s="1"/>
  <c r="AP1337" i="1"/>
  <c r="AE1125" i="1"/>
  <c r="BF1125" i="1"/>
  <c r="AK1930" i="1"/>
  <c r="AN127" i="1"/>
  <c r="I1037" i="1"/>
  <c r="I116" i="1"/>
  <c r="AY533" i="1"/>
  <c r="AY1396" i="1"/>
  <c r="AY1117" i="1"/>
  <c r="I792" i="1"/>
  <c r="AD1490" i="1"/>
  <c r="AD1500" i="1" s="1"/>
  <c r="AD965" i="1"/>
  <c r="AD1280" i="1"/>
  <c r="AY865" i="1"/>
  <c r="AY965" i="1"/>
  <c r="AD1396" i="1"/>
  <c r="I351" i="1"/>
  <c r="P43" i="1"/>
  <c r="AK542" i="1"/>
  <c r="P45" i="1"/>
  <c r="W127" i="1"/>
  <c r="AS1048" i="1"/>
  <c r="AE120" i="1"/>
  <c r="AE121" i="1" s="1"/>
  <c r="AK801" i="1"/>
  <c r="P1406" i="1"/>
  <c r="I1174" i="1"/>
  <c r="J1334" i="1"/>
  <c r="BN1048" i="1"/>
  <c r="P542" i="1"/>
  <c r="I4540" i="1"/>
  <c r="AQ1048" i="1"/>
  <c r="BF4540" i="1"/>
  <c r="AD1037" i="1"/>
  <c r="AD4540" i="1"/>
  <c r="BQ1048" i="1"/>
  <c r="AY1037" i="1"/>
  <c r="AY1041" i="1" s="1"/>
  <c r="Q1337" i="1"/>
  <c r="AR127" i="1"/>
  <c r="AK173" i="1"/>
  <c r="BB127" i="1"/>
  <c r="T1185" i="1"/>
  <c r="BF1178" i="1"/>
  <c r="AK869" i="1"/>
  <c r="AK870" i="1" s="1"/>
  <c r="V127" i="1"/>
  <c r="J1406" i="1"/>
  <c r="J1409" i="1" s="1"/>
  <c r="AK176" i="1"/>
  <c r="BB1048" i="1"/>
  <c r="L876" i="1"/>
  <c r="P1607" i="1"/>
  <c r="BF1290" i="1"/>
  <c r="P4540" i="1"/>
  <c r="W1185" i="1"/>
  <c r="AN1185" i="1"/>
  <c r="AZ974" i="1"/>
  <c r="AZ1048" i="1" s="1"/>
  <c r="BF176" i="1"/>
  <c r="BL1337" i="1"/>
  <c r="N1185" i="1"/>
  <c r="BP1185" i="1"/>
  <c r="BJ1337" i="1"/>
  <c r="BF173" i="1"/>
  <c r="BF174" i="1" s="1"/>
  <c r="AK1125" i="1"/>
  <c r="AK873" i="1"/>
  <c r="P1643" i="1"/>
  <c r="P1651" i="1" s="1"/>
  <c r="AE1500" i="1"/>
  <c r="AE1503" i="1" s="1"/>
  <c r="BF484" i="1"/>
  <c r="AK484" i="1"/>
  <c r="AE1121" i="1"/>
  <c r="AE1122" i="1" s="1"/>
  <c r="AZ477" i="1"/>
  <c r="Y876" i="1"/>
  <c r="AQ1337" i="1"/>
  <c r="AY1490" i="1"/>
  <c r="AY1500" i="1" s="1"/>
  <c r="AY1503" i="1" s="1"/>
  <c r="P1691" i="1"/>
  <c r="P1692" i="1" s="1"/>
  <c r="AE355" i="1"/>
  <c r="AE356" i="1" s="1"/>
  <c r="AE359" i="1"/>
  <c r="BN127" i="1"/>
  <c r="J173" i="1"/>
  <c r="J174" i="1" s="1"/>
  <c r="AE1178" i="1"/>
  <c r="AE1179" i="1" s="1"/>
  <c r="J176" i="1"/>
  <c r="AE1045" i="1"/>
  <c r="AE1048" i="1" s="1"/>
  <c r="AD39" i="1"/>
  <c r="J1647" i="1"/>
  <c r="J1648" i="1" s="1"/>
  <c r="BF801" i="1"/>
  <c r="BF876" i="1" s="1"/>
  <c r="I1396" i="1"/>
  <c r="AK1406" i="1"/>
  <c r="AK1409" i="1" s="1"/>
  <c r="BD127" i="1"/>
  <c r="BC876" i="1"/>
  <c r="AG1337" i="1"/>
  <c r="AE484" i="1"/>
  <c r="AE1182" i="1"/>
  <c r="AZ481" i="1"/>
  <c r="BF1500" i="1"/>
  <c r="BF1503" i="1" s="1"/>
  <c r="AK1041" i="1"/>
  <c r="AK1042" i="1" s="1"/>
  <c r="AK1045" i="1"/>
  <c r="AK1048" i="1" s="1"/>
  <c r="AZ484" i="1"/>
  <c r="AL127" i="1"/>
  <c r="U1048" i="1"/>
  <c r="BF1651" i="1"/>
  <c r="AY1613" i="1"/>
  <c r="AY1182" i="1"/>
  <c r="AY1691" i="1"/>
  <c r="AY259" i="1"/>
  <c r="AY4046" i="1"/>
  <c r="AY3887" i="1"/>
  <c r="AY4007" i="1"/>
  <c r="AY1731" i="1"/>
  <c r="AY2419" i="1"/>
  <c r="AY2013" i="1"/>
  <c r="AY2745" i="1"/>
  <c r="AY204" i="1"/>
  <c r="AY4250" i="1"/>
  <c r="AY4371" i="1"/>
  <c r="AY2704" i="1"/>
  <c r="AY2135" i="1"/>
  <c r="AY2580" i="1"/>
  <c r="AY3521" i="1"/>
  <c r="AY3239" i="1"/>
  <c r="AY4494" i="1"/>
  <c r="AY585" i="1"/>
  <c r="AY3280" i="1"/>
  <c r="AY674" i="1"/>
  <c r="AY2539" i="1"/>
  <c r="AY3073" i="1"/>
  <c r="AY3156" i="1"/>
  <c r="AY628" i="1"/>
  <c r="AY2499" i="1"/>
  <c r="AY4536" i="1"/>
  <c r="AY3643" i="1"/>
  <c r="AY2662" i="1"/>
  <c r="AY3846" i="1"/>
  <c r="AY4453" i="1"/>
  <c r="AY2827" i="1"/>
  <c r="AY3806" i="1"/>
  <c r="AY2339" i="1"/>
  <c r="AY4127" i="1"/>
  <c r="AY3318" i="1"/>
  <c r="AY2950" i="1"/>
  <c r="AY1846" i="1"/>
  <c r="AY3440" i="1"/>
  <c r="AY3115" i="1"/>
  <c r="AY2621" i="1"/>
  <c r="AY3197" i="1"/>
  <c r="AY4209" i="1"/>
  <c r="AY1772" i="1"/>
  <c r="AY2093" i="1"/>
  <c r="AY3358" i="1"/>
  <c r="AY3032" i="1"/>
  <c r="AY3927" i="1"/>
  <c r="AY3967" i="1"/>
  <c r="AY3399" i="1"/>
  <c r="AY3602" i="1"/>
  <c r="AY2909" i="1"/>
  <c r="AY477" i="1"/>
  <c r="AY4290" i="1"/>
  <c r="AY3562" i="1"/>
  <c r="AY1811" i="1"/>
  <c r="AY2298" i="1"/>
  <c r="AY3765" i="1"/>
  <c r="AY4168" i="1"/>
  <c r="AY225" i="1"/>
  <c r="AY4087" i="1"/>
  <c r="AY2257" i="1"/>
  <c r="AY430" i="1"/>
  <c r="AY3724" i="1"/>
  <c r="AY297" i="1"/>
  <c r="AY2217" i="1"/>
  <c r="AY73" i="1"/>
  <c r="AY2053" i="1"/>
  <c r="AY1179" i="1"/>
  <c r="AY717" i="1"/>
  <c r="AY2991" i="1"/>
  <c r="AY1930" i="1"/>
  <c r="AY391" i="1"/>
  <c r="AY2381" i="1"/>
  <c r="AY2786" i="1"/>
  <c r="AY4413" i="1"/>
  <c r="AY3480" i="1"/>
  <c r="AY4330" i="1"/>
  <c r="AY1972" i="1"/>
  <c r="AY3684" i="1"/>
  <c r="AY2460" i="1"/>
  <c r="AY1890" i="1"/>
  <c r="AY2176" i="1"/>
  <c r="AY2868" i="1"/>
  <c r="AL1337" i="1"/>
  <c r="BA876" i="1"/>
  <c r="AD481" i="1"/>
  <c r="AD3440" i="1"/>
  <c r="AD2419" i="1"/>
  <c r="AD3197" i="1"/>
  <c r="AD2093" i="1"/>
  <c r="AD2745" i="1"/>
  <c r="AD4371" i="1"/>
  <c r="AD4453" i="1"/>
  <c r="AD3602" i="1"/>
  <c r="AD3968" i="1"/>
  <c r="AD4046" i="1"/>
  <c r="AD2704" i="1"/>
  <c r="AD3399" i="1"/>
  <c r="AD3806" i="1"/>
  <c r="AD4413" i="1"/>
  <c r="AD2298" i="1"/>
  <c r="AD2786" i="1"/>
  <c r="AD1850" i="1"/>
  <c r="AD391" i="1"/>
  <c r="AD2827" i="1"/>
  <c r="AD430" i="1"/>
  <c r="AD1771" i="1"/>
  <c r="AD3115" i="1"/>
  <c r="AD717" i="1"/>
  <c r="AD73" i="1"/>
  <c r="AD2217" i="1"/>
  <c r="AD3239" i="1"/>
  <c r="AD3480" i="1"/>
  <c r="AD3684" i="1"/>
  <c r="AD3562" i="1"/>
  <c r="AD1691" i="1"/>
  <c r="AD3032" i="1"/>
  <c r="AD2339" i="1"/>
  <c r="AD2381" i="1"/>
  <c r="AD4008" i="1"/>
  <c r="AD3358" i="1"/>
  <c r="AD225" i="1"/>
  <c r="AD1930" i="1"/>
  <c r="AD2176" i="1"/>
  <c r="AD4168" i="1"/>
  <c r="AD2909" i="1"/>
  <c r="AD1810" i="1"/>
  <c r="AD297" i="1"/>
  <c r="AD2053" i="1"/>
  <c r="AD4495" i="1"/>
  <c r="AD1891" i="1"/>
  <c r="AD3073" i="1"/>
  <c r="AD2580" i="1"/>
  <c r="AD2013" i="1"/>
  <c r="AD4127" i="1"/>
  <c r="AD2135" i="1"/>
  <c r="AD1972" i="1"/>
  <c r="AD3318" i="1"/>
  <c r="AD2539" i="1"/>
  <c r="AD3521" i="1"/>
  <c r="AD1613" i="1"/>
  <c r="I39" i="1"/>
  <c r="AD2868" i="1"/>
  <c r="AD4330" i="1"/>
  <c r="AD2950" i="1"/>
  <c r="AD3846" i="1"/>
  <c r="AD3280" i="1"/>
  <c r="AD3643" i="1"/>
  <c r="AD4290" i="1"/>
  <c r="AD2258" i="1"/>
  <c r="AD801" i="1"/>
  <c r="AD4209" i="1"/>
  <c r="AD2621" i="1"/>
  <c r="AD1731" i="1"/>
  <c r="AD259" i="1"/>
  <c r="AD3724" i="1"/>
  <c r="AD2662" i="1"/>
  <c r="AD4536" i="1"/>
  <c r="AD628" i="1"/>
  <c r="AD674" i="1"/>
  <c r="AD3765" i="1"/>
  <c r="AD3156" i="1"/>
  <c r="AD4087" i="1"/>
  <c r="AD2460" i="1"/>
  <c r="AD4250" i="1"/>
  <c r="AD2991" i="1"/>
  <c r="AD3927" i="1"/>
  <c r="AD2499" i="1"/>
  <c r="AD204" i="1"/>
  <c r="AD585" i="1"/>
  <c r="AD3887" i="1"/>
  <c r="L1048" i="1"/>
  <c r="AO1337" i="1"/>
  <c r="I4371" i="1"/>
  <c r="I3440" i="1"/>
  <c r="I1731" i="1"/>
  <c r="I3280" i="1"/>
  <c r="I4046" i="1"/>
  <c r="I4536" i="1"/>
  <c r="I4330" i="1"/>
  <c r="I1810" i="1"/>
  <c r="I2299" i="1"/>
  <c r="I259" i="1"/>
  <c r="I3887" i="1"/>
  <c r="I3399" i="1"/>
  <c r="I3846" i="1"/>
  <c r="I4168" i="1"/>
  <c r="I674" i="1"/>
  <c r="I3968" i="1"/>
  <c r="I2786" i="1"/>
  <c r="I4453" i="1"/>
  <c r="I2621" i="1"/>
  <c r="I2705" i="1"/>
  <c r="I3643" i="1"/>
  <c r="I3724" i="1"/>
  <c r="I3073" i="1"/>
  <c r="I2868" i="1"/>
  <c r="I1930" i="1"/>
  <c r="I2539" i="1"/>
  <c r="I297" i="1"/>
  <c r="I2135" i="1"/>
  <c r="I2176" i="1"/>
  <c r="I3927" i="1"/>
  <c r="I1771" i="1"/>
  <c r="I4127" i="1"/>
  <c r="I2381" i="1"/>
  <c r="I3032" i="1"/>
  <c r="I2499" i="1"/>
  <c r="I3602" i="1"/>
  <c r="I2093" i="1"/>
  <c r="I4494" i="1"/>
  <c r="I2909" i="1"/>
  <c r="I1890" i="1"/>
  <c r="I4250" i="1"/>
  <c r="I2460" i="1"/>
  <c r="I3197" i="1"/>
  <c r="I3684" i="1"/>
  <c r="I2419" i="1"/>
  <c r="I2054" i="1"/>
  <c r="I3239" i="1"/>
  <c r="I4087" i="1"/>
  <c r="I2745" i="1"/>
  <c r="I3806" i="1"/>
  <c r="I3358" i="1"/>
  <c r="I717" i="1"/>
  <c r="I628" i="1"/>
  <c r="I4414" i="1"/>
  <c r="I3765" i="1"/>
  <c r="I2339" i="1"/>
  <c r="I4209" i="1"/>
  <c r="I1500" i="1"/>
  <c r="I225" i="1"/>
  <c r="I3115" i="1"/>
  <c r="I4007" i="1"/>
  <c r="I3156" i="1"/>
  <c r="I2991" i="1"/>
  <c r="I2662" i="1"/>
  <c r="I2257" i="1"/>
  <c r="I2951" i="1"/>
  <c r="I473" i="1"/>
  <c r="I4290" i="1"/>
  <c r="I430" i="1"/>
  <c r="I1692" i="1"/>
  <c r="I78" i="1"/>
  <c r="I2580" i="1"/>
  <c r="I2217" i="1"/>
  <c r="I391" i="1"/>
  <c r="I3562" i="1"/>
  <c r="I3521" i="1"/>
  <c r="I2013" i="1"/>
  <c r="I1850" i="1"/>
  <c r="I2827" i="1"/>
  <c r="I3318" i="1"/>
  <c r="I1972" i="1"/>
  <c r="I585" i="1"/>
  <c r="I3481" i="1"/>
  <c r="I204" i="1"/>
  <c r="AY173" i="1"/>
  <c r="AY176" i="1"/>
  <c r="AD542" i="1"/>
  <c r="BF1647" i="1"/>
  <c r="BF1648" i="1" s="1"/>
  <c r="AF876" i="1"/>
  <c r="AE1290" i="1"/>
  <c r="AE1337" i="1" s="1"/>
  <c r="AK359" i="1"/>
  <c r="AK355" i="1"/>
  <c r="AK356" i="1" s="1"/>
  <c r="BF355" i="1"/>
  <c r="BF356" i="1" s="1"/>
  <c r="BF359" i="1"/>
  <c r="P124" i="1"/>
  <c r="P120" i="1"/>
  <c r="P121" i="1" s="1"/>
  <c r="AZ1125" i="1"/>
  <c r="AZ1185" i="1" s="1"/>
  <c r="AZ1121" i="1"/>
  <c r="AZ1122" i="1" s="1"/>
  <c r="BF1042" i="1"/>
  <c r="AZ1042" i="1"/>
  <c r="AZ1503" i="1"/>
  <c r="BF234" i="1"/>
  <c r="BF3563" i="1"/>
  <c r="AZ2581" i="1"/>
  <c r="BF3481" i="1"/>
  <c r="AZ3319" i="1"/>
  <c r="BF3074" i="1"/>
  <c r="BF3725" i="1"/>
  <c r="BF2951" i="1"/>
  <c r="BF2992" i="1"/>
  <c r="AZ2992" i="1"/>
  <c r="AZ2500" i="1"/>
  <c r="BF589" i="1"/>
  <c r="BF1851" i="1"/>
  <c r="AZ4251" i="1"/>
  <c r="AZ1891" i="1"/>
  <c r="AZ4088" i="1"/>
  <c r="AZ1692" i="1"/>
  <c r="AZ2540" i="1"/>
  <c r="AZ2177" i="1"/>
  <c r="AZ438" i="1"/>
  <c r="AZ434" i="1"/>
  <c r="AZ1851" i="1"/>
  <c r="AZ2258" i="1"/>
  <c r="AZ2054" i="1"/>
  <c r="BF3847" i="1"/>
  <c r="AZ4291" i="1"/>
  <c r="BF4454" i="1"/>
  <c r="AZ3116" i="1"/>
  <c r="AZ4128" i="1"/>
  <c r="AZ301" i="1"/>
  <c r="AZ305" i="1"/>
  <c r="AZ2746" i="1"/>
  <c r="AZ3074" i="1"/>
  <c r="BF2420" i="1"/>
  <c r="BF3157" i="1"/>
  <c r="AZ3481" i="1"/>
  <c r="BF678" i="1"/>
  <c r="BF680" i="1"/>
  <c r="AZ3157" i="1"/>
  <c r="BF4537" i="1"/>
  <c r="BF3319" i="1"/>
  <c r="BF1732" i="1"/>
  <c r="AZ1931" i="1"/>
  <c r="BF4088" i="1"/>
  <c r="AZ4169" i="1"/>
  <c r="AZ4537" i="1"/>
  <c r="AZ3725" i="1"/>
  <c r="AZ4454" i="1"/>
  <c r="BF1333" i="1"/>
  <c r="AZ876" i="1"/>
  <c r="BF3807" i="1"/>
  <c r="BF2136" i="1"/>
  <c r="AZ2828" i="1"/>
  <c r="AZ3847" i="1"/>
  <c r="AZ1811" i="1"/>
  <c r="BF3441" i="1"/>
  <c r="AZ3766" i="1"/>
  <c r="BF1931" i="1"/>
  <c r="BF2382" i="1"/>
  <c r="BF438" i="1"/>
  <c r="BF434" i="1"/>
  <c r="BF3968" i="1"/>
  <c r="AZ3807" i="1"/>
  <c r="BF4251" i="1"/>
  <c r="BF2014" i="1"/>
  <c r="BF1772" i="1"/>
  <c r="BF4169" i="1"/>
  <c r="BF305" i="1"/>
  <c r="BF301" i="1"/>
  <c r="BF2054" i="1"/>
  <c r="BF4047" i="1"/>
  <c r="AZ45" i="1"/>
  <c r="AZ43" i="1"/>
  <c r="AZ680" i="1"/>
  <c r="AZ678" i="1"/>
  <c r="AZ1772" i="1"/>
  <c r="AZ2787" i="1"/>
  <c r="BF2869" i="1"/>
  <c r="BF1891" i="1"/>
  <c r="AZ2663" i="1"/>
  <c r="BF3522" i="1"/>
  <c r="BF4210" i="1"/>
  <c r="AZ208" i="1"/>
  <c r="AZ212" i="1"/>
  <c r="AZ2382" i="1"/>
  <c r="BF721" i="1"/>
  <c r="BF723" i="1"/>
  <c r="AZ3400" i="1"/>
  <c r="BF3240" i="1"/>
  <c r="AZ3968" i="1"/>
  <c r="BF2540" i="1"/>
  <c r="BF2177" i="1"/>
  <c r="AZ4008" i="1"/>
  <c r="BF2218" i="1"/>
  <c r="BF1179" i="1"/>
  <c r="BF2258" i="1"/>
  <c r="AZ721" i="1"/>
  <c r="AZ723" i="1"/>
  <c r="BF4331" i="1"/>
  <c r="BF77" i="1"/>
  <c r="BF81" i="1"/>
  <c r="AZ263" i="1"/>
  <c r="AZ267" i="1"/>
  <c r="BF3198" i="1"/>
  <c r="AZ2299" i="1"/>
  <c r="BF3359" i="1"/>
  <c r="BF2500" i="1"/>
  <c r="BF3685" i="1"/>
  <c r="AZ2951" i="1"/>
  <c r="AZ3522" i="1"/>
  <c r="AZ1333" i="1"/>
  <c r="AZ3441" i="1"/>
  <c r="AZ3033" i="1"/>
  <c r="AZ2136" i="1"/>
  <c r="BF1973" i="1"/>
  <c r="AZ4210" i="1"/>
  <c r="BF3928" i="1"/>
  <c r="BF2461" i="1"/>
  <c r="AZ2461" i="1"/>
  <c r="AZ2910" i="1"/>
  <c r="BF2705" i="1"/>
  <c r="AZ3359" i="1"/>
  <c r="AZ1973" i="1"/>
  <c r="BF395" i="1"/>
  <c r="BF399" i="1"/>
  <c r="AZ77" i="1"/>
  <c r="AZ81" i="1"/>
  <c r="BF4495" i="1"/>
  <c r="BF3281" i="1"/>
  <c r="AZ4372" i="1"/>
  <c r="AZ632" i="1"/>
  <c r="AZ634" i="1"/>
  <c r="AZ3198" i="1"/>
  <c r="BF3400" i="1"/>
  <c r="AZ2705" i="1"/>
  <c r="AZ395" i="1"/>
  <c r="AZ399" i="1"/>
  <c r="BF3603" i="1"/>
  <c r="BF4372" i="1"/>
  <c r="BF3888" i="1"/>
  <c r="BF120" i="1"/>
  <c r="BF124" i="1"/>
  <c r="AZ2094" i="1"/>
  <c r="AZ174" i="1"/>
  <c r="BP1048" i="1"/>
  <c r="AZ1337" i="1"/>
  <c r="BF870" i="1"/>
  <c r="BF478" i="1"/>
  <c r="AZ478" i="1"/>
  <c r="BF2787" i="1"/>
  <c r="AZ3685" i="1"/>
  <c r="BF2663" i="1"/>
  <c r="BF1406" i="1"/>
  <c r="AZ3928" i="1"/>
  <c r="BF2910" i="1"/>
  <c r="AZ234" i="1"/>
  <c r="BF4291" i="1"/>
  <c r="AZ3281" i="1"/>
  <c r="AZ2869" i="1"/>
  <c r="AZ4047" i="1"/>
  <c r="BF2094" i="1"/>
  <c r="BF212" i="1"/>
  <c r="BF208" i="1"/>
  <c r="AZ120" i="1"/>
  <c r="AZ124" i="1"/>
  <c r="AZ3888" i="1"/>
  <c r="BF2828" i="1"/>
  <c r="AZ1732" i="1"/>
  <c r="AZ2014" i="1"/>
  <c r="BF3644" i="1"/>
  <c r="AZ1643" i="1"/>
  <c r="BF634" i="1"/>
  <c r="BF632" i="1"/>
  <c r="BF1692" i="1"/>
  <c r="AZ870" i="1"/>
  <c r="AE478" i="1"/>
  <c r="AK174" i="1"/>
  <c r="AK478" i="1"/>
  <c r="AK4128" i="1"/>
  <c r="AE3563" i="1"/>
  <c r="AE263" i="1"/>
  <c r="AE267" i="1"/>
  <c r="AK1772" i="1"/>
  <c r="AK2540" i="1"/>
  <c r="AE2869" i="1"/>
  <c r="AK632" i="1"/>
  <c r="AK634" i="1"/>
  <c r="AE4008" i="1"/>
  <c r="AK1692" i="1"/>
  <c r="AE4047" i="1"/>
  <c r="AE2622" i="1"/>
  <c r="AK2663" i="1"/>
  <c r="AE3157" i="1"/>
  <c r="AK3481" i="1"/>
  <c r="AE43" i="1"/>
  <c r="AE45" i="1"/>
  <c r="AK2705" i="1"/>
  <c r="AE2746" i="1"/>
  <c r="AK2258" i="1"/>
  <c r="AE589" i="1"/>
  <c r="AE634" i="1"/>
  <c r="AE2218" i="1"/>
  <c r="AK2622" i="1"/>
  <c r="AK3441" i="1"/>
  <c r="AK1333" i="1"/>
  <c r="AE1333" i="1"/>
  <c r="AE174" i="1"/>
  <c r="AE1973" i="1"/>
  <c r="AK3240" i="1"/>
  <c r="AE1692" i="1"/>
  <c r="AK4372" i="1"/>
  <c r="AE399" i="1"/>
  <c r="AE395" i="1"/>
  <c r="AK2869" i="1"/>
  <c r="AE4537" i="1"/>
  <c r="AE3033" i="1"/>
  <c r="AK3116" i="1"/>
  <c r="AE81" i="1"/>
  <c r="AE77" i="1"/>
  <c r="AK2992" i="1"/>
  <c r="AK3563" i="1"/>
  <c r="AE3281" i="1"/>
  <c r="AE4169" i="1"/>
  <c r="AK4008" i="1"/>
  <c r="AE4372" i="1"/>
  <c r="AK2177" i="1"/>
  <c r="AE2663" i="1"/>
  <c r="AE3359" i="1"/>
  <c r="AE2094" i="1"/>
  <c r="AK263" i="1"/>
  <c r="AK267" i="1"/>
  <c r="AK2951" i="1"/>
  <c r="AE3968" i="1"/>
  <c r="AK3644" i="1"/>
  <c r="AE3240" i="1"/>
  <c r="AK4169" i="1"/>
  <c r="AE1931" i="1"/>
  <c r="AE3928" i="1"/>
  <c r="AK1973" i="1"/>
  <c r="AK3157" i="1"/>
  <c r="AK3807" i="1"/>
  <c r="AK3359" i="1"/>
  <c r="AK3400" i="1"/>
  <c r="AK2787" i="1"/>
  <c r="AE2705" i="1"/>
  <c r="AK2420" i="1"/>
  <c r="AE3522" i="1"/>
  <c r="AE2461" i="1"/>
  <c r="AK3847" i="1"/>
  <c r="AK2500" i="1"/>
  <c r="AK2461" i="1"/>
  <c r="AE3807" i="1"/>
  <c r="AE2299" i="1"/>
  <c r="AK4088" i="1"/>
  <c r="AE723" i="1"/>
  <c r="AE721" i="1"/>
  <c r="AK2014" i="1"/>
  <c r="AK589" i="1"/>
  <c r="AK234" i="1"/>
  <c r="AE4454" i="1"/>
  <c r="AE2420" i="1"/>
  <c r="AE2992" i="1"/>
  <c r="AK2382" i="1"/>
  <c r="AK3281" i="1"/>
  <c r="AE3685" i="1"/>
  <c r="AE1406" i="1"/>
  <c r="AE3603" i="1"/>
  <c r="AE3319" i="1"/>
  <c r="AE3441" i="1"/>
  <c r="AE4414" i="1"/>
  <c r="AK2094" i="1"/>
  <c r="AK4047" i="1"/>
  <c r="AK3603" i="1"/>
  <c r="AK43" i="1"/>
  <c r="AK45" i="1"/>
  <c r="AK120" i="1"/>
  <c r="AK124" i="1"/>
  <c r="AK3074" i="1"/>
  <c r="AE1851" i="1"/>
  <c r="AK3198" i="1"/>
  <c r="AK2054" i="1"/>
  <c r="AE870" i="1"/>
  <c r="AK2746" i="1"/>
  <c r="AE2014" i="1"/>
  <c r="AE2540" i="1"/>
  <c r="AE3074" i="1"/>
  <c r="AK3685" i="1"/>
  <c r="AE2500" i="1"/>
  <c r="AK2299" i="1"/>
  <c r="AE3481" i="1"/>
  <c r="AK208" i="1"/>
  <c r="AK212" i="1"/>
  <c r="AK3319" i="1"/>
  <c r="AE4128" i="1"/>
  <c r="AK2218" i="1"/>
  <c r="AE434" i="1"/>
  <c r="AE438" i="1"/>
  <c r="AE2177" i="1"/>
  <c r="AE2382" i="1"/>
  <c r="AE3725" i="1"/>
  <c r="AK4291" i="1"/>
  <c r="AE2340" i="1"/>
  <c r="AK723" i="1"/>
  <c r="AK721" i="1"/>
  <c r="AM1185" i="1"/>
  <c r="AE876" i="1"/>
  <c r="AK1648" i="1"/>
  <c r="AK2340" i="1"/>
  <c r="AK1851" i="1"/>
  <c r="AK3928" i="1"/>
  <c r="AK1503" i="1"/>
  <c r="AE3116" i="1"/>
  <c r="AK2581" i="1"/>
  <c r="AE2951" i="1"/>
  <c r="AK4537" i="1"/>
  <c r="AE1732" i="1"/>
  <c r="AE678" i="1"/>
  <c r="AE680" i="1"/>
  <c r="AE2258" i="1"/>
  <c r="AE234" i="1"/>
  <c r="AK2136" i="1"/>
  <c r="AE2828" i="1"/>
  <c r="AK2828" i="1"/>
  <c r="AK678" i="1"/>
  <c r="AK680" i="1"/>
  <c r="AE4088" i="1"/>
  <c r="AE1643" i="1"/>
  <c r="AK3033" i="1"/>
  <c r="AE2136" i="1"/>
  <c r="AE2054" i="1"/>
  <c r="AK4251" i="1"/>
  <c r="AK1811" i="1"/>
  <c r="AK3968" i="1"/>
  <c r="AE3847" i="1"/>
  <c r="AK1178" i="1"/>
  <c r="AK1182" i="1"/>
  <c r="AE3198" i="1"/>
  <c r="AK3522" i="1"/>
  <c r="M1337" i="1"/>
  <c r="J359" i="1"/>
  <c r="J355" i="1"/>
  <c r="J356" i="1" s="1"/>
  <c r="P359" i="1"/>
  <c r="P355" i="1"/>
  <c r="J3281" i="1"/>
  <c r="J3522" i="1"/>
  <c r="P212" i="1"/>
  <c r="P208" i="1"/>
  <c r="J3685" i="1"/>
  <c r="P77" i="1"/>
  <c r="P81" i="1"/>
  <c r="P2500" i="1"/>
  <c r="J2581" i="1"/>
  <c r="J2540" i="1"/>
  <c r="J2420" i="1"/>
  <c r="P4210" i="1"/>
  <c r="J3928" i="1"/>
  <c r="P2746" i="1"/>
  <c r="J2299" i="1"/>
  <c r="P4372" i="1"/>
  <c r="P2951" i="1"/>
  <c r="P173" i="1"/>
  <c r="P176" i="1"/>
  <c r="P3928" i="1"/>
  <c r="J679" i="1"/>
  <c r="P2869" i="1"/>
  <c r="P2581" i="1"/>
  <c r="J301" i="1"/>
  <c r="J305" i="1"/>
  <c r="J4210" i="1"/>
  <c r="P876" i="1"/>
  <c r="P44" i="1"/>
  <c r="J3603" i="1"/>
  <c r="J1851" i="1"/>
  <c r="J4291" i="1"/>
  <c r="J2951" i="1"/>
  <c r="J4047" i="1"/>
  <c r="P1891" i="1"/>
  <c r="P634" i="1"/>
  <c r="P589" i="1"/>
  <c r="P3240" i="1"/>
  <c r="P1931" i="1"/>
  <c r="J1891" i="1"/>
  <c r="P3968" i="1"/>
  <c r="J77" i="1"/>
  <c r="J81" i="1"/>
  <c r="J395" i="1"/>
  <c r="J399" i="1"/>
  <c r="P1409" i="1"/>
  <c r="J3441" i="1"/>
  <c r="P4128" i="1"/>
  <c r="J2705" i="1"/>
  <c r="P2828" i="1"/>
  <c r="P4169" i="1"/>
  <c r="P434" i="1"/>
  <c r="P438" i="1"/>
  <c r="J2500" i="1"/>
  <c r="J3074" i="1"/>
  <c r="J3319" i="1"/>
  <c r="P234" i="1"/>
  <c r="P1179" i="1"/>
  <c r="P1042" i="1"/>
  <c r="J1179" i="1"/>
  <c r="P1333" i="1"/>
  <c r="P2420" i="1"/>
  <c r="J3847" i="1"/>
  <c r="J1973" i="1"/>
  <c r="P2787" i="1"/>
  <c r="J721" i="1"/>
  <c r="J723" i="1"/>
  <c r="P4291" i="1"/>
  <c r="P1851" i="1"/>
  <c r="J3157" i="1"/>
  <c r="P477" i="1"/>
  <c r="P481" i="1"/>
  <c r="P484" i="1"/>
  <c r="J3968" i="1"/>
  <c r="J1931" i="1"/>
  <c r="J4331" i="1"/>
  <c r="J234" i="1"/>
  <c r="J2461" i="1"/>
  <c r="P267" i="1"/>
  <c r="P263" i="1"/>
  <c r="J3481" i="1"/>
  <c r="J2869" i="1"/>
  <c r="J1042" i="1"/>
  <c r="P1337" i="1"/>
  <c r="P2340" i="1"/>
  <c r="J267" i="1"/>
  <c r="J263" i="1"/>
  <c r="P2094" i="1"/>
  <c r="J484" i="1"/>
  <c r="J477" i="1"/>
  <c r="J481" i="1"/>
  <c r="J3359" i="1"/>
  <c r="P4008" i="1"/>
  <c r="J4008" i="1"/>
  <c r="J589" i="1"/>
  <c r="P3807" i="1"/>
  <c r="P3522" i="1"/>
  <c r="J2787" i="1"/>
  <c r="J3240" i="1"/>
  <c r="P1772" i="1"/>
  <c r="J2622" i="1"/>
  <c r="J4251" i="1"/>
  <c r="J2910" i="1"/>
  <c r="P3563" i="1"/>
  <c r="P4047" i="1"/>
  <c r="P3766" i="1"/>
  <c r="J2992" i="1"/>
  <c r="P721" i="1"/>
  <c r="P723" i="1"/>
  <c r="J4088" i="1"/>
  <c r="P2705" i="1"/>
  <c r="J124" i="1"/>
  <c r="J120" i="1"/>
  <c r="P4454" i="1"/>
  <c r="J3116" i="1"/>
  <c r="P4331" i="1"/>
  <c r="J3888" i="1"/>
  <c r="P3685" i="1"/>
  <c r="P2218" i="1"/>
  <c r="J3766" i="1"/>
  <c r="J1692" i="1"/>
  <c r="P2992" i="1"/>
  <c r="J1122" i="1"/>
  <c r="J1503" i="1"/>
  <c r="J876" i="1"/>
  <c r="J1333" i="1"/>
  <c r="J44" i="1"/>
  <c r="J3563" i="1"/>
  <c r="J1772" i="1"/>
  <c r="P3281" i="1"/>
  <c r="J434" i="1"/>
  <c r="J438" i="1"/>
  <c r="P1811" i="1"/>
  <c r="P3603" i="1"/>
  <c r="P2136" i="1"/>
  <c r="P2622" i="1"/>
  <c r="P2299" i="1"/>
  <c r="J2746" i="1"/>
  <c r="J2094" i="1"/>
  <c r="P305" i="1"/>
  <c r="P301" i="1"/>
  <c r="J2663" i="1"/>
  <c r="J4169" i="1"/>
  <c r="J634" i="1"/>
  <c r="J632" i="1"/>
  <c r="P3157" i="1"/>
  <c r="P3725" i="1"/>
  <c r="P3033" i="1"/>
  <c r="P2258" i="1"/>
  <c r="J2136" i="1"/>
  <c r="P2540" i="1"/>
  <c r="P3319" i="1"/>
  <c r="J2218" i="1"/>
  <c r="P395" i="1"/>
  <c r="P399" i="1"/>
  <c r="P1973" i="1"/>
  <c r="J870" i="1"/>
  <c r="J1337" i="1"/>
  <c r="J1811" i="1"/>
  <c r="J4495" i="1"/>
  <c r="P3888" i="1"/>
  <c r="P3847" i="1"/>
  <c r="J2340" i="1"/>
  <c r="P3400" i="1"/>
  <c r="P2054" i="1"/>
  <c r="P4495" i="1"/>
  <c r="P3116" i="1"/>
  <c r="J4414" i="1"/>
  <c r="J4454" i="1"/>
  <c r="J3400" i="1"/>
  <c r="P3074" i="1"/>
  <c r="J2054" i="1"/>
  <c r="P3481" i="1"/>
  <c r="P2177" i="1"/>
  <c r="P2461" i="1"/>
  <c r="J4128" i="1"/>
  <c r="P2910" i="1"/>
  <c r="J3807" i="1"/>
  <c r="P2014" i="1"/>
  <c r="J208" i="1"/>
  <c r="J212" i="1"/>
  <c r="BG1185" i="1"/>
  <c r="U876" i="1"/>
  <c r="BN876" i="1"/>
  <c r="T1048" i="1"/>
  <c r="AD1182" i="1"/>
  <c r="AY1406" i="1"/>
  <c r="I1290" i="1"/>
  <c r="AY45" i="1"/>
  <c r="AM1337" i="1"/>
  <c r="AU1048" i="1"/>
  <c r="AY1332" i="1"/>
  <c r="N1048" i="1"/>
  <c r="AY1125" i="1"/>
  <c r="W1048" i="1"/>
  <c r="AD869" i="1"/>
  <c r="AA876" i="1"/>
  <c r="BA1185" i="1"/>
  <c r="AD873" i="1"/>
  <c r="I355" i="1"/>
  <c r="BF1048" i="1"/>
  <c r="AS1185" i="1"/>
  <c r="BI1048" i="1"/>
  <c r="BL1048" i="1"/>
  <c r="BB1337" i="1"/>
  <c r="AL1185" i="1"/>
  <c r="BM1185" i="1"/>
  <c r="BG1337" i="1"/>
  <c r="BH1185" i="1"/>
  <c r="BA1337" i="1"/>
  <c r="BM876" i="1"/>
  <c r="BG876" i="1"/>
  <c r="BB1185" i="1"/>
  <c r="R1048" i="1"/>
  <c r="AI1048" i="1"/>
  <c r="AY1121" i="1"/>
  <c r="AO1048" i="1"/>
  <c r="AY124" i="1"/>
  <c r="AY542" i="1"/>
  <c r="P1185" i="1"/>
  <c r="Y1337" i="1"/>
  <c r="AF1185" i="1"/>
  <c r="AR1185" i="1"/>
  <c r="Q1048" i="1"/>
  <c r="V1185" i="1"/>
  <c r="Z1048" i="1"/>
  <c r="AG876" i="1"/>
  <c r="AS876" i="1"/>
  <c r="AG1185" i="1"/>
  <c r="AH1048" i="1"/>
  <c r="J1048" i="1"/>
  <c r="V876" i="1"/>
  <c r="I359" i="1"/>
  <c r="V1048" i="1"/>
  <c r="P1048" i="1"/>
  <c r="J1185" i="1"/>
  <c r="K1048" i="1"/>
  <c r="U127" i="1"/>
  <c r="X1048" i="1"/>
  <c r="I542" i="1"/>
  <c r="AY120" i="1"/>
  <c r="AD124" i="1"/>
  <c r="I124" i="1"/>
  <c r="I120" i="1"/>
  <c r="AD120" i="1"/>
  <c r="AY974" i="1"/>
  <c r="AY1290" i="1"/>
  <c r="AY481" i="1"/>
  <c r="AD477" i="1"/>
  <c r="AY873" i="1"/>
  <c r="AY869" i="1"/>
  <c r="AY1045" i="1"/>
  <c r="AY1607" i="1"/>
  <c r="AY359" i="1"/>
  <c r="AY355" i="1"/>
  <c r="AD1045" i="1"/>
  <c r="AD1041" i="1"/>
  <c r="AD1406" i="1"/>
  <c r="AD1290" i="1"/>
  <c r="AD974" i="1"/>
  <c r="AD359" i="1"/>
  <c r="AD355" i="1"/>
  <c r="AD1607" i="1"/>
  <c r="AD176" i="1"/>
  <c r="AD173" i="1"/>
  <c r="I1041" i="1"/>
  <c r="I1045" i="1"/>
  <c r="I801" i="1"/>
  <c r="I1607" i="1"/>
  <c r="I869" i="1"/>
  <c r="I1182" i="1"/>
  <c r="I1178" i="1"/>
  <c r="I173" i="1"/>
  <c r="I176" i="1"/>
  <c r="I1334" i="1"/>
  <c r="I1332" i="1"/>
  <c r="I1121" i="1"/>
  <c r="I1125" i="1"/>
  <c r="AD1334" i="1" l="1"/>
  <c r="AD1332" i="1"/>
  <c r="AD1333" i="1" s="1"/>
  <c r="I974" i="1"/>
  <c r="AY43" i="1"/>
  <c r="AD1125" i="1"/>
  <c r="I873" i="1"/>
  <c r="AY801" i="1"/>
  <c r="AY876" i="1" s="1"/>
  <c r="BF1185" i="1"/>
  <c r="AD1121" i="1"/>
  <c r="I1651" i="1"/>
  <c r="I1647" i="1"/>
  <c r="AE1185" i="1"/>
  <c r="AK876" i="1"/>
  <c r="AD484" i="1"/>
  <c r="AK1931" i="1"/>
  <c r="BF1337" i="1"/>
  <c r="I484" i="1"/>
  <c r="AY484" i="1"/>
  <c r="P1647" i="1"/>
  <c r="AD43" i="1"/>
  <c r="AD44" i="1" s="1"/>
  <c r="AD45" i="1"/>
  <c r="I1406" i="1"/>
  <c r="I1409" i="1" s="1"/>
  <c r="AY1891" i="1"/>
  <c r="AY1973" i="1"/>
  <c r="AY1931" i="1"/>
  <c r="AY721" i="1"/>
  <c r="AY723" i="1"/>
  <c r="AY2054" i="1"/>
  <c r="AY2218" i="1"/>
  <c r="AY234" i="1"/>
  <c r="AY2299" i="1"/>
  <c r="AY3563" i="1"/>
  <c r="AY2910" i="1"/>
  <c r="AY3400" i="1"/>
  <c r="AY2622" i="1"/>
  <c r="AY1850" i="1"/>
  <c r="AY4540" i="1"/>
  <c r="AY2951" i="1"/>
  <c r="AY4537" i="1"/>
  <c r="AY634" i="1"/>
  <c r="AY632" i="1"/>
  <c r="AY2540" i="1"/>
  <c r="AY4495" i="1"/>
  <c r="AY3240" i="1"/>
  <c r="AY2705" i="1"/>
  <c r="AY208" i="1"/>
  <c r="AY212" i="1"/>
  <c r="AY1732" i="1"/>
  <c r="AY4008" i="1"/>
  <c r="AY3968" i="1"/>
  <c r="AY3033" i="1"/>
  <c r="AY4128" i="1"/>
  <c r="AY3807" i="1"/>
  <c r="AY4454" i="1"/>
  <c r="AY3522" i="1"/>
  <c r="AY1643" i="1"/>
  <c r="AY870" i="1"/>
  <c r="AY1185" i="1"/>
  <c r="AY1333" i="1"/>
  <c r="AY174" i="1"/>
  <c r="AY2869" i="1"/>
  <c r="AY2461" i="1"/>
  <c r="AY3481" i="1"/>
  <c r="AY2787" i="1"/>
  <c r="AY2382" i="1"/>
  <c r="AY2992" i="1"/>
  <c r="AY305" i="1"/>
  <c r="AY301" i="1"/>
  <c r="AY434" i="1"/>
  <c r="AY438" i="1"/>
  <c r="AY4291" i="1"/>
  <c r="AY3116" i="1"/>
  <c r="AY2663" i="1"/>
  <c r="AY3157" i="1"/>
  <c r="AY3281" i="1"/>
  <c r="AY4372" i="1"/>
  <c r="AY2746" i="1"/>
  <c r="AY2420" i="1"/>
  <c r="AY3888" i="1"/>
  <c r="AY4047" i="1"/>
  <c r="AY1692" i="1"/>
  <c r="AY121" i="1"/>
  <c r="AY1409" i="1"/>
  <c r="AY3359" i="1"/>
  <c r="AY2094" i="1"/>
  <c r="AY4210" i="1"/>
  <c r="AY2828" i="1"/>
  <c r="AY3847" i="1"/>
  <c r="AY2581" i="1"/>
  <c r="AY1337" i="1"/>
  <c r="AY1122" i="1"/>
  <c r="AY2177" i="1"/>
  <c r="AY3685" i="1"/>
  <c r="AY4331" i="1"/>
  <c r="AY4414" i="1"/>
  <c r="AY395" i="1"/>
  <c r="AY399" i="1"/>
  <c r="AY77" i="1"/>
  <c r="AY81" i="1"/>
  <c r="AY127" i="1" s="1"/>
  <c r="AY3725" i="1"/>
  <c r="AY2258" i="1"/>
  <c r="AY4088" i="1"/>
  <c r="AY4169" i="1"/>
  <c r="AY3766" i="1"/>
  <c r="AY478" i="1"/>
  <c r="AY3603" i="1"/>
  <c r="AY3441" i="1"/>
  <c r="AY3319" i="1"/>
  <c r="AY3644" i="1"/>
  <c r="AY2500" i="1"/>
  <c r="AY3074" i="1"/>
  <c r="AY678" i="1"/>
  <c r="AY680" i="1"/>
  <c r="AY589" i="1"/>
  <c r="AY4251" i="1"/>
  <c r="AY2014" i="1"/>
  <c r="AY267" i="1"/>
  <c r="AY263" i="1"/>
  <c r="AY356" i="1"/>
  <c r="AY1042" i="1"/>
  <c r="AY44" i="1"/>
  <c r="AY3928" i="1"/>
  <c r="AY3198" i="1"/>
  <c r="AY2340" i="1"/>
  <c r="AY2136" i="1"/>
  <c r="AD1042" i="1"/>
  <c r="AD478" i="1"/>
  <c r="AD870" i="1"/>
  <c r="AD3888" i="1"/>
  <c r="AD2500" i="1"/>
  <c r="AD3928" i="1"/>
  <c r="AD4251" i="1"/>
  <c r="AD267" i="1"/>
  <c r="AD263" i="1"/>
  <c r="AD4291" i="1"/>
  <c r="AD3522" i="1"/>
  <c r="AD3074" i="1"/>
  <c r="AD2054" i="1"/>
  <c r="AD2910" i="1"/>
  <c r="AD3685" i="1"/>
  <c r="AD2218" i="1"/>
  <c r="AD3116" i="1"/>
  <c r="AD434" i="1"/>
  <c r="AD438" i="1"/>
  <c r="AD399" i="1"/>
  <c r="AD395" i="1"/>
  <c r="AD2299" i="1"/>
  <c r="AD3807" i="1"/>
  <c r="AD2705" i="1"/>
  <c r="AD4454" i="1"/>
  <c r="AD4372" i="1"/>
  <c r="AD1503" i="1"/>
  <c r="AD2094" i="1"/>
  <c r="AD3198" i="1"/>
  <c r="AD1409" i="1"/>
  <c r="AD3157" i="1"/>
  <c r="AD680" i="1"/>
  <c r="AD678" i="1"/>
  <c r="AD2663" i="1"/>
  <c r="AD4210" i="1"/>
  <c r="AD2951" i="1"/>
  <c r="AD4331" i="1"/>
  <c r="AD2177" i="1"/>
  <c r="AD589" i="1"/>
  <c r="AD2992" i="1"/>
  <c r="AD3725" i="1"/>
  <c r="AD1732" i="1"/>
  <c r="AD3644" i="1"/>
  <c r="AD3281" i="1"/>
  <c r="I43" i="1"/>
  <c r="I44" i="1" s="1"/>
  <c r="I45" i="1"/>
  <c r="I127" i="1" s="1"/>
  <c r="AD1643" i="1"/>
  <c r="AD2540" i="1"/>
  <c r="AD3319" i="1"/>
  <c r="AD2136" i="1"/>
  <c r="AD4128" i="1"/>
  <c r="AD301" i="1"/>
  <c r="AD305" i="1"/>
  <c r="AD2382" i="1"/>
  <c r="AD2340" i="1"/>
  <c r="AD77" i="1"/>
  <c r="AD81" i="1"/>
  <c r="AD2828" i="1"/>
  <c r="AD1851" i="1"/>
  <c r="AD3400" i="1"/>
  <c r="AD4047" i="1"/>
  <c r="AD356" i="1"/>
  <c r="AD121" i="1"/>
  <c r="AD1122" i="1"/>
  <c r="AD2461" i="1"/>
  <c r="AD3766" i="1"/>
  <c r="AD2869" i="1"/>
  <c r="AD2420" i="1"/>
  <c r="AD1185" i="1"/>
  <c r="AD208" i="1"/>
  <c r="AD212" i="1"/>
  <c r="AD2622" i="1"/>
  <c r="AD3847" i="1"/>
  <c r="AD1973" i="1"/>
  <c r="AD2014" i="1"/>
  <c r="AD2581" i="1"/>
  <c r="AD1811" i="1"/>
  <c r="AD3359" i="1"/>
  <c r="AD3033" i="1"/>
  <c r="AD3563" i="1"/>
  <c r="AD3481" i="1"/>
  <c r="AD3240" i="1"/>
  <c r="AD721" i="1"/>
  <c r="AD723" i="1"/>
  <c r="AD2787" i="1"/>
  <c r="AD4414" i="1"/>
  <c r="AD3603" i="1"/>
  <c r="AD2746" i="1"/>
  <c r="AD174" i="1"/>
  <c r="AD1337" i="1"/>
  <c r="AD876" i="1"/>
  <c r="AD4088" i="1"/>
  <c r="AD632" i="1"/>
  <c r="AD634" i="1"/>
  <c r="AD4537" i="1"/>
  <c r="AD4169" i="1"/>
  <c r="AD1931" i="1"/>
  <c r="AD234" i="1"/>
  <c r="AD1692" i="1"/>
  <c r="AD1772" i="1"/>
  <c r="AD3441" i="1"/>
  <c r="I1333" i="1"/>
  <c r="I2218" i="1"/>
  <c r="I2581" i="1"/>
  <c r="I438" i="1"/>
  <c r="I434" i="1"/>
  <c r="I2258" i="1"/>
  <c r="I2992" i="1"/>
  <c r="I3157" i="1"/>
  <c r="I3116" i="1"/>
  <c r="I1891" i="1"/>
  <c r="I2869" i="1"/>
  <c r="I1179" i="1"/>
  <c r="I1042" i="1"/>
  <c r="I174" i="1"/>
  <c r="I870" i="1"/>
  <c r="I2340" i="1"/>
  <c r="I723" i="1"/>
  <c r="I721" i="1"/>
  <c r="I2746" i="1"/>
  <c r="I4088" i="1"/>
  <c r="I2500" i="1"/>
  <c r="I3033" i="1"/>
  <c r="I2382" i="1"/>
  <c r="I2177" i="1"/>
  <c r="I3644" i="1"/>
  <c r="I4454" i="1"/>
  <c r="I678" i="1"/>
  <c r="I680" i="1"/>
  <c r="I3400" i="1"/>
  <c r="I1811" i="1"/>
  <c r="I4047" i="1"/>
  <c r="I3441" i="1"/>
  <c r="I1122" i="1"/>
  <c r="I1648" i="1"/>
  <c r="I121" i="1"/>
  <c r="I212" i="1"/>
  <c r="I208" i="1"/>
  <c r="I589" i="1"/>
  <c r="I3319" i="1"/>
  <c r="I2014" i="1"/>
  <c r="I3522" i="1"/>
  <c r="I3563" i="1"/>
  <c r="I4291" i="1"/>
  <c r="I2663" i="1"/>
  <c r="I234" i="1"/>
  <c r="I2910" i="1"/>
  <c r="I4495" i="1"/>
  <c r="I301" i="1"/>
  <c r="I305" i="1"/>
  <c r="I3074" i="1"/>
  <c r="I356" i="1"/>
  <c r="I4210" i="1"/>
  <c r="I3359" i="1"/>
  <c r="I3240" i="1"/>
  <c r="I2420" i="1"/>
  <c r="I3198" i="1"/>
  <c r="I3603" i="1"/>
  <c r="I4128" i="1"/>
  <c r="I4169" i="1"/>
  <c r="I3888" i="1"/>
  <c r="I4331" i="1"/>
  <c r="I3281" i="1"/>
  <c r="I1732" i="1"/>
  <c r="I4372" i="1"/>
  <c r="I1973" i="1"/>
  <c r="I2828" i="1"/>
  <c r="I1851" i="1"/>
  <c r="I395" i="1"/>
  <c r="I399" i="1"/>
  <c r="I477" i="1"/>
  <c r="I481" i="1"/>
  <c r="I4008" i="1"/>
  <c r="I4251" i="1"/>
  <c r="I2094" i="1"/>
  <c r="I2540" i="1"/>
  <c r="I1931" i="1"/>
  <c r="I1503" i="1"/>
  <c r="I3766" i="1"/>
  <c r="I632" i="1"/>
  <c r="I634" i="1"/>
  <c r="I3807" i="1"/>
  <c r="I3685" i="1"/>
  <c r="I2461" i="1"/>
  <c r="I1772" i="1"/>
  <c r="I3928" i="1"/>
  <c r="I2136" i="1"/>
  <c r="I3725" i="1"/>
  <c r="I2622" i="1"/>
  <c r="I2787" i="1"/>
  <c r="I3847" i="1"/>
  <c r="I267" i="1"/>
  <c r="I263" i="1"/>
  <c r="I4537" i="1"/>
  <c r="I1337" i="1"/>
  <c r="P127" i="1"/>
  <c r="AZ1647" i="1"/>
  <c r="AZ1651" i="1"/>
  <c r="AZ127" i="1"/>
  <c r="BF121" i="1"/>
  <c r="BF78" i="1"/>
  <c r="AZ726" i="1"/>
  <c r="AZ209" i="1"/>
  <c r="BF435" i="1"/>
  <c r="BF679" i="1"/>
  <c r="AZ121" i="1"/>
  <c r="AZ722" i="1"/>
  <c r="BF722" i="1"/>
  <c r="BF590" i="1"/>
  <c r="BF633" i="1"/>
  <c r="BF1409" i="1"/>
  <c r="BF396" i="1"/>
  <c r="BF302" i="1"/>
  <c r="AZ302" i="1"/>
  <c r="BF726" i="1"/>
  <c r="AZ396" i="1"/>
  <c r="AZ44" i="1"/>
  <c r="AZ633" i="1"/>
  <c r="AZ78" i="1"/>
  <c r="AZ435" i="1"/>
  <c r="BF209" i="1"/>
  <c r="BF127" i="1"/>
  <c r="AZ264" i="1"/>
  <c r="AZ679" i="1"/>
  <c r="AK679" i="1"/>
  <c r="AK726" i="1"/>
  <c r="AK722" i="1"/>
  <c r="AK121" i="1"/>
  <c r="AE396" i="1"/>
  <c r="AE590" i="1"/>
  <c r="AE44" i="1"/>
  <c r="AK1185" i="1"/>
  <c r="AK209" i="1"/>
  <c r="AK44" i="1"/>
  <c r="AE1409" i="1"/>
  <c r="AK1179" i="1"/>
  <c r="AE679" i="1"/>
  <c r="AE435" i="1"/>
  <c r="AK590" i="1"/>
  <c r="AE78" i="1"/>
  <c r="AK633" i="1"/>
  <c r="AK264" i="1"/>
  <c r="AE127" i="1"/>
  <c r="AE264" i="1"/>
  <c r="AE1651" i="1"/>
  <c r="AE1647" i="1"/>
  <c r="AK127" i="1"/>
  <c r="AE726" i="1"/>
  <c r="AE722" i="1"/>
  <c r="J726" i="1"/>
  <c r="J121" i="1"/>
  <c r="P722" i="1"/>
  <c r="J722" i="1"/>
  <c r="P78" i="1"/>
  <c r="J478" i="1"/>
  <c r="P478" i="1"/>
  <c r="J209" i="1"/>
  <c r="J633" i="1"/>
  <c r="P590" i="1"/>
  <c r="J302" i="1"/>
  <c r="P356" i="1"/>
  <c r="P396" i="1"/>
  <c r="J264" i="1"/>
  <c r="P435" i="1"/>
  <c r="J78" i="1"/>
  <c r="P209" i="1"/>
  <c r="J127" i="1"/>
  <c r="P302" i="1"/>
  <c r="J590" i="1"/>
  <c r="P264" i="1"/>
  <c r="P174" i="1"/>
  <c r="J435" i="1"/>
  <c r="P726" i="1"/>
  <c r="J396" i="1"/>
  <c r="I1048" i="1"/>
  <c r="AY1048" i="1"/>
  <c r="I1185" i="1"/>
  <c r="I876" i="1"/>
  <c r="AD1048" i="1"/>
  <c r="P1648" i="1" l="1"/>
  <c r="AD127" i="1"/>
  <c r="AY264" i="1"/>
  <c r="AY302" i="1"/>
  <c r="AY209" i="1"/>
  <c r="AY1651" i="1"/>
  <c r="AY1647" i="1"/>
  <c r="AY78" i="1"/>
  <c r="AY396" i="1"/>
  <c r="AY435" i="1"/>
  <c r="AY633" i="1"/>
  <c r="AY722" i="1"/>
  <c r="AY726" i="1"/>
  <c r="AY590" i="1"/>
  <c r="AY679" i="1"/>
  <c r="AY1851" i="1"/>
  <c r="AD209" i="1"/>
  <c r="AD302" i="1"/>
  <c r="AD1651" i="1"/>
  <c r="AD1647" i="1"/>
  <c r="AD726" i="1"/>
  <c r="AD78" i="1"/>
  <c r="AD590" i="1"/>
  <c r="AD679" i="1"/>
  <c r="AD396" i="1"/>
  <c r="AD722" i="1"/>
  <c r="AD264" i="1"/>
  <c r="AD633" i="1"/>
  <c r="AD435" i="1"/>
  <c r="I633" i="1"/>
  <c r="I478" i="1"/>
  <c r="I396" i="1"/>
  <c r="I679" i="1"/>
  <c r="I722" i="1"/>
  <c r="I302" i="1"/>
  <c r="I264" i="1"/>
  <c r="I209" i="1"/>
  <c r="I590" i="1"/>
  <c r="I726" i="1"/>
  <c r="I435" i="1"/>
  <c r="AZ1648" i="1"/>
  <c r="AE1648" i="1"/>
  <c r="AY1648" i="1" l="1"/>
  <c r="AD1648" i="1"/>
</calcChain>
</file>

<file path=xl/sharedStrings.xml><?xml version="1.0" encoding="utf-8"?>
<sst xmlns="http://schemas.openxmlformats.org/spreadsheetml/2006/main" count="43783" uniqueCount="1919">
  <si>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</si>
  <si>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</si>
  <si>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</si>
  <si>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</si>
  <si>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</si>
  <si>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</si>
  <si>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</si>
  <si>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</si>
  <si>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</si>
  <si>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</si>
  <si>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OPIS</t>
  </si>
  <si>
    <t>Izvor 20 (vlastiti)</t>
  </si>
  <si>
    <r>
      <rPr>
        <b/>
        <sz val="8"/>
        <color rgb="FF000000"/>
        <rFont val="Arial"/>
        <family val="2"/>
      </rPr>
      <t xml:space="preserve">Izvor 40
</t>
    </r>
    <r>
      <rPr>
        <b/>
        <sz val="8"/>
        <color rgb="FF000000"/>
        <rFont val="Arial"/>
        <family val="2"/>
      </rPr>
      <t>(donacije)</t>
    </r>
  </si>
  <si>
    <t>Izvor 50 (transferi)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</si>
  <si>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</si>
  <si>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</si>
  <si>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</si>
  <si>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</si>
  <si>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</si>
  <si>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t>Plaće i naknade troškova zaposlenih</t>
  </si>
  <si>
    <t>Bruto plaće i naknade plaća</t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</si>
  <si>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</si>
  <si>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t>Naknade troškova zaposlenih</t>
  </si>
  <si>
    <t>AAA003</t>
  </si>
  <si>
    <t>Otpremnine zbog odlazka u penziju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</si>
  <si>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</si>
  <si>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</si>
  <si>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</si>
  <si>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</si>
  <si>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</si>
  <si>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</si>
  <si>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</si>
  <si>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t>Doprinosi poslodavca i ostali doprinosi</t>
  </si>
  <si>
    <t>Doprinosi poslodavca</t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</si>
  <si>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</si>
  <si>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t>Izdaci za materijal, sitan inventar i usluge</t>
  </si>
  <si>
    <t>Putni troškovi</t>
  </si>
  <si>
    <r>
      <rPr>
        <b/>
        <sz val="8"/>
        <color rgb="FF000000"/>
        <rFont val="Arial"/>
        <family val="2"/>
      </rPr>
      <t>6139</t>
    </r>
    <r>
      <rPr>
        <b/>
        <sz val="8"/>
        <color rgb="FF000000"/>
        <rFont val="Arial"/>
        <family val="2"/>
      </rPr>
      <t>00</t>
    </r>
  </si>
  <si>
    <t xml:space="preserve">Ugovorene i druge posebne usluge 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</si>
  <si>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</si>
  <si>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</si>
  <si>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</si>
  <si>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</si>
  <si>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</si>
  <si>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</si>
  <si>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</si>
  <si>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</si>
  <si>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</si>
  <si>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</si>
  <si>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</si>
  <si>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</si>
  <si>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</si>
  <si>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</si>
  <si>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</si>
  <si>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</si>
  <si>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t>TEKUĆI TRANSFERI I DRUGI TEKUĆI RASHODI</t>
  </si>
  <si>
    <r>
      <rPr>
        <b/>
        <sz val="8"/>
        <color rgb="FF000000"/>
        <rFont val="Arial"/>
        <family val="2"/>
      </rPr>
      <t>6143</t>
    </r>
    <r>
      <rPr>
        <b/>
        <sz val="8"/>
        <color rgb="FF000000"/>
        <rFont val="Arial"/>
        <family val="2"/>
      </rPr>
      <t>00</t>
    </r>
  </si>
  <si>
    <t>Tekući transferi neprofitnim organizacijama</t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</si>
  <si>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</si>
  <si>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</si>
  <si>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</si>
  <si>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</si>
  <si>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</rPr>
      <t>6148</t>
    </r>
    <r>
      <rPr>
        <b/>
        <sz val="8"/>
        <color rgb="FF000000"/>
        <rFont val="Arial"/>
        <family val="2"/>
      </rPr>
      <t>00</t>
    </r>
  </si>
  <si>
    <t>Drugi tekući rashodi</t>
  </si>
  <si>
    <t xml:space="preserve">V   UKUPNO NABAVKA STALNIH SREDSTAVA (821000)
</t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</si>
  <si>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</si>
  <si>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>Izdaci za nabavku stalnih sredstava</t>
  </si>
  <si>
    <r>
      <rPr>
        <b/>
        <sz val="8"/>
        <color rgb="FF000000"/>
        <rFont val="Arial"/>
        <family val="2"/>
      </rPr>
      <t>8213</t>
    </r>
    <r>
      <rPr>
        <b/>
        <sz val="8"/>
        <color rgb="FF000000"/>
        <rFont val="Arial"/>
        <family val="2"/>
      </rPr>
      <t>00</t>
    </r>
  </si>
  <si>
    <t>Nabavka opreme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</si>
  <si>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</si>
  <si>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</si>
  <si>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</si>
  <si>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</si>
  <si>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</si>
  <si>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</si>
  <si>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</si>
  <si>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</si>
  <si>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</si>
  <si>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</si>
  <si>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</si>
  <si>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</si>
  <si>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</si>
  <si>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</si>
  <si>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</si>
  <si>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</si>
  <si>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</si>
  <si>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</si>
  <si>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</si>
  <si>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</si>
  <si>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</si>
  <si>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</si>
  <si>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</si>
  <si>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</si>
  <si>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</si>
  <si>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</si>
  <si>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</si>
  <si>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</rPr>
      <t>6142</t>
    </r>
    <r>
      <rPr>
        <b/>
        <sz val="8"/>
        <color rgb="FF000000"/>
        <rFont val="Arial"/>
        <family val="2"/>
      </rPr>
      <t>00</t>
    </r>
  </si>
  <si>
    <t xml:space="preserve">Tekući transferi pojedincima </t>
  </si>
  <si>
    <t>ACM001</t>
  </si>
  <si>
    <t>Projekti održivog povratka u RS</t>
  </si>
  <si>
    <t>AAN016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</si>
  <si>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</si>
  <si>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</si>
  <si>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</si>
  <si>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</si>
  <si>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</si>
  <si>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</si>
  <si>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</si>
  <si>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</si>
  <si>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</si>
  <si>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</si>
  <si>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</si>
  <si>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</si>
  <si>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BAK005</t>
  </si>
  <si>
    <t>Net Zero Cities</t>
  </si>
  <si>
    <t>Naši dani u mjesecu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</si>
  <si>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</si>
  <si>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</si>
  <si>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</si>
  <si>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</si>
  <si>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r>
      <rPr>
        <b/>
        <sz val="8"/>
        <color rgb="FF000000"/>
        <rFont val="Arial"/>
        <family val="2"/>
      </rPr>
      <t>6147</t>
    </r>
    <r>
      <rPr>
        <b/>
        <sz val="8"/>
        <color rgb="FF000000"/>
        <rFont val="Arial"/>
        <family val="2"/>
      </rPr>
      <t>00</t>
    </r>
  </si>
  <si>
    <t>Tekući transferi u inostranstvo</t>
  </si>
  <si>
    <t>BAR001</t>
  </si>
  <si>
    <t>Tekući transferi u inostranstvo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</si>
  <si>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</si>
  <si>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</si>
  <si>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</si>
  <si>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</si>
  <si>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</si>
  <si>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</si>
  <si>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</si>
  <si>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</si>
  <si>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</si>
  <si>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</si>
  <si>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</si>
  <si>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</si>
  <si>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</si>
  <si>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</si>
  <si>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</si>
  <si>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</si>
  <si>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Podrška i pomoć radu Memorijalnog centra Srebrenica-Potočari Spomen obilježje i mezarje za žrtve genocida iz 1995. godine</t>
  </si>
  <si>
    <t>BDN003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</si>
  <si>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</si>
  <si>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</si>
  <si>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</si>
  <si>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</si>
  <si>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</si>
  <si>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</si>
  <si>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</si>
  <si>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</si>
  <si>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</si>
  <si>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</si>
  <si>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</si>
  <si>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</si>
  <si>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</si>
  <si>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</si>
  <si>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</si>
  <si>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</si>
  <si>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</si>
  <si>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</si>
  <si>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</si>
  <si>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</si>
  <si>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</si>
  <si>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</si>
  <si>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</si>
  <si>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</si>
  <si>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</si>
  <si>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</si>
  <si>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</si>
  <si>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</rPr>
      <t>8215</t>
    </r>
    <r>
      <rPr>
        <b/>
        <sz val="8"/>
        <color rgb="FF000000"/>
        <rFont val="Arial"/>
        <family val="2"/>
      </rPr>
      <t>00</t>
    </r>
  </si>
  <si>
    <t>Nabavka  stalnih sredstava u obliku prava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</si>
  <si>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</si>
  <si>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</si>
  <si>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</si>
  <si>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</si>
  <si>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</si>
  <si>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</si>
  <si>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</si>
  <si>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</si>
  <si>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</si>
  <si>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</si>
  <si>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</si>
  <si>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r>
      <rPr>
        <b/>
        <sz val="8"/>
        <color rgb="FF000000"/>
        <rFont val="Arial"/>
        <family val="2"/>
      </rPr>
      <t>6132</t>
    </r>
    <r>
      <rPr>
        <b/>
        <sz val="8"/>
        <color rgb="FF000000"/>
        <rFont val="Arial"/>
        <family val="2"/>
      </rPr>
      <t>00</t>
    </r>
  </si>
  <si>
    <t xml:space="preserve">Izdaci za energiju </t>
  </si>
  <si>
    <r>
      <rPr>
        <b/>
        <sz val="8"/>
        <color rgb="FF000000"/>
        <rFont val="Arial"/>
        <family val="2"/>
      </rPr>
      <t>6133</t>
    </r>
    <r>
      <rPr>
        <b/>
        <sz val="8"/>
        <color rgb="FF000000"/>
        <rFont val="Arial"/>
        <family val="2"/>
      </rPr>
      <t>00</t>
    </r>
  </si>
  <si>
    <t>Izdaci za komunikaciju i komunalne usluge</t>
  </si>
  <si>
    <r>
      <rPr>
        <b/>
        <sz val="8"/>
        <color rgb="FF000000"/>
        <rFont val="Arial"/>
        <family val="2"/>
      </rPr>
      <t>6134</t>
    </r>
    <r>
      <rPr>
        <b/>
        <sz val="8"/>
        <color rgb="FF000000"/>
        <rFont val="Arial"/>
        <family val="2"/>
      </rPr>
      <t>00</t>
    </r>
  </si>
  <si>
    <t>Nabavka materijala i sitnog inventara</t>
  </si>
  <si>
    <t>Izdaci za usluge prevoza i goriva</t>
  </si>
  <si>
    <t>Unajmljivanje imovine, opreme i nematerijalne imovine</t>
  </si>
  <si>
    <r>
      <rPr>
        <b/>
        <sz val="8"/>
        <color rgb="FF000000"/>
        <rFont val="Arial"/>
        <family val="2"/>
      </rPr>
      <t>6137</t>
    </r>
    <r>
      <rPr>
        <b/>
        <sz val="8"/>
        <color rgb="FF000000"/>
        <rFont val="Arial"/>
        <family val="2"/>
      </rPr>
      <t>00</t>
    </r>
  </si>
  <si>
    <t>Izdaci za tekuće održavanje</t>
  </si>
  <si>
    <t xml:space="preserve">Izdaci osiguranja, bankarskih usluga i usluga platnog prometa 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</si>
  <si>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</si>
  <si>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</si>
  <si>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</si>
  <si>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</si>
  <si>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</si>
  <si>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</si>
  <si>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</si>
  <si>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</si>
  <si>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</si>
  <si>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</si>
  <si>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</si>
  <si>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</si>
  <si>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</si>
  <si>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</si>
  <si>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BIX008</t>
  </si>
  <si>
    <t>Inventar</t>
  </si>
  <si>
    <t>Ukupno za: Kanton Sarajevo - Kantonalna uprava za inspekcijske poslove</t>
  </si>
  <si>
    <t>Ukupno za glavu: 1109</t>
  </si>
  <si>
    <t>11110001</t>
  </si>
  <si>
    <t>Služba za protokol i press Kantona Sarajevo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</si>
  <si>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</si>
  <si>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</si>
  <si>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</si>
  <si>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</si>
  <si>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</si>
  <si>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</si>
  <si>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</si>
  <si>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</si>
  <si>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BKK004</t>
  </si>
  <si>
    <t>Obilježavanje 30 godina opsade</t>
  </si>
  <si>
    <t>Ukupno za: Služba za protokol i press Kantona Sarajevo</t>
  </si>
  <si>
    <t>Ukupno za glavu: 1111</t>
  </si>
  <si>
    <t>12</t>
  </si>
  <si>
    <t>11120001</t>
  </si>
  <si>
    <t>Ured Vlade Kantona Sarajevo za dijasporu</t>
  </si>
  <si>
    <t>Posebna naknada za podsticanje rehabilitacije i zapošljavanja osoba sa invaliditetom</t>
  </si>
  <si>
    <t>Ukupno za: Ured Vlade Kantona Sarajevo za dijasporu</t>
  </si>
  <si>
    <t>Ukupno za glavu: 1112</t>
  </si>
  <si>
    <t>13</t>
  </si>
  <si>
    <t>11130001</t>
  </si>
  <si>
    <t>Ured Vlade Kantona Sarajevo za podršku Srebrenici</t>
  </si>
  <si>
    <t>Implementacija Zakona o Srebrenici</t>
  </si>
  <si>
    <t>Ukupno za: Ured Vlade Kantona Sarajevo za podršku Srebrenici</t>
  </si>
  <si>
    <t>Ukupno za glavu: 1113</t>
  </si>
  <si>
    <t>Ukupno za razdjel: 11</t>
  </si>
  <si>
    <t>Ministarstvo pravde i uprave Kantona Sarajevo</t>
  </si>
  <si>
    <t>12010001</t>
  </si>
  <si>
    <t>CAA001</t>
  </si>
  <si>
    <t>CAA002</t>
  </si>
  <si>
    <t>CAA003</t>
  </si>
  <si>
    <t>CAA004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</si>
  <si>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</si>
  <si>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</si>
  <si>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</si>
  <si>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</si>
  <si>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</si>
  <si>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</si>
  <si>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</si>
  <si>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CAK011</t>
  </si>
  <si>
    <t>Projekat digitalna transformacija</t>
  </si>
  <si>
    <t>Naknade za dobijanje dozvola za radova na rekontrukciji zgrade KPZ Miljacka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</si>
  <si>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</si>
  <si>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>Tekući transferi drugim nivoima vlasti i fondovima</t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</si>
  <si>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</si>
  <si>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</si>
  <si>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</si>
  <si>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</si>
  <si>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</si>
  <si>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</rPr>
      <t>6144</t>
    </r>
    <r>
      <rPr>
        <b/>
        <sz val="8"/>
        <color rgb="FF000000"/>
        <rFont val="Arial"/>
        <family val="2"/>
      </rPr>
      <t>00</t>
    </r>
  </si>
  <si>
    <t>Subvencije javnim preduzećima</t>
  </si>
  <si>
    <t>CAO002</t>
  </si>
  <si>
    <t>Subvencije javnim preduzećima - JP Televizija Kantona Sarajevo</t>
  </si>
  <si>
    <t>CAS004</t>
  </si>
  <si>
    <t xml:space="preserve">III   UKUPNO KAPITALNI TRANSFERI (615000)
</t>
  </si>
  <si>
    <r>
      <rPr>
        <b/>
        <sz val="8"/>
        <color rgb="FF000000"/>
        <rFont val="Arial"/>
        <family val="2"/>
      </rPr>
      <t>615</t>
    </r>
    <r>
      <rPr>
        <b/>
        <sz val="8"/>
        <color rgb="FF000000"/>
        <rFont val="Arial"/>
        <family val="2"/>
      </rPr>
      <t>000</t>
    </r>
  </si>
  <si>
    <t>KAPITALNI TRANSFERI</t>
  </si>
  <si>
    <r>
      <rPr>
        <b/>
        <sz val="8"/>
        <color rgb="FF000000"/>
        <rFont val="Arial"/>
        <family val="2"/>
      </rPr>
      <t>6151</t>
    </r>
    <r>
      <rPr>
        <b/>
        <sz val="8"/>
        <color rgb="FF000000"/>
        <rFont val="Arial"/>
        <family val="2"/>
      </rPr>
      <t>00</t>
    </r>
  </si>
  <si>
    <t>Kapitalni transferi drugim nivoima vlasti i fondovima</t>
  </si>
  <si>
    <t>CAI001</t>
  </si>
  <si>
    <t>Kapitalni transferi Gradu i općinama</t>
  </si>
  <si>
    <r>
      <rPr>
        <b/>
        <sz val="8"/>
        <color rgb="FF000000"/>
        <rFont val="Arial"/>
        <family val="2"/>
      </rPr>
      <t>6153</t>
    </r>
    <r>
      <rPr>
        <b/>
        <sz val="8"/>
        <color rgb="FF000000"/>
        <rFont val="Arial"/>
        <family val="2"/>
      </rPr>
      <t>00</t>
    </r>
  </si>
  <si>
    <t>Kapitalni transferi neprofitnim organizacijama</t>
  </si>
  <si>
    <t>CAU004</t>
  </si>
  <si>
    <t xml:space="preserve">Opremanje Austrijske kuće </t>
  </si>
  <si>
    <r>
      <rPr>
        <b/>
        <sz val="8"/>
        <color rgb="FF000000"/>
        <rFont val="Arial"/>
        <family val="2"/>
      </rPr>
      <t>6154</t>
    </r>
    <r>
      <rPr>
        <b/>
        <sz val="8"/>
        <color rgb="FF000000"/>
        <rFont val="Arial"/>
        <family val="2"/>
      </rPr>
      <t>00</t>
    </r>
  </si>
  <si>
    <t>Kapitalni transferi javnim preduzećima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</si>
  <si>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</si>
  <si>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</si>
  <si>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</si>
  <si>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</si>
  <si>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</si>
  <si>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</si>
  <si>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</si>
  <si>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</si>
  <si>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</si>
  <si>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</si>
  <si>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</si>
  <si>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</si>
  <si>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</si>
  <si>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</si>
  <si>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>CBA006</t>
  </si>
  <si>
    <t>Naknada za odvojeni život od porodice i troškove smještaja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</si>
  <si>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</si>
  <si>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</si>
  <si>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</si>
  <si>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</si>
  <si>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</si>
  <si>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</si>
  <si>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</si>
  <si>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</si>
  <si>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</si>
  <si>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Troškovi usluga za provođenje mjere zadržavanja lica</t>
  </si>
  <si>
    <r>
      <rPr>
        <b/>
        <sz val="8"/>
        <color rgb="FF000000"/>
        <rFont val="Arial"/>
        <family val="2"/>
      </rPr>
      <t>8216</t>
    </r>
    <r>
      <rPr>
        <b/>
        <sz val="8"/>
        <color rgb="FF000000"/>
        <rFont val="Arial"/>
        <family val="2"/>
      </rPr>
      <t>00</t>
    </r>
  </si>
  <si>
    <t>Rekonstrukcija  i investiciono održavanje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</si>
  <si>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</si>
  <si>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</si>
  <si>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</si>
  <si>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</si>
  <si>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</si>
  <si>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</si>
  <si>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</si>
  <si>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</si>
  <si>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</si>
  <si>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</si>
  <si>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CCA006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</si>
  <si>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</si>
  <si>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</si>
  <si>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</si>
  <si>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</si>
  <si>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</si>
  <si>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</si>
  <si>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</si>
  <si>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</si>
  <si>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</si>
  <si>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</si>
  <si>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</si>
  <si>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</si>
  <si>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</si>
  <si>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</si>
  <si>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CDA006</t>
  </si>
  <si>
    <t>CDK001</t>
  </si>
  <si>
    <t>CDK002</t>
  </si>
  <si>
    <t>Troškovi usluga za provođenje mjere zadržavanja lica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</si>
  <si>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</si>
  <si>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</si>
  <si>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</si>
  <si>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</si>
  <si>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</si>
  <si>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</si>
  <si>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</si>
  <si>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</si>
  <si>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</si>
  <si>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</si>
  <si>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</si>
  <si>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</si>
  <si>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</si>
  <si>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</si>
  <si>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</si>
  <si>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</si>
  <si>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</si>
  <si>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</si>
  <si>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</si>
  <si>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</si>
  <si>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</si>
  <si>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</si>
  <si>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</si>
  <si>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</si>
  <si>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</si>
  <si>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</si>
  <si>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</si>
  <si>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</si>
  <si>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</si>
  <si>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</si>
  <si>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</si>
  <si>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</si>
  <si>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</si>
  <si>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</si>
  <si>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</si>
  <si>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</si>
  <si>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</si>
  <si>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</si>
  <si>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</si>
  <si>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</si>
  <si>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</si>
  <si>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</si>
  <si>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</si>
  <si>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</si>
  <si>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</si>
  <si>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</si>
  <si>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</si>
  <si>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</si>
  <si>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</si>
  <si>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</si>
  <si>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</rPr>
      <t>6152</t>
    </r>
    <r>
      <rPr>
        <b/>
        <sz val="8"/>
        <color rgb="FF000000"/>
        <rFont val="Arial"/>
        <family val="2"/>
      </rPr>
      <t>00</t>
    </r>
  </si>
  <si>
    <t>Kapitalni transferi pojedincima</t>
  </si>
  <si>
    <t>DAU013</t>
  </si>
  <si>
    <t>Kupovina stanova u vlasništvo za boračku populaciju</t>
  </si>
  <si>
    <t>DAU018</t>
  </si>
  <si>
    <t>Pomoć za rješavanje stambenih potreba boračke populacije</t>
  </si>
  <si>
    <t>DAU019</t>
  </si>
  <si>
    <t>Sredstva za izgradnju i opremanje veteranske bolnice</t>
  </si>
  <si>
    <t>DAU020</t>
  </si>
  <si>
    <t>Sredstva za izgradnju i opremanje dnevne bolnice za PTSP</t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</si>
  <si>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</si>
  <si>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</si>
  <si>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</si>
  <si>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</si>
  <si>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</si>
  <si>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</si>
  <si>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</si>
  <si>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</si>
  <si>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</si>
  <si>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</si>
  <si>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</si>
  <si>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</si>
  <si>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</si>
  <si>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</si>
  <si>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</si>
  <si>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</si>
  <si>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</si>
  <si>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</si>
  <si>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</si>
  <si>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</si>
  <si>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</si>
  <si>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</si>
  <si>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</si>
  <si>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</si>
  <si>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</si>
  <si>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</si>
  <si>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</si>
  <si>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</si>
  <si>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</si>
  <si>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</si>
  <si>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</si>
  <si>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</si>
  <si>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</si>
  <si>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</si>
  <si>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</si>
  <si>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</si>
  <si>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</si>
  <si>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Sufinasiranje projekata iz oblasti njegovanja tekovina</t>
  </si>
  <si>
    <t>DBS001</t>
  </si>
  <si>
    <t>DBU001</t>
  </si>
  <si>
    <t xml:space="preserve">Sredstva za šehidska groblja i groblja poginulih boraca </t>
  </si>
  <si>
    <t>Sufinasiranje izgradnje spomen obilježja izvan Kantona Sarajevo</t>
  </si>
  <si>
    <r>
      <rPr>
        <b/>
        <sz val="8"/>
        <color rgb="FF000000"/>
        <rFont val="Arial"/>
        <family val="2"/>
      </rPr>
      <t>8211</t>
    </r>
    <r>
      <rPr>
        <b/>
        <sz val="8"/>
        <color rgb="FF000000"/>
        <rFont val="Arial"/>
        <family val="2"/>
      </rPr>
      <t>00</t>
    </r>
  </si>
  <si>
    <t>Nabavka zemljišta, šuma i višegodišnjih zasada</t>
  </si>
  <si>
    <t>DBX023</t>
  </si>
  <si>
    <t>Nabavka zemljišta za proširenje Fonda Memorijala</t>
  </si>
  <si>
    <r>
      <rPr>
        <b/>
        <sz val="8"/>
        <color rgb="FF000000"/>
        <rFont val="Arial"/>
        <family val="2"/>
      </rPr>
      <t>8212</t>
    </r>
    <r>
      <rPr>
        <b/>
        <sz val="8"/>
        <color rgb="FF000000"/>
        <rFont val="Arial"/>
        <family val="2"/>
      </rPr>
      <t>00</t>
    </r>
  </si>
  <si>
    <t>Nabavka građevina</t>
  </si>
  <si>
    <t>DBX024</t>
  </si>
  <si>
    <t>Nabavka građevina za Fond Memorijala</t>
  </si>
  <si>
    <t>DBX007</t>
  </si>
  <si>
    <t>Nabavka opreme za Fond Memorijala</t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</si>
  <si>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</si>
  <si>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</si>
  <si>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</si>
  <si>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</si>
  <si>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</si>
  <si>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</si>
  <si>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</si>
  <si>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</si>
  <si>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</si>
  <si>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</si>
  <si>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</si>
  <si>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</si>
  <si>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</si>
  <si>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</si>
  <si>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</si>
  <si>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</si>
  <si>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</si>
  <si>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EAI008</t>
  </si>
  <si>
    <t>Održavanje infrastrukture javnog prevoza</t>
  </si>
  <si>
    <t>EAI009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</si>
  <si>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</si>
  <si>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</si>
  <si>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</si>
  <si>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</si>
  <si>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</si>
  <si>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</si>
  <si>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</si>
  <si>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</si>
  <si>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</si>
  <si>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EAK011</t>
  </si>
  <si>
    <t>Izrada projektne dokumentacije za žičaru Hrasnica - Igman</t>
  </si>
  <si>
    <t>EAL003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</si>
  <si>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</si>
  <si>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</si>
  <si>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</si>
  <si>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</si>
  <si>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</si>
  <si>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</si>
  <si>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</si>
  <si>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</si>
  <si>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EAU003</t>
  </si>
  <si>
    <t>Bicikli JPP u javnom prevozu</t>
  </si>
  <si>
    <t>EAU004</t>
  </si>
  <si>
    <t>Plaćanje prije proglašenja efektivnosti kredita</t>
  </si>
  <si>
    <t>EAU033</t>
  </si>
  <si>
    <t>Izgradnja i ulaganje u otvaranje novih parkirališta i javnih garaža u Kantonu Sarajevo</t>
  </si>
  <si>
    <t>EAU097</t>
  </si>
  <si>
    <t>Izgradnja i rješavanje imovinsko pravnih odnosa</t>
  </si>
  <si>
    <t>EAU098</t>
  </si>
  <si>
    <t>Izgradnja saobraćajnice I tranferzala</t>
  </si>
  <si>
    <t>EAU099</t>
  </si>
  <si>
    <t>Izgradnja zgrade na trasi Južne longitudinale</t>
  </si>
  <si>
    <t>EAU0A0</t>
  </si>
  <si>
    <t>Vlastito učešće za projekte EBRD-a i EIB</t>
  </si>
  <si>
    <t>EAU018</t>
  </si>
  <si>
    <t>Nabavka i remont autobusa, trolejbusa i minibusa za JGPP</t>
  </si>
  <si>
    <t>EAU089</t>
  </si>
  <si>
    <t>Izgradnja i opremanje tramvajskih stajališta za kontrolisanu naplatu karata i uvođenje elektronskog sistema naplate</t>
  </si>
  <si>
    <t>EAU094</t>
  </si>
  <si>
    <t>Rekonstrukcija i investiciono održavanje tramvajske pruge</t>
  </si>
  <si>
    <t>EAU095</t>
  </si>
  <si>
    <t>Nabavka opreme i ostalih sredstava za parkirališta</t>
  </si>
  <si>
    <t>EAX052</t>
  </si>
  <si>
    <t>Rješavanje imovinsko - pravnih odnosa</t>
  </si>
  <si>
    <t>EAX050</t>
  </si>
  <si>
    <t>Izgradnja saobraćajnica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</si>
  <si>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</si>
  <si>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</si>
  <si>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</si>
  <si>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</si>
  <si>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</si>
  <si>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</si>
  <si>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</si>
  <si>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EAX038</t>
  </si>
  <si>
    <t>Opremanje centra za upravljanje saobraćajem i oprema za unapređenje mobilnosti</t>
  </si>
  <si>
    <t>EAX048</t>
  </si>
  <si>
    <t>Adaptivno upravljanje saobraćajem</t>
  </si>
  <si>
    <t>EAX002</t>
  </si>
  <si>
    <t xml:space="preserve">Osnivačka ulaganja </t>
  </si>
  <si>
    <t>EAX039</t>
  </si>
  <si>
    <t>Izrada projektne dokumentacije za sanaciju, rekonstrukciju  i modernizaciju tramvajske pruge</t>
  </si>
  <si>
    <t>EAX040</t>
  </si>
  <si>
    <t>Nabavka prava i licenci za softvere - e Arhiva</t>
  </si>
  <si>
    <t>EAX041</t>
  </si>
  <si>
    <t>Izrada studija za urbanističke planove</t>
  </si>
  <si>
    <t>EAX042</t>
  </si>
  <si>
    <t>Izrada projektne studije o taksi prevozu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</si>
  <si>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</si>
  <si>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</si>
  <si>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</si>
  <si>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</si>
  <si>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</si>
  <si>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</si>
  <si>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</si>
  <si>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</si>
  <si>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</si>
  <si>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</si>
  <si>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</si>
  <si>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</si>
  <si>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</si>
  <si>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</si>
  <si>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</si>
  <si>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</si>
  <si>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</si>
  <si>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</si>
  <si>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EBA006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</si>
  <si>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</si>
  <si>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</si>
  <si>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</si>
  <si>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</si>
  <si>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</si>
  <si>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</si>
  <si>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</si>
  <si>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</si>
  <si>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</si>
  <si>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</si>
  <si>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</si>
  <si>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</si>
  <si>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EBI011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</si>
  <si>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</si>
  <si>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</si>
  <si>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</si>
  <si>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</si>
  <si>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</si>
  <si>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</si>
  <si>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</si>
  <si>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</si>
  <si>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</si>
  <si>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</si>
  <si>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</si>
  <si>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EBK010</t>
  </si>
  <si>
    <t>Izrada web GIS aplikacije</t>
  </si>
  <si>
    <t>EBL002</t>
  </si>
  <si>
    <t>Tekući transferi općinama</t>
  </si>
  <si>
    <t>EBS001</t>
  </si>
  <si>
    <t>EBS002</t>
  </si>
  <si>
    <t>Drugi tekući rashodi-ostale sudske presude</t>
  </si>
  <si>
    <t>EBX001</t>
  </si>
  <si>
    <t>EBX023</t>
  </si>
  <si>
    <t>Informativno - obavještenje table</t>
  </si>
  <si>
    <t>EBX028</t>
  </si>
  <si>
    <t>Izgradnja biciklističkih staza na području KS</t>
  </si>
  <si>
    <t>EBX030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</si>
  <si>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</si>
  <si>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</si>
  <si>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</si>
  <si>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</si>
  <si>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</si>
  <si>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</si>
  <si>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</si>
  <si>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</si>
  <si>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</si>
  <si>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</si>
  <si>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</si>
  <si>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</si>
  <si>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</si>
  <si>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</si>
  <si>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</si>
  <si>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</si>
  <si>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</si>
  <si>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</si>
  <si>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</si>
  <si>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</si>
  <si>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</si>
  <si>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</si>
  <si>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</si>
  <si>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</si>
  <si>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</si>
  <si>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</si>
  <si>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</si>
  <si>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HAL002</t>
  </si>
  <si>
    <t>HAS001</t>
  </si>
  <si>
    <t>HAI001</t>
  </si>
  <si>
    <t>HAX005</t>
  </si>
  <si>
    <t>Nabavka zemljišta za hangar</t>
  </si>
  <si>
    <t>HAX001</t>
  </si>
  <si>
    <t>Nabavka helikoptera</t>
  </si>
  <si>
    <t>HAX023</t>
  </si>
  <si>
    <t xml:space="preserve">Nabavka opreme </t>
  </si>
  <si>
    <t>HAX004</t>
  </si>
  <si>
    <t>V PU PS ILIDŽA - Izgradnja objekta (prva faza)</t>
  </si>
  <si>
    <t>HAX021</t>
  </si>
  <si>
    <t>Rekonstrukcije i sanacije na više objekata Ministarstva</t>
  </si>
  <si>
    <t>HAX025</t>
  </si>
  <si>
    <t>Dogradnja i adaptacija IV PU</t>
  </si>
  <si>
    <t>HAX028</t>
  </si>
  <si>
    <t>Izgradnja novih objekata za potrebe Ministarstva</t>
  </si>
  <si>
    <t>HAX031</t>
  </si>
  <si>
    <t>Rekonstrukcija i nadziđivanje objekta I PU</t>
  </si>
  <si>
    <t>HAX032</t>
  </si>
  <si>
    <t>HAX033</t>
  </si>
  <si>
    <t>Izgradnja hangara za helikopter</t>
  </si>
  <si>
    <t>Projektna dokumentacija V PU PS ILIDŽA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</si>
  <si>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</si>
  <si>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</si>
  <si>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</si>
  <si>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</si>
  <si>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</si>
  <si>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</si>
  <si>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</si>
  <si>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</si>
  <si>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</si>
  <si>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</si>
  <si>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</si>
  <si>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</si>
  <si>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</si>
  <si>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</si>
  <si>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</si>
  <si>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</si>
  <si>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</si>
  <si>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</si>
  <si>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</si>
  <si>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</si>
  <si>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</si>
  <si>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</si>
  <si>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</si>
  <si>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</si>
  <si>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</si>
  <si>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</si>
  <si>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</si>
  <si>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</si>
  <si>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</si>
  <si>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</si>
  <si>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</si>
  <si>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</si>
  <si>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</si>
  <si>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</si>
  <si>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</si>
  <si>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</si>
  <si>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</si>
  <si>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</si>
  <si>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</si>
  <si>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</si>
  <si>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</si>
  <si>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IAK003</t>
  </si>
  <si>
    <t>IAK004</t>
  </si>
  <si>
    <t>Nadzor nad izradom šumsko-gospodarske osnove</t>
  </si>
  <si>
    <t>IAK005</t>
  </si>
  <si>
    <t>Istraživanje potencijala prirodnih resursa</t>
  </si>
  <si>
    <t>IAL001</t>
  </si>
  <si>
    <t>IAL003</t>
  </si>
  <si>
    <t>Podrška JLS u pripremi projekata JPP</t>
  </si>
  <si>
    <t>IAN013</t>
  </si>
  <si>
    <t>Pretvaranje nepoljoprivrednog u poljoprivredno zemljište</t>
  </si>
  <si>
    <t>IAN015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</si>
  <si>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</si>
  <si>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</si>
  <si>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</si>
  <si>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</si>
  <si>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</si>
  <si>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</si>
  <si>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</si>
  <si>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IAN060</t>
  </si>
  <si>
    <t>Tekući transfer Turističkoj zajednici KS za sufinansiranje projekata od značaja za razvoj turizma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</si>
  <si>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</si>
  <si>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</si>
  <si>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</si>
  <si>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</si>
  <si>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</si>
  <si>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</si>
  <si>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</si>
  <si>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</si>
  <si>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</si>
  <si>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privatizaciju</t>
  </si>
  <si>
    <t>IAO015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</si>
  <si>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</si>
  <si>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</rPr>
      <t>6145</t>
    </r>
    <r>
      <rPr>
        <b/>
        <sz val="8"/>
        <color rgb="FF000000"/>
        <rFont val="Arial"/>
        <family val="2"/>
      </rPr>
      <t>00</t>
    </r>
  </si>
  <si>
    <t>Subvencije privatnim preduzećima i poduzetnicima</t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</si>
  <si>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</si>
  <si>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</si>
  <si>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</si>
  <si>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</si>
  <si>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</si>
  <si>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</si>
  <si>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</si>
  <si>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</si>
  <si>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</si>
  <si>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</si>
  <si>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</si>
  <si>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</si>
  <si>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IAS003</t>
  </si>
  <si>
    <t>Naknada štete po osnovu ujeda pasa</t>
  </si>
  <si>
    <t>IAS004</t>
  </si>
  <si>
    <t>Odluke Evropskog suda za ljudska prava po apelacijama radnika Sarabona d.o.o.</t>
  </si>
  <si>
    <t>IAI006</t>
  </si>
  <si>
    <t>IAI007</t>
  </si>
  <si>
    <t>Infrastrukturno uređenje i rješavanje imovinsko-pravnih odnosa u poslovnim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</si>
  <si>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</si>
  <si>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</si>
  <si>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</si>
  <si>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</si>
  <si>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</si>
  <si>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</si>
  <si>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IAU005</t>
  </si>
  <si>
    <t>Azil za napuštene životinje- Rakovica</t>
  </si>
  <si>
    <t>IAU013</t>
  </si>
  <si>
    <t>Kapitalni projekti iz šumarstva</t>
  </si>
  <si>
    <t>IAU039</t>
  </si>
  <si>
    <t>Izgradnja poslovno-sportskog centra Trnovo</t>
  </si>
  <si>
    <t>IAU041</t>
  </si>
  <si>
    <t>Projekat opremanja prihvatilišta pasa lutalica</t>
  </si>
  <si>
    <t>IAU060</t>
  </si>
  <si>
    <t>Podrška projektima PD Butmir</t>
  </si>
  <si>
    <t>IAX001</t>
  </si>
  <si>
    <t>Izrada šumsko-gospodarske osnove za državne šume ŠGP Gornjebosansko</t>
  </si>
  <si>
    <t>IAX002</t>
  </si>
  <si>
    <t>Izrada web platforme za javne pozive</t>
  </si>
  <si>
    <t>IAX003</t>
  </si>
  <si>
    <t>Izrada projektne dokumentacije za novu industrijsku zonu "Doglodi"</t>
  </si>
  <si>
    <t>IAX004</t>
  </si>
  <si>
    <t>Izrada šumsko-gospodarskih osnova</t>
  </si>
  <si>
    <t>Izrada šumsko-gospodarske osnove za državne šume ŠGP Igmansko</t>
  </si>
  <si>
    <t>Izrada šumsko-gospodarske osnove z državne šume ŠGP Bistričko</t>
  </si>
  <si>
    <t>Izradu šumsko-gospodarskih osnova za državne šume ŠGP Trnovsko</t>
  </si>
  <si>
    <t>Izrada Kantonalnog šumsko-razvojnog plana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</si>
  <si>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</si>
  <si>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</si>
  <si>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</si>
  <si>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</si>
  <si>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</si>
  <si>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</si>
  <si>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</si>
  <si>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</si>
  <si>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</si>
  <si>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</si>
  <si>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</si>
  <si>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ICA004</t>
  </si>
  <si>
    <t>ICA005</t>
  </si>
  <si>
    <t>ICK001</t>
  </si>
  <si>
    <t>ICK003</t>
  </si>
  <si>
    <t>Ugovorene i druge posebne usluge - Sistem sa nepokretnim pogonom</t>
  </si>
  <si>
    <t>ICX001</t>
  </si>
  <si>
    <t>Hidrogen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</si>
  <si>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</si>
  <si>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</si>
  <si>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</si>
  <si>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</si>
  <si>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</si>
  <si>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</si>
  <si>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</si>
  <si>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</si>
  <si>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</si>
  <si>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</si>
  <si>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</si>
  <si>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</si>
  <si>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</si>
  <si>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</si>
  <si>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</si>
  <si>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</si>
  <si>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</si>
  <si>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</si>
  <si>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</si>
  <si>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</si>
  <si>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</si>
  <si>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</si>
  <si>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</si>
  <si>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</si>
  <si>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</si>
  <si>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</si>
  <si>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</si>
  <si>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</rPr>
      <t>616</t>
    </r>
    <r>
      <rPr>
        <b/>
        <sz val="8"/>
        <color rgb="FF000000"/>
        <rFont val="Arial"/>
        <family val="2"/>
      </rPr>
      <t>000</t>
    </r>
  </si>
  <si>
    <t xml:space="preserve">IZDACI ZA KAMATE </t>
  </si>
  <si>
    <t>Izdaci za pozajmice primljene kroz Državu</t>
  </si>
  <si>
    <t>Izdaci za inostrane kamate</t>
  </si>
  <si>
    <t>Kamate na domaće pozajmljivanje</t>
  </si>
  <si>
    <t xml:space="preserve">VI   UKUPNO POZAJMLJIVANJE SREDSTAVA (822000)
</t>
  </si>
  <si>
    <r>
      <rPr>
        <b/>
        <sz val="8"/>
        <color rgb="FF000000"/>
        <rFont val="Arial"/>
        <family val="2"/>
      </rPr>
      <t>822</t>
    </r>
    <r>
      <rPr>
        <b/>
        <sz val="8"/>
        <color rgb="FF000000"/>
        <rFont val="Arial"/>
        <family val="2"/>
      </rPr>
      <t>000</t>
    </r>
  </si>
  <si>
    <t>Izdaci za finansijsku imovinu</t>
  </si>
  <si>
    <t>Ostala domaća pozajmljivanja</t>
  </si>
  <si>
    <t xml:space="preserve">VII   UKUPNO OTPLATA DUGOVA (823000)
</t>
  </si>
  <si>
    <r>
      <rPr>
        <b/>
        <sz val="8"/>
        <color rgb="FF000000"/>
        <rFont val="Arial"/>
        <family val="2"/>
      </rPr>
      <t>823</t>
    </r>
    <r>
      <rPr>
        <b/>
        <sz val="8"/>
        <color rgb="FF000000"/>
        <rFont val="Arial"/>
        <family val="2"/>
      </rPr>
      <t>000</t>
    </r>
  </si>
  <si>
    <t>IZDACI ZA OTPLATE  DUGOVA</t>
  </si>
  <si>
    <t>Otplate dugova primlj. kroz Državu</t>
  </si>
  <si>
    <t>Vanjske otplate</t>
  </si>
  <si>
    <t>Otplate domaćeg pozajmljivanja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</si>
  <si>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</si>
  <si>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</si>
  <si>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</si>
  <si>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</si>
  <si>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</si>
  <si>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</si>
  <si>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</si>
  <si>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</si>
  <si>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</si>
  <si>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</si>
  <si>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</si>
  <si>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</si>
  <si>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</si>
  <si>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</si>
  <si>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</si>
  <si>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</si>
  <si>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</si>
  <si>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</si>
  <si>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</si>
  <si>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</si>
  <si>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</si>
  <si>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</si>
  <si>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</si>
  <si>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</si>
  <si>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KAN005</t>
  </si>
  <si>
    <t>KAN007</t>
  </si>
  <si>
    <t>Rana intervencija i inkluzija</t>
  </si>
  <si>
    <t>KAN008</t>
  </si>
  <si>
    <t>Sufinansiranje nabavke ortopedskih pomagala za reprezentativce BiH u sjedećoj odbojci</t>
  </si>
  <si>
    <t>KAN014</t>
  </si>
  <si>
    <t xml:space="preserve">Zdravstveno zbrinjavanje osoba sa invaliditetom - protetička i druga pomoć </t>
  </si>
  <si>
    <t>KAN015</t>
  </si>
  <si>
    <t>Finansiranje specijalizacija</t>
  </si>
  <si>
    <t>KAN083</t>
  </si>
  <si>
    <t>Prevencija, očuvanje i unapređenje zdravlja stanovništva Kantona Sarajevo</t>
  </si>
  <si>
    <t>KAI001</t>
  </si>
  <si>
    <t>KAU0A5</t>
  </si>
  <si>
    <t>Izgradjna, rekonstrukcija i sanacija JU Dom zdravlja KS</t>
  </si>
  <si>
    <t>KAU0B1</t>
  </si>
  <si>
    <t>Rekonstrukcija i sanacija Centralnog objekta JU Zavod za hitnu med.pomoć KS</t>
  </si>
  <si>
    <t>KAU0B3</t>
  </si>
  <si>
    <t>Izgradnja, rekonstrukcija i opremanje javnih zdravstvenih ustanova Kantona Sarajevo</t>
  </si>
  <si>
    <t>KAU0B7</t>
  </si>
  <si>
    <t>Rekonstrukcija objakata kogeneracijskog postrojenja u Centru za upravljanje medicinskog otpadom u Kliničkom centru Univerziteta u Sarajevo</t>
  </si>
  <si>
    <t>KAU0B8</t>
  </si>
  <si>
    <t>Sanacija trafostanice 925 - Stara hirurgija u Kliničkom centru Univerziteta u Sarajevo</t>
  </si>
  <si>
    <t>KAU0B9</t>
  </si>
  <si>
    <t>Sanacija fasada i ugradnja termofasada na objaktu JU Opća bolnice "Prim.dr.Abdulah Nakaš"</t>
  </si>
  <si>
    <t>KAU0C1</t>
  </si>
  <si>
    <t>Nabavka opreme za održavanje higijene i pripremu i distribuciju hrane u JU Opća bolnice "Prim.dr.Abdulah Nakaš"</t>
  </si>
  <si>
    <t>KAU0C2</t>
  </si>
  <si>
    <t>Zamjena postojećeg sistema ventilacije i klimatizacije u JU Opća bolnice "Prim.dr.Abdulah Nakaš"</t>
  </si>
  <si>
    <t>KAU0C3</t>
  </si>
  <si>
    <t>Rekonstrukcija i integracija operacionih sala u JU Opća bolnice "Prim.dr.Abdulah Nakaš"</t>
  </si>
  <si>
    <t>KAU0C4</t>
  </si>
  <si>
    <t>Obnavljanje voznog parka u JU Dom zdravlja Kantona Sarajevo</t>
  </si>
  <si>
    <t>KAU0C5</t>
  </si>
  <si>
    <t>Rekonstrukcija i sanacija centralnih i ambulantnih objekata u JU Dom zdravlja Kantona Sarajevo</t>
  </si>
  <si>
    <t>KAU0C6</t>
  </si>
  <si>
    <t>Nabavka kardiomobila sa medicinskom opremom za potrebe JU Zavod za hitnu medicinsku pomoć Kantona Sarajevo</t>
  </si>
  <si>
    <t>KAU0C7</t>
  </si>
  <si>
    <t>Nabavka medicinske opreme za potrebe JU Zavod za javno zdravstvo Kantona Sarajevo</t>
  </si>
  <si>
    <t>KAU0C8</t>
  </si>
  <si>
    <t>Nabavka opreme za JU Zavod za transuzijsku medicinu FBiH</t>
  </si>
  <si>
    <t>KAU0C9</t>
  </si>
  <si>
    <t>Nabavka opreme za potrebe JU Zavod za zdravstvenu zaštitu zaposlenika MUP-a Kantona Sarajevo</t>
  </si>
  <si>
    <t>KAU0D1</t>
  </si>
  <si>
    <t>Nabavka medicinske opreme za potrebe KCUS-a</t>
  </si>
  <si>
    <t>KAU0D2</t>
  </si>
  <si>
    <t>Sanacija odjela za patologiju i prosekturu u JU Opća bolnica "Prim. dr Abdulah Nakaš"</t>
  </si>
  <si>
    <t>KAU0D3</t>
  </si>
  <si>
    <t>Sanacija ravnih krovova i podova na objektu JU Opća bolnica "Prim. dr Abdulah Nakaš"</t>
  </si>
  <si>
    <t>KAU0D4</t>
  </si>
  <si>
    <t>Obnavljanje voznog parka u svrhu efikasnosti i dostupnosti zdravstvenih usluga JU Dom zdravlja KS</t>
  </si>
  <si>
    <t>KAU0D5</t>
  </si>
  <si>
    <t>Rekonsktrukcija i sanacija centralnih i ambulantnih objekata u sklopu JU DZ KS</t>
  </si>
  <si>
    <t>KAU0D6</t>
  </si>
  <si>
    <t>KAU0D7</t>
  </si>
  <si>
    <t>Parking i vanjsko uređenje, aluminijska i drvena stolarija za potrebe JU Zavod za zdravstvenu zaštitu žena i materinstva KS</t>
  </si>
  <si>
    <t>KAU0D8</t>
  </si>
  <si>
    <t>Nabavka opreme za potrebe Zavoda za zdravstvenu zaštitu zaposlenika MUP-a Kantona Sarajevo</t>
  </si>
  <si>
    <t>KAU0D9</t>
  </si>
  <si>
    <t>Sanacija krovnih površina na objektu JU Zavod za zdravstvenu zaštitu žena i materinstva KS</t>
  </si>
  <si>
    <t>KAU0E1</t>
  </si>
  <si>
    <t>Nabavka medicinske opreme za JU Opća bolnica "Prim. Dr. Abdulah Nakaš"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</si>
  <si>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</si>
  <si>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</si>
  <si>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</si>
  <si>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</si>
  <si>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</si>
  <si>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</si>
  <si>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</si>
  <si>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</si>
  <si>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</si>
  <si>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</si>
  <si>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LAA001</t>
  </si>
  <si>
    <t>LAA002</t>
  </si>
  <si>
    <t>LAA003</t>
  </si>
  <si>
    <t>LAA004</t>
  </si>
  <si>
    <t>LAA005</t>
  </si>
  <si>
    <t>LAA007</t>
  </si>
  <si>
    <t>Naknade za rezultate rada za predškolsko, osnovno i srednje obrazovanje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</si>
  <si>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</si>
  <si>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</si>
  <si>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</si>
  <si>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</si>
  <si>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</si>
  <si>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</si>
  <si>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</si>
  <si>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</si>
  <si>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</si>
  <si>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</si>
  <si>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</si>
  <si>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</si>
  <si>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</si>
  <si>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</si>
  <si>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</si>
  <si>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</si>
  <si>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</si>
  <si>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</si>
  <si>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</si>
  <si>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</si>
  <si>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</si>
  <si>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</si>
  <si>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</si>
  <si>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</si>
  <si>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LAK022</t>
  </si>
  <si>
    <t>Usluge izrade strategije o sanaciji i rekonstrukciji i investicionom održavanju objekata ustanova iz nadležnosti Ministarstva</t>
  </si>
  <si>
    <t>LAK023</t>
  </si>
  <si>
    <t>Revizija cyber sigurnosti informacionog sistema Ministarstva za odgoj i obrazovanje</t>
  </si>
  <si>
    <t>LAK024</t>
  </si>
  <si>
    <t xml:space="preserve">Komisije za akreditovanje programa za obrazovanje odraslih </t>
  </si>
  <si>
    <t>LAL001</t>
  </si>
  <si>
    <t>LAM007</t>
  </si>
  <si>
    <t>Tekući transferi pojedincima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</si>
  <si>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</si>
  <si>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</si>
  <si>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</si>
  <si>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</si>
  <si>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</si>
  <si>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</si>
  <si>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</si>
  <si>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LAX013</t>
  </si>
  <si>
    <t>Dogradnja OŠ Izet Šabić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</si>
  <si>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</si>
  <si>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</si>
  <si>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</si>
  <si>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</si>
  <si>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</si>
  <si>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</si>
  <si>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</si>
  <si>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</si>
  <si>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LAX0D6</t>
  </si>
  <si>
    <t>Sufinansiranje izgradnje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</si>
  <si>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</si>
  <si>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</si>
  <si>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</si>
  <si>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</si>
  <si>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</si>
  <si>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</si>
  <si>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</si>
  <si>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LAX0D7</t>
  </si>
  <si>
    <t>Nabavka opreme za školske kuhinje</t>
  </si>
  <si>
    <t>Nabavka sportske opreme za sportske sale i opreme za kabinete muzičke kulture</t>
  </si>
  <si>
    <t>Oprema za OŠ "Zahid Baručija"</t>
  </si>
  <si>
    <t>Oprema za fiskulturnu salu OŠ "Vladislav Skarić"</t>
  </si>
  <si>
    <t>LAX0B6</t>
  </si>
  <si>
    <t>LAX0B7</t>
  </si>
  <si>
    <t>Rekonstrukcija i investiciono održavanje školskih objekata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</si>
  <si>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</si>
  <si>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</si>
  <si>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</si>
  <si>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</si>
  <si>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</si>
  <si>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</si>
  <si>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LAX0D8</t>
  </si>
  <si>
    <t>Rekonstrukcija OŠ Malta</t>
  </si>
  <si>
    <t>Rekonstrukcija Gimnazija Obala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</si>
  <si>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</si>
  <si>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</si>
  <si>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</si>
  <si>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</si>
  <si>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</si>
  <si>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</si>
  <si>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</si>
  <si>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</si>
  <si>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</si>
  <si>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</si>
  <si>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</si>
  <si>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</si>
  <si>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</si>
  <si>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</si>
  <si>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</si>
  <si>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</si>
  <si>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</si>
  <si>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</si>
  <si>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</si>
  <si>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</si>
  <si>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</si>
  <si>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</si>
  <si>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</si>
  <si>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</si>
  <si>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</si>
  <si>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</si>
  <si>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</si>
  <si>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</si>
  <si>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</si>
  <si>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</si>
  <si>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</si>
  <si>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</si>
  <si>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</si>
  <si>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</si>
  <si>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</si>
  <si>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</si>
  <si>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</si>
  <si>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</si>
  <si>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</si>
  <si>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</si>
  <si>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</si>
  <si>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</si>
  <si>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</si>
  <si>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</si>
  <si>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</si>
  <si>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</si>
  <si>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</si>
  <si>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</si>
  <si>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</si>
  <si>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</si>
  <si>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</si>
  <si>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</si>
  <si>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</si>
  <si>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</si>
  <si>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</si>
  <si>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</si>
  <si>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</si>
  <si>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</si>
  <si>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</si>
  <si>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</si>
  <si>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</si>
  <si>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</si>
  <si>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</si>
  <si>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</si>
  <si>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</si>
  <si>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</si>
  <si>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</si>
  <si>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</si>
  <si>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</si>
  <si>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</si>
  <si>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</si>
  <si>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</si>
  <si>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</si>
  <si>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</si>
  <si>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</si>
  <si>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</si>
  <si>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</si>
  <si>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</si>
  <si>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</si>
  <si>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</si>
  <si>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</si>
  <si>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</si>
  <si>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</si>
  <si>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</si>
  <si>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</si>
  <si>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</si>
  <si>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</si>
  <si>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</si>
  <si>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</si>
  <si>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</si>
  <si>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</si>
  <si>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</si>
  <si>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</si>
  <si>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</si>
  <si>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</si>
  <si>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</si>
  <si>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</si>
  <si>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</si>
  <si>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</si>
  <si>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</si>
  <si>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</si>
  <si>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</si>
  <si>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</si>
  <si>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</si>
  <si>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</si>
  <si>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</si>
  <si>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</si>
  <si>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</si>
  <si>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</si>
  <si>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</si>
  <si>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</si>
  <si>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</si>
  <si>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</si>
  <si>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</si>
  <si>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</si>
  <si>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</si>
  <si>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</si>
  <si>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</si>
  <si>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</si>
  <si>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</si>
  <si>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</si>
  <si>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</si>
  <si>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</si>
  <si>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</si>
  <si>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</si>
  <si>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</si>
  <si>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</si>
  <si>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</si>
  <si>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</si>
  <si>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</si>
  <si>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</si>
  <si>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</si>
  <si>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</si>
  <si>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</si>
  <si>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</si>
  <si>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</si>
  <si>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</si>
  <si>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</si>
  <si>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</si>
  <si>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</si>
  <si>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</si>
  <si>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</si>
  <si>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</si>
  <si>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</si>
  <si>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</si>
  <si>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</si>
  <si>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</si>
  <si>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</si>
  <si>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</si>
  <si>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</si>
  <si>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</si>
  <si>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</si>
  <si>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</si>
  <si>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</si>
  <si>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</si>
  <si>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</si>
  <si>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</si>
  <si>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</si>
  <si>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</si>
  <si>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</si>
  <si>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</si>
  <si>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</si>
  <si>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</si>
  <si>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</si>
  <si>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</si>
  <si>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</si>
  <si>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</si>
  <si>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</si>
  <si>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</si>
  <si>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</si>
  <si>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</si>
  <si>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</si>
  <si>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</si>
  <si>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</si>
  <si>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</si>
  <si>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</si>
  <si>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</si>
  <si>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</si>
  <si>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</si>
  <si>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</si>
  <si>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</si>
  <si>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</si>
  <si>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</si>
  <si>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</si>
  <si>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</si>
  <si>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</si>
  <si>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</si>
  <si>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</si>
  <si>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</si>
  <si>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</si>
  <si>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</si>
  <si>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</si>
  <si>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</si>
  <si>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</si>
  <si>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</si>
  <si>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</si>
  <si>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</si>
  <si>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</si>
  <si>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</si>
  <si>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</si>
  <si>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</si>
  <si>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</si>
  <si>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</si>
  <si>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</si>
  <si>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</si>
  <si>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</si>
  <si>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</si>
  <si>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</si>
  <si>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</si>
  <si>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</si>
  <si>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</si>
  <si>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</si>
  <si>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</si>
  <si>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</si>
  <si>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</si>
  <si>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</si>
  <si>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</si>
  <si>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</si>
  <si>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</si>
  <si>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</si>
  <si>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</si>
  <si>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</si>
  <si>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</si>
  <si>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</si>
  <si>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</si>
  <si>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</si>
  <si>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</si>
  <si>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</si>
  <si>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</si>
  <si>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</si>
  <si>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</si>
  <si>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</si>
  <si>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</si>
  <si>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</si>
  <si>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</si>
  <si>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</si>
  <si>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</si>
  <si>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</si>
  <si>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</si>
  <si>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</si>
  <si>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</si>
  <si>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</si>
  <si>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</si>
  <si>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</si>
  <si>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</si>
  <si>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</si>
  <si>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</si>
  <si>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</si>
  <si>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</si>
  <si>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</si>
  <si>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</si>
  <si>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</si>
  <si>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</si>
  <si>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</si>
  <si>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</si>
  <si>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</si>
  <si>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</si>
  <si>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</si>
  <si>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</si>
  <si>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</si>
  <si>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</si>
  <si>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</si>
  <si>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</si>
  <si>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</si>
  <si>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</si>
  <si>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</si>
  <si>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</si>
  <si>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</si>
  <si>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</si>
  <si>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</si>
  <si>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</si>
  <si>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</si>
  <si>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</si>
  <si>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</si>
  <si>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</si>
  <si>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</si>
  <si>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</si>
  <si>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</si>
  <si>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</si>
  <si>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</si>
  <si>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</si>
  <si>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</si>
  <si>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</si>
  <si>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</si>
  <si>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</si>
  <si>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</si>
  <si>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</si>
  <si>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</si>
  <si>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</si>
  <si>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</si>
  <si>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</si>
  <si>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</si>
  <si>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</si>
  <si>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</si>
  <si>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</si>
  <si>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</si>
  <si>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</si>
  <si>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</si>
  <si>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</si>
  <si>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</si>
  <si>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</si>
  <si>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</si>
  <si>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</si>
  <si>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</si>
  <si>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</si>
  <si>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</si>
  <si>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</si>
  <si>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</si>
  <si>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</si>
  <si>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</si>
  <si>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</si>
  <si>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</si>
  <si>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</si>
  <si>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</si>
  <si>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</si>
  <si>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</si>
  <si>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</si>
  <si>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</si>
  <si>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</si>
  <si>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</si>
  <si>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</si>
  <si>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</si>
  <si>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</si>
  <si>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</si>
  <si>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</si>
  <si>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</si>
  <si>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</si>
  <si>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</si>
  <si>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</si>
  <si>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</si>
  <si>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</si>
  <si>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</si>
  <si>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</si>
  <si>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</si>
  <si>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</si>
  <si>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</si>
  <si>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</si>
  <si>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</si>
  <si>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</si>
  <si>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</si>
  <si>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</si>
  <si>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</si>
  <si>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</si>
  <si>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</si>
  <si>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</si>
  <si>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</si>
  <si>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</si>
  <si>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</si>
  <si>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</si>
  <si>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</si>
  <si>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</si>
  <si>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</si>
  <si>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</si>
  <si>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</si>
  <si>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</si>
  <si>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</si>
  <si>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</si>
  <si>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</si>
  <si>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</si>
  <si>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</si>
  <si>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</si>
  <si>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</si>
  <si>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</si>
  <si>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</si>
  <si>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</si>
  <si>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</si>
  <si>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</si>
  <si>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</si>
  <si>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</si>
  <si>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</si>
  <si>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</si>
  <si>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</si>
  <si>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</si>
  <si>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</si>
  <si>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</si>
  <si>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</si>
  <si>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</si>
  <si>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</si>
  <si>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</si>
  <si>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</si>
  <si>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</si>
  <si>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</si>
  <si>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</si>
  <si>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</si>
  <si>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</si>
  <si>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</si>
  <si>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</si>
  <si>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</si>
  <si>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</si>
  <si>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</si>
  <si>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</si>
  <si>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</si>
  <si>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</si>
  <si>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</si>
  <si>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</si>
  <si>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</si>
  <si>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</si>
  <si>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</si>
  <si>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</si>
  <si>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</si>
  <si>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</si>
  <si>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</si>
  <si>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</si>
  <si>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</si>
  <si>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</si>
  <si>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</si>
  <si>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</si>
  <si>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</si>
  <si>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</si>
  <si>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</si>
  <si>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</si>
  <si>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</si>
  <si>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</si>
  <si>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</si>
  <si>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</si>
  <si>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</si>
  <si>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</si>
  <si>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</si>
  <si>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</si>
  <si>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</si>
  <si>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</si>
  <si>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</si>
  <si>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</si>
  <si>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</si>
  <si>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</si>
  <si>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</si>
  <si>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</si>
  <si>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</si>
  <si>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</si>
  <si>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</si>
  <si>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</si>
  <si>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</si>
  <si>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</si>
  <si>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</si>
  <si>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</si>
  <si>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</si>
  <si>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</si>
  <si>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</si>
  <si>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</si>
  <si>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</si>
  <si>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</si>
  <si>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</si>
  <si>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</si>
  <si>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</si>
  <si>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</si>
  <si>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</si>
  <si>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</si>
  <si>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</si>
  <si>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</si>
  <si>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</si>
  <si>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</si>
  <si>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</si>
  <si>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</si>
  <si>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</si>
  <si>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</si>
  <si>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</si>
  <si>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</si>
  <si>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</si>
  <si>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</si>
  <si>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</si>
  <si>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</si>
  <si>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</si>
  <si>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</si>
  <si>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</si>
  <si>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</si>
  <si>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</si>
  <si>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</si>
  <si>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</si>
  <si>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</si>
  <si>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</si>
  <si>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</si>
  <si>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</si>
  <si>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</si>
  <si>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</si>
  <si>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</si>
  <si>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</si>
  <si>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</si>
  <si>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</si>
  <si>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</si>
  <si>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</si>
  <si>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</si>
  <si>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</si>
  <si>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</si>
  <si>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</si>
  <si>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</si>
  <si>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</si>
  <si>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</si>
  <si>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</si>
  <si>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</si>
  <si>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</si>
  <si>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</si>
  <si>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</si>
  <si>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</si>
  <si>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</si>
  <si>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</si>
  <si>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</si>
  <si>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</si>
  <si>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</si>
  <si>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</si>
  <si>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</si>
  <si>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</si>
  <si>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</si>
  <si>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</si>
  <si>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</si>
  <si>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</si>
  <si>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</si>
  <si>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</si>
  <si>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</si>
  <si>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</si>
  <si>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</si>
  <si>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</si>
  <si>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</si>
  <si>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</si>
  <si>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</si>
  <si>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</si>
  <si>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</si>
  <si>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</si>
  <si>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</si>
  <si>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</si>
  <si>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</si>
  <si>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</si>
  <si>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</si>
  <si>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</si>
  <si>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</si>
  <si>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</si>
  <si>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</si>
  <si>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</si>
  <si>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</si>
  <si>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</si>
  <si>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</si>
  <si>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</si>
  <si>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</si>
  <si>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</si>
  <si>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</si>
  <si>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</si>
  <si>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</si>
  <si>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</si>
  <si>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</si>
  <si>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</si>
  <si>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</si>
  <si>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</si>
  <si>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</si>
  <si>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</si>
  <si>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</si>
  <si>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</si>
  <si>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</si>
  <si>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</si>
  <si>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</si>
  <si>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</si>
  <si>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</si>
  <si>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</si>
  <si>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</si>
  <si>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</si>
  <si>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</si>
  <si>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</si>
  <si>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</si>
  <si>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</si>
  <si>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</si>
  <si>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</si>
  <si>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</si>
  <si>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</si>
  <si>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</si>
  <si>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</si>
  <si>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</si>
  <si>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</si>
  <si>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</si>
  <si>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</si>
  <si>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</si>
  <si>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</si>
  <si>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</si>
  <si>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</si>
  <si>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</si>
  <si>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</si>
  <si>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</si>
  <si>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</si>
  <si>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</si>
  <si>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</si>
  <si>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</si>
  <si>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</si>
  <si>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</si>
  <si>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</si>
  <si>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</si>
  <si>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</si>
  <si>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</si>
  <si>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</si>
  <si>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</si>
  <si>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</si>
  <si>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</si>
  <si>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</si>
  <si>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</si>
  <si>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</si>
  <si>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</si>
  <si>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</si>
  <si>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</si>
  <si>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</si>
  <si>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</si>
  <si>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</si>
  <si>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</si>
  <si>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</si>
  <si>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</si>
  <si>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</si>
  <si>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</si>
  <si>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</si>
  <si>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</si>
  <si>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</si>
  <si>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</si>
  <si>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</si>
  <si>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</si>
  <si>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</si>
  <si>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</si>
  <si>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</si>
  <si>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</si>
  <si>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</si>
  <si>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</si>
  <si>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</si>
  <si>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</si>
  <si>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</si>
  <si>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</si>
  <si>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</si>
  <si>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</si>
  <si>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</si>
  <si>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</si>
  <si>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</si>
  <si>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</si>
  <si>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</si>
  <si>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</si>
  <si>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</si>
  <si>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</si>
  <si>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</si>
  <si>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</si>
  <si>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</si>
  <si>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</si>
  <si>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</si>
  <si>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</si>
  <si>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</si>
  <si>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</si>
  <si>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</si>
  <si>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</si>
  <si>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</si>
  <si>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</si>
  <si>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</si>
  <si>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</si>
  <si>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</si>
  <si>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</si>
  <si>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</si>
  <si>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</si>
  <si>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</si>
  <si>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</si>
  <si>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</si>
  <si>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</si>
  <si>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</si>
  <si>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</si>
  <si>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</si>
  <si>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</si>
  <si>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</si>
  <si>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</si>
  <si>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</si>
  <si>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</si>
  <si>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</si>
  <si>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</si>
  <si>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</si>
  <si>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</si>
  <si>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</si>
  <si>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</si>
  <si>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</si>
  <si>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</si>
  <si>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</si>
  <si>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</si>
  <si>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</si>
  <si>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</si>
  <si>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</si>
  <si>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</si>
  <si>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</si>
  <si>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</si>
  <si>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</si>
  <si>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</si>
  <si>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</si>
  <si>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</si>
  <si>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</si>
  <si>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</si>
  <si>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</si>
  <si>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</si>
  <si>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</si>
  <si>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</si>
  <si>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</si>
  <si>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</si>
  <si>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</si>
  <si>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</si>
  <si>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</si>
  <si>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</si>
  <si>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</si>
  <si>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</si>
  <si>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</si>
  <si>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</si>
  <si>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</si>
  <si>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</si>
  <si>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</si>
  <si>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</si>
  <si>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</si>
  <si>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</si>
  <si>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</si>
  <si>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</si>
  <si>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</si>
  <si>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</si>
  <si>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</si>
  <si>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</si>
  <si>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</si>
  <si>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</si>
  <si>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</si>
  <si>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</si>
  <si>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</si>
  <si>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</si>
  <si>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</si>
  <si>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</si>
  <si>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</si>
  <si>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</si>
  <si>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</si>
  <si>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</si>
  <si>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</si>
  <si>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</si>
  <si>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</si>
  <si>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</si>
  <si>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</si>
  <si>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</si>
  <si>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</si>
  <si>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</si>
  <si>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</si>
  <si>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</si>
  <si>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</si>
  <si>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</si>
  <si>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</si>
  <si>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</si>
  <si>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</si>
  <si>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</si>
  <si>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</si>
  <si>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</si>
  <si>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</si>
  <si>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</si>
  <si>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</si>
  <si>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</si>
  <si>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</si>
  <si>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</si>
  <si>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</si>
  <si>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</si>
  <si>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</si>
  <si>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</si>
  <si>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</si>
  <si>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</si>
  <si>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</si>
  <si>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</si>
  <si>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</si>
  <si>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</si>
  <si>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</si>
  <si>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</si>
  <si>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</si>
  <si>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</si>
  <si>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</si>
  <si>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</si>
  <si>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</si>
  <si>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</si>
  <si>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</si>
  <si>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</si>
  <si>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</si>
  <si>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</si>
  <si>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</si>
  <si>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</si>
  <si>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</si>
  <si>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</si>
  <si>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</si>
  <si>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</si>
  <si>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</si>
  <si>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</si>
  <si>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</si>
  <si>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</si>
  <si>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</si>
  <si>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</si>
  <si>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</si>
  <si>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</si>
  <si>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</si>
  <si>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</si>
  <si>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</si>
  <si>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Ukupno za glavu: 2102</t>
  </si>
  <si>
    <t>Transferi neprofitnim organizacijama</t>
  </si>
  <si>
    <t>Tekuća rezerva</t>
  </si>
  <si>
    <t>0000</t>
  </si>
  <si>
    <t>2102000</t>
  </si>
  <si>
    <t>OSNOVNO OBRAZOVANJE  - ZBIRNI</t>
  </si>
  <si>
    <r>
      <rPr>
        <b/>
        <sz val="8"/>
        <color rgb="FF000000"/>
        <rFont val="Arial"/>
        <family val="2"/>
      </rPr>
      <t>611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</si>
  <si>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6112</t>
    </r>
    <r>
      <rPr>
        <b/>
        <sz val="8"/>
        <color rgb="FF000000"/>
        <rFont val="Arial"/>
        <family val="2"/>
      </rPr>
      <t>00</t>
    </r>
  </si>
  <si>
    <r>
      <rPr>
        <b/>
        <sz val="8"/>
        <color rgb="FF000000"/>
        <rFont val="Arial"/>
        <family val="2"/>
      </rPr>
      <t>612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</si>
  <si>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613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</si>
  <si>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614</t>
    </r>
    <r>
      <rPr>
        <b/>
        <sz val="8"/>
        <color rgb="FF000000"/>
        <rFont val="Arial"/>
        <family val="2"/>
      </rPr>
      <t>000</t>
    </r>
  </si>
  <si>
    <r>
      <rPr>
        <b/>
        <sz val="8"/>
        <color rgb="FF000000"/>
        <rFont val="Arial"/>
        <family val="2"/>
      </rPr>
      <t>821</t>
    </r>
    <r>
      <rPr>
        <b/>
        <sz val="8"/>
        <color rgb="FF000000"/>
        <rFont val="Arial"/>
        <family val="2"/>
      </rPr>
      <t>000</t>
    </r>
  </si>
  <si>
    <t xml:space="preserve">Ukupno za glavu: </t>
  </si>
  <si>
    <t>Nabavka školskog namještaja</t>
  </si>
  <si>
    <t>Nabavka opreme za potrebe JU Zavod za zdravstvenu zaštitu žena i materinstva KS</t>
  </si>
  <si>
    <t>Uređenje kasarne Zmajevac</t>
  </si>
  <si>
    <t>Izgradnja PS Dobrinja</t>
  </si>
  <si>
    <t>Projektna dokumentacija i izgradnja PS Trnovo</t>
  </si>
  <si>
    <t>Projektna dokumentacija za autoservis i garaže</t>
  </si>
  <si>
    <t>Izgradnja autoservisa i garaže</t>
  </si>
  <si>
    <t>Akcioni plan "Kampanja za prevenciju i suzbijanje zloupotrebe narkotika u KS</t>
  </si>
  <si>
    <t>Projekat "Kampanja za poboljšanje stanja sigurnosti saobraćaja na području KS</t>
  </si>
  <si>
    <t>Provođenje aktivnosti iz Zakona o JPP</t>
  </si>
  <si>
    <t>KAU026</t>
  </si>
  <si>
    <t>Kupovina nove medicinske i nemedicinske opreme za potrebe JU Dom zdravlja KS</t>
  </si>
  <si>
    <t>Nabavka opreme za digitalizaciju patohistologije u KCUS</t>
  </si>
  <si>
    <t>Nabavka opreme za digitalizaciju patohistologije u Opća bolnica</t>
  </si>
  <si>
    <t>Nabavka oftamološkog mikroskopa za opću bolnicu</t>
  </si>
  <si>
    <t>Nabavka stuba za laproskopiju za opću bolnicu</t>
  </si>
  <si>
    <t>Uspostavljanje Hospice</t>
  </si>
  <si>
    <t>Oprema za psihološko testiranje</t>
  </si>
  <si>
    <t>Rekonstrukcija kabineta biologije, hemije i fizike</t>
  </si>
  <si>
    <t>Rekonstrukcija prostora u školskim objektima za školske kuhinje</t>
  </si>
  <si>
    <t>Nabavka opreme i nabavka opreme za laboratorije</t>
  </si>
  <si>
    <t>Implementacija Zakona o GSS</t>
  </si>
  <si>
    <t>Unos</t>
  </si>
  <si>
    <t>Preraspodjela interna</t>
  </si>
  <si>
    <t>Preraspodjela vladina</t>
  </si>
  <si>
    <t>Februar</t>
  </si>
  <si>
    <t>Mart</t>
  </si>
  <si>
    <t>April</t>
  </si>
  <si>
    <t>Maj</t>
  </si>
  <si>
    <t>Juni</t>
  </si>
  <si>
    <t>Juli</t>
  </si>
  <si>
    <t>Oktobar</t>
  </si>
  <si>
    <t>Novembar</t>
  </si>
  <si>
    <t>Decembar</t>
  </si>
  <si>
    <t>Ukupno ubačeno</t>
  </si>
  <si>
    <t>Ostatak</t>
  </si>
  <si>
    <t>Razgraničenje</t>
  </si>
  <si>
    <t>Januar</t>
  </si>
  <si>
    <t>Avgust</t>
  </si>
  <si>
    <t>Septembar</t>
  </si>
  <si>
    <t>Izvor 20             (vlastiti) RAZGRANIČENJE + TEKUĆA REZERVA+UNOS + PRERASPODJELA</t>
  </si>
  <si>
    <t>Izvor 40
(donacije) RAZGRANIČENJE + TEKUĆA REZERVA+UNOS + PRERASPODJELA</t>
  </si>
  <si>
    <t>Izvor 50     (transferi) RAZGRANIČENJE + TEKUĆA REZERVA+UNOS + PRERASPODJELA</t>
  </si>
  <si>
    <t>BAK006</t>
  </si>
  <si>
    <t>BAN036</t>
  </si>
  <si>
    <t>BAN037</t>
  </si>
  <si>
    <t>HAK009</t>
  </si>
  <si>
    <t>HAK010</t>
  </si>
  <si>
    <t>KAU0E2</t>
  </si>
  <si>
    <t>LAX0E3</t>
  </si>
  <si>
    <t>LAX0E5</t>
  </si>
  <si>
    <t>LAX0E6</t>
  </si>
  <si>
    <t>BAK007</t>
  </si>
  <si>
    <t>BIX009</t>
  </si>
  <si>
    <t>CAK012</t>
  </si>
  <si>
    <t>CBK004</t>
  </si>
  <si>
    <t>CDK003</t>
  </si>
  <si>
    <t>DAI002</t>
  </si>
  <si>
    <t>DBN002</t>
  </si>
  <si>
    <t>DBU002</t>
  </si>
  <si>
    <t>HAX034</t>
  </si>
  <si>
    <t>HAX035</t>
  </si>
  <si>
    <t>HAX036</t>
  </si>
  <si>
    <t>HAX037</t>
  </si>
  <si>
    <t>IAX005</t>
  </si>
  <si>
    <t>IAX006</t>
  </si>
  <si>
    <t>IAX007</t>
  </si>
  <si>
    <t>IAX008</t>
  </si>
  <si>
    <t>IAX009</t>
  </si>
  <si>
    <t>KAU0E3</t>
  </si>
  <si>
    <t>KAU0E4</t>
  </si>
  <si>
    <t>KAU0E5</t>
  </si>
  <si>
    <t>KAU0E6</t>
  </si>
  <si>
    <t>LAX0D9</t>
  </si>
  <si>
    <t>LAX0E1</t>
  </si>
  <si>
    <t>LAX0E2</t>
  </si>
  <si>
    <t>LAX0E4</t>
  </si>
  <si>
    <t>LAX0E7</t>
  </si>
  <si>
    <t>BAN038</t>
  </si>
  <si>
    <t>BAN039</t>
  </si>
  <si>
    <t>011</t>
  </si>
  <si>
    <t>013</t>
  </si>
  <si>
    <t>017</t>
  </si>
  <si>
    <t>033</t>
  </si>
  <si>
    <t>034</t>
  </si>
  <si>
    <t>036</t>
  </si>
  <si>
    <t>041</t>
  </si>
  <si>
    <t>042</t>
  </si>
  <si>
    <t>045</t>
  </si>
  <si>
    <t>047</t>
  </si>
  <si>
    <t>048</t>
  </si>
  <si>
    <t>049</t>
  </si>
  <si>
    <t>071</t>
  </si>
  <si>
    <t>074</t>
  </si>
  <si>
    <t>075</t>
  </si>
  <si>
    <t>076</t>
  </si>
  <si>
    <t>082</t>
  </si>
  <si>
    <t>083</t>
  </si>
  <si>
    <t>085</t>
  </si>
  <si>
    <t>091</t>
  </si>
  <si>
    <t>092</t>
  </si>
  <si>
    <t>096</t>
  </si>
  <si>
    <t>098</t>
  </si>
  <si>
    <t>107</t>
  </si>
  <si>
    <t>BHA004</t>
  </si>
  <si>
    <t>BIN004</t>
  </si>
  <si>
    <t>BIN005</t>
  </si>
  <si>
    <t>BIM001</t>
  </si>
  <si>
    <t>EAX054</t>
  </si>
  <si>
    <t>Izgradnja i ulaganje u otvaranje novih parkirališta i javnih garaža u KS</t>
  </si>
  <si>
    <t>EAS001</t>
  </si>
  <si>
    <t>Sredstva po garanciji za uredno izvršenje Ugovora broj: MS-KS-SPTM-02/20</t>
  </si>
  <si>
    <t>EAX053</t>
  </si>
  <si>
    <t>KAU027</t>
  </si>
  <si>
    <t>Nabavka opreme za Klinički centar Univerziteta u Sarajevu</t>
  </si>
  <si>
    <t>LAX0B9</t>
  </si>
  <si>
    <t>Nabavka opreme za osnovnu školu na Šipu</t>
  </si>
  <si>
    <t>LAX0B8</t>
  </si>
  <si>
    <t>Energetska efikasnost</t>
  </si>
  <si>
    <t>LAX0C4</t>
  </si>
  <si>
    <t>Dogradnja OŠ Zahid Baručija</t>
  </si>
  <si>
    <t>LAX0D1</t>
  </si>
  <si>
    <t>Rekonstrukcija vrtića "Šareni voz"</t>
  </si>
  <si>
    <t xml:space="preserve"> "Memorijalni centar Sarajevo"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</si>
</sst>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101A]#,##0;\-#,##0"/>
  </numFmts>
  <fonts count="1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sz val="10"/>
      <color rgb="FF000000"/>
      <name val="Tahoma"/>
      <family val="2"/>
    </font>
    <font>
      <sz val="8"/>
      <name val="Tahoma"/>
      <family val="2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sz val="11"/>
      <name val="Calibri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3D3D3"/>
      </patternFill>
    </fill>
    <fill>
      <patternFill patternType="solid">
        <fgColor rgb="FF00B050"/>
        <bgColor rgb="FFD3D3D3"/>
      </patternFill>
    </fill>
    <fill>
      <patternFill patternType="solid">
        <fgColor theme="9" tint="-0.249977111117893"/>
        <bgColor rgb="FFD3D3D3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medium">
        <color rgb="FF000000"/>
      </bottom>
      <diagonal/>
    </border>
    <border>
      <left style="thin">
        <color rgb="FFD3D3D3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49" fontId="14" fillId="8" borderId="18">
      <alignment wrapText="1"/>
      <protection locked="0"/>
    </xf>
    <xf numFmtId="3" fontId="15" fillId="8" borderId="19">
      <protection locked="0"/>
    </xf>
  </cellStyleXfs>
  <cellXfs count="122">
    <xf numFmtId="0" fontId="1" fillId="0" borderId="0" xfId="0" applyFont="1"/>
    <xf numFmtId="0" fontId="2" fillId="0" borderId="1" xfId="0" applyFont="1" applyBorder="1" applyAlignment="1">
      <alignment horizontal="center" vertical="top" wrapText="1" readingOrder="1"/>
    </xf>
    <xf numFmtId="0" fontId="2" fillId="0" borderId="1" xfId="0" applyFont="1" applyBorder="1" applyAlignment="1">
      <alignment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center" vertical="center" wrapText="1" readingOrder="1"/>
    </xf>
    <xf numFmtId="0" fontId="3" fillId="0" borderId="3" xfId="0" applyFont="1" applyBorder="1" applyAlignment="1">
      <alignment vertical="top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top" wrapText="1" readingOrder="1"/>
    </xf>
    <xf numFmtId="0" fontId="2" fillId="2" borderId="1" xfId="0" applyFont="1" applyFill="1" applyBorder="1" applyAlignment="1">
      <alignment vertical="top" wrapText="1" readingOrder="1"/>
    </xf>
    <xf numFmtId="164" fontId="3" fillId="2" borderId="1" xfId="0" applyNumberFormat="1" applyFont="1" applyFill="1" applyBorder="1" applyAlignment="1">
      <alignment horizontal="right" vertical="top" wrapText="1" readingOrder="1"/>
    </xf>
    <xf numFmtId="164" fontId="2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0" fontId="2" fillId="0" borderId="9" xfId="0" applyFont="1" applyBorder="1" applyAlignment="1">
      <alignment horizontal="left" vertical="top" wrapText="1" readingOrder="1"/>
    </xf>
    <xf numFmtId="0" fontId="3" fillId="0" borderId="10" xfId="0" applyFont="1" applyBorder="1" applyAlignment="1">
      <alignment horizontal="left" vertical="top" wrapText="1" readingOrder="1"/>
    </xf>
    <xf numFmtId="164" fontId="3" fillId="0" borderId="10" xfId="0" applyNumberFormat="1" applyFont="1" applyBorder="1" applyAlignment="1">
      <alignment horizontal="right" vertical="top" wrapText="1" readingOrder="1"/>
    </xf>
    <xf numFmtId="0" fontId="3" fillId="0" borderId="10" xfId="0" applyFont="1" applyBorder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right" vertical="top" wrapText="1" readingOrder="1"/>
    </xf>
    <xf numFmtId="164" fontId="2" fillId="2" borderId="1" xfId="0" applyNumberFormat="1" applyFont="1" applyFill="1" applyBorder="1" applyAlignment="1">
      <alignment horizontal="right" vertical="top" wrapText="1" readingOrder="1"/>
    </xf>
    <xf numFmtId="0" fontId="5" fillId="2" borderId="2" xfId="0" applyFont="1" applyFill="1" applyBorder="1" applyAlignment="1">
      <alignment horizontal="center" vertical="center" wrapText="1" readingOrder="1"/>
    </xf>
    <xf numFmtId="0" fontId="0" fillId="0" borderId="0" xfId="0"/>
    <xf numFmtId="0" fontId="6" fillId="0" borderId="3" xfId="0" applyFont="1" applyBorder="1" applyAlignment="1">
      <alignment vertical="top" wrapText="1" readingOrder="1"/>
    </xf>
    <xf numFmtId="0" fontId="6" fillId="0" borderId="6" xfId="0" applyFont="1" applyBorder="1" applyAlignment="1">
      <alignment horizontal="center" vertical="center" wrapText="1" readingOrder="1"/>
    </xf>
    <xf numFmtId="0" fontId="6" fillId="0" borderId="7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5" fillId="2" borderId="1" xfId="0" applyFont="1" applyFill="1" applyBorder="1" applyAlignment="1">
      <alignment vertical="top" wrapText="1" readingOrder="1"/>
    </xf>
    <xf numFmtId="164" fontId="6" fillId="2" borderId="1" xfId="0" applyNumberFormat="1" applyFont="1" applyFill="1" applyBorder="1" applyAlignment="1">
      <alignment horizontal="right" vertical="top" wrapText="1" readingOrder="1"/>
    </xf>
    <xf numFmtId="164" fontId="5" fillId="0" borderId="1" xfId="0" applyNumberFormat="1" applyFont="1" applyBorder="1" applyAlignment="1">
      <alignment horizontal="right" vertical="top" wrapText="1" readingOrder="1"/>
    </xf>
    <xf numFmtId="0" fontId="6" fillId="0" borderId="1" xfId="0" applyFont="1" applyBorder="1" applyAlignment="1">
      <alignment vertical="top" wrapText="1" readingOrder="1"/>
    </xf>
    <xf numFmtId="164" fontId="6" fillId="0" borderId="1" xfId="0" applyNumberFormat="1" applyFont="1" applyBorder="1" applyAlignment="1">
      <alignment horizontal="right" vertical="top" wrapText="1" readingOrder="1"/>
    </xf>
    <xf numFmtId="0" fontId="5" fillId="0" borderId="9" xfId="0" applyFont="1" applyBorder="1" applyAlignment="1">
      <alignment horizontal="left" vertical="top" wrapText="1" readingOrder="1"/>
    </xf>
    <xf numFmtId="0" fontId="6" fillId="0" borderId="10" xfId="0" applyFont="1" applyBorder="1" applyAlignment="1">
      <alignment horizontal="left" vertical="top" wrapText="1" readingOrder="1"/>
    </xf>
    <xf numFmtId="164" fontId="6" fillId="0" borderId="10" xfId="0" applyNumberFormat="1" applyFont="1" applyBorder="1" applyAlignment="1">
      <alignment horizontal="right" vertical="top" wrapText="1" readingOrder="1"/>
    </xf>
    <xf numFmtId="0" fontId="6" fillId="0" borderId="10" xfId="0" applyFont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6" fillId="0" borderId="0" xfId="0" applyFont="1" applyAlignment="1">
      <alignment vertical="top" wrapText="1" readingOrder="1"/>
    </xf>
    <xf numFmtId="49" fontId="5" fillId="0" borderId="1" xfId="0" applyNumberFormat="1" applyFont="1" applyBorder="1" applyAlignment="1">
      <alignment horizontal="center" vertical="top" wrapText="1" readingOrder="1"/>
    </xf>
    <xf numFmtId="49" fontId="6" fillId="0" borderId="1" xfId="0" applyNumberFormat="1" applyFont="1" applyBorder="1" applyAlignment="1">
      <alignment horizontal="center" vertical="top" wrapText="1" readingOrder="1"/>
    </xf>
    <xf numFmtId="164" fontId="7" fillId="0" borderId="0" xfId="0" applyNumberFormat="1" applyFont="1" applyAlignment="1">
      <alignment vertical="top" wrapText="1" readingOrder="1"/>
    </xf>
    <xf numFmtId="164" fontId="6" fillId="0" borderId="0" xfId="0" applyNumberFormat="1" applyFont="1" applyAlignment="1">
      <alignment horizontal="right" vertical="top" wrapText="1" readingOrder="1"/>
    </xf>
    <xf numFmtId="0" fontId="8" fillId="0" borderId="0" xfId="0" applyFont="1"/>
    <xf numFmtId="164" fontId="9" fillId="0" borderId="1" xfId="0" applyNumberFormat="1" applyFont="1" applyBorder="1" applyAlignment="1">
      <alignment horizontal="right" vertical="top" wrapText="1" readingOrder="1"/>
    </xf>
    <xf numFmtId="0" fontId="11" fillId="0" borderId="0" xfId="0" applyFont="1"/>
    <xf numFmtId="0" fontId="10" fillId="0" borderId="1" xfId="0" applyFont="1" applyBorder="1" applyAlignment="1">
      <alignment vertical="top" wrapText="1" readingOrder="1"/>
    </xf>
    <xf numFmtId="0" fontId="1" fillId="4" borderId="0" xfId="0" applyFont="1" applyFill="1"/>
    <xf numFmtId="0" fontId="13" fillId="0" borderId="0" xfId="0" applyFont="1"/>
    <xf numFmtId="0" fontId="12" fillId="0" borderId="0" xfId="0" applyFont="1"/>
    <xf numFmtId="164" fontId="10" fillId="0" borderId="1" xfId="0" applyNumberFormat="1" applyFont="1" applyBorder="1" applyAlignment="1">
      <alignment horizontal="right" vertical="top" wrapText="1" readingOrder="1"/>
    </xf>
    <xf numFmtId="0" fontId="3" fillId="3" borderId="1" xfId="0" applyFont="1" applyFill="1" applyBorder="1" applyAlignment="1">
      <alignment horizontal="center" vertical="top" wrapText="1" readingOrder="1"/>
    </xf>
    <xf numFmtId="0" fontId="3" fillId="3" borderId="1" xfId="0" applyFont="1" applyFill="1" applyBorder="1" applyAlignment="1">
      <alignment vertical="top" wrapText="1" readingOrder="1"/>
    </xf>
    <xf numFmtId="164" fontId="3" fillId="3" borderId="1" xfId="0" applyNumberFormat="1" applyFont="1" applyFill="1" applyBorder="1" applyAlignment="1">
      <alignment horizontal="right" vertical="top" wrapText="1" readingOrder="1"/>
    </xf>
    <xf numFmtId="0" fontId="2" fillId="5" borderId="2" xfId="0" applyFont="1" applyFill="1" applyBorder="1" applyAlignment="1">
      <alignment horizontal="center" vertical="center" wrapText="1" readingOrder="1"/>
    </xf>
    <xf numFmtId="0" fontId="2" fillId="6" borderId="2" xfId="0" applyFont="1" applyFill="1" applyBorder="1" applyAlignment="1">
      <alignment horizontal="center" vertical="center" wrapText="1" readingOrder="1"/>
    </xf>
    <xf numFmtId="0" fontId="2" fillId="7" borderId="2" xfId="0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vertical="top" wrapText="1" readingOrder="1"/>
    </xf>
    <xf numFmtId="49" fontId="3" fillId="3" borderId="1" xfId="0" applyNumberFormat="1" applyFont="1" applyFill="1" applyBorder="1" applyAlignment="1">
      <alignment vertical="top" wrapText="1" readingOrder="1"/>
    </xf>
    <xf numFmtId="49" fontId="13" fillId="0" borderId="0" xfId="0" applyNumberFormat="1" applyFont="1"/>
    <xf numFmtId="49" fontId="1" fillId="0" borderId="0" xfId="0" applyNumberFormat="1" applyFont="1"/>
    <xf numFmtId="49" fontId="2" fillId="0" borderId="1" xfId="0" applyNumberFormat="1" applyFont="1" applyBorder="1" applyAlignment="1">
      <alignment vertical="top" wrapText="1" readingOrder="1"/>
    </xf>
    <xf numFmtId="49" fontId="3" fillId="0" borderId="1" xfId="0" applyNumberFormat="1" applyFont="1" applyBorder="1" applyAlignment="1">
      <alignment horizontal="center" vertical="top" wrapText="1" readingOrder="1"/>
    </xf>
    <xf numFmtId="49" fontId="2" fillId="2" borderId="2" xfId="0" applyNumberFormat="1" applyFont="1" applyFill="1" applyBorder="1" applyAlignment="1">
      <alignment vertical="top" wrapText="1" readingOrder="1"/>
    </xf>
    <xf numFmtId="49" fontId="3" fillId="0" borderId="4" xfId="0" applyNumberFormat="1" applyFont="1" applyBorder="1" applyAlignment="1">
      <alignment vertical="top" wrapText="1" readingOrder="1"/>
    </xf>
    <xf numFmtId="49" fontId="2" fillId="0" borderId="1" xfId="0" applyNumberFormat="1" applyFont="1" applyBorder="1" applyAlignment="1">
      <alignment horizontal="center" vertical="top" wrapText="1" readingOrder="1"/>
    </xf>
    <xf numFmtId="49" fontId="3" fillId="3" borderId="1" xfId="0" applyNumberFormat="1" applyFont="1" applyFill="1" applyBorder="1" applyAlignment="1">
      <alignment horizontal="center" vertical="top" wrapText="1" readingOrder="1"/>
    </xf>
    <xf numFmtId="49" fontId="5" fillId="2" borderId="2" xfId="0" applyNumberFormat="1" applyFont="1" applyFill="1" applyBorder="1" applyAlignment="1">
      <alignment vertical="top" wrapText="1" readingOrder="1"/>
    </xf>
    <xf numFmtId="49" fontId="6" fillId="0" borderId="4" xfId="0" applyNumberFormat="1" applyFont="1" applyBorder="1" applyAlignment="1">
      <alignment vertical="top" wrapText="1" readingOrder="1"/>
    </xf>
    <xf numFmtId="49" fontId="5" fillId="0" borderId="1" xfId="0" applyNumberFormat="1" applyFont="1" applyBorder="1" applyAlignment="1">
      <alignment vertical="top" wrapText="1" readingOrder="1"/>
    </xf>
    <xf numFmtId="49" fontId="6" fillId="0" borderId="1" xfId="0" applyNumberFormat="1" applyFont="1" applyBorder="1" applyAlignment="1">
      <alignment vertical="top" wrapText="1" readingOrder="1"/>
    </xf>
    <xf numFmtId="49" fontId="2" fillId="2" borderId="2" xfId="0" applyNumberFormat="1" applyFont="1" applyFill="1" applyBorder="1" applyAlignment="1">
      <alignment horizontal="center" vertical="center" wrapText="1" readingOrder="1"/>
    </xf>
    <xf numFmtId="49" fontId="3" fillId="0" borderId="1" xfId="0" applyNumberFormat="1" applyFont="1" applyBorder="1" applyAlignment="1">
      <alignment horizontal="right" vertical="top" wrapText="1" readingOrder="1"/>
    </xf>
    <xf numFmtId="49" fontId="10" fillId="0" borderId="1" xfId="0" applyNumberFormat="1" applyFont="1" applyBorder="1" applyAlignment="1">
      <alignment horizontal="right" vertical="top" wrapText="1" readingOrder="1"/>
    </xf>
    <xf numFmtId="49" fontId="3" fillId="3" borderId="1" xfId="0" applyNumberFormat="1" applyFont="1" applyFill="1" applyBorder="1" applyAlignment="1">
      <alignment horizontal="right" vertical="top" wrapText="1" readingOrder="1"/>
    </xf>
    <xf numFmtId="49" fontId="5" fillId="2" borderId="2" xfId="0" applyNumberFormat="1" applyFont="1" applyFill="1" applyBorder="1" applyAlignment="1">
      <alignment horizontal="center" vertical="center" wrapText="1" readingOrder="1"/>
    </xf>
    <xf numFmtId="49" fontId="6" fillId="0" borderId="1" xfId="0" applyNumberFormat="1" applyFont="1" applyBorder="1" applyAlignment="1">
      <alignment horizontal="right" vertical="top" wrapText="1" readingOrder="1"/>
    </xf>
    <xf numFmtId="49" fontId="3" fillId="0" borderId="5" xfId="0" applyNumberFormat="1" applyFont="1" applyBorder="1" applyAlignment="1">
      <alignment vertical="top" wrapText="1" readingOrder="1"/>
    </xf>
    <xf numFmtId="49" fontId="10" fillId="0" borderId="1" xfId="0" applyNumberFormat="1" applyFont="1" applyBorder="1" applyAlignment="1">
      <alignment horizontal="center"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0" fontId="16" fillId="0" borderId="1" xfId="0" applyFont="1" applyBorder="1" applyAlignment="1">
      <alignment horizontal="center" vertical="top" wrapText="1" readingOrder="1"/>
    </xf>
    <xf numFmtId="49" fontId="16" fillId="0" borderId="1" xfId="0" applyNumberFormat="1" applyFont="1" applyBorder="1" applyAlignment="1">
      <alignment horizontal="center" vertical="top" wrapText="1" readingOrder="1"/>
    </xf>
    <xf numFmtId="0" fontId="16" fillId="0" borderId="1" xfId="0" applyFont="1" applyBorder="1" applyAlignment="1">
      <alignment vertical="top" wrapText="1" readingOrder="1"/>
    </xf>
    <xf numFmtId="0" fontId="17" fillId="9" borderId="1" xfId="0" applyFont="1" applyFill="1" applyBorder="1" applyAlignment="1">
      <alignment horizontal="center" vertical="top" wrapText="1" readingOrder="1"/>
    </xf>
    <xf numFmtId="49" fontId="17" fillId="9" borderId="1" xfId="0" applyNumberFormat="1" applyFont="1" applyFill="1" applyBorder="1" applyAlignment="1">
      <alignment horizontal="center" vertical="top" wrapText="1" readingOrder="1"/>
    </xf>
    <xf numFmtId="49" fontId="17" fillId="9" borderId="1" xfId="0" applyNumberFormat="1" applyFont="1" applyFill="1" applyBorder="1" applyAlignment="1">
      <alignment horizontal="right" vertical="top" wrapText="1" readingOrder="1"/>
    </xf>
    <xf numFmtId="49" fontId="17" fillId="9" borderId="1" xfId="0" applyNumberFormat="1" applyFont="1" applyFill="1" applyBorder="1" applyAlignment="1">
      <alignment vertical="top" wrapText="1" readingOrder="1"/>
    </xf>
    <xf numFmtId="0" fontId="17" fillId="9" borderId="1" xfId="0" applyFont="1" applyFill="1" applyBorder="1" applyAlignment="1">
      <alignment vertical="top" wrapText="1" readingOrder="1"/>
    </xf>
    <xf numFmtId="164" fontId="17" fillId="9" borderId="1" xfId="0" applyNumberFormat="1" applyFont="1" applyFill="1" applyBorder="1" applyAlignment="1">
      <alignment horizontal="right" vertical="top" wrapText="1" readingOrder="1"/>
    </xf>
    <xf numFmtId="0" fontId="18" fillId="9" borderId="0" xfId="0" applyFont="1" applyFill="1"/>
    <xf numFmtId="0" fontId="3" fillId="9" borderId="1" xfId="0" applyFont="1" applyFill="1" applyBorder="1" applyAlignment="1">
      <alignment horizontal="center" vertical="top" wrapText="1" readingOrder="1"/>
    </xf>
    <xf numFmtId="49" fontId="3" fillId="9" borderId="1" xfId="0" applyNumberFormat="1" applyFont="1" applyFill="1" applyBorder="1" applyAlignment="1">
      <alignment horizontal="center" vertical="top" wrapText="1" readingOrder="1"/>
    </xf>
    <xf numFmtId="49" fontId="3" fillId="9" borderId="1" xfId="0" applyNumberFormat="1" applyFont="1" applyFill="1" applyBorder="1" applyAlignment="1">
      <alignment horizontal="right" vertical="top" wrapText="1" readingOrder="1"/>
    </xf>
    <xf numFmtId="49" fontId="3" fillId="9" borderId="1" xfId="0" applyNumberFormat="1" applyFont="1" applyFill="1" applyBorder="1" applyAlignment="1">
      <alignment vertical="top" wrapText="1" readingOrder="1"/>
    </xf>
    <xf numFmtId="0" fontId="3" fillId="9" borderId="1" xfId="0" applyFont="1" applyFill="1" applyBorder="1" applyAlignment="1">
      <alignment vertical="top" wrapText="1" readingOrder="1"/>
    </xf>
    <xf numFmtId="164" fontId="3" fillId="9" borderId="1" xfId="0" applyNumberFormat="1" applyFont="1" applyFill="1" applyBorder="1" applyAlignment="1">
      <alignment horizontal="right" vertical="top" wrapText="1" readingOrder="1"/>
    </xf>
    <xf numFmtId="0" fontId="1" fillId="9" borderId="0" xfId="0" applyFont="1" applyFill="1"/>
    <xf numFmtId="0" fontId="3" fillId="9" borderId="1" xfId="0" applyFont="1" applyFill="1" applyBorder="1" applyAlignment="1">
      <alignment horizontal="right" vertical="top" wrapText="1" readingOrder="1"/>
    </xf>
    <xf numFmtId="0" fontId="6" fillId="0" borderId="12" xfId="0" applyFont="1" applyBorder="1" applyAlignment="1">
      <alignment vertical="top" wrapText="1" readingOrder="1"/>
    </xf>
    <xf numFmtId="0" fontId="6" fillId="0" borderId="8" xfId="0" applyFont="1" applyBorder="1" applyAlignment="1">
      <alignment vertical="top" wrapText="1" readingOrder="1"/>
    </xf>
    <xf numFmtId="0" fontId="6" fillId="0" borderId="11" xfId="0" applyFont="1" applyBorder="1" applyAlignment="1">
      <alignment vertical="top" wrapText="1" readingOrder="1"/>
    </xf>
    <xf numFmtId="49" fontId="6" fillId="0" borderId="12" xfId="0" applyNumberFormat="1" applyFont="1" applyBorder="1" applyAlignment="1">
      <alignment vertical="top" wrapText="1" readingOrder="1"/>
    </xf>
    <xf numFmtId="49" fontId="6" fillId="0" borderId="8" xfId="0" applyNumberFormat="1" applyFont="1" applyBorder="1" applyAlignment="1">
      <alignment vertical="top" wrapText="1" readingOrder="1"/>
    </xf>
    <xf numFmtId="49" fontId="6" fillId="0" borderId="11" xfId="0" applyNumberFormat="1" applyFont="1" applyBorder="1" applyAlignment="1">
      <alignment vertical="top" wrapText="1" readingOrder="1"/>
    </xf>
    <xf numFmtId="0" fontId="6" fillId="0" borderId="13" xfId="0" applyFont="1" applyBorder="1" applyAlignment="1">
      <alignment vertical="top" wrapText="1" readingOrder="1"/>
    </xf>
    <xf numFmtId="0" fontId="6" fillId="0" borderId="14" xfId="0" applyFont="1" applyBorder="1" applyAlignment="1">
      <alignment vertical="top" wrapText="1" readingOrder="1"/>
    </xf>
    <xf numFmtId="0" fontId="6" fillId="0" borderId="15" xfId="0" applyFont="1" applyBorder="1" applyAlignment="1">
      <alignment vertical="top" wrapText="1" readingOrder="1"/>
    </xf>
    <xf numFmtId="0" fontId="3" fillId="0" borderId="12" xfId="0" applyFont="1" applyBorder="1" applyAlignment="1">
      <alignment vertical="top" wrapText="1" readingOrder="1"/>
    </xf>
    <xf numFmtId="0" fontId="3" fillId="0" borderId="8" xfId="0" applyFont="1" applyBorder="1" applyAlignment="1">
      <alignment vertical="top" wrapText="1" readingOrder="1"/>
    </xf>
    <xf numFmtId="0" fontId="3" fillId="0" borderId="11" xfId="0" applyFont="1" applyBorder="1" applyAlignment="1">
      <alignment vertical="top" wrapText="1" readingOrder="1"/>
    </xf>
    <xf numFmtId="49" fontId="3" fillId="0" borderId="12" xfId="0" applyNumberFormat="1" applyFont="1" applyBorder="1" applyAlignment="1">
      <alignment vertical="top" wrapText="1" readingOrder="1"/>
    </xf>
    <xf numFmtId="49" fontId="3" fillId="0" borderId="8" xfId="0" applyNumberFormat="1" applyFont="1" applyBorder="1" applyAlignment="1">
      <alignment vertical="top" wrapText="1" readingOrder="1"/>
    </xf>
    <xf numFmtId="49" fontId="3" fillId="0" borderId="11" xfId="0" applyNumberFormat="1" applyFont="1" applyBorder="1" applyAlignment="1">
      <alignment vertical="top" wrapText="1" readingOrder="1"/>
    </xf>
    <xf numFmtId="0" fontId="3" fillId="0" borderId="13" xfId="0" applyFont="1" applyBorder="1" applyAlignment="1">
      <alignment vertical="top" wrapText="1" readingOrder="1"/>
    </xf>
    <xf numFmtId="0" fontId="3" fillId="0" borderId="14" xfId="0" applyFont="1" applyBorder="1" applyAlignment="1">
      <alignment vertical="top" wrapText="1" readingOrder="1"/>
    </xf>
    <xf numFmtId="0" fontId="3" fillId="0" borderId="15" xfId="0" applyFont="1" applyBorder="1" applyAlignment="1">
      <alignment vertical="top" wrapText="1" readingOrder="1"/>
    </xf>
    <xf numFmtId="0" fontId="3" fillId="0" borderId="16" xfId="0" applyFont="1" applyBorder="1" applyAlignment="1">
      <alignment vertical="top" wrapText="1" readingOrder="1"/>
    </xf>
    <xf numFmtId="49" fontId="3" fillId="0" borderId="16" xfId="0" applyNumberFormat="1" applyFont="1" applyBorder="1" applyAlignment="1">
      <alignment vertical="top" wrapText="1" readingOrder="1"/>
    </xf>
    <xf numFmtId="0" fontId="3" fillId="0" borderId="17" xfId="0" applyFont="1" applyBorder="1" applyAlignment="1">
      <alignment vertical="top" wrapText="1" readingOrder="1"/>
    </xf>
  </cellXfs>
  <cellStyles count="3">
    <cellStyle name="_ADFDI_DataEntryGridStyle_integer" xfId="2" xr:uid="{E9348AE8-9A09-49C6-A660-78183BBE77CC}"/>
    <cellStyle name="_ADFDI_TableCellStyleText1" xfId="1" xr:uid="{392A6190-9F46-4419-ABF9-463668AEA769}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EK4542"/>
  <sheetViews>
    <sheetView showGridLines="0" tabSelected="1" view="pageBreakPreview" zoomScaleNormal="100" zoomScaleSheetLayoutView="100" workbookViewId="0">
      <selection activeCell="H4551" sqref="H4551"/>
    </sheetView>
  </sheetViews>
  <sheetFormatPr defaultRowHeight="15" x14ac:dyDescent="0.25"/>
  <cols>
    <col min="1" max="1" width="3.85546875" customWidth="1"/>
    <col min="2" max="2" width="5.42578125" customWidth="1"/>
    <col min="3" max="3" width="4.5703125" customWidth="1"/>
    <col min="4" max="4" width="9.28515625" style="63" customWidth="1"/>
    <col min="5" max="5" width="7.5703125" style="63" customWidth="1"/>
    <col min="6" max="6" width="8.7109375" style="63" customWidth="1"/>
    <col min="7" max="7" width="7.140625" customWidth="1"/>
    <col min="8" max="8" width="48.7109375" customWidth="1"/>
    <col min="9" max="9" width="9.5703125" customWidth="1"/>
    <col min="10" max="10" width="10.7109375" customWidth="1"/>
    <col min="11" max="12" width="9.5703125" customWidth="1"/>
    <col min="13" max="13" width="10.42578125" customWidth="1"/>
    <col min="14" max="14" width="9.5703125" customWidth="1"/>
    <col min="15" max="15" width="11" customWidth="1"/>
    <col min="16" max="16" width="7.140625" hidden="1" customWidth="1"/>
    <col min="17" max="17" width="9.5703125" hidden="1" customWidth="1"/>
    <col min="18" max="18" width="9.5703125" customWidth="1"/>
    <col min="19" max="27" width="9.5703125" hidden="1" customWidth="1"/>
    <col min="28" max="33" width="9.5703125" customWidth="1"/>
    <col min="34" max="34" width="10.5703125" customWidth="1"/>
    <col min="35" max="36" width="9.5703125" customWidth="1"/>
    <col min="37" max="38" width="9.5703125" hidden="1" customWidth="1"/>
    <col min="39" max="39" width="9.5703125" customWidth="1"/>
    <col min="40" max="40" width="5" hidden="1" customWidth="1"/>
    <col min="41" max="41" width="3.85546875" hidden="1" customWidth="1"/>
    <col min="42" max="42" width="4.85546875" hidden="1" customWidth="1"/>
    <col min="43" max="43" width="4.28515625" hidden="1" customWidth="1"/>
    <col min="44" max="44" width="6.5703125" hidden="1" customWidth="1"/>
    <col min="45" max="45" width="9.140625" hidden="1" customWidth="1"/>
    <col min="46" max="46" width="7.7109375" hidden="1" customWidth="1"/>
    <col min="47" max="47" width="9.42578125" hidden="1" customWidth="1"/>
    <col min="48" max="48" width="9.28515625" hidden="1" customWidth="1"/>
    <col min="49" max="53" width="9.5703125" customWidth="1"/>
    <col min="54" max="55" width="10.42578125" customWidth="1"/>
    <col min="56" max="57" width="9.5703125" customWidth="1"/>
    <col min="58" max="58" width="6.7109375" hidden="1" customWidth="1"/>
    <col min="59" max="59" width="9.5703125" hidden="1" customWidth="1"/>
    <col min="60" max="60" width="9.5703125" customWidth="1"/>
    <col min="61" max="68" width="9.5703125" hidden="1" customWidth="1"/>
    <col min="69" max="69" width="9.28515625" hidden="1" customWidth="1"/>
    <col min="70" max="71" width="9.5703125" customWidth="1"/>
  </cols>
  <sheetData>
    <row r="1" spans="1:71" s="52" customFormat="1" ht="15.75" x14ac:dyDescent="0.25">
      <c r="A1" s="51"/>
      <c r="B1" s="51"/>
      <c r="C1" s="51"/>
      <c r="D1" s="62"/>
      <c r="E1" s="62"/>
      <c r="F1" s="62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</row>
    <row r="2" spans="1:71" s="48" customFormat="1" ht="15.6" customHeight="1" x14ac:dyDescent="0.25">
      <c r="A2" s="51"/>
      <c r="B2" s="51"/>
      <c r="C2" s="51"/>
      <c r="D2" s="62"/>
      <c r="E2" s="62"/>
      <c r="F2" s="62"/>
      <c r="G2" s="51"/>
      <c r="H2" s="51"/>
    </row>
    <row r="3" spans="1:71" s="51" customFormat="1" ht="15.75" x14ac:dyDescent="0.25">
      <c r="D3" s="62"/>
      <c r="E3" s="62"/>
      <c r="F3" s="62"/>
    </row>
    <row r="4" spans="1:71" ht="15.6" customHeight="1" x14ac:dyDescent="0.25"/>
    <row r="5" spans="1:71" ht="22.5" x14ac:dyDescent="0.25">
      <c r="A5" s="1" t="s">
        <v>0</v>
      </c>
      <c r="B5" s="2" t="s">
        <v>1</v>
      </c>
      <c r="C5" s="2" t="s">
        <v>1</v>
      </c>
      <c r="D5" s="64" t="s">
        <v>1</v>
      </c>
      <c r="E5" s="64" t="s">
        <v>1</v>
      </c>
      <c r="F5" s="64" t="s">
        <v>1</v>
      </c>
      <c r="G5" s="2" t="s">
        <v>1</v>
      </c>
      <c r="H5" s="2" t="s">
        <v>2</v>
      </c>
      <c r="I5" s="3" t="s">
        <v>1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 t="s">
        <v>1</v>
      </c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 t="s">
        <v>1</v>
      </c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1" ht="15.75" thickBot="1" x14ac:dyDescent="0.3">
      <c r="A6" s="1" t="s">
        <v>0</v>
      </c>
      <c r="B6" s="1" t="s">
        <v>3</v>
      </c>
      <c r="C6" s="4" t="s">
        <v>1</v>
      </c>
      <c r="D6" s="65" t="s">
        <v>1</v>
      </c>
      <c r="E6" s="64" t="s">
        <v>1</v>
      </c>
      <c r="F6" s="64" t="s">
        <v>1</v>
      </c>
      <c r="G6" s="2" t="s">
        <v>1</v>
      </c>
      <c r="H6" s="2" t="s">
        <v>1</v>
      </c>
      <c r="I6" s="3" t="s">
        <v>1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 t="s">
        <v>1</v>
      </c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 t="s">
        <v>1</v>
      </c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71" ht="64.150000000000006" customHeight="1" thickBot="1" x14ac:dyDescent="0.3">
      <c r="A7" s="5" t="s">
        <v>4</v>
      </c>
      <c r="B7" s="5" t="s">
        <v>5</v>
      </c>
      <c r="C7" s="5" t="s">
        <v>6</v>
      </c>
      <c r="D7" s="66" t="s">
        <v>1</v>
      </c>
      <c r="E7" s="74" t="s">
        <v>7</v>
      </c>
      <c r="F7" s="74" t="s">
        <v>8</v>
      </c>
      <c r="G7" s="5" t="s">
        <v>9</v>
      </c>
      <c r="H7" s="5" t="s">
        <v>10</v>
      </c>
      <c r="I7" s="57" t="s">
        <v>11</v>
      </c>
      <c r="J7" s="57" t="s">
        <v>1831</v>
      </c>
      <c r="K7" s="57" t="s">
        <v>1784</v>
      </c>
      <c r="L7" s="57" t="s">
        <v>1817</v>
      </c>
      <c r="M7" s="57" t="s">
        <v>1818</v>
      </c>
      <c r="N7" s="57" t="s">
        <v>1819</v>
      </c>
      <c r="O7" s="57" t="s">
        <v>1835</v>
      </c>
      <c r="P7" s="57" t="s">
        <v>1832</v>
      </c>
      <c r="Q7" s="57" t="s">
        <v>1820</v>
      </c>
      <c r="R7" s="57" t="s">
        <v>1821</v>
      </c>
      <c r="S7" s="57" t="s">
        <v>1822</v>
      </c>
      <c r="T7" s="57" t="s">
        <v>1823</v>
      </c>
      <c r="U7" s="57" t="s">
        <v>1824</v>
      </c>
      <c r="V7" s="57" t="s">
        <v>1825</v>
      </c>
      <c r="W7" s="57" t="s">
        <v>1833</v>
      </c>
      <c r="X7" s="57" t="s">
        <v>1834</v>
      </c>
      <c r="Y7" s="57" t="s">
        <v>1826</v>
      </c>
      <c r="Z7" s="57" t="s">
        <v>1827</v>
      </c>
      <c r="AA7" s="57" t="s">
        <v>1828</v>
      </c>
      <c r="AB7" s="57" t="s">
        <v>1829</v>
      </c>
      <c r="AC7" s="57" t="s">
        <v>1830</v>
      </c>
      <c r="AD7" s="58" t="s">
        <v>12</v>
      </c>
      <c r="AE7" s="58" t="s">
        <v>1831</v>
      </c>
      <c r="AF7" s="58" t="s">
        <v>1784</v>
      </c>
      <c r="AG7" s="58" t="s">
        <v>1817</v>
      </c>
      <c r="AH7" s="58" t="s">
        <v>1818</v>
      </c>
      <c r="AI7" s="58" t="s">
        <v>1819</v>
      </c>
      <c r="AJ7" s="58" t="s">
        <v>1836</v>
      </c>
      <c r="AK7" s="58" t="s">
        <v>1832</v>
      </c>
      <c r="AL7" s="58" t="s">
        <v>1820</v>
      </c>
      <c r="AM7" s="58" t="s">
        <v>1821</v>
      </c>
      <c r="AN7" s="58" t="s">
        <v>1822</v>
      </c>
      <c r="AO7" s="58" t="s">
        <v>1823</v>
      </c>
      <c r="AP7" s="58" t="s">
        <v>1824</v>
      </c>
      <c r="AQ7" s="58" t="s">
        <v>1825</v>
      </c>
      <c r="AR7" s="58" t="s">
        <v>1833</v>
      </c>
      <c r="AS7" s="58" t="s">
        <v>1834</v>
      </c>
      <c r="AT7" s="58" t="s">
        <v>1826</v>
      </c>
      <c r="AU7" s="58" t="s">
        <v>1827</v>
      </c>
      <c r="AV7" s="58" t="s">
        <v>1828</v>
      </c>
      <c r="AW7" s="58" t="s">
        <v>1829</v>
      </c>
      <c r="AX7" s="58" t="s">
        <v>1830</v>
      </c>
      <c r="AY7" s="59" t="s">
        <v>13</v>
      </c>
      <c r="AZ7" s="59" t="s">
        <v>1831</v>
      </c>
      <c r="BA7" s="59" t="s">
        <v>1784</v>
      </c>
      <c r="BB7" s="59" t="s">
        <v>1817</v>
      </c>
      <c r="BC7" s="59" t="s">
        <v>1818</v>
      </c>
      <c r="BD7" s="59" t="s">
        <v>1819</v>
      </c>
      <c r="BE7" s="59" t="s">
        <v>1837</v>
      </c>
      <c r="BF7" s="59" t="s">
        <v>1832</v>
      </c>
      <c r="BG7" s="59" t="s">
        <v>1820</v>
      </c>
      <c r="BH7" s="59" t="s">
        <v>1821</v>
      </c>
      <c r="BI7" s="59" t="s">
        <v>1822</v>
      </c>
      <c r="BJ7" s="59" t="s">
        <v>1823</v>
      </c>
      <c r="BK7" s="59" t="s">
        <v>1824</v>
      </c>
      <c r="BL7" s="59" t="s">
        <v>1825</v>
      </c>
      <c r="BM7" s="59" t="s">
        <v>1833</v>
      </c>
      <c r="BN7" s="59" t="s">
        <v>1834</v>
      </c>
      <c r="BO7" s="59" t="s">
        <v>1826</v>
      </c>
      <c r="BP7" s="59" t="s">
        <v>1827</v>
      </c>
      <c r="BQ7" s="59" t="s">
        <v>1828</v>
      </c>
      <c r="BR7" s="59" t="s">
        <v>1829</v>
      </c>
      <c r="BS7" s="59" t="s">
        <v>1830</v>
      </c>
    </row>
    <row r="8" spans="1:71" x14ac:dyDescent="0.25">
      <c r="A8" s="6" t="s">
        <v>1</v>
      </c>
      <c r="B8" s="6" t="s">
        <v>1</v>
      </c>
      <c r="C8" s="6" t="s">
        <v>1</v>
      </c>
      <c r="D8" s="67" t="s">
        <v>1</v>
      </c>
      <c r="E8" s="67" t="s">
        <v>1</v>
      </c>
      <c r="F8" s="80" t="s">
        <v>1</v>
      </c>
      <c r="G8" s="7" t="s">
        <v>1</v>
      </c>
      <c r="H8" s="8" t="s">
        <v>1</v>
      </c>
      <c r="I8" s="9">
        <v>1</v>
      </c>
      <c r="J8" s="9">
        <v>2</v>
      </c>
      <c r="K8" s="9">
        <v>3</v>
      </c>
      <c r="L8" s="9">
        <v>4</v>
      </c>
      <c r="M8" s="9">
        <v>5</v>
      </c>
      <c r="N8" s="9">
        <v>6</v>
      </c>
      <c r="O8" s="9">
        <v>7</v>
      </c>
      <c r="P8" s="9">
        <v>8</v>
      </c>
      <c r="Q8" s="9">
        <v>9</v>
      </c>
      <c r="R8" s="9">
        <v>10</v>
      </c>
      <c r="S8" s="9">
        <v>11</v>
      </c>
      <c r="T8" s="9">
        <v>12</v>
      </c>
      <c r="U8" s="9">
        <v>13</v>
      </c>
      <c r="V8" s="9">
        <v>14</v>
      </c>
      <c r="W8" s="9">
        <v>15</v>
      </c>
      <c r="X8" s="9">
        <v>16</v>
      </c>
      <c r="Y8" s="9">
        <v>17</v>
      </c>
      <c r="Z8" s="9">
        <v>18</v>
      </c>
      <c r="AA8" s="9">
        <v>19</v>
      </c>
      <c r="AB8" s="9">
        <v>20</v>
      </c>
      <c r="AC8" s="9">
        <v>21</v>
      </c>
      <c r="AD8" s="9">
        <v>1</v>
      </c>
      <c r="AE8" s="9">
        <v>2</v>
      </c>
      <c r="AF8" s="9">
        <v>3</v>
      </c>
      <c r="AG8" s="9">
        <v>4</v>
      </c>
      <c r="AH8" s="9">
        <v>5</v>
      </c>
      <c r="AI8" s="9">
        <v>6</v>
      </c>
      <c r="AJ8" s="9">
        <v>7</v>
      </c>
      <c r="AK8" s="9">
        <v>8</v>
      </c>
      <c r="AL8" s="9">
        <v>9</v>
      </c>
      <c r="AM8" s="9">
        <v>10</v>
      </c>
      <c r="AN8" s="9">
        <v>11</v>
      </c>
      <c r="AO8" s="9">
        <v>12</v>
      </c>
      <c r="AP8" s="9">
        <v>13</v>
      </c>
      <c r="AQ8" s="9">
        <v>14</v>
      </c>
      <c r="AR8" s="9">
        <v>15</v>
      </c>
      <c r="AS8" s="9">
        <v>16</v>
      </c>
      <c r="AT8" s="9">
        <v>17</v>
      </c>
      <c r="AU8" s="9">
        <v>18</v>
      </c>
      <c r="AV8" s="9">
        <v>19</v>
      </c>
      <c r="AW8" s="9">
        <v>20</v>
      </c>
      <c r="AX8" s="9">
        <v>21</v>
      </c>
      <c r="AY8" s="9">
        <v>1</v>
      </c>
      <c r="AZ8" s="9">
        <v>2</v>
      </c>
      <c r="BA8" s="9">
        <v>3</v>
      </c>
      <c r="BB8" s="9">
        <v>4</v>
      </c>
      <c r="BC8" s="9">
        <v>5</v>
      </c>
      <c r="BD8" s="9">
        <v>6</v>
      </c>
      <c r="BE8" s="9">
        <v>7</v>
      </c>
      <c r="BF8" s="9">
        <v>8</v>
      </c>
      <c r="BG8" s="9">
        <v>9</v>
      </c>
      <c r="BH8" s="9">
        <v>10</v>
      </c>
      <c r="BI8" s="9">
        <v>11</v>
      </c>
      <c r="BJ8" s="9">
        <v>12</v>
      </c>
      <c r="BK8" s="9">
        <v>13</v>
      </c>
      <c r="BL8" s="9">
        <v>14</v>
      </c>
      <c r="BM8" s="9">
        <v>15</v>
      </c>
      <c r="BN8" s="9">
        <v>16</v>
      </c>
      <c r="BO8" s="9">
        <v>17</v>
      </c>
      <c r="BP8" s="9">
        <v>18</v>
      </c>
      <c r="BQ8" s="9">
        <v>19</v>
      </c>
      <c r="BR8" s="9">
        <v>20</v>
      </c>
      <c r="BS8" s="9">
        <v>21</v>
      </c>
    </row>
    <row r="9" spans="1:71" ht="22.5" x14ac:dyDescent="0.25">
      <c r="A9" s="1" t="s">
        <v>0</v>
      </c>
      <c r="B9" s="1" t="s">
        <v>3</v>
      </c>
      <c r="C9" s="4" t="s">
        <v>15</v>
      </c>
      <c r="D9" s="65" t="s">
        <v>16</v>
      </c>
      <c r="E9" s="64" t="s">
        <v>1</v>
      </c>
      <c r="F9" s="64" t="s">
        <v>1</v>
      </c>
      <c r="G9" s="2" t="s">
        <v>1</v>
      </c>
      <c r="H9" s="2" t="s">
        <v>2</v>
      </c>
      <c r="I9" s="3" t="s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 t="s">
        <v>1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 t="s">
        <v>1</v>
      </c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ht="33.75" x14ac:dyDescent="0.25">
      <c r="A10" s="1" t="s">
        <v>1</v>
      </c>
      <c r="B10" s="1" t="s">
        <v>1</v>
      </c>
      <c r="C10" s="1" t="s">
        <v>1</v>
      </c>
      <c r="D10" s="64" t="s">
        <v>1</v>
      </c>
      <c r="E10" s="64" t="s">
        <v>1</v>
      </c>
      <c r="F10" s="64" t="s">
        <v>1</v>
      </c>
      <c r="G10" s="2" t="s">
        <v>1</v>
      </c>
      <c r="H10" s="10" t="s">
        <v>17</v>
      </c>
      <c r="I10" s="11">
        <f>SUM(I11,I18,I20)</f>
        <v>0</v>
      </c>
      <c r="J10" s="11">
        <f t="shared" ref="J10:AA10" si="0">SUM(J11,J18,J20)</f>
        <v>0</v>
      </c>
      <c r="K10" s="11">
        <f t="shared" si="0"/>
        <v>0</v>
      </c>
      <c r="L10" s="11">
        <f t="shared" si="0"/>
        <v>0</v>
      </c>
      <c r="M10" s="11">
        <f t="shared" si="0"/>
        <v>0</v>
      </c>
      <c r="N10" s="11">
        <f t="shared" si="0"/>
        <v>0</v>
      </c>
      <c r="O10" s="11">
        <f t="shared" ref="O10" si="1">SUM(O11,O18,O20)</f>
        <v>0</v>
      </c>
      <c r="P10" s="11">
        <f t="shared" si="0"/>
        <v>0</v>
      </c>
      <c r="Q10" s="11">
        <f t="shared" si="0"/>
        <v>0</v>
      </c>
      <c r="R10" s="11">
        <f t="shared" si="0"/>
        <v>0</v>
      </c>
      <c r="S10" s="11">
        <f t="shared" si="0"/>
        <v>0</v>
      </c>
      <c r="T10" s="11">
        <f t="shared" si="0"/>
        <v>0</v>
      </c>
      <c r="U10" s="11">
        <f t="shared" si="0"/>
        <v>0</v>
      </c>
      <c r="V10" s="11">
        <f t="shared" si="0"/>
        <v>0</v>
      </c>
      <c r="W10" s="11">
        <f t="shared" si="0"/>
        <v>0</v>
      </c>
      <c r="X10" s="11">
        <f t="shared" si="0"/>
        <v>0</v>
      </c>
      <c r="Y10" s="11">
        <f t="shared" si="0"/>
        <v>0</v>
      </c>
      <c r="Z10" s="11">
        <f t="shared" si="0"/>
        <v>0</v>
      </c>
      <c r="AA10" s="11">
        <f t="shared" si="0"/>
        <v>0</v>
      </c>
      <c r="AB10" s="11">
        <v>0</v>
      </c>
      <c r="AC10" s="11">
        <v>0</v>
      </c>
      <c r="AD10" s="11">
        <f t="shared" ref="AD10:AV10" si="2">SUM(AD11,AD18,AD20)</f>
        <v>0</v>
      </c>
      <c r="AE10" s="11">
        <f t="shared" si="2"/>
        <v>0</v>
      </c>
      <c r="AF10" s="11">
        <f t="shared" si="2"/>
        <v>0</v>
      </c>
      <c r="AG10" s="11">
        <f t="shared" si="2"/>
        <v>0</v>
      </c>
      <c r="AH10" s="11">
        <f t="shared" si="2"/>
        <v>0</v>
      </c>
      <c r="AI10" s="11">
        <f t="shared" si="2"/>
        <v>0</v>
      </c>
      <c r="AJ10" s="11">
        <f t="shared" ref="AJ10" si="3">SUM(AJ11,AJ18,AJ20)</f>
        <v>0</v>
      </c>
      <c r="AK10" s="11">
        <f t="shared" si="2"/>
        <v>0</v>
      </c>
      <c r="AL10" s="11">
        <f t="shared" si="2"/>
        <v>0</v>
      </c>
      <c r="AM10" s="11">
        <f t="shared" si="2"/>
        <v>0</v>
      </c>
      <c r="AN10" s="11">
        <f t="shared" si="2"/>
        <v>0</v>
      </c>
      <c r="AO10" s="11">
        <f t="shared" si="2"/>
        <v>0</v>
      </c>
      <c r="AP10" s="11">
        <f t="shared" si="2"/>
        <v>0</v>
      </c>
      <c r="AQ10" s="11">
        <f t="shared" si="2"/>
        <v>0</v>
      </c>
      <c r="AR10" s="11">
        <f t="shared" si="2"/>
        <v>0</v>
      </c>
      <c r="AS10" s="11">
        <f t="shared" si="2"/>
        <v>0</v>
      </c>
      <c r="AT10" s="11">
        <f t="shared" si="2"/>
        <v>0</v>
      </c>
      <c r="AU10" s="11">
        <f t="shared" si="2"/>
        <v>0</v>
      </c>
      <c r="AV10" s="11">
        <f t="shared" si="2"/>
        <v>0</v>
      </c>
      <c r="AW10" s="11">
        <v>0</v>
      </c>
      <c r="AX10" s="11">
        <v>0</v>
      </c>
      <c r="AY10" s="11">
        <f t="shared" ref="AY10:BQ10" si="4">SUM(AY11,AY18,AY20)</f>
        <v>0</v>
      </c>
      <c r="AZ10" s="11">
        <f t="shared" si="4"/>
        <v>0</v>
      </c>
      <c r="BA10" s="11">
        <f t="shared" si="4"/>
        <v>0</v>
      </c>
      <c r="BB10" s="11">
        <f t="shared" si="4"/>
        <v>0</v>
      </c>
      <c r="BC10" s="11">
        <f t="shared" si="4"/>
        <v>0</v>
      </c>
      <c r="BD10" s="11">
        <f t="shared" si="4"/>
        <v>0</v>
      </c>
      <c r="BE10" s="11">
        <f t="shared" ref="BE10" si="5">SUM(BE11,BE18,BE20)</f>
        <v>0</v>
      </c>
      <c r="BF10" s="11">
        <f t="shared" si="4"/>
        <v>0</v>
      </c>
      <c r="BG10" s="11">
        <f t="shared" si="4"/>
        <v>0</v>
      </c>
      <c r="BH10" s="11">
        <f t="shared" si="4"/>
        <v>0</v>
      </c>
      <c r="BI10" s="11">
        <f t="shared" si="4"/>
        <v>0</v>
      </c>
      <c r="BJ10" s="11">
        <f t="shared" si="4"/>
        <v>0</v>
      </c>
      <c r="BK10" s="11">
        <f t="shared" si="4"/>
        <v>0</v>
      </c>
      <c r="BL10" s="11">
        <f t="shared" si="4"/>
        <v>0</v>
      </c>
      <c r="BM10" s="11">
        <f t="shared" si="4"/>
        <v>0</v>
      </c>
      <c r="BN10" s="11">
        <f t="shared" si="4"/>
        <v>0</v>
      </c>
      <c r="BO10" s="11">
        <f t="shared" si="4"/>
        <v>0</v>
      </c>
      <c r="BP10" s="11">
        <f t="shared" si="4"/>
        <v>0</v>
      </c>
      <c r="BQ10" s="11">
        <f t="shared" si="4"/>
        <v>0</v>
      </c>
      <c r="BR10" s="11">
        <v>0</v>
      </c>
      <c r="BS10" s="11">
        <v>0</v>
      </c>
    </row>
    <row r="11" spans="1:71" x14ac:dyDescent="0.25">
      <c r="A11" s="4" t="s">
        <v>0</v>
      </c>
      <c r="B11" s="4" t="s">
        <v>3</v>
      </c>
      <c r="C11" s="4" t="s">
        <v>15</v>
      </c>
      <c r="D11" s="65" t="s">
        <v>16</v>
      </c>
      <c r="E11" s="64" t="s">
        <v>18</v>
      </c>
      <c r="F11" s="64" t="s">
        <v>1</v>
      </c>
      <c r="G11" s="2" t="s">
        <v>1</v>
      </c>
      <c r="H11" s="2" t="s">
        <v>19</v>
      </c>
      <c r="I11" s="12">
        <f t="shared" ref="I11:AA11" si="6">SUM(I12:I13)</f>
        <v>0</v>
      </c>
      <c r="J11" s="12">
        <f t="shared" si="6"/>
        <v>0</v>
      </c>
      <c r="K11" s="12">
        <f t="shared" si="6"/>
        <v>0</v>
      </c>
      <c r="L11" s="12">
        <f t="shared" si="6"/>
        <v>0</v>
      </c>
      <c r="M11" s="12">
        <f t="shared" si="6"/>
        <v>0</v>
      </c>
      <c r="N11" s="12">
        <f t="shared" si="6"/>
        <v>0</v>
      </c>
      <c r="O11" s="12">
        <f t="shared" ref="O11" si="7">SUM(O12:O13)</f>
        <v>0</v>
      </c>
      <c r="P11" s="12">
        <f t="shared" si="6"/>
        <v>0</v>
      </c>
      <c r="Q11" s="12">
        <f t="shared" si="6"/>
        <v>0</v>
      </c>
      <c r="R11" s="12">
        <f t="shared" si="6"/>
        <v>0</v>
      </c>
      <c r="S11" s="12">
        <f t="shared" si="6"/>
        <v>0</v>
      </c>
      <c r="T11" s="12">
        <f t="shared" si="6"/>
        <v>0</v>
      </c>
      <c r="U11" s="12">
        <f t="shared" si="6"/>
        <v>0</v>
      </c>
      <c r="V11" s="12">
        <f t="shared" si="6"/>
        <v>0</v>
      </c>
      <c r="W11" s="12">
        <f t="shared" si="6"/>
        <v>0</v>
      </c>
      <c r="X11" s="12">
        <f t="shared" si="6"/>
        <v>0</v>
      </c>
      <c r="Y11" s="12">
        <f t="shared" si="6"/>
        <v>0</v>
      </c>
      <c r="Z11" s="12">
        <f t="shared" si="6"/>
        <v>0</v>
      </c>
      <c r="AA11" s="12">
        <f t="shared" si="6"/>
        <v>0</v>
      </c>
      <c r="AB11" s="12">
        <v>0</v>
      </c>
      <c r="AC11" s="12">
        <v>0</v>
      </c>
      <c r="AD11" s="12">
        <f t="shared" ref="AD11:AV11" si="8">SUM(AD12:AD13)</f>
        <v>0</v>
      </c>
      <c r="AE11" s="12">
        <f t="shared" si="8"/>
        <v>0</v>
      </c>
      <c r="AF11" s="12">
        <f t="shared" si="8"/>
        <v>0</v>
      </c>
      <c r="AG11" s="12">
        <f t="shared" si="8"/>
        <v>0</v>
      </c>
      <c r="AH11" s="12">
        <f t="shared" si="8"/>
        <v>0</v>
      </c>
      <c r="AI11" s="12">
        <f t="shared" si="8"/>
        <v>0</v>
      </c>
      <c r="AJ11" s="12">
        <f t="shared" ref="AJ11" si="9">SUM(AJ12:AJ13)</f>
        <v>0</v>
      </c>
      <c r="AK11" s="12">
        <f t="shared" si="8"/>
        <v>0</v>
      </c>
      <c r="AL11" s="12">
        <f t="shared" si="8"/>
        <v>0</v>
      </c>
      <c r="AM11" s="12">
        <f t="shared" si="8"/>
        <v>0</v>
      </c>
      <c r="AN11" s="12">
        <f t="shared" si="8"/>
        <v>0</v>
      </c>
      <c r="AO11" s="12">
        <f t="shared" si="8"/>
        <v>0</v>
      </c>
      <c r="AP11" s="12">
        <f t="shared" si="8"/>
        <v>0</v>
      </c>
      <c r="AQ11" s="12">
        <f t="shared" si="8"/>
        <v>0</v>
      </c>
      <c r="AR11" s="12">
        <f t="shared" si="8"/>
        <v>0</v>
      </c>
      <c r="AS11" s="12">
        <f t="shared" si="8"/>
        <v>0</v>
      </c>
      <c r="AT11" s="12">
        <f t="shared" si="8"/>
        <v>0</v>
      </c>
      <c r="AU11" s="12">
        <f t="shared" si="8"/>
        <v>0</v>
      </c>
      <c r="AV11" s="12">
        <f t="shared" si="8"/>
        <v>0</v>
      </c>
      <c r="AW11" s="12">
        <v>0</v>
      </c>
      <c r="AX11" s="12">
        <v>0</v>
      </c>
      <c r="AY11" s="12">
        <f t="shared" ref="AY11:BQ11" si="10">SUM(AY12:AY13)</f>
        <v>0</v>
      </c>
      <c r="AZ11" s="12">
        <f t="shared" si="10"/>
        <v>0</v>
      </c>
      <c r="BA11" s="12">
        <f t="shared" si="10"/>
        <v>0</v>
      </c>
      <c r="BB11" s="12">
        <f t="shared" si="10"/>
        <v>0</v>
      </c>
      <c r="BC11" s="12">
        <f t="shared" si="10"/>
        <v>0</v>
      </c>
      <c r="BD11" s="12">
        <f t="shared" si="10"/>
        <v>0</v>
      </c>
      <c r="BE11" s="12">
        <f t="shared" ref="BE11" si="11">SUM(BE12:BE13)</f>
        <v>0</v>
      </c>
      <c r="BF11" s="12">
        <f t="shared" si="10"/>
        <v>0</v>
      </c>
      <c r="BG11" s="12">
        <f t="shared" si="10"/>
        <v>0</v>
      </c>
      <c r="BH11" s="12">
        <f t="shared" si="10"/>
        <v>0</v>
      </c>
      <c r="BI11" s="12">
        <f t="shared" si="10"/>
        <v>0</v>
      </c>
      <c r="BJ11" s="12">
        <f t="shared" si="10"/>
        <v>0</v>
      </c>
      <c r="BK11" s="12">
        <f t="shared" si="10"/>
        <v>0</v>
      </c>
      <c r="BL11" s="12">
        <f t="shared" si="10"/>
        <v>0</v>
      </c>
      <c r="BM11" s="12">
        <f t="shared" si="10"/>
        <v>0</v>
      </c>
      <c r="BN11" s="12">
        <f t="shared" si="10"/>
        <v>0</v>
      </c>
      <c r="BO11" s="12">
        <f t="shared" si="10"/>
        <v>0</v>
      </c>
      <c r="BP11" s="12">
        <f t="shared" si="10"/>
        <v>0</v>
      </c>
      <c r="BQ11" s="12">
        <f t="shared" si="10"/>
        <v>0</v>
      </c>
      <c r="BR11" s="12">
        <v>0</v>
      </c>
      <c r="BS11" s="12">
        <v>0</v>
      </c>
    </row>
    <row r="12" spans="1:71" x14ac:dyDescent="0.25">
      <c r="A12" s="4" t="s">
        <v>0</v>
      </c>
      <c r="B12" s="4" t="s">
        <v>3</v>
      </c>
      <c r="C12" s="4" t="s">
        <v>15</v>
      </c>
      <c r="D12" s="65" t="s">
        <v>16</v>
      </c>
      <c r="E12" s="75">
        <v>6111</v>
      </c>
      <c r="F12" s="65"/>
      <c r="G12" s="60" t="s">
        <v>1875</v>
      </c>
      <c r="H12" s="13" t="s">
        <v>20</v>
      </c>
      <c r="I12" s="14">
        <v>0</v>
      </c>
      <c r="J12" s="14"/>
      <c r="K12" s="14"/>
      <c r="L12" s="14"/>
      <c r="M12" s="14"/>
      <c r="N12" s="14"/>
      <c r="O12" s="14">
        <f>I12+J12+K12+L12+M12+N12</f>
        <v>0</v>
      </c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>
        <v>0</v>
      </c>
      <c r="AC12" s="14">
        <v>0</v>
      </c>
      <c r="AD12" s="14">
        <v>0</v>
      </c>
      <c r="AE12" s="14"/>
      <c r="AF12" s="14"/>
      <c r="AG12" s="14"/>
      <c r="AH12" s="14"/>
      <c r="AI12" s="14"/>
      <c r="AJ12" s="14">
        <f>AD12+AE12+AF12+AG12+AH12+AI12</f>
        <v>0</v>
      </c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>
        <v>0</v>
      </c>
      <c r="AX12" s="14">
        <v>0</v>
      </c>
      <c r="AY12" s="14">
        <v>0</v>
      </c>
      <c r="AZ12" s="14"/>
      <c r="BA12" s="14"/>
      <c r="BB12" s="14"/>
      <c r="BC12" s="14"/>
      <c r="BD12" s="14"/>
      <c r="BE12" s="14">
        <f>AY12+AZ12+BA12+BB12+BC12+BD12</f>
        <v>0</v>
      </c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>
        <v>0</v>
      </c>
      <c r="BS12" s="14">
        <v>0</v>
      </c>
    </row>
    <row r="13" spans="1:71" x14ac:dyDescent="0.25">
      <c r="A13" s="1" t="s">
        <v>0</v>
      </c>
      <c r="B13" s="1" t="s">
        <v>3</v>
      </c>
      <c r="C13" s="1" t="s">
        <v>15</v>
      </c>
      <c r="D13" s="68" t="s">
        <v>16</v>
      </c>
      <c r="E13" s="68" t="s">
        <v>21</v>
      </c>
      <c r="F13" s="65" t="s">
        <v>1</v>
      </c>
      <c r="G13" s="13" t="s">
        <v>1</v>
      </c>
      <c r="H13" s="2" t="s">
        <v>22</v>
      </c>
      <c r="I13" s="12">
        <f t="shared" ref="I13:AA13" si="12">SUM(I14:I17)</f>
        <v>0</v>
      </c>
      <c r="J13" s="12">
        <f t="shared" si="12"/>
        <v>0</v>
      </c>
      <c r="K13" s="12">
        <f t="shared" si="12"/>
        <v>0</v>
      </c>
      <c r="L13" s="12">
        <f t="shared" si="12"/>
        <v>0</v>
      </c>
      <c r="M13" s="12">
        <f t="shared" si="12"/>
        <v>0</v>
      </c>
      <c r="N13" s="12">
        <f t="shared" si="12"/>
        <v>0</v>
      </c>
      <c r="O13" s="12">
        <f t="shared" si="12"/>
        <v>0</v>
      </c>
      <c r="P13" s="12">
        <f t="shared" si="12"/>
        <v>0</v>
      </c>
      <c r="Q13" s="12">
        <f t="shared" si="12"/>
        <v>0</v>
      </c>
      <c r="R13" s="12">
        <f t="shared" si="12"/>
        <v>0</v>
      </c>
      <c r="S13" s="12">
        <f t="shared" si="12"/>
        <v>0</v>
      </c>
      <c r="T13" s="12">
        <f t="shared" si="12"/>
        <v>0</v>
      </c>
      <c r="U13" s="12">
        <f t="shared" si="12"/>
        <v>0</v>
      </c>
      <c r="V13" s="12">
        <f t="shared" si="12"/>
        <v>0</v>
      </c>
      <c r="W13" s="12">
        <f t="shared" si="12"/>
        <v>0</v>
      </c>
      <c r="X13" s="12">
        <f t="shared" si="12"/>
        <v>0</v>
      </c>
      <c r="Y13" s="12">
        <f t="shared" si="12"/>
        <v>0</v>
      </c>
      <c r="Z13" s="12">
        <f t="shared" si="12"/>
        <v>0</v>
      </c>
      <c r="AA13" s="12">
        <f t="shared" si="12"/>
        <v>0</v>
      </c>
      <c r="AB13" s="12">
        <v>0</v>
      </c>
      <c r="AC13" s="12">
        <v>0</v>
      </c>
      <c r="AD13" s="12">
        <f t="shared" ref="AD13:AV13" si="13">SUM(AD14:AD17)</f>
        <v>0</v>
      </c>
      <c r="AE13" s="12">
        <f t="shared" si="13"/>
        <v>0</v>
      </c>
      <c r="AF13" s="12">
        <f t="shared" si="13"/>
        <v>0</v>
      </c>
      <c r="AG13" s="12">
        <f t="shared" si="13"/>
        <v>0</v>
      </c>
      <c r="AH13" s="12">
        <f t="shared" si="13"/>
        <v>0</v>
      </c>
      <c r="AI13" s="12">
        <f t="shared" si="13"/>
        <v>0</v>
      </c>
      <c r="AJ13" s="12">
        <f t="shared" si="13"/>
        <v>0</v>
      </c>
      <c r="AK13" s="12">
        <f t="shared" si="13"/>
        <v>0</v>
      </c>
      <c r="AL13" s="12">
        <f t="shared" si="13"/>
        <v>0</v>
      </c>
      <c r="AM13" s="12">
        <f t="shared" si="13"/>
        <v>0</v>
      </c>
      <c r="AN13" s="12">
        <f t="shared" si="13"/>
        <v>0</v>
      </c>
      <c r="AO13" s="12">
        <f t="shared" si="13"/>
        <v>0</v>
      </c>
      <c r="AP13" s="12">
        <f t="shared" si="13"/>
        <v>0</v>
      </c>
      <c r="AQ13" s="12">
        <f t="shared" si="13"/>
        <v>0</v>
      </c>
      <c r="AR13" s="12">
        <f t="shared" si="13"/>
        <v>0</v>
      </c>
      <c r="AS13" s="12">
        <f t="shared" si="13"/>
        <v>0</v>
      </c>
      <c r="AT13" s="12">
        <f t="shared" si="13"/>
        <v>0</v>
      </c>
      <c r="AU13" s="12">
        <f t="shared" si="13"/>
        <v>0</v>
      </c>
      <c r="AV13" s="12">
        <f t="shared" si="13"/>
        <v>0</v>
      </c>
      <c r="AW13" s="12">
        <v>0</v>
      </c>
      <c r="AX13" s="12">
        <v>0</v>
      </c>
      <c r="AY13" s="12">
        <f t="shared" ref="AY13:BQ13" si="14">SUM(AY14:AY17)</f>
        <v>0</v>
      </c>
      <c r="AZ13" s="12">
        <f t="shared" si="14"/>
        <v>0</v>
      </c>
      <c r="BA13" s="12">
        <f t="shared" si="14"/>
        <v>0</v>
      </c>
      <c r="BB13" s="12">
        <f t="shared" si="14"/>
        <v>0</v>
      </c>
      <c r="BC13" s="12">
        <f t="shared" si="14"/>
        <v>0</v>
      </c>
      <c r="BD13" s="12">
        <f t="shared" si="14"/>
        <v>0</v>
      </c>
      <c r="BE13" s="12">
        <f t="shared" si="14"/>
        <v>0</v>
      </c>
      <c r="BF13" s="12">
        <f t="shared" si="14"/>
        <v>0</v>
      </c>
      <c r="BG13" s="12">
        <f t="shared" si="14"/>
        <v>0</v>
      </c>
      <c r="BH13" s="12">
        <f t="shared" si="14"/>
        <v>0</v>
      </c>
      <c r="BI13" s="12">
        <f t="shared" si="14"/>
        <v>0</v>
      </c>
      <c r="BJ13" s="12">
        <f t="shared" si="14"/>
        <v>0</v>
      </c>
      <c r="BK13" s="12">
        <f t="shared" si="14"/>
        <v>0</v>
      </c>
      <c r="BL13" s="12">
        <f t="shared" si="14"/>
        <v>0</v>
      </c>
      <c r="BM13" s="12">
        <f t="shared" si="14"/>
        <v>0</v>
      </c>
      <c r="BN13" s="12">
        <f t="shared" si="14"/>
        <v>0</v>
      </c>
      <c r="BO13" s="12">
        <f t="shared" si="14"/>
        <v>0</v>
      </c>
      <c r="BP13" s="12">
        <f t="shared" si="14"/>
        <v>0</v>
      </c>
      <c r="BQ13" s="12">
        <f t="shared" si="14"/>
        <v>0</v>
      </c>
      <c r="BR13" s="12">
        <v>0</v>
      </c>
      <c r="BS13" s="12">
        <v>0</v>
      </c>
    </row>
    <row r="14" spans="1:71" x14ac:dyDescent="0.25">
      <c r="A14" s="4" t="s">
        <v>0</v>
      </c>
      <c r="B14" s="4" t="s">
        <v>3</v>
      </c>
      <c r="C14" s="4" t="s">
        <v>15</v>
      </c>
      <c r="D14" s="65" t="s">
        <v>16</v>
      </c>
      <c r="E14" s="75">
        <v>6112</v>
      </c>
      <c r="F14" s="65" t="s">
        <v>23</v>
      </c>
      <c r="G14" s="60" t="s">
        <v>1875</v>
      </c>
      <c r="H14" s="13" t="s">
        <v>24</v>
      </c>
      <c r="I14" s="14">
        <v>0</v>
      </c>
      <c r="J14" s="14"/>
      <c r="K14" s="14"/>
      <c r="L14" s="14"/>
      <c r="M14" s="14"/>
      <c r="N14" s="14"/>
      <c r="O14" s="14">
        <f t="shared" ref="O14:O72" si="15">I14+J14+K14+L14+M14+N14</f>
        <v>0</v>
      </c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>
        <v>0</v>
      </c>
      <c r="AC14" s="14">
        <v>0</v>
      </c>
      <c r="AD14" s="14">
        <v>0</v>
      </c>
      <c r="AE14" s="14"/>
      <c r="AF14" s="14"/>
      <c r="AG14" s="14"/>
      <c r="AH14" s="14"/>
      <c r="AI14" s="14"/>
      <c r="AJ14" s="14">
        <f t="shared" ref="AJ14:AJ72" si="16">AD14+AE14+AF14+AG14+AH14+AI14</f>
        <v>0</v>
      </c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>
        <v>0</v>
      </c>
      <c r="AX14" s="14">
        <v>0</v>
      </c>
      <c r="AY14" s="14">
        <v>0</v>
      </c>
      <c r="AZ14" s="14"/>
      <c r="BA14" s="14"/>
      <c r="BB14" s="14"/>
      <c r="BC14" s="14"/>
      <c r="BD14" s="14"/>
      <c r="BE14" s="14">
        <f t="shared" ref="BE14:BE72" si="17">AY14+AZ14+BA14+BB14+BC14+BD14</f>
        <v>0</v>
      </c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>
        <v>0</v>
      </c>
      <c r="BS14" s="14">
        <v>0</v>
      </c>
    </row>
    <row r="15" spans="1:71" x14ac:dyDescent="0.25">
      <c r="A15" s="4" t="s">
        <v>0</v>
      </c>
      <c r="B15" s="4" t="s">
        <v>3</v>
      </c>
      <c r="C15" s="4" t="s">
        <v>15</v>
      </c>
      <c r="D15" s="65" t="s">
        <v>16</v>
      </c>
      <c r="E15" s="75">
        <v>6112</v>
      </c>
      <c r="F15" s="65" t="s">
        <v>25</v>
      </c>
      <c r="G15" s="60" t="s">
        <v>1875</v>
      </c>
      <c r="H15" s="13" t="s">
        <v>26</v>
      </c>
      <c r="I15" s="14">
        <v>0</v>
      </c>
      <c r="J15" s="14"/>
      <c r="K15" s="14"/>
      <c r="L15" s="14"/>
      <c r="M15" s="14"/>
      <c r="N15" s="14"/>
      <c r="O15" s="14">
        <f t="shared" si="15"/>
        <v>0</v>
      </c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>
        <v>0</v>
      </c>
      <c r="AC15" s="14">
        <v>0</v>
      </c>
      <c r="AD15" s="14">
        <v>0</v>
      </c>
      <c r="AE15" s="14"/>
      <c r="AF15" s="14"/>
      <c r="AG15" s="14"/>
      <c r="AH15" s="14"/>
      <c r="AI15" s="14"/>
      <c r="AJ15" s="14">
        <f t="shared" si="16"/>
        <v>0</v>
      </c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>
        <v>0</v>
      </c>
      <c r="AX15" s="14">
        <v>0</v>
      </c>
      <c r="AY15" s="14">
        <v>0</v>
      </c>
      <c r="AZ15" s="14"/>
      <c r="BA15" s="14"/>
      <c r="BB15" s="14"/>
      <c r="BC15" s="14"/>
      <c r="BD15" s="14"/>
      <c r="BE15" s="14">
        <f t="shared" si="17"/>
        <v>0</v>
      </c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>
        <v>0</v>
      </c>
      <c r="BS15" s="14">
        <v>0</v>
      </c>
    </row>
    <row r="16" spans="1:71" x14ac:dyDescent="0.25">
      <c r="A16" s="4" t="s">
        <v>0</v>
      </c>
      <c r="B16" s="4" t="s">
        <v>3</v>
      </c>
      <c r="C16" s="4" t="s">
        <v>15</v>
      </c>
      <c r="D16" s="65" t="s">
        <v>16</v>
      </c>
      <c r="E16" s="75">
        <v>6112</v>
      </c>
      <c r="F16" s="65" t="s">
        <v>27</v>
      </c>
      <c r="G16" s="60" t="s">
        <v>1875</v>
      </c>
      <c r="H16" s="13" t="s">
        <v>28</v>
      </c>
      <c r="I16" s="14">
        <v>0</v>
      </c>
      <c r="J16" s="14"/>
      <c r="K16" s="14"/>
      <c r="L16" s="14"/>
      <c r="M16" s="14"/>
      <c r="N16" s="14"/>
      <c r="O16" s="14">
        <f t="shared" si="15"/>
        <v>0</v>
      </c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>
        <v>0</v>
      </c>
      <c r="AC16" s="14">
        <v>0</v>
      </c>
      <c r="AD16" s="14">
        <v>0</v>
      </c>
      <c r="AE16" s="14"/>
      <c r="AF16" s="14"/>
      <c r="AG16" s="14"/>
      <c r="AH16" s="14"/>
      <c r="AI16" s="14"/>
      <c r="AJ16" s="14">
        <f t="shared" si="16"/>
        <v>0</v>
      </c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>
        <v>0</v>
      </c>
      <c r="AX16" s="14">
        <v>0</v>
      </c>
      <c r="AY16" s="14">
        <v>0</v>
      </c>
      <c r="AZ16" s="14"/>
      <c r="BA16" s="14"/>
      <c r="BB16" s="14"/>
      <c r="BC16" s="14"/>
      <c r="BD16" s="14"/>
      <c r="BE16" s="14">
        <f t="shared" si="17"/>
        <v>0</v>
      </c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>
        <v>0</v>
      </c>
      <c r="BS16" s="14">
        <v>0</v>
      </c>
    </row>
    <row r="17" spans="1:71" x14ac:dyDescent="0.25">
      <c r="A17" s="4" t="s">
        <v>0</v>
      </c>
      <c r="B17" s="4" t="s">
        <v>3</v>
      </c>
      <c r="C17" s="4" t="s">
        <v>15</v>
      </c>
      <c r="D17" s="65" t="s">
        <v>16</v>
      </c>
      <c r="E17" s="75">
        <v>6112</v>
      </c>
      <c r="F17" s="65" t="s">
        <v>29</v>
      </c>
      <c r="G17" s="60" t="s">
        <v>1875</v>
      </c>
      <c r="H17" s="13" t="s">
        <v>30</v>
      </c>
      <c r="I17" s="14">
        <v>0</v>
      </c>
      <c r="J17" s="14"/>
      <c r="K17" s="14"/>
      <c r="L17" s="14"/>
      <c r="M17" s="14"/>
      <c r="N17" s="14"/>
      <c r="O17" s="14">
        <f t="shared" si="15"/>
        <v>0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>
        <v>0</v>
      </c>
      <c r="AC17" s="14">
        <v>0</v>
      </c>
      <c r="AD17" s="14">
        <v>0</v>
      </c>
      <c r="AE17" s="14"/>
      <c r="AF17" s="14"/>
      <c r="AG17" s="14"/>
      <c r="AH17" s="14"/>
      <c r="AI17" s="14"/>
      <c r="AJ17" s="14">
        <f t="shared" si="16"/>
        <v>0</v>
      </c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>
        <v>0</v>
      </c>
      <c r="AX17" s="14">
        <v>0</v>
      </c>
      <c r="AY17" s="14">
        <v>0</v>
      </c>
      <c r="AZ17" s="14"/>
      <c r="BA17" s="14"/>
      <c r="BB17" s="14"/>
      <c r="BC17" s="14"/>
      <c r="BD17" s="14"/>
      <c r="BE17" s="14">
        <f t="shared" si="17"/>
        <v>0</v>
      </c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>
        <v>0</v>
      </c>
      <c r="BS17" s="14">
        <v>0</v>
      </c>
    </row>
    <row r="18" spans="1:71" x14ac:dyDescent="0.25">
      <c r="A18" s="4" t="s">
        <v>0</v>
      </c>
      <c r="B18" s="4" t="s">
        <v>3</v>
      </c>
      <c r="C18" s="4" t="s">
        <v>15</v>
      </c>
      <c r="D18" s="65" t="s">
        <v>16</v>
      </c>
      <c r="E18" s="64" t="s">
        <v>31</v>
      </c>
      <c r="F18" s="64" t="s">
        <v>1</v>
      </c>
      <c r="G18" s="2" t="s">
        <v>1</v>
      </c>
      <c r="H18" s="2" t="s">
        <v>32</v>
      </c>
      <c r="I18" s="12">
        <f t="shared" ref="I18:AA18" si="18">SUM(I19)</f>
        <v>0</v>
      </c>
      <c r="J18" s="12">
        <f t="shared" si="18"/>
        <v>0</v>
      </c>
      <c r="K18" s="12">
        <f t="shared" si="18"/>
        <v>0</v>
      </c>
      <c r="L18" s="12">
        <f t="shared" si="18"/>
        <v>0</v>
      </c>
      <c r="M18" s="12">
        <f t="shared" si="18"/>
        <v>0</v>
      </c>
      <c r="N18" s="12">
        <f t="shared" si="18"/>
        <v>0</v>
      </c>
      <c r="O18" s="12">
        <f t="shared" si="18"/>
        <v>0</v>
      </c>
      <c r="P18" s="12">
        <f t="shared" si="18"/>
        <v>0</v>
      </c>
      <c r="Q18" s="12">
        <f t="shared" si="18"/>
        <v>0</v>
      </c>
      <c r="R18" s="12">
        <f t="shared" si="18"/>
        <v>0</v>
      </c>
      <c r="S18" s="12">
        <f t="shared" si="18"/>
        <v>0</v>
      </c>
      <c r="T18" s="12">
        <f t="shared" si="18"/>
        <v>0</v>
      </c>
      <c r="U18" s="12">
        <f t="shared" si="18"/>
        <v>0</v>
      </c>
      <c r="V18" s="12">
        <f t="shared" si="18"/>
        <v>0</v>
      </c>
      <c r="W18" s="12">
        <f t="shared" si="18"/>
        <v>0</v>
      </c>
      <c r="X18" s="12">
        <f t="shared" si="18"/>
        <v>0</v>
      </c>
      <c r="Y18" s="12">
        <f t="shared" si="18"/>
        <v>0</v>
      </c>
      <c r="Z18" s="12">
        <f t="shared" si="18"/>
        <v>0</v>
      </c>
      <c r="AA18" s="12">
        <f t="shared" si="18"/>
        <v>0</v>
      </c>
      <c r="AB18" s="12">
        <v>0</v>
      </c>
      <c r="AC18" s="12">
        <v>0</v>
      </c>
      <c r="AD18" s="12">
        <f t="shared" ref="AD18:AV18" si="19">SUM(AD19)</f>
        <v>0</v>
      </c>
      <c r="AE18" s="12">
        <f t="shared" si="19"/>
        <v>0</v>
      </c>
      <c r="AF18" s="12">
        <f t="shared" si="19"/>
        <v>0</v>
      </c>
      <c r="AG18" s="12">
        <f t="shared" si="19"/>
        <v>0</v>
      </c>
      <c r="AH18" s="12">
        <f t="shared" si="19"/>
        <v>0</v>
      </c>
      <c r="AI18" s="12">
        <f t="shared" si="19"/>
        <v>0</v>
      </c>
      <c r="AJ18" s="12">
        <f t="shared" si="19"/>
        <v>0</v>
      </c>
      <c r="AK18" s="12">
        <f t="shared" si="19"/>
        <v>0</v>
      </c>
      <c r="AL18" s="12">
        <f t="shared" si="19"/>
        <v>0</v>
      </c>
      <c r="AM18" s="12">
        <f t="shared" si="19"/>
        <v>0</v>
      </c>
      <c r="AN18" s="12">
        <f t="shared" si="19"/>
        <v>0</v>
      </c>
      <c r="AO18" s="12">
        <f t="shared" si="19"/>
        <v>0</v>
      </c>
      <c r="AP18" s="12">
        <f t="shared" si="19"/>
        <v>0</v>
      </c>
      <c r="AQ18" s="12">
        <f t="shared" si="19"/>
        <v>0</v>
      </c>
      <c r="AR18" s="12">
        <f t="shared" si="19"/>
        <v>0</v>
      </c>
      <c r="AS18" s="12">
        <f t="shared" si="19"/>
        <v>0</v>
      </c>
      <c r="AT18" s="12">
        <f t="shared" si="19"/>
        <v>0</v>
      </c>
      <c r="AU18" s="12">
        <f t="shared" si="19"/>
        <v>0</v>
      </c>
      <c r="AV18" s="12">
        <f t="shared" si="19"/>
        <v>0</v>
      </c>
      <c r="AW18" s="12">
        <v>0</v>
      </c>
      <c r="AX18" s="12">
        <v>0</v>
      </c>
      <c r="AY18" s="12">
        <f t="shared" ref="AY18:BQ18" si="20">SUM(AY19)</f>
        <v>0</v>
      </c>
      <c r="AZ18" s="12">
        <f t="shared" si="20"/>
        <v>0</v>
      </c>
      <c r="BA18" s="12">
        <f t="shared" si="20"/>
        <v>0</v>
      </c>
      <c r="BB18" s="12">
        <f t="shared" si="20"/>
        <v>0</v>
      </c>
      <c r="BC18" s="12">
        <f t="shared" si="20"/>
        <v>0</v>
      </c>
      <c r="BD18" s="12">
        <f t="shared" si="20"/>
        <v>0</v>
      </c>
      <c r="BE18" s="12">
        <f t="shared" si="20"/>
        <v>0</v>
      </c>
      <c r="BF18" s="12">
        <f t="shared" si="20"/>
        <v>0</v>
      </c>
      <c r="BG18" s="12">
        <f t="shared" si="20"/>
        <v>0</v>
      </c>
      <c r="BH18" s="12">
        <f t="shared" si="20"/>
        <v>0</v>
      </c>
      <c r="BI18" s="12">
        <f t="shared" si="20"/>
        <v>0</v>
      </c>
      <c r="BJ18" s="12">
        <f t="shared" si="20"/>
        <v>0</v>
      </c>
      <c r="BK18" s="12">
        <f t="shared" si="20"/>
        <v>0</v>
      </c>
      <c r="BL18" s="12">
        <f t="shared" si="20"/>
        <v>0</v>
      </c>
      <c r="BM18" s="12">
        <f t="shared" si="20"/>
        <v>0</v>
      </c>
      <c r="BN18" s="12">
        <f t="shared" si="20"/>
        <v>0</v>
      </c>
      <c r="BO18" s="12">
        <f t="shared" si="20"/>
        <v>0</v>
      </c>
      <c r="BP18" s="12">
        <f t="shared" si="20"/>
        <v>0</v>
      </c>
      <c r="BQ18" s="12">
        <f t="shared" si="20"/>
        <v>0</v>
      </c>
      <c r="BR18" s="12">
        <v>0</v>
      </c>
      <c r="BS18" s="12">
        <v>0</v>
      </c>
    </row>
    <row r="19" spans="1:71" x14ac:dyDescent="0.25">
      <c r="A19" s="4" t="s">
        <v>0</v>
      </c>
      <c r="B19" s="4" t="s">
        <v>3</v>
      </c>
      <c r="C19" s="4" t="s">
        <v>15</v>
      </c>
      <c r="D19" s="65" t="s">
        <v>16</v>
      </c>
      <c r="E19" s="75">
        <v>6121</v>
      </c>
      <c r="F19" s="65"/>
      <c r="G19" s="60" t="s">
        <v>1875</v>
      </c>
      <c r="H19" s="13" t="s">
        <v>33</v>
      </c>
      <c r="I19" s="14">
        <v>0</v>
      </c>
      <c r="J19" s="14"/>
      <c r="K19" s="14"/>
      <c r="L19" s="14"/>
      <c r="M19" s="14"/>
      <c r="N19" s="14"/>
      <c r="O19" s="14">
        <f t="shared" si="15"/>
        <v>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>
        <v>0</v>
      </c>
      <c r="AC19" s="14">
        <v>0</v>
      </c>
      <c r="AD19" s="14">
        <v>0</v>
      </c>
      <c r="AE19" s="14"/>
      <c r="AF19" s="14"/>
      <c r="AG19" s="14"/>
      <c r="AH19" s="14"/>
      <c r="AI19" s="14"/>
      <c r="AJ19" s="14">
        <f t="shared" si="16"/>
        <v>0</v>
      </c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>
        <v>0</v>
      </c>
      <c r="AX19" s="14">
        <v>0</v>
      </c>
      <c r="AY19" s="14">
        <v>0</v>
      </c>
      <c r="AZ19" s="14"/>
      <c r="BA19" s="14"/>
      <c r="BB19" s="14"/>
      <c r="BC19" s="14"/>
      <c r="BD19" s="14"/>
      <c r="BE19" s="14">
        <f t="shared" si="17"/>
        <v>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>
        <v>0</v>
      </c>
      <c r="BS19" s="14">
        <v>0</v>
      </c>
    </row>
    <row r="20" spans="1:71" x14ac:dyDescent="0.25">
      <c r="A20" s="4" t="s">
        <v>0</v>
      </c>
      <c r="B20" s="4" t="s">
        <v>3</v>
      </c>
      <c r="C20" s="4" t="s">
        <v>15</v>
      </c>
      <c r="D20" s="65" t="s">
        <v>16</v>
      </c>
      <c r="E20" s="64" t="s">
        <v>34</v>
      </c>
      <c r="F20" s="64" t="s">
        <v>1</v>
      </c>
      <c r="G20" s="2" t="s">
        <v>1</v>
      </c>
      <c r="H20" s="2" t="s">
        <v>35</v>
      </c>
      <c r="I20" s="12">
        <f t="shared" ref="I20:AA20" si="21">SUM(I21:I22)</f>
        <v>0</v>
      </c>
      <c r="J20" s="12">
        <f t="shared" si="21"/>
        <v>0</v>
      </c>
      <c r="K20" s="12">
        <f t="shared" si="21"/>
        <v>0</v>
      </c>
      <c r="L20" s="12">
        <f t="shared" si="21"/>
        <v>0</v>
      </c>
      <c r="M20" s="12">
        <f t="shared" si="21"/>
        <v>0</v>
      </c>
      <c r="N20" s="12">
        <f t="shared" si="21"/>
        <v>0</v>
      </c>
      <c r="O20" s="12">
        <f t="shared" si="21"/>
        <v>0</v>
      </c>
      <c r="P20" s="12">
        <f t="shared" si="21"/>
        <v>0</v>
      </c>
      <c r="Q20" s="12">
        <f t="shared" si="21"/>
        <v>0</v>
      </c>
      <c r="R20" s="12">
        <f t="shared" si="21"/>
        <v>0</v>
      </c>
      <c r="S20" s="12">
        <f t="shared" si="21"/>
        <v>0</v>
      </c>
      <c r="T20" s="12">
        <f t="shared" si="21"/>
        <v>0</v>
      </c>
      <c r="U20" s="12">
        <f t="shared" si="21"/>
        <v>0</v>
      </c>
      <c r="V20" s="12">
        <f t="shared" si="21"/>
        <v>0</v>
      </c>
      <c r="W20" s="12">
        <f t="shared" si="21"/>
        <v>0</v>
      </c>
      <c r="X20" s="12">
        <f t="shared" si="21"/>
        <v>0</v>
      </c>
      <c r="Y20" s="12">
        <f t="shared" si="21"/>
        <v>0</v>
      </c>
      <c r="Z20" s="12">
        <f t="shared" si="21"/>
        <v>0</v>
      </c>
      <c r="AA20" s="12">
        <f t="shared" si="21"/>
        <v>0</v>
      </c>
      <c r="AB20" s="12">
        <v>0</v>
      </c>
      <c r="AC20" s="12">
        <v>0</v>
      </c>
      <c r="AD20" s="12">
        <f t="shared" ref="AD20:AV20" si="22">SUM(AD21:AD22)</f>
        <v>0</v>
      </c>
      <c r="AE20" s="12">
        <f t="shared" si="22"/>
        <v>0</v>
      </c>
      <c r="AF20" s="12">
        <f t="shared" si="22"/>
        <v>0</v>
      </c>
      <c r="AG20" s="12">
        <f t="shared" si="22"/>
        <v>0</v>
      </c>
      <c r="AH20" s="12">
        <f t="shared" si="22"/>
        <v>0</v>
      </c>
      <c r="AI20" s="12">
        <f t="shared" si="22"/>
        <v>0</v>
      </c>
      <c r="AJ20" s="12">
        <f t="shared" si="22"/>
        <v>0</v>
      </c>
      <c r="AK20" s="12">
        <f t="shared" si="22"/>
        <v>0</v>
      </c>
      <c r="AL20" s="12">
        <f t="shared" si="22"/>
        <v>0</v>
      </c>
      <c r="AM20" s="12">
        <f t="shared" si="22"/>
        <v>0</v>
      </c>
      <c r="AN20" s="12">
        <f t="shared" si="22"/>
        <v>0</v>
      </c>
      <c r="AO20" s="12">
        <f t="shared" si="22"/>
        <v>0</v>
      </c>
      <c r="AP20" s="12">
        <f t="shared" si="22"/>
        <v>0</v>
      </c>
      <c r="AQ20" s="12">
        <f t="shared" si="22"/>
        <v>0</v>
      </c>
      <c r="AR20" s="12">
        <f t="shared" si="22"/>
        <v>0</v>
      </c>
      <c r="AS20" s="12">
        <f t="shared" si="22"/>
        <v>0</v>
      </c>
      <c r="AT20" s="12">
        <f t="shared" si="22"/>
        <v>0</v>
      </c>
      <c r="AU20" s="12">
        <f t="shared" si="22"/>
        <v>0</v>
      </c>
      <c r="AV20" s="12">
        <f t="shared" si="22"/>
        <v>0</v>
      </c>
      <c r="AW20" s="12">
        <v>0</v>
      </c>
      <c r="AX20" s="12">
        <v>0</v>
      </c>
      <c r="AY20" s="12">
        <f t="shared" ref="AY20:BQ20" si="23">SUM(AY21:AY22)</f>
        <v>0</v>
      </c>
      <c r="AZ20" s="12">
        <f t="shared" si="23"/>
        <v>0</v>
      </c>
      <c r="BA20" s="12">
        <f t="shared" si="23"/>
        <v>0</v>
      </c>
      <c r="BB20" s="12">
        <f t="shared" si="23"/>
        <v>0</v>
      </c>
      <c r="BC20" s="12">
        <f t="shared" si="23"/>
        <v>0</v>
      </c>
      <c r="BD20" s="12">
        <f t="shared" si="23"/>
        <v>0</v>
      </c>
      <c r="BE20" s="12">
        <f t="shared" si="23"/>
        <v>0</v>
      </c>
      <c r="BF20" s="12">
        <f t="shared" si="23"/>
        <v>0</v>
      </c>
      <c r="BG20" s="12">
        <f t="shared" si="23"/>
        <v>0</v>
      </c>
      <c r="BH20" s="12">
        <f t="shared" si="23"/>
        <v>0</v>
      </c>
      <c r="BI20" s="12">
        <f t="shared" si="23"/>
        <v>0</v>
      </c>
      <c r="BJ20" s="12">
        <f t="shared" si="23"/>
        <v>0</v>
      </c>
      <c r="BK20" s="12">
        <f t="shared" si="23"/>
        <v>0</v>
      </c>
      <c r="BL20" s="12">
        <f t="shared" si="23"/>
        <v>0</v>
      </c>
      <c r="BM20" s="12">
        <f t="shared" si="23"/>
        <v>0</v>
      </c>
      <c r="BN20" s="12">
        <f t="shared" si="23"/>
        <v>0</v>
      </c>
      <c r="BO20" s="12">
        <f t="shared" si="23"/>
        <v>0</v>
      </c>
      <c r="BP20" s="12">
        <f t="shared" si="23"/>
        <v>0</v>
      </c>
      <c r="BQ20" s="12">
        <f t="shared" si="23"/>
        <v>0</v>
      </c>
      <c r="BR20" s="12">
        <v>0</v>
      </c>
      <c r="BS20" s="12">
        <v>0</v>
      </c>
    </row>
    <row r="21" spans="1:71" x14ac:dyDescent="0.25">
      <c r="A21" s="4" t="s">
        <v>0</v>
      </c>
      <c r="B21" s="4" t="s">
        <v>3</v>
      </c>
      <c r="C21" s="4" t="s">
        <v>15</v>
      </c>
      <c r="D21" s="65" t="s">
        <v>16</v>
      </c>
      <c r="E21" s="75">
        <v>6131</v>
      </c>
      <c r="F21" s="65"/>
      <c r="G21" s="60" t="s">
        <v>1875</v>
      </c>
      <c r="H21" s="13" t="s">
        <v>36</v>
      </c>
      <c r="I21" s="14">
        <v>0</v>
      </c>
      <c r="J21" s="14"/>
      <c r="K21" s="14"/>
      <c r="L21" s="14"/>
      <c r="M21" s="14"/>
      <c r="N21" s="14"/>
      <c r="O21" s="14">
        <f t="shared" si="15"/>
        <v>0</v>
      </c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>
        <v>0</v>
      </c>
      <c r="AC21" s="14">
        <v>0</v>
      </c>
      <c r="AD21" s="14">
        <v>0</v>
      </c>
      <c r="AE21" s="14"/>
      <c r="AF21" s="14"/>
      <c r="AG21" s="14"/>
      <c r="AH21" s="14"/>
      <c r="AI21" s="14"/>
      <c r="AJ21" s="14">
        <f t="shared" si="16"/>
        <v>0</v>
      </c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>
        <v>0</v>
      </c>
      <c r="AX21" s="14">
        <v>0</v>
      </c>
      <c r="AY21" s="14">
        <v>0</v>
      </c>
      <c r="AZ21" s="14"/>
      <c r="BA21" s="14"/>
      <c r="BB21" s="14"/>
      <c r="BC21" s="14"/>
      <c r="BD21" s="14"/>
      <c r="BE21" s="14">
        <f t="shared" si="17"/>
        <v>0</v>
      </c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>
        <v>0</v>
      </c>
      <c r="BS21" s="14">
        <v>0</v>
      </c>
    </row>
    <row r="22" spans="1:71" x14ac:dyDescent="0.25">
      <c r="A22" s="1" t="s">
        <v>0</v>
      </c>
      <c r="B22" s="1" t="s">
        <v>3</v>
      </c>
      <c r="C22" s="1" t="s">
        <v>15</v>
      </c>
      <c r="D22" s="68" t="s">
        <v>16</v>
      </c>
      <c r="E22" s="68" t="s">
        <v>37</v>
      </c>
      <c r="F22" s="65" t="s">
        <v>1</v>
      </c>
      <c r="G22" s="13" t="s">
        <v>1</v>
      </c>
      <c r="H22" s="2" t="s">
        <v>38</v>
      </c>
      <c r="I22" s="12">
        <f t="shared" ref="I22:AA22" si="24">SUM(I23:I29)</f>
        <v>0</v>
      </c>
      <c r="J22" s="12">
        <f t="shared" si="24"/>
        <v>0</v>
      </c>
      <c r="K22" s="12">
        <f t="shared" si="24"/>
        <v>0</v>
      </c>
      <c r="L22" s="12">
        <f t="shared" si="24"/>
        <v>0</v>
      </c>
      <c r="M22" s="12">
        <f t="shared" si="24"/>
        <v>0</v>
      </c>
      <c r="N22" s="12">
        <f t="shared" si="24"/>
        <v>0</v>
      </c>
      <c r="O22" s="12">
        <f t="shared" si="24"/>
        <v>0</v>
      </c>
      <c r="P22" s="12">
        <f t="shared" si="24"/>
        <v>0</v>
      </c>
      <c r="Q22" s="12">
        <f t="shared" si="24"/>
        <v>0</v>
      </c>
      <c r="R22" s="12">
        <f t="shared" si="24"/>
        <v>0</v>
      </c>
      <c r="S22" s="12">
        <f t="shared" si="24"/>
        <v>0</v>
      </c>
      <c r="T22" s="12">
        <f t="shared" si="24"/>
        <v>0</v>
      </c>
      <c r="U22" s="12">
        <f t="shared" si="24"/>
        <v>0</v>
      </c>
      <c r="V22" s="12">
        <f t="shared" si="24"/>
        <v>0</v>
      </c>
      <c r="W22" s="12">
        <f t="shared" si="24"/>
        <v>0</v>
      </c>
      <c r="X22" s="12">
        <f t="shared" si="24"/>
        <v>0</v>
      </c>
      <c r="Y22" s="12">
        <f t="shared" si="24"/>
        <v>0</v>
      </c>
      <c r="Z22" s="12">
        <f t="shared" si="24"/>
        <v>0</v>
      </c>
      <c r="AA22" s="12">
        <f t="shared" si="24"/>
        <v>0</v>
      </c>
      <c r="AB22" s="12">
        <v>0</v>
      </c>
      <c r="AC22" s="12">
        <v>0</v>
      </c>
      <c r="AD22" s="12">
        <f t="shared" ref="AD22:AV22" si="25">SUM(AD23:AD29)</f>
        <v>0</v>
      </c>
      <c r="AE22" s="12">
        <f t="shared" si="25"/>
        <v>0</v>
      </c>
      <c r="AF22" s="12">
        <f t="shared" si="25"/>
        <v>0</v>
      </c>
      <c r="AG22" s="12">
        <f t="shared" si="25"/>
        <v>0</v>
      </c>
      <c r="AH22" s="12">
        <f t="shared" si="25"/>
        <v>0</v>
      </c>
      <c r="AI22" s="12">
        <f t="shared" si="25"/>
        <v>0</v>
      </c>
      <c r="AJ22" s="12">
        <f t="shared" si="25"/>
        <v>0</v>
      </c>
      <c r="AK22" s="12">
        <f t="shared" si="25"/>
        <v>0</v>
      </c>
      <c r="AL22" s="12">
        <f t="shared" si="25"/>
        <v>0</v>
      </c>
      <c r="AM22" s="12">
        <f t="shared" si="25"/>
        <v>0</v>
      </c>
      <c r="AN22" s="12">
        <f t="shared" si="25"/>
        <v>0</v>
      </c>
      <c r="AO22" s="12">
        <f t="shared" si="25"/>
        <v>0</v>
      </c>
      <c r="AP22" s="12">
        <f t="shared" si="25"/>
        <v>0</v>
      </c>
      <c r="AQ22" s="12">
        <f t="shared" si="25"/>
        <v>0</v>
      </c>
      <c r="AR22" s="12">
        <f t="shared" si="25"/>
        <v>0</v>
      </c>
      <c r="AS22" s="12">
        <f t="shared" si="25"/>
        <v>0</v>
      </c>
      <c r="AT22" s="12">
        <f t="shared" si="25"/>
        <v>0</v>
      </c>
      <c r="AU22" s="12">
        <f t="shared" si="25"/>
        <v>0</v>
      </c>
      <c r="AV22" s="12">
        <f t="shared" si="25"/>
        <v>0</v>
      </c>
      <c r="AW22" s="12">
        <v>0</v>
      </c>
      <c r="AX22" s="12">
        <v>0</v>
      </c>
      <c r="AY22" s="12">
        <f t="shared" ref="AY22:BQ22" si="26">SUM(AY23:AY29)</f>
        <v>0</v>
      </c>
      <c r="AZ22" s="12">
        <f t="shared" si="26"/>
        <v>0</v>
      </c>
      <c r="BA22" s="12">
        <f t="shared" si="26"/>
        <v>0</v>
      </c>
      <c r="BB22" s="12">
        <f t="shared" si="26"/>
        <v>0</v>
      </c>
      <c r="BC22" s="12">
        <f t="shared" si="26"/>
        <v>0</v>
      </c>
      <c r="BD22" s="12">
        <f t="shared" si="26"/>
        <v>0</v>
      </c>
      <c r="BE22" s="12">
        <f t="shared" si="26"/>
        <v>0</v>
      </c>
      <c r="BF22" s="12">
        <f t="shared" si="26"/>
        <v>0</v>
      </c>
      <c r="BG22" s="12">
        <f t="shared" si="26"/>
        <v>0</v>
      </c>
      <c r="BH22" s="12">
        <f t="shared" si="26"/>
        <v>0</v>
      </c>
      <c r="BI22" s="12">
        <f t="shared" si="26"/>
        <v>0</v>
      </c>
      <c r="BJ22" s="12">
        <f t="shared" si="26"/>
        <v>0</v>
      </c>
      <c r="BK22" s="12">
        <f t="shared" si="26"/>
        <v>0</v>
      </c>
      <c r="BL22" s="12">
        <f t="shared" si="26"/>
        <v>0</v>
      </c>
      <c r="BM22" s="12">
        <f t="shared" si="26"/>
        <v>0</v>
      </c>
      <c r="BN22" s="12">
        <f t="shared" si="26"/>
        <v>0</v>
      </c>
      <c r="BO22" s="12">
        <f t="shared" si="26"/>
        <v>0</v>
      </c>
      <c r="BP22" s="12">
        <f t="shared" si="26"/>
        <v>0</v>
      </c>
      <c r="BQ22" s="12">
        <f t="shared" si="26"/>
        <v>0</v>
      </c>
      <c r="BR22" s="12">
        <v>0</v>
      </c>
      <c r="BS22" s="12">
        <v>0</v>
      </c>
    </row>
    <row r="23" spans="1:71" x14ac:dyDescent="0.25">
      <c r="A23" s="4" t="s">
        <v>0</v>
      </c>
      <c r="B23" s="4" t="s">
        <v>3</v>
      </c>
      <c r="C23" s="4" t="s">
        <v>15</v>
      </c>
      <c r="D23" s="65" t="s">
        <v>16</v>
      </c>
      <c r="E23" s="75">
        <v>6139</v>
      </c>
      <c r="F23" s="65" t="s">
        <v>39</v>
      </c>
      <c r="G23" s="60" t="s">
        <v>1875</v>
      </c>
      <c r="H23" s="13" t="s">
        <v>40</v>
      </c>
      <c r="I23" s="14">
        <v>0</v>
      </c>
      <c r="J23" s="14"/>
      <c r="K23" s="14"/>
      <c r="L23" s="14"/>
      <c r="M23" s="14"/>
      <c r="N23" s="14"/>
      <c r="O23" s="14">
        <f t="shared" si="15"/>
        <v>0</v>
      </c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>
        <v>0</v>
      </c>
      <c r="AC23" s="14">
        <v>0</v>
      </c>
      <c r="AD23" s="14">
        <v>0</v>
      </c>
      <c r="AE23" s="14"/>
      <c r="AF23" s="14"/>
      <c r="AG23" s="14"/>
      <c r="AH23" s="14"/>
      <c r="AI23" s="14"/>
      <c r="AJ23" s="14">
        <f t="shared" si="16"/>
        <v>0</v>
      </c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>
        <v>0</v>
      </c>
      <c r="AX23" s="14">
        <v>0</v>
      </c>
      <c r="AY23" s="14">
        <v>0</v>
      </c>
      <c r="AZ23" s="14"/>
      <c r="BA23" s="14"/>
      <c r="BB23" s="14"/>
      <c r="BC23" s="14"/>
      <c r="BD23" s="14"/>
      <c r="BE23" s="14">
        <f t="shared" si="17"/>
        <v>0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>
        <v>0</v>
      </c>
      <c r="BS23" s="14">
        <v>0</v>
      </c>
    </row>
    <row r="24" spans="1:71" x14ac:dyDescent="0.25">
      <c r="A24" s="4" t="s">
        <v>0</v>
      </c>
      <c r="B24" s="4" t="s">
        <v>3</v>
      </c>
      <c r="C24" s="4" t="s">
        <v>15</v>
      </c>
      <c r="D24" s="65" t="s">
        <v>16</v>
      </c>
      <c r="E24" s="75">
        <v>6139</v>
      </c>
      <c r="F24" s="65" t="s">
        <v>41</v>
      </c>
      <c r="G24" s="60" t="s">
        <v>1875</v>
      </c>
      <c r="H24" s="13" t="s">
        <v>42</v>
      </c>
      <c r="I24" s="14">
        <v>0</v>
      </c>
      <c r="J24" s="14"/>
      <c r="K24" s="14"/>
      <c r="L24" s="14"/>
      <c r="M24" s="14"/>
      <c r="N24" s="14"/>
      <c r="O24" s="14">
        <f t="shared" si="15"/>
        <v>0</v>
      </c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>
        <v>0</v>
      </c>
      <c r="AC24" s="14">
        <v>0</v>
      </c>
      <c r="AD24" s="14">
        <v>0</v>
      </c>
      <c r="AE24" s="14"/>
      <c r="AF24" s="14"/>
      <c r="AG24" s="14"/>
      <c r="AH24" s="14"/>
      <c r="AI24" s="14"/>
      <c r="AJ24" s="14">
        <f t="shared" si="16"/>
        <v>0</v>
      </c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>
        <v>0</v>
      </c>
      <c r="AX24" s="14">
        <v>0</v>
      </c>
      <c r="AY24" s="14">
        <v>0</v>
      </c>
      <c r="AZ24" s="14"/>
      <c r="BA24" s="14"/>
      <c r="BB24" s="14"/>
      <c r="BC24" s="14"/>
      <c r="BD24" s="14"/>
      <c r="BE24" s="14">
        <f t="shared" si="17"/>
        <v>0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>
        <v>0</v>
      </c>
      <c r="BS24" s="14">
        <v>0</v>
      </c>
    </row>
    <row r="25" spans="1:71" ht="22.5" x14ac:dyDescent="0.25">
      <c r="A25" s="4" t="s">
        <v>0</v>
      </c>
      <c r="B25" s="4" t="s">
        <v>3</v>
      </c>
      <c r="C25" s="4" t="s">
        <v>15</v>
      </c>
      <c r="D25" s="65" t="s">
        <v>16</v>
      </c>
      <c r="E25" s="75">
        <v>6139</v>
      </c>
      <c r="F25" s="65" t="s">
        <v>43</v>
      </c>
      <c r="G25" s="60" t="s">
        <v>1875</v>
      </c>
      <c r="H25" s="13" t="s">
        <v>44</v>
      </c>
      <c r="I25" s="14">
        <v>0</v>
      </c>
      <c r="J25" s="14"/>
      <c r="K25" s="14"/>
      <c r="L25" s="14"/>
      <c r="M25" s="14"/>
      <c r="N25" s="14"/>
      <c r="O25" s="14">
        <f t="shared" si="15"/>
        <v>0</v>
      </c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>
        <v>0</v>
      </c>
      <c r="AC25" s="14">
        <v>0</v>
      </c>
      <c r="AD25" s="14">
        <v>0</v>
      </c>
      <c r="AE25" s="14"/>
      <c r="AF25" s="14"/>
      <c r="AG25" s="14"/>
      <c r="AH25" s="14"/>
      <c r="AI25" s="14"/>
      <c r="AJ25" s="14">
        <f t="shared" si="16"/>
        <v>0</v>
      </c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>
        <v>0</v>
      </c>
      <c r="AX25" s="14">
        <v>0</v>
      </c>
      <c r="AY25" s="14">
        <v>0</v>
      </c>
      <c r="AZ25" s="14"/>
      <c r="BA25" s="14"/>
      <c r="BB25" s="14"/>
      <c r="BC25" s="14"/>
      <c r="BD25" s="14"/>
      <c r="BE25" s="14">
        <f t="shared" si="17"/>
        <v>0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>
        <v>0</v>
      </c>
      <c r="BS25" s="14">
        <v>0</v>
      </c>
    </row>
    <row r="26" spans="1:71" ht="22.5" x14ac:dyDescent="0.25">
      <c r="A26" s="4" t="s">
        <v>0</v>
      </c>
      <c r="B26" s="4" t="s">
        <v>3</v>
      </c>
      <c r="C26" s="4" t="s">
        <v>15</v>
      </c>
      <c r="D26" s="65" t="s">
        <v>16</v>
      </c>
      <c r="E26" s="75">
        <v>6139</v>
      </c>
      <c r="F26" s="65" t="s">
        <v>45</v>
      </c>
      <c r="G26" s="60" t="s">
        <v>1875</v>
      </c>
      <c r="H26" s="13" t="s">
        <v>46</v>
      </c>
      <c r="I26" s="14">
        <v>0</v>
      </c>
      <c r="J26" s="14"/>
      <c r="K26" s="14"/>
      <c r="L26" s="14"/>
      <c r="M26" s="14"/>
      <c r="N26" s="14"/>
      <c r="O26" s="14">
        <f t="shared" si="15"/>
        <v>0</v>
      </c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>
        <v>0</v>
      </c>
      <c r="AC26" s="14">
        <v>0</v>
      </c>
      <c r="AD26" s="14">
        <v>0</v>
      </c>
      <c r="AE26" s="14"/>
      <c r="AF26" s="14"/>
      <c r="AG26" s="14"/>
      <c r="AH26" s="14"/>
      <c r="AI26" s="14"/>
      <c r="AJ26" s="14">
        <f t="shared" si="16"/>
        <v>0</v>
      </c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>
        <v>0</v>
      </c>
      <c r="AX26" s="14">
        <v>0</v>
      </c>
      <c r="AY26" s="14">
        <v>0</v>
      </c>
      <c r="AZ26" s="14"/>
      <c r="BA26" s="14"/>
      <c r="BB26" s="14"/>
      <c r="BC26" s="14"/>
      <c r="BD26" s="14"/>
      <c r="BE26" s="14">
        <f t="shared" si="17"/>
        <v>0</v>
      </c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>
        <v>0</v>
      </c>
      <c r="BS26" s="14">
        <v>0</v>
      </c>
    </row>
    <row r="27" spans="1:71" x14ac:dyDescent="0.25">
      <c r="A27" s="4" t="s">
        <v>0</v>
      </c>
      <c r="B27" s="4" t="s">
        <v>3</v>
      </c>
      <c r="C27" s="4" t="s">
        <v>15</v>
      </c>
      <c r="D27" s="65" t="s">
        <v>16</v>
      </c>
      <c r="E27" s="75">
        <v>6139</v>
      </c>
      <c r="F27" s="65" t="s">
        <v>47</v>
      </c>
      <c r="G27" s="60" t="s">
        <v>1875</v>
      </c>
      <c r="H27" s="13" t="s">
        <v>48</v>
      </c>
      <c r="I27" s="14">
        <v>0</v>
      </c>
      <c r="J27" s="14"/>
      <c r="K27" s="14"/>
      <c r="L27" s="14"/>
      <c r="M27" s="14"/>
      <c r="N27" s="14"/>
      <c r="O27" s="14">
        <f t="shared" si="15"/>
        <v>0</v>
      </c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>
        <v>0</v>
      </c>
      <c r="AC27" s="14">
        <v>0</v>
      </c>
      <c r="AD27" s="14">
        <v>0</v>
      </c>
      <c r="AE27" s="14"/>
      <c r="AF27" s="14"/>
      <c r="AG27" s="14"/>
      <c r="AH27" s="14"/>
      <c r="AI27" s="14"/>
      <c r="AJ27" s="14">
        <f t="shared" si="16"/>
        <v>0</v>
      </c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>
        <v>0</v>
      </c>
      <c r="AX27" s="14">
        <v>0</v>
      </c>
      <c r="AY27" s="14">
        <v>0</v>
      </c>
      <c r="AZ27" s="14"/>
      <c r="BA27" s="14"/>
      <c r="BB27" s="14"/>
      <c r="BC27" s="14"/>
      <c r="BD27" s="14"/>
      <c r="BE27" s="14">
        <f t="shared" si="17"/>
        <v>0</v>
      </c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>
        <v>0</v>
      </c>
      <c r="BS27" s="14">
        <v>0</v>
      </c>
    </row>
    <row r="28" spans="1:71" x14ac:dyDescent="0.25">
      <c r="A28" s="4" t="s">
        <v>0</v>
      </c>
      <c r="B28" s="4" t="s">
        <v>3</v>
      </c>
      <c r="C28" s="4" t="s">
        <v>15</v>
      </c>
      <c r="D28" s="65" t="s">
        <v>16</v>
      </c>
      <c r="E28" s="75">
        <v>6139</v>
      </c>
      <c r="F28" s="65" t="s">
        <v>49</v>
      </c>
      <c r="G28" s="60" t="s">
        <v>1875</v>
      </c>
      <c r="H28" s="13" t="s">
        <v>50</v>
      </c>
      <c r="I28" s="14">
        <v>0</v>
      </c>
      <c r="J28" s="14"/>
      <c r="K28" s="14"/>
      <c r="L28" s="14"/>
      <c r="M28" s="14"/>
      <c r="N28" s="14"/>
      <c r="O28" s="14">
        <f t="shared" si="15"/>
        <v>0</v>
      </c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>
        <v>0</v>
      </c>
      <c r="AC28" s="14">
        <v>0</v>
      </c>
      <c r="AD28" s="14">
        <v>0</v>
      </c>
      <c r="AE28" s="14"/>
      <c r="AF28" s="14"/>
      <c r="AG28" s="14"/>
      <c r="AH28" s="14"/>
      <c r="AI28" s="14"/>
      <c r="AJ28" s="14">
        <f t="shared" si="16"/>
        <v>0</v>
      </c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>
        <v>0</v>
      </c>
      <c r="AX28" s="14">
        <v>0</v>
      </c>
      <c r="AY28" s="14">
        <v>0</v>
      </c>
      <c r="AZ28" s="14"/>
      <c r="BA28" s="14"/>
      <c r="BB28" s="14"/>
      <c r="BC28" s="14"/>
      <c r="BD28" s="14"/>
      <c r="BE28" s="14">
        <f t="shared" si="17"/>
        <v>0</v>
      </c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>
        <v>0</v>
      </c>
      <c r="BS28" s="14">
        <v>0</v>
      </c>
    </row>
    <row r="29" spans="1:71" ht="22.5" x14ac:dyDescent="0.25">
      <c r="A29" s="4" t="s">
        <v>0</v>
      </c>
      <c r="B29" s="4" t="s">
        <v>3</v>
      </c>
      <c r="C29" s="4" t="s">
        <v>15</v>
      </c>
      <c r="D29" s="65" t="s">
        <v>16</v>
      </c>
      <c r="E29" s="75">
        <v>6139</v>
      </c>
      <c r="F29" s="65" t="s">
        <v>51</v>
      </c>
      <c r="G29" s="60" t="s">
        <v>1875</v>
      </c>
      <c r="H29" s="13" t="s">
        <v>52</v>
      </c>
      <c r="I29" s="14">
        <v>0</v>
      </c>
      <c r="J29" s="14"/>
      <c r="K29" s="14"/>
      <c r="L29" s="14"/>
      <c r="M29" s="14"/>
      <c r="N29" s="14"/>
      <c r="O29" s="14">
        <f t="shared" si="15"/>
        <v>0</v>
      </c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>
        <v>0</v>
      </c>
      <c r="AC29" s="14">
        <v>0</v>
      </c>
      <c r="AD29" s="14">
        <v>0</v>
      </c>
      <c r="AE29" s="14"/>
      <c r="AF29" s="14"/>
      <c r="AG29" s="14"/>
      <c r="AH29" s="14"/>
      <c r="AI29" s="14"/>
      <c r="AJ29" s="14">
        <f t="shared" si="16"/>
        <v>0</v>
      </c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>
        <v>0</v>
      </c>
      <c r="AX29" s="14">
        <v>0</v>
      </c>
      <c r="AY29" s="14">
        <v>0</v>
      </c>
      <c r="AZ29" s="14"/>
      <c r="BA29" s="14"/>
      <c r="BB29" s="14"/>
      <c r="BC29" s="14"/>
      <c r="BD29" s="14"/>
      <c r="BE29" s="14">
        <f t="shared" si="17"/>
        <v>0</v>
      </c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>
        <v>0</v>
      </c>
      <c r="BS29" s="14">
        <v>0</v>
      </c>
    </row>
    <row r="30" spans="1:71" ht="22.5" x14ac:dyDescent="0.25">
      <c r="A30" s="1" t="s">
        <v>1</v>
      </c>
      <c r="B30" s="1" t="s">
        <v>1</v>
      </c>
      <c r="C30" s="1" t="s">
        <v>1</v>
      </c>
      <c r="D30" s="64" t="s">
        <v>1</v>
      </c>
      <c r="E30" s="64" t="s">
        <v>1</v>
      </c>
      <c r="F30" s="64" t="s">
        <v>1</v>
      </c>
      <c r="G30" s="2" t="s">
        <v>1</v>
      </c>
      <c r="H30" s="10" t="s">
        <v>53</v>
      </c>
      <c r="I30" s="11">
        <f t="shared" ref="I30:AA30" si="27">SUM(I31,I35)</f>
        <v>0</v>
      </c>
      <c r="J30" s="11">
        <f t="shared" si="27"/>
        <v>0</v>
      </c>
      <c r="K30" s="11">
        <f t="shared" si="27"/>
        <v>0</v>
      </c>
      <c r="L30" s="11">
        <f t="shared" si="27"/>
        <v>0</v>
      </c>
      <c r="M30" s="11">
        <f t="shared" si="27"/>
        <v>0</v>
      </c>
      <c r="N30" s="11">
        <f t="shared" si="27"/>
        <v>0</v>
      </c>
      <c r="O30" s="11">
        <f t="shared" ref="O30" si="28">SUM(O31,O35)</f>
        <v>0</v>
      </c>
      <c r="P30" s="11">
        <f t="shared" si="27"/>
        <v>0</v>
      </c>
      <c r="Q30" s="11">
        <f t="shared" si="27"/>
        <v>0</v>
      </c>
      <c r="R30" s="11">
        <f t="shared" si="27"/>
        <v>0</v>
      </c>
      <c r="S30" s="11">
        <f t="shared" si="27"/>
        <v>0</v>
      </c>
      <c r="T30" s="11">
        <f t="shared" si="27"/>
        <v>0</v>
      </c>
      <c r="U30" s="11">
        <f t="shared" si="27"/>
        <v>0</v>
      </c>
      <c r="V30" s="11">
        <f t="shared" si="27"/>
        <v>0</v>
      </c>
      <c r="W30" s="11">
        <f t="shared" si="27"/>
        <v>0</v>
      </c>
      <c r="X30" s="11">
        <f t="shared" si="27"/>
        <v>0</v>
      </c>
      <c r="Y30" s="11">
        <f t="shared" si="27"/>
        <v>0</v>
      </c>
      <c r="Z30" s="11">
        <f t="shared" si="27"/>
        <v>0</v>
      </c>
      <c r="AA30" s="11">
        <f t="shared" si="27"/>
        <v>0</v>
      </c>
      <c r="AB30" s="11">
        <v>0</v>
      </c>
      <c r="AC30" s="11">
        <v>0</v>
      </c>
      <c r="AD30" s="11">
        <f t="shared" ref="AD30:AV30" si="29">SUM(AD31,AD35)</f>
        <v>0</v>
      </c>
      <c r="AE30" s="11">
        <f t="shared" si="29"/>
        <v>0</v>
      </c>
      <c r="AF30" s="11">
        <f t="shared" si="29"/>
        <v>0</v>
      </c>
      <c r="AG30" s="11">
        <f t="shared" si="29"/>
        <v>0</v>
      </c>
      <c r="AH30" s="11">
        <f t="shared" si="29"/>
        <v>0</v>
      </c>
      <c r="AI30" s="11">
        <f t="shared" si="29"/>
        <v>0</v>
      </c>
      <c r="AJ30" s="11">
        <f t="shared" ref="AJ30" si="30">SUM(AJ31,AJ35)</f>
        <v>0</v>
      </c>
      <c r="AK30" s="11">
        <f t="shared" si="29"/>
        <v>0</v>
      </c>
      <c r="AL30" s="11">
        <f t="shared" si="29"/>
        <v>0</v>
      </c>
      <c r="AM30" s="11">
        <f t="shared" si="29"/>
        <v>0</v>
      </c>
      <c r="AN30" s="11">
        <f t="shared" si="29"/>
        <v>0</v>
      </c>
      <c r="AO30" s="11">
        <f t="shared" si="29"/>
        <v>0</v>
      </c>
      <c r="AP30" s="11">
        <f t="shared" si="29"/>
        <v>0</v>
      </c>
      <c r="AQ30" s="11">
        <f t="shared" si="29"/>
        <v>0</v>
      </c>
      <c r="AR30" s="11">
        <f t="shared" si="29"/>
        <v>0</v>
      </c>
      <c r="AS30" s="11">
        <f t="shared" si="29"/>
        <v>0</v>
      </c>
      <c r="AT30" s="11">
        <f t="shared" si="29"/>
        <v>0</v>
      </c>
      <c r="AU30" s="11">
        <f t="shared" si="29"/>
        <v>0</v>
      </c>
      <c r="AV30" s="11">
        <f t="shared" si="29"/>
        <v>0</v>
      </c>
      <c r="AW30" s="11">
        <v>0</v>
      </c>
      <c r="AX30" s="11">
        <v>0</v>
      </c>
      <c r="AY30" s="11">
        <f t="shared" ref="AY30:BQ30" si="31">SUM(AY31,AY35)</f>
        <v>0</v>
      </c>
      <c r="AZ30" s="11">
        <f t="shared" si="31"/>
        <v>0</v>
      </c>
      <c r="BA30" s="11">
        <f t="shared" si="31"/>
        <v>0</v>
      </c>
      <c r="BB30" s="11">
        <f t="shared" si="31"/>
        <v>0</v>
      </c>
      <c r="BC30" s="11">
        <f t="shared" si="31"/>
        <v>0</v>
      </c>
      <c r="BD30" s="11">
        <f t="shared" si="31"/>
        <v>0</v>
      </c>
      <c r="BE30" s="11">
        <f t="shared" ref="BE30" si="32">SUM(BE31,BE35)</f>
        <v>0</v>
      </c>
      <c r="BF30" s="11">
        <f t="shared" si="31"/>
        <v>0</v>
      </c>
      <c r="BG30" s="11">
        <f t="shared" si="31"/>
        <v>0</v>
      </c>
      <c r="BH30" s="11">
        <f t="shared" si="31"/>
        <v>0</v>
      </c>
      <c r="BI30" s="11">
        <f t="shared" si="31"/>
        <v>0</v>
      </c>
      <c r="BJ30" s="11">
        <f t="shared" si="31"/>
        <v>0</v>
      </c>
      <c r="BK30" s="11">
        <f t="shared" si="31"/>
        <v>0</v>
      </c>
      <c r="BL30" s="11">
        <f t="shared" si="31"/>
        <v>0</v>
      </c>
      <c r="BM30" s="11">
        <f t="shared" si="31"/>
        <v>0</v>
      </c>
      <c r="BN30" s="11">
        <f t="shared" si="31"/>
        <v>0</v>
      </c>
      <c r="BO30" s="11">
        <f t="shared" si="31"/>
        <v>0</v>
      </c>
      <c r="BP30" s="11">
        <f t="shared" si="31"/>
        <v>0</v>
      </c>
      <c r="BQ30" s="11">
        <f t="shared" si="31"/>
        <v>0</v>
      </c>
      <c r="BR30" s="11">
        <v>0</v>
      </c>
      <c r="BS30" s="11">
        <v>0</v>
      </c>
    </row>
    <row r="31" spans="1:71" x14ac:dyDescent="0.25">
      <c r="A31" s="4" t="s">
        <v>0</v>
      </c>
      <c r="B31" s="4" t="s">
        <v>3</v>
      </c>
      <c r="C31" s="4" t="s">
        <v>15</v>
      </c>
      <c r="D31" s="65" t="s">
        <v>16</v>
      </c>
      <c r="E31" s="64" t="s">
        <v>54</v>
      </c>
      <c r="F31" s="64" t="s">
        <v>1</v>
      </c>
      <c r="G31" s="2" t="s">
        <v>1</v>
      </c>
      <c r="H31" s="2" t="s">
        <v>55</v>
      </c>
      <c r="I31" s="12">
        <f t="shared" ref="I31:AA31" si="33">SUM(I32)</f>
        <v>0</v>
      </c>
      <c r="J31" s="12">
        <f t="shared" si="33"/>
        <v>0</v>
      </c>
      <c r="K31" s="12">
        <f t="shared" si="33"/>
        <v>0</v>
      </c>
      <c r="L31" s="12">
        <f t="shared" si="33"/>
        <v>0</v>
      </c>
      <c r="M31" s="12">
        <f t="shared" si="33"/>
        <v>0</v>
      </c>
      <c r="N31" s="12">
        <f t="shared" si="33"/>
        <v>0</v>
      </c>
      <c r="O31" s="12">
        <f t="shared" si="33"/>
        <v>0</v>
      </c>
      <c r="P31" s="12">
        <f t="shared" si="33"/>
        <v>0</v>
      </c>
      <c r="Q31" s="12">
        <f t="shared" si="33"/>
        <v>0</v>
      </c>
      <c r="R31" s="12">
        <f t="shared" si="33"/>
        <v>0</v>
      </c>
      <c r="S31" s="12">
        <f t="shared" si="33"/>
        <v>0</v>
      </c>
      <c r="T31" s="12">
        <f t="shared" si="33"/>
        <v>0</v>
      </c>
      <c r="U31" s="12">
        <f t="shared" si="33"/>
        <v>0</v>
      </c>
      <c r="V31" s="12">
        <f t="shared" si="33"/>
        <v>0</v>
      </c>
      <c r="W31" s="12">
        <f t="shared" si="33"/>
        <v>0</v>
      </c>
      <c r="X31" s="12">
        <f t="shared" si="33"/>
        <v>0</v>
      </c>
      <c r="Y31" s="12">
        <f t="shared" si="33"/>
        <v>0</v>
      </c>
      <c r="Z31" s="12">
        <f t="shared" si="33"/>
        <v>0</v>
      </c>
      <c r="AA31" s="12">
        <f t="shared" si="33"/>
        <v>0</v>
      </c>
      <c r="AB31" s="12">
        <v>0</v>
      </c>
      <c r="AC31" s="12">
        <v>0</v>
      </c>
      <c r="AD31" s="12">
        <f t="shared" ref="AD31:AV31" si="34">SUM(AD32)</f>
        <v>0</v>
      </c>
      <c r="AE31" s="12">
        <f t="shared" si="34"/>
        <v>0</v>
      </c>
      <c r="AF31" s="12">
        <f t="shared" si="34"/>
        <v>0</v>
      </c>
      <c r="AG31" s="12">
        <f t="shared" si="34"/>
        <v>0</v>
      </c>
      <c r="AH31" s="12">
        <f t="shared" si="34"/>
        <v>0</v>
      </c>
      <c r="AI31" s="12">
        <f t="shared" si="34"/>
        <v>0</v>
      </c>
      <c r="AJ31" s="12">
        <f t="shared" si="34"/>
        <v>0</v>
      </c>
      <c r="AK31" s="12">
        <f t="shared" si="34"/>
        <v>0</v>
      </c>
      <c r="AL31" s="12">
        <f t="shared" si="34"/>
        <v>0</v>
      </c>
      <c r="AM31" s="12">
        <f t="shared" si="34"/>
        <v>0</v>
      </c>
      <c r="AN31" s="12">
        <f t="shared" si="34"/>
        <v>0</v>
      </c>
      <c r="AO31" s="12">
        <f t="shared" si="34"/>
        <v>0</v>
      </c>
      <c r="AP31" s="12">
        <f t="shared" si="34"/>
        <v>0</v>
      </c>
      <c r="AQ31" s="12">
        <f t="shared" si="34"/>
        <v>0</v>
      </c>
      <c r="AR31" s="12">
        <f t="shared" si="34"/>
        <v>0</v>
      </c>
      <c r="AS31" s="12">
        <f t="shared" si="34"/>
        <v>0</v>
      </c>
      <c r="AT31" s="12">
        <f t="shared" si="34"/>
        <v>0</v>
      </c>
      <c r="AU31" s="12">
        <f t="shared" si="34"/>
        <v>0</v>
      </c>
      <c r="AV31" s="12">
        <f t="shared" si="34"/>
        <v>0</v>
      </c>
      <c r="AW31" s="12">
        <v>0</v>
      </c>
      <c r="AX31" s="12">
        <v>0</v>
      </c>
      <c r="AY31" s="12">
        <f t="shared" ref="AY31:BQ31" si="35">SUM(AY32)</f>
        <v>0</v>
      </c>
      <c r="AZ31" s="12">
        <f t="shared" si="35"/>
        <v>0</v>
      </c>
      <c r="BA31" s="12">
        <f t="shared" si="35"/>
        <v>0</v>
      </c>
      <c r="BB31" s="12">
        <f t="shared" si="35"/>
        <v>0</v>
      </c>
      <c r="BC31" s="12">
        <f t="shared" si="35"/>
        <v>0</v>
      </c>
      <c r="BD31" s="12">
        <f t="shared" si="35"/>
        <v>0</v>
      </c>
      <c r="BE31" s="12">
        <f t="shared" si="35"/>
        <v>0</v>
      </c>
      <c r="BF31" s="12">
        <f t="shared" si="35"/>
        <v>0</v>
      </c>
      <c r="BG31" s="12">
        <f t="shared" si="35"/>
        <v>0</v>
      </c>
      <c r="BH31" s="12">
        <f t="shared" si="35"/>
        <v>0</v>
      </c>
      <c r="BI31" s="12">
        <f t="shared" si="35"/>
        <v>0</v>
      </c>
      <c r="BJ31" s="12">
        <f t="shared" si="35"/>
        <v>0</v>
      </c>
      <c r="BK31" s="12">
        <f t="shared" si="35"/>
        <v>0</v>
      </c>
      <c r="BL31" s="12">
        <f t="shared" si="35"/>
        <v>0</v>
      </c>
      <c r="BM31" s="12">
        <f t="shared" si="35"/>
        <v>0</v>
      </c>
      <c r="BN31" s="12">
        <f t="shared" si="35"/>
        <v>0</v>
      </c>
      <c r="BO31" s="12">
        <f t="shared" si="35"/>
        <v>0</v>
      </c>
      <c r="BP31" s="12">
        <f t="shared" si="35"/>
        <v>0</v>
      </c>
      <c r="BQ31" s="12">
        <f t="shared" si="35"/>
        <v>0</v>
      </c>
      <c r="BR31" s="12">
        <v>0</v>
      </c>
      <c r="BS31" s="12">
        <v>0</v>
      </c>
    </row>
    <row r="32" spans="1:71" x14ac:dyDescent="0.25">
      <c r="A32" s="1" t="s">
        <v>0</v>
      </c>
      <c r="B32" s="1" t="s">
        <v>3</v>
      </c>
      <c r="C32" s="1" t="s">
        <v>15</v>
      </c>
      <c r="D32" s="68" t="s">
        <v>16</v>
      </c>
      <c r="E32" s="68" t="s">
        <v>56</v>
      </c>
      <c r="F32" s="65" t="s">
        <v>1</v>
      </c>
      <c r="G32" s="13" t="s">
        <v>1</v>
      </c>
      <c r="H32" s="2" t="s">
        <v>57</v>
      </c>
      <c r="I32" s="12">
        <f t="shared" ref="I32:AA32" si="36">SUM(I33:I34)</f>
        <v>0</v>
      </c>
      <c r="J32" s="12">
        <f t="shared" si="36"/>
        <v>0</v>
      </c>
      <c r="K32" s="12">
        <f t="shared" si="36"/>
        <v>0</v>
      </c>
      <c r="L32" s="12">
        <f t="shared" si="36"/>
        <v>0</v>
      </c>
      <c r="M32" s="12">
        <f t="shared" si="36"/>
        <v>0</v>
      </c>
      <c r="N32" s="12">
        <f t="shared" si="36"/>
        <v>0</v>
      </c>
      <c r="O32" s="12">
        <f t="shared" ref="O32" si="37">SUM(O33:O34)</f>
        <v>0</v>
      </c>
      <c r="P32" s="12">
        <f t="shared" si="36"/>
        <v>0</v>
      </c>
      <c r="Q32" s="12">
        <f t="shared" si="36"/>
        <v>0</v>
      </c>
      <c r="R32" s="12">
        <f t="shared" si="36"/>
        <v>0</v>
      </c>
      <c r="S32" s="12">
        <f t="shared" si="36"/>
        <v>0</v>
      </c>
      <c r="T32" s="12">
        <f t="shared" si="36"/>
        <v>0</v>
      </c>
      <c r="U32" s="12">
        <f t="shared" si="36"/>
        <v>0</v>
      </c>
      <c r="V32" s="12">
        <f t="shared" si="36"/>
        <v>0</v>
      </c>
      <c r="W32" s="12">
        <f t="shared" si="36"/>
        <v>0</v>
      </c>
      <c r="X32" s="12">
        <f t="shared" si="36"/>
        <v>0</v>
      </c>
      <c r="Y32" s="12">
        <f t="shared" si="36"/>
        <v>0</v>
      </c>
      <c r="Z32" s="12">
        <f t="shared" si="36"/>
        <v>0</v>
      </c>
      <c r="AA32" s="12">
        <f t="shared" si="36"/>
        <v>0</v>
      </c>
      <c r="AB32" s="12">
        <v>0</v>
      </c>
      <c r="AC32" s="12">
        <v>0</v>
      </c>
      <c r="AD32" s="12">
        <f t="shared" ref="AD32:AV32" si="38">SUM(AD33:AD34)</f>
        <v>0</v>
      </c>
      <c r="AE32" s="12">
        <f t="shared" si="38"/>
        <v>0</v>
      </c>
      <c r="AF32" s="12">
        <f t="shared" si="38"/>
        <v>0</v>
      </c>
      <c r="AG32" s="12">
        <f t="shared" si="38"/>
        <v>0</v>
      </c>
      <c r="AH32" s="12">
        <f t="shared" si="38"/>
        <v>0</v>
      </c>
      <c r="AI32" s="12">
        <f t="shared" si="38"/>
        <v>0</v>
      </c>
      <c r="AJ32" s="12">
        <f t="shared" ref="AJ32" si="39">SUM(AJ33:AJ34)</f>
        <v>0</v>
      </c>
      <c r="AK32" s="12">
        <f t="shared" si="38"/>
        <v>0</v>
      </c>
      <c r="AL32" s="12">
        <f t="shared" si="38"/>
        <v>0</v>
      </c>
      <c r="AM32" s="12">
        <f t="shared" si="38"/>
        <v>0</v>
      </c>
      <c r="AN32" s="12">
        <f t="shared" si="38"/>
        <v>0</v>
      </c>
      <c r="AO32" s="12">
        <f t="shared" si="38"/>
        <v>0</v>
      </c>
      <c r="AP32" s="12">
        <f t="shared" si="38"/>
        <v>0</v>
      </c>
      <c r="AQ32" s="12">
        <f t="shared" si="38"/>
        <v>0</v>
      </c>
      <c r="AR32" s="12">
        <f t="shared" si="38"/>
        <v>0</v>
      </c>
      <c r="AS32" s="12">
        <f t="shared" si="38"/>
        <v>0</v>
      </c>
      <c r="AT32" s="12">
        <f t="shared" si="38"/>
        <v>0</v>
      </c>
      <c r="AU32" s="12">
        <f t="shared" si="38"/>
        <v>0</v>
      </c>
      <c r="AV32" s="12">
        <f t="shared" si="38"/>
        <v>0</v>
      </c>
      <c r="AW32" s="12">
        <v>0</v>
      </c>
      <c r="AX32" s="12">
        <v>0</v>
      </c>
      <c r="AY32" s="12">
        <f t="shared" ref="AY32:BQ32" si="40">SUM(AY33:AY34)</f>
        <v>0</v>
      </c>
      <c r="AZ32" s="12">
        <f t="shared" si="40"/>
        <v>0</v>
      </c>
      <c r="BA32" s="12">
        <f t="shared" si="40"/>
        <v>0</v>
      </c>
      <c r="BB32" s="12">
        <f t="shared" si="40"/>
        <v>0</v>
      </c>
      <c r="BC32" s="12">
        <f t="shared" si="40"/>
        <v>0</v>
      </c>
      <c r="BD32" s="12">
        <f t="shared" si="40"/>
        <v>0</v>
      </c>
      <c r="BE32" s="12">
        <f t="shared" ref="BE32" si="41">SUM(BE33:BE34)</f>
        <v>0</v>
      </c>
      <c r="BF32" s="12">
        <f t="shared" si="40"/>
        <v>0</v>
      </c>
      <c r="BG32" s="12">
        <f t="shared" si="40"/>
        <v>0</v>
      </c>
      <c r="BH32" s="12">
        <f t="shared" si="40"/>
        <v>0</v>
      </c>
      <c r="BI32" s="12">
        <f t="shared" si="40"/>
        <v>0</v>
      </c>
      <c r="BJ32" s="12">
        <f t="shared" si="40"/>
        <v>0</v>
      </c>
      <c r="BK32" s="12">
        <f t="shared" si="40"/>
        <v>0</v>
      </c>
      <c r="BL32" s="12">
        <f t="shared" si="40"/>
        <v>0</v>
      </c>
      <c r="BM32" s="12">
        <f t="shared" si="40"/>
        <v>0</v>
      </c>
      <c r="BN32" s="12">
        <f t="shared" si="40"/>
        <v>0</v>
      </c>
      <c r="BO32" s="12">
        <f t="shared" si="40"/>
        <v>0</v>
      </c>
      <c r="BP32" s="12">
        <f t="shared" si="40"/>
        <v>0</v>
      </c>
      <c r="BQ32" s="12">
        <f t="shared" si="40"/>
        <v>0</v>
      </c>
      <c r="BR32" s="12">
        <v>0</v>
      </c>
      <c r="BS32" s="12">
        <v>0</v>
      </c>
    </row>
    <row r="33" spans="1:71" x14ac:dyDescent="0.25">
      <c r="A33" s="4" t="s">
        <v>0</v>
      </c>
      <c r="B33" s="4" t="s">
        <v>3</v>
      </c>
      <c r="C33" s="4" t="s">
        <v>15</v>
      </c>
      <c r="D33" s="65" t="s">
        <v>16</v>
      </c>
      <c r="E33" s="75">
        <v>6143</v>
      </c>
      <c r="F33" s="65" t="s">
        <v>58</v>
      </c>
      <c r="G33" s="60" t="s">
        <v>1875</v>
      </c>
      <c r="H33" s="13" t="s">
        <v>59</v>
      </c>
      <c r="I33" s="14">
        <v>0</v>
      </c>
      <c r="J33" s="14"/>
      <c r="K33" s="14"/>
      <c r="L33" s="14"/>
      <c r="M33" s="14"/>
      <c r="N33" s="14"/>
      <c r="O33" s="14">
        <f t="shared" si="15"/>
        <v>0</v>
      </c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>
        <v>0</v>
      </c>
      <c r="AC33" s="14">
        <v>0</v>
      </c>
      <c r="AD33" s="14">
        <v>0</v>
      </c>
      <c r="AE33" s="14"/>
      <c r="AF33" s="14"/>
      <c r="AG33" s="14"/>
      <c r="AH33" s="14"/>
      <c r="AI33" s="14"/>
      <c r="AJ33" s="14">
        <f t="shared" si="16"/>
        <v>0</v>
      </c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>
        <v>0</v>
      </c>
      <c r="AX33" s="14">
        <v>0</v>
      </c>
      <c r="AY33" s="14">
        <v>0</v>
      </c>
      <c r="AZ33" s="14"/>
      <c r="BA33" s="14"/>
      <c r="BB33" s="14"/>
      <c r="BC33" s="14"/>
      <c r="BD33" s="14"/>
      <c r="BE33" s="14">
        <f t="shared" si="17"/>
        <v>0</v>
      </c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>
        <v>0</v>
      </c>
      <c r="BS33" s="14">
        <v>0</v>
      </c>
    </row>
    <row r="34" spans="1:71" x14ac:dyDescent="0.25">
      <c r="A34" s="4" t="s">
        <v>0</v>
      </c>
      <c r="B34" s="4" t="s">
        <v>3</v>
      </c>
      <c r="C34" s="4" t="s">
        <v>15</v>
      </c>
      <c r="D34" s="65" t="s">
        <v>16</v>
      </c>
      <c r="E34" s="75">
        <v>6143</v>
      </c>
      <c r="F34" s="65" t="s">
        <v>60</v>
      </c>
      <c r="G34" s="60" t="s">
        <v>1875</v>
      </c>
      <c r="H34" s="13" t="s">
        <v>61</v>
      </c>
      <c r="I34" s="14">
        <v>0</v>
      </c>
      <c r="J34" s="14"/>
      <c r="K34" s="14"/>
      <c r="L34" s="14"/>
      <c r="M34" s="14"/>
      <c r="N34" s="14"/>
      <c r="O34" s="14">
        <f t="shared" si="15"/>
        <v>0</v>
      </c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>
        <v>0</v>
      </c>
      <c r="AC34" s="14">
        <v>0</v>
      </c>
      <c r="AD34" s="14">
        <v>0</v>
      </c>
      <c r="AE34" s="14"/>
      <c r="AF34" s="14"/>
      <c r="AG34" s="14"/>
      <c r="AH34" s="14"/>
      <c r="AI34" s="14"/>
      <c r="AJ34" s="14">
        <f t="shared" si="16"/>
        <v>0</v>
      </c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>
        <v>0</v>
      </c>
      <c r="AX34" s="14">
        <v>0</v>
      </c>
      <c r="AY34" s="14">
        <v>0</v>
      </c>
      <c r="AZ34" s="14"/>
      <c r="BA34" s="14"/>
      <c r="BB34" s="14"/>
      <c r="BC34" s="14"/>
      <c r="BD34" s="14"/>
      <c r="BE34" s="14">
        <f t="shared" si="17"/>
        <v>0</v>
      </c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>
        <v>0</v>
      </c>
      <c r="BS34" s="14">
        <v>0</v>
      </c>
    </row>
    <row r="35" spans="1:71" x14ac:dyDescent="0.25">
      <c r="A35" s="4" t="s">
        <v>0</v>
      </c>
      <c r="B35" s="4" t="s">
        <v>3</v>
      </c>
      <c r="C35" s="4" t="s">
        <v>15</v>
      </c>
      <c r="D35" s="65" t="s">
        <v>16</v>
      </c>
      <c r="E35" s="75">
        <v>6148</v>
      </c>
      <c r="F35" s="65"/>
      <c r="G35" s="60" t="s">
        <v>1875</v>
      </c>
      <c r="H35" s="13" t="s">
        <v>63</v>
      </c>
      <c r="I35" s="14">
        <v>0</v>
      </c>
      <c r="J35" s="14"/>
      <c r="K35" s="14"/>
      <c r="L35" s="14"/>
      <c r="M35" s="14"/>
      <c r="N35" s="14"/>
      <c r="O35" s="14">
        <f t="shared" si="15"/>
        <v>0</v>
      </c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>
        <v>0</v>
      </c>
      <c r="AC35" s="14">
        <v>0</v>
      </c>
      <c r="AD35" s="14">
        <v>0</v>
      </c>
      <c r="AE35" s="14"/>
      <c r="AF35" s="14"/>
      <c r="AG35" s="14"/>
      <c r="AH35" s="14"/>
      <c r="AI35" s="14"/>
      <c r="AJ35" s="14">
        <f t="shared" si="16"/>
        <v>0</v>
      </c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>
        <v>0</v>
      </c>
      <c r="AX35" s="14">
        <v>0</v>
      </c>
      <c r="AY35" s="14">
        <v>0</v>
      </c>
      <c r="AZ35" s="14"/>
      <c r="BA35" s="14"/>
      <c r="BB35" s="14"/>
      <c r="BC35" s="14"/>
      <c r="BD35" s="14"/>
      <c r="BE35" s="14">
        <f t="shared" si="17"/>
        <v>0</v>
      </c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>
        <v>0</v>
      </c>
      <c r="BS35" s="14">
        <v>0</v>
      </c>
    </row>
    <row r="36" spans="1:71" ht="22.5" x14ac:dyDescent="0.25">
      <c r="A36" s="1" t="s">
        <v>1</v>
      </c>
      <c r="B36" s="1" t="s">
        <v>1</v>
      </c>
      <c r="C36" s="1" t="s">
        <v>1</v>
      </c>
      <c r="D36" s="64" t="s">
        <v>1</v>
      </c>
      <c r="E36" s="64" t="s">
        <v>1</v>
      </c>
      <c r="F36" s="64" t="s">
        <v>1</v>
      </c>
      <c r="G36" s="2" t="s">
        <v>1</v>
      </c>
      <c r="H36" s="10" t="s">
        <v>64</v>
      </c>
      <c r="I36" s="11">
        <f t="shared" ref="I36:X37" si="42">SUM(I37)</f>
        <v>0</v>
      </c>
      <c r="J36" s="11">
        <f t="shared" si="42"/>
        <v>0</v>
      </c>
      <c r="K36" s="11">
        <f t="shared" si="42"/>
        <v>0</v>
      </c>
      <c r="L36" s="11">
        <f t="shared" si="42"/>
        <v>0</v>
      </c>
      <c r="M36" s="11">
        <f t="shared" si="42"/>
        <v>0</v>
      </c>
      <c r="N36" s="11">
        <f t="shared" si="42"/>
        <v>0</v>
      </c>
      <c r="O36" s="11">
        <f t="shared" si="42"/>
        <v>0</v>
      </c>
      <c r="P36" s="11">
        <f t="shared" si="42"/>
        <v>0</v>
      </c>
      <c r="Q36" s="11">
        <f t="shared" si="42"/>
        <v>0</v>
      </c>
      <c r="R36" s="11">
        <f t="shared" si="42"/>
        <v>0</v>
      </c>
      <c r="S36" s="11">
        <f t="shared" si="42"/>
        <v>0</v>
      </c>
      <c r="T36" s="11">
        <f t="shared" si="42"/>
        <v>0</v>
      </c>
      <c r="U36" s="11">
        <f t="shared" si="42"/>
        <v>0</v>
      </c>
      <c r="V36" s="11">
        <f t="shared" si="42"/>
        <v>0</v>
      </c>
      <c r="W36" s="11">
        <f t="shared" si="42"/>
        <v>0</v>
      </c>
      <c r="X36" s="11">
        <f t="shared" si="42"/>
        <v>0</v>
      </c>
      <c r="Y36" s="11">
        <f t="shared" ref="J36:AA37" si="43">SUM(Y37)</f>
        <v>0</v>
      </c>
      <c r="Z36" s="11">
        <f t="shared" si="43"/>
        <v>0</v>
      </c>
      <c r="AA36" s="11">
        <f t="shared" si="43"/>
        <v>0</v>
      </c>
      <c r="AB36" s="11">
        <v>0</v>
      </c>
      <c r="AC36" s="11">
        <v>0</v>
      </c>
      <c r="AD36" s="11">
        <f t="shared" ref="AD36:AS37" si="44">SUM(AD37)</f>
        <v>0</v>
      </c>
      <c r="AE36" s="11">
        <f t="shared" si="44"/>
        <v>0</v>
      </c>
      <c r="AF36" s="11">
        <f t="shared" si="44"/>
        <v>0</v>
      </c>
      <c r="AG36" s="11">
        <f t="shared" si="44"/>
        <v>0</v>
      </c>
      <c r="AH36" s="11">
        <f t="shared" si="44"/>
        <v>0</v>
      </c>
      <c r="AI36" s="11">
        <f t="shared" si="44"/>
        <v>0</v>
      </c>
      <c r="AJ36" s="11">
        <f t="shared" si="44"/>
        <v>0</v>
      </c>
      <c r="AK36" s="11">
        <f t="shared" si="44"/>
        <v>0</v>
      </c>
      <c r="AL36" s="11">
        <f t="shared" si="44"/>
        <v>0</v>
      </c>
      <c r="AM36" s="11">
        <f t="shared" si="44"/>
        <v>0</v>
      </c>
      <c r="AN36" s="11">
        <f t="shared" si="44"/>
        <v>0</v>
      </c>
      <c r="AO36" s="11">
        <f t="shared" si="44"/>
        <v>0</v>
      </c>
      <c r="AP36" s="11">
        <f t="shared" si="44"/>
        <v>0</v>
      </c>
      <c r="AQ36" s="11">
        <f t="shared" si="44"/>
        <v>0</v>
      </c>
      <c r="AR36" s="11">
        <f t="shared" si="44"/>
        <v>0</v>
      </c>
      <c r="AS36" s="11">
        <f t="shared" si="44"/>
        <v>0</v>
      </c>
      <c r="AT36" s="11">
        <f t="shared" ref="AE36:AV37" si="45">SUM(AT37)</f>
        <v>0</v>
      </c>
      <c r="AU36" s="11">
        <f t="shared" si="45"/>
        <v>0</v>
      </c>
      <c r="AV36" s="11">
        <f t="shared" si="45"/>
        <v>0</v>
      </c>
      <c r="AW36" s="11">
        <v>0</v>
      </c>
      <c r="AX36" s="11">
        <v>0</v>
      </c>
      <c r="AY36" s="11">
        <f t="shared" ref="AY36:BN37" si="46">SUM(AY37)</f>
        <v>0</v>
      </c>
      <c r="AZ36" s="11">
        <f t="shared" si="46"/>
        <v>0</v>
      </c>
      <c r="BA36" s="11">
        <f t="shared" si="46"/>
        <v>0</v>
      </c>
      <c r="BB36" s="11">
        <f t="shared" si="46"/>
        <v>0</v>
      </c>
      <c r="BC36" s="11">
        <f t="shared" si="46"/>
        <v>0</v>
      </c>
      <c r="BD36" s="11">
        <f t="shared" si="46"/>
        <v>0</v>
      </c>
      <c r="BE36" s="11">
        <f t="shared" si="46"/>
        <v>0</v>
      </c>
      <c r="BF36" s="11">
        <f t="shared" si="46"/>
        <v>0</v>
      </c>
      <c r="BG36" s="11">
        <f t="shared" si="46"/>
        <v>0</v>
      </c>
      <c r="BH36" s="11">
        <f t="shared" si="46"/>
        <v>0</v>
      </c>
      <c r="BI36" s="11">
        <f t="shared" si="46"/>
        <v>0</v>
      </c>
      <c r="BJ36" s="11">
        <f t="shared" si="46"/>
        <v>0</v>
      </c>
      <c r="BK36" s="11">
        <f t="shared" si="46"/>
        <v>0</v>
      </c>
      <c r="BL36" s="11">
        <f t="shared" si="46"/>
        <v>0</v>
      </c>
      <c r="BM36" s="11">
        <f t="shared" si="46"/>
        <v>0</v>
      </c>
      <c r="BN36" s="11">
        <f t="shared" si="46"/>
        <v>0</v>
      </c>
      <c r="BO36" s="11">
        <f t="shared" ref="AZ36:BQ37" si="47">SUM(BO37)</f>
        <v>0</v>
      </c>
      <c r="BP36" s="11">
        <f t="shared" si="47"/>
        <v>0</v>
      </c>
      <c r="BQ36" s="11">
        <f t="shared" si="47"/>
        <v>0</v>
      </c>
      <c r="BR36" s="11">
        <v>0</v>
      </c>
      <c r="BS36" s="11">
        <v>0</v>
      </c>
    </row>
    <row r="37" spans="1:71" x14ac:dyDescent="0.25">
      <c r="A37" s="4" t="s">
        <v>0</v>
      </c>
      <c r="B37" s="4" t="s">
        <v>3</v>
      </c>
      <c r="C37" s="4" t="s">
        <v>15</v>
      </c>
      <c r="D37" s="65" t="s">
        <v>16</v>
      </c>
      <c r="E37" s="64" t="s">
        <v>65</v>
      </c>
      <c r="F37" s="64" t="s">
        <v>1</v>
      </c>
      <c r="G37" s="2" t="s">
        <v>1</v>
      </c>
      <c r="H37" s="2" t="s">
        <v>66</v>
      </c>
      <c r="I37" s="12">
        <f t="shared" si="42"/>
        <v>0</v>
      </c>
      <c r="J37" s="12">
        <f t="shared" si="43"/>
        <v>0</v>
      </c>
      <c r="K37" s="12">
        <f t="shared" si="43"/>
        <v>0</v>
      </c>
      <c r="L37" s="12">
        <f t="shared" si="43"/>
        <v>0</v>
      </c>
      <c r="M37" s="12">
        <f t="shared" si="43"/>
        <v>0</v>
      </c>
      <c r="N37" s="12">
        <f t="shared" si="43"/>
        <v>0</v>
      </c>
      <c r="O37" s="12">
        <f t="shared" si="43"/>
        <v>0</v>
      </c>
      <c r="P37" s="12">
        <f t="shared" si="43"/>
        <v>0</v>
      </c>
      <c r="Q37" s="12">
        <f t="shared" si="43"/>
        <v>0</v>
      </c>
      <c r="R37" s="12">
        <f t="shared" si="43"/>
        <v>0</v>
      </c>
      <c r="S37" s="12">
        <f t="shared" si="43"/>
        <v>0</v>
      </c>
      <c r="T37" s="12">
        <f t="shared" si="43"/>
        <v>0</v>
      </c>
      <c r="U37" s="12">
        <f t="shared" si="43"/>
        <v>0</v>
      </c>
      <c r="V37" s="12">
        <f t="shared" si="43"/>
        <v>0</v>
      </c>
      <c r="W37" s="12">
        <f t="shared" si="43"/>
        <v>0</v>
      </c>
      <c r="X37" s="12">
        <f t="shared" si="43"/>
        <v>0</v>
      </c>
      <c r="Y37" s="12">
        <f t="shared" si="43"/>
        <v>0</v>
      </c>
      <c r="Z37" s="12">
        <f t="shared" si="43"/>
        <v>0</v>
      </c>
      <c r="AA37" s="12">
        <f t="shared" si="43"/>
        <v>0</v>
      </c>
      <c r="AB37" s="12">
        <v>0</v>
      </c>
      <c r="AC37" s="12">
        <v>0</v>
      </c>
      <c r="AD37" s="12">
        <f t="shared" si="44"/>
        <v>0</v>
      </c>
      <c r="AE37" s="12">
        <f t="shared" si="45"/>
        <v>0</v>
      </c>
      <c r="AF37" s="12">
        <f t="shared" si="45"/>
        <v>0</v>
      </c>
      <c r="AG37" s="12">
        <f t="shared" si="45"/>
        <v>0</v>
      </c>
      <c r="AH37" s="12">
        <f t="shared" si="45"/>
        <v>0</v>
      </c>
      <c r="AI37" s="12">
        <f t="shared" si="45"/>
        <v>0</v>
      </c>
      <c r="AJ37" s="12">
        <f t="shared" si="45"/>
        <v>0</v>
      </c>
      <c r="AK37" s="12">
        <f t="shared" si="45"/>
        <v>0</v>
      </c>
      <c r="AL37" s="12">
        <f t="shared" si="45"/>
        <v>0</v>
      </c>
      <c r="AM37" s="12">
        <f t="shared" si="45"/>
        <v>0</v>
      </c>
      <c r="AN37" s="12">
        <f t="shared" si="45"/>
        <v>0</v>
      </c>
      <c r="AO37" s="12">
        <f t="shared" si="45"/>
        <v>0</v>
      </c>
      <c r="AP37" s="12">
        <f t="shared" si="45"/>
        <v>0</v>
      </c>
      <c r="AQ37" s="12">
        <f t="shared" si="45"/>
        <v>0</v>
      </c>
      <c r="AR37" s="12">
        <f t="shared" si="45"/>
        <v>0</v>
      </c>
      <c r="AS37" s="12">
        <f t="shared" si="45"/>
        <v>0</v>
      </c>
      <c r="AT37" s="12">
        <f t="shared" si="45"/>
        <v>0</v>
      </c>
      <c r="AU37" s="12">
        <f t="shared" si="45"/>
        <v>0</v>
      </c>
      <c r="AV37" s="12">
        <f t="shared" si="45"/>
        <v>0</v>
      </c>
      <c r="AW37" s="12">
        <v>0</v>
      </c>
      <c r="AX37" s="12">
        <v>0</v>
      </c>
      <c r="AY37" s="12">
        <f t="shared" si="46"/>
        <v>0</v>
      </c>
      <c r="AZ37" s="12">
        <f t="shared" si="47"/>
        <v>0</v>
      </c>
      <c r="BA37" s="12">
        <f t="shared" si="47"/>
        <v>0</v>
      </c>
      <c r="BB37" s="12">
        <f t="shared" si="47"/>
        <v>0</v>
      </c>
      <c r="BC37" s="12">
        <f t="shared" si="47"/>
        <v>0</v>
      </c>
      <c r="BD37" s="12">
        <f t="shared" si="47"/>
        <v>0</v>
      </c>
      <c r="BE37" s="12">
        <f t="shared" si="47"/>
        <v>0</v>
      </c>
      <c r="BF37" s="12">
        <f t="shared" si="47"/>
        <v>0</v>
      </c>
      <c r="BG37" s="12">
        <f t="shared" si="47"/>
        <v>0</v>
      </c>
      <c r="BH37" s="12">
        <f t="shared" si="47"/>
        <v>0</v>
      </c>
      <c r="BI37" s="12">
        <f t="shared" si="47"/>
        <v>0</v>
      </c>
      <c r="BJ37" s="12">
        <f t="shared" si="47"/>
        <v>0</v>
      </c>
      <c r="BK37" s="12">
        <f t="shared" si="47"/>
        <v>0</v>
      </c>
      <c r="BL37" s="12">
        <f t="shared" si="47"/>
        <v>0</v>
      </c>
      <c r="BM37" s="12">
        <f t="shared" si="47"/>
        <v>0</v>
      </c>
      <c r="BN37" s="12">
        <f t="shared" si="47"/>
        <v>0</v>
      </c>
      <c r="BO37" s="12">
        <f t="shared" si="47"/>
        <v>0</v>
      </c>
      <c r="BP37" s="12">
        <f t="shared" si="47"/>
        <v>0</v>
      </c>
      <c r="BQ37" s="12">
        <f t="shared" si="47"/>
        <v>0</v>
      </c>
      <c r="BR37" s="12">
        <v>0</v>
      </c>
      <c r="BS37" s="12">
        <v>0</v>
      </c>
    </row>
    <row r="38" spans="1:71" x14ac:dyDescent="0.25">
      <c r="A38" s="4" t="s">
        <v>0</v>
      </c>
      <c r="B38" s="4" t="s">
        <v>3</v>
      </c>
      <c r="C38" s="4" t="s">
        <v>15</v>
      </c>
      <c r="D38" s="65" t="s">
        <v>16</v>
      </c>
      <c r="E38" s="75">
        <v>8213</v>
      </c>
      <c r="F38" s="65"/>
      <c r="G38" s="60" t="s">
        <v>1875</v>
      </c>
      <c r="H38" s="13" t="s">
        <v>68</v>
      </c>
      <c r="I38" s="14">
        <v>0</v>
      </c>
      <c r="J38" s="14"/>
      <c r="K38" s="14"/>
      <c r="L38" s="14"/>
      <c r="M38" s="14"/>
      <c r="N38" s="14"/>
      <c r="O38" s="14">
        <f t="shared" si="15"/>
        <v>0</v>
      </c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>
        <v>0</v>
      </c>
      <c r="AC38" s="14">
        <v>0</v>
      </c>
      <c r="AD38" s="14">
        <v>0</v>
      </c>
      <c r="AE38" s="14"/>
      <c r="AF38" s="14"/>
      <c r="AG38" s="14"/>
      <c r="AH38" s="14"/>
      <c r="AI38" s="14"/>
      <c r="AJ38" s="14">
        <f t="shared" si="16"/>
        <v>0</v>
      </c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>
        <v>0</v>
      </c>
      <c r="AX38" s="14">
        <v>0</v>
      </c>
      <c r="AY38" s="14">
        <v>0</v>
      </c>
      <c r="AZ38" s="14"/>
      <c r="BA38" s="14"/>
      <c r="BB38" s="14"/>
      <c r="BC38" s="14"/>
      <c r="BD38" s="14"/>
      <c r="BE38" s="14">
        <f t="shared" si="17"/>
        <v>0</v>
      </c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>
        <v>0</v>
      </c>
      <c r="BS38" s="14">
        <v>0</v>
      </c>
    </row>
    <row r="39" spans="1:71" ht="22.5" x14ac:dyDescent="0.25">
      <c r="A39" s="13" t="s">
        <v>1</v>
      </c>
      <c r="B39" s="13" t="s">
        <v>1</v>
      </c>
      <c r="C39" s="13" t="s">
        <v>1</v>
      </c>
      <c r="D39" s="60" t="s">
        <v>1</v>
      </c>
      <c r="E39" s="60" t="s">
        <v>1</v>
      </c>
      <c r="F39" s="60" t="s">
        <v>1</v>
      </c>
      <c r="G39" s="13" t="s">
        <v>1</v>
      </c>
      <c r="H39" s="10" t="s">
        <v>69</v>
      </c>
      <c r="I39" s="11">
        <f t="shared" ref="I39:AA39" si="48">SUM(I36,I30,I10)</f>
        <v>0</v>
      </c>
      <c r="J39" s="11">
        <f t="shared" si="48"/>
        <v>0</v>
      </c>
      <c r="K39" s="11">
        <f t="shared" si="48"/>
        <v>0</v>
      </c>
      <c r="L39" s="11">
        <f t="shared" si="48"/>
        <v>0</v>
      </c>
      <c r="M39" s="11">
        <f t="shared" si="48"/>
        <v>0</v>
      </c>
      <c r="N39" s="11">
        <f t="shared" si="48"/>
        <v>0</v>
      </c>
      <c r="O39" s="11">
        <f t="shared" si="48"/>
        <v>0</v>
      </c>
      <c r="P39" s="11">
        <f t="shared" si="48"/>
        <v>0</v>
      </c>
      <c r="Q39" s="11">
        <f t="shared" si="48"/>
        <v>0</v>
      </c>
      <c r="R39" s="11">
        <f t="shared" si="48"/>
        <v>0</v>
      </c>
      <c r="S39" s="11">
        <f t="shared" si="48"/>
        <v>0</v>
      </c>
      <c r="T39" s="11">
        <f t="shared" si="48"/>
        <v>0</v>
      </c>
      <c r="U39" s="11">
        <f t="shared" si="48"/>
        <v>0</v>
      </c>
      <c r="V39" s="11">
        <f t="shared" si="48"/>
        <v>0</v>
      </c>
      <c r="W39" s="11">
        <f t="shared" si="48"/>
        <v>0</v>
      </c>
      <c r="X39" s="11">
        <f t="shared" si="48"/>
        <v>0</v>
      </c>
      <c r="Y39" s="11">
        <f t="shared" si="48"/>
        <v>0</v>
      </c>
      <c r="Z39" s="11">
        <f t="shared" si="48"/>
        <v>0</v>
      </c>
      <c r="AA39" s="11">
        <f t="shared" si="48"/>
        <v>0</v>
      </c>
      <c r="AB39" s="11">
        <v>0</v>
      </c>
      <c r="AC39" s="11">
        <v>0</v>
      </c>
      <c r="AD39" s="11">
        <f t="shared" ref="AD39:AV39" si="49">SUM(AD36,AD30,AD10)</f>
        <v>0</v>
      </c>
      <c r="AE39" s="11">
        <f t="shared" si="49"/>
        <v>0</v>
      </c>
      <c r="AF39" s="11">
        <f t="shared" si="49"/>
        <v>0</v>
      </c>
      <c r="AG39" s="11">
        <f t="shared" si="49"/>
        <v>0</v>
      </c>
      <c r="AH39" s="11">
        <f t="shared" si="49"/>
        <v>0</v>
      </c>
      <c r="AI39" s="11">
        <f t="shared" si="49"/>
        <v>0</v>
      </c>
      <c r="AJ39" s="11">
        <f t="shared" si="49"/>
        <v>0</v>
      </c>
      <c r="AK39" s="11">
        <f t="shared" si="49"/>
        <v>0</v>
      </c>
      <c r="AL39" s="11">
        <f t="shared" si="49"/>
        <v>0</v>
      </c>
      <c r="AM39" s="11">
        <f t="shared" si="49"/>
        <v>0</v>
      </c>
      <c r="AN39" s="11">
        <f t="shared" si="49"/>
        <v>0</v>
      </c>
      <c r="AO39" s="11">
        <f t="shared" si="49"/>
        <v>0</v>
      </c>
      <c r="AP39" s="11">
        <f t="shared" si="49"/>
        <v>0</v>
      </c>
      <c r="AQ39" s="11">
        <f t="shared" si="49"/>
        <v>0</v>
      </c>
      <c r="AR39" s="11">
        <f t="shared" si="49"/>
        <v>0</v>
      </c>
      <c r="AS39" s="11">
        <f t="shared" si="49"/>
        <v>0</v>
      </c>
      <c r="AT39" s="11">
        <f t="shared" si="49"/>
        <v>0</v>
      </c>
      <c r="AU39" s="11">
        <f t="shared" si="49"/>
        <v>0</v>
      </c>
      <c r="AV39" s="11">
        <f t="shared" si="49"/>
        <v>0</v>
      </c>
      <c r="AW39" s="11">
        <v>0</v>
      </c>
      <c r="AX39" s="11">
        <v>0</v>
      </c>
      <c r="AY39" s="11">
        <f t="shared" ref="AY39:BQ39" si="50">SUM(AY36,AY30,AY10)</f>
        <v>0</v>
      </c>
      <c r="AZ39" s="11">
        <f t="shared" si="50"/>
        <v>0</v>
      </c>
      <c r="BA39" s="11">
        <f t="shared" si="50"/>
        <v>0</v>
      </c>
      <c r="BB39" s="11">
        <f t="shared" si="50"/>
        <v>0</v>
      </c>
      <c r="BC39" s="11">
        <f t="shared" si="50"/>
        <v>0</v>
      </c>
      <c r="BD39" s="11">
        <f t="shared" si="50"/>
        <v>0</v>
      </c>
      <c r="BE39" s="11">
        <f t="shared" si="50"/>
        <v>0</v>
      </c>
      <c r="BF39" s="11">
        <f t="shared" si="50"/>
        <v>0</v>
      </c>
      <c r="BG39" s="11">
        <f t="shared" si="50"/>
        <v>0</v>
      </c>
      <c r="BH39" s="11">
        <f t="shared" si="50"/>
        <v>0</v>
      </c>
      <c r="BI39" s="11">
        <f t="shared" si="50"/>
        <v>0</v>
      </c>
      <c r="BJ39" s="11">
        <f t="shared" si="50"/>
        <v>0</v>
      </c>
      <c r="BK39" s="11">
        <f t="shared" si="50"/>
        <v>0</v>
      </c>
      <c r="BL39" s="11">
        <f t="shared" si="50"/>
        <v>0</v>
      </c>
      <c r="BM39" s="11">
        <f t="shared" si="50"/>
        <v>0</v>
      </c>
      <c r="BN39" s="11">
        <f t="shared" si="50"/>
        <v>0</v>
      </c>
      <c r="BO39" s="11">
        <f t="shared" si="50"/>
        <v>0</v>
      </c>
      <c r="BP39" s="11">
        <f t="shared" si="50"/>
        <v>0</v>
      </c>
      <c r="BQ39" s="11">
        <f t="shared" si="50"/>
        <v>0</v>
      </c>
      <c r="BR39" s="11">
        <v>0</v>
      </c>
      <c r="BS39" s="11">
        <v>0</v>
      </c>
    </row>
    <row r="40" spans="1:71" ht="15.75" thickBot="1" x14ac:dyDescent="0.3">
      <c r="A40" s="13" t="s">
        <v>1</v>
      </c>
      <c r="B40" s="13" t="s">
        <v>1</v>
      </c>
      <c r="C40" s="13" t="s">
        <v>1</v>
      </c>
      <c r="D40" s="60" t="s">
        <v>1</v>
      </c>
      <c r="E40" s="60" t="s">
        <v>1</v>
      </c>
      <c r="F40" s="60" t="s">
        <v>1</v>
      </c>
      <c r="G40" s="13" t="s">
        <v>1</v>
      </c>
      <c r="H40" s="2" t="s">
        <v>70</v>
      </c>
      <c r="I40" s="13" t="s">
        <v>1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>
        <v>0</v>
      </c>
      <c r="AC40" s="13">
        <v>0</v>
      </c>
      <c r="AD40" s="13" t="s">
        <v>1</v>
      </c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>
        <v>0</v>
      </c>
      <c r="AX40" s="13">
        <v>0</v>
      </c>
      <c r="AY40" s="13" t="s">
        <v>1</v>
      </c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>
        <v>0</v>
      </c>
      <c r="BS40" s="13">
        <v>0</v>
      </c>
    </row>
    <row r="41" spans="1:71" ht="69.75" customHeight="1" thickBot="1" x14ac:dyDescent="0.3">
      <c r="A41" s="110" t="s">
        <v>1</v>
      </c>
      <c r="B41" s="110" t="s">
        <v>1</v>
      </c>
      <c r="C41" s="110" t="s">
        <v>1</v>
      </c>
      <c r="D41" s="113" t="s">
        <v>1</v>
      </c>
      <c r="E41" s="113" t="s">
        <v>1</v>
      </c>
      <c r="F41" s="113" t="s">
        <v>1</v>
      </c>
      <c r="G41" s="116" t="s">
        <v>1</v>
      </c>
      <c r="H41" s="5" t="s">
        <v>71</v>
      </c>
      <c r="I41" s="57" t="s">
        <v>11</v>
      </c>
      <c r="J41" s="57" t="s">
        <v>1831</v>
      </c>
      <c r="K41" s="57" t="s">
        <v>1784</v>
      </c>
      <c r="L41" s="57" t="s">
        <v>1817</v>
      </c>
      <c r="M41" s="57" t="s">
        <v>1818</v>
      </c>
      <c r="N41" s="57" t="s">
        <v>1819</v>
      </c>
      <c r="O41" s="57" t="s">
        <v>1835</v>
      </c>
      <c r="P41" s="57" t="s">
        <v>1832</v>
      </c>
      <c r="Q41" s="57" t="s">
        <v>1820</v>
      </c>
      <c r="R41" s="57" t="s">
        <v>1821</v>
      </c>
      <c r="S41" s="57" t="s">
        <v>1822</v>
      </c>
      <c r="T41" s="57" t="s">
        <v>1823</v>
      </c>
      <c r="U41" s="57" t="s">
        <v>1824</v>
      </c>
      <c r="V41" s="57" t="s">
        <v>1825</v>
      </c>
      <c r="W41" s="57" t="s">
        <v>1833</v>
      </c>
      <c r="X41" s="57" t="s">
        <v>1834</v>
      </c>
      <c r="Y41" s="57" t="s">
        <v>1826</v>
      </c>
      <c r="Z41" s="57" t="s">
        <v>1827</v>
      </c>
      <c r="AA41" s="57" t="s">
        <v>1828</v>
      </c>
      <c r="AB41" s="57" t="s">
        <v>1829</v>
      </c>
      <c r="AC41" s="57" t="s">
        <v>1830</v>
      </c>
      <c r="AD41" s="58" t="s">
        <v>12</v>
      </c>
      <c r="AE41" s="58" t="s">
        <v>1831</v>
      </c>
      <c r="AF41" s="58" t="s">
        <v>1784</v>
      </c>
      <c r="AG41" s="58" t="s">
        <v>1817</v>
      </c>
      <c r="AH41" s="58" t="s">
        <v>1818</v>
      </c>
      <c r="AI41" s="58" t="s">
        <v>1819</v>
      </c>
      <c r="AJ41" s="58" t="s">
        <v>1836</v>
      </c>
      <c r="AK41" s="58" t="s">
        <v>1832</v>
      </c>
      <c r="AL41" s="58" t="s">
        <v>1820</v>
      </c>
      <c r="AM41" s="58" t="s">
        <v>1821</v>
      </c>
      <c r="AN41" s="58" t="s">
        <v>1822</v>
      </c>
      <c r="AO41" s="58" t="s">
        <v>1823</v>
      </c>
      <c r="AP41" s="58" t="s">
        <v>1824</v>
      </c>
      <c r="AQ41" s="58" t="s">
        <v>1825</v>
      </c>
      <c r="AR41" s="58" t="s">
        <v>1833</v>
      </c>
      <c r="AS41" s="58" t="s">
        <v>1834</v>
      </c>
      <c r="AT41" s="58" t="s">
        <v>1826</v>
      </c>
      <c r="AU41" s="58" t="s">
        <v>1827</v>
      </c>
      <c r="AV41" s="58" t="s">
        <v>1828</v>
      </c>
      <c r="AW41" s="58" t="s">
        <v>1829</v>
      </c>
      <c r="AX41" s="58" t="s">
        <v>1830</v>
      </c>
      <c r="AY41" s="59" t="s">
        <v>13</v>
      </c>
      <c r="AZ41" s="59" t="s">
        <v>1831</v>
      </c>
      <c r="BA41" s="59" t="s">
        <v>1784</v>
      </c>
      <c r="BB41" s="59" t="s">
        <v>1817</v>
      </c>
      <c r="BC41" s="59" t="s">
        <v>1818</v>
      </c>
      <c r="BD41" s="59" t="s">
        <v>1819</v>
      </c>
      <c r="BE41" s="59" t="s">
        <v>1837</v>
      </c>
      <c r="BF41" s="59" t="s">
        <v>1832</v>
      </c>
      <c r="BG41" s="59" t="s">
        <v>1820</v>
      </c>
      <c r="BH41" s="59" t="s">
        <v>1821</v>
      </c>
      <c r="BI41" s="59" t="s">
        <v>1822</v>
      </c>
      <c r="BJ41" s="59" t="s">
        <v>1823</v>
      </c>
      <c r="BK41" s="59" t="s">
        <v>1824</v>
      </c>
      <c r="BL41" s="59" t="s">
        <v>1825</v>
      </c>
      <c r="BM41" s="59" t="s">
        <v>1833</v>
      </c>
      <c r="BN41" s="59" t="s">
        <v>1834</v>
      </c>
      <c r="BO41" s="59" t="s">
        <v>1826</v>
      </c>
      <c r="BP41" s="59" t="s">
        <v>1827</v>
      </c>
      <c r="BQ41" s="59" t="s">
        <v>1828</v>
      </c>
      <c r="BR41" s="59" t="s">
        <v>1829</v>
      </c>
      <c r="BS41" s="59" t="s">
        <v>1830</v>
      </c>
    </row>
    <row r="42" spans="1:71" x14ac:dyDescent="0.25">
      <c r="A42" s="111"/>
      <c r="B42" s="111"/>
      <c r="C42" s="111"/>
      <c r="D42" s="114"/>
      <c r="E42" s="114"/>
      <c r="F42" s="114"/>
      <c r="G42" s="117"/>
      <c r="H42" s="15" t="s">
        <v>1</v>
      </c>
      <c r="I42" s="9">
        <v>1</v>
      </c>
      <c r="J42" s="9">
        <v>2</v>
      </c>
      <c r="K42" s="9">
        <v>3</v>
      </c>
      <c r="L42" s="9">
        <v>4</v>
      </c>
      <c r="M42" s="9">
        <v>5</v>
      </c>
      <c r="N42" s="9">
        <v>6</v>
      </c>
      <c r="O42" s="9">
        <v>7</v>
      </c>
      <c r="P42" s="9">
        <v>8</v>
      </c>
      <c r="Q42" s="9">
        <v>9</v>
      </c>
      <c r="R42" s="9">
        <v>10</v>
      </c>
      <c r="S42" s="9">
        <v>11</v>
      </c>
      <c r="T42" s="9">
        <v>12</v>
      </c>
      <c r="U42" s="9">
        <v>13</v>
      </c>
      <c r="V42" s="9">
        <v>14</v>
      </c>
      <c r="W42" s="9">
        <v>15</v>
      </c>
      <c r="X42" s="9">
        <v>16</v>
      </c>
      <c r="Y42" s="9">
        <v>17</v>
      </c>
      <c r="Z42" s="9">
        <v>18</v>
      </c>
      <c r="AA42" s="9">
        <v>19</v>
      </c>
      <c r="AB42" s="9">
        <v>20</v>
      </c>
      <c r="AC42" s="9">
        <v>21</v>
      </c>
      <c r="AD42" s="9">
        <v>1</v>
      </c>
      <c r="AE42" s="9">
        <v>2</v>
      </c>
      <c r="AF42" s="9">
        <v>3</v>
      </c>
      <c r="AG42" s="9">
        <v>4</v>
      </c>
      <c r="AH42" s="9">
        <v>5</v>
      </c>
      <c r="AI42" s="9">
        <v>6</v>
      </c>
      <c r="AJ42" s="9">
        <v>7</v>
      </c>
      <c r="AK42" s="9">
        <v>8</v>
      </c>
      <c r="AL42" s="9">
        <v>9</v>
      </c>
      <c r="AM42" s="9">
        <v>10</v>
      </c>
      <c r="AN42" s="9">
        <v>11</v>
      </c>
      <c r="AO42" s="9">
        <v>12</v>
      </c>
      <c r="AP42" s="9">
        <v>13</v>
      </c>
      <c r="AQ42" s="9">
        <v>14</v>
      </c>
      <c r="AR42" s="9">
        <v>15</v>
      </c>
      <c r="AS42" s="9">
        <v>16</v>
      </c>
      <c r="AT42" s="9">
        <v>17</v>
      </c>
      <c r="AU42" s="9">
        <v>18</v>
      </c>
      <c r="AV42" s="9">
        <v>19</v>
      </c>
      <c r="AW42" s="9">
        <v>20</v>
      </c>
      <c r="AX42" s="9">
        <v>21</v>
      </c>
      <c r="AY42" s="9">
        <v>1</v>
      </c>
      <c r="AZ42" s="9">
        <v>2</v>
      </c>
      <c r="BA42" s="9">
        <v>3</v>
      </c>
      <c r="BB42" s="9">
        <v>4</v>
      </c>
      <c r="BC42" s="9">
        <v>5</v>
      </c>
      <c r="BD42" s="9">
        <v>6</v>
      </c>
      <c r="BE42" s="9">
        <v>7</v>
      </c>
      <c r="BF42" s="9">
        <v>8</v>
      </c>
      <c r="BG42" s="9">
        <v>9</v>
      </c>
      <c r="BH42" s="9">
        <v>10</v>
      </c>
      <c r="BI42" s="9">
        <v>11</v>
      </c>
      <c r="BJ42" s="9">
        <v>12</v>
      </c>
      <c r="BK42" s="9">
        <v>13</v>
      </c>
      <c r="BL42" s="9">
        <v>14</v>
      </c>
      <c r="BM42" s="9">
        <v>15</v>
      </c>
      <c r="BN42" s="9">
        <v>16</v>
      </c>
      <c r="BO42" s="9">
        <v>17</v>
      </c>
      <c r="BP42" s="9">
        <v>18</v>
      </c>
      <c r="BQ42" s="9">
        <v>19</v>
      </c>
      <c r="BR42" s="9">
        <v>20</v>
      </c>
      <c r="BS42" s="9">
        <v>21</v>
      </c>
    </row>
    <row r="43" spans="1:71" ht="22.5" x14ac:dyDescent="0.25">
      <c r="A43" s="111"/>
      <c r="B43" s="111"/>
      <c r="C43" s="111"/>
      <c r="D43" s="114"/>
      <c r="E43" s="114"/>
      <c r="F43" s="114"/>
      <c r="G43" s="117"/>
      <c r="H43" s="16" t="s">
        <v>72</v>
      </c>
      <c r="I43" s="17">
        <f t="shared" ref="I43:AA43" si="51">SUM(I39)</f>
        <v>0</v>
      </c>
      <c r="J43" s="17">
        <f t="shared" si="51"/>
        <v>0</v>
      </c>
      <c r="K43" s="17">
        <f t="shared" si="51"/>
        <v>0</v>
      </c>
      <c r="L43" s="17">
        <f t="shared" si="51"/>
        <v>0</v>
      </c>
      <c r="M43" s="17">
        <f t="shared" si="51"/>
        <v>0</v>
      </c>
      <c r="N43" s="17">
        <f t="shared" si="51"/>
        <v>0</v>
      </c>
      <c r="O43" s="17">
        <f t="shared" ref="O43" si="52">SUM(O39)</f>
        <v>0</v>
      </c>
      <c r="P43" s="17">
        <f t="shared" si="51"/>
        <v>0</v>
      </c>
      <c r="Q43" s="17">
        <f t="shared" si="51"/>
        <v>0</v>
      </c>
      <c r="R43" s="17">
        <f t="shared" si="51"/>
        <v>0</v>
      </c>
      <c r="S43" s="17">
        <f t="shared" si="51"/>
        <v>0</v>
      </c>
      <c r="T43" s="17">
        <f t="shared" si="51"/>
        <v>0</v>
      </c>
      <c r="U43" s="17">
        <f t="shared" si="51"/>
        <v>0</v>
      </c>
      <c r="V43" s="17">
        <f t="shared" si="51"/>
        <v>0</v>
      </c>
      <c r="W43" s="17">
        <f t="shared" si="51"/>
        <v>0</v>
      </c>
      <c r="X43" s="17">
        <f t="shared" si="51"/>
        <v>0</v>
      </c>
      <c r="Y43" s="17">
        <f t="shared" si="51"/>
        <v>0</v>
      </c>
      <c r="Z43" s="17">
        <f t="shared" si="51"/>
        <v>0</v>
      </c>
      <c r="AA43" s="17">
        <f t="shared" si="51"/>
        <v>0</v>
      </c>
      <c r="AB43" s="17">
        <v>0</v>
      </c>
      <c r="AC43" s="17">
        <v>0</v>
      </c>
      <c r="AD43" s="17">
        <f t="shared" ref="AD43:AV43" si="53">SUM(AD39)</f>
        <v>0</v>
      </c>
      <c r="AE43" s="17">
        <f t="shared" si="53"/>
        <v>0</v>
      </c>
      <c r="AF43" s="17">
        <f t="shared" si="53"/>
        <v>0</v>
      </c>
      <c r="AG43" s="17">
        <f t="shared" si="53"/>
        <v>0</v>
      </c>
      <c r="AH43" s="17">
        <f t="shared" si="53"/>
        <v>0</v>
      </c>
      <c r="AI43" s="17">
        <f t="shared" si="53"/>
        <v>0</v>
      </c>
      <c r="AJ43" s="17">
        <f t="shared" ref="AJ43" si="54">SUM(AJ39)</f>
        <v>0</v>
      </c>
      <c r="AK43" s="17">
        <f t="shared" si="53"/>
        <v>0</v>
      </c>
      <c r="AL43" s="17">
        <f t="shared" si="53"/>
        <v>0</v>
      </c>
      <c r="AM43" s="17">
        <f t="shared" si="53"/>
        <v>0</v>
      </c>
      <c r="AN43" s="17">
        <f t="shared" si="53"/>
        <v>0</v>
      </c>
      <c r="AO43" s="17">
        <f t="shared" si="53"/>
        <v>0</v>
      </c>
      <c r="AP43" s="17">
        <f t="shared" si="53"/>
        <v>0</v>
      </c>
      <c r="AQ43" s="17">
        <f t="shared" si="53"/>
        <v>0</v>
      </c>
      <c r="AR43" s="17">
        <f t="shared" si="53"/>
        <v>0</v>
      </c>
      <c r="AS43" s="17">
        <f t="shared" si="53"/>
        <v>0</v>
      </c>
      <c r="AT43" s="17">
        <f t="shared" si="53"/>
        <v>0</v>
      </c>
      <c r="AU43" s="17">
        <f t="shared" si="53"/>
        <v>0</v>
      </c>
      <c r="AV43" s="17">
        <f t="shared" si="53"/>
        <v>0</v>
      </c>
      <c r="AW43" s="17">
        <v>0</v>
      </c>
      <c r="AX43" s="17">
        <v>0</v>
      </c>
      <c r="AY43" s="17">
        <f t="shared" ref="AY43:BQ43" si="55">SUM(AY39)</f>
        <v>0</v>
      </c>
      <c r="AZ43" s="17">
        <f t="shared" si="55"/>
        <v>0</v>
      </c>
      <c r="BA43" s="17">
        <f t="shared" si="55"/>
        <v>0</v>
      </c>
      <c r="BB43" s="17">
        <f t="shared" si="55"/>
        <v>0</v>
      </c>
      <c r="BC43" s="17">
        <f t="shared" si="55"/>
        <v>0</v>
      </c>
      <c r="BD43" s="17">
        <f t="shared" si="55"/>
        <v>0</v>
      </c>
      <c r="BE43" s="17">
        <f t="shared" ref="BE43" si="56">SUM(BE39)</f>
        <v>0</v>
      </c>
      <c r="BF43" s="17">
        <f t="shared" si="55"/>
        <v>0</v>
      </c>
      <c r="BG43" s="17">
        <f t="shared" si="55"/>
        <v>0</v>
      </c>
      <c r="BH43" s="17">
        <f t="shared" si="55"/>
        <v>0</v>
      </c>
      <c r="BI43" s="17">
        <f t="shared" si="55"/>
        <v>0</v>
      </c>
      <c r="BJ43" s="17">
        <f t="shared" si="55"/>
        <v>0</v>
      </c>
      <c r="BK43" s="17">
        <f t="shared" si="55"/>
        <v>0</v>
      </c>
      <c r="BL43" s="17">
        <f t="shared" si="55"/>
        <v>0</v>
      </c>
      <c r="BM43" s="17">
        <f t="shared" si="55"/>
        <v>0</v>
      </c>
      <c r="BN43" s="17">
        <f t="shared" si="55"/>
        <v>0</v>
      </c>
      <c r="BO43" s="17">
        <f t="shared" si="55"/>
        <v>0</v>
      </c>
      <c r="BP43" s="17">
        <f t="shared" si="55"/>
        <v>0</v>
      </c>
      <c r="BQ43" s="17">
        <f t="shared" si="55"/>
        <v>0</v>
      </c>
      <c r="BR43" s="17">
        <v>0</v>
      </c>
      <c r="BS43" s="17">
        <v>0</v>
      </c>
    </row>
    <row r="44" spans="1:71" x14ac:dyDescent="0.25">
      <c r="A44" s="111"/>
      <c r="B44" s="111"/>
      <c r="C44" s="111"/>
      <c r="D44" s="114"/>
      <c r="E44" s="114"/>
      <c r="F44" s="114"/>
      <c r="G44" s="117"/>
      <c r="H44" s="18" t="s">
        <v>73</v>
      </c>
      <c r="I44" s="17">
        <f t="shared" ref="I44:AA44" si="57">SUM(I43)</f>
        <v>0</v>
      </c>
      <c r="J44" s="17">
        <f t="shared" si="57"/>
        <v>0</v>
      </c>
      <c r="K44" s="17">
        <f t="shared" si="57"/>
        <v>0</v>
      </c>
      <c r="L44" s="17">
        <f t="shared" si="57"/>
        <v>0</v>
      </c>
      <c r="M44" s="17">
        <f t="shared" si="57"/>
        <v>0</v>
      </c>
      <c r="N44" s="17">
        <f t="shared" si="57"/>
        <v>0</v>
      </c>
      <c r="O44" s="17">
        <f t="shared" ref="O44" si="58">SUM(O43)</f>
        <v>0</v>
      </c>
      <c r="P44" s="17">
        <f t="shared" si="57"/>
        <v>0</v>
      </c>
      <c r="Q44" s="17">
        <f t="shared" si="57"/>
        <v>0</v>
      </c>
      <c r="R44" s="17">
        <f t="shared" si="57"/>
        <v>0</v>
      </c>
      <c r="S44" s="17">
        <f t="shared" si="57"/>
        <v>0</v>
      </c>
      <c r="T44" s="17">
        <f t="shared" si="57"/>
        <v>0</v>
      </c>
      <c r="U44" s="17">
        <f t="shared" si="57"/>
        <v>0</v>
      </c>
      <c r="V44" s="17">
        <f t="shared" si="57"/>
        <v>0</v>
      </c>
      <c r="W44" s="17">
        <f t="shared" si="57"/>
        <v>0</v>
      </c>
      <c r="X44" s="17">
        <f t="shared" si="57"/>
        <v>0</v>
      </c>
      <c r="Y44" s="17">
        <f t="shared" si="57"/>
        <v>0</v>
      </c>
      <c r="Z44" s="17">
        <f t="shared" si="57"/>
        <v>0</v>
      </c>
      <c r="AA44" s="17">
        <f t="shared" si="57"/>
        <v>0</v>
      </c>
      <c r="AB44" s="17">
        <v>0</v>
      </c>
      <c r="AC44" s="17">
        <v>0</v>
      </c>
      <c r="AD44" s="17">
        <f t="shared" ref="AD44:AV44" si="59">SUM(AD43)</f>
        <v>0</v>
      </c>
      <c r="AE44" s="17">
        <f t="shared" si="59"/>
        <v>0</v>
      </c>
      <c r="AF44" s="17">
        <f t="shared" si="59"/>
        <v>0</v>
      </c>
      <c r="AG44" s="17">
        <f t="shared" si="59"/>
        <v>0</v>
      </c>
      <c r="AH44" s="17">
        <f t="shared" si="59"/>
        <v>0</v>
      </c>
      <c r="AI44" s="17">
        <f t="shared" si="59"/>
        <v>0</v>
      </c>
      <c r="AJ44" s="17">
        <f t="shared" ref="AJ44" si="60">SUM(AJ43)</f>
        <v>0</v>
      </c>
      <c r="AK44" s="17">
        <f t="shared" si="59"/>
        <v>0</v>
      </c>
      <c r="AL44" s="17">
        <f t="shared" si="59"/>
        <v>0</v>
      </c>
      <c r="AM44" s="17">
        <f t="shared" si="59"/>
        <v>0</v>
      </c>
      <c r="AN44" s="17">
        <f t="shared" si="59"/>
        <v>0</v>
      </c>
      <c r="AO44" s="17">
        <f t="shared" si="59"/>
        <v>0</v>
      </c>
      <c r="AP44" s="17">
        <f t="shared" si="59"/>
        <v>0</v>
      </c>
      <c r="AQ44" s="17">
        <f t="shared" si="59"/>
        <v>0</v>
      </c>
      <c r="AR44" s="17">
        <f t="shared" si="59"/>
        <v>0</v>
      </c>
      <c r="AS44" s="17">
        <f t="shared" si="59"/>
        <v>0</v>
      </c>
      <c r="AT44" s="17">
        <f t="shared" si="59"/>
        <v>0</v>
      </c>
      <c r="AU44" s="17">
        <f t="shared" si="59"/>
        <v>0</v>
      </c>
      <c r="AV44" s="17">
        <f t="shared" si="59"/>
        <v>0</v>
      </c>
      <c r="AW44" s="17">
        <v>0</v>
      </c>
      <c r="AX44" s="17">
        <v>0</v>
      </c>
      <c r="AY44" s="17">
        <f t="shared" ref="AY44:BQ44" si="61">SUM(AY43)</f>
        <v>0</v>
      </c>
      <c r="AZ44" s="17">
        <f t="shared" si="61"/>
        <v>0</v>
      </c>
      <c r="BA44" s="17">
        <f t="shared" si="61"/>
        <v>0</v>
      </c>
      <c r="BB44" s="17">
        <f t="shared" si="61"/>
        <v>0</v>
      </c>
      <c r="BC44" s="17">
        <f t="shared" si="61"/>
        <v>0</v>
      </c>
      <c r="BD44" s="17">
        <f t="shared" si="61"/>
        <v>0</v>
      </c>
      <c r="BE44" s="17">
        <f t="shared" ref="BE44" si="62">SUM(BE43)</f>
        <v>0</v>
      </c>
      <c r="BF44" s="17">
        <f t="shared" si="61"/>
        <v>0</v>
      </c>
      <c r="BG44" s="17">
        <f t="shared" si="61"/>
        <v>0</v>
      </c>
      <c r="BH44" s="17">
        <f t="shared" si="61"/>
        <v>0</v>
      </c>
      <c r="BI44" s="17">
        <f t="shared" si="61"/>
        <v>0</v>
      </c>
      <c r="BJ44" s="17">
        <f t="shared" si="61"/>
        <v>0</v>
      </c>
      <c r="BK44" s="17">
        <f t="shared" si="61"/>
        <v>0</v>
      </c>
      <c r="BL44" s="17">
        <f t="shared" si="61"/>
        <v>0</v>
      </c>
      <c r="BM44" s="17">
        <f t="shared" si="61"/>
        <v>0</v>
      </c>
      <c r="BN44" s="17">
        <f t="shared" si="61"/>
        <v>0</v>
      </c>
      <c r="BO44" s="17">
        <f t="shared" si="61"/>
        <v>0</v>
      </c>
      <c r="BP44" s="17">
        <f t="shared" si="61"/>
        <v>0</v>
      </c>
      <c r="BQ44" s="17">
        <f t="shared" si="61"/>
        <v>0</v>
      </c>
      <c r="BR44" s="17">
        <v>0</v>
      </c>
      <c r="BS44" s="17">
        <v>0</v>
      </c>
    </row>
    <row r="45" spans="1:71" x14ac:dyDescent="0.25">
      <c r="A45" s="13" t="s">
        <v>1</v>
      </c>
      <c r="B45" s="13" t="s">
        <v>1</v>
      </c>
      <c r="C45" s="13" t="s">
        <v>1</v>
      </c>
      <c r="D45" s="60" t="s">
        <v>1</v>
      </c>
      <c r="E45" s="60" t="s">
        <v>1</v>
      </c>
      <c r="F45" s="60" t="s">
        <v>1</v>
      </c>
      <c r="G45" s="13" t="s">
        <v>1</v>
      </c>
      <c r="H45" s="10" t="s">
        <v>74</v>
      </c>
      <c r="I45" s="11">
        <f>SUM(I39)</f>
        <v>0</v>
      </c>
      <c r="J45" s="11">
        <f t="shared" ref="J45:AA45" si="63">SUM(J39)</f>
        <v>0</v>
      </c>
      <c r="K45" s="11">
        <f t="shared" si="63"/>
        <v>0</v>
      </c>
      <c r="L45" s="11">
        <f t="shared" si="63"/>
        <v>0</v>
      </c>
      <c r="M45" s="11">
        <f t="shared" si="63"/>
        <v>0</v>
      </c>
      <c r="N45" s="11">
        <f t="shared" si="63"/>
        <v>0</v>
      </c>
      <c r="O45" s="11">
        <f t="shared" ref="O45" si="64">SUM(O39)</f>
        <v>0</v>
      </c>
      <c r="P45" s="11">
        <f t="shared" si="63"/>
        <v>0</v>
      </c>
      <c r="Q45" s="11">
        <f t="shared" si="63"/>
        <v>0</v>
      </c>
      <c r="R45" s="11">
        <f t="shared" si="63"/>
        <v>0</v>
      </c>
      <c r="S45" s="11">
        <f t="shared" si="63"/>
        <v>0</v>
      </c>
      <c r="T45" s="11">
        <f t="shared" si="63"/>
        <v>0</v>
      </c>
      <c r="U45" s="11">
        <f t="shared" si="63"/>
        <v>0</v>
      </c>
      <c r="V45" s="11">
        <f t="shared" si="63"/>
        <v>0</v>
      </c>
      <c r="W45" s="11">
        <f t="shared" si="63"/>
        <v>0</v>
      </c>
      <c r="X45" s="11">
        <f t="shared" si="63"/>
        <v>0</v>
      </c>
      <c r="Y45" s="11">
        <f t="shared" si="63"/>
        <v>0</v>
      </c>
      <c r="Z45" s="11">
        <f t="shared" si="63"/>
        <v>0</v>
      </c>
      <c r="AA45" s="11">
        <f t="shared" si="63"/>
        <v>0</v>
      </c>
      <c r="AB45" s="11">
        <v>0</v>
      </c>
      <c r="AC45" s="11">
        <v>0</v>
      </c>
      <c r="AD45" s="11">
        <f>SUM(AD39)</f>
        <v>0</v>
      </c>
      <c r="AE45" s="11">
        <f t="shared" ref="AE45:AV45" si="65">SUM(AE39)</f>
        <v>0</v>
      </c>
      <c r="AF45" s="11">
        <f t="shared" si="65"/>
        <v>0</v>
      </c>
      <c r="AG45" s="11">
        <f t="shared" si="65"/>
        <v>0</v>
      </c>
      <c r="AH45" s="11">
        <f t="shared" si="65"/>
        <v>0</v>
      </c>
      <c r="AI45" s="11">
        <f t="shared" si="65"/>
        <v>0</v>
      </c>
      <c r="AJ45" s="11">
        <f t="shared" ref="AJ45" si="66">SUM(AJ39)</f>
        <v>0</v>
      </c>
      <c r="AK45" s="11">
        <f t="shared" si="65"/>
        <v>0</v>
      </c>
      <c r="AL45" s="11">
        <f t="shared" si="65"/>
        <v>0</v>
      </c>
      <c r="AM45" s="11">
        <f t="shared" si="65"/>
        <v>0</v>
      </c>
      <c r="AN45" s="11">
        <f t="shared" si="65"/>
        <v>0</v>
      </c>
      <c r="AO45" s="11">
        <f t="shared" si="65"/>
        <v>0</v>
      </c>
      <c r="AP45" s="11">
        <f t="shared" si="65"/>
        <v>0</v>
      </c>
      <c r="AQ45" s="11">
        <f t="shared" si="65"/>
        <v>0</v>
      </c>
      <c r="AR45" s="11">
        <f t="shared" si="65"/>
        <v>0</v>
      </c>
      <c r="AS45" s="11">
        <f t="shared" si="65"/>
        <v>0</v>
      </c>
      <c r="AT45" s="11">
        <f t="shared" si="65"/>
        <v>0</v>
      </c>
      <c r="AU45" s="11">
        <f t="shared" si="65"/>
        <v>0</v>
      </c>
      <c r="AV45" s="11">
        <f t="shared" si="65"/>
        <v>0</v>
      </c>
      <c r="AW45" s="11">
        <v>0</v>
      </c>
      <c r="AX45" s="11">
        <v>0</v>
      </c>
      <c r="AY45" s="11">
        <f>SUM(AY39)</f>
        <v>0</v>
      </c>
      <c r="AZ45" s="11">
        <f t="shared" ref="AZ45:BQ45" si="67">SUM(AZ39)</f>
        <v>0</v>
      </c>
      <c r="BA45" s="11">
        <f t="shared" si="67"/>
        <v>0</v>
      </c>
      <c r="BB45" s="11">
        <f t="shared" si="67"/>
        <v>0</v>
      </c>
      <c r="BC45" s="11">
        <f t="shared" si="67"/>
        <v>0</v>
      </c>
      <c r="BD45" s="11">
        <f t="shared" si="67"/>
        <v>0</v>
      </c>
      <c r="BE45" s="11">
        <f t="shared" ref="BE45" si="68">SUM(BE39)</f>
        <v>0</v>
      </c>
      <c r="BF45" s="11">
        <f t="shared" si="67"/>
        <v>0</v>
      </c>
      <c r="BG45" s="11">
        <f t="shared" si="67"/>
        <v>0</v>
      </c>
      <c r="BH45" s="11">
        <f t="shared" si="67"/>
        <v>0</v>
      </c>
      <c r="BI45" s="11">
        <f t="shared" si="67"/>
        <v>0</v>
      </c>
      <c r="BJ45" s="11">
        <f t="shared" si="67"/>
        <v>0</v>
      </c>
      <c r="BK45" s="11">
        <f t="shared" si="67"/>
        <v>0</v>
      </c>
      <c r="BL45" s="11">
        <f t="shared" si="67"/>
        <v>0</v>
      </c>
      <c r="BM45" s="11">
        <f t="shared" si="67"/>
        <v>0</v>
      </c>
      <c r="BN45" s="11">
        <f t="shared" si="67"/>
        <v>0</v>
      </c>
      <c r="BO45" s="11">
        <f t="shared" si="67"/>
        <v>0</v>
      </c>
      <c r="BP45" s="11">
        <f t="shared" si="67"/>
        <v>0</v>
      </c>
      <c r="BQ45" s="11">
        <f t="shared" si="67"/>
        <v>0</v>
      </c>
      <c r="BR45" s="11">
        <v>0</v>
      </c>
      <c r="BS45" s="11">
        <v>0</v>
      </c>
    </row>
    <row r="46" spans="1:71" x14ac:dyDescent="0.25">
      <c r="A46" s="13" t="s">
        <v>1</v>
      </c>
      <c r="B46" s="13" t="s">
        <v>1</v>
      </c>
      <c r="C46" s="13" t="s">
        <v>1</v>
      </c>
      <c r="D46" s="60" t="s">
        <v>1</v>
      </c>
      <c r="E46" s="60" t="s">
        <v>1</v>
      </c>
      <c r="F46" s="60" t="s">
        <v>1</v>
      </c>
      <c r="G46" s="13" t="s">
        <v>1</v>
      </c>
      <c r="H46" s="2" t="s">
        <v>70</v>
      </c>
      <c r="I46" s="13" t="s">
        <v>1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>
        <v>0</v>
      </c>
      <c r="AC46" s="13">
        <v>0</v>
      </c>
      <c r="AD46" s="13" t="s">
        <v>1</v>
      </c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>
        <v>0</v>
      </c>
      <c r="AX46" s="13">
        <v>0</v>
      </c>
      <c r="AY46" s="13" t="s">
        <v>1</v>
      </c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>
        <v>0</v>
      </c>
      <c r="BS46" s="13">
        <v>0</v>
      </c>
    </row>
    <row r="47" spans="1:71" ht="15.75" thickBot="1" x14ac:dyDescent="0.3">
      <c r="A47" s="1" t="s">
        <v>0</v>
      </c>
      <c r="B47" s="1" t="s">
        <v>75</v>
      </c>
      <c r="C47" s="4" t="s">
        <v>1</v>
      </c>
      <c r="D47" s="65" t="s">
        <v>1</v>
      </c>
      <c r="E47" s="64" t="s">
        <v>1</v>
      </c>
      <c r="F47" s="64" t="s">
        <v>1</v>
      </c>
      <c r="G47" s="2" t="s">
        <v>1</v>
      </c>
      <c r="H47" s="2" t="s">
        <v>1</v>
      </c>
      <c r="I47" s="3" t="s">
        <v>1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>
        <v>0</v>
      </c>
      <c r="AC47" s="3">
        <v>0</v>
      </c>
      <c r="AD47" s="3" t="s">
        <v>1</v>
      </c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>
        <v>0</v>
      </c>
      <c r="AX47" s="3">
        <v>0</v>
      </c>
      <c r="AY47" s="3" t="s">
        <v>1</v>
      </c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>
        <v>0</v>
      </c>
      <c r="BS47" s="3">
        <v>0</v>
      </c>
    </row>
    <row r="48" spans="1:71" ht="69.75" customHeight="1" thickBot="1" x14ac:dyDescent="0.3">
      <c r="A48" s="5" t="s">
        <v>4</v>
      </c>
      <c r="B48" s="5" t="s">
        <v>5</v>
      </c>
      <c r="C48" s="5" t="s">
        <v>6</v>
      </c>
      <c r="D48" s="66" t="s">
        <v>1</v>
      </c>
      <c r="E48" s="74" t="s">
        <v>7</v>
      </c>
      <c r="F48" s="74" t="s">
        <v>8</v>
      </c>
      <c r="G48" s="5" t="s">
        <v>9</v>
      </c>
      <c r="H48" s="5" t="s">
        <v>10</v>
      </c>
      <c r="I48" s="57" t="s">
        <v>11</v>
      </c>
      <c r="J48" s="57" t="s">
        <v>1831</v>
      </c>
      <c r="K48" s="57" t="s">
        <v>1784</v>
      </c>
      <c r="L48" s="57" t="s">
        <v>1817</v>
      </c>
      <c r="M48" s="57" t="s">
        <v>1818</v>
      </c>
      <c r="N48" s="57" t="s">
        <v>1819</v>
      </c>
      <c r="O48" s="57" t="s">
        <v>1835</v>
      </c>
      <c r="P48" s="57" t="s">
        <v>1832</v>
      </c>
      <c r="Q48" s="57" t="s">
        <v>1820</v>
      </c>
      <c r="R48" s="57" t="s">
        <v>1821</v>
      </c>
      <c r="S48" s="57" t="s">
        <v>1822</v>
      </c>
      <c r="T48" s="57" t="s">
        <v>1823</v>
      </c>
      <c r="U48" s="57" t="s">
        <v>1824</v>
      </c>
      <c r="V48" s="57" t="s">
        <v>1825</v>
      </c>
      <c r="W48" s="57" t="s">
        <v>1833</v>
      </c>
      <c r="X48" s="57" t="s">
        <v>1834</v>
      </c>
      <c r="Y48" s="57" t="s">
        <v>1826</v>
      </c>
      <c r="Z48" s="57" t="s">
        <v>1827</v>
      </c>
      <c r="AA48" s="57" t="s">
        <v>1828</v>
      </c>
      <c r="AB48" s="57" t="s">
        <v>1829</v>
      </c>
      <c r="AC48" s="57" t="s">
        <v>1830</v>
      </c>
      <c r="AD48" s="58" t="s">
        <v>12</v>
      </c>
      <c r="AE48" s="58" t="s">
        <v>1831</v>
      </c>
      <c r="AF48" s="58" t="s">
        <v>1784</v>
      </c>
      <c r="AG48" s="58" t="s">
        <v>1817</v>
      </c>
      <c r="AH48" s="58" t="s">
        <v>1818</v>
      </c>
      <c r="AI48" s="58" t="s">
        <v>1819</v>
      </c>
      <c r="AJ48" s="58" t="s">
        <v>1836</v>
      </c>
      <c r="AK48" s="58" t="s">
        <v>1832</v>
      </c>
      <c r="AL48" s="58" t="s">
        <v>1820</v>
      </c>
      <c r="AM48" s="58" t="s">
        <v>1821</v>
      </c>
      <c r="AN48" s="58" t="s">
        <v>1822</v>
      </c>
      <c r="AO48" s="58" t="s">
        <v>1823</v>
      </c>
      <c r="AP48" s="58" t="s">
        <v>1824</v>
      </c>
      <c r="AQ48" s="58" t="s">
        <v>1825</v>
      </c>
      <c r="AR48" s="58" t="s">
        <v>1833</v>
      </c>
      <c r="AS48" s="58" t="s">
        <v>1834</v>
      </c>
      <c r="AT48" s="58" t="s">
        <v>1826</v>
      </c>
      <c r="AU48" s="58" t="s">
        <v>1827</v>
      </c>
      <c r="AV48" s="58" t="s">
        <v>1828</v>
      </c>
      <c r="AW48" s="58" t="s">
        <v>1829</v>
      </c>
      <c r="AX48" s="58" t="s">
        <v>1830</v>
      </c>
      <c r="AY48" s="59" t="s">
        <v>13</v>
      </c>
      <c r="AZ48" s="59" t="s">
        <v>1831</v>
      </c>
      <c r="BA48" s="59" t="s">
        <v>1784</v>
      </c>
      <c r="BB48" s="59" t="s">
        <v>1817</v>
      </c>
      <c r="BC48" s="59" t="s">
        <v>1818</v>
      </c>
      <c r="BD48" s="59" t="s">
        <v>1819</v>
      </c>
      <c r="BE48" s="59" t="s">
        <v>1837</v>
      </c>
      <c r="BF48" s="59" t="s">
        <v>1832</v>
      </c>
      <c r="BG48" s="59" t="s">
        <v>1820</v>
      </c>
      <c r="BH48" s="59" t="s">
        <v>1821</v>
      </c>
      <c r="BI48" s="59" t="s">
        <v>1822</v>
      </c>
      <c r="BJ48" s="59" t="s">
        <v>1823</v>
      </c>
      <c r="BK48" s="59" t="s">
        <v>1824</v>
      </c>
      <c r="BL48" s="59" t="s">
        <v>1825</v>
      </c>
      <c r="BM48" s="59" t="s">
        <v>1833</v>
      </c>
      <c r="BN48" s="59" t="s">
        <v>1834</v>
      </c>
      <c r="BO48" s="59" t="s">
        <v>1826</v>
      </c>
      <c r="BP48" s="59" t="s">
        <v>1827</v>
      </c>
      <c r="BQ48" s="59" t="s">
        <v>1828</v>
      </c>
      <c r="BR48" s="59" t="s">
        <v>1829</v>
      </c>
      <c r="BS48" s="59" t="s">
        <v>1830</v>
      </c>
    </row>
    <row r="49" spans="1:71" x14ac:dyDescent="0.25">
      <c r="A49" s="6" t="s">
        <v>1</v>
      </c>
      <c r="B49" s="6" t="s">
        <v>1</v>
      </c>
      <c r="C49" s="6" t="s">
        <v>1</v>
      </c>
      <c r="D49" s="67" t="s">
        <v>1</v>
      </c>
      <c r="E49" s="67" t="s">
        <v>1</v>
      </c>
      <c r="F49" s="80" t="s">
        <v>1</v>
      </c>
      <c r="G49" s="7" t="s">
        <v>1</v>
      </c>
      <c r="H49" s="8" t="s">
        <v>1</v>
      </c>
      <c r="I49" s="9">
        <v>1</v>
      </c>
      <c r="J49" s="9">
        <v>2</v>
      </c>
      <c r="K49" s="9">
        <v>3</v>
      </c>
      <c r="L49" s="9">
        <v>4</v>
      </c>
      <c r="M49" s="9">
        <v>5</v>
      </c>
      <c r="N49" s="9">
        <v>6</v>
      </c>
      <c r="O49" s="9">
        <v>7</v>
      </c>
      <c r="P49" s="9">
        <v>8</v>
      </c>
      <c r="Q49" s="9">
        <v>9</v>
      </c>
      <c r="R49" s="9">
        <v>10</v>
      </c>
      <c r="S49" s="9">
        <v>11</v>
      </c>
      <c r="T49" s="9">
        <v>12</v>
      </c>
      <c r="U49" s="9">
        <v>13</v>
      </c>
      <c r="V49" s="9">
        <v>14</v>
      </c>
      <c r="W49" s="9">
        <v>15</v>
      </c>
      <c r="X49" s="9">
        <v>16</v>
      </c>
      <c r="Y49" s="9">
        <v>17</v>
      </c>
      <c r="Z49" s="9">
        <v>18</v>
      </c>
      <c r="AA49" s="9">
        <v>19</v>
      </c>
      <c r="AB49" s="9">
        <v>20</v>
      </c>
      <c r="AC49" s="9">
        <v>21</v>
      </c>
      <c r="AD49" s="9">
        <v>1</v>
      </c>
      <c r="AE49" s="9">
        <v>2</v>
      </c>
      <c r="AF49" s="9">
        <v>3</v>
      </c>
      <c r="AG49" s="9">
        <v>4</v>
      </c>
      <c r="AH49" s="9">
        <v>5</v>
      </c>
      <c r="AI49" s="9">
        <v>6</v>
      </c>
      <c r="AJ49" s="9">
        <v>7</v>
      </c>
      <c r="AK49" s="9">
        <v>8</v>
      </c>
      <c r="AL49" s="9">
        <v>9</v>
      </c>
      <c r="AM49" s="9">
        <v>10</v>
      </c>
      <c r="AN49" s="9">
        <v>11</v>
      </c>
      <c r="AO49" s="9">
        <v>12</v>
      </c>
      <c r="AP49" s="9">
        <v>13</v>
      </c>
      <c r="AQ49" s="9">
        <v>14</v>
      </c>
      <c r="AR49" s="9">
        <v>15</v>
      </c>
      <c r="AS49" s="9">
        <v>16</v>
      </c>
      <c r="AT49" s="9">
        <v>17</v>
      </c>
      <c r="AU49" s="9">
        <v>18</v>
      </c>
      <c r="AV49" s="9">
        <v>19</v>
      </c>
      <c r="AW49" s="9">
        <v>20</v>
      </c>
      <c r="AX49" s="9">
        <v>21</v>
      </c>
      <c r="AY49" s="9">
        <v>1</v>
      </c>
      <c r="AZ49" s="9">
        <v>2</v>
      </c>
      <c r="BA49" s="9">
        <v>3</v>
      </c>
      <c r="BB49" s="9">
        <v>4</v>
      </c>
      <c r="BC49" s="9">
        <v>5</v>
      </c>
      <c r="BD49" s="9">
        <v>6</v>
      </c>
      <c r="BE49" s="9">
        <v>7</v>
      </c>
      <c r="BF49" s="9">
        <v>8</v>
      </c>
      <c r="BG49" s="9">
        <v>9</v>
      </c>
      <c r="BH49" s="9">
        <v>10</v>
      </c>
      <c r="BI49" s="9">
        <v>11</v>
      </c>
      <c r="BJ49" s="9">
        <v>12</v>
      </c>
      <c r="BK49" s="9">
        <v>13</v>
      </c>
      <c r="BL49" s="9">
        <v>14</v>
      </c>
      <c r="BM49" s="9">
        <v>15</v>
      </c>
      <c r="BN49" s="9">
        <v>16</v>
      </c>
      <c r="BO49" s="9">
        <v>17</v>
      </c>
      <c r="BP49" s="9">
        <v>18</v>
      </c>
      <c r="BQ49" s="9">
        <v>19</v>
      </c>
      <c r="BR49" s="9">
        <v>20</v>
      </c>
      <c r="BS49" s="9">
        <v>21</v>
      </c>
    </row>
    <row r="50" spans="1:71" ht="22.5" x14ac:dyDescent="0.25">
      <c r="A50" s="1" t="s">
        <v>0</v>
      </c>
      <c r="B50" s="1" t="s">
        <v>75</v>
      </c>
      <c r="C50" s="4" t="s">
        <v>15</v>
      </c>
      <c r="D50" s="65" t="s">
        <v>76</v>
      </c>
      <c r="E50" s="64" t="s">
        <v>1</v>
      </c>
      <c r="F50" s="64" t="s">
        <v>1</v>
      </c>
      <c r="G50" s="2" t="s">
        <v>1</v>
      </c>
      <c r="H50" s="2" t="s">
        <v>77</v>
      </c>
      <c r="I50" s="3" t="s">
        <v>1</v>
      </c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>
        <v>0</v>
      </c>
      <c r="AC50" s="3">
        <v>0</v>
      </c>
      <c r="AD50" s="3" t="s">
        <v>1</v>
      </c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>
        <v>0</v>
      </c>
      <c r="AX50" s="3">
        <v>0</v>
      </c>
      <c r="AY50" s="3" t="s">
        <v>1</v>
      </c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>
        <v>0</v>
      </c>
      <c r="BS50" s="3">
        <v>0</v>
      </c>
    </row>
    <row r="51" spans="1:71" ht="33.75" x14ac:dyDescent="0.25">
      <c r="A51" s="1" t="s">
        <v>1</v>
      </c>
      <c r="B51" s="1" t="s">
        <v>1</v>
      </c>
      <c r="C51" s="1" t="s">
        <v>1</v>
      </c>
      <c r="D51" s="64" t="s">
        <v>1</v>
      </c>
      <c r="E51" s="64" t="s">
        <v>1</v>
      </c>
      <c r="F51" s="64" t="s">
        <v>1</v>
      </c>
      <c r="G51" s="2" t="s">
        <v>1</v>
      </c>
      <c r="H51" s="10" t="s">
        <v>17</v>
      </c>
      <c r="I51" s="11">
        <f t="shared" ref="I51:AA51" si="69">SUM(I52,I59,I61)</f>
        <v>0</v>
      </c>
      <c r="J51" s="11">
        <f t="shared" si="69"/>
        <v>0</v>
      </c>
      <c r="K51" s="11">
        <f t="shared" si="69"/>
        <v>0</v>
      </c>
      <c r="L51" s="11">
        <f t="shared" si="69"/>
        <v>0</v>
      </c>
      <c r="M51" s="11">
        <f t="shared" si="69"/>
        <v>0</v>
      </c>
      <c r="N51" s="11">
        <f t="shared" si="69"/>
        <v>0</v>
      </c>
      <c r="O51" s="11">
        <f t="shared" ref="O51" si="70">SUM(O52,O59,O61)</f>
        <v>0</v>
      </c>
      <c r="P51" s="11">
        <f t="shared" si="69"/>
        <v>0</v>
      </c>
      <c r="Q51" s="11">
        <f t="shared" si="69"/>
        <v>0</v>
      </c>
      <c r="R51" s="11">
        <f t="shared" si="69"/>
        <v>0</v>
      </c>
      <c r="S51" s="11">
        <f t="shared" si="69"/>
        <v>0</v>
      </c>
      <c r="T51" s="11">
        <f t="shared" si="69"/>
        <v>0</v>
      </c>
      <c r="U51" s="11">
        <f t="shared" si="69"/>
        <v>0</v>
      </c>
      <c r="V51" s="11">
        <f t="shared" si="69"/>
        <v>0</v>
      </c>
      <c r="W51" s="11">
        <f t="shared" si="69"/>
        <v>0</v>
      </c>
      <c r="X51" s="11">
        <f t="shared" si="69"/>
        <v>0</v>
      </c>
      <c r="Y51" s="11">
        <f t="shared" si="69"/>
        <v>0</v>
      </c>
      <c r="Z51" s="11">
        <f t="shared" si="69"/>
        <v>0</v>
      </c>
      <c r="AA51" s="11">
        <f t="shared" si="69"/>
        <v>0</v>
      </c>
      <c r="AB51" s="11">
        <v>0</v>
      </c>
      <c r="AC51" s="11">
        <v>0</v>
      </c>
      <c r="AD51" s="11">
        <f t="shared" ref="AD51:AV51" si="71">SUM(AD52,AD59,AD61)</f>
        <v>0</v>
      </c>
      <c r="AE51" s="11">
        <f t="shared" si="71"/>
        <v>0</v>
      </c>
      <c r="AF51" s="11">
        <f t="shared" si="71"/>
        <v>0</v>
      </c>
      <c r="AG51" s="11">
        <f t="shared" si="71"/>
        <v>0</v>
      </c>
      <c r="AH51" s="11">
        <f t="shared" si="71"/>
        <v>0</v>
      </c>
      <c r="AI51" s="11">
        <f t="shared" si="71"/>
        <v>0</v>
      </c>
      <c r="AJ51" s="11">
        <f t="shared" ref="AJ51" si="72">SUM(AJ52,AJ59,AJ61)</f>
        <v>0</v>
      </c>
      <c r="AK51" s="11">
        <f t="shared" si="71"/>
        <v>0</v>
      </c>
      <c r="AL51" s="11">
        <f t="shared" si="71"/>
        <v>0</v>
      </c>
      <c r="AM51" s="11">
        <f t="shared" si="71"/>
        <v>0</v>
      </c>
      <c r="AN51" s="11">
        <f t="shared" si="71"/>
        <v>0</v>
      </c>
      <c r="AO51" s="11">
        <f t="shared" si="71"/>
        <v>0</v>
      </c>
      <c r="AP51" s="11">
        <f t="shared" si="71"/>
        <v>0</v>
      </c>
      <c r="AQ51" s="11">
        <f t="shared" si="71"/>
        <v>0</v>
      </c>
      <c r="AR51" s="11">
        <f t="shared" si="71"/>
        <v>0</v>
      </c>
      <c r="AS51" s="11">
        <f t="shared" si="71"/>
        <v>0</v>
      </c>
      <c r="AT51" s="11">
        <f t="shared" si="71"/>
        <v>0</v>
      </c>
      <c r="AU51" s="11">
        <f t="shared" si="71"/>
        <v>0</v>
      </c>
      <c r="AV51" s="11">
        <f t="shared" si="71"/>
        <v>0</v>
      </c>
      <c r="AW51" s="11">
        <v>0</v>
      </c>
      <c r="AX51" s="11">
        <v>0</v>
      </c>
      <c r="AY51" s="11">
        <f t="shared" ref="AY51:BQ51" si="73">SUM(AY52,AY59,AY61)</f>
        <v>0</v>
      </c>
      <c r="AZ51" s="11">
        <f t="shared" si="73"/>
        <v>0</v>
      </c>
      <c r="BA51" s="11">
        <f t="shared" si="73"/>
        <v>0</v>
      </c>
      <c r="BB51" s="11">
        <f t="shared" si="73"/>
        <v>0</v>
      </c>
      <c r="BC51" s="11">
        <f t="shared" si="73"/>
        <v>0</v>
      </c>
      <c r="BD51" s="11">
        <f t="shared" si="73"/>
        <v>0</v>
      </c>
      <c r="BE51" s="11">
        <f t="shared" ref="BE51" si="74">SUM(BE52,BE59,BE61)</f>
        <v>0</v>
      </c>
      <c r="BF51" s="11">
        <f t="shared" si="73"/>
        <v>0</v>
      </c>
      <c r="BG51" s="11">
        <f t="shared" si="73"/>
        <v>0</v>
      </c>
      <c r="BH51" s="11">
        <f t="shared" si="73"/>
        <v>0</v>
      </c>
      <c r="BI51" s="11">
        <f t="shared" si="73"/>
        <v>0</v>
      </c>
      <c r="BJ51" s="11">
        <f t="shared" si="73"/>
        <v>0</v>
      </c>
      <c r="BK51" s="11">
        <f t="shared" si="73"/>
        <v>0</v>
      </c>
      <c r="BL51" s="11">
        <f t="shared" si="73"/>
        <v>0</v>
      </c>
      <c r="BM51" s="11">
        <f t="shared" si="73"/>
        <v>0</v>
      </c>
      <c r="BN51" s="11">
        <f t="shared" si="73"/>
        <v>0</v>
      </c>
      <c r="BO51" s="11">
        <f t="shared" si="73"/>
        <v>0</v>
      </c>
      <c r="BP51" s="11">
        <f t="shared" si="73"/>
        <v>0</v>
      </c>
      <c r="BQ51" s="11">
        <f t="shared" si="73"/>
        <v>0</v>
      </c>
      <c r="BR51" s="11">
        <v>0</v>
      </c>
      <c r="BS51" s="11">
        <v>0</v>
      </c>
    </row>
    <row r="52" spans="1:71" x14ac:dyDescent="0.25">
      <c r="A52" s="4" t="s">
        <v>0</v>
      </c>
      <c r="B52" s="4" t="s">
        <v>75</v>
      </c>
      <c r="C52" s="4" t="s">
        <v>15</v>
      </c>
      <c r="D52" s="65" t="s">
        <v>76</v>
      </c>
      <c r="E52" s="64" t="s">
        <v>18</v>
      </c>
      <c r="F52" s="64" t="s">
        <v>1</v>
      </c>
      <c r="G52" s="2" t="s">
        <v>1</v>
      </c>
      <c r="H52" s="2" t="s">
        <v>19</v>
      </c>
      <c r="I52" s="12">
        <f t="shared" ref="I52:AA52" si="75">SUM(I53:I54)</f>
        <v>0</v>
      </c>
      <c r="J52" s="12">
        <f t="shared" si="75"/>
        <v>0</v>
      </c>
      <c r="K52" s="12">
        <f t="shared" si="75"/>
        <v>0</v>
      </c>
      <c r="L52" s="12">
        <f t="shared" si="75"/>
        <v>0</v>
      </c>
      <c r="M52" s="12">
        <f t="shared" si="75"/>
        <v>0</v>
      </c>
      <c r="N52" s="12">
        <f t="shared" si="75"/>
        <v>0</v>
      </c>
      <c r="O52" s="12">
        <f t="shared" ref="O52" si="76">SUM(O53:O54)</f>
        <v>0</v>
      </c>
      <c r="P52" s="12">
        <f t="shared" si="75"/>
        <v>0</v>
      </c>
      <c r="Q52" s="12">
        <f t="shared" si="75"/>
        <v>0</v>
      </c>
      <c r="R52" s="12">
        <f t="shared" si="75"/>
        <v>0</v>
      </c>
      <c r="S52" s="12">
        <f t="shared" si="75"/>
        <v>0</v>
      </c>
      <c r="T52" s="12">
        <f t="shared" si="75"/>
        <v>0</v>
      </c>
      <c r="U52" s="12">
        <f t="shared" si="75"/>
        <v>0</v>
      </c>
      <c r="V52" s="12">
        <f t="shared" si="75"/>
        <v>0</v>
      </c>
      <c r="W52" s="12">
        <f t="shared" si="75"/>
        <v>0</v>
      </c>
      <c r="X52" s="12">
        <f t="shared" si="75"/>
        <v>0</v>
      </c>
      <c r="Y52" s="12">
        <f t="shared" si="75"/>
        <v>0</v>
      </c>
      <c r="Z52" s="12">
        <f t="shared" si="75"/>
        <v>0</v>
      </c>
      <c r="AA52" s="12">
        <f t="shared" si="75"/>
        <v>0</v>
      </c>
      <c r="AB52" s="12">
        <v>0</v>
      </c>
      <c r="AC52" s="12">
        <v>0</v>
      </c>
      <c r="AD52" s="12">
        <f t="shared" ref="AD52:AV52" si="77">SUM(AD53:AD54)</f>
        <v>0</v>
      </c>
      <c r="AE52" s="12">
        <f t="shared" si="77"/>
        <v>0</v>
      </c>
      <c r="AF52" s="12">
        <f t="shared" si="77"/>
        <v>0</v>
      </c>
      <c r="AG52" s="12">
        <f t="shared" si="77"/>
        <v>0</v>
      </c>
      <c r="AH52" s="12">
        <f t="shared" si="77"/>
        <v>0</v>
      </c>
      <c r="AI52" s="12">
        <f t="shared" si="77"/>
        <v>0</v>
      </c>
      <c r="AJ52" s="12">
        <f t="shared" ref="AJ52" si="78">SUM(AJ53:AJ54)</f>
        <v>0</v>
      </c>
      <c r="AK52" s="12">
        <f t="shared" si="77"/>
        <v>0</v>
      </c>
      <c r="AL52" s="12">
        <f t="shared" si="77"/>
        <v>0</v>
      </c>
      <c r="AM52" s="12">
        <f t="shared" si="77"/>
        <v>0</v>
      </c>
      <c r="AN52" s="12">
        <f t="shared" si="77"/>
        <v>0</v>
      </c>
      <c r="AO52" s="12">
        <f t="shared" si="77"/>
        <v>0</v>
      </c>
      <c r="AP52" s="12">
        <f t="shared" si="77"/>
        <v>0</v>
      </c>
      <c r="AQ52" s="12">
        <f t="shared" si="77"/>
        <v>0</v>
      </c>
      <c r="AR52" s="12">
        <f t="shared" si="77"/>
        <v>0</v>
      </c>
      <c r="AS52" s="12">
        <f t="shared" si="77"/>
        <v>0</v>
      </c>
      <c r="AT52" s="12">
        <f t="shared" si="77"/>
        <v>0</v>
      </c>
      <c r="AU52" s="12">
        <f t="shared" si="77"/>
        <v>0</v>
      </c>
      <c r="AV52" s="12">
        <f t="shared" si="77"/>
        <v>0</v>
      </c>
      <c r="AW52" s="12">
        <v>0</v>
      </c>
      <c r="AX52" s="12">
        <v>0</v>
      </c>
      <c r="AY52" s="12">
        <f t="shared" ref="AY52:BQ52" si="79">SUM(AY53:AY54)</f>
        <v>0</v>
      </c>
      <c r="AZ52" s="12">
        <f t="shared" si="79"/>
        <v>0</v>
      </c>
      <c r="BA52" s="12">
        <f t="shared" si="79"/>
        <v>0</v>
      </c>
      <c r="BB52" s="12">
        <f t="shared" si="79"/>
        <v>0</v>
      </c>
      <c r="BC52" s="12">
        <f t="shared" si="79"/>
        <v>0</v>
      </c>
      <c r="BD52" s="12">
        <f t="shared" si="79"/>
        <v>0</v>
      </c>
      <c r="BE52" s="12">
        <f t="shared" ref="BE52" si="80">SUM(BE53:BE54)</f>
        <v>0</v>
      </c>
      <c r="BF52" s="12">
        <f t="shared" si="79"/>
        <v>0</v>
      </c>
      <c r="BG52" s="12">
        <f t="shared" si="79"/>
        <v>0</v>
      </c>
      <c r="BH52" s="12">
        <f t="shared" si="79"/>
        <v>0</v>
      </c>
      <c r="BI52" s="12">
        <f t="shared" si="79"/>
        <v>0</v>
      </c>
      <c r="BJ52" s="12">
        <f t="shared" si="79"/>
        <v>0</v>
      </c>
      <c r="BK52" s="12">
        <f t="shared" si="79"/>
        <v>0</v>
      </c>
      <c r="BL52" s="12">
        <f t="shared" si="79"/>
        <v>0</v>
      </c>
      <c r="BM52" s="12">
        <f t="shared" si="79"/>
        <v>0</v>
      </c>
      <c r="BN52" s="12">
        <f t="shared" si="79"/>
        <v>0</v>
      </c>
      <c r="BO52" s="12">
        <f t="shared" si="79"/>
        <v>0</v>
      </c>
      <c r="BP52" s="12">
        <f t="shared" si="79"/>
        <v>0</v>
      </c>
      <c r="BQ52" s="12">
        <f t="shared" si="79"/>
        <v>0</v>
      </c>
      <c r="BR52" s="12">
        <v>0</v>
      </c>
      <c r="BS52" s="12">
        <v>0</v>
      </c>
    </row>
    <row r="53" spans="1:71" x14ac:dyDescent="0.25">
      <c r="A53" s="4" t="s">
        <v>0</v>
      </c>
      <c r="B53" s="4" t="s">
        <v>75</v>
      </c>
      <c r="C53" s="4" t="s">
        <v>15</v>
      </c>
      <c r="D53" s="65" t="s">
        <v>76</v>
      </c>
      <c r="E53" s="75">
        <v>6111</v>
      </c>
      <c r="F53" s="65"/>
      <c r="G53" s="60" t="s">
        <v>1875</v>
      </c>
      <c r="H53" s="13" t="s">
        <v>20</v>
      </c>
      <c r="I53" s="14">
        <v>0</v>
      </c>
      <c r="J53" s="14"/>
      <c r="K53" s="14"/>
      <c r="L53" s="14"/>
      <c r="M53" s="14"/>
      <c r="N53" s="14"/>
      <c r="O53" s="14">
        <f t="shared" si="15"/>
        <v>0</v>
      </c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>
        <v>0</v>
      </c>
      <c r="AC53" s="14">
        <v>0</v>
      </c>
      <c r="AD53" s="14">
        <v>0</v>
      </c>
      <c r="AE53" s="14"/>
      <c r="AF53" s="14"/>
      <c r="AG53" s="14"/>
      <c r="AH53" s="14"/>
      <c r="AI53" s="14"/>
      <c r="AJ53" s="14">
        <f t="shared" si="16"/>
        <v>0</v>
      </c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>
        <v>0</v>
      </c>
      <c r="AX53" s="14">
        <v>0</v>
      </c>
      <c r="AY53" s="14">
        <v>0</v>
      </c>
      <c r="AZ53" s="14"/>
      <c r="BA53" s="14"/>
      <c r="BB53" s="14"/>
      <c r="BC53" s="14"/>
      <c r="BD53" s="14"/>
      <c r="BE53" s="14">
        <f t="shared" si="17"/>
        <v>0</v>
      </c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>
        <v>0</v>
      </c>
      <c r="BS53" s="14">
        <v>0</v>
      </c>
    </row>
    <row r="54" spans="1:71" x14ac:dyDescent="0.25">
      <c r="A54" s="1" t="s">
        <v>0</v>
      </c>
      <c r="B54" s="1" t="s">
        <v>75</v>
      </c>
      <c r="C54" s="1" t="s">
        <v>15</v>
      </c>
      <c r="D54" s="68" t="s">
        <v>76</v>
      </c>
      <c r="E54" s="68" t="s">
        <v>21</v>
      </c>
      <c r="F54" s="65" t="s">
        <v>1</v>
      </c>
      <c r="G54" s="13" t="s">
        <v>1</v>
      </c>
      <c r="H54" s="2" t="s">
        <v>22</v>
      </c>
      <c r="I54" s="12">
        <f t="shared" ref="I54:AA54" si="81">SUM(I55:I58)</f>
        <v>0</v>
      </c>
      <c r="J54" s="12">
        <f t="shared" si="81"/>
        <v>0</v>
      </c>
      <c r="K54" s="12">
        <f t="shared" si="81"/>
        <v>0</v>
      </c>
      <c r="L54" s="12">
        <f t="shared" si="81"/>
        <v>0</v>
      </c>
      <c r="M54" s="12">
        <f t="shared" si="81"/>
        <v>0</v>
      </c>
      <c r="N54" s="12">
        <f t="shared" si="81"/>
        <v>0</v>
      </c>
      <c r="O54" s="12">
        <f t="shared" si="81"/>
        <v>0</v>
      </c>
      <c r="P54" s="12">
        <f t="shared" si="81"/>
        <v>0</v>
      </c>
      <c r="Q54" s="12">
        <f t="shared" si="81"/>
        <v>0</v>
      </c>
      <c r="R54" s="12">
        <f t="shared" si="81"/>
        <v>0</v>
      </c>
      <c r="S54" s="12">
        <f t="shared" si="81"/>
        <v>0</v>
      </c>
      <c r="T54" s="12">
        <f t="shared" si="81"/>
        <v>0</v>
      </c>
      <c r="U54" s="12">
        <f t="shared" si="81"/>
        <v>0</v>
      </c>
      <c r="V54" s="12">
        <f t="shared" si="81"/>
        <v>0</v>
      </c>
      <c r="W54" s="12">
        <f t="shared" si="81"/>
        <v>0</v>
      </c>
      <c r="X54" s="12">
        <f t="shared" si="81"/>
        <v>0</v>
      </c>
      <c r="Y54" s="12">
        <f t="shared" si="81"/>
        <v>0</v>
      </c>
      <c r="Z54" s="12">
        <f t="shared" si="81"/>
        <v>0</v>
      </c>
      <c r="AA54" s="12">
        <f t="shared" si="81"/>
        <v>0</v>
      </c>
      <c r="AB54" s="12">
        <v>0</v>
      </c>
      <c r="AC54" s="12">
        <v>0</v>
      </c>
      <c r="AD54" s="12">
        <f t="shared" ref="AD54:AV54" si="82">SUM(AD55:AD58)</f>
        <v>0</v>
      </c>
      <c r="AE54" s="12">
        <f t="shared" si="82"/>
        <v>0</v>
      </c>
      <c r="AF54" s="12">
        <f t="shared" si="82"/>
        <v>0</v>
      </c>
      <c r="AG54" s="12">
        <f t="shared" si="82"/>
        <v>0</v>
      </c>
      <c r="AH54" s="12">
        <f t="shared" si="82"/>
        <v>0</v>
      </c>
      <c r="AI54" s="12">
        <f t="shared" si="82"/>
        <v>0</v>
      </c>
      <c r="AJ54" s="12">
        <f t="shared" si="82"/>
        <v>0</v>
      </c>
      <c r="AK54" s="12">
        <f t="shared" si="82"/>
        <v>0</v>
      </c>
      <c r="AL54" s="12">
        <f t="shared" si="82"/>
        <v>0</v>
      </c>
      <c r="AM54" s="12">
        <f t="shared" si="82"/>
        <v>0</v>
      </c>
      <c r="AN54" s="12">
        <f t="shared" si="82"/>
        <v>0</v>
      </c>
      <c r="AO54" s="12">
        <f t="shared" si="82"/>
        <v>0</v>
      </c>
      <c r="AP54" s="12">
        <f t="shared" si="82"/>
        <v>0</v>
      </c>
      <c r="AQ54" s="12">
        <f t="shared" si="82"/>
        <v>0</v>
      </c>
      <c r="AR54" s="12">
        <f t="shared" si="82"/>
        <v>0</v>
      </c>
      <c r="AS54" s="12">
        <f t="shared" si="82"/>
        <v>0</v>
      </c>
      <c r="AT54" s="12">
        <f t="shared" si="82"/>
        <v>0</v>
      </c>
      <c r="AU54" s="12">
        <f t="shared" si="82"/>
        <v>0</v>
      </c>
      <c r="AV54" s="12">
        <f t="shared" si="82"/>
        <v>0</v>
      </c>
      <c r="AW54" s="12">
        <v>0</v>
      </c>
      <c r="AX54" s="12">
        <v>0</v>
      </c>
      <c r="AY54" s="12">
        <f t="shared" ref="AY54:BQ54" si="83">SUM(AY55:AY58)</f>
        <v>0</v>
      </c>
      <c r="AZ54" s="12">
        <f t="shared" si="83"/>
        <v>0</v>
      </c>
      <c r="BA54" s="12">
        <f t="shared" si="83"/>
        <v>0</v>
      </c>
      <c r="BB54" s="12">
        <f t="shared" si="83"/>
        <v>0</v>
      </c>
      <c r="BC54" s="12">
        <f t="shared" si="83"/>
        <v>0</v>
      </c>
      <c r="BD54" s="12">
        <f t="shared" si="83"/>
        <v>0</v>
      </c>
      <c r="BE54" s="12">
        <f t="shared" si="83"/>
        <v>0</v>
      </c>
      <c r="BF54" s="12">
        <f t="shared" si="83"/>
        <v>0</v>
      </c>
      <c r="BG54" s="12">
        <f t="shared" si="83"/>
        <v>0</v>
      </c>
      <c r="BH54" s="12">
        <f t="shared" si="83"/>
        <v>0</v>
      </c>
      <c r="BI54" s="12">
        <f t="shared" si="83"/>
        <v>0</v>
      </c>
      <c r="BJ54" s="12">
        <f t="shared" si="83"/>
        <v>0</v>
      </c>
      <c r="BK54" s="12">
        <f t="shared" si="83"/>
        <v>0</v>
      </c>
      <c r="BL54" s="12">
        <f t="shared" si="83"/>
        <v>0</v>
      </c>
      <c r="BM54" s="12">
        <f t="shared" si="83"/>
        <v>0</v>
      </c>
      <c r="BN54" s="12">
        <f t="shared" si="83"/>
        <v>0</v>
      </c>
      <c r="BO54" s="12">
        <f t="shared" si="83"/>
        <v>0</v>
      </c>
      <c r="BP54" s="12">
        <f t="shared" si="83"/>
        <v>0</v>
      </c>
      <c r="BQ54" s="12">
        <f t="shared" si="83"/>
        <v>0</v>
      </c>
      <c r="BR54" s="12">
        <v>0</v>
      </c>
      <c r="BS54" s="12">
        <v>0</v>
      </c>
    </row>
    <row r="55" spans="1:71" x14ac:dyDescent="0.25">
      <c r="A55" s="4" t="s">
        <v>0</v>
      </c>
      <c r="B55" s="4" t="s">
        <v>75</v>
      </c>
      <c r="C55" s="4" t="s">
        <v>15</v>
      </c>
      <c r="D55" s="65" t="s">
        <v>76</v>
      </c>
      <c r="E55" s="75">
        <v>6112</v>
      </c>
      <c r="F55" s="65" t="s">
        <v>78</v>
      </c>
      <c r="G55" s="60" t="s">
        <v>1875</v>
      </c>
      <c r="H55" s="13" t="s">
        <v>79</v>
      </c>
      <c r="I55" s="14">
        <v>0</v>
      </c>
      <c r="J55" s="14"/>
      <c r="K55" s="14"/>
      <c r="L55" s="14"/>
      <c r="M55" s="14"/>
      <c r="N55" s="14"/>
      <c r="O55" s="14">
        <f t="shared" si="15"/>
        <v>0</v>
      </c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>
        <v>0</v>
      </c>
      <c r="AC55" s="14">
        <v>0</v>
      </c>
      <c r="AD55" s="14">
        <v>0</v>
      </c>
      <c r="AE55" s="14"/>
      <c r="AF55" s="14"/>
      <c r="AG55" s="14"/>
      <c r="AH55" s="14"/>
      <c r="AI55" s="14"/>
      <c r="AJ55" s="14">
        <f t="shared" si="16"/>
        <v>0</v>
      </c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>
        <v>0</v>
      </c>
      <c r="AX55" s="14">
        <v>0</v>
      </c>
      <c r="AY55" s="14">
        <v>0</v>
      </c>
      <c r="AZ55" s="14"/>
      <c r="BA55" s="14"/>
      <c r="BB55" s="14"/>
      <c r="BC55" s="14"/>
      <c r="BD55" s="14"/>
      <c r="BE55" s="14">
        <f t="shared" si="17"/>
        <v>0</v>
      </c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>
        <v>0</v>
      </c>
      <c r="BS55" s="14">
        <v>0</v>
      </c>
    </row>
    <row r="56" spans="1:71" x14ac:dyDescent="0.25">
      <c r="A56" s="4" t="s">
        <v>0</v>
      </c>
      <c r="B56" s="4" t="s">
        <v>75</v>
      </c>
      <c r="C56" s="4" t="s">
        <v>15</v>
      </c>
      <c r="D56" s="65" t="s">
        <v>76</v>
      </c>
      <c r="E56" s="75">
        <v>6112</v>
      </c>
      <c r="F56" s="65" t="s">
        <v>80</v>
      </c>
      <c r="G56" s="60" t="s">
        <v>1875</v>
      </c>
      <c r="H56" s="13" t="s">
        <v>26</v>
      </c>
      <c r="I56" s="14">
        <v>0</v>
      </c>
      <c r="J56" s="14"/>
      <c r="K56" s="14"/>
      <c r="L56" s="14"/>
      <c r="M56" s="14"/>
      <c r="N56" s="14"/>
      <c r="O56" s="14">
        <f t="shared" si="15"/>
        <v>0</v>
      </c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>
        <v>0</v>
      </c>
      <c r="AC56" s="14">
        <v>0</v>
      </c>
      <c r="AD56" s="14">
        <v>0</v>
      </c>
      <c r="AE56" s="14"/>
      <c r="AF56" s="14"/>
      <c r="AG56" s="14"/>
      <c r="AH56" s="14"/>
      <c r="AI56" s="14"/>
      <c r="AJ56" s="14">
        <f t="shared" si="16"/>
        <v>0</v>
      </c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>
        <v>0</v>
      </c>
      <c r="AX56" s="14">
        <v>0</v>
      </c>
      <c r="AY56" s="14">
        <v>0</v>
      </c>
      <c r="AZ56" s="14"/>
      <c r="BA56" s="14"/>
      <c r="BB56" s="14"/>
      <c r="BC56" s="14"/>
      <c r="BD56" s="14"/>
      <c r="BE56" s="14">
        <f t="shared" si="17"/>
        <v>0</v>
      </c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>
        <v>0</v>
      </c>
      <c r="BS56" s="14">
        <v>0</v>
      </c>
    </row>
    <row r="57" spans="1:71" x14ac:dyDescent="0.25">
      <c r="A57" s="4" t="s">
        <v>0</v>
      </c>
      <c r="B57" s="4" t="s">
        <v>75</v>
      </c>
      <c r="C57" s="4" t="s">
        <v>15</v>
      </c>
      <c r="D57" s="65" t="s">
        <v>76</v>
      </c>
      <c r="E57" s="75">
        <v>6112</v>
      </c>
      <c r="F57" s="65" t="s">
        <v>81</v>
      </c>
      <c r="G57" s="60" t="s">
        <v>1875</v>
      </c>
      <c r="H57" s="13" t="s">
        <v>28</v>
      </c>
      <c r="I57" s="14">
        <v>0</v>
      </c>
      <c r="J57" s="14"/>
      <c r="K57" s="14"/>
      <c r="L57" s="14"/>
      <c r="M57" s="14"/>
      <c r="N57" s="14"/>
      <c r="O57" s="14">
        <f t="shared" si="15"/>
        <v>0</v>
      </c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>
        <v>0</v>
      </c>
      <c r="AC57" s="14">
        <v>0</v>
      </c>
      <c r="AD57" s="14">
        <v>0</v>
      </c>
      <c r="AE57" s="14"/>
      <c r="AF57" s="14"/>
      <c r="AG57" s="14"/>
      <c r="AH57" s="14"/>
      <c r="AI57" s="14"/>
      <c r="AJ57" s="14">
        <f t="shared" si="16"/>
        <v>0</v>
      </c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>
        <v>0</v>
      </c>
      <c r="AX57" s="14">
        <v>0</v>
      </c>
      <c r="AY57" s="14">
        <v>0</v>
      </c>
      <c r="AZ57" s="14"/>
      <c r="BA57" s="14"/>
      <c r="BB57" s="14"/>
      <c r="BC57" s="14"/>
      <c r="BD57" s="14"/>
      <c r="BE57" s="14">
        <f t="shared" si="17"/>
        <v>0</v>
      </c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>
        <v>0</v>
      </c>
      <c r="BS57" s="14">
        <v>0</v>
      </c>
    </row>
    <row r="58" spans="1:71" x14ac:dyDescent="0.25">
      <c r="A58" s="4" t="s">
        <v>0</v>
      </c>
      <c r="B58" s="4" t="s">
        <v>75</v>
      </c>
      <c r="C58" s="4" t="s">
        <v>15</v>
      </c>
      <c r="D58" s="65" t="s">
        <v>76</v>
      </c>
      <c r="E58" s="75">
        <v>6112</v>
      </c>
      <c r="F58" s="65" t="s">
        <v>82</v>
      </c>
      <c r="G58" s="60" t="s">
        <v>1875</v>
      </c>
      <c r="H58" s="13" t="s">
        <v>30</v>
      </c>
      <c r="I58" s="14">
        <v>0</v>
      </c>
      <c r="J58" s="14"/>
      <c r="K58" s="14"/>
      <c r="L58" s="14"/>
      <c r="M58" s="14"/>
      <c r="N58" s="14"/>
      <c r="O58" s="14">
        <f t="shared" si="15"/>
        <v>0</v>
      </c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>
        <v>0</v>
      </c>
      <c r="AC58" s="14">
        <v>0</v>
      </c>
      <c r="AD58" s="14">
        <v>0</v>
      </c>
      <c r="AE58" s="14"/>
      <c r="AF58" s="14"/>
      <c r="AG58" s="14"/>
      <c r="AH58" s="14"/>
      <c r="AI58" s="14"/>
      <c r="AJ58" s="14">
        <f t="shared" si="16"/>
        <v>0</v>
      </c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>
        <v>0</v>
      </c>
      <c r="AX58" s="14">
        <v>0</v>
      </c>
      <c r="AY58" s="14">
        <v>0</v>
      </c>
      <c r="AZ58" s="14"/>
      <c r="BA58" s="14"/>
      <c r="BB58" s="14"/>
      <c r="BC58" s="14"/>
      <c r="BD58" s="14"/>
      <c r="BE58" s="14">
        <f t="shared" si="17"/>
        <v>0</v>
      </c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>
        <v>0</v>
      </c>
      <c r="BS58" s="14">
        <v>0</v>
      </c>
    </row>
    <row r="59" spans="1:71" x14ac:dyDescent="0.25">
      <c r="A59" s="4" t="s">
        <v>0</v>
      </c>
      <c r="B59" s="4" t="s">
        <v>75</v>
      </c>
      <c r="C59" s="4" t="s">
        <v>15</v>
      </c>
      <c r="D59" s="65" t="s">
        <v>76</v>
      </c>
      <c r="E59" s="64" t="s">
        <v>31</v>
      </c>
      <c r="F59" s="64" t="s">
        <v>1</v>
      </c>
      <c r="G59" s="2" t="s">
        <v>1</v>
      </c>
      <c r="H59" s="2" t="s">
        <v>32</v>
      </c>
      <c r="I59" s="12">
        <f t="shared" ref="I59:AA59" si="84">SUM(I60)</f>
        <v>0</v>
      </c>
      <c r="J59" s="12">
        <f t="shared" si="84"/>
        <v>0</v>
      </c>
      <c r="K59" s="12">
        <f t="shared" si="84"/>
        <v>0</v>
      </c>
      <c r="L59" s="12">
        <f t="shared" si="84"/>
        <v>0</v>
      </c>
      <c r="M59" s="12">
        <f t="shared" si="84"/>
        <v>0</v>
      </c>
      <c r="N59" s="12">
        <f t="shared" si="84"/>
        <v>0</v>
      </c>
      <c r="O59" s="12">
        <f t="shared" si="84"/>
        <v>0</v>
      </c>
      <c r="P59" s="12">
        <f t="shared" si="84"/>
        <v>0</v>
      </c>
      <c r="Q59" s="12">
        <f t="shared" si="84"/>
        <v>0</v>
      </c>
      <c r="R59" s="12">
        <f t="shared" si="84"/>
        <v>0</v>
      </c>
      <c r="S59" s="12">
        <f t="shared" si="84"/>
        <v>0</v>
      </c>
      <c r="T59" s="12">
        <f t="shared" si="84"/>
        <v>0</v>
      </c>
      <c r="U59" s="12">
        <f t="shared" si="84"/>
        <v>0</v>
      </c>
      <c r="V59" s="12">
        <f t="shared" si="84"/>
        <v>0</v>
      </c>
      <c r="W59" s="12">
        <f t="shared" si="84"/>
        <v>0</v>
      </c>
      <c r="X59" s="12">
        <f t="shared" si="84"/>
        <v>0</v>
      </c>
      <c r="Y59" s="12">
        <f t="shared" si="84"/>
        <v>0</v>
      </c>
      <c r="Z59" s="12">
        <f t="shared" si="84"/>
        <v>0</v>
      </c>
      <c r="AA59" s="12">
        <f t="shared" si="84"/>
        <v>0</v>
      </c>
      <c r="AB59" s="12">
        <v>0</v>
      </c>
      <c r="AC59" s="12">
        <v>0</v>
      </c>
      <c r="AD59" s="12">
        <f t="shared" ref="AD59:AV59" si="85">SUM(AD60)</f>
        <v>0</v>
      </c>
      <c r="AE59" s="12">
        <f t="shared" si="85"/>
        <v>0</v>
      </c>
      <c r="AF59" s="12">
        <f t="shared" si="85"/>
        <v>0</v>
      </c>
      <c r="AG59" s="12">
        <f t="shared" si="85"/>
        <v>0</v>
      </c>
      <c r="AH59" s="12">
        <f t="shared" si="85"/>
        <v>0</v>
      </c>
      <c r="AI59" s="12">
        <f t="shared" si="85"/>
        <v>0</v>
      </c>
      <c r="AJ59" s="12">
        <f t="shared" si="85"/>
        <v>0</v>
      </c>
      <c r="AK59" s="12">
        <f t="shared" si="85"/>
        <v>0</v>
      </c>
      <c r="AL59" s="12">
        <f t="shared" si="85"/>
        <v>0</v>
      </c>
      <c r="AM59" s="12">
        <f t="shared" si="85"/>
        <v>0</v>
      </c>
      <c r="AN59" s="12">
        <f t="shared" si="85"/>
        <v>0</v>
      </c>
      <c r="AO59" s="12">
        <f t="shared" si="85"/>
        <v>0</v>
      </c>
      <c r="AP59" s="12">
        <f t="shared" si="85"/>
        <v>0</v>
      </c>
      <c r="AQ59" s="12">
        <f t="shared" si="85"/>
        <v>0</v>
      </c>
      <c r="AR59" s="12">
        <f t="shared" si="85"/>
        <v>0</v>
      </c>
      <c r="AS59" s="12">
        <f t="shared" si="85"/>
        <v>0</v>
      </c>
      <c r="AT59" s="12">
        <f t="shared" si="85"/>
        <v>0</v>
      </c>
      <c r="AU59" s="12">
        <f t="shared" si="85"/>
        <v>0</v>
      </c>
      <c r="AV59" s="12">
        <f t="shared" si="85"/>
        <v>0</v>
      </c>
      <c r="AW59" s="12">
        <v>0</v>
      </c>
      <c r="AX59" s="12">
        <v>0</v>
      </c>
      <c r="AY59" s="12">
        <f t="shared" ref="AY59:BQ59" si="86">SUM(AY60)</f>
        <v>0</v>
      </c>
      <c r="AZ59" s="12">
        <f t="shared" si="86"/>
        <v>0</v>
      </c>
      <c r="BA59" s="12">
        <f t="shared" si="86"/>
        <v>0</v>
      </c>
      <c r="BB59" s="12">
        <f t="shared" si="86"/>
        <v>0</v>
      </c>
      <c r="BC59" s="12">
        <f t="shared" si="86"/>
        <v>0</v>
      </c>
      <c r="BD59" s="12">
        <f t="shared" si="86"/>
        <v>0</v>
      </c>
      <c r="BE59" s="12">
        <f t="shared" si="86"/>
        <v>0</v>
      </c>
      <c r="BF59" s="12">
        <f t="shared" si="86"/>
        <v>0</v>
      </c>
      <c r="BG59" s="12">
        <f t="shared" si="86"/>
        <v>0</v>
      </c>
      <c r="BH59" s="12">
        <f t="shared" si="86"/>
        <v>0</v>
      </c>
      <c r="BI59" s="12">
        <f t="shared" si="86"/>
        <v>0</v>
      </c>
      <c r="BJ59" s="12">
        <f t="shared" si="86"/>
        <v>0</v>
      </c>
      <c r="BK59" s="12">
        <f t="shared" si="86"/>
        <v>0</v>
      </c>
      <c r="BL59" s="12">
        <f t="shared" si="86"/>
        <v>0</v>
      </c>
      <c r="BM59" s="12">
        <f t="shared" si="86"/>
        <v>0</v>
      </c>
      <c r="BN59" s="12">
        <f t="shared" si="86"/>
        <v>0</v>
      </c>
      <c r="BO59" s="12">
        <f t="shared" si="86"/>
        <v>0</v>
      </c>
      <c r="BP59" s="12">
        <f t="shared" si="86"/>
        <v>0</v>
      </c>
      <c r="BQ59" s="12">
        <f t="shared" si="86"/>
        <v>0</v>
      </c>
      <c r="BR59" s="12">
        <v>0</v>
      </c>
      <c r="BS59" s="12">
        <v>0</v>
      </c>
    </row>
    <row r="60" spans="1:71" x14ac:dyDescent="0.25">
      <c r="A60" s="4" t="s">
        <v>0</v>
      </c>
      <c r="B60" s="4" t="s">
        <v>75</v>
      </c>
      <c r="C60" s="4" t="s">
        <v>15</v>
      </c>
      <c r="D60" s="65" t="s">
        <v>76</v>
      </c>
      <c r="E60" s="75">
        <v>6121</v>
      </c>
      <c r="F60" s="65"/>
      <c r="G60" s="60" t="s">
        <v>1875</v>
      </c>
      <c r="H60" s="13" t="s">
        <v>33</v>
      </c>
      <c r="I60" s="14">
        <v>0</v>
      </c>
      <c r="J60" s="14"/>
      <c r="K60" s="14"/>
      <c r="L60" s="14"/>
      <c r="M60" s="14"/>
      <c r="N60" s="14"/>
      <c r="O60" s="14">
        <f t="shared" si="15"/>
        <v>0</v>
      </c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>
        <v>0</v>
      </c>
      <c r="AC60" s="14">
        <v>0</v>
      </c>
      <c r="AD60" s="14">
        <v>0</v>
      </c>
      <c r="AE60" s="14"/>
      <c r="AF60" s="14"/>
      <c r="AG60" s="14"/>
      <c r="AH60" s="14"/>
      <c r="AI60" s="14"/>
      <c r="AJ60" s="14">
        <f t="shared" si="16"/>
        <v>0</v>
      </c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>
        <v>0</v>
      </c>
      <c r="AX60" s="14">
        <v>0</v>
      </c>
      <c r="AY60" s="14">
        <v>0</v>
      </c>
      <c r="AZ60" s="14"/>
      <c r="BA60" s="14"/>
      <c r="BB60" s="14"/>
      <c r="BC60" s="14"/>
      <c r="BD60" s="14"/>
      <c r="BE60" s="14">
        <f t="shared" si="17"/>
        <v>0</v>
      </c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>
        <v>0</v>
      </c>
      <c r="BS60" s="14">
        <v>0</v>
      </c>
    </row>
    <row r="61" spans="1:71" x14ac:dyDescent="0.25">
      <c r="A61" s="4" t="s">
        <v>0</v>
      </c>
      <c r="B61" s="4" t="s">
        <v>75</v>
      </c>
      <c r="C61" s="4" t="s">
        <v>15</v>
      </c>
      <c r="D61" s="65" t="s">
        <v>76</v>
      </c>
      <c r="E61" s="64" t="s">
        <v>34</v>
      </c>
      <c r="F61" s="64" t="s">
        <v>1</v>
      </c>
      <c r="G61" s="2" t="s">
        <v>1</v>
      </c>
      <c r="H61" s="2" t="s">
        <v>35</v>
      </c>
      <c r="I61" s="12">
        <f t="shared" ref="I61:AA61" si="87">SUM(I62:I63)</f>
        <v>0</v>
      </c>
      <c r="J61" s="12">
        <f t="shared" si="87"/>
        <v>0</v>
      </c>
      <c r="K61" s="12">
        <f t="shared" si="87"/>
        <v>0</v>
      </c>
      <c r="L61" s="12">
        <f t="shared" si="87"/>
        <v>0</v>
      </c>
      <c r="M61" s="12">
        <f t="shared" si="87"/>
        <v>0</v>
      </c>
      <c r="N61" s="12">
        <f t="shared" si="87"/>
        <v>0</v>
      </c>
      <c r="O61" s="12">
        <f t="shared" si="87"/>
        <v>0</v>
      </c>
      <c r="P61" s="12">
        <f t="shared" si="87"/>
        <v>0</v>
      </c>
      <c r="Q61" s="12">
        <f t="shared" si="87"/>
        <v>0</v>
      </c>
      <c r="R61" s="12">
        <f t="shared" si="87"/>
        <v>0</v>
      </c>
      <c r="S61" s="12">
        <f t="shared" si="87"/>
        <v>0</v>
      </c>
      <c r="T61" s="12">
        <f t="shared" si="87"/>
        <v>0</v>
      </c>
      <c r="U61" s="12">
        <f t="shared" si="87"/>
        <v>0</v>
      </c>
      <c r="V61" s="12">
        <f t="shared" si="87"/>
        <v>0</v>
      </c>
      <c r="W61" s="12">
        <f t="shared" si="87"/>
        <v>0</v>
      </c>
      <c r="X61" s="12">
        <f t="shared" si="87"/>
        <v>0</v>
      </c>
      <c r="Y61" s="12">
        <f t="shared" si="87"/>
        <v>0</v>
      </c>
      <c r="Z61" s="12">
        <f t="shared" si="87"/>
        <v>0</v>
      </c>
      <c r="AA61" s="12">
        <f t="shared" si="87"/>
        <v>0</v>
      </c>
      <c r="AB61" s="12">
        <v>0</v>
      </c>
      <c r="AC61" s="12">
        <v>0</v>
      </c>
      <c r="AD61" s="12">
        <f t="shared" ref="AD61:AV61" si="88">SUM(AD62:AD63)</f>
        <v>0</v>
      </c>
      <c r="AE61" s="12">
        <f t="shared" si="88"/>
        <v>0</v>
      </c>
      <c r="AF61" s="12">
        <f t="shared" si="88"/>
        <v>0</v>
      </c>
      <c r="AG61" s="12">
        <f t="shared" si="88"/>
        <v>0</v>
      </c>
      <c r="AH61" s="12">
        <f t="shared" si="88"/>
        <v>0</v>
      </c>
      <c r="AI61" s="12">
        <f t="shared" si="88"/>
        <v>0</v>
      </c>
      <c r="AJ61" s="12">
        <f t="shared" si="88"/>
        <v>0</v>
      </c>
      <c r="AK61" s="12">
        <f t="shared" si="88"/>
        <v>0</v>
      </c>
      <c r="AL61" s="12">
        <f t="shared" si="88"/>
        <v>0</v>
      </c>
      <c r="AM61" s="12">
        <f t="shared" si="88"/>
        <v>0</v>
      </c>
      <c r="AN61" s="12">
        <f t="shared" si="88"/>
        <v>0</v>
      </c>
      <c r="AO61" s="12">
        <f t="shared" si="88"/>
        <v>0</v>
      </c>
      <c r="AP61" s="12">
        <f t="shared" si="88"/>
        <v>0</v>
      </c>
      <c r="AQ61" s="12">
        <f t="shared" si="88"/>
        <v>0</v>
      </c>
      <c r="AR61" s="12">
        <f t="shared" si="88"/>
        <v>0</v>
      </c>
      <c r="AS61" s="12">
        <f t="shared" si="88"/>
        <v>0</v>
      </c>
      <c r="AT61" s="12">
        <f t="shared" si="88"/>
        <v>0</v>
      </c>
      <c r="AU61" s="12">
        <f t="shared" si="88"/>
        <v>0</v>
      </c>
      <c r="AV61" s="12">
        <f t="shared" si="88"/>
        <v>0</v>
      </c>
      <c r="AW61" s="12">
        <v>0</v>
      </c>
      <c r="AX61" s="12">
        <v>0</v>
      </c>
      <c r="AY61" s="12">
        <f t="shared" ref="AY61:BQ61" si="89">SUM(AY62:AY63)</f>
        <v>0</v>
      </c>
      <c r="AZ61" s="12">
        <f t="shared" si="89"/>
        <v>0</v>
      </c>
      <c r="BA61" s="12">
        <f t="shared" si="89"/>
        <v>0</v>
      </c>
      <c r="BB61" s="12">
        <f t="shared" si="89"/>
        <v>0</v>
      </c>
      <c r="BC61" s="12">
        <f t="shared" si="89"/>
        <v>0</v>
      </c>
      <c r="BD61" s="12">
        <f t="shared" si="89"/>
        <v>0</v>
      </c>
      <c r="BE61" s="12">
        <f t="shared" si="89"/>
        <v>0</v>
      </c>
      <c r="BF61" s="12">
        <f t="shared" si="89"/>
        <v>0</v>
      </c>
      <c r="BG61" s="12">
        <f t="shared" si="89"/>
        <v>0</v>
      </c>
      <c r="BH61" s="12">
        <f t="shared" si="89"/>
        <v>0</v>
      </c>
      <c r="BI61" s="12">
        <f t="shared" si="89"/>
        <v>0</v>
      </c>
      <c r="BJ61" s="12">
        <f t="shared" si="89"/>
        <v>0</v>
      </c>
      <c r="BK61" s="12">
        <f t="shared" si="89"/>
        <v>0</v>
      </c>
      <c r="BL61" s="12">
        <f t="shared" si="89"/>
        <v>0</v>
      </c>
      <c r="BM61" s="12">
        <f t="shared" si="89"/>
        <v>0</v>
      </c>
      <c r="BN61" s="12">
        <f t="shared" si="89"/>
        <v>0</v>
      </c>
      <c r="BO61" s="12">
        <f t="shared" si="89"/>
        <v>0</v>
      </c>
      <c r="BP61" s="12">
        <f t="shared" si="89"/>
        <v>0</v>
      </c>
      <c r="BQ61" s="12">
        <f t="shared" si="89"/>
        <v>0</v>
      </c>
      <c r="BR61" s="12">
        <v>0</v>
      </c>
      <c r="BS61" s="12">
        <v>0</v>
      </c>
    </row>
    <row r="62" spans="1:71" x14ac:dyDescent="0.25">
      <c r="A62" s="4" t="s">
        <v>0</v>
      </c>
      <c r="B62" s="4" t="s">
        <v>75</v>
      </c>
      <c r="C62" s="4" t="s">
        <v>15</v>
      </c>
      <c r="D62" s="65" t="s">
        <v>76</v>
      </c>
      <c r="E62" s="75">
        <v>6131</v>
      </c>
      <c r="F62" s="65"/>
      <c r="G62" s="60" t="s">
        <v>1875</v>
      </c>
      <c r="H62" s="13" t="s">
        <v>36</v>
      </c>
      <c r="I62" s="14">
        <v>0</v>
      </c>
      <c r="J62" s="14"/>
      <c r="K62" s="14"/>
      <c r="L62" s="14"/>
      <c r="M62" s="14"/>
      <c r="N62" s="14"/>
      <c r="O62" s="14">
        <f t="shared" si="15"/>
        <v>0</v>
      </c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>
        <v>0</v>
      </c>
      <c r="AC62" s="14">
        <v>0</v>
      </c>
      <c r="AD62" s="14">
        <v>0</v>
      </c>
      <c r="AE62" s="14"/>
      <c r="AF62" s="14"/>
      <c r="AG62" s="14"/>
      <c r="AH62" s="14"/>
      <c r="AI62" s="14"/>
      <c r="AJ62" s="14">
        <f t="shared" si="16"/>
        <v>0</v>
      </c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>
        <v>0</v>
      </c>
      <c r="AX62" s="14">
        <v>0</v>
      </c>
      <c r="AY62" s="14">
        <v>0</v>
      </c>
      <c r="AZ62" s="14"/>
      <c r="BA62" s="14"/>
      <c r="BB62" s="14"/>
      <c r="BC62" s="14"/>
      <c r="BD62" s="14"/>
      <c r="BE62" s="14">
        <f t="shared" si="17"/>
        <v>0</v>
      </c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>
        <v>0</v>
      </c>
      <c r="BS62" s="14">
        <v>0</v>
      </c>
    </row>
    <row r="63" spans="1:71" x14ac:dyDescent="0.25">
      <c r="A63" s="1" t="s">
        <v>0</v>
      </c>
      <c r="B63" s="1" t="s">
        <v>75</v>
      </c>
      <c r="C63" s="1" t="s">
        <v>15</v>
      </c>
      <c r="D63" s="68" t="s">
        <v>76</v>
      </c>
      <c r="E63" s="68" t="s">
        <v>37</v>
      </c>
      <c r="F63" s="65" t="s">
        <v>1</v>
      </c>
      <c r="G63" s="13" t="s">
        <v>1</v>
      </c>
      <c r="H63" s="2" t="s">
        <v>38</v>
      </c>
      <c r="I63" s="12">
        <f t="shared" ref="I63:AA63" si="90">SUM(I64:I66)</f>
        <v>0</v>
      </c>
      <c r="J63" s="12">
        <f t="shared" si="90"/>
        <v>0</v>
      </c>
      <c r="K63" s="12">
        <f t="shared" si="90"/>
        <v>0</v>
      </c>
      <c r="L63" s="12">
        <f t="shared" si="90"/>
        <v>0</v>
      </c>
      <c r="M63" s="12">
        <f t="shared" si="90"/>
        <v>0</v>
      </c>
      <c r="N63" s="12">
        <f t="shared" si="90"/>
        <v>0</v>
      </c>
      <c r="O63" s="12">
        <f t="shared" si="90"/>
        <v>0</v>
      </c>
      <c r="P63" s="12">
        <f t="shared" si="90"/>
        <v>0</v>
      </c>
      <c r="Q63" s="12">
        <f t="shared" si="90"/>
        <v>0</v>
      </c>
      <c r="R63" s="12">
        <f t="shared" si="90"/>
        <v>0</v>
      </c>
      <c r="S63" s="12">
        <f t="shared" si="90"/>
        <v>0</v>
      </c>
      <c r="T63" s="12">
        <f t="shared" si="90"/>
        <v>0</v>
      </c>
      <c r="U63" s="12">
        <f t="shared" si="90"/>
        <v>0</v>
      </c>
      <c r="V63" s="12">
        <f t="shared" si="90"/>
        <v>0</v>
      </c>
      <c r="W63" s="12">
        <f t="shared" si="90"/>
        <v>0</v>
      </c>
      <c r="X63" s="12">
        <f t="shared" si="90"/>
        <v>0</v>
      </c>
      <c r="Y63" s="12">
        <f t="shared" si="90"/>
        <v>0</v>
      </c>
      <c r="Z63" s="12">
        <f t="shared" si="90"/>
        <v>0</v>
      </c>
      <c r="AA63" s="12">
        <f t="shared" si="90"/>
        <v>0</v>
      </c>
      <c r="AB63" s="12">
        <v>0</v>
      </c>
      <c r="AC63" s="12">
        <v>0</v>
      </c>
      <c r="AD63" s="12">
        <f t="shared" ref="AD63:AV63" si="91">SUM(AD64:AD66)</f>
        <v>0</v>
      </c>
      <c r="AE63" s="12">
        <f t="shared" si="91"/>
        <v>0</v>
      </c>
      <c r="AF63" s="12">
        <f t="shared" si="91"/>
        <v>0</v>
      </c>
      <c r="AG63" s="12">
        <f t="shared" si="91"/>
        <v>0</v>
      </c>
      <c r="AH63" s="12">
        <f t="shared" si="91"/>
        <v>0</v>
      </c>
      <c r="AI63" s="12">
        <f t="shared" si="91"/>
        <v>0</v>
      </c>
      <c r="AJ63" s="12">
        <f t="shared" si="91"/>
        <v>0</v>
      </c>
      <c r="AK63" s="12">
        <f t="shared" si="91"/>
        <v>0</v>
      </c>
      <c r="AL63" s="12">
        <f t="shared" si="91"/>
        <v>0</v>
      </c>
      <c r="AM63" s="12">
        <f t="shared" si="91"/>
        <v>0</v>
      </c>
      <c r="AN63" s="12">
        <f t="shared" si="91"/>
        <v>0</v>
      </c>
      <c r="AO63" s="12">
        <f t="shared" si="91"/>
        <v>0</v>
      </c>
      <c r="AP63" s="12">
        <f t="shared" si="91"/>
        <v>0</v>
      </c>
      <c r="AQ63" s="12">
        <f t="shared" si="91"/>
        <v>0</v>
      </c>
      <c r="AR63" s="12">
        <f t="shared" si="91"/>
        <v>0</v>
      </c>
      <c r="AS63" s="12">
        <f t="shared" si="91"/>
        <v>0</v>
      </c>
      <c r="AT63" s="12">
        <f t="shared" si="91"/>
        <v>0</v>
      </c>
      <c r="AU63" s="12">
        <f t="shared" si="91"/>
        <v>0</v>
      </c>
      <c r="AV63" s="12">
        <f t="shared" si="91"/>
        <v>0</v>
      </c>
      <c r="AW63" s="12">
        <v>0</v>
      </c>
      <c r="AX63" s="12">
        <v>0</v>
      </c>
      <c r="AY63" s="12">
        <f t="shared" ref="AY63:BQ63" si="92">SUM(AY64:AY66)</f>
        <v>0</v>
      </c>
      <c r="AZ63" s="12">
        <f t="shared" si="92"/>
        <v>0</v>
      </c>
      <c r="BA63" s="12">
        <f t="shared" si="92"/>
        <v>0</v>
      </c>
      <c r="BB63" s="12">
        <f t="shared" si="92"/>
        <v>0</v>
      </c>
      <c r="BC63" s="12">
        <f t="shared" si="92"/>
        <v>0</v>
      </c>
      <c r="BD63" s="12">
        <f t="shared" si="92"/>
        <v>0</v>
      </c>
      <c r="BE63" s="12">
        <f t="shared" si="92"/>
        <v>0</v>
      </c>
      <c r="BF63" s="12">
        <f t="shared" si="92"/>
        <v>0</v>
      </c>
      <c r="BG63" s="12">
        <f t="shared" si="92"/>
        <v>0</v>
      </c>
      <c r="BH63" s="12">
        <f t="shared" si="92"/>
        <v>0</v>
      </c>
      <c r="BI63" s="12">
        <f t="shared" si="92"/>
        <v>0</v>
      </c>
      <c r="BJ63" s="12">
        <f t="shared" si="92"/>
        <v>0</v>
      </c>
      <c r="BK63" s="12">
        <f t="shared" si="92"/>
        <v>0</v>
      </c>
      <c r="BL63" s="12">
        <f t="shared" si="92"/>
        <v>0</v>
      </c>
      <c r="BM63" s="12">
        <f t="shared" si="92"/>
        <v>0</v>
      </c>
      <c r="BN63" s="12">
        <f t="shared" si="92"/>
        <v>0</v>
      </c>
      <c r="BO63" s="12">
        <f t="shared" si="92"/>
        <v>0</v>
      </c>
      <c r="BP63" s="12">
        <f t="shared" si="92"/>
        <v>0</v>
      </c>
      <c r="BQ63" s="12">
        <f t="shared" si="92"/>
        <v>0</v>
      </c>
      <c r="BR63" s="12">
        <v>0</v>
      </c>
      <c r="BS63" s="12">
        <v>0</v>
      </c>
    </row>
    <row r="64" spans="1:71" x14ac:dyDescent="0.25">
      <c r="A64" s="4" t="s">
        <v>0</v>
      </c>
      <c r="B64" s="4" t="s">
        <v>75</v>
      </c>
      <c r="C64" s="4" t="s">
        <v>15</v>
      </c>
      <c r="D64" s="65" t="s">
        <v>76</v>
      </c>
      <c r="E64" s="75">
        <v>6139</v>
      </c>
      <c r="F64" s="65"/>
      <c r="G64" s="60" t="s">
        <v>1875</v>
      </c>
      <c r="H64" s="13" t="s">
        <v>38</v>
      </c>
      <c r="I64" s="14">
        <v>0</v>
      </c>
      <c r="J64" s="14"/>
      <c r="K64" s="14"/>
      <c r="L64" s="14"/>
      <c r="M64" s="14"/>
      <c r="N64" s="14"/>
      <c r="O64" s="14">
        <f t="shared" si="15"/>
        <v>0</v>
      </c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>
        <v>0</v>
      </c>
      <c r="AC64" s="14">
        <v>0</v>
      </c>
      <c r="AD64" s="14">
        <v>0</v>
      </c>
      <c r="AE64" s="14"/>
      <c r="AF64" s="14"/>
      <c r="AG64" s="14"/>
      <c r="AH64" s="14"/>
      <c r="AI64" s="14"/>
      <c r="AJ64" s="14">
        <f t="shared" si="16"/>
        <v>0</v>
      </c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>
        <v>0</v>
      </c>
      <c r="AX64" s="14">
        <v>0</v>
      </c>
      <c r="AY64" s="14">
        <v>0</v>
      </c>
      <c r="AZ64" s="14"/>
      <c r="BA64" s="14"/>
      <c r="BB64" s="14"/>
      <c r="BC64" s="14"/>
      <c r="BD64" s="14"/>
      <c r="BE64" s="14">
        <f t="shared" si="17"/>
        <v>0</v>
      </c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>
        <v>0</v>
      </c>
      <c r="BS64" s="14">
        <v>0</v>
      </c>
    </row>
    <row r="65" spans="1:71" ht="22.5" x14ac:dyDescent="0.25">
      <c r="A65" s="4" t="s">
        <v>0</v>
      </c>
      <c r="B65" s="4" t="s">
        <v>75</v>
      </c>
      <c r="C65" s="4" t="s">
        <v>15</v>
      </c>
      <c r="D65" s="65" t="s">
        <v>76</v>
      </c>
      <c r="E65" s="75">
        <v>6139</v>
      </c>
      <c r="F65" s="65" t="s">
        <v>83</v>
      </c>
      <c r="G65" s="60" t="s">
        <v>1875</v>
      </c>
      <c r="H65" s="13" t="s">
        <v>46</v>
      </c>
      <c r="I65" s="14">
        <v>0</v>
      </c>
      <c r="J65" s="14"/>
      <c r="K65" s="14"/>
      <c r="L65" s="14"/>
      <c r="M65" s="14"/>
      <c r="N65" s="14"/>
      <c r="O65" s="14">
        <f t="shared" si="15"/>
        <v>0</v>
      </c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>
        <v>0</v>
      </c>
      <c r="AC65" s="14">
        <v>0</v>
      </c>
      <c r="AD65" s="14">
        <v>0</v>
      </c>
      <c r="AE65" s="14"/>
      <c r="AF65" s="14"/>
      <c r="AG65" s="14"/>
      <c r="AH65" s="14"/>
      <c r="AI65" s="14"/>
      <c r="AJ65" s="14">
        <f t="shared" si="16"/>
        <v>0</v>
      </c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>
        <v>0</v>
      </c>
      <c r="AX65" s="14">
        <v>0</v>
      </c>
      <c r="AY65" s="14">
        <v>0</v>
      </c>
      <c r="AZ65" s="14"/>
      <c r="BA65" s="14"/>
      <c r="BB65" s="14"/>
      <c r="BC65" s="14"/>
      <c r="BD65" s="14"/>
      <c r="BE65" s="14">
        <f t="shared" si="17"/>
        <v>0</v>
      </c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>
        <v>0</v>
      </c>
      <c r="BS65" s="14">
        <v>0</v>
      </c>
    </row>
    <row r="66" spans="1:71" ht="22.5" x14ac:dyDescent="0.25">
      <c r="A66" s="4" t="s">
        <v>0</v>
      </c>
      <c r="B66" s="4" t="s">
        <v>75</v>
      </c>
      <c r="C66" s="4" t="s">
        <v>15</v>
      </c>
      <c r="D66" s="65" t="s">
        <v>76</v>
      </c>
      <c r="E66" s="75">
        <v>6139</v>
      </c>
      <c r="F66" s="65" t="s">
        <v>84</v>
      </c>
      <c r="G66" s="60" t="s">
        <v>1875</v>
      </c>
      <c r="H66" s="13" t="s">
        <v>52</v>
      </c>
      <c r="I66" s="14">
        <v>0</v>
      </c>
      <c r="J66" s="14"/>
      <c r="K66" s="14"/>
      <c r="L66" s="14"/>
      <c r="M66" s="14"/>
      <c r="N66" s="14"/>
      <c r="O66" s="14">
        <f t="shared" si="15"/>
        <v>0</v>
      </c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>
        <v>0</v>
      </c>
      <c r="AC66" s="14">
        <v>0</v>
      </c>
      <c r="AD66" s="14">
        <v>0</v>
      </c>
      <c r="AE66" s="14"/>
      <c r="AF66" s="14"/>
      <c r="AG66" s="14"/>
      <c r="AH66" s="14"/>
      <c r="AI66" s="14"/>
      <c r="AJ66" s="14">
        <f t="shared" si="16"/>
        <v>0</v>
      </c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>
        <v>0</v>
      </c>
      <c r="AX66" s="14">
        <v>0</v>
      </c>
      <c r="AY66" s="14">
        <v>0</v>
      </c>
      <c r="AZ66" s="14"/>
      <c r="BA66" s="14"/>
      <c r="BB66" s="14"/>
      <c r="BC66" s="14"/>
      <c r="BD66" s="14"/>
      <c r="BE66" s="14">
        <f t="shared" si="17"/>
        <v>0</v>
      </c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>
        <v>0</v>
      </c>
      <c r="BS66" s="14">
        <v>0</v>
      </c>
    </row>
    <row r="67" spans="1:71" ht="22.5" x14ac:dyDescent="0.25">
      <c r="A67" s="1" t="s">
        <v>1</v>
      </c>
      <c r="B67" s="1" t="s">
        <v>1</v>
      </c>
      <c r="C67" s="1" t="s">
        <v>1</v>
      </c>
      <c r="D67" s="64" t="s">
        <v>1</v>
      </c>
      <c r="E67" s="64" t="s">
        <v>1</v>
      </c>
      <c r="F67" s="64" t="s">
        <v>1</v>
      </c>
      <c r="G67" s="2" t="s">
        <v>1</v>
      </c>
      <c r="H67" s="10" t="s">
        <v>53</v>
      </c>
      <c r="I67" s="11">
        <f t="shared" ref="I67:X68" si="93">SUM(I68)</f>
        <v>0</v>
      </c>
      <c r="J67" s="11">
        <f t="shared" si="93"/>
        <v>0</v>
      </c>
      <c r="K67" s="11">
        <f t="shared" si="93"/>
        <v>0</v>
      </c>
      <c r="L67" s="11">
        <f t="shared" si="93"/>
        <v>0</v>
      </c>
      <c r="M67" s="11">
        <f t="shared" si="93"/>
        <v>0</v>
      </c>
      <c r="N67" s="11">
        <f t="shared" si="93"/>
        <v>0</v>
      </c>
      <c r="O67" s="11">
        <f t="shared" si="93"/>
        <v>0</v>
      </c>
      <c r="P67" s="11">
        <f t="shared" si="93"/>
        <v>0</v>
      </c>
      <c r="Q67" s="11">
        <f t="shared" si="93"/>
        <v>0</v>
      </c>
      <c r="R67" s="11">
        <f t="shared" si="93"/>
        <v>0</v>
      </c>
      <c r="S67" s="11">
        <f t="shared" si="93"/>
        <v>0</v>
      </c>
      <c r="T67" s="11">
        <f t="shared" si="93"/>
        <v>0</v>
      </c>
      <c r="U67" s="11">
        <f t="shared" si="93"/>
        <v>0</v>
      </c>
      <c r="V67" s="11">
        <f t="shared" si="93"/>
        <v>0</v>
      </c>
      <c r="W67" s="11">
        <f t="shared" si="93"/>
        <v>0</v>
      </c>
      <c r="X67" s="11">
        <f t="shared" si="93"/>
        <v>0</v>
      </c>
      <c r="Y67" s="11">
        <f t="shared" ref="J67:AA68" si="94">SUM(Y68)</f>
        <v>0</v>
      </c>
      <c r="Z67" s="11">
        <f t="shared" si="94"/>
        <v>0</v>
      </c>
      <c r="AA67" s="11">
        <f t="shared" si="94"/>
        <v>0</v>
      </c>
      <c r="AB67" s="11">
        <v>0</v>
      </c>
      <c r="AC67" s="11">
        <v>0</v>
      </c>
      <c r="AD67" s="11">
        <f t="shared" ref="AD67:AS68" si="95">SUM(AD68)</f>
        <v>0</v>
      </c>
      <c r="AE67" s="11">
        <f t="shared" si="95"/>
        <v>0</v>
      </c>
      <c r="AF67" s="11">
        <f t="shared" si="95"/>
        <v>0</v>
      </c>
      <c r="AG67" s="11">
        <f t="shared" si="95"/>
        <v>0</v>
      </c>
      <c r="AH67" s="11">
        <f t="shared" si="95"/>
        <v>0</v>
      </c>
      <c r="AI67" s="11">
        <f t="shared" si="95"/>
        <v>0</v>
      </c>
      <c r="AJ67" s="11">
        <f t="shared" si="95"/>
        <v>0</v>
      </c>
      <c r="AK67" s="11">
        <f t="shared" si="95"/>
        <v>0</v>
      </c>
      <c r="AL67" s="11">
        <f t="shared" si="95"/>
        <v>0</v>
      </c>
      <c r="AM67" s="11">
        <f t="shared" si="95"/>
        <v>0</v>
      </c>
      <c r="AN67" s="11">
        <f t="shared" si="95"/>
        <v>0</v>
      </c>
      <c r="AO67" s="11">
        <f t="shared" si="95"/>
        <v>0</v>
      </c>
      <c r="AP67" s="11">
        <f t="shared" si="95"/>
        <v>0</v>
      </c>
      <c r="AQ67" s="11">
        <f t="shared" si="95"/>
        <v>0</v>
      </c>
      <c r="AR67" s="11">
        <f t="shared" si="95"/>
        <v>0</v>
      </c>
      <c r="AS67" s="11">
        <f t="shared" si="95"/>
        <v>0</v>
      </c>
      <c r="AT67" s="11">
        <f t="shared" ref="AE67:AV68" si="96">SUM(AT68)</f>
        <v>0</v>
      </c>
      <c r="AU67" s="11">
        <f t="shared" si="96"/>
        <v>0</v>
      </c>
      <c r="AV67" s="11">
        <f t="shared" si="96"/>
        <v>0</v>
      </c>
      <c r="AW67" s="11">
        <v>0</v>
      </c>
      <c r="AX67" s="11">
        <v>0</v>
      </c>
      <c r="AY67" s="11">
        <f t="shared" ref="AY67:BN68" si="97">SUM(AY68)</f>
        <v>0</v>
      </c>
      <c r="AZ67" s="11">
        <f t="shared" si="97"/>
        <v>0</v>
      </c>
      <c r="BA67" s="11">
        <f t="shared" si="97"/>
        <v>0</v>
      </c>
      <c r="BB67" s="11">
        <f t="shared" si="97"/>
        <v>0</v>
      </c>
      <c r="BC67" s="11">
        <f t="shared" si="97"/>
        <v>0</v>
      </c>
      <c r="BD67" s="11">
        <f t="shared" si="97"/>
        <v>0</v>
      </c>
      <c r="BE67" s="11">
        <f t="shared" si="97"/>
        <v>0</v>
      </c>
      <c r="BF67" s="11">
        <f t="shared" si="97"/>
        <v>0</v>
      </c>
      <c r="BG67" s="11">
        <f t="shared" si="97"/>
        <v>0</v>
      </c>
      <c r="BH67" s="11">
        <f t="shared" si="97"/>
        <v>0</v>
      </c>
      <c r="BI67" s="11">
        <f t="shared" si="97"/>
        <v>0</v>
      </c>
      <c r="BJ67" s="11">
        <f t="shared" si="97"/>
        <v>0</v>
      </c>
      <c r="BK67" s="11">
        <f t="shared" si="97"/>
        <v>0</v>
      </c>
      <c r="BL67" s="11">
        <f t="shared" si="97"/>
        <v>0</v>
      </c>
      <c r="BM67" s="11">
        <f t="shared" si="97"/>
        <v>0</v>
      </c>
      <c r="BN67" s="11">
        <f t="shared" si="97"/>
        <v>0</v>
      </c>
      <c r="BO67" s="11">
        <f t="shared" ref="AZ67:BQ68" si="98">SUM(BO68)</f>
        <v>0</v>
      </c>
      <c r="BP67" s="11">
        <f t="shared" si="98"/>
        <v>0</v>
      </c>
      <c r="BQ67" s="11">
        <f t="shared" si="98"/>
        <v>0</v>
      </c>
      <c r="BR67" s="11">
        <v>0</v>
      </c>
      <c r="BS67" s="11">
        <v>0</v>
      </c>
    </row>
    <row r="68" spans="1:71" x14ac:dyDescent="0.25">
      <c r="A68" s="4" t="s">
        <v>0</v>
      </c>
      <c r="B68" s="4" t="s">
        <v>75</v>
      </c>
      <c r="C68" s="4" t="s">
        <v>15</v>
      </c>
      <c r="D68" s="65" t="s">
        <v>76</v>
      </c>
      <c r="E68" s="64" t="s">
        <v>54</v>
      </c>
      <c r="F68" s="64" t="s">
        <v>1</v>
      </c>
      <c r="G68" s="2" t="s">
        <v>1</v>
      </c>
      <c r="H68" s="2" t="s">
        <v>55</v>
      </c>
      <c r="I68" s="12">
        <f t="shared" si="93"/>
        <v>0</v>
      </c>
      <c r="J68" s="12">
        <f t="shared" si="94"/>
        <v>0</v>
      </c>
      <c r="K68" s="12">
        <f t="shared" si="94"/>
        <v>0</v>
      </c>
      <c r="L68" s="12">
        <f t="shared" si="94"/>
        <v>0</v>
      </c>
      <c r="M68" s="12">
        <f t="shared" si="94"/>
        <v>0</v>
      </c>
      <c r="N68" s="12">
        <f t="shared" si="94"/>
        <v>0</v>
      </c>
      <c r="O68" s="12">
        <f t="shared" si="94"/>
        <v>0</v>
      </c>
      <c r="P68" s="12">
        <f t="shared" si="94"/>
        <v>0</v>
      </c>
      <c r="Q68" s="12">
        <f t="shared" si="94"/>
        <v>0</v>
      </c>
      <c r="R68" s="12">
        <f t="shared" si="94"/>
        <v>0</v>
      </c>
      <c r="S68" s="12">
        <f t="shared" si="94"/>
        <v>0</v>
      </c>
      <c r="T68" s="12">
        <f t="shared" si="94"/>
        <v>0</v>
      </c>
      <c r="U68" s="12">
        <f t="shared" si="94"/>
        <v>0</v>
      </c>
      <c r="V68" s="12">
        <f t="shared" si="94"/>
        <v>0</v>
      </c>
      <c r="W68" s="12">
        <f t="shared" si="94"/>
        <v>0</v>
      </c>
      <c r="X68" s="12">
        <f t="shared" si="94"/>
        <v>0</v>
      </c>
      <c r="Y68" s="12">
        <f t="shared" si="94"/>
        <v>0</v>
      </c>
      <c r="Z68" s="12">
        <f t="shared" si="94"/>
        <v>0</v>
      </c>
      <c r="AA68" s="12">
        <f t="shared" si="94"/>
        <v>0</v>
      </c>
      <c r="AB68" s="12">
        <v>0</v>
      </c>
      <c r="AC68" s="12">
        <v>0</v>
      </c>
      <c r="AD68" s="12">
        <f t="shared" si="95"/>
        <v>0</v>
      </c>
      <c r="AE68" s="12">
        <f t="shared" si="96"/>
        <v>0</v>
      </c>
      <c r="AF68" s="12">
        <f t="shared" si="96"/>
        <v>0</v>
      </c>
      <c r="AG68" s="12">
        <f t="shared" si="96"/>
        <v>0</v>
      </c>
      <c r="AH68" s="12">
        <f t="shared" si="96"/>
        <v>0</v>
      </c>
      <c r="AI68" s="12">
        <f t="shared" si="96"/>
        <v>0</v>
      </c>
      <c r="AJ68" s="12">
        <f t="shared" si="96"/>
        <v>0</v>
      </c>
      <c r="AK68" s="12">
        <f t="shared" si="96"/>
        <v>0</v>
      </c>
      <c r="AL68" s="12">
        <f t="shared" si="96"/>
        <v>0</v>
      </c>
      <c r="AM68" s="12">
        <f t="shared" si="96"/>
        <v>0</v>
      </c>
      <c r="AN68" s="12">
        <f t="shared" si="96"/>
        <v>0</v>
      </c>
      <c r="AO68" s="12">
        <f t="shared" si="96"/>
        <v>0</v>
      </c>
      <c r="AP68" s="12">
        <f t="shared" si="96"/>
        <v>0</v>
      </c>
      <c r="AQ68" s="12">
        <f t="shared" si="96"/>
        <v>0</v>
      </c>
      <c r="AR68" s="12">
        <f t="shared" si="96"/>
        <v>0</v>
      </c>
      <c r="AS68" s="12">
        <f t="shared" si="96"/>
        <v>0</v>
      </c>
      <c r="AT68" s="12">
        <f t="shared" si="96"/>
        <v>0</v>
      </c>
      <c r="AU68" s="12">
        <f t="shared" si="96"/>
        <v>0</v>
      </c>
      <c r="AV68" s="12">
        <f t="shared" si="96"/>
        <v>0</v>
      </c>
      <c r="AW68" s="12">
        <v>0</v>
      </c>
      <c r="AX68" s="12">
        <v>0</v>
      </c>
      <c r="AY68" s="12">
        <f t="shared" si="97"/>
        <v>0</v>
      </c>
      <c r="AZ68" s="12">
        <f t="shared" si="98"/>
        <v>0</v>
      </c>
      <c r="BA68" s="12">
        <f t="shared" si="98"/>
        <v>0</v>
      </c>
      <c r="BB68" s="12">
        <f t="shared" si="98"/>
        <v>0</v>
      </c>
      <c r="BC68" s="12">
        <f t="shared" si="98"/>
        <v>0</v>
      </c>
      <c r="BD68" s="12">
        <f t="shared" si="98"/>
        <v>0</v>
      </c>
      <c r="BE68" s="12">
        <f t="shared" si="98"/>
        <v>0</v>
      </c>
      <c r="BF68" s="12">
        <f t="shared" si="98"/>
        <v>0</v>
      </c>
      <c r="BG68" s="12">
        <f t="shared" si="98"/>
        <v>0</v>
      </c>
      <c r="BH68" s="12">
        <f t="shared" si="98"/>
        <v>0</v>
      </c>
      <c r="BI68" s="12">
        <f t="shared" si="98"/>
        <v>0</v>
      </c>
      <c r="BJ68" s="12">
        <f t="shared" si="98"/>
        <v>0</v>
      </c>
      <c r="BK68" s="12">
        <f t="shared" si="98"/>
        <v>0</v>
      </c>
      <c r="BL68" s="12">
        <f t="shared" si="98"/>
        <v>0</v>
      </c>
      <c r="BM68" s="12">
        <f t="shared" si="98"/>
        <v>0</v>
      </c>
      <c r="BN68" s="12">
        <f t="shared" si="98"/>
        <v>0</v>
      </c>
      <c r="BO68" s="12">
        <f t="shared" si="98"/>
        <v>0</v>
      </c>
      <c r="BP68" s="12">
        <f t="shared" si="98"/>
        <v>0</v>
      </c>
      <c r="BQ68" s="12">
        <f t="shared" si="98"/>
        <v>0</v>
      </c>
      <c r="BR68" s="12">
        <v>0</v>
      </c>
      <c r="BS68" s="12">
        <v>0</v>
      </c>
    </row>
    <row r="69" spans="1:71" x14ac:dyDescent="0.25">
      <c r="A69" s="4" t="s">
        <v>0</v>
      </c>
      <c r="B69" s="4" t="s">
        <v>75</v>
      </c>
      <c r="C69" s="4" t="s">
        <v>15</v>
      </c>
      <c r="D69" s="65" t="s">
        <v>76</v>
      </c>
      <c r="E69" s="75">
        <v>6148</v>
      </c>
      <c r="F69" s="65"/>
      <c r="G69" s="60" t="s">
        <v>1875</v>
      </c>
      <c r="H69" s="13" t="s">
        <v>63</v>
      </c>
      <c r="I69" s="14">
        <v>0</v>
      </c>
      <c r="J69" s="14"/>
      <c r="K69" s="14"/>
      <c r="L69" s="14"/>
      <c r="M69" s="14"/>
      <c r="N69" s="14"/>
      <c r="O69" s="14">
        <f t="shared" si="15"/>
        <v>0</v>
      </c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>
        <v>0</v>
      </c>
      <c r="AC69" s="14">
        <v>0</v>
      </c>
      <c r="AD69" s="14">
        <v>0</v>
      </c>
      <c r="AE69" s="14"/>
      <c r="AF69" s="14"/>
      <c r="AG69" s="14"/>
      <c r="AH69" s="14"/>
      <c r="AI69" s="14"/>
      <c r="AJ69" s="14">
        <f t="shared" si="16"/>
        <v>0</v>
      </c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>
        <v>0</v>
      </c>
      <c r="AX69" s="14">
        <v>0</v>
      </c>
      <c r="AY69" s="14">
        <v>0</v>
      </c>
      <c r="AZ69" s="14"/>
      <c r="BA69" s="14"/>
      <c r="BB69" s="14"/>
      <c r="BC69" s="14"/>
      <c r="BD69" s="14"/>
      <c r="BE69" s="14">
        <f t="shared" si="17"/>
        <v>0</v>
      </c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>
        <v>0</v>
      </c>
      <c r="BS69" s="14">
        <v>0</v>
      </c>
    </row>
    <row r="70" spans="1:71" ht="22.5" x14ac:dyDescent="0.25">
      <c r="A70" s="1" t="s">
        <v>1</v>
      </c>
      <c r="B70" s="1" t="s">
        <v>1</v>
      </c>
      <c r="C70" s="1" t="s">
        <v>1</v>
      </c>
      <c r="D70" s="64" t="s">
        <v>1</v>
      </c>
      <c r="E70" s="64" t="s">
        <v>1</v>
      </c>
      <c r="F70" s="64" t="s">
        <v>1</v>
      </c>
      <c r="G70" s="2" t="s">
        <v>1</v>
      </c>
      <c r="H70" s="10" t="s">
        <v>64</v>
      </c>
      <c r="I70" s="11">
        <f t="shared" ref="I70:X71" si="99">SUM(I71)</f>
        <v>0</v>
      </c>
      <c r="J70" s="11">
        <f t="shared" si="99"/>
        <v>0</v>
      </c>
      <c r="K70" s="11">
        <f t="shared" si="99"/>
        <v>0</v>
      </c>
      <c r="L70" s="11">
        <f t="shared" si="99"/>
        <v>0</v>
      </c>
      <c r="M70" s="11">
        <f t="shared" si="99"/>
        <v>0</v>
      </c>
      <c r="N70" s="11">
        <f t="shared" si="99"/>
        <v>0</v>
      </c>
      <c r="O70" s="11">
        <f t="shared" si="99"/>
        <v>0</v>
      </c>
      <c r="P70" s="11">
        <f t="shared" si="99"/>
        <v>0</v>
      </c>
      <c r="Q70" s="11">
        <f t="shared" si="99"/>
        <v>0</v>
      </c>
      <c r="R70" s="11">
        <f t="shared" si="99"/>
        <v>0</v>
      </c>
      <c r="S70" s="11">
        <f t="shared" si="99"/>
        <v>0</v>
      </c>
      <c r="T70" s="11">
        <f t="shared" si="99"/>
        <v>0</v>
      </c>
      <c r="U70" s="11">
        <f t="shared" si="99"/>
        <v>0</v>
      </c>
      <c r="V70" s="11">
        <f t="shared" si="99"/>
        <v>0</v>
      </c>
      <c r="W70" s="11">
        <f t="shared" si="99"/>
        <v>0</v>
      </c>
      <c r="X70" s="11">
        <f t="shared" si="99"/>
        <v>0</v>
      </c>
      <c r="Y70" s="11">
        <f t="shared" ref="J70:AA71" si="100">SUM(Y71)</f>
        <v>0</v>
      </c>
      <c r="Z70" s="11">
        <f t="shared" si="100"/>
        <v>0</v>
      </c>
      <c r="AA70" s="11">
        <f t="shared" si="100"/>
        <v>0</v>
      </c>
      <c r="AB70" s="11">
        <v>0</v>
      </c>
      <c r="AC70" s="11">
        <v>0</v>
      </c>
      <c r="AD70" s="11">
        <f t="shared" ref="AD70:AS71" si="101">SUM(AD71)</f>
        <v>0</v>
      </c>
      <c r="AE70" s="11">
        <f t="shared" si="101"/>
        <v>0</v>
      </c>
      <c r="AF70" s="11">
        <f t="shared" si="101"/>
        <v>0</v>
      </c>
      <c r="AG70" s="11">
        <f t="shared" si="101"/>
        <v>0</v>
      </c>
      <c r="AH70" s="11">
        <f t="shared" si="101"/>
        <v>0</v>
      </c>
      <c r="AI70" s="11">
        <f t="shared" si="101"/>
        <v>0</v>
      </c>
      <c r="AJ70" s="11">
        <f t="shared" si="101"/>
        <v>0</v>
      </c>
      <c r="AK70" s="11">
        <f t="shared" si="101"/>
        <v>0</v>
      </c>
      <c r="AL70" s="11">
        <f t="shared" si="101"/>
        <v>0</v>
      </c>
      <c r="AM70" s="11">
        <f t="shared" si="101"/>
        <v>0</v>
      </c>
      <c r="AN70" s="11">
        <f t="shared" si="101"/>
        <v>0</v>
      </c>
      <c r="AO70" s="11">
        <f t="shared" si="101"/>
        <v>0</v>
      </c>
      <c r="AP70" s="11">
        <f t="shared" si="101"/>
        <v>0</v>
      </c>
      <c r="AQ70" s="11">
        <f t="shared" si="101"/>
        <v>0</v>
      </c>
      <c r="AR70" s="11">
        <f t="shared" si="101"/>
        <v>0</v>
      </c>
      <c r="AS70" s="11">
        <f t="shared" si="101"/>
        <v>0</v>
      </c>
      <c r="AT70" s="11">
        <f t="shared" ref="AE70:AV71" si="102">SUM(AT71)</f>
        <v>0</v>
      </c>
      <c r="AU70" s="11">
        <f t="shared" si="102"/>
        <v>0</v>
      </c>
      <c r="AV70" s="11">
        <f t="shared" si="102"/>
        <v>0</v>
      </c>
      <c r="AW70" s="11">
        <v>0</v>
      </c>
      <c r="AX70" s="11">
        <v>0</v>
      </c>
      <c r="AY70" s="11">
        <f t="shared" ref="AY70:BN71" si="103">SUM(AY71)</f>
        <v>0</v>
      </c>
      <c r="AZ70" s="11">
        <f t="shared" si="103"/>
        <v>0</v>
      </c>
      <c r="BA70" s="11">
        <f t="shared" si="103"/>
        <v>0</v>
      </c>
      <c r="BB70" s="11">
        <f t="shared" si="103"/>
        <v>0</v>
      </c>
      <c r="BC70" s="11">
        <f t="shared" si="103"/>
        <v>0</v>
      </c>
      <c r="BD70" s="11">
        <f t="shared" si="103"/>
        <v>0</v>
      </c>
      <c r="BE70" s="11">
        <f t="shared" si="103"/>
        <v>0</v>
      </c>
      <c r="BF70" s="11">
        <f t="shared" si="103"/>
        <v>0</v>
      </c>
      <c r="BG70" s="11">
        <f t="shared" si="103"/>
        <v>0</v>
      </c>
      <c r="BH70" s="11">
        <f t="shared" si="103"/>
        <v>0</v>
      </c>
      <c r="BI70" s="11">
        <f t="shared" si="103"/>
        <v>0</v>
      </c>
      <c r="BJ70" s="11">
        <f t="shared" si="103"/>
        <v>0</v>
      </c>
      <c r="BK70" s="11">
        <f t="shared" si="103"/>
        <v>0</v>
      </c>
      <c r="BL70" s="11">
        <f t="shared" si="103"/>
        <v>0</v>
      </c>
      <c r="BM70" s="11">
        <f t="shared" si="103"/>
        <v>0</v>
      </c>
      <c r="BN70" s="11">
        <f t="shared" si="103"/>
        <v>0</v>
      </c>
      <c r="BO70" s="11">
        <f t="shared" ref="AZ70:BQ71" si="104">SUM(BO71)</f>
        <v>0</v>
      </c>
      <c r="BP70" s="11">
        <f t="shared" si="104"/>
        <v>0</v>
      </c>
      <c r="BQ70" s="11">
        <f t="shared" si="104"/>
        <v>0</v>
      </c>
      <c r="BR70" s="11">
        <v>0</v>
      </c>
      <c r="BS70" s="11">
        <v>0</v>
      </c>
    </row>
    <row r="71" spans="1:71" x14ac:dyDescent="0.25">
      <c r="A71" s="4" t="s">
        <v>0</v>
      </c>
      <c r="B71" s="4" t="s">
        <v>75</v>
      </c>
      <c r="C71" s="4" t="s">
        <v>15</v>
      </c>
      <c r="D71" s="65" t="s">
        <v>76</v>
      </c>
      <c r="E71" s="64" t="s">
        <v>65</v>
      </c>
      <c r="F71" s="64" t="s">
        <v>1</v>
      </c>
      <c r="G71" s="2" t="s">
        <v>1</v>
      </c>
      <c r="H71" s="2" t="s">
        <v>66</v>
      </c>
      <c r="I71" s="12">
        <f t="shared" si="99"/>
        <v>0</v>
      </c>
      <c r="J71" s="12">
        <f t="shared" si="100"/>
        <v>0</v>
      </c>
      <c r="K71" s="12">
        <f t="shared" si="100"/>
        <v>0</v>
      </c>
      <c r="L71" s="12">
        <f t="shared" si="100"/>
        <v>0</v>
      </c>
      <c r="M71" s="12">
        <f t="shared" si="100"/>
        <v>0</v>
      </c>
      <c r="N71" s="12">
        <f t="shared" si="100"/>
        <v>0</v>
      </c>
      <c r="O71" s="12">
        <f t="shared" si="100"/>
        <v>0</v>
      </c>
      <c r="P71" s="12">
        <f t="shared" si="100"/>
        <v>0</v>
      </c>
      <c r="Q71" s="12">
        <f t="shared" si="100"/>
        <v>0</v>
      </c>
      <c r="R71" s="12">
        <f t="shared" si="100"/>
        <v>0</v>
      </c>
      <c r="S71" s="12">
        <f t="shared" si="100"/>
        <v>0</v>
      </c>
      <c r="T71" s="12">
        <f t="shared" si="100"/>
        <v>0</v>
      </c>
      <c r="U71" s="12">
        <f t="shared" si="100"/>
        <v>0</v>
      </c>
      <c r="V71" s="12">
        <f t="shared" si="100"/>
        <v>0</v>
      </c>
      <c r="W71" s="12">
        <f t="shared" si="100"/>
        <v>0</v>
      </c>
      <c r="X71" s="12">
        <f t="shared" si="100"/>
        <v>0</v>
      </c>
      <c r="Y71" s="12">
        <f t="shared" si="100"/>
        <v>0</v>
      </c>
      <c r="Z71" s="12">
        <f t="shared" si="100"/>
        <v>0</v>
      </c>
      <c r="AA71" s="12">
        <f t="shared" si="100"/>
        <v>0</v>
      </c>
      <c r="AB71" s="12">
        <v>0</v>
      </c>
      <c r="AC71" s="12">
        <v>0</v>
      </c>
      <c r="AD71" s="12">
        <f t="shared" si="101"/>
        <v>0</v>
      </c>
      <c r="AE71" s="12">
        <f t="shared" si="102"/>
        <v>0</v>
      </c>
      <c r="AF71" s="12">
        <f t="shared" si="102"/>
        <v>0</v>
      </c>
      <c r="AG71" s="12">
        <f t="shared" si="102"/>
        <v>0</v>
      </c>
      <c r="AH71" s="12">
        <f t="shared" si="102"/>
        <v>0</v>
      </c>
      <c r="AI71" s="12">
        <f t="shared" si="102"/>
        <v>0</v>
      </c>
      <c r="AJ71" s="12">
        <f t="shared" si="102"/>
        <v>0</v>
      </c>
      <c r="AK71" s="12">
        <f t="shared" si="102"/>
        <v>0</v>
      </c>
      <c r="AL71" s="12">
        <f t="shared" si="102"/>
        <v>0</v>
      </c>
      <c r="AM71" s="12">
        <f t="shared" si="102"/>
        <v>0</v>
      </c>
      <c r="AN71" s="12">
        <f t="shared" si="102"/>
        <v>0</v>
      </c>
      <c r="AO71" s="12">
        <f t="shared" si="102"/>
        <v>0</v>
      </c>
      <c r="AP71" s="12">
        <f t="shared" si="102"/>
        <v>0</v>
      </c>
      <c r="AQ71" s="12">
        <f t="shared" si="102"/>
        <v>0</v>
      </c>
      <c r="AR71" s="12">
        <f t="shared" si="102"/>
        <v>0</v>
      </c>
      <c r="AS71" s="12">
        <f t="shared" si="102"/>
        <v>0</v>
      </c>
      <c r="AT71" s="12">
        <f t="shared" si="102"/>
        <v>0</v>
      </c>
      <c r="AU71" s="12">
        <f t="shared" si="102"/>
        <v>0</v>
      </c>
      <c r="AV71" s="12">
        <f t="shared" si="102"/>
        <v>0</v>
      </c>
      <c r="AW71" s="12">
        <v>0</v>
      </c>
      <c r="AX71" s="12">
        <v>0</v>
      </c>
      <c r="AY71" s="12">
        <f t="shared" si="103"/>
        <v>0</v>
      </c>
      <c r="AZ71" s="12">
        <f t="shared" si="104"/>
        <v>0</v>
      </c>
      <c r="BA71" s="12">
        <f t="shared" si="104"/>
        <v>0</v>
      </c>
      <c r="BB71" s="12">
        <f t="shared" si="104"/>
        <v>0</v>
      </c>
      <c r="BC71" s="12">
        <f t="shared" si="104"/>
        <v>0</v>
      </c>
      <c r="BD71" s="12">
        <f t="shared" si="104"/>
        <v>0</v>
      </c>
      <c r="BE71" s="12">
        <f t="shared" si="104"/>
        <v>0</v>
      </c>
      <c r="BF71" s="12">
        <f t="shared" si="104"/>
        <v>0</v>
      </c>
      <c r="BG71" s="12">
        <f t="shared" si="104"/>
        <v>0</v>
      </c>
      <c r="BH71" s="12">
        <f t="shared" si="104"/>
        <v>0</v>
      </c>
      <c r="BI71" s="12">
        <f t="shared" si="104"/>
        <v>0</v>
      </c>
      <c r="BJ71" s="12">
        <f t="shared" si="104"/>
        <v>0</v>
      </c>
      <c r="BK71" s="12">
        <f t="shared" si="104"/>
        <v>0</v>
      </c>
      <c r="BL71" s="12">
        <f t="shared" si="104"/>
        <v>0</v>
      </c>
      <c r="BM71" s="12">
        <f t="shared" si="104"/>
        <v>0</v>
      </c>
      <c r="BN71" s="12">
        <f t="shared" si="104"/>
        <v>0</v>
      </c>
      <c r="BO71" s="12">
        <f t="shared" si="104"/>
        <v>0</v>
      </c>
      <c r="BP71" s="12">
        <f t="shared" si="104"/>
        <v>0</v>
      </c>
      <c r="BQ71" s="12">
        <f t="shared" si="104"/>
        <v>0</v>
      </c>
      <c r="BR71" s="12">
        <v>0</v>
      </c>
      <c r="BS71" s="12">
        <v>0</v>
      </c>
    </row>
    <row r="72" spans="1:71" x14ac:dyDescent="0.25">
      <c r="A72" s="4" t="s">
        <v>0</v>
      </c>
      <c r="B72" s="4" t="s">
        <v>75</v>
      </c>
      <c r="C72" s="4" t="s">
        <v>15</v>
      </c>
      <c r="D72" s="65" t="s">
        <v>76</v>
      </c>
      <c r="E72" s="75">
        <v>8213</v>
      </c>
      <c r="F72" s="65"/>
      <c r="G72" s="60" t="s">
        <v>1875</v>
      </c>
      <c r="H72" s="13" t="s">
        <v>68</v>
      </c>
      <c r="I72" s="14">
        <v>0</v>
      </c>
      <c r="J72" s="14"/>
      <c r="K72" s="14"/>
      <c r="L72" s="14"/>
      <c r="M72" s="14"/>
      <c r="N72" s="14"/>
      <c r="O72" s="14">
        <f t="shared" si="15"/>
        <v>0</v>
      </c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>
        <v>0</v>
      </c>
      <c r="AC72" s="14">
        <v>0</v>
      </c>
      <c r="AD72" s="14">
        <v>0</v>
      </c>
      <c r="AE72" s="14"/>
      <c r="AF72" s="14"/>
      <c r="AG72" s="14"/>
      <c r="AH72" s="14"/>
      <c r="AI72" s="14"/>
      <c r="AJ72" s="14">
        <f t="shared" si="16"/>
        <v>0</v>
      </c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>
        <v>0</v>
      </c>
      <c r="AX72" s="14">
        <v>0</v>
      </c>
      <c r="AY72" s="14">
        <v>0</v>
      </c>
      <c r="AZ72" s="14"/>
      <c r="BA72" s="14"/>
      <c r="BB72" s="14"/>
      <c r="BC72" s="14"/>
      <c r="BD72" s="14"/>
      <c r="BE72" s="14">
        <f t="shared" si="17"/>
        <v>0</v>
      </c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>
        <v>0</v>
      </c>
      <c r="BS72" s="14">
        <v>0</v>
      </c>
    </row>
    <row r="73" spans="1:71" ht="22.5" x14ac:dyDescent="0.25">
      <c r="A73" s="13" t="s">
        <v>1</v>
      </c>
      <c r="B73" s="13" t="s">
        <v>1</v>
      </c>
      <c r="C73" s="13" t="s">
        <v>1</v>
      </c>
      <c r="D73" s="60" t="s">
        <v>1</v>
      </c>
      <c r="E73" s="60" t="s">
        <v>1</v>
      </c>
      <c r="F73" s="60" t="s">
        <v>1</v>
      </c>
      <c r="G73" s="13" t="s">
        <v>1</v>
      </c>
      <c r="H73" s="10" t="s">
        <v>85</v>
      </c>
      <c r="I73" s="11">
        <f t="shared" ref="I73:AA73" si="105">SUM(I70,I67,I51)</f>
        <v>0</v>
      </c>
      <c r="J73" s="11">
        <f t="shared" si="105"/>
        <v>0</v>
      </c>
      <c r="K73" s="11">
        <f t="shared" si="105"/>
        <v>0</v>
      </c>
      <c r="L73" s="11">
        <f t="shared" si="105"/>
        <v>0</v>
      </c>
      <c r="M73" s="11">
        <f t="shared" si="105"/>
        <v>0</v>
      </c>
      <c r="N73" s="11">
        <f t="shared" si="105"/>
        <v>0</v>
      </c>
      <c r="O73" s="11">
        <f t="shared" si="105"/>
        <v>0</v>
      </c>
      <c r="P73" s="11">
        <f t="shared" si="105"/>
        <v>0</v>
      </c>
      <c r="Q73" s="11">
        <f t="shared" si="105"/>
        <v>0</v>
      </c>
      <c r="R73" s="11">
        <f t="shared" si="105"/>
        <v>0</v>
      </c>
      <c r="S73" s="11">
        <f t="shared" si="105"/>
        <v>0</v>
      </c>
      <c r="T73" s="11">
        <f t="shared" si="105"/>
        <v>0</v>
      </c>
      <c r="U73" s="11">
        <f t="shared" si="105"/>
        <v>0</v>
      </c>
      <c r="V73" s="11">
        <f t="shared" si="105"/>
        <v>0</v>
      </c>
      <c r="W73" s="11">
        <f t="shared" si="105"/>
        <v>0</v>
      </c>
      <c r="X73" s="11">
        <f t="shared" si="105"/>
        <v>0</v>
      </c>
      <c r="Y73" s="11">
        <f t="shared" si="105"/>
        <v>0</v>
      </c>
      <c r="Z73" s="11">
        <f t="shared" si="105"/>
        <v>0</v>
      </c>
      <c r="AA73" s="11">
        <f t="shared" si="105"/>
        <v>0</v>
      </c>
      <c r="AB73" s="11">
        <v>0</v>
      </c>
      <c r="AC73" s="11">
        <v>0</v>
      </c>
      <c r="AD73" s="11">
        <f t="shared" ref="AD73:AV73" si="106">SUM(AD70,AD67,AD51)</f>
        <v>0</v>
      </c>
      <c r="AE73" s="11">
        <f t="shared" si="106"/>
        <v>0</v>
      </c>
      <c r="AF73" s="11">
        <f t="shared" si="106"/>
        <v>0</v>
      </c>
      <c r="AG73" s="11">
        <f t="shared" si="106"/>
        <v>0</v>
      </c>
      <c r="AH73" s="11">
        <f t="shared" si="106"/>
        <v>0</v>
      </c>
      <c r="AI73" s="11">
        <f t="shared" si="106"/>
        <v>0</v>
      </c>
      <c r="AJ73" s="11">
        <f t="shared" si="106"/>
        <v>0</v>
      </c>
      <c r="AK73" s="11">
        <f t="shared" si="106"/>
        <v>0</v>
      </c>
      <c r="AL73" s="11">
        <f t="shared" si="106"/>
        <v>0</v>
      </c>
      <c r="AM73" s="11">
        <f t="shared" si="106"/>
        <v>0</v>
      </c>
      <c r="AN73" s="11">
        <f t="shared" si="106"/>
        <v>0</v>
      </c>
      <c r="AO73" s="11">
        <f t="shared" si="106"/>
        <v>0</v>
      </c>
      <c r="AP73" s="11">
        <f t="shared" si="106"/>
        <v>0</v>
      </c>
      <c r="AQ73" s="11">
        <f t="shared" si="106"/>
        <v>0</v>
      </c>
      <c r="AR73" s="11">
        <f t="shared" si="106"/>
        <v>0</v>
      </c>
      <c r="AS73" s="11">
        <f t="shared" si="106"/>
        <v>0</v>
      </c>
      <c r="AT73" s="11">
        <f t="shared" si="106"/>
        <v>0</v>
      </c>
      <c r="AU73" s="11">
        <f t="shared" si="106"/>
        <v>0</v>
      </c>
      <c r="AV73" s="11">
        <f t="shared" si="106"/>
        <v>0</v>
      </c>
      <c r="AW73" s="11">
        <v>0</v>
      </c>
      <c r="AX73" s="11">
        <v>0</v>
      </c>
      <c r="AY73" s="11">
        <f t="shared" ref="AY73:BQ73" si="107">SUM(AY70,AY67,AY51)</f>
        <v>0</v>
      </c>
      <c r="AZ73" s="11">
        <f t="shared" si="107"/>
        <v>0</v>
      </c>
      <c r="BA73" s="11">
        <f t="shared" si="107"/>
        <v>0</v>
      </c>
      <c r="BB73" s="11">
        <f t="shared" si="107"/>
        <v>0</v>
      </c>
      <c r="BC73" s="11">
        <f t="shared" si="107"/>
        <v>0</v>
      </c>
      <c r="BD73" s="11">
        <f t="shared" si="107"/>
        <v>0</v>
      </c>
      <c r="BE73" s="11">
        <f t="shared" si="107"/>
        <v>0</v>
      </c>
      <c r="BF73" s="11">
        <f t="shared" si="107"/>
        <v>0</v>
      </c>
      <c r="BG73" s="11">
        <f t="shared" si="107"/>
        <v>0</v>
      </c>
      <c r="BH73" s="11">
        <f t="shared" si="107"/>
        <v>0</v>
      </c>
      <c r="BI73" s="11">
        <f t="shared" si="107"/>
        <v>0</v>
      </c>
      <c r="BJ73" s="11">
        <f t="shared" si="107"/>
        <v>0</v>
      </c>
      <c r="BK73" s="11">
        <f t="shared" si="107"/>
        <v>0</v>
      </c>
      <c r="BL73" s="11">
        <f t="shared" si="107"/>
        <v>0</v>
      </c>
      <c r="BM73" s="11">
        <f t="shared" si="107"/>
        <v>0</v>
      </c>
      <c r="BN73" s="11">
        <f t="shared" si="107"/>
        <v>0</v>
      </c>
      <c r="BO73" s="11">
        <f t="shared" si="107"/>
        <v>0</v>
      </c>
      <c r="BP73" s="11">
        <f t="shared" si="107"/>
        <v>0</v>
      </c>
      <c r="BQ73" s="11">
        <f t="shared" si="107"/>
        <v>0</v>
      </c>
      <c r="BR73" s="11">
        <v>0</v>
      </c>
      <c r="BS73" s="11">
        <v>0</v>
      </c>
    </row>
    <row r="74" spans="1:71" ht="15.75" thickBot="1" x14ac:dyDescent="0.3">
      <c r="A74" s="13" t="s">
        <v>1</v>
      </c>
      <c r="B74" s="13" t="s">
        <v>1</v>
      </c>
      <c r="C74" s="13" t="s">
        <v>1</v>
      </c>
      <c r="D74" s="60" t="s">
        <v>1</v>
      </c>
      <c r="E74" s="60" t="s">
        <v>1</v>
      </c>
      <c r="F74" s="60" t="s">
        <v>1</v>
      </c>
      <c r="G74" s="13" t="s">
        <v>1</v>
      </c>
      <c r="H74" s="2" t="s">
        <v>70</v>
      </c>
      <c r="I74" s="13" t="s">
        <v>1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>
        <v>0</v>
      </c>
      <c r="AC74" s="13">
        <v>0</v>
      </c>
      <c r="AD74" s="13" t="s">
        <v>1</v>
      </c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>
        <v>0</v>
      </c>
      <c r="AX74" s="13">
        <v>0</v>
      </c>
      <c r="AY74" s="13" t="s">
        <v>1</v>
      </c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>
        <v>0</v>
      </c>
      <c r="BS74" s="13">
        <v>0</v>
      </c>
    </row>
    <row r="75" spans="1:71" ht="69.75" customHeight="1" thickBot="1" x14ac:dyDescent="0.3">
      <c r="A75" s="110" t="s">
        <v>1</v>
      </c>
      <c r="B75" s="110" t="s">
        <v>1</v>
      </c>
      <c r="C75" s="110" t="s">
        <v>1</v>
      </c>
      <c r="D75" s="113" t="s">
        <v>1</v>
      </c>
      <c r="E75" s="113" t="s">
        <v>1</v>
      </c>
      <c r="F75" s="113" t="s">
        <v>1</v>
      </c>
      <c r="G75" s="116" t="s">
        <v>1</v>
      </c>
      <c r="H75" s="5" t="s">
        <v>71</v>
      </c>
      <c r="I75" s="57" t="s">
        <v>11</v>
      </c>
      <c r="J75" s="57" t="s">
        <v>1831</v>
      </c>
      <c r="K75" s="57" t="s">
        <v>1784</v>
      </c>
      <c r="L75" s="57" t="s">
        <v>1817</v>
      </c>
      <c r="M75" s="57" t="s">
        <v>1818</v>
      </c>
      <c r="N75" s="57" t="s">
        <v>1819</v>
      </c>
      <c r="O75" s="57" t="s">
        <v>1835</v>
      </c>
      <c r="P75" s="57" t="s">
        <v>1832</v>
      </c>
      <c r="Q75" s="57" t="s">
        <v>1820</v>
      </c>
      <c r="R75" s="57" t="s">
        <v>1821</v>
      </c>
      <c r="S75" s="57" t="s">
        <v>1822</v>
      </c>
      <c r="T75" s="57" t="s">
        <v>1823</v>
      </c>
      <c r="U75" s="57" t="s">
        <v>1824</v>
      </c>
      <c r="V75" s="57" t="s">
        <v>1825</v>
      </c>
      <c r="W75" s="57" t="s">
        <v>1833</v>
      </c>
      <c r="X75" s="57" t="s">
        <v>1834</v>
      </c>
      <c r="Y75" s="57" t="s">
        <v>1826</v>
      </c>
      <c r="Z75" s="57" t="s">
        <v>1827</v>
      </c>
      <c r="AA75" s="57" t="s">
        <v>1828</v>
      </c>
      <c r="AB75" s="57" t="s">
        <v>1829</v>
      </c>
      <c r="AC75" s="57" t="s">
        <v>1830</v>
      </c>
      <c r="AD75" s="58" t="s">
        <v>12</v>
      </c>
      <c r="AE75" s="58" t="s">
        <v>1831</v>
      </c>
      <c r="AF75" s="58" t="s">
        <v>1784</v>
      </c>
      <c r="AG75" s="58" t="s">
        <v>1817</v>
      </c>
      <c r="AH75" s="58" t="s">
        <v>1818</v>
      </c>
      <c r="AI75" s="58" t="s">
        <v>1819</v>
      </c>
      <c r="AJ75" s="58" t="s">
        <v>1836</v>
      </c>
      <c r="AK75" s="58" t="s">
        <v>1832</v>
      </c>
      <c r="AL75" s="58" t="s">
        <v>1820</v>
      </c>
      <c r="AM75" s="58" t="s">
        <v>1821</v>
      </c>
      <c r="AN75" s="58" t="s">
        <v>1822</v>
      </c>
      <c r="AO75" s="58" t="s">
        <v>1823</v>
      </c>
      <c r="AP75" s="58" t="s">
        <v>1824</v>
      </c>
      <c r="AQ75" s="58" t="s">
        <v>1825</v>
      </c>
      <c r="AR75" s="58" t="s">
        <v>1833</v>
      </c>
      <c r="AS75" s="58" t="s">
        <v>1834</v>
      </c>
      <c r="AT75" s="58" t="s">
        <v>1826</v>
      </c>
      <c r="AU75" s="58" t="s">
        <v>1827</v>
      </c>
      <c r="AV75" s="58" t="s">
        <v>1828</v>
      </c>
      <c r="AW75" s="58" t="s">
        <v>1829</v>
      </c>
      <c r="AX75" s="58" t="s">
        <v>1830</v>
      </c>
      <c r="AY75" s="59" t="s">
        <v>13</v>
      </c>
      <c r="AZ75" s="59" t="s">
        <v>1831</v>
      </c>
      <c r="BA75" s="59" t="s">
        <v>1784</v>
      </c>
      <c r="BB75" s="59" t="s">
        <v>1817</v>
      </c>
      <c r="BC75" s="59" t="s">
        <v>1818</v>
      </c>
      <c r="BD75" s="59" t="s">
        <v>1819</v>
      </c>
      <c r="BE75" s="59" t="s">
        <v>1837</v>
      </c>
      <c r="BF75" s="59" t="s">
        <v>1832</v>
      </c>
      <c r="BG75" s="59" t="s">
        <v>1820</v>
      </c>
      <c r="BH75" s="59" t="s">
        <v>1821</v>
      </c>
      <c r="BI75" s="59" t="s">
        <v>1822</v>
      </c>
      <c r="BJ75" s="59" t="s">
        <v>1823</v>
      </c>
      <c r="BK75" s="59" t="s">
        <v>1824</v>
      </c>
      <c r="BL75" s="59" t="s">
        <v>1825</v>
      </c>
      <c r="BM75" s="59" t="s">
        <v>1833</v>
      </c>
      <c r="BN75" s="59" t="s">
        <v>1834</v>
      </c>
      <c r="BO75" s="59" t="s">
        <v>1826</v>
      </c>
      <c r="BP75" s="59" t="s">
        <v>1827</v>
      </c>
      <c r="BQ75" s="59" t="s">
        <v>1828</v>
      </c>
      <c r="BR75" s="59" t="s">
        <v>1829</v>
      </c>
      <c r="BS75" s="59" t="s">
        <v>1830</v>
      </c>
    </row>
    <row r="76" spans="1:71" x14ac:dyDescent="0.25">
      <c r="A76" s="111"/>
      <c r="B76" s="111"/>
      <c r="C76" s="111"/>
      <c r="D76" s="114"/>
      <c r="E76" s="114"/>
      <c r="F76" s="114"/>
      <c r="G76" s="117"/>
      <c r="H76" s="15" t="s">
        <v>1</v>
      </c>
      <c r="I76" s="9">
        <v>1</v>
      </c>
      <c r="J76" s="9">
        <v>2</v>
      </c>
      <c r="K76" s="9">
        <v>3</v>
      </c>
      <c r="L76" s="9">
        <v>4</v>
      </c>
      <c r="M76" s="9">
        <v>5</v>
      </c>
      <c r="N76" s="9">
        <v>6</v>
      </c>
      <c r="O76" s="9">
        <v>7</v>
      </c>
      <c r="P76" s="9">
        <v>8</v>
      </c>
      <c r="Q76" s="9">
        <v>9</v>
      </c>
      <c r="R76" s="9">
        <v>10</v>
      </c>
      <c r="S76" s="9">
        <v>11</v>
      </c>
      <c r="T76" s="9">
        <v>12</v>
      </c>
      <c r="U76" s="9">
        <v>13</v>
      </c>
      <c r="V76" s="9">
        <v>14</v>
      </c>
      <c r="W76" s="9">
        <v>15</v>
      </c>
      <c r="X76" s="9">
        <v>16</v>
      </c>
      <c r="Y76" s="9">
        <v>17</v>
      </c>
      <c r="Z76" s="9">
        <v>18</v>
      </c>
      <c r="AA76" s="9">
        <v>19</v>
      </c>
      <c r="AB76" s="9">
        <v>20</v>
      </c>
      <c r="AC76" s="9">
        <v>21</v>
      </c>
      <c r="AD76" s="9">
        <v>1</v>
      </c>
      <c r="AE76" s="9">
        <v>2</v>
      </c>
      <c r="AF76" s="9">
        <v>3</v>
      </c>
      <c r="AG76" s="9">
        <v>4</v>
      </c>
      <c r="AH76" s="9">
        <v>5</v>
      </c>
      <c r="AI76" s="9">
        <v>6</v>
      </c>
      <c r="AJ76" s="9">
        <v>7</v>
      </c>
      <c r="AK76" s="9">
        <v>8</v>
      </c>
      <c r="AL76" s="9">
        <v>9</v>
      </c>
      <c r="AM76" s="9">
        <v>10</v>
      </c>
      <c r="AN76" s="9">
        <v>11</v>
      </c>
      <c r="AO76" s="9">
        <v>12</v>
      </c>
      <c r="AP76" s="9">
        <v>13</v>
      </c>
      <c r="AQ76" s="9">
        <v>14</v>
      </c>
      <c r="AR76" s="9">
        <v>15</v>
      </c>
      <c r="AS76" s="9">
        <v>16</v>
      </c>
      <c r="AT76" s="9">
        <v>17</v>
      </c>
      <c r="AU76" s="9">
        <v>18</v>
      </c>
      <c r="AV76" s="9">
        <v>19</v>
      </c>
      <c r="AW76" s="9">
        <v>20</v>
      </c>
      <c r="AX76" s="9">
        <v>21</v>
      </c>
      <c r="AY76" s="9">
        <v>1</v>
      </c>
      <c r="AZ76" s="9">
        <v>2</v>
      </c>
      <c r="BA76" s="9">
        <v>3</v>
      </c>
      <c r="BB76" s="9">
        <v>4</v>
      </c>
      <c r="BC76" s="9">
        <v>5</v>
      </c>
      <c r="BD76" s="9">
        <v>6</v>
      </c>
      <c r="BE76" s="9">
        <v>7</v>
      </c>
      <c r="BF76" s="9">
        <v>8</v>
      </c>
      <c r="BG76" s="9">
        <v>9</v>
      </c>
      <c r="BH76" s="9">
        <v>10</v>
      </c>
      <c r="BI76" s="9">
        <v>11</v>
      </c>
      <c r="BJ76" s="9">
        <v>12</v>
      </c>
      <c r="BK76" s="9">
        <v>13</v>
      </c>
      <c r="BL76" s="9">
        <v>14</v>
      </c>
      <c r="BM76" s="9">
        <v>15</v>
      </c>
      <c r="BN76" s="9">
        <v>16</v>
      </c>
      <c r="BO76" s="9">
        <v>17</v>
      </c>
      <c r="BP76" s="9">
        <v>18</v>
      </c>
      <c r="BQ76" s="9">
        <v>19</v>
      </c>
      <c r="BR76" s="9">
        <v>20</v>
      </c>
      <c r="BS76" s="9">
        <v>21</v>
      </c>
    </row>
    <row r="77" spans="1:71" ht="22.5" x14ac:dyDescent="0.25">
      <c r="A77" s="111"/>
      <c r="B77" s="111"/>
      <c r="C77" s="111"/>
      <c r="D77" s="114"/>
      <c r="E77" s="114"/>
      <c r="F77" s="114"/>
      <c r="G77" s="117"/>
      <c r="H77" s="16" t="s">
        <v>72</v>
      </c>
      <c r="I77" s="17">
        <f t="shared" ref="I77:AA77" si="108">SUM(I73)</f>
        <v>0</v>
      </c>
      <c r="J77" s="17">
        <f t="shared" si="108"/>
        <v>0</v>
      </c>
      <c r="K77" s="17">
        <f t="shared" si="108"/>
        <v>0</v>
      </c>
      <c r="L77" s="17">
        <f t="shared" si="108"/>
        <v>0</v>
      </c>
      <c r="M77" s="17">
        <f t="shared" si="108"/>
        <v>0</v>
      </c>
      <c r="N77" s="17">
        <f t="shared" si="108"/>
        <v>0</v>
      </c>
      <c r="O77" s="17">
        <f t="shared" ref="O77" si="109">SUM(O73)</f>
        <v>0</v>
      </c>
      <c r="P77" s="17">
        <f t="shared" si="108"/>
        <v>0</v>
      </c>
      <c r="Q77" s="17">
        <f t="shared" si="108"/>
        <v>0</v>
      </c>
      <c r="R77" s="17">
        <f t="shared" si="108"/>
        <v>0</v>
      </c>
      <c r="S77" s="17">
        <f t="shared" si="108"/>
        <v>0</v>
      </c>
      <c r="T77" s="17">
        <f t="shared" si="108"/>
        <v>0</v>
      </c>
      <c r="U77" s="17">
        <f t="shared" si="108"/>
        <v>0</v>
      </c>
      <c r="V77" s="17">
        <f t="shared" si="108"/>
        <v>0</v>
      </c>
      <c r="W77" s="17">
        <f t="shared" si="108"/>
        <v>0</v>
      </c>
      <c r="X77" s="17">
        <f t="shared" si="108"/>
        <v>0</v>
      </c>
      <c r="Y77" s="17">
        <f t="shared" si="108"/>
        <v>0</v>
      </c>
      <c r="Z77" s="17">
        <f t="shared" si="108"/>
        <v>0</v>
      </c>
      <c r="AA77" s="17">
        <f t="shared" si="108"/>
        <v>0</v>
      </c>
      <c r="AB77" s="17">
        <v>0</v>
      </c>
      <c r="AC77" s="17">
        <v>0</v>
      </c>
      <c r="AD77" s="17">
        <f t="shared" ref="AD77:AV77" si="110">SUM(AD73)</f>
        <v>0</v>
      </c>
      <c r="AE77" s="17">
        <f t="shared" si="110"/>
        <v>0</v>
      </c>
      <c r="AF77" s="17">
        <f t="shared" si="110"/>
        <v>0</v>
      </c>
      <c r="AG77" s="17">
        <f t="shared" si="110"/>
        <v>0</v>
      </c>
      <c r="AH77" s="17">
        <f t="shared" si="110"/>
        <v>0</v>
      </c>
      <c r="AI77" s="17">
        <f t="shared" si="110"/>
        <v>0</v>
      </c>
      <c r="AJ77" s="17">
        <f t="shared" ref="AJ77" si="111">SUM(AJ73)</f>
        <v>0</v>
      </c>
      <c r="AK77" s="17">
        <f t="shared" si="110"/>
        <v>0</v>
      </c>
      <c r="AL77" s="17">
        <f t="shared" si="110"/>
        <v>0</v>
      </c>
      <c r="AM77" s="17">
        <f t="shared" si="110"/>
        <v>0</v>
      </c>
      <c r="AN77" s="17">
        <f t="shared" si="110"/>
        <v>0</v>
      </c>
      <c r="AO77" s="17">
        <f t="shared" si="110"/>
        <v>0</v>
      </c>
      <c r="AP77" s="17">
        <f t="shared" si="110"/>
        <v>0</v>
      </c>
      <c r="AQ77" s="17">
        <f t="shared" si="110"/>
        <v>0</v>
      </c>
      <c r="AR77" s="17">
        <f t="shared" si="110"/>
        <v>0</v>
      </c>
      <c r="AS77" s="17">
        <f t="shared" si="110"/>
        <v>0</v>
      </c>
      <c r="AT77" s="17">
        <f t="shared" si="110"/>
        <v>0</v>
      </c>
      <c r="AU77" s="17">
        <f t="shared" si="110"/>
        <v>0</v>
      </c>
      <c r="AV77" s="17">
        <f t="shared" si="110"/>
        <v>0</v>
      </c>
      <c r="AW77" s="17">
        <v>0</v>
      </c>
      <c r="AX77" s="17">
        <v>0</v>
      </c>
      <c r="AY77" s="17">
        <f t="shared" ref="AY77:BQ77" si="112">SUM(AY73)</f>
        <v>0</v>
      </c>
      <c r="AZ77" s="17">
        <f t="shared" si="112"/>
        <v>0</v>
      </c>
      <c r="BA77" s="17">
        <f t="shared" si="112"/>
        <v>0</v>
      </c>
      <c r="BB77" s="17">
        <f t="shared" si="112"/>
        <v>0</v>
      </c>
      <c r="BC77" s="17">
        <f t="shared" si="112"/>
        <v>0</v>
      </c>
      <c r="BD77" s="17">
        <f t="shared" si="112"/>
        <v>0</v>
      </c>
      <c r="BE77" s="17">
        <f t="shared" ref="BE77" si="113">SUM(BE73)</f>
        <v>0</v>
      </c>
      <c r="BF77" s="17">
        <f t="shared" si="112"/>
        <v>0</v>
      </c>
      <c r="BG77" s="17">
        <f t="shared" si="112"/>
        <v>0</v>
      </c>
      <c r="BH77" s="17">
        <f t="shared" si="112"/>
        <v>0</v>
      </c>
      <c r="BI77" s="17">
        <f t="shared" si="112"/>
        <v>0</v>
      </c>
      <c r="BJ77" s="17">
        <f t="shared" si="112"/>
        <v>0</v>
      </c>
      <c r="BK77" s="17">
        <f t="shared" si="112"/>
        <v>0</v>
      </c>
      <c r="BL77" s="17">
        <f t="shared" si="112"/>
        <v>0</v>
      </c>
      <c r="BM77" s="17">
        <f t="shared" si="112"/>
        <v>0</v>
      </c>
      <c r="BN77" s="17">
        <f t="shared" si="112"/>
        <v>0</v>
      </c>
      <c r="BO77" s="17">
        <f t="shared" si="112"/>
        <v>0</v>
      </c>
      <c r="BP77" s="17">
        <f t="shared" si="112"/>
        <v>0</v>
      </c>
      <c r="BQ77" s="17">
        <f t="shared" si="112"/>
        <v>0</v>
      </c>
      <c r="BR77" s="17">
        <v>0</v>
      </c>
      <c r="BS77" s="17">
        <v>0</v>
      </c>
    </row>
    <row r="78" spans="1:71" x14ac:dyDescent="0.25">
      <c r="A78" s="111"/>
      <c r="B78" s="111"/>
      <c r="C78" s="111"/>
      <c r="D78" s="114"/>
      <c r="E78" s="114"/>
      <c r="F78" s="114"/>
      <c r="G78" s="117"/>
      <c r="H78" s="18" t="s">
        <v>73</v>
      </c>
      <c r="I78" s="17">
        <f t="shared" ref="I78:AA78" si="114">SUM(I77)</f>
        <v>0</v>
      </c>
      <c r="J78" s="17">
        <f t="shared" si="114"/>
        <v>0</v>
      </c>
      <c r="K78" s="17">
        <f t="shared" si="114"/>
        <v>0</v>
      </c>
      <c r="L78" s="17">
        <f t="shared" si="114"/>
        <v>0</v>
      </c>
      <c r="M78" s="17">
        <f t="shared" si="114"/>
        <v>0</v>
      </c>
      <c r="N78" s="17">
        <f t="shared" si="114"/>
        <v>0</v>
      </c>
      <c r="O78" s="17">
        <f t="shared" ref="O78" si="115">SUM(O77)</f>
        <v>0</v>
      </c>
      <c r="P78" s="17">
        <f t="shared" si="114"/>
        <v>0</v>
      </c>
      <c r="Q78" s="17">
        <f t="shared" si="114"/>
        <v>0</v>
      </c>
      <c r="R78" s="17">
        <f t="shared" si="114"/>
        <v>0</v>
      </c>
      <c r="S78" s="17">
        <f t="shared" si="114"/>
        <v>0</v>
      </c>
      <c r="T78" s="17">
        <f t="shared" si="114"/>
        <v>0</v>
      </c>
      <c r="U78" s="17">
        <f t="shared" si="114"/>
        <v>0</v>
      </c>
      <c r="V78" s="17">
        <f t="shared" si="114"/>
        <v>0</v>
      </c>
      <c r="W78" s="17">
        <f t="shared" si="114"/>
        <v>0</v>
      </c>
      <c r="X78" s="17">
        <f t="shared" si="114"/>
        <v>0</v>
      </c>
      <c r="Y78" s="17">
        <f t="shared" si="114"/>
        <v>0</v>
      </c>
      <c r="Z78" s="17">
        <f t="shared" si="114"/>
        <v>0</v>
      </c>
      <c r="AA78" s="17">
        <f t="shared" si="114"/>
        <v>0</v>
      </c>
      <c r="AB78" s="17">
        <v>0</v>
      </c>
      <c r="AC78" s="17">
        <v>0</v>
      </c>
      <c r="AD78" s="17">
        <f t="shared" ref="AD78:AV78" si="116">SUM(AD77)</f>
        <v>0</v>
      </c>
      <c r="AE78" s="17">
        <f t="shared" si="116"/>
        <v>0</v>
      </c>
      <c r="AF78" s="17">
        <f t="shared" si="116"/>
        <v>0</v>
      </c>
      <c r="AG78" s="17">
        <f t="shared" si="116"/>
        <v>0</v>
      </c>
      <c r="AH78" s="17">
        <f t="shared" si="116"/>
        <v>0</v>
      </c>
      <c r="AI78" s="17">
        <f t="shared" si="116"/>
        <v>0</v>
      </c>
      <c r="AJ78" s="17">
        <f t="shared" ref="AJ78" si="117">SUM(AJ77)</f>
        <v>0</v>
      </c>
      <c r="AK78" s="17">
        <f t="shared" si="116"/>
        <v>0</v>
      </c>
      <c r="AL78" s="17">
        <f t="shared" si="116"/>
        <v>0</v>
      </c>
      <c r="AM78" s="17">
        <f t="shared" si="116"/>
        <v>0</v>
      </c>
      <c r="AN78" s="17">
        <f t="shared" si="116"/>
        <v>0</v>
      </c>
      <c r="AO78" s="17">
        <f t="shared" si="116"/>
        <v>0</v>
      </c>
      <c r="AP78" s="17">
        <f t="shared" si="116"/>
        <v>0</v>
      </c>
      <c r="AQ78" s="17">
        <f t="shared" si="116"/>
        <v>0</v>
      </c>
      <c r="AR78" s="17">
        <f t="shared" si="116"/>
        <v>0</v>
      </c>
      <c r="AS78" s="17">
        <f t="shared" si="116"/>
        <v>0</v>
      </c>
      <c r="AT78" s="17">
        <f t="shared" si="116"/>
        <v>0</v>
      </c>
      <c r="AU78" s="17">
        <f t="shared" si="116"/>
        <v>0</v>
      </c>
      <c r="AV78" s="17">
        <f t="shared" si="116"/>
        <v>0</v>
      </c>
      <c r="AW78" s="17">
        <v>0</v>
      </c>
      <c r="AX78" s="17">
        <v>0</v>
      </c>
      <c r="AY78" s="17">
        <f t="shared" ref="AY78:BQ78" si="118">SUM(AY77)</f>
        <v>0</v>
      </c>
      <c r="AZ78" s="17">
        <f t="shared" si="118"/>
        <v>0</v>
      </c>
      <c r="BA78" s="17">
        <f t="shared" si="118"/>
        <v>0</v>
      </c>
      <c r="BB78" s="17">
        <f t="shared" si="118"/>
        <v>0</v>
      </c>
      <c r="BC78" s="17">
        <f t="shared" si="118"/>
        <v>0</v>
      </c>
      <c r="BD78" s="17">
        <f t="shared" si="118"/>
        <v>0</v>
      </c>
      <c r="BE78" s="17">
        <f t="shared" ref="BE78" si="119">SUM(BE77)</f>
        <v>0</v>
      </c>
      <c r="BF78" s="17">
        <f t="shared" si="118"/>
        <v>0</v>
      </c>
      <c r="BG78" s="17">
        <f t="shared" si="118"/>
        <v>0</v>
      </c>
      <c r="BH78" s="17">
        <f t="shared" si="118"/>
        <v>0</v>
      </c>
      <c r="BI78" s="17">
        <f t="shared" si="118"/>
        <v>0</v>
      </c>
      <c r="BJ78" s="17">
        <f t="shared" si="118"/>
        <v>0</v>
      </c>
      <c r="BK78" s="17">
        <f t="shared" si="118"/>
        <v>0</v>
      </c>
      <c r="BL78" s="17">
        <f t="shared" si="118"/>
        <v>0</v>
      </c>
      <c r="BM78" s="17">
        <f t="shared" si="118"/>
        <v>0</v>
      </c>
      <c r="BN78" s="17">
        <f t="shared" si="118"/>
        <v>0</v>
      </c>
      <c r="BO78" s="17">
        <f t="shared" si="118"/>
        <v>0</v>
      </c>
      <c r="BP78" s="17">
        <f t="shared" si="118"/>
        <v>0</v>
      </c>
      <c r="BQ78" s="17">
        <f t="shared" si="118"/>
        <v>0</v>
      </c>
      <c r="BR78" s="17">
        <v>0</v>
      </c>
      <c r="BS78" s="17">
        <v>0</v>
      </c>
    </row>
    <row r="79" spans="1:71" x14ac:dyDescent="0.25">
      <c r="A79" s="112"/>
      <c r="B79" s="112"/>
      <c r="C79" s="112"/>
      <c r="D79" s="115"/>
      <c r="E79" s="115"/>
      <c r="F79" s="115"/>
      <c r="G79" s="118"/>
      <c r="O79">
        <f t="shared" ref="O79:O140" si="120">I79+J79+K79+L79+M79+N79</f>
        <v>0</v>
      </c>
      <c r="AB79">
        <v>0</v>
      </c>
      <c r="AC79">
        <v>0</v>
      </c>
      <c r="AJ79">
        <f t="shared" ref="AJ79:AJ140" si="121">AD79+AE79+AF79+AG79+AH79+AI79</f>
        <v>0</v>
      </c>
      <c r="AW79">
        <v>0</v>
      </c>
      <c r="AX79">
        <v>0</v>
      </c>
      <c r="BE79">
        <f t="shared" ref="BE79:BE140" si="122">AY79+AZ79+BA79+BB79+BC79+BD79</f>
        <v>0</v>
      </c>
      <c r="BR79">
        <v>0</v>
      </c>
      <c r="BS79">
        <v>0</v>
      </c>
    </row>
    <row r="80" spans="1:71" x14ac:dyDescent="0.25">
      <c r="A80" s="13" t="s">
        <v>1</v>
      </c>
      <c r="B80" s="13" t="s">
        <v>1</v>
      </c>
      <c r="C80" s="13" t="s">
        <v>1</v>
      </c>
      <c r="D80" s="60" t="s">
        <v>1</v>
      </c>
      <c r="E80" s="60" t="s">
        <v>1</v>
      </c>
      <c r="F80" s="60" t="s">
        <v>1</v>
      </c>
      <c r="G80" s="13" t="s">
        <v>1</v>
      </c>
      <c r="H80" s="19" t="s">
        <v>1</v>
      </c>
      <c r="I80" s="19" t="s">
        <v>1</v>
      </c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>
        <v>0</v>
      </c>
      <c r="AC80" s="19">
        <v>0</v>
      </c>
      <c r="AD80" s="19" t="s">
        <v>1</v>
      </c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>
        <v>0</v>
      </c>
      <c r="AX80" s="19">
        <v>0</v>
      </c>
      <c r="AY80" s="19" t="s">
        <v>1</v>
      </c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>
        <v>0</v>
      </c>
      <c r="BS80" s="19">
        <v>0</v>
      </c>
    </row>
    <row r="81" spans="1:71" x14ac:dyDescent="0.25">
      <c r="A81" s="13" t="s">
        <v>1</v>
      </c>
      <c r="B81" s="13" t="s">
        <v>1</v>
      </c>
      <c r="C81" s="13" t="s">
        <v>1</v>
      </c>
      <c r="D81" s="60" t="s">
        <v>1</v>
      </c>
      <c r="E81" s="60" t="s">
        <v>1</v>
      </c>
      <c r="F81" s="60" t="s">
        <v>1</v>
      </c>
      <c r="G81" s="13" t="s">
        <v>1</v>
      </c>
      <c r="H81" s="10" t="s">
        <v>86</v>
      </c>
      <c r="I81" s="11">
        <f t="shared" ref="I81:AA81" si="123">SUM(I73)</f>
        <v>0</v>
      </c>
      <c r="J81" s="11">
        <f t="shared" si="123"/>
        <v>0</v>
      </c>
      <c r="K81" s="11">
        <f t="shared" si="123"/>
        <v>0</v>
      </c>
      <c r="L81" s="11">
        <f t="shared" si="123"/>
        <v>0</v>
      </c>
      <c r="M81" s="11">
        <f t="shared" si="123"/>
        <v>0</v>
      </c>
      <c r="N81" s="11">
        <f t="shared" si="123"/>
        <v>0</v>
      </c>
      <c r="O81" s="11">
        <f t="shared" si="123"/>
        <v>0</v>
      </c>
      <c r="P81" s="11">
        <f t="shared" si="123"/>
        <v>0</v>
      </c>
      <c r="Q81" s="11">
        <f t="shared" si="123"/>
        <v>0</v>
      </c>
      <c r="R81" s="11">
        <f t="shared" si="123"/>
        <v>0</v>
      </c>
      <c r="S81" s="11">
        <f t="shared" si="123"/>
        <v>0</v>
      </c>
      <c r="T81" s="11">
        <f t="shared" si="123"/>
        <v>0</v>
      </c>
      <c r="U81" s="11">
        <f t="shared" si="123"/>
        <v>0</v>
      </c>
      <c r="V81" s="11">
        <f t="shared" si="123"/>
        <v>0</v>
      </c>
      <c r="W81" s="11">
        <f t="shared" si="123"/>
        <v>0</v>
      </c>
      <c r="X81" s="11">
        <f t="shared" si="123"/>
        <v>0</v>
      </c>
      <c r="Y81" s="11">
        <f t="shared" si="123"/>
        <v>0</v>
      </c>
      <c r="Z81" s="11">
        <f t="shared" si="123"/>
        <v>0</v>
      </c>
      <c r="AA81" s="11">
        <f t="shared" si="123"/>
        <v>0</v>
      </c>
      <c r="AB81" s="11">
        <v>0</v>
      </c>
      <c r="AC81" s="11">
        <v>0</v>
      </c>
      <c r="AD81" s="11">
        <f t="shared" ref="AD81:AV81" si="124">SUM(AD73)</f>
        <v>0</v>
      </c>
      <c r="AE81" s="11">
        <f t="shared" si="124"/>
        <v>0</v>
      </c>
      <c r="AF81" s="11">
        <f t="shared" si="124"/>
        <v>0</v>
      </c>
      <c r="AG81" s="11">
        <f t="shared" si="124"/>
        <v>0</v>
      </c>
      <c r="AH81" s="11">
        <f t="shared" si="124"/>
        <v>0</v>
      </c>
      <c r="AI81" s="11">
        <f t="shared" si="124"/>
        <v>0</v>
      </c>
      <c r="AJ81" s="11">
        <f t="shared" si="124"/>
        <v>0</v>
      </c>
      <c r="AK81" s="11">
        <f t="shared" si="124"/>
        <v>0</v>
      </c>
      <c r="AL81" s="11">
        <f t="shared" si="124"/>
        <v>0</v>
      </c>
      <c r="AM81" s="11">
        <f t="shared" si="124"/>
        <v>0</v>
      </c>
      <c r="AN81" s="11">
        <f t="shared" si="124"/>
        <v>0</v>
      </c>
      <c r="AO81" s="11">
        <f t="shared" si="124"/>
        <v>0</v>
      </c>
      <c r="AP81" s="11">
        <f t="shared" si="124"/>
        <v>0</v>
      </c>
      <c r="AQ81" s="11">
        <f t="shared" si="124"/>
        <v>0</v>
      </c>
      <c r="AR81" s="11">
        <f t="shared" si="124"/>
        <v>0</v>
      </c>
      <c r="AS81" s="11">
        <f t="shared" si="124"/>
        <v>0</v>
      </c>
      <c r="AT81" s="11">
        <f t="shared" si="124"/>
        <v>0</v>
      </c>
      <c r="AU81" s="11">
        <f t="shared" si="124"/>
        <v>0</v>
      </c>
      <c r="AV81" s="11">
        <f t="shared" si="124"/>
        <v>0</v>
      </c>
      <c r="AW81" s="11">
        <v>0</v>
      </c>
      <c r="AX81" s="11">
        <v>0</v>
      </c>
      <c r="AY81" s="11">
        <f t="shared" ref="AY81:BQ81" si="125">SUM(AY73)</f>
        <v>0</v>
      </c>
      <c r="AZ81" s="11">
        <f t="shared" si="125"/>
        <v>0</v>
      </c>
      <c r="BA81" s="11">
        <f t="shared" si="125"/>
        <v>0</v>
      </c>
      <c r="BB81" s="11">
        <f t="shared" si="125"/>
        <v>0</v>
      </c>
      <c r="BC81" s="11">
        <f t="shared" si="125"/>
        <v>0</v>
      </c>
      <c r="BD81" s="11">
        <f t="shared" si="125"/>
        <v>0</v>
      </c>
      <c r="BE81" s="11">
        <f t="shared" si="125"/>
        <v>0</v>
      </c>
      <c r="BF81" s="11">
        <f t="shared" si="125"/>
        <v>0</v>
      </c>
      <c r="BG81" s="11">
        <f t="shared" si="125"/>
        <v>0</v>
      </c>
      <c r="BH81" s="11">
        <f t="shared" si="125"/>
        <v>0</v>
      </c>
      <c r="BI81" s="11">
        <f t="shared" si="125"/>
        <v>0</v>
      </c>
      <c r="BJ81" s="11">
        <f t="shared" si="125"/>
        <v>0</v>
      </c>
      <c r="BK81" s="11">
        <f t="shared" si="125"/>
        <v>0</v>
      </c>
      <c r="BL81" s="11">
        <f t="shared" si="125"/>
        <v>0</v>
      </c>
      <c r="BM81" s="11">
        <f t="shared" si="125"/>
        <v>0</v>
      </c>
      <c r="BN81" s="11">
        <f t="shared" si="125"/>
        <v>0</v>
      </c>
      <c r="BO81" s="11">
        <f t="shared" si="125"/>
        <v>0</v>
      </c>
      <c r="BP81" s="11">
        <f t="shared" si="125"/>
        <v>0</v>
      </c>
      <c r="BQ81" s="11">
        <f t="shared" si="125"/>
        <v>0</v>
      </c>
      <c r="BR81" s="11">
        <v>0</v>
      </c>
      <c r="BS81" s="11">
        <v>0</v>
      </c>
    </row>
    <row r="82" spans="1:71" x14ac:dyDescent="0.25">
      <c r="A82" s="13" t="s">
        <v>1</v>
      </c>
      <c r="B82" s="13" t="s">
        <v>1</v>
      </c>
      <c r="C82" s="13" t="s">
        <v>1</v>
      </c>
      <c r="D82" s="60" t="s">
        <v>1</v>
      </c>
      <c r="E82" s="60" t="s">
        <v>1</v>
      </c>
      <c r="F82" s="60" t="s">
        <v>1</v>
      </c>
      <c r="G82" s="13" t="s">
        <v>1</v>
      </c>
      <c r="H82" s="2" t="s">
        <v>70</v>
      </c>
      <c r="I82" s="13" t="s">
        <v>1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>
        <v>0</v>
      </c>
      <c r="AC82" s="13">
        <v>0</v>
      </c>
      <c r="AD82" s="13" t="s">
        <v>1</v>
      </c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>
        <v>0</v>
      </c>
      <c r="AX82" s="13">
        <v>0</v>
      </c>
      <c r="AY82" s="13" t="s">
        <v>1</v>
      </c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>
        <v>0</v>
      </c>
      <c r="BS82" s="13">
        <v>0</v>
      </c>
    </row>
    <row r="83" spans="1:71" x14ac:dyDescent="0.25">
      <c r="A83" s="13" t="s">
        <v>1</v>
      </c>
      <c r="B83" s="13" t="s">
        <v>1</v>
      </c>
      <c r="C83" s="13" t="s">
        <v>1</v>
      </c>
      <c r="D83" s="60" t="s">
        <v>1</v>
      </c>
      <c r="E83" s="60" t="s">
        <v>1</v>
      </c>
      <c r="F83" s="60" t="s">
        <v>1</v>
      </c>
      <c r="G83" s="13" t="s">
        <v>1</v>
      </c>
      <c r="H83" s="20" t="s">
        <v>1</v>
      </c>
      <c r="I83" s="21" t="s">
        <v>1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>
        <v>0</v>
      </c>
      <c r="AC83" s="21">
        <v>0</v>
      </c>
      <c r="AD83" s="21" t="s">
        <v>1</v>
      </c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>
        <v>0</v>
      </c>
      <c r="AX83" s="21">
        <v>0</v>
      </c>
      <c r="AY83" s="21" t="s">
        <v>1</v>
      </c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>
        <v>0</v>
      </c>
      <c r="BS83" s="21">
        <v>0</v>
      </c>
    </row>
    <row r="84" spans="1:71" ht="15.75" thickBot="1" x14ac:dyDescent="0.3">
      <c r="A84" s="1" t="s">
        <v>0</v>
      </c>
      <c r="B84" s="1" t="s">
        <v>87</v>
      </c>
      <c r="C84" s="4" t="s">
        <v>1</v>
      </c>
      <c r="D84" s="65" t="s">
        <v>1</v>
      </c>
      <c r="E84" s="64" t="s">
        <v>1</v>
      </c>
      <c r="F84" s="64" t="s">
        <v>1</v>
      </c>
      <c r="G84" s="2" t="s">
        <v>1</v>
      </c>
      <c r="H84" s="2" t="s">
        <v>1</v>
      </c>
      <c r="I84" s="3" t="s">
        <v>1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>
        <v>0</v>
      </c>
      <c r="AC84" s="3">
        <v>0</v>
      </c>
      <c r="AD84" s="3" t="s">
        <v>1</v>
      </c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>
        <v>0</v>
      </c>
      <c r="AX84" s="3">
        <v>0</v>
      </c>
      <c r="AY84" s="3" t="s">
        <v>1</v>
      </c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>
        <v>0</v>
      </c>
      <c r="BS84" s="3">
        <v>0</v>
      </c>
    </row>
    <row r="85" spans="1:71" ht="69.75" customHeight="1" thickBot="1" x14ac:dyDescent="0.3">
      <c r="A85" s="5" t="s">
        <v>4</v>
      </c>
      <c r="B85" s="5" t="s">
        <v>5</v>
      </c>
      <c r="C85" s="5" t="s">
        <v>6</v>
      </c>
      <c r="D85" s="66" t="s">
        <v>1</v>
      </c>
      <c r="E85" s="74" t="s">
        <v>7</v>
      </c>
      <c r="F85" s="74" t="s">
        <v>8</v>
      </c>
      <c r="G85" s="5" t="s">
        <v>9</v>
      </c>
      <c r="H85" s="5" t="s">
        <v>10</v>
      </c>
      <c r="I85" s="57" t="s">
        <v>11</v>
      </c>
      <c r="J85" s="57" t="s">
        <v>1831</v>
      </c>
      <c r="K85" s="57" t="s">
        <v>1784</v>
      </c>
      <c r="L85" s="57" t="s">
        <v>1817</v>
      </c>
      <c r="M85" s="57" t="s">
        <v>1818</v>
      </c>
      <c r="N85" s="57" t="s">
        <v>1819</v>
      </c>
      <c r="O85" s="57" t="s">
        <v>1835</v>
      </c>
      <c r="P85" s="57" t="s">
        <v>1832</v>
      </c>
      <c r="Q85" s="57" t="s">
        <v>1820</v>
      </c>
      <c r="R85" s="57" t="s">
        <v>1821</v>
      </c>
      <c r="S85" s="57" t="s">
        <v>1822</v>
      </c>
      <c r="T85" s="57" t="s">
        <v>1823</v>
      </c>
      <c r="U85" s="57" t="s">
        <v>1824</v>
      </c>
      <c r="V85" s="57" t="s">
        <v>1825</v>
      </c>
      <c r="W85" s="57" t="s">
        <v>1833</v>
      </c>
      <c r="X85" s="57" t="s">
        <v>1834</v>
      </c>
      <c r="Y85" s="57" t="s">
        <v>1826</v>
      </c>
      <c r="Z85" s="57" t="s">
        <v>1827</v>
      </c>
      <c r="AA85" s="57" t="s">
        <v>1828</v>
      </c>
      <c r="AB85" s="57" t="s">
        <v>1829</v>
      </c>
      <c r="AC85" s="57" t="s">
        <v>1830</v>
      </c>
      <c r="AD85" s="58" t="s">
        <v>12</v>
      </c>
      <c r="AE85" s="58" t="s">
        <v>1831</v>
      </c>
      <c r="AF85" s="58" t="s">
        <v>1784</v>
      </c>
      <c r="AG85" s="58" t="s">
        <v>1817</v>
      </c>
      <c r="AH85" s="58" t="s">
        <v>1818</v>
      </c>
      <c r="AI85" s="58" t="s">
        <v>1819</v>
      </c>
      <c r="AJ85" s="58" t="s">
        <v>1836</v>
      </c>
      <c r="AK85" s="58" t="s">
        <v>1832</v>
      </c>
      <c r="AL85" s="58" t="s">
        <v>1820</v>
      </c>
      <c r="AM85" s="58" t="s">
        <v>1821</v>
      </c>
      <c r="AN85" s="58" t="s">
        <v>1822</v>
      </c>
      <c r="AO85" s="58" t="s">
        <v>1823</v>
      </c>
      <c r="AP85" s="58" t="s">
        <v>1824</v>
      </c>
      <c r="AQ85" s="58" t="s">
        <v>1825</v>
      </c>
      <c r="AR85" s="58" t="s">
        <v>1833</v>
      </c>
      <c r="AS85" s="58" t="s">
        <v>1834</v>
      </c>
      <c r="AT85" s="58" t="s">
        <v>1826</v>
      </c>
      <c r="AU85" s="58" t="s">
        <v>1827</v>
      </c>
      <c r="AV85" s="58" t="s">
        <v>1828</v>
      </c>
      <c r="AW85" s="58" t="s">
        <v>1829</v>
      </c>
      <c r="AX85" s="58" t="s">
        <v>1830</v>
      </c>
      <c r="AY85" s="59" t="s">
        <v>13</v>
      </c>
      <c r="AZ85" s="59" t="s">
        <v>1831</v>
      </c>
      <c r="BA85" s="59" t="s">
        <v>1784</v>
      </c>
      <c r="BB85" s="59" t="s">
        <v>1817</v>
      </c>
      <c r="BC85" s="59" t="s">
        <v>1818</v>
      </c>
      <c r="BD85" s="59" t="s">
        <v>1819</v>
      </c>
      <c r="BE85" s="59" t="s">
        <v>1837</v>
      </c>
      <c r="BF85" s="59" t="s">
        <v>1832</v>
      </c>
      <c r="BG85" s="59" t="s">
        <v>1820</v>
      </c>
      <c r="BH85" s="59" t="s">
        <v>1821</v>
      </c>
      <c r="BI85" s="59" t="s">
        <v>1822</v>
      </c>
      <c r="BJ85" s="59" t="s">
        <v>1823</v>
      </c>
      <c r="BK85" s="59" t="s">
        <v>1824</v>
      </c>
      <c r="BL85" s="59" t="s">
        <v>1825</v>
      </c>
      <c r="BM85" s="59" t="s">
        <v>1833</v>
      </c>
      <c r="BN85" s="59" t="s">
        <v>1834</v>
      </c>
      <c r="BO85" s="59" t="s">
        <v>1826</v>
      </c>
      <c r="BP85" s="59" t="s">
        <v>1827</v>
      </c>
      <c r="BQ85" s="59" t="s">
        <v>1828</v>
      </c>
      <c r="BR85" s="59" t="s">
        <v>1829</v>
      </c>
      <c r="BS85" s="59" t="s">
        <v>1830</v>
      </c>
    </row>
    <row r="86" spans="1:71" x14ac:dyDescent="0.25">
      <c r="A86" s="6" t="s">
        <v>1</v>
      </c>
      <c r="B86" s="6" t="s">
        <v>1</v>
      </c>
      <c r="C86" s="6" t="s">
        <v>1</v>
      </c>
      <c r="D86" s="67" t="s">
        <v>1</v>
      </c>
      <c r="E86" s="67" t="s">
        <v>1</v>
      </c>
      <c r="F86" s="80" t="s">
        <v>1</v>
      </c>
      <c r="G86" s="7" t="s">
        <v>1</v>
      </c>
      <c r="H86" s="8" t="s">
        <v>1</v>
      </c>
      <c r="I86" s="9">
        <v>1</v>
      </c>
      <c r="J86" s="9">
        <v>2</v>
      </c>
      <c r="K86" s="9">
        <v>3</v>
      </c>
      <c r="L86" s="9">
        <v>4</v>
      </c>
      <c r="M86" s="9">
        <v>5</v>
      </c>
      <c r="N86" s="9">
        <v>6</v>
      </c>
      <c r="O86" s="9">
        <v>7</v>
      </c>
      <c r="P86" s="9">
        <v>8</v>
      </c>
      <c r="Q86" s="9">
        <v>9</v>
      </c>
      <c r="R86" s="9">
        <v>10</v>
      </c>
      <c r="S86" s="9">
        <v>11</v>
      </c>
      <c r="T86" s="9">
        <v>12</v>
      </c>
      <c r="U86" s="9">
        <v>13</v>
      </c>
      <c r="V86" s="9">
        <v>14</v>
      </c>
      <c r="W86" s="9">
        <v>15</v>
      </c>
      <c r="X86" s="9">
        <v>16</v>
      </c>
      <c r="Y86" s="9">
        <v>17</v>
      </c>
      <c r="Z86" s="9">
        <v>18</v>
      </c>
      <c r="AA86" s="9">
        <v>19</v>
      </c>
      <c r="AB86" s="9">
        <v>20</v>
      </c>
      <c r="AC86" s="9">
        <v>21</v>
      </c>
      <c r="AD86" s="9">
        <v>1</v>
      </c>
      <c r="AE86" s="9">
        <v>2</v>
      </c>
      <c r="AF86" s="9">
        <v>3</v>
      </c>
      <c r="AG86" s="9">
        <v>4</v>
      </c>
      <c r="AH86" s="9">
        <v>5</v>
      </c>
      <c r="AI86" s="9">
        <v>6</v>
      </c>
      <c r="AJ86" s="9">
        <v>7</v>
      </c>
      <c r="AK86" s="9">
        <v>8</v>
      </c>
      <c r="AL86" s="9">
        <v>9</v>
      </c>
      <c r="AM86" s="9">
        <v>10</v>
      </c>
      <c r="AN86" s="9">
        <v>11</v>
      </c>
      <c r="AO86" s="9">
        <v>12</v>
      </c>
      <c r="AP86" s="9">
        <v>13</v>
      </c>
      <c r="AQ86" s="9">
        <v>14</v>
      </c>
      <c r="AR86" s="9">
        <v>15</v>
      </c>
      <c r="AS86" s="9">
        <v>16</v>
      </c>
      <c r="AT86" s="9">
        <v>17</v>
      </c>
      <c r="AU86" s="9">
        <v>18</v>
      </c>
      <c r="AV86" s="9">
        <v>19</v>
      </c>
      <c r="AW86" s="9">
        <v>20</v>
      </c>
      <c r="AX86" s="9">
        <v>21</v>
      </c>
      <c r="AY86" s="9">
        <v>1</v>
      </c>
      <c r="AZ86" s="9">
        <v>2</v>
      </c>
      <c r="BA86" s="9">
        <v>3</v>
      </c>
      <c r="BB86" s="9">
        <v>4</v>
      </c>
      <c r="BC86" s="9">
        <v>5</v>
      </c>
      <c r="BD86" s="9">
        <v>6</v>
      </c>
      <c r="BE86" s="9">
        <v>7</v>
      </c>
      <c r="BF86" s="9">
        <v>8</v>
      </c>
      <c r="BG86" s="9">
        <v>9</v>
      </c>
      <c r="BH86" s="9">
        <v>10</v>
      </c>
      <c r="BI86" s="9">
        <v>11</v>
      </c>
      <c r="BJ86" s="9">
        <v>12</v>
      </c>
      <c r="BK86" s="9">
        <v>13</v>
      </c>
      <c r="BL86" s="9">
        <v>14</v>
      </c>
      <c r="BM86" s="9">
        <v>15</v>
      </c>
      <c r="BN86" s="9">
        <v>16</v>
      </c>
      <c r="BO86" s="9">
        <v>17</v>
      </c>
      <c r="BP86" s="9">
        <v>18</v>
      </c>
      <c r="BQ86" s="9">
        <v>19</v>
      </c>
      <c r="BR86" s="9">
        <v>20</v>
      </c>
      <c r="BS86" s="9">
        <v>21</v>
      </c>
    </row>
    <row r="87" spans="1:71" ht="22.5" x14ac:dyDescent="0.25">
      <c r="A87" s="1" t="s">
        <v>0</v>
      </c>
      <c r="B87" s="1" t="s">
        <v>87</v>
      </c>
      <c r="C87" s="4" t="s">
        <v>15</v>
      </c>
      <c r="D87" s="65" t="s">
        <v>88</v>
      </c>
      <c r="E87" s="64" t="s">
        <v>1</v>
      </c>
      <c r="F87" s="64" t="s">
        <v>1</v>
      </c>
      <c r="G87" s="2" t="s">
        <v>1</v>
      </c>
      <c r="H87" s="2" t="s">
        <v>89</v>
      </c>
      <c r="I87" s="3" t="s">
        <v>1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>
        <v>0</v>
      </c>
      <c r="AC87" s="3">
        <v>0</v>
      </c>
      <c r="AD87" s="3" t="s">
        <v>1</v>
      </c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>
        <v>0</v>
      </c>
      <c r="AX87" s="3">
        <v>0</v>
      </c>
      <c r="AY87" s="3" t="s">
        <v>1</v>
      </c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>
        <v>0</v>
      </c>
      <c r="BS87" s="3">
        <v>0</v>
      </c>
    </row>
    <row r="88" spans="1:71" ht="33.75" x14ac:dyDescent="0.25">
      <c r="A88" s="1" t="s">
        <v>1</v>
      </c>
      <c r="B88" s="1" t="s">
        <v>1</v>
      </c>
      <c r="C88" s="1" t="s">
        <v>1</v>
      </c>
      <c r="D88" s="64" t="s">
        <v>1</v>
      </c>
      <c r="E88" s="64" t="s">
        <v>1</v>
      </c>
      <c r="F88" s="64" t="s">
        <v>1</v>
      </c>
      <c r="G88" s="2" t="s">
        <v>1</v>
      </c>
      <c r="H88" s="10" t="s">
        <v>17</v>
      </c>
      <c r="I88" s="11">
        <f t="shared" ref="I88:AA88" si="126">SUM(I89,I96,I98)</f>
        <v>0</v>
      </c>
      <c r="J88" s="11">
        <f t="shared" si="126"/>
        <v>0</v>
      </c>
      <c r="K88" s="11">
        <f t="shared" si="126"/>
        <v>0</v>
      </c>
      <c r="L88" s="11">
        <f t="shared" si="126"/>
        <v>0</v>
      </c>
      <c r="M88" s="11">
        <f t="shared" si="126"/>
        <v>0</v>
      </c>
      <c r="N88" s="11">
        <f t="shared" si="126"/>
        <v>0</v>
      </c>
      <c r="O88" s="11">
        <f t="shared" ref="O88" si="127">SUM(O89,O96,O98)</f>
        <v>0</v>
      </c>
      <c r="P88" s="11">
        <f t="shared" si="126"/>
        <v>0</v>
      </c>
      <c r="Q88" s="11">
        <f t="shared" si="126"/>
        <v>0</v>
      </c>
      <c r="R88" s="11">
        <f t="shared" si="126"/>
        <v>0</v>
      </c>
      <c r="S88" s="11">
        <f t="shared" si="126"/>
        <v>0</v>
      </c>
      <c r="T88" s="11">
        <f t="shared" si="126"/>
        <v>0</v>
      </c>
      <c r="U88" s="11">
        <f t="shared" si="126"/>
        <v>0</v>
      </c>
      <c r="V88" s="11">
        <f t="shared" si="126"/>
        <v>0</v>
      </c>
      <c r="W88" s="11">
        <f t="shared" si="126"/>
        <v>0</v>
      </c>
      <c r="X88" s="11">
        <f t="shared" si="126"/>
        <v>0</v>
      </c>
      <c r="Y88" s="11">
        <f t="shared" si="126"/>
        <v>0</v>
      </c>
      <c r="Z88" s="11">
        <f t="shared" si="126"/>
        <v>0</v>
      </c>
      <c r="AA88" s="11">
        <f t="shared" si="126"/>
        <v>0</v>
      </c>
      <c r="AB88" s="11">
        <v>0</v>
      </c>
      <c r="AC88" s="11">
        <v>0</v>
      </c>
      <c r="AD88" s="11">
        <f t="shared" ref="AD88:AV88" si="128">SUM(AD89,AD96,AD98)</f>
        <v>0</v>
      </c>
      <c r="AE88" s="11">
        <f t="shared" si="128"/>
        <v>0</v>
      </c>
      <c r="AF88" s="11">
        <f t="shared" si="128"/>
        <v>0</v>
      </c>
      <c r="AG88" s="11">
        <f t="shared" si="128"/>
        <v>0</v>
      </c>
      <c r="AH88" s="11">
        <f t="shared" si="128"/>
        <v>0</v>
      </c>
      <c r="AI88" s="11">
        <f t="shared" si="128"/>
        <v>0</v>
      </c>
      <c r="AJ88" s="11">
        <f t="shared" ref="AJ88" si="129">SUM(AJ89,AJ96,AJ98)</f>
        <v>0</v>
      </c>
      <c r="AK88" s="11">
        <f t="shared" si="128"/>
        <v>0</v>
      </c>
      <c r="AL88" s="11">
        <f t="shared" si="128"/>
        <v>0</v>
      </c>
      <c r="AM88" s="11">
        <f t="shared" si="128"/>
        <v>0</v>
      </c>
      <c r="AN88" s="11">
        <f t="shared" si="128"/>
        <v>0</v>
      </c>
      <c r="AO88" s="11">
        <f t="shared" si="128"/>
        <v>0</v>
      </c>
      <c r="AP88" s="11">
        <f t="shared" si="128"/>
        <v>0</v>
      </c>
      <c r="AQ88" s="11">
        <f t="shared" si="128"/>
        <v>0</v>
      </c>
      <c r="AR88" s="11">
        <f t="shared" si="128"/>
        <v>0</v>
      </c>
      <c r="AS88" s="11">
        <f t="shared" si="128"/>
        <v>0</v>
      </c>
      <c r="AT88" s="11">
        <f t="shared" si="128"/>
        <v>0</v>
      </c>
      <c r="AU88" s="11">
        <f t="shared" si="128"/>
        <v>0</v>
      </c>
      <c r="AV88" s="11">
        <f t="shared" si="128"/>
        <v>0</v>
      </c>
      <c r="AW88" s="11">
        <v>0</v>
      </c>
      <c r="AX88" s="11">
        <v>0</v>
      </c>
      <c r="AY88" s="11">
        <f t="shared" ref="AY88:BQ88" si="130">SUM(AY89,AY96,AY98)</f>
        <v>0</v>
      </c>
      <c r="AZ88" s="11">
        <f t="shared" si="130"/>
        <v>0</v>
      </c>
      <c r="BA88" s="11">
        <f t="shared" si="130"/>
        <v>0</v>
      </c>
      <c r="BB88" s="11">
        <f t="shared" si="130"/>
        <v>0</v>
      </c>
      <c r="BC88" s="11">
        <f t="shared" si="130"/>
        <v>0</v>
      </c>
      <c r="BD88" s="11">
        <f t="shared" si="130"/>
        <v>0</v>
      </c>
      <c r="BE88" s="11">
        <f t="shared" ref="BE88" si="131">SUM(BE89,BE96,BE98)</f>
        <v>0</v>
      </c>
      <c r="BF88" s="11">
        <f t="shared" si="130"/>
        <v>0</v>
      </c>
      <c r="BG88" s="11">
        <f t="shared" si="130"/>
        <v>0</v>
      </c>
      <c r="BH88" s="11">
        <f t="shared" si="130"/>
        <v>0</v>
      </c>
      <c r="BI88" s="11">
        <f t="shared" si="130"/>
        <v>0</v>
      </c>
      <c r="BJ88" s="11">
        <f t="shared" si="130"/>
        <v>0</v>
      </c>
      <c r="BK88" s="11">
        <f t="shared" si="130"/>
        <v>0</v>
      </c>
      <c r="BL88" s="11">
        <f t="shared" si="130"/>
        <v>0</v>
      </c>
      <c r="BM88" s="11">
        <f t="shared" si="130"/>
        <v>0</v>
      </c>
      <c r="BN88" s="11">
        <f t="shared" si="130"/>
        <v>0</v>
      </c>
      <c r="BO88" s="11">
        <f t="shared" si="130"/>
        <v>0</v>
      </c>
      <c r="BP88" s="11">
        <f t="shared" si="130"/>
        <v>0</v>
      </c>
      <c r="BQ88" s="11">
        <f t="shared" si="130"/>
        <v>0</v>
      </c>
      <c r="BR88" s="11">
        <v>0</v>
      </c>
      <c r="BS88" s="11">
        <v>0</v>
      </c>
    </row>
    <row r="89" spans="1:71" x14ac:dyDescent="0.25">
      <c r="A89" s="4" t="s">
        <v>0</v>
      </c>
      <c r="B89" s="4" t="s">
        <v>87</v>
      </c>
      <c r="C89" s="4" t="s">
        <v>15</v>
      </c>
      <c r="D89" s="65" t="s">
        <v>88</v>
      </c>
      <c r="E89" s="64" t="s">
        <v>18</v>
      </c>
      <c r="F89" s="64" t="s">
        <v>1</v>
      </c>
      <c r="G89" s="2" t="s">
        <v>1</v>
      </c>
      <c r="H89" s="2" t="s">
        <v>19</v>
      </c>
      <c r="I89" s="12">
        <f t="shared" ref="I89:AA89" si="132">SUM(I90:I91)</f>
        <v>0</v>
      </c>
      <c r="J89" s="12">
        <f t="shared" si="132"/>
        <v>0</v>
      </c>
      <c r="K89" s="12">
        <f t="shared" si="132"/>
        <v>0</v>
      </c>
      <c r="L89" s="12">
        <f t="shared" si="132"/>
        <v>0</v>
      </c>
      <c r="M89" s="12">
        <f t="shared" si="132"/>
        <v>0</v>
      </c>
      <c r="N89" s="12">
        <f t="shared" si="132"/>
        <v>0</v>
      </c>
      <c r="O89" s="12">
        <f t="shared" ref="O89" si="133">SUM(O90:O91)</f>
        <v>0</v>
      </c>
      <c r="P89" s="12">
        <f t="shared" si="132"/>
        <v>0</v>
      </c>
      <c r="Q89" s="12">
        <f t="shared" si="132"/>
        <v>0</v>
      </c>
      <c r="R89" s="12">
        <f t="shared" si="132"/>
        <v>0</v>
      </c>
      <c r="S89" s="12">
        <f t="shared" si="132"/>
        <v>0</v>
      </c>
      <c r="T89" s="12">
        <f t="shared" si="132"/>
        <v>0</v>
      </c>
      <c r="U89" s="12">
        <f t="shared" si="132"/>
        <v>0</v>
      </c>
      <c r="V89" s="12">
        <f t="shared" si="132"/>
        <v>0</v>
      </c>
      <c r="W89" s="12">
        <f t="shared" si="132"/>
        <v>0</v>
      </c>
      <c r="X89" s="12">
        <f t="shared" si="132"/>
        <v>0</v>
      </c>
      <c r="Y89" s="12">
        <f t="shared" si="132"/>
        <v>0</v>
      </c>
      <c r="Z89" s="12">
        <f t="shared" si="132"/>
        <v>0</v>
      </c>
      <c r="AA89" s="12">
        <f t="shared" si="132"/>
        <v>0</v>
      </c>
      <c r="AB89" s="12">
        <v>0</v>
      </c>
      <c r="AC89" s="12">
        <v>0</v>
      </c>
      <c r="AD89" s="12">
        <f t="shared" ref="AD89:AV89" si="134">SUM(AD90:AD91)</f>
        <v>0</v>
      </c>
      <c r="AE89" s="12">
        <f t="shared" si="134"/>
        <v>0</v>
      </c>
      <c r="AF89" s="12">
        <f t="shared" si="134"/>
        <v>0</v>
      </c>
      <c r="AG89" s="12">
        <f t="shared" si="134"/>
        <v>0</v>
      </c>
      <c r="AH89" s="12">
        <f t="shared" si="134"/>
        <v>0</v>
      </c>
      <c r="AI89" s="12">
        <f t="shared" si="134"/>
        <v>0</v>
      </c>
      <c r="AJ89" s="12">
        <f t="shared" ref="AJ89" si="135">SUM(AJ90:AJ91)</f>
        <v>0</v>
      </c>
      <c r="AK89" s="12">
        <f t="shared" si="134"/>
        <v>0</v>
      </c>
      <c r="AL89" s="12">
        <f t="shared" si="134"/>
        <v>0</v>
      </c>
      <c r="AM89" s="12">
        <f t="shared" si="134"/>
        <v>0</v>
      </c>
      <c r="AN89" s="12">
        <f t="shared" si="134"/>
        <v>0</v>
      </c>
      <c r="AO89" s="12">
        <f t="shared" si="134"/>
        <v>0</v>
      </c>
      <c r="AP89" s="12">
        <f t="shared" si="134"/>
        <v>0</v>
      </c>
      <c r="AQ89" s="12">
        <f t="shared" si="134"/>
        <v>0</v>
      </c>
      <c r="AR89" s="12">
        <f t="shared" si="134"/>
        <v>0</v>
      </c>
      <c r="AS89" s="12">
        <f t="shared" si="134"/>
        <v>0</v>
      </c>
      <c r="AT89" s="12">
        <f t="shared" si="134"/>
        <v>0</v>
      </c>
      <c r="AU89" s="12">
        <f t="shared" si="134"/>
        <v>0</v>
      </c>
      <c r="AV89" s="12">
        <f t="shared" si="134"/>
        <v>0</v>
      </c>
      <c r="AW89" s="12">
        <v>0</v>
      </c>
      <c r="AX89" s="12">
        <v>0</v>
      </c>
      <c r="AY89" s="12">
        <f t="shared" ref="AY89:BQ89" si="136">SUM(AY90:AY91)</f>
        <v>0</v>
      </c>
      <c r="AZ89" s="12">
        <f t="shared" si="136"/>
        <v>0</v>
      </c>
      <c r="BA89" s="12">
        <f t="shared" si="136"/>
        <v>0</v>
      </c>
      <c r="BB89" s="12">
        <f t="shared" si="136"/>
        <v>0</v>
      </c>
      <c r="BC89" s="12">
        <f t="shared" si="136"/>
        <v>0</v>
      </c>
      <c r="BD89" s="12">
        <f t="shared" si="136"/>
        <v>0</v>
      </c>
      <c r="BE89" s="12">
        <f t="shared" ref="BE89" si="137">SUM(BE90:BE91)</f>
        <v>0</v>
      </c>
      <c r="BF89" s="12">
        <f t="shared" si="136"/>
        <v>0</v>
      </c>
      <c r="BG89" s="12">
        <f t="shared" si="136"/>
        <v>0</v>
      </c>
      <c r="BH89" s="12">
        <f t="shared" si="136"/>
        <v>0</v>
      </c>
      <c r="BI89" s="12">
        <f t="shared" si="136"/>
        <v>0</v>
      </c>
      <c r="BJ89" s="12">
        <f t="shared" si="136"/>
        <v>0</v>
      </c>
      <c r="BK89" s="12">
        <f t="shared" si="136"/>
        <v>0</v>
      </c>
      <c r="BL89" s="12">
        <f t="shared" si="136"/>
        <v>0</v>
      </c>
      <c r="BM89" s="12">
        <f t="shared" si="136"/>
        <v>0</v>
      </c>
      <c r="BN89" s="12">
        <f t="shared" si="136"/>
        <v>0</v>
      </c>
      <c r="BO89" s="12">
        <f t="shared" si="136"/>
        <v>0</v>
      </c>
      <c r="BP89" s="12">
        <f t="shared" si="136"/>
        <v>0</v>
      </c>
      <c r="BQ89" s="12">
        <f t="shared" si="136"/>
        <v>0</v>
      </c>
      <c r="BR89" s="12">
        <v>0</v>
      </c>
      <c r="BS89" s="12">
        <v>0</v>
      </c>
    </row>
    <row r="90" spans="1:71" x14ac:dyDescent="0.25">
      <c r="A90" s="4" t="s">
        <v>0</v>
      </c>
      <c r="B90" s="4" t="s">
        <v>87</v>
      </c>
      <c r="C90" s="4" t="s">
        <v>15</v>
      </c>
      <c r="D90" s="65" t="s">
        <v>88</v>
      </c>
      <c r="E90" s="75">
        <v>6111</v>
      </c>
      <c r="F90" s="65"/>
      <c r="G90" s="60" t="s">
        <v>1875</v>
      </c>
      <c r="H90" s="13" t="s">
        <v>20</v>
      </c>
      <c r="I90" s="14">
        <v>0</v>
      </c>
      <c r="J90" s="14"/>
      <c r="K90" s="14"/>
      <c r="L90" s="14"/>
      <c r="M90" s="14"/>
      <c r="N90" s="14"/>
      <c r="O90" s="14">
        <f t="shared" si="120"/>
        <v>0</v>
      </c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>
        <v>0</v>
      </c>
      <c r="AC90" s="14">
        <v>0</v>
      </c>
      <c r="AD90" s="14">
        <v>0</v>
      </c>
      <c r="AE90" s="14"/>
      <c r="AF90" s="14"/>
      <c r="AG90" s="14"/>
      <c r="AH90" s="14"/>
      <c r="AI90" s="14"/>
      <c r="AJ90" s="14">
        <f t="shared" si="121"/>
        <v>0</v>
      </c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>
        <v>0</v>
      </c>
      <c r="AX90" s="14">
        <v>0</v>
      </c>
      <c r="AY90" s="14">
        <v>0</v>
      </c>
      <c r="AZ90" s="14"/>
      <c r="BA90" s="14"/>
      <c r="BB90" s="14"/>
      <c r="BC90" s="14"/>
      <c r="BD90" s="14"/>
      <c r="BE90" s="14">
        <f t="shared" si="122"/>
        <v>0</v>
      </c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>
        <v>0</v>
      </c>
      <c r="BS90" s="14">
        <v>0</v>
      </c>
    </row>
    <row r="91" spans="1:71" x14ac:dyDescent="0.25">
      <c r="A91" s="1" t="s">
        <v>0</v>
      </c>
      <c r="B91" s="1" t="s">
        <v>87</v>
      </c>
      <c r="C91" s="1" t="s">
        <v>15</v>
      </c>
      <c r="D91" s="68" t="s">
        <v>88</v>
      </c>
      <c r="E91" s="68" t="s">
        <v>21</v>
      </c>
      <c r="F91" s="65" t="s">
        <v>1</v>
      </c>
      <c r="G91" s="13" t="s">
        <v>1</v>
      </c>
      <c r="H91" s="2" t="s">
        <v>22</v>
      </c>
      <c r="I91" s="12">
        <f t="shared" ref="I91:AA91" si="138">SUM(I92:I95)</f>
        <v>0</v>
      </c>
      <c r="J91" s="12">
        <f t="shared" si="138"/>
        <v>0</v>
      </c>
      <c r="K91" s="12">
        <f t="shared" si="138"/>
        <v>0</v>
      </c>
      <c r="L91" s="12">
        <f t="shared" si="138"/>
        <v>0</v>
      </c>
      <c r="M91" s="12">
        <f t="shared" si="138"/>
        <v>0</v>
      </c>
      <c r="N91" s="12">
        <f t="shared" si="138"/>
        <v>0</v>
      </c>
      <c r="O91" s="12">
        <f t="shared" si="138"/>
        <v>0</v>
      </c>
      <c r="P91" s="12">
        <f t="shared" si="138"/>
        <v>0</v>
      </c>
      <c r="Q91" s="12">
        <f t="shared" si="138"/>
        <v>0</v>
      </c>
      <c r="R91" s="12">
        <f t="shared" si="138"/>
        <v>0</v>
      </c>
      <c r="S91" s="12">
        <f t="shared" si="138"/>
        <v>0</v>
      </c>
      <c r="T91" s="12">
        <f t="shared" si="138"/>
        <v>0</v>
      </c>
      <c r="U91" s="12">
        <f t="shared" si="138"/>
        <v>0</v>
      </c>
      <c r="V91" s="12">
        <f t="shared" si="138"/>
        <v>0</v>
      </c>
      <c r="W91" s="12">
        <f t="shared" si="138"/>
        <v>0</v>
      </c>
      <c r="X91" s="12">
        <f t="shared" si="138"/>
        <v>0</v>
      </c>
      <c r="Y91" s="12">
        <f t="shared" si="138"/>
        <v>0</v>
      </c>
      <c r="Z91" s="12">
        <f t="shared" si="138"/>
        <v>0</v>
      </c>
      <c r="AA91" s="12">
        <f t="shared" si="138"/>
        <v>0</v>
      </c>
      <c r="AB91" s="12">
        <v>0</v>
      </c>
      <c r="AC91" s="12">
        <v>0</v>
      </c>
      <c r="AD91" s="12">
        <f t="shared" ref="AD91:AV91" si="139">SUM(AD92:AD95)</f>
        <v>0</v>
      </c>
      <c r="AE91" s="12">
        <f t="shared" si="139"/>
        <v>0</v>
      </c>
      <c r="AF91" s="12">
        <f t="shared" si="139"/>
        <v>0</v>
      </c>
      <c r="AG91" s="12">
        <f t="shared" si="139"/>
        <v>0</v>
      </c>
      <c r="AH91" s="12">
        <f t="shared" si="139"/>
        <v>0</v>
      </c>
      <c r="AI91" s="12">
        <f t="shared" si="139"/>
        <v>0</v>
      </c>
      <c r="AJ91" s="12">
        <f t="shared" si="139"/>
        <v>0</v>
      </c>
      <c r="AK91" s="12">
        <f t="shared" si="139"/>
        <v>0</v>
      </c>
      <c r="AL91" s="12">
        <f t="shared" si="139"/>
        <v>0</v>
      </c>
      <c r="AM91" s="12">
        <f t="shared" si="139"/>
        <v>0</v>
      </c>
      <c r="AN91" s="12">
        <f t="shared" si="139"/>
        <v>0</v>
      </c>
      <c r="AO91" s="12">
        <f t="shared" si="139"/>
        <v>0</v>
      </c>
      <c r="AP91" s="12">
        <f t="shared" si="139"/>
        <v>0</v>
      </c>
      <c r="AQ91" s="12">
        <f t="shared" si="139"/>
        <v>0</v>
      </c>
      <c r="AR91" s="12">
        <f t="shared" si="139"/>
        <v>0</v>
      </c>
      <c r="AS91" s="12">
        <f t="shared" si="139"/>
        <v>0</v>
      </c>
      <c r="AT91" s="12">
        <f t="shared" si="139"/>
        <v>0</v>
      </c>
      <c r="AU91" s="12">
        <f t="shared" si="139"/>
        <v>0</v>
      </c>
      <c r="AV91" s="12">
        <f t="shared" si="139"/>
        <v>0</v>
      </c>
      <c r="AW91" s="12">
        <v>0</v>
      </c>
      <c r="AX91" s="12">
        <v>0</v>
      </c>
      <c r="AY91" s="12">
        <f t="shared" ref="AY91:BQ91" si="140">SUM(AY92:AY95)</f>
        <v>0</v>
      </c>
      <c r="AZ91" s="12">
        <f t="shared" si="140"/>
        <v>0</v>
      </c>
      <c r="BA91" s="12">
        <f t="shared" si="140"/>
        <v>0</v>
      </c>
      <c r="BB91" s="12">
        <f t="shared" si="140"/>
        <v>0</v>
      </c>
      <c r="BC91" s="12">
        <f t="shared" si="140"/>
        <v>0</v>
      </c>
      <c r="BD91" s="12">
        <f t="shared" si="140"/>
        <v>0</v>
      </c>
      <c r="BE91" s="12">
        <f t="shared" si="140"/>
        <v>0</v>
      </c>
      <c r="BF91" s="12">
        <f t="shared" si="140"/>
        <v>0</v>
      </c>
      <c r="BG91" s="12">
        <f t="shared" si="140"/>
        <v>0</v>
      </c>
      <c r="BH91" s="12">
        <f t="shared" si="140"/>
        <v>0</v>
      </c>
      <c r="BI91" s="12">
        <f t="shared" si="140"/>
        <v>0</v>
      </c>
      <c r="BJ91" s="12">
        <f t="shared" si="140"/>
        <v>0</v>
      </c>
      <c r="BK91" s="12">
        <f t="shared" si="140"/>
        <v>0</v>
      </c>
      <c r="BL91" s="12">
        <f t="shared" si="140"/>
        <v>0</v>
      </c>
      <c r="BM91" s="12">
        <f t="shared" si="140"/>
        <v>0</v>
      </c>
      <c r="BN91" s="12">
        <f t="shared" si="140"/>
        <v>0</v>
      </c>
      <c r="BO91" s="12">
        <f t="shared" si="140"/>
        <v>0</v>
      </c>
      <c r="BP91" s="12">
        <f t="shared" si="140"/>
        <v>0</v>
      </c>
      <c r="BQ91" s="12">
        <f t="shared" si="140"/>
        <v>0</v>
      </c>
      <c r="BR91" s="12">
        <v>0</v>
      </c>
      <c r="BS91" s="12">
        <v>0</v>
      </c>
    </row>
    <row r="92" spans="1:71" x14ac:dyDescent="0.25">
      <c r="A92" s="4" t="s">
        <v>0</v>
      </c>
      <c r="B92" s="4" t="s">
        <v>87</v>
      </c>
      <c r="C92" s="4" t="s">
        <v>15</v>
      </c>
      <c r="D92" s="65" t="s">
        <v>88</v>
      </c>
      <c r="E92" s="75">
        <v>6112</v>
      </c>
      <c r="F92" s="65" t="s">
        <v>90</v>
      </c>
      <c r="G92" s="60" t="s">
        <v>1875</v>
      </c>
      <c r="H92" s="13" t="s">
        <v>79</v>
      </c>
      <c r="I92" s="14">
        <v>0</v>
      </c>
      <c r="J92" s="14"/>
      <c r="K92" s="14"/>
      <c r="L92" s="14"/>
      <c r="M92" s="14"/>
      <c r="N92" s="14"/>
      <c r="O92" s="14">
        <f t="shared" si="120"/>
        <v>0</v>
      </c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>
        <v>0</v>
      </c>
      <c r="AC92" s="14">
        <v>0</v>
      </c>
      <c r="AD92" s="14">
        <v>0</v>
      </c>
      <c r="AE92" s="14"/>
      <c r="AF92" s="14"/>
      <c r="AG92" s="14"/>
      <c r="AH92" s="14"/>
      <c r="AI92" s="14"/>
      <c r="AJ92" s="14">
        <f t="shared" si="121"/>
        <v>0</v>
      </c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>
        <v>0</v>
      </c>
      <c r="AX92" s="14">
        <v>0</v>
      </c>
      <c r="AY92" s="14">
        <v>0</v>
      </c>
      <c r="AZ92" s="14"/>
      <c r="BA92" s="14"/>
      <c r="BB92" s="14"/>
      <c r="BC92" s="14"/>
      <c r="BD92" s="14"/>
      <c r="BE92" s="14">
        <f t="shared" si="122"/>
        <v>0</v>
      </c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>
        <v>0</v>
      </c>
      <c r="BS92" s="14">
        <v>0</v>
      </c>
    </row>
    <row r="93" spans="1:71" x14ac:dyDescent="0.25">
      <c r="A93" s="4" t="s">
        <v>0</v>
      </c>
      <c r="B93" s="4" t="s">
        <v>87</v>
      </c>
      <c r="C93" s="4" t="s">
        <v>15</v>
      </c>
      <c r="D93" s="65" t="s">
        <v>88</v>
      </c>
      <c r="E93" s="75">
        <v>6112</v>
      </c>
      <c r="F93" s="65" t="s">
        <v>91</v>
      </c>
      <c r="G93" s="60" t="s">
        <v>1875</v>
      </c>
      <c r="H93" s="13" t="s">
        <v>26</v>
      </c>
      <c r="I93" s="14">
        <v>0</v>
      </c>
      <c r="J93" s="14"/>
      <c r="K93" s="14"/>
      <c r="L93" s="14"/>
      <c r="M93" s="14"/>
      <c r="N93" s="14"/>
      <c r="O93" s="14">
        <f t="shared" si="120"/>
        <v>0</v>
      </c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>
        <v>0</v>
      </c>
      <c r="AC93" s="14">
        <v>0</v>
      </c>
      <c r="AD93" s="14">
        <v>0</v>
      </c>
      <c r="AE93" s="14"/>
      <c r="AF93" s="14"/>
      <c r="AG93" s="14"/>
      <c r="AH93" s="14"/>
      <c r="AI93" s="14"/>
      <c r="AJ93" s="14">
        <f t="shared" si="121"/>
        <v>0</v>
      </c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>
        <v>0</v>
      </c>
      <c r="AX93" s="14">
        <v>0</v>
      </c>
      <c r="AY93" s="14">
        <v>0</v>
      </c>
      <c r="AZ93" s="14"/>
      <c r="BA93" s="14"/>
      <c r="BB93" s="14"/>
      <c r="BC93" s="14"/>
      <c r="BD93" s="14"/>
      <c r="BE93" s="14">
        <f t="shared" si="122"/>
        <v>0</v>
      </c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>
        <v>0</v>
      </c>
      <c r="BS93" s="14">
        <v>0</v>
      </c>
    </row>
    <row r="94" spans="1:71" x14ac:dyDescent="0.25">
      <c r="A94" s="4" t="s">
        <v>0</v>
      </c>
      <c r="B94" s="4" t="s">
        <v>87</v>
      </c>
      <c r="C94" s="4" t="s">
        <v>15</v>
      </c>
      <c r="D94" s="65" t="s">
        <v>88</v>
      </c>
      <c r="E94" s="75">
        <v>6112</v>
      </c>
      <c r="F94" s="65" t="s">
        <v>92</v>
      </c>
      <c r="G94" s="60" t="s">
        <v>1875</v>
      </c>
      <c r="H94" s="13" t="s">
        <v>28</v>
      </c>
      <c r="I94" s="14">
        <v>0</v>
      </c>
      <c r="J94" s="14"/>
      <c r="K94" s="14"/>
      <c r="L94" s="14"/>
      <c r="M94" s="14"/>
      <c r="N94" s="14"/>
      <c r="O94" s="14">
        <f t="shared" si="120"/>
        <v>0</v>
      </c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>
        <v>0</v>
      </c>
      <c r="AC94" s="14">
        <v>0</v>
      </c>
      <c r="AD94" s="14">
        <v>0</v>
      </c>
      <c r="AE94" s="14"/>
      <c r="AF94" s="14"/>
      <c r="AG94" s="14"/>
      <c r="AH94" s="14"/>
      <c r="AI94" s="14"/>
      <c r="AJ94" s="14">
        <f t="shared" si="121"/>
        <v>0</v>
      </c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>
        <v>0</v>
      </c>
      <c r="AX94" s="14">
        <v>0</v>
      </c>
      <c r="AY94" s="14">
        <v>0</v>
      </c>
      <c r="AZ94" s="14"/>
      <c r="BA94" s="14"/>
      <c r="BB94" s="14"/>
      <c r="BC94" s="14"/>
      <c r="BD94" s="14"/>
      <c r="BE94" s="14">
        <f t="shared" si="122"/>
        <v>0</v>
      </c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>
        <v>0</v>
      </c>
      <c r="BS94" s="14">
        <v>0</v>
      </c>
    </row>
    <row r="95" spans="1:71" x14ac:dyDescent="0.25">
      <c r="A95" s="4" t="s">
        <v>0</v>
      </c>
      <c r="B95" s="4" t="s">
        <v>87</v>
      </c>
      <c r="C95" s="4" t="s">
        <v>15</v>
      </c>
      <c r="D95" s="65" t="s">
        <v>88</v>
      </c>
      <c r="E95" s="75">
        <v>6112</v>
      </c>
      <c r="F95" s="65" t="s">
        <v>93</v>
      </c>
      <c r="G95" s="60" t="s">
        <v>1875</v>
      </c>
      <c r="H95" s="13" t="s">
        <v>30</v>
      </c>
      <c r="I95" s="14">
        <v>0</v>
      </c>
      <c r="J95" s="14"/>
      <c r="K95" s="14"/>
      <c r="L95" s="14"/>
      <c r="M95" s="14"/>
      <c r="N95" s="14"/>
      <c r="O95" s="14">
        <f t="shared" si="120"/>
        <v>0</v>
      </c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>
        <v>0</v>
      </c>
      <c r="AC95" s="14">
        <v>0</v>
      </c>
      <c r="AD95" s="14">
        <v>0</v>
      </c>
      <c r="AE95" s="14"/>
      <c r="AF95" s="14"/>
      <c r="AG95" s="14"/>
      <c r="AH95" s="14"/>
      <c r="AI95" s="14"/>
      <c r="AJ95" s="14">
        <f t="shared" si="121"/>
        <v>0</v>
      </c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>
        <v>0</v>
      </c>
      <c r="AX95" s="14">
        <v>0</v>
      </c>
      <c r="AY95" s="14">
        <v>0</v>
      </c>
      <c r="AZ95" s="14"/>
      <c r="BA95" s="14"/>
      <c r="BB95" s="14"/>
      <c r="BC95" s="14"/>
      <c r="BD95" s="14"/>
      <c r="BE95" s="14">
        <f t="shared" si="122"/>
        <v>0</v>
      </c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>
        <v>0</v>
      </c>
      <c r="BS95" s="14">
        <v>0</v>
      </c>
    </row>
    <row r="96" spans="1:71" x14ac:dyDescent="0.25">
      <c r="A96" s="4" t="s">
        <v>0</v>
      </c>
      <c r="B96" s="4" t="s">
        <v>87</v>
      </c>
      <c r="C96" s="4" t="s">
        <v>15</v>
      </c>
      <c r="D96" s="65" t="s">
        <v>88</v>
      </c>
      <c r="E96" s="64" t="s">
        <v>31</v>
      </c>
      <c r="F96" s="64" t="s">
        <v>1</v>
      </c>
      <c r="G96" s="2" t="s">
        <v>1</v>
      </c>
      <c r="H96" s="2" t="s">
        <v>32</v>
      </c>
      <c r="I96" s="12">
        <f t="shared" ref="I96:AA96" si="141">SUM(I97)</f>
        <v>0</v>
      </c>
      <c r="J96" s="12">
        <f t="shared" si="141"/>
        <v>0</v>
      </c>
      <c r="K96" s="12">
        <f t="shared" si="141"/>
        <v>0</v>
      </c>
      <c r="L96" s="12">
        <f t="shared" si="141"/>
        <v>0</v>
      </c>
      <c r="M96" s="12">
        <f t="shared" si="141"/>
        <v>0</v>
      </c>
      <c r="N96" s="12">
        <f t="shared" si="141"/>
        <v>0</v>
      </c>
      <c r="O96" s="12">
        <f t="shared" si="141"/>
        <v>0</v>
      </c>
      <c r="P96" s="12">
        <f t="shared" si="141"/>
        <v>0</v>
      </c>
      <c r="Q96" s="12">
        <f t="shared" si="141"/>
        <v>0</v>
      </c>
      <c r="R96" s="12">
        <f t="shared" si="141"/>
        <v>0</v>
      </c>
      <c r="S96" s="12">
        <f t="shared" si="141"/>
        <v>0</v>
      </c>
      <c r="T96" s="12">
        <f t="shared" si="141"/>
        <v>0</v>
      </c>
      <c r="U96" s="12">
        <f t="shared" si="141"/>
        <v>0</v>
      </c>
      <c r="V96" s="12">
        <f t="shared" si="141"/>
        <v>0</v>
      </c>
      <c r="W96" s="12">
        <f t="shared" si="141"/>
        <v>0</v>
      </c>
      <c r="X96" s="12">
        <f t="shared" si="141"/>
        <v>0</v>
      </c>
      <c r="Y96" s="12">
        <f t="shared" si="141"/>
        <v>0</v>
      </c>
      <c r="Z96" s="12">
        <f t="shared" si="141"/>
        <v>0</v>
      </c>
      <c r="AA96" s="12">
        <f t="shared" si="141"/>
        <v>0</v>
      </c>
      <c r="AB96" s="12">
        <v>0</v>
      </c>
      <c r="AC96" s="12">
        <v>0</v>
      </c>
      <c r="AD96" s="12">
        <f t="shared" ref="AD96:AV96" si="142">SUM(AD97)</f>
        <v>0</v>
      </c>
      <c r="AE96" s="12">
        <f t="shared" si="142"/>
        <v>0</v>
      </c>
      <c r="AF96" s="12">
        <f t="shared" si="142"/>
        <v>0</v>
      </c>
      <c r="AG96" s="12">
        <f t="shared" si="142"/>
        <v>0</v>
      </c>
      <c r="AH96" s="12">
        <f t="shared" si="142"/>
        <v>0</v>
      </c>
      <c r="AI96" s="12">
        <f t="shared" si="142"/>
        <v>0</v>
      </c>
      <c r="AJ96" s="12">
        <f t="shared" si="142"/>
        <v>0</v>
      </c>
      <c r="AK96" s="12">
        <f t="shared" si="142"/>
        <v>0</v>
      </c>
      <c r="AL96" s="12">
        <f t="shared" si="142"/>
        <v>0</v>
      </c>
      <c r="AM96" s="12">
        <f t="shared" si="142"/>
        <v>0</v>
      </c>
      <c r="AN96" s="12">
        <f t="shared" si="142"/>
        <v>0</v>
      </c>
      <c r="AO96" s="12">
        <f t="shared" si="142"/>
        <v>0</v>
      </c>
      <c r="AP96" s="12">
        <f t="shared" si="142"/>
        <v>0</v>
      </c>
      <c r="AQ96" s="12">
        <f t="shared" si="142"/>
        <v>0</v>
      </c>
      <c r="AR96" s="12">
        <f t="shared" si="142"/>
        <v>0</v>
      </c>
      <c r="AS96" s="12">
        <f t="shared" si="142"/>
        <v>0</v>
      </c>
      <c r="AT96" s="12">
        <f t="shared" si="142"/>
        <v>0</v>
      </c>
      <c r="AU96" s="12">
        <f t="shared" si="142"/>
        <v>0</v>
      </c>
      <c r="AV96" s="12">
        <f t="shared" si="142"/>
        <v>0</v>
      </c>
      <c r="AW96" s="12">
        <v>0</v>
      </c>
      <c r="AX96" s="12">
        <v>0</v>
      </c>
      <c r="AY96" s="12">
        <f t="shared" ref="AY96:BQ96" si="143">SUM(AY97)</f>
        <v>0</v>
      </c>
      <c r="AZ96" s="12">
        <f t="shared" si="143"/>
        <v>0</v>
      </c>
      <c r="BA96" s="12">
        <f t="shared" si="143"/>
        <v>0</v>
      </c>
      <c r="BB96" s="12">
        <f t="shared" si="143"/>
        <v>0</v>
      </c>
      <c r="BC96" s="12">
        <f t="shared" si="143"/>
        <v>0</v>
      </c>
      <c r="BD96" s="12">
        <f t="shared" si="143"/>
        <v>0</v>
      </c>
      <c r="BE96" s="12">
        <f t="shared" si="143"/>
        <v>0</v>
      </c>
      <c r="BF96" s="12">
        <f t="shared" si="143"/>
        <v>0</v>
      </c>
      <c r="BG96" s="12">
        <f t="shared" si="143"/>
        <v>0</v>
      </c>
      <c r="BH96" s="12">
        <f t="shared" si="143"/>
        <v>0</v>
      </c>
      <c r="BI96" s="12">
        <f t="shared" si="143"/>
        <v>0</v>
      </c>
      <c r="BJ96" s="12">
        <f t="shared" si="143"/>
        <v>0</v>
      </c>
      <c r="BK96" s="12">
        <f t="shared" si="143"/>
        <v>0</v>
      </c>
      <c r="BL96" s="12">
        <f t="shared" si="143"/>
        <v>0</v>
      </c>
      <c r="BM96" s="12">
        <f t="shared" si="143"/>
        <v>0</v>
      </c>
      <c r="BN96" s="12">
        <f t="shared" si="143"/>
        <v>0</v>
      </c>
      <c r="BO96" s="12">
        <f t="shared" si="143"/>
        <v>0</v>
      </c>
      <c r="BP96" s="12">
        <f t="shared" si="143"/>
        <v>0</v>
      </c>
      <c r="BQ96" s="12">
        <f t="shared" si="143"/>
        <v>0</v>
      </c>
      <c r="BR96" s="12">
        <v>0</v>
      </c>
      <c r="BS96" s="12">
        <v>0</v>
      </c>
    </row>
    <row r="97" spans="1:71" x14ac:dyDescent="0.25">
      <c r="A97" s="4" t="s">
        <v>0</v>
      </c>
      <c r="B97" s="4" t="s">
        <v>87</v>
      </c>
      <c r="C97" s="4" t="s">
        <v>15</v>
      </c>
      <c r="D97" s="65" t="s">
        <v>88</v>
      </c>
      <c r="E97" s="75">
        <v>6121</v>
      </c>
      <c r="F97" s="65"/>
      <c r="G97" s="60" t="s">
        <v>1875</v>
      </c>
      <c r="H97" s="13" t="s">
        <v>33</v>
      </c>
      <c r="I97" s="14">
        <v>0</v>
      </c>
      <c r="J97" s="14"/>
      <c r="K97" s="14"/>
      <c r="L97" s="14"/>
      <c r="M97" s="14"/>
      <c r="N97" s="14"/>
      <c r="O97" s="14">
        <f t="shared" si="120"/>
        <v>0</v>
      </c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>
        <v>0</v>
      </c>
      <c r="AC97" s="14">
        <v>0</v>
      </c>
      <c r="AD97" s="14">
        <v>0</v>
      </c>
      <c r="AE97" s="14"/>
      <c r="AF97" s="14"/>
      <c r="AG97" s="14"/>
      <c r="AH97" s="14"/>
      <c r="AI97" s="14"/>
      <c r="AJ97" s="14">
        <f t="shared" si="121"/>
        <v>0</v>
      </c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>
        <v>0</v>
      </c>
      <c r="AX97" s="14">
        <v>0</v>
      </c>
      <c r="AY97" s="14">
        <v>0</v>
      </c>
      <c r="AZ97" s="14"/>
      <c r="BA97" s="14"/>
      <c r="BB97" s="14"/>
      <c r="BC97" s="14"/>
      <c r="BD97" s="14"/>
      <c r="BE97" s="14">
        <f t="shared" si="122"/>
        <v>0</v>
      </c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>
        <v>0</v>
      </c>
      <c r="BS97" s="14">
        <v>0</v>
      </c>
    </row>
    <row r="98" spans="1:71" x14ac:dyDescent="0.25">
      <c r="A98" s="4" t="s">
        <v>0</v>
      </c>
      <c r="B98" s="4" t="s">
        <v>87</v>
      </c>
      <c r="C98" s="4" t="s">
        <v>15</v>
      </c>
      <c r="D98" s="65" t="s">
        <v>88</v>
      </c>
      <c r="E98" s="64" t="s">
        <v>34</v>
      </c>
      <c r="F98" s="64" t="s">
        <v>1</v>
      </c>
      <c r="G98" s="2" t="s">
        <v>1</v>
      </c>
      <c r="H98" s="2" t="s">
        <v>35</v>
      </c>
      <c r="I98" s="12">
        <f t="shared" ref="I98:AA98" si="144">SUM(I99:I100)</f>
        <v>0</v>
      </c>
      <c r="J98" s="12">
        <f t="shared" si="144"/>
        <v>0</v>
      </c>
      <c r="K98" s="12">
        <f t="shared" si="144"/>
        <v>0</v>
      </c>
      <c r="L98" s="12">
        <f t="shared" si="144"/>
        <v>0</v>
      </c>
      <c r="M98" s="12">
        <f t="shared" si="144"/>
        <v>0</v>
      </c>
      <c r="N98" s="12">
        <f t="shared" si="144"/>
        <v>0</v>
      </c>
      <c r="O98" s="12">
        <f t="shared" si="144"/>
        <v>0</v>
      </c>
      <c r="P98" s="12">
        <f t="shared" si="144"/>
        <v>0</v>
      </c>
      <c r="Q98" s="12">
        <f t="shared" si="144"/>
        <v>0</v>
      </c>
      <c r="R98" s="12">
        <f t="shared" si="144"/>
        <v>0</v>
      </c>
      <c r="S98" s="12">
        <f t="shared" si="144"/>
        <v>0</v>
      </c>
      <c r="T98" s="12">
        <f t="shared" si="144"/>
        <v>0</v>
      </c>
      <c r="U98" s="12">
        <f t="shared" si="144"/>
        <v>0</v>
      </c>
      <c r="V98" s="12">
        <f t="shared" si="144"/>
        <v>0</v>
      </c>
      <c r="W98" s="12">
        <f t="shared" si="144"/>
        <v>0</v>
      </c>
      <c r="X98" s="12">
        <f t="shared" si="144"/>
        <v>0</v>
      </c>
      <c r="Y98" s="12">
        <f t="shared" si="144"/>
        <v>0</v>
      </c>
      <c r="Z98" s="12">
        <f t="shared" si="144"/>
        <v>0</v>
      </c>
      <c r="AA98" s="12">
        <f t="shared" si="144"/>
        <v>0</v>
      </c>
      <c r="AB98" s="12">
        <v>0</v>
      </c>
      <c r="AC98" s="12">
        <v>0</v>
      </c>
      <c r="AD98" s="12">
        <f t="shared" ref="AD98:AV98" si="145">SUM(AD99:AD100)</f>
        <v>0</v>
      </c>
      <c r="AE98" s="12">
        <f t="shared" si="145"/>
        <v>0</v>
      </c>
      <c r="AF98" s="12">
        <f t="shared" si="145"/>
        <v>0</v>
      </c>
      <c r="AG98" s="12">
        <f t="shared" si="145"/>
        <v>0</v>
      </c>
      <c r="AH98" s="12">
        <f t="shared" si="145"/>
        <v>0</v>
      </c>
      <c r="AI98" s="12">
        <f t="shared" si="145"/>
        <v>0</v>
      </c>
      <c r="AJ98" s="12">
        <f t="shared" si="145"/>
        <v>0</v>
      </c>
      <c r="AK98" s="12">
        <f t="shared" si="145"/>
        <v>0</v>
      </c>
      <c r="AL98" s="12">
        <f t="shared" si="145"/>
        <v>0</v>
      </c>
      <c r="AM98" s="12">
        <f t="shared" si="145"/>
        <v>0</v>
      </c>
      <c r="AN98" s="12">
        <f t="shared" si="145"/>
        <v>0</v>
      </c>
      <c r="AO98" s="12">
        <f t="shared" si="145"/>
        <v>0</v>
      </c>
      <c r="AP98" s="12">
        <f t="shared" si="145"/>
        <v>0</v>
      </c>
      <c r="AQ98" s="12">
        <f t="shared" si="145"/>
        <v>0</v>
      </c>
      <c r="AR98" s="12">
        <f t="shared" si="145"/>
        <v>0</v>
      </c>
      <c r="AS98" s="12">
        <f t="shared" si="145"/>
        <v>0</v>
      </c>
      <c r="AT98" s="12">
        <f t="shared" si="145"/>
        <v>0</v>
      </c>
      <c r="AU98" s="12">
        <f t="shared" si="145"/>
        <v>0</v>
      </c>
      <c r="AV98" s="12">
        <f t="shared" si="145"/>
        <v>0</v>
      </c>
      <c r="AW98" s="12">
        <v>0</v>
      </c>
      <c r="AX98" s="12">
        <v>0</v>
      </c>
      <c r="AY98" s="12">
        <f t="shared" ref="AY98:BQ98" si="146">SUM(AY99:AY100)</f>
        <v>0</v>
      </c>
      <c r="AZ98" s="12">
        <f t="shared" si="146"/>
        <v>0</v>
      </c>
      <c r="BA98" s="12">
        <f t="shared" si="146"/>
        <v>0</v>
      </c>
      <c r="BB98" s="12">
        <f t="shared" si="146"/>
        <v>0</v>
      </c>
      <c r="BC98" s="12">
        <f t="shared" si="146"/>
        <v>0</v>
      </c>
      <c r="BD98" s="12">
        <f t="shared" si="146"/>
        <v>0</v>
      </c>
      <c r="BE98" s="12">
        <f t="shared" si="146"/>
        <v>0</v>
      </c>
      <c r="BF98" s="12">
        <f t="shared" si="146"/>
        <v>0</v>
      </c>
      <c r="BG98" s="12">
        <f t="shared" si="146"/>
        <v>0</v>
      </c>
      <c r="BH98" s="12">
        <f t="shared" si="146"/>
        <v>0</v>
      </c>
      <c r="BI98" s="12">
        <f t="shared" si="146"/>
        <v>0</v>
      </c>
      <c r="BJ98" s="12">
        <f t="shared" si="146"/>
        <v>0</v>
      </c>
      <c r="BK98" s="12">
        <f t="shared" si="146"/>
        <v>0</v>
      </c>
      <c r="BL98" s="12">
        <f t="shared" si="146"/>
        <v>0</v>
      </c>
      <c r="BM98" s="12">
        <f t="shared" si="146"/>
        <v>0</v>
      </c>
      <c r="BN98" s="12">
        <f t="shared" si="146"/>
        <v>0</v>
      </c>
      <c r="BO98" s="12">
        <f t="shared" si="146"/>
        <v>0</v>
      </c>
      <c r="BP98" s="12">
        <f t="shared" si="146"/>
        <v>0</v>
      </c>
      <c r="BQ98" s="12">
        <f t="shared" si="146"/>
        <v>0</v>
      </c>
      <c r="BR98" s="12">
        <v>0</v>
      </c>
      <c r="BS98" s="12">
        <v>0</v>
      </c>
    </row>
    <row r="99" spans="1:71" x14ac:dyDescent="0.25">
      <c r="A99" s="4" t="s">
        <v>0</v>
      </c>
      <c r="B99" s="4" t="s">
        <v>87</v>
      </c>
      <c r="C99" s="4" t="s">
        <v>15</v>
      </c>
      <c r="D99" s="65" t="s">
        <v>88</v>
      </c>
      <c r="E99" s="75">
        <v>6131</v>
      </c>
      <c r="F99" s="65"/>
      <c r="G99" s="60" t="s">
        <v>1875</v>
      </c>
      <c r="H99" s="13" t="s">
        <v>36</v>
      </c>
      <c r="I99" s="14">
        <v>0</v>
      </c>
      <c r="J99" s="14"/>
      <c r="K99" s="14"/>
      <c r="L99" s="14"/>
      <c r="M99" s="14"/>
      <c r="N99" s="14"/>
      <c r="O99" s="14">
        <f t="shared" si="120"/>
        <v>0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>
        <v>0</v>
      </c>
      <c r="AC99" s="14">
        <v>0</v>
      </c>
      <c r="AD99" s="14">
        <v>0</v>
      </c>
      <c r="AE99" s="14"/>
      <c r="AF99" s="14"/>
      <c r="AG99" s="14"/>
      <c r="AH99" s="14"/>
      <c r="AI99" s="14"/>
      <c r="AJ99" s="14">
        <f t="shared" si="121"/>
        <v>0</v>
      </c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>
        <v>0</v>
      </c>
      <c r="AX99" s="14">
        <v>0</v>
      </c>
      <c r="AY99" s="14">
        <v>0</v>
      </c>
      <c r="AZ99" s="14"/>
      <c r="BA99" s="14"/>
      <c r="BB99" s="14"/>
      <c r="BC99" s="14"/>
      <c r="BD99" s="14"/>
      <c r="BE99" s="14">
        <f t="shared" si="122"/>
        <v>0</v>
      </c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>
        <v>0</v>
      </c>
      <c r="BS99" s="14">
        <v>0</v>
      </c>
    </row>
    <row r="100" spans="1:71" x14ac:dyDescent="0.25">
      <c r="A100" s="1" t="s">
        <v>0</v>
      </c>
      <c r="B100" s="1" t="s">
        <v>87</v>
      </c>
      <c r="C100" s="1" t="s">
        <v>15</v>
      </c>
      <c r="D100" s="68" t="s">
        <v>88</v>
      </c>
      <c r="E100" s="68" t="s">
        <v>37</v>
      </c>
      <c r="F100" s="65" t="s">
        <v>1</v>
      </c>
      <c r="G100" s="13" t="s">
        <v>1</v>
      </c>
      <c r="H100" s="2" t="s">
        <v>38</v>
      </c>
      <c r="I100" s="12">
        <f t="shared" ref="I100:AA100" si="147">SUM(I101:I103)</f>
        <v>0</v>
      </c>
      <c r="J100" s="12">
        <f t="shared" si="147"/>
        <v>0</v>
      </c>
      <c r="K100" s="12">
        <f t="shared" si="147"/>
        <v>0</v>
      </c>
      <c r="L100" s="12">
        <f t="shared" si="147"/>
        <v>0</v>
      </c>
      <c r="M100" s="12">
        <f t="shared" si="147"/>
        <v>0</v>
      </c>
      <c r="N100" s="12">
        <f t="shared" si="147"/>
        <v>0</v>
      </c>
      <c r="O100" s="12">
        <f t="shared" si="147"/>
        <v>0</v>
      </c>
      <c r="P100" s="12">
        <f t="shared" si="147"/>
        <v>0</v>
      </c>
      <c r="Q100" s="12">
        <f t="shared" si="147"/>
        <v>0</v>
      </c>
      <c r="R100" s="12">
        <f t="shared" si="147"/>
        <v>0</v>
      </c>
      <c r="S100" s="12">
        <f t="shared" si="147"/>
        <v>0</v>
      </c>
      <c r="T100" s="12">
        <f t="shared" si="147"/>
        <v>0</v>
      </c>
      <c r="U100" s="12">
        <f t="shared" si="147"/>
        <v>0</v>
      </c>
      <c r="V100" s="12">
        <f t="shared" si="147"/>
        <v>0</v>
      </c>
      <c r="W100" s="12">
        <f t="shared" si="147"/>
        <v>0</v>
      </c>
      <c r="X100" s="12">
        <f t="shared" si="147"/>
        <v>0</v>
      </c>
      <c r="Y100" s="12">
        <f t="shared" si="147"/>
        <v>0</v>
      </c>
      <c r="Z100" s="12">
        <f t="shared" si="147"/>
        <v>0</v>
      </c>
      <c r="AA100" s="12">
        <f t="shared" si="147"/>
        <v>0</v>
      </c>
      <c r="AB100" s="12">
        <v>0</v>
      </c>
      <c r="AC100" s="12">
        <v>0</v>
      </c>
      <c r="AD100" s="12">
        <f t="shared" ref="AD100:AV100" si="148">SUM(AD101:AD103)</f>
        <v>0</v>
      </c>
      <c r="AE100" s="12">
        <f t="shared" si="148"/>
        <v>0</v>
      </c>
      <c r="AF100" s="12">
        <f t="shared" si="148"/>
        <v>0</v>
      </c>
      <c r="AG100" s="12">
        <f t="shared" si="148"/>
        <v>0</v>
      </c>
      <c r="AH100" s="12">
        <f t="shared" si="148"/>
        <v>0</v>
      </c>
      <c r="AI100" s="12">
        <f t="shared" si="148"/>
        <v>0</v>
      </c>
      <c r="AJ100" s="12">
        <f t="shared" si="148"/>
        <v>0</v>
      </c>
      <c r="AK100" s="12">
        <f t="shared" si="148"/>
        <v>0</v>
      </c>
      <c r="AL100" s="12">
        <f t="shared" si="148"/>
        <v>0</v>
      </c>
      <c r="AM100" s="12">
        <f t="shared" si="148"/>
        <v>0</v>
      </c>
      <c r="AN100" s="12">
        <f t="shared" si="148"/>
        <v>0</v>
      </c>
      <c r="AO100" s="12">
        <f t="shared" si="148"/>
        <v>0</v>
      </c>
      <c r="AP100" s="12">
        <f t="shared" si="148"/>
        <v>0</v>
      </c>
      <c r="AQ100" s="12">
        <f t="shared" si="148"/>
        <v>0</v>
      </c>
      <c r="AR100" s="12">
        <f t="shared" si="148"/>
        <v>0</v>
      </c>
      <c r="AS100" s="12">
        <f t="shared" si="148"/>
        <v>0</v>
      </c>
      <c r="AT100" s="12">
        <f t="shared" si="148"/>
        <v>0</v>
      </c>
      <c r="AU100" s="12">
        <f t="shared" si="148"/>
        <v>0</v>
      </c>
      <c r="AV100" s="12">
        <f t="shared" si="148"/>
        <v>0</v>
      </c>
      <c r="AW100" s="12">
        <v>0</v>
      </c>
      <c r="AX100" s="12">
        <v>0</v>
      </c>
      <c r="AY100" s="12">
        <f t="shared" ref="AY100:BQ100" si="149">SUM(AY101:AY103)</f>
        <v>0</v>
      </c>
      <c r="AZ100" s="12">
        <f t="shared" si="149"/>
        <v>0</v>
      </c>
      <c r="BA100" s="12">
        <f t="shared" si="149"/>
        <v>0</v>
      </c>
      <c r="BB100" s="12">
        <f t="shared" si="149"/>
        <v>0</v>
      </c>
      <c r="BC100" s="12">
        <f t="shared" si="149"/>
        <v>0</v>
      </c>
      <c r="BD100" s="12">
        <f t="shared" si="149"/>
        <v>0</v>
      </c>
      <c r="BE100" s="12">
        <f t="shared" si="149"/>
        <v>0</v>
      </c>
      <c r="BF100" s="12">
        <f t="shared" si="149"/>
        <v>0</v>
      </c>
      <c r="BG100" s="12">
        <f t="shared" si="149"/>
        <v>0</v>
      </c>
      <c r="BH100" s="12">
        <f t="shared" si="149"/>
        <v>0</v>
      </c>
      <c r="BI100" s="12">
        <f t="shared" si="149"/>
        <v>0</v>
      </c>
      <c r="BJ100" s="12">
        <f t="shared" si="149"/>
        <v>0</v>
      </c>
      <c r="BK100" s="12">
        <f t="shared" si="149"/>
        <v>0</v>
      </c>
      <c r="BL100" s="12">
        <f t="shared" si="149"/>
        <v>0</v>
      </c>
      <c r="BM100" s="12">
        <f t="shared" si="149"/>
        <v>0</v>
      </c>
      <c r="BN100" s="12">
        <f t="shared" si="149"/>
        <v>0</v>
      </c>
      <c r="BO100" s="12">
        <f t="shared" si="149"/>
        <v>0</v>
      </c>
      <c r="BP100" s="12">
        <f t="shared" si="149"/>
        <v>0</v>
      </c>
      <c r="BQ100" s="12">
        <f t="shared" si="149"/>
        <v>0</v>
      </c>
      <c r="BR100" s="12">
        <v>0</v>
      </c>
      <c r="BS100" s="12">
        <v>0</v>
      </c>
    </row>
    <row r="101" spans="1:71" x14ac:dyDescent="0.25">
      <c r="A101" s="4" t="s">
        <v>0</v>
      </c>
      <c r="B101" s="4" t="s">
        <v>87</v>
      </c>
      <c r="C101" s="4" t="s">
        <v>15</v>
      </c>
      <c r="D101" s="65" t="s">
        <v>88</v>
      </c>
      <c r="E101" s="75">
        <v>6139</v>
      </c>
      <c r="F101" s="65"/>
      <c r="G101" s="60" t="s">
        <v>1875</v>
      </c>
      <c r="H101" s="13" t="s">
        <v>38</v>
      </c>
      <c r="I101" s="14">
        <v>0</v>
      </c>
      <c r="J101" s="14"/>
      <c r="K101" s="14"/>
      <c r="L101" s="14"/>
      <c r="M101" s="14"/>
      <c r="N101" s="14"/>
      <c r="O101" s="14">
        <f t="shared" si="120"/>
        <v>0</v>
      </c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>
        <v>0</v>
      </c>
      <c r="AC101" s="14">
        <v>0</v>
      </c>
      <c r="AD101" s="14">
        <v>0</v>
      </c>
      <c r="AE101" s="14"/>
      <c r="AF101" s="14"/>
      <c r="AG101" s="14"/>
      <c r="AH101" s="14"/>
      <c r="AI101" s="14"/>
      <c r="AJ101" s="14">
        <f t="shared" si="121"/>
        <v>0</v>
      </c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>
        <v>0</v>
      </c>
      <c r="AX101" s="14">
        <v>0</v>
      </c>
      <c r="AY101" s="14">
        <v>0</v>
      </c>
      <c r="AZ101" s="14"/>
      <c r="BA101" s="14"/>
      <c r="BB101" s="14"/>
      <c r="BC101" s="14"/>
      <c r="BD101" s="14"/>
      <c r="BE101" s="14">
        <f t="shared" si="122"/>
        <v>0</v>
      </c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>
        <v>0</v>
      </c>
      <c r="BS101" s="14">
        <v>0</v>
      </c>
    </row>
    <row r="102" spans="1:71" ht="22.5" x14ac:dyDescent="0.25">
      <c r="A102" s="4" t="s">
        <v>0</v>
      </c>
      <c r="B102" s="4" t="s">
        <v>87</v>
      </c>
      <c r="C102" s="4" t="s">
        <v>15</v>
      </c>
      <c r="D102" s="65" t="s">
        <v>88</v>
      </c>
      <c r="E102" s="75">
        <v>6139</v>
      </c>
      <c r="F102" s="65" t="s">
        <v>94</v>
      </c>
      <c r="G102" s="60" t="s">
        <v>1875</v>
      </c>
      <c r="H102" s="13" t="s">
        <v>46</v>
      </c>
      <c r="I102" s="14">
        <v>0</v>
      </c>
      <c r="J102" s="14"/>
      <c r="K102" s="14"/>
      <c r="L102" s="14"/>
      <c r="M102" s="14"/>
      <c r="N102" s="14"/>
      <c r="O102" s="14">
        <f t="shared" si="120"/>
        <v>0</v>
      </c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>
        <v>0</v>
      </c>
      <c r="AC102" s="14">
        <v>0</v>
      </c>
      <c r="AD102" s="14">
        <v>0</v>
      </c>
      <c r="AE102" s="14"/>
      <c r="AF102" s="14"/>
      <c r="AG102" s="14"/>
      <c r="AH102" s="14"/>
      <c r="AI102" s="14"/>
      <c r="AJ102" s="14">
        <f t="shared" si="121"/>
        <v>0</v>
      </c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>
        <v>0</v>
      </c>
      <c r="AX102" s="14">
        <v>0</v>
      </c>
      <c r="AY102" s="14">
        <v>0</v>
      </c>
      <c r="AZ102" s="14"/>
      <c r="BA102" s="14"/>
      <c r="BB102" s="14"/>
      <c r="BC102" s="14"/>
      <c r="BD102" s="14"/>
      <c r="BE102" s="14">
        <f t="shared" si="122"/>
        <v>0</v>
      </c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>
        <v>0</v>
      </c>
      <c r="BS102" s="14">
        <v>0</v>
      </c>
    </row>
    <row r="103" spans="1:71" ht="22.5" x14ac:dyDescent="0.25">
      <c r="A103" s="4" t="s">
        <v>0</v>
      </c>
      <c r="B103" s="4" t="s">
        <v>87</v>
      </c>
      <c r="C103" s="4" t="s">
        <v>15</v>
      </c>
      <c r="D103" s="65" t="s">
        <v>88</v>
      </c>
      <c r="E103" s="75">
        <v>6139</v>
      </c>
      <c r="F103" s="65" t="s">
        <v>95</v>
      </c>
      <c r="G103" s="60" t="s">
        <v>1875</v>
      </c>
      <c r="H103" s="13" t="s">
        <v>52</v>
      </c>
      <c r="I103" s="14">
        <v>0</v>
      </c>
      <c r="J103" s="14"/>
      <c r="K103" s="14"/>
      <c r="L103" s="14"/>
      <c r="M103" s="14"/>
      <c r="N103" s="14"/>
      <c r="O103" s="14">
        <f t="shared" si="120"/>
        <v>0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>
        <v>0</v>
      </c>
      <c r="AC103" s="14">
        <v>0</v>
      </c>
      <c r="AD103" s="14">
        <v>0</v>
      </c>
      <c r="AE103" s="14"/>
      <c r="AF103" s="14"/>
      <c r="AG103" s="14"/>
      <c r="AH103" s="14"/>
      <c r="AI103" s="14"/>
      <c r="AJ103" s="14">
        <f t="shared" si="121"/>
        <v>0</v>
      </c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>
        <v>0</v>
      </c>
      <c r="AX103" s="14">
        <v>0</v>
      </c>
      <c r="AY103" s="14">
        <v>0</v>
      </c>
      <c r="AZ103" s="14"/>
      <c r="BA103" s="14"/>
      <c r="BB103" s="14"/>
      <c r="BC103" s="14"/>
      <c r="BD103" s="14"/>
      <c r="BE103" s="14">
        <f t="shared" si="122"/>
        <v>0</v>
      </c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>
        <v>0</v>
      </c>
      <c r="BS103" s="14">
        <v>0</v>
      </c>
    </row>
    <row r="104" spans="1:71" ht="22.5" x14ac:dyDescent="0.25">
      <c r="A104" s="1" t="s">
        <v>1</v>
      </c>
      <c r="B104" s="1" t="s">
        <v>1</v>
      </c>
      <c r="C104" s="1" t="s">
        <v>1</v>
      </c>
      <c r="D104" s="64" t="s">
        <v>1</v>
      </c>
      <c r="E104" s="64" t="s">
        <v>1</v>
      </c>
      <c r="F104" s="64" t="s">
        <v>1</v>
      </c>
      <c r="G104" s="2" t="s">
        <v>1</v>
      </c>
      <c r="H104" s="10" t="s">
        <v>53</v>
      </c>
      <c r="I104" s="11">
        <f t="shared" ref="I104:AA104" si="150">SUM(I105)</f>
        <v>0</v>
      </c>
      <c r="J104" s="11">
        <f t="shared" si="150"/>
        <v>0</v>
      </c>
      <c r="K104" s="11">
        <f t="shared" si="150"/>
        <v>0</v>
      </c>
      <c r="L104" s="11">
        <f t="shared" si="150"/>
        <v>0</v>
      </c>
      <c r="M104" s="11">
        <f t="shared" si="150"/>
        <v>0</v>
      </c>
      <c r="N104" s="11">
        <f t="shared" si="150"/>
        <v>0</v>
      </c>
      <c r="O104" s="11">
        <f t="shared" si="150"/>
        <v>0</v>
      </c>
      <c r="P104" s="11">
        <f t="shared" si="150"/>
        <v>0</v>
      </c>
      <c r="Q104" s="11">
        <f t="shared" si="150"/>
        <v>0</v>
      </c>
      <c r="R104" s="11">
        <f t="shared" si="150"/>
        <v>0</v>
      </c>
      <c r="S104" s="11">
        <f t="shared" si="150"/>
        <v>0</v>
      </c>
      <c r="T104" s="11">
        <f t="shared" si="150"/>
        <v>0</v>
      </c>
      <c r="U104" s="11">
        <f t="shared" si="150"/>
        <v>0</v>
      </c>
      <c r="V104" s="11">
        <f t="shared" si="150"/>
        <v>0</v>
      </c>
      <c r="W104" s="11">
        <f t="shared" si="150"/>
        <v>0</v>
      </c>
      <c r="X104" s="11">
        <f t="shared" si="150"/>
        <v>0</v>
      </c>
      <c r="Y104" s="11">
        <f t="shared" si="150"/>
        <v>0</v>
      </c>
      <c r="Z104" s="11">
        <f t="shared" si="150"/>
        <v>0</v>
      </c>
      <c r="AA104" s="11">
        <f t="shared" si="150"/>
        <v>0</v>
      </c>
      <c r="AB104" s="11">
        <v>0</v>
      </c>
      <c r="AC104" s="11">
        <v>0</v>
      </c>
      <c r="AD104" s="11">
        <f t="shared" ref="AD104:AV104" si="151">SUM(AD105)</f>
        <v>0</v>
      </c>
      <c r="AE104" s="11">
        <f t="shared" si="151"/>
        <v>0</v>
      </c>
      <c r="AF104" s="11">
        <f t="shared" si="151"/>
        <v>0</v>
      </c>
      <c r="AG104" s="11">
        <f t="shared" si="151"/>
        <v>0</v>
      </c>
      <c r="AH104" s="11">
        <f t="shared" si="151"/>
        <v>0</v>
      </c>
      <c r="AI104" s="11">
        <f t="shared" si="151"/>
        <v>0</v>
      </c>
      <c r="AJ104" s="11">
        <f t="shared" si="151"/>
        <v>0</v>
      </c>
      <c r="AK104" s="11">
        <f t="shared" si="151"/>
        <v>0</v>
      </c>
      <c r="AL104" s="11">
        <f t="shared" si="151"/>
        <v>0</v>
      </c>
      <c r="AM104" s="11">
        <f t="shared" si="151"/>
        <v>0</v>
      </c>
      <c r="AN104" s="11">
        <f t="shared" si="151"/>
        <v>0</v>
      </c>
      <c r="AO104" s="11">
        <f t="shared" si="151"/>
        <v>0</v>
      </c>
      <c r="AP104" s="11">
        <f t="shared" si="151"/>
        <v>0</v>
      </c>
      <c r="AQ104" s="11">
        <f t="shared" si="151"/>
        <v>0</v>
      </c>
      <c r="AR104" s="11">
        <f t="shared" si="151"/>
        <v>0</v>
      </c>
      <c r="AS104" s="11">
        <f t="shared" si="151"/>
        <v>0</v>
      </c>
      <c r="AT104" s="11">
        <f t="shared" si="151"/>
        <v>0</v>
      </c>
      <c r="AU104" s="11">
        <f t="shared" si="151"/>
        <v>0</v>
      </c>
      <c r="AV104" s="11">
        <f t="shared" si="151"/>
        <v>0</v>
      </c>
      <c r="AW104" s="11">
        <v>0</v>
      </c>
      <c r="AX104" s="11">
        <v>0</v>
      </c>
      <c r="AY104" s="11">
        <f t="shared" ref="AY104:BQ104" si="152">SUM(AY105)</f>
        <v>0</v>
      </c>
      <c r="AZ104" s="11">
        <f t="shared" si="152"/>
        <v>0</v>
      </c>
      <c r="BA104" s="11">
        <f t="shared" si="152"/>
        <v>0</v>
      </c>
      <c r="BB104" s="11">
        <f t="shared" si="152"/>
        <v>0</v>
      </c>
      <c r="BC104" s="11">
        <f t="shared" si="152"/>
        <v>0</v>
      </c>
      <c r="BD104" s="11">
        <f t="shared" si="152"/>
        <v>0</v>
      </c>
      <c r="BE104" s="11">
        <f t="shared" si="152"/>
        <v>0</v>
      </c>
      <c r="BF104" s="11">
        <f t="shared" si="152"/>
        <v>0</v>
      </c>
      <c r="BG104" s="11">
        <f t="shared" si="152"/>
        <v>0</v>
      </c>
      <c r="BH104" s="11">
        <f t="shared" si="152"/>
        <v>0</v>
      </c>
      <c r="BI104" s="11">
        <f t="shared" si="152"/>
        <v>0</v>
      </c>
      <c r="BJ104" s="11">
        <f t="shared" si="152"/>
        <v>0</v>
      </c>
      <c r="BK104" s="11">
        <f t="shared" si="152"/>
        <v>0</v>
      </c>
      <c r="BL104" s="11">
        <f t="shared" si="152"/>
        <v>0</v>
      </c>
      <c r="BM104" s="11">
        <f t="shared" si="152"/>
        <v>0</v>
      </c>
      <c r="BN104" s="11">
        <f t="shared" si="152"/>
        <v>0</v>
      </c>
      <c r="BO104" s="11">
        <f t="shared" si="152"/>
        <v>0</v>
      </c>
      <c r="BP104" s="11">
        <f t="shared" si="152"/>
        <v>0</v>
      </c>
      <c r="BQ104" s="11">
        <f t="shared" si="152"/>
        <v>0</v>
      </c>
      <c r="BR104" s="11">
        <v>0</v>
      </c>
      <c r="BS104" s="11">
        <v>0</v>
      </c>
    </row>
    <row r="105" spans="1:71" x14ac:dyDescent="0.25">
      <c r="A105" s="4" t="s">
        <v>0</v>
      </c>
      <c r="B105" s="4" t="s">
        <v>87</v>
      </c>
      <c r="C105" s="4" t="s">
        <v>15</v>
      </c>
      <c r="D105" s="65" t="s">
        <v>88</v>
      </c>
      <c r="E105" s="64" t="s">
        <v>54</v>
      </c>
      <c r="F105" s="64" t="s">
        <v>1</v>
      </c>
      <c r="G105" s="2" t="s">
        <v>1</v>
      </c>
      <c r="H105" s="2" t="s">
        <v>55</v>
      </c>
      <c r="I105" s="12">
        <f t="shared" ref="I105:AA105" si="153">SUM(I106,I109,I112)</f>
        <v>0</v>
      </c>
      <c r="J105" s="12">
        <f t="shared" si="153"/>
        <v>0</v>
      </c>
      <c r="K105" s="12">
        <f t="shared" si="153"/>
        <v>0</v>
      </c>
      <c r="L105" s="12">
        <f t="shared" si="153"/>
        <v>0</v>
      </c>
      <c r="M105" s="12">
        <f t="shared" si="153"/>
        <v>0</v>
      </c>
      <c r="N105" s="12">
        <f t="shared" si="153"/>
        <v>0</v>
      </c>
      <c r="O105" s="12">
        <f t="shared" ref="O105" si="154">SUM(O106,O109,O112)</f>
        <v>0</v>
      </c>
      <c r="P105" s="12">
        <f t="shared" si="153"/>
        <v>0</v>
      </c>
      <c r="Q105" s="12">
        <f t="shared" si="153"/>
        <v>0</v>
      </c>
      <c r="R105" s="12">
        <f t="shared" si="153"/>
        <v>0</v>
      </c>
      <c r="S105" s="12">
        <f t="shared" si="153"/>
        <v>0</v>
      </c>
      <c r="T105" s="12">
        <f t="shared" si="153"/>
        <v>0</v>
      </c>
      <c r="U105" s="12">
        <f t="shared" si="153"/>
        <v>0</v>
      </c>
      <c r="V105" s="12">
        <f t="shared" si="153"/>
        <v>0</v>
      </c>
      <c r="W105" s="12">
        <f t="shared" si="153"/>
        <v>0</v>
      </c>
      <c r="X105" s="12">
        <f t="shared" si="153"/>
        <v>0</v>
      </c>
      <c r="Y105" s="12">
        <f t="shared" si="153"/>
        <v>0</v>
      </c>
      <c r="Z105" s="12">
        <f t="shared" si="153"/>
        <v>0</v>
      </c>
      <c r="AA105" s="12">
        <f t="shared" si="153"/>
        <v>0</v>
      </c>
      <c r="AB105" s="12">
        <v>0</v>
      </c>
      <c r="AC105" s="12">
        <v>0</v>
      </c>
      <c r="AD105" s="12">
        <f t="shared" ref="AD105:AV105" si="155">SUM(AD106,AD109,AD112)</f>
        <v>0</v>
      </c>
      <c r="AE105" s="12">
        <f t="shared" si="155"/>
        <v>0</v>
      </c>
      <c r="AF105" s="12">
        <f t="shared" si="155"/>
        <v>0</v>
      </c>
      <c r="AG105" s="12">
        <f t="shared" si="155"/>
        <v>0</v>
      </c>
      <c r="AH105" s="12">
        <f t="shared" si="155"/>
        <v>0</v>
      </c>
      <c r="AI105" s="12">
        <f t="shared" si="155"/>
        <v>0</v>
      </c>
      <c r="AJ105" s="12">
        <f t="shared" ref="AJ105" si="156">SUM(AJ106,AJ109,AJ112)</f>
        <v>0</v>
      </c>
      <c r="AK105" s="12">
        <f t="shared" si="155"/>
        <v>0</v>
      </c>
      <c r="AL105" s="12">
        <f t="shared" si="155"/>
        <v>0</v>
      </c>
      <c r="AM105" s="12">
        <f t="shared" si="155"/>
        <v>0</v>
      </c>
      <c r="AN105" s="12">
        <f t="shared" si="155"/>
        <v>0</v>
      </c>
      <c r="AO105" s="12">
        <f t="shared" si="155"/>
        <v>0</v>
      </c>
      <c r="AP105" s="12">
        <f t="shared" si="155"/>
        <v>0</v>
      </c>
      <c r="AQ105" s="12">
        <f t="shared" si="155"/>
        <v>0</v>
      </c>
      <c r="AR105" s="12">
        <f t="shared" si="155"/>
        <v>0</v>
      </c>
      <c r="AS105" s="12">
        <f t="shared" si="155"/>
        <v>0</v>
      </c>
      <c r="AT105" s="12">
        <f t="shared" si="155"/>
        <v>0</v>
      </c>
      <c r="AU105" s="12">
        <f t="shared" si="155"/>
        <v>0</v>
      </c>
      <c r="AV105" s="12">
        <f t="shared" si="155"/>
        <v>0</v>
      </c>
      <c r="AW105" s="12">
        <v>0</v>
      </c>
      <c r="AX105" s="12">
        <v>0</v>
      </c>
      <c r="AY105" s="12">
        <f t="shared" ref="AY105:BQ105" si="157">SUM(AY106,AY109,AY112)</f>
        <v>0</v>
      </c>
      <c r="AZ105" s="12">
        <f t="shared" si="157"/>
        <v>0</v>
      </c>
      <c r="BA105" s="12">
        <f t="shared" si="157"/>
        <v>0</v>
      </c>
      <c r="BB105" s="12">
        <f t="shared" si="157"/>
        <v>0</v>
      </c>
      <c r="BC105" s="12">
        <f t="shared" si="157"/>
        <v>0</v>
      </c>
      <c r="BD105" s="12">
        <f t="shared" si="157"/>
        <v>0</v>
      </c>
      <c r="BE105" s="12">
        <f t="shared" ref="BE105" si="158">SUM(BE106,BE109,BE112)</f>
        <v>0</v>
      </c>
      <c r="BF105" s="12">
        <f t="shared" si="157"/>
        <v>0</v>
      </c>
      <c r="BG105" s="12">
        <f t="shared" si="157"/>
        <v>0</v>
      </c>
      <c r="BH105" s="12">
        <f t="shared" si="157"/>
        <v>0</v>
      </c>
      <c r="BI105" s="12">
        <f t="shared" si="157"/>
        <v>0</v>
      </c>
      <c r="BJ105" s="12">
        <f t="shared" si="157"/>
        <v>0</v>
      </c>
      <c r="BK105" s="12">
        <f t="shared" si="157"/>
        <v>0</v>
      </c>
      <c r="BL105" s="12">
        <f t="shared" si="157"/>
        <v>0</v>
      </c>
      <c r="BM105" s="12">
        <f t="shared" si="157"/>
        <v>0</v>
      </c>
      <c r="BN105" s="12">
        <f t="shared" si="157"/>
        <v>0</v>
      </c>
      <c r="BO105" s="12">
        <f t="shared" si="157"/>
        <v>0</v>
      </c>
      <c r="BP105" s="12">
        <f t="shared" si="157"/>
        <v>0</v>
      </c>
      <c r="BQ105" s="12">
        <f t="shared" si="157"/>
        <v>0</v>
      </c>
      <c r="BR105" s="12">
        <v>0</v>
      </c>
      <c r="BS105" s="12">
        <v>0</v>
      </c>
    </row>
    <row r="106" spans="1:71" x14ac:dyDescent="0.25">
      <c r="A106" s="1" t="s">
        <v>0</v>
      </c>
      <c r="B106" s="1" t="s">
        <v>87</v>
      </c>
      <c r="C106" s="1" t="s">
        <v>15</v>
      </c>
      <c r="D106" s="68" t="s">
        <v>88</v>
      </c>
      <c r="E106" s="68" t="s">
        <v>96</v>
      </c>
      <c r="F106" s="65" t="s">
        <v>1</v>
      </c>
      <c r="G106" s="13" t="s">
        <v>1</v>
      </c>
      <c r="H106" s="2" t="s">
        <v>97</v>
      </c>
      <c r="I106" s="12">
        <f t="shared" ref="I106:AA106" si="159">SUM(I107:I108)</f>
        <v>0</v>
      </c>
      <c r="J106" s="12">
        <f t="shared" si="159"/>
        <v>0</v>
      </c>
      <c r="K106" s="12">
        <f t="shared" si="159"/>
        <v>0</v>
      </c>
      <c r="L106" s="12">
        <f t="shared" si="159"/>
        <v>0</v>
      </c>
      <c r="M106" s="12">
        <f t="shared" si="159"/>
        <v>0</v>
      </c>
      <c r="N106" s="12">
        <f t="shared" si="159"/>
        <v>0</v>
      </c>
      <c r="O106" s="12">
        <f t="shared" ref="O106" si="160">SUM(O107:O108)</f>
        <v>0</v>
      </c>
      <c r="P106" s="12">
        <f t="shared" si="159"/>
        <v>0</v>
      </c>
      <c r="Q106" s="12">
        <f t="shared" si="159"/>
        <v>0</v>
      </c>
      <c r="R106" s="12">
        <f t="shared" si="159"/>
        <v>0</v>
      </c>
      <c r="S106" s="12">
        <f t="shared" si="159"/>
        <v>0</v>
      </c>
      <c r="T106" s="12">
        <f t="shared" si="159"/>
        <v>0</v>
      </c>
      <c r="U106" s="12">
        <f t="shared" si="159"/>
        <v>0</v>
      </c>
      <c r="V106" s="12">
        <f t="shared" si="159"/>
        <v>0</v>
      </c>
      <c r="W106" s="12">
        <f t="shared" si="159"/>
        <v>0</v>
      </c>
      <c r="X106" s="12">
        <f t="shared" si="159"/>
        <v>0</v>
      </c>
      <c r="Y106" s="12">
        <f t="shared" si="159"/>
        <v>0</v>
      </c>
      <c r="Z106" s="12">
        <f t="shared" si="159"/>
        <v>0</v>
      </c>
      <c r="AA106" s="12">
        <f t="shared" si="159"/>
        <v>0</v>
      </c>
      <c r="AB106" s="12">
        <v>0</v>
      </c>
      <c r="AC106" s="12">
        <v>0</v>
      </c>
      <c r="AD106" s="12">
        <f t="shared" ref="AD106:AV106" si="161">SUM(AD107:AD108)</f>
        <v>0</v>
      </c>
      <c r="AE106" s="12">
        <f t="shared" si="161"/>
        <v>0</v>
      </c>
      <c r="AF106" s="12">
        <f t="shared" si="161"/>
        <v>0</v>
      </c>
      <c r="AG106" s="12">
        <f t="shared" si="161"/>
        <v>0</v>
      </c>
      <c r="AH106" s="12">
        <f t="shared" si="161"/>
        <v>0</v>
      </c>
      <c r="AI106" s="12">
        <f t="shared" si="161"/>
        <v>0</v>
      </c>
      <c r="AJ106" s="12">
        <f t="shared" ref="AJ106" si="162">SUM(AJ107:AJ108)</f>
        <v>0</v>
      </c>
      <c r="AK106" s="12">
        <f t="shared" si="161"/>
        <v>0</v>
      </c>
      <c r="AL106" s="12">
        <f t="shared" si="161"/>
        <v>0</v>
      </c>
      <c r="AM106" s="12">
        <f t="shared" si="161"/>
        <v>0</v>
      </c>
      <c r="AN106" s="12">
        <f t="shared" si="161"/>
        <v>0</v>
      </c>
      <c r="AO106" s="12">
        <f t="shared" si="161"/>
        <v>0</v>
      </c>
      <c r="AP106" s="12">
        <f t="shared" si="161"/>
        <v>0</v>
      </c>
      <c r="AQ106" s="12">
        <f t="shared" si="161"/>
        <v>0</v>
      </c>
      <c r="AR106" s="12">
        <f t="shared" si="161"/>
        <v>0</v>
      </c>
      <c r="AS106" s="12">
        <f t="shared" si="161"/>
        <v>0</v>
      </c>
      <c r="AT106" s="12">
        <f t="shared" si="161"/>
        <v>0</v>
      </c>
      <c r="AU106" s="12">
        <f t="shared" si="161"/>
        <v>0</v>
      </c>
      <c r="AV106" s="12">
        <f t="shared" si="161"/>
        <v>0</v>
      </c>
      <c r="AW106" s="12">
        <v>0</v>
      </c>
      <c r="AX106" s="12">
        <v>0</v>
      </c>
      <c r="AY106" s="12">
        <f t="shared" ref="AY106:BQ106" si="163">SUM(AY107:AY108)</f>
        <v>0</v>
      </c>
      <c r="AZ106" s="12">
        <f t="shared" si="163"/>
        <v>0</v>
      </c>
      <c r="BA106" s="12">
        <f t="shared" si="163"/>
        <v>0</v>
      </c>
      <c r="BB106" s="12">
        <f t="shared" si="163"/>
        <v>0</v>
      </c>
      <c r="BC106" s="12">
        <f t="shared" si="163"/>
        <v>0</v>
      </c>
      <c r="BD106" s="12">
        <f t="shared" si="163"/>
        <v>0</v>
      </c>
      <c r="BE106" s="12">
        <f t="shared" ref="BE106" si="164">SUM(BE107:BE108)</f>
        <v>0</v>
      </c>
      <c r="BF106" s="12">
        <f t="shared" si="163"/>
        <v>0</v>
      </c>
      <c r="BG106" s="12">
        <f t="shared" si="163"/>
        <v>0</v>
      </c>
      <c r="BH106" s="12">
        <f t="shared" si="163"/>
        <v>0</v>
      </c>
      <c r="BI106" s="12">
        <f t="shared" si="163"/>
        <v>0</v>
      </c>
      <c r="BJ106" s="12">
        <f t="shared" si="163"/>
        <v>0</v>
      </c>
      <c r="BK106" s="12">
        <f t="shared" si="163"/>
        <v>0</v>
      </c>
      <c r="BL106" s="12">
        <f t="shared" si="163"/>
        <v>0</v>
      </c>
      <c r="BM106" s="12">
        <f t="shared" si="163"/>
        <v>0</v>
      </c>
      <c r="BN106" s="12">
        <f t="shared" si="163"/>
        <v>0</v>
      </c>
      <c r="BO106" s="12">
        <f t="shared" si="163"/>
        <v>0</v>
      </c>
      <c r="BP106" s="12">
        <f t="shared" si="163"/>
        <v>0</v>
      </c>
      <c r="BQ106" s="12">
        <f t="shared" si="163"/>
        <v>0</v>
      </c>
      <c r="BR106" s="12">
        <v>0</v>
      </c>
      <c r="BS106" s="12">
        <v>0</v>
      </c>
    </row>
    <row r="107" spans="1:71" x14ac:dyDescent="0.25">
      <c r="A107" s="4" t="s">
        <v>0</v>
      </c>
      <c r="B107" s="4" t="s">
        <v>87</v>
      </c>
      <c r="C107" s="4" t="s">
        <v>15</v>
      </c>
      <c r="D107" s="65" t="s">
        <v>88</v>
      </c>
      <c r="E107" s="75">
        <v>6142</v>
      </c>
      <c r="F107" s="65"/>
      <c r="G107" s="60" t="s">
        <v>1875</v>
      </c>
      <c r="H107" s="13" t="s">
        <v>97</v>
      </c>
      <c r="I107" s="14">
        <v>0</v>
      </c>
      <c r="J107" s="14"/>
      <c r="K107" s="14"/>
      <c r="L107" s="14"/>
      <c r="M107" s="14"/>
      <c r="N107" s="14"/>
      <c r="O107" s="14">
        <f t="shared" si="120"/>
        <v>0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>
        <v>0</v>
      </c>
      <c r="AC107" s="14">
        <v>0</v>
      </c>
      <c r="AD107" s="14">
        <v>0</v>
      </c>
      <c r="AE107" s="14"/>
      <c r="AF107" s="14"/>
      <c r="AG107" s="14"/>
      <c r="AH107" s="14"/>
      <c r="AI107" s="14"/>
      <c r="AJ107" s="14">
        <f t="shared" si="121"/>
        <v>0</v>
      </c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>
        <v>0</v>
      </c>
      <c r="AX107" s="14">
        <v>0</v>
      </c>
      <c r="AY107" s="14">
        <v>0</v>
      </c>
      <c r="AZ107" s="14"/>
      <c r="BA107" s="14"/>
      <c r="BB107" s="14"/>
      <c r="BC107" s="14"/>
      <c r="BD107" s="14"/>
      <c r="BE107" s="14">
        <f t="shared" si="122"/>
        <v>0</v>
      </c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>
        <v>0</v>
      </c>
      <c r="BS107" s="14">
        <v>0</v>
      </c>
    </row>
    <row r="108" spans="1:71" x14ac:dyDescent="0.25">
      <c r="A108" s="4" t="s">
        <v>0</v>
      </c>
      <c r="B108" s="4" t="s">
        <v>87</v>
      </c>
      <c r="C108" s="4" t="s">
        <v>15</v>
      </c>
      <c r="D108" s="65" t="s">
        <v>88</v>
      </c>
      <c r="E108" s="75">
        <v>6142</v>
      </c>
      <c r="F108" s="65" t="s">
        <v>98</v>
      </c>
      <c r="G108" s="60" t="s">
        <v>1875</v>
      </c>
      <c r="H108" s="13" t="s">
        <v>99</v>
      </c>
      <c r="I108" s="14">
        <v>0</v>
      </c>
      <c r="J108" s="14"/>
      <c r="K108" s="14"/>
      <c r="L108" s="14"/>
      <c r="M108" s="14"/>
      <c r="N108" s="14"/>
      <c r="O108" s="14">
        <f t="shared" si="120"/>
        <v>0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>
        <v>0</v>
      </c>
      <c r="AC108" s="14">
        <v>0</v>
      </c>
      <c r="AD108" s="14">
        <v>0</v>
      </c>
      <c r="AE108" s="14"/>
      <c r="AF108" s="14"/>
      <c r="AG108" s="14"/>
      <c r="AH108" s="14"/>
      <c r="AI108" s="14"/>
      <c r="AJ108" s="14">
        <f t="shared" si="121"/>
        <v>0</v>
      </c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>
        <v>0</v>
      </c>
      <c r="AX108" s="14">
        <v>0</v>
      </c>
      <c r="AY108" s="14">
        <v>0</v>
      </c>
      <c r="AZ108" s="14"/>
      <c r="BA108" s="14"/>
      <c r="BB108" s="14"/>
      <c r="BC108" s="14"/>
      <c r="BD108" s="14"/>
      <c r="BE108" s="14">
        <f t="shared" si="122"/>
        <v>0</v>
      </c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>
        <v>0</v>
      </c>
      <c r="BS108" s="14">
        <v>0</v>
      </c>
    </row>
    <row r="109" spans="1:71" x14ac:dyDescent="0.25">
      <c r="A109" s="1" t="s">
        <v>0</v>
      </c>
      <c r="B109" s="1" t="s">
        <v>87</v>
      </c>
      <c r="C109" s="1" t="s">
        <v>15</v>
      </c>
      <c r="D109" s="68" t="s">
        <v>88</v>
      </c>
      <c r="E109" s="68" t="s">
        <v>56</v>
      </c>
      <c r="F109" s="65" t="s">
        <v>1</v>
      </c>
      <c r="G109" s="13" t="s">
        <v>1</v>
      </c>
      <c r="H109" s="2" t="s">
        <v>57</v>
      </c>
      <c r="I109" s="12">
        <f t="shared" ref="I109:AA109" si="165">SUM(I110:I111)</f>
        <v>0</v>
      </c>
      <c r="J109" s="12">
        <f t="shared" si="165"/>
        <v>0</v>
      </c>
      <c r="K109" s="12">
        <f t="shared" si="165"/>
        <v>0</v>
      </c>
      <c r="L109" s="12">
        <f t="shared" si="165"/>
        <v>0</v>
      </c>
      <c r="M109" s="12">
        <f t="shared" si="165"/>
        <v>0</v>
      </c>
      <c r="N109" s="12">
        <f t="shared" si="165"/>
        <v>0</v>
      </c>
      <c r="O109" s="12">
        <f t="shared" si="165"/>
        <v>0</v>
      </c>
      <c r="P109" s="12">
        <f t="shared" si="165"/>
        <v>0</v>
      </c>
      <c r="Q109" s="12">
        <f t="shared" si="165"/>
        <v>0</v>
      </c>
      <c r="R109" s="12">
        <f t="shared" si="165"/>
        <v>0</v>
      </c>
      <c r="S109" s="12">
        <f t="shared" si="165"/>
        <v>0</v>
      </c>
      <c r="T109" s="12">
        <f t="shared" si="165"/>
        <v>0</v>
      </c>
      <c r="U109" s="12">
        <f t="shared" si="165"/>
        <v>0</v>
      </c>
      <c r="V109" s="12">
        <f t="shared" si="165"/>
        <v>0</v>
      </c>
      <c r="W109" s="12">
        <f t="shared" si="165"/>
        <v>0</v>
      </c>
      <c r="X109" s="12">
        <f t="shared" si="165"/>
        <v>0</v>
      </c>
      <c r="Y109" s="12">
        <f t="shared" si="165"/>
        <v>0</v>
      </c>
      <c r="Z109" s="12">
        <f t="shared" si="165"/>
        <v>0</v>
      </c>
      <c r="AA109" s="12">
        <f t="shared" si="165"/>
        <v>0</v>
      </c>
      <c r="AB109" s="12">
        <v>0</v>
      </c>
      <c r="AC109" s="12">
        <v>0</v>
      </c>
      <c r="AD109" s="12">
        <f t="shared" ref="AD109:AV109" si="166">SUM(AD110:AD111)</f>
        <v>0</v>
      </c>
      <c r="AE109" s="12">
        <f t="shared" si="166"/>
        <v>0</v>
      </c>
      <c r="AF109" s="12">
        <f t="shared" si="166"/>
        <v>0</v>
      </c>
      <c r="AG109" s="12">
        <f t="shared" si="166"/>
        <v>0</v>
      </c>
      <c r="AH109" s="12">
        <f t="shared" si="166"/>
        <v>0</v>
      </c>
      <c r="AI109" s="12">
        <f t="shared" si="166"/>
        <v>0</v>
      </c>
      <c r="AJ109" s="12">
        <f t="shared" si="166"/>
        <v>0</v>
      </c>
      <c r="AK109" s="12">
        <f t="shared" si="166"/>
        <v>0</v>
      </c>
      <c r="AL109" s="12">
        <f t="shared" si="166"/>
        <v>0</v>
      </c>
      <c r="AM109" s="12">
        <f t="shared" si="166"/>
        <v>0</v>
      </c>
      <c r="AN109" s="12">
        <f t="shared" si="166"/>
        <v>0</v>
      </c>
      <c r="AO109" s="12">
        <f t="shared" si="166"/>
        <v>0</v>
      </c>
      <c r="AP109" s="12">
        <f t="shared" si="166"/>
        <v>0</v>
      </c>
      <c r="AQ109" s="12">
        <f t="shared" si="166"/>
        <v>0</v>
      </c>
      <c r="AR109" s="12">
        <f t="shared" si="166"/>
        <v>0</v>
      </c>
      <c r="AS109" s="12">
        <f t="shared" si="166"/>
        <v>0</v>
      </c>
      <c r="AT109" s="12">
        <f t="shared" si="166"/>
        <v>0</v>
      </c>
      <c r="AU109" s="12">
        <f t="shared" si="166"/>
        <v>0</v>
      </c>
      <c r="AV109" s="12">
        <f t="shared" si="166"/>
        <v>0</v>
      </c>
      <c r="AW109" s="12">
        <v>0</v>
      </c>
      <c r="AX109" s="12">
        <v>0</v>
      </c>
      <c r="AY109" s="12">
        <f t="shared" ref="AY109:BQ109" si="167">SUM(AY110:AY111)</f>
        <v>0</v>
      </c>
      <c r="AZ109" s="12">
        <f t="shared" si="167"/>
        <v>0</v>
      </c>
      <c r="BA109" s="12">
        <f t="shared" si="167"/>
        <v>0</v>
      </c>
      <c r="BB109" s="12">
        <f t="shared" si="167"/>
        <v>0</v>
      </c>
      <c r="BC109" s="12">
        <f t="shared" si="167"/>
        <v>0</v>
      </c>
      <c r="BD109" s="12">
        <f t="shared" si="167"/>
        <v>0</v>
      </c>
      <c r="BE109" s="12">
        <f t="shared" si="167"/>
        <v>0</v>
      </c>
      <c r="BF109" s="12">
        <f t="shared" si="167"/>
        <v>0</v>
      </c>
      <c r="BG109" s="12">
        <f t="shared" si="167"/>
        <v>0</v>
      </c>
      <c r="BH109" s="12">
        <f t="shared" si="167"/>
        <v>0</v>
      </c>
      <c r="BI109" s="12">
        <f t="shared" si="167"/>
        <v>0</v>
      </c>
      <c r="BJ109" s="12">
        <f t="shared" si="167"/>
        <v>0</v>
      </c>
      <c r="BK109" s="12">
        <f t="shared" si="167"/>
        <v>0</v>
      </c>
      <c r="BL109" s="12">
        <f t="shared" si="167"/>
        <v>0</v>
      </c>
      <c r="BM109" s="12">
        <f t="shared" si="167"/>
        <v>0</v>
      </c>
      <c r="BN109" s="12">
        <f t="shared" si="167"/>
        <v>0</v>
      </c>
      <c r="BO109" s="12">
        <f t="shared" si="167"/>
        <v>0</v>
      </c>
      <c r="BP109" s="12">
        <f t="shared" si="167"/>
        <v>0</v>
      </c>
      <c r="BQ109" s="12">
        <f t="shared" si="167"/>
        <v>0</v>
      </c>
      <c r="BR109" s="12">
        <v>0</v>
      </c>
      <c r="BS109" s="12">
        <v>0</v>
      </c>
    </row>
    <row r="110" spans="1:71" x14ac:dyDescent="0.25">
      <c r="A110" s="4" t="s">
        <v>0</v>
      </c>
      <c r="B110" s="4" t="s">
        <v>87</v>
      </c>
      <c r="C110" s="4" t="s">
        <v>15</v>
      </c>
      <c r="D110" s="65" t="s">
        <v>88</v>
      </c>
      <c r="E110" s="75">
        <v>6143</v>
      </c>
      <c r="F110" s="65"/>
      <c r="G110" s="60" t="s">
        <v>1875</v>
      </c>
      <c r="H110" s="13" t="s">
        <v>57</v>
      </c>
      <c r="I110" s="14">
        <v>0</v>
      </c>
      <c r="J110" s="14"/>
      <c r="K110" s="14"/>
      <c r="L110" s="14"/>
      <c r="M110" s="14"/>
      <c r="N110" s="14"/>
      <c r="O110" s="14">
        <f t="shared" si="120"/>
        <v>0</v>
      </c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>
        <v>0</v>
      </c>
      <c r="AC110" s="14">
        <v>0</v>
      </c>
      <c r="AD110" s="14">
        <v>0</v>
      </c>
      <c r="AE110" s="14"/>
      <c r="AF110" s="14"/>
      <c r="AG110" s="14"/>
      <c r="AH110" s="14"/>
      <c r="AI110" s="14"/>
      <c r="AJ110" s="14">
        <f t="shared" si="121"/>
        <v>0</v>
      </c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>
        <v>0</v>
      </c>
      <c r="AX110" s="14">
        <v>0</v>
      </c>
      <c r="AY110" s="14">
        <v>0</v>
      </c>
      <c r="AZ110" s="14"/>
      <c r="BA110" s="14"/>
      <c r="BB110" s="14"/>
      <c r="BC110" s="14"/>
      <c r="BD110" s="14"/>
      <c r="BE110" s="14">
        <f t="shared" si="122"/>
        <v>0</v>
      </c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>
        <v>0</v>
      </c>
      <c r="BS110" s="14">
        <v>0</v>
      </c>
    </row>
    <row r="111" spans="1:71" x14ac:dyDescent="0.25">
      <c r="A111" s="4" t="s">
        <v>0</v>
      </c>
      <c r="B111" s="4" t="s">
        <v>87</v>
      </c>
      <c r="C111" s="4" t="s">
        <v>15</v>
      </c>
      <c r="D111" s="65" t="s">
        <v>88</v>
      </c>
      <c r="E111" s="75">
        <v>6143</v>
      </c>
      <c r="F111" s="65" t="s">
        <v>100</v>
      </c>
      <c r="G111" s="60" t="s">
        <v>1875</v>
      </c>
      <c r="H111" s="13" t="s">
        <v>99</v>
      </c>
      <c r="I111" s="14">
        <v>0</v>
      </c>
      <c r="J111" s="14"/>
      <c r="K111" s="14"/>
      <c r="L111" s="14"/>
      <c r="M111" s="14"/>
      <c r="N111" s="14"/>
      <c r="O111" s="14">
        <f t="shared" si="120"/>
        <v>0</v>
      </c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>
        <v>0</v>
      </c>
      <c r="AC111" s="14">
        <v>0</v>
      </c>
      <c r="AD111" s="14">
        <v>0</v>
      </c>
      <c r="AE111" s="14"/>
      <c r="AF111" s="14"/>
      <c r="AG111" s="14"/>
      <c r="AH111" s="14"/>
      <c r="AI111" s="14"/>
      <c r="AJ111" s="14">
        <f t="shared" si="121"/>
        <v>0</v>
      </c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>
        <v>0</v>
      </c>
      <c r="AX111" s="14">
        <v>0</v>
      </c>
      <c r="AY111" s="14">
        <v>0</v>
      </c>
      <c r="AZ111" s="14"/>
      <c r="BA111" s="14"/>
      <c r="BB111" s="14"/>
      <c r="BC111" s="14"/>
      <c r="BD111" s="14"/>
      <c r="BE111" s="14">
        <f t="shared" si="122"/>
        <v>0</v>
      </c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>
        <v>0</v>
      </c>
      <c r="BS111" s="14">
        <v>0</v>
      </c>
    </row>
    <row r="112" spans="1:71" x14ac:dyDescent="0.25">
      <c r="A112" s="4" t="s">
        <v>0</v>
      </c>
      <c r="B112" s="4" t="s">
        <v>87</v>
      </c>
      <c r="C112" s="4" t="s">
        <v>15</v>
      </c>
      <c r="D112" s="65" t="s">
        <v>88</v>
      </c>
      <c r="E112" s="75">
        <v>6148</v>
      </c>
      <c r="F112" s="65"/>
      <c r="G112" s="60" t="s">
        <v>1875</v>
      </c>
      <c r="H112" s="13" t="s">
        <v>63</v>
      </c>
      <c r="I112" s="14">
        <v>0</v>
      </c>
      <c r="J112" s="14"/>
      <c r="K112" s="14"/>
      <c r="L112" s="14"/>
      <c r="M112" s="14"/>
      <c r="N112" s="14"/>
      <c r="O112" s="14">
        <f t="shared" si="120"/>
        <v>0</v>
      </c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>
        <v>0</v>
      </c>
      <c r="AC112" s="14">
        <v>0</v>
      </c>
      <c r="AD112" s="14">
        <v>0</v>
      </c>
      <c r="AE112" s="14"/>
      <c r="AF112" s="14"/>
      <c r="AG112" s="14"/>
      <c r="AH112" s="14"/>
      <c r="AI112" s="14"/>
      <c r="AJ112" s="14">
        <f t="shared" si="121"/>
        <v>0</v>
      </c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>
        <v>0</v>
      </c>
      <c r="AX112" s="14">
        <v>0</v>
      </c>
      <c r="AY112" s="14">
        <v>0</v>
      </c>
      <c r="AZ112" s="14"/>
      <c r="BA112" s="14"/>
      <c r="BB112" s="14"/>
      <c r="BC112" s="14"/>
      <c r="BD112" s="14"/>
      <c r="BE112" s="14">
        <f t="shared" si="122"/>
        <v>0</v>
      </c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>
        <v>0</v>
      </c>
      <c r="BS112" s="14">
        <v>0</v>
      </c>
    </row>
    <row r="113" spans="1:71" ht="22.5" x14ac:dyDescent="0.25">
      <c r="A113" s="1" t="s">
        <v>1</v>
      </c>
      <c r="B113" s="1" t="s">
        <v>1</v>
      </c>
      <c r="C113" s="1" t="s">
        <v>1</v>
      </c>
      <c r="D113" s="64" t="s">
        <v>1</v>
      </c>
      <c r="E113" s="64" t="s">
        <v>1</v>
      </c>
      <c r="F113" s="64" t="s">
        <v>1</v>
      </c>
      <c r="G113" s="2" t="s">
        <v>1</v>
      </c>
      <c r="H113" s="10" t="s">
        <v>64</v>
      </c>
      <c r="I113" s="11">
        <f t="shared" ref="I113:X114" si="168">SUM(I114)</f>
        <v>0</v>
      </c>
      <c r="J113" s="11">
        <f t="shared" si="168"/>
        <v>0</v>
      </c>
      <c r="K113" s="11">
        <f t="shared" si="168"/>
        <v>0</v>
      </c>
      <c r="L113" s="11">
        <f t="shared" si="168"/>
        <v>0</v>
      </c>
      <c r="M113" s="11">
        <f t="shared" si="168"/>
        <v>0</v>
      </c>
      <c r="N113" s="11">
        <f t="shared" si="168"/>
        <v>0</v>
      </c>
      <c r="O113" s="11">
        <f t="shared" si="168"/>
        <v>0</v>
      </c>
      <c r="P113" s="11">
        <f t="shared" si="168"/>
        <v>0</v>
      </c>
      <c r="Q113" s="11">
        <f t="shared" si="168"/>
        <v>0</v>
      </c>
      <c r="R113" s="11">
        <f t="shared" si="168"/>
        <v>0</v>
      </c>
      <c r="S113" s="11">
        <f t="shared" si="168"/>
        <v>0</v>
      </c>
      <c r="T113" s="11">
        <f t="shared" si="168"/>
        <v>0</v>
      </c>
      <c r="U113" s="11">
        <f t="shared" si="168"/>
        <v>0</v>
      </c>
      <c r="V113" s="11">
        <f t="shared" si="168"/>
        <v>0</v>
      </c>
      <c r="W113" s="11">
        <f t="shared" si="168"/>
        <v>0</v>
      </c>
      <c r="X113" s="11">
        <f t="shared" si="168"/>
        <v>0</v>
      </c>
      <c r="Y113" s="11">
        <f t="shared" ref="J113:AA114" si="169">SUM(Y114)</f>
        <v>0</v>
      </c>
      <c r="Z113" s="11">
        <f t="shared" si="169"/>
        <v>0</v>
      </c>
      <c r="AA113" s="11">
        <f t="shared" si="169"/>
        <v>0</v>
      </c>
      <c r="AB113" s="11">
        <v>0</v>
      </c>
      <c r="AC113" s="11">
        <v>0</v>
      </c>
      <c r="AD113" s="11">
        <f t="shared" ref="AD113:AS114" si="170">SUM(AD114)</f>
        <v>0</v>
      </c>
      <c r="AE113" s="11">
        <f t="shared" si="170"/>
        <v>0</v>
      </c>
      <c r="AF113" s="11">
        <f t="shared" si="170"/>
        <v>0</v>
      </c>
      <c r="AG113" s="11">
        <f t="shared" si="170"/>
        <v>0</v>
      </c>
      <c r="AH113" s="11">
        <f t="shared" si="170"/>
        <v>0</v>
      </c>
      <c r="AI113" s="11">
        <f t="shared" si="170"/>
        <v>0</v>
      </c>
      <c r="AJ113" s="11">
        <f t="shared" si="170"/>
        <v>0</v>
      </c>
      <c r="AK113" s="11">
        <f t="shared" si="170"/>
        <v>0</v>
      </c>
      <c r="AL113" s="11">
        <f t="shared" si="170"/>
        <v>0</v>
      </c>
      <c r="AM113" s="11">
        <f t="shared" si="170"/>
        <v>0</v>
      </c>
      <c r="AN113" s="11">
        <f t="shared" si="170"/>
        <v>0</v>
      </c>
      <c r="AO113" s="11">
        <f t="shared" si="170"/>
        <v>0</v>
      </c>
      <c r="AP113" s="11">
        <f t="shared" si="170"/>
        <v>0</v>
      </c>
      <c r="AQ113" s="11">
        <f t="shared" si="170"/>
        <v>0</v>
      </c>
      <c r="AR113" s="11">
        <f t="shared" si="170"/>
        <v>0</v>
      </c>
      <c r="AS113" s="11">
        <f t="shared" si="170"/>
        <v>0</v>
      </c>
      <c r="AT113" s="11">
        <f t="shared" ref="AE113:AV114" si="171">SUM(AT114)</f>
        <v>0</v>
      </c>
      <c r="AU113" s="11">
        <f t="shared" si="171"/>
        <v>0</v>
      </c>
      <c r="AV113" s="11">
        <f t="shared" si="171"/>
        <v>0</v>
      </c>
      <c r="AW113" s="11">
        <v>0</v>
      </c>
      <c r="AX113" s="11">
        <v>0</v>
      </c>
      <c r="AY113" s="11">
        <f t="shared" ref="AY113:BN114" si="172">SUM(AY114)</f>
        <v>0</v>
      </c>
      <c r="AZ113" s="11">
        <f t="shared" si="172"/>
        <v>0</v>
      </c>
      <c r="BA113" s="11">
        <f t="shared" si="172"/>
        <v>0</v>
      </c>
      <c r="BB113" s="11">
        <f t="shared" si="172"/>
        <v>0</v>
      </c>
      <c r="BC113" s="11">
        <f t="shared" si="172"/>
        <v>0</v>
      </c>
      <c r="BD113" s="11">
        <f t="shared" si="172"/>
        <v>0</v>
      </c>
      <c r="BE113" s="11">
        <f t="shared" si="172"/>
        <v>0</v>
      </c>
      <c r="BF113" s="11">
        <f t="shared" si="172"/>
        <v>0</v>
      </c>
      <c r="BG113" s="11">
        <f t="shared" si="172"/>
        <v>0</v>
      </c>
      <c r="BH113" s="11">
        <f t="shared" si="172"/>
        <v>0</v>
      </c>
      <c r="BI113" s="11">
        <f t="shared" si="172"/>
        <v>0</v>
      </c>
      <c r="BJ113" s="11">
        <f t="shared" si="172"/>
        <v>0</v>
      </c>
      <c r="BK113" s="11">
        <f t="shared" si="172"/>
        <v>0</v>
      </c>
      <c r="BL113" s="11">
        <f t="shared" si="172"/>
        <v>0</v>
      </c>
      <c r="BM113" s="11">
        <f t="shared" si="172"/>
        <v>0</v>
      </c>
      <c r="BN113" s="11">
        <f t="shared" si="172"/>
        <v>0</v>
      </c>
      <c r="BO113" s="11">
        <f t="shared" ref="AZ113:BQ114" si="173">SUM(BO114)</f>
        <v>0</v>
      </c>
      <c r="BP113" s="11">
        <f t="shared" si="173"/>
        <v>0</v>
      </c>
      <c r="BQ113" s="11">
        <f t="shared" si="173"/>
        <v>0</v>
      </c>
      <c r="BR113" s="11">
        <v>0</v>
      </c>
      <c r="BS113" s="11">
        <v>0</v>
      </c>
    </row>
    <row r="114" spans="1:71" x14ac:dyDescent="0.25">
      <c r="A114" s="4" t="s">
        <v>0</v>
      </c>
      <c r="B114" s="4" t="s">
        <v>87</v>
      </c>
      <c r="C114" s="4" t="s">
        <v>15</v>
      </c>
      <c r="D114" s="65" t="s">
        <v>88</v>
      </c>
      <c r="E114" s="64" t="s">
        <v>65</v>
      </c>
      <c r="F114" s="64" t="s">
        <v>1</v>
      </c>
      <c r="G114" s="2" t="s">
        <v>1</v>
      </c>
      <c r="H114" s="2" t="s">
        <v>66</v>
      </c>
      <c r="I114" s="12">
        <f t="shared" si="168"/>
        <v>0</v>
      </c>
      <c r="J114" s="12">
        <f t="shared" si="169"/>
        <v>0</v>
      </c>
      <c r="K114" s="12">
        <f t="shared" si="169"/>
        <v>0</v>
      </c>
      <c r="L114" s="12">
        <f t="shared" si="169"/>
        <v>0</v>
      </c>
      <c r="M114" s="12">
        <f t="shared" si="169"/>
        <v>0</v>
      </c>
      <c r="N114" s="12">
        <f t="shared" si="169"/>
        <v>0</v>
      </c>
      <c r="O114" s="12">
        <f t="shared" si="169"/>
        <v>0</v>
      </c>
      <c r="P114" s="12">
        <f t="shared" si="169"/>
        <v>0</v>
      </c>
      <c r="Q114" s="12">
        <f t="shared" si="169"/>
        <v>0</v>
      </c>
      <c r="R114" s="12">
        <f t="shared" si="169"/>
        <v>0</v>
      </c>
      <c r="S114" s="12">
        <f t="shared" si="169"/>
        <v>0</v>
      </c>
      <c r="T114" s="12">
        <f t="shared" si="169"/>
        <v>0</v>
      </c>
      <c r="U114" s="12">
        <f t="shared" si="169"/>
        <v>0</v>
      </c>
      <c r="V114" s="12">
        <f t="shared" si="169"/>
        <v>0</v>
      </c>
      <c r="W114" s="12">
        <f t="shared" si="169"/>
        <v>0</v>
      </c>
      <c r="X114" s="12">
        <f t="shared" si="169"/>
        <v>0</v>
      </c>
      <c r="Y114" s="12">
        <f t="shared" si="169"/>
        <v>0</v>
      </c>
      <c r="Z114" s="12">
        <f t="shared" si="169"/>
        <v>0</v>
      </c>
      <c r="AA114" s="12">
        <f t="shared" si="169"/>
        <v>0</v>
      </c>
      <c r="AB114" s="12">
        <v>0</v>
      </c>
      <c r="AC114" s="12">
        <v>0</v>
      </c>
      <c r="AD114" s="12">
        <f t="shared" si="170"/>
        <v>0</v>
      </c>
      <c r="AE114" s="12">
        <f t="shared" si="171"/>
        <v>0</v>
      </c>
      <c r="AF114" s="12">
        <f t="shared" si="171"/>
        <v>0</v>
      </c>
      <c r="AG114" s="12">
        <f t="shared" si="171"/>
        <v>0</v>
      </c>
      <c r="AH114" s="12">
        <f t="shared" si="171"/>
        <v>0</v>
      </c>
      <c r="AI114" s="12">
        <f t="shared" si="171"/>
        <v>0</v>
      </c>
      <c r="AJ114" s="12">
        <f t="shared" si="171"/>
        <v>0</v>
      </c>
      <c r="AK114" s="12">
        <f t="shared" si="171"/>
        <v>0</v>
      </c>
      <c r="AL114" s="12">
        <f t="shared" si="171"/>
        <v>0</v>
      </c>
      <c r="AM114" s="12">
        <f t="shared" si="171"/>
        <v>0</v>
      </c>
      <c r="AN114" s="12">
        <f t="shared" si="171"/>
        <v>0</v>
      </c>
      <c r="AO114" s="12">
        <f t="shared" si="171"/>
        <v>0</v>
      </c>
      <c r="AP114" s="12">
        <f t="shared" si="171"/>
        <v>0</v>
      </c>
      <c r="AQ114" s="12">
        <f t="shared" si="171"/>
        <v>0</v>
      </c>
      <c r="AR114" s="12">
        <f t="shared" si="171"/>
        <v>0</v>
      </c>
      <c r="AS114" s="12">
        <f t="shared" si="171"/>
        <v>0</v>
      </c>
      <c r="AT114" s="12">
        <f t="shared" si="171"/>
        <v>0</v>
      </c>
      <c r="AU114" s="12">
        <f t="shared" si="171"/>
        <v>0</v>
      </c>
      <c r="AV114" s="12">
        <f t="shared" si="171"/>
        <v>0</v>
      </c>
      <c r="AW114" s="12">
        <v>0</v>
      </c>
      <c r="AX114" s="12">
        <v>0</v>
      </c>
      <c r="AY114" s="12">
        <f t="shared" si="172"/>
        <v>0</v>
      </c>
      <c r="AZ114" s="12">
        <f t="shared" si="173"/>
        <v>0</v>
      </c>
      <c r="BA114" s="12">
        <f t="shared" si="173"/>
        <v>0</v>
      </c>
      <c r="BB114" s="12">
        <f t="shared" si="173"/>
        <v>0</v>
      </c>
      <c r="BC114" s="12">
        <f t="shared" si="173"/>
        <v>0</v>
      </c>
      <c r="BD114" s="12">
        <f t="shared" si="173"/>
        <v>0</v>
      </c>
      <c r="BE114" s="12">
        <f t="shared" si="173"/>
        <v>0</v>
      </c>
      <c r="BF114" s="12">
        <f t="shared" si="173"/>
        <v>0</v>
      </c>
      <c r="BG114" s="12">
        <f t="shared" si="173"/>
        <v>0</v>
      </c>
      <c r="BH114" s="12">
        <f t="shared" si="173"/>
        <v>0</v>
      </c>
      <c r="BI114" s="12">
        <f t="shared" si="173"/>
        <v>0</v>
      </c>
      <c r="BJ114" s="12">
        <f t="shared" si="173"/>
        <v>0</v>
      </c>
      <c r="BK114" s="12">
        <f t="shared" si="173"/>
        <v>0</v>
      </c>
      <c r="BL114" s="12">
        <f t="shared" si="173"/>
        <v>0</v>
      </c>
      <c r="BM114" s="12">
        <f t="shared" si="173"/>
        <v>0</v>
      </c>
      <c r="BN114" s="12">
        <f t="shared" si="173"/>
        <v>0</v>
      </c>
      <c r="BO114" s="12">
        <f t="shared" si="173"/>
        <v>0</v>
      </c>
      <c r="BP114" s="12">
        <f t="shared" si="173"/>
        <v>0</v>
      </c>
      <c r="BQ114" s="12">
        <f t="shared" si="173"/>
        <v>0</v>
      </c>
      <c r="BR114" s="12">
        <v>0</v>
      </c>
      <c r="BS114" s="12">
        <v>0</v>
      </c>
    </row>
    <row r="115" spans="1:71" x14ac:dyDescent="0.25">
      <c r="A115" s="4" t="s">
        <v>0</v>
      </c>
      <c r="B115" s="4" t="s">
        <v>87</v>
      </c>
      <c r="C115" s="4" t="s">
        <v>15</v>
      </c>
      <c r="D115" s="65" t="s">
        <v>88</v>
      </c>
      <c r="E115" s="75">
        <v>8213</v>
      </c>
      <c r="F115" s="65"/>
      <c r="G115" s="60" t="s">
        <v>1875</v>
      </c>
      <c r="H115" s="13" t="s">
        <v>68</v>
      </c>
      <c r="I115" s="14">
        <v>0</v>
      </c>
      <c r="J115" s="14"/>
      <c r="K115" s="14"/>
      <c r="L115" s="14"/>
      <c r="M115" s="14"/>
      <c r="N115" s="14"/>
      <c r="O115" s="14">
        <f t="shared" si="120"/>
        <v>0</v>
      </c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>
        <v>0</v>
      </c>
      <c r="AC115" s="14">
        <v>0</v>
      </c>
      <c r="AD115" s="14">
        <v>0</v>
      </c>
      <c r="AE115" s="14"/>
      <c r="AF115" s="14"/>
      <c r="AG115" s="14"/>
      <c r="AH115" s="14"/>
      <c r="AI115" s="14"/>
      <c r="AJ115" s="14">
        <f t="shared" si="121"/>
        <v>0</v>
      </c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>
        <v>0</v>
      </c>
      <c r="AX115" s="14">
        <v>0</v>
      </c>
      <c r="AY115" s="14">
        <v>0</v>
      </c>
      <c r="AZ115" s="14"/>
      <c r="BA115" s="14"/>
      <c r="BB115" s="14"/>
      <c r="BC115" s="14"/>
      <c r="BD115" s="14"/>
      <c r="BE115" s="14">
        <f t="shared" si="122"/>
        <v>0</v>
      </c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>
        <v>0</v>
      </c>
      <c r="BS115" s="14">
        <v>0</v>
      </c>
    </row>
    <row r="116" spans="1:71" ht="22.5" x14ac:dyDescent="0.25">
      <c r="A116" s="13" t="s">
        <v>1</v>
      </c>
      <c r="B116" s="13" t="s">
        <v>1</v>
      </c>
      <c r="C116" s="13" t="s">
        <v>1</v>
      </c>
      <c r="D116" s="60" t="s">
        <v>1</v>
      </c>
      <c r="E116" s="60" t="s">
        <v>1</v>
      </c>
      <c r="F116" s="60" t="s">
        <v>1</v>
      </c>
      <c r="G116" s="13" t="s">
        <v>1</v>
      </c>
      <c r="H116" s="10" t="s">
        <v>101</v>
      </c>
      <c r="I116" s="11">
        <f t="shared" ref="I116:AA116" si="174">SUM(I113,I104,I88)</f>
        <v>0</v>
      </c>
      <c r="J116" s="11">
        <f t="shared" si="174"/>
        <v>0</v>
      </c>
      <c r="K116" s="11">
        <f t="shared" si="174"/>
        <v>0</v>
      </c>
      <c r="L116" s="11">
        <f t="shared" si="174"/>
        <v>0</v>
      </c>
      <c r="M116" s="11">
        <f t="shared" si="174"/>
        <v>0</v>
      </c>
      <c r="N116" s="11">
        <f t="shared" si="174"/>
        <v>0</v>
      </c>
      <c r="O116" s="11">
        <f t="shared" si="174"/>
        <v>0</v>
      </c>
      <c r="P116" s="11">
        <f t="shared" si="174"/>
        <v>0</v>
      </c>
      <c r="Q116" s="11">
        <f t="shared" si="174"/>
        <v>0</v>
      </c>
      <c r="R116" s="11">
        <f t="shared" si="174"/>
        <v>0</v>
      </c>
      <c r="S116" s="11">
        <f t="shared" si="174"/>
        <v>0</v>
      </c>
      <c r="T116" s="11">
        <f t="shared" si="174"/>
        <v>0</v>
      </c>
      <c r="U116" s="11">
        <f t="shared" si="174"/>
        <v>0</v>
      </c>
      <c r="V116" s="11">
        <f t="shared" si="174"/>
        <v>0</v>
      </c>
      <c r="W116" s="11">
        <f t="shared" si="174"/>
        <v>0</v>
      </c>
      <c r="X116" s="11">
        <f t="shared" si="174"/>
        <v>0</v>
      </c>
      <c r="Y116" s="11">
        <f t="shared" si="174"/>
        <v>0</v>
      </c>
      <c r="Z116" s="11">
        <f t="shared" si="174"/>
        <v>0</v>
      </c>
      <c r="AA116" s="11">
        <f t="shared" si="174"/>
        <v>0</v>
      </c>
      <c r="AB116" s="11">
        <v>0</v>
      </c>
      <c r="AC116" s="11">
        <v>0</v>
      </c>
      <c r="AD116" s="11">
        <f t="shared" ref="AD116:AV116" si="175">SUM(AD113,AD104,AD88)</f>
        <v>0</v>
      </c>
      <c r="AE116" s="11">
        <f t="shared" si="175"/>
        <v>0</v>
      </c>
      <c r="AF116" s="11">
        <f t="shared" si="175"/>
        <v>0</v>
      </c>
      <c r="AG116" s="11">
        <f t="shared" si="175"/>
        <v>0</v>
      </c>
      <c r="AH116" s="11">
        <f t="shared" si="175"/>
        <v>0</v>
      </c>
      <c r="AI116" s="11">
        <f t="shared" si="175"/>
        <v>0</v>
      </c>
      <c r="AJ116" s="11">
        <f t="shared" si="175"/>
        <v>0</v>
      </c>
      <c r="AK116" s="11">
        <f t="shared" si="175"/>
        <v>0</v>
      </c>
      <c r="AL116" s="11">
        <f t="shared" si="175"/>
        <v>0</v>
      </c>
      <c r="AM116" s="11">
        <f t="shared" si="175"/>
        <v>0</v>
      </c>
      <c r="AN116" s="11">
        <f t="shared" si="175"/>
        <v>0</v>
      </c>
      <c r="AO116" s="11">
        <f t="shared" si="175"/>
        <v>0</v>
      </c>
      <c r="AP116" s="11">
        <f t="shared" si="175"/>
        <v>0</v>
      </c>
      <c r="AQ116" s="11">
        <f t="shared" si="175"/>
        <v>0</v>
      </c>
      <c r="AR116" s="11">
        <f t="shared" si="175"/>
        <v>0</v>
      </c>
      <c r="AS116" s="11">
        <f t="shared" si="175"/>
        <v>0</v>
      </c>
      <c r="AT116" s="11">
        <f t="shared" si="175"/>
        <v>0</v>
      </c>
      <c r="AU116" s="11">
        <f t="shared" si="175"/>
        <v>0</v>
      </c>
      <c r="AV116" s="11">
        <f t="shared" si="175"/>
        <v>0</v>
      </c>
      <c r="AW116" s="11">
        <v>0</v>
      </c>
      <c r="AX116" s="11">
        <v>0</v>
      </c>
      <c r="AY116" s="11">
        <f t="shared" ref="AY116:BQ116" si="176">SUM(AY113,AY104,AY88)</f>
        <v>0</v>
      </c>
      <c r="AZ116" s="11">
        <f t="shared" si="176"/>
        <v>0</v>
      </c>
      <c r="BA116" s="11">
        <f t="shared" si="176"/>
        <v>0</v>
      </c>
      <c r="BB116" s="11">
        <f t="shared" si="176"/>
        <v>0</v>
      </c>
      <c r="BC116" s="11">
        <f t="shared" si="176"/>
        <v>0</v>
      </c>
      <c r="BD116" s="11">
        <f t="shared" si="176"/>
        <v>0</v>
      </c>
      <c r="BE116" s="11">
        <f t="shared" si="176"/>
        <v>0</v>
      </c>
      <c r="BF116" s="11">
        <f t="shared" si="176"/>
        <v>0</v>
      </c>
      <c r="BG116" s="11">
        <f t="shared" si="176"/>
        <v>0</v>
      </c>
      <c r="BH116" s="11">
        <f t="shared" si="176"/>
        <v>0</v>
      </c>
      <c r="BI116" s="11">
        <f t="shared" si="176"/>
        <v>0</v>
      </c>
      <c r="BJ116" s="11">
        <f t="shared" si="176"/>
        <v>0</v>
      </c>
      <c r="BK116" s="11">
        <f t="shared" si="176"/>
        <v>0</v>
      </c>
      <c r="BL116" s="11">
        <f t="shared" si="176"/>
        <v>0</v>
      </c>
      <c r="BM116" s="11">
        <f t="shared" si="176"/>
        <v>0</v>
      </c>
      <c r="BN116" s="11">
        <f t="shared" si="176"/>
        <v>0</v>
      </c>
      <c r="BO116" s="11">
        <f t="shared" si="176"/>
        <v>0</v>
      </c>
      <c r="BP116" s="11">
        <f t="shared" si="176"/>
        <v>0</v>
      </c>
      <c r="BQ116" s="11">
        <f t="shared" si="176"/>
        <v>0</v>
      </c>
      <c r="BR116" s="11">
        <v>0</v>
      </c>
      <c r="BS116" s="11">
        <v>0</v>
      </c>
    </row>
    <row r="117" spans="1:71" ht="15.75" thickBot="1" x14ac:dyDescent="0.3">
      <c r="A117" s="13" t="s">
        <v>1</v>
      </c>
      <c r="B117" s="13" t="s">
        <v>1</v>
      </c>
      <c r="C117" s="13" t="s">
        <v>1</v>
      </c>
      <c r="D117" s="60" t="s">
        <v>1</v>
      </c>
      <c r="E117" s="60" t="s">
        <v>1</v>
      </c>
      <c r="F117" s="60" t="s">
        <v>1</v>
      </c>
      <c r="G117" s="13" t="s">
        <v>1</v>
      </c>
      <c r="H117" s="2" t="s">
        <v>70</v>
      </c>
      <c r="I117" s="13" t="s">
        <v>1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>
        <v>0</v>
      </c>
      <c r="AC117" s="13">
        <v>0</v>
      </c>
      <c r="AD117" s="13" t="s">
        <v>1</v>
      </c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>
        <v>0</v>
      </c>
      <c r="AX117" s="13">
        <v>0</v>
      </c>
      <c r="AY117" s="13" t="s">
        <v>1</v>
      </c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>
        <v>0</v>
      </c>
      <c r="BS117" s="13">
        <v>0</v>
      </c>
    </row>
    <row r="118" spans="1:71" ht="69.75" customHeight="1" thickBot="1" x14ac:dyDescent="0.3">
      <c r="A118" s="110" t="s">
        <v>1</v>
      </c>
      <c r="B118" s="110" t="s">
        <v>1</v>
      </c>
      <c r="C118" s="110" t="s">
        <v>1</v>
      </c>
      <c r="D118" s="113" t="s">
        <v>1</v>
      </c>
      <c r="E118" s="113" t="s">
        <v>1</v>
      </c>
      <c r="F118" s="113" t="s">
        <v>1</v>
      </c>
      <c r="G118" s="116" t="s">
        <v>1</v>
      </c>
      <c r="H118" s="5" t="s">
        <v>71</v>
      </c>
      <c r="I118" s="57" t="s">
        <v>11</v>
      </c>
      <c r="J118" s="57" t="s">
        <v>1831</v>
      </c>
      <c r="K118" s="57" t="s">
        <v>1784</v>
      </c>
      <c r="L118" s="57" t="s">
        <v>1817</v>
      </c>
      <c r="M118" s="57" t="s">
        <v>1818</v>
      </c>
      <c r="N118" s="57" t="s">
        <v>1819</v>
      </c>
      <c r="O118" s="57" t="s">
        <v>1835</v>
      </c>
      <c r="P118" s="57" t="s">
        <v>1832</v>
      </c>
      <c r="Q118" s="57" t="s">
        <v>1820</v>
      </c>
      <c r="R118" s="57" t="s">
        <v>1821</v>
      </c>
      <c r="S118" s="57" t="s">
        <v>1822</v>
      </c>
      <c r="T118" s="57" t="s">
        <v>1823</v>
      </c>
      <c r="U118" s="57" t="s">
        <v>1824</v>
      </c>
      <c r="V118" s="57" t="s">
        <v>1825</v>
      </c>
      <c r="W118" s="57" t="s">
        <v>1833</v>
      </c>
      <c r="X118" s="57" t="s">
        <v>1834</v>
      </c>
      <c r="Y118" s="57" t="s">
        <v>1826</v>
      </c>
      <c r="Z118" s="57" t="s">
        <v>1827</v>
      </c>
      <c r="AA118" s="57" t="s">
        <v>1828</v>
      </c>
      <c r="AB118" s="57" t="s">
        <v>1829</v>
      </c>
      <c r="AC118" s="57" t="s">
        <v>1830</v>
      </c>
      <c r="AD118" s="58" t="s">
        <v>12</v>
      </c>
      <c r="AE118" s="58" t="s">
        <v>1831</v>
      </c>
      <c r="AF118" s="58" t="s">
        <v>1784</v>
      </c>
      <c r="AG118" s="58" t="s">
        <v>1817</v>
      </c>
      <c r="AH118" s="58" t="s">
        <v>1818</v>
      </c>
      <c r="AI118" s="58" t="s">
        <v>1819</v>
      </c>
      <c r="AJ118" s="58" t="s">
        <v>1836</v>
      </c>
      <c r="AK118" s="58" t="s">
        <v>1832</v>
      </c>
      <c r="AL118" s="58" t="s">
        <v>1820</v>
      </c>
      <c r="AM118" s="58" t="s">
        <v>1821</v>
      </c>
      <c r="AN118" s="58" t="s">
        <v>1822</v>
      </c>
      <c r="AO118" s="58" t="s">
        <v>1823</v>
      </c>
      <c r="AP118" s="58" t="s">
        <v>1824</v>
      </c>
      <c r="AQ118" s="58" t="s">
        <v>1825</v>
      </c>
      <c r="AR118" s="58" t="s">
        <v>1833</v>
      </c>
      <c r="AS118" s="58" t="s">
        <v>1834</v>
      </c>
      <c r="AT118" s="58" t="s">
        <v>1826</v>
      </c>
      <c r="AU118" s="58" t="s">
        <v>1827</v>
      </c>
      <c r="AV118" s="58" t="s">
        <v>1828</v>
      </c>
      <c r="AW118" s="58" t="s">
        <v>1829</v>
      </c>
      <c r="AX118" s="58" t="s">
        <v>1830</v>
      </c>
      <c r="AY118" s="59" t="s">
        <v>13</v>
      </c>
      <c r="AZ118" s="59" t="s">
        <v>1831</v>
      </c>
      <c r="BA118" s="59" t="s">
        <v>1784</v>
      </c>
      <c r="BB118" s="59" t="s">
        <v>1817</v>
      </c>
      <c r="BC118" s="59" t="s">
        <v>1818</v>
      </c>
      <c r="BD118" s="59" t="s">
        <v>1819</v>
      </c>
      <c r="BE118" s="59" t="s">
        <v>1837</v>
      </c>
      <c r="BF118" s="59" t="s">
        <v>1832</v>
      </c>
      <c r="BG118" s="59" t="s">
        <v>1820</v>
      </c>
      <c r="BH118" s="59" t="s">
        <v>1821</v>
      </c>
      <c r="BI118" s="59" t="s">
        <v>1822</v>
      </c>
      <c r="BJ118" s="59" t="s">
        <v>1823</v>
      </c>
      <c r="BK118" s="59" t="s">
        <v>1824</v>
      </c>
      <c r="BL118" s="59" t="s">
        <v>1825</v>
      </c>
      <c r="BM118" s="59" t="s">
        <v>1833</v>
      </c>
      <c r="BN118" s="59" t="s">
        <v>1834</v>
      </c>
      <c r="BO118" s="59" t="s">
        <v>1826</v>
      </c>
      <c r="BP118" s="59" t="s">
        <v>1827</v>
      </c>
      <c r="BQ118" s="59" t="s">
        <v>1828</v>
      </c>
      <c r="BR118" s="59" t="s">
        <v>1829</v>
      </c>
      <c r="BS118" s="59" t="s">
        <v>1830</v>
      </c>
    </row>
    <row r="119" spans="1:71" x14ac:dyDescent="0.25">
      <c r="A119" s="111"/>
      <c r="B119" s="111"/>
      <c r="C119" s="111"/>
      <c r="D119" s="114"/>
      <c r="E119" s="114"/>
      <c r="F119" s="114"/>
      <c r="G119" s="117"/>
      <c r="H119" s="15" t="s">
        <v>1</v>
      </c>
      <c r="I119" s="9">
        <v>1</v>
      </c>
      <c r="J119" s="9">
        <v>2</v>
      </c>
      <c r="K119" s="9">
        <v>3</v>
      </c>
      <c r="L119" s="9">
        <v>4</v>
      </c>
      <c r="M119" s="9">
        <v>5</v>
      </c>
      <c r="N119" s="9">
        <v>6</v>
      </c>
      <c r="O119" s="9">
        <v>7</v>
      </c>
      <c r="P119" s="9">
        <v>8</v>
      </c>
      <c r="Q119" s="9">
        <v>9</v>
      </c>
      <c r="R119" s="9">
        <v>10</v>
      </c>
      <c r="S119" s="9">
        <v>11</v>
      </c>
      <c r="T119" s="9">
        <v>12</v>
      </c>
      <c r="U119" s="9">
        <v>13</v>
      </c>
      <c r="V119" s="9">
        <v>14</v>
      </c>
      <c r="W119" s="9">
        <v>15</v>
      </c>
      <c r="X119" s="9">
        <v>16</v>
      </c>
      <c r="Y119" s="9">
        <v>17</v>
      </c>
      <c r="Z119" s="9">
        <v>18</v>
      </c>
      <c r="AA119" s="9">
        <v>19</v>
      </c>
      <c r="AB119" s="9">
        <v>20</v>
      </c>
      <c r="AC119" s="9">
        <v>21</v>
      </c>
      <c r="AD119" s="9">
        <v>1</v>
      </c>
      <c r="AE119" s="9">
        <v>2</v>
      </c>
      <c r="AF119" s="9">
        <v>3</v>
      </c>
      <c r="AG119" s="9">
        <v>4</v>
      </c>
      <c r="AH119" s="9">
        <v>5</v>
      </c>
      <c r="AI119" s="9">
        <v>6</v>
      </c>
      <c r="AJ119" s="9">
        <v>7</v>
      </c>
      <c r="AK119" s="9">
        <v>8</v>
      </c>
      <c r="AL119" s="9">
        <v>9</v>
      </c>
      <c r="AM119" s="9">
        <v>10</v>
      </c>
      <c r="AN119" s="9">
        <v>11</v>
      </c>
      <c r="AO119" s="9">
        <v>12</v>
      </c>
      <c r="AP119" s="9">
        <v>13</v>
      </c>
      <c r="AQ119" s="9">
        <v>14</v>
      </c>
      <c r="AR119" s="9">
        <v>15</v>
      </c>
      <c r="AS119" s="9">
        <v>16</v>
      </c>
      <c r="AT119" s="9">
        <v>17</v>
      </c>
      <c r="AU119" s="9">
        <v>18</v>
      </c>
      <c r="AV119" s="9">
        <v>19</v>
      </c>
      <c r="AW119" s="9">
        <v>20</v>
      </c>
      <c r="AX119" s="9">
        <v>21</v>
      </c>
      <c r="AY119" s="9">
        <v>1</v>
      </c>
      <c r="AZ119" s="9">
        <v>2</v>
      </c>
      <c r="BA119" s="9">
        <v>3</v>
      </c>
      <c r="BB119" s="9">
        <v>4</v>
      </c>
      <c r="BC119" s="9">
        <v>5</v>
      </c>
      <c r="BD119" s="9">
        <v>6</v>
      </c>
      <c r="BE119" s="9">
        <v>7</v>
      </c>
      <c r="BF119" s="9">
        <v>8</v>
      </c>
      <c r="BG119" s="9">
        <v>9</v>
      </c>
      <c r="BH119" s="9">
        <v>10</v>
      </c>
      <c r="BI119" s="9">
        <v>11</v>
      </c>
      <c r="BJ119" s="9">
        <v>12</v>
      </c>
      <c r="BK119" s="9">
        <v>13</v>
      </c>
      <c r="BL119" s="9">
        <v>14</v>
      </c>
      <c r="BM119" s="9">
        <v>15</v>
      </c>
      <c r="BN119" s="9">
        <v>16</v>
      </c>
      <c r="BO119" s="9">
        <v>17</v>
      </c>
      <c r="BP119" s="9">
        <v>18</v>
      </c>
      <c r="BQ119" s="9">
        <v>19</v>
      </c>
      <c r="BR119" s="9">
        <v>20</v>
      </c>
      <c r="BS119" s="9">
        <v>21</v>
      </c>
    </row>
    <row r="120" spans="1:71" ht="22.5" x14ac:dyDescent="0.25">
      <c r="A120" s="111"/>
      <c r="B120" s="111"/>
      <c r="C120" s="111"/>
      <c r="D120" s="114"/>
      <c r="E120" s="114"/>
      <c r="F120" s="114"/>
      <c r="G120" s="117"/>
      <c r="H120" s="16" t="s">
        <v>72</v>
      </c>
      <c r="I120" s="17">
        <f t="shared" ref="I120:AA120" si="177">SUM(I116)</f>
        <v>0</v>
      </c>
      <c r="J120" s="17">
        <f t="shared" si="177"/>
        <v>0</v>
      </c>
      <c r="K120" s="17">
        <f t="shared" si="177"/>
        <v>0</v>
      </c>
      <c r="L120" s="17">
        <f t="shared" si="177"/>
        <v>0</v>
      </c>
      <c r="M120" s="17">
        <f t="shared" si="177"/>
        <v>0</v>
      </c>
      <c r="N120" s="17">
        <f t="shared" si="177"/>
        <v>0</v>
      </c>
      <c r="O120" s="17">
        <f t="shared" ref="O120" si="178">SUM(O116)</f>
        <v>0</v>
      </c>
      <c r="P120" s="17">
        <f t="shared" si="177"/>
        <v>0</v>
      </c>
      <c r="Q120" s="17">
        <f t="shared" si="177"/>
        <v>0</v>
      </c>
      <c r="R120" s="17">
        <f t="shared" si="177"/>
        <v>0</v>
      </c>
      <c r="S120" s="17">
        <f t="shared" si="177"/>
        <v>0</v>
      </c>
      <c r="T120" s="17">
        <f t="shared" si="177"/>
        <v>0</v>
      </c>
      <c r="U120" s="17">
        <f t="shared" si="177"/>
        <v>0</v>
      </c>
      <c r="V120" s="17">
        <f t="shared" si="177"/>
        <v>0</v>
      </c>
      <c r="W120" s="17">
        <f t="shared" si="177"/>
        <v>0</v>
      </c>
      <c r="X120" s="17">
        <f t="shared" si="177"/>
        <v>0</v>
      </c>
      <c r="Y120" s="17">
        <f t="shared" si="177"/>
        <v>0</v>
      </c>
      <c r="Z120" s="17">
        <f t="shared" si="177"/>
        <v>0</v>
      </c>
      <c r="AA120" s="17">
        <f t="shared" si="177"/>
        <v>0</v>
      </c>
      <c r="AB120" s="17">
        <v>0</v>
      </c>
      <c r="AC120" s="17">
        <v>0</v>
      </c>
      <c r="AD120" s="17">
        <f t="shared" ref="AD120:AV120" si="179">SUM(AD116)</f>
        <v>0</v>
      </c>
      <c r="AE120" s="17">
        <f t="shared" si="179"/>
        <v>0</v>
      </c>
      <c r="AF120" s="17">
        <f t="shared" si="179"/>
        <v>0</v>
      </c>
      <c r="AG120" s="17">
        <f t="shared" si="179"/>
        <v>0</v>
      </c>
      <c r="AH120" s="17">
        <f t="shared" si="179"/>
        <v>0</v>
      </c>
      <c r="AI120" s="17">
        <f t="shared" si="179"/>
        <v>0</v>
      </c>
      <c r="AJ120" s="17">
        <f t="shared" ref="AJ120" si="180">SUM(AJ116)</f>
        <v>0</v>
      </c>
      <c r="AK120" s="17">
        <f t="shared" si="179"/>
        <v>0</v>
      </c>
      <c r="AL120" s="17">
        <f t="shared" si="179"/>
        <v>0</v>
      </c>
      <c r="AM120" s="17">
        <f t="shared" si="179"/>
        <v>0</v>
      </c>
      <c r="AN120" s="17">
        <f t="shared" si="179"/>
        <v>0</v>
      </c>
      <c r="AO120" s="17">
        <f t="shared" si="179"/>
        <v>0</v>
      </c>
      <c r="AP120" s="17">
        <f t="shared" si="179"/>
        <v>0</v>
      </c>
      <c r="AQ120" s="17">
        <f t="shared" si="179"/>
        <v>0</v>
      </c>
      <c r="AR120" s="17">
        <f t="shared" si="179"/>
        <v>0</v>
      </c>
      <c r="AS120" s="17">
        <f t="shared" si="179"/>
        <v>0</v>
      </c>
      <c r="AT120" s="17">
        <f t="shared" si="179"/>
        <v>0</v>
      </c>
      <c r="AU120" s="17">
        <f t="shared" si="179"/>
        <v>0</v>
      </c>
      <c r="AV120" s="17">
        <f t="shared" si="179"/>
        <v>0</v>
      </c>
      <c r="AW120" s="17">
        <v>0</v>
      </c>
      <c r="AX120" s="17">
        <v>0</v>
      </c>
      <c r="AY120" s="17">
        <f t="shared" ref="AY120:BQ120" si="181">SUM(AY116)</f>
        <v>0</v>
      </c>
      <c r="AZ120" s="17">
        <f t="shared" si="181"/>
        <v>0</v>
      </c>
      <c r="BA120" s="17">
        <f t="shared" si="181"/>
        <v>0</v>
      </c>
      <c r="BB120" s="17">
        <f t="shared" si="181"/>
        <v>0</v>
      </c>
      <c r="BC120" s="17">
        <f t="shared" si="181"/>
        <v>0</v>
      </c>
      <c r="BD120" s="17">
        <f t="shared" si="181"/>
        <v>0</v>
      </c>
      <c r="BE120" s="17">
        <f t="shared" ref="BE120" si="182">SUM(BE116)</f>
        <v>0</v>
      </c>
      <c r="BF120" s="17">
        <f t="shared" si="181"/>
        <v>0</v>
      </c>
      <c r="BG120" s="17">
        <f t="shared" si="181"/>
        <v>0</v>
      </c>
      <c r="BH120" s="17">
        <f t="shared" si="181"/>
        <v>0</v>
      </c>
      <c r="BI120" s="17">
        <f t="shared" si="181"/>
        <v>0</v>
      </c>
      <c r="BJ120" s="17">
        <f t="shared" si="181"/>
        <v>0</v>
      </c>
      <c r="BK120" s="17">
        <f t="shared" si="181"/>
        <v>0</v>
      </c>
      <c r="BL120" s="17">
        <f t="shared" si="181"/>
        <v>0</v>
      </c>
      <c r="BM120" s="17">
        <f t="shared" si="181"/>
        <v>0</v>
      </c>
      <c r="BN120" s="17">
        <f t="shared" si="181"/>
        <v>0</v>
      </c>
      <c r="BO120" s="17">
        <f t="shared" si="181"/>
        <v>0</v>
      </c>
      <c r="BP120" s="17">
        <f t="shared" si="181"/>
        <v>0</v>
      </c>
      <c r="BQ120" s="17">
        <f t="shared" si="181"/>
        <v>0</v>
      </c>
      <c r="BR120" s="17">
        <v>0</v>
      </c>
      <c r="BS120" s="17">
        <v>0</v>
      </c>
    </row>
    <row r="121" spans="1:71" x14ac:dyDescent="0.25">
      <c r="A121" s="111"/>
      <c r="B121" s="111"/>
      <c r="C121" s="111"/>
      <c r="D121" s="114"/>
      <c r="E121" s="114"/>
      <c r="F121" s="114"/>
      <c r="G121" s="117"/>
      <c r="H121" s="18" t="s">
        <v>73</v>
      </c>
      <c r="I121" s="17">
        <f t="shared" ref="I121:AA121" si="183">SUM(I120)</f>
        <v>0</v>
      </c>
      <c r="J121" s="17">
        <f t="shared" si="183"/>
        <v>0</v>
      </c>
      <c r="K121" s="17">
        <f t="shared" si="183"/>
        <v>0</v>
      </c>
      <c r="L121" s="17">
        <f t="shared" si="183"/>
        <v>0</v>
      </c>
      <c r="M121" s="17">
        <f t="shared" si="183"/>
        <v>0</v>
      </c>
      <c r="N121" s="17">
        <f t="shared" si="183"/>
        <v>0</v>
      </c>
      <c r="O121" s="17">
        <f t="shared" ref="O121" si="184">SUM(O120)</f>
        <v>0</v>
      </c>
      <c r="P121" s="17">
        <f t="shared" si="183"/>
        <v>0</v>
      </c>
      <c r="Q121" s="17">
        <f t="shared" si="183"/>
        <v>0</v>
      </c>
      <c r="R121" s="17">
        <f t="shared" si="183"/>
        <v>0</v>
      </c>
      <c r="S121" s="17">
        <f t="shared" si="183"/>
        <v>0</v>
      </c>
      <c r="T121" s="17">
        <f t="shared" si="183"/>
        <v>0</v>
      </c>
      <c r="U121" s="17">
        <f t="shared" si="183"/>
        <v>0</v>
      </c>
      <c r="V121" s="17">
        <f t="shared" si="183"/>
        <v>0</v>
      </c>
      <c r="W121" s="17">
        <f t="shared" si="183"/>
        <v>0</v>
      </c>
      <c r="X121" s="17">
        <f t="shared" si="183"/>
        <v>0</v>
      </c>
      <c r="Y121" s="17">
        <f t="shared" si="183"/>
        <v>0</v>
      </c>
      <c r="Z121" s="17">
        <f t="shared" si="183"/>
        <v>0</v>
      </c>
      <c r="AA121" s="17">
        <f t="shared" si="183"/>
        <v>0</v>
      </c>
      <c r="AB121" s="17">
        <v>0</v>
      </c>
      <c r="AC121" s="17">
        <v>0</v>
      </c>
      <c r="AD121" s="17">
        <f t="shared" ref="AD121:AV121" si="185">SUM(AD120)</f>
        <v>0</v>
      </c>
      <c r="AE121" s="17">
        <f t="shared" si="185"/>
        <v>0</v>
      </c>
      <c r="AF121" s="17">
        <f t="shared" si="185"/>
        <v>0</v>
      </c>
      <c r="AG121" s="17">
        <f t="shared" si="185"/>
        <v>0</v>
      </c>
      <c r="AH121" s="17">
        <f t="shared" si="185"/>
        <v>0</v>
      </c>
      <c r="AI121" s="17">
        <f t="shared" si="185"/>
        <v>0</v>
      </c>
      <c r="AJ121" s="17">
        <f t="shared" ref="AJ121" si="186">SUM(AJ120)</f>
        <v>0</v>
      </c>
      <c r="AK121" s="17">
        <f t="shared" si="185"/>
        <v>0</v>
      </c>
      <c r="AL121" s="17">
        <f t="shared" si="185"/>
        <v>0</v>
      </c>
      <c r="AM121" s="17">
        <f t="shared" si="185"/>
        <v>0</v>
      </c>
      <c r="AN121" s="17">
        <f t="shared" si="185"/>
        <v>0</v>
      </c>
      <c r="AO121" s="17">
        <f t="shared" si="185"/>
        <v>0</v>
      </c>
      <c r="AP121" s="17">
        <f t="shared" si="185"/>
        <v>0</v>
      </c>
      <c r="AQ121" s="17">
        <f t="shared" si="185"/>
        <v>0</v>
      </c>
      <c r="AR121" s="17">
        <f t="shared" si="185"/>
        <v>0</v>
      </c>
      <c r="AS121" s="17">
        <f t="shared" si="185"/>
        <v>0</v>
      </c>
      <c r="AT121" s="17">
        <f t="shared" si="185"/>
        <v>0</v>
      </c>
      <c r="AU121" s="17">
        <f t="shared" si="185"/>
        <v>0</v>
      </c>
      <c r="AV121" s="17">
        <f t="shared" si="185"/>
        <v>0</v>
      </c>
      <c r="AW121" s="17">
        <v>0</v>
      </c>
      <c r="AX121" s="17">
        <v>0</v>
      </c>
      <c r="AY121" s="17">
        <f t="shared" ref="AY121:BQ121" si="187">SUM(AY120)</f>
        <v>0</v>
      </c>
      <c r="AZ121" s="17">
        <f t="shared" si="187"/>
        <v>0</v>
      </c>
      <c r="BA121" s="17">
        <f t="shared" si="187"/>
        <v>0</v>
      </c>
      <c r="BB121" s="17">
        <f t="shared" si="187"/>
        <v>0</v>
      </c>
      <c r="BC121" s="17">
        <f t="shared" si="187"/>
        <v>0</v>
      </c>
      <c r="BD121" s="17">
        <f t="shared" si="187"/>
        <v>0</v>
      </c>
      <c r="BE121" s="17">
        <f t="shared" ref="BE121" si="188">SUM(BE120)</f>
        <v>0</v>
      </c>
      <c r="BF121" s="17">
        <f t="shared" si="187"/>
        <v>0</v>
      </c>
      <c r="BG121" s="17">
        <f t="shared" si="187"/>
        <v>0</v>
      </c>
      <c r="BH121" s="17">
        <f t="shared" si="187"/>
        <v>0</v>
      </c>
      <c r="BI121" s="17">
        <f t="shared" si="187"/>
        <v>0</v>
      </c>
      <c r="BJ121" s="17">
        <f t="shared" si="187"/>
        <v>0</v>
      </c>
      <c r="BK121" s="17">
        <f t="shared" si="187"/>
        <v>0</v>
      </c>
      <c r="BL121" s="17">
        <f t="shared" si="187"/>
        <v>0</v>
      </c>
      <c r="BM121" s="17">
        <f t="shared" si="187"/>
        <v>0</v>
      </c>
      <c r="BN121" s="17">
        <f t="shared" si="187"/>
        <v>0</v>
      </c>
      <c r="BO121" s="17">
        <f t="shared" si="187"/>
        <v>0</v>
      </c>
      <c r="BP121" s="17">
        <f t="shared" si="187"/>
        <v>0</v>
      </c>
      <c r="BQ121" s="17">
        <f t="shared" si="187"/>
        <v>0</v>
      </c>
      <c r="BR121" s="17">
        <v>0</v>
      </c>
      <c r="BS121" s="17">
        <v>0</v>
      </c>
    </row>
    <row r="122" spans="1:71" x14ac:dyDescent="0.25">
      <c r="A122" s="112"/>
      <c r="B122" s="112"/>
      <c r="C122" s="112"/>
      <c r="D122" s="115"/>
      <c r="E122" s="115"/>
      <c r="F122" s="115"/>
      <c r="G122" s="118"/>
      <c r="O122">
        <f t="shared" si="120"/>
        <v>0</v>
      </c>
      <c r="AB122">
        <v>0</v>
      </c>
      <c r="AC122">
        <v>0</v>
      </c>
      <c r="AJ122">
        <f t="shared" si="121"/>
        <v>0</v>
      </c>
      <c r="AW122">
        <v>0</v>
      </c>
      <c r="AX122">
        <v>0</v>
      </c>
      <c r="BE122">
        <f t="shared" si="122"/>
        <v>0</v>
      </c>
      <c r="BR122">
        <v>0</v>
      </c>
      <c r="BS122">
        <v>0</v>
      </c>
    </row>
    <row r="123" spans="1:71" x14ac:dyDescent="0.25">
      <c r="A123" s="13" t="s">
        <v>1</v>
      </c>
      <c r="B123" s="13" t="s">
        <v>1</v>
      </c>
      <c r="C123" s="13" t="s">
        <v>1</v>
      </c>
      <c r="D123" s="60" t="s">
        <v>1</v>
      </c>
      <c r="E123" s="60" t="s">
        <v>1</v>
      </c>
      <c r="F123" s="60" t="s">
        <v>1</v>
      </c>
      <c r="G123" s="13" t="s">
        <v>1</v>
      </c>
      <c r="H123" s="19" t="s">
        <v>1</v>
      </c>
      <c r="I123" s="19" t="s">
        <v>1</v>
      </c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>
        <v>0</v>
      </c>
      <c r="AC123" s="19">
        <v>0</v>
      </c>
      <c r="AD123" s="19" t="s">
        <v>1</v>
      </c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>
        <v>0</v>
      </c>
      <c r="AX123" s="19">
        <v>0</v>
      </c>
      <c r="AY123" s="19" t="s">
        <v>1</v>
      </c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>
        <v>0</v>
      </c>
      <c r="BS123" s="19">
        <v>0</v>
      </c>
    </row>
    <row r="124" spans="1:71" x14ac:dyDescent="0.25">
      <c r="A124" s="13" t="s">
        <v>1</v>
      </c>
      <c r="B124" s="13" t="s">
        <v>1</v>
      </c>
      <c r="C124" s="13" t="s">
        <v>1</v>
      </c>
      <c r="D124" s="60" t="s">
        <v>1</v>
      </c>
      <c r="E124" s="60" t="s">
        <v>1</v>
      </c>
      <c r="F124" s="60" t="s">
        <v>1</v>
      </c>
      <c r="G124" s="13" t="s">
        <v>1</v>
      </c>
      <c r="H124" s="10" t="s">
        <v>102</v>
      </c>
      <c r="I124" s="11">
        <f t="shared" ref="I124:AA124" si="189">SUM(I116)</f>
        <v>0</v>
      </c>
      <c r="J124" s="11">
        <f t="shared" si="189"/>
        <v>0</v>
      </c>
      <c r="K124" s="11">
        <f t="shared" si="189"/>
        <v>0</v>
      </c>
      <c r="L124" s="11">
        <f t="shared" si="189"/>
        <v>0</v>
      </c>
      <c r="M124" s="11">
        <f t="shared" si="189"/>
        <v>0</v>
      </c>
      <c r="N124" s="11">
        <f t="shared" si="189"/>
        <v>0</v>
      </c>
      <c r="O124" s="11">
        <f t="shared" si="189"/>
        <v>0</v>
      </c>
      <c r="P124" s="11">
        <f t="shared" si="189"/>
        <v>0</v>
      </c>
      <c r="Q124" s="11">
        <f t="shared" si="189"/>
        <v>0</v>
      </c>
      <c r="R124" s="11">
        <f t="shared" si="189"/>
        <v>0</v>
      </c>
      <c r="S124" s="11">
        <f t="shared" si="189"/>
        <v>0</v>
      </c>
      <c r="T124" s="11">
        <f t="shared" si="189"/>
        <v>0</v>
      </c>
      <c r="U124" s="11">
        <f t="shared" si="189"/>
        <v>0</v>
      </c>
      <c r="V124" s="11">
        <f t="shared" si="189"/>
        <v>0</v>
      </c>
      <c r="W124" s="11">
        <f t="shared" si="189"/>
        <v>0</v>
      </c>
      <c r="X124" s="11">
        <f t="shared" si="189"/>
        <v>0</v>
      </c>
      <c r="Y124" s="11">
        <f t="shared" si="189"/>
        <v>0</v>
      </c>
      <c r="Z124" s="11">
        <f t="shared" si="189"/>
        <v>0</v>
      </c>
      <c r="AA124" s="11">
        <f t="shared" si="189"/>
        <v>0</v>
      </c>
      <c r="AB124" s="11">
        <v>0</v>
      </c>
      <c r="AC124" s="11">
        <v>0</v>
      </c>
      <c r="AD124" s="11">
        <f t="shared" ref="AD124:AV124" si="190">SUM(AD116)</f>
        <v>0</v>
      </c>
      <c r="AE124" s="11">
        <f t="shared" si="190"/>
        <v>0</v>
      </c>
      <c r="AF124" s="11">
        <f t="shared" si="190"/>
        <v>0</v>
      </c>
      <c r="AG124" s="11">
        <f t="shared" si="190"/>
        <v>0</v>
      </c>
      <c r="AH124" s="11">
        <f t="shared" si="190"/>
        <v>0</v>
      </c>
      <c r="AI124" s="11">
        <f t="shared" si="190"/>
        <v>0</v>
      </c>
      <c r="AJ124" s="11">
        <f t="shared" si="190"/>
        <v>0</v>
      </c>
      <c r="AK124" s="11">
        <f t="shared" si="190"/>
        <v>0</v>
      </c>
      <c r="AL124" s="11">
        <f t="shared" si="190"/>
        <v>0</v>
      </c>
      <c r="AM124" s="11">
        <f t="shared" si="190"/>
        <v>0</v>
      </c>
      <c r="AN124" s="11">
        <f t="shared" si="190"/>
        <v>0</v>
      </c>
      <c r="AO124" s="11">
        <f t="shared" si="190"/>
        <v>0</v>
      </c>
      <c r="AP124" s="11">
        <f t="shared" si="190"/>
        <v>0</v>
      </c>
      <c r="AQ124" s="11">
        <f t="shared" si="190"/>
        <v>0</v>
      </c>
      <c r="AR124" s="11">
        <f t="shared" si="190"/>
        <v>0</v>
      </c>
      <c r="AS124" s="11">
        <f t="shared" si="190"/>
        <v>0</v>
      </c>
      <c r="AT124" s="11">
        <f t="shared" si="190"/>
        <v>0</v>
      </c>
      <c r="AU124" s="11">
        <f t="shared" si="190"/>
        <v>0</v>
      </c>
      <c r="AV124" s="11">
        <f t="shared" si="190"/>
        <v>0</v>
      </c>
      <c r="AW124" s="11">
        <v>0</v>
      </c>
      <c r="AX124" s="11">
        <v>0</v>
      </c>
      <c r="AY124" s="11">
        <f t="shared" ref="AY124:BQ124" si="191">SUM(AY116)</f>
        <v>0</v>
      </c>
      <c r="AZ124" s="11">
        <f t="shared" si="191"/>
        <v>0</v>
      </c>
      <c r="BA124" s="11">
        <f t="shared" si="191"/>
        <v>0</v>
      </c>
      <c r="BB124" s="11">
        <f t="shared" si="191"/>
        <v>0</v>
      </c>
      <c r="BC124" s="11">
        <f t="shared" si="191"/>
        <v>0</v>
      </c>
      <c r="BD124" s="11">
        <f t="shared" si="191"/>
        <v>0</v>
      </c>
      <c r="BE124" s="11">
        <f t="shared" si="191"/>
        <v>0</v>
      </c>
      <c r="BF124" s="11">
        <f t="shared" si="191"/>
        <v>0</v>
      </c>
      <c r="BG124" s="11">
        <f t="shared" si="191"/>
        <v>0</v>
      </c>
      <c r="BH124" s="11">
        <f t="shared" si="191"/>
        <v>0</v>
      </c>
      <c r="BI124" s="11">
        <f t="shared" si="191"/>
        <v>0</v>
      </c>
      <c r="BJ124" s="11">
        <f t="shared" si="191"/>
        <v>0</v>
      </c>
      <c r="BK124" s="11">
        <f t="shared" si="191"/>
        <v>0</v>
      </c>
      <c r="BL124" s="11">
        <f t="shared" si="191"/>
        <v>0</v>
      </c>
      <c r="BM124" s="11">
        <f t="shared" si="191"/>
        <v>0</v>
      </c>
      <c r="BN124" s="11">
        <f t="shared" si="191"/>
        <v>0</v>
      </c>
      <c r="BO124" s="11">
        <f t="shared" si="191"/>
        <v>0</v>
      </c>
      <c r="BP124" s="11">
        <f t="shared" si="191"/>
        <v>0</v>
      </c>
      <c r="BQ124" s="11">
        <f t="shared" si="191"/>
        <v>0</v>
      </c>
      <c r="BR124" s="11">
        <v>0</v>
      </c>
      <c r="BS124" s="11">
        <v>0</v>
      </c>
    </row>
    <row r="125" spans="1:71" x14ac:dyDescent="0.25">
      <c r="A125" s="13" t="s">
        <v>1</v>
      </c>
      <c r="B125" s="13" t="s">
        <v>1</v>
      </c>
      <c r="C125" s="13" t="s">
        <v>1</v>
      </c>
      <c r="D125" s="60" t="s">
        <v>1</v>
      </c>
      <c r="E125" s="60" t="s">
        <v>1</v>
      </c>
      <c r="F125" s="60" t="s">
        <v>1</v>
      </c>
      <c r="G125" s="13" t="s">
        <v>1</v>
      </c>
      <c r="H125" s="2" t="s">
        <v>70</v>
      </c>
      <c r="I125" s="13" t="s">
        <v>1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>
        <v>0</v>
      </c>
      <c r="AC125" s="13">
        <v>0</v>
      </c>
      <c r="AD125" s="13" t="s">
        <v>1</v>
      </c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>
        <v>0</v>
      </c>
      <c r="AX125" s="13">
        <v>0</v>
      </c>
      <c r="AY125" s="13" t="s">
        <v>1</v>
      </c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>
        <v>0</v>
      </c>
      <c r="BS125" s="13">
        <v>0</v>
      </c>
    </row>
    <row r="126" spans="1:71" x14ac:dyDescent="0.25">
      <c r="A126" s="13" t="s">
        <v>1</v>
      </c>
      <c r="B126" s="13" t="s">
        <v>1</v>
      </c>
      <c r="C126" s="13" t="s">
        <v>1</v>
      </c>
      <c r="D126" s="60" t="s">
        <v>1</v>
      </c>
      <c r="E126" s="60" t="s">
        <v>1</v>
      </c>
      <c r="F126" s="60" t="s">
        <v>1</v>
      </c>
      <c r="G126" s="13" t="s">
        <v>1</v>
      </c>
      <c r="H126" s="20" t="s">
        <v>1</v>
      </c>
      <c r="I126" s="21" t="s">
        <v>1</v>
      </c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>
        <v>0</v>
      </c>
      <c r="AC126" s="21">
        <v>0</v>
      </c>
      <c r="AD126" s="21" t="s">
        <v>1</v>
      </c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>
        <v>0</v>
      </c>
      <c r="AX126" s="21">
        <v>0</v>
      </c>
      <c r="AY126" s="21" t="s">
        <v>1</v>
      </c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>
        <v>0</v>
      </c>
      <c r="BS126" s="21">
        <v>0</v>
      </c>
    </row>
    <row r="127" spans="1:71" x14ac:dyDescent="0.25">
      <c r="A127" s="13" t="s">
        <v>1</v>
      </c>
      <c r="B127" s="13" t="s">
        <v>1</v>
      </c>
      <c r="C127" s="13" t="s">
        <v>1</v>
      </c>
      <c r="D127" s="60" t="s">
        <v>1</v>
      </c>
      <c r="E127" s="60" t="s">
        <v>1</v>
      </c>
      <c r="F127" s="60" t="s">
        <v>1</v>
      </c>
      <c r="G127" s="13" t="s">
        <v>1</v>
      </c>
      <c r="H127" s="10" t="s">
        <v>103</v>
      </c>
      <c r="I127" s="22">
        <f>SUM(I124,I81,I45)</f>
        <v>0</v>
      </c>
      <c r="J127" s="22">
        <f t="shared" ref="J127:AA127" si="192">SUM(J124,J81,J45)</f>
        <v>0</v>
      </c>
      <c r="K127" s="22">
        <f t="shared" si="192"/>
        <v>0</v>
      </c>
      <c r="L127" s="22">
        <f t="shared" si="192"/>
        <v>0</v>
      </c>
      <c r="M127" s="22">
        <f t="shared" si="192"/>
        <v>0</v>
      </c>
      <c r="N127" s="22">
        <f t="shared" si="192"/>
        <v>0</v>
      </c>
      <c r="O127" s="22">
        <f t="shared" si="192"/>
        <v>0</v>
      </c>
      <c r="P127" s="22">
        <f t="shared" si="192"/>
        <v>0</v>
      </c>
      <c r="Q127" s="22">
        <f t="shared" si="192"/>
        <v>0</v>
      </c>
      <c r="R127" s="22">
        <f t="shared" si="192"/>
        <v>0</v>
      </c>
      <c r="S127" s="22">
        <f t="shared" si="192"/>
        <v>0</v>
      </c>
      <c r="T127" s="22">
        <f t="shared" si="192"/>
        <v>0</v>
      </c>
      <c r="U127" s="22">
        <f t="shared" si="192"/>
        <v>0</v>
      </c>
      <c r="V127" s="22">
        <f t="shared" si="192"/>
        <v>0</v>
      </c>
      <c r="W127" s="22">
        <f t="shared" si="192"/>
        <v>0</v>
      </c>
      <c r="X127" s="22">
        <f t="shared" si="192"/>
        <v>0</v>
      </c>
      <c r="Y127" s="22">
        <f t="shared" si="192"/>
        <v>0</v>
      </c>
      <c r="Z127" s="22">
        <f t="shared" si="192"/>
        <v>0</v>
      </c>
      <c r="AA127" s="22">
        <f t="shared" si="192"/>
        <v>0</v>
      </c>
      <c r="AB127" s="22">
        <v>0</v>
      </c>
      <c r="AC127" s="22">
        <v>0</v>
      </c>
      <c r="AD127" s="22">
        <f>SUM(AD124,AD81,AD45)</f>
        <v>0</v>
      </c>
      <c r="AE127" s="22">
        <f t="shared" ref="AE127:AV127" si="193">SUM(AE124,AE81,AE45)</f>
        <v>0</v>
      </c>
      <c r="AF127" s="22">
        <f t="shared" si="193"/>
        <v>0</v>
      </c>
      <c r="AG127" s="22">
        <f t="shared" si="193"/>
        <v>0</v>
      </c>
      <c r="AH127" s="22">
        <f t="shared" si="193"/>
        <v>0</v>
      </c>
      <c r="AI127" s="22">
        <f t="shared" si="193"/>
        <v>0</v>
      </c>
      <c r="AJ127" s="22">
        <f t="shared" si="193"/>
        <v>0</v>
      </c>
      <c r="AK127" s="22">
        <f t="shared" si="193"/>
        <v>0</v>
      </c>
      <c r="AL127" s="22">
        <f t="shared" si="193"/>
        <v>0</v>
      </c>
      <c r="AM127" s="22">
        <f t="shared" si="193"/>
        <v>0</v>
      </c>
      <c r="AN127" s="22">
        <f t="shared" si="193"/>
        <v>0</v>
      </c>
      <c r="AO127" s="22">
        <f t="shared" si="193"/>
        <v>0</v>
      </c>
      <c r="AP127" s="22">
        <f t="shared" si="193"/>
        <v>0</v>
      </c>
      <c r="AQ127" s="22">
        <f t="shared" si="193"/>
        <v>0</v>
      </c>
      <c r="AR127" s="22">
        <f t="shared" si="193"/>
        <v>0</v>
      </c>
      <c r="AS127" s="22">
        <f t="shared" si="193"/>
        <v>0</v>
      </c>
      <c r="AT127" s="22">
        <f t="shared" si="193"/>
        <v>0</v>
      </c>
      <c r="AU127" s="22">
        <f t="shared" si="193"/>
        <v>0</v>
      </c>
      <c r="AV127" s="22">
        <f t="shared" si="193"/>
        <v>0</v>
      </c>
      <c r="AW127" s="22">
        <v>0</v>
      </c>
      <c r="AX127" s="22">
        <v>0</v>
      </c>
      <c r="AY127" s="22">
        <f>SUM(AY124,AY81,AY45)</f>
        <v>0</v>
      </c>
      <c r="AZ127" s="22">
        <f t="shared" ref="AZ127:BQ127" si="194">SUM(AZ124,AZ81,AZ45)</f>
        <v>0</v>
      </c>
      <c r="BA127" s="22">
        <f t="shared" si="194"/>
        <v>0</v>
      </c>
      <c r="BB127" s="22">
        <f t="shared" si="194"/>
        <v>0</v>
      </c>
      <c r="BC127" s="22">
        <f t="shared" si="194"/>
        <v>0</v>
      </c>
      <c r="BD127" s="22">
        <f t="shared" si="194"/>
        <v>0</v>
      </c>
      <c r="BE127" s="22">
        <f t="shared" si="194"/>
        <v>0</v>
      </c>
      <c r="BF127" s="22">
        <f t="shared" si="194"/>
        <v>0</v>
      </c>
      <c r="BG127" s="22">
        <f t="shared" si="194"/>
        <v>0</v>
      </c>
      <c r="BH127" s="22">
        <f t="shared" si="194"/>
        <v>0</v>
      </c>
      <c r="BI127" s="22">
        <f t="shared" si="194"/>
        <v>0</v>
      </c>
      <c r="BJ127" s="22">
        <f t="shared" si="194"/>
        <v>0</v>
      </c>
      <c r="BK127" s="22">
        <f t="shared" si="194"/>
        <v>0</v>
      </c>
      <c r="BL127" s="22">
        <f t="shared" si="194"/>
        <v>0</v>
      </c>
      <c r="BM127" s="22">
        <f t="shared" si="194"/>
        <v>0</v>
      </c>
      <c r="BN127" s="22">
        <f t="shared" si="194"/>
        <v>0</v>
      </c>
      <c r="BO127" s="22">
        <f t="shared" si="194"/>
        <v>0</v>
      </c>
      <c r="BP127" s="22">
        <f t="shared" si="194"/>
        <v>0</v>
      </c>
      <c r="BQ127" s="22">
        <f t="shared" si="194"/>
        <v>0</v>
      </c>
      <c r="BR127" s="22">
        <v>0</v>
      </c>
      <c r="BS127" s="22">
        <v>0</v>
      </c>
    </row>
    <row r="128" spans="1:71" x14ac:dyDescent="0.25">
      <c r="A128" s="13" t="s">
        <v>1</v>
      </c>
      <c r="B128" s="13" t="s">
        <v>1</v>
      </c>
      <c r="C128" s="13" t="s">
        <v>1</v>
      </c>
      <c r="D128" s="60" t="s">
        <v>1</v>
      </c>
      <c r="E128" s="60" t="s">
        <v>1</v>
      </c>
      <c r="F128" s="60" t="s">
        <v>1</v>
      </c>
      <c r="G128" s="13" t="s">
        <v>1</v>
      </c>
      <c r="H128" s="2" t="s">
        <v>104</v>
      </c>
      <c r="I128" s="13" t="s">
        <v>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>
        <v>0</v>
      </c>
      <c r="AC128" s="13">
        <v>0</v>
      </c>
      <c r="AD128" s="13" t="s">
        <v>1</v>
      </c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>
        <v>0</v>
      </c>
      <c r="AX128" s="13">
        <v>0</v>
      </c>
      <c r="AY128" s="13" t="s">
        <v>1</v>
      </c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>
        <v>0</v>
      </c>
      <c r="BS128" s="13">
        <v>0</v>
      </c>
    </row>
    <row r="129" spans="1:71" x14ac:dyDescent="0.25">
      <c r="A129" s="1" t="s">
        <v>14</v>
      </c>
      <c r="B129" s="2" t="s">
        <v>1</v>
      </c>
      <c r="C129" s="2" t="s">
        <v>1</v>
      </c>
      <c r="D129" s="64" t="s">
        <v>1</v>
      </c>
      <c r="E129" s="64" t="s">
        <v>1</v>
      </c>
      <c r="F129" s="64" t="s">
        <v>1</v>
      </c>
      <c r="G129" s="2" t="s">
        <v>1</v>
      </c>
      <c r="H129" s="2" t="s">
        <v>105</v>
      </c>
      <c r="I129" s="3" t="s">
        <v>1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>
        <v>0</v>
      </c>
      <c r="AC129" s="3">
        <v>0</v>
      </c>
      <c r="AD129" s="3" t="s">
        <v>1</v>
      </c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>
        <v>0</v>
      </c>
      <c r="AX129" s="3">
        <v>0</v>
      </c>
      <c r="AY129" s="3" t="s">
        <v>1</v>
      </c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>
        <v>0</v>
      </c>
      <c r="BS129" s="3">
        <v>0</v>
      </c>
    </row>
    <row r="130" spans="1:71" ht="15.75" thickBot="1" x14ac:dyDescent="0.3">
      <c r="A130" s="1" t="s">
        <v>14</v>
      </c>
      <c r="B130" s="1" t="s">
        <v>3</v>
      </c>
      <c r="C130" s="4" t="s">
        <v>1</v>
      </c>
      <c r="D130" s="65" t="s">
        <v>1</v>
      </c>
      <c r="E130" s="64" t="s">
        <v>1</v>
      </c>
      <c r="F130" s="64" t="s">
        <v>1</v>
      </c>
      <c r="G130" s="2" t="s">
        <v>1</v>
      </c>
      <c r="H130" s="2" t="s">
        <v>1</v>
      </c>
      <c r="I130" s="3" t="s">
        <v>1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>
        <v>0</v>
      </c>
      <c r="AC130" s="3">
        <v>0</v>
      </c>
      <c r="AD130" s="3" t="s">
        <v>1</v>
      </c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>
        <v>0</v>
      </c>
      <c r="AX130" s="3">
        <v>0</v>
      </c>
      <c r="AY130" s="3" t="s">
        <v>1</v>
      </c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>
        <v>0</v>
      </c>
      <c r="BS130" s="3">
        <v>0</v>
      </c>
    </row>
    <row r="131" spans="1:71" ht="69.75" customHeight="1" thickBot="1" x14ac:dyDescent="0.3">
      <c r="A131" s="5" t="s">
        <v>4</v>
      </c>
      <c r="B131" s="5" t="s">
        <v>5</v>
      </c>
      <c r="C131" s="5" t="s">
        <v>6</v>
      </c>
      <c r="D131" s="66" t="s">
        <v>1</v>
      </c>
      <c r="E131" s="74" t="s">
        <v>7</v>
      </c>
      <c r="F131" s="74" t="s">
        <v>8</v>
      </c>
      <c r="G131" s="5" t="s">
        <v>9</v>
      </c>
      <c r="H131" s="5" t="s">
        <v>10</v>
      </c>
      <c r="I131" s="57" t="s">
        <v>11</v>
      </c>
      <c r="J131" s="57" t="s">
        <v>1831</v>
      </c>
      <c r="K131" s="57" t="s">
        <v>1784</v>
      </c>
      <c r="L131" s="57" t="s">
        <v>1817</v>
      </c>
      <c r="M131" s="57" t="s">
        <v>1818</v>
      </c>
      <c r="N131" s="57" t="s">
        <v>1819</v>
      </c>
      <c r="O131" s="57" t="s">
        <v>1835</v>
      </c>
      <c r="P131" s="57" t="s">
        <v>1832</v>
      </c>
      <c r="Q131" s="57" t="s">
        <v>1820</v>
      </c>
      <c r="R131" s="57" t="s">
        <v>1821</v>
      </c>
      <c r="S131" s="57" t="s">
        <v>1822</v>
      </c>
      <c r="T131" s="57" t="s">
        <v>1823</v>
      </c>
      <c r="U131" s="57" t="s">
        <v>1824</v>
      </c>
      <c r="V131" s="57" t="s">
        <v>1825</v>
      </c>
      <c r="W131" s="57" t="s">
        <v>1833</v>
      </c>
      <c r="X131" s="57" t="s">
        <v>1834</v>
      </c>
      <c r="Y131" s="57" t="s">
        <v>1826</v>
      </c>
      <c r="Z131" s="57" t="s">
        <v>1827</v>
      </c>
      <c r="AA131" s="57" t="s">
        <v>1828</v>
      </c>
      <c r="AB131" s="57" t="s">
        <v>1829</v>
      </c>
      <c r="AC131" s="57" t="s">
        <v>1830</v>
      </c>
      <c r="AD131" s="58" t="s">
        <v>12</v>
      </c>
      <c r="AE131" s="58" t="s">
        <v>1831</v>
      </c>
      <c r="AF131" s="58" t="s">
        <v>1784</v>
      </c>
      <c r="AG131" s="58" t="s">
        <v>1817</v>
      </c>
      <c r="AH131" s="58" t="s">
        <v>1818</v>
      </c>
      <c r="AI131" s="58" t="s">
        <v>1819</v>
      </c>
      <c r="AJ131" s="58" t="s">
        <v>1836</v>
      </c>
      <c r="AK131" s="58" t="s">
        <v>1832</v>
      </c>
      <c r="AL131" s="58" t="s">
        <v>1820</v>
      </c>
      <c r="AM131" s="58" t="s">
        <v>1821</v>
      </c>
      <c r="AN131" s="58" t="s">
        <v>1822</v>
      </c>
      <c r="AO131" s="58" t="s">
        <v>1823</v>
      </c>
      <c r="AP131" s="58" t="s">
        <v>1824</v>
      </c>
      <c r="AQ131" s="58" t="s">
        <v>1825</v>
      </c>
      <c r="AR131" s="58" t="s">
        <v>1833</v>
      </c>
      <c r="AS131" s="58" t="s">
        <v>1834</v>
      </c>
      <c r="AT131" s="58" t="s">
        <v>1826</v>
      </c>
      <c r="AU131" s="58" t="s">
        <v>1827</v>
      </c>
      <c r="AV131" s="58" t="s">
        <v>1828</v>
      </c>
      <c r="AW131" s="58" t="s">
        <v>1829</v>
      </c>
      <c r="AX131" s="58" t="s">
        <v>1830</v>
      </c>
      <c r="AY131" s="59" t="s">
        <v>13</v>
      </c>
      <c r="AZ131" s="59" t="s">
        <v>1831</v>
      </c>
      <c r="BA131" s="59" t="s">
        <v>1784</v>
      </c>
      <c r="BB131" s="59" t="s">
        <v>1817</v>
      </c>
      <c r="BC131" s="59" t="s">
        <v>1818</v>
      </c>
      <c r="BD131" s="59" t="s">
        <v>1819</v>
      </c>
      <c r="BE131" s="59" t="s">
        <v>1837</v>
      </c>
      <c r="BF131" s="59" t="s">
        <v>1832</v>
      </c>
      <c r="BG131" s="59" t="s">
        <v>1820</v>
      </c>
      <c r="BH131" s="59" t="s">
        <v>1821</v>
      </c>
      <c r="BI131" s="59" t="s">
        <v>1822</v>
      </c>
      <c r="BJ131" s="59" t="s">
        <v>1823</v>
      </c>
      <c r="BK131" s="59" t="s">
        <v>1824</v>
      </c>
      <c r="BL131" s="59" t="s">
        <v>1825</v>
      </c>
      <c r="BM131" s="59" t="s">
        <v>1833</v>
      </c>
      <c r="BN131" s="59" t="s">
        <v>1834</v>
      </c>
      <c r="BO131" s="59" t="s">
        <v>1826</v>
      </c>
      <c r="BP131" s="59" t="s">
        <v>1827</v>
      </c>
      <c r="BQ131" s="59" t="s">
        <v>1828</v>
      </c>
      <c r="BR131" s="59" t="s">
        <v>1829</v>
      </c>
      <c r="BS131" s="59" t="s">
        <v>1830</v>
      </c>
    </row>
    <row r="132" spans="1:71" x14ac:dyDescent="0.25">
      <c r="A132" s="6" t="s">
        <v>1</v>
      </c>
      <c r="B132" s="6" t="s">
        <v>1</v>
      </c>
      <c r="C132" s="6" t="s">
        <v>1</v>
      </c>
      <c r="D132" s="67" t="s">
        <v>1</v>
      </c>
      <c r="E132" s="67" t="s">
        <v>1</v>
      </c>
      <c r="F132" s="80" t="s">
        <v>1</v>
      </c>
      <c r="G132" s="7" t="s">
        <v>1</v>
      </c>
      <c r="H132" s="8" t="s">
        <v>1</v>
      </c>
      <c r="I132" s="9">
        <v>1</v>
      </c>
      <c r="J132" s="9">
        <v>2</v>
      </c>
      <c r="K132" s="9">
        <v>3</v>
      </c>
      <c r="L132" s="9">
        <v>4</v>
      </c>
      <c r="M132" s="9">
        <v>5</v>
      </c>
      <c r="N132" s="9">
        <v>6</v>
      </c>
      <c r="O132" s="9">
        <v>7</v>
      </c>
      <c r="P132" s="9">
        <v>8</v>
      </c>
      <c r="Q132" s="9">
        <v>9</v>
      </c>
      <c r="R132" s="9">
        <v>10</v>
      </c>
      <c r="S132" s="9">
        <v>11</v>
      </c>
      <c r="T132" s="9">
        <v>12</v>
      </c>
      <c r="U132" s="9">
        <v>13</v>
      </c>
      <c r="V132" s="9">
        <v>14</v>
      </c>
      <c r="W132" s="9">
        <v>15</v>
      </c>
      <c r="X132" s="9">
        <v>16</v>
      </c>
      <c r="Y132" s="9">
        <v>17</v>
      </c>
      <c r="Z132" s="9">
        <v>18</v>
      </c>
      <c r="AA132" s="9">
        <v>19</v>
      </c>
      <c r="AB132" s="9">
        <v>20</v>
      </c>
      <c r="AC132" s="9">
        <v>21</v>
      </c>
      <c r="AD132" s="9">
        <v>1</v>
      </c>
      <c r="AE132" s="9">
        <v>2</v>
      </c>
      <c r="AF132" s="9">
        <v>3</v>
      </c>
      <c r="AG132" s="9">
        <v>4</v>
      </c>
      <c r="AH132" s="9">
        <v>5</v>
      </c>
      <c r="AI132" s="9">
        <v>6</v>
      </c>
      <c r="AJ132" s="9">
        <v>7</v>
      </c>
      <c r="AK132" s="9">
        <v>8</v>
      </c>
      <c r="AL132" s="9">
        <v>9</v>
      </c>
      <c r="AM132" s="9">
        <v>10</v>
      </c>
      <c r="AN132" s="9">
        <v>11</v>
      </c>
      <c r="AO132" s="9">
        <v>12</v>
      </c>
      <c r="AP132" s="9">
        <v>13</v>
      </c>
      <c r="AQ132" s="9">
        <v>14</v>
      </c>
      <c r="AR132" s="9">
        <v>15</v>
      </c>
      <c r="AS132" s="9">
        <v>16</v>
      </c>
      <c r="AT132" s="9">
        <v>17</v>
      </c>
      <c r="AU132" s="9">
        <v>18</v>
      </c>
      <c r="AV132" s="9">
        <v>19</v>
      </c>
      <c r="AW132" s="9">
        <v>20</v>
      </c>
      <c r="AX132" s="9">
        <v>21</v>
      </c>
      <c r="AY132" s="9">
        <v>1</v>
      </c>
      <c r="AZ132" s="9">
        <v>2</v>
      </c>
      <c r="BA132" s="9">
        <v>3</v>
      </c>
      <c r="BB132" s="9">
        <v>4</v>
      </c>
      <c r="BC132" s="9">
        <v>5</v>
      </c>
      <c r="BD132" s="9">
        <v>6</v>
      </c>
      <c r="BE132" s="9">
        <v>7</v>
      </c>
      <c r="BF132" s="9">
        <v>8</v>
      </c>
      <c r="BG132" s="9">
        <v>9</v>
      </c>
      <c r="BH132" s="9">
        <v>10</v>
      </c>
      <c r="BI132" s="9">
        <v>11</v>
      </c>
      <c r="BJ132" s="9">
        <v>12</v>
      </c>
      <c r="BK132" s="9">
        <v>13</v>
      </c>
      <c r="BL132" s="9">
        <v>14</v>
      </c>
      <c r="BM132" s="9">
        <v>15</v>
      </c>
      <c r="BN132" s="9">
        <v>16</v>
      </c>
      <c r="BO132" s="9">
        <v>17</v>
      </c>
      <c r="BP132" s="9">
        <v>18</v>
      </c>
      <c r="BQ132" s="9">
        <v>19</v>
      </c>
      <c r="BR132" s="9">
        <v>20</v>
      </c>
      <c r="BS132" s="9">
        <v>21</v>
      </c>
    </row>
    <row r="133" spans="1:71" x14ac:dyDescent="0.25">
      <c r="A133" s="1" t="s">
        <v>14</v>
      </c>
      <c r="B133" s="1" t="s">
        <v>3</v>
      </c>
      <c r="C133" s="4" t="s">
        <v>15</v>
      </c>
      <c r="D133" s="65" t="s">
        <v>106</v>
      </c>
      <c r="E133" s="64" t="s">
        <v>1</v>
      </c>
      <c r="F133" s="64" t="s">
        <v>1</v>
      </c>
      <c r="G133" s="2" t="s">
        <v>1</v>
      </c>
      <c r="H133" s="2" t="s">
        <v>105</v>
      </c>
      <c r="I133" s="3" t="s">
        <v>1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>
        <v>0</v>
      </c>
      <c r="AC133" s="3">
        <v>0</v>
      </c>
      <c r="AD133" s="3" t="s">
        <v>1</v>
      </c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>
        <v>0</v>
      </c>
      <c r="AX133" s="3">
        <v>0</v>
      </c>
      <c r="AY133" s="3" t="s">
        <v>1</v>
      </c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>
        <v>0</v>
      </c>
      <c r="BS133" s="3">
        <v>0</v>
      </c>
    </row>
    <row r="134" spans="1:71" ht="33.75" x14ac:dyDescent="0.25">
      <c r="A134" s="1" t="s">
        <v>1</v>
      </c>
      <c r="B134" s="1" t="s">
        <v>1</v>
      </c>
      <c r="C134" s="1" t="s">
        <v>1</v>
      </c>
      <c r="D134" s="64" t="s">
        <v>1</v>
      </c>
      <c r="E134" s="64" t="s">
        <v>1</v>
      </c>
      <c r="F134" s="64" t="s">
        <v>1</v>
      </c>
      <c r="G134" s="2" t="s">
        <v>1</v>
      </c>
      <c r="H134" s="10" t="s">
        <v>17</v>
      </c>
      <c r="I134" s="11">
        <f t="shared" ref="I134:AA134" si="195">SUM(I135,I142,I144)</f>
        <v>0</v>
      </c>
      <c r="J134" s="11">
        <f t="shared" si="195"/>
        <v>0</v>
      </c>
      <c r="K134" s="11">
        <f t="shared" si="195"/>
        <v>0</v>
      </c>
      <c r="L134" s="11">
        <f t="shared" si="195"/>
        <v>0</v>
      </c>
      <c r="M134" s="11">
        <f t="shared" si="195"/>
        <v>0</v>
      </c>
      <c r="N134" s="11">
        <f t="shared" si="195"/>
        <v>0</v>
      </c>
      <c r="O134" s="11">
        <f t="shared" ref="O134" si="196">SUM(O135,O142,O144)</f>
        <v>0</v>
      </c>
      <c r="P134" s="11">
        <f t="shared" si="195"/>
        <v>0</v>
      </c>
      <c r="Q134" s="11">
        <f t="shared" si="195"/>
        <v>0</v>
      </c>
      <c r="R134" s="11">
        <f t="shared" si="195"/>
        <v>0</v>
      </c>
      <c r="S134" s="11">
        <f t="shared" si="195"/>
        <v>0</v>
      </c>
      <c r="T134" s="11">
        <f t="shared" si="195"/>
        <v>0</v>
      </c>
      <c r="U134" s="11">
        <f t="shared" si="195"/>
        <v>0</v>
      </c>
      <c r="V134" s="11">
        <f t="shared" si="195"/>
        <v>0</v>
      </c>
      <c r="W134" s="11">
        <f t="shared" si="195"/>
        <v>0</v>
      </c>
      <c r="X134" s="11">
        <f t="shared" si="195"/>
        <v>0</v>
      </c>
      <c r="Y134" s="11">
        <f t="shared" si="195"/>
        <v>0</v>
      </c>
      <c r="Z134" s="11">
        <f t="shared" si="195"/>
        <v>0</v>
      </c>
      <c r="AA134" s="11">
        <f t="shared" si="195"/>
        <v>0</v>
      </c>
      <c r="AB134" s="11">
        <v>0</v>
      </c>
      <c r="AC134" s="11">
        <v>0</v>
      </c>
      <c r="AD134" s="11">
        <f t="shared" ref="AD134:AV134" si="197">SUM(AD135,AD142,AD144)</f>
        <v>0</v>
      </c>
      <c r="AE134" s="11">
        <f t="shared" si="197"/>
        <v>0</v>
      </c>
      <c r="AF134" s="11">
        <f t="shared" si="197"/>
        <v>0</v>
      </c>
      <c r="AG134" s="11">
        <f t="shared" si="197"/>
        <v>0</v>
      </c>
      <c r="AH134" s="11">
        <f t="shared" si="197"/>
        <v>0</v>
      </c>
      <c r="AI134" s="11">
        <f t="shared" si="197"/>
        <v>0</v>
      </c>
      <c r="AJ134" s="11">
        <f t="shared" ref="AJ134" si="198">SUM(AJ135,AJ142,AJ144)</f>
        <v>0</v>
      </c>
      <c r="AK134" s="11">
        <f t="shared" si="197"/>
        <v>0</v>
      </c>
      <c r="AL134" s="11">
        <f t="shared" si="197"/>
        <v>0</v>
      </c>
      <c r="AM134" s="11">
        <f t="shared" si="197"/>
        <v>0</v>
      </c>
      <c r="AN134" s="11">
        <f t="shared" si="197"/>
        <v>0</v>
      </c>
      <c r="AO134" s="11">
        <f t="shared" si="197"/>
        <v>0</v>
      </c>
      <c r="AP134" s="11">
        <f t="shared" si="197"/>
        <v>0</v>
      </c>
      <c r="AQ134" s="11">
        <f t="shared" si="197"/>
        <v>0</v>
      </c>
      <c r="AR134" s="11">
        <f t="shared" si="197"/>
        <v>0</v>
      </c>
      <c r="AS134" s="11">
        <f t="shared" si="197"/>
        <v>0</v>
      </c>
      <c r="AT134" s="11">
        <f t="shared" si="197"/>
        <v>0</v>
      </c>
      <c r="AU134" s="11">
        <f t="shared" si="197"/>
        <v>0</v>
      </c>
      <c r="AV134" s="11">
        <f t="shared" si="197"/>
        <v>0</v>
      </c>
      <c r="AW134" s="11">
        <v>0</v>
      </c>
      <c r="AX134" s="11">
        <v>0</v>
      </c>
      <c r="AY134" s="11">
        <f t="shared" ref="AY134:BQ134" si="199">SUM(AY135,AY142,AY144)</f>
        <v>0</v>
      </c>
      <c r="AZ134" s="11">
        <f t="shared" si="199"/>
        <v>0</v>
      </c>
      <c r="BA134" s="11">
        <f t="shared" si="199"/>
        <v>0</v>
      </c>
      <c r="BB134" s="11">
        <f t="shared" si="199"/>
        <v>0</v>
      </c>
      <c r="BC134" s="11">
        <f t="shared" si="199"/>
        <v>0</v>
      </c>
      <c r="BD134" s="11">
        <f t="shared" si="199"/>
        <v>0</v>
      </c>
      <c r="BE134" s="11">
        <f t="shared" ref="BE134" si="200">SUM(BE135,BE142,BE144)</f>
        <v>0</v>
      </c>
      <c r="BF134" s="11">
        <f t="shared" si="199"/>
        <v>0</v>
      </c>
      <c r="BG134" s="11">
        <f t="shared" si="199"/>
        <v>0</v>
      </c>
      <c r="BH134" s="11">
        <f t="shared" si="199"/>
        <v>0</v>
      </c>
      <c r="BI134" s="11">
        <f t="shared" si="199"/>
        <v>0</v>
      </c>
      <c r="BJ134" s="11">
        <f t="shared" si="199"/>
        <v>0</v>
      </c>
      <c r="BK134" s="11">
        <f t="shared" si="199"/>
        <v>0</v>
      </c>
      <c r="BL134" s="11">
        <f t="shared" si="199"/>
        <v>0</v>
      </c>
      <c r="BM134" s="11">
        <f t="shared" si="199"/>
        <v>0</v>
      </c>
      <c r="BN134" s="11">
        <f t="shared" si="199"/>
        <v>0</v>
      </c>
      <c r="BO134" s="11">
        <f t="shared" si="199"/>
        <v>0</v>
      </c>
      <c r="BP134" s="11">
        <f t="shared" si="199"/>
        <v>0</v>
      </c>
      <c r="BQ134" s="11">
        <f t="shared" si="199"/>
        <v>0</v>
      </c>
      <c r="BR134" s="11">
        <v>0</v>
      </c>
      <c r="BS134" s="11">
        <v>0</v>
      </c>
    </row>
    <row r="135" spans="1:71" x14ac:dyDescent="0.25">
      <c r="A135" s="4" t="s">
        <v>14</v>
      </c>
      <c r="B135" s="4" t="s">
        <v>3</v>
      </c>
      <c r="C135" s="4" t="s">
        <v>15</v>
      </c>
      <c r="D135" s="65" t="s">
        <v>106</v>
      </c>
      <c r="E135" s="64" t="s">
        <v>18</v>
      </c>
      <c r="F135" s="64" t="s">
        <v>1</v>
      </c>
      <c r="G135" s="2" t="s">
        <v>1</v>
      </c>
      <c r="H135" s="2" t="s">
        <v>19</v>
      </c>
      <c r="I135" s="12">
        <f t="shared" ref="I135:AA135" si="201">SUM(I136:I137)</f>
        <v>0</v>
      </c>
      <c r="J135" s="12">
        <f t="shared" si="201"/>
        <v>0</v>
      </c>
      <c r="K135" s="12">
        <f t="shared" si="201"/>
        <v>0</v>
      </c>
      <c r="L135" s="12">
        <f t="shared" si="201"/>
        <v>0</v>
      </c>
      <c r="M135" s="12">
        <f t="shared" si="201"/>
        <v>0</v>
      </c>
      <c r="N135" s="12">
        <f t="shared" si="201"/>
        <v>0</v>
      </c>
      <c r="O135" s="12">
        <f t="shared" ref="O135" si="202">SUM(O136:O137)</f>
        <v>0</v>
      </c>
      <c r="P135" s="12">
        <f t="shared" si="201"/>
        <v>0</v>
      </c>
      <c r="Q135" s="12">
        <f t="shared" si="201"/>
        <v>0</v>
      </c>
      <c r="R135" s="12">
        <f t="shared" si="201"/>
        <v>0</v>
      </c>
      <c r="S135" s="12">
        <f t="shared" si="201"/>
        <v>0</v>
      </c>
      <c r="T135" s="12">
        <f t="shared" si="201"/>
        <v>0</v>
      </c>
      <c r="U135" s="12">
        <f t="shared" si="201"/>
        <v>0</v>
      </c>
      <c r="V135" s="12">
        <f t="shared" si="201"/>
        <v>0</v>
      </c>
      <c r="W135" s="12">
        <f t="shared" si="201"/>
        <v>0</v>
      </c>
      <c r="X135" s="12">
        <f t="shared" si="201"/>
        <v>0</v>
      </c>
      <c r="Y135" s="12">
        <f t="shared" si="201"/>
        <v>0</v>
      </c>
      <c r="Z135" s="12">
        <f t="shared" si="201"/>
        <v>0</v>
      </c>
      <c r="AA135" s="12">
        <f t="shared" si="201"/>
        <v>0</v>
      </c>
      <c r="AB135" s="12">
        <v>0</v>
      </c>
      <c r="AC135" s="12">
        <v>0</v>
      </c>
      <c r="AD135" s="12">
        <f t="shared" ref="AD135:AV135" si="203">SUM(AD136:AD137)</f>
        <v>0</v>
      </c>
      <c r="AE135" s="12">
        <f t="shared" si="203"/>
        <v>0</v>
      </c>
      <c r="AF135" s="12">
        <f t="shared" si="203"/>
        <v>0</v>
      </c>
      <c r="AG135" s="12">
        <f t="shared" si="203"/>
        <v>0</v>
      </c>
      <c r="AH135" s="12">
        <f t="shared" si="203"/>
        <v>0</v>
      </c>
      <c r="AI135" s="12">
        <f t="shared" si="203"/>
        <v>0</v>
      </c>
      <c r="AJ135" s="12">
        <f t="shared" ref="AJ135" si="204">SUM(AJ136:AJ137)</f>
        <v>0</v>
      </c>
      <c r="AK135" s="12">
        <f t="shared" si="203"/>
        <v>0</v>
      </c>
      <c r="AL135" s="12">
        <f t="shared" si="203"/>
        <v>0</v>
      </c>
      <c r="AM135" s="12">
        <f t="shared" si="203"/>
        <v>0</v>
      </c>
      <c r="AN135" s="12">
        <f t="shared" si="203"/>
        <v>0</v>
      </c>
      <c r="AO135" s="12">
        <f t="shared" si="203"/>
        <v>0</v>
      </c>
      <c r="AP135" s="12">
        <f t="shared" si="203"/>
        <v>0</v>
      </c>
      <c r="AQ135" s="12">
        <f t="shared" si="203"/>
        <v>0</v>
      </c>
      <c r="AR135" s="12">
        <f t="shared" si="203"/>
        <v>0</v>
      </c>
      <c r="AS135" s="12">
        <f t="shared" si="203"/>
        <v>0</v>
      </c>
      <c r="AT135" s="12">
        <f t="shared" si="203"/>
        <v>0</v>
      </c>
      <c r="AU135" s="12">
        <f t="shared" si="203"/>
        <v>0</v>
      </c>
      <c r="AV135" s="12">
        <f t="shared" si="203"/>
        <v>0</v>
      </c>
      <c r="AW135" s="12">
        <v>0</v>
      </c>
      <c r="AX135" s="12">
        <v>0</v>
      </c>
      <c r="AY135" s="12">
        <f t="shared" ref="AY135:BQ135" si="205">SUM(AY136:AY137)</f>
        <v>0</v>
      </c>
      <c r="AZ135" s="12">
        <f t="shared" si="205"/>
        <v>0</v>
      </c>
      <c r="BA135" s="12">
        <f t="shared" si="205"/>
        <v>0</v>
      </c>
      <c r="BB135" s="12">
        <f t="shared" si="205"/>
        <v>0</v>
      </c>
      <c r="BC135" s="12">
        <f t="shared" si="205"/>
        <v>0</v>
      </c>
      <c r="BD135" s="12">
        <f t="shared" si="205"/>
        <v>0</v>
      </c>
      <c r="BE135" s="12">
        <f t="shared" ref="BE135" si="206">SUM(BE136:BE137)</f>
        <v>0</v>
      </c>
      <c r="BF135" s="12">
        <f t="shared" si="205"/>
        <v>0</v>
      </c>
      <c r="BG135" s="12">
        <f t="shared" si="205"/>
        <v>0</v>
      </c>
      <c r="BH135" s="12">
        <f t="shared" si="205"/>
        <v>0</v>
      </c>
      <c r="BI135" s="12">
        <f t="shared" si="205"/>
        <v>0</v>
      </c>
      <c r="BJ135" s="12">
        <f t="shared" si="205"/>
        <v>0</v>
      </c>
      <c r="BK135" s="12">
        <f t="shared" si="205"/>
        <v>0</v>
      </c>
      <c r="BL135" s="12">
        <f t="shared" si="205"/>
        <v>0</v>
      </c>
      <c r="BM135" s="12">
        <f t="shared" si="205"/>
        <v>0</v>
      </c>
      <c r="BN135" s="12">
        <f t="shared" si="205"/>
        <v>0</v>
      </c>
      <c r="BO135" s="12">
        <f t="shared" si="205"/>
        <v>0</v>
      </c>
      <c r="BP135" s="12">
        <f t="shared" si="205"/>
        <v>0</v>
      </c>
      <c r="BQ135" s="12">
        <f t="shared" si="205"/>
        <v>0</v>
      </c>
      <c r="BR135" s="12">
        <v>0</v>
      </c>
      <c r="BS135" s="12">
        <v>0</v>
      </c>
    </row>
    <row r="136" spans="1:71" x14ac:dyDescent="0.25">
      <c r="A136" s="4" t="s">
        <v>14</v>
      </c>
      <c r="B136" s="4" t="s">
        <v>3</v>
      </c>
      <c r="C136" s="4" t="s">
        <v>15</v>
      </c>
      <c r="D136" s="65" t="s">
        <v>106</v>
      </c>
      <c r="E136" s="75">
        <v>6111</v>
      </c>
      <c r="F136" s="65"/>
      <c r="G136" s="60" t="s">
        <v>1875</v>
      </c>
      <c r="H136" s="13" t="s">
        <v>20</v>
      </c>
      <c r="I136" s="14">
        <v>0</v>
      </c>
      <c r="J136" s="14"/>
      <c r="K136" s="14"/>
      <c r="L136" s="14"/>
      <c r="M136" s="14"/>
      <c r="N136" s="14"/>
      <c r="O136" s="14">
        <f t="shared" si="120"/>
        <v>0</v>
      </c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>
        <v>0</v>
      </c>
      <c r="AC136" s="14">
        <v>0</v>
      </c>
      <c r="AD136" s="14">
        <v>0</v>
      </c>
      <c r="AE136" s="14"/>
      <c r="AF136" s="14"/>
      <c r="AG136" s="14"/>
      <c r="AH136" s="14"/>
      <c r="AI136" s="14"/>
      <c r="AJ136" s="14">
        <f t="shared" si="121"/>
        <v>0</v>
      </c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>
        <v>0</v>
      </c>
      <c r="AX136" s="14">
        <v>0</v>
      </c>
      <c r="AY136" s="14">
        <v>0</v>
      </c>
      <c r="AZ136" s="14"/>
      <c r="BA136" s="14"/>
      <c r="BB136" s="14"/>
      <c r="BC136" s="14"/>
      <c r="BD136" s="14"/>
      <c r="BE136" s="14">
        <f t="shared" si="122"/>
        <v>0</v>
      </c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>
        <v>0</v>
      </c>
      <c r="BS136" s="14">
        <v>0</v>
      </c>
    </row>
    <row r="137" spans="1:71" x14ac:dyDescent="0.25">
      <c r="A137" s="1" t="s">
        <v>14</v>
      </c>
      <c r="B137" s="1" t="s">
        <v>3</v>
      </c>
      <c r="C137" s="1" t="s">
        <v>15</v>
      </c>
      <c r="D137" s="68" t="s">
        <v>106</v>
      </c>
      <c r="E137" s="68" t="s">
        <v>21</v>
      </c>
      <c r="F137" s="65" t="s">
        <v>1</v>
      </c>
      <c r="G137" s="13" t="s">
        <v>1</v>
      </c>
      <c r="H137" s="2" t="s">
        <v>22</v>
      </c>
      <c r="I137" s="12">
        <f t="shared" ref="I137:AA137" si="207">SUM(I138:I141)</f>
        <v>0</v>
      </c>
      <c r="J137" s="12">
        <f t="shared" si="207"/>
        <v>0</v>
      </c>
      <c r="K137" s="12">
        <f t="shared" si="207"/>
        <v>0</v>
      </c>
      <c r="L137" s="12">
        <f t="shared" si="207"/>
        <v>0</v>
      </c>
      <c r="M137" s="12">
        <f t="shared" si="207"/>
        <v>0</v>
      </c>
      <c r="N137" s="12">
        <f t="shared" si="207"/>
        <v>0</v>
      </c>
      <c r="O137" s="12">
        <f t="shared" si="207"/>
        <v>0</v>
      </c>
      <c r="P137" s="12">
        <f t="shared" si="207"/>
        <v>0</v>
      </c>
      <c r="Q137" s="12">
        <f t="shared" si="207"/>
        <v>0</v>
      </c>
      <c r="R137" s="12">
        <f t="shared" si="207"/>
        <v>0</v>
      </c>
      <c r="S137" s="12">
        <f t="shared" si="207"/>
        <v>0</v>
      </c>
      <c r="T137" s="12">
        <f t="shared" si="207"/>
        <v>0</v>
      </c>
      <c r="U137" s="12">
        <f t="shared" si="207"/>
        <v>0</v>
      </c>
      <c r="V137" s="12">
        <f t="shared" si="207"/>
        <v>0</v>
      </c>
      <c r="W137" s="12">
        <f t="shared" si="207"/>
        <v>0</v>
      </c>
      <c r="X137" s="12">
        <f t="shared" si="207"/>
        <v>0</v>
      </c>
      <c r="Y137" s="12">
        <f t="shared" si="207"/>
        <v>0</v>
      </c>
      <c r="Z137" s="12">
        <f t="shared" si="207"/>
        <v>0</v>
      </c>
      <c r="AA137" s="12">
        <f t="shared" si="207"/>
        <v>0</v>
      </c>
      <c r="AB137" s="12">
        <v>0</v>
      </c>
      <c r="AC137" s="12">
        <v>0</v>
      </c>
      <c r="AD137" s="12">
        <f t="shared" ref="AD137:AV137" si="208">SUM(AD138:AD141)</f>
        <v>0</v>
      </c>
      <c r="AE137" s="12">
        <f t="shared" si="208"/>
        <v>0</v>
      </c>
      <c r="AF137" s="12">
        <f t="shared" si="208"/>
        <v>0</v>
      </c>
      <c r="AG137" s="12">
        <f t="shared" si="208"/>
        <v>0</v>
      </c>
      <c r="AH137" s="12">
        <f t="shared" si="208"/>
        <v>0</v>
      </c>
      <c r="AI137" s="12">
        <f t="shared" si="208"/>
        <v>0</v>
      </c>
      <c r="AJ137" s="12">
        <f t="shared" si="208"/>
        <v>0</v>
      </c>
      <c r="AK137" s="12">
        <f t="shared" si="208"/>
        <v>0</v>
      </c>
      <c r="AL137" s="12">
        <f t="shared" si="208"/>
        <v>0</v>
      </c>
      <c r="AM137" s="12">
        <f t="shared" si="208"/>
        <v>0</v>
      </c>
      <c r="AN137" s="12">
        <f t="shared" si="208"/>
        <v>0</v>
      </c>
      <c r="AO137" s="12">
        <f t="shared" si="208"/>
        <v>0</v>
      </c>
      <c r="AP137" s="12">
        <f t="shared" si="208"/>
        <v>0</v>
      </c>
      <c r="AQ137" s="12">
        <f t="shared" si="208"/>
        <v>0</v>
      </c>
      <c r="AR137" s="12">
        <f t="shared" si="208"/>
        <v>0</v>
      </c>
      <c r="AS137" s="12">
        <f t="shared" si="208"/>
        <v>0</v>
      </c>
      <c r="AT137" s="12">
        <f t="shared" si="208"/>
        <v>0</v>
      </c>
      <c r="AU137" s="12">
        <f t="shared" si="208"/>
        <v>0</v>
      </c>
      <c r="AV137" s="12">
        <f t="shared" si="208"/>
        <v>0</v>
      </c>
      <c r="AW137" s="12">
        <v>0</v>
      </c>
      <c r="AX137" s="12">
        <v>0</v>
      </c>
      <c r="AY137" s="12">
        <f t="shared" ref="AY137:BQ137" si="209">SUM(AY138:AY141)</f>
        <v>0</v>
      </c>
      <c r="AZ137" s="12">
        <f t="shared" si="209"/>
        <v>0</v>
      </c>
      <c r="BA137" s="12">
        <f t="shared" si="209"/>
        <v>0</v>
      </c>
      <c r="BB137" s="12">
        <f t="shared" si="209"/>
        <v>0</v>
      </c>
      <c r="BC137" s="12">
        <f t="shared" si="209"/>
        <v>0</v>
      </c>
      <c r="BD137" s="12">
        <f t="shared" si="209"/>
        <v>0</v>
      </c>
      <c r="BE137" s="12">
        <f t="shared" si="209"/>
        <v>0</v>
      </c>
      <c r="BF137" s="12">
        <f t="shared" si="209"/>
        <v>0</v>
      </c>
      <c r="BG137" s="12">
        <f t="shared" si="209"/>
        <v>0</v>
      </c>
      <c r="BH137" s="12">
        <f t="shared" si="209"/>
        <v>0</v>
      </c>
      <c r="BI137" s="12">
        <f t="shared" si="209"/>
        <v>0</v>
      </c>
      <c r="BJ137" s="12">
        <f t="shared" si="209"/>
        <v>0</v>
      </c>
      <c r="BK137" s="12">
        <f t="shared" si="209"/>
        <v>0</v>
      </c>
      <c r="BL137" s="12">
        <f t="shared" si="209"/>
        <v>0</v>
      </c>
      <c r="BM137" s="12">
        <f t="shared" si="209"/>
        <v>0</v>
      </c>
      <c r="BN137" s="12">
        <f t="shared" si="209"/>
        <v>0</v>
      </c>
      <c r="BO137" s="12">
        <f t="shared" si="209"/>
        <v>0</v>
      </c>
      <c r="BP137" s="12">
        <f t="shared" si="209"/>
        <v>0</v>
      </c>
      <c r="BQ137" s="12">
        <f t="shared" si="209"/>
        <v>0</v>
      </c>
      <c r="BR137" s="12">
        <v>0</v>
      </c>
      <c r="BS137" s="12">
        <v>0</v>
      </c>
    </row>
    <row r="138" spans="1:71" x14ac:dyDescent="0.25">
      <c r="A138" s="4" t="s">
        <v>14</v>
      </c>
      <c r="B138" s="4" t="s">
        <v>3</v>
      </c>
      <c r="C138" s="4" t="s">
        <v>15</v>
      </c>
      <c r="D138" s="65" t="s">
        <v>106</v>
      </c>
      <c r="E138" s="75">
        <v>6112</v>
      </c>
      <c r="F138" s="65" t="s">
        <v>107</v>
      </c>
      <c r="G138" s="60" t="s">
        <v>1875</v>
      </c>
      <c r="H138" s="13" t="s">
        <v>79</v>
      </c>
      <c r="I138" s="14">
        <v>0</v>
      </c>
      <c r="J138" s="14"/>
      <c r="K138" s="14"/>
      <c r="L138" s="14"/>
      <c r="M138" s="14"/>
      <c r="N138" s="14"/>
      <c r="O138" s="14">
        <f t="shared" si="120"/>
        <v>0</v>
      </c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>
        <v>0</v>
      </c>
      <c r="AC138" s="14">
        <v>0</v>
      </c>
      <c r="AD138" s="14">
        <v>0</v>
      </c>
      <c r="AE138" s="14"/>
      <c r="AF138" s="14"/>
      <c r="AG138" s="14"/>
      <c r="AH138" s="14"/>
      <c r="AI138" s="14"/>
      <c r="AJ138" s="14">
        <f t="shared" si="121"/>
        <v>0</v>
      </c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>
        <v>0</v>
      </c>
      <c r="AX138" s="14">
        <v>0</v>
      </c>
      <c r="AY138" s="14">
        <v>0</v>
      </c>
      <c r="AZ138" s="14"/>
      <c r="BA138" s="14"/>
      <c r="BB138" s="14"/>
      <c r="BC138" s="14"/>
      <c r="BD138" s="14"/>
      <c r="BE138" s="14">
        <f t="shared" si="122"/>
        <v>0</v>
      </c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>
        <v>0</v>
      </c>
      <c r="BS138" s="14">
        <v>0</v>
      </c>
    </row>
    <row r="139" spans="1:71" x14ac:dyDescent="0.25">
      <c r="A139" s="4" t="s">
        <v>14</v>
      </c>
      <c r="B139" s="4" t="s">
        <v>3</v>
      </c>
      <c r="C139" s="4" t="s">
        <v>15</v>
      </c>
      <c r="D139" s="65" t="s">
        <v>106</v>
      </c>
      <c r="E139" s="75">
        <v>6112</v>
      </c>
      <c r="F139" s="65" t="s">
        <v>108</v>
      </c>
      <c r="G139" s="60" t="s">
        <v>1875</v>
      </c>
      <c r="H139" s="13" t="s">
        <v>26</v>
      </c>
      <c r="I139" s="14">
        <v>0</v>
      </c>
      <c r="J139" s="14"/>
      <c r="K139" s="14"/>
      <c r="L139" s="14"/>
      <c r="M139" s="14"/>
      <c r="N139" s="14"/>
      <c r="O139" s="14">
        <f t="shared" si="120"/>
        <v>0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>
        <v>0</v>
      </c>
      <c r="AC139" s="14">
        <v>0</v>
      </c>
      <c r="AD139" s="14">
        <v>0</v>
      </c>
      <c r="AE139" s="14"/>
      <c r="AF139" s="14"/>
      <c r="AG139" s="14"/>
      <c r="AH139" s="14"/>
      <c r="AI139" s="14"/>
      <c r="AJ139" s="14">
        <f t="shared" si="121"/>
        <v>0</v>
      </c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>
        <v>0</v>
      </c>
      <c r="AX139" s="14">
        <v>0</v>
      </c>
      <c r="AY139" s="14">
        <v>0</v>
      </c>
      <c r="AZ139" s="14"/>
      <c r="BA139" s="14"/>
      <c r="BB139" s="14"/>
      <c r="BC139" s="14"/>
      <c r="BD139" s="14"/>
      <c r="BE139" s="14">
        <f t="shared" si="122"/>
        <v>0</v>
      </c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>
        <v>0</v>
      </c>
      <c r="BS139" s="14">
        <v>0</v>
      </c>
    </row>
    <row r="140" spans="1:71" x14ac:dyDescent="0.25">
      <c r="A140" s="4" t="s">
        <v>14</v>
      </c>
      <c r="B140" s="4" t="s">
        <v>3</v>
      </c>
      <c r="C140" s="4" t="s">
        <v>15</v>
      </c>
      <c r="D140" s="65" t="s">
        <v>106</v>
      </c>
      <c r="E140" s="75">
        <v>6112</v>
      </c>
      <c r="F140" s="65" t="s">
        <v>109</v>
      </c>
      <c r="G140" s="60" t="s">
        <v>1875</v>
      </c>
      <c r="H140" s="13" t="s">
        <v>28</v>
      </c>
      <c r="I140" s="14">
        <v>0</v>
      </c>
      <c r="J140" s="14"/>
      <c r="K140" s="14"/>
      <c r="L140" s="14"/>
      <c r="M140" s="14"/>
      <c r="N140" s="14"/>
      <c r="O140" s="14">
        <f t="shared" si="120"/>
        <v>0</v>
      </c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>
        <v>0</v>
      </c>
      <c r="AC140" s="14">
        <v>0</v>
      </c>
      <c r="AD140" s="14">
        <v>0</v>
      </c>
      <c r="AE140" s="14"/>
      <c r="AF140" s="14"/>
      <c r="AG140" s="14"/>
      <c r="AH140" s="14"/>
      <c r="AI140" s="14"/>
      <c r="AJ140" s="14">
        <f t="shared" si="121"/>
        <v>0</v>
      </c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>
        <v>0</v>
      </c>
      <c r="AX140" s="14">
        <v>0</v>
      </c>
      <c r="AY140" s="14">
        <v>0</v>
      </c>
      <c r="AZ140" s="14"/>
      <c r="BA140" s="14"/>
      <c r="BB140" s="14"/>
      <c r="BC140" s="14"/>
      <c r="BD140" s="14"/>
      <c r="BE140" s="14">
        <f t="shared" si="122"/>
        <v>0</v>
      </c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>
        <v>0</v>
      </c>
      <c r="BS140" s="14">
        <v>0</v>
      </c>
    </row>
    <row r="141" spans="1:71" x14ac:dyDescent="0.25">
      <c r="A141" s="4" t="s">
        <v>14</v>
      </c>
      <c r="B141" s="4" t="s">
        <v>3</v>
      </c>
      <c r="C141" s="4" t="s">
        <v>15</v>
      </c>
      <c r="D141" s="65" t="s">
        <v>106</v>
      </c>
      <c r="E141" s="75">
        <v>6112</v>
      </c>
      <c r="F141" s="65" t="s">
        <v>110</v>
      </c>
      <c r="G141" s="60" t="s">
        <v>1875</v>
      </c>
      <c r="H141" s="13" t="s">
        <v>30</v>
      </c>
      <c r="I141" s="14">
        <v>0</v>
      </c>
      <c r="J141" s="14"/>
      <c r="K141" s="14"/>
      <c r="L141" s="14"/>
      <c r="M141" s="14"/>
      <c r="N141" s="14"/>
      <c r="O141" s="14">
        <f t="shared" ref="O141:O203" si="210">I141+J141+K141+L141+M141+N141</f>
        <v>0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>
        <v>0</v>
      </c>
      <c r="AC141" s="14">
        <v>0</v>
      </c>
      <c r="AD141" s="14">
        <v>0</v>
      </c>
      <c r="AE141" s="14"/>
      <c r="AF141" s="14"/>
      <c r="AG141" s="14"/>
      <c r="AH141" s="14"/>
      <c r="AI141" s="14"/>
      <c r="AJ141" s="14">
        <f t="shared" ref="AJ141:AJ203" si="211">AD141+AE141+AF141+AG141+AH141+AI141</f>
        <v>0</v>
      </c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>
        <v>0</v>
      </c>
      <c r="AX141" s="14">
        <v>0</v>
      </c>
      <c r="AY141" s="14">
        <v>0</v>
      </c>
      <c r="AZ141" s="14"/>
      <c r="BA141" s="14"/>
      <c r="BB141" s="14"/>
      <c r="BC141" s="14"/>
      <c r="BD141" s="14"/>
      <c r="BE141" s="14">
        <f t="shared" ref="BE141:BE203" si="212">AY141+AZ141+BA141+BB141+BC141+BD141</f>
        <v>0</v>
      </c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>
        <v>0</v>
      </c>
      <c r="BS141" s="14">
        <v>0</v>
      </c>
    </row>
    <row r="142" spans="1:71" x14ac:dyDescent="0.25">
      <c r="A142" s="4" t="s">
        <v>14</v>
      </c>
      <c r="B142" s="4" t="s">
        <v>3</v>
      </c>
      <c r="C142" s="4" t="s">
        <v>15</v>
      </c>
      <c r="D142" s="65" t="s">
        <v>106</v>
      </c>
      <c r="E142" s="64" t="s">
        <v>31</v>
      </c>
      <c r="F142" s="64" t="s">
        <v>1</v>
      </c>
      <c r="G142" s="2" t="s">
        <v>1</v>
      </c>
      <c r="H142" s="2" t="s">
        <v>32</v>
      </c>
      <c r="I142" s="12">
        <f t="shared" ref="I142:AA142" si="213">SUM(I143)</f>
        <v>0</v>
      </c>
      <c r="J142" s="12">
        <f t="shared" si="213"/>
        <v>0</v>
      </c>
      <c r="K142" s="12">
        <f t="shared" si="213"/>
        <v>0</v>
      </c>
      <c r="L142" s="12">
        <f t="shared" si="213"/>
        <v>0</v>
      </c>
      <c r="M142" s="12">
        <f t="shared" si="213"/>
        <v>0</v>
      </c>
      <c r="N142" s="12">
        <f t="shared" si="213"/>
        <v>0</v>
      </c>
      <c r="O142" s="12">
        <f t="shared" si="213"/>
        <v>0</v>
      </c>
      <c r="P142" s="12">
        <f t="shared" si="213"/>
        <v>0</v>
      </c>
      <c r="Q142" s="12">
        <f t="shared" si="213"/>
        <v>0</v>
      </c>
      <c r="R142" s="12">
        <f t="shared" si="213"/>
        <v>0</v>
      </c>
      <c r="S142" s="12">
        <f t="shared" si="213"/>
        <v>0</v>
      </c>
      <c r="T142" s="12">
        <f t="shared" si="213"/>
        <v>0</v>
      </c>
      <c r="U142" s="12">
        <f t="shared" si="213"/>
        <v>0</v>
      </c>
      <c r="V142" s="12">
        <f t="shared" si="213"/>
        <v>0</v>
      </c>
      <c r="W142" s="12">
        <f t="shared" si="213"/>
        <v>0</v>
      </c>
      <c r="X142" s="12">
        <f t="shared" si="213"/>
        <v>0</v>
      </c>
      <c r="Y142" s="12">
        <f t="shared" si="213"/>
        <v>0</v>
      </c>
      <c r="Z142" s="12">
        <f t="shared" si="213"/>
        <v>0</v>
      </c>
      <c r="AA142" s="12">
        <f t="shared" si="213"/>
        <v>0</v>
      </c>
      <c r="AB142" s="12">
        <v>0</v>
      </c>
      <c r="AC142" s="12">
        <v>0</v>
      </c>
      <c r="AD142" s="12">
        <f t="shared" ref="AD142:AV142" si="214">SUM(AD143)</f>
        <v>0</v>
      </c>
      <c r="AE142" s="12">
        <f t="shared" si="214"/>
        <v>0</v>
      </c>
      <c r="AF142" s="12">
        <f t="shared" si="214"/>
        <v>0</v>
      </c>
      <c r="AG142" s="12">
        <f t="shared" si="214"/>
        <v>0</v>
      </c>
      <c r="AH142" s="12">
        <f t="shared" si="214"/>
        <v>0</v>
      </c>
      <c r="AI142" s="12">
        <f t="shared" si="214"/>
        <v>0</v>
      </c>
      <c r="AJ142" s="12">
        <f t="shared" si="214"/>
        <v>0</v>
      </c>
      <c r="AK142" s="12">
        <f t="shared" si="214"/>
        <v>0</v>
      </c>
      <c r="AL142" s="12">
        <f t="shared" si="214"/>
        <v>0</v>
      </c>
      <c r="AM142" s="12">
        <f t="shared" si="214"/>
        <v>0</v>
      </c>
      <c r="AN142" s="12">
        <f t="shared" si="214"/>
        <v>0</v>
      </c>
      <c r="AO142" s="12">
        <f t="shared" si="214"/>
        <v>0</v>
      </c>
      <c r="AP142" s="12">
        <f t="shared" si="214"/>
        <v>0</v>
      </c>
      <c r="AQ142" s="12">
        <f t="shared" si="214"/>
        <v>0</v>
      </c>
      <c r="AR142" s="12">
        <f t="shared" si="214"/>
        <v>0</v>
      </c>
      <c r="AS142" s="12">
        <f t="shared" si="214"/>
        <v>0</v>
      </c>
      <c r="AT142" s="12">
        <f t="shared" si="214"/>
        <v>0</v>
      </c>
      <c r="AU142" s="12">
        <f t="shared" si="214"/>
        <v>0</v>
      </c>
      <c r="AV142" s="12">
        <f t="shared" si="214"/>
        <v>0</v>
      </c>
      <c r="AW142" s="12">
        <v>0</v>
      </c>
      <c r="AX142" s="12">
        <v>0</v>
      </c>
      <c r="AY142" s="12">
        <f t="shared" ref="AY142:BQ142" si="215">SUM(AY143)</f>
        <v>0</v>
      </c>
      <c r="AZ142" s="12">
        <f t="shared" si="215"/>
        <v>0</v>
      </c>
      <c r="BA142" s="12">
        <f t="shared" si="215"/>
        <v>0</v>
      </c>
      <c r="BB142" s="12">
        <f t="shared" si="215"/>
        <v>0</v>
      </c>
      <c r="BC142" s="12">
        <f t="shared" si="215"/>
        <v>0</v>
      </c>
      <c r="BD142" s="12">
        <f t="shared" si="215"/>
        <v>0</v>
      </c>
      <c r="BE142" s="12">
        <f t="shared" si="215"/>
        <v>0</v>
      </c>
      <c r="BF142" s="12">
        <f t="shared" si="215"/>
        <v>0</v>
      </c>
      <c r="BG142" s="12">
        <f t="shared" si="215"/>
        <v>0</v>
      </c>
      <c r="BH142" s="12">
        <f t="shared" si="215"/>
        <v>0</v>
      </c>
      <c r="BI142" s="12">
        <f t="shared" si="215"/>
        <v>0</v>
      </c>
      <c r="BJ142" s="12">
        <f t="shared" si="215"/>
        <v>0</v>
      </c>
      <c r="BK142" s="12">
        <f t="shared" si="215"/>
        <v>0</v>
      </c>
      <c r="BL142" s="12">
        <f t="shared" si="215"/>
        <v>0</v>
      </c>
      <c r="BM142" s="12">
        <f t="shared" si="215"/>
        <v>0</v>
      </c>
      <c r="BN142" s="12">
        <f t="shared" si="215"/>
        <v>0</v>
      </c>
      <c r="BO142" s="12">
        <f t="shared" si="215"/>
        <v>0</v>
      </c>
      <c r="BP142" s="12">
        <f t="shared" si="215"/>
        <v>0</v>
      </c>
      <c r="BQ142" s="12">
        <f t="shared" si="215"/>
        <v>0</v>
      </c>
      <c r="BR142" s="12">
        <v>0</v>
      </c>
      <c r="BS142" s="12">
        <v>0</v>
      </c>
    </row>
    <row r="143" spans="1:71" x14ac:dyDescent="0.25">
      <c r="A143" s="4" t="s">
        <v>14</v>
      </c>
      <c r="B143" s="4" t="s">
        <v>3</v>
      </c>
      <c r="C143" s="4" t="s">
        <v>15</v>
      </c>
      <c r="D143" s="65" t="s">
        <v>106</v>
      </c>
      <c r="E143" s="75">
        <v>6121</v>
      </c>
      <c r="F143" s="65"/>
      <c r="G143" s="60" t="s">
        <v>1875</v>
      </c>
      <c r="H143" s="13" t="s">
        <v>33</v>
      </c>
      <c r="I143" s="14">
        <v>0</v>
      </c>
      <c r="J143" s="14"/>
      <c r="K143" s="14"/>
      <c r="L143" s="14"/>
      <c r="M143" s="14"/>
      <c r="N143" s="14"/>
      <c r="O143" s="14">
        <f t="shared" si="210"/>
        <v>0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>
        <v>0</v>
      </c>
      <c r="AC143" s="14">
        <v>0</v>
      </c>
      <c r="AD143" s="14">
        <v>0</v>
      </c>
      <c r="AE143" s="14"/>
      <c r="AF143" s="14"/>
      <c r="AG143" s="14"/>
      <c r="AH143" s="14"/>
      <c r="AI143" s="14"/>
      <c r="AJ143" s="14">
        <f t="shared" si="211"/>
        <v>0</v>
      </c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>
        <v>0</v>
      </c>
      <c r="AX143" s="14">
        <v>0</v>
      </c>
      <c r="AY143" s="14">
        <v>0</v>
      </c>
      <c r="AZ143" s="14"/>
      <c r="BA143" s="14"/>
      <c r="BB143" s="14"/>
      <c r="BC143" s="14"/>
      <c r="BD143" s="14"/>
      <c r="BE143" s="14">
        <f t="shared" si="212"/>
        <v>0</v>
      </c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>
        <v>0</v>
      </c>
      <c r="BS143" s="14">
        <v>0</v>
      </c>
    </row>
    <row r="144" spans="1:71" x14ac:dyDescent="0.25">
      <c r="A144" s="4" t="s">
        <v>14</v>
      </c>
      <c r="B144" s="4" t="s">
        <v>3</v>
      </c>
      <c r="C144" s="4" t="s">
        <v>15</v>
      </c>
      <c r="D144" s="65" t="s">
        <v>106</v>
      </c>
      <c r="E144" s="64" t="s">
        <v>34</v>
      </c>
      <c r="F144" s="64" t="s">
        <v>1</v>
      </c>
      <c r="G144" s="2" t="s">
        <v>1</v>
      </c>
      <c r="H144" s="2" t="s">
        <v>35</v>
      </c>
      <c r="I144" s="12">
        <f t="shared" ref="I144:AA144" si="216">SUM(I145:I146)</f>
        <v>0</v>
      </c>
      <c r="J144" s="12">
        <f t="shared" si="216"/>
        <v>0</v>
      </c>
      <c r="K144" s="12">
        <f t="shared" si="216"/>
        <v>0</v>
      </c>
      <c r="L144" s="12">
        <f t="shared" si="216"/>
        <v>0</v>
      </c>
      <c r="M144" s="12">
        <f t="shared" si="216"/>
        <v>0</v>
      </c>
      <c r="N144" s="12">
        <f t="shared" si="216"/>
        <v>0</v>
      </c>
      <c r="O144" s="12">
        <f t="shared" si="216"/>
        <v>0</v>
      </c>
      <c r="P144" s="12">
        <f t="shared" si="216"/>
        <v>0</v>
      </c>
      <c r="Q144" s="12">
        <f t="shared" si="216"/>
        <v>0</v>
      </c>
      <c r="R144" s="12">
        <f t="shared" si="216"/>
        <v>0</v>
      </c>
      <c r="S144" s="12">
        <f t="shared" si="216"/>
        <v>0</v>
      </c>
      <c r="T144" s="12">
        <f t="shared" si="216"/>
        <v>0</v>
      </c>
      <c r="U144" s="12">
        <f t="shared" si="216"/>
        <v>0</v>
      </c>
      <c r="V144" s="12">
        <f t="shared" si="216"/>
        <v>0</v>
      </c>
      <c r="W144" s="12">
        <f t="shared" si="216"/>
        <v>0</v>
      </c>
      <c r="X144" s="12">
        <f t="shared" si="216"/>
        <v>0</v>
      </c>
      <c r="Y144" s="12">
        <f t="shared" si="216"/>
        <v>0</v>
      </c>
      <c r="Z144" s="12">
        <f t="shared" si="216"/>
        <v>0</v>
      </c>
      <c r="AA144" s="12">
        <f t="shared" si="216"/>
        <v>0</v>
      </c>
      <c r="AB144" s="12">
        <v>0</v>
      </c>
      <c r="AC144" s="12">
        <v>0</v>
      </c>
      <c r="AD144" s="12">
        <f t="shared" ref="AD144:AV144" si="217">SUM(AD145:AD146)</f>
        <v>0</v>
      </c>
      <c r="AE144" s="12">
        <f t="shared" si="217"/>
        <v>0</v>
      </c>
      <c r="AF144" s="12">
        <f t="shared" si="217"/>
        <v>0</v>
      </c>
      <c r="AG144" s="12">
        <f t="shared" si="217"/>
        <v>0</v>
      </c>
      <c r="AH144" s="12">
        <f t="shared" si="217"/>
        <v>0</v>
      </c>
      <c r="AI144" s="12">
        <f t="shared" si="217"/>
        <v>0</v>
      </c>
      <c r="AJ144" s="12">
        <f t="shared" si="217"/>
        <v>0</v>
      </c>
      <c r="AK144" s="12">
        <f t="shared" si="217"/>
        <v>0</v>
      </c>
      <c r="AL144" s="12">
        <f t="shared" si="217"/>
        <v>0</v>
      </c>
      <c r="AM144" s="12">
        <f t="shared" si="217"/>
        <v>0</v>
      </c>
      <c r="AN144" s="12">
        <f t="shared" si="217"/>
        <v>0</v>
      </c>
      <c r="AO144" s="12">
        <f t="shared" si="217"/>
        <v>0</v>
      </c>
      <c r="AP144" s="12">
        <f t="shared" si="217"/>
        <v>0</v>
      </c>
      <c r="AQ144" s="12">
        <f t="shared" si="217"/>
        <v>0</v>
      </c>
      <c r="AR144" s="12">
        <f t="shared" si="217"/>
        <v>0</v>
      </c>
      <c r="AS144" s="12">
        <f t="shared" si="217"/>
        <v>0</v>
      </c>
      <c r="AT144" s="12">
        <f t="shared" si="217"/>
        <v>0</v>
      </c>
      <c r="AU144" s="12">
        <f t="shared" si="217"/>
        <v>0</v>
      </c>
      <c r="AV144" s="12">
        <f t="shared" si="217"/>
        <v>0</v>
      </c>
      <c r="AW144" s="12">
        <v>0</v>
      </c>
      <c r="AX144" s="12">
        <v>0</v>
      </c>
      <c r="AY144" s="12">
        <f t="shared" ref="AY144:BQ144" si="218">SUM(AY145:AY146)</f>
        <v>0</v>
      </c>
      <c r="AZ144" s="12">
        <f t="shared" si="218"/>
        <v>0</v>
      </c>
      <c r="BA144" s="12">
        <f t="shared" si="218"/>
        <v>0</v>
      </c>
      <c r="BB144" s="12">
        <f t="shared" si="218"/>
        <v>0</v>
      </c>
      <c r="BC144" s="12">
        <f t="shared" si="218"/>
        <v>0</v>
      </c>
      <c r="BD144" s="12">
        <f t="shared" si="218"/>
        <v>0</v>
      </c>
      <c r="BE144" s="12">
        <f t="shared" si="218"/>
        <v>0</v>
      </c>
      <c r="BF144" s="12">
        <f t="shared" si="218"/>
        <v>0</v>
      </c>
      <c r="BG144" s="12">
        <f t="shared" si="218"/>
        <v>0</v>
      </c>
      <c r="BH144" s="12">
        <f t="shared" si="218"/>
        <v>0</v>
      </c>
      <c r="BI144" s="12">
        <f t="shared" si="218"/>
        <v>0</v>
      </c>
      <c r="BJ144" s="12">
        <f t="shared" si="218"/>
        <v>0</v>
      </c>
      <c r="BK144" s="12">
        <f t="shared" si="218"/>
        <v>0</v>
      </c>
      <c r="BL144" s="12">
        <f t="shared" si="218"/>
        <v>0</v>
      </c>
      <c r="BM144" s="12">
        <f t="shared" si="218"/>
        <v>0</v>
      </c>
      <c r="BN144" s="12">
        <f t="shared" si="218"/>
        <v>0</v>
      </c>
      <c r="BO144" s="12">
        <f t="shared" si="218"/>
        <v>0</v>
      </c>
      <c r="BP144" s="12">
        <f t="shared" si="218"/>
        <v>0</v>
      </c>
      <c r="BQ144" s="12">
        <f t="shared" si="218"/>
        <v>0</v>
      </c>
      <c r="BR144" s="12">
        <v>0</v>
      </c>
      <c r="BS144" s="12">
        <v>0</v>
      </c>
    </row>
    <row r="145" spans="1:71" x14ac:dyDescent="0.25">
      <c r="A145" s="4" t="s">
        <v>14</v>
      </c>
      <c r="B145" s="4" t="s">
        <v>3</v>
      </c>
      <c r="C145" s="4" t="s">
        <v>15</v>
      </c>
      <c r="D145" s="65" t="s">
        <v>106</v>
      </c>
      <c r="E145" s="75">
        <v>6131</v>
      </c>
      <c r="F145" s="65"/>
      <c r="G145" s="60" t="s">
        <v>1875</v>
      </c>
      <c r="H145" s="13" t="s">
        <v>36</v>
      </c>
      <c r="I145" s="14">
        <v>0</v>
      </c>
      <c r="J145" s="14"/>
      <c r="K145" s="14"/>
      <c r="L145" s="14"/>
      <c r="M145" s="14"/>
      <c r="N145" s="14"/>
      <c r="O145" s="14">
        <f t="shared" si="210"/>
        <v>0</v>
      </c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>
        <v>0</v>
      </c>
      <c r="AC145" s="14">
        <v>0</v>
      </c>
      <c r="AD145" s="14">
        <v>0</v>
      </c>
      <c r="AE145" s="14"/>
      <c r="AF145" s="14"/>
      <c r="AG145" s="14"/>
      <c r="AH145" s="14"/>
      <c r="AI145" s="14"/>
      <c r="AJ145" s="14">
        <f t="shared" si="211"/>
        <v>0</v>
      </c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>
        <v>0</v>
      </c>
      <c r="AX145" s="14">
        <v>0</v>
      </c>
      <c r="AY145" s="14">
        <v>0</v>
      </c>
      <c r="AZ145" s="14"/>
      <c r="BA145" s="14"/>
      <c r="BB145" s="14"/>
      <c r="BC145" s="14"/>
      <c r="BD145" s="14"/>
      <c r="BE145" s="14">
        <f t="shared" si="212"/>
        <v>0</v>
      </c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>
        <v>0</v>
      </c>
      <c r="BS145" s="14">
        <v>0</v>
      </c>
    </row>
    <row r="146" spans="1:71" x14ac:dyDescent="0.25">
      <c r="A146" s="1" t="s">
        <v>14</v>
      </c>
      <c r="B146" s="1" t="s">
        <v>3</v>
      </c>
      <c r="C146" s="1" t="s">
        <v>15</v>
      </c>
      <c r="D146" s="68" t="s">
        <v>106</v>
      </c>
      <c r="E146" s="68" t="s">
        <v>37</v>
      </c>
      <c r="F146" s="65" t="s">
        <v>1</v>
      </c>
      <c r="G146" s="13" t="s">
        <v>1</v>
      </c>
      <c r="H146" s="2" t="s">
        <v>38</v>
      </c>
      <c r="I146" s="12">
        <f t="shared" ref="I146:AA146" si="219">SUM(I147:I152)</f>
        <v>0</v>
      </c>
      <c r="J146" s="12">
        <f t="shared" si="219"/>
        <v>0</v>
      </c>
      <c r="K146" s="12">
        <f t="shared" si="219"/>
        <v>0</v>
      </c>
      <c r="L146" s="12">
        <f t="shared" si="219"/>
        <v>0</v>
      </c>
      <c r="M146" s="12">
        <f t="shared" si="219"/>
        <v>0</v>
      </c>
      <c r="N146" s="12">
        <f t="shared" si="219"/>
        <v>0</v>
      </c>
      <c r="O146" s="12">
        <f t="shared" si="219"/>
        <v>0</v>
      </c>
      <c r="P146" s="12">
        <f t="shared" si="219"/>
        <v>0</v>
      </c>
      <c r="Q146" s="12">
        <f t="shared" si="219"/>
        <v>0</v>
      </c>
      <c r="R146" s="12">
        <f t="shared" si="219"/>
        <v>0</v>
      </c>
      <c r="S146" s="12">
        <f t="shared" si="219"/>
        <v>0</v>
      </c>
      <c r="T146" s="12">
        <f t="shared" si="219"/>
        <v>0</v>
      </c>
      <c r="U146" s="12">
        <f t="shared" si="219"/>
        <v>0</v>
      </c>
      <c r="V146" s="12">
        <f t="shared" si="219"/>
        <v>0</v>
      </c>
      <c r="W146" s="12">
        <f t="shared" si="219"/>
        <v>0</v>
      </c>
      <c r="X146" s="12">
        <f t="shared" si="219"/>
        <v>0</v>
      </c>
      <c r="Y146" s="12">
        <f t="shared" si="219"/>
        <v>0</v>
      </c>
      <c r="Z146" s="12">
        <f t="shared" si="219"/>
        <v>0</v>
      </c>
      <c r="AA146" s="12">
        <f t="shared" si="219"/>
        <v>0</v>
      </c>
      <c r="AB146" s="12">
        <v>0</v>
      </c>
      <c r="AC146" s="12">
        <v>0</v>
      </c>
      <c r="AD146" s="12">
        <f t="shared" ref="AD146:AV146" si="220">SUM(AD147:AD152)</f>
        <v>0</v>
      </c>
      <c r="AE146" s="12">
        <f t="shared" si="220"/>
        <v>0</v>
      </c>
      <c r="AF146" s="12">
        <f t="shared" si="220"/>
        <v>0</v>
      </c>
      <c r="AG146" s="12">
        <f t="shared" si="220"/>
        <v>0</v>
      </c>
      <c r="AH146" s="12">
        <f t="shared" si="220"/>
        <v>0</v>
      </c>
      <c r="AI146" s="12">
        <f t="shared" si="220"/>
        <v>0</v>
      </c>
      <c r="AJ146" s="12">
        <f t="shared" si="220"/>
        <v>0</v>
      </c>
      <c r="AK146" s="12">
        <f t="shared" si="220"/>
        <v>0</v>
      </c>
      <c r="AL146" s="12">
        <f t="shared" si="220"/>
        <v>0</v>
      </c>
      <c r="AM146" s="12">
        <f t="shared" si="220"/>
        <v>0</v>
      </c>
      <c r="AN146" s="12">
        <f t="shared" si="220"/>
        <v>0</v>
      </c>
      <c r="AO146" s="12">
        <f t="shared" si="220"/>
        <v>0</v>
      </c>
      <c r="AP146" s="12">
        <f t="shared" si="220"/>
        <v>0</v>
      </c>
      <c r="AQ146" s="12">
        <f t="shared" si="220"/>
        <v>0</v>
      </c>
      <c r="AR146" s="12">
        <f t="shared" si="220"/>
        <v>0</v>
      </c>
      <c r="AS146" s="12">
        <f t="shared" si="220"/>
        <v>0</v>
      </c>
      <c r="AT146" s="12">
        <f t="shared" si="220"/>
        <v>0</v>
      </c>
      <c r="AU146" s="12">
        <f t="shared" si="220"/>
        <v>0</v>
      </c>
      <c r="AV146" s="12">
        <f t="shared" si="220"/>
        <v>0</v>
      </c>
      <c r="AW146" s="12">
        <v>0</v>
      </c>
      <c r="AX146" s="12">
        <v>0</v>
      </c>
      <c r="AY146" s="12">
        <f t="shared" ref="AY146:BQ146" si="221">SUM(AY147:AY152)</f>
        <v>0</v>
      </c>
      <c r="AZ146" s="12">
        <f t="shared" si="221"/>
        <v>0</v>
      </c>
      <c r="BA146" s="12">
        <f t="shared" si="221"/>
        <v>0</v>
      </c>
      <c r="BB146" s="12">
        <f t="shared" si="221"/>
        <v>0</v>
      </c>
      <c r="BC146" s="12">
        <f t="shared" si="221"/>
        <v>0</v>
      </c>
      <c r="BD146" s="12">
        <f t="shared" si="221"/>
        <v>0</v>
      </c>
      <c r="BE146" s="12">
        <f t="shared" si="221"/>
        <v>0</v>
      </c>
      <c r="BF146" s="12">
        <f t="shared" si="221"/>
        <v>0</v>
      </c>
      <c r="BG146" s="12">
        <f t="shared" si="221"/>
        <v>0</v>
      </c>
      <c r="BH146" s="12">
        <f t="shared" si="221"/>
        <v>0</v>
      </c>
      <c r="BI146" s="12">
        <f t="shared" si="221"/>
        <v>0</v>
      </c>
      <c r="BJ146" s="12">
        <f t="shared" si="221"/>
        <v>0</v>
      </c>
      <c r="BK146" s="12">
        <f t="shared" si="221"/>
        <v>0</v>
      </c>
      <c r="BL146" s="12">
        <f t="shared" si="221"/>
        <v>0</v>
      </c>
      <c r="BM146" s="12">
        <f t="shared" si="221"/>
        <v>0</v>
      </c>
      <c r="BN146" s="12">
        <f t="shared" si="221"/>
        <v>0</v>
      </c>
      <c r="BO146" s="12">
        <f t="shared" si="221"/>
        <v>0</v>
      </c>
      <c r="BP146" s="12">
        <f t="shared" si="221"/>
        <v>0</v>
      </c>
      <c r="BQ146" s="12">
        <f t="shared" si="221"/>
        <v>0</v>
      </c>
      <c r="BR146" s="12">
        <v>0</v>
      </c>
      <c r="BS146" s="12">
        <v>0</v>
      </c>
    </row>
    <row r="147" spans="1:71" x14ac:dyDescent="0.25">
      <c r="A147" s="4" t="s">
        <v>14</v>
      </c>
      <c r="B147" s="4" t="s">
        <v>3</v>
      </c>
      <c r="C147" s="4" t="s">
        <v>15</v>
      </c>
      <c r="D147" s="65" t="s">
        <v>106</v>
      </c>
      <c r="E147" s="75">
        <v>6139</v>
      </c>
      <c r="F147" s="65"/>
      <c r="G147" s="60" t="s">
        <v>1875</v>
      </c>
      <c r="H147" s="13" t="s">
        <v>38</v>
      </c>
      <c r="I147" s="14">
        <v>0</v>
      </c>
      <c r="J147" s="14"/>
      <c r="K147" s="14"/>
      <c r="L147" s="14"/>
      <c r="M147" s="14"/>
      <c r="N147" s="14"/>
      <c r="O147" s="14">
        <f t="shared" si="210"/>
        <v>0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>
        <v>0</v>
      </c>
      <c r="AC147" s="14">
        <v>0</v>
      </c>
      <c r="AD147" s="14">
        <v>0</v>
      </c>
      <c r="AE147" s="14"/>
      <c r="AF147" s="14"/>
      <c r="AG147" s="14"/>
      <c r="AH147" s="14"/>
      <c r="AI147" s="14"/>
      <c r="AJ147" s="14">
        <f t="shared" si="211"/>
        <v>0</v>
      </c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>
        <v>0</v>
      </c>
      <c r="AX147" s="14">
        <v>0</v>
      </c>
      <c r="AY147" s="14">
        <v>0</v>
      </c>
      <c r="AZ147" s="14"/>
      <c r="BA147" s="14"/>
      <c r="BB147" s="14"/>
      <c r="BC147" s="14"/>
      <c r="BD147" s="14"/>
      <c r="BE147" s="14">
        <f t="shared" si="212"/>
        <v>0</v>
      </c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>
        <v>0</v>
      </c>
      <c r="BS147" s="14">
        <v>0</v>
      </c>
    </row>
    <row r="148" spans="1:71" ht="22.5" x14ac:dyDescent="0.25">
      <c r="A148" s="4" t="s">
        <v>14</v>
      </c>
      <c r="B148" s="4" t="s">
        <v>3</v>
      </c>
      <c r="C148" s="4" t="s">
        <v>15</v>
      </c>
      <c r="D148" s="65" t="s">
        <v>106</v>
      </c>
      <c r="E148" s="75">
        <v>6139</v>
      </c>
      <c r="F148" s="65" t="s">
        <v>111</v>
      </c>
      <c r="G148" s="60" t="s">
        <v>1875</v>
      </c>
      <c r="H148" s="13" t="s">
        <v>46</v>
      </c>
      <c r="I148" s="14">
        <v>0</v>
      </c>
      <c r="J148" s="14"/>
      <c r="K148" s="14"/>
      <c r="L148" s="14"/>
      <c r="M148" s="14"/>
      <c r="N148" s="14"/>
      <c r="O148" s="14">
        <f t="shared" si="210"/>
        <v>0</v>
      </c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>
        <v>0</v>
      </c>
      <c r="AC148" s="14">
        <v>0</v>
      </c>
      <c r="AD148" s="14">
        <v>0</v>
      </c>
      <c r="AE148" s="14"/>
      <c r="AF148" s="14"/>
      <c r="AG148" s="14"/>
      <c r="AH148" s="14"/>
      <c r="AI148" s="14"/>
      <c r="AJ148" s="14">
        <f t="shared" si="211"/>
        <v>0</v>
      </c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>
        <v>0</v>
      </c>
      <c r="AX148" s="14">
        <v>0</v>
      </c>
      <c r="AY148" s="14">
        <v>0</v>
      </c>
      <c r="AZ148" s="14"/>
      <c r="BA148" s="14"/>
      <c r="BB148" s="14"/>
      <c r="BC148" s="14"/>
      <c r="BD148" s="14"/>
      <c r="BE148" s="14">
        <f t="shared" si="212"/>
        <v>0</v>
      </c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>
        <v>0</v>
      </c>
      <c r="BS148" s="14">
        <v>0</v>
      </c>
    </row>
    <row r="149" spans="1:71" ht="22.5" x14ac:dyDescent="0.25">
      <c r="A149" s="4" t="s">
        <v>14</v>
      </c>
      <c r="B149" s="4" t="s">
        <v>3</v>
      </c>
      <c r="C149" s="4" t="s">
        <v>15</v>
      </c>
      <c r="D149" s="65" t="s">
        <v>106</v>
      </c>
      <c r="E149" s="75">
        <v>6139</v>
      </c>
      <c r="F149" s="65" t="s">
        <v>112</v>
      </c>
      <c r="G149" s="60" t="s">
        <v>1875</v>
      </c>
      <c r="H149" s="13" t="s">
        <v>52</v>
      </c>
      <c r="I149" s="14">
        <v>0</v>
      </c>
      <c r="J149" s="14"/>
      <c r="K149" s="14"/>
      <c r="L149" s="14"/>
      <c r="M149" s="14"/>
      <c r="N149" s="14"/>
      <c r="O149" s="14">
        <f t="shared" si="210"/>
        <v>0</v>
      </c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>
        <v>0</v>
      </c>
      <c r="AC149" s="14">
        <v>0</v>
      </c>
      <c r="AD149" s="14">
        <v>0</v>
      </c>
      <c r="AE149" s="14"/>
      <c r="AF149" s="14"/>
      <c r="AG149" s="14"/>
      <c r="AH149" s="14"/>
      <c r="AI149" s="14"/>
      <c r="AJ149" s="14">
        <f t="shared" si="211"/>
        <v>0</v>
      </c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>
        <v>0</v>
      </c>
      <c r="AX149" s="14">
        <v>0</v>
      </c>
      <c r="AY149" s="14">
        <v>0</v>
      </c>
      <c r="AZ149" s="14"/>
      <c r="BA149" s="14"/>
      <c r="BB149" s="14"/>
      <c r="BC149" s="14"/>
      <c r="BD149" s="14"/>
      <c r="BE149" s="14">
        <f t="shared" si="212"/>
        <v>0</v>
      </c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>
        <v>0</v>
      </c>
      <c r="BS149" s="14">
        <v>0</v>
      </c>
    </row>
    <row r="150" spans="1:71" x14ac:dyDescent="0.25">
      <c r="A150" s="4" t="s">
        <v>14</v>
      </c>
      <c r="B150" s="4" t="s">
        <v>3</v>
      </c>
      <c r="C150" s="4" t="s">
        <v>15</v>
      </c>
      <c r="D150" s="65" t="s">
        <v>106</v>
      </c>
      <c r="E150" s="75">
        <v>6139</v>
      </c>
      <c r="F150" s="65" t="s">
        <v>113</v>
      </c>
      <c r="G150" s="60" t="s">
        <v>1875</v>
      </c>
      <c r="H150" s="13" t="s">
        <v>114</v>
      </c>
      <c r="I150" s="14">
        <v>0</v>
      </c>
      <c r="J150" s="14"/>
      <c r="K150" s="14"/>
      <c r="L150" s="14"/>
      <c r="M150" s="14"/>
      <c r="N150" s="14"/>
      <c r="O150" s="14">
        <f t="shared" si="210"/>
        <v>0</v>
      </c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>
        <v>0</v>
      </c>
      <c r="AC150" s="14">
        <v>0</v>
      </c>
      <c r="AD150" s="14">
        <v>0</v>
      </c>
      <c r="AE150" s="14"/>
      <c r="AF150" s="14"/>
      <c r="AG150" s="14"/>
      <c r="AH150" s="14"/>
      <c r="AI150" s="14"/>
      <c r="AJ150" s="14">
        <f t="shared" si="211"/>
        <v>0</v>
      </c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>
        <v>0</v>
      </c>
      <c r="AX150" s="14">
        <v>0</v>
      </c>
      <c r="AY150" s="14">
        <v>0</v>
      </c>
      <c r="AZ150" s="14"/>
      <c r="BA150" s="14"/>
      <c r="BB150" s="14"/>
      <c r="BC150" s="14"/>
      <c r="BD150" s="14"/>
      <c r="BE150" s="14">
        <f t="shared" si="212"/>
        <v>0</v>
      </c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>
        <v>0</v>
      </c>
      <c r="BS150" s="14">
        <v>0</v>
      </c>
    </row>
    <row r="151" spans="1:71" x14ac:dyDescent="0.25">
      <c r="A151" s="4" t="s">
        <v>14</v>
      </c>
      <c r="B151" s="4" t="s">
        <v>3</v>
      </c>
      <c r="C151" s="4" t="s">
        <v>15</v>
      </c>
      <c r="D151" s="65" t="s">
        <v>106</v>
      </c>
      <c r="E151" s="75">
        <v>6139</v>
      </c>
      <c r="F151" s="65" t="s">
        <v>1838</v>
      </c>
      <c r="G151" s="60" t="s">
        <v>1875</v>
      </c>
      <c r="H151" s="13" t="s">
        <v>1816</v>
      </c>
      <c r="I151" s="14">
        <v>0</v>
      </c>
      <c r="J151" s="14"/>
      <c r="K151" s="14"/>
      <c r="L151" s="14"/>
      <c r="M151" s="14"/>
      <c r="N151" s="14"/>
      <c r="O151" s="14">
        <f t="shared" si="210"/>
        <v>0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>
        <v>0</v>
      </c>
      <c r="AC151" s="14">
        <v>0</v>
      </c>
      <c r="AD151" s="14"/>
      <c r="AE151" s="14"/>
      <c r="AF151" s="14"/>
      <c r="AG151" s="14"/>
      <c r="AH151" s="14"/>
      <c r="AI151" s="14"/>
      <c r="AJ151" s="14">
        <f t="shared" si="211"/>
        <v>0</v>
      </c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>
        <v>0</v>
      </c>
      <c r="AX151" s="14">
        <v>0</v>
      </c>
      <c r="AY151" s="14"/>
      <c r="AZ151" s="14"/>
      <c r="BA151" s="14"/>
      <c r="BB151" s="14"/>
      <c r="BC151" s="14"/>
      <c r="BD151" s="14"/>
      <c r="BE151" s="14">
        <f t="shared" si="212"/>
        <v>0</v>
      </c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>
        <v>0</v>
      </c>
      <c r="BS151" s="14">
        <v>0</v>
      </c>
    </row>
    <row r="152" spans="1:71" x14ac:dyDescent="0.25">
      <c r="A152" s="4" t="s">
        <v>14</v>
      </c>
      <c r="B152" s="4" t="s">
        <v>3</v>
      </c>
      <c r="C152" s="4" t="s">
        <v>15</v>
      </c>
      <c r="D152" s="65" t="s">
        <v>106</v>
      </c>
      <c r="E152" s="75">
        <v>6139</v>
      </c>
      <c r="F152" s="65" t="s">
        <v>1847</v>
      </c>
      <c r="G152" s="60" t="s">
        <v>1875</v>
      </c>
      <c r="H152" s="13" t="s">
        <v>115</v>
      </c>
      <c r="I152" s="14">
        <v>0</v>
      </c>
      <c r="J152" s="14"/>
      <c r="K152" s="14"/>
      <c r="L152" s="14"/>
      <c r="M152" s="14"/>
      <c r="N152" s="14"/>
      <c r="O152" s="14">
        <f t="shared" si="210"/>
        <v>0</v>
      </c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>
        <v>0</v>
      </c>
      <c r="AC152" s="14">
        <v>0</v>
      </c>
      <c r="AD152" s="14">
        <v>0</v>
      </c>
      <c r="AE152" s="14"/>
      <c r="AF152" s="14"/>
      <c r="AG152" s="14"/>
      <c r="AH152" s="14"/>
      <c r="AI152" s="14"/>
      <c r="AJ152" s="14">
        <f t="shared" si="211"/>
        <v>0</v>
      </c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>
        <v>0</v>
      </c>
      <c r="AX152" s="14">
        <v>0</v>
      </c>
      <c r="AY152" s="14">
        <v>0</v>
      </c>
      <c r="AZ152" s="14"/>
      <c r="BA152" s="14"/>
      <c r="BB152" s="14"/>
      <c r="BC152" s="14"/>
      <c r="BD152" s="14"/>
      <c r="BE152" s="14">
        <f t="shared" si="212"/>
        <v>0</v>
      </c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>
        <v>0</v>
      </c>
      <c r="BS152" s="14">
        <v>0</v>
      </c>
    </row>
    <row r="153" spans="1:71" ht="22.5" x14ac:dyDescent="0.25">
      <c r="A153" s="1" t="s">
        <v>1</v>
      </c>
      <c r="B153" s="1" t="s">
        <v>1</v>
      </c>
      <c r="C153" s="1" t="s">
        <v>1</v>
      </c>
      <c r="D153" s="64" t="s">
        <v>1</v>
      </c>
      <c r="E153" s="64" t="s">
        <v>1</v>
      </c>
      <c r="F153" s="64" t="s">
        <v>1</v>
      </c>
      <c r="G153" s="2" t="s">
        <v>1</v>
      </c>
      <c r="H153" s="10" t="s">
        <v>53</v>
      </c>
      <c r="I153" s="11">
        <f t="shared" ref="I153:AA153" si="222">SUM(I154)</f>
        <v>0</v>
      </c>
      <c r="J153" s="11">
        <f t="shared" si="222"/>
        <v>0</v>
      </c>
      <c r="K153" s="11">
        <f t="shared" si="222"/>
        <v>0</v>
      </c>
      <c r="L153" s="11">
        <f t="shared" si="222"/>
        <v>0</v>
      </c>
      <c r="M153" s="11">
        <f t="shared" si="222"/>
        <v>0</v>
      </c>
      <c r="N153" s="11">
        <f t="shared" si="222"/>
        <v>0</v>
      </c>
      <c r="O153" s="11">
        <f t="shared" si="222"/>
        <v>0</v>
      </c>
      <c r="P153" s="11">
        <f t="shared" si="222"/>
        <v>0</v>
      </c>
      <c r="Q153" s="11">
        <f t="shared" si="222"/>
        <v>0</v>
      </c>
      <c r="R153" s="11">
        <f t="shared" si="222"/>
        <v>0</v>
      </c>
      <c r="S153" s="11">
        <f t="shared" si="222"/>
        <v>0</v>
      </c>
      <c r="T153" s="11">
        <f t="shared" si="222"/>
        <v>0</v>
      </c>
      <c r="U153" s="11">
        <f t="shared" si="222"/>
        <v>0</v>
      </c>
      <c r="V153" s="11">
        <f t="shared" si="222"/>
        <v>0</v>
      </c>
      <c r="W153" s="11">
        <f t="shared" si="222"/>
        <v>0</v>
      </c>
      <c r="X153" s="11">
        <f t="shared" si="222"/>
        <v>0</v>
      </c>
      <c r="Y153" s="11">
        <f t="shared" si="222"/>
        <v>0</v>
      </c>
      <c r="Z153" s="11">
        <f t="shared" si="222"/>
        <v>0</v>
      </c>
      <c r="AA153" s="11">
        <f t="shared" si="222"/>
        <v>0</v>
      </c>
      <c r="AB153" s="11">
        <v>0</v>
      </c>
      <c r="AC153" s="11">
        <v>0</v>
      </c>
      <c r="AD153" s="11">
        <f t="shared" ref="AD153:AV153" si="223">SUM(AD154)</f>
        <v>0</v>
      </c>
      <c r="AE153" s="11">
        <f t="shared" si="223"/>
        <v>0</v>
      </c>
      <c r="AF153" s="11">
        <f t="shared" si="223"/>
        <v>0</v>
      </c>
      <c r="AG153" s="11">
        <f t="shared" si="223"/>
        <v>0</v>
      </c>
      <c r="AH153" s="11">
        <f t="shared" si="223"/>
        <v>0</v>
      </c>
      <c r="AI153" s="11">
        <f t="shared" si="223"/>
        <v>0</v>
      </c>
      <c r="AJ153" s="11">
        <f t="shared" si="223"/>
        <v>0</v>
      </c>
      <c r="AK153" s="11">
        <f t="shared" si="223"/>
        <v>0</v>
      </c>
      <c r="AL153" s="11">
        <f t="shared" si="223"/>
        <v>0</v>
      </c>
      <c r="AM153" s="11">
        <f t="shared" si="223"/>
        <v>0</v>
      </c>
      <c r="AN153" s="11">
        <f t="shared" si="223"/>
        <v>0</v>
      </c>
      <c r="AO153" s="11">
        <f t="shared" si="223"/>
        <v>0</v>
      </c>
      <c r="AP153" s="11">
        <f t="shared" si="223"/>
        <v>0</v>
      </c>
      <c r="AQ153" s="11">
        <f t="shared" si="223"/>
        <v>0</v>
      </c>
      <c r="AR153" s="11">
        <f t="shared" si="223"/>
        <v>0</v>
      </c>
      <c r="AS153" s="11">
        <f t="shared" si="223"/>
        <v>0</v>
      </c>
      <c r="AT153" s="11">
        <f t="shared" si="223"/>
        <v>0</v>
      </c>
      <c r="AU153" s="11">
        <f t="shared" si="223"/>
        <v>0</v>
      </c>
      <c r="AV153" s="11">
        <f t="shared" si="223"/>
        <v>0</v>
      </c>
      <c r="AW153" s="11">
        <v>0</v>
      </c>
      <c r="AX153" s="11">
        <v>0</v>
      </c>
      <c r="AY153" s="11">
        <f t="shared" ref="AY153:BQ153" si="224">SUM(AY154)</f>
        <v>0</v>
      </c>
      <c r="AZ153" s="11">
        <f t="shared" si="224"/>
        <v>0</v>
      </c>
      <c r="BA153" s="11">
        <f t="shared" si="224"/>
        <v>0</v>
      </c>
      <c r="BB153" s="11">
        <f t="shared" si="224"/>
        <v>0</v>
      </c>
      <c r="BC153" s="11">
        <f t="shared" si="224"/>
        <v>0</v>
      </c>
      <c r="BD153" s="11">
        <f t="shared" si="224"/>
        <v>0</v>
      </c>
      <c r="BE153" s="11">
        <f t="shared" si="224"/>
        <v>0</v>
      </c>
      <c r="BF153" s="11">
        <f t="shared" si="224"/>
        <v>0</v>
      </c>
      <c r="BG153" s="11">
        <f t="shared" si="224"/>
        <v>0</v>
      </c>
      <c r="BH153" s="11">
        <f t="shared" si="224"/>
        <v>0</v>
      </c>
      <c r="BI153" s="11">
        <f t="shared" si="224"/>
        <v>0</v>
      </c>
      <c r="BJ153" s="11">
        <f t="shared" si="224"/>
        <v>0</v>
      </c>
      <c r="BK153" s="11">
        <f t="shared" si="224"/>
        <v>0</v>
      </c>
      <c r="BL153" s="11">
        <f t="shared" si="224"/>
        <v>0</v>
      </c>
      <c r="BM153" s="11">
        <f t="shared" si="224"/>
        <v>0</v>
      </c>
      <c r="BN153" s="11">
        <f t="shared" si="224"/>
        <v>0</v>
      </c>
      <c r="BO153" s="11">
        <f t="shared" si="224"/>
        <v>0</v>
      </c>
      <c r="BP153" s="11">
        <f t="shared" si="224"/>
        <v>0</v>
      </c>
      <c r="BQ153" s="11">
        <f t="shared" si="224"/>
        <v>0</v>
      </c>
      <c r="BR153" s="11">
        <v>0</v>
      </c>
      <c r="BS153" s="11">
        <v>0</v>
      </c>
    </row>
    <row r="154" spans="1:71" x14ac:dyDescent="0.25">
      <c r="A154" s="4" t="s">
        <v>14</v>
      </c>
      <c r="B154" s="4" t="s">
        <v>3</v>
      </c>
      <c r="C154" s="4" t="s">
        <v>15</v>
      </c>
      <c r="D154" s="65" t="s">
        <v>106</v>
      </c>
      <c r="E154" s="64" t="s">
        <v>54</v>
      </c>
      <c r="F154" s="64" t="s">
        <v>1</v>
      </c>
      <c r="G154" s="2" t="s">
        <v>1</v>
      </c>
      <c r="H154" s="2" t="s">
        <v>55</v>
      </c>
      <c r="I154" s="12">
        <f t="shared" ref="I154:AA154" si="225">SUM(I156,I164,I155)</f>
        <v>0</v>
      </c>
      <c r="J154" s="12">
        <f t="shared" si="225"/>
        <v>0</v>
      </c>
      <c r="K154" s="12">
        <f t="shared" si="225"/>
        <v>0</v>
      </c>
      <c r="L154" s="12">
        <f t="shared" si="225"/>
        <v>0</v>
      </c>
      <c r="M154" s="12">
        <f t="shared" si="225"/>
        <v>0</v>
      </c>
      <c r="N154" s="12">
        <f t="shared" si="225"/>
        <v>0</v>
      </c>
      <c r="O154" s="12">
        <f t="shared" ref="O154" si="226">SUM(O156,O164,O155)</f>
        <v>0</v>
      </c>
      <c r="P154" s="12">
        <f t="shared" si="225"/>
        <v>0</v>
      </c>
      <c r="Q154" s="12">
        <f t="shared" si="225"/>
        <v>0</v>
      </c>
      <c r="R154" s="12">
        <f t="shared" si="225"/>
        <v>0</v>
      </c>
      <c r="S154" s="12">
        <f t="shared" si="225"/>
        <v>0</v>
      </c>
      <c r="T154" s="12">
        <f t="shared" si="225"/>
        <v>0</v>
      </c>
      <c r="U154" s="12">
        <f t="shared" si="225"/>
        <v>0</v>
      </c>
      <c r="V154" s="12">
        <f t="shared" si="225"/>
        <v>0</v>
      </c>
      <c r="W154" s="12">
        <f t="shared" si="225"/>
        <v>0</v>
      </c>
      <c r="X154" s="12">
        <f t="shared" si="225"/>
        <v>0</v>
      </c>
      <c r="Y154" s="12">
        <f t="shared" si="225"/>
        <v>0</v>
      </c>
      <c r="Z154" s="12">
        <f t="shared" si="225"/>
        <v>0</v>
      </c>
      <c r="AA154" s="12">
        <f t="shared" si="225"/>
        <v>0</v>
      </c>
      <c r="AB154" s="12">
        <v>0</v>
      </c>
      <c r="AC154" s="12">
        <v>0</v>
      </c>
      <c r="AD154" s="12">
        <f t="shared" ref="AD154:AV154" si="227">SUM(AD156,AD164,AD155)</f>
        <v>0</v>
      </c>
      <c r="AE154" s="12">
        <f t="shared" si="227"/>
        <v>0</v>
      </c>
      <c r="AF154" s="12">
        <f t="shared" si="227"/>
        <v>0</v>
      </c>
      <c r="AG154" s="12">
        <f t="shared" si="227"/>
        <v>0</v>
      </c>
      <c r="AH154" s="12">
        <f t="shared" si="227"/>
        <v>0</v>
      </c>
      <c r="AI154" s="12">
        <f t="shared" si="227"/>
        <v>0</v>
      </c>
      <c r="AJ154" s="12">
        <f t="shared" ref="AJ154" si="228">SUM(AJ156,AJ164,AJ155)</f>
        <v>0</v>
      </c>
      <c r="AK154" s="12">
        <f t="shared" si="227"/>
        <v>0</v>
      </c>
      <c r="AL154" s="12">
        <f t="shared" si="227"/>
        <v>0</v>
      </c>
      <c r="AM154" s="12">
        <f t="shared" si="227"/>
        <v>0</v>
      </c>
      <c r="AN154" s="12">
        <f t="shared" si="227"/>
        <v>0</v>
      </c>
      <c r="AO154" s="12">
        <f t="shared" si="227"/>
        <v>0</v>
      </c>
      <c r="AP154" s="12">
        <f t="shared" si="227"/>
        <v>0</v>
      </c>
      <c r="AQ154" s="12">
        <f t="shared" si="227"/>
        <v>0</v>
      </c>
      <c r="AR154" s="12">
        <f t="shared" si="227"/>
        <v>0</v>
      </c>
      <c r="AS154" s="12">
        <f t="shared" si="227"/>
        <v>0</v>
      </c>
      <c r="AT154" s="12">
        <f t="shared" si="227"/>
        <v>0</v>
      </c>
      <c r="AU154" s="12">
        <f t="shared" si="227"/>
        <v>0</v>
      </c>
      <c r="AV154" s="12">
        <f t="shared" si="227"/>
        <v>0</v>
      </c>
      <c r="AW154" s="12">
        <v>0</v>
      </c>
      <c r="AX154" s="12">
        <v>0</v>
      </c>
      <c r="AY154" s="12">
        <f t="shared" ref="AY154:BQ154" si="229">SUM(AY156,AY164,AY155)</f>
        <v>0</v>
      </c>
      <c r="AZ154" s="12">
        <f t="shared" si="229"/>
        <v>0</v>
      </c>
      <c r="BA154" s="12">
        <f t="shared" si="229"/>
        <v>0</v>
      </c>
      <c r="BB154" s="12">
        <f t="shared" si="229"/>
        <v>0</v>
      </c>
      <c r="BC154" s="12">
        <f t="shared" si="229"/>
        <v>0</v>
      </c>
      <c r="BD154" s="12">
        <f t="shared" si="229"/>
        <v>0</v>
      </c>
      <c r="BE154" s="12">
        <f t="shared" ref="BE154" si="230">SUM(BE156,BE164,BE155)</f>
        <v>0</v>
      </c>
      <c r="BF154" s="12">
        <f t="shared" si="229"/>
        <v>0</v>
      </c>
      <c r="BG154" s="12">
        <f t="shared" si="229"/>
        <v>0</v>
      </c>
      <c r="BH154" s="12">
        <f t="shared" si="229"/>
        <v>0</v>
      </c>
      <c r="BI154" s="12">
        <f t="shared" si="229"/>
        <v>0</v>
      </c>
      <c r="BJ154" s="12">
        <f t="shared" si="229"/>
        <v>0</v>
      </c>
      <c r="BK154" s="12">
        <f t="shared" si="229"/>
        <v>0</v>
      </c>
      <c r="BL154" s="12">
        <f t="shared" si="229"/>
        <v>0</v>
      </c>
      <c r="BM154" s="12">
        <f t="shared" si="229"/>
        <v>0</v>
      </c>
      <c r="BN154" s="12">
        <f t="shared" si="229"/>
        <v>0</v>
      </c>
      <c r="BO154" s="12">
        <f t="shared" si="229"/>
        <v>0</v>
      </c>
      <c r="BP154" s="12">
        <f t="shared" si="229"/>
        <v>0</v>
      </c>
      <c r="BQ154" s="12">
        <f t="shared" si="229"/>
        <v>0</v>
      </c>
      <c r="BR154" s="12">
        <v>0</v>
      </c>
      <c r="BS154" s="12">
        <v>0</v>
      </c>
    </row>
    <row r="155" spans="1:71" s="48" customFormat="1" x14ac:dyDescent="0.25">
      <c r="A155" s="4" t="s">
        <v>14</v>
      </c>
      <c r="B155" s="4" t="s">
        <v>3</v>
      </c>
      <c r="C155" s="4" t="s">
        <v>15</v>
      </c>
      <c r="D155" s="65" t="s">
        <v>106</v>
      </c>
      <c r="E155" s="76">
        <v>6141</v>
      </c>
      <c r="F155" s="81" t="s">
        <v>1</v>
      </c>
      <c r="G155" s="60" t="s">
        <v>1875</v>
      </c>
      <c r="H155" s="49" t="s">
        <v>255</v>
      </c>
      <c r="I155" s="14">
        <v>0</v>
      </c>
      <c r="J155" s="53"/>
      <c r="K155" s="53"/>
      <c r="L155" s="53"/>
      <c r="M155" s="53"/>
      <c r="N155" s="53"/>
      <c r="O155" s="53">
        <f t="shared" si="210"/>
        <v>0</v>
      </c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>
        <v>0</v>
      </c>
      <c r="AC155" s="53">
        <v>0</v>
      </c>
      <c r="AD155" s="53"/>
      <c r="AE155" s="53"/>
      <c r="AF155" s="53"/>
      <c r="AG155" s="53"/>
      <c r="AH155" s="53"/>
      <c r="AI155" s="53"/>
      <c r="AJ155" s="53">
        <f t="shared" si="211"/>
        <v>0</v>
      </c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>
        <v>0</v>
      </c>
      <c r="AX155" s="53">
        <v>0</v>
      </c>
      <c r="AY155" s="53"/>
      <c r="AZ155" s="53"/>
      <c r="BA155" s="53"/>
      <c r="BB155" s="53"/>
      <c r="BC155" s="53"/>
      <c r="BD155" s="53"/>
      <c r="BE155" s="53">
        <f t="shared" si="212"/>
        <v>0</v>
      </c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>
        <v>0</v>
      </c>
      <c r="BS155" s="53">
        <v>0</v>
      </c>
    </row>
    <row r="156" spans="1:71" x14ac:dyDescent="0.25">
      <c r="A156" s="1" t="s">
        <v>14</v>
      </c>
      <c r="B156" s="1" t="s">
        <v>3</v>
      </c>
      <c r="C156" s="1" t="s">
        <v>15</v>
      </c>
      <c r="D156" s="68" t="s">
        <v>106</v>
      </c>
      <c r="E156" s="68" t="s">
        <v>56</v>
      </c>
      <c r="F156" s="65" t="s">
        <v>1</v>
      </c>
      <c r="G156" s="13" t="s">
        <v>1</v>
      </c>
      <c r="H156" s="2" t="s">
        <v>57</v>
      </c>
      <c r="I156" s="12">
        <f>SUM(I157:I163)</f>
        <v>0</v>
      </c>
      <c r="J156" s="12">
        <f t="shared" ref="J156:AA156" si="231">SUM(J157:J163)</f>
        <v>0</v>
      </c>
      <c r="K156" s="12">
        <f t="shared" si="231"/>
        <v>0</v>
      </c>
      <c r="L156" s="12">
        <f t="shared" si="231"/>
        <v>0</v>
      </c>
      <c r="M156" s="12">
        <f t="shared" si="231"/>
        <v>0</v>
      </c>
      <c r="N156" s="12">
        <f t="shared" si="231"/>
        <v>0</v>
      </c>
      <c r="O156" s="12">
        <f t="shared" si="231"/>
        <v>0</v>
      </c>
      <c r="P156" s="12">
        <f t="shared" si="231"/>
        <v>0</v>
      </c>
      <c r="Q156" s="12">
        <f t="shared" si="231"/>
        <v>0</v>
      </c>
      <c r="R156" s="12">
        <f t="shared" si="231"/>
        <v>0</v>
      </c>
      <c r="S156" s="12">
        <f t="shared" si="231"/>
        <v>0</v>
      </c>
      <c r="T156" s="12">
        <f t="shared" si="231"/>
        <v>0</v>
      </c>
      <c r="U156" s="12">
        <f t="shared" si="231"/>
        <v>0</v>
      </c>
      <c r="V156" s="12">
        <f t="shared" si="231"/>
        <v>0</v>
      </c>
      <c r="W156" s="12">
        <f t="shared" si="231"/>
        <v>0</v>
      </c>
      <c r="X156" s="12">
        <f t="shared" si="231"/>
        <v>0</v>
      </c>
      <c r="Y156" s="12">
        <f t="shared" si="231"/>
        <v>0</v>
      </c>
      <c r="Z156" s="12">
        <f t="shared" si="231"/>
        <v>0</v>
      </c>
      <c r="AA156" s="12">
        <f t="shared" si="231"/>
        <v>0</v>
      </c>
      <c r="AB156" s="12">
        <v>0</v>
      </c>
      <c r="AC156" s="12">
        <v>0</v>
      </c>
      <c r="AD156" s="12">
        <f>SUM(AD157:AD163)</f>
        <v>0</v>
      </c>
      <c r="AE156" s="12">
        <f t="shared" ref="AE156:AV156" si="232">SUM(AE157:AE163)</f>
        <v>0</v>
      </c>
      <c r="AF156" s="12">
        <f t="shared" si="232"/>
        <v>0</v>
      </c>
      <c r="AG156" s="12">
        <f t="shared" si="232"/>
        <v>0</v>
      </c>
      <c r="AH156" s="12">
        <f t="shared" si="232"/>
        <v>0</v>
      </c>
      <c r="AI156" s="12">
        <f t="shared" si="232"/>
        <v>0</v>
      </c>
      <c r="AJ156" s="12">
        <f t="shared" si="232"/>
        <v>0</v>
      </c>
      <c r="AK156" s="12">
        <f t="shared" si="232"/>
        <v>0</v>
      </c>
      <c r="AL156" s="12">
        <f t="shared" si="232"/>
        <v>0</v>
      </c>
      <c r="AM156" s="12">
        <f t="shared" si="232"/>
        <v>0</v>
      </c>
      <c r="AN156" s="12">
        <f t="shared" si="232"/>
        <v>0</v>
      </c>
      <c r="AO156" s="12">
        <f t="shared" si="232"/>
        <v>0</v>
      </c>
      <c r="AP156" s="12">
        <f t="shared" si="232"/>
        <v>0</v>
      </c>
      <c r="AQ156" s="12">
        <f t="shared" si="232"/>
        <v>0</v>
      </c>
      <c r="AR156" s="12">
        <f t="shared" si="232"/>
        <v>0</v>
      </c>
      <c r="AS156" s="12">
        <f t="shared" si="232"/>
        <v>0</v>
      </c>
      <c r="AT156" s="12">
        <f t="shared" si="232"/>
        <v>0</v>
      </c>
      <c r="AU156" s="12">
        <f t="shared" si="232"/>
        <v>0</v>
      </c>
      <c r="AV156" s="12">
        <f t="shared" si="232"/>
        <v>0</v>
      </c>
      <c r="AW156" s="12">
        <v>0</v>
      </c>
      <c r="AX156" s="12">
        <v>0</v>
      </c>
      <c r="AY156" s="12">
        <f>SUM(AY157:AY163)</f>
        <v>0</v>
      </c>
      <c r="AZ156" s="12">
        <f t="shared" ref="AZ156:BQ156" si="233">SUM(AZ157:AZ163)</f>
        <v>0</v>
      </c>
      <c r="BA156" s="12">
        <f t="shared" si="233"/>
        <v>0</v>
      </c>
      <c r="BB156" s="12">
        <f t="shared" si="233"/>
        <v>0</v>
      </c>
      <c r="BC156" s="12">
        <f t="shared" si="233"/>
        <v>0</v>
      </c>
      <c r="BD156" s="12">
        <f t="shared" si="233"/>
        <v>0</v>
      </c>
      <c r="BE156" s="12">
        <f t="shared" si="233"/>
        <v>0</v>
      </c>
      <c r="BF156" s="12">
        <f t="shared" si="233"/>
        <v>0</v>
      </c>
      <c r="BG156" s="12">
        <f t="shared" si="233"/>
        <v>0</v>
      </c>
      <c r="BH156" s="12">
        <f t="shared" si="233"/>
        <v>0</v>
      </c>
      <c r="BI156" s="12">
        <f t="shared" si="233"/>
        <v>0</v>
      </c>
      <c r="BJ156" s="12">
        <f t="shared" si="233"/>
        <v>0</v>
      </c>
      <c r="BK156" s="12">
        <f t="shared" si="233"/>
        <v>0</v>
      </c>
      <c r="BL156" s="12">
        <f t="shared" si="233"/>
        <v>0</v>
      </c>
      <c r="BM156" s="12">
        <f t="shared" si="233"/>
        <v>0</v>
      </c>
      <c r="BN156" s="12">
        <f t="shared" si="233"/>
        <v>0</v>
      </c>
      <c r="BO156" s="12">
        <f t="shared" si="233"/>
        <v>0</v>
      </c>
      <c r="BP156" s="12">
        <f t="shared" si="233"/>
        <v>0</v>
      </c>
      <c r="BQ156" s="12">
        <f t="shared" si="233"/>
        <v>0</v>
      </c>
      <c r="BR156" s="12">
        <v>0</v>
      </c>
      <c r="BS156" s="12">
        <v>0</v>
      </c>
    </row>
    <row r="157" spans="1:71" x14ac:dyDescent="0.25">
      <c r="A157" s="83" t="s">
        <v>14</v>
      </c>
      <c r="B157" s="83" t="s">
        <v>3</v>
      </c>
      <c r="C157" s="83" t="s">
        <v>15</v>
      </c>
      <c r="D157" s="84" t="s">
        <v>106</v>
      </c>
      <c r="E157" s="75">
        <v>6143</v>
      </c>
      <c r="F157" s="65"/>
      <c r="G157" s="60" t="s">
        <v>1875</v>
      </c>
      <c r="H157" s="85" t="s">
        <v>1783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>
        <v>0</v>
      </c>
      <c r="AC157" s="12">
        <v>0</v>
      </c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>
        <v>0</v>
      </c>
      <c r="AX157" s="12">
        <v>0</v>
      </c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>
        <v>0</v>
      </c>
      <c r="BS157" s="12">
        <v>0</v>
      </c>
    </row>
    <row r="158" spans="1:71" ht="22.5" x14ac:dyDescent="0.25">
      <c r="A158" s="4" t="s">
        <v>14</v>
      </c>
      <c r="B158" s="4" t="s">
        <v>3</v>
      </c>
      <c r="C158" s="4" t="s">
        <v>15</v>
      </c>
      <c r="D158" s="65" t="s">
        <v>106</v>
      </c>
      <c r="E158" s="75">
        <v>6143</v>
      </c>
      <c r="F158" s="65" t="s">
        <v>116</v>
      </c>
      <c r="G158" s="60" t="s">
        <v>1875</v>
      </c>
      <c r="H158" s="13" t="s">
        <v>117</v>
      </c>
      <c r="I158" s="14">
        <v>0</v>
      </c>
      <c r="J158" s="14"/>
      <c r="K158" s="14"/>
      <c r="L158" s="14"/>
      <c r="M158" s="14"/>
      <c r="N158" s="14"/>
      <c r="O158" s="14">
        <f t="shared" si="210"/>
        <v>0</v>
      </c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>
        <v>0</v>
      </c>
      <c r="AC158" s="14">
        <v>0</v>
      </c>
      <c r="AD158" s="14">
        <v>0</v>
      </c>
      <c r="AE158" s="14"/>
      <c r="AF158" s="14"/>
      <c r="AG158" s="14"/>
      <c r="AH158" s="14"/>
      <c r="AI158" s="14"/>
      <c r="AJ158" s="14">
        <f t="shared" si="211"/>
        <v>0</v>
      </c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>
        <v>0</v>
      </c>
      <c r="AX158" s="14">
        <v>0</v>
      </c>
      <c r="AY158" s="14">
        <v>0</v>
      </c>
      <c r="AZ158" s="14"/>
      <c r="BA158" s="14"/>
      <c r="BB158" s="14"/>
      <c r="BC158" s="14"/>
      <c r="BD158" s="14"/>
      <c r="BE158" s="14">
        <f t="shared" si="212"/>
        <v>0</v>
      </c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>
        <v>0</v>
      </c>
      <c r="BS158" s="14">
        <v>0</v>
      </c>
    </row>
    <row r="159" spans="1:71" x14ac:dyDescent="0.25">
      <c r="A159" s="4" t="s">
        <v>14</v>
      </c>
      <c r="B159" s="4" t="s">
        <v>3</v>
      </c>
      <c r="C159" s="4" t="s">
        <v>15</v>
      </c>
      <c r="D159" s="65" t="s">
        <v>106</v>
      </c>
      <c r="E159" s="75">
        <v>6143</v>
      </c>
      <c r="F159" s="65" t="s">
        <v>118</v>
      </c>
      <c r="G159" s="60" t="s">
        <v>1875</v>
      </c>
      <c r="H159" s="13" t="s">
        <v>119</v>
      </c>
      <c r="I159" s="14">
        <v>0</v>
      </c>
      <c r="J159" s="14"/>
      <c r="K159" s="14"/>
      <c r="L159" s="14"/>
      <c r="M159" s="14"/>
      <c r="N159" s="14"/>
      <c r="O159" s="14">
        <f t="shared" si="210"/>
        <v>0</v>
      </c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>
        <v>0</v>
      </c>
      <c r="AC159" s="14">
        <v>0</v>
      </c>
      <c r="AD159" s="14">
        <v>0</v>
      </c>
      <c r="AE159" s="14"/>
      <c r="AF159" s="14"/>
      <c r="AG159" s="14"/>
      <c r="AH159" s="14"/>
      <c r="AI159" s="14"/>
      <c r="AJ159" s="14">
        <f t="shared" si="211"/>
        <v>0</v>
      </c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>
        <v>0</v>
      </c>
      <c r="AX159" s="14">
        <v>0</v>
      </c>
      <c r="AY159" s="14">
        <v>0</v>
      </c>
      <c r="AZ159" s="14"/>
      <c r="BA159" s="14"/>
      <c r="BB159" s="14"/>
      <c r="BC159" s="14"/>
      <c r="BD159" s="14"/>
      <c r="BE159" s="14">
        <f t="shared" si="212"/>
        <v>0</v>
      </c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>
        <v>0</v>
      </c>
      <c r="BS159" s="14">
        <v>0</v>
      </c>
    </row>
    <row r="160" spans="1:71" x14ac:dyDescent="0.25">
      <c r="A160" s="4" t="s">
        <v>14</v>
      </c>
      <c r="B160" s="4" t="s">
        <v>3</v>
      </c>
      <c r="C160" s="4" t="s">
        <v>15</v>
      </c>
      <c r="D160" s="65" t="s">
        <v>106</v>
      </c>
      <c r="E160" s="75">
        <v>6143</v>
      </c>
      <c r="F160" s="65" t="s">
        <v>1839</v>
      </c>
      <c r="G160" s="60" t="s">
        <v>1875</v>
      </c>
      <c r="H160" s="13" t="s">
        <v>142</v>
      </c>
      <c r="I160" s="14">
        <v>0</v>
      </c>
      <c r="J160" s="14"/>
      <c r="K160" s="14"/>
      <c r="L160" s="14"/>
      <c r="M160" s="14"/>
      <c r="N160" s="14"/>
      <c r="O160" s="14">
        <f t="shared" si="210"/>
        <v>0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>
        <v>0</v>
      </c>
      <c r="AC160" s="14">
        <v>0</v>
      </c>
      <c r="AD160" s="14"/>
      <c r="AE160" s="14"/>
      <c r="AF160" s="14"/>
      <c r="AG160" s="14"/>
      <c r="AH160" s="14"/>
      <c r="AI160" s="14"/>
      <c r="AJ160" s="14">
        <f t="shared" si="211"/>
        <v>0</v>
      </c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>
        <v>0</v>
      </c>
      <c r="AX160" s="14">
        <v>0</v>
      </c>
      <c r="AY160" s="14"/>
      <c r="AZ160" s="14"/>
      <c r="BA160" s="14"/>
      <c r="BB160" s="14"/>
      <c r="BC160" s="14"/>
      <c r="BD160" s="14"/>
      <c r="BE160" s="14">
        <f t="shared" si="212"/>
        <v>0</v>
      </c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>
        <v>0</v>
      </c>
      <c r="BS160" s="14">
        <v>0</v>
      </c>
    </row>
    <row r="161" spans="1:71" x14ac:dyDescent="0.25">
      <c r="A161" s="4" t="s">
        <v>14</v>
      </c>
      <c r="B161" s="4" t="s">
        <v>3</v>
      </c>
      <c r="C161" s="4" t="s">
        <v>15</v>
      </c>
      <c r="D161" s="65" t="s">
        <v>106</v>
      </c>
      <c r="E161" s="75">
        <v>6143</v>
      </c>
      <c r="F161" s="65" t="s">
        <v>1840</v>
      </c>
      <c r="G161" s="60" t="s">
        <v>1875</v>
      </c>
      <c r="H161" s="49" t="s">
        <v>57</v>
      </c>
      <c r="I161" s="14">
        <v>0</v>
      </c>
      <c r="J161" s="14"/>
      <c r="K161" s="14"/>
      <c r="L161" s="14"/>
      <c r="M161" s="14"/>
      <c r="N161" s="14"/>
      <c r="O161" s="14">
        <f t="shared" si="210"/>
        <v>0</v>
      </c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>
        <v>0</v>
      </c>
      <c r="AC161" s="14">
        <v>0</v>
      </c>
      <c r="AD161" s="14"/>
      <c r="AE161" s="14"/>
      <c r="AF161" s="14"/>
      <c r="AG161" s="14"/>
      <c r="AH161" s="14"/>
      <c r="AI161" s="14"/>
      <c r="AJ161" s="14">
        <f t="shared" si="211"/>
        <v>0</v>
      </c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>
        <v>0</v>
      </c>
      <c r="AX161" s="14">
        <v>0</v>
      </c>
      <c r="AY161" s="14"/>
      <c r="AZ161" s="14"/>
      <c r="BA161" s="14"/>
      <c r="BB161" s="14"/>
      <c r="BC161" s="14"/>
      <c r="BD161" s="14"/>
      <c r="BE161" s="14">
        <f t="shared" si="212"/>
        <v>0</v>
      </c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>
        <v>0</v>
      </c>
      <c r="BS161" s="14">
        <v>0</v>
      </c>
    </row>
    <row r="162" spans="1:71" ht="22.5" x14ac:dyDescent="0.25">
      <c r="A162" s="4" t="s">
        <v>14</v>
      </c>
      <c r="B162" s="4" t="s">
        <v>3</v>
      </c>
      <c r="C162" s="4" t="s">
        <v>15</v>
      </c>
      <c r="D162" s="65" t="s">
        <v>106</v>
      </c>
      <c r="E162" s="75">
        <v>6143</v>
      </c>
      <c r="F162" s="65" t="s">
        <v>1873</v>
      </c>
      <c r="G162" s="60" t="s">
        <v>1875</v>
      </c>
      <c r="H162" s="49" t="s">
        <v>140</v>
      </c>
      <c r="I162" s="14"/>
      <c r="J162" s="14"/>
      <c r="K162" s="14"/>
      <c r="L162" s="14"/>
      <c r="M162" s="14"/>
      <c r="N162" s="14"/>
      <c r="O162" s="14">
        <f t="shared" si="210"/>
        <v>0</v>
      </c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>
        <v>0</v>
      </c>
      <c r="AC162" s="14">
        <v>0</v>
      </c>
      <c r="AD162" s="14"/>
      <c r="AE162" s="14"/>
      <c r="AF162" s="14"/>
      <c r="AG162" s="14"/>
      <c r="AH162" s="14"/>
      <c r="AI162" s="14"/>
      <c r="AJ162" s="14">
        <f t="shared" si="211"/>
        <v>0</v>
      </c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>
        <v>0</v>
      </c>
      <c r="AX162" s="14">
        <v>0</v>
      </c>
      <c r="AY162" s="14"/>
      <c r="AZ162" s="14"/>
      <c r="BA162" s="14"/>
      <c r="BB162" s="14"/>
      <c r="BC162" s="14"/>
      <c r="BD162" s="14"/>
      <c r="BE162" s="14">
        <f t="shared" si="212"/>
        <v>0</v>
      </c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>
        <v>0</v>
      </c>
      <c r="BS162" s="14">
        <v>0</v>
      </c>
    </row>
    <row r="163" spans="1:71" ht="22.5" x14ac:dyDescent="0.25">
      <c r="A163" s="4" t="s">
        <v>14</v>
      </c>
      <c r="B163" s="4" t="s">
        <v>3</v>
      </c>
      <c r="C163" s="4" t="s">
        <v>15</v>
      </c>
      <c r="D163" s="65" t="s">
        <v>106</v>
      </c>
      <c r="E163" s="75">
        <v>6143</v>
      </c>
      <c r="F163" s="65" t="s">
        <v>1874</v>
      </c>
      <c r="G163" s="60" t="s">
        <v>1875</v>
      </c>
      <c r="H163" s="13" t="s">
        <v>144</v>
      </c>
      <c r="I163" s="14"/>
      <c r="J163" s="14"/>
      <c r="K163" s="14"/>
      <c r="L163" s="14"/>
      <c r="M163" s="14"/>
      <c r="N163" s="14"/>
      <c r="O163" s="14">
        <f t="shared" si="210"/>
        <v>0</v>
      </c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>
        <v>0</v>
      </c>
      <c r="AC163" s="14">
        <v>0</v>
      </c>
      <c r="AD163" s="14"/>
      <c r="AE163" s="14"/>
      <c r="AF163" s="14"/>
      <c r="AG163" s="14"/>
      <c r="AH163" s="14"/>
      <c r="AI163" s="14"/>
      <c r="AJ163" s="14">
        <f t="shared" si="211"/>
        <v>0</v>
      </c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>
        <v>0</v>
      </c>
      <c r="AX163" s="14">
        <v>0</v>
      </c>
      <c r="AY163" s="14"/>
      <c r="AZ163" s="14"/>
      <c r="BA163" s="14"/>
      <c r="BB163" s="14"/>
      <c r="BC163" s="14"/>
      <c r="BD163" s="14"/>
      <c r="BE163" s="14">
        <f t="shared" si="212"/>
        <v>0</v>
      </c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>
        <v>0</v>
      </c>
      <c r="BS163" s="14">
        <v>0</v>
      </c>
    </row>
    <row r="164" spans="1:71" x14ac:dyDescent="0.25">
      <c r="A164" s="1" t="s">
        <v>14</v>
      </c>
      <c r="B164" s="1" t="s">
        <v>3</v>
      </c>
      <c r="C164" s="1" t="s">
        <v>15</v>
      </c>
      <c r="D164" s="68" t="s">
        <v>106</v>
      </c>
      <c r="E164" s="68" t="s">
        <v>120</v>
      </c>
      <c r="F164" s="65" t="s">
        <v>1</v>
      </c>
      <c r="G164" s="13" t="s">
        <v>1</v>
      </c>
      <c r="H164" s="2" t="s">
        <v>121</v>
      </c>
      <c r="I164" s="12">
        <f t="shared" ref="I164:AA164" si="234">SUM(I165)</f>
        <v>0</v>
      </c>
      <c r="J164" s="12">
        <f t="shared" si="234"/>
        <v>0</v>
      </c>
      <c r="K164" s="12">
        <f t="shared" si="234"/>
        <v>0</v>
      </c>
      <c r="L164" s="12">
        <f t="shared" si="234"/>
        <v>0</v>
      </c>
      <c r="M164" s="12">
        <f t="shared" si="234"/>
        <v>0</v>
      </c>
      <c r="N164" s="12">
        <f t="shared" si="234"/>
        <v>0</v>
      </c>
      <c r="O164" s="12">
        <f t="shared" si="234"/>
        <v>0</v>
      </c>
      <c r="P164" s="12">
        <f t="shared" si="234"/>
        <v>0</v>
      </c>
      <c r="Q164" s="12">
        <f t="shared" si="234"/>
        <v>0</v>
      </c>
      <c r="R164" s="12">
        <f t="shared" si="234"/>
        <v>0</v>
      </c>
      <c r="S164" s="12">
        <f t="shared" si="234"/>
        <v>0</v>
      </c>
      <c r="T164" s="12">
        <f t="shared" si="234"/>
        <v>0</v>
      </c>
      <c r="U164" s="12">
        <f t="shared" si="234"/>
        <v>0</v>
      </c>
      <c r="V164" s="12">
        <f t="shared" si="234"/>
        <v>0</v>
      </c>
      <c r="W164" s="12">
        <f t="shared" si="234"/>
        <v>0</v>
      </c>
      <c r="X164" s="12">
        <f t="shared" si="234"/>
        <v>0</v>
      </c>
      <c r="Y164" s="12">
        <f t="shared" si="234"/>
        <v>0</v>
      </c>
      <c r="Z164" s="12">
        <f t="shared" si="234"/>
        <v>0</v>
      </c>
      <c r="AA164" s="12">
        <f t="shared" si="234"/>
        <v>0</v>
      </c>
      <c r="AB164" s="12">
        <v>0</v>
      </c>
      <c r="AC164" s="12">
        <v>0</v>
      </c>
      <c r="AD164" s="12">
        <f t="shared" ref="AD164:AV164" si="235">SUM(AD165)</f>
        <v>0</v>
      </c>
      <c r="AE164" s="12">
        <f t="shared" si="235"/>
        <v>0</v>
      </c>
      <c r="AF164" s="12">
        <f t="shared" si="235"/>
        <v>0</v>
      </c>
      <c r="AG164" s="12">
        <f t="shared" si="235"/>
        <v>0</v>
      </c>
      <c r="AH164" s="12">
        <f t="shared" si="235"/>
        <v>0</v>
      </c>
      <c r="AI164" s="12">
        <f t="shared" si="235"/>
        <v>0</v>
      </c>
      <c r="AJ164" s="12">
        <f t="shared" si="235"/>
        <v>0</v>
      </c>
      <c r="AK164" s="12">
        <f t="shared" si="235"/>
        <v>0</v>
      </c>
      <c r="AL164" s="12">
        <f t="shared" si="235"/>
        <v>0</v>
      </c>
      <c r="AM164" s="12">
        <f t="shared" si="235"/>
        <v>0</v>
      </c>
      <c r="AN164" s="12">
        <f t="shared" si="235"/>
        <v>0</v>
      </c>
      <c r="AO164" s="12">
        <f t="shared" si="235"/>
        <v>0</v>
      </c>
      <c r="AP164" s="12">
        <f t="shared" si="235"/>
        <v>0</v>
      </c>
      <c r="AQ164" s="12">
        <f t="shared" si="235"/>
        <v>0</v>
      </c>
      <c r="AR164" s="12">
        <f t="shared" si="235"/>
        <v>0</v>
      </c>
      <c r="AS164" s="12">
        <f t="shared" si="235"/>
        <v>0</v>
      </c>
      <c r="AT164" s="12">
        <f t="shared" si="235"/>
        <v>0</v>
      </c>
      <c r="AU164" s="12">
        <f t="shared" si="235"/>
        <v>0</v>
      </c>
      <c r="AV164" s="12">
        <f t="shared" si="235"/>
        <v>0</v>
      </c>
      <c r="AW164" s="12">
        <v>0</v>
      </c>
      <c r="AX164" s="12">
        <v>0</v>
      </c>
      <c r="AY164" s="12">
        <f t="shared" ref="AY164:BQ164" si="236">SUM(AY165)</f>
        <v>0</v>
      </c>
      <c r="AZ164" s="12">
        <f t="shared" si="236"/>
        <v>0</v>
      </c>
      <c r="BA164" s="12">
        <f t="shared" si="236"/>
        <v>0</v>
      </c>
      <c r="BB164" s="12">
        <f t="shared" si="236"/>
        <v>0</v>
      </c>
      <c r="BC164" s="12">
        <f t="shared" si="236"/>
        <v>0</v>
      </c>
      <c r="BD164" s="12">
        <f t="shared" si="236"/>
        <v>0</v>
      </c>
      <c r="BE164" s="12">
        <f t="shared" si="236"/>
        <v>0</v>
      </c>
      <c r="BF164" s="12">
        <f t="shared" si="236"/>
        <v>0</v>
      </c>
      <c r="BG164" s="12">
        <f t="shared" si="236"/>
        <v>0</v>
      </c>
      <c r="BH164" s="12">
        <f t="shared" si="236"/>
        <v>0</v>
      </c>
      <c r="BI164" s="12">
        <f t="shared" si="236"/>
        <v>0</v>
      </c>
      <c r="BJ164" s="12">
        <f t="shared" si="236"/>
        <v>0</v>
      </c>
      <c r="BK164" s="12">
        <f t="shared" si="236"/>
        <v>0</v>
      </c>
      <c r="BL164" s="12">
        <f t="shared" si="236"/>
        <v>0</v>
      </c>
      <c r="BM164" s="12">
        <f t="shared" si="236"/>
        <v>0</v>
      </c>
      <c r="BN164" s="12">
        <f t="shared" si="236"/>
        <v>0</v>
      </c>
      <c r="BO164" s="12">
        <f t="shared" si="236"/>
        <v>0</v>
      </c>
      <c r="BP164" s="12">
        <f t="shared" si="236"/>
        <v>0</v>
      </c>
      <c r="BQ164" s="12">
        <f t="shared" si="236"/>
        <v>0</v>
      </c>
      <c r="BR164" s="12">
        <v>0</v>
      </c>
      <c r="BS164" s="12">
        <v>0</v>
      </c>
    </row>
    <row r="165" spans="1:71" x14ac:dyDescent="0.25">
      <c r="A165" s="4" t="s">
        <v>14</v>
      </c>
      <c r="B165" s="4" t="s">
        <v>3</v>
      </c>
      <c r="C165" s="4" t="s">
        <v>15</v>
      </c>
      <c r="D165" s="65" t="s">
        <v>106</v>
      </c>
      <c r="E165" s="75">
        <v>6147</v>
      </c>
      <c r="F165" s="65" t="s">
        <v>122</v>
      </c>
      <c r="G165" s="60" t="s">
        <v>1875</v>
      </c>
      <c r="H165" s="13" t="s">
        <v>123</v>
      </c>
      <c r="I165" s="14">
        <v>0</v>
      </c>
      <c r="J165" s="14"/>
      <c r="K165" s="14"/>
      <c r="L165" s="14"/>
      <c r="M165" s="14"/>
      <c r="N165" s="14"/>
      <c r="O165" s="14">
        <f t="shared" si="210"/>
        <v>0</v>
      </c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>
        <v>0</v>
      </c>
      <c r="AC165" s="14">
        <v>0</v>
      </c>
      <c r="AD165" s="14">
        <v>0</v>
      </c>
      <c r="AE165" s="14"/>
      <c r="AF165" s="14"/>
      <c r="AG165" s="14"/>
      <c r="AH165" s="14"/>
      <c r="AI165" s="14"/>
      <c r="AJ165" s="14">
        <f t="shared" si="211"/>
        <v>0</v>
      </c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>
        <v>0</v>
      </c>
      <c r="AX165" s="14">
        <v>0</v>
      </c>
      <c r="AY165" s="14">
        <v>0</v>
      </c>
      <c r="AZ165" s="14"/>
      <c r="BA165" s="14"/>
      <c r="BB165" s="14"/>
      <c r="BC165" s="14"/>
      <c r="BD165" s="14"/>
      <c r="BE165" s="14">
        <f t="shared" si="212"/>
        <v>0</v>
      </c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>
        <v>0</v>
      </c>
      <c r="BS165" s="14">
        <v>0</v>
      </c>
    </row>
    <row r="166" spans="1:71" ht="22.5" x14ac:dyDescent="0.25">
      <c r="A166" s="1" t="s">
        <v>1</v>
      </c>
      <c r="B166" s="1" t="s">
        <v>1</v>
      </c>
      <c r="C166" s="1" t="s">
        <v>1</v>
      </c>
      <c r="D166" s="64" t="s">
        <v>1</v>
      </c>
      <c r="E166" s="64" t="s">
        <v>1</v>
      </c>
      <c r="F166" s="64" t="s">
        <v>1</v>
      </c>
      <c r="G166" s="2" t="s">
        <v>1</v>
      </c>
      <c r="H166" s="10" t="s">
        <v>64</v>
      </c>
      <c r="I166" s="11">
        <f t="shared" ref="I166:X167" si="237">SUM(I167)</f>
        <v>0</v>
      </c>
      <c r="J166" s="11">
        <f t="shared" si="237"/>
        <v>0</v>
      </c>
      <c r="K166" s="11">
        <f t="shared" si="237"/>
        <v>0</v>
      </c>
      <c r="L166" s="11">
        <f t="shared" si="237"/>
        <v>0</v>
      </c>
      <c r="M166" s="11">
        <f t="shared" si="237"/>
        <v>0</v>
      </c>
      <c r="N166" s="11">
        <f t="shared" si="237"/>
        <v>0</v>
      </c>
      <c r="O166" s="11">
        <f t="shared" si="237"/>
        <v>0</v>
      </c>
      <c r="P166" s="11">
        <f t="shared" si="237"/>
        <v>0</v>
      </c>
      <c r="Q166" s="11">
        <f t="shared" si="237"/>
        <v>0</v>
      </c>
      <c r="R166" s="11">
        <f t="shared" si="237"/>
        <v>0</v>
      </c>
      <c r="S166" s="11">
        <f t="shared" si="237"/>
        <v>0</v>
      </c>
      <c r="T166" s="11">
        <f t="shared" si="237"/>
        <v>0</v>
      </c>
      <c r="U166" s="11">
        <f t="shared" si="237"/>
        <v>0</v>
      </c>
      <c r="V166" s="11">
        <f t="shared" si="237"/>
        <v>0</v>
      </c>
      <c r="W166" s="11">
        <f t="shared" si="237"/>
        <v>0</v>
      </c>
      <c r="X166" s="11">
        <f t="shared" si="237"/>
        <v>0</v>
      </c>
      <c r="Y166" s="11">
        <f t="shared" ref="J166:AA167" si="238">SUM(Y167)</f>
        <v>0</v>
      </c>
      <c r="Z166" s="11">
        <f t="shared" si="238"/>
        <v>0</v>
      </c>
      <c r="AA166" s="11">
        <f t="shared" si="238"/>
        <v>0</v>
      </c>
      <c r="AB166" s="11">
        <v>0</v>
      </c>
      <c r="AC166" s="11">
        <v>0</v>
      </c>
      <c r="AD166" s="11">
        <f t="shared" ref="AD166:AS167" si="239">SUM(AD167)</f>
        <v>0</v>
      </c>
      <c r="AE166" s="11">
        <f t="shared" si="239"/>
        <v>0</v>
      </c>
      <c r="AF166" s="11">
        <f t="shared" si="239"/>
        <v>0</v>
      </c>
      <c r="AG166" s="11">
        <f t="shared" si="239"/>
        <v>0</v>
      </c>
      <c r="AH166" s="11">
        <f t="shared" si="239"/>
        <v>0</v>
      </c>
      <c r="AI166" s="11">
        <f t="shared" si="239"/>
        <v>0</v>
      </c>
      <c r="AJ166" s="11">
        <f t="shared" si="239"/>
        <v>0</v>
      </c>
      <c r="AK166" s="11">
        <f t="shared" si="239"/>
        <v>0</v>
      </c>
      <c r="AL166" s="11">
        <f t="shared" si="239"/>
        <v>0</v>
      </c>
      <c r="AM166" s="11">
        <f t="shared" si="239"/>
        <v>0</v>
      </c>
      <c r="AN166" s="11">
        <f t="shared" si="239"/>
        <v>0</v>
      </c>
      <c r="AO166" s="11">
        <f t="shared" si="239"/>
        <v>0</v>
      </c>
      <c r="AP166" s="11">
        <f t="shared" si="239"/>
        <v>0</v>
      </c>
      <c r="AQ166" s="11">
        <f t="shared" si="239"/>
        <v>0</v>
      </c>
      <c r="AR166" s="11">
        <f t="shared" si="239"/>
        <v>0</v>
      </c>
      <c r="AS166" s="11">
        <f t="shared" si="239"/>
        <v>0</v>
      </c>
      <c r="AT166" s="11">
        <f t="shared" ref="AE166:AV167" si="240">SUM(AT167)</f>
        <v>0</v>
      </c>
      <c r="AU166" s="11">
        <f t="shared" si="240"/>
        <v>0</v>
      </c>
      <c r="AV166" s="11">
        <f t="shared" si="240"/>
        <v>0</v>
      </c>
      <c r="AW166" s="11">
        <v>0</v>
      </c>
      <c r="AX166" s="11">
        <v>0</v>
      </c>
      <c r="AY166" s="11">
        <f t="shared" ref="AY166:BN167" si="241">SUM(AY167)</f>
        <v>0</v>
      </c>
      <c r="AZ166" s="11">
        <f t="shared" si="241"/>
        <v>0</v>
      </c>
      <c r="BA166" s="11">
        <f t="shared" si="241"/>
        <v>0</v>
      </c>
      <c r="BB166" s="11">
        <f t="shared" si="241"/>
        <v>0</v>
      </c>
      <c r="BC166" s="11">
        <f t="shared" si="241"/>
        <v>0</v>
      </c>
      <c r="BD166" s="11">
        <f t="shared" si="241"/>
        <v>0</v>
      </c>
      <c r="BE166" s="11">
        <f t="shared" si="241"/>
        <v>0</v>
      </c>
      <c r="BF166" s="11">
        <f t="shared" si="241"/>
        <v>0</v>
      </c>
      <c r="BG166" s="11">
        <f t="shared" si="241"/>
        <v>0</v>
      </c>
      <c r="BH166" s="11">
        <f t="shared" si="241"/>
        <v>0</v>
      </c>
      <c r="BI166" s="11">
        <f t="shared" si="241"/>
        <v>0</v>
      </c>
      <c r="BJ166" s="11">
        <f t="shared" si="241"/>
        <v>0</v>
      </c>
      <c r="BK166" s="11">
        <f t="shared" si="241"/>
        <v>0</v>
      </c>
      <c r="BL166" s="11">
        <f t="shared" si="241"/>
        <v>0</v>
      </c>
      <c r="BM166" s="11">
        <f t="shared" si="241"/>
        <v>0</v>
      </c>
      <c r="BN166" s="11">
        <f t="shared" si="241"/>
        <v>0</v>
      </c>
      <c r="BO166" s="11">
        <f t="shared" ref="AZ166:BQ167" si="242">SUM(BO167)</f>
        <v>0</v>
      </c>
      <c r="BP166" s="11">
        <f t="shared" si="242"/>
        <v>0</v>
      </c>
      <c r="BQ166" s="11">
        <f t="shared" si="242"/>
        <v>0</v>
      </c>
      <c r="BR166" s="11">
        <v>0</v>
      </c>
      <c r="BS166" s="11">
        <v>0</v>
      </c>
    </row>
    <row r="167" spans="1:71" x14ac:dyDescent="0.25">
      <c r="A167" s="4" t="s">
        <v>14</v>
      </c>
      <c r="B167" s="4" t="s">
        <v>3</v>
      </c>
      <c r="C167" s="4" t="s">
        <v>15</v>
      </c>
      <c r="D167" s="65" t="s">
        <v>106</v>
      </c>
      <c r="E167" s="64" t="s">
        <v>65</v>
      </c>
      <c r="F167" s="64" t="s">
        <v>1</v>
      </c>
      <c r="G167" s="2" t="s">
        <v>1</v>
      </c>
      <c r="H167" s="2" t="s">
        <v>66</v>
      </c>
      <c r="I167" s="47">
        <f t="shared" si="237"/>
        <v>0</v>
      </c>
      <c r="J167" s="47">
        <f t="shared" si="238"/>
        <v>0</v>
      </c>
      <c r="K167" s="47">
        <f t="shared" si="238"/>
        <v>0</v>
      </c>
      <c r="L167" s="47">
        <f t="shared" si="238"/>
        <v>0</v>
      </c>
      <c r="M167" s="47">
        <f t="shared" si="238"/>
        <v>0</v>
      </c>
      <c r="N167" s="47">
        <f t="shared" si="238"/>
        <v>0</v>
      </c>
      <c r="O167" s="47">
        <f t="shared" si="238"/>
        <v>0</v>
      </c>
      <c r="P167" s="47">
        <f t="shared" si="238"/>
        <v>0</v>
      </c>
      <c r="Q167" s="47">
        <f t="shared" si="238"/>
        <v>0</v>
      </c>
      <c r="R167" s="47">
        <f t="shared" si="238"/>
        <v>0</v>
      </c>
      <c r="S167" s="47">
        <f t="shared" si="238"/>
        <v>0</v>
      </c>
      <c r="T167" s="47">
        <f t="shared" si="238"/>
        <v>0</v>
      </c>
      <c r="U167" s="47">
        <f t="shared" si="238"/>
        <v>0</v>
      </c>
      <c r="V167" s="47">
        <f t="shared" si="238"/>
        <v>0</v>
      </c>
      <c r="W167" s="47">
        <f t="shared" si="238"/>
        <v>0</v>
      </c>
      <c r="X167" s="47">
        <f t="shared" si="238"/>
        <v>0</v>
      </c>
      <c r="Y167" s="47">
        <f t="shared" si="238"/>
        <v>0</v>
      </c>
      <c r="Z167" s="47">
        <f t="shared" si="238"/>
        <v>0</v>
      </c>
      <c r="AA167" s="47">
        <f t="shared" si="238"/>
        <v>0</v>
      </c>
      <c r="AB167" s="47">
        <v>0</v>
      </c>
      <c r="AC167" s="47">
        <v>0</v>
      </c>
      <c r="AD167" s="47">
        <f t="shared" si="239"/>
        <v>0</v>
      </c>
      <c r="AE167" s="47">
        <f t="shared" si="240"/>
        <v>0</v>
      </c>
      <c r="AF167" s="47">
        <f t="shared" si="240"/>
        <v>0</v>
      </c>
      <c r="AG167" s="47">
        <f t="shared" si="240"/>
        <v>0</v>
      </c>
      <c r="AH167" s="47">
        <f t="shared" si="240"/>
        <v>0</v>
      </c>
      <c r="AI167" s="47">
        <f t="shared" si="240"/>
        <v>0</v>
      </c>
      <c r="AJ167" s="47">
        <f t="shared" si="240"/>
        <v>0</v>
      </c>
      <c r="AK167" s="47">
        <f t="shared" si="240"/>
        <v>0</v>
      </c>
      <c r="AL167" s="47">
        <f t="shared" si="240"/>
        <v>0</v>
      </c>
      <c r="AM167" s="47">
        <f t="shared" si="240"/>
        <v>0</v>
      </c>
      <c r="AN167" s="47">
        <f t="shared" si="240"/>
        <v>0</v>
      </c>
      <c r="AO167" s="47">
        <f t="shared" si="240"/>
        <v>0</v>
      </c>
      <c r="AP167" s="47">
        <f t="shared" si="240"/>
        <v>0</v>
      </c>
      <c r="AQ167" s="47">
        <f t="shared" si="240"/>
        <v>0</v>
      </c>
      <c r="AR167" s="47">
        <f t="shared" si="240"/>
        <v>0</v>
      </c>
      <c r="AS167" s="47">
        <f t="shared" si="240"/>
        <v>0</v>
      </c>
      <c r="AT167" s="47">
        <f t="shared" si="240"/>
        <v>0</v>
      </c>
      <c r="AU167" s="47">
        <f t="shared" si="240"/>
        <v>0</v>
      </c>
      <c r="AV167" s="47">
        <f t="shared" si="240"/>
        <v>0</v>
      </c>
      <c r="AW167" s="47">
        <v>0</v>
      </c>
      <c r="AX167" s="47">
        <v>0</v>
      </c>
      <c r="AY167" s="47">
        <f t="shared" si="241"/>
        <v>0</v>
      </c>
      <c r="AZ167" s="47">
        <f t="shared" si="242"/>
        <v>0</v>
      </c>
      <c r="BA167" s="47">
        <f t="shared" si="242"/>
        <v>0</v>
      </c>
      <c r="BB167" s="47">
        <f t="shared" si="242"/>
        <v>0</v>
      </c>
      <c r="BC167" s="47">
        <f t="shared" si="242"/>
        <v>0</v>
      </c>
      <c r="BD167" s="47">
        <f t="shared" si="242"/>
        <v>0</v>
      </c>
      <c r="BE167" s="47">
        <f t="shared" si="242"/>
        <v>0</v>
      </c>
      <c r="BF167" s="47">
        <f t="shared" si="242"/>
        <v>0</v>
      </c>
      <c r="BG167" s="47">
        <f t="shared" si="242"/>
        <v>0</v>
      </c>
      <c r="BH167" s="47">
        <f t="shared" si="242"/>
        <v>0</v>
      </c>
      <c r="BI167" s="47">
        <f t="shared" si="242"/>
        <v>0</v>
      </c>
      <c r="BJ167" s="47">
        <f t="shared" si="242"/>
        <v>0</v>
      </c>
      <c r="BK167" s="47">
        <f t="shared" si="242"/>
        <v>0</v>
      </c>
      <c r="BL167" s="47">
        <f t="shared" si="242"/>
        <v>0</v>
      </c>
      <c r="BM167" s="47">
        <f t="shared" si="242"/>
        <v>0</v>
      </c>
      <c r="BN167" s="47">
        <f t="shared" si="242"/>
        <v>0</v>
      </c>
      <c r="BO167" s="47">
        <f t="shared" si="242"/>
        <v>0</v>
      </c>
      <c r="BP167" s="47">
        <f t="shared" si="242"/>
        <v>0</v>
      </c>
      <c r="BQ167" s="47">
        <f t="shared" si="242"/>
        <v>0</v>
      </c>
      <c r="BR167" s="47">
        <v>0</v>
      </c>
      <c r="BS167" s="47">
        <v>0</v>
      </c>
    </row>
    <row r="168" spans="1:71" x14ac:dyDescent="0.25">
      <c r="A168" s="4" t="s">
        <v>14</v>
      </c>
      <c r="B168" s="4" t="s">
        <v>3</v>
      </c>
      <c r="C168" s="4" t="s">
        <v>15</v>
      </c>
      <c r="D168" s="65" t="s">
        <v>106</v>
      </c>
      <c r="E168" s="75">
        <v>8213</v>
      </c>
      <c r="F168" s="65"/>
      <c r="G168" s="60" t="s">
        <v>1875</v>
      </c>
      <c r="H168" s="13" t="s">
        <v>68</v>
      </c>
      <c r="I168" s="14">
        <v>0</v>
      </c>
      <c r="J168" s="14"/>
      <c r="K168" s="14"/>
      <c r="L168" s="14"/>
      <c r="M168" s="14"/>
      <c r="N168" s="14"/>
      <c r="O168" s="14">
        <f t="shared" si="210"/>
        <v>0</v>
      </c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>
        <v>0</v>
      </c>
      <c r="AC168" s="14">
        <v>0</v>
      </c>
      <c r="AD168" s="14"/>
      <c r="AE168" s="14"/>
      <c r="AF168" s="14"/>
      <c r="AG168" s="14"/>
      <c r="AH168" s="14"/>
      <c r="AI168" s="14"/>
      <c r="AJ168" s="14">
        <f t="shared" si="211"/>
        <v>0</v>
      </c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>
        <v>0</v>
      </c>
      <c r="AX168" s="14">
        <v>0</v>
      </c>
      <c r="AY168" s="14"/>
      <c r="AZ168" s="14"/>
      <c r="BA168" s="14"/>
      <c r="BB168" s="14"/>
      <c r="BC168" s="14"/>
      <c r="BD168" s="14"/>
      <c r="BE168" s="14">
        <f t="shared" si="212"/>
        <v>0</v>
      </c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>
        <v>0</v>
      </c>
      <c r="BS168" s="14">
        <v>0</v>
      </c>
    </row>
    <row r="169" spans="1:71" x14ac:dyDescent="0.25">
      <c r="A169" s="13" t="s">
        <v>1</v>
      </c>
      <c r="B169" s="13" t="s">
        <v>1</v>
      </c>
      <c r="C169" s="13" t="s">
        <v>1</v>
      </c>
      <c r="D169" s="60" t="s">
        <v>1</v>
      </c>
      <c r="E169" s="60" t="s">
        <v>1</v>
      </c>
      <c r="F169" s="60" t="s">
        <v>1</v>
      </c>
      <c r="G169" s="13" t="s">
        <v>1</v>
      </c>
      <c r="H169" s="10" t="s">
        <v>124</v>
      </c>
      <c r="I169" s="11">
        <f t="shared" ref="I169:AA169" si="243">SUM(I153,I134,I166)</f>
        <v>0</v>
      </c>
      <c r="J169" s="11">
        <f t="shared" si="243"/>
        <v>0</v>
      </c>
      <c r="K169" s="11">
        <f t="shared" si="243"/>
        <v>0</v>
      </c>
      <c r="L169" s="11">
        <f t="shared" si="243"/>
        <v>0</v>
      </c>
      <c r="M169" s="11">
        <f t="shared" si="243"/>
        <v>0</v>
      </c>
      <c r="N169" s="11">
        <f t="shared" si="243"/>
        <v>0</v>
      </c>
      <c r="O169" s="11">
        <f t="shared" si="243"/>
        <v>0</v>
      </c>
      <c r="P169" s="11">
        <f t="shared" si="243"/>
        <v>0</v>
      </c>
      <c r="Q169" s="11">
        <f t="shared" si="243"/>
        <v>0</v>
      </c>
      <c r="R169" s="11">
        <f t="shared" si="243"/>
        <v>0</v>
      </c>
      <c r="S169" s="11">
        <f t="shared" si="243"/>
        <v>0</v>
      </c>
      <c r="T169" s="11">
        <f t="shared" si="243"/>
        <v>0</v>
      </c>
      <c r="U169" s="11">
        <f t="shared" si="243"/>
        <v>0</v>
      </c>
      <c r="V169" s="11">
        <f t="shared" si="243"/>
        <v>0</v>
      </c>
      <c r="W169" s="11">
        <f t="shared" si="243"/>
        <v>0</v>
      </c>
      <c r="X169" s="11">
        <f t="shared" si="243"/>
        <v>0</v>
      </c>
      <c r="Y169" s="11">
        <f t="shared" si="243"/>
        <v>0</v>
      </c>
      <c r="Z169" s="11">
        <f t="shared" si="243"/>
        <v>0</v>
      </c>
      <c r="AA169" s="11">
        <f t="shared" si="243"/>
        <v>0</v>
      </c>
      <c r="AB169" s="11">
        <v>0</v>
      </c>
      <c r="AC169" s="11">
        <v>0</v>
      </c>
      <c r="AD169" s="11">
        <f t="shared" ref="AD169:AV169" si="244">SUM(AD153,AD134,AD166)</f>
        <v>0</v>
      </c>
      <c r="AE169" s="11">
        <f t="shared" si="244"/>
        <v>0</v>
      </c>
      <c r="AF169" s="11">
        <f t="shared" si="244"/>
        <v>0</v>
      </c>
      <c r="AG169" s="11">
        <f t="shared" si="244"/>
        <v>0</v>
      </c>
      <c r="AH169" s="11">
        <f t="shared" si="244"/>
        <v>0</v>
      </c>
      <c r="AI169" s="11">
        <f t="shared" si="244"/>
        <v>0</v>
      </c>
      <c r="AJ169" s="11">
        <f t="shared" si="244"/>
        <v>0</v>
      </c>
      <c r="AK169" s="11">
        <f t="shared" si="244"/>
        <v>0</v>
      </c>
      <c r="AL169" s="11">
        <f t="shared" si="244"/>
        <v>0</v>
      </c>
      <c r="AM169" s="11">
        <f t="shared" si="244"/>
        <v>0</v>
      </c>
      <c r="AN169" s="11">
        <f t="shared" si="244"/>
        <v>0</v>
      </c>
      <c r="AO169" s="11">
        <f t="shared" si="244"/>
        <v>0</v>
      </c>
      <c r="AP169" s="11">
        <f t="shared" si="244"/>
        <v>0</v>
      </c>
      <c r="AQ169" s="11">
        <f t="shared" si="244"/>
        <v>0</v>
      </c>
      <c r="AR169" s="11">
        <f t="shared" si="244"/>
        <v>0</v>
      </c>
      <c r="AS169" s="11">
        <f t="shared" si="244"/>
        <v>0</v>
      </c>
      <c r="AT169" s="11">
        <f t="shared" si="244"/>
        <v>0</v>
      </c>
      <c r="AU169" s="11">
        <f t="shared" si="244"/>
        <v>0</v>
      </c>
      <c r="AV169" s="11">
        <f t="shared" si="244"/>
        <v>0</v>
      </c>
      <c r="AW169" s="11">
        <v>0</v>
      </c>
      <c r="AX169" s="11">
        <v>0</v>
      </c>
      <c r="AY169" s="11">
        <f t="shared" ref="AY169:BQ169" si="245">SUM(AY153,AY134,AY166)</f>
        <v>0</v>
      </c>
      <c r="AZ169" s="11">
        <f t="shared" si="245"/>
        <v>0</v>
      </c>
      <c r="BA169" s="11">
        <f t="shared" si="245"/>
        <v>0</v>
      </c>
      <c r="BB169" s="11">
        <f t="shared" si="245"/>
        <v>0</v>
      </c>
      <c r="BC169" s="11">
        <f t="shared" si="245"/>
        <v>0</v>
      </c>
      <c r="BD169" s="11">
        <f t="shared" si="245"/>
        <v>0</v>
      </c>
      <c r="BE169" s="11">
        <f t="shared" si="245"/>
        <v>0</v>
      </c>
      <c r="BF169" s="11">
        <f t="shared" si="245"/>
        <v>0</v>
      </c>
      <c r="BG169" s="11">
        <f t="shared" si="245"/>
        <v>0</v>
      </c>
      <c r="BH169" s="11">
        <f t="shared" si="245"/>
        <v>0</v>
      </c>
      <c r="BI169" s="11">
        <f t="shared" si="245"/>
        <v>0</v>
      </c>
      <c r="BJ169" s="11">
        <f t="shared" si="245"/>
        <v>0</v>
      </c>
      <c r="BK169" s="11">
        <f t="shared" si="245"/>
        <v>0</v>
      </c>
      <c r="BL169" s="11">
        <f t="shared" si="245"/>
        <v>0</v>
      </c>
      <c r="BM169" s="11">
        <f t="shared" si="245"/>
        <v>0</v>
      </c>
      <c r="BN169" s="11">
        <f t="shared" si="245"/>
        <v>0</v>
      </c>
      <c r="BO169" s="11">
        <f t="shared" si="245"/>
        <v>0</v>
      </c>
      <c r="BP169" s="11">
        <f t="shared" si="245"/>
        <v>0</v>
      </c>
      <c r="BQ169" s="11">
        <f t="shared" si="245"/>
        <v>0</v>
      </c>
      <c r="BR169" s="11">
        <v>0</v>
      </c>
      <c r="BS169" s="11">
        <v>0</v>
      </c>
    </row>
    <row r="170" spans="1:71" ht="15.75" thickBot="1" x14ac:dyDescent="0.3">
      <c r="A170" s="13" t="s">
        <v>1</v>
      </c>
      <c r="B170" s="13" t="s">
        <v>1</v>
      </c>
      <c r="C170" s="13" t="s">
        <v>1</v>
      </c>
      <c r="D170" s="60" t="s">
        <v>1</v>
      </c>
      <c r="E170" s="60" t="s">
        <v>1</v>
      </c>
      <c r="F170" s="60" t="s">
        <v>1</v>
      </c>
      <c r="G170" s="13" t="s">
        <v>1</v>
      </c>
      <c r="H170" s="2" t="s">
        <v>70</v>
      </c>
      <c r="I170" s="13" t="s">
        <v>1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>
        <v>0</v>
      </c>
      <c r="AC170" s="13">
        <v>0</v>
      </c>
      <c r="AD170" s="13" t="s">
        <v>1</v>
      </c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>
        <v>0</v>
      </c>
      <c r="AX170" s="13">
        <v>0</v>
      </c>
      <c r="AY170" s="13" t="s">
        <v>1</v>
      </c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>
        <v>0</v>
      </c>
      <c r="BS170" s="13">
        <v>0</v>
      </c>
    </row>
    <row r="171" spans="1:71" ht="69.75" customHeight="1" thickBot="1" x14ac:dyDescent="0.3">
      <c r="A171" s="110" t="s">
        <v>1</v>
      </c>
      <c r="B171" s="110" t="s">
        <v>1</v>
      </c>
      <c r="C171" s="110" t="s">
        <v>1</v>
      </c>
      <c r="D171" s="113" t="s">
        <v>1</v>
      </c>
      <c r="E171" s="113" t="s">
        <v>1</v>
      </c>
      <c r="F171" s="113" t="s">
        <v>1</v>
      </c>
      <c r="G171" s="116" t="s">
        <v>1</v>
      </c>
      <c r="H171" s="5" t="s">
        <v>71</v>
      </c>
      <c r="I171" s="57" t="s">
        <v>11</v>
      </c>
      <c r="J171" s="57" t="s">
        <v>1831</v>
      </c>
      <c r="K171" s="57" t="s">
        <v>1784</v>
      </c>
      <c r="L171" s="57" t="s">
        <v>1817</v>
      </c>
      <c r="M171" s="57" t="s">
        <v>1818</v>
      </c>
      <c r="N171" s="57" t="s">
        <v>1819</v>
      </c>
      <c r="O171" s="57" t="s">
        <v>1835</v>
      </c>
      <c r="P171" s="57" t="s">
        <v>1832</v>
      </c>
      <c r="Q171" s="57" t="s">
        <v>1820</v>
      </c>
      <c r="R171" s="57" t="s">
        <v>1821</v>
      </c>
      <c r="S171" s="57" t="s">
        <v>1822</v>
      </c>
      <c r="T171" s="57" t="s">
        <v>1823</v>
      </c>
      <c r="U171" s="57" t="s">
        <v>1824</v>
      </c>
      <c r="V171" s="57" t="s">
        <v>1825</v>
      </c>
      <c r="W171" s="57" t="s">
        <v>1833</v>
      </c>
      <c r="X171" s="57" t="s">
        <v>1834</v>
      </c>
      <c r="Y171" s="57" t="s">
        <v>1826</v>
      </c>
      <c r="Z171" s="57" t="s">
        <v>1827</v>
      </c>
      <c r="AA171" s="57" t="s">
        <v>1828</v>
      </c>
      <c r="AB171" s="57" t="s">
        <v>1829</v>
      </c>
      <c r="AC171" s="57" t="s">
        <v>1830</v>
      </c>
      <c r="AD171" s="58" t="s">
        <v>12</v>
      </c>
      <c r="AE171" s="58" t="s">
        <v>1831</v>
      </c>
      <c r="AF171" s="58" t="s">
        <v>1784</v>
      </c>
      <c r="AG171" s="58" t="s">
        <v>1817</v>
      </c>
      <c r="AH171" s="58" t="s">
        <v>1818</v>
      </c>
      <c r="AI171" s="58" t="s">
        <v>1819</v>
      </c>
      <c r="AJ171" s="58" t="s">
        <v>1836</v>
      </c>
      <c r="AK171" s="58" t="s">
        <v>1832</v>
      </c>
      <c r="AL171" s="58" t="s">
        <v>1820</v>
      </c>
      <c r="AM171" s="58" t="s">
        <v>1821</v>
      </c>
      <c r="AN171" s="58" t="s">
        <v>1822</v>
      </c>
      <c r="AO171" s="58" t="s">
        <v>1823</v>
      </c>
      <c r="AP171" s="58" t="s">
        <v>1824</v>
      </c>
      <c r="AQ171" s="58" t="s">
        <v>1825</v>
      </c>
      <c r="AR171" s="58" t="s">
        <v>1833</v>
      </c>
      <c r="AS171" s="58" t="s">
        <v>1834</v>
      </c>
      <c r="AT171" s="58" t="s">
        <v>1826</v>
      </c>
      <c r="AU171" s="58" t="s">
        <v>1827</v>
      </c>
      <c r="AV171" s="58" t="s">
        <v>1828</v>
      </c>
      <c r="AW171" s="58" t="s">
        <v>1829</v>
      </c>
      <c r="AX171" s="58" t="s">
        <v>1830</v>
      </c>
      <c r="AY171" s="59" t="s">
        <v>13</v>
      </c>
      <c r="AZ171" s="59" t="s">
        <v>1831</v>
      </c>
      <c r="BA171" s="59" t="s">
        <v>1784</v>
      </c>
      <c r="BB171" s="59" t="s">
        <v>1817</v>
      </c>
      <c r="BC171" s="59" t="s">
        <v>1818</v>
      </c>
      <c r="BD171" s="59" t="s">
        <v>1819</v>
      </c>
      <c r="BE171" s="59" t="s">
        <v>1837</v>
      </c>
      <c r="BF171" s="59" t="s">
        <v>1832</v>
      </c>
      <c r="BG171" s="59" t="s">
        <v>1820</v>
      </c>
      <c r="BH171" s="59" t="s">
        <v>1821</v>
      </c>
      <c r="BI171" s="59" t="s">
        <v>1822</v>
      </c>
      <c r="BJ171" s="59" t="s">
        <v>1823</v>
      </c>
      <c r="BK171" s="59" t="s">
        <v>1824</v>
      </c>
      <c r="BL171" s="59" t="s">
        <v>1825</v>
      </c>
      <c r="BM171" s="59" t="s">
        <v>1833</v>
      </c>
      <c r="BN171" s="59" t="s">
        <v>1834</v>
      </c>
      <c r="BO171" s="59" t="s">
        <v>1826</v>
      </c>
      <c r="BP171" s="59" t="s">
        <v>1827</v>
      </c>
      <c r="BQ171" s="59" t="s">
        <v>1828</v>
      </c>
      <c r="BR171" s="59" t="s">
        <v>1829</v>
      </c>
      <c r="BS171" s="59" t="s">
        <v>1830</v>
      </c>
    </row>
    <row r="172" spans="1:71" x14ac:dyDescent="0.25">
      <c r="A172" s="111"/>
      <c r="B172" s="111"/>
      <c r="C172" s="111"/>
      <c r="D172" s="114"/>
      <c r="E172" s="114"/>
      <c r="F172" s="114"/>
      <c r="G172" s="117"/>
      <c r="H172" s="15" t="s">
        <v>1</v>
      </c>
      <c r="I172" s="9">
        <v>1</v>
      </c>
      <c r="J172" s="9">
        <v>2</v>
      </c>
      <c r="K172" s="9">
        <v>3</v>
      </c>
      <c r="L172" s="9">
        <v>4</v>
      </c>
      <c r="M172" s="9">
        <v>5</v>
      </c>
      <c r="N172" s="9">
        <v>6</v>
      </c>
      <c r="O172" s="9">
        <v>7</v>
      </c>
      <c r="P172" s="9">
        <v>8</v>
      </c>
      <c r="Q172" s="9">
        <v>9</v>
      </c>
      <c r="R172" s="9">
        <v>10</v>
      </c>
      <c r="S172" s="9">
        <v>11</v>
      </c>
      <c r="T172" s="9">
        <v>12</v>
      </c>
      <c r="U172" s="9">
        <v>13</v>
      </c>
      <c r="V172" s="9">
        <v>14</v>
      </c>
      <c r="W172" s="9">
        <v>15</v>
      </c>
      <c r="X172" s="9">
        <v>16</v>
      </c>
      <c r="Y172" s="9">
        <v>17</v>
      </c>
      <c r="Z172" s="9">
        <v>18</v>
      </c>
      <c r="AA172" s="9">
        <v>19</v>
      </c>
      <c r="AB172" s="9">
        <v>20</v>
      </c>
      <c r="AC172" s="9">
        <v>21</v>
      </c>
      <c r="AD172" s="9">
        <v>1</v>
      </c>
      <c r="AE172" s="9">
        <v>2</v>
      </c>
      <c r="AF172" s="9">
        <v>3</v>
      </c>
      <c r="AG172" s="9">
        <v>4</v>
      </c>
      <c r="AH172" s="9">
        <v>5</v>
      </c>
      <c r="AI172" s="9">
        <v>6</v>
      </c>
      <c r="AJ172" s="9">
        <v>7</v>
      </c>
      <c r="AK172" s="9">
        <v>8</v>
      </c>
      <c r="AL172" s="9">
        <v>9</v>
      </c>
      <c r="AM172" s="9">
        <v>10</v>
      </c>
      <c r="AN172" s="9">
        <v>11</v>
      </c>
      <c r="AO172" s="9">
        <v>12</v>
      </c>
      <c r="AP172" s="9">
        <v>13</v>
      </c>
      <c r="AQ172" s="9">
        <v>14</v>
      </c>
      <c r="AR172" s="9">
        <v>15</v>
      </c>
      <c r="AS172" s="9">
        <v>16</v>
      </c>
      <c r="AT172" s="9">
        <v>17</v>
      </c>
      <c r="AU172" s="9">
        <v>18</v>
      </c>
      <c r="AV172" s="9">
        <v>19</v>
      </c>
      <c r="AW172" s="9">
        <v>20</v>
      </c>
      <c r="AX172" s="9">
        <v>21</v>
      </c>
      <c r="AY172" s="9">
        <v>1</v>
      </c>
      <c r="AZ172" s="9">
        <v>2</v>
      </c>
      <c r="BA172" s="9">
        <v>3</v>
      </c>
      <c r="BB172" s="9">
        <v>4</v>
      </c>
      <c r="BC172" s="9">
        <v>5</v>
      </c>
      <c r="BD172" s="9">
        <v>6</v>
      </c>
      <c r="BE172" s="9">
        <v>7</v>
      </c>
      <c r="BF172" s="9">
        <v>8</v>
      </c>
      <c r="BG172" s="9">
        <v>9</v>
      </c>
      <c r="BH172" s="9">
        <v>10</v>
      </c>
      <c r="BI172" s="9">
        <v>11</v>
      </c>
      <c r="BJ172" s="9">
        <v>12</v>
      </c>
      <c r="BK172" s="9">
        <v>13</v>
      </c>
      <c r="BL172" s="9">
        <v>14</v>
      </c>
      <c r="BM172" s="9">
        <v>15</v>
      </c>
      <c r="BN172" s="9">
        <v>16</v>
      </c>
      <c r="BO172" s="9">
        <v>17</v>
      </c>
      <c r="BP172" s="9">
        <v>18</v>
      </c>
      <c r="BQ172" s="9">
        <v>19</v>
      </c>
      <c r="BR172" s="9">
        <v>20</v>
      </c>
      <c r="BS172" s="9">
        <v>21</v>
      </c>
    </row>
    <row r="173" spans="1:71" ht="22.5" x14ac:dyDescent="0.25">
      <c r="A173" s="111"/>
      <c r="B173" s="111"/>
      <c r="C173" s="111"/>
      <c r="D173" s="114"/>
      <c r="E173" s="114"/>
      <c r="F173" s="114"/>
      <c r="G173" s="117"/>
      <c r="H173" s="16" t="s">
        <v>72</v>
      </c>
      <c r="I173" s="17">
        <f t="shared" ref="I173:AA173" si="246">SUM(I169)</f>
        <v>0</v>
      </c>
      <c r="J173" s="17">
        <f t="shared" si="246"/>
        <v>0</v>
      </c>
      <c r="K173" s="17">
        <f t="shared" si="246"/>
        <v>0</v>
      </c>
      <c r="L173" s="17">
        <f t="shared" si="246"/>
        <v>0</v>
      </c>
      <c r="M173" s="17">
        <f t="shared" si="246"/>
        <v>0</v>
      </c>
      <c r="N173" s="17">
        <f t="shared" si="246"/>
        <v>0</v>
      </c>
      <c r="O173" s="17">
        <f t="shared" ref="O173" si="247">SUM(O169)</f>
        <v>0</v>
      </c>
      <c r="P173" s="17">
        <f t="shared" si="246"/>
        <v>0</v>
      </c>
      <c r="Q173" s="17">
        <f t="shared" si="246"/>
        <v>0</v>
      </c>
      <c r="R173" s="17">
        <f t="shared" si="246"/>
        <v>0</v>
      </c>
      <c r="S173" s="17">
        <f t="shared" si="246"/>
        <v>0</v>
      </c>
      <c r="T173" s="17">
        <f t="shared" si="246"/>
        <v>0</v>
      </c>
      <c r="U173" s="17">
        <f t="shared" si="246"/>
        <v>0</v>
      </c>
      <c r="V173" s="17">
        <f t="shared" si="246"/>
        <v>0</v>
      </c>
      <c r="W173" s="17">
        <f t="shared" si="246"/>
        <v>0</v>
      </c>
      <c r="X173" s="17">
        <f t="shared" si="246"/>
        <v>0</v>
      </c>
      <c r="Y173" s="17">
        <f t="shared" si="246"/>
        <v>0</v>
      </c>
      <c r="Z173" s="17">
        <f t="shared" si="246"/>
        <v>0</v>
      </c>
      <c r="AA173" s="17">
        <f t="shared" si="246"/>
        <v>0</v>
      </c>
      <c r="AB173" s="17">
        <v>0</v>
      </c>
      <c r="AC173" s="17">
        <v>0</v>
      </c>
      <c r="AD173" s="17">
        <f t="shared" ref="AD173:AV173" si="248">SUM(AD169)</f>
        <v>0</v>
      </c>
      <c r="AE173" s="17">
        <f t="shared" si="248"/>
        <v>0</v>
      </c>
      <c r="AF173" s="17">
        <f t="shared" si="248"/>
        <v>0</v>
      </c>
      <c r="AG173" s="17">
        <f t="shared" si="248"/>
        <v>0</v>
      </c>
      <c r="AH173" s="17">
        <f t="shared" si="248"/>
        <v>0</v>
      </c>
      <c r="AI173" s="17">
        <f t="shared" si="248"/>
        <v>0</v>
      </c>
      <c r="AJ173" s="17">
        <f t="shared" ref="AJ173" si="249">SUM(AJ169)</f>
        <v>0</v>
      </c>
      <c r="AK173" s="17">
        <f t="shared" si="248"/>
        <v>0</v>
      </c>
      <c r="AL173" s="17">
        <f t="shared" si="248"/>
        <v>0</v>
      </c>
      <c r="AM173" s="17">
        <f t="shared" si="248"/>
        <v>0</v>
      </c>
      <c r="AN173" s="17">
        <f t="shared" si="248"/>
        <v>0</v>
      </c>
      <c r="AO173" s="17">
        <f t="shared" si="248"/>
        <v>0</v>
      </c>
      <c r="AP173" s="17">
        <f t="shared" si="248"/>
        <v>0</v>
      </c>
      <c r="AQ173" s="17">
        <f t="shared" si="248"/>
        <v>0</v>
      </c>
      <c r="AR173" s="17">
        <f t="shared" si="248"/>
        <v>0</v>
      </c>
      <c r="AS173" s="17">
        <f t="shared" si="248"/>
        <v>0</v>
      </c>
      <c r="AT173" s="17">
        <f t="shared" si="248"/>
        <v>0</v>
      </c>
      <c r="AU173" s="17">
        <f t="shared" si="248"/>
        <v>0</v>
      </c>
      <c r="AV173" s="17">
        <f t="shared" si="248"/>
        <v>0</v>
      </c>
      <c r="AW173" s="17">
        <v>0</v>
      </c>
      <c r="AX173" s="17">
        <v>0</v>
      </c>
      <c r="AY173" s="17">
        <f t="shared" ref="AY173:BQ173" si="250">SUM(AY169)</f>
        <v>0</v>
      </c>
      <c r="AZ173" s="17">
        <f t="shared" si="250"/>
        <v>0</v>
      </c>
      <c r="BA173" s="17">
        <f t="shared" si="250"/>
        <v>0</v>
      </c>
      <c r="BB173" s="17">
        <f t="shared" si="250"/>
        <v>0</v>
      </c>
      <c r="BC173" s="17">
        <f t="shared" si="250"/>
        <v>0</v>
      </c>
      <c r="BD173" s="17">
        <f t="shared" si="250"/>
        <v>0</v>
      </c>
      <c r="BE173" s="17">
        <f t="shared" ref="BE173" si="251">SUM(BE169)</f>
        <v>0</v>
      </c>
      <c r="BF173" s="17">
        <f t="shared" si="250"/>
        <v>0</v>
      </c>
      <c r="BG173" s="17">
        <f t="shared" si="250"/>
        <v>0</v>
      </c>
      <c r="BH173" s="17">
        <f t="shared" si="250"/>
        <v>0</v>
      </c>
      <c r="BI173" s="17">
        <f t="shared" si="250"/>
        <v>0</v>
      </c>
      <c r="BJ173" s="17">
        <f t="shared" si="250"/>
        <v>0</v>
      </c>
      <c r="BK173" s="17">
        <f t="shared" si="250"/>
        <v>0</v>
      </c>
      <c r="BL173" s="17">
        <f t="shared" si="250"/>
        <v>0</v>
      </c>
      <c r="BM173" s="17">
        <f t="shared" si="250"/>
        <v>0</v>
      </c>
      <c r="BN173" s="17">
        <f t="shared" si="250"/>
        <v>0</v>
      </c>
      <c r="BO173" s="17">
        <f t="shared" si="250"/>
        <v>0</v>
      </c>
      <c r="BP173" s="17">
        <f t="shared" si="250"/>
        <v>0</v>
      </c>
      <c r="BQ173" s="17">
        <f t="shared" si="250"/>
        <v>0</v>
      </c>
      <c r="BR173" s="17">
        <v>0</v>
      </c>
      <c r="BS173" s="17">
        <v>0</v>
      </c>
    </row>
    <row r="174" spans="1:71" x14ac:dyDescent="0.25">
      <c r="A174" s="111"/>
      <c r="B174" s="111"/>
      <c r="C174" s="111"/>
      <c r="D174" s="114"/>
      <c r="E174" s="114"/>
      <c r="F174" s="114"/>
      <c r="G174" s="117"/>
      <c r="H174" s="18" t="s">
        <v>73</v>
      </c>
      <c r="I174" s="17">
        <f t="shared" ref="I174:AA174" si="252">SUM(I173)</f>
        <v>0</v>
      </c>
      <c r="J174" s="17">
        <f t="shared" si="252"/>
        <v>0</v>
      </c>
      <c r="K174" s="17">
        <f t="shared" si="252"/>
        <v>0</v>
      </c>
      <c r="L174" s="17">
        <f t="shared" si="252"/>
        <v>0</v>
      </c>
      <c r="M174" s="17">
        <f t="shared" si="252"/>
        <v>0</v>
      </c>
      <c r="N174" s="17">
        <f t="shared" si="252"/>
        <v>0</v>
      </c>
      <c r="O174" s="17">
        <f t="shared" ref="O174" si="253">SUM(O173)</f>
        <v>0</v>
      </c>
      <c r="P174" s="17">
        <f t="shared" si="252"/>
        <v>0</v>
      </c>
      <c r="Q174" s="17">
        <f t="shared" si="252"/>
        <v>0</v>
      </c>
      <c r="R174" s="17">
        <f t="shared" si="252"/>
        <v>0</v>
      </c>
      <c r="S174" s="17">
        <f t="shared" si="252"/>
        <v>0</v>
      </c>
      <c r="T174" s="17">
        <f t="shared" si="252"/>
        <v>0</v>
      </c>
      <c r="U174" s="17">
        <f t="shared" si="252"/>
        <v>0</v>
      </c>
      <c r="V174" s="17">
        <f t="shared" si="252"/>
        <v>0</v>
      </c>
      <c r="W174" s="17">
        <f t="shared" si="252"/>
        <v>0</v>
      </c>
      <c r="X174" s="17">
        <f t="shared" si="252"/>
        <v>0</v>
      </c>
      <c r="Y174" s="17">
        <f t="shared" si="252"/>
        <v>0</v>
      </c>
      <c r="Z174" s="17">
        <f t="shared" si="252"/>
        <v>0</v>
      </c>
      <c r="AA174" s="17">
        <f t="shared" si="252"/>
        <v>0</v>
      </c>
      <c r="AB174" s="17">
        <v>0</v>
      </c>
      <c r="AC174" s="17">
        <v>0</v>
      </c>
      <c r="AD174" s="17">
        <f t="shared" ref="AD174:AV174" si="254">SUM(AD173)</f>
        <v>0</v>
      </c>
      <c r="AE174" s="17">
        <f t="shared" si="254"/>
        <v>0</v>
      </c>
      <c r="AF174" s="17">
        <f t="shared" si="254"/>
        <v>0</v>
      </c>
      <c r="AG174" s="17">
        <f t="shared" si="254"/>
        <v>0</v>
      </c>
      <c r="AH174" s="17">
        <f t="shared" si="254"/>
        <v>0</v>
      </c>
      <c r="AI174" s="17">
        <f t="shared" si="254"/>
        <v>0</v>
      </c>
      <c r="AJ174" s="17">
        <f t="shared" ref="AJ174" si="255">SUM(AJ173)</f>
        <v>0</v>
      </c>
      <c r="AK174" s="17">
        <f t="shared" si="254"/>
        <v>0</v>
      </c>
      <c r="AL174" s="17">
        <f t="shared" si="254"/>
        <v>0</v>
      </c>
      <c r="AM174" s="17">
        <f t="shared" si="254"/>
        <v>0</v>
      </c>
      <c r="AN174" s="17">
        <f t="shared" si="254"/>
        <v>0</v>
      </c>
      <c r="AO174" s="17">
        <f t="shared" si="254"/>
        <v>0</v>
      </c>
      <c r="AP174" s="17">
        <f t="shared" si="254"/>
        <v>0</v>
      </c>
      <c r="AQ174" s="17">
        <f t="shared" si="254"/>
        <v>0</v>
      </c>
      <c r="AR174" s="17">
        <f t="shared" si="254"/>
        <v>0</v>
      </c>
      <c r="AS174" s="17">
        <f t="shared" si="254"/>
        <v>0</v>
      </c>
      <c r="AT174" s="17">
        <f t="shared" si="254"/>
        <v>0</v>
      </c>
      <c r="AU174" s="17">
        <f t="shared" si="254"/>
        <v>0</v>
      </c>
      <c r="AV174" s="17">
        <f t="shared" si="254"/>
        <v>0</v>
      </c>
      <c r="AW174" s="17">
        <v>0</v>
      </c>
      <c r="AX174" s="17">
        <v>0</v>
      </c>
      <c r="AY174" s="17">
        <f t="shared" ref="AY174:BQ174" si="256">SUM(AY173)</f>
        <v>0</v>
      </c>
      <c r="AZ174" s="17">
        <f t="shared" si="256"/>
        <v>0</v>
      </c>
      <c r="BA174" s="17">
        <f t="shared" si="256"/>
        <v>0</v>
      </c>
      <c r="BB174" s="17">
        <f t="shared" si="256"/>
        <v>0</v>
      </c>
      <c r="BC174" s="17">
        <f t="shared" si="256"/>
        <v>0</v>
      </c>
      <c r="BD174" s="17">
        <f t="shared" si="256"/>
        <v>0</v>
      </c>
      <c r="BE174" s="17">
        <f t="shared" ref="BE174" si="257">SUM(BE173)</f>
        <v>0</v>
      </c>
      <c r="BF174" s="17">
        <f t="shared" si="256"/>
        <v>0</v>
      </c>
      <c r="BG174" s="17">
        <f t="shared" si="256"/>
        <v>0</v>
      </c>
      <c r="BH174" s="17">
        <f t="shared" si="256"/>
        <v>0</v>
      </c>
      <c r="BI174" s="17">
        <f t="shared" si="256"/>
        <v>0</v>
      </c>
      <c r="BJ174" s="17">
        <f t="shared" si="256"/>
        <v>0</v>
      </c>
      <c r="BK174" s="17">
        <f t="shared" si="256"/>
        <v>0</v>
      </c>
      <c r="BL174" s="17">
        <f t="shared" si="256"/>
        <v>0</v>
      </c>
      <c r="BM174" s="17">
        <f t="shared" si="256"/>
        <v>0</v>
      </c>
      <c r="BN174" s="17">
        <f t="shared" si="256"/>
        <v>0</v>
      </c>
      <c r="BO174" s="17">
        <f t="shared" si="256"/>
        <v>0</v>
      </c>
      <c r="BP174" s="17">
        <f t="shared" si="256"/>
        <v>0</v>
      </c>
      <c r="BQ174" s="17">
        <f t="shared" si="256"/>
        <v>0</v>
      </c>
      <c r="BR174" s="17">
        <v>0</v>
      </c>
      <c r="BS174" s="17">
        <v>0</v>
      </c>
    </row>
    <row r="175" spans="1:71" x14ac:dyDescent="0.25">
      <c r="A175" s="13" t="s">
        <v>1</v>
      </c>
      <c r="B175" s="13" t="s">
        <v>1</v>
      </c>
      <c r="C175" s="13" t="s">
        <v>1</v>
      </c>
      <c r="D175" s="60" t="s">
        <v>1</v>
      </c>
      <c r="E175" s="60" t="s">
        <v>1</v>
      </c>
      <c r="F175" s="60" t="s">
        <v>1</v>
      </c>
      <c r="G175" s="13" t="s">
        <v>1</v>
      </c>
      <c r="H175" s="19" t="s">
        <v>1</v>
      </c>
      <c r="I175" s="19" t="s">
        <v>1</v>
      </c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>
        <v>0</v>
      </c>
      <c r="AC175" s="19">
        <v>0</v>
      </c>
      <c r="AD175" s="19" t="s">
        <v>1</v>
      </c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>
        <v>0</v>
      </c>
      <c r="AX175" s="19">
        <v>0</v>
      </c>
      <c r="AY175" s="19" t="s">
        <v>1</v>
      </c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>
        <v>0</v>
      </c>
      <c r="BS175" s="19">
        <v>0</v>
      </c>
    </row>
    <row r="176" spans="1:71" x14ac:dyDescent="0.25">
      <c r="A176" s="13" t="s">
        <v>1</v>
      </c>
      <c r="B176" s="13" t="s">
        <v>1</v>
      </c>
      <c r="C176" s="13" t="s">
        <v>1</v>
      </c>
      <c r="D176" s="60" t="s">
        <v>1</v>
      </c>
      <c r="E176" s="60" t="s">
        <v>1</v>
      </c>
      <c r="F176" s="60" t="s">
        <v>1</v>
      </c>
      <c r="G176" s="13" t="s">
        <v>1</v>
      </c>
      <c r="H176" s="10" t="s">
        <v>125</v>
      </c>
      <c r="I176" s="11">
        <f>SUM(I169)</f>
        <v>0</v>
      </c>
      <c r="J176" s="11">
        <f t="shared" ref="J176:AA176" si="258">SUM(J169)</f>
        <v>0</v>
      </c>
      <c r="K176" s="11">
        <f t="shared" si="258"/>
        <v>0</v>
      </c>
      <c r="L176" s="11">
        <f t="shared" si="258"/>
        <v>0</v>
      </c>
      <c r="M176" s="11">
        <f t="shared" si="258"/>
        <v>0</v>
      </c>
      <c r="N176" s="11">
        <f t="shared" si="258"/>
        <v>0</v>
      </c>
      <c r="O176" s="11">
        <f t="shared" si="258"/>
        <v>0</v>
      </c>
      <c r="P176" s="11">
        <f t="shared" si="258"/>
        <v>0</v>
      </c>
      <c r="Q176" s="11">
        <f t="shared" si="258"/>
        <v>0</v>
      </c>
      <c r="R176" s="11">
        <f t="shared" si="258"/>
        <v>0</v>
      </c>
      <c r="S176" s="11">
        <f t="shared" si="258"/>
        <v>0</v>
      </c>
      <c r="T176" s="11">
        <f t="shared" si="258"/>
        <v>0</v>
      </c>
      <c r="U176" s="11">
        <f t="shared" si="258"/>
        <v>0</v>
      </c>
      <c r="V176" s="11">
        <f t="shared" si="258"/>
        <v>0</v>
      </c>
      <c r="W176" s="11">
        <f t="shared" si="258"/>
        <v>0</v>
      </c>
      <c r="X176" s="11">
        <f t="shared" si="258"/>
        <v>0</v>
      </c>
      <c r="Y176" s="11">
        <f t="shared" si="258"/>
        <v>0</v>
      </c>
      <c r="Z176" s="11">
        <f t="shared" si="258"/>
        <v>0</v>
      </c>
      <c r="AA176" s="11">
        <f t="shared" si="258"/>
        <v>0</v>
      </c>
      <c r="AB176" s="11">
        <v>0</v>
      </c>
      <c r="AC176" s="11">
        <v>0</v>
      </c>
      <c r="AD176" s="11">
        <f>SUM(AD169)</f>
        <v>0</v>
      </c>
      <c r="AE176" s="11">
        <f t="shared" ref="AE176:AV176" si="259">SUM(AE169)</f>
        <v>0</v>
      </c>
      <c r="AF176" s="11">
        <f t="shared" si="259"/>
        <v>0</v>
      </c>
      <c r="AG176" s="11">
        <f t="shared" si="259"/>
        <v>0</v>
      </c>
      <c r="AH176" s="11">
        <f t="shared" si="259"/>
        <v>0</v>
      </c>
      <c r="AI176" s="11">
        <f t="shared" si="259"/>
        <v>0</v>
      </c>
      <c r="AJ176" s="11">
        <f t="shared" si="259"/>
        <v>0</v>
      </c>
      <c r="AK176" s="11">
        <f t="shared" si="259"/>
        <v>0</v>
      </c>
      <c r="AL176" s="11">
        <f t="shared" si="259"/>
        <v>0</v>
      </c>
      <c r="AM176" s="11">
        <f t="shared" si="259"/>
        <v>0</v>
      </c>
      <c r="AN176" s="11">
        <f t="shared" si="259"/>
        <v>0</v>
      </c>
      <c r="AO176" s="11">
        <f t="shared" si="259"/>
        <v>0</v>
      </c>
      <c r="AP176" s="11">
        <f t="shared" si="259"/>
        <v>0</v>
      </c>
      <c r="AQ176" s="11">
        <f t="shared" si="259"/>
        <v>0</v>
      </c>
      <c r="AR176" s="11">
        <f t="shared" si="259"/>
        <v>0</v>
      </c>
      <c r="AS176" s="11">
        <f t="shared" si="259"/>
        <v>0</v>
      </c>
      <c r="AT176" s="11">
        <f t="shared" si="259"/>
        <v>0</v>
      </c>
      <c r="AU176" s="11">
        <f t="shared" si="259"/>
        <v>0</v>
      </c>
      <c r="AV176" s="11">
        <f t="shared" si="259"/>
        <v>0</v>
      </c>
      <c r="AW176" s="11">
        <v>0</v>
      </c>
      <c r="AX176" s="11">
        <v>0</v>
      </c>
      <c r="AY176" s="11">
        <f>SUM(AY169)</f>
        <v>0</v>
      </c>
      <c r="AZ176" s="11">
        <f t="shared" ref="AZ176:BQ176" si="260">SUM(AZ169)</f>
        <v>0</v>
      </c>
      <c r="BA176" s="11">
        <f t="shared" si="260"/>
        <v>0</v>
      </c>
      <c r="BB176" s="11">
        <f t="shared" si="260"/>
        <v>0</v>
      </c>
      <c r="BC176" s="11">
        <f t="shared" si="260"/>
        <v>0</v>
      </c>
      <c r="BD176" s="11">
        <f t="shared" si="260"/>
        <v>0</v>
      </c>
      <c r="BE176" s="11">
        <f t="shared" si="260"/>
        <v>0</v>
      </c>
      <c r="BF176" s="11">
        <f t="shared" si="260"/>
        <v>0</v>
      </c>
      <c r="BG176" s="11">
        <f t="shared" si="260"/>
        <v>0</v>
      </c>
      <c r="BH176" s="11">
        <f t="shared" si="260"/>
        <v>0</v>
      </c>
      <c r="BI176" s="11">
        <f t="shared" si="260"/>
        <v>0</v>
      </c>
      <c r="BJ176" s="11">
        <f t="shared" si="260"/>
        <v>0</v>
      </c>
      <c r="BK176" s="11">
        <f t="shared" si="260"/>
        <v>0</v>
      </c>
      <c r="BL176" s="11">
        <f t="shared" si="260"/>
        <v>0</v>
      </c>
      <c r="BM176" s="11">
        <f t="shared" si="260"/>
        <v>0</v>
      </c>
      <c r="BN176" s="11">
        <f t="shared" si="260"/>
        <v>0</v>
      </c>
      <c r="BO176" s="11">
        <f t="shared" si="260"/>
        <v>0</v>
      </c>
      <c r="BP176" s="11">
        <f t="shared" si="260"/>
        <v>0</v>
      </c>
      <c r="BQ176" s="11">
        <f t="shared" si="260"/>
        <v>0</v>
      </c>
      <c r="BR176" s="11">
        <v>0</v>
      </c>
      <c r="BS176" s="11">
        <v>0</v>
      </c>
    </row>
    <row r="177" spans="1:71" x14ac:dyDescent="0.25">
      <c r="A177" s="13" t="s">
        <v>1</v>
      </c>
      <c r="B177" s="13" t="s">
        <v>1</v>
      </c>
      <c r="C177" s="13" t="s">
        <v>1</v>
      </c>
      <c r="D177" s="60" t="s">
        <v>1</v>
      </c>
      <c r="E177" s="60" t="s">
        <v>1</v>
      </c>
      <c r="F177" s="60" t="s">
        <v>1</v>
      </c>
      <c r="G177" s="13" t="s">
        <v>1</v>
      </c>
      <c r="H177" s="2" t="s">
        <v>70</v>
      </c>
      <c r="I177" s="13" t="s">
        <v>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>
        <v>0</v>
      </c>
      <c r="AC177" s="13">
        <v>0</v>
      </c>
      <c r="AD177" s="13" t="s">
        <v>1</v>
      </c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>
        <v>0</v>
      </c>
      <c r="AX177" s="13">
        <v>0</v>
      </c>
      <c r="AY177" s="13" t="s">
        <v>1</v>
      </c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>
        <v>0</v>
      </c>
      <c r="BS177" s="13">
        <v>0</v>
      </c>
    </row>
    <row r="178" spans="1:71" ht="15.75" thickBot="1" x14ac:dyDescent="0.3">
      <c r="A178" s="1" t="s">
        <v>14</v>
      </c>
      <c r="B178" s="1" t="s">
        <v>75</v>
      </c>
      <c r="C178" s="4" t="s">
        <v>1</v>
      </c>
      <c r="D178" s="65" t="s">
        <v>1</v>
      </c>
      <c r="E178" s="64" t="s">
        <v>1</v>
      </c>
      <c r="F178" s="64" t="s">
        <v>1</v>
      </c>
      <c r="G178" s="2" t="s">
        <v>1</v>
      </c>
      <c r="H178" s="2" t="s">
        <v>1</v>
      </c>
      <c r="I178" s="3" t="s">
        <v>1</v>
      </c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>
        <v>0</v>
      </c>
      <c r="AC178" s="3">
        <v>0</v>
      </c>
      <c r="AD178" s="3" t="s">
        <v>1</v>
      </c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>
        <v>0</v>
      </c>
      <c r="AX178" s="3">
        <v>0</v>
      </c>
      <c r="AY178" s="3" t="s">
        <v>1</v>
      </c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>
        <v>0</v>
      </c>
      <c r="BS178" s="3">
        <v>0</v>
      </c>
    </row>
    <row r="179" spans="1:71" ht="69.75" customHeight="1" thickBot="1" x14ac:dyDescent="0.3">
      <c r="A179" s="5" t="s">
        <v>4</v>
      </c>
      <c r="B179" s="5" t="s">
        <v>5</v>
      </c>
      <c r="C179" s="5" t="s">
        <v>6</v>
      </c>
      <c r="D179" s="66" t="s">
        <v>1</v>
      </c>
      <c r="E179" s="74" t="s">
        <v>7</v>
      </c>
      <c r="F179" s="74" t="s">
        <v>8</v>
      </c>
      <c r="G179" s="5" t="s">
        <v>9</v>
      </c>
      <c r="H179" s="5" t="s">
        <v>10</v>
      </c>
      <c r="I179" s="57" t="s">
        <v>11</v>
      </c>
      <c r="J179" s="57" t="s">
        <v>1831</v>
      </c>
      <c r="K179" s="57" t="s">
        <v>1784</v>
      </c>
      <c r="L179" s="57" t="s">
        <v>1817</v>
      </c>
      <c r="M179" s="57" t="s">
        <v>1818</v>
      </c>
      <c r="N179" s="57" t="s">
        <v>1819</v>
      </c>
      <c r="O179" s="57" t="s">
        <v>1835</v>
      </c>
      <c r="P179" s="57" t="s">
        <v>1832</v>
      </c>
      <c r="Q179" s="57" t="s">
        <v>1820</v>
      </c>
      <c r="R179" s="57" t="s">
        <v>1821</v>
      </c>
      <c r="S179" s="57" t="s">
        <v>1822</v>
      </c>
      <c r="T179" s="57" t="s">
        <v>1823</v>
      </c>
      <c r="U179" s="57" t="s">
        <v>1824</v>
      </c>
      <c r="V179" s="57" t="s">
        <v>1825</v>
      </c>
      <c r="W179" s="57" t="s">
        <v>1833</v>
      </c>
      <c r="X179" s="57" t="s">
        <v>1834</v>
      </c>
      <c r="Y179" s="57" t="s">
        <v>1826</v>
      </c>
      <c r="Z179" s="57" t="s">
        <v>1827</v>
      </c>
      <c r="AA179" s="57" t="s">
        <v>1828</v>
      </c>
      <c r="AB179" s="57" t="s">
        <v>1829</v>
      </c>
      <c r="AC179" s="57" t="s">
        <v>1830</v>
      </c>
      <c r="AD179" s="58" t="s">
        <v>12</v>
      </c>
      <c r="AE179" s="58" t="s">
        <v>1831</v>
      </c>
      <c r="AF179" s="58" t="s">
        <v>1784</v>
      </c>
      <c r="AG179" s="58" t="s">
        <v>1817</v>
      </c>
      <c r="AH179" s="58" t="s">
        <v>1818</v>
      </c>
      <c r="AI179" s="58" t="s">
        <v>1819</v>
      </c>
      <c r="AJ179" s="58" t="s">
        <v>1836</v>
      </c>
      <c r="AK179" s="58" t="s">
        <v>1832</v>
      </c>
      <c r="AL179" s="58" t="s">
        <v>1820</v>
      </c>
      <c r="AM179" s="58" t="s">
        <v>1821</v>
      </c>
      <c r="AN179" s="58" t="s">
        <v>1822</v>
      </c>
      <c r="AO179" s="58" t="s">
        <v>1823</v>
      </c>
      <c r="AP179" s="58" t="s">
        <v>1824</v>
      </c>
      <c r="AQ179" s="58" t="s">
        <v>1825</v>
      </c>
      <c r="AR179" s="58" t="s">
        <v>1833</v>
      </c>
      <c r="AS179" s="58" t="s">
        <v>1834</v>
      </c>
      <c r="AT179" s="58" t="s">
        <v>1826</v>
      </c>
      <c r="AU179" s="58" t="s">
        <v>1827</v>
      </c>
      <c r="AV179" s="58" t="s">
        <v>1828</v>
      </c>
      <c r="AW179" s="58" t="s">
        <v>1829</v>
      </c>
      <c r="AX179" s="58" t="s">
        <v>1830</v>
      </c>
      <c r="AY179" s="59" t="s">
        <v>13</v>
      </c>
      <c r="AZ179" s="59" t="s">
        <v>1831</v>
      </c>
      <c r="BA179" s="59" t="s">
        <v>1784</v>
      </c>
      <c r="BB179" s="59" t="s">
        <v>1817</v>
      </c>
      <c r="BC179" s="59" t="s">
        <v>1818</v>
      </c>
      <c r="BD179" s="59" t="s">
        <v>1819</v>
      </c>
      <c r="BE179" s="59" t="s">
        <v>1837</v>
      </c>
      <c r="BF179" s="59" t="s">
        <v>1832</v>
      </c>
      <c r="BG179" s="59" t="s">
        <v>1820</v>
      </c>
      <c r="BH179" s="59" t="s">
        <v>1821</v>
      </c>
      <c r="BI179" s="59" t="s">
        <v>1822</v>
      </c>
      <c r="BJ179" s="59" t="s">
        <v>1823</v>
      </c>
      <c r="BK179" s="59" t="s">
        <v>1824</v>
      </c>
      <c r="BL179" s="59" t="s">
        <v>1825</v>
      </c>
      <c r="BM179" s="59" t="s">
        <v>1833</v>
      </c>
      <c r="BN179" s="59" t="s">
        <v>1834</v>
      </c>
      <c r="BO179" s="59" t="s">
        <v>1826</v>
      </c>
      <c r="BP179" s="59" t="s">
        <v>1827</v>
      </c>
      <c r="BQ179" s="59" t="s">
        <v>1828</v>
      </c>
      <c r="BR179" s="59" t="s">
        <v>1829</v>
      </c>
      <c r="BS179" s="59" t="s">
        <v>1830</v>
      </c>
    </row>
    <row r="180" spans="1:71" x14ac:dyDescent="0.25">
      <c r="A180" s="6" t="s">
        <v>1</v>
      </c>
      <c r="B180" s="6" t="s">
        <v>1</v>
      </c>
      <c r="C180" s="6" t="s">
        <v>1</v>
      </c>
      <c r="D180" s="67" t="s">
        <v>1</v>
      </c>
      <c r="E180" s="67" t="s">
        <v>1</v>
      </c>
      <c r="F180" s="80" t="s">
        <v>1</v>
      </c>
      <c r="G180" s="7" t="s">
        <v>1</v>
      </c>
      <c r="H180" s="8" t="s">
        <v>1</v>
      </c>
      <c r="I180" s="9">
        <v>1</v>
      </c>
      <c r="J180" s="9">
        <v>2</v>
      </c>
      <c r="K180" s="9">
        <v>3</v>
      </c>
      <c r="L180" s="9">
        <v>4</v>
      </c>
      <c r="M180" s="9">
        <v>5</v>
      </c>
      <c r="N180" s="9">
        <v>6</v>
      </c>
      <c r="O180" s="9">
        <v>7</v>
      </c>
      <c r="P180" s="9">
        <v>8</v>
      </c>
      <c r="Q180" s="9">
        <v>9</v>
      </c>
      <c r="R180" s="9">
        <v>10</v>
      </c>
      <c r="S180" s="9">
        <v>11</v>
      </c>
      <c r="T180" s="9">
        <v>12</v>
      </c>
      <c r="U180" s="9">
        <v>13</v>
      </c>
      <c r="V180" s="9">
        <v>14</v>
      </c>
      <c r="W180" s="9">
        <v>15</v>
      </c>
      <c r="X180" s="9">
        <v>16</v>
      </c>
      <c r="Y180" s="9">
        <v>17</v>
      </c>
      <c r="Z180" s="9">
        <v>18</v>
      </c>
      <c r="AA180" s="9">
        <v>19</v>
      </c>
      <c r="AB180" s="9">
        <v>20</v>
      </c>
      <c r="AC180" s="9">
        <v>21</v>
      </c>
      <c r="AD180" s="9">
        <v>1</v>
      </c>
      <c r="AE180" s="9">
        <v>2</v>
      </c>
      <c r="AF180" s="9">
        <v>3</v>
      </c>
      <c r="AG180" s="9">
        <v>4</v>
      </c>
      <c r="AH180" s="9">
        <v>5</v>
      </c>
      <c r="AI180" s="9">
        <v>6</v>
      </c>
      <c r="AJ180" s="9">
        <v>7</v>
      </c>
      <c r="AK180" s="9">
        <v>8</v>
      </c>
      <c r="AL180" s="9">
        <v>9</v>
      </c>
      <c r="AM180" s="9">
        <v>10</v>
      </c>
      <c r="AN180" s="9">
        <v>11</v>
      </c>
      <c r="AO180" s="9">
        <v>12</v>
      </c>
      <c r="AP180" s="9">
        <v>13</v>
      </c>
      <c r="AQ180" s="9">
        <v>14</v>
      </c>
      <c r="AR180" s="9">
        <v>15</v>
      </c>
      <c r="AS180" s="9">
        <v>16</v>
      </c>
      <c r="AT180" s="9">
        <v>17</v>
      </c>
      <c r="AU180" s="9">
        <v>18</v>
      </c>
      <c r="AV180" s="9">
        <v>19</v>
      </c>
      <c r="AW180" s="9">
        <v>20</v>
      </c>
      <c r="AX180" s="9">
        <v>21</v>
      </c>
      <c r="AY180" s="9">
        <v>1</v>
      </c>
      <c r="AZ180" s="9">
        <v>2</v>
      </c>
      <c r="BA180" s="9">
        <v>3</v>
      </c>
      <c r="BB180" s="9">
        <v>4</v>
      </c>
      <c r="BC180" s="9">
        <v>5</v>
      </c>
      <c r="BD180" s="9">
        <v>6</v>
      </c>
      <c r="BE180" s="9">
        <v>7</v>
      </c>
      <c r="BF180" s="9">
        <v>8</v>
      </c>
      <c r="BG180" s="9">
        <v>9</v>
      </c>
      <c r="BH180" s="9">
        <v>10</v>
      </c>
      <c r="BI180" s="9">
        <v>11</v>
      </c>
      <c r="BJ180" s="9">
        <v>12</v>
      </c>
      <c r="BK180" s="9">
        <v>13</v>
      </c>
      <c r="BL180" s="9">
        <v>14</v>
      </c>
      <c r="BM180" s="9">
        <v>15</v>
      </c>
      <c r="BN180" s="9">
        <v>16</v>
      </c>
      <c r="BO180" s="9">
        <v>17</v>
      </c>
      <c r="BP180" s="9">
        <v>18</v>
      </c>
      <c r="BQ180" s="9">
        <v>19</v>
      </c>
      <c r="BR180" s="9">
        <v>20</v>
      </c>
      <c r="BS180" s="9">
        <v>21</v>
      </c>
    </row>
    <row r="181" spans="1:71" x14ac:dyDescent="0.25">
      <c r="A181" s="1" t="s">
        <v>14</v>
      </c>
      <c r="B181" s="1" t="s">
        <v>75</v>
      </c>
      <c r="C181" s="4" t="s">
        <v>15</v>
      </c>
      <c r="D181" s="65" t="s">
        <v>126</v>
      </c>
      <c r="E181" s="64" t="s">
        <v>1</v>
      </c>
      <c r="F181" s="64" t="s">
        <v>1</v>
      </c>
      <c r="G181" s="2" t="s">
        <v>1</v>
      </c>
      <c r="H181" s="2" t="s">
        <v>127</v>
      </c>
      <c r="I181" s="3" t="s">
        <v>1</v>
      </c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>
        <v>0</v>
      </c>
      <c r="AC181" s="3">
        <v>0</v>
      </c>
      <c r="AD181" s="3" t="s">
        <v>1</v>
      </c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>
        <v>0</v>
      </c>
      <c r="AX181" s="3">
        <v>0</v>
      </c>
      <c r="AY181" s="3" t="s">
        <v>1</v>
      </c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>
        <v>0</v>
      </c>
      <c r="BS181" s="3">
        <v>0</v>
      </c>
    </row>
    <row r="182" spans="1:71" ht="33.75" x14ac:dyDescent="0.25">
      <c r="A182" s="1" t="s">
        <v>1</v>
      </c>
      <c r="B182" s="1" t="s">
        <v>1</v>
      </c>
      <c r="C182" s="1" t="s">
        <v>1</v>
      </c>
      <c r="D182" s="64" t="s">
        <v>1</v>
      </c>
      <c r="E182" s="64" t="s">
        <v>1</v>
      </c>
      <c r="F182" s="64" t="s">
        <v>1</v>
      </c>
      <c r="G182" s="2" t="s">
        <v>1</v>
      </c>
      <c r="H182" s="10" t="s">
        <v>17</v>
      </c>
      <c r="I182" s="11">
        <f t="shared" ref="I182:AA182" si="261">SUM(I183,I190,I192)</f>
        <v>0</v>
      </c>
      <c r="J182" s="11">
        <f t="shared" si="261"/>
        <v>0</v>
      </c>
      <c r="K182" s="11">
        <f t="shared" si="261"/>
        <v>0</v>
      </c>
      <c r="L182" s="11">
        <f t="shared" si="261"/>
        <v>0</v>
      </c>
      <c r="M182" s="11">
        <f t="shared" si="261"/>
        <v>0</v>
      </c>
      <c r="N182" s="11">
        <f t="shared" si="261"/>
        <v>0</v>
      </c>
      <c r="O182" s="11">
        <f t="shared" ref="O182" si="262">SUM(O183,O190,O192)</f>
        <v>0</v>
      </c>
      <c r="P182" s="11">
        <f t="shared" si="261"/>
        <v>0</v>
      </c>
      <c r="Q182" s="11">
        <f t="shared" si="261"/>
        <v>0</v>
      </c>
      <c r="R182" s="11">
        <f t="shared" si="261"/>
        <v>0</v>
      </c>
      <c r="S182" s="11">
        <f t="shared" si="261"/>
        <v>0</v>
      </c>
      <c r="T182" s="11">
        <f t="shared" si="261"/>
        <v>0</v>
      </c>
      <c r="U182" s="11">
        <f t="shared" si="261"/>
        <v>0</v>
      </c>
      <c r="V182" s="11">
        <f t="shared" si="261"/>
        <v>0</v>
      </c>
      <c r="W182" s="11">
        <f t="shared" si="261"/>
        <v>0</v>
      </c>
      <c r="X182" s="11">
        <f t="shared" si="261"/>
        <v>0</v>
      </c>
      <c r="Y182" s="11">
        <f t="shared" si="261"/>
        <v>0</v>
      </c>
      <c r="Z182" s="11">
        <f t="shared" si="261"/>
        <v>0</v>
      </c>
      <c r="AA182" s="11">
        <f t="shared" si="261"/>
        <v>0</v>
      </c>
      <c r="AB182" s="11">
        <v>0</v>
      </c>
      <c r="AC182" s="11">
        <v>0</v>
      </c>
      <c r="AD182" s="11">
        <f t="shared" ref="AD182:AV182" si="263">SUM(AD183,AD190,AD192)</f>
        <v>0</v>
      </c>
      <c r="AE182" s="11">
        <f t="shared" si="263"/>
        <v>0</v>
      </c>
      <c r="AF182" s="11">
        <f t="shared" si="263"/>
        <v>0</v>
      </c>
      <c r="AG182" s="11">
        <f t="shared" si="263"/>
        <v>0</v>
      </c>
      <c r="AH182" s="11">
        <f t="shared" si="263"/>
        <v>0</v>
      </c>
      <c r="AI182" s="11">
        <f t="shared" si="263"/>
        <v>0</v>
      </c>
      <c r="AJ182" s="11">
        <f t="shared" ref="AJ182" si="264">SUM(AJ183,AJ190,AJ192)</f>
        <v>0</v>
      </c>
      <c r="AK182" s="11">
        <f t="shared" si="263"/>
        <v>0</v>
      </c>
      <c r="AL182" s="11">
        <f t="shared" si="263"/>
        <v>0</v>
      </c>
      <c r="AM182" s="11">
        <f t="shared" si="263"/>
        <v>0</v>
      </c>
      <c r="AN182" s="11">
        <f t="shared" si="263"/>
        <v>0</v>
      </c>
      <c r="AO182" s="11">
        <f t="shared" si="263"/>
        <v>0</v>
      </c>
      <c r="AP182" s="11">
        <f t="shared" si="263"/>
        <v>0</v>
      </c>
      <c r="AQ182" s="11">
        <f t="shared" si="263"/>
        <v>0</v>
      </c>
      <c r="AR182" s="11">
        <f t="shared" si="263"/>
        <v>0</v>
      </c>
      <c r="AS182" s="11">
        <f t="shared" si="263"/>
        <v>0</v>
      </c>
      <c r="AT182" s="11">
        <f t="shared" si="263"/>
        <v>0</v>
      </c>
      <c r="AU182" s="11">
        <f t="shared" si="263"/>
        <v>0</v>
      </c>
      <c r="AV182" s="11">
        <f t="shared" si="263"/>
        <v>0</v>
      </c>
      <c r="AW182" s="11">
        <v>0</v>
      </c>
      <c r="AX182" s="11">
        <v>0</v>
      </c>
      <c r="AY182" s="11">
        <f t="shared" ref="AY182:BQ182" si="265">SUM(AY183,AY190,AY192)</f>
        <v>0</v>
      </c>
      <c r="AZ182" s="11">
        <f t="shared" si="265"/>
        <v>0</v>
      </c>
      <c r="BA182" s="11">
        <f t="shared" si="265"/>
        <v>0</v>
      </c>
      <c r="BB182" s="11">
        <f t="shared" si="265"/>
        <v>0</v>
      </c>
      <c r="BC182" s="11">
        <f t="shared" si="265"/>
        <v>0</v>
      </c>
      <c r="BD182" s="11">
        <f t="shared" si="265"/>
        <v>0</v>
      </c>
      <c r="BE182" s="11">
        <f t="shared" ref="BE182" si="266">SUM(BE183,BE190,BE192)</f>
        <v>0</v>
      </c>
      <c r="BF182" s="11">
        <f t="shared" si="265"/>
        <v>0</v>
      </c>
      <c r="BG182" s="11">
        <f t="shared" si="265"/>
        <v>0</v>
      </c>
      <c r="BH182" s="11">
        <f t="shared" si="265"/>
        <v>0</v>
      </c>
      <c r="BI182" s="11">
        <f t="shared" si="265"/>
        <v>0</v>
      </c>
      <c r="BJ182" s="11">
        <f t="shared" si="265"/>
        <v>0</v>
      </c>
      <c r="BK182" s="11">
        <f t="shared" si="265"/>
        <v>0</v>
      </c>
      <c r="BL182" s="11">
        <f t="shared" si="265"/>
        <v>0</v>
      </c>
      <c r="BM182" s="11">
        <f t="shared" si="265"/>
        <v>0</v>
      </c>
      <c r="BN182" s="11">
        <f t="shared" si="265"/>
        <v>0</v>
      </c>
      <c r="BO182" s="11">
        <f t="shared" si="265"/>
        <v>0</v>
      </c>
      <c r="BP182" s="11">
        <f t="shared" si="265"/>
        <v>0</v>
      </c>
      <c r="BQ182" s="11">
        <f t="shared" si="265"/>
        <v>0</v>
      </c>
      <c r="BR182" s="11">
        <v>0</v>
      </c>
      <c r="BS182" s="11">
        <v>0</v>
      </c>
    </row>
    <row r="183" spans="1:71" x14ac:dyDescent="0.25">
      <c r="A183" s="4" t="s">
        <v>14</v>
      </c>
      <c r="B183" s="4" t="s">
        <v>75</v>
      </c>
      <c r="C183" s="4" t="s">
        <v>15</v>
      </c>
      <c r="D183" s="65" t="s">
        <v>126</v>
      </c>
      <c r="E183" s="64" t="s">
        <v>18</v>
      </c>
      <c r="F183" s="64" t="s">
        <v>1</v>
      </c>
      <c r="G183" s="2" t="s">
        <v>1</v>
      </c>
      <c r="H183" s="2" t="s">
        <v>19</v>
      </c>
      <c r="I183" s="12">
        <f t="shared" ref="I183:AA183" si="267">SUM(I184:I185)</f>
        <v>0</v>
      </c>
      <c r="J183" s="12">
        <f t="shared" si="267"/>
        <v>0</v>
      </c>
      <c r="K183" s="12">
        <f t="shared" si="267"/>
        <v>0</v>
      </c>
      <c r="L183" s="12">
        <f t="shared" si="267"/>
        <v>0</v>
      </c>
      <c r="M183" s="12">
        <f t="shared" si="267"/>
        <v>0</v>
      </c>
      <c r="N183" s="12">
        <f t="shared" si="267"/>
        <v>0</v>
      </c>
      <c r="O183" s="12">
        <f t="shared" ref="O183" si="268">SUM(O184:O185)</f>
        <v>0</v>
      </c>
      <c r="P183" s="12">
        <f t="shared" si="267"/>
        <v>0</v>
      </c>
      <c r="Q183" s="12">
        <f t="shared" si="267"/>
        <v>0</v>
      </c>
      <c r="R183" s="12">
        <f t="shared" si="267"/>
        <v>0</v>
      </c>
      <c r="S183" s="12">
        <f t="shared" si="267"/>
        <v>0</v>
      </c>
      <c r="T183" s="12">
        <f t="shared" si="267"/>
        <v>0</v>
      </c>
      <c r="U183" s="12">
        <f t="shared" si="267"/>
        <v>0</v>
      </c>
      <c r="V183" s="12">
        <f t="shared" si="267"/>
        <v>0</v>
      </c>
      <c r="W183" s="12">
        <f t="shared" si="267"/>
        <v>0</v>
      </c>
      <c r="X183" s="12">
        <f t="shared" si="267"/>
        <v>0</v>
      </c>
      <c r="Y183" s="12">
        <f t="shared" si="267"/>
        <v>0</v>
      </c>
      <c r="Z183" s="12">
        <f t="shared" si="267"/>
        <v>0</v>
      </c>
      <c r="AA183" s="12">
        <f t="shared" si="267"/>
        <v>0</v>
      </c>
      <c r="AB183" s="12">
        <v>0</v>
      </c>
      <c r="AC183" s="12">
        <v>0</v>
      </c>
      <c r="AD183" s="12">
        <f t="shared" ref="AD183:AV183" si="269">SUM(AD184:AD185)</f>
        <v>0</v>
      </c>
      <c r="AE183" s="12">
        <f t="shared" si="269"/>
        <v>0</v>
      </c>
      <c r="AF183" s="12">
        <f t="shared" si="269"/>
        <v>0</v>
      </c>
      <c r="AG183" s="12">
        <f t="shared" si="269"/>
        <v>0</v>
      </c>
      <c r="AH183" s="12">
        <f t="shared" si="269"/>
        <v>0</v>
      </c>
      <c r="AI183" s="12">
        <f t="shared" si="269"/>
        <v>0</v>
      </c>
      <c r="AJ183" s="12">
        <f t="shared" ref="AJ183" si="270">SUM(AJ184:AJ185)</f>
        <v>0</v>
      </c>
      <c r="AK183" s="12">
        <f t="shared" si="269"/>
        <v>0</v>
      </c>
      <c r="AL183" s="12">
        <f t="shared" si="269"/>
        <v>0</v>
      </c>
      <c r="AM183" s="12">
        <f t="shared" si="269"/>
        <v>0</v>
      </c>
      <c r="AN183" s="12">
        <f t="shared" si="269"/>
        <v>0</v>
      </c>
      <c r="AO183" s="12">
        <f t="shared" si="269"/>
        <v>0</v>
      </c>
      <c r="AP183" s="12">
        <f t="shared" si="269"/>
        <v>0</v>
      </c>
      <c r="AQ183" s="12">
        <f t="shared" si="269"/>
        <v>0</v>
      </c>
      <c r="AR183" s="12">
        <f t="shared" si="269"/>
        <v>0</v>
      </c>
      <c r="AS183" s="12">
        <f t="shared" si="269"/>
        <v>0</v>
      </c>
      <c r="AT183" s="12">
        <f t="shared" si="269"/>
        <v>0</v>
      </c>
      <c r="AU183" s="12">
        <f t="shared" si="269"/>
        <v>0</v>
      </c>
      <c r="AV183" s="12">
        <f t="shared" si="269"/>
        <v>0</v>
      </c>
      <c r="AW183" s="12">
        <v>0</v>
      </c>
      <c r="AX183" s="12">
        <v>0</v>
      </c>
      <c r="AY183" s="12">
        <f t="shared" ref="AY183:BQ183" si="271">SUM(AY184:AY185)</f>
        <v>0</v>
      </c>
      <c r="AZ183" s="12">
        <f t="shared" si="271"/>
        <v>0</v>
      </c>
      <c r="BA183" s="12">
        <f t="shared" si="271"/>
        <v>0</v>
      </c>
      <c r="BB183" s="12">
        <f t="shared" si="271"/>
        <v>0</v>
      </c>
      <c r="BC183" s="12">
        <f t="shared" si="271"/>
        <v>0</v>
      </c>
      <c r="BD183" s="12">
        <f t="shared" si="271"/>
        <v>0</v>
      </c>
      <c r="BE183" s="12">
        <f t="shared" ref="BE183" si="272">SUM(BE184:BE185)</f>
        <v>0</v>
      </c>
      <c r="BF183" s="12">
        <f t="shared" si="271"/>
        <v>0</v>
      </c>
      <c r="BG183" s="12">
        <f t="shared" si="271"/>
        <v>0</v>
      </c>
      <c r="BH183" s="12">
        <f t="shared" si="271"/>
        <v>0</v>
      </c>
      <c r="BI183" s="12">
        <f t="shared" si="271"/>
        <v>0</v>
      </c>
      <c r="BJ183" s="12">
        <f t="shared" si="271"/>
        <v>0</v>
      </c>
      <c r="BK183" s="12">
        <f t="shared" si="271"/>
        <v>0</v>
      </c>
      <c r="BL183" s="12">
        <f t="shared" si="271"/>
        <v>0</v>
      </c>
      <c r="BM183" s="12">
        <f t="shared" si="271"/>
        <v>0</v>
      </c>
      <c r="BN183" s="12">
        <f t="shared" si="271"/>
        <v>0</v>
      </c>
      <c r="BO183" s="12">
        <f t="shared" si="271"/>
        <v>0</v>
      </c>
      <c r="BP183" s="12">
        <f t="shared" si="271"/>
        <v>0</v>
      </c>
      <c r="BQ183" s="12">
        <f t="shared" si="271"/>
        <v>0</v>
      </c>
      <c r="BR183" s="12">
        <v>0</v>
      </c>
      <c r="BS183" s="12">
        <v>0</v>
      </c>
    </row>
    <row r="184" spans="1:71" x14ac:dyDescent="0.25">
      <c r="A184" s="4" t="s">
        <v>14</v>
      </c>
      <c r="B184" s="4" t="s">
        <v>75</v>
      </c>
      <c r="C184" s="4" t="s">
        <v>15</v>
      </c>
      <c r="D184" s="65" t="s">
        <v>126</v>
      </c>
      <c r="E184" s="75">
        <v>6111</v>
      </c>
      <c r="F184" s="65"/>
      <c r="G184" s="60" t="s">
        <v>1875</v>
      </c>
      <c r="H184" s="13" t="s">
        <v>20</v>
      </c>
      <c r="I184" s="14">
        <v>0</v>
      </c>
      <c r="J184" s="14"/>
      <c r="K184" s="14"/>
      <c r="L184" s="14"/>
      <c r="M184" s="14"/>
      <c r="N184" s="14"/>
      <c r="O184" s="14">
        <f t="shared" si="210"/>
        <v>0</v>
      </c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>
        <v>0</v>
      </c>
      <c r="AC184" s="14">
        <v>0</v>
      </c>
      <c r="AD184" s="14">
        <v>0</v>
      </c>
      <c r="AE184" s="14"/>
      <c r="AF184" s="14"/>
      <c r="AG184" s="14"/>
      <c r="AH184" s="14"/>
      <c r="AI184" s="14"/>
      <c r="AJ184" s="14">
        <f t="shared" si="211"/>
        <v>0</v>
      </c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>
        <v>0</v>
      </c>
      <c r="AX184" s="14">
        <v>0</v>
      </c>
      <c r="AY184" s="14">
        <v>0</v>
      </c>
      <c r="AZ184" s="14"/>
      <c r="BA184" s="14"/>
      <c r="BB184" s="14"/>
      <c r="BC184" s="14"/>
      <c r="BD184" s="14"/>
      <c r="BE184" s="14">
        <f t="shared" si="212"/>
        <v>0</v>
      </c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>
        <v>0</v>
      </c>
      <c r="BS184" s="14">
        <v>0</v>
      </c>
    </row>
    <row r="185" spans="1:71" x14ac:dyDescent="0.25">
      <c r="A185" s="1" t="s">
        <v>14</v>
      </c>
      <c r="B185" s="1" t="s">
        <v>75</v>
      </c>
      <c r="C185" s="1" t="s">
        <v>15</v>
      </c>
      <c r="D185" s="68" t="s">
        <v>126</v>
      </c>
      <c r="E185" s="68" t="s">
        <v>21</v>
      </c>
      <c r="F185" s="65" t="s">
        <v>1</v>
      </c>
      <c r="G185" s="13" t="s">
        <v>1</v>
      </c>
      <c r="H185" s="2" t="s">
        <v>22</v>
      </c>
      <c r="I185" s="12">
        <f t="shared" ref="I185:AA185" si="273">SUM(I186:I189)</f>
        <v>0</v>
      </c>
      <c r="J185" s="12">
        <f t="shared" si="273"/>
        <v>0</v>
      </c>
      <c r="K185" s="12">
        <f t="shared" si="273"/>
        <v>0</v>
      </c>
      <c r="L185" s="12">
        <f t="shared" si="273"/>
        <v>0</v>
      </c>
      <c r="M185" s="12">
        <f t="shared" si="273"/>
        <v>0</v>
      </c>
      <c r="N185" s="12">
        <f t="shared" si="273"/>
        <v>0</v>
      </c>
      <c r="O185" s="12">
        <f t="shared" si="273"/>
        <v>0</v>
      </c>
      <c r="P185" s="12">
        <f t="shared" si="273"/>
        <v>0</v>
      </c>
      <c r="Q185" s="12">
        <f t="shared" si="273"/>
        <v>0</v>
      </c>
      <c r="R185" s="12">
        <f t="shared" si="273"/>
        <v>0</v>
      </c>
      <c r="S185" s="12">
        <f t="shared" si="273"/>
        <v>0</v>
      </c>
      <c r="T185" s="12">
        <f t="shared" si="273"/>
        <v>0</v>
      </c>
      <c r="U185" s="12">
        <f t="shared" si="273"/>
        <v>0</v>
      </c>
      <c r="V185" s="12">
        <f t="shared" si="273"/>
        <v>0</v>
      </c>
      <c r="W185" s="12">
        <f t="shared" si="273"/>
        <v>0</v>
      </c>
      <c r="X185" s="12">
        <f t="shared" si="273"/>
        <v>0</v>
      </c>
      <c r="Y185" s="12">
        <f t="shared" si="273"/>
        <v>0</v>
      </c>
      <c r="Z185" s="12">
        <f t="shared" si="273"/>
        <v>0</v>
      </c>
      <c r="AA185" s="12">
        <f t="shared" si="273"/>
        <v>0</v>
      </c>
      <c r="AB185" s="12">
        <v>0</v>
      </c>
      <c r="AC185" s="12">
        <v>0</v>
      </c>
      <c r="AD185" s="12">
        <f t="shared" ref="AD185:AV185" si="274">SUM(AD186:AD189)</f>
        <v>0</v>
      </c>
      <c r="AE185" s="12">
        <f t="shared" si="274"/>
        <v>0</v>
      </c>
      <c r="AF185" s="12">
        <f t="shared" si="274"/>
        <v>0</v>
      </c>
      <c r="AG185" s="12">
        <f t="shared" si="274"/>
        <v>0</v>
      </c>
      <c r="AH185" s="12">
        <f t="shared" si="274"/>
        <v>0</v>
      </c>
      <c r="AI185" s="12">
        <f t="shared" si="274"/>
        <v>0</v>
      </c>
      <c r="AJ185" s="12">
        <f t="shared" si="274"/>
        <v>0</v>
      </c>
      <c r="AK185" s="12">
        <f t="shared" si="274"/>
        <v>0</v>
      </c>
      <c r="AL185" s="12">
        <f t="shared" si="274"/>
        <v>0</v>
      </c>
      <c r="AM185" s="12">
        <f t="shared" si="274"/>
        <v>0</v>
      </c>
      <c r="AN185" s="12">
        <f t="shared" si="274"/>
        <v>0</v>
      </c>
      <c r="AO185" s="12">
        <f t="shared" si="274"/>
        <v>0</v>
      </c>
      <c r="AP185" s="12">
        <f t="shared" si="274"/>
        <v>0</v>
      </c>
      <c r="AQ185" s="12">
        <f t="shared" si="274"/>
        <v>0</v>
      </c>
      <c r="AR185" s="12">
        <f t="shared" si="274"/>
        <v>0</v>
      </c>
      <c r="AS185" s="12">
        <f t="shared" si="274"/>
        <v>0</v>
      </c>
      <c r="AT185" s="12">
        <f t="shared" si="274"/>
        <v>0</v>
      </c>
      <c r="AU185" s="12">
        <f t="shared" si="274"/>
        <v>0</v>
      </c>
      <c r="AV185" s="12">
        <f t="shared" si="274"/>
        <v>0</v>
      </c>
      <c r="AW185" s="12">
        <v>0</v>
      </c>
      <c r="AX185" s="12">
        <v>0</v>
      </c>
      <c r="AY185" s="12">
        <f t="shared" ref="AY185:BQ185" si="275">SUM(AY186:AY189)</f>
        <v>0</v>
      </c>
      <c r="AZ185" s="12">
        <f t="shared" si="275"/>
        <v>0</v>
      </c>
      <c r="BA185" s="12">
        <f t="shared" si="275"/>
        <v>0</v>
      </c>
      <c r="BB185" s="12">
        <f t="shared" si="275"/>
        <v>0</v>
      </c>
      <c r="BC185" s="12">
        <f t="shared" si="275"/>
        <v>0</v>
      </c>
      <c r="BD185" s="12">
        <f t="shared" si="275"/>
        <v>0</v>
      </c>
      <c r="BE185" s="12">
        <f t="shared" si="275"/>
        <v>0</v>
      </c>
      <c r="BF185" s="12">
        <f t="shared" si="275"/>
        <v>0</v>
      </c>
      <c r="BG185" s="12">
        <f t="shared" si="275"/>
        <v>0</v>
      </c>
      <c r="BH185" s="12">
        <f t="shared" si="275"/>
        <v>0</v>
      </c>
      <c r="BI185" s="12">
        <f t="shared" si="275"/>
        <v>0</v>
      </c>
      <c r="BJ185" s="12">
        <f t="shared" si="275"/>
        <v>0</v>
      </c>
      <c r="BK185" s="12">
        <f t="shared" si="275"/>
        <v>0</v>
      </c>
      <c r="BL185" s="12">
        <f t="shared" si="275"/>
        <v>0</v>
      </c>
      <c r="BM185" s="12">
        <f t="shared" si="275"/>
        <v>0</v>
      </c>
      <c r="BN185" s="12">
        <f t="shared" si="275"/>
        <v>0</v>
      </c>
      <c r="BO185" s="12">
        <f t="shared" si="275"/>
        <v>0</v>
      </c>
      <c r="BP185" s="12">
        <f t="shared" si="275"/>
        <v>0</v>
      </c>
      <c r="BQ185" s="12">
        <f t="shared" si="275"/>
        <v>0</v>
      </c>
      <c r="BR185" s="12">
        <v>0</v>
      </c>
      <c r="BS185" s="12">
        <v>0</v>
      </c>
    </row>
    <row r="186" spans="1:71" x14ac:dyDescent="0.25">
      <c r="A186" s="4" t="s">
        <v>14</v>
      </c>
      <c r="B186" s="4" t="s">
        <v>75</v>
      </c>
      <c r="C186" s="4" t="s">
        <v>15</v>
      </c>
      <c r="D186" s="65" t="s">
        <v>126</v>
      </c>
      <c r="E186" s="75">
        <v>6112</v>
      </c>
      <c r="F186" s="65" t="s">
        <v>128</v>
      </c>
      <c r="G186" s="60" t="s">
        <v>1875</v>
      </c>
      <c r="H186" s="13" t="s">
        <v>79</v>
      </c>
      <c r="I186" s="14">
        <v>0</v>
      </c>
      <c r="J186" s="14"/>
      <c r="K186" s="14"/>
      <c r="L186" s="14"/>
      <c r="M186" s="14"/>
      <c r="N186" s="14"/>
      <c r="O186" s="14">
        <f t="shared" si="210"/>
        <v>0</v>
      </c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>
        <v>0</v>
      </c>
      <c r="AC186" s="14">
        <v>0</v>
      </c>
      <c r="AD186" s="14">
        <v>0</v>
      </c>
      <c r="AE186" s="14"/>
      <c r="AF186" s="14"/>
      <c r="AG186" s="14"/>
      <c r="AH186" s="14"/>
      <c r="AI186" s="14"/>
      <c r="AJ186" s="14">
        <f t="shared" si="211"/>
        <v>0</v>
      </c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>
        <v>0</v>
      </c>
      <c r="AX186" s="14">
        <v>0</v>
      </c>
      <c r="AY186" s="14">
        <v>0</v>
      </c>
      <c r="AZ186" s="14"/>
      <c r="BA186" s="14"/>
      <c r="BB186" s="14"/>
      <c r="BC186" s="14"/>
      <c r="BD186" s="14"/>
      <c r="BE186" s="14">
        <f t="shared" si="212"/>
        <v>0</v>
      </c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>
        <v>0</v>
      </c>
      <c r="BS186" s="14">
        <v>0</v>
      </c>
    </row>
    <row r="187" spans="1:71" x14ac:dyDescent="0.25">
      <c r="A187" s="4" t="s">
        <v>14</v>
      </c>
      <c r="B187" s="4" t="s">
        <v>75</v>
      </c>
      <c r="C187" s="4" t="s">
        <v>15</v>
      </c>
      <c r="D187" s="65" t="s">
        <v>126</v>
      </c>
      <c r="E187" s="75">
        <v>6112</v>
      </c>
      <c r="F187" s="65" t="s">
        <v>129</v>
      </c>
      <c r="G187" s="60" t="s">
        <v>1875</v>
      </c>
      <c r="H187" s="13" t="s">
        <v>26</v>
      </c>
      <c r="I187" s="14">
        <v>0</v>
      </c>
      <c r="J187" s="14"/>
      <c r="K187" s="14"/>
      <c r="L187" s="14"/>
      <c r="M187" s="14"/>
      <c r="N187" s="14"/>
      <c r="O187" s="14">
        <f t="shared" si="210"/>
        <v>0</v>
      </c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>
        <v>0</v>
      </c>
      <c r="AC187" s="14">
        <v>0</v>
      </c>
      <c r="AD187" s="14">
        <v>0</v>
      </c>
      <c r="AE187" s="14"/>
      <c r="AF187" s="14"/>
      <c r="AG187" s="14"/>
      <c r="AH187" s="14"/>
      <c r="AI187" s="14"/>
      <c r="AJ187" s="14">
        <f t="shared" si="211"/>
        <v>0</v>
      </c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>
        <v>0</v>
      </c>
      <c r="AX187" s="14">
        <v>0</v>
      </c>
      <c r="AY187" s="14">
        <v>0</v>
      </c>
      <c r="AZ187" s="14"/>
      <c r="BA187" s="14"/>
      <c r="BB187" s="14"/>
      <c r="BC187" s="14"/>
      <c r="BD187" s="14"/>
      <c r="BE187" s="14">
        <f t="shared" si="212"/>
        <v>0</v>
      </c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>
        <v>0</v>
      </c>
      <c r="BS187" s="14">
        <v>0</v>
      </c>
    </row>
    <row r="188" spans="1:71" x14ac:dyDescent="0.25">
      <c r="A188" s="4" t="s">
        <v>14</v>
      </c>
      <c r="B188" s="4" t="s">
        <v>75</v>
      </c>
      <c r="C188" s="4" t="s">
        <v>15</v>
      </c>
      <c r="D188" s="65" t="s">
        <v>126</v>
      </c>
      <c r="E188" s="75">
        <v>6112</v>
      </c>
      <c r="F188" s="65" t="s">
        <v>130</v>
      </c>
      <c r="G188" s="60" t="s">
        <v>1875</v>
      </c>
      <c r="H188" s="13" t="s">
        <v>28</v>
      </c>
      <c r="I188" s="14">
        <v>0</v>
      </c>
      <c r="J188" s="14"/>
      <c r="K188" s="14"/>
      <c r="L188" s="14"/>
      <c r="M188" s="14"/>
      <c r="N188" s="14"/>
      <c r="O188" s="14">
        <f t="shared" si="210"/>
        <v>0</v>
      </c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>
        <v>0</v>
      </c>
      <c r="AC188" s="14">
        <v>0</v>
      </c>
      <c r="AD188" s="14">
        <v>0</v>
      </c>
      <c r="AE188" s="14"/>
      <c r="AF188" s="14"/>
      <c r="AG188" s="14"/>
      <c r="AH188" s="14"/>
      <c r="AI188" s="14"/>
      <c r="AJ188" s="14">
        <f t="shared" si="211"/>
        <v>0</v>
      </c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>
        <v>0</v>
      </c>
      <c r="AX188" s="14">
        <v>0</v>
      </c>
      <c r="AY188" s="14">
        <v>0</v>
      </c>
      <c r="AZ188" s="14"/>
      <c r="BA188" s="14"/>
      <c r="BB188" s="14"/>
      <c r="BC188" s="14"/>
      <c r="BD188" s="14"/>
      <c r="BE188" s="14">
        <f t="shared" si="212"/>
        <v>0</v>
      </c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>
        <v>0</v>
      </c>
      <c r="BS188" s="14">
        <v>0</v>
      </c>
    </row>
    <row r="189" spans="1:71" x14ac:dyDescent="0.25">
      <c r="A189" s="4" t="s">
        <v>14</v>
      </c>
      <c r="B189" s="4" t="s">
        <v>75</v>
      </c>
      <c r="C189" s="4" t="s">
        <v>15</v>
      </c>
      <c r="D189" s="65" t="s">
        <v>126</v>
      </c>
      <c r="E189" s="75">
        <v>6112</v>
      </c>
      <c r="F189" s="65" t="s">
        <v>131</v>
      </c>
      <c r="G189" s="60" t="s">
        <v>1875</v>
      </c>
      <c r="H189" s="13" t="s">
        <v>30</v>
      </c>
      <c r="I189" s="14">
        <v>0</v>
      </c>
      <c r="J189" s="14"/>
      <c r="K189" s="14"/>
      <c r="L189" s="14"/>
      <c r="M189" s="14"/>
      <c r="N189" s="14"/>
      <c r="O189" s="14">
        <f t="shared" si="210"/>
        <v>0</v>
      </c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>
        <v>0</v>
      </c>
      <c r="AC189" s="14">
        <v>0</v>
      </c>
      <c r="AD189" s="14">
        <v>0</v>
      </c>
      <c r="AE189" s="14"/>
      <c r="AF189" s="14"/>
      <c r="AG189" s="14"/>
      <c r="AH189" s="14"/>
      <c r="AI189" s="14"/>
      <c r="AJ189" s="14">
        <f t="shared" si="211"/>
        <v>0</v>
      </c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>
        <v>0</v>
      </c>
      <c r="AX189" s="14">
        <v>0</v>
      </c>
      <c r="AY189" s="14">
        <v>0</v>
      </c>
      <c r="AZ189" s="14"/>
      <c r="BA189" s="14"/>
      <c r="BB189" s="14"/>
      <c r="BC189" s="14"/>
      <c r="BD189" s="14"/>
      <c r="BE189" s="14">
        <f t="shared" si="212"/>
        <v>0</v>
      </c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>
        <v>0</v>
      </c>
      <c r="BS189" s="14">
        <v>0</v>
      </c>
    </row>
    <row r="190" spans="1:71" x14ac:dyDescent="0.25">
      <c r="A190" s="4" t="s">
        <v>14</v>
      </c>
      <c r="B190" s="4" t="s">
        <v>75</v>
      </c>
      <c r="C190" s="4" t="s">
        <v>15</v>
      </c>
      <c r="D190" s="65" t="s">
        <v>126</v>
      </c>
      <c r="E190" s="64" t="s">
        <v>31</v>
      </c>
      <c r="F190" s="64" t="s">
        <v>1</v>
      </c>
      <c r="G190" s="2" t="s">
        <v>1</v>
      </c>
      <c r="H190" s="2" t="s">
        <v>32</v>
      </c>
      <c r="I190" s="12">
        <f t="shared" ref="I190:AA190" si="276">SUM(I191)</f>
        <v>0</v>
      </c>
      <c r="J190" s="12">
        <f t="shared" si="276"/>
        <v>0</v>
      </c>
      <c r="K190" s="12">
        <f t="shared" si="276"/>
        <v>0</v>
      </c>
      <c r="L190" s="12">
        <f t="shared" si="276"/>
        <v>0</v>
      </c>
      <c r="M190" s="12">
        <f t="shared" si="276"/>
        <v>0</v>
      </c>
      <c r="N190" s="12">
        <f t="shared" si="276"/>
        <v>0</v>
      </c>
      <c r="O190" s="12">
        <f t="shared" si="276"/>
        <v>0</v>
      </c>
      <c r="P190" s="12">
        <f t="shared" si="276"/>
        <v>0</v>
      </c>
      <c r="Q190" s="12">
        <f t="shared" si="276"/>
        <v>0</v>
      </c>
      <c r="R190" s="12">
        <f t="shared" si="276"/>
        <v>0</v>
      </c>
      <c r="S190" s="12">
        <f t="shared" si="276"/>
        <v>0</v>
      </c>
      <c r="T190" s="12">
        <f t="shared" si="276"/>
        <v>0</v>
      </c>
      <c r="U190" s="12">
        <f t="shared" si="276"/>
        <v>0</v>
      </c>
      <c r="V190" s="12">
        <f t="shared" si="276"/>
        <v>0</v>
      </c>
      <c r="W190" s="12">
        <f t="shared" si="276"/>
        <v>0</v>
      </c>
      <c r="X190" s="12">
        <f t="shared" si="276"/>
        <v>0</v>
      </c>
      <c r="Y190" s="12">
        <f t="shared" si="276"/>
        <v>0</v>
      </c>
      <c r="Z190" s="12">
        <f t="shared" si="276"/>
        <v>0</v>
      </c>
      <c r="AA190" s="12">
        <f t="shared" si="276"/>
        <v>0</v>
      </c>
      <c r="AB190" s="12">
        <v>0</v>
      </c>
      <c r="AC190" s="12">
        <v>0</v>
      </c>
      <c r="AD190" s="12">
        <f t="shared" ref="AD190:AV190" si="277">SUM(AD191)</f>
        <v>0</v>
      </c>
      <c r="AE190" s="12">
        <f t="shared" si="277"/>
        <v>0</v>
      </c>
      <c r="AF190" s="12">
        <f t="shared" si="277"/>
        <v>0</v>
      </c>
      <c r="AG190" s="12">
        <f t="shared" si="277"/>
        <v>0</v>
      </c>
      <c r="AH190" s="12">
        <f t="shared" si="277"/>
        <v>0</v>
      </c>
      <c r="AI190" s="12">
        <f t="shared" si="277"/>
        <v>0</v>
      </c>
      <c r="AJ190" s="12">
        <f t="shared" si="277"/>
        <v>0</v>
      </c>
      <c r="AK190" s="12">
        <f t="shared" si="277"/>
        <v>0</v>
      </c>
      <c r="AL190" s="12">
        <f t="shared" si="277"/>
        <v>0</v>
      </c>
      <c r="AM190" s="12">
        <f t="shared" si="277"/>
        <v>0</v>
      </c>
      <c r="AN190" s="12">
        <f t="shared" si="277"/>
        <v>0</v>
      </c>
      <c r="AO190" s="12">
        <f t="shared" si="277"/>
        <v>0</v>
      </c>
      <c r="AP190" s="12">
        <f t="shared" si="277"/>
        <v>0</v>
      </c>
      <c r="AQ190" s="12">
        <f t="shared" si="277"/>
        <v>0</v>
      </c>
      <c r="AR190" s="12">
        <f t="shared" si="277"/>
        <v>0</v>
      </c>
      <c r="AS190" s="12">
        <f t="shared" si="277"/>
        <v>0</v>
      </c>
      <c r="AT190" s="12">
        <f t="shared" si="277"/>
        <v>0</v>
      </c>
      <c r="AU190" s="12">
        <f t="shared" si="277"/>
        <v>0</v>
      </c>
      <c r="AV190" s="12">
        <f t="shared" si="277"/>
        <v>0</v>
      </c>
      <c r="AW190" s="12">
        <v>0</v>
      </c>
      <c r="AX190" s="12">
        <v>0</v>
      </c>
      <c r="AY190" s="12">
        <f t="shared" ref="AY190:BQ190" si="278">SUM(AY191)</f>
        <v>0</v>
      </c>
      <c r="AZ190" s="12">
        <f t="shared" si="278"/>
        <v>0</v>
      </c>
      <c r="BA190" s="12">
        <f t="shared" si="278"/>
        <v>0</v>
      </c>
      <c r="BB190" s="12">
        <f t="shared" si="278"/>
        <v>0</v>
      </c>
      <c r="BC190" s="12">
        <f t="shared" si="278"/>
        <v>0</v>
      </c>
      <c r="BD190" s="12">
        <f t="shared" si="278"/>
        <v>0</v>
      </c>
      <c r="BE190" s="12">
        <f t="shared" si="278"/>
        <v>0</v>
      </c>
      <c r="BF190" s="12">
        <f t="shared" si="278"/>
        <v>0</v>
      </c>
      <c r="BG190" s="12">
        <f t="shared" si="278"/>
        <v>0</v>
      </c>
      <c r="BH190" s="12">
        <f t="shared" si="278"/>
        <v>0</v>
      </c>
      <c r="BI190" s="12">
        <f t="shared" si="278"/>
        <v>0</v>
      </c>
      <c r="BJ190" s="12">
        <f t="shared" si="278"/>
        <v>0</v>
      </c>
      <c r="BK190" s="12">
        <f t="shared" si="278"/>
        <v>0</v>
      </c>
      <c r="BL190" s="12">
        <f t="shared" si="278"/>
        <v>0</v>
      </c>
      <c r="BM190" s="12">
        <f t="shared" si="278"/>
        <v>0</v>
      </c>
      <c r="BN190" s="12">
        <f t="shared" si="278"/>
        <v>0</v>
      </c>
      <c r="BO190" s="12">
        <f t="shared" si="278"/>
        <v>0</v>
      </c>
      <c r="BP190" s="12">
        <f t="shared" si="278"/>
        <v>0</v>
      </c>
      <c r="BQ190" s="12">
        <f t="shared" si="278"/>
        <v>0</v>
      </c>
      <c r="BR190" s="12">
        <v>0</v>
      </c>
      <c r="BS190" s="12">
        <v>0</v>
      </c>
    </row>
    <row r="191" spans="1:71" x14ac:dyDescent="0.25">
      <c r="A191" s="4" t="s">
        <v>14</v>
      </c>
      <c r="B191" s="4" t="s">
        <v>75</v>
      </c>
      <c r="C191" s="4" t="s">
        <v>15</v>
      </c>
      <c r="D191" s="65" t="s">
        <v>126</v>
      </c>
      <c r="E191" s="75">
        <v>6121</v>
      </c>
      <c r="F191" s="65"/>
      <c r="G191" s="60" t="s">
        <v>1875</v>
      </c>
      <c r="H191" s="13" t="s">
        <v>33</v>
      </c>
      <c r="I191" s="14">
        <v>0</v>
      </c>
      <c r="J191" s="14"/>
      <c r="K191" s="14"/>
      <c r="L191" s="14"/>
      <c r="M191" s="14"/>
      <c r="N191" s="14"/>
      <c r="O191" s="14">
        <f t="shared" si="210"/>
        <v>0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>
        <v>0</v>
      </c>
      <c r="AC191" s="14">
        <v>0</v>
      </c>
      <c r="AD191" s="14">
        <v>0</v>
      </c>
      <c r="AE191" s="14"/>
      <c r="AF191" s="14"/>
      <c r="AG191" s="14"/>
      <c r="AH191" s="14"/>
      <c r="AI191" s="14"/>
      <c r="AJ191" s="14">
        <f t="shared" si="211"/>
        <v>0</v>
      </c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>
        <v>0</v>
      </c>
      <c r="AX191" s="14">
        <v>0</v>
      </c>
      <c r="AY191" s="14">
        <v>0</v>
      </c>
      <c r="AZ191" s="14"/>
      <c r="BA191" s="14"/>
      <c r="BB191" s="14"/>
      <c r="BC191" s="14"/>
      <c r="BD191" s="14"/>
      <c r="BE191" s="14">
        <f t="shared" si="212"/>
        <v>0</v>
      </c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>
        <v>0</v>
      </c>
      <c r="BS191" s="14">
        <v>0</v>
      </c>
    </row>
    <row r="192" spans="1:71" x14ac:dyDescent="0.25">
      <c r="A192" s="4" t="s">
        <v>14</v>
      </c>
      <c r="B192" s="4" t="s">
        <v>75</v>
      </c>
      <c r="C192" s="4" t="s">
        <v>15</v>
      </c>
      <c r="D192" s="65" t="s">
        <v>126</v>
      </c>
      <c r="E192" s="64" t="s">
        <v>34</v>
      </c>
      <c r="F192" s="64" t="s">
        <v>1</v>
      </c>
      <c r="G192" s="2" t="s">
        <v>1</v>
      </c>
      <c r="H192" s="2" t="s">
        <v>35</v>
      </c>
      <c r="I192" s="12">
        <f t="shared" ref="I192:AA192" si="279">SUM(I193:I194)</f>
        <v>0</v>
      </c>
      <c r="J192" s="12">
        <f t="shared" si="279"/>
        <v>0</v>
      </c>
      <c r="K192" s="12">
        <f t="shared" si="279"/>
        <v>0</v>
      </c>
      <c r="L192" s="12">
        <f t="shared" si="279"/>
        <v>0</v>
      </c>
      <c r="M192" s="12">
        <f t="shared" si="279"/>
        <v>0</v>
      </c>
      <c r="N192" s="12">
        <f t="shared" si="279"/>
        <v>0</v>
      </c>
      <c r="O192" s="12">
        <f t="shared" si="279"/>
        <v>0</v>
      </c>
      <c r="P192" s="12">
        <f t="shared" si="279"/>
        <v>0</v>
      </c>
      <c r="Q192" s="12">
        <f t="shared" si="279"/>
        <v>0</v>
      </c>
      <c r="R192" s="12">
        <f t="shared" si="279"/>
        <v>0</v>
      </c>
      <c r="S192" s="12">
        <f t="shared" si="279"/>
        <v>0</v>
      </c>
      <c r="T192" s="12">
        <f t="shared" si="279"/>
        <v>0</v>
      </c>
      <c r="U192" s="12">
        <f t="shared" si="279"/>
        <v>0</v>
      </c>
      <c r="V192" s="12">
        <f t="shared" si="279"/>
        <v>0</v>
      </c>
      <c r="W192" s="12">
        <f t="shared" si="279"/>
        <v>0</v>
      </c>
      <c r="X192" s="12">
        <f t="shared" si="279"/>
        <v>0</v>
      </c>
      <c r="Y192" s="12">
        <f t="shared" si="279"/>
        <v>0</v>
      </c>
      <c r="Z192" s="12">
        <f t="shared" si="279"/>
        <v>0</v>
      </c>
      <c r="AA192" s="12">
        <f t="shared" si="279"/>
        <v>0</v>
      </c>
      <c r="AB192" s="12">
        <v>0</v>
      </c>
      <c r="AC192" s="12">
        <v>0</v>
      </c>
      <c r="AD192" s="12">
        <f t="shared" ref="AD192:AV192" si="280">SUM(AD193:AD194)</f>
        <v>0</v>
      </c>
      <c r="AE192" s="12">
        <f t="shared" si="280"/>
        <v>0</v>
      </c>
      <c r="AF192" s="12">
        <f t="shared" si="280"/>
        <v>0</v>
      </c>
      <c r="AG192" s="12">
        <f t="shared" si="280"/>
        <v>0</v>
      </c>
      <c r="AH192" s="12">
        <f t="shared" si="280"/>
        <v>0</v>
      </c>
      <c r="AI192" s="12">
        <f t="shared" si="280"/>
        <v>0</v>
      </c>
      <c r="AJ192" s="12">
        <f t="shared" si="280"/>
        <v>0</v>
      </c>
      <c r="AK192" s="12">
        <f t="shared" si="280"/>
        <v>0</v>
      </c>
      <c r="AL192" s="12">
        <f t="shared" si="280"/>
        <v>0</v>
      </c>
      <c r="AM192" s="12">
        <f t="shared" si="280"/>
        <v>0</v>
      </c>
      <c r="AN192" s="12">
        <f t="shared" si="280"/>
        <v>0</v>
      </c>
      <c r="AO192" s="12">
        <f t="shared" si="280"/>
        <v>0</v>
      </c>
      <c r="AP192" s="12">
        <f t="shared" si="280"/>
        <v>0</v>
      </c>
      <c r="AQ192" s="12">
        <f t="shared" si="280"/>
        <v>0</v>
      </c>
      <c r="AR192" s="12">
        <f t="shared" si="280"/>
        <v>0</v>
      </c>
      <c r="AS192" s="12">
        <f t="shared" si="280"/>
        <v>0</v>
      </c>
      <c r="AT192" s="12">
        <f t="shared" si="280"/>
        <v>0</v>
      </c>
      <c r="AU192" s="12">
        <f t="shared" si="280"/>
        <v>0</v>
      </c>
      <c r="AV192" s="12">
        <f t="shared" si="280"/>
        <v>0</v>
      </c>
      <c r="AW192" s="12">
        <v>0</v>
      </c>
      <c r="AX192" s="12">
        <v>0</v>
      </c>
      <c r="AY192" s="12">
        <f t="shared" ref="AY192:BQ192" si="281">SUM(AY193:AY194)</f>
        <v>0</v>
      </c>
      <c r="AZ192" s="12">
        <f t="shared" si="281"/>
        <v>0</v>
      </c>
      <c r="BA192" s="12">
        <f t="shared" si="281"/>
        <v>0</v>
      </c>
      <c r="BB192" s="12">
        <f t="shared" si="281"/>
        <v>0</v>
      </c>
      <c r="BC192" s="12">
        <f t="shared" si="281"/>
        <v>0</v>
      </c>
      <c r="BD192" s="12">
        <f t="shared" si="281"/>
        <v>0</v>
      </c>
      <c r="BE192" s="12">
        <f t="shared" si="281"/>
        <v>0</v>
      </c>
      <c r="BF192" s="12">
        <f t="shared" si="281"/>
        <v>0</v>
      </c>
      <c r="BG192" s="12">
        <f t="shared" si="281"/>
        <v>0</v>
      </c>
      <c r="BH192" s="12">
        <f t="shared" si="281"/>
        <v>0</v>
      </c>
      <c r="BI192" s="12">
        <f t="shared" si="281"/>
        <v>0</v>
      </c>
      <c r="BJ192" s="12">
        <f t="shared" si="281"/>
        <v>0</v>
      </c>
      <c r="BK192" s="12">
        <f t="shared" si="281"/>
        <v>0</v>
      </c>
      <c r="BL192" s="12">
        <f t="shared" si="281"/>
        <v>0</v>
      </c>
      <c r="BM192" s="12">
        <f t="shared" si="281"/>
        <v>0</v>
      </c>
      <c r="BN192" s="12">
        <f t="shared" si="281"/>
        <v>0</v>
      </c>
      <c r="BO192" s="12">
        <f t="shared" si="281"/>
        <v>0</v>
      </c>
      <c r="BP192" s="12">
        <f t="shared" si="281"/>
        <v>0</v>
      </c>
      <c r="BQ192" s="12">
        <f t="shared" si="281"/>
        <v>0</v>
      </c>
      <c r="BR192" s="12">
        <v>0</v>
      </c>
      <c r="BS192" s="12">
        <v>0</v>
      </c>
    </row>
    <row r="193" spans="1:71" x14ac:dyDescent="0.25">
      <c r="A193" s="4" t="s">
        <v>14</v>
      </c>
      <c r="B193" s="4" t="s">
        <v>75</v>
      </c>
      <c r="C193" s="4" t="s">
        <v>15</v>
      </c>
      <c r="D193" s="65" t="s">
        <v>126</v>
      </c>
      <c r="E193" s="75">
        <v>6131</v>
      </c>
      <c r="F193" s="65"/>
      <c r="G193" s="60" t="s">
        <v>1875</v>
      </c>
      <c r="H193" s="13" t="s">
        <v>36</v>
      </c>
      <c r="I193" s="14">
        <v>0</v>
      </c>
      <c r="J193" s="14"/>
      <c r="K193" s="14"/>
      <c r="L193" s="14"/>
      <c r="M193" s="14"/>
      <c r="N193" s="14"/>
      <c r="O193" s="14">
        <f t="shared" si="210"/>
        <v>0</v>
      </c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>
        <v>0</v>
      </c>
      <c r="AC193" s="14">
        <v>0</v>
      </c>
      <c r="AD193" s="14">
        <v>0</v>
      </c>
      <c r="AE193" s="14"/>
      <c r="AF193" s="14"/>
      <c r="AG193" s="14"/>
      <c r="AH193" s="14"/>
      <c r="AI193" s="14"/>
      <c r="AJ193" s="14">
        <f t="shared" si="211"/>
        <v>0</v>
      </c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>
        <v>0</v>
      </c>
      <c r="AX193" s="14">
        <v>0</v>
      </c>
      <c r="AY193" s="14">
        <v>0</v>
      </c>
      <c r="AZ193" s="14"/>
      <c r="BA193" s="14"/>
      <c r="BB193" s="14"/>
      <c r="BC193" s="14"/>
      <c r="BD193" s="14"/>
      <c r="BE193" s="14">
        <f t="shared" si="212"/>
        <v>0</v>
      </c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>
        <v>0</v>
      </c>
      <c r="BS193" s="14">
        <v>0</v>
      </c>
    </row>
    <row r="194" spans="1:71" x14ac:dyDescent="0.25">
      <c r="A194" s="1" t="s">
        <v>14</v>
      </c>
      <c r="B194" s="1" t="s">
        <v>75</v>
      </c>
      <c r="C194" s="1" t="s">
        <v>15</v>
      </c>
      <c r="D194" s="68" t="s">
        <v>126</v>
      </c>
      <c r="E194" s="68" t="s">
        <v>37</v>
      </c>
      <c r="F194" s="65" t="s">
        <v>1</v>
      </c>
      <c r="G194" s="13" t="s">
        <v>1</v>
      </c>
      <c r="H194" s="2" t="s">
        <v>38</v>
      </c>
      <c r="I194" s="12">
        <f t="shared" ref="I194:AA194" si="282">SUM(I195:I197)</f>
        <v>0</v>
      </c>
      <c r="J194" s="12">
        <f t="shared" si="282"/>
        <v>0</v>
      </c>
      <c r="K194" s="12">
        <f t="shared" si="282"/>
        <v>0</v>
      </c>
      <c r="L194" s="12">
        <f t="shared" si="282"/>
        <v>0</v>
      </c>
      <c r="M194" s="12">
        <f t="shared" si="282"/>
        <v>0</v>
      </c>
      <c r="N194" s="12">
        <f t="shared" si="282"/>
        <v>0</v>
      </c>
      <c r="O194" s="12">
        <f t="shared" si="282"/>
        <v>0</v>
      </c>
      <c r="P194" s="12">
        <f t="shared" si="282"/>
        <v>0</v>
      </c>
      <c r="Q194" s="12">
        <f t="shared" si="282"/>
        <v>0</v>
      </c>
      <c r="R194" s="12">
        <f t="shared" si="282"/>
        <v>0</v>
      </c>
      <c r="S194" s="12">
        <f t="shared" si="282"/>
        <v>0</v>
      </c>
      <c r="T194" s="12">
        <f t="shared" si="282"/>
        <v>0</v>
      </c>
      <c r="U194" s="12">
        <f t="shared" si="282"/>
        <v>0</v>
      </c>
      <c r="V194" s="12">
        <f t="shared" si="282"/>
        <v>0</v>
      </c>
      <c r="W194" s="12">
        <f t="shared" si="282"/>
        <v>0</v>
      </c>
      <c r="X194" s="12">
        <f t="shared" si="282"/>
        <v>0</v>
      </c>
      <c r="Y194" s="12">
        <f t="shared" si="282"/>
        <v>0</v>
      </c>
      <c r="Z194" s="12">
        <f t="shared" si="282"/>
        <v>0</v>
      </c>
      <c r="AA194" s="12">
        <f t="shared" si="282"/>
        <v>0</v>
      </c>
      <c r="AB194" s="12">
        <v>0</v>
      </c>
      <c r="AC194" s="12">
        <v>0</v>
      </c>
      <c r="AD194" s="12">
        <f t="shared" ref="AD194:AV194" si="283">SUM(AD195:AD197)</f>
        <v>0</v>
      </c>
      <c r="AE194" s="12">
        <f t="shared" si="283"/>
        <v>0</v>
      </c>
      <c r="AF194" s="12">
        <f t="shared" si="283"/>
        <v>0</v>
      </c>
      <c r="AG194" s="12">
        <f t="shared" si="283"/>
        <v>0</v>
      </c>
      <c r="AH194" s="12">
        <f t="shared" si="283"/>
        <v>0</v>
      </c>
      <c r="AI194" s="12">
        <f t="shared" si="283"/>
        <v>0</v>
      </c>
      <c r="AJ194" s="12">
        <f t="shared" si="283"/>
        <v>0</v>
      </c>
      <c r="AK194" s="12">
        <f t="shared" si="283"/>
        <v>0</v>
      </c>
      <c r="AL194" s="12">
        <f t="shared" si="283"/>
        <v>0</v>
      </c>
      <c r="AM194" s="12">
        <f t="shared" si="283"/>
        <v>0</v>
      </c>
      <c r="AN194" s="12">
        <f t="shared" si="283"/>
        <v>0</v>
      </c>
      <c r="AO194" s="12">
        <f t="shared" si="283"/>
        <v>0</v>
      </c>
      <c r="AP194" s="12">
        <f t="shared" si="283"/>
        <v>0</v>
      </c>
      <c r="AQ194" s="12">
        <f t="shared" si="283"/>
        <v>0</v>
      </c>
      <c r="AR194" s="12">
        <f t="shared" si="283"/>
        <v>0</v>
      </c>
      <c r="AS194" s="12">
        <f t="shared" si="283"/>
        <v>0</v>
      </c>
      <c r="AT194" s="12">
        <f t="shared" si="283"/>
        <v>0</v>
      </c>
      <c r="AU194" s="12">
        <f t="shared" si="283"/>
        <v>0</v>
      </c>
      <c r="AV194" s="12">
        <f t="shared" si="283"/>
        <v>0</v>
      </c>
      <c r="AW194" s="12">
        <v>0</v>
      </c>
      <c r="AX194" s="12">
        <v>0</v>
      </c>
      <c r="AY194" s="12">
        <f t="shared" ref="AY194:BQ194" si="284">SUM(AY195:AY197)</f>
        <v>0</v>
      </c>
      <c r="AZ194" s="12">
        <f t="shared" si="284"/>
        <v>0</v>
      </c>
      <c r="BA194" s="12">
        <f t="shared" si="284"/>
        <v>0</v>
      </c>
      <c r="BB194" s="12">
        <f t="shared" si="284"/>
        <v>0</v>
      </c>
      <c r="BC194" s="12">
        <f t="shared" si="284"/>
        <v>0</v>
      </c>
      <c r="BD194" s="12">
        <f t="shared" si="284"/>
        <v>0</v>
      </c>
      <c r="BE194" s="12">
        <f t="shared" si="284"/>
        <v>0</v>
      </c>
      <c r="BF194" s="12">
        <f t="shared" si="284"/>
        <v>0</v>
      </c>
      <c r="BG194" s="12">
        <f t="shared" si="284"/>
        <v>0</v>
      </c>
      <c r="BH194" s="12">
        <f t="shared" si="284"/>
        <v>0</v>
      </c>
      <c r="BI194" s="12">
        <f t="shared" si="284"/>
        <v>0</v>
      </c>
      <c r="BJ194" s="12">
        <f t="shared" si="284"/>
        <v>0</v>
      </c>
      <c r="BK194" s="12">
        <f t="shared" si="284"/>
        <v>0</v>
      </c>
      <c r="BL194" s="12">
        <f t="shared" si="284"/>
        <v>0</v>
      </c>
      <c r="BM194" s="12">
        <f t="shared" si="284"/>
        <v>0</v>
      </c>
      <c r="BN194" s="12">
        <f t="shared" si="284"/>
        <v>0</v>
      </c>
      <c r="BO194" s="12">
        <f t="shared" si="284"/>
        <v>0</v>
      </c>
      <c r="BP194" s="12">
        <f t="shared" si="284"/>
        <v>0</v>
      </c>
      <c r="BQ194" s="12">
        <f t="shared" si="284"/>
        <v>0</v>
      </c>
      <c r="BR194" s="12">
        <v>0</v>
      </c>
      <c r="BS194" s="12">
        <v>0</v>
      </c>
    </row>
    <row r="195" spans="1:71" x14ac:dyDescent="0.25">
      <c r="A195" s="4" t="s">
        <v>14</v>
      </c>
      <c r="B195" s="4" t="s">
        <v>75</v>
      </c>
      <c r="C195" s="4" t="s">
        <v>15</v>
      </c>
      <c r="D195" s="65" t="s">
        <v>126</v>
      </c>
      <c r="E195" s="75">
        <v>6139</v>
      </c>
      <c r="F195" s="65"/>
      <c r="G195" s="60" t="s">
        <v>1875</v>
      </c>
      <c r="H195" s="13" t="s">
        <v>38</v>
      </c>
      <c r="I195" s="14">
        <v>0</v>
      </c>
      <c r="J195" s="14"/>
      <c r="K195" s="14"/>
      <c r="L195" s="14"/>
      <c r="M195" s="14"/>
      <c r="N195" s="14"/>
      <c r="O195" s="14">
        <f t="shared" si="210"/>
        <v>0</v>
      </c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>
        <v>0</v>
      </c>
      <c r="AC195" s="14">
        <v>0</v>
      </c>
      <c r="AD195" s="14">
        <v>0</v>
      </c>
      <c r="AE195" s="14"/>
      <c r="AF195" s="14"/>
      <c r="AG195" s="14"/>
      <c r="AH195" s="14"/>
      <c r="AI195" s="14"/>
      <c r="AJ195" s="14">
        <f t="shared" si="211"/>
        <v>0</v>
      </c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>
        <v>0</v>
      </c>
      <c r="AX195" s="14">
        <v>0</v>
      </c>
      <c r="AY195" s="14">
        <v>0</v>
      </c>
      <c r="AZ195" s="14"/>
      <c r="BA195" s="14"/>
      <c r="BB195" s="14"/>
      <c r="BC195" s="14"/>
      <c r="BD195" s="14"/>
      <c r="BE195" s="14">
        <f t="shared" si="212"/>
        <v>0</v>
      </c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>
        <v>0</v>
      </c>
      <c r="BS195" s="14">
        <v>0</v>
      </c>
    </row>
    <row r="196" spans="1:71" ht="22.5" x14ac:dyDescent="0.25">
      <c r="A196" s="4" t="s">
        <v>14</v>
      </c>
      <c r="B196" s="4" t="s">
        <v>75</v>
      </c>
      <c r="C196" s="4" t="s">
        <v>15</v>
      </c>
      <c r="D196" s="65" t="s">
        <v>126</v>
      </c>
      <c r="E196" s="75">
        <v>6139</v>
      </c>
      <c r="F196" s="65" t="s">
        <v>132</v>
      </c>
      <c r="G196" s="60" t="s">
        <v>1875</v>
      </c>
      <c r="H196" s="13" t="s">
        <v>46</v>
      </c>
      <c r="I196" s="14">
        <v>0</v>
      </c>
      <c r="J196" s="14"/>
      <c r="K196" s="14"/>
      <c r="L196" s="14"/>
      <c r="M196" s="14"/>
      <c r="N196" s="14"/>
      <c r="O196" s="14">
        <f t="shared" si="210"/>
        <v>0</v>
      </c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>
        <v>0</v>
      </c>
      <c r="AC196" s="14">
        <v>0</v>
      </c>
      <c r="AD196" s="14">
        <v>0</v>
      </c>
      <c r="AE196" s="14"/>
      <c r="AF196" s="14"/>
      <c r="AG196" s="14"/>
      <c r="AH196" s="14"/>
      <c r="AI196" s="14"/>
      <c r="AJ196" s="14">
        <f t="shared" si="211"/>
        <v>0</v>
      </c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>
        <v>0</v>
      </c>
      <c r="AX196" s="14">
        <v>0</v>
      </c>
      <c r="AY196" s="14">
        <v>0</v>
      </c>
      <c r="AZ196" s="14"/>
      <c r="BA196" s="14"/>
      <c r="BB196" s="14"/>
      <c r="BC196" s="14"/>
      <c r="BD196" s="14"/>
      <c r="BE196" s="14">
        <f t="shared" si="212"/>
        <v>0</v>
      </c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>
        <v>0</v>
      </c>
      <c r="BS196" s="14">
        <v>0</v>
      </c>
    </row>
    <row r="197" spans="1:71" ht="22.5" x14ac:dyDescent="0.25">
      <c r="A197" s="4" t="s">
        <v>14</v>
      </c>
      <c r="B197" s="4" t="s">
        <v>75</v>
      </c>
      <c r="C197" s="4" t="s">
        <v>15</v>
      </c>
      <c r="D197" s="65" t="s">
        <v>126</v>
      </c>
      <c r="E197" s="75">
        <v>6139</v>
      </c>
      <c r="F197" s="65" t="s">
        <v>133</v>
      </c>
      <c r="G197" s="60" t="s">
        <v>1875</v>
      </c>
      <c r="H197" s="13" t="s">
        <v>52</v>
      </c>
      <c r="I197" s="14">
        <v>0</v>
      </c>
      <c r="J197" s="14"/>
      <c r="K197" s="14"/>
      <c r="L197" s="14"/>
      <c r="M197" s="14"/>
      <c r="N197" s="14"/>
      <c r="O197" s="14">
        <f t="shared" si="210"/>
        <v>0</v>
      </c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>
        <v>0</v>
      </c>
      <c r="AC197" s="14">
        <v>0</v>
      </c>
      <c r="AD197" s="14">
        <v>0</v>
      </c>
      <c r="AE197" s="14"/>
      <c r="AF197" s="14"/>
      <c r="AG197" s="14"/>
      <c r="AH197" s="14"/>
      <c r="AI197" s="14"/>
      <c r="AJ197" s="14">
        <f t="shared" si="211"/>
        <v>0</v>
      </c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>
        <v>0</v>
      </c>
      <c r="AX197" s="14">
        <v>0</v>
      </c>
      <c r="AY197" s="14">
        <v>0</v>
      </c>
      <c r="AZ197" s="14"/>
      <c r="BA197" s="14"/>
      <c r="BB197" s="14"/>
      <c r="BC197" s="14"/>
      <c r="BD197" s="14"/>
      <c r="BE197" s="14">
        <f t="shared" si="212"/>
        <v>0</v>
      </c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>
        <v>0</v>
      </c>
      <c r="BS197" s="14">
        <v>0</v>
      </c>
    </row>
    <row r="198" spans="1:71" ht="22.5" x14ac:dyDescent="0.25">
      <c r="A198" s="1" t="s">
        <v>1</v>
      </c>
      <c r="B198" s="1" t="s">
        <v>1</v>
      </c>
      <c r="C198" s="1" t="s">
        <v>1</v>
      </c>
      <c r="D198" s="64" t="s">
        <v>1</v>
      </c>
      <c r="E198" s="64" t="s">
        <v>1</v>
      </c>
      <c r="F198" s="64" t="s">
        <v>1</v>
      </c>
      <c r="G198" s="2" t="s">
        <v>1</v>
      </c>
      <c r="H198" s="10" t="s">
        <v>53</v>
      </c>
      <c r="I198" s="11">
        <f t="shared" ref="I198:X199" si="285">SUM(I199)</f>
        <v>0</v>
      </c>
      <c r="J198" s="11">
        <f t="shared" si="285"/>
        <v>0</v>
      </c>
      <c r="K198" s="11">
        <f t="shared" si="285"/>
        <v>0</v>
      </c>
      <c r="L198" s="11">
        <f t="shared" si="285"/>
        <v>0</v>
      </c>
      <c r="M198" s="11">
        <f t="shared" si="285"/>
        <v>0</v>
      </c>
      <c r="N198" s="11">
        <f t="shared" si="285"/>
        <v>0</v>
      </c>
      <c r="O198" s="11">
        <f t="shared" si="285"/>
        <v>0</v>
      </c>
      <c r="P198" s="11">
        <f t="shared" si="285"/>
        <v>0</v>
      </c>
      <c r="Q198" s="11">
        <f t="shared" si="285"/>
        <v>0</v>
      </c>
      <c r="R198" s="11">
        <f t="shared" si="285"/>
        <v>0</v>
      </c>
      <c r="S198" s="11">
        <f t="shared" si="285"/>
        <v>0</v>
      </c>
      <c r="T198" s="11">
        <f t="shared" si="285"/>
        <v>0</v>
      </c>
      <c r="U198" s="11">
        <f t="shared" si="285"/>
        <v>0</v>
      </c>
      <c r="V198" s="11">
        <f t="shared" si="285"/>
        <v>0</v>
      </c>
      <c r="W198" s="11">
        <f t="shared" si="285"/>
        <v>0</v>
      </c>
      <c r="X198" s="11">
        <f t="shared" si="285"/>
        <v>0</v>
      </c>
      <c r="Y198" s="11">
        <f t="shared" ref="J198:AA199" si="286">SUM(Y199)</f>
        <v>0</v>
      </c>
      <c r="Z198" s="11">
        <f t="shared" si="286"/>
        <v>0</v>
      </c>
      <c r="AA198" s="11">
        <f t="shared" si="286"/>
        <v>0</v>
      </c>
      <c r="AB198" s="11">
        <v>0</v>
      </c>
      <c r="AC198" s="11">
        <v>0</v>
      </c>
      <c r="AD198" s="11">
        <f t="shared" ref="AD198:AS199" si="287">SUM(AD199)</f>
        <v>0</v>
      </c>
      <c r="AE198" s="11">
        <f t="shared" si="287"/>
        <v>0</v>
      </c>
      <c r="AF198" s="11">
        <f t="shared" si="287"/>
        <v>0</v>
      </c>
      <c r="AG198" s="11">
        <f t="shared" si="287"/>
        <v>0</v>
      </c>
      <c r="AH198" s="11">
        <f t="shared" si="287"/>
        <v>0</v>
      </c>
      <c r="AI198" s="11">
        <f t="shared" si="287"/>
        <v>0</v>
      </c>
      <c r="AJ198" s="11">
        <f t="shared" si="287"/>
        <v>0</v>
      </c>
      <c r="AK198" s="11">
        <f t="shared" si="287"/>
        <v>0</v>
      </c>
      <c r="AL198" s="11">
        <f t="shared" si="287"/>
        <v>0</v>
      </c>
      <c r="AM198" s="11">
        <f t="shared" si="287"/>
        <v>0</v>
      </c>
      <c r="AN198" s="11">
        <f t="shared" si="287"/>
        <v>0</v>
      </c>
      <c r="AO198" s="11">
        <f t="shared" si="287"/>
        <v>0</v>
      </c>
      <c r="AP198" s="11">
        <f t="shared" si="287"/>
        <v>0</v>
      </c>
      <c r="AQ198" s="11">
        <f t="shared" si="287"/>
        <v>0</v>
      </c>
      <c r="AR198" s="11">
        <f t="shared" si="287"/>
        <v>0</v>
      </c>
      <c r="AS198" s="11">
        <f t="shared" si="287"/>
        <v>0</v>
      </c>
      <c r="AT198" s="11">
        <f t="shared" ref="AE198:AV199" si="288">SUM(AT199)</f>
        <v>0</v>
      </c>
      <c r="AU198" s="11">
        <f t="shared" si="288"/>
        <v>0</v>
      </c>
      <c r="AV198" s="11">
        <f t="shared" si="288"/>
        <v>0</v>
      </c>
      <c r="AW198" s="11">
        <v>0</v>
      </c>
      <c r="AX198" s="11">
        <v>0</v>
      </c>
      <c r="AY198" s="11">
        <f t="shared" ref="AY198:BN199" si="289">SUM(AY199)</f>
        <v>0</v>
      </c>
      <c r="AZ198" s="11">
        <f t="shared" si="289"/>
        <v>0</v>
      </c>
      <c r="BA198" s="11">
        <f t="shared" si="289"/>
        <v>0</v>
      </c>
      <c r="BB198" s="11">
        <f t="shared" si="289"/>
        <v>0</v>
      </c>
      <c r="BC198" s="11">
        <f t="shared" si="289"/>
        <v>0</v>
      </c>
      <c r="BD198" s="11">
        <f t="shared" si="289"/>
        <v>0</v>
      </c>
      <c r="BE198" s="11">
        <f t="shared" si="289"/>
        <v>0</v>
      </c>
      <c r="BF198" s="11">
        <f t="shared" si="289"/>
        <v>0</v>
      </c>
      <c r="BG198" s="11">
        <f t="shared" si="289"/>
        <v>0</v>
      </c>
      <c r="BH198" s="11">
        <f t="shared" si="289"/>
        <v>0</v>
      </c>
      <c r="BI198" s="11">
        <f t="shared" si="289"/>
        <v>0</v>
      </c>
      <c r="BJ198" s="11">
        <f t="shared" si="289"/>
        <v>0</v>
      </c>
      <c r="BK198" s="11">
        <f t="shared" si="289"/>
        <v>0</v>
      </c>
      <c r="BL198" s="11">
        <f t="shared" si="289"/>
        <v>0</v>
      </c>
      <c r="BM198" s="11">
        <f t="shared" si="289"/>
        <v>0</v>
      </c>
      <c r="BN198" s="11">
        <f t="shared" si="289"/>
        <v>0</v>
      </c>
      <c r="BO198" s="11">
        <f t="shared" ref="AZ198:BQ199" si="290">SUM(BO199)</f>
        <v>0</v>
      </c>
      <c r="BP198" s="11">
        <f t="shared" si="290"/>
        <v>0</v>
      </c>
      <c r="BQ198" s="11">
        <f t="shared" si="290"/>
        <v>0</v>
      </c>
      <c r="BR198" s="11">
        <v>0</v>
      </c>
      <c r="BS198" s="11">
        <v>0</v>
      </c>
    </row>
    <row r="199" spans="1:71" x14ac:dyDescent="0.25">
      <c r="A199" s="4" t="s">
        <v>14</v>
      </c>
      <c r="B199" s="4" t="s">
        <v>75</v>
      </c>
      <c r="C199" s="4" t="s">
        <v>15</v>
      </c>
      <c r="D199" s="65" t="s">
        <v>126</v>
      </c>
      <c r="E199" s="64" t="s">
        <v>54</v>
      </c>
      <c r="F199" s="64" t="s">
        <v>1</v>
      </c>
      <c r="G199" s="2" t="s">
        <v>1</v>
      </c>
      <c r="H199" s="2" t="s">
        <v>55</v>
      </c>
      <c r="I199" s="12">
        <f t="shared" si="285"/>
        <v>0</v>
      </c>
      <c r="J199" s="12">
        <f t="shared" si="286"/>
        <v>0</v>
      </c>
      <c r="K199" s="12">
        <f t="shared" si="286"/>
        <v>0</v>
      </c>
      <c r="L199" s="12">
        <f t="shared" si="286"/>
        <v>0</v>
      </c>
      <c r="M199" s="12">
        <f t="shared" si="286"/>
        <v>0</v>
      </c>
      <c r="N199" s="12">
        <f t="shared" si="286"/>
        <v>0</v>
      </c>
      <c r="O199" s="12">
        <f t="shared" si="286"/>
        <v>0</v>
      </c>
      <c r="P199" s="12">
        <f t="shared" si="286"/>
        <v>0</v>
      </c>
      <c r="Q199" s="12">
        <f t="shared" si="286"/>
        <v>0</v>
      </c>
      <c r="R199" s="12">
        <f t="shared" si="286"/>
        <v>0</v>
      </c>
      <c r="S199" s="12">
        <f t="shared" si="286"/>
        <v>0</v>
      </c>
      <c r="T199" s="12">
        <f t="shared" si="286"/>
        <v>0</v>
      </c>
      <c r="U199" s="12">
        <f t="shared" si="286"/>
        <v>0</v>
      </c>
      <c r="V199" s="12">
        <f t="shared" si="286"/>
        <v>0</v>
      </c>
      <c r="W199" s="12">
        <f t="shared" si="286"/>
        <v>0</v>
      </c>
      <c r="X199" s="12">
        <f t="shared" si="286"/>
        <v>0</v>
      </c>
      <c r="Y199" s="12">
        <f t="shared" si="286"/>
        <v>0</v>
      </c>
      <c r="Z199" s="12">
        <f t="shared" si="286"/>
        <v>0</v>
      </c>
      <c r="AA199" s="12">
        <f t="shared" si="286"/>
        <v>0</v>
      </c>
      <c r="AB199" s="12">
        <v>0</v>
      </c>
      <c r="AC199" s="12">
        <v>0</v>
      </c>
      <c r="AD199" s="12">
        <f t="shared" si="287"/>
        <v>0</v>
      </c>
      <c r="AE199" s="12">
        <f t="shared" si="288"/>
        <v>0</v>
      </c>
      <c r="AF199" s="12">
        <f t="shared" si="288"/>
        <v>0</v>
      </c>
      <c r="AG199" s="12">
        <f t="shared" si="288"/>
        <v>0</v>
      </c>
      <c r="AH199" s="12">
        <f t="shared" si="288"/>
        <v>0</v>
      </c>
      <c r="AI199" s="12">
        <f t="shared" si="288"/>
        <v>0</v>
      </c>
      <c r="AJ199" s="12">
        <f t="shared" si="288"/>
        <v>0</v>
      </c>
      <c r="AK199" s="12">
        <f t="shared" si="288"/>
        <v>0</v>
      </c>
      <c r="AL199" s="12">
        <f t="shared" si="288"/>
        <v>0</v>
      </c>
      <c r="AM199" s="12">
        <f t="shared" si="288"/>
        <v>0</v>
      </c>
      <c r="AN199" s="12">
        <f t="shared" si="288"/>
        <v>0</v>
      </c>
      <c r="AO199" s="12">
        <f t="shared" si="288"/>
        <v>0</v>
      </c>
      <c r="AP199" s="12">
        <f t="shared" si="288"/>
        <v>0</v>
      </c>
      <c r="AQ199" s="12">
        <f t="shared" si="288"/>
        <v>0</v>
      </c>
      <c r="AR199" s="12">
        <f t="shared" si="288"/>
        <v>0</v>
      </c>
      <c r="AS199" s="12">
        <f t="shared" si="288"/>
        <v>0</v>
      </c>
      <c r="AT199" s="12">
        <f t="shared" si="288"/>
        <v>0</v>
      </c>
      <c r="AU199" s="12">
        <f t="shared" si="288"/>
        <v>0</v>
      </c>
      <c r="AV199" s="12">
        <f t="shared" si="288"/>
        <v>0</v>
      </c>
      <c r="AW199" s="12">
        <v>0</v>
      </c>
      <c r="AX199" s="12">
        <v>0</v>
      </c>
      <c r="AY199" s="12">
        <f t="shared" si="289"/>
        <v>0</v>
      </c>
      <c r="AZ199" s="12">
        <f t="shared" si="290"/>
        <v>0</v>
      </c>
      <c r="BA199" s="12">
        <f t="shared" si="290"/>
        <v>0</v>
      </c>
      <c r="BB199" s="12">
        <f t="shared" si="290"/>
        <v>0</v>
      </c>
      <c r="BC199" s="12">
        <f t="shared" si="290"/>
        <v>0</v>
      </c>
      <c r="BD199" s="12">
        <f t="shared" si="290"/>
        <v>0</v>
      </c>
      <c r="BE199" s="12">
        <f t="shared" si="290"/>
        <v>0</v>
      </c>
      <c r="BF199" s="12">
        <f t="shared" si="290"/>
        <v>0</v>
      </c>
      <c r="BG199" s="12">
        <f t="shared" si="290"/>
        <v>0</v>
      </c>
      <c r="BH199" s="12">
        <f t="shared" si="290"/>
        <v>0</v>
      </c>
      <c r="BI199" s="12">
        <f t="shared" si="290"/>
        <v>0</v>
      </c>
      <c r="BJ199" s="12">
        <f t="shared" si="290"/>
        <v>0</v>
      </c>
      <c r="BK199" s="12">
        <f t="shared" si="290"/>
        <v>0</v>
      </c>
      <c r="BL199" s="12">
        <f t="shared" si="290"/>
        <v>0</v>
      </c>
      <c r="BM199" s="12">
        <f t="shared" si="290"/>
        <v>0</v>
      </c>
      <c r="BN199" s="12">
        <f t="shared" si="290"/>
        <v>0</v>
      </c>
      <c r="BO199" s="12">
        <f t="shared" si="290"/>
        <v>0</v>
      </c>
      <c r="BP199" s="12">
        <f t="shared" si="290"/>
        <v>0</v>
      </c>
      <c r="BQ199" s="12">
        <f t="shared" si="290"/>
        <v>0</v>
      </c>
      <c r="BR199" s="12">
        <v>0</v>
      </c>
      <c r="BS199" s="12">
        <v>0</v>
      </c>
    </row>
    <row r="200" spans="1:71" x14ac:dyDescent="0.25">
      <c r="A200" s="4" t="s">
        <v>14</v>
      </c>
      <c r="B200" s="4" t="s">
        <v>75</v>
      </c>
      <c r="C200" s="4" t="s">
        <v>15</v>
      </c>
      <c r="D200" s="65" t="s">
        <v>126</v>
      </c>
      <c r="E200" s="75">
        <v>6148</v>
      </c>
      <c r="F200" s="65"/>
      <c r="G200" s="60" t="s">
        <v>1875</v>
      </c>
      <c r="H200" s="13" t="s">
        <v>63</v>
      </c>
      <c r="I200" s="14">
        <v>0</v>
      </c>
      <c r="J200" s="14"/>
      <c r="K200" s="14"/>
      <c r="L200" s="14"/>
      <c r="M200" s="14"/>
      <c r="N200" s="14"/>
      <c r="O200" s="14">
        <f t="shared" si="210"/>
        <v>0</v>
      </c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>
        <v>0</v>
      </c>
      <c r="AC200" s="14">
        <v>0</v>
      </c>
      <c r="AD200" s="14">
        <v>0</v>
      </c>
      <c r="AE200" s="14"/>
      <c r="AF200" s="14"/>
      <c r="AG200" s="14"/>
      <c r="AH200" s="14"/>
      <c r="AI200" s="14"/>
      <c r="AJ200" s="14">
        <f t="shared" si="211"/>
        <v>0</v>
      </c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>
        <v>0</v>
      </c>
      <c r="AX200" s="14">
        <v>0</v>
      </c>
      <c r="AY200" s="14">
        <v>0</v>
      </c>
      <c r="AZ200" s="14"/>
      <c r="BA200" s="14"/>
      <c r="BB200" s="14"/>
      <c r="BC200" s="14"/>
      <c r="BD200" s="14"/>
      <c r="BE200" s="14">
        <f t="shared" si="212"/>
        <v>0</v>
      </c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>
        <v>0</v>
      </c>
      <c r="BS200" s="14">
        <v>0</v>
      </c>
    </row>
    <row r="201" spans="1:71" ht="22.5" x14ac:dyDescent="0.25">
      <c r="A201" s="1" t="s">
        <v>1</v>
      </c>
      <c r="B201" s="1" t="s">
        <v>1</v>
      </c>
      <c r="C201" s="1" t="s">
        <v>1</v>
      </c>
      <c r="D201" s="64" t="s">
        <v>1</v>
      </c>
      <c r="E201" s="64" t="s">
        <v>1</v>
      </c>
      <c r="F201" s="64" t="s">
        <v>1</v>
      </c>
      <c r="G201" s="2" t="s">
        <v>1</v>
      </c>
      <c r="H201" s="10" t="s">
        <v>64</v>
      </c>
      <c r="I201" s="11">
        <f t="shared" ref="I201:X202" si="291">SUM(I202)</f>
        <v>0</v>
      </c>
      <c r="J201" s="11">
        <f t="shared" si="291"/>
        <v>0</v>
      </c>
      <c r="K201" s="11">
        <f t="shared" si="291"/>
        <v>0</v>
      </c>
      <c r="L201" s="11">
        <f t="shared" si="291"/>
        <v>0</v>
      </c>
      <c r="M201" s="11">
        <f t="shared" si="291"/>
        <v>0</v>
      </c>
      <c r="N201" s="11">
        <f t="shared" si="291"/>
        <v>0</v>
      </c>
      <c r="O201" s="11">
        <f t="shared" si="291"/>
        <v>0</v>
      </c>
      <c r="P201" s="11">
        <f t="shared" si="291"/>
        <v>0</v>
      </c>
      <c r="Q201" s="11">
        <f t="shared" si="291"/>
        <v>0</v>
      </c>
      <c r="R201" s="11">
        <f t="shared" si="291"/>
        <v>0</v>
      </c>
      <c r="S201" s="11">
        <f t="shared" si="291"/>
        <v>0</v>
      </c>
      <c r="T201" s="11">
        <f t="shared" si="291"/>
        <v>0</v>
      </c>
      <c r="U201" s="11">
        <f t="shared" si="291"/>
        <v>0</v>
      </c>
      <c r="V201" s="11">
        <f t="shared" si="291"/>
        <v>0</v>
      </c>
      <c r="W201" s="11">
        <f t="shared" si="291"/>
        <v>0</v>
      </c>
      <c r="X201" s="11">
        <f t="shared" si="291"/>
        <v>0</v>
      </c>
      <c r="Y201" s="11">
        <f t="shared" ref="J201:AA202" si="292">SUM(Y202)</f>
        <v>0</v>
      </c>
      <c r="Z201" s="11">
        <f t="shared" si="292"/>
        <v>0</v>
      </c>
      <c r="AA201" s="11">
        <f t="shared" si="292"/>
        <v>0</v>
      </c>
      <c r="AB201" s="11">
        <v>0</v>
      </c>
      <c r="AC201" s="11">
        <v>0</v>
      </c>
      <c r="AD201" s="11">
        <f t="shared" ref="AD201:AS202" si="293">SUM(AD202)</f>
        <v>0</v>
      </c>
      <c r="AE201" s="11">
        <f t="shared" si="293"/>
        <v>0</v>
      </c>
      <c r="AF201" s="11">
        <f t="shared" si="293"/>
        <v>0</v>
      </c>
      <c r="AG201" s="11">
        <f t="shared" si="293"/>
        <v>0</v>
      </c>
      <c r="AH201" s="11">
        <f t="shared" si="293"/>
        <v>0</v>
      </c>
      <c r="AI201" s="11">
        <f t="shared" si="293"/>
        <v>0</v>
      </c>
      <c r="AJ201" s="11">
        <f t="shared" si="293"/>
        <v>0</v>
      </c>
      <c r="AK201" s="11">
        <f t="shared" si="293"/>
        <v>0</v>
      </c>
      <c r="AL201" s="11">
        <f t="shared" si="293"/>
        <v>0</v>
      </c>
      <c r="AM201" s="11">
        <f t="shared" si="293"/>
        <v>0</v>
      </c>
      <c r="AN201" s="11">
        <f t="shared" si="293"/>
        <v>0</v>
      </c>
      <c r="AO201" s="11">
        <f t="shared" si="293"/>
        <v>0</v>
      </c>
      <c r="AP201" s="11">
        <f t="shared" si="293"/>
        <v>0</v>
      </c>
      <c r="AQ201" s="11">
        <f t="shared" si="293"/>
        <v>0</v>
      </c>
      <c r="AR201" s="11">
        <f t="shared" si="293"/>
        <v>0</v>
      </c>
      <c r="AS201" s="11">
        <f t="shared" si="293"/>
        <v>0</v>
      </c>
      <c r="AT201" s="11">
        <f t="shared" ref="AE201:AV202" si="294">SUM(AT202)</f>
        <v>0</v>
      </c>
      <c r="AU201" s="11">
        <f t="shared" si="294"/>
        <v>0</v>
      </c>
      <c r="AV201" s="11">
        <f t="shared" si="294"/>
        <v>0</v>
      </c>
      <c r="AW201" s="11">
        <v>0</v>
      </c>
      <c r="AX201" s="11">
        <v>0</v>
      </c>
      <c r="AY201" s="11">
        <f t="shared" ref="AY201:BN202" si="295">SUM(AY202)</f>
        <v>0</v>
      </c>
      <c r="AZ201" s="11">
        <f t="shared" si="295"/>
        <v>0</v>
      </c>
      <c r="BA201" s="11">
        <f t="shared" si="295"/>
        <v>0</v>
      </c>
      <c r="BB201" s="11">
        <f t="shared" si="295"/>
        <v>0</v>
      </c>
      <c r="BC201" s="11">
        <f t="shared" si="295"/>
        <v>0</v>
      </c>
      <c r="BD201" s="11">
        <f t="shared" si="295"/>
        <v>0</v>
      </c>
      <c r="BE201" s="11">
        <f t="shared" si="295"/>
        <v>0</v>
      </c>
      <c r="BF201" s="11">
        <f t="shared" si="295"/>
        <v>0</v>
      </c>
      <c r="BG201" s="11">
        <f t="shared" si="295"/>
        <v>0</v>
      </c>
      <c r="BH201" s="11">
        <f t="shared" si="295"/>
        <v>0</v>
      </c>
      <c r="BI201" s="11">
        <f t="shared" si="295"/>
        <v>0</v>
      </c>
      <c r="BJ201" s="11">
        <f t="shared" si="295"/>
        <v>0</v>
      </c>
      <c r="BK201" s="11">
        <f t="shared" si="295"/>
        <v>0</v>
      </c>
      <c r="BL201" s="11">
        <f t="shared" si="295"/>
        <v>0</v>
      </c>
      <c r="BM201" s="11">
        <f t="shared" si="295"/>
        <v>0</v>
      </c>
      <c r="BN201" s="11">
        <f t="shared" si="295"/>
        <v>0</v>
      </c>
      <c r="BO201" s="11">
        <f t="shared" ref="AZ201:BQ202" si="296">SUM(BO202)</f>
        <v>0</v>
      </c>
      <c r="BP201" s="11">
        <f t="shared" si="296"/>
        <v>0</v>
      </c>
      <c r="BQ201" s="11">
        <f t="shared" si="296"/>
        <v>0</v>
      </c>
      <c r="BR201" s="11">
        <v>0</v>
      </c>
      <c r="BS201" s="11">
        <v>0</v>
      </c>
    </row>
    <row r="202" spans="1:71" x14ac:dyDescent="0.25">
      <c r="A202" s="4" t="s">
        <v>14</v>
      </c>
      <c r="B202" s="4" t="s">
        <v>75</v>
      </c>
      <c r="C202" s="4" t="s">
        <v>15</v>
      </c>
      <c r="D202" s="65" t="s">
        <v>126</v>
      </c>
      <c r="E202" s="64" t="s">
        <v>65</v>
      </c>
      <c r="F202" s="64" t="s">
        <v>1</v>
      </c>
      <c r="G202" s="2" t="s">
        <v>1</v>
      </c>
      <c r="H202" s="2" t="s">
        <v>66</v>
      </c>
      <c r="I202" s="12">
        <f t="shared" si="291"/>
        <v>0</v>
      </c>
      <c r="J202" s="12">
        <f t="shared" si="292"/>
        <v>0</v>
      </c>
      <c r="K202" s="12">
        <f t="shared" si="292"/>
        <v>0</v>
      </c>
      <c r="L202" s="12">
        <f t="shared" si="292"/>
        <v>0</v>
      </c>
      <c r="M202" s="12">
        <f t="shared" si="292"/>
        <v>0</v>
      </c>
      <c r="N202" s="12">
        <f t="shared" si="292"/>
        <v>0</v>
      </c>
      <c r="O202" s="12">
        <f t="shared" si="292"/>
        <v>0</v>
      </c>
      <c r="P202" s="12">
        <f t="shared" si="292"/>
        <v>0</v>
      </c>
      <c r="Q202" s="12">
        <f t="shared" si="292"/>
        <v>0</v>
      </c>
      <c r="R202" s="12">
        <f t="shared" si="292"/>
        <v>0</v>
      </c>
      <c r="S202" s="12">
        <f t="shared" si="292"/>
        <v>0</v>
      </c>
      <c r="T202" s="12">
        <f t="shared" si="292"/>
        <v>0</v>
      </c>
      <c r="U202" s="12">
        <f t="shared" si="292"/>
        <v>0</v>
      </c>
      <c r="V202" s="12">
        <f t="shared" si="292"/>
        <v>0</v>
      </c>
      <c r="W202" s="12">
        <f t="shared" si="292"/>
        <v>0</v>
      </c>
      <c r="X202" s="12">
        <f t="shared" si="292"/>
        <v>0</v>
      </c>
      <c r="Y202" s="12">
        <f t="shared" si="292"/>
        <v>0</v>
      </c>
      <c r="Z202" s="12">
        <f t="shared" si="292"/>
        <v>0</v>
      </c>
      <c r="AA202" s="12">
        <f t="shared" si="292"/>
        <v>0</v>
      </c>
      <c r="AB202" s="12">
        <v>0</v>
      </c>
      <c r="AC202" s="12">
        <v>0</v>
      </c>
      <c r="AD202" s="12">
        <f t="shared" si="293"/>
        <v>0</v>
      </c>
      <c r="AE202" s="12">
        <f t="shared" si="294"/>
        <v>0</v>
      </c>
      <c r="AF202" s="12">
        <f t="shared" si="294"/>
        <v>0</v>
      </c>
      <c r="AG202" s="12">
        <f t="shared" si="294"/>
        <v>0</v>
      </c>
      <c r="AH202" s="12">
        <f t="shared" si="294"/>
        <v>0</v>
      </c>
      <c r="AI202" s="12">
        <f t="shared" si="294"/>
        <v>0</v>
      </c>
      <c r="AJ202" s="12">
        <f t="shared" si="294"/>
        <v>0</v>
      </c>
      <c r="AK202" s="12">
        <f t="shared" si="294"/>
        <v>0</v>
      </c>
      <c r="AL202" s="12">
        <f t="shared" si="294"/>
        <v>0</v>
      </c>
      <c r="AM202" s="12">
        <f t="shared" si="294"/>
        <v>0</v>
      </c>
      <c r="AN202" s="12">
        <f t="shared" si="294"/>
        <v>0</v>
      </c>
      <c r="AO202" s="12">
        <f t="shared" si="294"/>
        <v>0</v>
      </c>
      <c r="AP202" s="12">
        <f t="shared" si="294"/>
        <v>0</v>
      </c>
      <c r="AQ202" s="12">
        <f t="shared" si="294"/>
        <v>0</v>
      </c>
      <c r="AR202" s="12">
        <f t="shared" si="294"/>
        <v>0</v>
      </c>
      <c r="AS202" s="12">
        <f t="shared" si="294"/>
        <v>0</v>
      </c>
      <c r="AT202" s="12">
        <f t="shared" si="294"/>
        <v>0</v>
      </c>
      <c r="AU202" s="12">
        <f t="shared" si="294"/>
        <v>0</v>
      </c>
      <c r="AV202" s="12">
        <f t="shared" si="294"/>
        <v>0</v>
      </c>
      <c r="AW202" s="12">
        <v>0</v>
      </c>
      <c r="AX202" s="12">
        <v>0</v>
      </c>
      <c r="AY202" s="12">
        <f t="shared" si="295"/>
        <v>0</v>
      </c>
      <c r="AZ202" s="12">
        <f t="shared" si="296"/>
        <v>0</v>
      </c>
      <c r="BA202" s="12">
        <f t="shared" si="296"/>
        <v>0</v>
      </c>
      <c r="BB202" s="12">
        <f t="shared" si="296"/>
        <v>0</v>
      </c>
      <c r="BC202" s="12">
        <f t="shared" si="296"/>
        <v>0</v>
      </c>
      <c r="BD202" s="12">
        <f t="shared" si="296"/>
        <v>0</v>
      </c>
      <c r="BE202" s="12">
        <f t="shared" si="296"/>
        <v>0</v>
      </c>
      <c r="BF202" s="12">
        <f t="shared" si="296"/>
        <v>0</v>
      </c>
      <c r="BG202" s="12">
        <f t="shared" si="296"/>
        <v>0</v>
      </c>
      <c r="BH202" s="12">
        <f t="shared" si="296"/>
        <v>0</v>
      </c>
      <c r="BI202" s="12">
        <f t="shared" si="296"/>
        <v>0</v>
      </c>
      <c r="BJ202" s="12">
        <f t="shared" si="296"/>
        <v>0</v>
      </c>
      <c r="BK202" s="12">
        <f t="shared" si="296"/>
        <v>0</v>
      </c>
      <c r="BL202" s="12">
        <f t="shared" si="296"/>
        <v>0</v>
      </c>
      <c r="BM202" s="12">
        <f t="shared" si="296"/>
        <v>0</v>
      </c>
      <c r="BN202" s="12">
        <f t="shared" si="296"/>
        <v>0</v>
      </c>
      <c r="BO202" s="12">
        <f t="shared" si="296"/>
        <v>0</v>
      </c>
      <c r="BP202" s="12">
        <f t="shared" si="296"/>
        <v>0</v>
      </c>
      <c r="BQ202" s="12">
        <f t="shared" si="296"/>
        <v>0</v>
      </c>
      <c r="BR202" s="12">
        <v>0</v>
      </c>
      <c r="BS202" s="12">
        <v>0</v>
      </c>
    </row>
    <row r="203" spans="1:71" x14ac:dyDescent="0.25">
      <c r="A203" s="4" t="s">
        <v>14</v>
      </c>
      <c r="B203" s="4" t="s">
        <v>75</v>
      </c>
      <c r="C203" s="4" t="s">
        <v>15</v>
      </c>
      <c r="D203" s="65" t="s">
        <v>126</v>
      </c>
      <c r="E203" s="75">
        <v>8213</v>
      </c>
      <c r="F203" s="65"/>
      <c r="G203" s="60" t="s">
        <v>1875</v>
      </c>
      <c r="H203" s="13" t="s">
        <v>68</v>
      </c>
      <c r="I203" s="14">
        <v>0</v>
      </c>
      <c r="J203" s="14"/>
      <c r="K203" s="14"/>
      <c r="L203" s="14"/>
      <c r="M203" s="14"/>
      <c r="N203" s="14"/>
      <c r="O203" s="14">
        <f t="shared" si="210"/>
        <v>0</v>
      </c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>
        <v>0</v>
      </c>
      <c r="AC203" s="14">
        <v>0</v>
      </c>
      <c r="AD203" s="14">
        <v>0</v>
      </c>
      <c r="AE203" s="14"/>
      <c r="AF203" s="14"/>
      <c r="AG203" s="14"/>
      <c r="AH203" s="14"/>
      <c r="AI203" s="14"/>
      <c r="AJ203" s="14">
        <f t="shared" si="211"/>
        <v>0</v>
      </c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>
        <v>0</v>
      </c>
      <c r="AX203" s="14">
        <v>0</v>
      </c>
      <c r="AY203" s="14">
        <v>0</v>
      </c>
      <c r="AZ203" s="14"/>
      <c r="BA203" s="14"/>
      <c r="BB203" s="14"/>
      <c r="BC203" s="14"/>
      <c r="BD203" s="14"/>
      <c r="BE203" s="14">
        <f t="shared" si="212"/>
        <v>0</v>
      </c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>
        <v>0</v>
      </c>
      <c r="BS203" s="14">
        <v>0</v>
      </c>
    </row>
    <row r="204" spans="1:71" x14ac:dyDescent="0.25">
      <c r="A204" s="13" t="s">
        <v>1</v>
      </c>
      <c r="B204" s="13" t="s">
        <v>1</v>
      </c>
      <c r="C204" s="13" t="s">
        <v>1</v>
      </c>
      <c r="D204" s="60" t="s">
        <v>1</v>
      </c>
      <c r="E204" s="60" t="s">
        <v>1</v>
      </c>
      <c r="F204" s="60" t="s">
        <v>1</v>
      </c>
      <c r="G204" s="13" t="s">
        <v>1</v>
      </c>
      <c r="H204" s="10" t="s">
        <v>134</v>
      </c>
      <c r="I204" s="11">
        <f t="shared" ref="I204:AA204" si="297">SUM(I201,I198,I182)</f>
        <v>0</v>
      </c>
      <c r="J204" s="11">
        <f t="shared" si="297"/>
        <v>0</v>
      </c>
      <c r="K204" s="11">
        <f t="shared" si="297"/>
        <v>0</v>
      </c>
      <c r="L204" s="11">
        <f t="shared" si="297"/>
        <v>0</v>
      </c>
      <c r="M204" s="11">
        <f t="shared" si="297"/>
        <v>0</v>
      </c>
      <c r="N204" s="11">
        <f t="shared" si="297"/>
        <v>0</v>
      </c>
      <c r="O204" s="11">
        <f t="shared" si="297"/>
        <v>0</v>
      </c>
      <c r="P204" s="11">
        <f t="shared" si="297"/>
        <v>0</v>
      </c>
      <c r="Q204" s="11">
        <f t="shared" si="297"/>
        <v>0</v>
      </c>
      <c r="R204" s="11">
        <f t="shared" si="297"/>
        <v>0</v>
      </c>
      <c r="S204" s="11">
        <f t="shared" si="297"/>
        <v>0</v>
      </c>
      <c r="T204" s="11">
        <f t="shared" si="297"/>
        <v>0</v>
      </c>
      <c r="U204" s="11">
        <f t="shared" si="297"/>
        <v>0</v>
      </c>
      <c r="V204" s="11">
        <f t="shared" si="297"/>
        <v>0</v>
      </c>
      <c r="W204" s="11">
        <f t="shared" si="297"/>
        <v>0</v>
      </c>
      <c r="X204" s="11">
        <f t="shared" si="297"/>
        <v>0</v>
      </c>
      <c r="Y204" s="11">
        <f t="shared" si="297"/>
        <v>0</v>
      </c>
      <c r="Z204" s="11">
        <f t="shared" si="297"/>
        <v>0</v>
      </c>
      <c r="AA204" s="11">
        <f t="shared" si="297"/>
        <v>0</v>
      </c>
      <c r="AB204" s="11">
        <v>0</v>
      </c>
      <c r="AC204" s="11">
        <v>0</v>
      </c>
      <c r="AD204" s="11">
        <f t="shared" ref="AD204:AV204" si="298">SUM(AD201,AD198,AD182)</f>
        <v>0</v>
      </c>
      <c r="AE204" s="11">
        <f t="shared" si="298"/>
        <v>0</v>
      </c>
      <c r="AF204" s="11">
        <f t="shared" si="298"/>
        <v>0</v>
      </c>
      <c r="AG204" s="11">
        <f t="shared" si="298"/>
        <v>0</v>
      </c>
      <c r="AH204" s="11">
        <f t="shared" si="298"/>
        <v>0</v>
      </c>
      <c r="AI204" s="11">
        <f t="shared" si="298"/>
        <v>0</v>
      </c>
      <c r="AJ204" s="11">
        <f t="shared" si="298"/>
        <v>0</v>
      </c>
      <c r="AK204" s="11">
        <f t="shared" si="298"/>
        <v>0</v>
      </c>
      <c r="AL204" s="11">
        <f t="shared" si="298"/>
        <v>0</v>
      </c>
      <c r="AM204" s="11">
        <f t="shared" si="298"/>
        <v>0</v>
      </c>
      <c r="AN204" s="11">
        <f t="shared" si="298"/>
        <v>0</v>
      </c>
      <c r="AO204" s="11">
        <f t="shared" si="298"/>
        <v>0</v>
      </c>
      <c r="AP204" s="11">
        <f t="shared" si="298"/>
        <v>0</v>
      </c>
      <c r="AQ204" s="11">
        <f t="shared" si="298"/>
        <v>0</v>
      </c>
      <c r="AR204" s="11">
        <f t="shared" si="298"/>
        <v>0</v>
      </c>
      <c r="AS204" s="11">
        <f t="shared" si="298"/>
        <v>0</v>
      </c>
      <c r="AT204" s="11">
        <f t="shared" si="298"/>
        <v>0</v>
      </c>
      <c r="AU204" s="11">
        <f t="shared" si="298"/>
        <v>0</v>
      </c>
      <c r="AV204" s="11">
        <f t="shared" si="298"/>
        <v>0</v>
      </c>
      <c r="AW204" s="11">
        <v>0</v>
      </c>
      <c r="AX204" s="11">
        <v>0</v>
      </c>
      <c r="AY204" s="11">
        <f t="shared" ref="AY204:BQ204" si="299">SUM(AY201,AY198,AY182)</f>
        <v>0</v>
      </c>
      <c r="AZ204" s="11">
        <f t="shared" si="299"/>
        <v>0</v>
      </c>
      <c r="BA204" s="11">
        <f t="shared" si="299"/>
        <v>0</v>
      </c>
      <c r="BB204" s="11">
        <f t="shared" si="299"/>
        <v>0</v>
      </c>
      <c r="BC204" s="11">
        <f t="shared" si="299"/>
        <v>0</v>
      </c>
      <c r="BD204" s="11">
        <f t="shared" si="299"/>
        <v>0</v>
      </c>
      <c r="BE204" s="11">
        <f t="shared" si="299"/>
        <v>0</v>
      </c>
      <c r="BF204" s="11">
        <f t="shared" si="299"/>
        <v>0</v>
      </c>
      <c r="BG204" s="11">
        <f t="shared" si="299"/>
        <v>0</v>
      </c>
      <c r="BH204" s="11">
        <f t="shared" si="299"/>
        <v>0</v>
      </c>
      <c r="BI204" s="11">
        <f t="shared" si="299"/>
        <v>0</v>
      </c>
      <c r="BJ204" s="11">
        <f t="shared" si="299"/>
        <v>0</v>
      </c>
      <c r="BK204" s="11">
        <f t="shared" si="299"/>
        <v>0</v>
      </c>
      <c r="BL204" s="11">
        <f t="shared" si="299"/>
        <v>0</v>
      </c>
      <c r="BM204" s="11">
        <f t="shared" si="299"/>
        <v>0</v>
      </c>
      <c r="BN204" s="11">
        <f t="shared" si="299"/>
        <v>0</v>
      </c>
      <c r="BO204" s="11">
        <f t="shared" si="299"/>
        <v>0</v>
      </c>
      <c r="BP204" s="11">
        <f t="shared" si="299"/>
        <v>0</v>
      </c>
      <c r="BQ204" s="11">
        <f t="shared" si="299"/>
        <v>0</v>
      </c>
      <c r="BR204" s="11">
        <v>0</v>
      </c>
      <c r="BS204" s="11">
        <v>0</v>
      </c>
    </row>
    <row r="205" spans="1:71" ht="15.75" thickBot="1" x14ac:dyDescent="0.3">
      <c r="A205" s="13" t="s">
        <v>1</v>
      </c>
      <c r="B205" s="13" t="s">
        <v>1</v>
      </c>
      <c r="C205" s="13" t="s">
        <v>1</v>
      </c>
      <c r="D205" s="60" t="s">
        <v>1</v>
      </c>
      <c r="E205" s="60" t="s">
        <v>1</v>
      </c>
      <c r="F205" s="60" t="s">
        <v>1</v>
      </c>
      <c r="G205" s="13" t="s">
        <v>1</v>
      </c>
      <c r="H205" s="2" t="s">
        <v>70</v>
      </c>
      <c r="I205" s="13" t="s">
        <v>1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>
        <v>0</v>
      </c>
      <c r="AC205" s="13">
        <v>0</v>
      </c>
      <c r="AD205" s="13" t="s">
        <v>1</v>
      </c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>
        <v>0</v>
      </c>
      <c r="AX205" s="13">
        <v>0</v>
      </c>
      <c r="AY205" s="13" t="s">
        <v>1</v>
      </c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>
        <v>0</v>
      </c>
      <c r="BS205" s="13">
        <v>0</v>
      </c>
    </row>
    <row r="206" spans="1:71" ht="69.75" customHeight="1" thickBot="1" x14ac:dyDescent="0.3">
      <c r="A206" s="110" t="s">
        <v>1</v>
      </c>
      <c r="B206" s="110" t="s">
        <v>1</v>
      </c>
      <c r="C206" s="110" t="s">
        <v>1</v>
      </c>
      <c r="D206" s="113" t="s">
        <v>1</v>
      </c>
      <c r="E206" s="113" t="s">
        <v>1</v>
      </c>
      <c r="F206" s="113" t="s">
        <v>1</v>
      </c>
      <c r="G206" s="116" t="s">
        <v>1</v>
      </c>
      <c r="H206" s="5" t="s">
        <v>71</v>
      </c>
      <c r="I206" s="57" t="s">
        <v>11</v>
      </c>
      <c r="J206" s="57" t="s">
        <v>1831</v>
      </c>
      <c r="K206" s="57" t="s">
        <v>1784</v>
      </c>
      <c r="L206" s="57" t="s">
        <v>1817</v>
      </c>
      <c r="M206" s="57" t="s">
        <v>1818</v>
      </c>
      <c r="N206" s="57" t="s">
        <v>1819</v>
      </c>
      <c r="O206" s="57" t="s">
        <v>1835</v>
      </c>
      <c r="P206" s="57" t="s">
        <v>1832</v>
      </c>
      <c r="Q206" s="57" t="s">
        <v>1820</v>
      </c>
      <c r="R206" s="57" t="s">
        <v>1821</v>
      </c>
      <c r="S206" s="57" t="s">
        <v>1822</v>
      </c>
      <c r="T206" s="57" t="s">
        <v>1823</v>
      </c>
      <c r="U206" s="57" t="s">
        <v>1824</v>
      </c>
      <c r="V206" s="57" t="s">
        <v>1825</v>
      </c>
      <c r="W206" s="57" t="s">
        <v>1833</v>
      </c>
      <c r="X206" s="57" t="s">
        <v>1834</v>
      </c>
      <c r="Y206" s="57" t="s">
        <v>1826</v>
      </c>
      <c r="Z206" s="57" t="s">
        <v>1827</v>
      </c>
      <c r="AA206" s="57" t="s">
        <v>1828</v>
      </c>
      <c r="AB206" s="57" t="s">
        <v>1829</v>
      </c>
      <c r="AC206" s="57" t="s">
        <v>1830</v>
      </c>
      <c r="AD206" s="58" t="s">
        <v>12</v>
      </c>
      <c r="AE206" s="58" t="s">
        <v>1831</v>
      </c>
      <c r="AF206" s="58" t="s">
        <v>1784</v>
      </c>
      <c r="AG206" s="58" t="s">
        <v>1817</v>
      </c>
      <c r="AH206" s="58" t="s">
        <v>1818</v>
      </c>
      <c r="AI206" s="58" t="s">
        <v>1819</v>
      </c>
      <c r="AJ206" s="58" t="s">
        <v>1836</v>
      </c>
      <c r="AK206" s="58" t="s">
        <v>1832</v>
      </c>
      <c r="AL206" s="58" t="s">
        <v>1820</v>
      </c>
      <c r="AM206" s="58" t="s">
        <v>1821</v>
      </c>
      <c r="AN206" s="58" t="s">
        <v>1822</v>
      </c>
      <c r="AO206" s="58" t="s">
        <v>1823</v>
      </c>
      <c r="AP206" s="58" t="s">
        <v>1824</v>
      </c>
      <c r="AQ206" s="58" t="s">
        <v>1825</v>
      </c>
      <c r="AR206" s="58" t="s">
        <v>1833</v>
      </c>
      <c r="AS206" s="58" t="s">
        <v>1834</v>
      </c>
      <c r="AT206" s="58" t="s">
        <v>1826</v>
      </c>
      <c r="AU206" s="58" t="s">
        <v>1827</v>
      </c>
      <c r="AV206" s="58" t="s">
        <v>1828</v>
      </c>
      <c r="AW206" s="58" t="s">
        <v>1829</v>
      </c>
      <c r="AX206" s="58" t="s">
        <v>1830</v>
      </c>
      <c r="AY206" s="59" t="s">
        <v>13</v>
      </c>
      <c r="AZ206" s="59" t="s">
        <v>1831</v>
      </c>
      <c r="BA206" s="59" t="s">
        <v>1784</v>
      </c>
      <c r="BB206" s="59" t="s">
        <v>1817</v>
      </c>
      <c r="BC206" s="59" t="s">
        <v>1818</v>
      </c>
      <c r="BD206" s="59" t="s">
        <v>1819</v>
      </c>
      <c r="BE206" s="59" t="s">
        <v>1837</v>
      </c>
      <c r="BF206" s="59" t="s">
        <v>1832</v>
      </c>
      <c r="BG206" s="59" t="s">
        <v>1820</v>
      </c>
      <c r="BH206" s="59" t="s">
        <v>1821</v>
      </c>
      <c r="BI206" s="59" t="s">
        <v>1822</v>
      </c>
      <c r="BJ206" s="59" t="s">
        <v>1823</v>
      </c>
      <c r="BK206" s="59" t="s">
        <v>1824</v>
      </c>
      <c r="BL206" s="59" t="s">
        <v>1825</v>
      </c>
      <c r="BM206" s="59" t="s">
        <v>1833</v>
      </c>
      <c r="BN206" s="59" t="s">
        <v>1834</v>
      </c>
      <c r="BO206" s="59" t="s">
        <v>1826</v>
      </c>
      <c r="BP206" s="59" t="s">
        <v>1827</v>
      </c>
      <c r="BQ206" s="59" t="s">
        <v>1828</v>
      </c>
      <c r="BR206" s="59" t="s">
        <v>1829</v>
      </c>
      <c r="BS206" s="59" t="s">
        <v>1830</v>
      </c>
    </row>
    <row r="207" spans="1:71" x14ac:dyDescent="0.25">
      <c r="A207" s="111"/>
      <c r="B207" s="111"/>
      <c r="C207" s="111"/>
      <c r="D207" s="114"/>
      <c r="E207" s="114"/>
      <c r="F207" s="114"/>
      <c r="G207" s="117"/>
      <c r="H207" s="15" t="s">
        <v>1</v>
      </c>
      <c r="I207" s="9">
        <v>1</v>
      </c>
      <c r="J207" s="9">
        <v>2</v>
      </c>
      <c r="K207" s="9">
        <v>3</v>
      </c>
      <c r="L207" s="9">
        <v>4</v>
      </c>
      <c r="M207" s="9">
        <v>5</v>
      </c>
      <c r="N207" s="9">
        <v>6</v>
      </c>
      <c r="O207" s="9">
        <v>7</v>
      </c>
      <c r="P207" s="9">
        <v>8</v>
      </c>
      <c r="Q207" s="9">
        <v>9</v>
      </c>
      <c r="R207" s="9">
        <v>10</v>
      </c>
      <c r="S207" s="9">
        <v>11</v>
      </c>
      <c r="T207" s="9">
        <v>12</v>
      </c>
      <c r="U207" s="9">
        <v>13</v>
      </c>
      <c r="V207" s="9">
        <v>14</v>
      </c>
      <c r="W207" s="9">
        <v>15</v>
      </c>
      <c r="X207" s="9">
        <v>16</v>
      </c>
      <c r="Y207" s="9">
        <v>17</v>
      </c>
      <c r="Z207" s="9">
        <v>18</v>
      </c>
      <c r="AA207" s="9">
        <v>19</v>
      </c>
      <c r="AB207" s="9">
        <v>20</v>
      </c>
      <c r="AC207" s="9">
        <v>21</v>
      </c>
      <c r="AD207" s="9">
        <v>1</v>
      </c>
      <c r="AE207" s="9">
        <v>2</v>
      </c>
      <c r="AF207" s="9">
        <v>3</v>
      </c>
      <c r="AG207" s="9">
        <v>4</v>
      </c>
      <c r="AH207" s="9">
        <v>5</v>
      </c>
      <c r="AI207" s="9">
        <v>6</v>
      </c>
      <c r="AJ207" s="9">
        <v>7</v>
      </c>
      <c r="AK207" s="9">
        <v>8</v>
      </c>
      <c r="AL207" s="9">
        <v>9</v>
      </c>
      <c r="AM207" s="9">
        <v>10</v>
      </c>
      <c r="AN207" s="9">
        <v>11</v>
      </c>
      <c r="AO207" s="9">
        <v>12</v>
      </c>
      <c r="AP207" s="9">
        <v>13</v>
      </c>
      <c r="AQ207" s="9">
        <v>14</v>
      </c>
      <c r="AR207" s="9">
        <v>15</v>
      </c>
      <c r="AS207" s="9">
        <v>16</v>
      </c>
      <c r="AT207" s="9">
        <v>17</v>
      </c>
      <c r="AU207" s="9">
        <v>18</v>
      </c>
      <c r="AV207" s="9">
        <v>19</v>
      </c>
      <c r="AW207" s="9">
        <v>20</v>
      </c>
      <c r="AX207" s="9">
        <v>21</v>
      </c>
      <c r="AY207" s="9">
        <v>1</v>
      </c>
      <c r="AZ207" s="9">
        <v>2</v>
      </c>
      <c r="BA207" s="9">
        <v>3</v>
      </c>
      <c r="BB207" s="9">
        <v>4</v>
      </c>
      <c r="BC207" s="9">
        <v>5</v>
      </c>
      <c r="BD207" s="9">
        <v>6</v>
      </c>
      <c r="BE207" s="9">
        <v>7</v>
      </c>
      <c r="BF207" s="9">
        <v>8</v>
      </c>
      <c r="BG207" s="9">
        <v>9</v>
      </c>
      <c r="BH207" s="9">
        <v>10</v>
      </c>
      <c r="BI207" s="9">
        <v>11</v>
      </c>
      <c r="BJ207" s="9">
        <v>12</v>
      </c>
      <c r="BK207" s="9">
        <v>13</v>
      </c>
      <c r="BL207" s="9">
        <v>14</v>
      </c>
      <c r="BM207" s="9">
        <v>15</v>
      </c>
      <c r="BN207" s="9">
        <v>16</v>
      </c>
      <c r="BO207" s="9">
        <v>17</v>
      </c>
      <c r="BP207" s="9">
        <v>18</v>
      </c>
      <c r="BQ207" s="9">
        <v>19</v>
      </c>
      <c r="BR207" s="9">
        <v>20</v>
      </c>
      <c r="BS207" s="9">
        <v>21</v>
      </c>
    </row>
    <row r="208" spans="1:71" ht="22.5" x14ac:dyDescent="0.25">
      <c r="A208" s="111"/>
      <c r="B208" s="111"/>
      <c r="C208" s="111"/>
      <c r="D208" s="114"/>
      <c r="E208" s="114"/>
      <c r="F208" s="114"/>
      <c r="G208" s="117"/>
      <c r="H208" s="16" t="s">
        <v>72</v>
      </c>
      <c r="I208" s="17">
        <f t="shared" ref="I208:AA208" si="300">SUM(I204)</f>
        <v>0</v>
      </c>
      <c r="J208" s="17">
        <f t="shared" si="300"/>
        <v>0</v>
      </c>
      <c r="K208" s="17">
        <f t="shared" si="300"/>
        <v>0</v>
      </c>
      <c r="L208" s="17">
        <f t="shared" si="300"/>
        <v>0</v>
      </c>
      <c r="M208" s="17">
        <f t="shared" si="300"/>
        <v>0</v>
      </c>
      <c r="N208" s="17">
        <f t="shared" si="300"/>
        <v>0</v>
      </c>
      <c r="O208" s="17">
        <f t="shared" ref="O208" si="301">SUM(O204)</f>
        <v>0</v>
      </c>
      <c r="P208" s="17">
        <f t="shared" si="300"/>
        <v>0</v>
      </c>
      <c r="Q208" s="17">
        <f t="shared" si="300"/>
        <v>0</v>
      </c>
      <c r="R208" s="17">
        <f t="shared" si="300"/>
        <v>0</v>
      </c>
      <c r="S208" s="17">
        <f t="shared" si="300"/>
        <v>0</v>
      </c>
      <c r="T208" s="17">
        <f t="shared" si="300"/>
        <v>0</v>
      </c>
      <c r="U208" s="17">
        <f t="shared" si="300"/>
        <v>0</v>
      </c>
      <c r="V208" s="17">
        <f t="shared" si="300"/>
        <v>0</v>
      </c>
      <c r="W208" s="17">
        <f t="shared" si="300"/>
        <v>0</v>
      </c>
      <c r="X208" s="17">
        <f t="shared" si="300"/>
        <v>0</v>
      </c>
      <c r="Y208" s="17">
        <f t="shared" si="300"/>
        <v>0</v>
      </c>
      <c r="Z208" s="17">
        <f t="shared" si="300"/>
        <v>0</v>
      </c>
      <c r="AA208" s="17">
        <f t="shared" si="300"/>
        <v>0</v>
      </c>
      <c r="AB208" s="17">
        <v>0</v>
      </c>
      <c r="AC208" s="17">
        <v>0</v>
      </c>
      <c r="AD208" s="17">
        <f t="shared" ref="AD208:AV208" si="302">SUM(AD204)</f>
        <v>0</v>
      </c>
      <c r="AE208" s="17">
        <f t="shared" si="302"/>
        <v>0</v>
      </c>
      <c r="AF208" s="17">
        <f t="shared" si="302"/>
        <v>0</v>
      </c>
      <c r="AG208" s="17">
        <f t="shared" si="302"/>
        <v>0</v>
      </c>
      <c r="AH208" s="17">
        <f t="shared" si="302"/>
        <v>0</v>
      </c>
      <c r="AI208" s="17">
        <f t="shared" si="302"/>
        <v>0</v>
      </c>
      <c r="AJ208" s="17">
        <f t="shared" ref="AJ208" si="303">SUM(AJ204)</f>
        <v>0</v>
      </c>
      <c r="AK208" s="17">
        <f t="shared" si="302"/>
        <v>0</v>
      </c>
      <c r="AL208" s="17">
        <f t="shared" si="302"/>
        <v>0</v>
      </c>
      <c r="AM208" s="17">
        <f t="shared" si="302"/>
        <v>0</v>
      </c>
      <c r="AN208" s="17">
        <f t="shared" si="302"/>
        <v>0</v>
      </c>
      <c r="AO208" s="17">
        <f t="shared" si="302"/>
        <v>0</v>
      </c>
      <c r="AP208" s="17">
        <f t="shared" si="302"/>
        <v>0</v>
      </c>
      <c r="AQ208" s="17">
        <f t="shared" si="302"/>
        <v>0</v>
      </c>
      <c r="AR208" s="17">
        <f t="shared" si="302"/>
        <v>0</v>
      </c>
      <c r="AS208" s="17">
        <f t="shared" si="302"/>
        <v>0</v>
      </c>
      <c r="AT208" s="17">
        <f t="shared" si="302"/>
        <v>0</v>
      </c>
      <c r="AU208" s="17">
        <f t="shared" si="302"/>
        <v>0</v>
      </c>
      <c r="AV208" s="17">
        <f t="shared" si="302"/>
        <v>0</v>
      </c>
      <c r="AW208" s="17">
        <v>0</v>
      </c>
      <c r="AX208" s="17">
        <v>0</v>
      </c>
      <c r="AY208" s="17">
        <f t="shared" ref="AY208:BQ208" si="304">SUM(AY204)</f>
        <v>0</v>
      </c>
      <c r="AZ208" s="17">
        <f t="shared" si="304"/>
        <v>0</v>
      </c>
      <c r="BA208" s="17">
        <f t="shared" si="304"/>
        <v>0</v>
      </c>
      <c r="BB208" s="17">
        <f t="shared" si="304"/>
        <v>0</v>
      </c>
      <c r="BC208" s="17">
        <f t="shared" si="304"/>
        <v>0</v>
      </c>
      <c r="BD208" s="17">
        <f t="shared" si="304"/>
        <v>0</v>
      </c>
      <c r="BE208" s="17">
        <f t="shared" ref="BE208" si="305">SUM(BE204)</f>
        <v>0</v>
      </c>
      <c r="BF208" s="17">
        <f t="shared" si="304"/>
        <v>0</v>
      </c>
      <c r="BG208" s="17">
        <f t="shared" si="304"/>
        <v>0</v>
      </c>
      <c r="BH208" s="17">
        <f t="shared" si="304"/>
        <v>0</v>
      </c>
      <c r="BI208" s="17">
        <f t="shared" si="304"/>
        <v>0</v>
      </c>
      <c r="BJ208" s="17">
        <f t="shared" si="304"/>
        <v>0</v>
      </c>
      <c r="BK208" s="17">
        <f t="shared" si="304"/>
        <v>0</v>
      </c>
      <c r="BL208" s="17">
        <f t="shared" si="304"/>
        <v>0</v>
      </c>
      <c r="BM208" s="17">
        <f t="shared" si="304"/>
        <v>0</v>
      </c>
      <c r="BN208" s="17">
        <f t="shared" si="304"/>
        <v>0</v>
      </c>
      <c r="BO208" s="17">
        <f t="shared" si="304"/>
        <v>0</v>
      </c>
      <c r="BP208" s="17">
        <f t="shared" si="304"/>
        <v>0</v>
      </c>
      <c r="BQ208" s="17">
        <f t="shared" si="304"/>
        <v>0</v>
      </c>
      <c r="BR208" s="17">
        <v>0</v>
      </c>
      <c r="BS208" s="17">
        <v>0</v>
      </c>
    </row>
    <row r="209" spans="1:71" x14ac:dyDescent="0.25">
      <c r="A209" s="111"/>
      <c r="B209" s="111"/>
      <c r="C209" s="111"/>
      <c r="D209" s="114"/>
      <c r="E209" s="114"/>
      <c r="F209" s="114"/>
      <c r="G209" s="117"/>
      <c r="H209" s="18" t="s">
        <v>73</v>
      </c>
      <c r="I209" s="17">
        <f t="shared" ref="I209:AA209" si="306">SUM(I208)</f>
        <v>0</v>
      </c>
      <c r="J209" s="17">
        <f t="shared" si="306"/>
        <v>0</v>
      </c>
      <c r="K209" s="17">
        <f t="shared" si="306"/>
        <v>0</v>
      </c>
      <c r="L209" s="17">
        <f t="shared" si="306"/>
        <v>0</v>
      </c>
      <c r="M209" s="17">
        <f t="shared" si="306"/>
        <v>0</v>
      </c>
      <c r="N209" s="17">
        <f t="shared" si="306"/>
        <v>0</v>
      </c>
      <c r="O209" s="17">
        <f t="shared" ref="O209" si="307">SUM(O208)</f>
        <v>0</v>
      </c>
      <c r="P209" s="17">
        <f t="shared" si="306"/>
        <v>0</v>
      </c>
      <c r="Q209" s="17">
        <f t="shared" si="306"/>
        <v>0</v>
      </c>
      <c r="R209" s="17">
        <f t="shared" si="306"/>
        <v>0</v>
      </c>
      <c r="S209" s="17">
        <f t="shared" si="306"/>
        <v>0</v>
      </c>
      <c r="T209" s="17">
        <f t="shared" si="306"/>
        <v>0</v>
      </c>
      <c r="U209" s="17">
        <f t="shared" si="306"/>
        <v>0</v>
      </c>
      <c r="V209" s="17">
        <f t="shared" si="306"/>
        <v>0</v>
      </c>
      <c r="W209" s="17">
        <f t="shared" si="306"/>
        <v>0</v>
      </c>
      <c r="X209" s="17">
        <f t="shared" si="306"/>
        <v>0</v>
      </c>
      <c r="Y209" s="17">
        <f t="shared" si="306"/>
        <v>0</v>
      </c>
      <c r="Z209" s="17">
        <f t="shared" si="306"/>
        <v>0</v>
      </c>
      <c r="AA209" s="17">
        <f t="shared" si="306"/>
        <v>0</v>
      </c>
      <c r="AB209" s="17">
        <v>0</v>
      </c>
      <c r="AC209" s="17">
        <v>0</v>
      </c>
      <c r="AD209" s="17">
        <f t="shared" ref="AD209:AV209" si="308">SUM(AD208)</f>
        <v>0</v>
      </c>
      <c r="AE209" s="17">
        <f t="shared" si="308"/>
        <v>0</v>
      </c>
      <c r="AF209" s="17">
        <f t="shared" si="308"/>
        <v>0</v>
      </c>
      <c r="AG209" s="17">
        <f t="shared" si="308"/>
        <v>0</v>
      </c>
      <c r="AH209" s="17">
        <f t="shared" si="308"/>
        <v>0</v>
      </c>
      <c r="AI209" s="17">
        <f t="shared" si="308"/>
        <v>0</v>
      </c>
      <c r="AJ209" s="17">
        <f t="shared" ref="AJ209" si="309">SUM(AJ208)</f>
        <v>0</v>
      </c>
      <c r="AK209" s="17">
        <f t="shared" si="308"/>
        <v>0</v>
      </c>
      <c r="AL209" s="17">
        <f t="shared" si="308"/>
        <v>0</v>
      </c>
      <c r="AM209" s="17">
        <f t="shared" si="308"/>
        <v>0</v>
      </c>
      <c r="AN209" s="17">
        <f t="shared" si="308"/>
        <v>0</v>
      </c>
      <c r="AO209" s="17">
        <f t="shared" si="308"/>
        <v>0</v>
      </c>
      <c r="AP209" s="17">
        <f t="shared" si="308"/>
        <v>0</v>
      </c>
      <c r="AQ209" s="17">
        <f t="shared" si="308"/>
        <v>0</v>
      </c>
      <c r="AR209" s="17">
        <f t="shared" si="308"/>
        <v>0</v>
      </c>
      <c r="AS209" s="17">
        <f t="shared" si="308"/>
        <v>0</v>
      </c>
      <c r="AT209" s="17">
        <f t="shared" si="308"/>
        <v>0</v>
      </c>
      <c r="AU209" s="17">
        <f t="shared" si="308"/>
        <v>0</v>
      </c>
      <c r="AV209" s="17">
        <f t="shared" si="308"/>
        <v>0</v>
      </c>
      <c r="AW209" s="17">
        <v>0</v>
      </c>
      <c r="AX209" s="17">
        <v>0</v>
      </c>
      <c r="AY209" s="17">
        <f t="shared" ref="AY209:BQ209" si="310">SUM(AY208)</f>
        <v>0</v>
      </c>
      <c r="AZ209" s="17">
        <f t="shared" si="310"/>
        <v>0</v>
      </c>
      <c r="BA209" s="17">
        <f t="shared" si="310"/>
        <v>0</v>
      </c>
      <c r="BB209" s="17">
        <f t="shared" si="310"/>
        <v>0</v>
      </c>
      <c r="BC209" s="17">
        <f t="shared" si="310"/>
        <v>0</v>
      </c>
      <c r="BD209" s="17">
        <f t="shared" si="310"/>
        <v>0</v>
      </c>
      <c r="BE209" s="17">
        <f t="shared" ref="BE209" si="311">SUM(BE208)</f>
        <v>0</v>
      </c>
      <c r="BF209" s="17">
        <f t="shared" si="310"/>
        <v>0</v>
      </c>
      <c r="BG209" s="17">
        <f t="shared" si="310"/>
        <v>0</v>
      </c>
      <c r="BH209" s="17">
        <f t="shared" si="310"/>
        <v>0</v>
      </c>
      <c r="BI209" s="17">
        <f t="shared" si="310"/>
        <v>0</v>
      </c>
      <c r="BJ209" s="17">
        <f t="shared" si="310"/>
        <v>0</v>
      </c>
      <c r="BK209" s="17">
        <f t="shared" si="310"/>
        <v>0</v>
      </c>
      <c r="BL209" s="17">
        <f t="shared" si="310"/>
        <v>0</v>
      </c>
      <c r="BM209" s="17">
        <f t="shared" si="310"/>
        <v>0</v>
      </c>
      <c r="BN209" s="17">
        <f t="shared" si="310"/>
        <v>0</v>
      </c>
      <c r="BO209" s="17">
        <f t="shared" si="310"/>
        <v>0</v>
      </c>
      <c r="BP209" s="17">
        <f t="shared" si="310"/>
        <v>0</v>
      </c>
      <c r="BQ209" s="17">
        <f t="shared" si="310"/>
        <v>0</v>
      </c>
      <c r="BR209" s="17">
        <v>0</v>
      </c>
      <c r="BS209" s="17">
        <v>0</v>
      </c>
    </row>
    <row r="210" spans="1:71" x14ac:dyDescent="0.25">
      <c r="A210" s="112"/>
      <c r="B210" s="112"/>
      <c r="C210" s="112"/>
      <c r="D210" s="115"/>
      <c r="E210" s="115"/>
      <c r="F210" s="115"/>
      <c r="G210" s="118"/>
      <c r="O210">
        <f t="shared" ref="O210:O265" si="312">I210+J210+K210+L210+M210+N210</f>
        <v>0</v>
      </c>
      <c r="AB210">
        <v>0</v>
      </c>
      <c r="AC210">
        <v>0</v>
      </c>
      <c r="AJ210">
        <f t="shared" ref="AJ210:AJ265" si="313">AD210+AE210+AF210+AG210+AH210+AI210</f>
        <v>0</v>
      </c>
      <c r="AW210">
        <v>0</v>
      </c>
      <c r="AX210">
        <v>0</v>
      </c>
      <c r="BE210">
        <f t="shared" ref="BE210:BE265" si="314">AY210+AZ210+BA210+BB210+BC210+BD210</f>
        <v>0</v>
      </c>
      <c r="BR210">
        <v>0</v>
      </c>
      <c r="BS210">
        <v>0</v>
      </c>
    </row>
    <row r="211" spans="1:71" x14ac:dyDescent="0.25">
      <c r="A211" s="13" t="s">
        <v>1</v>
      </c>
      <c r="B211" s="13" t="s">
        <v>1</v>
      </c>
      <c r="C211" s="13" t="s">
        <v>1</v>
      </c>
      <c r="D211" s="60" t="s">
        <v>1</v>
      </c>
      <c r="E211" s="60" t="s">
        <v>1</v>
      </c>
      <c r="F211" s="60" t="s">
        <v>1</v>
      </c>
      <c r="G211" s="13" t="s">
        <v>1</v>
      </c>
      <c r="H211" s="19" t="s">
        <v>1</v>
      </c>
      <c r="I211" s="19" t="s">
        <v>1</v>
      </c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>
        <v>0</v>
      </c>
      <c r="AC211" s="19">
        <v>0</v>
      </c>
      <c r="AD211" s="19" t="s">
        <v>1</v>
      </c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>
        <v>0</v>
      </c>
      <c r="AX211" s="19">
        <v>0</v>
      </c>
      <c r="AY211" s="19" t="s">
        <v>1</v>
      </c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>
        <v>0</v>
      </c>
      <c r="BS211" s="19">
        <v>0</v>
      </c>
    </row>
    <row r="212" spans="1:71" x14ac:dyDescent="0.25">
      <c r="A212" s="13" t="s">
        <v>1</v>
      </c>
      <c r="B212" s="13" t="s">
        <v>1</v>
      </c>
      <c r="C212" s="13" t="s">
        <v>1</v>
      </c>
      <c r="D212" s="60" t="s">
        <v>1</v>
      </c>
      <c r="E212" s="60" t="s">
        <v>1</v>
      </c>
      <c r="F212" s="60" t="s">
        <v>1</v>
      </c>
      <c r="G212" s="13" t="s">
        <v>1</v>
      </c>
      <c r="H212" s="10" t="s">
        <v>135</v>
      </c>
      <c r="I212" s="11">
        <f t="shared" ref="I212:AA212" si="315">SUM(I204)</f>
        <v>0</v>
      </c>
      <c r="J212" s="11">
        <f t="shared" si="315"/>
        <v>0</v>
      </c>
      <c r="K212" s="11">
        <f t="shared" si="315"/>
        <v>0</v>
      </c>
      <c r="L212" s="11">
        <f t="shared" si="315"/>
        <v>0</v>
      </c>
      <c r="M212" s="11">
        <f t="shared" si="315"/>
        <v>0</v>
      </c>
      <c r="N212" s="11">
        <f t="shared" si="315"/>
        <v>0</v>
      </c>
      <c r="O212" s="11">
        <f t="shared" si="315"/>
        <v>0</v>
      </c>
      <c r="P212" s="11">
        <f t="shared" si="315"/>
        <v>0</v>
      </c>
      <c r="Q212" s="11">
        <f t="shared" si="315"/>
        <v>0</v>
      </c>
      <c r="R212" s="11">
        <f t="shared" si="315"/>
        <v>0</v>
      </c>
      <c r="S212" s="11">
        <f t="shared" si="315"/>
        <v>0</v>
      </c>
      <c r="T212" s="11">
        <f t="shared" si="315"/>
        <v>0</v>
      </c>
      <c r="U212" s="11">
        <f t="shared" si="315"/>
        <v>0</v>
      </c>
      <c r="V212" s="11">
        <f t="shared" si="315"/>
        <v>0</v>
      </c>
      <c r="W212" s="11">
        <f t="shared" si="315"/>
        <v>0</v>
      </c>
      <c r="X212" s="11">
        <f t="shared" si="315"/>
        <v>0</v>
      </c>
      <c r="Y212" s="11">
        <f t="shared" si="315"/>
        <v>0</v>
      </c>
      <c r="Z212" s="11">
        <f t="shared" si="315"/>
        <v>0</v>
      </c>
      <c r="AA212" s="11">
        <f t="shared" si="315"/>
        <v>0</v>
      </c>
      <c r="AB212" s="11">
        <v>0</v>
      </c>
      <c r="AC212" s="11">
        <v>0</v>
      </c>
      <c r="AD212" s="11">
        <f t="shared" ref="AD212:AV212" si="316">SUM(AD204)</f>
        <v>0</v>
      </c>
      <c r="AE212" s="11">
        <f t="shared" si="316"/>
        <v>0</v>
      </c>
      <c r="AF212" s="11">
        <f t="shared" si="316"/>
        <v>0</v>
      </c>
      <c r="AG212" s="11">
        <f t="shared" si="316"/>
        <v>0</v>
      </c>
      <c r="AH212" s="11">
        <f t="shared" si="316"/>
        <v>0</v>
      </c>
      <c r="AI212" s="11">
        <f t="shared" si="316"/>
        <v>0</v>
      </c>
      <c r="AJ212" s="11">
        <f t="shared" si="316"/>
        <v>0</v>
      </c>
      <c r="AK212" s="11">
        <f t="shared" si="316"/>
        <v>0</v>
      </c>
      <c r="AL212" s="11">
        <f t="shared" si="316"/>
        <v>0</v>
      </c>
      <c r="AM212" s="11">
        <f t="shared" si="316"/>
        <v>0</v>
      </c>
      <c r="AN212" s="11">
        <f t="shared" si="316"/>
        <v>0</v>
      </c>
      <c r="AO212" s="11">
        <f t="shared" si="316"/>
        <v>0</v>
      </c>
      <c r="AP212" s="11">
        <f t="shared" si="316"/>
        <v>0</v>
      </c>
      <c r="AQ212" s="11">
        <f t="shared" si="316"/>
        <v>0</v>
      </c>
      <c r="AR212" s="11">
        <f t="shared" si="316"/>
        <v>0</v>
      </c>
      <c r="AS212" s="11">
        <f t="shared" si="316"/>
        <v>0</v>
      </c>
      <c r="AT212" s="11">
        <f t="shared" si="316"/>
        <v>0</v>
      </c>
      <c r="AU212" s="11">
        <f t="shared" si="316"/>
        <v>0</v>
      </c>
      <c r="AV212" s="11">
        <f t="shared" si="316"/>
        <v>0</v>
      </c>
      <c r="AW212" s="11">
        <v>0</v>
      </c>
      <c r="AX212" s="11">
        <v>0</v>
      </c>
      <c r="AY212" s="11">
        <f t="shared" ref="AY212:BQ212" si="317">SUM(AY204)</f>
        <v>0</v>
      </c>
      <c r="AZ212" s="11">
        <f t="shared" si="317"/>
        <v>0</v>
      </c>
      <c r="BA212" s="11">
        <f t="shared" si="317"/>
        <v>0</v>
      </c>
      <c r="BB212" s="11">
        <f t="shared" si="317"/>
        <v>0</v>
      </c>
      <c r="BC212" s="11">
        <f t="shared" si="317"/>
        <v>0</v>
      </c>
      <c r="BD212" s="11">
        <f t="shared" si="317"/>
        <v>0</v>
      </c>
      <c r="BE212" s="11">
        <f t="shared" si="317"/>
        <v>0</v>
      </c>
      <c r="BF212" s="11">
        <f t="shared" si="317"/>
        <v>0</v>
      </c>
      <c r="BG212" s="11">
        <f t="shared" si="317"/>
        <v>0</v>
      </c>
      <c r="BH212" s="11">
        <f t="shared" si="317"/>
        <v>0</v>
      </c>
      <c r="BI212" s="11">
        <f t="shared" si="317"/>
        <v>0</v>
      </c>
      <c r="BJ212" s="11">
        <f t="shared" si="317"/>
        <v>0</v>
      </c>
      <c r="BK212" s="11">
        <f t="shared" si="317"/>
        <v>0</v>
      </c>
      <c r="BL212" s="11">
        <f t="shared" si="317"/>
        <v>0</v>
      </c>
      <c r="BM212" s="11">
        <f t="shared" si="317"/>
        <v>0</v>
      </c>
      <c r="BN212" s="11">
        <f t="shared" si="317"/>
        <v>0</v>
      </c>
      <c r="BO212" s="11">
        <f t="shared" si="317"/>
        <v>0</v>
      </c>
      <c r="BP212" s="11">
        <f t="shared" si="317"/>
        <v>0</v>
      </c>
      <c r="BQ212" s="11">
        <f t="shared" si="317"/>
        <v>0</v>
      </c>
      <c r="BR212" s="11">
        <v>0</v>
      </c>
      <c r="BS212" s="11">
        <v>0</v>
      </c>
    </row>
    <row r="213" spans="1:71" x14ac:dyDescent="0.25">
      <c r="A213" s="13" t="s">
        <v>1</v>
      </c>
      <c r="B213" s="13" t="s">
        <v>1</v>
      </c>
      <c r="C213" s="13" t="s">
        <v>1</v>
      </c>
      <c r="D213" s="60" t="s">
        <v>1</v>
      </c>
      <c r="E213" s="60" t="s">
        <v>1</v>
      </c>
      <c r="F213" s="60" t="s">
        <v>1</v>
      </c>
      <c r="G213" s="13" t="s">
        <v>1</v>
      </c>
      <c r="H213" s="2" t="s">
        <v>70</v>
      </c>
      <c r="I213" s="13" t="s">
        <v>1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>
        <v>0</v>
      </c>
      <c r="AC213" s="13">
        <v>0</v>
      </c>
      <c r="AD213" s="13" t="s">
        <v>1</v>
      </c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>
        <v>0</v>
      </c>
      <c r="AX213" s="13">
        <v>0</v>
      </c>
      <c r="AY213" s="13" t="s">
        <v>1</v>
      </c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>
        <v>0</v>
      </c>
      <c r="BS213" s="13">
        <v>0</v>
      </c>
    </row>
    <row r="214" spans="1:71" x14ac:dyDescent="0.25">
      <c r="A214" s="13" t="s">
        <v>1</v>
      </c>
      <c r="B214" s="13" t="s">
        <v>1</v>
      </c>
      <c r="C214" s="13" t="s">
        <v>1</v>
      </c>
      <c r="D214" s="60" t="s">
        <v>1</v>
      </c>
      <c r="E214" s="60" t="s">
        <v>1</v>
      </c>
      <c r="F214" s="60" t="s">
        <v>1</v>
      </c>
      <c r="G214" s="13" t="s">
        <v>1</v>
      </c>
      <c r="H214" s="20" t="s">
        <v>1</v>
      </c>
      <c r="I214" s="21" t="s">
        <v>1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>
        <v>0</v>
      </c>
      <c r="AC214" s="21">
        <v>0</v>
      </c>
      <c r="AD214" s="21" t="s">
        <v>1</v>
      </c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>
        <v>0</v>
      </c>
      <c r="AX214" s="21">
        <v>0</v>
      </c>
      <c r="AY214" s="21" t="s">
        <v>1</v>
      </c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>
        <v>0</v>
      </c>
      <c r="BS214" s="21">
        <v>0</v>
      </c>
    </row>
    <row r="215" spans="1:71" ht="15.75" thickBot="1" x14ac:dyDescent="0.3">
      <c r="A215" s="1" t="s">
        <v>14</v>
      </c>
      <c r="B215" s="1" t="s">
        <v>136</v>
      </c>
      <c r="C215" s="4" t="s">
        <v>1</v>
      </c>
      <c r="D215" s="65" t="s">
        <v>1</v>
      </c>
      <c r="E215" s="64" t="s">
        <v>1</v>
      </c>
      <c r="F215" s="64" t="s">
        <v>1</v>
      </c>
      <c r="G215" s="2" t="s">
        <v>1</v>
      </c>
      <c r="H215" s="2" t="s">
        <v>1</v>
      </c>
      <c r="I215" s="3" t="s">
        <v>1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>
        <v>0</v>
      </c>
      <c r="AC215" s="3">
        <v>0</v>
      </c>
      <c r="AD215" s="3" t="s">
        <v>1</v>
      </c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>
        <v>0</v>
      </c>
      <c r="AX215" s="3">
        <v>0</v>
      </c>
      <c r="AY215" s="3" t="s">
        <v>1</v>
      </c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>
        <v>0</v>
      </c>
      <c r="BS215" s="3">
        <v>0</v>
      </c>
    </row>
    <row r="216" spans="1:71" ht="69.75" customHeight="1" thickBot="1" x14ac:dyDescent="0.3">
      <c r="A216" s="5" t="s">
        <v>4</v>
      </c>
      <c r="B216" s="5" t="s">
        <v>5</v>
      </c>
      <c r="C216" s="5" t="s">
        <v>6</v>
      </c>
      <c r="D216" s="66" t="s">
        <v>1</v>
      </c>
      <c r="E216" s="74" t="s">
        <v>7</v>
      </c>
      <c r="F216" s="74" t="s">
        <v>8</v>
      </c>
      <c r="G216" s="5" t="s">
        <v>9</v>
      </c>
      <c r="H216" s="5" t="s">
        <v>10</v>
      </c>
      <c r="I216" s="57" t="s">
        <v>11</v>
      </c>
      <c r="J216" s="57" t="s">
        <v>1831</v>
      </c>
      <c r="K216" s="57" t="s">
        <v>1784</v>
      </c>
      <c r="L216" s="57" t="s">
        <v>1817</v>
      </c>
      <c r="M216" s="57" t="s">
        <v>1818</v>
      </c>
      <c r="N216" s="57" t="s">
        <v>1819</v>
      </c>
      <c r="O216" s="57" t="s">
        <v>1835</v>
      </c>
      <c r="P216" s="57" t="s">
        <v>1832</v>
      </c>
      <c r="Q216" s="57" t="s">
        <v>1820</v>
      </c>
      <c r="R216" s="57" t="s">
        <v>1821</v>
      </c>
      <c r="S216" s="57" t="s">
        <v>1822</v>
      </c>
      <c r="T216" s="57" t="s">
        <v>1823</v>
      </c>
      <c r="U216" s="57" t="s">
        <v>1824</v>
      </c>
      <c r="V216" s="57" t="s">
        <v>1825</v>
      </c>
      <c r="W216" s="57" t="s">
        <v>1833</v>
      </c>
      <c r="X216" s="57" t="s">
        <v>1834</v>
      </c>
      <c r="Y216" s="57" t="s">
        <v>1826</v>
      </c>
      <c r="Z216" s="57" t="s">
        <v>1827</v>
      </c>
      <c r="AA216" s="57" t="s">
        <v>1828</v>
      </c>
      <c r="AB216" s="57" t="s">
        <v>1829</v>
      </c>
      <c r="AC216" s="57" t="s">
        <v>1830</v>
      </c>
      <c r="AD216" s="58" t="s">
        <v>12</v>
      </c>
      <c r="AE216" s="58" t="s">
        <v>1831</v>
      </c>
      <c r="AF216" s="58" t="s">
        <v>1784</v>
      </c>
      <c r="AG216" s="58" t="s">
        <v>1817</v>
      </c>
      <c r="AH216" s="58" t="s">
        <v>1818</v>
      </c>
      <c r="AI216" s="58" t="s">
        <v>1819</v>
      </c>
      <c r="AJ216" s="58" t="s">
        <v>1836</v>
      </c>
      <c r="AK216" s="58" t="s">
        <v>1832</v>
      </c>
      <c r="AL216" s="58" t="s">
        <v>1820</v>
      </c>
      <c r="AM216" s="58" t="s">
        <v>1821</v>
      </c>
      <c r="AN216" s="58" t="s">
        <v>1822</v>
      </c>
      <c r="AO216" s="58" t="s">
        <v>1823</v>
      </c>
      <c r="AP216" s="58" t="s">
        <v>1824</v>
      </c>
      <c r="AQ216" s="58" t="s">
        <v>1825</v>
      </c>
      <c r="AR216" s="58" t="s">
        <v>1833</v>
      </c>
      <c r="AS216" s="58" t="s">
        <v>1834</v>
      </c>
      <c r="AT216" s="58" t="s">
        <v>1826</v>
      </c>
      <c r="AU216" s="58" t="s">
        <v>1827</v>
      </c>
      <c r="AV216" s="58" t="s">
        <v>1828</v>
      </c>
      <c r="AW216" s="58" t="s">
        <v>1829</v>
      </c>
      <c r="AX216" s="58" t="s">
        <v>1830</v>
      </c>
      <c r="AY216" s="59" t="s">
        <v>13</v>
      </c>
      <c r="AZ216" s="59" t="s">
        <v>1831</v>
      </c>
      <c r="BA216" s="59" t="s">
        <v>1784</v>
      </c>
      <c r="BB216" s="59" t="s">
        <v>1817</v>
      </c>
      <c r="BC216" s="59" t="s">
        <v>1818</v>
      </c>
      <c r="BD216" s="59" t="s">
        <v>1819</v>
      </c>
      <c r="BE216" s="59" t="s">
        <v>1837</v>
      </c>
      <c r="BF216" s="59" t="s">
        <v>1832</v>
      </c>
      <c r="BG216" s="59" t="s">
        <v>1820</v>
      </c>
      <c r="BH216" s="59" t="s">
        <v>1821</v>
      </c>
      <c r="BI216" s="59" t="s">
        <v>1822</v>
      </c>
      <c r="BJ216" s="59" t="s">
        <v>1823</v>
      </c>
      <c r="BK216" s="59" t="s">
        <v>1824</v>
      </c>
      <c r="BL216" s="59" t="s">
        <v>1825</v>
      </c>
      <c r="BM216" s="59" t="s">
        <v>1833</v>
      </c>
      <c r="BN216" s="59" t="s">
        <v>1834</v>
      </c>
      <c r="BO216" s="59" t="s">
        <v>1826</v>
      </c>
      <c r="BP216" s="59" t="s">
        <v>1827</v>
      </c>
      <c r="BQ216" s="59" t="s">
        <v>1828</v>
      </c>
      <c r="BR216" s="59" t="s">
        <v>1829</v>
      </c>
      <c r="BS216" s="59" t="s">
        <v>1830</v>
      </c>
    </row>
    <row r="217" spans="1:71" x14ac:dyDescent="0.25">
      <c r="A217" s="6" t="s">
        <v>1</v>
      </c>
      <c r="B217" s="6" t="s">
        <v>1</v>
      </c>
      <c r="C217" s="6" t="s">
        <v>1</v>
      </c>
      <c r="D217" s="67" t="s">
        <v>1</v>
      </c>
      <c r="E217" s="67" t="s">
        <v>1</v>
      </c>
      <c r="F217" s="80" t="s">
        <v>1</v>
      </c>
      <c r="G217" s="7" t="s">
        <v>1</v>
      </c>
      <c r="H217" s="8" t="s">
        <v>1</v>
      </c>
      <c r="I217" s="9">
        <v>1</v>
      </c>
      <c r="J217" s="9">
        <v>2</v>
      </c>
      <c r="K217" s="9">
        <v>3</v>
      </c>
      <c r="L217" s="9">
        <v>4</v>
      </c>
      <c r="M217" s="9">
        <v>5</v>
      </c>
      <c r="N217" s="9">
        <v>6</v>
      </c>
      <c r="O217" s="9">
        <v>7</v>
      </c>
      <c r="P217" s="9">
        <v>8</v>
      </c>
      <c r="Q217" s="9">
        <v>9</v>
      </c>
      <c r="R217" s="9">
        <v>10</v>
      </c>
      <c r="S217" s="9">
        <v>11</v>
      </c>
      <c r="T217" s="9">
        <v>12</v>
      </c>
      <c r="U217" s="9">
        <v>13</v>
      </c>
      <c r="V217" s="9">
        <v>14</v>
      </c>
      <c r="W217" s="9">
        <v>15</v>
      </c>
      <c r="X217" s="9">
        <v>16</v>
      </c>
      <c r="Y217" s="9">
        <v>17</v>
      </c>
      <c r="Z217" s="9">
        <v>18</v>
      </c>
      <c r="AA217" s="9">
        <v>19</v>
      </c>
      <c r="AB217" s="9">
        <v>20</v>
      </c>
      <c r="AC217" s="9">
        <v>21</v>
      </c>
      <c r="AD217" s="9">
        <v>1</v>
      </c>
      <c r="AE217" s="9">
        <v>2</v>
      </c>
      <c r="AF217" s="9">
        <v>3</v>
      </c>
      <c r="AG217" s="9">
        <v>4</v>
      </c>
      <c r="AH217" s="9">
        <v>5</v>
      </c>
      <c r="AI217" s="9">
        <v>6</v>
      </c>
      <c r="AJ217" s="9">
        <v>7</v>
      </c>
      <c r="AK217" s="9">
        <v>8</v>
      </c>
      <c r="AL217" s="9">
        <v>9</v>
      </c>
      <c r="AM217" s="9">
        <v>10</v>
      </c>
      <c r="AN217" s="9">
        <v>11</v>
      </c>
      <c r="AO217" s="9">
        <v>12</v>
      </c>
      <c r="AP217" s="9">
        <v>13</v>
      </c>
      <c r="AQ217" s="9">
        <v>14</v>
      </c>
      <c r="AR217" s="9">
        <v>15</v>
      </c>
      <c r="AS217" s="9">
        <v>16</v>
      </c>
      <c r="AT217" s="9">
        <v>17</v>
      </c>
      <c r="AU217" s="9">
        <v>18</v>
      </c>
      <c r="AV217" s="9">
        <v>19</v>
      </c>
      <c r="AW217" s="9">
        <v>20</v>
      </c>
      <c r="AX217" s="9">
        <v>21</v>
      </c>
      <c r="AY217" s="9">
        <v>1</v>
      </c>
      <c r="AZ217" s="9">
        <v>2</v>
      </c>
      <c r="BA217" s="9">
        <v>3</v>
      </c>
      <c r="BB217" s="9">
        <v>4</v>
      </c>
      <c r="BC217" s="9">
        <v>5</v>
      </c>
      <c r="BD217" s="9">
        <v>6</v>
      </c>
      <c r="BE217" s="9">
        <v>7</v>
      </c>
      <c r="BF217" s="9">
        <v>8</v>
      </c>
      <c r="BG217" s="9">
        <v>9</v>
      </c>
      <c r="BH217" s="9">
        <v>10</v>
      </c>
      <c r="BI217" s="9">
        <v>11</v>
      </c>
      <c r="BJ217" s="9">
        <v>12</v>
      </c>
      <c r="BK217" s="9">
        <v>13</v>
      </c>
      <c r="BL217" s="9">
        <v>14</v>
      </c>
      <c r="BM217" s="9">
        <v>15</v>
      </c>
      <c r="BN217" s="9">
        <v>16</v>
      </c>
      <c r="BO217" s="9">
        <v>17</v>
      </c>
      <c r="BP217" s="9">
        <v>18</v>
      </c>
      <c r="BQ217" s="9">
        <v>19</v>
      </c>
      <c r="BR217" s="9">
        <v>20</v>
      </c>
      <c r="BS217" s="9">
        <v>21</v>
      </c>
    </row>
    <row r="218" spans="1:71" x14ac:dyDescent="0.25">
      <c r="A218" s="1" t="s">
        <v>14</v>
      </c>
      <c r="B218" s="1" t="s">
        <v>136</v>
      </c>
      <c r="C218" s="4" t="s">
        <v>15</v>
      </c>
      <c r="D218" s="65" t="s">
        <v>137</v>
      </c>
      <c r="E218" s="64" t="s">
        <v>1</v>
      </c>
      <c r="F218" s="64" t="s">
        <v>1</v>
      </c>
      <c r="G218" s="2" t="s">
        <v>1</v>
      </c>
      <c r="H218" s="2" t="s">
        <v>138</v>
      </c>
      <c r="I218" s="3" t="s">
        <v>1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>
        <v>0</v>
      </c>
      <c r="AC218" s="3">
        <v>0</v>
      </c>
      <c r="AD218" s="3" t="s">
        <v>1</v>
      </c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>
        <v>0</v>
      </c>
      <c r="AX218" s="3">
        <v>0</v>
      </c>
      <c r="AY218" s="3" t="s">
        <v>1</v>
      </c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>
        <v>0</v>
      </c>
      <c r="BS218" s="3">
        <v>0</v>
      </c>
    </row>
    <row r="219" spans="1:71" ht="22.5" x14ac:dyDescent="0.25">
      <c r="A219" s="1" t="s">
        <v>1</v>
      </c>
      <c r="B219" s="1" t="s">
        <v>1</v>
      </c>
      <c r="C219" s="1" t="s">
        <v>1</v>
      </c>
      <c r="D219" s="64" t="s">
        <v>1</v>
      </c>
      <c r="E219" s="64" t="s">
        <v>1</v>
      </c>
      <c r="F219" s="64" t="s">
        <v>1</v>
      </c>
      <c r="G219" s="2" t="s">
        <v>1</v>
      </c>
      <c r="H219" s="10" t="s">
        <v>53</v>
      </c>
      <c r="I219" s="11">
        <f t="shared" ref="I219:X220" si="318">SUM(I220)</f>
        <v>0</v>
      </c>
      <c r="J219" s="11">
        <f t="shared" si="318"/>
        <v>0</v>
      </c>
      <c r="K219" s="11">
        <f t="shared" si="318"/>
        <v>0</v>
      </c>
      <c r="L219" s="11">
        <f t="shared" si="318"/>
        <v>0</v>
      </c>
      <c r="M219" s="11">
        <f t="shared" si="318"/>
        <v>0</v>
      </c>
      <c r="N219" s="11">
        <f t="shared" si="318"/>
        <v>0</v>
      </c>
      <c r="O219" s="11">
        <f t="shared" si="318"/>
        <v>0</v>
      </c>
      <c r="P219" s="11">
        <f t="shared" si="318"/>
        <v>0</v>
      </c>
      <c r="Q219" s="11">
        <f t="shared" si="318"/>
        <v>0</v>
      </c>
      <c r="R219" s="11">
        <f t="shared" si="318"/>
        <v>0</v>
      </c>
      <c r="S219" s="11">
        <f t="shared" si="318"/>
        <v>0</v>
      </c>
      <c r="T219" s="11">
        <f t="shared" si="318"/>
        <v>0</v>
      </c>
      <c r="U219" s="11">
        <f t="shared" si="318"/>
        <v>0</v>
      </c>
      <c r="V219" s="11">
        <f t="shared" si="318"/>
        <v>0</v>
      </c>
      <c r="W219" s="11">
        <f t="shared" si="318"/>
        <v>0</v>
      </c>
      <c r="X219" s="11">
        <f t="shared" si="318"/>
        <v>0</v>
      </c>
      <c r="Y219" s="11">
        <f t="shared" ref="J219:AA220" si="319">SUM(Y220)</f>
        <v>0</v>
      </c>
      <c r="Z219" s="11">
        <f t="shared" si="319"/>
        <v>0</v>
      </c>
      <c r="AA219" s="11">
        <f t="shared" si="319"/>
        <v>0</v>
      </c>
      <c r="AB219" s="11">
        <v>0</v>
      </c>
      <c r="AC219" s="11">
        <v>0</v>
      </c>
      <c r="AD219" s="11">
        <f t="shared" ref="AD219:AS220" si="320">SUM(AD220)</f>
        <v>0</v>
      </c>
      <c r="AE219" s="11">
        <f t="shared" si="320"/>
        <v>0</v>
      </c>
      <c r="AF219" s="11">
        <f t="shared" si="320"/>
        <v>0</v>
      </c>
      <c r="AG219" s="11">
        <f t="shared" si="320"/>
        <v>0</v>
      </c>
      <c r="AH219" s="11">
        <f t="shared" si="320"/>
        <v>0</v>
      </c>
      <c r="AI219" s="11">
        <f t="shared" si="320"/>
        <v>0</v>
      </c>
      <c r="AJ219" s="11">
        <f t="shared" si="320"/>
        <v>0</v>
      </c>
      <c r="AK219" s="11">
        <f t="shared" si="320"/>
        <v>0</v>
      </c>
      <c r="AL219" s="11">
        <f t="shared" si="320"/>
        <v>0</v>
      </c>
      <c r="AM219" s="11">
        <f t="shared" si="320"/>
        <v>0</v>
      </c>
      <c r="AN219" s="11">
        <f t="shared" si="320"/>
        <v>0</v>
      </c>
      <c r="AO219" s="11">
        <f t="shared" si="320"/>
        <v>0</v>
      </c>
      <c r="AP219" s="11">
        <f t="shared" si="320"/>
        <v>0</v>
      </c>
      <c r="AQ219" s="11">
        <f t="shared" si="320"/>
        <v>0</v>
      </c>
      <c r="AR219" s="11">
        <f t="shared" si="320"/>
        <v>0</v>
      </c>
      <c r="AS219" s="11">
        <f t="shared" si="320"/>
        <v>0</v>
      </c>
      <c r="AT219" s="11">
        <f t="shared" ref="AE219:AV220" si="321">SUM(AT220)</f>
        <v>0</v>
      </c>
      <c r="AU219" s="11">
        <f t="shared" si="321"/>
        <v>0</v>
      </c>
      <c r="AV219" s="11">
        <f t="shared" si="321"/>
        <v>0</v>
      </c>
      <c r="AW219" s="11">
        <v>0</v>
      </c>
      <c r="AX219" s="11">
        <v>0</v>
      </c>
      <c r="AY219" s="11">
        <f t="shared" ref="AY219:BN220" si="322">SUM(AY220)</f>
        <v>0</v>
      </c>
      <c r="AZ219" s="11">
        <f t="shared" si="322"/>
        <v>0</v>
      </c>
      <c r="BA219" s="11">
        <f t="shared" si="322"/>
        <v>0</v>
      </c>
      <c r="BB219" s="11">
        <f t="shared" si="322"/>
        <v>0</v>
      </c>
      <c r="BC219" s="11">
        <f t="shared" si="322"/>
        <v>0</v>
      </c>
      <c r="BD219" s="11">
        <f t="shared" si="322"/>
        <v>0</v>
      </c>
      <c r="BE219" s="11">
        <f t="shared" si="322"/>
        <v>0</v>
      </c>
      <c r="BF219" s="11">
        <f t="shared" si="322"/>
        <v>0</v>
      </c>
      <c r="BG219" s="11">
        <f t="shared" si="322"/>
        <v>0</v>
      </c>
      <c r="BH219" s="11">
        <f t="shared" si="322"/>
        <v>0</v>
      </c>
      <c r="BI219" s="11">
        <f t="shared" si="322"/>
        <v>0</v>
      </c>
      <c r="BJ219" s="11">
        <f t="shared" si="322"/>
        <v>0</v>
      </c>
      <c r="BK219" s="11">
        <f t="shared" si="322"/>
        <v>0</v>
      </c>
      <c r="BL219" s="11">
        <f t="shared" si="322"/>
        <v>0</v>
      </c>
      <c r="BM219" s="11">
        <f t="shared" si="322"/>
        <v>0</v>
      </c>
      <c r="BN219" s="11">
        <f t="shared" si="322"/>
        <v>0</v>
      </c>
      <c r="BO219" s="11">
        <f t="shared" ref="AZ219:BQ220" si="323">SUM(BO220)</f>
        <v>0</v>
      </c>
      <c r="BP219" s="11">
        <f t="shared" si="323"/>
        <v>0</v>
      </c>
      <c r="BQ219" s="11">
        <f t="shared" si="323"/>
        <v>0</v>
      </c>
      <c r="BR219" s="11">
        <v>0</v>
      </c>
      <c r="BS219" s="11">
        <v>0</v>
      </c>
    </row>
    <row r="220" spans="1:71" x14ac:dyDescent="0.25">
      <c r="A220" s="4" t="s">
        <v>14</v>
      </c>
      <c r="B220" s="4" t="s">
        <v>136</v>
      </c>
      <c r="C220" s="4" t="s">
        <v>15</v>
      </c>
      <c r="D220" s="65" t="s">
        <v>137</v>
      </c>
      <c r="E220" s="64" t="s">
        <v>54</v>
      </c>
      <c r="F220" s="64" t="s">
        <v>1</v>
      </c>
      <c r="G220" s="2" t="s">
        <v>1</v>
      </c>
      <c r="H220" s="2" t="s">
        <v>55</v>
      </c>
      <c r="I220" s="12">
        <f t="shared" si="318"/>
        <v>0</v>
      </c>
      <c r="J220" s="12">
        <f t="shared" si="319"/>
        <v>0</v>
      </c>
      <c r="K220" s="12">
        <f t="shared" si="319"/>
        <v>0</v>
      </c>
      <c r="L220" s="12">
        <f t="shared" si="319"/>
        <v>0</v>
      </c>
      <c r="M220" s="12">
        <f t="shared" si="319"/>
        <v>0</v>
      </c>
      <c r="N220" s="12">
        <f t="shared" si="319"/>
        <v>0</v>
      </c>
      <c r="O220" s="12">
        <f t="shared" si="319"/>
        <v>0</v>
      </c>
      <c r="P220" s="12">
        <f t="shared" si="319"/>
        <v>0</v>
      </c>
      <c r="Q220" s="12">
        <f t="shared" si="319"/>
        <v>0</v>
      </c>
      <c r="R220" s="12">
        <f t="shared" si="319"/>
        <v>0</v>
      </c>
      <c r="S220" s="12">
        <f t="shared" si="319"/>
        <v>0</v>
      </c>
      <c r="T220" s="12">
        <f t="shared" si="319"/>
        <v>0</v>
      </c>
      <c r="U220" s="12">
        <f t="shared" si="319"/>
        <v>0</v>
      </c>
      <c r="V220" s="12">
        <f t="shared" si="319"/>
        <v>0</v>
      </c>
      <c r="W220" s="12">
        <f t="shared" si="319"/>
        <v>0</v>
      </c>
      <c r="X220" s="12">
        <f t="shared" si="319"/>
        <v>0</v>
      </c>
      <c r="Y220" s="12">
        <f t="shared" si="319"/>
        <v>0</v>
      </c>
      <c r="Z220" s="12">
        <f t="shared" si="319"/>
        <v>0</v>
      </c>
      <c r="AA220" s="12">
        <f t="shared" si="319"/>
        <v>0</v>
      </c>
      <c r="AB220" s="12">
        <v>0</v>
      </c>
      <c r="AC220" s="12">
        <v>0</v>
      </c>
      <c r="AD220" s="12">
        <f t="shared" si="320"/>
        <v>0</v>
      </c>
      <c r="AE220" s="12">
        <f t="shared" si="321"/>
        <v>0</v>
      </c>
      <c r="AF220" s="12">
        <f t="shared" si="321"/>
        <v>0</v>
      </c>
      <c r="AG220" s="12">
        <f t="shared" si="321"/>
        <v>0</v>
      </c>
      <c r="AH220" s="12">
        <f t="shared" si="321"/>
        <v>0</v>
      </c>
      <c r="AI220" s="12">
        <f t="shared" si="321"/>
        <v>0</v>
      </c>
      <c r="AJ220" s="12">
        <f t="shared" si="321"/>
        <v>0</v>
      </c>
      <c r="AK220" s="12">
        <f t="shared" si="321"/>
        <v>0</v>
      </c>
      <c r="AL220" s="12">
        <f t="shared" si="321"/>
        <v>0</v>
      </c>
      <c r="AM220" s="12">
        <f t="shared" si="321"/>
        <v>0</v>
      </c>
      <c r="AN220" s="12">
        <f t="shared" si="321"/>
        <v>0</v>
      </c>
      <c r="AO220" s="12">
        <f t="shared" si="321"/>
        <v>0</v>
      </c>
      <c r="AP220" s="12">
        <f t="shared" si="321"/>
        <v>0</v>
      </c>
      <c r="AQ220" s="12">
        <f t="shared" si="321"/>
        <v>0</v>
      </c>
      <c r="AR220" s="12">
        <f t="shared" si="321"/>
        <v>0</v>
      </c>
      <c r="AS220" s="12">
        <f t="shared" si="321"/>
        <v>0</v>
      </c>
      <c r="AT220" s="12">
        <f t="shared" si="321"/>
        <v>0</v>
      </c>
      <c r="AU220" s="12">
        <f t="shared" si="321"/>
        <v>0</v>
      </c>
      <c r="AV220" s="12">
        <f t="shared" si="321"/>
        <v>0</v>
      </c>
      <c r="AW220" s="12">
        <v>0</v>
      </c>
      <c r="AX220" s="12">
        <v>0</v>
      </c>
      <c r="AY220" s="12">
        <f t="shared" si="322"/>
        <v>0</v>
      </c>
      <c r="AZ220" s="12">
        <f t="shared" si="323"/>
        <v>0</v>
      </c>
      <c r="BA220" s="12">
        <f t="shared" si="323"/>
        <v>0</v>
      </c>
      <c r="BB220" s="12">
        <f t="shared" si="323"/>
        <v>0</v>
      </c>
      <c r="BC220" s="12">
        <f t="shared" si="323"/>
        <v>0</v>
      </c>
      <c r="BD220" s="12">
        <f t="shared" si="323"/>
        <v>0</v>
      </c>
      <c r="BE220" s="12">
        <f t="shared" si="323"/>
        <v>0</v>
      </c>
      <c r="BF220" s="12">
        <f t="shared" si="323"/>
        <v>0</v>
      </c>
      <c r="BG220" s="12">
        <f t="shared" si="323"/>
        <v>0</v>
      </c>
      <c r="BH220" s="12">
        <f t="shared" si="323"/>
        <v>0</v>
      </c>
      <c r="BI220" s="12">
        <f t="shared" si="323"/>
        <v>0</v>
      </c>
      <c r="BJ220" s="12">
        <f t="shared" si="323"/>
        <v>0</v>
      </c>
      <c r="BK220" s="12">
        <f t="shared" si="323"/>
        <v>0</v>
      </c>
      <c r="BL220" s="12">
        <f t="shared" si="323"/>
        <v>0</v>
      </c>
      <c r="BM220" s="12">
        <f t="shared" si="323"/>
        <v>0</v>
      </c>
      <c r="BN220" s="12">
        <f t="shared" si="323"/>
        <v>0</v>
      </c>
      <c r="BO220" s="12">
        <f t="shared" si="323"/>
        <v>0</v>
      </c>
      <c r="BP220" s="12">
        <f t="shared" si="323"/>
        <v>0</v>
      </c>
      <c r="BQ220" s="12">
        <f t="shared" si="323"/>
        <v>0</v>
      </c>
      <c r="BR220" s="12">
        <v>0</v>
      </c>
      <c r="BS220" s="12">
        <v>0</v>
      </c>
    </row>
    <row r="221" spans="1:71" x14ac:dyDescent="0.25">
      <c r="A221" s="1" t="s">
        <v>14</v>
      </c>
      <c r="B221" s="1" t="s">
        <v>136</v>
      </c>
      <c r="C221" s="1" t="s">
        <v>15</v>
      </c>
      <c r="D221" s="68" t="s">
        <v>137</v>
      </c>
      <c r="E221" s="68" t="s">
        <v>56</v>
      </c>
      <c r="F221" s="65" t="s">
        <v>1</v>
      </c>
      <c r="G221" s="13" t="s">
        <v>1</v>
      </c>
      <c r="H221" s="2" t="s">
        <v>57</v>
      </c>
      <c r="I221" s="12">
        <f t="shared" ref="I221:AA221" si="324">SUM(I222:I224)</f>
        <v>0</v>
      </c>
      <c r="J221" s="12">
        <f t="shared" si="324"/>
        <v>0</v>
      </c>
      <c r="K221" s="12">
        <f t="shared" si="324"/>
        <v>0</v>
      </c>
      <c r="L221" s="12">
        <f t="shared" si="324"/>
        <v>0</v>
      </c>
      <c r="M221" s="12">
        <f t="shared" si="324"/>
        <v>0</v>
      </c>
      <c r="N221" s="12">
        <f t="shared" si="324"/>
        <v>0</v>
      </c>
      <c r="O221" s="12">
        <f t="shared" ref="O221" si="325">SUM(O222:O224)</f>
        <v>0</v>
      </c>
      <c r="P221" s="12">
        <f t="shared" si="324"/>
        <v>0</v>
      </c>
      <c r="Q221" s="12">
        <f t="shared" si="324"/>
        <v>0</v>
      </c>
      <c r="R221" s="12">
        <f t="shared" si="324"/>
        <v>0</v>
      </c>
      <c r="S221" s="12">
        <f t="shared" si="324"/>
        <v>0</v>
      </c>
      <c r="T221" s="12">
        <f t="shared" si="324"/>
        <v>0</v>
      </c>
      <c r="U221" s="12">
        <f t="shared" si="324"/>
        <v>0</v>
      </c>
      <c r="V221" s="12">
        <f t="shared" si="324"/>
        <v>0</v>
      </c>
      <c r="W221" s="12">
        <f t="shared" si="324"/>
        <v>0</v>
      </c>
      <c r="X221" s="12">
        <f t="shared" si="324"/>
        <v>0</v>
      </c>
      <c r="Y221" s="12">
        <f t="shared" si="324"/>
        <v>0</v>
      </c>
      <c r="Z221" s="12">
        <f t="shared" si="324"/>
        <v>0</v>
      </c>
      <c r="AA221" s="12">
        <f t="shared" si="324"/>
        <v>0</v>
      </c>
      <c r="AB221" s="12">
        <v>0</v>
      </c>
      <c r="AC221" s="12">
        <v>0</v>
      </c>
      <c r="AD221" s="12">
        <f t="shared" ref="AD221:AV221" si="326">SUM(AD222:AD224)</f>
        <v>0</v>
      </c>
      <c r="AE221" s="12">
        <f t="shared" si="326"/>
        <v>0</v>
      </c>
      <c r="AF221" s="12">
        <f t="shared" si="326"/>
        <v>0</v>
      </c>
      <c r="AG221" s="12">
        <f t="shared" si="326"/>
        <v>0</v>
      </c>
      <c r="AH221" s="12">
        <f t="shared" si="326"/>
        <v>0</v>
      </c>
      <c r="AI221" s="12">
        <f t="shared" si="326"/>
        <v>0</v>
      </c>
      <c r="AJ221" s="12">
        <f t="shared" ref="AJ221" si="327">SUM(AJ222:AJ224)</f>
        <v>0</v>
      </c>
      <c r="AK221" s="12">
        <f t="shared" si="326"/>
        <v>0</v>
      </c>
      <c r="AL221" s="12">
        <f t="shared" si="326"/>
        <v>0</v>
      </c>
      <c r="AM221" s="12">
        <f t="shared" si="326"/>
        <v>0</v>
      </c>
      <c r="AN221" s="12">
        <f t="shared" si="326"/>
        <v>0</v>
      </c>
      <c r="AO221" s="12">
        <f t="shared" si="326"/>
        <v>0</v>
      </c>
      <c r="AP221" s="12">
        <f t="shared" si="326"/>
        <v>0</v>
      </c>
      <c r="AQ221" s="12">
        <f t="shared" si="326"/>
        <v>0</v>
      </c>
      <c r="AR221" s="12">
        <f t="shared" si="326"/>
        <v>0</v>
      </c>
      <c r="AS221" s="12">
        <f t="shared" si="326"/>
        <v>0</v>
      </c>
      <c r="AT221" s="12">
        <f t="shared" si="326"/>
        <v>0</v>
      </c>
      <c r="AU221" s="12">
        <f t="shared" si="326"/>
        <v>0</v>
      </c>
      <c r="AV221" s="12">
        <f t="shared" si="326"/>
        <v>0</v>
      </c>
      <c r="AW221" s="12">
        <v>0</v>
      </c>
      <c r="AX221" s="12">
        <v>0</v>
      </c>
      <c r="AY221" s="12">
        <f t="shared" ref="AY221:BQ221" si="328">SUM(AY222:AY224)</f>
        <v>0</v>
      </c>
      <c r="AZ221" s="12">
        <f t="shared" si="328"/>
        <v>0</v>
      </c>
      <c r="BA221" s="12">
        <f t="shared" si="328"/>
        <v>0</v>
      </c>
      <c r="BB221" s="12">
        <f t="shared" si="328"/>
        <v>0</v>
      </c>
      <c r="BC221" s="12">
        <f t="shared" si="328"/>
        <v>0</v>
      </c>
      <c r="BD221" s="12">
        <f t="shared" si="328"/>
        <v>0</v>
      </c>
      <c r="BE221" s="12">
        <f t="shared" ref="BE221" si="329">SUM(BE222:BE224)</f>
        <v>0</v>
      </c>
      <c r="BF221" s="12">
        <f t="shared" si="328"/>
        <v>0</v>
      </c>
      <c r="BG221" s="12">
        <f t="shared" si="328"/>
        <v>0</v>
      </c>
      <c r="BH221" s="12">
        <f t="shared" si="328"/>
        <v>0</v>
      </c>
      <c r="BI221" s="12">
        <f t="shared" si="328"/>
        <v>0</v>
      </c>
      <c r="BJ221" s="12">
        <f t="shared" si="328"/>
        <v>0</v>
      </c>
      <c r="BK221" s="12">
        <f t="shared" si="328"/>
        <v>0</v>
      </c>
      <c r="BL221" s="12">
        <f t="shared" si="328"/>
        <v>0</v>
      </c>
      <c r="BM221" s="12">
        <f t="shared" si="328"/>
        <v>0</v>
      </c>
      <c r="BN221" s="12">
        <f t="shared" si="328"/>
        <v>0</v>
      </c>
      <c r="BO221" s="12">
        <f t="shared" si="328"/>
        <v>0</v>
      </c>
      <c r="BP221" s="12">
        <f t="shared" si="328"/>
        <v>0</v>
      </c>
      <c r="BQ221" s="12">
        <f t="shared" si="328"/>
        <v>0</v>
      </c>
      <c r="BR221" s="12">
        <v>0</v>
      </c>
      <c r="BS221" s="12">
        <v>0</v>
      </c>
    </row>
    <row r="222" spans="1:71" ht="22.5" x14ac:dyDescent="0.25">
      <c r="A222" s="4" t="s">
        <v>14</v>
      </c>
      <c r="B222" s="4" t="s">
        <v>136</v>
      </c>
      <c r="C222" s="4" t="s">
        <v>15</v>
      </c>
      <c r="D222" s="65" t="s">
        <v>137</v>
      </c>
      <c r="E222" s="75">
        <v>6143</v>
      </c>
      <c r="F222" s="65" t="s">
        <v>139</v>
      </c>
      <c r="G222" s="60" t="s">
        <v>1891</v>
      </c>
      <c r="H222" s="13" t="s">
        <v>140</v>
      </c>
      <c r="I222" s="14">
        <v>0</v>
      </c>
      <c r="J222" s="14"/>
      <c r="K222" s="14"/>
      <c r="L222" s="14"/>
      <c r="M222" s="14"/>
      <c r="N222" s="14"/>
      <c r="O222" s="14">
        <f t="shared" si="312"/>
        <v>0</v>
      </c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>
        <v>0</v>
      </c>
      <c r="AC222" s="14">
        <v>0</v>
      </c>
      <c r="AD222" s="14">
        <v>0</v>
      </c>
      <c r="AE222" s="14"/>
      <c r="AF222" s="14"/>
      <c r="AG222" s="14"/>
      <c r="AH222" s="14"/>
      <c r="AI222" s="14"/>
      <c r="AJ222" s="14">
        <f t="shared" si="313"/>
        <v>0</v>
      </c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>
        <v>0</v>
      </c>
      <c r="AX222" s="14">
        <v>0</v>
      </c>
      <c r="AY222" s="14">
        <v>0</v>
      </c>
      <c r="AZ222" s="14"/>
      <c r="BA222" s="14"/>
      <c r="BB222" s="14"/>
      <c r="BC222" s="14"/>
      <c r="BD222" s="14"/>
      <c r="BE222" s="14">
        <f t="shared" si="314"/>
        <v>0</v>
      </c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>
        <v>0</v>
      </c>
      <c r="BS222" s="14">
        <v>0</v>
      </c>
    </row>
    <row r="223" spans="1:71" x14ac:dyDescent="0.25">
      <c r="A223" s="4" t="s">
        <v>14</v>
      </c>
      <c r="B223" s="4" t="s">
        <v>136</v>
      </c>
      <c r="C223" s="4" t="s">
        <v>15</v>
      </c>
      <c r="D223" s="65" t="s">
        <v>137</v>
      </c>
      <c r="E223" s="75">
        <v>6143</v>
      </c>
      <c r="F223" s="65" t="s">
        <v>141</v>
      </c>
      <c r="G223" s="60" t="s">
        <v>1893</v>
      </c>
      <c r="H223" s="13" t="s">
        <v>142</v>
      </c>
      <c r="I223" s="14">
        <v>0</v>
      </c>
      <c r="J223" s="14"/>
      <c r="K223" s="14"/>
      <c r="L223" s="14"/>
      <c r="M223" s="14"/>
      <c r="N223" s="14"/>
      <c r="O223" s="14">
        <f t="shared" si="312"/>
        <v>0</v>
      </c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>
        <v>0</v>
      </c>
      <c r="AC223" s="14">
        <v>0</v>
      </c>
      <c r="AD223" s="14">
        <v>0</v>
      </c>
      <c r="AE223" s="14"/>
      <c r="AF223" s="14"/>
      <c r="AG223" s="14"/>
      <c r="AH223" s="14"/>
      <c r="AI223" s="14"/>
      <c r="AJ223" s="14">
        <f t="shared" si="313"/>
        <v>0</v>
      </c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>
        <v>0</v>
      </c>
      <c r="AX223" s="14">
        <v>0</v>
      </c>
      <c r="AY223" s="14">
        <v>0</v>
      </c>
      <c r="AZ223" s="14"/>
      <c r="BA223" s="14"/>
      <c r="BB223" s="14"/>
      <c r="BC223" s="14"/>
      <c r="BD223" s="14"/>
      <c r="BE223" s="14">
        <f t="shared" si="314"/>
        <v>0</v>
      </c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>
        <v>0</v>
      </c>
      <c r="BS223" s="14">
        <v>0</v>
      </c>
    </row>
    <row r="224" spans="1:71" ht="22.5" x14ac:dyDescent="0.25">
      <c r="A224" s="4" t="s">
        <v>14</v>
      </c>
      <c r="B224" s="4" t="s">
        <v>136</v>
      </c>
      <c r="C224" s="4" t="s">
        <v>15</v>
      </c>
      <c r="D224" s="65" t="s">
        <v>137</v>
      </c>
      <c r="E224" s="75">
        <v>6143</v>
      </c>
      <c r="F224" s="65" t="s">
        <v>143</v>
      </c>
      <c r="G224" s="60" t="s">
        <v>1891</v>
      </c>
      <c r="H224" s="13" t="s">
        <v>144</v>
      </c>
      <c r="I224" s="14">
        <v>0</v>
      </c>
      <c r="J224" s="14"/>
      <c r="K224" s="14"/>
      <c r="L224" s="14"/>
      <c r="M224" s="14"/>
      <c r="N224" s="14"/>
      <c r="O224" s="14">
        <f t="shared" si="312"/>
        <v>0</v>
      </c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>
        <v>0</v>
      </c>
      <c r="AC224" s="14">
        <v>0</v>
      </c>
      <c r="AD224" s="14">
        <v>0</v>
      </c>
      <c r="AE224" s="14"/>
      <c r="AF224" s="14"/>
      <c r="AG224" s="14"/>
      <c r="AH224" s="14"/>
      <c r="AI224" s="14"/>
      <c r="AJ224" s="14">
        <f t="shared" si="313"/>
        <v>0</v>
      </c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>
        <v>0</v>
      </c>
      <c r="AX224" s="14">
        <v>0</v>
      </c>
      <c r="AY224" s="14">
        <v>0</v>
      </c>
      <c r="AZ224" s="14"/>
      <c r="BA224" s="14"/>
      <c r="BB224" s="14"/>
      <c r="BC224" s="14"/>
      <c r="BD224" s="14"/>
      <c r="BE224" s="14">
        <f t="shared" si="314"/>
        <v>0</v>
      </c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>
        <v>0</v>
      </c>
      <c r="BS224" s="14">
        <v>0</v>
      </c>
    </row>
    <row r="225" spans="1:71" ht="22.5" x14ac:dyDescent="0.25">
      <c r="A225" s="13" t="s">
        <v>1</v>
      </c>
      <c r="B225" s="13" t="s">
        <v>1</v>
      </c>
      <c r="C225" s="13" t="s">
        <v>1</v>
      </c>
      <c r="D225" s="60" t="s">
        <v>1</v>
      </c>
      <c r="E225" s="60" t="s">
        <v>1</v>
      </c>
      <c r="F225" s="60" t="s">
        <v>1</v>
      </c>
      <c r="G225" s="13" t="s">
        <v>1</v>
      </c>
      <c r="H225" s="10" t="s">
        <v>145</v>
      </c>
      <c r="I225" s="11">
        <f t="shared" ref="I225:AA225" si="330">SUM(I219)</f>
        <v>0</v>
      </c>
      <c r="J225" s="11">
        <f t="shared" si="330"/>
        <v>0</v>
      </c>
      <c r="K225" s="11">
        <f t="shared" si="330"/>
        <v>0</v>
      </c>
      <c r="L225" s="11">
        <f t="shared" si="330"/>
        <v>0</v>
      </c>
      <c r="M225" s="11">
        <f t="shared" si="330"/>
        <v>0</v>
      </c>
      <c r="N225" s="11">
        <f t="shared" si="330"/>
        <v>0</v>
      </c>
      <c r="O225" s="11">
        <f t="shared" si="330"/>
        <v>0</v>
      </c>
      <c r="P225" s="11">
        <f t="shared" si="330"/>
        <v>0</v>
      </c>
      <c r="Q225" s="11">
        <f t="shared" si="330"/>
        <v>0</v>
      </c>
      <c r="R225" s="11">
        <f t="shared" si="330"/>
        <v>0</v>
      </c>
      <c r="S225" s="11">
        <f t="shared" si="330"/>
        <v>0</v>
      </c>
      <c r="T225" s="11">
        <f t="shared" si="330"/>
        <v>0</v>
      </c>
      <c r="U225" s="11">
        <f t="shared" si="330"/>
        <v>0</v>
      </c>
      <c r="V225" s="11">
        <f t="shared" si="330"/>
        <v>0</v>
      </c>
      <c r="W225" s="11">
        <f t="shared" si="330"/>
        <v>0</v>
      </c>
      <c r="X225" s="11">
        <f t="shared" si="330"/>
        <v>0</v>
      </c>
      <c r="Y225" s="11">
        <f t="shared" si="330"/>
        <v>0</v>
      </c>
      <c r="Z225" s="11">
        <f t="shared" si="330"/>
        <v>0</v>
      </c>
      <c r="AA225" s="11">
        <f t="shared" si="330"/>
        <v>0</v>
      </c>
      <c r="AB225" s="11">
        <v>0</v>
      </c>
      <c r="AC225" s="11">
        <v>0</v>
      </c>
      <c r="AD225" s="11">
        <f t="shared" ref="AD225:AV225" si="331">SUM(AD219)</f>
        <v>0</v>
      </c>
      <c r="AE225" s="11">
        <f t="shared" si="331"/>
        <v>0</v>
      </c>
      <c r="AF225" s="11">
        <f t="shared" si="331"/>
        <v>0</v>
      </c>
      <c r="AG225" s="11">
        <f t="shared" si="331"/>
        <v>0</v>
      </c>
      <c r="AH225" s="11">
        <f t="shared" si="331"/>
        <v>0</v>
      </c>
      <c r="AI225" s="11">
        <f t="shared" si="331"/>
        <v>0</v>
      </c>
      <c r="AJ225" s="11">
        <f t="shared" si="331"/>
        <v>0</v>
      </c>
      <c r="AK225" s="11">
        <f t="shared" si="331"/>
        <v>0</v>
      </c>
      <c r="AL225" s="11">
        <f t="shared" si="331"/>
        <v>0</v>
      </c>
      <c r="AM225" s="11">
        <f t="shared" si="331"/>
        <v>0</v>
      </c>
      <c r="AN225" s="11">
        <f t="shared" si="331"/>
        <v>0</v>
      </c>
      <c r="AO225" s="11">
        <f t="shared" si="331"/>
        <v>0</v>
      </c>
      <c r="AP225" s="11">
        <f t="shared" si="331"/>
        <v>0</v>
      </c>
      <c r="AQ225" s="11">
        <f t="shared" si="331"/>
        <v>0</v>
      </c>
      <c r="AR225" s="11">
        <f t="shared" si="331"/>
        <v>0</v>
      </c>
      <c r="AS225" s="11">
        <f t="shared" si="331"/>
        <v>0</v>
      </c>
      <c r="AT225" s="11">
        <f t="shared" si="331"/>
        <v>0</v>
      </c>
      <c r="AU225" s="11">
        <f t="shared" si="331"/>
        <v>0</v>
      </c>
      <c r="AV225" s="11">
        <f t="shared" si="331"/>
        <v>0</v>
      </c>
      <c r="AW225" s="11">
        <v>0</v>
      </c>
      <c r="AX225" s="11">
        <v>0</v>
      </c>
      <c r="AY225" s="11">
        <f t="shared" ref="AY225:BQ225" si="332">SUM(AY219)</f>
        <v>0</v>
      </c>
      <c r="AZ225" s="11">
        <f t="shared" si="332"/>
        <v>0</v>
      </c>
      <c r="BA225" s="11">
        <f t="shared" si="332"/>
        <v>0</v>
      </c>
      <c r="BB225" s="11">
        <f t="shared" si="332"/>
        <v>0</v>
      </c>
      <c r="BC225" s="11">
        <f t="shared" si="332"/>
        <v>0</v>
      </c>
      <c r="BD225" s="11">
        <f t="shared" si="332"/>
        <v>0</v>
      </c>
      <c r="BE225" s="11">
        <f t="shared" si="332"/>
        <v>0</v>
      </c>
      <c r="BF225" s="11">
        <f t="shared" si="332"/>
        <v>0</v>
      </c>
      <c r="BG225" s="11">
        <f t="shared" si="332"/>
        <v>0</v>
      </c>
      <c r="BH225" s="11">
        <f t="shared" si="332"/>
        <v>0</v>
      </c>
      <c r="BI225" s="11">
        <f t="shared" si="332"/>
        <v>0</v>
      </c>
      <c r="BJ225" s="11">
        <f t="shared" si="332"/>
        <v>0</v>
      </c>
      <c r="BK225" s="11">
        <f t="shared" si="332"/>
        <v>0</v>
      </c>
      <c r="BL225" s="11">
        <f t="shared" si="332"/>
        <v>0</v>
      </c>
      <c r="BM225" s="11">
        <f t="shared" si="332"/>
        <v>0</v>
      </c>
      <c r="BN225" s="11">
        <f t="shared" si="332"/>
        <v>0</v>
      </c>
      <c r="BO225" s="11">
        <f t="shared" si="332"/>
        <v>0</v>
      </c>
      <c r="BP225" s="11">
        <f t="shared" si="332"/>
        <v>0</v>
      </c>
      <c r="BQ225" s="11">
        <f t="shared" si="332"/>
        <v>0</v>
      </c>
      <c r="BR225" s="11">
        <v>0</v>
      </c>
      <c r="BS225" s="11">
        <v>0</v>
      </c>
    </row>
    <row r="226" spans="1:71" ht="15.75" thickBot="1" x14ac:dyDescent="0.3">
      <c r="A226" s="13" t="s">
        <v>1</v>
      </c>
      <c r="B226" s="13" t="s">
        <v>1</v>
      </c>
      <c r="C226" s="13" t="s">
        <v>1</v>
      </c>
      <c r="D226" s="60" t="s">
        <v>1</v>
      </c>
      <c r="E226" s="60" t="s">
        <v>1</v>
      </c>
      <c r="F226" s="60" t="s">
        <v>1</v>
      </c>
      <c r="G226" s="13" t="s">
        <v>1</v>
      </c>
      <c r="H226" s="2"/>
      <c r="I226" s="13" t="s">
        <v>1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>
        <v>0</v>
      </c>
      <c r="AC226" s="13">
        <v>0</v>
      </c>
      <c r="AD226" s="13" t="s">
        <v>1</v>
      </c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>
        <v>0</v>
      </c>
      <c r="AX226" s="13">
        <v>0</v>
      </c>
      <c r="AY226" s="13" t="s">
        <v>1</v>
      </c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>
        <v>0</v>
      </c>
      <c r="BS226" s="13">
        <v>0</v>
      </c>
    </row>
    <row r="227" spans="1:71" ht="69.75" customHeight="1" thickBot="1" x14ac:dyDescent="0.3">
      <c r="A227" s="110" t="s">
        <v>1</v>
      </c>
      <c r="B227" s="110" t="s">
        <v>1</v>
      </c>
      <c r="C227" s="110" t="s">
        <v>1</v>
      </c>
      <c r="D227" s="113" t="s">
        <v>1</v>
      </c>
      <c r="E227" s="113" t="s">
        <v>1</v>
      </c>
      <c r="F227" s="113" t="s">
        <v>1</v>
      </c>
      <c r="G227" s="116" t="s">
        <v>1</v>
      </c>
      <c r="H227" s="5" t="s">
        <v>71</v>
      </c>
      <c r="I227" s="57" t="s">
        <v>11</v>
      </c>
      <c r="J227" s="57" t="s">
        <v>1831</v>
      </c>
      <c r="K227" s="57" t="s">
        <v>1784</v>
      </c>
      <c r="L227" s="57" t="s">
        <v>1817</v>
      </c>
      <c r="M227" s="57" t="s">
        <v>1818</v>
      </c>
      <c r="N227" s="57" t="s">
        <v>1819</v>
      </c>
      <c r="O227" s="57" t="s">
        <v>1835</v>
      </c>
      <c r="P227" s="57" t="s">
        <v>1832</v>
      </c>
      <c r="Q227" s="57" t="s">
        <v>1820</v>
      </c>
      <c r="R227" s="57" t="s">
        <v>1821</v>
      </c>
      <c r="S227" s="57" t="s">
        <v>1822</v>
      </c>
      <c r="T227" s="57" t="s">
        <v>1823</v>
      </c>
      <c r="U227" s="57" t="s">
        <v>1824</v>
      </c>
      <c r="V227" s="57" t="s">
        <v>1825</v>
      </c>
      <c r="W227" s="57" t="s">
        <v>1833</v>
      </c>
      <c r="X227" s="57" t="s">
        <v>1834</v>
      </c>
      <c r="Y227" s="57" t="s">
        <v>1826</v>
      </c>
      <c r="Z227" s="57" t="s">
        <v>1827</v>
      </c>
      <c r="AA227" s="57" t="s">
        <v>1828</v>
      </c>
      <c r="AB227" s="57" t="s">
        <v>1829</v>
      </c>
      <c r="AC227" s="57" t="s">
        <v>1830</v>
      </c>
      <c r="AD227" s="58" t="s">
        <v>12</v>
      </c>
      <c r="AE227" s="58" t="s">
        <v>1831</v>
      </c>
      <c r="AF227" s="58" t="s">
        <v>1784</v>
      </c>
      <c r="AG227" s="58" t="s">
        <v>1817</v>
      </c>
      <c r="AH227" s="58" t="s">
        <v>1818</v>
      </c>
      <c r="AI227" s="58" t="s">
        <v>1819</v>
      </c>
      <c r="AJ227" s="58" t="s">
        <v>1836</v>
      </c>
      <c r="AK227" s="58" t="s">
        <v>1832</v>
      </c>
      <c r="AL227" s="58" t="s">
        <v>1820</v>
      </c>
      <c r="AM227" s="58" t="s">
        <v>1821</v>
      </c>
      <c r="AN227" s="58" t="s">
        <v>1822</v>
      </c>
      <c r="AO227" s="58" t="s">
        <v>1823</v>
      </c>
      <c r="AP227" s="58" t="s">
        <v>1824</v>
      </c>
      <c r="AQ227" s="58" t="s">
        <v>1825</v>
      </c>
      <c r="AR227" s="58" t="s">
        <v>1833</v>
      </c>
      <c r="AS227" s="58" t="s">
        <v>1834</v>
      </c>
      <c r="AT227" s="58" t="s">
        <v>1826</v>
      </c>
      <c r="AU227" s="58" t="s">
        <v>1827</v>
      </c>
      <c r="AV227" s="58" t="s">
        <v>1828</v>
      </c>
      <c r="AW227" s="58" t="s">
        <v>1829</v>
      </c>
      <c r="AX227" s="58" t="s">
        <v>1830</v>
      </c>
      <c r="AY227" s="59" t="s">
        <v>13</v>
      </c>
      <c r="AZ227" s="59" t="s">
        <v>1831</v>
      </c>
      <c r="BA227" s="59" t="s">
        <v>1784</v>
      </c>
      <c r="BB227" s="59" t="s">
        <v>1817</v>
      </c>
      <c r="BC227" s="59" t="s">
        <v>1818</v>
      </c>
      <c r="BD227" s="59" t="s">
        <v>1819</v>
      </c>
      <c r="BE227" s="59" t="s">
        <v>1837</v>
      </c>
      <c r="BF227" s="59" t="s">
        <v>1832</v>
      </c>
      <c r="BG227" s="59" t="s">
        <v>1820</v>
      </c>
      <c r="BH227" s="59" t="s">
        <v>1821</v>
      </c>
      <c r="BI227" s="59" t="s">
        <v>1822</v>
      </c>
      <c r="BJ227" s="59" t="s">
        <v>1823</v>
      </c>
      <c r="BK227" s="59" t="s">
        <v>1824</v>
      </c>
      <c r="BL227" s="59" t="s">
        <v>1825</v>
      </c>
      <c r="BM227" s="59" t="s">
        <v>1833</v>
      </c>
      <c r="BN227" s="59" t="s">
        <v>1834</v>
      </c>
      <c r="BO227" s="59" t="s">
        <v>1826</v>
      </c>
      <c r="BP227" s="59" t="s">
        <v>1827</v>
      </c>
      <c r="BQ227" s="59" t="s">
        <v>1828</v>
      </c>
      <c r="BR227" s="59" t="s">
        <v>1829</v>
      </c>
      <c r="BS227" s="59" t="s">
        <v>1830</v>
      </c>
    </row>
    <row r="228" spans="1:71" x14ac:dyDescent="0.25">
      <c r="A228" s="111"/>
      <c r="B228" s="111"/>
      <c r="C228" s="111"/>
      <c r="D228" s="114"/>
      <c r="E228" s="114"/>
      <c r="F228" s="114"/>
      <c r="G228" s="117"/>
      <c r="H228" s="15" t="s">
        <v>1</v>
      </c>
      <c r="I228" s="9">
        <v>1</v>
      </c>
      <c r="J228" s="9">
        <v>2</v>
      </c>
      <c r="K228" s="9">
        <v>3</v>
      </c>
      <c r="L228" s="9">
        <v>4</v>
      </c>
      <c r="M228" s="9">
        <v>5</v>
      </c>
      <c r="N228" s="9">
        <v>6</v>
      </c>
      <c r="O228" s="9">
        <v>7</v>
      </c>
      <c r="P228" s="9">
        <v>8</v>
      </c>
      <c r="Q228" s="9">
        <v>9</v>
      </c>
      <c r="R228" s="9">
        <v>10</v>
      </c>
      <c r="S228" s="9">
        <v>11</v>
      </c>
      <c r="T228" s="9">
        <v>12</v>
      </c>
      <c r="U228" s="9">
        <v>13</v>
      </c>
      <c r="V228" s="9">
        <v>14</v>
      </c>
      <c r="W228" s="9">
        <v>15</v>
      </c>
      <c r="X228" s="9">
        <v>16</v>
      </c>
      <c r="Y228" s="9">
        <v>17</v>
      </c>
      <c r="Z228" s="9">
        <v>18</v>
      </c>
      <c r="AA228" s="9">
        <v>19</v>
      </c>
      <c r="AB228" s="9">
        <v>20</v>
      </c>
      <c r="AC228" s="9">
        <v>21</v>
      </c>
      <c r="AD228" s="9">
        <v>1</v>
      </c>
      <c r="AE228" s="9">
        <v>2</v>
      </c>
      <c r="AF228" s="9">
        <v>3</v>
      </c>
      <c r="AG228" s="9">
        <v>4</v>
      </c>
      <c r="AH228" s="9">
        <v>5</v>
      </c>
      <c r="AI228" s="9">
        <v>6</v>
      </c>
      <c r="AJ228" s="9">
        <v>7</v>
      </c>
      <c r="AK228" s="9">
        <v>8</v>
      </c>
      <c r="AL228" s="9">
        <v>9</v>
      </c>
      <c r="AM228" s="9">
        <v>10</v>
      </c>
      <c r="AN228" s="9">
        <v>11</v>
      </c>
      <c r="AO228" s="9">
        <v>12</v>
      </c>
      <c r="AP228" s="9">
        <v>13</v>
      </c>
      <c r="AQ228" s="9">
        <v>14</v>
      </c>
      <c r="AR228" s="9">
        <v>15</v>
      </c>
      <c r="AS228" s="9">
        <v>16</v>
      </c>
      <c r="AT228" s="9">
        <v>17</v>
      </c>
      <c r="AU228" s="9">
        <v>18</v>
      </c>
      <c r="AV228" s="9">
        <v>19</v>
      </c>
      <c r="AW228" s="9">
        <v>20</v>
      </c>
      <c r="AX228" s="9">
        <v>21</v>
      </c>
      <c r="AY228" s="9">
        <v>1</v>
      </c>
      <c r="AZ228" s="9">
        <v>2</v>
      </c>
      <c r="BA228" s="9">
        <v>3</v>
      </c>
      <c r="BB228" s="9">
        <v>4</v>
      </c>
      <c r="BC228" s="9">
        <v>5</v>
      </c>
      <c r="BD228" s="9">
        <v>6</v>
      </c>
      <c r="BE228" s="9">
        <v>7</v>
      </c>
      <c r="BF228" s="9">
        <v>8</v>
      </c>
      <c r="BG228" s="9">
        <v>9</v>
      </c>
      <c r="BH228" s="9">
        <v>10</v>
      </c>
      <c r="BI228" s="9">
        <v>11</v>
      </c>
      <c r="BJ228" s="9">
        <v>12</v>
      </c>
      <c r="BK228" s="9">
        <v>13</v>
      </c>
      <c r="BL228" s="9">
        <v>14</v>
      </c>
      <c r="BM228" s="9">
        <v>15</v>
      </c>
      <c r="BN228" s="9">
        <v>16</v>
      </c>
      <c r="BO228" s="9">
        <v>17</v>
      </c>
      <c r="BP228" s="9">
        <v>18</v>
      </c>
      <c r="BQ228" s="9">
        <v>19</v>
      </c>
      <c r="BR228" s="9">
        <v>20</v>
      </c>
      <c r="BS228" s="9">
        <v>21</v>
      </c>
    </row>
    <row r="229" spans="1:71" x14ac:dyDescent="0.25">
      <c r="A229" s="111"/>
      <c r="B229" s="111"/>
      <c r="C229" s="111"/>
      <c r="D229" s="114"/>
      <c r="E229" s="114"/>
      <c r="F229" s="114"/>
      <c r="G229" s="117"/>
      <c r="H229" s="16" t="s">
        <v>146</v>
      </c>
      <c r="I229" s="17">
        <f t="shared" ref="I229:AA229" si="333">SUM(I222,I224)</f>
        <v>0</v>
      </c>
      <c r="J229" s="17">
        <f t="shared" si="333"/>
        <v>0</v>
      </c>
      <c r="K229" s="17">
        <f t="shared" si="333"/>
        <v>0</v>
      </c>
      <c r="L229" s="17">
        <f t="shared" si="333"/>
        <v>0</v>
      </c>
      <c r="M229" s="17">
        <f t="shared" si="333"/>
        <v>0</v>
      </c>
      <c r="N229" s="17">
        <f t="shared" si="333"/>
        <v>0</v>
      </c>
      <c r="O229" s="17">
        <f t="shared" ref="O229" si="334">SUM(O222,O224)</f>
        <v>0</v>
      </c>
      <c r="P229" s="17">
        <f t="shared" si="333"/>
        <v>0</v>
      </c>
      <c r="Q229" s="17">
        <f t="shared" si="333"/>
        <v>0</v>
      </c>
      <c r="R229" s="17">
        <f t="shared" si="333"/>
        <v>0</v>
      </c>
      <c r="S229" s="17">
        <f t="shared" si="333"/>
        <v>0</v>
      </c>
      <c r="T229" s="17">
        <f t="shared" si="333"/>
        <v>0</v>
      </c>
      <c r="U229" s="17">
        <f t="shared" si="333"/>
        <v>0</v>
      </c>
      <c r="V229" s="17">
        <f t="shared" si="333"/>
        <v>0</v>
      </c>
      <c r="W229" s="17">
        <f t="shared" si="333"/>
        <v>0</v>
      </c>
      <c r="X229" s="17">
        <f t="shared" si="333"/>
        <v>0</v>
      </c>
      <c r="Y229" s="17">
        <f t="shared" si="333"/>
        <v>0</v>
      </c>
      <c r="Z229" s="17">
        <f t="shared" si="333"/>
        <v>0</v>
      </c>
      <c r="AA229" s="17">
        <f t="shared" si="333"/>
        <v>0</v>
      </c>
      <c r="AB229" s="17">
        <v>0</v>
      </c>
      <c r="AC229" s="17">
        <v>0</v>
      </c>
      <c r="AD229" s="17">
        <f t="shared" ref="AD229:AV229" si="335">SUM(AD222,AD224)</f>
        <v>0</v>
      </c>
      <c r="AE229" s="17">
        <f t="shared" si="335"/>
        <v>0</v>
      </c>
      <c r="AF229" s="17">
        <f t="shared" si="335"/>
        <v>0</v>
      </c>
      <c r="AG229" s="17">
        <f t="shared" si="335"/>
        <v>0</v>
      </c>
      <c r="AH229" s="17">
        <f t="shared" si="335"/>
        <v>0</v>
      </c>
      <c r="AI229" s="17">
        <f t="shared" si="335"/>
        <v>0</v>
      </c>
      <c r="AJ229" s="17">
        <f t="shared" ref="AJ229" si="336">SUM(AJ222,AJ224)</f>
        <v>0</v>
      </c>
      <c r="AK229" s="17">
        <f t="shared" si="335"/>
        <v>0</v>
      </c>
      <c r="AL229" s="17">
        <f t="shared" si="335"/>
        <v>0</v>
      </c>
      <c r="AM229" s="17">
        <f t="shared" si="335"/>
        <v>0</v>
      </c>
      <c r="AN229" s="17">
        <f t="shared" si="335"/>
        <v>0</v>
      </c>
      <c r="AO229" s="17">
        <f t="shared" si="335"/>
        <v>0</v>
      </c>
      <c r="AP229" s="17">
        <f t="shared" si="335"/>
        <v>0</v>
      </c>
      <c r="AQ229" s="17">
        <f t="shared" si="335"/>
        <v>0</v>
      </c>
      <c r="AR229" s="17">
        <f t="shared" si="335"/>
        <v>0</v>
      </c>
      <c r="AS229" s="17">
        <f t="shared" si="335"/>
        <v>0</v>
      </c>
      <c r="AT229" s="17">
        <f t="shared" si="335"/>
        <v>0</v>
      </c>
      <c r="AU229" s="17">
        <f t="shared" si="335"/>
        <v>0</v>
      </c>
      <c r="AV229" s="17">
        <f t="shared" si="335"/>
        <v>0</v>
      </c>
      <c r="AW229" s="17">
        <v>0</v>
      </c>
      <c r="AX229" s="17">
        <v>0</v>
      </c>
      <c r="AY229" s="17">
        <f t="shared" ref="AY229:BQ229" si="337">SUM(AY222,AY224)</f>
        <v>0</v>
      </c>
      <c r="AZ229" s="17">
        <f t="shared" si="337"/>
        <v>0</v>
      </c>
      <c r="BA229" s="17">
        <f t="shared" si="337"/>
        <v>0</v>
      </c>
      <c r="BB229" s="17">
        <f t="shared" si="337"/>
        <v>0</v>
      </c>
      <c r="BC229" s="17">
        <f t="shared" si="337"/>
        <v>0</v>
      </c>
      <c r="BD229" s="17">
        <f t="shared" si="337"/>
        <v>0</v>
      </c>
      <c r="BE229" s="17">
        <f t="shared" ref="BE229" si="338">SUM(BE222,BE224)</f>
        <v>0</v>
      </c>
      <c r="BF229" s="17">
        <f t="shared" si="337"/>
        <v>0</v>
      </c>
      <c r="BG229" s="17">
        <f t="shared" si="337"/>
        <v>0</v>
      </c>
      <c r="BH229" s="17">
        <f t="shared" si="337"/>
        <v>0</v>
      </c>
      <c r="BI229" s="17">
        <f t="shared" si="337"/>
        <v>0</v>
      </c>
      <c r="BJ229" s="17">
        <f t="shared" si="337"/>
        <v>0</v>
      </c>
      <c r="BK229" s="17">
        <f t="shared" si="337"/>
        <v>0</v>
      </c>
      <c r="BL229" s="17">
        <f t="shared" si="337"/>
        <v>0</v>
      </c>
      <c r="BM229" s="17">
        <f t="shared" si="337"/>
        <v>0</v>
      </c>
      <c r="BN229" s="17">
        <f t="shared" si="337"/>
        <v>0</v>
      </c>
      <c r="BO229" s="17">
        <f t="shared" si="337"/>
        <v>0</v>
      </c>
      <c r="BP229" s="17">
        <f t="shared" si="337"/>
        <v>0</v>
      </c>
      <c r="BQ229" s="17">
        <f t="shared" si="337"/>
        <v>0</v>
      </c>
      <c r="BR229" s="17">
        <v>0</v>
      </c>
      <c r="BS229" s="17">
        <v>0</v>
      </c>
    </row>
    <row r="230" spans="1:71" x14ac:dyDescent="0.25">
      <c r="A230" s="111"/>
      <c r="B230" s="111"/>
      <c r="C230" s="111"/>
      <c r="D230" s="114"/>
      <c r="E230" s="114"/>
      <c r="F230" s="114"/>
      <c r="G230" s="117"/>
      <c r="H230" s="16" t="s">
        <v>147</v>
      </c>
      <c r="I230" s="17">
        <f t="shared" ref="I230:AA230" si="339">SUM(I223)</f>
        <v>0</v>
      </c>
      <c r="J230" s="17">
        <f t="shared" si="339"/>
        <v>0</v>
      </c>
      <c r="K230" s="17">
        <f t="shared" si="339"/>
        <v>0</v>
      </c>
      <c r="L230" s="17">
        <f t="shared" si="339"/>
        <v>0</v>
      </c>
      <c r="M230" s="17">
        <f t="shared" si="339"/>
        <v>0</v>
      </c>
      <c r="N230" s="17">
        <f t="shared" si="339"/>
        <v>0</v>
      </c>
      <c r="O230" s="17">
        <f t="shared" ref="O230" si="340">SUM(O223)</f>
        <v>0</v>
      </c>
      <c r="P230" s="17">
        <f t="shared" si="339"/>
        <v>0</v>
      </c>
      <c r="Q230" s="17">
        <f t="shared" si="339"/>
        <v>0</v>
      </c>
      <c r="R230" s="17">
        <f t="shared" si="339"/>
        <v>0</v>
      </c>
      <c r="S230" s="17">
        <f t="shared" si="339"/>
        <v>0</v>
      </c>
      <c r="T230" s="17">
        <f t="shared" si="339"/>
        <v>0</v>
      </c>
      <c r="U230" s="17">
        <f t="shared" si="339"/>
        <v>0</v>
      </c>
      <c r="V230" s="17">
        <f t="shared" si="339"/>
        <v>0</v>
      </c>
      <c r="W230" s="17">
        <f t="shared" si="339"/>
        <v>0</v>
      </c>
      <c r="X230" s="17">
        <f t="shared" si="339"/>
        <v>0</v>
      </c>
      <c r="Y230" s="17">
        <f t="shared" si="339"/>
        <v>0</v>
      </c>
      <c r="Z230" s="17">
        <f t="shared" si="339"/>
        <v>0</v>
      </c>
      <c r="AA230" s="17">
        <f t="shared" si="339"/>
        <v>0</v>
      </c>
      <c r="AB230" s="17">
        <v>0</v>
      </c>
      <c r="AC230" s="17">
        <v>0</v>
      </c>
      <c r="AD230" s="17">
        <f t="shared" ref="AD230:AV230" si="341">SUM(AD223)</f>
        <v>0</v>
      </c>
      <c r="AE230" s="17">
        <f t="shared" si="341"/>
        <v>0</v>
      </c>
      <c r="AF230" s="17">
        <f t="shared" si="341"/>
        <v>0</v>
      </c>
      <c r="AG230" s="17">
        <f t="shared" si="341"/>
        <v>0</v>
      </c>
      <c r="AH230" s="17">
        <f t="shared" si="341"/>
        <v>0</v>
      </c>
      <c r="AI230" s="17">
        <f t="shared" si="341"/>
        <v>0</v>
      </c>
      <c r="AJ230" s="17">
        <f t="shared" ref="AJ230" si="342">SUM(AJ223)</f>
        <v>0</v>
      </c>
      <c r="AK230" s="17">
        <f t="shared" si="341"/>
        <v>0</v>
      </c>
      <c r="AL230" s="17">
        <f t="shared" si="341"/>
        <v>0</v>
      </c>
      <c r="AM230" s="17">
        <f t="shared" si="341"/>
        <v>0</v>
      </c>
      <c r="AN230" s="17">
        <f t="shared" si="341"/>
        <v>0</v>
      </c>
      <c r="AO230" s="17">
        <f t="shared" si="341"/>
        <v>0</v>
      </c>
      <c r="AP230" s="17">
        <f t="shared" si="341"/>
        <v>0</v>
      </c>
      <c r="AQ230" s="17">
        <f t="shared" si="341"/>
        <v>0</v>
      </c>
      <c r="AR230" s="17">
        <f t="shared" si="341"/>
        <v>0</v>
      </c>
      <c r="AS230" s="17">
        <f t="shared" si="341"/>
        <v>0</v>
      </c>
      <c r="AT230" s="17">
        <f t="shared" si="341"/>
        <v>0</v>
      </c>
      <c r="AU230" s="17">
        <f t="shared" si="341"/>
        <v>0</v>
      </c>
      <c r="AV230" s="17">
        <f t="shared" si="341"/>
        <v>0</v>
      </c>
      <c r="AW230" s="17">
        <v>0</v>
      </c>
      <c r="AX230" s="17">
        <v>0</v>
      </c>
      <c r="AY230" s="17">
        <f t="shared" ref="AY230:BQ230" si="343">SUM(AY223)</f>
        <v>0</v>
      </c>
      <c r="AZ230" s="17">
        <f t="shared" si="343"/>
        <v>0</v>
      </c>
      <c r="BA230" s="17">
        <f t="shared" si="343"/>
        <v>0</v>
      </c>
      <c r="BB230" s="17">
        <f t="shared" si="343"/>
        <v>0</v>
      </c>
      <c r="BC230" s="17">
        <f t="shared" si="343"/>
        <v>0</v>
      </c>
      <c r="BD230" s="17">
        <f t="shared" si="343"/>
        <v>0</v>
      </c>
      <c r="BE230" s="17">
        <f t="shared" ref="BE230" si="344">SUM(BE223)</f>
        <v>0</v>
      </c>
      <c r="BF230" s="17">
        <f t="shared" si="343"/>
        <v>0</v>
      </c>
      <c r="BG230" s="17">
        <f t="shared" si="343"/>
        <v>0</v>
      </c>
      <c r="BH230" s="17">
        <f t="shared" si="343"/>
        <v>0</v>
      </c>
      <c r="BI230" s="17">
        <f t="shared" si="343"/>
        <v>0</v>
      </c>
      <c r="BJ230" s="17">
        <f t="shared" si="343"/>
        <v>0</v>
      </c>
      <c r="BK230" s="17">
        <f t="shared" si="343"/>
        <v>0</v>
      </c>
      <c r="BL230" s="17">
        <f t="shared" si="343"/>
        <v>0</v>
      </c>
      <c r="BM230" s="17">
        <f t="shared" si="343"/>
        <v>0</v>
      </c>
      <c r="BN230" s="17">
        <f t="shared" si="343"/>
        <v>0</v>
      </c>
      <c r="BO230" s="17">
        <f t="shared" si="343"/>
        <v>0</v>
      </c>
      <c r="BP230" s="17">
        <f t="shared" si="343"/>
        <v>0</v>
      </c>
      <c r="BQ230" s="17">
        <f t="shared" si="343"/>
        <v>0</v>
      </c>
      <c r="BR230" s="17">
        <v>0</v>
      </c>
      <c r="BS230" s="17">
        <v>0</v>
      </c>
    </row>
    <row r="231" spans="1:71" x14ac:dyDescent="0.25">
      <c r="A231" s="111"/>
      <c r="B231" s="111"/>
      <c r="C231" s="111"/>
      <c r="D231" s="114"/>
      <c r="E231" s="114"/>
      <c r="F231" s="114"/>
      <c r="G231" s="117"/>
      <c r="H231" s="18" t="s">
        <v>73</v>
      </c>
      <c r="I231" s="17">
        <f t="shared" ref="I231:AA231" si="345">SUM(I229:I230)</f>
        <v>0</v>
      </c>
      <c r="J231" s="17">
        <f t="shared" si="345"/>
        <v>0</v>
      </c>
      <c r="K231" s="17">
        <f t="shared" si="345"/>
        <v>0</v>
      </c>
      <c r="L231" s="17">
        <f t="shared" si="345"/>
        <v>0</v>
      </c>
      <c r="M231" s="17">
        <f t="shared" si="345"/>
        <v>0</v>
      </c>
      <c r="N231" s="17">
        <f t="shared" si="345"/>
        <v>0</v>
      </c>
      <c r="O231" s="17">
        <f t="shared" ref="O231" si="346">SUM(O229:O230)</f>
        <v>0</v>
      </c>
      <c r="P231" s="17">
        <f t="shared" si="345"/>
        <v>0</v>
      </c>
      <c r="Q231" s="17">
        <f t="shared" si="345"/>
        <v>0</v>
      </c>
      <c r="R231" s="17">
        <f t="shared" si="345"/>
        <v>0</v>
      </c>
      <c r="S231" s="17">
        <f t="shared" si="345"/>
        <v>0</v>
      </c>
      <c r="T231" s="17">
        <f t="shared" si="345"/>
        <v>0</v>
      </c>
      <c r="U231" s="17">
        <f t="shared" si="345"/>
        <v>0</v>
      </c>
      <c r="V231" s="17">
        <f t="shared" si="345"/>
        <v>0</v>
      </c>
      <c r="W231" s="17">
        <f t="shared" si="345"/>
        <v>0</v>
      </c>
      <c r="X231" s="17">
        <f t="shared" si="345"/>
        <v>0</v>
      </c>
      <c r="Y231" s="17">
        <f t="shared" si="345"/>
        <v>0</v>
      </c>
      <c r="Z231" s="17">
        <f t="shared" si="345"/>
        <v>0</v>
      </c>
      <c r="AA231" s="17">
        <f t="shared" si="345"/>
        <v>0</v>
      </c>
      <c r="AB231" s="17">
        <v>0</v>
      </c>
      <c r="AC231" s="17">
        <v>0</v>
      </c>
      <c r="AD231" s="17">
        <f t="shared" ref="AD231:AV231" si="347">SUM(AD229:AD230)</f>
        <v>0</v>
      </c>
      <c r="AE231" s="17">
        <f t="shared" si="347"/>
        <v>0</v>
      </c>
      <c r="AF231" s="17">
        <f t="shared" si="347"/>
        <v>0</v>
      </c>
      <c r="AG231" s="17">
        <f t="shared" si="347"/>
        <v>0</v>
      </c>
      <c r="AH231" s="17">
        <f t="shared" si="347"/>
        <v>0</v>
      </c>
      <c r="AI231" s="17">
        <f t="shared" si="347"/>
        <v>0</v>
      </c>
      <c r="AJ231" s="17">
        <f t="shared" ref="AJ231" si="348">SUM(AJ229:AJ230)</f>
        <v>0</v>
      </c>
      <c r="AK231" s="17">
        <f t="shared" si="347"/>
        <v>0</v>
      </c>
      <c r="AL231" s="17">
        <f t="shared" si="347"/>
        <v>0</v>
      </c>
      <c r="AM231" s="17">
        <f t="shared" si="347"/>
        <v>0</v>
      </c>
      <c r="AN231" s="17">
        <f t="shared" si="347"/>
        <v>0</v>
      </c>
      <c r="AO231" s="17">
        <f t="shared" si="347"/>
        <v>0</v>
      </c>
      <c r="AP231" s="17">
        <f t="shared" si="347"/>
        <v>0</v>
      </c>
      <c r="AQ231" s="17">
        <f t="shared" si="347"/>
        <v>0</v>
      </c>
      <c r="AR231" s="17">
        <f t="shared" si="347"/>
        <v>0</v>
      </c>
      <c r="AS231" s="17">
        <f t="shared" si="347"/>
        <v>0</v>
      </c>
      <c r="AT231" s="17">
        <f t="shared" si="347"/>
        <v>0</v>
      </c>
      <c r="AU231" s="17">
        <f t="shared" si="347"/>
        <v>0</v>
      </c>
      <c r="AV231" s="17">
        <f t="shared" si="347"/>
        <v>0</v>
      </c>
      <c r="AW231" s="17">
        <v>0</v>
      </c>
      <c r="AX231" s="17">
        <v>0</v>
      </c>
      <c r="AY231" s="17">
        <f t="shared" ref="AY231:BQ231" si="349">SUM(AY229:AY230)</f>
        <v>0</v>
      </c>
      <c r="AZ231" s="17">
        <f t="shared" si="349"/>
        <v>0</v>
      </c>
      <c r="BA231" s="17">
        <f t="shared" si="349"/>
        <v>0</v>
      </c>
      <c r="BB231" s="17">
        <f t="shared" si="349"/>
        <v>0</v>
      </c>
      <c r="BC231" s="17">
        <f t="shared" si="349"/>
        <v>0</v>
      </c>
      <c r="BD231" s="17">
        <f t="shared" si="349"/>
        <v>0</v>
      </c>
      <c r="BE231" s="17">
        <f t="shared" ref="BE231" si="350">SUM(BE229:BE230)</f>
        <v>0</v>
      </c>
      <c r="BF231" s="17">
        <f t="shared" si="349"/>
        <v>0</v>
      </c>
      <c r="BG231" s="17">
        <f t="shared" si="349"/>
        <v>0</v>
      </c>
      <c r="BH231" s="17">
        <f t="shared" si="349"/>
        <v>0</v>
      </c>
      <c r="BI231" s="17">
        <f t="shared" si="349"/>
        <v>0</v>
      </c>
      <c r="BJ231" s="17">
        <f t="shared" si="349"/>
        <v>0</v>
      </c>
      <c r="BK231" s="17">
        <f t="shared" si="349"/>
        <v>0</v>
      </c>
      <c r="BL231" s="17">
        <f t="shared" si="349"/>
        <v>0</v>
      </c>
      <c r="BM231" s="17">
        <f t="shared" si="349"/>
        <v>0</v>
      </c>
      <c r="BN231" s="17">
        <f t="shared" si="349"/>
        <v>0</v>
      </c>
      <c r="BO231" s="17">
        <f t="shared" si="349"/>
        <v>0</v>
      </c>
      <c r="BP231" s="17">
        <f t="shared" si="349"/>
        <v>0</v>
      </c>
      <c r="BQ231" s="17">
        <f t="shared" si="349"/>
        <v>0</v>
      </c>
      <c r="BR231" s="17">
        <v>0</v>
      </c>
      <c r="BS231" s="17">
        <v>0</v>
      </c>
    </row>
    <row r="232" spans="1:71" x14ac:dyDescent="0.25">
      <c r="A232" s="112"/>
      <c r="B232" s="112"/>
      <c r="C232" s="112"/>
      <c r="D232" s="115"/>
      <c r="E232" s="115"/>
      <c r="F232" s="115"/>
      <c r="G232" s="118"/>
      <c r="O232">
        <f t="shared" si="312"/>
        <v>0</v>
      </c>
      <c r="AB232">
        <v>0</v>
      </c>
      <c r="AC232">
        <v>0</v>
      </c>
      <c r="AJ232">
        <f t="shared" si="313"/>
        <v>0</v>
      </c>
      <c r="AW232">
        <v>0</v>
      </c>
      <c r="AX232">
        <v>0</v>
      </c>
      <c r="BE232">
        <f t="shared" si="314"/>
        <v>0</v>
      </c>
      <c r="BR232">
        <v>0</v>
      </c>
      <c r="BS232">
        <v>0</v>
      </c>
    </row>
    <row r="233" spans="1:71" x14ac:dyDescent="0.25">
      <c r="A233" s="13" t="s">
        <v>1</v>
      </c>
      <c r="B233" s="13" t="s">
        <v>1</v>
      </c>
      <c r="C233" s="13" t="s">
        <v>1</v>
      </c>
      <c r="D233" s="60" t="s">
        <v>1</v>
      </c>
      <c r="E233" s="60" t="s">
        <v>1</v>
      </c>
      <c r="F233" s="60" t="s">
        <v>1</v>
      </c>
      <c r="G233" s="13" t="s">
        <v>1</v>
      </c>
      <c r="H233" s="19" t="s">
        <v>1</v>
      </c>
      <c r="I233" s="19" t="s">
        <v>1</v>
      </c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>
        <v>0</v>
      </c>
      <c r="AC233" s="19">
        <v>0</v>
      </c>
      <c r="AD233" s="19" t="s">
        <v>1</v>
      </c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>
        <v>0</v>
      </c>
      <c r="AX233" s="19">
        <v>0</v>
      </c>
      <c r="AY233" s="19" t="s">
        <v>1</v>
      </c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>
        <v>0</v>
      </c>
      <c r="BS233" s="19">
        <v>0</v>
      </c>
    </row>
    <row r="234" spans="1:71" x14ac:dyDescent="0.25">
      <c r="A234" s="13" t="s">
        <v>1</v>
      </c>
      <c r="B234" s="13" t="s">
        <v>1</v>
      </c>
      <c r="C234" s="13" t="s">
        <v>1</v>
      </c>
      <c r="D234" s="60" t="s">
        <v>1</v>
      </c>
      <c r="E234" s="60" t="s">
        <v>1</v>
      </c>
      <c r="F234" s="60" t="s">
        <v>1</v>
      </c>
      <c r="G234" s="13" t="s">
        <v>1</v>
      </c>
      <c r="H234" s="10" t="s">
        <v>148</v>
      </c>
      <c r="I234" s="11">
        <f t="shared" ref="I234:AA234" si="351">SUM(I225)</f>
        <v>0</v>
      </c>
      <c r="J234" s="11">
        <f t="shared" si="351"/>
        <v>0</v>
      </c>
      <c r="K234" s="11">
        <f t="shared" si="351"/>
        <v>0</v>
      </c>
      <c r="L234" s="11">
        <f t="shared" si="351"/>
        <v>0</v>
      </c>
      <c r="M234" s="11">
        <f t="shared" si="351"/>
        <v>0</v>
      </c>
      <c r="N234" s="11">
        <f t="shared" si="351"/>
        <v>0</v>
      </c>
      <c r="O234" s="11">
        <f t="shared" si="351"/>
        <v>0</v>
      </c>
      <c r="P234" s="11">
        <f t="shared" si="351"/>
        <v>0</v>
      </c>
      <c r="Q234" s="11">
        <f t="shared" si="351"/>
        <v>0</v>
      </c>
      <c r="R234" s="11">
        <f t="shared" si="351"/>
        <v>0</v>
      </c>
      <c r="S234" s="11">
        <f t="shared" si="351"/>
        <v>0</v>
      </c>
      <c r="T234" s="11">
        <f t="shared" si="351"/>
        <v>0</v>
      </c>
      <c r="U234" s="11">
        <f t="shared" si="351"/>
        <v>0</v>
      </c>
      <c r="V234" s="11">
        <f t="shared" si="351"/>
        <v>0</v>
      </c>
      <c r="W234" s="11">
        <f t="shared" si="351"/>
        <v>0</v>
      </c>
      <c r="X234" s="11">
        <f t="shared" si="351"/>
        <v>0</v>
      </c>
      <c r="Y234" s="11">
        <f t="shared" si="351"/>
        <v>0</v>
      </c>
      <c r="Z234" s="11">
        <f t="shared" si="351"/>
        <v>0</v>
      </c>
      <c r="AA234" s="11">
        <f t="shared" si="351"/>
        <v>0</v>
      </c>
      <c r="AB234" s="11">
        <v>0</v>
      </c>
      <c r="AC234" s="11">
        <v>0</v>
      </c>
      <c r="AD234" s="11">
        <f t="shared" ref="AD234:AV234" si="352">SUM(AD225)</f>
        <v>0</v>
      </c>
      <c r="AE234" s="11">
        <f t="shared" si="352"/>
        <v>0</v>
      </c>
      <c r="AF234" s="11">
        <f t="shared" si="352"/>
        <v>0</v>
      </c>
      <c r="AG234" s="11">
        <f t="shared" si="352"/>
        <v>0</v>
      </c>
      <c r="AH234" s="11">
        <f t="shared" si="352"/>
        <v>0</v>
      </c>
      <c r="AI234" s="11">
        <f t="shared" si="352"/>
        <v>0</v>
      </c>
      <c r="AJ234" s="11">
        <f t="shared" si="352"/>
        <v>0</v>
      </c>
      <c r="AK234" s="11">
        <f t="shared" si="352"/>
        <v>0</v>
      </c>
      <c r="AL234" s="11">
        <f t="shared" si="352"/>
        <v>0</v>
      </c>
      <c r="AM234" s="11">
        <f t="shared" si="352"/>
        <v>0</v>
      </c>
      <c r="AN234" s="11">
        <f t="shared" si="352"/>
        <v>0</v>
      </c>
      <c r="AO234" s="11">
        <f t="shared" si="352"/>
        <v>0</v>
      </c>
      <c r="AP234" s="11">
        <f t="shared" si="352"/>
        <v>0</v>
      </c>
      <c r="AQ234" s="11">
        <f t="shared" si="352"/>
        <v>0</v>
      </c>
      <c r="AR234" s="11">
        <f t="shared" si="352"/>
        <v>0</v>
      </c>
      <c r="AS234" s="11">
        <f t="shared" si="352"/>
        <v>0</v>
      </c>
      <c r="AT234" s="11">
        <f t="shared" si="352"/>
        <v>0</v>
      </c>
      <c r="AU234" s="11">
        <f t="shared" si="352"/>
        <v>0</v>
      </c>
      <c r="AV234" s="11">
        <f t="shared" si="352"/>
        <v>0</v>
      </c>
      <c r="AW234" s="11">
        <v>0</v>
      </c>
      <c r="AX234" s="11">
        <v>0</v>
      </c>
      <c r="AY234" s="11">
        <f t="shared" ref="AY234:BQ234" si="353">SUM(AY225)</f>
        <v>0</v>
      </c>
      <c r="AZ234" s="11">
        <f t="shared" si="353"/>
        <v>0</v>
      </c>
      <c r="BA234" s="11">
        <f t="shared" si="353"/>
        <v>0</v>
      </c>
      <c r="BB234" s="11">
        <f t="shared" si="353"/>
        <v>0</v>
      </c>
      <c r="BC234" s="11">
        <f t="shared" si="353"/>
        <v>0</v>
      </c>
      <c r="BD234" s="11">
        <f t="shared" si="353"/>
        <v>0</v>
      </c>
      <c r="BE234" s="11">
        <f t="shared" si="353"/>
        <v>0</v>
      </c>
      <c r="BF234" s="11">
        <f t="shared" si="353"/>
        <v>0</v>
      </c>
      <c r="BG234" s="11">
        <f t="shared" si="353"/>
        <v>0</v>
      </c>
      <c r="BH234" s="11">
        <f t="shared" si="353"/>
        <v>0</v>
      </c>
      <c r="BI234" s="11">
        <f t="shared" si="353"/>
        <v>0</v>
      </c>
      <c r="BJ234" s="11">
        <f t="shared" si="353"/>
        <v>0</v>
      </c>
      <c r="BK234" s="11">
        <f t="shared" si="353"/>
        <v>0</v>
      </c>
      <c r="BL234" s="11">
        <f t="shared" si="353"/>
        <v>0</v>
      </c>
      <c r="BM234" s="11">
        <f t="shared" si="353"/>
        <v>0</v>
      </c>
      <c r="BN234" s="11">
        <f t="shared" si="353"/>
        <v>0</v>
      </c>
      <c r="BO234" s="11">
        <f t="shared" si="353"/>
        <v>0</v>
      </c>
      <c r="BP234" s="11">
        <f t="shared" si="353"/>
        <v>0</v>
      </c>
      <c r="BQ234" s="11">
        <f t="shared" si="353"/>
        <v>0</v>
      </c>
      <c r="BR234" s="11">
        <v>0</v>
      </c>
      <c r="BS234" s="11">
        <v>0</v>
      </c>
    </row>
    <row r="235" spans="1:71" x14ac:dyDescent="0.25">
      <c r="A235" s="13" t="s">
        <v>1</v>
      </c>
      <c r="B235" s="13" t="s">
        <v>1</v>
      </c>
      <c r="C235" s="13" t="s">
        <v>1</v>
      </c>
      <c r="D235" s="60" t="s">
        <v>1</v>
      </c>
      <c r="E235" s="60" t="s">
        <v>1</v>
      </c>
      <c r="F235" s="60" t="s">
        <v>1</v>
      </c>
      <c r="G235" s="13" t="s">
        <v>1</v>
      </c>
      <c r="H235" s="2"/>
      <c r="I235" s="13" t="s">
        <v>1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>
        <v>0</v>
      </c>
      <c r="AC235" s="13">
        <v>0</v>
      </c>
      <c r="AD235" s="13" t="s">
        <v>1</v>
      </c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>
        <v>0</v>
      </c>
      <c r="AX235" s="13">
        <v>0</v>
      </c>
      <c r="AY235" s="13" t="s">
        <v>1</v>
      </c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>
        <v>0</v>
      </c>
      <c r="BS235" s="13">
        <v>0</v>
      </c>
    </row>
    <row r="236" spans="1:71" x14ac:dyDescent="0.25">
      <c r="A236" s="13" t="s">
        <v>1</v>
      </c>
      <c r="B236" s="13" t="s">
        <v>1</v>
      </c>
      <c r="C236" s="13" t="s">
        <v>1</v>
      </c>
      <c r="D236" s="60" t="s">
        <v>1</v>
      </c>
      <c r="E236" s="60" t="s">
        <v>1</v>
      </c>
      <c r="F236" s="60" t="s">
        <v>1</v>
      </c>
      <c r="G236" s="13" t="s">
        <v>1</v>
      </c>
      <c r="H236" s="20" t="s">
        <v>1</v>
      </c>
      <c r="I236" s="21" t="s">
        <v>1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>
        <v>0</v>
      </c>
      <c r="AC236" s="21">
        <v>0</v>
      </c>
      <c r="AD236" s="21" t="s">
        <v>1</v>
      </c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>
        <v>0</v>
      </c>
      <c r="AX236" s="21">
        <v>0</v>
      </c>
      <c r="AY236" s="21" t="s">
        <v>1</v>
      </c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>
        <v>0</v>
      </c>
      <c r="BS236" s="21">
        <v>0</v>
      </c>
    </row>
    <row r="237" spans="1:71" ht="15.75" thickBot="1" x14ac:dyDescent="0.3">
      <c r="A237" s="1" t="s">
        <v>14</v>
      </c>
      <c r="B237" s="1" t="s">
        <v>149</v>
      </c>
      <c r="C237" s="4" t="s">
        <v>1</v>
      </c>
      <c r="D237" s="65" t="s">
        <v>1</v>
      </c>
      <c r="E237" s="64" t="s">
        <v>1</v>
      </c>
      <c r="F237" s="64" t="s">
        <v>1</v>
      </c>
      <c r="G237" s="2" t="s">
        <v>1</v>
      </c>
      <c r="H237" s="2" t="s">
        <v>1</v>
      </c>
      <c r="I237" s="3" t="s">
        <v>1</v>
      </c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>
        <v>0</v>
      </c>
      <c r="AC237" s="3">
        <v>0</v>
      </c>
      <c r="AD237" s="3" t="s">
        <v>1</v>
      </c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>
        <v>0</v>
      </c>
      <c r="AX237" s="3">
        <v>0</v>
      </c>
      <c r="AY237" s="3" t="s">
        <v>1</v>
      </c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>
        <v>0</v>
      </c>
      <c r="BS237" s="3">
        <v>0</v>
      </c>
    </row>
    <row r="238" spans="1:71" ht="69.75" customHeight="1" thickBot="1" x14ac:dyDescent="0.3">
      <c r="A238" s="5" t="s">
        <v>4</v>
      </c>
      <c r="B238" s="5" t="s">
        <v>5</v>
      </c>
      <c r="C238" s="5" t="s">
        <v>6</v>
      </c>
      <c r="D238" s="66" t="s">
        <v>1</v>
      </c>
      <c r="E238" s="74" t="s">
        <v>7</v>
      </c>
      <c r="F238" s="74" t="s">
        <v>8</v>
      </c>
      <c r="G238" s="5" t="s">
        <v>9</v>
      </c>
      <c r="H238" s="5" t="s">
        <v>10</v>
      </c>
      <c r="I238" s="57" t="s">
        <v>11</v>
      </c>
      <c r="J238" s="57" t="s">
        <v>1831</v>
      </c>
      <c r="K238" s="57" t="s">
        <v>1784</v>
      </c>
      <c r="L238" s="57" t="s">
        <v>1817</v>
      </c>
      <c r="M238" s="57" t="s">
        <v>1818</v>
      </c>
      <c r="N238" s="57" t="s">
        <v>1819</v>
      </c>
      <c r="O238" s="57" t="s">
        <v>1835</v>
      </c>
      <c r="P238" s="57" t="s">
        <v>1832</v>
      </c>
      <c r="Q238" s="57" t="s">
        <v>1820</v>
      </c>
      <c r="R238" s="57" t="s">
        <v>1821</v>
      </c>
      <c r="S238" s="57" t="s">
        <v>1822</v>
      </c>
      <c r="T238" s="57" t="s">
        <v>1823</v>
      </c>
      <c r="U238" s="57" t="s">
        <v>1824</v>
      </c>
      <c r="V238" s="57" t="s">
        <v>1825</v>
      </c>
      <c r="W238" s="57" t="s">
        <v>1833</v>
      </c>
      <c r="X238" s="57" t="s">
        <v>1834</v>
      </c>
      <c r="Y238" s="57" t="s">
        <v>1826</v>
      </c>
      <c r="Z238" s="57" t="s">
        <v>1827</v>
      </c>
      <c r="AA238" s="57" t="s">
        <v>1828</v>
      </c>
      <c r="AB238" s="57" t="s">
        <v>1829</v>
      </c>
      <c r="AC238" s="57" t="s">
        <v>1830</v>
      </c>
      <c r="AD238" s="58" t="s">
        <v>12</v>
      </c>
      <c r="AE238" s="58" t="s">
        <v>1831</v>
      </c>
      <c r="AF238" s="58" t="s">
        <v>1784</v>
      </c>
      <c r="AG238" s="58" t="s">
        <v>1817</v>
      </c>
      <c r="AH238" s="58" t="s">
        <v>1818</v>
      </c>
      <c r="AI238" s="58" t="s">
        <v>1819</v>
      </c>
      <c r="AJ238" s="58" t="s">
        <v>1836</v>
      </c>
      <c r="AK238" s="58" t="s">
        <v>1832</v>
      </c>
      <c r="AL238" s="58" t="s">
        <v>1820</v>
      </c>
      <c r="AM238" s="58" t="s">
        <v>1821</v>
      </c>
      <c r="AN238" s="58" t="s">
        <v>1822</v>
      </c>
      <c r="AO238" s="58" t="s">
        <v>1823</v>
      </c>
      <c r="AP238" s="58" t="s">
        <v>1824</v>
      </c>
      <c r="AQ238" s="58" t="s">
        <v>1825</v>
      </c>
      <c r="AR238" s="58" t="s">
        <v>1833</v>
      </c>
      <c r="AS238" s="58" t="s">
        <v>1834</v>
      </c>
      <c r="AT238" s="58" t="s">
        <v>1826</v>
      </c>
      <c r="AU238" s="58" t="s">
        <v>1827</v>
      </c>
      <c r="AV238" s="58" t="s">
        <v>1828</v>
      </c>
      <c r="AW238" s="58" t="s">
        <v>1829</v>
      </c>
      <c r="AX238" s="58" t="s">
        <v>1830</v>
      </c>
      <c r="AY238" s="59" t="s">
        <v>13</v>
      </c>
      <c r="AZ238" s="59" t="s">
        <v>1831</v>
      </c>
      <c r="BA238" s="59" t="s">
        <v>1784</v>
      </c>
      <c r="BB238" s="59" t="s">
        <v>1817</v>
      </c>
      <c r="BC238" s="59" t="s">
        <v>1818</v>
      </c>
      <c r="BD238" s="59" t="s">
        <v>1819</v>
      </c>
      <c r="BE238" s="59" t="s">
        <v>1837</v>
      </c>
      <c r="BF238" s="59" t="s">
        <v>1832</v>
      </c>
      <c r="BG238" s="59" t="s">
        <v>1820</v>
      </c>
      <c r="BH238" s="59" t="s">
        <v>1821</v>
      </c>
      <c r="BI238" s="59" t="s">
        <v>1822</v>
      </c>
      <c r="BJ238" s="59" t="s">
        <v>1823</v>
      </c>
      <c r="BK238" s="59" t="s">
        <v>1824</v>
      </c>
      <c r="BL238" s="59" t="s">
        <v>1825</v>
      </c>
      <c r="BM238" s="59" t="s">
        <v>1833</v>
      </c>
      <c r="BN238" s="59" t="s">
        <v>1834</v>
      </c>
      <c r="BO238" s="59" t="s">
        <v>1826</v>
      </c>
      <c r="BP238" s="59" t="s">
        <v>1827</v>
      </c>
      <c r="BQ238" s="59" t="s">
        <v>1828</v>
      </c>
      <c r="BR238" s="59" t="s">
        <v>1829</v>
      </c>
      <c r="BS238" s="59" t="s">
        <v>1830</v>
      </c>
    </row>
    <row r="239" spans="1:71" x14ac:dyDescent="0.25">
      <c r="A239" s="6" t="s">
        <v>1</v>
      </c>
      <c r="B239" s="6" t="s">
        <v>1</v>
      </c>
      <c r="C239" s="6" t="s">
        <v>1</v>
      </c>
      <c r="D239" s="67" t="s">
        <v>1</v>
      </c>
      <c r="E239" s="67" t="s">
        <v>1</v>
      </c>
      <c r="F239" s="80" t="s">
        <v>1</v>
      </c>
      <c r="G239" s="7" t="s">
        <v>1</v>
      </c>
      <c r="H239" s="8" t="s">
        <v>1</v>
      </c>
      <c r="I239" s="9">
        <v>1</v>
      </c>
      <c r="J239" s="9">
        <v>2</v>
      </c>
      <c r="K239" s="9">
        <v>3</v>
      </c>
      <c r="L239" s="9">
        <v>4</v>
      </c>
      <c r="M239" s="9">
        <v>5</v>
      </c>
      <c r="N239" s="9">
        <v>6</v>
      </c>
      <c r="O239" s="9">
        <v>7</v>
      </c>
      <c r="P239" s="9">
        <v>8</v>
      </c>
      <c r="Q239" s="9">
        <v>9</v>
      </c>
      <c r="R239" s="9">
        <v>10</v>
      </c>
      <c r="S239" s="9">
        <v>11</v>
      </c>
      <c r="T239" s="9">
        <v>12</v>
      </c>
      <c r="U239" s="9">
        <v>13</v>
      </c>
      <c r="V239" s="9">
        <v>14</v>
      </c>
      <c r="W239" s="9">
        <v>15</v>
      </c>
      <c r="X239" s="9">
        <v>16</v>
      </c>
      <c r="Y239" s="9">
        <v>17</v>
      </c>
      <c r="Z239" s="9">
        <v>18</v>
      </c>
      <c r="AA239" s="9">
        <v>19</v>
      </c>
      <c r="AB239" s="9">
        <v>20</v>
      </c>
      <c r="AC239" s="9">
        <v>21</v>
      </c>
      <c r="AD239" s="9">
        <v>1</v>
      </c>
      <c r="AE239" s="9">
        <v>2</v>
      </c>
      <c r="AF239" s="9">
        <v>3</v>
      </c>
      <c r="AG239" s="9">
        <v>4</v>
      </c>
      <c r="AH239" s="9">
        <v>5</v>
      </c>
      <c r="AI239" s="9">
        <v>6</v>
      </c>
      <c r="AJ239" s="9">
        <v>7</v>
      </c>
      <c r="AK239" s="9">
        <v>8</v>
      </c>
      <c r="AL239" s="9">
        <v>9</v>
      </c>
      <c r="AM239" s="9">
        <v>10</v>
      </c>
      <c r="AN239" s="9">
        <v>11</v>
      </c>
      <c r="AO239" s="9">
        <v>12</v>
      </c>
      <c r="AP239" s="9">
        <v>13</v>
      </c>
      <c r="AQ239" s="9">
        <v>14</v>
      </c>
      <c r="AR239" s="9">
        <v>15</v>
      </c>
      <c r="AS239" s="9">
        <v>16</v>
      </c>
      <c r="AT239" s="9">
        <v>17</v>
      </c>
      <c r="AU239" s="9">
        <v>18</v>
      </c>
      <c r="AV239" s="9">
        <v>19</v>
      </c>
      <c r="AW239" s="9">
        <v>20</v>
      </c>
      <c r="AX239" s="9">
        <v>21</v>
      </c>
      <c r="AY239" s="9">
        <v>1</v>
      </c>
      <c r="AZ239" s="9">
        <v>2</v>
      </c>
      <c r="BA239" s="9">
        <v>3</v>
      </c>
      <c r="BB239" s="9">
        <v>4</v>
      </c>
      <c r="BC239" s="9">
        <v>5</v>
      </c>
      <c r="BD239" s="9">
        <v>6</v>
      </c>
      <c r="BE239" s="9">
        <v>7</v>
      </c>
      <c r="BF239" s="9">
        <v>8</v>
      </c>
      <c r="BG239" s="9">
        <v>9</v>
      </c>
      <c r="BH239" s="9">
        <v>10</v>
      </c>
      <c r="BI239" s="9">
        <v>11</v>
      </c>
      <c r="BJ239" s="9">
        <v>12</v>
      </c>
      <c r="BK239" s="9">
        <v>13</v>
      </c>
      <c r="BL239" s="9">
        <v>14</v>
      </c>
      <c r="BM239" s="9">
        <v>15</v>
      </c>
      <c r="BN239" s="9">
        <v>16</v>
      </c>
      <c r="BO239" s="9">
        <v>17</v>
      </c>
      <c r="BP239" s="9">
        <v>18</v>
      </c>
      <c r="BQ239" s="9">
        <v>19</v>
      </c>
      <c r="BR239" s="9">
        <v>20</v>
      </c>
      <c r="BS239" s="9">
        <v>21</v>
      </c>
    </row>
    <row r="240" spans="1:71" x14ac:dyDescent="0.25">
      <c r="A240" s="1" t="s">
        <v>14</v>
      </c>
      <c r="B240" s="1" t="s">
        <v>149</v>
      </c>
      <c r="C240" s="4" t="s">
        <v>15</v>
      </c>
      <c r="D240" s="65" t="s">
        <v>150</v>
      </c>
      <c r="E240" s="64" t="s">
        <v>1</v>
      </c>
      <c r="F240" s="64" t="s">
        <v>1</v>
      </c>
      <c r="G240" s="2" t="s">
        <v>1</v>
      </c>
      <c r="H240" s="2" t="s">
        <v>151</v>
      </c>
      <c r="I240" s="3" t="s">
        <v>1</v>
      </c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>
        <v>0</v>
      </c>
      <c r="AC240" s="3">
        <v>0</v>
      </c>
      <c r="AD240" s="3" t="s">
        <v>1</v>
      </c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>
        <v>0</v>
      </c>
      <c r="AX240" s="3">
        <v>0</v>
      </c>
      <c r="AY240" s="3" t="s">
        <v>1</v>
      </c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>
        <v>0</v>
      </c>
      <c r="BS240" s="3">
        <v>0</v>
      </c>
    </row>
    <row r="241" spans="1:71" ht="33.75" x14ac:dyDescent="0.25">
      <c r="A241" s="1" t="s">
        <v>1</v>
      </c>
      <c r="B241" s="1" t="s">
        <v>1</v>
      </c>
      <c r="C241" s="1" t="s">
        <v>1</v>
      </c>
      <c r="D241" s="64" t="s">
        <v>1</v>
      </c>
      <c r="E241" s="64" t="s">
        <v>1</v>
      </c>
      <c r="F241" s="64" t="s">
        <v>1</v>
      </c>
      <c r="G241" s="2" t="s">
        <v>1</v>
      </c>
      <c r="H241" s="10" t="s">
        <v>17</v>
      </c>
      <c r="I241" s="11">
        <f t="shared" ref="I241:AA241" si="354">SUM(I242,I249,I251)</f>
        <v>0</v>
      </c>
      <c r="J241" s="11">
        <f t="shared" si="354"/>
        <v>0</v>
      </c>
      <c r="K241" s="11">
        <f t="shared" si="354"/>
        <v>0</v>
      </c>
      <c r="L241" s="11">
        <f t="shared" si="354"/>
        <v>0</v>
      </c>
      <c r="M241" s="11">
        <f t="shared" si="354"/>
        <v>0</v>
      </c>
      <c r="N241" s="11">
        <f t="shared" si="354"/>
        <v>0</v>
      </c>
      <c r="O241" s="11">
        <f t="shared" ref="O241" si="355">SUM(O242,O249,O251)</f>
        <v>0</v>
      </c>
      <c r="P241" s="11">
        <f t="shared" si="354"/>
        <v>0</v>
      </c>
      <c r="Q241" s="11">
        <f t="shared" si="354"/>
        <v>0</v>
      </c>
      <c r="R241" s="11">
        <f t="shared" si="354"/>
        <v>0</v>
      </c>
      <c r="S241" s="11">
        <f t="shared" si="354"/>
        <v>0</v>
      </c>
      <c r="T241" s="11">
        <f t="shared" si="354"/>
        <v>0</v>
      </c>
      <c r="U241" s="11">
        <f t="shared" si="354"/>
        <v>0</v>
      </c>
      <c r="V241" s="11">
        <f t="shared" si="354"/>
        <v>0</v>
      </c>
      <c r="W241" s="11">
        <f t="shared" si="354"/>
        <v>0</v>
      </c>
      <c r="X241" s="11">
        <f t="shared" si="354"/>
        <v>0</v>
      </c>
      <c r="Y241" s="11">
        <f t="shared" si="354"/>
        <v>0</v>
      </c>
      <c r="Z241" s="11">
        <f t="shared" si="354"/>
        <v>0</v>
      </c>
      <c r="AA241" s="11">
        <f t="shared" si="354"/>
        <v>0</v>
      </c>
      <c r="AB241" s="11">
        <v>0</v>
      </c>
      <c r="AC241" s="11">
        <v>0</v>
      </c>
      <c r="AD241" s="11">
        <f t="shared" ref="AD241:AV241" si="356">SUM(AD242,AD249,AD251)</f>
        <v>0</v>
      </c>
      <c r="AE241" s="11">
        <f t="shared" si="356"/>
        <v>0</v>
      </c>
      <c r="AF241" s="11">
        <f t="shared" si="356"/>
        <v>0</v>
      </c>
      <c r="AG241" s="11">
        <f t="shared" si="356"/>
        <v>0</v>
      </c>
      <c r="AH241" s="11">
        <f t="shared" si="356"/>
        <v>0</v>
      </c>
      <c r="AI241" s="11">
        <f t="shared" si="356"/>
        <v>0</v>
      </c>
      <c r="AJ241" s="11">
        <f t="shared" ref="AJ241" si="357">SUM(AJ242,AJ249,AJ251)</f>
        <v>0</v>
      </c>
      <c r="AK241" s="11">
        <f t="shared" si="356"/>
        <v>0</v>
      </c>
      <c r="AL241" s="11">
        <f t="shared" si="356"/>
        <v>0</v>
      </c>
      <c r="AM241" s="11">
        <f t="shared" si="356"/>
        <v>0</v>
      </c>
      <c r="AN241" s="11">
        <f t="shared" si="356"/>
        <v>0</v>
      </c>
      <c r="AO241" s="11">
        <f t="shared" si="356"/>
        <v>0</v>
      </c>
      <c r="AP241" s="11">
        <f t="shared" si="356"/>
        <v>0</v>
      </c>
      <c r="AQ241" s="11">
        <f t="shared" si="356"/>
        <v>0</v>
      </c>
      <c r="AR241" s="11">
        <f t="shared" si="356"/>
        <v>0</v>
      </c>
      <c r="AS241" s="11">
        <f t="shared" si="356"/>
        <v>0</v>
      </c>
      <c r="AT241" s="11">
        <f t="shared" si="356"/>
        <v>0</v>
      </c>
      <c r="AU241" s="11">
        <f t="shared" si="356"/>
        <v>0</v>
      </c>
      <c r="AV241" s="11">
        <f t="shared" si="356"/>
        <v>0</v>
      </c>
      <c r="AW241" s="11">
        <v>0</v>
      </c>
      <c r="AX241" s="11">
        <v>0</v>
      </c>
      <c r="AY241" s="11">
        <f t="shared" ref="AY241:BQ241" si="358">SUM(AY242,AY249,AY251)</f>
        <v>0</v>
      </c>
      <c r="AZ241" s="11">
        <f t="shared" si="358"/>
        <v>0</v>
      </c>
      <c r="BA241" s="11">
        <f t="shared" si="358"/>
        <v>0</v>
      </c>
      <c r="BB241" s="11">
        <f t="shared" si="358"/>
        <v>0</v>
      </c>
      <c r="BC241" s="11">
        <f t="shared" si="358"/>
        <v>0</v>
      </c>
      <c r="BD241" s="11">
        <f t="shared" si="358"/>
        <v>0</v>
      </c>
      <c r="BE241" s="11">
        <f t="shared" ref="BE241" si="359">SUM(BE242,BE249,BE251)</f>
        <v>0</v>
      </c>
      <c r="BF241" s="11">
        <f t="shared" si="358"/>
        <v>0</v>
      </c>
      <c r="BG241" s="11">
        <f t="shared" si="358"/>
        <v>0</v>
      </c>
      <c r="BH241" s="11">
        <f t="shared" si="358"/>
        <v>0</v>
      </c>
      <c r="BI241" s="11">
        <f t="shared" si="358"/>
        <v>0</v>
      </c>
      <c r="BJ241" s="11">
        <f t="shared" si="358"/>
        <v>0</v>
      </c>
      <c r="BK241" s="11">
        <f t="shared" si="358"/>
        <v>0</v>
      </c>
      <c r="BL241" s="11">
        <f t="shared" si="358"/>
        <v>0</v>
      </c>
      <c r="BM241" s="11">
        <f t="shared" si="358"/>
        <v>0</v>
      </c>
      <c r="BN241" s="11">
        <f t="shared" si="358"/>
        <v>0</v>
      </c>
      <c r="BO241" s="11">
        <f t="shared" si="358"/>
        <v>0</v>
      </c>
      <c r="BP241" s="11">
        <f t="shared" si="358"/>
        <v>0</v>
      </c>
      <c r="BQ241" s="11">
        <f t="shared" si="358"/>
        <v>0</v>
      </c>
      <c r="BR241" s="11">
        <v>0</v>
      </c>
      <c r="BS241" s="11">
        <v>0</v>
      </c>
    </row>
    <row r="242" spans="1:71" x14ac:dyDescent="0.25">
      <c r="A242" s="4" t="s">
        <v>14</v>
      </c>
      <c r="B242" s="4" t="s">
        <v>149</v>
      </c>
      <c r="C242" s="4" t="s">
        <v>15</v>
      </c>
      <c r="D242" s="65" t="s">
        <v>150</v>
      </c>
      <c r="E242" s="64" t="s">
        <v>18</v>
      </c>
      <c r="F242" s="64" t="s">
        <v>1</v>
      </c>
      <c r="G242" s="2" t="s">
        <v>1</v>
      </c>
      <c r="H242" s="2" t="s">
        <v>19</v>
      </c>
      <c r="I242" s="12">
        <f t="shared" ref="I242:AA242" si="360">SUM(I243:I244)</f>
        <v>0</v>
      </c>
      <c r="J242" s="12">
        <f t="shared" si="360"/>
        <v>0</v>
      </c>
      <c r="K242" s="12">
        <f t="shared" si="360"/>
        <v>0</v>
      </c>
      <c r="L242" s="12">
        <f t="shared" si="360"/>
        <v>0</v>
      </c>
      <c r="M242" s="12">
        <f t="shared" si="360"/>
        <v>0</v>
      </c>
      <c r="N242" s="12">
        <f t="shared" si="360"/>
        <v>0</v>
      </c>
      <c r="O242" s="12">
        <f t="shared" ref="O242" si="361">SUM(O243:O244)</f>
        <v>0</v>
      </c>
      <c r="P242" s="12">
        <f t="shared" si="360"/>
        <v>0</v>
      </c>
      <c r="Q242" s="12">
        <f t="shared" si="360"/>
        <v>0</v>
      </c>
      <c r="R242" s="12">
        <f t="shared" si="360"/>
        <v>0</v>
      </c>
      <c r="S242" s="12">
        <f t="shared" si="360"/>
        <v>0</v>
      </c>
      <c r="T242" s="12">
        <f t="shared" si="360"/>
        <v>0</v>
      </c>
      <c r="U242" s="12">
        <f t="shared" si="360"/>
        <v>0</v>
      </c>
      <c r="V242" s="12">
        <f t="shared" si="360"/>
        <v>0</v>
      </c>
      <c r="W242" s="12">
        <f t="shared" si="360"/>
        <v>0</v>
      </c>
      <c r="X242" s="12">
        <f t="shared" si="360"/>
        <v>0</v>
      </c>
      <c r="Y242" s="12">
        <f t="shared" si="360"/>
        <v>0</v>
      </c>
      <c r="Z242" s="12">
        <f t="shared" si="360"/>
        <v>0</v>
      </c>
      <c r="AA242" s="12">
        <f t="shared" si="360"/>
        <v>0</v>
      </c>
      <c r="AB242" s="12">
        <v>0</v>
      </c>
      <c r="AC242" s="12">
        <v>0</v>
      </c>
      <c r="AD242" s="12">
        <f t="shared" ref="AD242:AV242" si="362">SUM(AD243:AD244)</f>
        <v>0</v>
      </c>
      <c r="AE242" s="12">
        <f t="shared" si="362"/>
        <v>0</v>
      </c>
      <c r="AF242" s="12">
        <f t="shared" si="362"/>
        <v>0</v>
      </c>
      <c r="AG242" s="12">
        <f t="shared" si="362"/>
        <v>0</v>
      </c>
      <c r="AH242" s="12">
        <f t="shared" si="362"/>
        <v>0</v>
      </c>
      <c r="AI242" s="12">
        <f t="shared" si="362"/>
        <v>0</v>
      </c>
      <c r="AJ242" s="12">
        <f t="shared" ref="AJ242" si="363">SUM(AJ243:AJ244)</f>
        <v>0</v>
      </c>
      <c r="AK242" s="12">
        <f t="shared" si="362"/>
        <v>0</v>
      </c>
      <c r="AL242" s="12">
        <f t="shared" si="362"/>
        <v>0</v>
      </c>
      <c r="AM242" s="12">
        <f t="shared" si="362"/>
        <v>0</v>
      </c>
      <c r="AN242" s="12">
        <f t="shared" si="362"/>
        <v>0</v>
      </c>
      <c r="AO242" s="12">
        <f t="shared" si="362"/>
        <v>0</v>
      </c>
      <c r="AP242" s="12">
        <f t="shared" si="362"/>
        <v>0</v>
      </c>
      <c r="AQ242" s="12">
        <f t="shared" si="362"/>
        <v>0</v>
      </c>
      <c r="AR242" s="12">
        <f t="shared" si="362"/>
        <v>0</v>
      </c>
      <c r="AS242" s="12">
        <f t="shared" si="362"/>
        <v>0</v>
      </c>
      <c r="AT242" s="12">
        <f t="shared" si="362"/>
        <v>0</v>
      </c>
      <c r="AU242" s="12">
        <f t="shared" si="362"/>
        <v>0</v>
      </c>
      <c r="AV242" s="12">
        <f t="shared" si="362"/>
        <v>0</v>
      </c>
      <c r="AW242" s="12">
        <v>0</v>
      </c>
      <c r="AX242" s="12">
        <v>0</v>
      </c>
      <c r="AY242" s="12">
        <f t="shared" ref="AY242:BQ242" si="364">SUM(AY243:AY244)</f>
        <v>0</v>
      </c>
      <c r="AZ242" s="12">
        <f t="shared" si="364"/>
        <v>0</v>
      </c>
      <c r="BA242" s="12">
        <f t="shared" si="364"/>
        <v>0</v>
      </c>
      <c r="BB242" s="12">
        <f t="shared" si="364"/>
        <v>0</v>
      </c>
      <c r="BC242" s="12">
        <f t="shared" si="364"/>
        <v>0</v>
      </c>
      <c r="BD242" s="12">
        <f t="shared" si="364"/>
        <v>0</v>
      </c>
      <c r="BE242" s="12">
        <f t="shared" ref="BE242" si="365">SUM(BE243:BE244)</f>
        <v>0</v>
      </c>
      <c r="BF242" s="12">
        <f t="shared" si="364"/>
        <v>0</v>
      </c>
      <c r="BG242" s="12">
        <f t="shared" si="364"/>
        <v>0</v>
      </c>
      <c r="BH242" s="12">
        <f t="shared" si="364"/>
        <v>0</v>
      </c>
      <c r="BI242" s="12">
        <f t="shared" si="364"/>
        <v>0</v>
      </c>
      <c r="BJ242" s="12">
        <f t="shared" si="364"/>
        <v>0</v>
      </c>
      <c r="BK242" s="12">
        <f t="shared" si="364"/>
        <v>0</v>
      </c>
      <c r="BL242" s="12">
        <f t="shared" si="364"/>
        <v>0</v>
      </c>
      <c r="BM242" s="12">
        <f t="shared" si="364"/>
        <v>0</v>
      </c>
      <c r="BN242" s="12">
        <f t="shared" si="364"/>
        <v>0</v>
      </c>
      <c r="BO242" s="12">
        <f t="shared" si="364"/>
        <v>0</v>
      </c>
      <c r="BP242" s="12">
        <f t="shared" si="364"/>
        <v>0</v>
      </c>
      <c r="BQ242" s="12">
        <f t="shared" si="364"/>
        <v>0</v>
      </c>
      <c r="BR242" s="12">
        <v>0</v>
      </c>
      <c r="BS242" s="12">
        <v>0</v>
      </c>
    </row>
    <row r="243" spans="1:71" x14ac:dyDescent="0.25">
      <c r="A243" s="4" t="s">
        <v>14</v>
      </c>
      <c r="B243" s="4" t="s">
        <v>149</v>
      </c>
      <c r="C243" s="4" t="s">
        <v>15</v>
      </c>
      <c r="D243" s="65" t="s">
        <v>150</v>
      </c>
      <c r="E243" s="75">
        <v>6111</v>
      </c>
      <c r="F243" s="65"/>
      <c r="G243" s="60" t="s">
        <v>1875</v>
      </c>
      <c r="H243" s="13" t="s">
        <v>20</v>
      </c>
      <c r="I243" s="14">
        <v>0</v>
      </c>
      <c r="J243" s="14"/>
      <c r="K243" s="14"/>
      <c r="L243" s="14"/>
      <c r="M243" s="14"/>
      <c r="N243" s="14"/>
      <c r="O243" s="14">
        <f t="shared" si="312"/>
        <v>0</v>
      </c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>
        <v>0</v>
      </c>
      <c r="AC243" s="14">
        <v>0</v>
      </c>
      <c r="AD243" s="14">
        <v>0</v>
      </c>
      <c r="AE243" s="14"/>
      <c r="AF243" s="14"/>
      <c r="AG243" s="14"/>
      <c r="AH243" s="14"/>
      <c r="AI243" s="14"/>
      <c r="AJ243" s="14">
        <f t="shared" si="313"/>
        <v>0</v>
      </c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>
        <v>0</v>
      </c>
      <c r="AX243" s="14">
        <v>0</v>
      </c>
      <c r="AY243" s="14">
        <v>0</v>
      </c>
      <c r="AZ243" s="14"/>
      <c r="BA243" s="14"/>
      <c r="BB243" s="14"/>
      <c r="BC243" s="14"/>
      <c r="BD243" s="14"/>
      <c r="BE243" s="14">
        <f t="shared" si="314"/>
        <v>0</v>
      </c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>
        <v>0</v>
      </c>
      <c r="BS243" s="14">
        <v>0</v>
      </c>
    </row>
    <row r="244" spans="1:71" x14ac:dyDescent="0.25">
      <c r="A244" s="1" t="s">
        <v>14</v>
      </c>
      <c r="B244" s="1" t="s">
        <v>149</v>
      </c>
      <c r="C244" s="1" t="s">
        <v>15</v>
      </c>
      <c r="D244" s="68" t="s">
        <v>150</v>
      </c>
      <c r="E244" s="68" t="s">
        <v>21</v>
      </c>
      <c r="F244" s="65" t="s">
        <v>1</v>
      </c>
      <c r="G244" s="13" t="s">
        <v>1</v>
      </c>
      <c r="H244" s="2" t="s">
        <v>22</v>
      </c>
      <c r="I244" s="12">
        <f t="shared" ref="I244:AA244" si="366">SUM(I245:I248)</f>
        <v>0</v>
      </c>
      <c r="J244" s="12">
        <f t="shared" si="366"/>
        <v>0</v>
      </c>
      <c r="K244" s="12">
        <f t="shared" si="366"/>
        <v>0</v>
      </c>
      <c r="L244" s="12">
        <f t="shared" si="366"/>
        <v>0</v>
      </c>
      <c r="M244" s="12">
        <f t="shared" si="366"/>
        <v>0</v>
      </c>
      <c r="N244" s="12">
        <f t="shared" si="366"/>
        <v>0</v>
      </c>
      <c r="O244" s="12">
        <f t="shared" si="366"/>
        <v>0</v>
      </c>
      <c r="P244" s="12">
        <f t="shared" si="366"/>
        <v>0</v>
      </c>
      <c r="Q244" s="12">
        <f t="shared" si="366"/>
        <v>0</v>
      </c>
      <c r="R244" s="12">
        <f t="shared" si="366"/>
        <v>0</v>
      </c>
      <c r="S244" s="12">
        <f t="shared" si="366"/>
        <v>0</v>
      </c>
      <c r="T244" s="12">
        <f t="shared" si="366"/>
        <v>0</v>
      </c>
      <c r="U244" s="12">
        <f t="shared" si="366"/>
        <v>0</v>
      </c>
      <c r="V244" s="12">
        <f t="shared" si="366"/>
        <v>0</v>
      </c>
      <c r="W244" s="12">
        <f t="shared" si="366"/>
        <v>0</v>
      </c>
      <c r="X244" s="12">
        <f t="shared" si="366"/>
        <v>0</v>
      </c>
      <c r="Y244" s="12">
        <f t="shared" si="366"/>
        <v>0</v>
      </c>
      <c r="Z244" s="12">
        <f t="shared" si="366"/>
        <v>0</v>
      </c>
      <c r="AA244" s="12">
        <f t="shared" si="366"/>
        <v>0</v>
      </c>
      <c r="AB244" s="12">
        <v>0</v>
      </c>
      <c r="AC244" s="12">
        <v>0</v>
      </c>
      <c r="AD244" s="12">
        <f t="shared" ref="AD244:AV244" si="367">SUM(AD245:AD248)</f>
        <v>0</v>
      </c>
      <c r="AE244" s="12">
        <f t="shared" si="367"/>
        <v>0</v>
      </c>
      <c r="AF244" s="12">
        <f t="shared" si="367"/>
        <v>0</v>
      </c>
      <c r="AG244" s="12">
        <f t="shared" si="367"/>
        <v>0</v>
      </c>
      <c r="AH244" s="12">
        <f t="shared" si="367"/>
        <v>0</v>
      </c>
      <c r="AI244" s="12">
        <f t="shared" si="367"/>
        <v>0</v>
      </c>
      <c r="AJ244" s="12">
        <f t="shared" si="367"/>
        <v>0</v>
      </c>
      <c r="AK244" s="12">
        <f t="shared" si="367"/>
        <v>0</v>
      </c>
      <c r="AL244" s="12">
        <f t="shared" si="367"/>
        <v>0</v>
      </c>
      <c r="AM244" s="12">
        <f t="shared" si="367"/>
        <v>0</v>
      </c>
      <c r="AN244" s="12">
        <f t="shared" si="367"/>
        <v>0</v>
      </c>
      <c r="AO244" s="12">
        <f t="shared" si="367"/>
        <v>0</v>
      </c>
      <c r="AP244" s="12">
        <f t="shared" si="367"/>
        <v>0</v>
      </c>
      <c r="AQ244" s="12">
        <f t="shared" si="367"/>
        <v>0</v>
      </c>
      <c r="AR244" s="12">
        <f t="shared" si="367"/>
        <v>0</v>
      </c>
      <c r="AS244" s="12">
        <f t="shared" si="367"/>
        <v>0</v>
      </c>
      <c r="AT244" s="12">
        <f t="shared" si="367"/>
        <v>0</v>
      </c>
      <c r="AU244" s="12">
        <f t="shared" si="367"/>
        <v>0</v>
      </c>
      <c r="AV244" s="12">
        <f t="shared" si="367"/>
        <v>0</v>
      </c>
      <c r="AW244" s="12">
        <v>0</v>
      </c>
      <c r="AX244" s="12">
        <v>0</v>
      </c>
      <c r="AY244" s="12">
        <f t="shared" ref="AY244:BQ244" si="368">SUM(AY245:AY248)</f>
        <v>0</v>
      </c>
      <c r="AZ244" s="12">
        <f t="shared" si="368"/>
        <v>0</v>
      </c>
      <c r="BA244" s="12">
        <f t="shared" si="368"/>
        <v>0</v>
      </c>
      <c r="BB244" s="12">
        <f t="shared" si="368"/>
        <v>0</v>
      </c>
      <c r="BC244" s="12">
        <f t="shared" si="368"/>
        <v>0</v>
      </c>
      <c r="BD244" s="12">
        <f t="shared" si="368"/>
        <v>0</v>
      </c>
      <c r="BE244" s="12">
        <f t="shared" si="368"/>
        <v>0</v>
      </c>
      <c r="BF244" s="12">
        <f t="shared" si="368"/>
        <v>0</v>
      </c>
      <c r="BG244" s="12">
        <f t="shared" si="368"/>
        <v>0</v>
      </c>
      <c r="BH244" s="12">
        <f t="shared" si="368"/>
        <v>0</v>
      </c>
      <c r="BI244" s="12">
        <f t="shared" si="368"/>
        <v>0</v>
      </c>
      <c r="BJ244" s="12">
        <f t="shared" si="368"/>
        <v>0</v>
      </c>
      <c r="BK244" s="12">
        <f t="shared" si="368"/>
        <v>0</v>
      </c>
      <c r="BL244" s="12">
        <f t="shared" si="368"/>
        <v>0</v>
      </c>
      <c r="BM244" s="12">
        <f t="shared" si="368"/>
        <v>0</v>
      </c>
      <c r="BN244" s="12">
        <f t="shared" si="368"/>
        <v>0</v>
      </c>
      <c r="BO244" s="12">
        <f t="shared" si="368"/>
        <v>0</v>
      </c>
      <c r="BP244" s="12">
        <f t="shared" si="368"/>
        <v>0</v>
      </c>
      <c r="BQ244" s="12">
        <f t="shared" si="368"/>
        <v>0</v>
      </c>
      <c r="BR244" s="12">
        <v>0</v>
      </c>
      <c r="BS244" s="12">
        <v>0</v>
      </c>
    </row>
    <row r="245" spans="1:71" x14ac:dyDescent="0.25">
      <c r="A245" s="4" t="s">
        <v>14</v>
      </c>
      <c r="B245" s="4" t="s">
        <v>149</v>
      </c>
      <c r="C245" s="4" t="s">
        <v>15</v>
      </c>
      <c r="D245" s="65" t="s">
        <v>150</v>
      </c>
      <c r="E245" s="75">
        <v>6112</v>
      </c>
      <c r="F245" s="65" t="s">
        <v>152</v>
      </c>
      <c r="G245" s="60" t="s">
        <v>1875</v>
      </c>
      <c r="H245" s="13" t="s">
        <v>79</v>
      </c>
      <c r="I245" s="14">
        <v>0</v>
      </c>
      <c r="J245" s="14"/>
      <c r="K245" s="14"/>
      <c r="L245" s="14"/>
      <c r="M245" s="14"/>
      <c r="N245" s="14"/>
      <c r="O245" s="14">
        <f t="shared" si="312"/>
        <v>0</v>
      </c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>
        <v>0</v>
      </c>
      <c r="AC245" s="14">
        <v>0</v>
      </c>
      <c r="AD245" s="14">
        <v>0</v>
      </c>
      <c r="AE245" s="14"/>
      <c r="AF245" s="14"/>
      <c r="AG245" s="14"/>
      <c r="AH245" s="14"/>
      <c r="AI245" s="14"/>
      <c r="AJ245" s="14">
        <f t="shared" si="313"/>
        <v>0</v>
      </c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>
        <v>0</v>
      </c>
      <c r="AX245" s="14">
        <v>0</v>
      </c>
      <c r="AY245" s="14">
        <v>0</v>
      </c>
      <c r="AZ245" s="14"/>
      <c r="BA245" s="14"/>
      <c r="BB245" s="14"/>
      <c r="BC245" s="14"/>
      <c r="BD245" s="14"/>
      <c r="BE245" s="14">
        <f t="shared" si="314"/>
        <v>0</v>
      </c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>
        <v>0</v>
      </c>
      <c r="BS245" s="14">
        <v>0</v>
      </c>
    </row>
    <row r="246" spans="1:71" x14ac:dyDescent="0.25">
      <c r="A246" s="4" t="s">
        <v>14</v>
      </c>
      <c r="B246" s="4" t="s">
        <v>149</v>
      </c>
      <c r="C246" s="4" t="s">
        <v>15</v>
      </c>
      <c r="D246" s="65" t="s">
        <v>150</v>
      </c>
      <c r="E246" s="75">
        <v>6112</v>
      </c>
      <c r="F246" s="65" t="s">
        <v>153</v>
      </c>
      <c r="G246" s="60" t="s">
        <v>1875</v>
      </c>
      <c r="H246" s="13" t="s">
        <v>26</v>
      </c>
      <c r="I246" s="14">
        <v>0</v>
      </c>
      <c r="J246" s="14"/>
      <c r="K246" s="14"/>
      <c r="L246" s="14"/>
      <c r="M246" s="14"/>
      <c r="N246" s="14"/>
      <c r="O246" s="14">
        <f t="shared" si="312"/>
        <v>0</v>
      </c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>
        <v>0</v>
      </c>
      <c r="AC246" s="14">
        <v>0</v>
      </c>
      <c r="AD246" s="14">
        <v>0</v>
      </c>
      <c r="AE246" s="14"/>
      <c r="AF246" s="14"/>
      <c r="AG246" s="14"/>
      <c r="AH246" s="14"/>
      <c r="AI246" s="14"/>
      <c r="AJ246" s="14">
        <f t="shared" si="313"/>
        <v>0</v>
      </c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>
        <v>0</v>
      </c>
      <c r="AX246" s="14">
        <v>0</v>
      </c>
      <c r="AY246" s="14">
        <v>0</v>
      </c>
      <c r="AZ246" s="14"/>
      <c r="BA246" s="14"/>
      <c r="BB246" s="14"/>
      <c r="BC246" s="14"/>
      <c r="BD246" s="14"/>
      <c r="BE246" s="14">
        <f t="shared" si="314"/>
        <v>0</v>
      </c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>
        <v>0</v>
      </c>
      <c r="BS246" s="14">
        <v>0</v>
      </c>
    </row>
    <row r="247" spans="1:71" x14ac:dyDescent="0.25">
      <c r="A247" s="4" t="s">
        <v>14</v>
      </c>
      <c r="B247" s="4" t="s">
        <v>149</v>
      </c>
      <c r="C247" s="4" t="s">
        <v>15</v>
      </c>
      <c r="D247" s="65" t="s">
        <v>150</v>
      </c>
      <c r="E247" s="75">
        <v>6112</v>
      </c>
      <c r="F247" s="65" t="s">
        <v>154</v>
      </c>
      <c r="G247" s="60" t="s">
        <v>1875</v>
      </c>
      <c r="H247" s="13" t="s">
        <v>28</v>
      </c>
      <c r="I247" s="14">
        <v>0</v>
      </c>
      <c r="J247" s="14"/>
      <c r="K247" s="14"/>
      <c r="L247" s="14"/>
      <c r="M247" s="14"/>
      <c r="N247" s="14"/>
      <c r="O247" s="14">
        <f t="shared" si="312"/>
        <v>0</v>
      </c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>
        <v>0</v>
      </c>
      <c r="AC247" s="14">
        <v>0</v>
      </c>
      <c r="AD247" s="14">
        <v>0</v>
      </c>
      <c r="AE247" s="14"/>
      <c r="AF247" s="14"/>
      <c r="AG247" s="14"/>
      <c r="AH247" s="14"/>
      <c r="AI247" s="14"/>
      <c r="AJ247" s="14">
        <f t="shared" si="313"/>
        <v>0</v>
      </c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>
        <v>0</v>
      </c>
      <c r="AX247" s="14">
        <v>0</v>
      </c>
      <c r="AY247" s="14">
        <v>0</v>
      </c>
      <c r="AZ247" s="14"/>
      <c r="BA247" s="14"/>
      <c r="BB247" s="14"/>
      <c r="BC247" s="14"/>
      <c r="BD247" s="14"/>
      <c r="BE247" s="14">
        <f t="shared" si="314"/>
        <v>0</v>
      </c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>
        <v>0</v>
      </c>
      <c r="BS247" s="14">
        <v>0</v>
      </c>
    </row>
    <row r="248" spans="1:71" x14ac:dyDescent="0.25">
      <c r="A248" s="4" t="s">
        <v>14</v>
      </c>
      <c r="B248" s="4" t="s">
        <v>149</v>
      </c>
      <c r="C248" s="4" t="s">
        <v>15</v>
      </c>
      <c r="D248" s="65" t="s">
        <v>150</v>
      </c>
      <c r="E248" s="75">
        <v>6112</v>
      </c>
      <c r="F248" s="65" t="s">
        <v>155</v>
      </c>
      <c r="G248" s="60" t="s">
        <v>1875</v>
      </c>
      <c r="H248" s="13" t="s">
        <v>30</v>
      </c>
      <c r="I248" s="14">
        <v>0</v>
      </c>
      <c r="J248" s="14"/>
      <c r="K248" s="14"/>
      <c r="L248" s="14"/>
      <c r="M248" s="14"/>
      <c r="N248" s="14"/>
      <c r="O248" s="14">
        <f t="shared" si="312"/>
        <v>0</v>
      </c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>
        <v>0</v>
      </c>
      <c r="AC248" s="14">
        <v>0</v>
      </c>
      <c r="AD248" s="14">
        <v>0</v>
      </c>
      <c r="AE248" s="14"/>
      <c r="AF248" s="14"/>
      <c r="AG248" s="14"/>
      <c r="AH248" s="14"/>
      <c r="AI248" s="14"/>
      <c r="AJ248" s="14">
        <f t="shared" si="313"/>
        <v>0</v>
      </c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>
        <v>0</v>
      </c>
      <c r="AX248" s="14">
        <v>0</v>
      </c>
      <c r="AY248" s="14">
        <v>0</v>
      </c>
      <c r="AZ248" s="14"/>
      <c r="BA248" s="14"/>
      <c r="BB248" s="14"/>
      <c r="BC248" s="14"/>
      <c r="BD248" s="14"/>
      <c r="BE248" s="14">
        <f t="shared" si="314"/>
        <v>0</v>
      </c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>
        <v>0</v>
      </c>
      <c r="BS248" s="14">
        <v>0</v>
      </c>
    </row>
    <row r="249" spans="1:71" x14ac:dyDescent="0.25">
      <c r="A249" s="4" t="s">
        <v>14</v>
      </c>
      <c r="B249" s="4" t="s">
        <v>149</v>
      </c>
      <c r="C249" s="4" t="s">
        <v>15</v>
      </c>
      <c r="D249" s="65" t="s">
        <v>150</v>
      </c>
      <c r="E249" s="64" t="s">
        <v>31</v>
      </c>
      <c r="F249" s="64" t="s">
        <v>1</v>
      </c>
      <c r="G249" s="2" t="s">
        <v>1</v>
      </c>
      <c r="H249" s="2" t="s">
        <v>32</v>
      </c>
      <c r="I249" s="12">
        <f t="shared" ref="I249:AA249" si="369">SUM(I250)</f>
        <v>0</v>
      </c>
      <c r="J249" s="12">
        <f t="shared" si="369"/>
        <v>0</v>
      </c>
      <c r="K249" s="12">
        <f t="shared" si="369"/>
        <v>0</v>
      </c>
      <c r="L249" s="12">
        <f t="shared" si="369"/>
        <v>0</v>
      </c>
      <c r="M249" s="12">
        <f t="shared" si="369"/>
        <v>0</v>
      </c>
      <c r="N249" s="12">
        <f t="shared" si="369"/>
        <v>0</v>
      </c>
      <c r="O249" s="12">
        <f t="shared" si="369"/>
        <v>0</v>
      </c>
      <c r="P249" s="12">
        <f t="shared" si="369"/>
        <v>0</v>
      </c>
      <c r="Q249" s="12">
        <f t="shared" si="369"/>
        <v>0</v>
      </c>
      <c r="R249" s="12">
        <f t="shared" si="369"/>
        <v>0</v>
      </c>
      <c r="S249" s="12">
        <f t="shared" si="369"/>
        <v>0</v>
      </c>
      <c r="T249" s="12">
        <f t="shared" si="369"/>
        <v>0</v>
      </c>
      <c r="U249" s="12">
        <f t="shared" si="369"/>
        <v>0</v>
      </c>
      <c r="V249" s="12">
        <f t="shared" si="369"/>
        <v>0</v>
      </c>
      <c r="W249" s="12">
        <f t="shared" si="369"/>
        <v>0</v>
      </c>
      <c r="X249" s="12">
        <f t="shared" si="369"/>
        <v>0</v>
      </c>
      <c r="Y249" s="12">
        <f t="shared" si="369"/>
        <v>0</v>
      </c>
      <c r="Z249" s="12">
        <f t="shared" si="369"/>
        <v>0</v>
      </c>
      <c r="AA249" s="12">
        <f t="shared" si="369"/>
        <v>0</v>
      </c>
      <c r="AB249" s="12">
        <v>0</v>
      </c>
      <c r="AC249" s="12">
        <v>0</v>
      </c>
      <c r="AD249" s="12">
        <f t="shared" ref="AD249:AV249" si="370">SUM(AD250)</f>
        <v>0</v>
      </c>
      <c r="AE249" s="12">
        <f t="shared" si="370"/>
        <v>0</v>
      </c>
      <c r="AF249" s="12">
        <f t="shared" si="370"/>
        <v>0</v>
      </c>
      <c r="AG249" s="12">
        <f t="shared" si="370"/>
        <v>0</v>
      </c>
      <c r="AH249" s="12">
        <f t="shared" si="370"/>
        <v>0</v>
      </c>
      <c r="AI249" s="12">
        <f t="shared" si="370"/>
        <v>0</v>
      </c>
      <c r="AJ249" s="12">
        <f t="shared" si="370"/>
        <v>0</v>
      </c>
      <c r="AK249" s="12">
        <f t="shared" si="370"/>
        <v>0</v>
      </c>
      <c r="AL249" s="12">
        <f t="shared" si="370"/>
        <v>0</v>
      </c>
      <c r="AM249" s="12">
        <f t="shared" si="370"/>
        <v>0</v>
      </c>
      <c r="AN249" s="12">
        <f t="shared" si="370"/>
        <v>0</v>
      </c>
      <c r="AO249" s="12">
        <f t="shared" si="370"/>
        <v>0</v>
      </c>
      <c r="AP249" s="12">
        <f t="shared" si="370"/>
        <v>0</v>
      </c>
      <c r="AQ249" s="12">
        <f t="shared" si="370"/>
        <v>0</v>
      </c>
      <c r="AR249" s="12">
        <f t="shared" si="370"/>
        <v>0</v>
      </c>
      <c r="AS249" s="12">
        <f t="shared" si="370"/>
        <v>0</v>
      </c>
      <c r="AT249" s="12">
        <f t="shared" si="370"/>
        <v>0</v>
      </c>
      <c r="AU249" s="12">
        <f t="shared" si="370"/>
        <v>0</v>
      </c>
      <c r="AV249" s="12">
        <f t="shared" si="370"/>
        <v>0</v>
      </c>
      <c r="AW249" s="12">
        <v>0</v>
      </c>
      <c r="AX249" s="12">
        <v>0</v>
      </c>
      <c r="AY249" s="12">
        <f t="shared" ref="AY249:BQ249" si="371">SUM(AY250)</f>
        <v>0</v>
      </c>
      <c r="AZ249" s="12">
        <f t="shared" si="371"/>
        <v>0</v>
      </c>
      <c r="BA249" s="12">
        <f t="shared" si="371"/>
        <v>0</v>
      </c>
      <c r="BB249" s="12">
        <f t="shared" si="371"/>
        <v>0</v>
      </c>
      <c r="BC249" s="12">
        <f t="shared" si="371"/>
        <v>0</v>
      </c>
      <c r="BD249" s="12">
        <f t="shared" si="371"/>
        <v>0</v>
      </c>
      <c r="BE249" s="12">
        <f t="shared" si="371"/>
        <v>0</v>
      </c>
      <c r="BF249" s="12">
        <f t="shared" si="371"/>
        <v>0</v>
      </c>
      <c r="BG249" s="12">
        <f t="shared" si="371"/>
        <v>0</v>
      </c>
      <c r="BH249" s="12">
        <f t="shared" si="371"/>
        <v>0</v>
      </c>
      <c r="BI249" s="12">
        <f t="shared" si="371"/>
        <v>0</v>
      </c>
      <c r="BJ249" s="12">
        <f t="shared" si="371"/>
        <v>0</v>
      </c>
      <c r="BK249" s="12">
        <f t="shared" si="371"/>
        <v>0</v>
      </c>
      <c r="BL249" s="12">
        <f t="shared" si="371"/>
        <v>0</v>
      </c>
      <c r="BM249" s="12">
        <f t="shared" si="371"/>
        <v>0</v>
      </c>
      <c r="BN249" s="12">
        <f t="shared" si="371"/>
        <v>0</v>
      </c>
      <c r="BO249" s="12">
        <f t="shared" si="371"/>
        <v>0</v>
      </c>
      <c r="BP249" s="12">
        <f t="shared" si="371"/>
        <v>0</v>
      </c>
      <c r="BQ249" s="12">
        <f t="shared" si="371"/>
        <v>0</v>
      </c>
      <c r="BR249" s="12">
        <v>0</v>
      </c>
      <c r="BS249" s="12">
        <v>0</v>
      </c>
    </row>
    <row r="250" spans="1:71" x14ac:dyDescent="0.25">
      <c r="A250" s="4" t="s">
        <v>14</v>
      </c>
      <c r="B250" s="4" t="s">
        <v>149</v>
      </c>
      <c r="C250" s="4" t="s">
        <v>15</v>
      </c>
      <c r="D250" s="65" t="s">
        <v>150</v>
      </c>
      <c r="E250" s="75">
        <v>6121</v>
      </c>
      <c r="F250" s="65"/>
      <c r="G250" s="60" t="s">
        <v>1875</v>
      </c>
      <c r="H250" s="13" t="s">
        <v>33</v>
      </c>
      <c r="I250" s="14">
        <v>0</v>
      </c>
      <c r="J250" s="14"/>
      <c r="K250" s="14"/>
      <c r="L250" s="14"/>
      <c r="M250" s="14"/>
      <c r="N250" s="14"/>
      <c r="O250" s="14">
        <f t="shared" si="312"/>
        <v>0</v>
      </c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>
        <v>0</v>
      </c>
      <c r="AC250" s="14">
        <v>0</v>
      </c>
      <c r="AD250" s="14">
        <v>0</v>
      </c>
      <c r="AE250" s="14"/>
      <c r="AF250" s="14"/>
      <c r="AG250" s="14"/>
      <c r="AH250" s="14"/>
      <c r="AI250" s="14"/>
      <c r="AJ250" s="14">
        <f t="shared" si="313"/>
        <v>0</v>
      </c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>
        <v>0</v>
      </c>
      <c r="AX250" s="14">
        <v>0</v>
      </c>
      <c r="AY250" s="14">
        <v>0</v>
      </c>
      <c r="AZ250" s="14"/>
      <c r="BA250" s="14"/>
      <c r="BB250" s="14"/>
      <c r="BC250" s="14"/>
      <c r="BD250" s="14"/>
      <c r="BE250" s="14">
        <f t="shared" si="314"/>
        <v>0</v>
      </c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>
        <v>0</v>
      </c>
      <c r="BS250" s="14">
        <v>0</v>
      </c>
    </row>
    <row r="251" spans="1:71" x14ac:dyDescent="0.25">
      <c r="A251" s="4" t="s">
        <v>14</v>
      </c>
      <c r="B251" s="4" t="s">
        <v>149</v>
      </c>
      <c r="C251" s="4" t="s">
        <v>15</v>
      </c>
      <c r="D251" s="65" t="s">
        <v>150</v>
      </c>
      <c r="E251" s="64" t="s">
        <v>34</v>
      </c>
      <c r="F251" s="64" t="s">
        <v>1</v>
      </c>
      <c r="G251" s="2" t="s">
        <v>1</v>
      </c>
      <c r="H251" s="2" t="s">
        <v>35</v>
      </c>
      <c r="I251" s="12">
        <f t="shared" ref="I251:AA251" si="372">SUM(I252)</f>
        <v>0</v>
      </c>
      <c r="J251" s="12">
        <f t="shared" si="372"/>
        <v>0</v>
      </c>
      <c r="K251" s="12">
        <f t="shared" si="372"/>
        <v>0</v>
      </c>
      <c r="L251" s="12">
        <f t="shared" si="372"/>
        <v>0</v>
      </c>
      <c r="M251" s="12">
        <f t="shared" si="372"/>
        <v>0</v>
      </c>
      <c r="N251" s="12">
        <f t="shared" si="372"/>
        <v>0</v>
      </c>
      <c r="O251" s="12">
        <f t="shared" si="372"/>
        <v>0</v>
      </c>
      <c r="P251" s="12">
        <f t="shared" si="372"/>
        <v>0</v>
      </c>
      <c r="Q251" s="12">
        <f t="shared" si="372"/>
        <v>0</v>
      </c>
      <c r="R251" s="12">
        <f t="shared" si="372"/>
        <v>0</v>
      </c>
      <c r="S251" s="12">
        <f t="shared" si="372"/>
        <v>0</v>
      </c>
      <c r="T251" s="12">
        <f t="shared" si="372"/>
        <v>0</v>
      </c>
      <c r="U251" s="12">
        <f t="shared" si="372"/>
        <v>0</v>
      </c>
      <c r="V251" s="12">
        <f t="shared" si="372"/>
        <v>0</v>
      </c>
      <c r="W251" s="12">
        <f t="shared" si="372"/>
        <v>0</v>
      </c>
      <c r="X251" s="12">
        <f t="shared" si="372"/>
        <v>0</v>
      </c>
      <c r="Y251" s="12">
        <f t="shared" si="372"/>
        <v>0</v>
      </c>
      <c r="Z251" s="12">
        <f t="shared" si="372"/>
        <v>0</v>
      </c>
      <c r="AA251" s="12">
        <f t="shared" si="372"/>
        <v>0</v>
      </c>
      <c r="AB251" s="12">
        <v>0</v>
      </c>
      <c r="AC251" s="12">
        <v>0</v>
      </c>
      <c r="AD251" s="12">
        <f t="shared" ref="AD251:AV251" si="373">SUM(AD252)</f>
        <v>0</v>
      </c>
      <c r="AE251" s="12">
        <f t="shared" si="373"/>
        <v>0</v>
      </c>
      <c r="AF251" s="12">
        <f t="shared" si="373"/>
        <v>0</v>
      </c>
      <c r="AG251" s="12">
        <f t="shared" si="373"/>
        <v>0</v>
      </c>
      <c r="AH251" s="12">
        <f t="shared" si="373"/>
        <v>0</v>
      </c>
      <c r="AI251" s="12">
        <f t="shared" si="373"/>
        <v>0</v>
      </c>
      <c r="AJ251" s="12">
        <f t="shared" si="373"/>
        <v>0</v>
      </c>
      <c r="AK251" s="12">
        <f t="shared" si="373"/>
        <v>0</v>
      </c>
      <c r="AL251" s="12">
        <f t="shared" si="373"/>
        <v>0</v>
      </c>
      <c r="AM251" s="12">
        <f t="shared" si="373"/>
        <v>0</v>
      </c>
      <c r="AN251" s="12">
        <f t="shared" si="373"/>
        <v>0</v>
      </c>
      <c r="AO251" s="12">
        <f t="shared" si="373"/>
        <v>0</v>
      </c>
      <c r="AP251" s="12">
        <f t="shared" si="373"/>
        <v>0</v>
      </c>
      <c r="AQ251" s="12">
        <f t="shared" si="373"/>
        <v>0</v>
      </c>
      <c r="AR251" s="12">
        <f t="shared" si="373"/>
        <v>0</v>
      </c>
      <c r="AS251" s="12">
        <f t="shared" si="373"/>
        <v>0</v>
      </c>
      <c r="AT251" s="12">
        <f t="shared" si="373"/>
        <v>0</v>
      </c>
      <c r="AU251" s="12">
        <f t="shared" si="373"/>
        <v>0</v>
      </c>
      <c r="AV251" s="12">
        <f t="shared" si="373"/>
        <v>0</v>
      </c>
      <c r="AW251" s="12">
        <v>0</v>
      </c>
      <c r="AX251" s="12">
        <v>0</v>
      </c>
      <c r="AY251" s="12">
        <f t="shared" ref="AY251:BQ251" si="374">SUM(AY252)</f>
        <v>0</v>
      </c>
      <c r="AZ251" s="12">
        <f t="shared" si="374"/>
        <v>0</v>
      </c>
      <c r="BA251" s="12">
        <f t="shared" si="374"/>
        <v>0</v>
      </c>
      <c r="BB251" s="12">
        <f t="shared" si="374"/>
        <v>0</v>
      </c>
      <c r="BC251" s="12">
        <f t="shared" si="374"/>
        <v>0</v>
      </c>
      <c r="BD251" s="12">
        <f t="shared" si="374"/>
        <v>0</v>
      </c>
      <c r="BE251" s="12">
        <f t="shared" si="374"/>
        <v>0</v>
      </c>
      <c r="BF251" s="12">
        <f t="shared" si="374"/>
        <v>0</v>
      </c>
      <c r="BG251" s="12">
        <f t="shared" si="374"/>
        <v>0</v>
      </c>
      <c r="BH251" s="12">
        <f t="shared" si="374"/>
        <v>0</v>
      </c>
      <c r="BI251" s="12">
        <f t="shared" si="374"/>
        <v>0</v>
      </c>
      <c r="BJ251" s="12">
        <f t="shared" si="374"/>
        <v>0</v>
      </c>
      <c r="BK251" s="12">
        <f t="shared" si="374"/>
        <v>0</v>
      </c>
      <c r="BL251" s="12">
        <f t="shared" si="374"/>
        <v>0</v>
      </c>
      <c r="BM251" s="12">
        <f t="shared" si="374"/>
        <v>0</v>
      </c>
      <c r="BN251" s="12">
        <f t="shared" si="374"/>
        <v>0</v>
      </c>
      <c r="BO251" s="12">
        <f t="shared" si="374"/>
        <v>0</v>
      </c>
      <c r="BP251" s="12">
        <f t="shared" si="374"/>
        <v>0</v>
      </c>
      <c r="BQ251" s="12">
        <f t="shared" si="374"/>
        <v>0</v>
      </c>
      <c r="BR251" s="12">
        <v>0</v>
      </c>
      <c r="BS251" s="12">
        <v>0</v>
      </c>
    </row>
    <row r="252" spans="1:71" x14ac:dyDescent="0.25">
      <c r="A252" s="1" t="s">
        <v>14</v>
      </c>
      <c r="B252" s="1" t="s">
        <v>149</v>
      </c>
      <c r="C252" s="1" t="s">
        <v>15</v>
      </c>
      <c r="D252" s="68" t="s">
        <v>150</v>
      </c>
      <c r="E252" s="68" t="s">
        <v>37</v>
      </c>
      <c r="F252" s="65" t="s">
        <v>1</v>
      </c>
      <c r="G252" s="13" t="s">
        <v>1</v>
      </c>
      <c r="H252" s="2" t="s">
        <v>38</v>
      </c>
      <c r="I252" s="12">
        <f t="shared" ref="I252:AA252" si="375">SUM(I253:I255)</f>
        <v>0</v>
      </c>
      <c r="J252" s="12">
        <f t="shared" si="375"/>
        <v>0</v>
      </c>
      <c r="K252" s="12">
        <f t="shared" si="375"/>
        <v>0</v>
      </c>
      <c r="L252" s="12">
        <f t="shared" si="375"/>
        <v>0</v>
      </c>
      <c r="M252" s="12">
        <f t="shared" si="375"/>
        <v>0</v>
      </c>
      <c r="N252" s="12">
        <f t="shared" si="375"/>
        <v>0</v>
      </c>
      <c r="O252" s="12">
        <f t="shared" ref="O252" si="376">SUM(O253:O255)</f>
        <v>0</v>
      </c>
      <c r="P252" s="12">
        <f t="shared" si="375"/>
        <v>0</v>
      </c>
      <c r="Q252" s="12">
        <f t="shared" si="375"/>
        <v>0</v>
      </c>
      <c r="R252" s="12">
        <f t="shared" si="375"/>
        <v>0</v>
      </c>
      <c r="S252" s="12">
        <f t="shared" si="375"/>
        <v>0</v>
      </c>
      <c r="T252" s="12">
        <f t="shared" si="375"/>
        <v>0</v>
      </c>
      <c r="U252" s="12">
        <f t="shared" si="375"/>
        <v>0</v>
      </c>
      <c r="V252" s="12">
        <f t="shared" si="375"/>
        <v>0</v>
      </c>
      <c r="W252" s="12">
        <f t="shared" si="375"/>
        <v>0</v>
      </c>
      <c r="X252" s="12">
        <f t="shared" si="375"/>
        <v>0</v>
      </c>
      <c r="Y252" s="12">
        <f t="shared" si="375"/>
        <v>0</v>
      </c>
      <c r="Z252" s="12">
        <f t="shared" si="375"/>
        <v>0</v>
      </c>
      <c r="AA252" s="12">
        <f t="shared" si="375"/>
        <v>0</v>
      </c>
      <c r="AB252" s="12">
        <v>0</v>
      </c>
      <c r="AC252" s="12">
        <v>0</v>
      </c>
      <c r="AD252" s="12">
        <f t="shared" ref="AD252:AV252" si="377">SUM(AD253:AD255)</f>
        <v>0</v>
      </c>
      <c r="AE252" s="12">
        <f t="shared" si="377"/>
        <v>0</v>
      </c>
      <c r="AF252" s="12">
        <f t="shared" si="377"/>
        <v>0</v>
      </c>
      <c r="AG252" s="12">
        <f t="shared" si="377"/>
        <v>0</v>
      </c>
      <c r="AH252" s="12">
        <f t="shared" si="377"/>
        <v>0</v>
      </c>
      <c r="AI252" s="12">
        <f t="shared" si="377"/>
        <v>0</v>
      </c>
      <c r="AJ252" s="12">
        <f t="shared" ref="AJ252" si="378">SUM(AJ253:AJ255)</f>
        <v>0</v>
      </c>
      <c r="AK252" s="12">
        <f t="shared" si="377"/>
        <v>0</v>
      </c>
      <c r="AL252" s="12">
        <f t="shared" si="377"/>
        <v>0</v>
      </c>
      <c r="AM252" s="12">
        <f t="shared" si="377"/>
        <v>0</v>
      </c>
      <c r="AN252" s="12">
        <f t="shared" si="377"/>
        <v>0</v>
      </c>
      <c r="AO252" s="12">
        <f t="shared" si="377"/>
        <v>0</v>
      </c>
      <c r="AP252" s="12">
        <f t="shared" si="377"/>
        <v>0</v>
      </c>
      <c r="AQ252" s="12">
        <f t="shared" si="377"/>
        <v>0</v>
      </c>
      <c r="AR252" s="12">
        <f t="shared" si="377"/>
        <v>0</v>
      </c>
      <c r="AS252" s="12">
        <f t="shared" si="377"/>
        <v>0</v>
      </c>
      <c r="AT252" s="12">
        <f t="shared" si="377"/>
        <v>0</v>
      </c>
      <c r="AU252" s="12">
        <f t="shared" si="377"/>
        <v>0</v>
      </c>
      <c r="AV252" s="12">
        <f t="shared" si="377"/>
        <v>0</v>
      </c>
      <c r="AW252" s="12">
        <v>0</v>
      </c>
      <c r="AX252" s="12">
        <v>0</v>
      </c>
      <c r="AY252" s="12">
        <f t="shared" ref="AY252:BQ252" si="379">SUM(AY253:AY255)</f>
        <v>0</v>
      </c>
      <c r="AZ252" s="12">
        <f t="shared" si="379"/>
        <v>0</v>
      </c>
      <c r="BA252" s="12">
        <f t="shared" si="379"/>
        <v>0</v>
      </c>
      <c r="BB252" s="12">
        <f t="shared" si="379"/>
        <v>0</v>
      </c>
      <c r="BC252" s="12">
        <f t="shared" si="379"/>
        <v>0</v>
      </c>
      <c r="BD252" s="12">
        <f t="shared" si="379"/>
        <v>0</v>
      </c>
      <c r="BE252" s="12">
        <f t="shared" ref="BE252" si="380">SUM(BE253:BE255)</f>
        <v>0</v>
      </c>
      <c r="BF252" s="12">
        <f t="shared" si="379"/>
        <v>0</v>
      </c>
      <c r="BG252" s="12">
        <f t="shared" si="379"/>
        <v>0</v>
      </c>
      <c r="BH252" s="12">
        <f t="shared" si="379"/>
        <v>0</v>
      </c>
      <c r="BI252" s="12">
        <f t="shared" si="379"/>
        <v>0</v>
      </c>
      <c r="BJ252" s="12">
        <f t="shared" si="379"/>
        <v>0</v>
      </c>
      <c r="BK252" s="12">
        <f t="shared" si="379"/>
        <v>0</v>
      </c>
      <c r="BL252" s="12">
        <f t="shared" si="379"/>
        <v>0</v>
      </c>
      <c r="BM252" s="12">
        <f t="shared" si="379"/>
        <v>0</v>
      </c>
      <c r="BN252" s="12">
        <f t="shared" si="379"/>
        <v>0</v>
      </c>
      <c r="BO252" s="12">
        <f t="shared" si="379"/>
        <v>0</v>
      </c>
      <c r="BP252" s="12">
        <f t="shared" si="379"/>
        <v>0</v>
      </c>
      <c r="BQ252" s="12">
        <f t="shared" si="379"/>
        <v>0</v>
      </c>
      <c r="BR252" s="12">
        <v>0</v>
      </c>
      <c r="BS252" s="12">
        <v>0</v>
      </c>
    </row>
    <row r="253" spans="1:71" x14ac:dyDescent="0.25">
      <c r="A253" s="4" t="s">
        <v>14</v>
      </c>
      <c r="B253" s="4" t="s">
        <v>149</v>
      </c>
      <c r="C253" s="4" t="s">
        <v>15</v>
      </c>
      <c r="D253" s="65" t="s">
        <v>150</v>
      </c>
      <c r="E253" s="75">
        <v>6139</v>
      </c>
      <c r="F253" s="65"/>
      <c r="G253" s="60" t="s">
        <v>1875</v>
      </c>
      <c r="H253" s="13" t="s">
        <v>38</v>
      </c>
      <c r="I253" s="14">
        <v>0</v>
      </c>
      <c r="J253" s="14"/>
      <c r="K253" s="14"/>
      <c r="L253" s="14"/>
      <c r="M253" s="14"/>
      <c r="N253" s="14"/>
      <c r="O253" s="14">
        <f t="shared" si="312"/>
        <v>0</v>
      </c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>
        <v>0</v>
      </c>
      <c r="AC253" s="14">
        <v>0</v>
      </c>
      <c r="AD253" s="14">
        <v>0</v>
      </c>
      <c r="AE253" s="14"/>
      <c r="AF253" s="14"/>
      <c r="AG253" s="14"/>
      <c r="AH253" s="14"/>
      <c r="AI253" s="14"/>
      <c r="AJ253" s="14">
        <f t="shared" si="313"/>
        <v>0</v>
      </c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>
        <v>0</v>
      </c>
      <c r="AX253" s="14">
        <v>0</v>
      </c>
      <c r="AY253" s="14">
        <v>0</v>
      </c>
      <c r="AZ253" s="14"/>
      <c r="BA253" s="14"/>
      <c r="BB253" s="14"/>
      <c r="BC253" s="14"/>
      <c r="BD253" s="14"/>
      <c r="BE253" s="14">
        <f t="shared" si="314"/>
        <v>0</v>
      </c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>
        <v>0</v>
      </c>
      <c r="BS253" s="14">
        <v>0</v>
      </c>
    </row>
    <row r="254" spans="1:71" ht="22.5" x14ac:dyDescent="0.25">
      <c r="A254" s="4" t="s">
        <v>14</v>
      </c>
      <c r="B254" s="4" t="s">
        <v>149</v>
      </c>
      <c r="C254" s="4" t="s">
        <v>15</v>
      </c>
      <c r="D254" s="65" t="s">
        <v>150</v>
      </c>
      <c r="E254" s="75">
        <v>6139</v>
      </c>
      <c r="F254" s="65" t="s">
        <v>156</v>
      </c>
      <c r="G254" s="60" t="s">
        <v>1875</v>
      </c>
      <c r="H254" s="13" t="s">
        <v>46</v>
      </c>
      <c r="I254" s="14">
        <v>0</v>
      </c>
      <c r="J254" s="14"/>
      <c r="K254" s="14"/>
      <c r="L254" s="14"/>
      <c r="M254" s="14"/>
      <c r="N254" s="14"/>
      <c r="O254" s="14">
        <f t="shared" si="312"/>
        <v>0</v>
      </c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>
        <v>0</v>
      </c>
      <c r="AC254" s="14">
        <v>0</v>
      </c>
      <c r="AD254" s="14">
        <v>0</v>
      </c>
      <c r="AE254" s="14"/>
      <c r="AF254" s="14"/>
      <c r="AG254" s="14"/>
      <c r="AH254" s="14"/>
      <c r="AI254" s="14"/>
      <c r="AJ254" s="14">
        <f t="shared" si="313"/>
        <v>0</v>
      </c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>
        <v>0</v>
      </c>
      <c r="AX254" s="14">
        <v>0</v>
      </c>
      <c r="AY254" s="14">
        <v>0</v>
      </c>
      <c r="AZ254" s="14"/>
      <c r="BA254" s="14"/>
      <c r="BB254" s="14"/>
      <c r="BC254" s="14"/>
      <c r="BD254" s="14"/>
      <c r="BE254" s="14">
        <f t="shared" si="314"/>
        <v>0</v>
      </c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>
        <v>0</v>
      </c>
      <c r="BS254" s="14">
        <v>0</v>
      </c>
    </row>
    <row r="255" spans="1:71" ht="22.5" x14ac:dyDescent="0.25">
      <c r="A255" s="4" t="s">
        <v>14</v>
      </c>
      <c r="B255" s="4" t="s">
        <v>149</v>
      </c>
      <c r="C255" s="4" t="s">
        <v>15</v>
      </c>
      <c r="D255" s="65" t="s">
        <v>150</v>
      </c>
      <c r="E255" s="75">
        <v>6139</v>
      </c>
      <c r="F255" s="65" t="s">
        <v>157</v>
      </c>
      <c r="G255" s="60" t="s">
        <v>1875</v>
      </c>
      <c r="H255" s="13" t="s">
        <v>52</v>
      </c>
      <c r="I255" s="14">
        <v>0</v>
      </c>
      <c r="J255" s="14"/>
      <c r="K255" s="14"/>
      <c r="L255" s="14"/>
      <c r="M255" s="14"/>
      <c r="N255" s="14"/>
      <c r="O255" s="14">
        <f t="shared" si="312"/>
        <v>0</v>
      </c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>
        <v>0</v>
      </c>
      <c r="AC255" s="14">
        <v>0</v>
      </c>
      <c r="AD255" s="14">
        <v>0</v>
      </c>
      <c r="AE255" s="14"/>
      <c r="AF255" s="14"/>
      <c r="AG255" s="14"/>
      <c r="AH255" s="14"/>
      <c r="AI255" s="14"/>
      <c r="AJ255" s="14">
        <f t="shared" si="313"/>
        <v>0</v>
      </c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>
        <v>0</v>
      </c>
      <c r="AX255" s="14">
        <v>0</v>
      </c>
      <c r="AY255" s="14">
        <v>0</v>
      </c>
      <c r="AZ255" s="14"/>
      <c r="BA255" s="14"/>
      <c r="BB255" s="14"/>
      <c r="BC255" s="14"/>
      <c r="BD255" s="14"/>
      <c r="BE255" s="14">
        <f t="shared" si="314"/>
        <v>0</v>
      </c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>
        <v>0</v>
      </c>
      <c r="BS255" s="14">
        <v>0</v>
      </c>
    </row>
    <row r="256" spans="1:71" ht="22.5" x14ac:dyDescent="0.25">
      <c r="A256" s="1" t="s">
        <v>1</v>
      </c>
      <c r="B256" s="1" t="s">
        <v>1</v>
      </c>
      <c r="C256" s="1" t="s">
        <v>1</v>
      </c>
      <c r="D256" s="64" t="s">
        <v>1</v>
      </c>
      <c r="E256" s="64" t="s">
        <v>1</v>
      </c>
      <c r="F256" s="64" t="s">
        <v>1</v>
      </c>
      <c r="G256" s="2" t="s">
        <v>1</v>
      </c>
      <c r="H256" s="10" t="s">
        <v>53</v>
      </c>
      <c r="I256" s="11">
        <f t="shared" ref="I256:X257" si="381">SUM(I257)</f>
        <v>0</v>
      </c>
      <c r="J256" s="11">
        <f t="shared" si="381"/>
        <v>0</v>
      </c>
      <c r="K256" s="11">
        <f t="shared" si="381"/>
        <v>0</v>
      </c>
      <c r="L256" s="11">
        <f t="shared" si="381"/>
        <v>0</v>
      </c>
      <c r="M256" s="11">
        <f t="shared" si="381"/>
        <v>0</v>
      </c>
      <c r="N256" s="11">
        <f t="shared" si="381"/>
        <v>0</v>
      </c>
      <c r="O256" s="11">
        <f t="shared" si="381"/>
        <v>0</v>
      </c>
      <c r="P256" s="11">
        <f t="shared" si="381"/>
        <v>0</v>
      </c>
      <c r="Q256" s="11">
        <f t="shared" si="381"/>
        <v>0</v>
      </c>
      <c r="R256" s="11">
        <f t="shared" si="381"/>
        <v>0</v>
      </c>
      <c r="S256" s="11">
        <f t="shared" si="381"/>
        <v>0</v>
      </c>
      <c r="T256" s="11">
        <f t="shared" si="381"/>
        <v>0</v>
      </c>
      <c r="U256" s="11">
        <f t="shared" si="381"/>
        <v>0</v>
      </c>
      <c r="V256" s="11">
        <f t="shared" si="381"/>
        <v>0</v>
      </c>
      <c r="W256" s="11">
        <f t="shared" si="381"/>
        <v>0</v>
      </c>
      <c r="X256" s="11">
        <f t="shared" si="381"/>
        <v>0</v>
      </c>
      <c r="Y256" s="11">
        <f t="shared" ref="J256:AA257" si="382">SUM(Y257)</f>
        <v>0</v>
      </c>
      <c r="Z256" s="11">
        <f t="shared" si="382"/>
        <v>0</v>
      </c>
      <c r="AA256" s="11">
        <f t="shared" si="382"/>
        <v>0</v>
      </c>
      <c r="AB256" s="11">
        <v>0</v>
      </c>
      <c r="AC256" s="11">
        <v>0</v>
      </c>
      <c r="AD256" s="11">
        <f t="shared" ref="AD256:AS257" si="383">SUM(AD257)</f>
        <v>0</v>
      </c>
      <c r="AE256" s="11">
        <f t="shared" si="383"/>
        <v>0</v>
      </c>
      <c r="AF256" s="11">
        <f t="shared" si="383"/>
        <v>0</v>
      </c>
      <c r="AG256" s="11">
        <f t="shared" si="383"/>
        <v>0</v>
      </c>
      <c r="AH256" s="11">
        <f t="shared" si="383"/>
        <v>0</v>
      </c>
      <c r="AI256" s="11">
        <f t="shared" si="383"/>
        <v>0</v>
      </c>
      <c r="AJ256" s="11">
        <f t="shared" si="383"/>
        <v>0</v>
      </c>
      <c r="AK256" s="11">
        <f t="shared" si="383"/>
        <v>0</v>
      </c>
      <c r="AL256" s="11">
        <f t="shared" si="383"/>
        <v>0</v>
      </c>
      <c r="AM256" s="11">
        <f t="shared" si="383"/>
        <v>0</v>
      </c>
      <c r="AN256" s="11">
        <f t="shared" si="383"/>
        <v>0</v>
      </c>
      <c r="AO256" s="11">
        <f t="shared" si="383"/>
        <v>0</v>
      </c>
      <c r="AP256" s="11">
        <f t="shared" si="383"/>
        <v>0</v>
      </c>
      <c r="AQ256" s="11">
        <f t="shared" si="383"/>
        <v>0</v>
      </c>
      <c r="AR256" s="11">
        <f t="shared" si="383"/>
        <v>0</v>
      </c>
      <c r="AS256" s="11">
        <f t="shared" si="383"/>
        <v>0</v>
      </c>
      <c r="AT256" s="11">
        <f t="shared" ref="AE256:AV257" si="384">SUM(AT257)</f>
        <v>0</v>
      </c>
      <c r="AU256" s="11">
        <f t="shared" si="384"/>
        <v>0</v>
      </c>
      <c r="AV256" s="11">
        <f t="shared" si="384"/>
        <v>0</v>
      </c>
      <c r="AW256" s="11">
        <v>0</v>
      </c>
      <c r="AX256" s="11">
        <v>0</v>
      </c>
      <c r="AY256" s="11">
        <f t="shared" ref="AY256:BN257" si="385">SUM(AY257)</f>
        <v>0</v>
      </c>
      <c r="AZ256" s="11">
        <f t="shared" si="385"/>
        <v>0</v>
      </c>
      <c r="BA256" s="11">
        <f t="shared" si="385"/>
        <v>0</v>
      </c>
      <c r="BB256" s="11">
        <f t="shared" si="385"/>
        <v>0</v>
      </c>
      <c r="BC256" s="11">
        <f t="shared" si="385"/>
        <v>0</v>
      </c>
      <c r="BD256" s="11">
        <f t="shared" si="385"/>
        <v>0</v>
      </c>
      <c r="BE256" s="11">
        <f t="shared" si="385"/>
        <v>0</v>
      </c>
      <c r="BF256" s="11">
        <f t="shared" si="385"/>
        <v>0</v>
      </c>
      <c r="BG256" s="11">
        <f t="shared" si="385"/>
        <v>0</v>
      </c>
      <c r="BH256" s="11">
        <f t="shared" si="385"/>
        <v>0</v>
      </c>
      <c r="BI256" s="11">
        <f t="shared" si="385"/>
        <v>0</v>
      </c>
      <c r="BJ256" s="11">
        <f t="shared" si="385"/>
        <v>0</v>
      </c>
      <c r="BK256" s="11">
        <f t="shared" si="385"/>
        <v>0</v>
      </c>
      <c r="BL256" s="11">
        <f t="shared" si="385"/>
        <v>0</v>
      </c>
      <c r="BM256" s="11">
        <f t="shared" si="385"/>
        <v>0</v>
      </c>
      <c r="BN256" s="11">
        <f t="shared" si="385"/>
        <v>0</v>
      </c>
      <c r="BO256" s="11">
        <f t="shared" ref="AZ256:BQ257" si="386">SUM(BO257)</f>
        <v>0</v>
      </c>
      <c r="BP256" s="11">
        <f t="shared" si="386"/>
        <v>0</v>
      </c>
      <c r="BQ256" s="11">
        <f t="shared" si="386"/>
        <v>0</v>
      </c>
      <c r="BR256" s="11">
        <v>0</v>
      </c>
      <c r="BS256" s="11">
        <v>0</v>
      </c>
    </row>
    <row r="257" spans="1:71" x14ac:dyDescent="0.25">
      <c r="A257" s="4" t="s">
        <v>14</v>
      </c>
      <c r="B257" s="4" t="s">
        <v>149</v>
      </c>
      <c r="C257" s="4" t="s">
        <v>15</v>
      </c>
      <c r="D257" s="65" t="s">
        <v>150</v>
      </c>
      <c r="E257" s="64" t="s">
        <v>54</v>
      </c>
      <c r="F257" s="64" t="s">
        <v>1</v>
      </c>
      <c r="G257" s="2" t="s">
        <v>1</v>
      </c>
      <c r="H257" s="2" t="s">
        <v>55</v>
      </c>
      <c r="I257" s="12">
        <f t="shared" si="381"/>
        <v>0</v>
      </c>
      <c r="J257" s="12">
        <f t="shared" si="382"/>
        <v>0</v>
      </c>
      <c r="K257" s="12">
        <f t="shared" si="382"/>
        <v>0</v>
      </c>
      <c r="L257" s="12">
        <f t="shared" si="382"/>
        <v>0</v>
      </c>
      <c r="M257" s="12">
        <f t="shared" si="382"/>
        <v>0</v>
      </c>
      <c r="N257" s="12">
        <f t="shared" si="382"/>
        <v>0</v>
      </c>
      <c r="O257" s="12">
        <f t="shared" si="382"/>
        <v>0</v>
      </c>
      <c r="P257" s="12">
        <f t="shared" si="382"/>
        <v>0</v>
      </c>
      <c r="Q257" s="12">
        <f t="shared" si="382"/>
        <v>0</v>
      </c>
      <c r="R257" s="12">
        <f t="shared" si="382"/>
        <v>0</v>
      </c>
      <c r="S257" s="12">
        <f t="shared" si="382"/>
        <v>0</v>
      </c>
      <c r="T257" s="12">
        <f t="shared" si="382"/>
        <v>0</v>
      </c>
      <c r="U257" s="12">
        <f t="shared" si="382"/>
        <v>0</v>
      </c>
      <c r="V257" s="12">
        <f t="shared" si="382"/>
        <v>0</v>
      </c>
      <c r="W257" s="12">
        <f t="shared" si="382"/>
        <v>0</v>
      </c>
      <c r="X257" s="12">
        <f t="shared" si="382"/>
        <v>0</v>
      </c>
      <c r="Y257" s="12">
        <f t="shared" si="382"/>
        <v>0</v>
      </c>
      <c r="Z257" s="12">
        <f t="shared" si="382"/>
        <v>0</v>
      </c>
      <c r="AA257" s="12">
        <f t="shared" si="382"/>
        <v>0</v>
      </c>
      <c r="AB257" s="12">
        <v>0</v>
      </c>
      <c r="AC257" s="12">
        <v>0</v>
      </c>
      <c r="AD257" s="12">
        <f t="shared" si="383"/>
        <v>0</v>
      </c>
      <c r="AE257" s="12">
        <f t="shared" si="384"/>
        <v>0</v>
      </c>
      <c r="AF257" s="12">
        <f t="shared" si="384"/>
        <v>0</v>
      </c>
      <c r="AG257" s="12">
        <f t="shared" si="384"/>
        <v>0</v>
      </c>
      <c r="AH257" s="12">
        <f t="shared" si="384"/>
        <v>0</v>
      </c>
      <c r="AI257" s="12">
        <f t="shared" si="384"/>
        <v>0</v>
      </c>
      <c r="AJ257" s="12">
        <f t="shared" si="384"/>
        <v>0</v>
      </c>
      <c r="AK257" s="12">
        <f t="shared" si="384"/>
        <v>0</v>
      </c>
      <c r="AL257" s="12">
        <f t="shared" si="384"/>
        <v>0</v>
      </c>
      <c r="AM257" s="12">
        <f t="shared" si="384"/>
        <v>0</v>
      </c>
      <c r="AN257" s="12">
        <f t="shared" si="384"/>
        <v>0</v>
      </c>
      <c r="AO257" s="12">
        <f t="shared" si="384"/>
        <v>0</v>
      </c>
      <c r="AP257" s="12">
        <f t="shared" si="384"/>
        <v>0</v>
      </c>
      <c r="AQ257" s="12">
        <f t="shared" si="384"/>
        <v>0</v>
      </c>
      <c r="AR257" s="12">
        <f t="shared" si="384"/>
        <v>0</v>
      </c>
      <c r="AS257" s="12">
        <f t="shared" si="384"/>
        <v>0</v>
      </c>
      <c r="AT257" s="12">
        <f t="shared" si="384"/>
        <v>0</v>
      </c>
      <c r="AU257" s="12">
        <f t="shared" si="384"/>
        <v>0</v>
      </c>
      <c r="AV257" s="12">
        <f t="shared" si="384"/>
        <v>0</v>
      </c>
      <c r="AW257" s="12">
        <v>0</v>
      </c>
      <c r="AX257" s="12">
        <v>0</v>
      </c>
      <c r="AY257" s="12">
        <f t="shared" si="385"/>
        <v>0</v>
      </c>
      <c r="AZ257" s="12">
        <f t="shared" si="386"/>
        <v>0</v>
      </c>
      <c r="BA257" s="12">
        <f t="shared" si="386"/>
        <v>0</v>
      </c>
      <c r="BB257" s="12">
        <f t="shared" si="386"/>
        <v>0</v>
      </c>
      <c r="BC257" s="12">
        <f t="shared" si="386"/>
        <v>0</v>
      </c>
      <c r="BD257" s="12">
        <f t="shared" si="386"/>
        <v>0</v>
      </c>
      <c r="BE257" s="12">
        <f t="shared" si="386"/>
        <v>0</v>
      </c>
      <c r="BF257" s="12">
        <f t="shared" si="386"/>
        <v>0</v>
      </c>
      <c r="BG257" s="12">
        <f t="shared" si="386"/>
        <v>0</v>
      </c>
      <c r="BH257" s="12">
        <f t="shared" si="386"/>
        <v>0</v>
      </c>
      <c r="BI257" s="12">
        <f t="shared" si="386"/>
        <v>0</v>
      </c>
      <c r="BJ257" s="12">
        <f t="shared" si="386"/>
        <v>0</v>
      </c>
      <c r="BK257" s="12">
        <f t="shared" si="386"/>
        <v>0</v>
      </c>
      <c r="BL257" s="12">
        <f t="shared" si="386"/>
        <v>0</v>
      </c>
      <c r="BM257" s="12">
        <f t="shared" si="386"/>
        <v>0</v>
      </c>
      <c r="BN257" s="12">
        <f t="shared" si="386"/>
        <v>0</v>
      </c>
      <c r="BO257" s="12">
        <f t="shared" si="386"/>
        <v>0</v>
      </c>
      <c r="BP257" s="12">
        <f t="shared" si="386"/>
        <v>0</v>
      </c>
      <c r="BQ257" s="12">
        <f t="shared" si="386"/>
        <v>0</v>
      </c>
      <c r="BR257" s="12">
        <v>0</v>
      </c>
      <c r="BS257" s="12">
        <v>0</v>
      </c>
    </row>
    <row r="258" spans="1:71" x14ac:dyDescent="0.25">
      <c r="A258" s="4" t="s">
        <v>14</v>
      </c>
      <c r="B258" s="4" t="s">
        <v>149</v>
      </c>
      <c r="C258" s="4" t="s">
        <v>15</v>
      </c>
      <c r="D258" s="65" t="s">
        <v>150</v>
      </c>
      <c r="E258" s="75">
        <v>6148</v>
      </c>
      <c r="F258" s="65"/>
      <c r="G258" s="60" t="s">
        <v>1875</v>
      </c>
      <c r="H258" s="13" t="s">
        <v>63</v>
      </c>
      <c r="I258" s="14">
        <v>0</v>
      </c>
      <c r="J258" s="14"/>
      <c r="K258" s="14"/>
      <c r="L258" s="14"/>
      <c r="M258" s="14"/>
      <c r="N258" s="14"/>
      <c r="O258" s="14">
        <f t="shared" si="312"/>
        <v>0</v>
      </c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>
        <v>0</v>
      </c>
      <c r="AC258" s="14">
        <v>0</v>
      </c>
      <c r="AD258" s="14">
        <v>0</v>
      </c>
      <c r="AE258" s="14"/>
      <c r="AF258" s="14"/>
      <c r="AG258" s="14"/>
      <c r="AH258" s="14"/>
      <c r="AI258" s="14"/>
      <c r="AJ258" s="14">
        <f t="shared" si="313"/>
        <v>0</v>
      </c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>
        <v>0</v>
      </c>
      <c r="AX258" s="14">
        <v>0</v>
      </c>
      <c r="AY258" s="14">
        <v>0</v>
      </c>
      <c r="AZ258" s="14"/>
      <c r="BA258" s="14"/>
      <c r="BB258" s="14"/>
      <c r="BC258" s="14"/>
      <c r="BD258" s="14"/>
      <c r="BE258" s="14">
        <f t="shared" si="314"/>
        <v>0</v>
      </c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>
        <v>0</v>
      </c>
      <c r="BS258" s="14">
        <v>0</v>
      </c>
    </row>
    <row r="259" spans="1:71" x14ac:dyDescent="0.25">
      <c r="A259" s="13" t="s">
        <v>1</v>
      </c>
      <c r="B259" s="13" t="s">
        <v>1</v>
      </c>
      <c r="C259" s="13" t="s">
        <v>1</v>
      </c>
      <c r="D259" s="60" t="s">
        <v>1</v>
      </c>
      <c r="E259" s="60" t="s">
        <v>1</v>
      </c>
      <c r="F259" s="60" t="s">
        <v>1</v>
      </c>
      <c r="G259" s="13" t="s">
        <v>1</v>
      </c>
      <c r="H259" s="10" t="s">
        <v>158</v>
      </c>
      <c r="I259" s="11">
        <f t="shared" ref="I259:AA259" si="387">SUM(I256,I241)</f>
        <v>0</v>
      </c>
      <c r="J259" s="11">
        <f t="shared" si="387"/>
        <v>0</v>
      </c>
      <c r="K259" s="11">
        <f t="shared" si="387"/>
        <v>0</v>
      </c>
      <c r="L259" s="11">
        <f t="shared" si="387"/>
        <v>0</v>
      </c>
      <c r="M259" s="11">
        <f t="shared" si="387"/>
        <v>0</v>
      </c>
      <c r="N259" s="11">
        <f t="shared" si="387"/>
        <v>0</v>
      </c>
      <c r="O259" s="11">
        <f t="shared" si="387"/>
        <v>0</v>
      </c>
      <c r="P259" s="11">
        <f t="shared" si="387"/>
        <v>0</v>
      </c>
      <c r="Q259" s="11">
        <f t="shared" si="387"/>
        <v>0</v>
      </c>
      <c r="R259" s="11">
        <f t="shared" si="387"/>
        <v>0</v>
      </c>
      <c r="S259" s="11">
        <f t="shared" si="387"/>
        <v>0</v>
      </c>
      <c r="T259" s="11">
        <f t="shared" si="387"/>
        <v>0</v>
      </c>
      <c r="U259" s="11">
        <f t="shared" si="387"/>
        <v>0</v>
      </c>
      <c r="V259" s="11">
        <f t="shared" si="387"/>
        <v>0</v>
      </c>
      <c r="W259" s="11">
        <f t="shared" si="387"/>
        <v>0</v>
      </c>
      <c r="X259" s="11">
        <f t="shared" si="387"/>
        <v>0</v>
      </c>
      <c r="Y259" s="11">
        <f t="shared" si="387"/>
        <v>0</v>
      </c>
      <c r="Z259" s="11">
        <f t="shared" si="387"/>
        <v>0</v>
      </c>
      <c r="AA259" s="11">
        <f t="shared" si="387"/>
        <v>0</v>
      </c>
      <c r="AB259" s="11">
        <v>0</v>
      </c>
      <c r="AC259" s="11">
        <v>0</v>
      </c>
      <c r="AD259" s="11">
        <f t="shared" ref="AD259:AV259" si="388">SUM(AD256,AD241)</f>
        <v>0</v>
      </c>
      <c r="AE259" s="11">
        <f t="shared" si="388"/>
        <v>0</v>
      </c>
      <c r="AF259" s="11">
        <f t="shared" si="388"/>
        <v>0</v>
      </c>
      <c r="AG259" s="11">
        <f t="shared" si="388"/>
        <v>0</v>
      </c>
      <c r="AH259" s="11">
        <f t="shared" si="388"/>
        <v>0</v>
      </c>
      <c r="AI259" s="11">
        <f t="shared" si="388"/>
        <v>0</v>
      </c>
      <c r="AJ259" s="11">
        <f t="shared" si="388"/>
        <v>0</v>
      </c>
      <c r="AK259" s="11">
        <f t="shared" si="388"/>
        <v>0</v>
      </c>
      <c r="AL259" s="11">
        <f t="shared" si="388"/>
        <v>0</v>
      </c>
      <c r="AM259" s="11">
        <f t="shared" si="388"/>
        <v>0</v>
      </c>
      <c r="AN259" s="11">
        <f t="shared" si="388"/>
        <v>0</v>
      </c>
      <c r="AO259" s="11">
        <f t="shared" si="388"/>
        <v>0</v>
      </c>
      <c r="AP259" s="11">
        <f t="shared" si="388"/>
        <v>0</v>
      </c>
      <c r="AQ259" s="11">
        <f t="shared" si="388"/>
        <v>0</v>
      </c>
      <c r="AR259" s="11">
        <f t="shared" si="388"/>
        <v>0</v>
      </c>
      <c r="AS259" s="11">
        <f t="shared" si="388"/>
        <v>0</v>
      </c>
      <c r="AT259" s="11">
        <f t="shared" si="388"/>
        <v>0</v>
      </c>
      <c r="AU259" s="11">
        <f t="shared" si="388"/>
        <v>0</v>
      </c>
      <c r="AV259" s="11">
        <f t="shared" si="388"/>
        <v>0</v>
      </c>
      <c r="AW259" s="11">
        <v>0</v>
      </c>
      <c r="AX259" s="11">
        <v>0</v>
      </c>
      <c r="AY259" s="11">
        <f t="shared" ref="AY259:BQ259" si="389">SUM(AY256,AY241)</f>
        <v>0</v>
      </c>
      <c r="AZ259" s="11">
        <f t="shared" si="389"/>
        <v>0</v>
      </c>
      <c r="BA259" s="11">
        <f t="shared" si="389"/>
        <v>0</v>
      </c>
      <c r="BB259" s="11">
        <f t="shared" si="389"/>
        <v>0</v>
      </c>
      <c r="BC259" s="11">
        <f t="shared" si="389"/>
        <v>0</v>
      </c>
      <c r="BD259" s="11">
        <f t="shared" si="389"/>
        <v>0</v>
      </c>
      <c r="BE259" s="11">
        <f t="shared" si="389"/>
        <v>0</v>
      </c>
      <c r="BF259" s="11">
        <f t="shared" si="389"/>
        <v>0</v>
      </c>
      <c r="BG259" s="11">
        <f t="shared" si="389"/>
        <v>0</v>
      </c>
      <c r="BH259" s="11">
        <f t="shared" si="389"/>
        <v>0</v>
      </c>
      <c r="BI259" s="11">
        <f t="shared" si="389"/>
        <v>0</v>
      </c>
      <c r="BJ259" s="11">
        <f t="shared" si="389"/>
        <v>0</v>
      </c>
      <c r="BK259" s="11">
        <f t="shared" si="389"/>
        <v>0</v>
      </c>
      <c r="BL259" s="11">
        <f t="shared" si="389"/>
        <v>0</v>
      </c>
      <c r="BM259" s="11">
        <f t="shared" si="389"/>
        <v>0</v>
      </c>
      <c r="BN259" s="11">
        <f t="shared" si="389"/>
        <v>0</v>
      </c>
      <c r="BO259" s="11">
        <f t="shared" si="389"/>
        <v>0</v>
      </c>
      <c r="BP259" s="11">
        <f t="shared" si="389"/>
        <v>0</v>
      </c>
      <c r="BQ259" s="11">
        <f t="shared" si="389"/>
        <v>0</v>
      </c>
      <c r="BR259" s="11">
        <v>0</v>
      </c>
      <c r="BS259" s="11">
        <v>0</v>
      </c>
    </row>
    <row r="260" spans="1:71" ht="15.75" thickBot="1" x14ac:dyDescent="0.3">
      <c r="A260" s="13" t="s">
        <v>1</v>
      </c>
      <c r="B260" s="13" t="s">
        <v>1</v>
      </c>
      <c r="C260" s="13" t="s">
        <v>1</v>
      </c>
      <c r="D260" s="60" t="s">
        <v>1</v>
      </c>
      <c r="E260" s="60" t="s">
        <v>1</v>
      </c>
      <c r="F260" s="60" t="s">
        <v>1</v>
      </c>
      <c r="G260" s="13" t="s">
        <v>1</v>
      </c>
      <c r="H260" s="2" t="s">
        <v>70</v>
      </c>
      <c r="I260" s="13" t="s">
        <v>1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>
        <v>0</v>
      </c>
      <c r="AC260" s="13">
        <v>0</v>
      </c>
      <c r="AD260" s="13" t="s">
        <v>1</v>
      </c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>
        <v>0</v>
      </c>
      <c r="AX260" s="13">
        <v>0</v>
      </c>
      <c r="AY260" s="13" t="s">
        <v>1</v>
      </c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>
        <v>0</v>
      </c>
      <c r="BS260" s="13">
        <v>0</v>
      </c>
    </row>
    <row r="261" spans="1:71" ht="69.75" customHeight="1" thickBot="1" x14ac:dyDescent="0.3">
      <c r="A261" s="110" t="s">
        <v>1</v>
      </c>
      <c r="B261" s="110" t="s">
        <v>1</v>
      </c>
      <c r="C261" s="110" t="s">
        <v>1</v>
      </c>
      <c r="D261" s="113" t="s">
        <v>1</v>
      </c>
      <c r="E261" s="113" t="s">
        <v>1</v>
      </c>
      <c r="F261" s="113" t="s">
        <v>1</v>
      </c>
      <c r="G261" s="116" t="s">
        <v>1</v>
      </c>
      <c r="H261" s="5" t="s">
        <v>71</v>
      </c>
      <c r="I261" s="57" t="s">
        <v>11</v>
      </c>
      <c r="J261" s="57" t="s">
        <v>1831</v>
      </c>
      <c r="K261" s="57" t="s">
        <v>1784</v>
      </c>
      <c r="L261" s="57" t="s">
        <v>1817</v>
      </c>
      <c r="M261" s="57" t="s">
        <v>1818</v>
      </c>
      <c r="N261" s="57" t="s">
        <v>1819</v>
      </c>
      <c r="O261" s="57" t="s">
        <v>1835</v>
      </c>
      <c r="P261" s="57" t="s">
        <v>1832</v>
      </c>
      <c r="Q261" s="57" t="s">
        <v>1820</v>
      </c>
      <c r="R261" s="57" t="s">
        <v>1821</v>
      </c>
      <c r="S261" s="57" t="s">
        <v>1822</v>
      </c>
      <c r="T261" s="57" t="s">
        <v>1823</v>
      </c>
      <c r="U261" s="57" t="s">
        <v>1824</v>
      </c>
      <c r="V261" s="57" t="s">
        <v>1825</v>
      </c>
      <c r="W261" s="57" t="s">
        <v>1833</v>
      </c>
      <c r="X261" s="57" t="s">
        <v>1834</v>
      </c>
      <c r="Y261" s="57" t="s">
        <v>1826</v>
      </c>
      <c r="Z261" s="57" t="s">
        <v>1827</v>
      </c>
      <c r="AA261" s="57" t="s">
        <v>1828</v>
      </c>
      <c r="AB261" s="57" t="s">
        <v>1829</v>
      </c>
      <c r="AC261" s="57" t="s">
        <v>1830</v>
      </c>
      <c r="AD261" s="58" t="s">
        <v>12</v>
      </c>
      <c r="AE261" s="58" t="s">
        <v>1831</v>
      </c>
      <c r="AF261" s="58" t="s">
        <v>1784</v>
      </c>
      <c r="AG261" s="58" t="s">
        <v>1817</v>
      </c>
      <c r="AH261" s="58" t="s">
        <v>1818</v>
      </c>
      <c r="AI261" s="58" t="s">
        <v>1819</v>
      </c>
      <c r="AJ261" s="58" t="s">
        <v>1836</v>
      </c>
      <c r="AK261" s="58" t="s">
        <v>1832</v>
      </c>
      <c r="AL261" s="58" t="s">
        <v>1820</v>
      </c>
      <c r="AM261" s="58" t="s">
        <v>1821</v>
      </c>
      <c r="AN261" s="58" t="s">
        <v>1822</v>
      </c>
      <c r="AO261" s="58" t="s">
        <v>1823</v>
      </c>
      <c r="AP261" s="58" t="s">
        <v>1824</v>
      </c>
      <c r="AQ261" s="58" t="s">
        <v>1825</v>
      </c>
      <c r="AR261" s="58" t="s">
        <v>1833</v>
      </c>
      <c r="AS261" s="58" t="s">
        <v>1834</v>
      </c>
      <c r="AT261" s="58" t="s">
        <v>1826</v>
      </c>
      <c r="AU261" s="58" t="s">
        <v>1827</v>
      </c>
      <c r="AV261" s="58" t="s">
        <v>1828</v>
      </c>
      <c r="AW261" s="58" t="s">
        <v>1829</v>
      </c>
      <c r="AX261" s="58" t="s">
        <v>1830</v>
      </c>
      <c r="AY261" s="59" t="s">
        <v>13</v>
      </c>
      <c r="AZ261" s="59" t="s">
        <v>1831</v>
      </c>
      <c r="BA261" s="59" t="s">
        <v>1784</v>
      </c>
      <c r="BB261" s="59" t="s">
        <v>1817</v>
      </c>
      <c r="BC261" s="59" t="s">
        <v>1818</v>
      </c>
      <c r="BD261" s="59" t="s">
        <v>1819</v>
      </c>
      <c r="BE261" s="59" t="s">
        <v>1837</v>
      </c>
      <c r="BF261" s="59" t="s">
        <v>1832</v>
      </c>
      <c r="BG261" s="59" t="s">
        <v>1820</v>
      </c>
      <c r="BH261" s="59" t="s">
        <v>1821</v>
      </c>
      <c r="BI261" s="59" t="s">
        <v>1822</v>
      </c>
      <c r="BJ261" s="59" t="s">
        <v>1823</v>
      </c>
      <c r="BK261" s="59" t="s">
        <v>1824</v>
      </c>
      <c r="BL261" s="59" t="s">
        <v>1825</v>
      </c>
      <c r="BM261" s="59" t="s">
        <v>1833</v>
      </c>
      <c r="BN261" s="59" t="s">
        <v>1834</v>
      </c>
      <c r="BO261" s="59" t="s">
        <v>1826</v>
      </c>
      <c r="BP261" s="59" t="s">
        <v>1827</v>
      </c>
      <c r="BQ261" s="59" t="s">
        <v>1828</v>
      </c>
      <c r="BR261" s="59" t="s">
        <v>1829</v>
      </c>
      <c r="BS261" s="59" t="s">
        <v>1830</v>
      </c>
    </row>
    <row r="262" spans="1:71" x14ac:dyDescent="0.25">
      <c r="A262" s="111"/>
      <c r="B262" s="111"/>
      <c r="C262" s="111"/>
      <c r="D262" s="114"/>
      <c r="E262" s="114"/>
      <c r="F262" s="114"/>
      <c r="G262" s="117"/>
      <c r="H262" s="15" t="s">
        <v>1</v>
      </c>
      <c r="I262" s="9">
        <v>1</v>
      </c>
      <c r="J262" s="9">
        <v>2</v>
      </c>
      <c r="K262" s="9">
        <v>3</v>
      </c>
      <c r="L262" s="9">
        <v>4</v>
      </c>
      <c r="M262" s="9">
        <v>5</v>
      </c>
      <c r="N262" s="9">
        <v>6</v>
      </c>
      <c r="O262" s="9">
        <v>7</v>
      </c>
      <c r="P262" s="9">
        <v>8</v>
      </c>
      <c r="Q262" s="9">
        <v>9</v>
      </c>
      <c r="R262" s="9">
        <v>10</v>
      </c>
      <c r="S262" s="9">
        <v>11</v>
      </c>
      <c r="T262" s="9">
        <v>12</v>
      </c>
      <c r="U262" s="9">
        <v>13</v>
      </c>
      <c r="V262" s="9">
        <v>14</v>
      </c>
      <c r="W262" s="9">
        <v>15</v>
      </c>
      <c r="X262" s="9">
        <v>16</v>
      </c>
      <c r="Y262" s="9">
        <v>17</v>
      </c>
      <c r="Z262" s="9">
        <v>18</v>
      </c>
      <c r="AA262" s="9">
        <v>19</v>
      </c>
      <c r="AB262" s="9">
        <v>20</v>
      </c>
      <c r="AC262" s="9">
        <v>21</v>
      </c>
      <c r="AD262" s="9">
        <v>1</v>
      </c>
      <c r="AE262" s="9">
        <v>2</v>
      </c>
      <c r="AF262" s="9">
        <v>3</v>
      </c>
      <c r="AG262" s="9">
        <v>4</v>
      </c>
      <c r="AH262" s="9">
        <v>5</v>
      </c>
      <c r="AI262" s="9">
        <v>6</v>
      </c>
      <c r="AJ262" s="9">
        <v>7</v>
      </c>
      <c r="AK262" s="9">
        <v>8</v>
      </c>
      <c r="AL262" s="9">
        <v>9</v>
      </c>
      <c r="AM262" s="9">
        <v>10</v>
      </c>
      <c r="AN262" s="9">
        <v>11</v>
      </c>
      <c r="AO262" s="9">
        <v>12</v>
      </c>
      <c r="AP262" s="9">
        <v>13</v>
      </c>
      <c r="AQ262" s="9">
        <v>14</v>
      </c>
      <c r="AR262" s="9">
        <v>15</v>
      </c>
      <c r="AS262" s="9">
        <v>16</v>
      </c>
      <c r="AT262" s="9">
        <v>17</v>
      </c>
      <c r="AU262" s="9">
        <v>18</v>
      </c>
      <c r="AV262" s="9">
        <v>19</v>
      </c>
      <c r="AW262" s="9">
        <v>20</v>
      </c>
      <c r="AX262" s="9">
        <v>21</v>
      </c>
      <c r="AY262" s="9">
        <v>1</v>
      </c>
      <c r="AZ262" s="9">
        <v>2</v>
      </c>
      <c r="BA262" s="9">
        <v>3</v>
      </c>
      <c r="BB262" s="9">
        <v>4</v>
      </c>
      <c r="BC262" s="9">
        <v>5</v>
      </c>
      <c r="BD262" s="9">
        <v>6</v>
      </c>
      <c r="BE262" s="9">
        <v>7</v>
      </c>
      <c r="BF262" s="9">
        <v>8</v>
      </c>
      <c r="BG262" s="9">
        <v>9</v>
      </c>
      <c r="BH262" s="9">
        <v>10</v>
      </c>
      <c r="BI262" s="9">
        <v>11</v>
      </c>
      <c r="BJ262" s="9">
        <v>12</v>
      </c>
      <c r="BK262" s="9">
        <v>13</v>
      </c>
      <c r="BL262" s="9">
        <v>14</v>
      </c>
      <c r="BM262" s="9">
        <v>15</v>
      </c>
      <c r="BN262" s="9">
        <v>16</v>
      </c>
      <c r="BO262" s="9">
        <v>17</v>
      </c>
      <c r="BP262" s="9">
        <v>18</v>
      </c>
      <c r="BQ262" s="9">
        <v>19</v>
      </c>
      <c r="BR262" s="9">
        <v>20</v>
      </c>
      <c r="BS262" s="9">
        <v>21</v>
      </c>
    </row>
    <row r="263" spans="1:71" ht="22.5" x14ac:dyDescent="0.25">
      <c r="A263" s="111"/>
      <c r="B263" s="111"/>
      <c r="C263" s="111"/>
      <c r="D263" s="114"/>
      <c r="E263" s="114"/>
      <c r="F263" s="114"/>
      <c r="G263" s="117"/>
      <c r="H263" s="16" t="s">
        <v>72</v>
      </c>
      <c r="I263" s="17">
        <f t="shared" ref="I263:AA263" si="390">SUM(I259)</f>
        <v>0</v>
      </c>
      <c r="J263" s="17">
        <f t="shared" si="390"/>
        <v>0</v>
      </c>
      <c r="K263" s="17">
        <f t="shared" si="390"/>
        <v>0</v>
      </c>
      <c r="L263" s="17">
        <f t="shared" si="390"/>
        <v>0</v>
      </c>
      <c r="M263" s="17">
        <f t="shared" si="390"/>
        <v>0</v>
      </c>
      <c r="N263" s="17">
        <f t="shared" si="390"/>
        <v>0</v>
      </c>
      <c r="O263" s="17">
        <f t="shared" ref="O263" si="391">SUM(O259)</f>
        <v>0</v>
      </c>
      <c r="P263" s="17">
        <f t="shared" si="390"/>
        <v>0</v>
      </c>
      <c r="Q263" s="17">
        <f t="shared" si="390"/>
        <v>0</v>
      </c>
      <c r="R263" s="17">
        <f t="shared" si="390"/>
        <v>0</v>
      </c>
      <c r="S263" s="17">
        <f t="shared" si="390"/>
        <v>0</v>
      </c>
      <c r="T263" s="17">
        <f t="shared" si="390"/>
        <v>0</v>
      </c>
      <c r="U263" s="17">
        <f t="shared" si="390"/>
        <v>0</v>
      </c>
      <c r="V263" s="17">
        <f t="shared" si="390"/>
        <v>0</v>
      </c>
      <c r="W263" s="17">
        <f t="shared" si="390"/>
        <v>0</v>
      </c>
      <c r="X263" s="17">
        <f t="shared" si="390"/>
        <v>0</v>
      </c>
      <c r="Y263" s="17">
        <f t="shared" si="390"/>
        <v>0</v>
      </c>
      <c r="Z263" s="17">
        <f t="shared" si="390"/>
        <v>0</v>
      </c>
      <c r="AA263" s="17">
        <f t="shared" si="390"/>
        <v>0</v>
      </c>
      <c r="AB263" s="17">
        <v>0</v>
      </c>
      <c r="AC263" s="17">
        <v>0</v>
      </c>
      <c r="AD263" s="17">
        <f t="shared" ref="AD263:AV263" si="392">SUM(AD259)</f>
        <v>0</v>
      </c>
      <c r="AE263" s="17">
        <f t="shared" si="392"/>
        <v>0</v>
      </c>
      <c r="AF263" s="17">
        <f t="shared" si="392"/>
        <v>0</v>
      </c>
      <c r="AG263" s="17">
        <f t="shared" si="392"/>
        <v>0</v>
      </c>
      <c r="AH263" s="17">
        <f t="shared" si="392"/>
        <v>0</v>
      </c>
      <c r="AI263" s="17">
        <f t="shared" si="392"/>
        <v>0</v>
      </c>
      <c r="AJ263" s="17">
        <f t="shared" ref="AJ263" si="393">SUM(AJ259)</f>
        <v>0</v>
      </c>
      <c r="AK263" s="17">
        <f t="shared" si="392"/>
        <v>0</v>
      </c>
      <c r="AL263" s="17">
        <f t="shared" si="392"/>
        <v>0</v>
      </c>
      <c r="AM263" s="17">
        <f t="shared" si="392"/>
        <v>0</v>
      </c>
      <c r="AN263" s="17">
        <f t="shared" si="392"/>
        <v>0</v>
      </c>
      <c r="AO263" s="17">
        <f t="shared" si="392"/>
        <v>0</v>
      </c>
      <c r="AP263" s="17">
        <f t="shared" si="392"/>
        <v>0</v>
      </c>
      <c r="AQ263" s="17">
        <f t="shared" si="392"/>
        <v>0</v>
      </c>
      <c r="AR263" s="17">
        <f t="shared" si="392"/>
        <v>0</v>
      </c>
      <c r="AS263" s="17">
        <f t="shared" si="392"/>
        <v>0</v>
      </c>
      <c r="AT263" s="17">
        <f t="shared" si="392"/>
        <v>0</v>
      </c>
      <c r="AU263" s="17">
        <f t="shared" si="392"/>
        <v>0</v>
      </c>
      <c r="AV263" s="17">
        <f t="shared" si="392"/>
        <v>0</v>
      </c>
      <c r="AW263" s="17">
        <v>0</v>
      </c>
      <c r="AX263" s="17">
        <v>0</v>
      </c>
      <c r="AY263" s="17">
        <f t="shared" ref="AY263:BQ263" si="394">SUM(AY259)</f>
        <v>0</v>
      </c>
      <c r="AZ263" s="17">
        <f t="shared" si="394"/>
        <v>0</v>
      </c>
      <c r="BA263" s="17">
        <f t="shared" si="394"/>
        <v>0</v>
      </c>
      <c r="BB263" s="17">
        <f t="shared" si="394"/>
        <v>0</v>
      </c>
      <c r="BC263" s="17">
        <f t="shared" si="394"/>
        <v>0</v>
      </c>
      <c r="BD263" s="17">
        <f t="shared" si="394"/>
        <v>0</v>
      </c>
      <c r="BE263" s="17">
        <f t="shared" ref="BE263" si="395">SUM(BE259)</f>
        <v>0</v>
      </c>
      <c r="BF263" s="17">
        <f t="shared" si="394"/>
        <v>0</v>
      </c>
      <c r="BG263" s="17">
        <f t="shared" si="394"/>
        <v>0</v>
      </c>
      <c r="BH263" s="17">
        <f t="shared" si="394"/>
        <v>0</v>
      </c>
      <c r="BI263" s="17">
        <f t="shared" si="394"/>
        <v>0</v>
      </c>
      <c r="BJ263" s="17">
        <f t="shared" si="394"/>
        <v>0</v>
      </c>
      <c r="BK263" s="17">
        <f t="shared" si="394"/>
        <v>0</v>
      </c>
      <c r="BL263" s="17">
        <f t="shared" si="394"/>
        <v>0</v>
      </c>
      <c r="BM263" s="17">
        <f t="shared" si="394"/>
        <v>0</v>
      </c>
      <c r="BN263" s="17">
        <f t="shared" si="394"/>
        <v>0</v>
      </c>
      <c r="BO263" s="17">
        <f t="shared" si="394"/>
        <v>0</v>
      </c>
      <c r="BP263" s="17">
        <f t="shared" si="394"/>
        <v>0</v>
      </c>
      <c r="BQ263" s="17">
        <f t="shared" si="394"/>
        <v>0</v>
      </c>
      <c r="BR263" s="17">
        <v>0</v>
      </c>
      <c r="BS263" s="17">
        <v>0</v>
      </c>
    </row>
    <row r="264" spans="1:71" x14ac:dyDescent="0.25">
      <c r="A264" s="111"/>
      <c r="B264" s="111"/>
      <c r="C264" s="111"/>
      <c r="D264" s="114"/>
      <c r="E264" s="114"/>
      <c r="F264" s="114"/>
      <c r="G264" s="117"/>
      <c r="H264" s="18" t="s">
        <v>73</v>
      </c>
      <c r="I264" s="17">
        <f t="shared" ref="I264:AA264" si="396">SUM(I263)</f>
        <v>0</v>
      </c>
      <c r="J264" s="17">
        <f t="shared" si="396"/>
        <v>0</v>
      </c>
      <c r="K264" s="17">
        <f t="shared" si="396"/>
        <v>0</v>
      </c>
      <c r="L264" s="17">
        <f t="shared" si="396"/>
        <v>0</v>
      </c>
      <c r="M264" s="17">
        <f t="shared" si="396"/>
        <v>0</v>
      </c>
      <c r="N264" s="17">
        <f t="shared" si="396"/>
        <v>0</v>
      </c>
      <c r="O264" s="17">
        <f t="shared" ref="O264" si="397">SUM(O263)</f>
        <v>0</v>
      </c>
      <c r="P264" s="17">
        <f t="shared" si="396"/>
        <v>0</v>
      </c>
      <c r="Q264" s="17">
        <f t="shared" si="396"/>
        <v>0</v>
      </c>
      <c r="R264" s="17">
        <f t="shared" si="396"/>
        <v>0</v>
      </c>
      <c r="S264" s="17">
        <f t="shared" si="396"/>
        <v>0</v>
      </c>
      <c r="T264" s="17">
        <f t="shared" si="396"/>
        <v>0</v>
      </c>
      <c r="U264" s="17">
        <f t="shared" si="396"/>
        <v>0</v>
      </c>
      <c r="V264" s="17">
        <f t="shared" si="396"/>
        <v>0</v>
      </c>
      <c r="W264" s="17">
        <f t="shared" si="396"/>
        <v>0</v>
      </c>
      <c r="X264" s="17">
        <f t="shared" si="396"/>
        <v>0</v>
      </c>
      <c r="Y264" s="17">
        <f t="shared" si="396"/>
        <v>0</v>
      </c>
      <c r="Z264" s="17">
        <f t="shared" si="396"/>
        <v>0</v>
      </c>
      <c r="AA264" s="17">
        <f t="shared" si="396"/>
        <v>0</v>
      </c>
      <c r="AB264" s="17">
        <v>0</v>
      </c>
      <c r="AC264" s="17">
        <v>0</v>
      </c>
      <c r="AD264" s="17">
        <f t="shared" ref="AD264:AV264" si="398">SUM(AD263)</f>
        <v>0</v>
      </c>
      <c r="AE264" s="17">
        <f t="shared" si="398"/>
        <v>0</v>
      </c>
      <c r="AF264" s="17">
        <f t="shared" si="398"/>
        <v>0</v>
      </c>
      <c r="AG264" s="17">
        <f t="shared" si="398"/>
        <v>0</v>
      </c>
      <c r="AH264" s="17">
        <f t="shared" si="398"/>
        <v>0</v>
      </c>
      <c r="AI264" s="17">
        <f t="shared" si="398"/>
        <v>0</v>
      </c>
      <c r="AJ264" s="17">
        <f t="shared" ref="AJ264" si="399">SUM(AJ263)</f>
        <v>0</v>
      </c>
      <c r="AK264" s="17">
        <f t="shared" si="398"/>
        <v>0</v>
      </c>
      <c r="AL264" s="17">
        <f t="shared" si="398"/>
        <v>0</v>
      </c>
      <c r="AM264" s="17">
        <f t="shared" si="398"/>
        <v>0</v>
      </c>
      <c r="AN264" s="17">
        <f t="shared" si="398"/>
        <v>0</v>
      </c>
      <c r="AO264" s="17">
        <f t="shared" si="398"/>
        <v>0</v>
      </c>
      <c r="AP264" s="17">
        <f t="shared" si="398"/>
        <v>0</v>
      </c>
      <c r="AQ264" s="17">
        <f t="shared" si="398"/>
        <v>0</v>
      </c>
      <c r="AR264" s="17">
        <f t="shared" si="398"/>
        <v>0</v>
      </c>
      <c r="AS264" s="17">
        <f t="shared" si="398"/>
        <v>0</v>
      </c>
      <c r="AT264" s="17">
        <f t="shared" si="398"/>
        <v>0</v>
      </c>
      <c r="AU264" s="17">
        <f t="shared" si="398"/>
        <v>0</v>
      </c>
      <c r="AV264" s="17">
        <f t="shared" si="398"/>
        <v>0</v>
      </c>
      <c r="AW264" s="17">
        <v>0</v>
      </c>
      <c r="AX264" s="17">
        <v>0</v>
      </c>
      <c r="AY264" s="17">
        <f t="shared" ref="AY264:BQ264" si="400">SUM(AY263)</f>
        <v>0</v>
      </c>
      <c r="AZ264" s="17">
        <f t="shared" si="400"/>
        <v>0</v>
      </c>
      <c r="BA264" s="17">
        <f t="shared" si="400"/>
        <v>0</v>
      </c>
      <c r="BB264" s="17">
        <f t="shared" si="400"/>
        <v>0</v>
      </c>
      <c r="BC264" s="17">
        <f t="shared" si="400"/>
        <v>0</v>
      </c>
      <c r="BD264" s="17">
        <f t="shared" si="400"/>
        <v>0</v>
      </c>
      <c r="BE264" s="17">
        <f t="shared" ref="BE264" si="401">SUM(BE263)</f>
        <v>0</v>
      </c>
      <c r="BF264" s="17">
        <f t="shared" si="400"/>
        <v>0</v>
      </c>
      <c r="BG264" s="17">
        <f t="shared" si="400"/>
        <v>0</v>
      </c>
      <c r="BH264" s="17">
        <f t="shared" si="400"/>
        <v>0</v>
      </c>
      <c r="BI264" s="17">
        <f t="shared" si="400"/>
        <v>0</v>
      </c>
      <c r="BJ264" s="17">
        <f t="shared" si="400"/>
        <v>0</v>
      </c>
      <c r="BK264" s="17">
        <f t="shared" si="400"/>
        <v>0</v>
      </c>
      <c r="BL264" s="17">
        <f t="shared" si="400"/>
        <v>0</v>
      </c>
      <c r="BM264" s="17">
        <f t="shared" si="400"/>
        <v>0</v>
      </c>
      <c r="BN264" s="17">
        <f t="shared" si="400"/>
        <v>0</v>
      </c>
      <c r="BO264" s="17">
        <f t="shared" si="400"/>
        <v>0</v>
      </c>
      <c r="BP264" s="17">
        <f t="shared" si="400"/>
        <v>0</v>
      </c>
      <c r="BQ264" s="17">
        <f t="shared" si="400"/>
        <v>0</v>
      </c>
      <c r="BR264" s="17">
        <v>0</v>
      </c>
      <c r="BS264" s="17">
        <v>0</v>
      </c>
    </row>
    <row r="265" spans="1:71" x14ac:dyDescent="0.25">
      <c r="A265" s="112"/>
      <c r="B265" s="112"/>
      <c r="C265" s="112"/>
      <c r="D265" s="115"/>
      <c r="E265" s="115"/>
      <c r="F265" s="115"/>
      <c r="G265" s="118"/>
      <c r="O265">
        <f t="shared" si="312"/>
        <v>0</v>
      </c>
      <c r="AB265">
        <v>0</v>
      </c>
      <c r="AC265">
        <v>0</v>
      </c>
      <c r="AJ265">
        <f t="shared" si="313"/>
        <v>0</v>
      </c>
      <c r="AW265">
        <v>0</v>
      </c>
      <c r="AX265">
        <v>0</v>
      </c>
      <c r="BE265">
        <f t="shared" si="314"/>
        <v>0</v>
      </c>
      <c r="BR265">
        <v>0</v>
      </c>
      <c r="BS265">
        <v>0</v>
      </c>
    </row>
    <row r="266" spans="1:71" x14ac:dyDescent="0.25">
      <c r="A266" s="13" t="s">
        <v>1</v>
      </c>
      <c r="B266" s="13" t="s">
        <v>1</v>
      </c>
      <c r="C266" s="13" t="s">
        <v>1</v>
      </c>
      <c r="D266" s="60" t="s">
        <v>1</v>
      </c>
      <c r="E266" s="60" t="s">
        <v>1</v>
      </c>
      <c r="F266" s="60" t="s">
        <v>1</v>
      </c>
      <c r="G266" s="13" t="s">
        <v>1</v>
      </c>
      <c r="H266" s="19" t="s">
        <v>1</v>
      </c>
      <c r="I266" s="19" t="s">
        <v>1</v>
      </c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>
        <v>0</v>
      </c>
      <c r="AC266" s="19">
        <v>0</v>
      </c>
      <c r="AD266" s="19" t="s">
        <v>1</v>
      </c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>
        <v>0</v>
      </c>
      <c r="AX266" s="19">
        <v>0</v>
      </c>
      <c r="AY266" s="19" t="s">
        <v>1</v>
      </c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>
        <v>0</v>
      </c>
      <c r="BS266" s="19">
        <v>0</v>
      </c>
    </row>
    <row r="267" spans="1:71" x14ac:dyDescent="0.25">
      <c r="A267" s="13" t="s">
        <v>1</v>
      </c>
      <c r="B267" s="13" t="s">
        <v>1</v>
      </c>
      <c r="C267" s="13" t="s">
        <v>1</v>
      </c>
      <c r="D267" s="60" t="s">
        <v>1</v>
      </c>
      <c r="E267" s="60" t="s">
        <v>1</v>
      </c>
      <c r="F267" s="60" t="s">
        <v>1</v>
      </c>
      <c r="G267" s="13" t="s">
        <v>1</v>
      </c>
      <c r="H267" s="10" t="s">
        <v>159</v>
      </c>
      <c r="I267" s="11">
        <f t="shared" ref="I267:AA267" si="402">SUM(I259)</f>
        <v>0</v>
      </c>
      <c r="J267" s="11">
        <f t="shared" si="402"/>
        <v>0</v>
      </c>
      <c r="K267" s="11">
        <f t="shared" si="402"/>
        <v>0</v>
      </c>
      <c r="L267" s="11">
        <f t="shared" si="402"/>
        <v>0</v>
      </c>
      <c r="M267" s="11">
        <f t="shared" si="402"/>
        <v>0</v>
      </c>
      <c r="N267" s="11">
        <f t="shared" si="402"/>
        <v>0</v>
      </c>
      <c r="O267" s="11">
        <f t="shared" si="402"/>
        <v>0</v>
      </c>
      <c r="P267" s="11">
        <f t="shared" si="402"/>
        <v>0</v>
      </c>
      <c r="Q267" s="11">
        <f t="shared" si="402"/>
        <v>0</v>
      </c>
      <c r="R267" s="11">
        <f t="shared" si="402"/>
        <v>0</v>
      </c>
      <c r="S267" s="11">
        <f t="shared" si="402"/>
        <v>0</v>
      </c>
      <c r="T267" s="11">
        <f t="shared" si="402"/>
        <v>0</v>
      </c>
      <c r="U267" s="11">
        <f t="shared" si="402"/>
        <v>0</v>
      </c>
      <c r="V267" s="11">
        <f t="shared" si="402"/>
        <v>0</v>
      </c>
      <c r="W267" s="11">
        <f t="shared" si="402"/>
        <v>0</v>
      </c>
      <c r="X267" s="11">
        <f t="shared" si="402"/>
        <v>0</v>
      </c>
      <c r="Y267" s="11">
        <f t="shared" si="402"/>
        <v>0</v>
      </c>
      <c r="Z267" s="11">
        <f t="shared" si="402"/>
        <v>0</v>
      </c>
      <c r="AA267" s="11">
        <f t="shared" si="402"/>
        <v>0</v>
      </c>
      <c r="AB267" s="11">
        <v>0</v>
      </c>
      <c r="AC267" s="11">
        <v>0</v>
      </c>
      <c r="AD267" s="11">
        <f t="shared" ref="AD267:AV267" si="403">SUM(AD259)</f>
        <v>0</v>
      </c>
      <c r="AE267" s="11">
        <f t="shared" si="403"/>
        <v>0</v>
      </c>
      <c r="AF267" s="11">
        <f t="shared" si="403"/>
        <v>0</v>
      </c>
      <c r="AG267" s="11">
        <f t="shared" si="403"/>
        <v>0</v>
      </c>
      <c r="AH267" s="11">
        <f t="shared" si="403"/>
        <v>0</v>
      </c>
      <c r="AI267" s="11">
        <f t="shared" si="403"/>
        <v>0</v>
      </c>
      <c r="AJ267" s="11">
        <f t="shared" si="403"/>
        <v>0</v>
      </c>
      <c r="AK267" s="11">
        <f t="shared" si="403"/>
        <v>0</v>
      </c>
      <c r="AL267" s="11">
        <f t="shared" si="403"/>
        <v>0</v>
      </c>
      <c r="AM267" s="11">
        <f t="shared" si="403"/>
        <v>0</v>
      </c>
      <c r="AN267" s="11">
        <f t="shared" si="403"/>
        <v>0</v>
      </c>
      <c r="AO267" s="11">
        <f t="shared" si="403"/>
        <v>0</v>
      </c>
      <c r="AP267" s="11">
        <f t="shared" si="403"/>
        <v>0</v>
      </c>
      <c r="AQ267" s="11">
        <f t="shared" si="403"/>
        <v>0</v>
      </c>
      <c r="AR267" s="11">
        <f t="shared" si="403"/>
        <v>0</v>
      </c>
      <c r="AS267" s="11">
        <f t="shared" si="403"/>
        <v>0</v>
      </c>
      <c r="AT267" s="11">
        <f t="shared" si="403"/>
        <v>0</v>
      </c>
      <c r="AU267" s="11">
        <f t="shared" si="403"/>
        <v>0</v>
      </c>
      <c r="AV267" s="11">
        <f t="shared" si="403"/>
        <v>0</v>
      </c>
      <c r="AW267" s="11">
        <v>0</v>
      </c>
      <c r="AX267" s="11">
        <v>0</v>
      </c>
      <c r="AY267" s="11">
        <f t="shared" ref="AY267:BQ267" si="404">SUM(AY259)</f>
        <v>0</v>
      </c>
      <c r="AZ267" s="11">
        <f t="shared" si="404"/>
        <v>0</v>
      </c>
      <c r="BA267" s="11">
        <f t="shared" si="404"/>
        <v>0</v>
      </c>
      <c r="BB267" s="11">
        <f t="shared" si="404"/>
        <v>0</v>
      </c>
      <c r="BC267" s="11">
        <f t="shared" si="404"/>
        <v>0</v>
      </c>
      <c r="BD267" s="11">
        <f t="shared" si="404"/>
        <v>0</v>
      </c>
      <c r="BE267" s="11">
        <f t="shared" si="404"/>
        <v>0</v>
      </c>
      <c r="BF267" s="11">
        <f t="shared" si="404"/>
        <v>0</v>
      </c>
      <c r="BG267" s="11">
        <f t="shared" si="404"/>
        <v>0</v>
      </c>
      <c r="BH267" s="11">
        <f t="shared" si="404"/>
        <v>0</v>
      </c>
      <c r="BI267" s="11">
        <f t="shared" si="404"/>
        <v>0</v>
      </c>
      <c r="BJ267" s="11">
        <f t="shared" si="404"/>
        <v>0</v>
      </c>
      <c r="BK267" s="11">
        <f t="shared" si="404"/>
        <v>0</v>
      </c>
      <c r="BL267" s="11">
        <f t="shared" si="404"/>
        <v>0</v>
      </c>
      <c r="BM267" s="11">
        <f t="shared" si="404"/>
        <v>0</v>
      </c>
      <c r="BN267" s="11">
        <f t="shared" si="404"/>
        <v>0</v>
      </c>
      <c r="BO267" s="11">
        <f t="shared" si="404"/>
        <v>0</v>
      </c>
      <c r="BP267" s="11">
        <f t="shared" si="404"/>
        <v>0</v>
      </c>
      <c r="BQ267" s="11">
        <f t="shared" si="404"/>
        <v>0</v>
      </c>
      <c r="BR267" s="11">
        <v>0</v>
      </c>
      <c r="BS267" s="11">
        <v>0</v>
      </c>
    </row>
    <row r="268" spans="1:71" x14ac:dyDescent="0.25">
      <c r="A268" s="13" t="s">
        <v>1</v>
      </c>
      <c r="B268" s="13" t="s">
        <v>1</v>
      </c>
      <c r="C268" s="13" t="s">
        <v>1</v>
      </c>
      <c r="D268" s="60" t="s">
        <v>1</v>
      </c>
      <c r="E268" s="60" t="s">
        <v>1</v>
      </c>
      <c r="F268" s="60" t="s">
        <v>1</v>
      </c>
      <c r="G268" s="13" t="s">
        <v>1</v>
      </c>
      <c r="H268" s="2" t="s">
        <v>70</v>
      </c>
      <c r="I268" s="13" t="s">
        <v>1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>
        <v>0</v>
      </c>
      <c r="AC268" s="13">
        <v>0</v>
      </c>
      <c r="AD268" s="13" t="s">
        <v>1</v>
      </c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>
        <v>0</v>
      </c>
      <c r="AX268" s="13">
        <v>0</v>
      </c>
      <c r="AY268" s="13" t="s">
        <v>1</v>
      </c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>
        <v>0</v>
      </c>
      <c r="BS268" s="13">
        <v>0</v>
      </c>
    </row>
    <row r="269" spans="1:71" x14ac:dyDescent="0.25">
      <c r="A269" s="13" t="s">
        <v>1</v>
      </c>
      <c r="B269" s="13" t="s">
        <v>1</v>
      </c>
      <c r="C269" s="13" t="s">
        <v>1</v>
      </c>
      <c r="D269" s="60" t="s">
        <v>1</v>
      </c>
      <c r="E269" s="60" t="s">
        <v>1</v>
      </c>
      <c r="F269" s="60" t="s">
        <v>1</v>
      </c>
      <c r="G269" s="13" t="s">
        <v>1</v>
      </c>
      <c r="H269" s="20" t="s">
        <v>1</v>
      </c>
      <c r="I269" s="21" t="s">
        <v>1</v>
      </c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>
        <v>0</v>
      </c>
      <c r="AC269" s="21">
        <v>0</v>
      </c>
      <c r="AD269" s="21" t="s">
        <v>1</v>
      </c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>
        <v>0</v>
      </c>
      <c r="AX269" s="21">
        <v>0</v>
      </c>
      <c r="AY269" s="21" t="s">
        <v>1</v>
      </c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>
        <v>0</v>
      </c>
      <c r="BS269" s="21">
        <v>0</v>
      </c>
    </row>
    <row r="270" spans="1:71" ht="15.75" thickBot="1" x14ac:dyDescent="0.3">
      <c r="A270" s="1" t="s">
        <v>14</v>
      </c>
      <c r="B270" s="1" t="s">
        <v>160</v>
      </c>
      <c r="C270" s="4" t="s">
        <v>1</v>
      </c>
      <c r="D270" s="65" t="s">
        <v>1</v>
      </c>
      <c r="E270" s="64" t="s">
        <v>1</v>
      </c>
      <c r="F270" s="64" t="s">
        <v>1</v>
      </c>
      <c r="G270" s="2" t="s">
        <v>1</v>
      </c>
      <c r="H270" s="2" t="s">
        <v>1</v>
      </c>
      <c r="I270" s="3" t="s">
        <v>1</v>
      </c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>
        <v>0</v>
      </c>
      <c r="AC270" s="3">
        <v>0</v>
      </c>
      <c r="AD270" s="3" t="s">
        <v>1</v>
      </c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>
        <v>0</v>
      </c>
      <c r="AX270" s="3">
        <v>0</v>
      </c>
      <c r="AY270" s="3" t="s">
        <v>1</v>
      </c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>
        <v>0</v>
      </c>
      <c r="BS270" s="3">
        <v>0</v>
      </c>
    </row>
    <row r="271" spans="1:71" ht="69.75" customHeight="1" thickBot="1" x14ac:dyDescent="0.3">
      <c r="A271" s="5" t="s">
        <v>4</v>
      </c>
      <c r="B271" s="5" t="s">
        <v>5</v>
      </c>
      <c r="C271" s="5" t="s">
        <v>6</v>
      </c>
      <c r="D271" s="66" t="s">
        <v>1</v>
      </c>
      <c r="E271" s="74" t="s">
        <v>7</v>
      </c>
      <c r="F271" s="74" t="s">
        <v>8</v>
      </c>
      <c r="G271" s="5" t="s">
        <v>9</v>
      </c>
      <c r="H271" s="5" t="s">
        <v>10</v>
      </c>
      <c r="I271" s="57" t="s">
        <v>11</v>
      </c>
      <c r="J271" s="57" t="s">
        <v>1831</v>
      </c>
      <c r="K271" s="57" t="s">
        <v>1784</v>
      </c>
      <c r="L271" s="57" t="s">
        <v>1817</v>
      </c>
      <c r="M271" s="57" t="s">
        <v>1818</v>
      </c>
      <c r="N271" s="57" t="s">
        <v>1819</v>
      </c>
      <c r="O271" s="57" t="s">
        <v>1835</v>
      </c>
      <c r="P271" s="57" t="s">
        <v>1832</v>
      </c>
      <c r="Q271" s="57" t="s">
        <v>1820</v>
      </c>
      <c r="R271" s="57" t="s">
        <v>1821</v>
      </c>
      <c r="S271" s="57" t="s">
        <v>1822</v>
      </c>
      <c r="T271" s="57" t="s">
        <v>1823</v>
      </c>
      <c r="U271" s="57" t="s">
        <v>1824</v>
      </c>
      <c r="V271" s="57" t="s">
        <v>1825</v>
      </c>
      <c r="W271" s="57" t="s">
        <v>1833</v>
      </c>
      <c r="X271" s="57" t="s">
        <v>1834</v>
      </c>
      <c r="Y271" s="57" t="s">
        <v>1826</v>
      </c>
      <c r="Z271" s="57" t="s">
        <v>1827</v>
      </c>
      <c r="AA271" s="57" t="s">
        <v>1828</v>
      </c>
      <c r="AB271" s="57" t="s">
        <v>1829</v>
      </c>
      <c r="AC271" s="57" t="s">
        <v>1830</v>
      </c>
      <c r="AD271" s="58" t="s">
        <v>12</v>
      </c>
      <c r="AE271" s="58" t="s">
        <v>1831</v>
      </c>
      <c r="AF271" s="58" t="s">
        <v>1784</v>
      </c>
      <c r="AG271" s="58" t="s">
        <v>1817</v>
      </c>
      <c r="AH271" s="58" t="s">
        <v>1818</v>
      </c>
      <c r="AI271" s="58" t="s">
        <v>1819</v>
      </c>
      <c r="AJ271" s="58" t="s">
        <v>1836</v>
      </c>
      <c r="AK271" s="58" t="s">
        <v>1832</v>
      </c>
      <c r="AL271" s="58" t="s">
        <v>1820</v>
      </c>
      <c r="AM271" s="58" t="s">
        <v>1821</v>
      </c>
      <c r="AN271" s="58" t="s">
        <v>1822</v>
      </c>
      <c r="AO271" s="58" t="s">
        <v>1823</v>
      </c>
      <c r="AP271" s="58" t="s">
        <v>1824</v>
      </c>
      <c r="AQ271" s="58" t="s">
        <v>1825</v>
      </c>
      <c r="AR271" s="58" t="s">
        <v>1833</v>
      </c>
      <c r="AS271" s="58" t="s">
        <v>1834</v>
      </c>
      <c r="AT271" s="58" t="s">
        <v>1826</v>
      </c>
      <c r="AU271" s="58" t="s">
        <v>1827</v>
      </c>
      <c r="AV271" s="58" t="s">
        <v>1828</v>
      </c>
      <c r="AW271" s="58" t="s">
        <v>1829</v>
      </c>
      <c r="AX271" s="58" t="s">
        <v>1830</v>
      </c>
      <c r="AY271" s="59" t="s">
        <v>13</v>
      </c>
      <c r="AZ271" s="59" t="s">
        <v>1831</v>
      </c>
      <c r="BA271" s="59" t="s">
        <v>1784</v>
      </c>
      <c r="BB271" s="59" t="s">
        <v>1817</v>
      </c>
      <c r="BC271" s="59" t="s">
        <v>1818</v>
      </c>
      <c r="BD271" s="59" t="s">
        <v>1819</v>
      </c>
      <c r="BE271" s="59" t="s">
        <v>1837</v>
      </c>
      <c r="BF271" s="59" t="s">
        <v>1832</v>
      </c>
      <c r="BG271" s="59" t="s">
        <v>1820</v>
      </c>
      <c r="BH271" s="59" t="s">
        <v>1821</v>
      </c>
      <c r="BI271" s="59" t="s">
        <v>1822</v>
      </c>
      <c r="BJ271" s="59" t="s">
        <v>1823</v>
      </c>
      <c r="BK271" s="59" t="s">
        <v>1824</v>
      </c>
      <c r="BL271" s="59" t="s">
        <v>1825</v>
      </c>
      <c r="BM271" s="59" t="s">
        <v>1833</v>
      </c>
      <c r="BN271" s="59" t="s">
        <v>1834</v>
      </c>
      <c r="BO271" s="59" t="s">
        <v>1826</v>
      </c>
      <c r="BP271" s="59" t="s">
        <v>1827</v>
      </c>
      <c r="BQ271" s="59" t="s">
        <v>1828</v>
      </c>
      <c r="BR271" s="59" t="s">
        <v>1829</v>
      </c>
      <c r="BS271" s="59" t="s">
        <v>1830</v>
      </c>
    </row>
    <row r="272" spans="1:71" x14ac:dyDescent="0.25">
      <c r="A272" s="6" t="s">
        <v>1</v>
      </c>
      <c r="B272" s="6" t="s">
        <v>1</v>
      </c>
      <c r="C272" s="6" t="s">
        <v>1</v>
      </c>
      <c r="D272" s="67" t="s">
        <v>1</v>
      </c>
      <c r="E272" s="67" t="s">
        <v>1</v>
      </c>
      <c r="F272" s="80" t="s">
        <v>1</v>
      </c>
      <c r="G272" s="7" t="s">
        <v>1</v>
      </c>
      <c r="H272" s="8" t="s">
        <v>1</v>
      </c>
      <c r="I272" s="9">
        <v>1</v>
      </c>
      <c r="J272" s="9">
        <v>2</v>
      </c>
      <c r="K272" s="9">
        <v>3</v>
      </c>
      <c r="L272" s="9">
        <v>4</v>
      </c>
      <c r="M272" s="9">
        <v>5</v>
      </c>
      <c r="N272" s="9">
        <v>6</v>
      </c>
      <c r="O272" s="9">
        <v>7</v>
      </c>
      <c r="P272" s="9">
        <v>8</v>
      </c>
      <c r="Q272" s="9">
        <v>9</v>
      </c>
      <c r="R272" s="9">
        <v>10</v>
      </c>
      <c r="S272" s="9">
        <v>11</v>
      </c>
      <c r="T272" s="9">
        <v>12</v>
      </c>
      <c r="U272" s="9">
        <v>13</v>
      </c>
      <c r="V272" s="9">
        <v>14</v>
      </c>
      <c r="W272" s="9">
        <v>15</v>
      </c>
      <c r="X272" s="9">
        <v>16</v>
      </c>
      <c r="Y272" s="9">
        <v>17</v>
      </c>
      <c r="Z272" s="9">
        <v>18</v>
      </c>
      <c r="AA272" s="9">
        <v>19</v>
      </c>
      <c r="AB272" s="9">
        <v>20</v>
      </c>
      <c r="AC272" s="9">
        <v>21</v>
      </c>
      <c r="AD272" s="9">
        <v>1</v>
      </c>
      <c r="AE272" s="9">
        <v>2</v>
      </c>
      <c r="AF272" s="9">
        <v>3</v>
      </c>
      <c r="AG272" s="9">
        <v>4</v>
      </c>
      <c r="AH272" s="9">
        <v>5</v>
      </c>
      <c r="AI272" s="9">
        <v>6</v>
      </c>
      <c r="AJ272" s="9">
        <v>7</v>
      </c>
      <c r="AK272" s="9">
        <v>8</v>
      </c>
      <c r="AL272" s="9">
        <v>9</v>
      </c>
      <c r="AM272" s="9">
        <v>10</v>
      </c>
      <c r="AN272" s="9">
        <v>11</v>
      </c>
      <c r="AO272" s="9">
        <v>12</v>
      </c>
      <c r="AP272" s="9">
        <v>13</v>
      </c>
      <c r="AQ272" s="9">
        <v>14</v>
      </c>
      <c r="AR272" s="9">
        <v>15</v>
      </c>
      <c r="AS272" s="9">
        <v>16</v>
      </c>
      <c r="AT272" s="9">
        <v>17</v>
      </c>
      <c r="AU272" s="9">
        <v>18</v>
      </c>
      <c r="AV272" s="9">
        <v>19</v>
      </c>
      <c r="AW272" s="9">
        <v>20</v>
      </c>
      <c r="AX272" s="9">
        <v>21</v>
      </c>
      <c r="AY272" s="9">
        <v>1</v>
      </c>
      <c r="AZ272" s="9">
        <v>2</v>
      </c>
      <c r="BA272" s="9">
        <v>3</v>
      </c>
      <c r="BB272" s="9">
        <v>4</v>
      </c>
      <c r="BC272" s="9">
        <v>5</v>
      </c>
      <c r="BD272" s="9">
        <v>6</v>
      </c>
      <c r="BE272" s="9">
        <v>7</v>
      </c>
      <c r="BF272" s="9">
        <v>8</v>
      </c>
      <c r="BG272" s="9">
        <v>9</v>
      </c>
      <c r="BH272" s="9">
        <v>10</v>
      </c>
      <c r="BI272" s="9">
        <v>11</v>
      </c>
      <c r="BJ272" s="9">
        <v>12</v>
      </c>
      <c r="BK272" s="9">
        <v>13</v>
      </c>
      <c r="BL272" s="9">
        <v>14</v>
      </c>
      <c r="BM272" s="9">
        <v>15</v>
      </c>
      <c r="BN272" s="9">
        <v>16</v>
      </c>
      <c r="BO272" s="9">
        <v>17</v>
      </c>
      <c r="BP272" s="9">
        <v>18</v>
      </c>
      <c r="BQ272" s="9">
        <v>19</v>
      </c>
      <c r="BR272" s="9">
        <v>20</v>
      </c>
      <c r="BS272" s="9">
        <v>21</v>
      </c>
    </row>
    <row r="273" spans="1:71" ht="22.5" x14ac:dyDescent="0.25">
      <c r="A273" s="1" t="s">
        <v>14</v>
      </c>
      <c r="B273" s="1" t="s">
        <v>160</v>
      </c>
      <c r="C273" s="4" t="s">
        <v>15</v>
      </c>
      <c r="D273" s="65" t="s">
        <v>161</v>
      </c>
      <c r="E273" s="64" t="s">
        <v>1</v>
      </c>
      <c r="F273" s="64" t="s">
        <v>1</v>
      </c>
      <c r="G273" s="2" t="s">
        <v>1</v>
      </c>
      <c r="H273" s="2" t="s">
        <v>162</v>
      </c>
      <c r="I273" s="3" t="s">
        <v>1</v>
      </c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>
        <v>0</v>
      </c>
      <c r="AC273" s="3">
        <v>0</v>
      </c>
      <c r="AD273" s="3" t="s">
        <v>1</v>
      </c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>
        <v>0</v>
      </c>
      <c r="AX273" s="3">
        <v>0</v>
      </c>
      <c r="AY273" s="3" t="s">
        <v>1</v>
      </c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>
        <v>0</v>
      </c>
      <c r="BS273" s="3">
        <v>0</v>
      </c>
    </row>
    <row r="274" spans="1:71" ht="33.75" x14ac:dyDescent="0.25">
      <c r="A274" s="1" t="s">
        <v>1</v>
      </c>
      <c r="B274" s="1" t="s">
        <v>1</v>
      </c>
      <c r="C274" s="1" t="s">
        <v>1</v>
      </c>
      <c r="D274" s="64" t="s">
        <v>1</v>
      </c>
      <c r="E274" s="64" t="s">
        <v>1</v>
      </c>
      <c r="F274" s="64" t="s">
        <v>1</v>
      </c>
      <c r="G274" s="2" t="s">
        <v>1</v>
      </c>
      <c r="H274" s="10" t="s">
        <v>17</v>
      </c>
      <c r="I274" s="11">
        <f t="shared" ref="I274:AA274" si="405">SUM(I275,I282,I284)</f>
        <v>0</v>
      </c>
      <c r="J274" s="11">
        <f t="shared" si="405"/>
        <v>0</v>
      </c>
      <c r="K274" s="11">
        <f t="shared" si="405"/>
        <v>0</v>
      </c>
      <c r="L274" s="11">
        <f t="shared" si="405"/>
        <v>0</v>
      </c>
      <c r="M274" s="11">
        <f t="shared" si="405"/>
        <v>0</v>
      </c>
      <c r="N274" s="11">
        <f t="shared" si="405"/>
        <v>0</v>
      </c>
      <c r="O274" s="11">
        <f t="shared" ref="O274" si="406">SUM(O275,O282,O284)</f>
        <v>0</v>
      </c>
      <c r="P274" s="11">
        <f t="shared" si="405"/>
        <v>0</v>
      </c>
      <c r="Q274" s="11">
        <f t="shared" si="405"/>
        <v>0</v>
      </c>
      <c r="R274" s="11">
        <f t="shared" si="405"/>
        <v>0</v>
      </c>
      <c r="S274" s="11">
        <f t="shared" si="405"/>
        <v>0</v>
      </c>
      <c r="T274" s="11">
        <f t="shared" si="405"/>
        <v>0</v>
      </c>
      <c r="U274" s="11">
        <f t="shared" si="405"/>
        <v>0</v>
      </c>
      <c r="V274" s="11">
        <f t="shared" si="405"/>
        <v>0</v>
      </c>
      <c r="W274" s="11">
        <f t="shared" si="405"/>
        <v>0</v>
      </c>
      <c r="X274" s="11">
        <f t="shared" si="405"/>
        <v>0</v>
      </c>
      <c r="Y274" s="11">
        <f t="shared" si="405"/>
        <v>0</v>
      </c>
      <c r="Z274" s="11">
        <f t="shared" si="405"/>
        <v>0</v>
      </c>
      <c r="AA274" s="11">
        <f t="shared" si="405"/>
        <v>0</v>
      </c>
      <c r="AB274" s="11">
        <v>0</v>
      </c>
      <c r="AC274" s="11">
        <v>0</v>
      </c>
      <c r="AD274" s="11">
        <f t="shared" ref="AD274:AV274" si="407">SUM(AD275,AD282,AD284)</f>
        <v>0</v>
      </c>
      <c r="AE274" s="11">
        <f t="shared" si="407"/>
        <v>0</v>
      </c>
      <c r="AF274" s="11">
        <f t="shared" si="407"/>
        <v>0</v>
      </c>
      <c r="AG274" s="11">
        <f t="shared" si="407"/>
        <v>0</v>
      </c>
      <c r="AH274" s="11">
        <f t="shared" si="407"/>
        <v>0</v>
      </c>
      <c r="AI274" s="11">
        <f t="shared" si="407"/>
        <v>0</v>
      </c>
      <c r="AJ274" s="11">
        <f t="shared" ref="AJ274" si="408">SUM(AJ275,AJ282,AJ284)</f>
        <v>0</v>
      </c>
      <c r="AK274" s="11">
        <f t="shared" si="407"/>
        <v>0</v>
      </c>
      <c r="AL274" s="11">
        <f t="shared" si="407"/>
        <v>0</v>
      </c>
      <c r="AM274" s="11">
        <f t="shared" si="407"/>
        <v>0</v>
      </c>
      <c r="AN274" s="11">
        <f t="shared" si="407"/>
        <v>0</v>
      </c>
      <c r="AO274" s="11">
        <f t="shared" si="407"/>
        <v>0</v>
      </c>
      <c r="AP274" s="11">
        <f t="shared" si="407"/>
        <v>0</v>
      </c>
      <c r="AQ274" s="11">
        <f t="shared" si="407"/>
        <v>0</v>
      </c>
      <c r="AR274" s="11">
        <f t="shared" si="407"/>
        <v>0</v>
      </c>
      <c r="AS274" s="11">
        <f t="shared" si="407"/>
        <v>0</v>
      </c>
      <c r="AT274" s="11">
        <f t="shared" si="407"/>
        <v>0</v>
      </c>
      <c r="AU274" s="11">
        <f t="shared" si="407"/>
        <v>0</v>
      </c>
      <c r="AV274" s="11">
        <f t="shared" si="407"/>
        <v>0</v>
      </c>
      <c r="AW274" s="11">
        <v>0</v>
      </c>
      <c r="AX274" s="11">
        <v>0</v>
      </c>
      <c r="AY274" s="11">
        <f t="shared" ref="AY274:BQ274" si="409">SUM(AY275,AY282,AY284)</f>
        <v>0</v>
      </c>
      <c r="AZ274" s="11">
        <f t="shared" si="409"/>
        <v>0</v>
      </c>
      <c r="BA274" s="11">
        <f t="shared" si="409"/>
        <v>0</v>
      </c>
      <c r="BB274" s="11">
        <f t="shared" si="409"/>
        <v>0</v>
      </c>
      <c r="BC274" s="11">
        <f t="shared" si="409"/>
        <v>0</v>
      </c>
      <c r="BD274" s="11">
        <f t="shared" si="409"/>
        <v>0</v>
      </c>
      <c r="BE274" s="11">
        <f t="shared" ref="BE274" si="410">SUM(BE275,BE282,BE284)</f>
        <v>0</v>
      </c>
      <c r="BF274" s="11">
        <f t="shared" si="409"/>
        <v>0</v>
      </c>
      <c r="BG274" s="11">
        <f t="shared" si="409"/>
        <v>0</v>
      </c>
      <c r="BH274" s="11">
        <f t="shared" si="409"/>
        <v>0</v>
      </c>
      <c r="BI274" s="11">
        <f t="shared" si="409"/>
        <v>0</v>
      </c>
      <c r="BJ274" s="11">
        <f t="shared" si="409"/>
        <v>0</v>
      </c>
      <c r="BK274" s="11">
        <f t="shared" si="409"/>
        <v>0</v>
      </c>
      <c r="BL274" s="11">
        <f t="shared" si="409"/>
        <v>0</v>
      </c>
      <c r="BM274" s="11">
        <f t="shared" si="409"/>
        <v>0</v>
      </c>
      <c r="BN274" s="11">
        <f t="shared" si="409"/>
        <v>0</v>
      </c>
      <c r="BO274" s="11">
        <f t="shared" si="409"/>
        <v>0</v>
      </c>
      <c r="BP274" s="11">
        <f t="shared" si="409"/>
        <v>0</v>
      </c>
      <c r="BQ274" s="11">
        <f t="shared" si="409"/>
        <v>0</v>
      </c>
      <c r="BR274" s="11">
        <v>0</v>
      </c>
      <c r="BS274" s="11">
        <v>0</v>
      </c>
    </row>
    <row r="275" spans="1:71" x14ac:dyDescent="0.25">
      <c r="A275" s="4" t="s">
        <v>14</v>
      </c>
      <c r="B275" s="4" t="s">
        <v>160</v>
      </c>
      <c r="C275" s="4" t="s">
        <v>15</v>
      </c>
      <c r="D275" s="65" t="s">
        <v>161</v>
      </c>
      <c r="E275" s="64" t="s">
        <v>18</v>
      </c>
      <c r="F275" s="64" t="s">
        <v>1</v>
      </c>
      <c r="G275" s="2" t="s">
        <v>1</v>
      </c>
      <c r="H275" s="2" t="s">
        <v>19</v>
      </c>
      <c r="I275" s="12">
        <f t="shared" ref="I275:AA275" si="411">SUM(I276:I277)</f>
        <v>0</v>
      </c>
      <c r="J275" s="12">
        <f t="shared" si="411"/>
        <v>0</v>
      </c>
      <c r="K275" s="12">
        <f t="shared" si="411"/>
        <v>0</v>
      </c>
      <c r="L275" s="12">
        <f t="shared" si="411"/>
        <v>0</v>
      </c>
      <c r="M275" s="12">
        <f t="shared" si="411"/>
        <v>0</v>
      </c>
      <c r="N275" s="12">
        <f t="shared" si="411"/>
        <v>0</v>
      </c>
      <c r="O275" s="12">
        <f t="shared" ref="O275" si="412">SUM(O276:O277)</f>
        <v>0</v>
      </c>
      <c r="P275" s="12">
        <f t="shared" si="411"/>
        <v>0</v>
      </c>
      <c r="Q275" s="12">
        <f t="shared" si="411"/>
        <v>0</v>
      </c>
      <c r="R275" s="12">
        <f t="shared" si="411"/>
        <v>0</v>
      </c>
      <c r="S275" s="12">
        <f t="shared" si="411"/>
        <v>0</v>
      </c>
      <c r="T275" s="12">
        <f t="shared" si="411"/>
        <v>0</v>
      </c>
      <c r="U275" s="12">
        <f t="shared" si="411"/>
        <v>0</v>
      </c>
      <c r="V275" s="12">
        <f t="shared" si="411"/>
        <v>0</v>
      </c>
      <c r="W275" s="12">
        <f t="shared" si="411"/>
        <v>0</v>
      </c>
      <c r="X275" s="12">
        <f t="shared" si="411"/>
        <v>0</v>
      </c>
      <c r="Y275" s="12">
        <f t="shared" si="411"/>
        <v>0</v>
      </c>
      <c r="Z275" s="12">
        <f t="shared" si="411"/>
        <v>0</v>
      </c>
      <c r="AA275" s="12">
        <f t="shared" si="411"/>
        <v>0</v>
      </c>
      <c r="AB275" s="12">
        <v>0</v>
      </c>
      <c r="AC275" s="12">
        <v>0</v>
      </c>
      <c r="AD275" s="12">
        <f t="shared" ref="AD275:AV275" si="413">SUM(AD276:AD277)</f>
        <v>0</v>
      </c>
      <c r="AE275" s="12">
        <f t="shared" si="413"/>
        <v>0</v>
      </c>
      <c r="AF275" s="12">
        <f t="shared" si="413"/>
        <v>0</v>
      </c>
      <c r="AG275" s="12">
        <f t="shared" si="413"/>
        <v>0</v>
      </c>
      <c r="AH275" s="12">
        <f t="shared" si="413"/>
        <v>0</v>
      </c>
      <c r="AI275" s="12">
        <f t="shared" si="413"/>
        <v>0</v>
      </c>
      <c r="AJ275" s="12">
        <f t="shared" ref="AJ275" si="414">SUM(AJ276:AJ277)</f>
        <v>0</v>
      </c>
      <c r="AK275" s="12">
        <f t="shared" si="413"/>
        <v>0</v>
      </c>
      <c r="AL275" s="12">
        <f t="shared" si="413"/>
        <v>0</v>
      </c>
      <c r="AM275" s="12">
        <f t="shared" si="413"/>
        <v>0</v>
      </c>
      <c r="AN275" s="12">
        <f t="shared" si="413"/>
        <v>0</v>
      </c>
      <c r="AO275" s="12">
        <f t="shared" si="413"/>
        <v>0</v>
      </c>
      <c r="AP275" s="12">
        <f t="shared" si="413"/>
        <v>0</v>
      </c>
      <c r="AQ275" s="12">
        <f t="shared" si="413"/>
        <v>0</v>
      </c>
      <c r="AR275" s="12">
        <f t="shared" si="413"/>
        <v>0</v>
      </c>
      <c r="AS275" s="12">
        <f t="shared" si="413"/>
        <v>0</v>
      </c>
      <c r="AT275" s="12">
        <f t="shared" si="413"/>
        <v>0</v>
      </c>
      <c r="AU275" s="12">
        <f t="shared" si="413"/>
        <v>0</v>
      </c>
      <c r="AV275" s="12">
        <f t="shared" si="413"/>
        <v>0</v>
      </c>
      <c r="AW275" s="12">
        <v>0</v>
      </c>
      <c r="AX275" s="12">
        <v>0</v>
      </c>
      <c r="AY275" s="12">
        <f t="shared" ref="AY275:BQ275" si="415">SUM(AY276:AY277)</f>
        <v>0</v>
      </c>
      <c r="AZ275" s="12">
        <f t="shared" si="415"/>
        <v>0</v>
      </c>
      <c r="BA275" s="12">
        <f t="shared" si="415"/>
        <v>0</v>
      </c>
      <c r="BB275" s="12">
        <f t="shared" si="415"/>
        <v>0</v>
      </c>
      <c r="BC275" s="12">
        <f t="shared" si="415"/>
        <v>0</v>
      </c>
      <c r="BD275" s="12">
        <f t="shared" si="415"/>
        <v>0</v>
      </c>
      <c r="BE275" s="12">
        <f t="shared" ref="BE275" si="416">SUM(BE276:BE277)</f>
        <v>0</v>
      </c>
      <c r="BF275" s="12">
        <f t="shared" si="415"/>
        <v>0</v>
      </c>
      <c r="BG275" s="12">
        <f t="shared" si="415"/>
        <v>0</v>
      </c>
      <c r="BH275" s="12">
        <f t="shared" si="415"/>
        <v>0</v>
      </c>
      <c r="BI275" s="12">
        <f t="shared" si="415"/>
        <v>0</v>
      </c>
      <c r="BJ275" s="12">
        <f t="shared" si="415"/>
        <v>0</v>
      </c>
      <c r="BK275" s="12">
        <f t="shared" si="415"/>
        <v>0</v>
      </c>
      <c r="BL275" s="12">
        <f t="shared" si="415"/>
        <v>0</v>
      </c>
      <c r="BM275" s="12">
        <f t="shared" si="415"/>
        <v>0</v>
      </c>
      <c r="BN275" s="12">
        <f t="shared" si="415"/>
        <v>0</v>
      </c>
      <c r="BO275" s="12">
        <f t="shared" si="415"/>
        <v>0</v>
      </c>
      <c r="BP275" s="12">
        <f t="shared" si="415"/>
        <v>0</v>
      </c>
      <c r="BQ275" s="12">
        <f t="shared" si="415"/>
        <v>0</v>
      </c>
      <c r="BR275" s="12">
        <v>0</v>
      </c>
      <c r="BS275" s="12">
        <v>0</v>
      </c>
    </row>
    <row r="276" spans="1:71" x14ac:dyDescent="0.25">
      <c r="A276" s="4" t="s">
        <v>14</v>
      </c>
      <c r="B276" s="4" t="s">
        <v>160</v>
      </c>
      <c r="C276" s="4" t="s">
        <v>15</v>
      </c>
      <c r="D276" s="65" t="s">
        <v>161</v>
      </c>
      <c r="E276" s="75">
        <v>6111</v>
      </c>
      <c r="F276" s="65"/>
      <c r="G276" s="60" t="s">
        <v>1876</v>
      </c>
      <c r="H276" s="13" t="s">
        <v>20</v>
      </c>
      <c r="I276" s="14">
        <v>0</v>
      </c>
      <c r="J276" s="14"/>
      <c r="K276" s="14"/>
      <c r="L276" s="14"/>
      <c r="M276" s="14"/>
      <c r="N276" s="14"/>
      <c r="O276" s="14">
        <f t="shared" ref="O276:O335" si="417">I276+J276+K276+L276+M276+N276</f>
        <v>0</v>
      </c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>
        <v>0</v>
      </c>
      <c r="AC276" s="14">
        <v>0</v>
      </c>
      <c r="AD276" s="14">
        <v>0</v>
      </c>
      <c r="AE276" s="14"/>
      <c r="AF276" s="14"/>
      <c r="AG276" s="14"/>
      <c r="AH276" s="14"/>
      <c r="AI276" s="14"/>
      <c r="AJ276" s="14">
        <f t="shared" ref="AJ276:AJ335" si="418">AD276+AE276+AF276+AG276+AH276+AI276</f>
        <v>0</v>
      </c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>
        <v>0</v>
      </c>
      <c r="AX276" s="14">
        <v>0</v>
      </c>
      <c r="AY276" s="14">
        <v>0</v>
      </c>
      <c r="AZ276" s="14"/>
      <c r="BA276" s="14"/>
      <c r="BB276" s="14"/>
      <c r="BC276" s="14"/>
      <c r="BD276" s="14"/>
      <c r="BE276" s="14">
        <f t="shared" ref="BE276:BE335" si="419">AY276+AZ276+BA276+BB276+BC276+BD276</f>
        <v>0</v>
      </c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>
        <v>0</v>
      </c>
      <c r="BS276" s="14">
        <v>0</v>
      </c>
    </row>
    <row r="277" spans="1:71" x14ac:dyDescent="0.25">
      <c r="A277" s="1" t="s">
        <v>14</v>
      </c>
      <c r="B277" s="1" t="s">
        <v>160</v>
      </c>
      <c r="C277" s="1" t="s">
        <v>15</v>
      </c>
      <c r="D277" s="68" t="s">
        <v>161</v>
      </c>
      <c r="E277" s="68" t="s">
        <v>21</v>
      </c>
      <c r="F277" s="65" t="s">
        <v>1</v>
      </c>
      <c r="G277" s="13" t="s">
        <v>1</v>
      </c>
      <c r="H277" s="2" t="s">
        <v>22</v>
      </c>
      <c r="I277" s="12">
        <f t="shared" ref="I277:AA277" si="420">SUM(I278:I281)</f>
        <v>0</v>
      </c>
      <c r="J277" s="12">
        <f t="shared" si="420"/>
        <v>0</v>
      </c>
      <c r="K277" s="12">
        <f t="shared" si="420"/>
        <v>0</v>
      </c>
      <c r="L277" s="12">
        <f t="shared" si="420"/>
        <v>0</v>
      </c>
      <c r="M277" s="12">
        <f t="shared" si="420"/>
        <v>0</v>
      </c>
      <c r="N277" s="12">
        <f t="shared" si="420"/>
        <v>0</v>
      </c>
      <c r="O277" s="12">
        <f t="shared" si="420"/>
        <v>0</v>
      </c>
      <c r="P277" s="12">
        <f t="shared" si="420"/>
        <v>0</v>
      </c>
      <c r="Q277" s="12">
        <f t="shared" si="420"/>
        <v>0</v>
      </c>
      <c r="R277" s="12">
        <f t="shared" si="420"/>
        <v>0</v>
      </c>
      <c r="S277" s="12">
        <f t="shared" si="420"/>
        <v>0</v>
      </c>
      <c r="T277" s="12">
        <f t="shared" si="420"/>
        <v>0</v>
      </c>
      <c r="U277" s="12">
        <f t="shared" si="420"/>
        <v>0</v>
      </c>
      <c r="V277" s="12">
        <f t="shared" si="420"/>
        <v>0</v>
      </c>
      <c r="W277" s="12">
        <f t="shared" si="420"/>
        <v>0</v>
      </c>
      <c r="X277" s="12">
        <f t="shared" si="420"/>
        <v>0</v>
      </c>
      <c r="Y277" s="12">
        <f t="shared" si="420"/>
        <v>0</v>
      </c>
      <c r="Z277" s="12">
        <f t="shared" si="420"/>
        <v>0</v>
      </c>
      <c r="AA277" s="12">
        <f t="shared" si="420"/>
        <v>0</v>
      </c>
      <c r="AB277" s="12">
        <v>0</v>
      </c>
      <c r="AC277" s="12">
        <v>0</v>
      </c>
      <c r="AD277" s="12">
        <f t="shared" ref="AD277:AV277" si="421">SUM(AD278:AD281)</f>
        <v>0</v>
      </c>
      <c r="AE277" s="12">
        <f t="shared" si="421"/>
        <v>0</v>
      </c>
      <c r="AF277" s="12">
        <f t="shared" si="421"/>
        <v>0</v>
      </c>
      <c r="AG277" s="12">
        <f t="shared" si="421"/>
        <v>0</v>
      </c>
      <c r="AH277" s="12">
        <f t="shared" si="421"/>
        <v>0</v>
      </c>
      <c r="AI277" s="12">
        <f t="shared" si="421"/>
        <v>0</v>
      </c>
      <c r="AJ277" s="12">
        <f t="shared" si="421"/>
        <v>0</v>
      </c>
      <c r="AK277" s="12">
        <f t="shared" si="421"/>
        <v>0</v>
      </c>
      <c r="AL277" s="12">
        <f t="shared" si="421"/>
        <v>0</v>
      </c>
      <c r="AM277" s="12">
        <f t="shared" si="421"/>
        <v>0</v>
      </c>
      <c r="AN277" s="12">
        <f t="shared" si="421"/>
        <v>0</v>
      </c>
      <c r="AO277" s="12">
        <f t="shared" si="421"/>
        <v>0</v>
      </c>
      <c r="AP277" s="12">
        <f t="shared" si="421"/>
        <v>0</v>
      </c>
      <c r="AQ277" s="12">
        <f t="shared" si="421"/>
        <v>0</v>
      </c>
      <c r="AR277" s="12">
        <f t="shared" si="421"/>
        <v>0</v>
      </c>
      <c r="AS277" s="12">
        <f t="shared" si="421"/>
        <v>0</v>
      </c>
      <c r="AT277" s="12">
        <f t="shared" si="421"/>
        <v>0</v>
      </c>
      <c r="AU277" s="12">
        <f t="shared" si="421"/>
        <v>0</v>
      </c>
      <c r="AV277" s="12">
        <f t="shared" si="421"/>
        <v>0</v>
      </c>
      <c r="AW277" s="12">
        <v>0</v>
      </c>
      <c r="AX277" s="12">
        <v>0</v>
      </c>
      <c r="AY277" s="12">
        <f t="shared" ref="AY277:BQ277" si="422">SUM(AY278:AY281)</f>
        <v>0</v>
      </c>
      <c r="AZ277" s="12">
        <f t="shared" si="422"/>
        <v>0</v>
      </c>
      <c r="BA277" s="12">
        <f t="shared" si="422"/>
        <v>0</v>
      </c>
      <c r="BB277" s="12">
        <f t="shared" si="422"/>
        <v>0</v>
      </c>
      <c r="BC277" s="12">
        <f t="shared" si="422"/>
        <v>0</v>
      </c>
      <c r="BD277" s="12">
        <f t="shared" si="422"/>
        <v>0</v>
      </c>
      <c r="BE277" s="12">
        <f t="shared" si="422"/>
        <v>0</v>
      </c>
      <c r="BF277" s="12">
        <f t="shared" si="422"/>
        <v>0</v>
      </c>
      <c r="BG277" s="12">
        <f t="shared" si="422"/>
        <v>0</v>
      </c>
      <c r="BH277" s="12">
        <f t="shared" si="422"/>
        <v>0</v>
      </c>
      <c r="BI277" s="12">
        <f t="shared" si="422"/>
        <v>0</v>
      </c>
      <c r="BJ277" s="12">
        <f t="shared" si="422"/>
        <v>0</v>
      </c>
      <c r="BK277" s="12">
        <f t="shared" si="422"/>
        <v>0</v>
      </c>
      <c r="BL277" s="12">
        <f t="shared" si="422"/>
        <v>0</v>
      </c>
      <c r="BM277" s="12">
        <f t="shared" si="422"/>
        <v>0</v>
      </c>
      <c r="BN277" s="12">
        <f t="shared" si="422"/>
        <v>0</v>
      </c>
      <c r="BO277" s="12">
        <f t="shared" si="422"/>
        <v>0</v>
      </c>
      <c r="BP277" s="12">
        <f t="shared" si="422"/>
        <v>0</v>
      </c>
      <c r="BQ277" s="12">
        <f t="shared" si="422"/>
        <v>0</v>
      </c>
      <c r="BR277" s="12">
        <v>0</v>
      </c>
      <c r="BS277" s="12">
        <v>0</v>
      </c>
    </row>
    <row r="278" spans="1:71" x14ac:dyDescent="0.25">
      <c r="A278" s="4" t="s">
        <v>14</v>
      </c>
      <c r="B278" s="4" t="s">
        <v>160</v>
      </c>
      <c r="C278" s="4" t="s">
        <v>15</v>
      </c>
      <c r="D278" s="65" t="s">
        <v>161</v>
      </c>
      <c r="E278" s="75">
        <v>6112</v>
      </c>
      <c r="F278" s="65" t="s">
        <v>163</v>
      </c>
      <c r="G278" s="60" t="s">
        <v>1876</v>
      </c>
      <c r="H278" s="13" t="s">
        <v>79</v>
      </c>
      <c r="I278" s="14">
        <v>0</v>
      </c>
      <c r="J278" s="14"/>
      <c r="K278" s="14"/>
      <c r="L278" s="14"/>
      <c r="M278" s="14"/>
      <c r="N278" s="14"/>
      <c r="O278" s="14">
        <f t="shared" si="417"/>
        <v>0</v>
      </c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>
        <v>0</v>
      </c>
      <c r="AC278" s="14">
        <v>0</v>
      </c>
      <c r="AD278" s="14">
        <v>0</v>
      </c>
      <c r="AE278" s="14"/>
      <c r="AF278" s="14"/>
      <c r="AG278" s="14"/>
      <c r="AH278" s="14"/>
      <c r="AI278" s="14"/>
      <c r="AJ278" s="14">
        <f t="shared" si="418"/>
        <v>0</v>
      </c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>
        <v>0</v>
      </c>
      <c r="AX278" s="14">
        <v>0</v>
      </c>
      <c r="AY278" s="14">
        <v>0</v>
      </c>
      <c r="AZ278" s="14"/>
      <c r="BA278" s="14"/>
      <c r="BB278" s="14"/>
      <c r="BC278" s="14"/>
      <c r="BD278" s="14"/>
      <c r="BE278" s="14">
        <f t="shared" si="419"/>
        <v>0</v>
      </c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>
        <v>0</v>
      </c>
      <c r="BS278" s="14">
        <v>0</v>
      </c>
    </row>
    <row r="279" spans="1:71" x14ac:dyDescent="0.25">
      <c r="A279" s="4" t="s">
        <v>14</v>
      </c>
      <c r="B279" s="4" t="s">
        <v>160</v>
      </c>
      <c r="C279" s="4" t="s">
        <v>15</v>
      </c>
      <c r="D279" s="65" t="s">
        <v>161</v>
      </c>
      <c r="E279" s="75">
        <v>6112</v>
      </c>
      <c r="F279" s="65" t="s">
        <v>164</v>
      </c>
      <c r="G279" s="60" t="s">
        <v>1876</v>
      </c>
      <c r="H279" s="13" t="s">
        <v>26</v>
      </c>
      <c r="I279" s="14">
        <v>0</v>
      </c>
      <c r="J279" s="14"/>
      <c r="K279" s="14"/>
      <c r="L279" s="14"/>
      <c r="M279" s="14"/>
      <c r="N279" s="14"/>
      <c r="O279" s="14">
        <f t="shared" si="417"/>
        <v>0</v>
      </c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>
        <v>0</v>
      </c>
      <c r="AC279" s="14">
        <v>0</v>
      </c>
      <c r="AD279" s="14">
        <v>0</v>
      </c>
      <c r="AE279" s="14"/>
      <c r="AF279" s="14"/>
      <c r="AG279" s="14"/>
      <c r="AH279" s="14"/>
      <c r="AI279" s="14"/>
      <c r="AJ279" s="14">
        <f t="shared" si="418"/>
        <v>0</v>
      </c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>
        <v>0</v>
      </c>
      <c r="AX279" s="14">
        <v>0</v>
      </c>
      <c r="AY279" s="14">
        <v>0</v>
      </c>
      <c r="AZ279" s="14"/>
      <c r="BA279" s="14"/>
      <c r="BB279" s="14"/>
      <c r="BC279" s="14"/>
      <c r="BD279" s="14"/>
      <c r="BE279" s="14">
        <f t="shared" si="419"/>
        <v>0</v>
      </c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>
        <v>0</v>
      </c>
      <c r="BS279" s="14">
        <v>0</v>
      </c>
    </row>
    <row r="280" spans="1:71" x14ac:dyDescent="0.25">
      <c r="A280" s="4" t="s">
        <v>14</v>
      </c>
      <c r="B280" s="4" t="s">
        <v>160</v>
      </c>
      <c r="C280" s="4" t="s">
        <v>15</v>
      </c>
      <c r="D280" s="65" t="s">
        <v>161</v>
      </c>
      <c r="E280" s="75">
        <v>6112</v>
      </c>
      <c r="F280" s="65" t="s">
        <v>165</v>
      </c>
      <c r="G280" s="60" t="s">
        <v>1876</v>
      </c>
      <c r="H280" s="13" t="s">
        <v>28</v>
      </c>
      <c r="I280" s="14">
        <v>0</v>
      </c>
      <c r="J280" s="14"/>
      <c r="K280" s="14"/>
      <c r="L280" s="14"/>
      <c r="M280" s="14"/>
      <c r="N280" s="14"/>
      <c r="O280" s="14">
        <f t="shared" si="417"/>
        <v>0</v>
      </c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>
        <v>0</v>
      </c>
      <c r="AC280" s="14">
        <v>0</v>
      </c>
      <c r="AD280" s="14">
        <v>0</v>
      </c>
      <c r="AE280" s="14"/>
      <c r="AF280" s="14"/>
      <c r="AG280" s="14"/>
      <c r="AH280" s="14"/>
      <c r="AI280" s="14"/>
      <c r="AJ280" s="14">
        <f t="shared" si="418"/>
        <v>0</v>
      </c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>
        <v>0</v>
      </c>
      <c r="AX280" s="14">
        <v>0</v>
      </c>
      <c r="AY280" s="14">
        <v>0</v>
      </c>
      <c r="AZ280" s="14"/>
      <c r="BA280" s="14"/>
      <c r="BB280" s="14"/>
      <c r="BC280" s="14"/>
      <c r="BD280" s="14"/>
      <c r="BE280" s="14">
        <f t="shared" si="419"/>
        <v>0</v>
      </c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>
        <v>0</v>
      </c>
      <c r="BS280" s="14">
        <v>0</v>
      </c>
    </row>
    <row r="281" spans="1:71" x14ac:dyDescent="0.25">
      <c r="A281" s="4" t="s">
        <v>14</v>
      </c>
      <c r="B281" s="4" t="s">
        <v>160</v>
      </c>
      <c r="C281" s="4" t="s">
        <v>15</v>
      </c>
      <c r="D281" s="65" t="s">
        <v>161</v>
      </c>
      <c r="E281" s="75">
        <v>6112</v>
      </c>
      <c r="F281" s="65" t="s">
        <v>166</v>
      </c>
      <c r="G281" s="60" t="s">
        <v>1876</v>
      </c>
      <c r="H281" s="13" t="s">
        <v>30</v>
      </c>
      <c r="I281" s="14">
        <v>0</v>
      </c>
      <c r="J281" s="14"/>
      <c r="K281" s="14"/>
      <c r="L281" s="14"/>
      <c r="M281" s="14"/>
      <c r="N281" s="14"/>
      <c r="O281" s="14">
        <f t="shared" si="417"/>
        <v>0</v>
      </c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>
        <v>0</v>
      </c>
      <c r="AC281" s="14">
        <v>0</v>
      </c>
      <c r="AD281" s="14">
        <v>0</v>
      </c>
      <c r="AE281" s="14"/>
      <c r="AF281" s="14"/>
      <c r="AG281" s="14"/>
      <c r="AH281" s="14"/>
      <c r="AI281" s="14"/>
      <c r="AJ281" s="14">
        <f t="shared" si="418"/>
        <v>0</v>
      </c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>
        <v>0</v>
      </c>
      <c r="AX281" s="14">
        <v>0</v>
      </c>
      <c r="AY281" s="14">
        <v>0</v>
      </c>
      <c r="AZ281" s="14"/>
      <c r="BA281" s="14"/>
      <c r="BB281" s="14"/>
      <c r="BC281" s="14"/>
      <c r="BD281" s="14"/>
      <c r="BE281" s="14">
        <f t="shared" si="419"/>
        <v>0</v>
      </c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>
        <v>0</v>
      </c>
      <c r="BS281" s="14">
        <v>0</v>
      </c>
    </row>
    <row r="282" spans="1:71" x14ac:dyDescent="0.25">
      <c r="A282" s="4" t="s">
        <v>14</v>
      </c>
      <c r="B282" s="4" t="s">
        <v>160</v>
      </c>
      <c r="C282" s="4" t="s">
        <v>15</v>
      </c>
      <c r="D282" s="65" t="s">
        <v>161</v>
      </c>
      <c r="E282" s="64" t="s">
        <v>31</v>
      </c>
      <c r="F282" s="64" t="s">
        <v>1</v>
      </c>
      <c r="G282" s="2" t="s">
        <v>1</v>
      </c>
      <c r="H282" s="2" t="s">
        <v>32</v>
      </c>
      <c r="I282" s="12">
        <f t="shared" ref="I282:AA282" si="423">SUM(I283)</f>
        <v>0</v>
      </c>
      <c r="J282" s="12">
        <f t="shared" si="423"/>
        <v>0</v>
      </c>
      <c r="K282" s="12">
        <f t="shared" si="423"/>
        <v>0</v>
      </c>
      <c r="L282" s="12">
        <f t="shared" si="423"/>
        <v>0</v>
      </c>
      <c r="M282" s="12">
        <f t="shared" si="423"/>
        <v>0</v>
      </c>
      <c r="N282" s="12">
        <f t="shared" si="423"/>
        <v>0</v>
      </c>
      <c r="O282" s="12">
        <f t="shared" si="423"/>
        <v>0</v>
      </c>
      <c r="P282" s="12">
        <f t="shared" si="423"/>
        <v>0</v>
      </c>
      <c r="Q282" s="12">
        <f t="shared" si="423"/>
        <v>0</v>
      </c>
      <c r="R282" s="12">
        <f t="shared" si="423"/>
        <v>0</v>
      </c>
      <c r="S282" s="12">
        <f t="shared" si="423"/>
        <v>0</v>
      </c>
      <c r="T282" s="12">
        <f t="shared" si="423"/>
        <v>0</v>
      </c>
      <c r="U282" s="12">
        <f t="shared" si="423"/>
        <v>0</v>
      </c>
      <c r="V282" s="12">
        <f t="shared" si="423"/>
        <v>0</v>
      </c>
      <c r="W282" s="12">
        <f t="shared" si="423"/>
        <v>0</v>
      </c>
      <c r="X282" s="12">
        <f t="shared" si="423"/>
        <v>0</v>
      </c>
      <c r="Y282" s="12">
        <f t="shared" si="423"/>
        <v>0</v>
      </c>
      <c r="Z282" s="12">
        <f t="shared" si="423"/>
        <v>0</v>
      </c>
      <c r="AA282" s="12">
        <f t="shared" si="423"/>
        <v>0</v>
      </c>
      <c r="AB282" s="12">
        <v>0</v>
      </c>
      <c r="AC282" s="12">
        <v>0</v>
      </c>
      <c r="AD282" s="12">
        <f t="shared" ref="AD282:AV282" si="424">SUM(AD283)</f>
        <v>0</v>
      </c>
      <c r="AE282" s="12">
        <f t="shared" si="424"/>
        <v>0</v>
      </c>
      <c r="AF282" s="12">
        <f t="shared" si="424"/>
        <v>0</v>
      </c>
      <c r="AG282" s="12">
        <f t="shared" si="424"/>
        <v>0</v>
      </c>
      <c r="AH282" s="12">
        <f t="shared" si="424"/>
        <v>0</v>
      </c>
      <c r="AI282" s="12">
        <f t="shared" si="424"/>
        <v>0</v>
      </c>
      <c r="AJ282" s="12">
        <f t="shared" si="424"/>
        <v>0</v>
      </c>
      <c r="AK282" s="12">
        <f t="shared" si="424"/>
        <v>0</v>
      </c>
      <c r="AL282" s="12">
        <f t="shared" si="424"/>
        <v>0</v>
      </c>
      <c r="AM282" s="12">
        <f t="shared" si="424"/>
        <v>0</v>
      </c>
      <c r="AN282" s="12">
        <f t="shared" si="424"/>
        <v>0</v>
      </c>
      <c r="AO282" s="12">
        <f t="shared" si="424"/>
        <v>0</v>
      </c>
      <c r="AP282" s="12">
        <f t="shared" si="424"/>
        <v>0</v>
      </c>
      <c r="AQ282" s="12">
        <f t="shared" si="424"/>
        <v>0</v>
      </c>
      <c r="AR282" s="12">
        <f t="shared" si="424"/>
        <v>0</v>
      </c>
      <c r="AS282" s="12">
        <f t="shared" si="424"/>
        <v>0</v>
      </c>
      <c r="AT282" s="12">
        <f t="shared" si="424"/>
        <v>0</v>
      </c>
      <c r="AU282" s="12">
        <f t="shared" si="424"/>
        <v>0</v>
      </c>
      <c r="AV282" s="12">
        <f t="shared" si="424"/>
        <v>0</v>
      </c>
      <c r="AW282" s="12">
        <v>0</v>
      </c>
      <c r="AX282" s="12">
        <v>0</v>
      </c>
      <c r="AY282" s="12">
        <f t="shared" ref="AY282:BQ282" si="425">SUM(AY283)</f>
        <v>0</v>
      </c>
      <c r="AZ282" s="12">
        <f t="shared" si="425"/>
        <v>0</v>
      </c>
      <c r="BA282" s="12">
        <f t="shared" si="425"/>
        <v>0</v>
      </c>
      <c r="BB282" s="12">
        <f t="shared" si="425"/>
        <v>0</v>
      </c>
      <c r="BC282" s="12">
        <f t="shared" si="425"/>
        <v>0</v>
      </c>
      <c r="BD282" s="12">
        <f t="shared" si="425"/>
        <v>0</v>
      </c>
      <c r="BE282" s="12">
        <f t="shared" si="425"/>
        <v>0</v>
      </c>
      <c r="BF282" s="12">
        <f t="shared" si="425"/>
        <v>0</v>
      </c>
      <c r="BG282" s="12">
        <f t="shared" si="425"/>
        <v>0</v>
      </c>
      <c r="BH282" s="12">
        <f t="shared" si="425"/>
        <v>0</v>
      </c>
      <c r="BI282" s="12">
        <f t="shared" si="425"/>
        <v>0</v>
      </c>
      <c r="BJ282" s="12">
        <f t="shared" si="425"/>
        <v>0</v>
      </c>
      <c r="BK282" s="12">
        <f t="shared" si="425"/>
        <v>0</v>
      </c>
      <c r="BL282" s="12">
        <f t="shared" si="425"/>
        <v>0</v>
      </c>
      <c r="BM282" s="12">
        <f t="shared" si="425"/>
        <v>0</v>
      </c>
      <c r="BN282" s="12">
        <f t="shared" si="425"/>
        <v>0</v>
      </c>
      <c r="BO282" s="12">
        <f t="shared" si="425"/>
        <v>0</v>
      </c>
      <c r="BP282" s="12">
        <f t="shared" si="425"/>
        <v>0</v>
      </c>
      <c r="BQ282" s="12">
        <f t="shared" si="425"/>
        <v>0</v>
      </c>
      <c r="BR282" s="12">
        <v>0</v>
      </c>
      <c r="BS282" s="12">
        <v>0</v>
      </c>
    </row>
    <row r="283" spans="1:71" x14ac:dyDescent="0.25">
      <c r="A283" s="4" t="s">
        <v>14</v>
      </c>
      <c r="B283" s="4" t="s">
        <v>160</v>
      </c>
      <c r="C283" s="4" t="s">
        <v>15</v>
      </c>
      <c r="D283" s="65" t="s">
        <v>161</v>
      </c>
      <c r="E283" s="75">
        <v>6121</v>
      </c>
      <c r="F283" s="65"/>
      <c r="G283" s="60" t="s">
        <v>1876</v>
      </c>
      <c r="H283" s="13" t="s">
        <v>33</v>
      </c>
      <c r="I283" s="14">
        <v>0</v>
      </c>
      <c r="J283" s="14"/>
      <c r="K283" s="14"/>
      <c r="L283" s="14"/>
      <c r="M283" s="14"/>
      <c r="N283" s="14"/>
      <c r="O283" s="14">
        <f t="shared" si="417"/>
        <v>0</v>
      </c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>
        <v>0</v>
      </c>
      <c r="AC283" s="14">
        <v>0</v>
      </c>
      <c r="AD283" s="14">
        <v>0</v>
      </c>
      <c r="AE283" s="14"/>
      <c r="AF283" s="14"/>
      <c r="AG283" s="14"/>
      <c r="AH283" s="14"/>
      <c r="AI283" s="14"/>
      <c r="AJ283" s="14">
        <f t="shared" si="418"/>
        <v>0</v>
      </c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>
        <v>0</v>
      </c>
      <c r="AX283" s="14">
        <v>0</v>
      </c>
      <c r="AY283" s="14">
        <v>0</v>
      </c>
      <c r="AZ283" s="14"/>
      <c r="BA283" s="14"/>
      <c r="BB283" s="14"/>
      <c r="BC283" s="14"/>
      <c r="BD283" s="14"/>
      <c r="BE283" s="14">
        <f t="shared" si="419"/>
        <v>0</v>
      </c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>
        <v>0</v>
      </c>
      <c r="BS283" s="14">
        <v>0</v>
      </c>
    </row>
    <row r="284" spans="1:71" x14ac:dyDescent="0.25">
      <c r="A284" s="4" t="s">
        <v>14</v>
      </c>
      <c r="B284" s="4" t="s">
        <v>160</v>
      </c>
      <c r="C284" s="4" t="s">
        <v>15</v>
      </c>
      <c r="D284" s="65" t="s">
        <v>161</v>
      </c>
      <c r="E284" s="64" t="s">
        <v>34</v>
      </c>
      <c r="F284" s="64" t="s">
        <v>1</v>
      </c>
      <c r="G284" s="2" t="s">
        <v>1</v>
      </c>
      <c r="H284" s="2" t="s">
        <v>35</v>
      </c>
      <c r="I284" s="12">
        <f t="shared" ref="I284:AA284" si="426">SUM(I285:I286)</f>
        <v>0</v>
      </c>
      <c r="J284" s="12">
        <f t="shared" si="426"/>
        <v>0</v>
      </c>
      <c r="K284" s="12">
        <f t="shared" si="426"/>
        <v>0</v>
      </c>
      <c r="L284" s="12">
        <f t="shared" si="426"/>
        <v>0</v>
      </c>
      <c r="M284" s="12">
        <f t="shared" si="426"/>
        <v>0</v>
      </c>
      <c r="N284" s="12">
        <f t="shared" si="426"/>
        <v>0</v>
      </c>
      <c r="O284" s="12">
        <f t="shared" si="426"/>
        <v>0</v>
      </c>
      <c r="P284" s="12">
        <f t="shared" si="426"/>
        <v>0</v>
      </c>
      <c r="Q284" s="12">
        <f t="shared" si="426"/>
        <v>0</v>
      </c>
      <c r="R284" s="12">
        <f t="shared" si="426"/>
        <v>0</v>
      </c>
      <c r="S284" s="12">
        <f t="shared" si="426"/>
        <v>0</v>
      </c>
      <c r="T284" s="12">
        <f t="shared" si="426"/>
        <v>0</v>
      </c>
      <c r="U284" s="12">
        <f t="shared" si="426"/>
        <v>0</v>
      </c>
      <c r="V284" s="12">
        <f t="shared" si="426"/>
        <v>0</v>
      </c>
      <c r="W284" s="12">
        <f t="shared" si="426"/>
        <v>0</v>
      </c>
      <c r="X284" s="12">
        <f t="shared" si="426"/>
        <v>0</v>
      </c>
      <c r="Y284" s="12">
        <f t="shared" si="426"/>
        <v>0</v>
      </c>
      <c r="Z284" s="12">
        <f t="shared" si="426"/>
        <v>0</v>
      </c>
      <c r="AA284" s="12">
        <f t="shared" si="426"/>
        <v>0</v>
      </c>
      <c r="AB284" s="12">
        <v>0</v>
      </c>
      <c r="AC284" s="12">
        <v>0</v>
      </c>
      <c r="AD284" s="12">
        <f t="shared" ref="AD284:AV284" si="427">SUM(AD285:AD286)</f>
        <v>0</v>
      </c>
      <c r="AE284" s="12">
        <f t="shared" si="427"/>
        <v>0</v>
      </c>
      <c r="AF284" s="12">
        <f t="shared" si="427"/>
        <v>0</v>
      </c>
      <c r="AG284" s="12">
        <f t="shared" si="427"/>
        <v>0</v>
      </c>
      <c r="AH284" s="12">
        <f t="shared" si="427"/>
        <v>0</v>
      </c>
      <c r="AI284" s="12">
        <f t="shared" si="427"/>
        <v>0</v>
      </c>
      <c r="AJ284" s="12">
        <f t="shared" si="427"/>
        <v>0</v>
      </c>
      <c r="AK284" s="12">
        <f t="shared" si="427"/>
        <v>0</v>
      </c>
      <c r="AL284" s="12">
        <f t="shared" si="427"/>
        <v>0</v>
      </c>
      <c r="AM284" s="12">
        <f t="shared" si="427"/>
        <v>0</v>
      </c>
      <c r="AN284" s="12">
        <f t="shared" si="427"/>
        <v>0</v>
      </c>
      <c r="AO284" s="12">
        <f t="shared" si="427"/>
        <v>0</v>
      </c>
      <c r="AP284" s="12">
        <f t="shared" si="427"/>
        <v>0</v>
      </c>
      <c r="AQ284" s="12">
        <f t="shared" si="427"/>
        <v>0</v>
      </c>
      <c r="AR284" s="12">
        <f t="shared" si="427"/>
        <v>0</v>
      </c>
      <c r="AS284" s="12">
        <f t="shared" si="427"/>
        <v>0</v>
      </c>
      <c r="AT284" s="12">
        <f t="shared" si="427"/>
        <v>0</v>
      </c>
      <c r="AU284" s="12">
        <f t="shared" si="427"/>
        <v>0</v>
      </c>
      <c r="AV284" s="12">
        <f t="shared" si="427"/>
        <v>0</v>
      </c>
      <c r="AW284" s="12">
        <v>0</v>
      </c>
      <c r="AX284" s="12">
        <v>0</v>
      </c>
      <c r="AY284" s="12">
        <f t="shared" ref="AY284:BQ284" si="428">SUM(AY285:AY286)</f>
        <v>0</v>
      </c>
      <c r="AZ284" s="12">
        <f t="shared" si="428"/>
        <v>0</v>
      </c>
      <c r="BA284" s="12">
        <f t="shared" si="428"/>
        <v>0</v>
      </c>
      <c r="BB284" s="12">
        <f t="shared" si="428"/>
        <v>0</v>
      </c>
      <c r="BC284" s="12">
        <f t="shared" si="428"/>
        <v>0</v>
      </c>
      <c r="BD284" s="12">
        <f t="shared" si="428"/>
        <v>0</v>
      </c>
      <c r="BE284" s="12">
        <f t="shared" si="428"/>
        <v>0</v>
      </c>
      <c r="BF284" s="12">
        <f t="shared" si="428"/>
        <v>0</v>
      </c>
      <c r="BG284" s="12">
        <f t="shared" si="428"/>
        <v>0</v>
      </c>
      <c r="BH284" s="12">
        <f t="shared" si="428"/>
        <v>0</v>
      </c>
      <c r="BI284" s="12">
        <f t="shared" si="428"/>
        <v>0</v>
      </c>
      <c r="BJ284" s="12">
        <f t="shared" si="428"/>
        <v>0</v>
      </c>
      <c r="BK284" s="12">
        <f t="shared" si="428"/>
        <v>0</v>
      </c>
      <c r="BL284" s="12">
        <f t="shared" si="428"/>
        <v>0</v>
      </c>
      <c r="BM284" s="12">
        <f t="shared" si="428"/>
        <v>0</v>
      </c>
      <c r="BN284" s="12">
        <f t="shared" si="428"/>
        <v>0</v>
      </c>
      <c r="BO284" s="12">
        <f t="shared" si="428"/>
        <v>0</v>
      </c>
      <c r="BP284" s="12">
        <f t="shared" si="428"/>
        <v>0</v>
      </c>
      <c r="BQ284" s="12">
        <f t="shared" si="428"/>
        <v>0</v>
      </c>
      <c r="BR284" s="12">
        <v>0</v>
      </c>
      <c r="BS284" s="12">
        <v>0</v>
      </c>
    </row>
    <row r="285" spans="1:71" x14ac:dyDescent="0.25">
      <c r="A285" s="4" t="s">
        <v>14</v>
      </c>
      <c r="B285" s="4" t="s">
        <v>160</v>
      </c>
      <c r="C285" s="4" t="s">
        <v>15</v>
      </c>
      <c r="D285" s="65" t="s">
        <v>161</v>
      </c>
      <c r="E285" s="75">
        <v>6131</v>
      </c>
      <c r="F285" s="65"/>
      <c r="G285" s="60" t="s">
        <v>1876</v>
      </c>
      <c r="H285" s="13" t="s">
        <v>36</v>
      </c>
      <c r="I285" s="14">
        <v>0</v>
      </c>
      <c r="J285" s="14"/>
      <c r="K285" s="14"/>
      <c r="L285" s="14"/>
      <c r="M285" s="14"/>
      <c r="N285" s="14"/>
      <c r="O285" s="14">
        <f t="shared" si="417"/>
        <v>0</v>
      </c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>
        <v>0</v>
      </c>
      <c r="AC285" s="14">
        <v>0</v>
      </c>
      <c r="AD285" s="14">
        <v>0</v>
      </c>
      <c r="AE285" s="14"/>
      <c r="AF285" s="14"/>
      <c r="AG285" s="14"/>
      <c r="AH285" s="14"/>
      <c r="AI285" s="14"/>
      <c r="AJ285" s="14">
        <f t="shared" si="418"/>
        <v>0</v>
      </c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>
        <v>0</v>
      </c>
      <c r="AX285" s="14">
        <v>0</v>
      </c>
      <c r="AY285" s="14">
        <v>0</v>
      </c>
      <c r="AZ285" s="14"/>
      <c r="BA285" s="14"/>
      <c r="BB285" s="14"/>
      <c r="BC285" s="14"/>
      <c r="BD285" s="14"/>
      <c r="BE285" s="14">
        <f t="shared" si="419"/>
        <v>0</v>
      </c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>
        <v>0</v>
      </c>
      <c r="BS285" s="14">
        <v>0</v>
      </c>
    </row>
    <row r="286" spans="1:71" x14ac:dyDescent="0.25">
      <c r="A286" s="1" t="s">
        <v>14</v>
      </c>
      <c r="B286" s="1" t="s">
        <v>160</v>
      </c>
      <c r="C286" s="1" t="s">
        <v>15</v>
      </c>
      <c r="D286" s="68" t="s">
        <v>161</v>
      </c>
      <c r="E286" s="68" t="s">
        <v>37</v>
      </c>
      <c r="F286" s="65" t="s">
        <v>1</v>
      </c>
      <c r="G286" s="13" t="s">
        <v>1</v>
      </c>
      <c r="H286" s="2" t="s">
        <v>38</v>
      </c>
      <c r="I286" s="12">
        <f t="shared" ref="I286:AA286" si="429">SUM(I287:I289)</f>
        <v>0</v>
      </c>
      <c r="J286" s="12">
        <f t="shared" si="429"/>
        <v>0</v>
      </c>
      <c r="K286" s="12">
        <f t="shared" si="429"/>
        <v>0</v>
      </c>
      <c r="L286" s="12">
        <f t="shared" si="429"/>
        <v>0</v>
      </c>
      <c r="M286" s="12">
        <f t="shared" si="429"/>
        <v>0</v>
      </c>
      <c r="N286" s="12">
        <f t="shared" si="429"/>
        <v>0</v>
      </c>
      <c r="O286" s="12">
        <f t="shared" si="429"/>
        <v>0</v>
      </c>
      <c r="P286" s="12">
        <f t="shared" si="429"/>
        <v>0</v>
      </c>
      <c r="Q286" s="12">
        <f t="shared" si="429"/>
        <v>0</v>
      </c>
      <c r="R286" s="12">
        <f t="shared" si="429"/>
        <v>0</v>
      </c>
      <c r="S286" s="12">
        <f t="shared" si="429"/>
        <v>0</v>
      </c>
      <c r="T286" s="12">
        <f t="shared" si="429"/>
        <v>0</v>
      </c>
      <c r="U286" s="12">
        <f t="shared" si="429"/>
        <v>0</v>
      </c>
      <c r="V286" s="12">
        <f t="shared" si="429"/>
        <v>0</v>
      </c>
      <c r="W286" s="12">
        <f t="shared" si="429"/>
        <v>0</v>
      </c>
      <c r="X286" s="12">
        <f t="shared" si="429"/>
        <v>0</v>
      </c>
      <c r="Y286" s="12">
        <f t="shared" si="429"/>
        <v>0</v>
      </c>
      <c r="Z286" s="12">
        <f t="shared" si="429"/>
        <v>0</v>
      </c>
      <c r="AA286" s="12">
        <f t="shared" si="429"/>
        <v>0</v>
      </c>
      <c r="AB286" s="12">
        <v>0</v>
      </c>
      <c r="AC286" s="12">
        <v>0</v>
      </c>
      <c r="AD286" s="12">
        <f t="shared" ref="AD286:AV286" si="430">SUM(AD287:AD289)</f>
        <v>0</v>
      </c>
      <c r="AE286" s="12">
        <f t="shared" si="430"/>
        <v>0</v>
      </c>
      <c r="AF286" s="12">
        <f t="shared" si="430"/>
        <v>0</v>
      </c>
      <c r="AG286" s="12">
        <f t="shared" si="430"/>
        <v>0</v>
      </c>
      <c r="AH286" s="12">
        <f t="shared" si="430"/>
        <v>0</v>
      </c>
      <c r="AI286" s="12">
        <f t="shared" si="430"/>
        <v>0</v>
      </c>
      <c r="AJ286" s="12">
        <f t="shared" si="430"/>
        <v>0</v>
      </c>
      <c r="AK286" s="12">
        <f t="shared" si="430"/>
        <v>0</v>
      </c>
      <c r="AL286" s="12">
        <f t="shared" si="430"/>
        <v>0</v>
      </c>
      <c r="AM286" s="12">
        <f t="shared" si="430"/>
        <v>0</v>
      </c>
      <c r="AN286" s="12">
        <f t="shared" si="430"/>
        <v>0</v>
      </c>
      <c r="AO286" s="12">
        <f t="shared" si="430"/>
        <v>0</v>
      </c>
      <c r="AP286" s="12">
        <f t="shared" si="430"/>
        <v>0</v>
      </c>
      <c r="AQ286" s="12">
        <f t="shared" si="430"/>
        <v>0</v>
      </c>
      <c r="AR286" s="12">
        <f t="shared" si="430"/>
        <v>0</v>
      </c>
      <c r="AS286" s="12">
        <f t="shared" si="430"/>
        <v>0</v>
      </c>
      <c r="AT286" s="12">
        <f t="shared" si="430"/>
        <v>0</v>
      </c>
      <c r="AU286" s="12">
        <f t="shared" si="430"/>
        <v>0</v>
      </c>
      <c r="AV286" s="12">
        <f t="shared" si="430"/>
        <v>0</v>
      </c>
      <c r="AW286" s="12">
        <v>0</v>
      </c>
      <c r="AX286" s="12">
        <v>0</v>
      </c>
      <c r="AY286" s="12">
        <f t="shared" ref="AY286:BQ286" si="431">SUM(AY287:AY289)</f>
        <v>0</v>
      </c>
      <c r="AZ286" s="12">
        <f t="shared" si="431"/>
        <v>0</v>
      </c>
      <c r="BA286" s="12">
        <f t="shared" si="431"/>
        <v>0</v>
      </c>
      <c r="BB286" s="12">
        <f t="shared" si="431"/>
        <v>0</v>
      </c>
      <c r="BC286" s="12">
        <f t="shared" si="431"/>
        <v>0</v>
      </c>
      <c r="BD286" s="12">
        <f t="shared" si="431"/>
        <v>0</v>
      </c>
      <c r="BE286" s="12">
        <f t="shared" si="431"/>
        <v>0</v>
      </c>
      <c r="BF286" s="12">
        <f t="shared" si="431"/>
        <v>0</v>
      </c>
      <c r="BG286" s="12">
        <f t="shared" si="431"/>
        <v>0</v>
      </c>
      <c r="BH286" s="12">
        <f t="shared" si="431"/>
        <v>0</v>
      </c>
      <c r="BI286" s="12">
        <f t="shared" si="431"/>
        <v>0</v>
      </c>
      <c r="BJ286" s="12">
        <f t="shared" si="431"/>
        <v>0</v>
      </c>
      <c r="BK286" s="12">
        <f t="shared" si="431"/>
        <v>0</v>
      </c>
      <c r="BL286" s="12">
        <f t="shared" si="431"/>
        <v>0</v>
      </c>
      <c r="BM286" s="12">
        <f t="shared" si="431"/>
        <v>0</v>
      </c>
      <c r="BN286" s="12">
        <f t="shared" si="431"/>
        <v>0</v>
      </c>
      <c r="BO286" s="12">
        <f t="shared" si="431"/>
        <v>0</v>
      </c>
      <c r="BP286" s="12">
        <f t="shared" si="431"/>
        <v>0</v>
      </c>
      <c r="BQ286" s="12">
        <f t="shared" si="431"/>
        <v>0</v>
      </c>
      <c r="BR286" s="12">
        <v>0</v>
      </c>
      <c r="BS286" s="12">
        <v>0</v>
      </c>
    </row>
    <row r="287" spans="1:71" x14ac:dyDescent="0.25">
      <c r="A287" s="4" t="s">
        <v>14</v>
      </c>
      <c r="B287" s="4" t="s">
        <v>160</v>
      </c>
      <c r="C287" s="4" t="s">
        <v>15</v>
      </c>
      <c r="D287" s="65" t="s">
        <v>161</v>
      </c>
      <c r="E287" s="75">
        <v>6139</v>
      </c>
      <c r="F287" s="65"/>
      <c r="G287" s="60" t="s">
        <v>1876</v>
      </c>
      <c r="H287" s="13" t="s">
        <v>38</v>
      </c>
      <c r="I287" s="14">
        <v>0</v>
      </c>
      <c r="J287" s="14"/>
      <c r="K287" s="14"/>
      <c r="L287" s="14"/>
      <c r="M287" s="14"/>
      <c r="N287" s="14"/>
      <c r="O287" s="14">
        <f t="shared" si="417"/>
        <v>0</v>
      </c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>
        <v>0</v>
      </c>
      <c r="AC287" s="14">
        <v>0</v>
      </c>
      <c r="AD287" s="14">
        <v>0</v>
      </c>
      <c r="AE287" s="14"/>
      <c r="AF287" s="14"/>
      <c r="AG287" s="14"/>
      <c r="AH287" s="14"/>
      <c r="AI287" s="14"/>
      <c r="AJ287" s="14">
        <f t="shared" si="418"/>
        <v>0</v>
      </c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>
        <v>0</v>
      </c>
      <c r="AX287" s="14">
        <v>0</v>
      </c>
      <c r="AY287" s="14">
        <v>0</v>
      </c>
      <c r="AZ287" s="14"/>
      <c r="BA287" s="14"/>
      <c r="BB287" s="14"/>
      <c r="BC287" s="14"/>
      <c r="BD287" s="14"/>
      <c r="BE287" s="14">
        <f t="shared" si="419"/>
        <v>0</v>
      </c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>
        <v>0</v>
      </c>
      <c r="BS287" s="14">
        <v>0</v>
      </c>
    </row>
    <row r="288" spans="1:71" ht="22.5" x14ac:dyDescent="0.25">
      <c r="A288" s="4" t="s">
        <v>14</v>
      </c>
      <c r="B288" s="4" t="s">
        <v>160</v>
      </c>
      <c r="C288" s="4" t="s">
        <v>15</v>
      </c>
      <c r="D288" s="65" t="s">
        <v>161</v>
      </c>
      <c r="E288" s="75">
        <v>6139</v>
      </c>
      <c r="F288" s="65" t="s">
        <v>167</v>
      </c>
      <c r="G288" s="60" t="s">
        <v>1876</v>
      </c>
      <c r="H288" s="13" t="s">
        <v>46</v>
      </c>
      <c r="I288" s="14">
        <v>0</v>
      </c>
      <c r="J288" s="14"/>
      <c r="K288" s="14"/>
      <c r="L288" s="14"/>
      <c r="M288" s="14"/>
      <c r="N288" s="14"/>
      <c r="O288" s="14">
        <f t="shared" si="417"/>
        <v>0</v>
      </c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>
        <v>0</v>
      </c>
      <c r="AC288" s="14">
        <v>0</v>
      </c>
      <c r="AD288" s="14">
        <v>0</v>
      </c>
      <c r="AE288" s="14"/>
      <c r="AF288" s="14"/>
      <c r="AG288" s="14"/>
      <c r="AH288" s="14"/>
      <c r="AI288" s="14"/>
      <c r="AJ288" s="14">
        <f t="shared" si="418"/>
        <v>0</v>
      </c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>
        <v>0</v>
      </c>
      <c r="AX288" s="14">
        <v>0</v>
      </c>
      <c r="AY288" s="14">
        <v>0</v>
      </c>
      <c r="AZ288" s="14"/>
      <c r="BA288" s="14"/>
      <c r="BB288" s="14"/>
      <c r="BC288" s="14"/>
      <c r="BD288" s="14"/>
      <c r="BE288" s="14">
        <f t="shared" si="419"/>
        <v>0</v>
      </c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>
        <v>0</v>
      </c>
      <c r="BS288" s="14">
        <v>0</v>
      </c>
    </row>
    <row r="289" spans="1:71" ht="22.5" x14ac:dyDescent="0.25">
      <c r="A289" s="4" t="s">
        <v>14</v>
      </c>
      <c r="B289" s="4" t="s">
        <v>160</v>
      </c>
      <c r="C289" s="4" t="s">
        <v>15</v>
      </c>
      <c r="D289" s="65" t="s">
        <v>161</v>
      </c>
      <c r="E289" s="75">
        <v>6139</v>
      </c>
      <c r="F289" s="65" t="s">
        <v>168</v>
      </c>
      <c r="G289" s="60" t="s">
        <v>1876</v>
      </c>
      <c r="H289" s="13" t="s">
        <v>52</v>
      </c>
      <c r="I289" s="14">
        <v>0</v>
      </c>
      <c r="J289" s="14"/>
      <c r="K289" s="14"/>
      <c r="L289" s="14"/>
      <c r="M289" s="14"/>
      <c r="N289" s="14"/>
      <c r="O289" s="14">
        <f t="shared" si="417"/>
        <v>0</v>
      </c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>
        <v>0</v>
      </c>
      <c r="AC289" s="14">
        <v>0</v>
      </c>
      <c r="AD289" s="14">
        <v>0</v>
      </c>
      <c r="AE289" s="14"/>
      <c r="AF289" s="14"/>
      <c r="AG289" s="14"/>
      <c r="AH289" s="14"/>
      <c r="AI289" s="14"/>
      <c r="AJ289" s="14">
        <f t="shared" si="418"/>
        <v>0</v>
      </c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>
        <v>0</v>
      </c>
      <c r="AX289" s="14">
        <v>0</v>
      </c>
      <c r="AY289" s="14">
        <v>0</v>
      </c>
      <c r="AZ289" s="14"/>
      <c r="BA289" s="14"/>
      <c r="BB289" s="14"/>
      <c r="BC289" s="14"/>
      <c r="BD289" s="14"/>
      <c r="BE289" s="14">
        <f t="shared" si="419"/>
        <v>0</v>
      </c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>
        <v>0</v>
      </c>
      <c r="BS289" s="14">
        <v>0</v>
      </c>
    </row>
    <row r="290" spans="1:71" ht="22.5" x14ac:dyDescent="0.25">
      <c r="A290" s="1" t="s">
        <v>1</v>
      </c>
      <c r="B290" s="1" t="s">
        <v>1</v>
      </c>
      <c r="C290" s="1" t="s">
        <v>1</v>
      </c>
      <c r="D290" s="64" t="s">
        <v>1</v>
      </c>
      <c r="E290" s="64" t="s">
        <v>1</v>
      </c>
      <c r="F290" s="64" t="s">
        <v>1</v>
      </c>
      <c r="G290" s="2" t="s">
        <v>1</v>
      </c>
      <c r="H290" s="10" t="s">
        <v>53</v>
      </c>
      <c r="I290" s="11">
        <f t="shared" ref="I290:X291" si="432">SUM(I291)</f>
        <v>0</v>
      </c>
      <c r="J290" s="11">
        <f t="shared" si="432"/>
        <v>0</v>
      </c>
      <c r="K290" s="11">
        <f t="shared" si="432"/>
        <v>0</v>
      </c>
      <c r="L290" s="11">
        <f t="shared" si="432"/>
        <v>0</v>
      </c>
      <c r="M290" s="11">
        <f t="shared" si="432"/>
        <v>0</v>
      </c>
      <c r="N290" s="11">
        <f t="shared" si="432"/>
        <v>0</v>
      </c>
      <c r="O290" s="11">
        <f t="shared" si="432"/>
        <v>0</v>
      </c>
      <c r="P290" s="11">
        <f t="shared" si="432"/>
        <v>0</v>
      </c>
      <c r="Q290" s="11">
        <f t="shared" si="432"/>
        <v>0</v>
      </c>
      <c r="R290" s="11">
        <f t="shared" si="432"/>
        <v>0</v>
      </c>
      <c r="S290" s="11">
        <f t="shared" si="432"/>
        <v>0</v>
      </c>
      <c r="T290" s="11">
        <f t="shared" si="432"/>
        <v>0</v>
      </c>
      <c r="U290" s="11">
        <f t="shared" si="432"/>
        <v>0</v>
      </c>
      <c r="V290" s="11">
        <f t="shared" si="432"/>
        <v>0</v>
      </c>
      <c r="W290" s="11">
        <f t="shared" si="432"/>
        <v>0</v>
      </c>
      <c r="X290" s="11">
        <f t="shared" si="432"/>
        <v>0</v>
      </c>
      <c r="Y290" s="11">
        <f t="shared" ref="J290:AA291" si="433">SUM(Y291)</f>
        <v>0</v>
      </c>
      <c r="Z290" s="11">
        <f t="shared" si="433"/>
        <v>0</v>
      </c>
      <c r="AA290" s="11">
        <f t="shared" si="433"/>
        <v>0</v>
      </c>
      <c r="AB290" s="11">
        <v>0</v>
      </c>
      <c r="AC290" s="11">
        <v>0</v>
      </c>
      <c r="AD290" s="11">
        <f t="shared" ref="AD290:AS291" si="434">SUM(AD291)</f>
        <v>0</v>
      </c>
      <c r="AE290" s="11">
        <f t="shared" si="434"/>
        <v>0</v>
      </c>
      <c r="AF290" s="11">
        <f t="shared" si="434"/>
        <v>0</v>
      </c>
      <c r="AG290" s="11">
        <f t="shared" si="434"/>
        <v>0</v>
      </c>
      <c r="AH290" s="11">
        <f t="shared" si="434"/>
        <v>0</v>
      </c>
      <c r="AI290" s="11">
        <f t="shared" si="434"/>
        <v>0</v>
      </c>
      <c r="AJ290" s="11">
        <f t="shared" si="434"/>
        <v>0</v>
      </c>
      <c r="AK290" s="11">
        <f t="shared" si="434"/>
        <v>0</v>
      </c>
      <c r="AL290" s="11">
        <f t="shared" si="434"/>
        <v>0</v>
      </c>
      <c r="AM290" s="11">
        <f t="shared" si="434"/>
        <v>0</v>
      </c>
      <c r="AN290" s="11">
        <f t="shared" si="434"/>
        <v>0</v>
      </c>
      <c r="AO290" s="11">
        <f t="shared" si="434"/>
        <v>0</v>
      </c>
      <c r="AP290" s="11">
        <f t="shared" si="434"/>
        <v>0</v>
      </c>
      <c r="AQ290" s="11">
        <f t="shared" si="434"/>
        <v>0</v>
      </c>
      <c r="AR290" s="11">
        <f t="shared" si="434"/>
        <v>0</v>
      </c>
      <c r="AS290" s="11">
        <f t="shared" si="434"/>
        <v>0</v>
      </c>
      <c r="AT290" s="11">
        <f t="shared" ref="AE290:AV291" si="435">SUM(AT291)</f>
        <v>0</v>
      </c>
      <c r="AU290" s="11">
        <f t="shared" si="435"/>
        <v>0</v>
      </c>
      <c r="AV290" s="11">
        <f t="shared" si="435"/>
        <v>0</v>
      </c>
      <c r="AW290" s="11">
        <v>0</v>
      </c>
      <c r="AX290" s="11">
        <v>0</v>
      </c>
      <c r="AY290" s="11">
        <f t="shared" ref="AY290:BN291" si="436">SUM(AY291)</f>
        <v>0</v>
      </c>
      <c r="AZ290" s="11">
        <f t="shared" si="436"/>
        <v>0</v>
      </c>
      <c r="BA290" s="11">
        <f t="shared" si="436"/>
        <v>0</v>
      </c>
      <c r="BB290" s="11">
        <f t="shared" si="436"/>
        <v>0</v>
      </c>
      <c r="BC290" s="11">
        <f t="shared" si="436"/>
        <v>0</v>
      </c>
      <c r="BD290" s="11">
        <f t="shared" si="436"/>
        <v>0</v>
      </c>
      <c r="BE290" s="11">
        <f t="shared" si="436"/>
        <v>0</v>
      </c>
      <c r="BF290" s="11">
        <f t="shared" si="436"/>
        <v>0</v>
      </c>
      <c r="BG290" s="11">
        <f t="shared" si="436"/>
        <v>0</v>
      </c>
      <c r="BH290" s="11">
        <f t="shared" si="436"/>
        <v>0</v>
      </c>
      <c r="BI290" s="11">
        <f t="shared" si="436"/>
        <v>0</v>
      </c>
      <c r="BJ290" s="11">
        <f t="shared" si="436"/>
        <v>0</v>
      </c>
      <c r="BK290" s="11">
        <f t="shared" si="436"/>
        <v>0</v>
      </c>
      <c r="BL290" s="11">
        <f t="shared" si="436"/>
        <v>0</v>
      </c>
      <c r="BM290" s="11">
        <f t="shared" si="436"/>
        <v>0</v>
      </c>
      <c r="BN290" s="11">
        <f t="shared" si="436"/>
        <v>0</v>
      </c>
      <c r="BO290" s="11">
        <f t="shared" ref="AZ290:BQ291" si="437">SUM(BO291)</f>
        <v>0</v>
      </c>
      <c r="BP290" s="11">
        <f t="shared" si="437"/>
        <v>0</v>
      </c>
      <c r="BQ290" s="11">
        <f t="shared" si="437"/>
        <v>0</v>
      </c>
      <c r="BR290" s="11">
        <v>0</v>
      </c>
      <c r="BS290" s="11">
        <v>0</v>
      </c>
    </row>
    <row r="291" spans="1:71" x14ac:dyDescent="0.25">
      <c r="A291" s="4" t="s">
        <v>14</v>
      </c>
      <c r="B291" s="4" t="s">
        <v>160</v>
      </c>
      <c r="C291" s="4" t="s">
        <v>15</v>
      </c>
      <c r="D291" s="65" t="s">
        <v>161</v>
      </c>
      <c r="E291" s="64" t="s">
        <v>54</v>
      </c>
      <c r="F291" s="64" t="s">
        <v>1</v>
      </c>
      <c r="G291" s="2" t="s">
        <v>1</v>
      </c>
      <c r="H291" s="2" t="s">
        <v>55</v>
      </c>
      <c r="I291" s="12">
        <f t="shared" si="432"/>
        <v>0</v>
      </c>
      <c r="J291" s="12">
        <f t="shared" si="433"/>
        <v>0</v>
      </c>
      <c r="K291" s="12">
        <f t="shared" si="433"/>
        <v>0</v>
      </c>
      <c r="L291" s="12">
        <f t="shared" si="433"/>
        <v>0</v>
      </c>
      <c r="M291" s="12">
        <f t="shared" si="433"/>
        <v>0</v>
      </c>
      <c r="N291" s="12">
        <f t="shared" si="433"/>
        <v>0</v>
      </c>
      <c r="O291" s="12">
        <f t="shared" si="433"/>
        <v>0</v>
      </c>
      <c r="P291" s="12">
        <f t="shared" si="433"/>
        <v>0</v>
      </c>
      <c r="Q291" s="12">
        <f t="shared" si="433"/>
        <v>0</v>
      </c>
      <c r="R291" s="12">
        <f t="shared" si="433"/>
        <v>0</v>
      </c>
      <c r="S291" s="12">
        <f t="shared" si="433"/>
        <v>0</v>
      </c>
      <c r="T291" s="12">
        <f t="shared" si="433"/>
        <v>0</v>
      </c>
      <c r="U291" s="12">
        <f t="shared" si="433"/>
        <v>0</v>
      </c>
      <c r="V291" s="12">
        <f t="shared" si="433"/>
        <v>0</v>
      </c>
      <c r="W291" s="12">
        <f t="shared" si="433"/>
        <v>0</v>
      </c>
      <c r="X291" s="12">
        <f t="shared" si="433"/>
        <v>0</v>
      </c>
      <c r="Y291" s="12">
        <f t="shared" si="433"/>
        <v>0</v>
      </c>
      <c r="Z291" s="12">
        <f t="shared" si="433"/>
        <v>0</v>
      </c>
      <c r="AA291" s="12">
        <f t="shared" si="433"/>
        <v>0</v>
      </c>
      <c r="AB291" s="12">
        <v>0</v>
      </c>
      <c r="AC291" s="12">
        <v>0</v>
      </c>
      <c r="AD291" s="12">
        <f t="shared" si="434"/>
        <v>0</v>
      </c>
      <c r="AE291" s="12">
        <f t="shared" si="435"/>
        <v>0</v>
      </c>
      <c r="AF291" s="12">
        <f t="shared" si="435"/>
        <v>0</v>
      </c>
      <c r="AG291" s="12">
        <f t="shared" si="435"/>
        <v>0</v>
      </c>
      <c r="AH291" s="12">
        <f t="shared" si="435"/>
        <v>0</v>
      </c>
      <c r="AI291" s="12">
        <f t="shared" si="435"/>
        <v>0</v>
      </c>
      <c r="AJ291" s="12">
        <f t="shared" si="435"/>
        <v>0</v>
      </c>
      <c r="AK291" s="12">
        <f t="shared" si="435"/>
        <v>0</v>
      </c>
      <c r="AL291" s="12">
        <f t="shared" si="435"/>
        <v>0</v>
      </c>
      <c r="AM291" s="12">
        <f t="shared" si="435"/>
        <v>0</v>
      </c>
      <c r="AN291" s="12">
        <f t="shared" si="435"/>
        <v>0</v>
      </c>
      <c r="AO291" s="12">
        <f t="shared" si="435"/>
        <v>0</v>
      </c>
      <c r="AP291" s="12">
        <f t="shared" si="435"/>
        <v>0</v>
      </c>
      <c r="AQ291" s="12">
        <f t="shared" si="435"/>
        <v>0</v>
      </c>
      <c r="AR291" s="12">
        <f t="shared" si="435"/>
        <v>0</v>
      </c>
      <c r="AS291" s="12">
        <f t="shared" si="435"/>
        <v>0</v>
      </c>
      <c r="AT291" s="12">
        <f t="shared" si="435"/>
        <v>0</v>
      </c>
      <c r="AU291" s="12">
        <f t="shared" si="435"/>
        <v>0</v>
      </c>
      <c r="AV291" s="12">
        <f t="shared" si="435"/>
        <v>0</v>
      </c>
      <c r="AW291" s="12">
        <v>0</v>
      </c>
      <c r="AX291" s="12">
        <v>0</v>
      </c>
      <c r="AY291" s="12">
        <f t="shared" si="436"/>
        <v>0</v>
      </c>
      <c r="AZ291" s="12">
        <f t="shared" si="437"/>
        <v>0</v>
      </c>
      <c r="BA291" s="12">
        <f t="shared" si="437"/>
        <v>0</v>
      </c>
      <c r="BB291" s="12">
        <f t="shared" si="437"/>
        <v>0</v>
      </c>
      <c r="BC291" s="12">
        <f t="shared" si="437"/>
        <v>0</v>
      </c>
      <c r="BD291" s="12">
        <f t="shared" si="437"/>
        <v>0</v>
      </c>
      <c r="BE291" s="12">
        <f t="shared" si="437"/>
        <v>0</v>
      </c>
      <c r="BF291" s="12">
        <f t="shared" si="437"/>
        <v>0</v>
      </c>
      <c r="BG291" s="12">
        <f t="shared" si="437"/>
        <v>0</v>
      </c>
      <c r="BH291" s="12">
        <f t="shared" si="437"/>
        <v>0</v>
      </c>
      <c r="BI291" s="12">
        <f t="shared" si="437"/>
        <v>0</v>
      </c>
      <c r="BJ291" s="12">
        <f t="shared" si="437"/>
        <v>0</v>
      </c>
      <c r="BK291" s="12">
        <f t="shared" si="437"/>
        <v>0</v>
      </c>
      <c r="BL291" s="12">
        <f t="shared" si="437"/>
        <v>0</v>
      </c>
      <c r="BM291" s="12">
        <f t="shared" si="437"/>
        <v>0</v>
      </c>
      <c r="BN291" s="12">
        <f t="shared" si="437"/>
        <v>0</v>
      </c>
      <c r="BO291" s="12">
        <f t="shared" si="437"/>
        <v>0</v>
      </c>
      <c r="BP291" s="12">
        <f t="shared" si="437"/>
        <v>0</v>
      </c>
      <c r="BQ291" s="12">
        <f t="shared" si="437"/>
        <v>0</v>
      </c>
      <c r="BR291" s="12">
        <v>0</v>
      </c>
      <c r="BS291" s="12">
        <v>0</v>
      </c>
    </row>
    <row r="292" spans="1:71" x14ac:dyDescent="0.25">
      <c r="A292" s="4" t="s">
        <v>14</v>
      </c>
      <c r="B292" s="4" t="s">
        <v>160</v>
      </c>
      <c r="C292" s="4" t="s">
        <v>15</v>
      </c>
      <c r="D292" s="65" t="s">
        <v>161</v>
      </c>
      <c r="E292" s="75">
        <v>6148</v>
      </c>
      <c r="F292" s="65"/>
      <c r="G292" s="60" t="s">
        <v>1876</v>
      </c>
      <c r="H292" s="13" t="s">
        <v>63</v>
      </c>
      <c r="I292" s="14">
        <v>0</v>
      </c>
      <c r="J292" s="14"/>
      <c r="K292" s="14"/>
      <c r="L292" s="14"/>
      <c r="M292" s="14"/>
      <c r="N292" s="14"/>
      <c r="O292" s="14">
        <f t="shared" si="417"/>
        <v>0</v>
      </c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>
        <v>0</v>
      </c>
      <c r="AC292" s="14">
        <v>0</v>
      </c>
      <c r="AD292" s="14">
        <v>0</v>
      </c>
      <c r="AE292" s="14"/>
      <c r="AF292" s="14"/>
      <c r="AG292" s="14"/>
      <c r="AH292" s="14"/>
      <c r="AI292" s="14"/>
      <c r="AJ292" s="14">
        <f t="shared" si="418"/>
        <v>0</v>
      </c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>
        <v>0</v>
      </c>
      <c r="AX292" s="14">
        <v>0</v>
      </c>
      <c r="AY292" s="14">
        <v>0</v>
      </c>
      <c r="AZ292" s="14"/>
      <c r="BA292" s="14"/>
      <c r="BB292" s="14"/>
      <c r="BC292" s="14"/>
      <c r="BD292" s="14"/>
      <c r="BE292" s="14">
        <f t="shared" si="419"/>
        <v>0</v>
      </c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>
        <v>0</v>
      </c>
      <c r="BS292" s="14">
        <v>0</v>
      </c>
    </row>
    <row r="293" spans="1:71" ht="22.5" x14ac:dyDescent="0.25">
      <c r="A293" s="1" t="s">
        <v>1</v>
      </c>
      <c r="B293" s="1" t="s">
        <v>1</v>
      </c>
      <c r="C293" s="1" t="s">
        <v>1</v>
      </c>
      <c r="D293" s="64" t="s">
        <v>1</v>
      </c>
      <c r="E293" s="64" t="s">
        <v>1</v>
      </c>
      <c r="F293" s="64" t="s">
        <v>1</v>
      </c>
      <c r="G293" s="2" t="s">
        <v>1</v>
      </c>
      <c r="H293" s="10" t="s">
        <v>64</v>
      </c>
      <c r="I293" s="11">
        <f t="shared" ref="I293:AA293" si="438">SUM(I294)</f>
        <v>0</v>
      </c>
      <c r="J293" s="11">
        <f t="shared" si="438"/>
        <v>0</v>
      </c>
      <c r="K293" s="11">
        <f t="shared" si="438"/>
        <v>0</v>
      </c>
      <c r="L293" s="11">
        <f t="shared" si="438"/>
        <v>0</v>
      </c>
      <c r="M293" s="11">
        <f t="shared" si="438"/>
        <v>0</v>
      </c>
      <c r="N293" s="11">
        <f t="shared" si="438"/>
        <v>0</v>
      </c>
      <c r="O293" s="11">
        <f t="shared" si="438"/>
        <v>0</v>
      </c>
      <c r="P293" s="11">
        <f t="shared" si="438"/>
        <v>0</v>
      </c>
      <c r="Q293" s="11">
        <f t="shared" si="438"/>
        <v>0</v>
      </c>
      <c r="R293" s="11">
        <f t="shared" si="438"/>
        <v>0</v>
      </c>
      <c r="S293" s="11">
        <f t="shared" si="438"/>
        <v>0</v>
      </c>
      <c r="T293" s="11">
        <f t="shared" si="438"/>
        <v>0</v>
      </c>
      <c r="U293" s="11">
        <f t="shared" si="438"/>
        <v>0</v>
      </c>
      <c r="V293" s="11">
        <f t="shared" si="438"/>
        <v>0</v>
      </c>
      <c r="W293" s="11">
        <f t="shared" si="438"/>
        <v>0</v>
      </c>
      <c r="X293" s="11">
        <f t="shared" si="438"/>
        <v>0</v>
      </c>
      <c r="Y293" s="11">
        <f t="shared" si="438"/>
        <v>0</v>
      </c>
      <c r="Z293" s="11">
        <f t="shared" si="438"/>
        <v>0</v>
      </c>
      <c r="AA293" s="11">
        <f t="shared" si="438"/>
        <v>0</v>
      </c>
      <c r="AB293" s="11">
        <v>0</v>
      </c>
      <c r="AC293" s="11">
        <v>0</v>
      </c>
      <c r="AD293" s="11">
        <f t="shared" ref="AD293:AV293" si="439">SUM(AD294)</f>
        <v>0</v>
      </c>
      <c r="AE293" s="11">
        <f t="shared" si="439"/>
        <v>0</v>
      </c>
      <c r="AF293" s="11">
        <f t="shared" si="439"/>
        <v>0</v>
      </c>
      <c r="AG293" s="11">
        <f t="shared" si="439"/>
        <v>0</v>
      </c>
      <c r="AH293" s="11">
        <f t="shared" si="439"/>
        <v>0</v>
      </c>
      <c r="AI293" s="11">
        <f t="shared" si="439"/>
        <v>0</v>
      </c>
      <c r="AJ293" s="11">
        <f t="shared" si="439"/>
        <v>0</v>
      </c>
      <c r="AK293" s="11">
        <f t="shared" si="439"/>
        <v>0</v>
      </c>
      <c r="AL293" s="11">
        <f t="shared" si="439"/>
        <v>0</v>
      </c>
      <c r="AM293" s="11">
        <f t="shared" si="439"/>
        <v>0</v>
      </c>
      <c r="AN293" s="11">
        <f t="shared" si="439"/>
        <v>0</v>
      </c>
      <c r="AO293" s="11">
        <f t="shared" si="439"/>
        <v>0</v>
      </c>
      <c r="AP293" s="11">
        <f t="shared" si="439"/>
        <v>0</v>
      </c>
      <c r="AQ293" s="11">
        <f t="shared" si="439"/>
        <v>0</v>
      </c>
      <c r="AR293" s="11">
        <f t="shared" si="439"/>
        <v>0</v>
      </c>
      <c r="AS293" s="11">
        <f t="shared" si="439"/>
        <v>0</v>
      </c>
      <c r="AT293" s="11">
        <f t="shared" si="439"/>
        <v>0</v>
      </c>
      <c r="AU293" s="11">
        <f t="shared" si="439"/>
        <v>0</v>
      </c>
      <c r="AV293" s="11">
        <f t="shared" si="439"/>
        <v>0</v>
      </c>
      <c r="AW293" s="11">
        <v>0</v>
      </c>
      <c r="AX293" s="11">
        <v>0</v>
      </c>
      <c r="AY293" s="11">
        <f t="shared" ref="AY293:BQ293" si="440">SUM(AY294)</f>
        <v>0</v>
      </c>
      <c r="AZ293" s="11">
        <f t="shared" si="440"/>
        <v>0</v>
      </c>
      <c r="BA293" s="11">
        <f t="shared" si="440"/>
        <v>0</v>
      </c>
      <c r="BB293" s="11">
        <f t="shared" si="440"/>
        <v>0</v>
      </c>
      <c r="BC293" s="11">
        <f t="shared" si="440"/>
        <v>0</v>
      </c>
      <c r="BD293" s="11">
        <f t="shared" si="440"/>
        <v>0</v>
      </c>
      <c r="BE293" s="11">
        <f t="shared" si="440"/>
        <v>0</v>
      </c>
      <c r="BF293" s="11">
        <f t="shared" si="440"/>
        <v>0</v>
      </c>
      <c r="BG293" s="11">
        <f t="shared" si="440"/>
        <v>0</v>
      </c>
      <c r="BH293" s="11">
        <f t="shared" si="440"/>
        <v>0</v>
      </c>
      <c r="BI293" s="11">
        <f t="shared" si="440"/>
        <v>0</v>
      </c>
      <c r="BJ293" s="11">
        <f t="shared" si="440"/>
        <v>0</v>
      </c>
      <c r="BK293" s="11">
        <f t="shared" si="440"/>
        <v>0</v>
      </c>
      <c r="BL293" s="11">
        <f t="shared" si="440"/>
        <v>0</v>
      </c>
      <c r="BM293" s="11">
        <f t="shared" si="440"/>
        <v>0</v>
      </c>
      <c r="BN293" s="11">
        <f t="shared" si="440"/>
        <v>0</v>
      </c>
      <c r="BO293" s="11">
        <f t="shared" si="440"/>
        <v>0</v>
      </c>
      <c r="BP293" s="11">
        <f t="shared" si="440"/>
        <v>0</v>
      </c>
      <c r="BQ293" s="11">
        <f t="shared" si="440"/>
        <v>0</v>
      </c>
      <c r="BR293" s="11">
        <v>0</v>
      </c>
      <c r="BS293" s="11">
        <v>0</v>
      </c>
    </row>
    <row r="294" spans="1:71" x14ac:dyDescent="0.25">
      <c r="A294" s="4" t="s">
        <v>14</v>
      </c>
      <c r="B294" s="4" t="s">
        <v>160</v>
      </c>
      <c r="C294" s="4" t="s">
        <v>15</v>
      </c>
      <c r="D294" s="65" t="s">
        <v>161</v>
      </c>
      <c r="E294" s="64" t="s">
        <v>65</v>
      </c>
      <c r="F294" s="64" t="s">
        <v>1</v>
      </c>
      <c r="G294" s="2" t="s">
        <v>1</v>
      </c>
      <c r="H294" s="2" t="s">
        <v>66</v>
      </c>
      <c r="I294" s="12">
        <f t="shared" ref="I294:AA294" si="441">SUM(I295:I296)</f>
        <v>0</v>
      </c>
      <c r="J294" s="12">
        <f t="shared" si="441"/>
        <v>0</v>
      </c>
      <c r="K294" s="12">
        <f t="shared" si="441"/>
        <v>0</v>
      </c>
      <c r="L294" s="12">
        <f t="shared" si="441"/>
        <v>0</v>
      </c>
      <c r="M294" s="12">
        <f t="shared" si="441"/>
        <v>0</v>
      </c>
      <c r="N294" s="12">
        <f t="shared" si="441"/>
        <v>0</v>
      </c>
      <c r="O294" s="12">
        <f t="shared" ref="O294" si="442">SUM(O295:O296)</f>
        <v>0</v>
      </c>
      <c r="P294" s="12">
        <f t="shared" si="441"/>
        <v>0</v>
      </c>
      <c r="Q294" s="12">
        <f t="shared" si="441"/>
        <v>0</v>
      </c>
      <c r="R294" s="12">
        <f t="shared" si="441"/>
        <v>0</v>
      </c>
      <c r="S294" s="12">
        <f t="shared" si="441"/>
        <v>0</v>
      </c>
      <c r="T294" s="12">
        <f t="shared" si="441"/>
        <v>0</v>
      </c>
      <c r="U294" s="12">
        <f t="shared" si="441"/>
        <v>0</v>
      </c>
      <c r="V294" s="12">
        <f t="shared" si="441"/>
        <v>0</v>
      </c>
      <c r="W294" s="12">
        <f t="shared" si="441"/>
        <v>0</v>
      </c>
      <c r="X294" s="12">
        <f t="shared" si="441"/>
        <v>0</v>
      </c>
      <c r="Y294" s="12">
        <f t="shared" si="441"/>
        <v>0</v>
      </c>
      <c r="Z294" s="12">
        <f t="shared" si="441"/>
        <v>0</v>
      </c>
      <c r="AA294" s="12">
        <f t="shared" si="441"/>
        <v>0</v>
      </c>
      <c r="AB294" s="12">
        <v>0</v>
      </c>
      <c r="AC294" s="12">
        <v>0</v>
      </c>
      <c r="AD294" s="12">
        <f t="shared" ref="AD294:AV294" si="443">SUM(AD295:AD296)</f>
        <v>0</v>
      </c>
      <c r="AE294" s="12">
        <f t="shared" si="443"/>
        <v>0</v>
      </c>
      <c r="AF294" s="12">
        <f t="shared" si="443"/>
        <v>0</v>
      </c>
      <c r="AG294" s="12">
        <f t="shared" si="443"/>
        <v>0</v>
      </c>
      <c r="AH294" s="12">
        <f t="shared" si="443"/>
        <v>0</v>
      </c>
      <c r="AI294" s="12">
        <f t="shared" si="443"/>
        <v>0</v>
      </c>
      <c r="AJ294" s="12">
        <f t="shared" ref="AJ294" si="444">SUM(AJ295:AJ296)</f>
        <v>0</v>
      </c>
      <c r="AK294" s="12">
        <f t="shared" si="443"/>
        <v>0</v>
      </c>
      <c r="AL294" s="12">
        <f t="shared" si="443"/>
        <v>0</v>
      </c>
      <c r="AM294" s="12">
        <f t="shared" si="443"/>
        <v>0</v>
      </c>
      <c r="AN294" s="12">
        <f t="shared" si="443"/>
        <v>0</v>
      </c>
      <c r="AO294" s="12">
        <f t="shared" si="443"/>
        <v>0</v>
      </c>
      <c r="AP294" s="12">
        <f t="shared" si="443"/>
        <v>0</v>
      </c>
      <c r="AQ294" s="12">
        <f t="shared" si="443"/>
        <v>0</v>
      </c>
      <c r="AR294" s="12">
        <f t="shared" si="443"/>
        <v>0</v>
      </c>
      <c r="AS294" s="12">
        <f t="shared" si="443"/>
        <v>0</v>
      </c>
      <c r="AT294" s="12">
        <f t="shared" si="443"/>
        <v>0</v>
      </c>
      <c r="AU294" s="12">
        <f t="shared" si="443"/>
        <v>0</v>
      </c>
      <c r="AV294" s="12">
        <f t="shared" si="443"/>
        <v>0</v>
      </c>
      <c r="AW294" s="12">
        <v>0</v>
      </c>
      <c r="AX294" s="12">
        <v>0</v>
      </c>
      <c r="AY294" s="12">
        <f t="shared" ref="AY294:BQ294" si="445">SUM(AY295:AY296)</f>
        <v>0</v>
      </c>
      <c r="AZ294" s="12">
        <f t="shared" si="445"/>
        <v>0</v>
      </c>
      <c r="BA294" s="12">
        <f t="shared" si="445"/>
        <v>0</v>
      </c>
      <c r="BB294" s="12">
        <f t="shared" si="445"/>
        <v>0</v>
      </c>
      <c r="BC294" s="12">
        <f t="shared" si="445"/>
        <v>0</v>
      </c>
      <c r="BD294" s="12">
        <f t="shared" si="445"/>
        <v>0</v>
      </c>
      <c r="BE294" s="12">
        <f t="shared" ref="BE294" si="446">SUM(BE295:BE296)</f>
        <v>0</v>
      </c>
      <c r="BF294" s="12">
        <f t="shared" si="445"/>
        <v>0</v>
      </c>
      <c r="BG294" s="12">
        <f t="shared" si="445"/>
        <v>0</v>
      </c>
      <c r="BH294" s="12">
        <f t="shared" si="445"/>
        <v>0</v>
      </c>
      <c r="BI294" s="12">
        <f t="shared" si="445"/>
        <v>0</v>
      </c>
      <c r="BJ294" s="12">
        <f t="shared" si="445"/>
        <v>0</v>
      </c>
      <c r="BK294" s="12">
        <f t="shared" si="445"/>
        <v>0</v>
      </c>
      <c r="BL294" s="12">
        <f t="shared" si="445"/>
        <v>0</v>
      </c>
      <c r="BM294" s="12">
        <f t="shared" si="445"/>
        <v>0</v>
      </c>
      <c r="BN294" s="12">
        <f t="shared" si="445"/>
        <v>0</v>
      </c>
      <c r="BO294" s="12">
        <f t="shared" si="445"/>
        <v>0</v>
      </c>
      <c r="BP294" s="12">
        <f t="shared" si="445"/>
        <v>0</v>
      </c>
      <c r="BQ294" s="12">
        <f t="shared" si="445"/>
        <v>0</v>
      </c>
      <c r="BR294" s="12">
        <v>0</v>
      </c>
      <c r="BS294" s="12">
        <v>0</v>
      </c>
    </row>
    <row r="295" spans="1:71" x14ac:dyDescent="0.25">
      <c r="A295" s="4" t="s">
        <v>14</v>
      </c>
      <c r="B295" s="4" t="s">
        <v>160</v>
      </c>
      <c r="C295" s="4" t="s">
        <v>15</v>
      </c>
      <c r="D295" s="65" t="s">
        <v>161</v>
      </c>
      <c r="E295" s="75">
        <v>8213</v>
      </c>
      <c r="F295" s="65"/>
      <c r="G295" s="60" t="s">
        <v>1876</v>
      </c>
      <c r="H295" s="13" t="s">
        <v>68</v>
      </c>
      <c r="I295" s="14">
        <v>0</v>
      </c>
      <c r="J295" s="14"/>
      <c r="K295" s="14"/>
      <c r="L295" s="14"/>
      <c r="M295" s="14"/>
      <c r="N295" s="14"/>
      <c r="O295" s="14">
        <f t="shared" si="417"/>
        <v>0</v>
      </c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>
        <v>0</v>
      </c>
      <c r="AC295" s="14">
        <v>0</v>
      </c>
      <c r="AD295" s="14">
        <v>0</v>
      </c>
      <c r="AE295" s="14"/>
      <c r="AF295" s="14"/>
      <c r="AG295" s="14"/>
      <c r="AH295" s="14"/>
      <c r="AI295" s="14"/>
      <c r="AJ295" s="14">
        <f t="shared" si="418"/>
        <v>0</v>
      </c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>
        <v>0</v>
      </c>
      <c r="AX295" s="14">
        <v>0</v>
      </c>
      <c r="AY295" s="14">
        <v>0</v>
      </c>
      <c r="AZ295" s="14"/>
      <c r="BA295" s="14"/>
      <c r="BB295" s="14"/>
      <c r="BC295" s="14"/>
      <c r="BD295" s="14"/>
      <c r="BE295" s="14">
        <f t="shared" si="419"/>
        <v>0</v>
      </c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>
        <v>0</v>
      </c>
      <c r="BS295" s="14">
        <v>0</v>
      </c>
    </row>
    <row r="296" spans="1:71" x14ac:dyDescent="0.25">
      <c r="A296" s="4" t="s">
        <v>14</v>
      </c>
      <c r="B296" s="4" t="s">
        <v>160</v>
      </c>
      <c r="C296" s="4" t="s">
        <v>15</v>
      </c>
      <c r="D296" s="65" t="s">
        <v>161</v>
      </c>
      <c r="E296" s="75">
        <v>8215</v>
      </c>
      <c r="F296" s="65"/>
      <c r="G296" s="60" t="s">
        <v>1876</v>
      </c>
      <c r="H296" s="13" t="s">
        <v>170</v>
      </c>
      <c r="I296" s="14">
        <v>0</v>
      </c>
      <c r="J296" s="14"/>
      <c r="K296" s="14"/>
      <c r="L296" s="14"/>
      <c r="M296" s="14"/>
      <c r="N296" s="14"/>
      <c r="O296" s="14">
        <f t="shared" si="417"/>
        <v>0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>
        <v>0</v>
      </c>
      <c r="AC296" s="14">
        <v>0</v>
      </c>
      <c r="AD296" s="14">
        <v>0</v>
      </c>
      <c r="AE296" s="14"/>
      <c r="AF296" s="14"/>
      <c r="AG296" s="14"/>
      <c r="AH296" s="14"/>
      <c r="AI296" s="14"/>
      <c r="AJ296" s="14">
        <f t="shared" si="418"/>
        <v>0</v>
      </c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>
        <v>0</v>
      </c>
      <c r="AX296" s="14">
        <v>0</v>
      </c>
      <c r="AY296" s="14">
        <v>0</v>
      </c>
      <c r="AZ296" s="14"/>
      <c r="BA296" s="14"/>
      <c r="BB296" s="14"/>
      <c r="BC296" s="14"/>
      <c r="BD296" s="14"/>
      <c r="BE296" s="14">
        <f t="shared" si="419"/>
        <v>0</v>
      </c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>
        <v>0</v>
      </c>
      <c r="BS296" s="14">
        <v>0</v>
      </c>
    </row>
    <row r="297" spans="1:71" ht="22.5" x14ac:dyDescent="0.25">
      <c r="A297" s="13" t="s">
        <v>1</v>
      </c>
      <c r="B297" s="13" t="s">
        <v>1</v>
      </c>
      <c r="C297" s="13" t="s">
        <v>1</v>
      </c>
      <c r="D297" s="60" t="s">
        <v>1</v>
      </c>
      <c r="E297" s="60" t="s">
        <v>1</v>
      </c>
      <c r="F297" s="60" t="s">
        <v>1</v>
      </c>
      <c r="G297" s="13" t="s">
        <v>1</v>
      </c>
      <c r="H297" s="10" t="s">
        <v>171</v>
      </c>
      <c r="I297" s="11">
        <f t="shared" ref="I297:AA297" si="447">SUM(I293,I290,I274)</f>
        <v>0</v>
      </c>
      <c r="J297" s="11">
        <f t="shared" si="447"/>
        <v>0</v>
      </c>
      <c r="K297" s="11">
        <f t="shared" si="447"/>
        <v>0</v>
      </c>
      <c r="L297" s="11">
        <f t="shared" si="447"/>
        <v>0</v>
      </c>
      <c r="M297" s="11">
        <f t="shared" si="447"/>
        <v>0</v>
      </c>
      <c r="N297" s="11">
        <f t="shared" si="447"/>
        <v>0</v>
      </c>
      <c r="O297" s="11">
        <f t="shared" si="447"/>
        <v>0</v>
      </c>
      <c r="P297" s="11">
        <f t="shared" si="447"/>
        <v>0</v>
      </c>
      <c r="Q297" s="11">
        <f t="shared" si="447"/>
        <v>0</v>
      </c>
      <c r="R297" s="11">
        <f t="shared" si="447"/>
        <v>0</v>
      </c>
      <c r="S297" s="11">
        <f t="shared" si="447"/>
        <v>0</v>
      </c>
      <c r="T297" s="11">
        <f t="shared" si="447"/>
        <v>0</v>
      </c>
      <c r="U297" s="11">
        <f t="shared" si="447"/>
        <v>0</v>
      </c>
      <c r="V297" s="11">
        <f t="shared" si="447"/>
        <v>0</v>
      </c>
      <c r="W297" s="11">
        <f t="shared" si="447"/>
        <v>0</v>
      </c>
      <c r="X297" s="11">
        <f t="shared" si="447"/>
        <v>0</v>
      </c>
      <c r="Y297" s="11">
        <f t="shared" si="447"/>
        <v>0</v>
      </c>
      <c r="Z297" s="11">
        <f t="shared" si="447"/>
        <v>0</v>
      </c>
      <c r="AA297" s="11">
        <f t="shared" si="447"/>
        <v>0</v>
      </c>
      <c r="AB297" s="11">
        <v>0</v>
      </c>
      <c r="AC297" s="11">
        <v>0</v>
      </c>
      <c r="AD297" s="11">
        <f t="shared" ref="AD297:AV297" si="448">SUM(AD293,AD290,AD274)</f>
        <v>0</v>
      </c>
      <c r="AE297" s="11">
        <f t="shared" si="448"/>
        <v>0</v>
      </c>
      <c r="AF297" s="11">
        <f t="shared" si="448"/>
        <v>0</v>
      </c>
      <c r="AG297" s="11">
        <f t="shared" si="448"/>
        <v>0</v>
      </c>
      <c r="AH297" s="11">
        <f t="shared" si="448"/>
        <v>0</v>
      </c>
      <c r="AI297" s="11">
        <f t="shared" si="448"/>
        <v>0</v>
      </c>
      <c r="AJ297" s="11">
        <f t="shared" si="448"/>
        <v>0</v>
      </c>
      <c r="AK297" s="11">
        <f t="shared" si="448"/>
        <v>0</v>
      </c>
      <c r="AL297" s="11">
        <f t="shared" si="448"/>
        <v>0</v>
      </c>
      <c r="AM297" s="11">
        <f t="shared" si="448"/>
        <v>0</v>
      </c>
      <c r="AN297" s="11">
        <f t="shared" si="448"/>
        <v>0</v>
      </c>
      <c r="AO297" s="11">
        <f t="shared" si="448"/>
        <v>0</v>
      </c>
      <c r="AP297" s="11">
        <f t="shared" si="448"/>
        <v>0</v>
      </c>
      <c r="AQ297" s="11">
        <f t="shared" si="448"/>
        <v>0</v>
      </c>
      <c r="AR297" s="11">
        <f t="shared" si="448"/>
        <v>0</v>
      </c>
      <c r="AS297" s="11">
        <f t="shared" si="448"/>
        <v>0</v>
      </c>
      <c r="AT297" s="11">
        <f t="shared" si="448"/>
        <v>0</v>
      </c>
      <c r="AU297" s="11">
        <f t="shared" si="448"/>
        <v>0</v>
      </c>
      <c r="AV297" s="11">
        <f t="shared" si="448"/>
        <v>0</v>
      </c>
      <c r="AW297" s="11">
        <v>0</v>
      </c>
      <c r="AX297" s="11">
        <v>0</v>
      </c>
      <c r="AY297" s="11">
        <f t="shared" ref="AY297:BQ297" si="449">SUM(AY293,AY290,AY274)</f>
        <v>0</v>
      </c>
      <c r="AZ297" s="11">
        <f t="shared" si="449"/>
        <v>0</v>
      </c>
      <c r="BA297" s="11">
        <f t="shared" si="449"/>
        <v>0</v>
      </c>
      <c r="BB297" s="11">
        <f t="shared" si="449"/>
        <v>0</v>
      </c>
      <c r="BC297" s="11">
        <f t="shared" si="449"/>
        <v>0</v>
      </c>
      <c r="BD297" s="11">
        <f t="shared" si="449"/>
        <v>0</v>
      </c>
      <c r="BE297" s="11">
        <f t="shared" si="449"/>
        <v>0</v>
      </c>
      <c r="BF297" s="11">
        <f t="shared" si="449"/>
        <v>0</v>
      </c>
      <c r="BG297" s="11">
        <f t="shared" si="449"/>
        <v>0</v>
      </c>
      <c r="BH297" s="11">
        <f t="shared" si="449"/>
        <v>0</v>
      </c>
      <c r="BI297" s="11">
        <f t="shared" si="449"/>
        <v>0</v>
      </c>
      <c r="BJ297" s="11">
        <f t="shared" si="449"/>
        <v>0</v>
      </c>
      <c r="BK297" s="11">
        <f t="shared" si="449"/>
        <v>0</v>
      </c>
      <c r="BL297" s="11">
        <f t="shared" si="449"/>
        <v>0</v>
      </c>
      <c r="BM297" s="11">
        <f t="shared" si="449"/>
        <v>0</v>
      </c>
      <c r="BN297" s="11">
        <f t="shared" si="449"/>
        <v>0</v>
      </c>
      <c r="BO297" s="11">
        <f t="shared" si="449"/>
        <v>0</v>
      </c>
      <c r="BP297" s="11">
        <f t="shared" si="449"/>
        <v>0</v>
      </c>
      <c r="BQ297" s="11">
        <f t="shared" si="449"/>
        <v>0</v>
      </c>
      <c r="BR297" s="11">
        <v>0</v>
      </c>
      <c r="BS297" s="11">
        <v>0</v>
      </c>
    </row>
    <row r="298" spans="1:71" ht="15.75" thickBot="1" x14ac:dyDescent="0.3">
      <c r="A298" s="13" t="s">
        <v>1</v>
      </c>
      <c r="B298" s="13" t="s">
        <v>1</v>
      </c>
      <c r="C298" s="13" t="s">
        <v>1</v>
      </c>
      <c r="D298" s="60" t="s">
        <v>1</v>
      </c>
      <c r="E298" s="60" t="s">
        <v>1</v>
      </c>
      <c r="F298" s="60" t="s">
        <v>1</v>
      </c>
      <c r="G298" s="13" t="s">
        <v>1</v>
      </c>
      <c r="H298" s="2" t="s">
        <v>70</v>
      </c>
      <c r="I298" s="13" t="s">
        <v>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>
        <v>0</v>
      </c>
      <c r="AC298" s="13">
        <v>0</v>
      </c>
      <c r="AD298" s="13" t="s">
        <v>1</v>
      </c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>
        <v>0</v>
      </c>
      <c r="AX298" s="13">
        <v>0</v>
      </c>
      <c r="AY298" s="13" t="s">
        <v>1</v>
      </c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>
        <v>0</v>
      </c>
      <c r="BS298" s="13">
        <v>0</v>
      </c>
    </row>
    <row r="299" spans="1:71" ht="69.75" customHeight="1" thickBot="1" x14ac:dyDescent="0.3">
      <c r="A299" s="110" t="s">
        <v>1</v>
      </c>
      <c r="B299" s="110" t="s">
        <v>1</v>
      </c>
      <c r="C299" s="110" t="s">
        <v>1</v>
      </c>
      <c r="D299" s="113" t="s">
        <v>1</v>
      </c>
      <c r="E299" s="113" t="s">
        <v>1</v>
      </c>
      <c r="F299" s="113" t="s">
        <v>1</v>
      </c>
      <c r="G299" s="116" t="s">
        <v>1</v>
      </c>
      <c r="H299" s="5" t="s">
        <v>71</v>
      </c>
      <c r="I299" s="57" t="s">
        <v>11</v>
      </c>
      <c r="J299" s="57" t="s">
        <v>1831</v>
      </c>
      <c r="K299" s="57" t="s">
        <v>1784</v>
      </c>
      <c r="L299" s="57" t="s">
        <v>1817</v>
      </c>
      <c r="M299" s="57" t="s">
        <v>1818</v>
      </c>
      <c r="N299" s="57" t="s">
        <v>1819</v>
      </c>
      <c r="O299" s="57" t="s">
        <v>1835</v>
      </c>
      <c r="P299" s="57" t="s">
        <v>1832</v>
      </c>
      <c r="Q299" s="57" t="s">
        <v>1820</v>
      </c>
      <c r="R299" s="57" t="s">
        <v>1821</v>
      </c>
      <c r="S299" s="57" t="s">
        <v>1822</v>
      </c>
      <c r="T299" s="57" t="s">
        <v>1823</v>
      </c>
      <c r="U299" s="57" t="s">
        <v>1824</v>
      </c>
      <c r="V299" s="57" t="s">
        <v>1825</v>
      </c>
      <c r="W299" s="57" t="s">
        <v>1833</v>
      </c>
      <c r="X299" s="57" t="s">
        <v>1834</v>
      </c>
      <c r="Y299" s="57" t="s">
        <v>1826</v>
      </c>
      <c r="Z299" s="57" t="s">
        <v>1827</v>
      </c>
      <c r="AA299" s="57" t="s">
        <v>1828</v>
      </c>
      <c r="AB299" s="57" t="s">
        <v>1829</v>
      </c>
      <c r="AC299" s="57" t="s">
        <v>1830</v>
      </c>
      <c r="AD299" s="58" t="s">
        <v>12</v>
      </c>
      <c r="AE299" s="58" t="s">
        <v>1831</v>
      </c>
      <c r="AF299" s="58" t="s">
        <v>1784</v>
      </c>
      <c r="AG299" s="58" t="s">
        <v>1817</v>
      </c>
      <c r="AH299" s="58" t="s">
        <v>1818</v>
      </c>
      <c r="AI299" s="58" t="s">
        <v>1819</v>
      </c>
      <c r="AJ299" s="58" t="s">
        <v>1836</v>
      </c>
      <c r="AK299" s="58" t="s">
        <v>1832</v>
      </c>
      <c r="AL299" s="58" t="s">
        <v>1820</v>
      </c>
      <c r="AM299" s="58" t="s">
        <v>1821</v>
      </c>
      <c r="AN299" s="58" t="s">
        <v>1822</v>
      </c>
      <c r="AO299" s="58" t="s">
        <v>1823</v>
      </c>
      <c r="AP299" s="58" t="s">
        <v>1824</v>
      </c>
      <c r="AQ299" s="58" t="s">
        <v>1825</v>
      </c>
      <c r="AR299" s="58" t="s">
        <v>1833</v>
      </c>
      <c r="AS299" s="58" t="s">
        <v>1834</v>
      </c>
      <c r="AT299" s="58" t="s">
        <v>1826</v>
      </c>
      <c r="AU299" s="58" t="s">
        <v>1827</v>
      </c>
      <c r="AV299" s="58" t="s">
        <v>1828</v>
      </c>
      <c r="AW299" s="58" t="s">
        <v>1829</v>
      </c>
      <c r="AX299" s="58" t="s">
        <v>1830</v>
      </c>
      <c r="AY299" s="59" t="s">
        <v>13</v>
      </c>
      <c r="AZ299" s="59" t="s">
        <v>1831</v>
      </c>
      <c r="BA299" s="59" t="s">
        <v>1784</v>
      </c>
      <c r="BB299" s="59" t="s">
        <v>1817</v>
      </c>
      <c r="BC299" s="59" t="s">
        <v>1818</v>
      </c>
      <c r="BD299" s="59" t="s">
        <v>1819</v>
      </c>
      <c r="BE299" s="59" t="s">
        <v>1837</v>
      </c>
      <c r="BF299" s="59" t="s">
        <v>1832</v>
      </c>
      <c r="BG299" s="59" t="s">
        <v>1820</v>
      </c>
      <c r="BH299" s="59" t="s">
        <v>1821</v>
      </c>
      <c r="BI299" s="59" t="s">
        <v>1822</v>
      </c>
      <c r="BJ299" s="59" t="s">
        <v>1823</v>
      </c>
      <c r="BK299" s="59" t="s">
        <v>1824</v>
      </c>
      <c r="BL299" s="59" t="s">
        <v>1825</v>
      </c>
      <c r="BM299" s="59" t="s">
        <v>1833</v>
      </c>
      <c r="BN299" s="59" t="s">
        <v>1834</v>
      </c>
      <c r="BO299" s="59" t="s">
        <v>1826</v>
      </c>
      <c r="BP299" s="59" t="s">
        <v>1827</v>
      </c>
      <c r="BQ299" s="59" t="s">
        <v>1828</v>
      </c>
      <c r="BR299" s="59" t="s">
        <v>1829</v>
      </c>
      <c r="BS299" s="59" t="s">
        <v>1830</v>
      </c>
    </row>
    <row r="300" spans="1:71" x14ac:dyDescent="0.25">
      <c r="A300" s="111"/>
      <c r="B300" s="111"/>
      <c r="C300" s="111"/>
      <c r="D300" s="114"/>
      <c r="E300" s="114"/>
      <c r="F300" s="114"/>
      <c r="G300" s="117"/>
      <c r="H300" s="15" t="s">
        <v>1</v>
      </c>
      <c r="I300" s="9">
        <v>1</v>
      </c>
      <c r="J300" s="9">
        <v>2</v>
      </c>
      <c r="K300" s="9">
        <v>3</v>
      </c>
      <c r="L300" s="9">
        <v>4</v>
      </c>
      <c r="M300" s="9">
        <v>5</v>
      </c>
      <c r="N300" s="9">
        <v>6</v>
      </c>
      <c r="O300" s="9">
        <v>7</v>
      </c>
      <c r="P300" s="9">
        <v>8</v>
      </c>
      <c r="Q300" s="9">
        <v>9</v>
      </c>
      <c r="R300" s="9">
        <v>10</v>
      </c>
      <c r="S300" s="9">
        <v>11</v>
      </c>
      <c r="T300" s="9">
        <v>12</v>
      </c>
      <c r="U300" s="9">
        <v>13</v>
      </c>
      <c r="V300" s="9">
        <v>14</v>
      </c>
      <c r="W300" s="9">
        <v>15</v>
      </c>
      <c r="X300" s="9">
        <v>16</v>
      </c>
      <c r="Y300" s="9">
        <v>17</v>
      </c>
      <c r="Z300" s="9">
        <v>18</v>
      </c>
      <c r="AA300" s="9">
        <v>19</v>
      </c>
      <c r="AB300" s="9">
        <v>20</v>
      </c>
      <c r="AC300" s="9">
        <v>21</v>
      </c>
      <c r="AD300" s="9">
        <v>1</v>
      </c>
      <c r="AE300" s="9">
        <v>2</v>
      </c>
      <c r="AF300" s="9">
        <v>3</v>
      </c>
      <c r="AG300" s="9">
        <v>4</v>
      </c>
      <c r="AH300" s="9">
        <v>5</v>
      </c>
      <c r="AI300" s="9">
        <v>6</v>
      </c>
      <c r="AJ300" s="9">
        <v>7</v>
      </c>
      <c r="AK300" s="9">
        <v>8</v>
      </c>
      <c r="AL300" s="9">
        <v>9</v>
      </c>
      <c r="AM300" s="9">
        <v>10</v>
      </c>
      <c r="AN300" s="9">
        <v>11</v>
      </c>
      <c r="AO300" s="9">
        <v>12</v>
      </c>
      <c r="AP300" s="9">
        <v>13</v>
      </c>
      <c r="AQ300" s="9">
        <v>14</v>
      </c>
      <c r="AR300" s="9">
        <v>15</v>
      </c>
      <c r="AS300" s="9">
        <v>16</v>
      </c>
      <c r="AT300" s="9">
        <v>17</v>
      </c>
      <c r="AU300" s="9">
        <v>18</v>
      </c>
      <c r="AV300" s="9">
        <v>19</v>
      </c>
      <c r="AW300" s="9">
        <v>20</v>
      </c>
      <c r="AX300" s="9">
        <v>21</v>
      </c>
      <c r="AY300" s="9">
        <v>1</v>
      </c>
      <c r="AZ300" s="9">
        <v>2</v>
      </c>
      <c r="BA300" s="9">
        <v>3</v>
      </c>
      <c r="BB300" s="9">
        <v>4</v>
      </c>
      <c r="BC300" s="9">
        <v>5</v>
      </c>
      <c r="BD300" s="9">
        <v>6</v>
      </c>
      <c r="BE300" s="9">
        <v>7</v>
      </c>
      <c r="BF300" s="9">
        <v>8</v>
      </c>
      <c r="BG300" s="9">
        <v>9</v>
      </c>
      <c r="BH300" s="9">
        <v>10</v>
      </c>
      <c r="BI300" s="9">
        <v>11</v>
      </c>
      <c r="BJ300" s="9">
        <v>12</v>
      </c>
      <c r="BK300" s="9">
        <v>13</v>
      </c>
      <c r="BL300" s="9">
        <v>14</v>
      </c>
      <c r="BM300" s="9">
        <v>15</v>
      </c>
      <c r="BN300" s="9">
        <v>16</v>
      </c>
      <c r="BO300" s="9">
        <v>17</v>
      </c>
      <c r="BP300" s="9">
        <v>18</v>
      </c>
      <c r="BQ300" s="9">
        <v>19</v>
      </c>
      <c r="BR300" s="9">
        <v>20</v>
      </c>
      <c r="BS300" s="9">
        <v>21</v>
      </c>
    </row>
    <row r="301" spans="1:71" x14ac:dyDescent="0.25">
      <c r="A301" s="111"/>
      <c r="B301" s="111"/>
      <c r="C301" s="111"/>
      <c r="D301" s="114"/>
      <c r="E301" s="114"/>
      <c r="F301" s="114"/>
      <c r="G301" s="117"/>
      <c r="H301" s="16" t="s">
        <v>172</v>
      </c>
      <c r="I301" s="17">
        <f t="shared" ref="I301:AA301" si="450">SUM(I297)</f>
        <v>0</v>
      </c>
      <c r="J301" s="17">
        <f t="shared" si="450"/>
        <v>0</v>
      </c>
      <c r="K301" s="17">
        <f t="shared" si="450"/>
        <v>0</v>
      </c>
      <c r="L301" s="17">
        <f t="shared" si="450"/>
        <v>0</v>
      </c>
      <c r="M301" s="17">
        <f t="shared" si="450"/>
        <v>0</v>
      </c>
      <c r="N301" s="17">
        <f t="shared" si="450"/>
        <v>0</v>
      </c>
      <c r="O301" s="17">
        <f t="shared" ref="O301" si="451">SUM(O297)</f>
        <v>0</v>
      </c>
      <c r="P301" s="17">
        <f t="shared" si="450"/>
        <v>0</v>
      </c>
      <c r="Q301" s="17">
        <f t="shared" si="450"/>
        <v>0</v>
      </c>
      <c r="R301" s="17">
        <f t="shared" si="450"/>
        <v>0</v>
      </c>
      <c r="S301" s="17">
        <f t="shared" si="450"/>
        <v>0</v>
      </c>
      <c r="T301" s="17">
        <f t="shared" si="450"/>
        <v>0</v>
      </c>
      <c r="U301" s="17">
        <f t="shared" si="450"/>
        <v>0</v>
      </c>
      <c r="V301" s="17">
        <f t="shared" si="450"/>
        <v>0</v>
      </c>
      <c r="W301" s="17">
        <f t="shared" si="450"/>
        <v>0</v>
      </c>
      <c r="X301" s="17">
        <f t="shared" si="450"/>
        <v>0</v>
      </c>
      <c r="Y301" s="17">
        <f t="shared" si="450"/>
        <v>0</v>
      </c>
      <c r="Z301" s="17">
        <f t="shared" si="450"/>
        <v>0</v>
      </c>
      <c r="AA301" s="17">
        <f t="shared" si="450"/>
        <v>0</v>
      </c>
      <c r="AB301" s="17">
        <v>0</v>
      </c>
      <c r="AC301" s="17">
        <v>0</v>
      </c>
      <c r="AD301" s="17">
        <f t="shared" ref="AD301:AV301" si="452">SUM(AD297)</f>
        <v>0</v>
      </c>
      <c r="AE301" s="17">
        <f t="shared" si="452"/>
        <v>0</v>
      </c>
      <c r="AF301" s="17">
        <f t="shared" si="452"/>
        <v>0</v>
      </c>
      <c r="AG301" s="17">
        <f t="shared" si="452"/>
        <v>0</v>
      </c>
      <c r="AH301" s="17">
        <f t="shared" si="452"/>
        <v>0</v>
      </c>
      <c r="AI301" s="17">
        <f t="shared" si="452"/>
        <v>0</v>
      </c>
      <c r="AJ301" s="17">
        <f t="shared" ref="AJ301" si="453">SUM(AJ297)</f>
        <v>0</v>
      </c>
      <c r="AK301" s="17">
        <f t="shared" si="452"/>
        <v>0</v>
      </c>
      <c r="AL301" s="17">
        <f t="shared" si="452"/>
        <v>0</v>
      </c>
      <c r="AM301" s="17">
        <f t="shared" si="452"/>
        <v>0</v>
      </c>
      <c r="AN301" s="17">
        <f t="shared" si="452"/>
        <v>0</v>
      </c>
      <c r="AO301" s="17">
        <f t="shared" si="452"/>
        <v>0</v>
      </c>
      <c r="AP301" s="17">
        <f t="shared" si="452"/>
        <v>0</v>
      </c>
      <c r="AQ301" s="17">
        <f t="shared" si="452"/>
        <v>0</v>
      </c>
      <c r="AR301" s="17">
        <f t="shared" si="452"/>
        <v>0</v>
      </c>
      <c r="AS301" s="17">
        <f t="shared" si="452"/>
        <v>0</v>
      </c>
      <c r="AT301" s="17">
        <f t="shared" si="452"/>
        <v>0</v>
      </c>
      <c r="AU301" s="17">
        <f t="shared" si="452"/>
        <v>0</v>
      </c>
      <c r="AV301" s="17">
        <f t="shared" si="452"/>
        <v>0</v>
      </c>
      <c r="AW301" s="17">
        <v>0</v>
      </c>
      <c r="AX301" s="17">
        <v>0</v>
      </c>
      <c r="AY301" s="17">
        <f t="shared" ref="AY301:BQ301" si="454">SUM(AY297)</f>
        <v>0</v>
      </c>
      <c r="AZ301" s="17">
        <f t="shared" si="454"/>
        <v>0</v>
      </c>
      <c r="BA301" s="17">
        <f t="shared" si="454"/>
        <v>0</v>
      </c>
      <c r="BB301" s="17">
        <f t="shared" si="454"/>
        <v>0</v>
      </c>
      <c r="BC301" s="17">
        <f t="shared" si="454"/>
        <v>0</v>
      </c>
      <c r="BD301" s="17">
        <f t="shared" si="454"/>
        <v>0</v>
      </c>
      <c r="BE301" s="17">
        <f t="shared" ref="BE301" si="455">SUM(BE297)</f>
        <v>0</v>
      </c>
      <c r="BF301" s="17">
        <f t="shared" si="454"/>
        <v>0</v>
      </c>
      <c r="BG301" s="17">
        <f t="shared" si="454"/>
        <v>0</v>
      </c>
      <c r="BH301" s="17">
        <f t="shared" si="454"/>
        <v>0</v>
      </c>
      <c r="BI301" s="17">
        <f t="shared" si="454"/>
        <v>0</v>
      </c>
      <c r="BJ301" s="17">
        <f t="shared" si="454"/>
        <v>0</v>
      </c>
      <c r="BK301" s="17">
        <f t="shared" si="454"/>
        <v>0</v>
      </c>
      <c r="BL301" s="17">
        <f t="shared" si="454"/>
        <v>0</v>
      </c>
      <c r="BM301" s="17">
        <f t="shared" si="454"/>
        <v>0</v>
      </c>
      <c r="BN301" s="17">
        <f t="shared" si="454"/>
        <v>0</v>
      </c>
      <c r="BO301" s="17">
        <f t="shared" si="454"/>
        <v>0</v>
      </c>
      <c r="BP301" s="17">
        <f t="shared" si="454"/>
        <v>0</v>
      </c>
      <c r="BQ301" s="17">
        <f t="shared" si="454"/>
        <v>0</v>
      </c>
      <c r="BR301" s="17">
        <v>0</v>
      </c>
      <c r="BS301" s="17">
        <v>0</v>
      </c>
    </row>
    <row r="302" spans="1:71" x14ac:dyDescent="0.25">
      <c r="A302" s="111"/>
      <c r="B302" s="111"/>
      <c r="C302" s="111"/>
      <c r="D302" s="114"/>
      <c r="E302" s="114"/>
      <c r="F302" s="114"/>
      <c r="G302" s="117"/>
      <c r="H302" s="18" t="s">
        <v>73</v>
      </c>
      <c r="I302" s="17">
        <f t="shared" ref="I302:AA302" si="456">SUM(I301)</f>
        <v>0</v>
      </c>
      <c r="J302" s="17">
        <f t="shared" si="456"/>
        <v>0</v>
      </c>
      <c r="K302" s="17">
        <f t="shared" si="456"/>
        <v>0</v>
      </c>
      <c r="L302" s="17">
        <f t="shared" si="456"/>
        <v>0</v>
      </c>
      <c r="M302" s="17">
        <f t="shared" si="456"/>
        <v>0</v>
      </c>
      <c r="N302" s="17">
        <f t="shared" si="456"/>
        <v>0</v>
      </c>
      <c r="O302" s="17">
        <f t="shared" ref="O302" si="457">SUM(O301)</f>
        <v>0</v>
      </c>
      <c r="P302" s="17">
        <f t="shared" si="456"/>
        <v>0</v>
      </c>
      <c r="Q302" s="17">
        <f t="shared" si="456"/>
        <v>0</v>
      </c>
      <c r="R302" s="17">
        <f t="shared" si="456"/>
        <v>0</v>
      </c>
      <c r="S302" s="17">
        <f t="shared" si="456"/>
        <v>0</v>
      </c>
      <c r="T302" s="17">
        <f t="shared" si="456"/>
        <v>0</v>
      </c>
      <c r="U302" s="17">
        <f t="shared" si="456"/>
        <v>0</v>
      </c>
      <c r="V302" s="17">
        <f t="shared" si="456"/>
        <v>0</v>
      </c>
      <c r="W302" s="17">
        <f t="shared" si="456"/>
        <v>0</v>
      </c>
      <c r="X302" s="17">
        <f t="shared" si="456"/>
        <v>0</v>
      </c>
      <c r="Y302" s="17">
        <f t="shared" si="456"/>
        <v>0</v>
      </c>
      <c r="Z302" s="17">
        <f t="shared" si="456"/>
        <v>0</v>
      </c>
      <c r="AA302" s="17">
        <f t="shared" si="456"/>
        <v>0</v>
      </c>
      <c r="AB302" s="17">
        <v>0</v>
      </c>
      <c r="AC302" s="17">
        <v>0</v>
      </c>
      <c r="AD302" s="17">
        <f t="shared" ref="AD302:AV302" si="458">SUM(AD301)</f>
        <v>0</v>
      </c>
      <c r="AE302" s="17">
        <f t="shared" si="458"/>
        <v>0</v>
      </c>
      <c r="AF302" s="17">
        <f t="shared" si="458"/>
        <v>0</v>
      </c>
      <c r="AG302" s="17">
        <f t="shared" si="458"/>
        <v>0</v>
      </c>
      <c r="AH302" s="17">
        <f t="shared" si="458"/>
        <v>0</v>
      </c>
      <c r="AI302" s="17">
        <f t="shared" si="458"/>
        <v>0</v>
      </c>
      <c r="AJ302" s="17">
        <f t="shared" ref="AJ302" si="459">SUM(AJ301)</f>
        <v>0</v>
      </c>
      <c r="AK302" s="17">
        <f t="shared" si="458"/>
        <v>0</v>
      </c>
      <c r="AL302" s="17">
        <f t="shared" si="458"/>
        <v>0</v>
      </c>
      <c r="AM302" s="17">
        <f t="shared" si="458"/>
        <v>0</v>
      </c>
      <c r="AN302" s="17">
        <f t="shared" si="458"/>
        <v>0</v>
      </c>
      <c r="AO302" s="17">
        <f t="shared" si="458"/>
        <v>0</v>
      </c>
      <c r="AP302" s="17">
        <f t="shared" si="458"/>
        <v>0</v>
      </c>
      <c r="AQ302" s="17">
        <f t="shared" si="458"/>
        <v>0</v>
      </c>
      <c r="AR302" s="17">
        <f t="shared" si="458"/>
        <v>0</v>
      </c>
      <c r="AS302" s="17">
        <f t="shared" si="458"/>
        <v>0</v>
      </c>
      <c r="AT302" s="17">
        <f t="shared" si="458"/>
        <v>0</v>
      </c>
      <c r="AU302" s="17">
        <f t="shared" si="458"/>
        <v>0</v>
      </c>
      <c r="AV302" s="17">
        <f t="shared" si="458"/>
        <v>0</v>
      </c>
      <c r="AW302" s="17">
        <v>0</v>
      </c>
      <c r="AX302" s="17">
        <v>0</v>
      </c>
      <c r="AY302" s="17">
        <f t="shared" ref="AY302:BQ302" si="460">SUM(AY301)</f>
        <v>0</v>
      </c>
      <c r="AZ302" s="17">
        <f t="shared" si="460"/>
        <v>0</v>
      </c>
      <c r="BA302" s="17">
        <f t="shared" si="460"/>
        <v>0</v>
      </c>
      <c r="BB302" s="17">
        <f t="shared" si="460"/>
        <v>0</v>
      </c>
      <c r="BC302" s="17">
        <f t="shared" si="460"/>
        <v>0</v>
      </c>
      <c r="BD302" s="17">
        <f t="shared" si="460"/>
        <v>0</v>
      </c>
      <c r="BE302" s="17">
        <f t="shared" ref="BE302" si="461">SUM(BE301)</f>
        <v>0</v>
      </c>
      <c r="BF302" s="17">
        <f t="shared" si="460"/>
        <v>0</v>
      </c>
      <c r="BG302" s="17">
        <f t="shared" si="460"/>
        <v>0</v>
      </c>
      <c r="BH302" s="17">
        <f t="shared" si="460"/>
        <v>0</v>
      </c>
      <c r="BI302" s="17">
        <f t="shared" si="460"/>
        <v>0</v>
      </c>
      <c r="BJ302" s="17">
        <f t="shared" si="460"/>
        <v>0</v>
      </c>
      <c r="BK302" s="17">
        <f t="shared" si="460"/>
        <v>0</v>
      </c>
      <c r="BL302" s="17">
        <f t="shared" si="460"/>
        <v>0</v>
      </c>
      <c r="BM302" s="17">
        <f t="shared" si="460"/>
        <v>0</v>
      </c>
      <c r="BN302" s="17">
        <f t="shared" si="460"/>
        <v>0</v>
      </c>
      <c r="BO302" s="17">
        <f t="shared" si="460"/>
        <v>0</v>
      </c>
      <c r="BP302" s="17">
        <f t="shared" si="460"/>
        <v>0</v>
      </c>
      <c r="BQ302" s="17">
        <f t="shared" si="460"/>
        <v>0</v>
      </c>
      <c r="BR302" s="17">
        <v>0</v>
      </c>
      <c r="BS302" s="17">
        <v>0</v>
      </c>
    </row>
    <row r="303" spans="1:71" x14ac:dyDescent="0.25">
      <c r="A303" s="112"/>
      <c r="B303" s="112"/>
      <c r="C303" s="112"/>
      <c r="D303" s="115"/>
      <c r="E303" s="115"/>
      <c r="F303" s="115"/>
      <c r="G303" s="118"/>
      <c r="O303">
        <f t="shared" si="417"/>
        <v>0</v>
      </c>
      <c r="AB303">
        <v>0</v>
      </c>
      <c r="AC303">
        <v>0</v>
      </c>
      <c r="AJ303">
        <f t="shared" si="418"/>
        <v>0</v>
      </c>
      <c r="AW303">
        <v>0</v>
      </c>
      <c r="AX303">
        <v>0</v>
      </c>
      <c r="BE303">
        <f t="shared" si="419"/>
        <v>0</v>
      </c>
      <c r="BR303">
        <v>0</v>
      </c>
      <c r="BS303">
        <v>0</v>
      </c>
    </row>
    <row r="304" spans="1:71" x14ac:dyDescent="0.25">
      <c r="A304" s="13" t="s">
        <v>1</v>
      </c>
      <c r="B304" s="13" t="s">
        <v>1</v>
      </c>
      <c r="C304" s="13" t="s">
        <v>1</v>
      </c>
      <c r="D304" s="60" t="s">
        <v>1</v>
      </c>
      <c r="E304" s="60" t="s">
        <v>1</v>
      </c>
      <c r="F304" s="60" t="s">
        <v>1</v>
      </c>
      <c r="G304" s="13" t="s">
        <v>1</v>
      </c>
      <c r="H304" s="19" t="s">
        <v>1</v>
      </c>
      <c r="I304" s="19" t="s">
        <v>1</v>
      </c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>
        <v>0</v>
      </c>
      <c r="AC304" s="19">
        <v>0</v>
      </c>
      <c r="AD304" s="19" t="s">
        <v>1</v>
      </c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>
        <v>0</v>
      </c>
      <c r="AX304" s="19">
        <v>0</v>
      </c>
      <c r="AY304" s="19" t="s">
        <v>1</v>
      </c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>
        <v>0</v>
      </c>
      <c r="BS304" s="19">
        <v>0</v>
      </c>
    </row>
    <row r="305" spans="1:71" x14ac:dyDescent="0.25">
      <c r="A305" s="13" t="s">
        <v>1</v>
      </c>
      <c r="B305" s="13" t="s">
        <v>1</v>
      </c>
      <c r="C305" s="13" t="s">
        <v>1</v>
      </c>
      <c r="D305" s="60" t="s">
        <v>1</v>
      </c>
      <c r="E305" s="60" t="s">
        <v>1</v>
      </c>
      <c r="F305" s="60" t="s">
        <v>1</v>
      </c>
      <c r="G305" s="13" t="s">
        <v>1</v>
      </c>
      <c r="H305" s="10" t="s">
        <v>173</v>
      </c>
      <c r="I305" s="11">
        <f t="shared" ref="I305:AA305" si="462">SUM(I297)</f>
        <v>0</v>
      </c>
      <c r="J305" s="11">
        <f t="shared" si="462"/>
        <v>0</v>
      </c>
      <c r="K305" s="11">
        <f t="shared" si="462"/>
        <v>0</v>
      </c>
      <c r="L305" s="11">
        <f t="shared" si="462"/>
        <v>0</v>
      </c>
      <c r="M305" s="11">
        <f t="shared" si="462"/>
        <v>0</v>
      </c>
      <c r="N305" s="11">
        <f t="shared" si="462"/>
        <v>0</v>
      </c>
      <c r="O305" s="11">
        <f t="shared" si="462"/>
        <v>0</v>
      </c>
      <c r="P305" s="11">
        <f t="shared" si="462"/>
        <v>0</v>
      </c>
      <c r="Q305" s="11">
        <f t="shared" si="462"/>
        <v>0</v>
      </c>
      <c r="R305" s="11">
        <f t="shared" si="462"/>
        <v>0</v>
      </c>
      <c r="S305" s="11">
        <f t="shared" si="462"/>
        <v>0</v>
      </c>
      <c r="T305" s="11">
        <f t="shared" si="462"/>
        <v>0</v>
      </c>
      <c r="U305" s="11">
        <f t="shared" si="462"/>
        <v>0</v>
      </c>
      <c r="V305" s="11">
        <f t="shared" si="462"/>
        <v>0</v>
      </c>
      <c r="W305" s="11">
        <f t="shared" si="462"/>
        <v>0</v>
      </c>
      <c r="X305" s="11">
        <f t="shared" si="462"/>
        <v>0</v>
      </c>
      <c r="Y305" s="11">
        <f t="shared" si="462"/>
        <v>0</v>
      </c>
      <c r="Z305" s="11">
        <f t="shared" si="462"/>
        <v>0</v>
      </c>
      <c r="AA305" s="11">
        <f t="shared" si="462"/>
        <v>0</v>
      </c>
      <c r="AB305" s="11">
        <v>0</v>
      </c>
      <c r="AC305" s="11">
        <v>0</v>
      </c>
      <c r="AD305" s="11">
        <f t="shared" ref="AD305:AV305" si="463">SUM(AD297)</f>
        <v>0</v>
      </c>
      <c r="AE305" s="11">
        <f t="shared" si="463"/>
        <v>0</v>
      </c>
      <c r="AF305" s="11">
        <f t="shared" si="463"/>
        <v>0</v>
      </c>
      <c r="AG305" s="11">
        <f t="shared" si="463"/>
        <v>0</v>
      </c>
      <c r="AH305" s="11">
        <f t="shared" si="463"/>
        <v>0</v>
      </c>
      <c r="AI305" s="11">
        <f t="shared" si="463"/>
        <v>0</v>
      </c>
      <c r="AJ305" s="11">
        <f t="shared" si="463"/>
        <v>0</v>
      </c>
      <c r="AK305" s="11">
        <f t="shared" si="463"/>
        <v>0</v>
      </c>
      <c r="AL305" s="11">
        <f t="shared" si="463"/>
        <v>0</v>
      </c>
      <c r="AM305" s="11">
        <f t="shared" si="463"/>
        <v>0</v>
      </c>
      <c r="AN305" s="11">
        <f t="shared" si="463"/>
        <v>0</v>
      </c>
      <c r="AO305" s="11">
        <f t="shared" si="463"/>
        <v>0</v>
      </c>
      <c r="AP305" s="11">
        <f t="shared" si="463"/>
        <v>0</v>
      </c>
      <c r="AQ305" s="11">
        <f t="shared" si="463"/>
        <v>0</v>
      </c>
      <c r="AR305" s="11">
        <f t="shared" si="463"/>
        <v>0</v>
      </c>
      <c r="AS305" s="11">
        <f t="shared" si="463"/>
        <v>0</v>
      </c>
      <c r="AT305" s="11">
        <f t="shared" si="463"/>
        <v>0</v>
      </c>
      <c r="AU305" s="11">
        <f t="shared" si="463"/>
        <v>0</v>
      </c>
      <c r="AV305" s="11">
        <f t="shared" si="463"/>
        <v>0</v>
      </c>
      <c r="AW305" s="11">
        <v>0</v>
      </c>
      <c r="AX305" s="11">
        <v>0</v>
      </c>
      <c r="AY305" s="11">
        <f t="shared" ref="AY305:BQ305" si="464">SUM(AY297)</f>
        <v>0</v>
      </c>
      <c r="AZ305" s="11">
        <f t="shared" si="464"/>
        <v>0</v>
      </c>
      <c r="BA305" s="11">
        <f t="shared" si="464"/>
        <v>0</v>
      </c>
      <c r="BB305" s="11">
        <f t="shared" si="464"/>
        <v>0</v>
      </c>
      <c r="BC305" s="11">
        <f t="shared" si="464"/>
        <v>0</v>
      </c>
      <c r="BD305" s="11">
        <f t="shared" si="464"/>
        <v>0</v>
      </c>
      <c r="BE305" s="11">
        <f t="shared" si="464"/>
        <v>0</v>
      </c>
      <c r="BF305" s="11">
        <f t="shared" si="464"/>
        <v>0</v>
      </c>
      <c r="BG305" s="11">
        <f t="shared" si="464"/>
        <v>0</v>
      </c>
      <c r="BH305" s="11">
        <f t="shared" si="464"/>
        <v>0</v>
      </c>
      <c r="BI305" s="11">
        <f t="shared" si="464"/>
        <v>0</v>
      </c>
      <c r="BJ305" s="11">
        <f t="shared" si="464"/>
        <v>0</v>
      </c>
      <c r="BK305" s="11">
        <f t="shared" si="464"/>
        <v>0</v>
      </c>
      <c r="BL305" s="11">
        <f t="shared" si="464"/>
        <v>0</v>
      </c>
      <c r="BM305" s="11">
        <f t="shared" si="464"/>
        <v>0</v>
      </c>
      <c r="BN305" s="11">
        <f t="shared" si="464"/>
        <v>0</v>
      </c>
      <c r="BO305" s="11">
        <f t="shared" si="464"/>
        <v>0</v>
      </c>
      <c r="BP305" s="11">
        <f t="shared" si="464"/>
        <v>0</v>
      </c>
      <c r="BQ305" s="11">
        <f t="shared" si="464"/>
        <v>0</v>
      </c>
      <c r="BR305" s="11">
        <v>0</v>
      </c>
      <c r="BS305" s="11">
        <v>0</v>
      </c>
    </row>
    <row r="306" spans="1:71" x14ac:dyDescent="0.25">
      <c r="A306" s="13" t="s">
        <v>1</v>
      </c>
      <c r="B306" s="13" t="s">
        <v>1</v>
      </c>
      <c r="C306" s="13" t="s">
        <v>1</v>
      </c>
      <c r="D306" s="60" t="s">
        <v>1</v>
      </c>
      <c r="E306" s="60" t="s">
        <v>1</v>
      </c>
      <c r="F306" s="60" t="s">
        <v>1</v>
      </c>
      <c r="G306" s="13" t="s">
        <v>1</v>
      </c>
      <c r="H306" s="2" t="s">
        <v>70</v>
      </c>
      <c r="I306" s="13" t="s">
        <v>1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>
        <v>0</v>
      </c>
      <c r="AC306" s="13">
        <v>0</v>
      </c>
      <c r="AD306" s="13" t="s">
        <v>1</v>
      </c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>
        <v>0</v>
      </c>
      <c r="AX306" s="13">
        <v>0</v>
      </c>
      <c r="AY306" s="13" t="s">
        <v>1</v>
      </c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>
        <v>0</v>
      </c>
      <c r="BS306" s="13">
        <v>0</v>
      </c>
    </row>
    <row r="307" spans="1:71" x14ac:dyDescent="0.25">
      <c r="A307" s="13" t="s">
        <v>1</v>
      </c>
      <c r="B307" s="13" t="s">
        <v>1</v>
      </c>
      <c r="C307" s="13" t="s">
        <v>1</v>
      </c>
      <c r="D307" s="60" t="s">
        <v>1</v>
      </c>
      <c r="E307" s="60" t="s">
        <v>1</v>
      </c>
      <c r="F307" s="60" t="s">
        <v>1</v>
      </c>
      <c r="G307" s="13" t="s">
        <v>1</v>
      </c>
      <c r="H307" s="20" t="s">
        <v>1</v>
      </c>
      <c r="I307" s="21" t="s">
        <v>1</v>
      </c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>
        <v>0</v>
      </c>
      <c r="AC307" s="21">
        <v>0</v>
      </c>
      <c r="AD307" s="21" t="s">
        <v>1</v>
      </c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>
        <v>0</v>
      </c>
      <c r="AX307" s="21">
        <v>0</v>
      </c>
      <c r="AY307" s="21" t="s">
        <v>1</v>
      </c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>
        <v>0</v>
      </c>
      <c r="BS307" s="21">
        <v>0</v>
      </c>
    </row>
    <row r="308" spans="1:71" ht="15.75" thickBot="1" x14ac:dyDescent="0.3">
      <c r="A308" s="1" t="s">
        <v>14</v>
      </c>
      <c r="B308" s="1" t="s">
        <v>174</v>
      </c>
      <c r="C308" s="4" t="s">
        <v>1</v>
      </c>
      <c r="D308" s="65" t="s">
        <v>1</v>
      </c>
      <c r="E308" s="64" t="s">
        <v>1</v>
      </c>
      <c r="F308" s="64" t="s">
        <v>1</v>
      </c>
      <c r="G308" s="2" t="s">
        <v>1</v>
      </c>
      <c r="H308" s="2" t="s">
        <v>1</v>
      </c>
      <c r="I308" s="3" t="s">
        <v>1</v>
      </c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>
        <v>0</v>
      </c>
      <c r="AC308" s="3">
        <v>0</v>
      </c>
      <c r="AD308" s="3" t="s">
        <v>1</v>
      </c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>
        <v>0</v>
      </c>
      <c r="AX308" s="3">
        <v>0</v>
      </c>
      <c r="AY308" s="3" t="s">
        <v>1</v>
      </c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>
        <v>0</v>
      </c>
      <c r="BS308" s="3">
        <v>0</v>
      </c>
    </row>
    <row r="309" spans="1:71" ht="69.75" customHeight="1" thickBot="1" x14ac:dyDescent="0.3">
      <c r="A309" s="5" t="s">
        <v>4</v>
      </c>
      <c r="B309" s="5" t="s">
        <v>5</v>
      </c>
      <c r="C309" s="5" t="s">
        <v>6</v>
      </c>
      <c r="D309" s="66" t="s">
        <v>1</v>
      </c>
      <c r="E309" s="74" t="s">
        <v>7</v>
      </c>
      <c r="F309" s="74" t="s">
        <v>8</v>
      </c>
      <c r="G309" s="5" t="s">
        <v>9</v>
      </c>
      <c r="H309" s="5" t="s">
        <v>10</v>
      </c>
      <c r="I309" s="57" t="s">
        <v>11</v>
      </c>
      <c r="J309" s="57" t="s">
        <v>1831</v>
      </c>
      <c r="K309" s="57" t="s">
        <v>1784</v>
      </c>
      <c r="L309" s="57" t="s">
        <v>1817</v>
      </c>
      <c r="M309" s="57" t="s">
        <v>1818</v>
      </c>
      <c r="N309" s="57" t="s">
        <v>1819</v>
      </c>
      <c r="O309" s="57" t="s">
        <v>1835</v>
      </c>
      <c r="P309" s="57" t="s">
        <v>1832</v>
      </c>
      <c r="Q309" s="57" t="s">
        <v>1820</v>
      </c>
      <c r="R309" s="57" t="s">
        <v>1821</v>
      </c>
      <c r="S309" s="57" t="s">
        <v>1822</v>
      </c>
      <c r="T309" s="57" t="s">
        <v>1823</v>
      </c>
      <c r="U309" s="57" t="s">
        <v>1824</v>
      </c>
      <c r="V309" s="57" t="s">
        <v>1825</v>
      </c>
      <c r="W309" s="57" t="s">
        <v>1833</v>
      </c>
      <c r="X309" s="57" t="s">
        <v>1834</v>
      </c>
      <c r="Y309" s="57" t="s">
        <v>1826</v>
      </c>
      <c r="Z309" s="57" t="s">
        <v>1827</v>
      </c>
      <c r="AA309" s="57" t="s">
        <v>1828</v>
      </c>
      <c r="AB309" s="57" t="s">
        <v>1829</v>
      </c>
      <c r="AC309" s="57" t="s">
        <v>1830</v>
      </c>
      <c r="AD309" s="58" t="s">
        <v>12</v>
      </c>
      <c r="AE309" s="58" t="s">
        <v>1831</v>
      </c>
      <c r="AF309" s="58" t="s">
        <v>1784</v>
      </c>
      <c r="AG309" s="58" t="s">
        <v>1817</v>
      </c>
      <c r="AH309" s="58" t="s">
        <v>1818</v>
      </c>
      <c r="AI309" s="58" t="s">
        <v>1819</v>
      </c>
      <c r="AJ309" s="58" t="s">
        <v>1836</v>
      </c>
      <c r="AK309" s="58" t="s">
        <v>1832</v>
      </c>
      <c r="AL309" s="58" t="s">
        <v>1820</v>
      </c>
      <c r="AM309" s="58" t="s">
        <v>1821</v>
      </c>
      <c r="AN309" s="58" t="s">
        <v>1822</v>
      </c>
      <c r="AO309" s="58" t="s">
        <v>1823</v>
      </c>
      <c r="AP309" s="58" t="s">
        <v>1824</v>
      </c>
      <c r="AQ309" s="58" t="s">
        <v>1825</v>
      </c>
      <c r="AR309" s="58" t="s">
        <v>1833</v>
      </c>
      <c r="AS309" s="58" t="s">
        <v>1834</v>
      </c>
      <c r="AT309" s="58" t="s">
        <v>1826</v>
      </c>
      <c r="AU309" s="58" t="s">
        <v>1827</v>
      </c>
      <c r="AV309" s="58" t="s">
        <v>1828</v>
      </c>
      <c r="AW309" s="58" t="s">
        <v>1829</v>
      </c>
      <c r="AX309" s="58" t="s">
        <v>1830</v>
      </c>
      <c r="AY309" s="59" t="s">
        <v>13</v>
      </c>
      <c r="AZ309" s="59" t="s">
        <v>1831</v>
      </c>
      <c r="BA309" s="59" t="s">
        <v>1784</v>
      </c>
      <c r="BB309" s="59" t="s">
        <v>1817</v>
      </c>
      <c r="BC309" s="59" t="s">
        <v>1818</v>
      </c>
      <c r="BD309" s="59" t="s">
        <v>1819</v>
      </c>
      <c r="BE309" s="59" t="s">
        <v>1837</v>
      </c>
      <c r="BF309" s="59" t="s">
        <v>1832</v>
      </c>
      <c r="BG309" s="59" t="s">
        <v>1820</v>
      </c>
      <c r="BH309" s="59" t="s">
        <v>1821</v>
      </c>
      <c r="BI309" s="59" t="s">
        <v>1822</v>
      </c>
      <c r="BJ309" s="59" t="s">
        <v>1823</v>
      </c>
      <c r="BK309" s="59" t="s">
        <v>1824</v>
      </c>
      <c r="BL309" s="59" t="s">
        <v>1825</v>
      </c>
      <c r="BM309" s="59" t="s">
        <v>1833</v>
      </c>
      <c r="BN309" s="59" t="s">
        <v>1834</v>
      </c>
      <c r="BO309" s="59" t="s">
        <v>1826</v>
      </c>
      <c r="BP309" s="59" t="s">
        <v>1827</v>
      </c>
      <c r="BQ309" s="59" t="s">
        <v>1828</v>
      </c>
      <c r="BR309" s="59" t="s">
        <v>1829</v>
      </c>
      <c r="BS309" s="59" t="s">
        <v>1830</v>
      </c>
    </row>
    <row r="310" spans="1:71" x14ac:dyDescent="0.25">
      <c r="A310" s="6" t="s">
        <v>1</v>
      </c>
      <c r="B310" s="6" t="s">
        <v>1</v>
      </c>
      <c r="C310" s="6" t="s">
        <v>1</v>
      </c>
      <c r="D310" s="67" t="s">
        <v>1</v>
      </c>
      <c r="E310" s="67" t="s">
        <v>1</v>
      </c>
      <c r="F310" s="80" t="s">
        <v>1</v>
      </c>
      <c r="G310" s="7" t="s">
        <v>1</v>
      </c>
      <c r="H310" s="8" t="s">
        <v>1</v>
      </c>
      <c r="I310" s="9">
        <v>1</v>
      </c>
      <c r="J310" s="9">
        <v>2</v>
      </c>
      <c r="K310" s="9">
        <v>3</v>
      </c>
      <c r="L310" s="9">
        <v>4</v>
      </c>
      <c r="M310" s="9">
        <v>5</v>
      </c>
      <c r="N310" s="9">
        <v>6</v>
      </c>
      <c r="O310" s="9">
        <v>7</v>
      </c>
      <c r="P310" s="9">
        <v>8</v>
      </c>
      <c r="Q310" s="9">
        <v>9</v>
      </c>
      <c r="R310" s="9">
        <v>10</v>
      </c>
      <c r="S310" s="9">
        <v>11</v>
      </c>
      <c r="T310" s="9">
        <v>12</v>
      </c>
      <c r="U310" s="9">
        <v>13</v>
      </c>
      <c r="V310" s="9">
        <v>14</v>
      </c>
      <c r="W310" s="9">
        <v>15</v>
      </c>
      <c r="X310" s="9">
        <v>16</v>
      </c>
      <c r="Y310" s="9">
        <v>17</v>
      </c>
      <c r="Z310" s="9">
        <v>18</v>
      </c>
      <c r="AA310" s="9">
        <v>19</v>
      </c>
      <c r="AB310" s="9">
        <v>20</v>
      </c>
      <c r="AC310" s="9">
        <v>21</v>
      </c>
      <c r="AD310" s="9">
        <v>1</v>
      </c>
      <c r="AE310" s="9">
        <v>2</v>
      </c>
      <c r="AF310" s="9">
        <v>3</v>
      </c>
      <c r="AG310" s="9">
        <v>4</v>
      </c>
      <c r="AH310" s="9">
        <v>5</v>
      </c>
      <c r="AI310" s="9">
        <v>6</v>
      </c>
      <c r="AJ310" s="9">
        <v>7</v>
      </c>
      <c r="AK310" s="9">
        <v>8</v>
      </c>
      <c r="AL310" s="9">
        <v>9</v>
      </c>
      <c r="AM310" s="9">
        <v>10</v>
      </c>
      <c r="AN310" s="9">
        <v>11</v>
      </c>
      <c r="AO310" s="9">
        <v>12</v>
      </c>
      <c r="AP310" s="9">
        <v>13</v>
      </c>
      <c r="AQ310" s="9">
        <v>14</v>
      </c>
      <c r="AR310" s="9">
        <v>15</v>
      </c>
      <c r="AS310" s="9">
        <v>16</v>
      </c>
      <c r="AT310" s="9">
        <v>17</v>
      </c>
      <c r="AU310" s="9">
        <v>18</v>
      </c>
      <c r="AV310" s="9">
        <v>19</v>
      </c>
      <c r="AW310" s="9">
        <v>20</v>
      </c>
      <c r="AX310" s="9">
        <v>21</v>
      </c>
      <c r="AY310" s="9">
        <v>1</v>
      </c>
      <c r="AZ310" s="9">
        <v>2</v>
      </c>
      <c r="BA310" s="9">
        <v>3</v>
      </c>
      <c r="BB310" s="9">
        <v>4</v>
      </c>
      <c r="BC310" s="9">
        <v>5</v>
      </c>
      <c r="BD310" s="9">
        <v>6</v>
      </c>
      <c r="BE310" s="9">
        <v>7</v>
      </c>
      <c r="BF310" s="9">
        <v>8</v>
      </c>
      <c r="BG310" s="9">
        <v>9</v>
      </c>
      <c r="BH310" s="9">
        <v>10</v>
      </c>
      <c r="BI310" s="9">
        <v>11</v>
      </c>
      <c r="BJ310" s="9">
        <v>12</v>
      </c>
      <c r="BK310" s="9">
        <v>13</v>
      </c>
      <c r="BL310" s="9">
        <v>14</v>
      </c>
      <c r="BM310" s="9">
        <v>15</v>
      </c>
      <c r="BN310" s="9">
        <v>16</v>
      </c>
      <c r="BO310" s="9">
        <v>17</v>
      </c>
      <c r="BP310" s="9">
        <v>18</v>
      </c>
      <c r="BQ310" s="9">
        <v>19</v>
      </c>
      <c r="BR310" s="9">
        <v>20</v>
      </c>
      <c r="BS310" s="9">
        <v>21</v>
      </c>
    </row>
    <row r="311" spans="1:71" ht="22.5" x14ac:dyDescent="0.25">
      <c r="A311" s="1" t="s">
        <v>14</v>
      </c>
      <c r="B311" s="1" t="s">
        <v>174</v>
      </c>
      <c r="C311" s="4" t="s">
        <v>15</v>
      </c>
      <c r="D311" s="65" t="s">
        <v>175</v>
      </c>
      <c r="E311" s="64" t="s">
        <v>1</v>
      </c>
      <c r="F311" s="64" t="s">
        <v>1</v>
      </c>
      <c r="G311" s="2" t="s">
        <v>1</v>
      </c>
      <c r="H311" s="2" t="s">
        <v>176</v>
      </c>
      <c r="I311" s="3" t="s">
        <v>1</v>
      </c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>
        <v>0</v>
      </c>
      <c r="AC311" s="3">
        <v>0</v>
      </c>
      <c r="AD311" s="3" t="s">
        <v>1</v>
      </c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>
        <v>0</v>
      </c>
      <c r="AX311" s="3">
        <v>0</v>
      </c>
      <c r="AY311" s="3" t="s">
        <v>1</v>
      </c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>
        <v>0</v>
      </c>
      <c r="BS311" s="3">
        <v>0</v>
      </c>
    </row>
    <row r="312" spans="1:71" ht="33.75" x14ac:dyDescent="0.25">
      <c r="A312" s="1" t="s">
        <v>1</v>
      </c>
      <c r="B312" s="1" t="s">
        <v>1</v>
      </c>
      <c r="C312" s="1" t="s">
        <v>1</v>
      </c>
      <c r="D312" s="64" t="s">
        <v>1</v>
      </c>
      <c r="E312" s="64" t="s">
        <v>1</v>
      </c>
      <c r="F312" s="64" t="s">
        <v>1</v>
      </c>
      <c r="G312" s="2" t="s">
        <v>1</v>
      </c>
      <c r="H312" s="10" t="s">
        <v>17</v>
      </c>
      <c r="I312" s="11">
        <f t="shared" ref="I312:AA312" si="465">SUM(I313,I321,I323)</f>
        <v>0</v>
      </c>
      <c r="J312" s="11">
        <f t="shared" si="465"/>
        <v>0</v>
      </c>
      <c r="K312" s="11">
        <f t="shared" si="465"/>
        <v>0</v>
      </c>
      <c r="L312" s="11">
        <f t="shared" si="465"/>
        <v>0</v>
      </c>
      <c r="M312" s="11">
        <f t="shared" si="465"/>
        <v>0</v>
      </c>
      <c r="N312" s="11">
        <f t="shared" si="465"/>
        <v>0</v>
      </c>
      <c r="O312" s="11">
        <f t="shared" ref="O312" si="466">SUM(O313,O321,O323)</f>
        <v>0</v>
      </c>
      <c r="P312" s="11">
        <f t="shared" si="465"/>
        <v>0</v>
      </c>
      <c r="Q312" s="11">
        <f t="shared" si="465"/>
        <v>0</v>
      </c>
      <c r="R312" s="11">
        <f t="shared" si="465"/>
        <v>0</v>
      </c>
      <c r="S312" s="11">
        <f t="shared" si="465"/>
        <v>0</v>
      </c>
      <c r="T312" s="11">
        <f t="shared" si="465"/>
        <v>0</v>
      </c>
      <c r="U312" s="11">
        <f t="shared" si="465"/>
        <v>0</v>
      </c>
      <c r="V312" s="11">
        <f t="shared" si="465"/>
        <v>0</v>
      </c>
      <c r="W312" s="11">
        <f t="shared" si="465"/>
        <v>0</v>
      </c>
      <c r="X312" s="11">
        <f t="shared" si="465"/>
        <v>0</v>
      </c>
      <c r="Y312" s="11">
        <f t="shared" si="465"/>
        <v>0</v>
      </c>
      <c r="Z312" s="11">
        <f t="shared" si="465"/>
        <v>0</v>
      </c>
      <c r="AA312" s="11">
        <f t="shared" si="465"/>
        <v>0</v>
      </c>
      <c r="AB312" s="11">
        <v>0</v>
      </c>
      <c r="AC312" s="11">
        <v>0</v>
      </c>
      <c r="AD312" s="11">
        <f t="shared" ref="AD312:AV312" si="467">SUM(AD313,AD321,AD323)</f>
        <v>0</v>
      </c>
      <c r="AE312" s="11">
        <f t="shared" si="467"/>
        <v>0</v>
      </c>
      <c r="AF312" s="11">
        <f t="shared" si="467"/>
        <v>0</v>
      </c>
      <c r="AG312" s="11">
        <f t="shared" si="467"/>
        <v>0</v>
      </c>
      <c r="AH312" s="11">
        <f t="shared" si="467"/>
        <v>0</v>
      </c>
      <c r="AI312" s="11">
        <f t="shared" si="467"/>
        <v>0</v>
      </c>
      <c r="AJ312" s="11">
        <f t="shared" ref="AJ312" si="468">SUM(AJ313,AJ321,AJ323)</f>
        <v>0</v>
      </c>
      <c r="AK312" s="11">
        <f t="shared" si="467"/>
        <v>0</v>
      </c>
      <c r="AL312" s="11">
        <f t="shared" si="467"/>
        <v>0</v>
      </c>
      <c r="AM312" s="11">
        <f t="shared" si="467"/>
        <v>0</v>
      </c>
      <c r="AN312" s="11">
        <f t="shared" si="467"/>
        <v>0</v>
      </c>
      <c r="AO312" s="11">
        <f t="shared" si="467"/>
        <v>0</v>
      </c>
      <c r="AP312" s="11">
        <f t="shared" si="467"/>
        <v>0</v>
      </c>
      <c r="AQ312" s="11">
        <f t="shared" si="467"/>
        <v>0</v>
      </c>
      <c r="AR312" s="11">
        <f t="shared" si="467"/>
        <v>0</v>
      </c>
      <c r="AS312" s="11">
        <f t="shared" si="467"/>
        <v>0</v>
      </c>
      <c r="AT312" s="11">
        <f t="shared" si="467"/>
        <v>0</v>
      </c>
      <c r="AU312" s="11">
        <f t="shared" si="467"/>
        <v>0</v>
      </c>
      <c r="AV312" s="11">
        <f t="shared" si="467"/>
        <v>0</v>
      </c>
      <c r="AW312" s="11">
        <v>0</v>
      </c>
      <c r="AX312" s="11">
        <v>0</v>
      </c>
      <c r="AY312" s="11">
        <f t="shared" ref="AY312:BQ312" si="469">SUM(AY313,AY321,AY323)</f>
        <v>0</v>
      </c>
      <c r="AZ312" s="11">
        <f t="shared" si="469"/>
        <v>0</v>
      </c>
      <c r="BA312" s="11">
        <f t="shared" si="469"/>
        <v>0</v>
      </c>
      <c r="BB312" s="11">
        <f t="shared" si="469"/>
        <v>0</v>
      </c>
      <c r="BC312" s="11">
        <f t="shared" si="469"/>
        <v>0</v>
      </c>
      <c r="BD312" s="11">
        <f t="shared" si="469"/>
        <v>0</v>
      </c>
      <c r="BE312" s="11">
        <f t="shared" ref="BE312" si="470">SUM(BE313,BE321,BE323)</f>
        <v>0</v>
      </c>
      <c r="BF312" s="11">
        <f t="shared" si="469"/>
        <v>0</v>
      </c>
      <c r="BG312" s="11">
        <f t="shared" si="469"/>
        <v>0</v>
      </c>
      <c r="BH312" s="11">
        <f t="shared" si="469"/>
        <v>0</v>
      </c>
      <c r="BI312" s="11">
        <f t="shared" si="469"/>
        <v>0</v>
      </c>
      <c r="BJ312" s="11">
        <f t="shared" si="469"/>
        <v>0</v>
      </c>
      <c r="BK312" s="11">
        <f t="shared" si="469"/>
        <v>0</v>
      </c>
      <c r="BL312" s="11">
        <f t="shared" si="469"/>
        <v>0</v>
      </c>
      <c r="BM312" s="11">
        <f t="shared" si="469"/>
        <v>0</v>
      </c>
      <c r="BN312" s="11">
        <f t="shared" si="469"/>
        <v>0</v>
      </c>
      <c r="BO312" s="11">
        <f t="shared" si="469"/>
        <v>0</v>
      </c>
      <c r="BP312" s="11">
        <f t="shared" si="469"/>
        <v>0</v>
      </c>
      <c r="BQ312" s="11">
        <f t="shared" si="469"/>
        <v>0</v>
      </c>
      <c r="BR312" s="11">
        <v>0</v>
      </c>
      <c r="BS312" s="11">
        <v>0</v>
      </c>
    </row>
    <row r="313" spans="1:71" x14ac:dyDescent="0.25">
      <c r="A313" s="4" t="s">
        <v>14</v>
      </c>
      <c r="B313" s="4" t="s">
        <v>174</v>
      </c>
      <c r="C313" s="4" t="s">
        <v>15</v>
      </c>
      <c r="D313" s="65" t="s">
        <v>175</v>
      </c>
      <c r="E313" s="64" t="s">
        <v>18</v>
      </c>
      <c r="F313" s="64" t="s">
        <v>1</v>
      </c>
      <c r="G313" s="2" t="s">
        <v>1</v>
      </c>
      <c r="H313" s="2" t="s">
        <v>19</v>
      </c>
      <c r="I313" s="12">
        <f t="shared" ref="I313:AA313" si="471">SUM(I314:I315)</f>
        <v>0</v>
      </c>
      <c r="J313" s="12">
        <f t="shared" si="471"/>
        <v>0</v>
      </c>
      <c r="K313" s="12">
        <f t="shared" si="471"/>
        <v>0</v>
      </c>
      <c r="L313" s="12">
        <f t="shared" si="471"/>
        <v>0</v>
      </c>
      <c r="M313" s="12">
        <f t="shared" si="471"/>
        <v>0</v>
      </c>
      <c r="N313" s="12">
        <f t="shared" si="471"/>
        <v>0</v>
      </c>
      <c r="O313" s="12">
        <f t="shared" ref="O313" si="472">SUM(O314:O315)</f>
        <v>0</v>
      </c>
      <c r="P313" s="12">
        <f t="shared" si="471"/>
        <v>0</v>
      </c>
      <c r="Q313" s="12">
        <f t="shared" si="471"/>
        <v>0</v>
      </c>
      <c r="R313" s="12">
        <f t="shared" si="471"/>
        <v>0</v>
      </c>
      <c r="S313" s="12">
        <f t="shared" si="471"/>
        <v>0</v>
      </c>
      <c r="T313" s="12">
        <f t="shared" si="471"/>
        <v>0</v>
      </c>
      <c r="U313" s="12">
        <f t="shared" si="471"/>
        <v>0</v>
      </c>
      <c r="V313" s="12">
        <f t="shared" si="471"/>
        <v>0</v>
      </c>
      <c r="W313" s="12">
        <f t="shared" si="471"/>
        <v>0</v>
      </c>
      <c r="X313" s="12">
        <f t="shared" si="471"/>
        <v>0</v>
      </c>
      <c r="Y313" s="12">
        <f t="shared" si="471"/>
        <v>0</v>
      </c>
      <c r="Z313" s="12">
        <f t="shared" si="471"/>
        <v>0</v>
      </c>
      <c r="AA313" s="12">
        <f t="shared" si="471"/>
        <v>0</v>
      </c>
      <c r="AB313" s="12">
        <v>0</v>
      </c>
      <c r="AC313" s="12">
        <v>0</v>
      </c>
      <c r="AD313" s="12">
        <f t="shared" ref="AD313:AV313" si="473">SUM(AD314:AD315)</f>
        <v>0</v>
      </c>
      <c r="AE313" s="12">
        <f t="shared" si="473"/>
        <v>0</v>
      </c>
      <c r="AF313" s="12">
        <f t="shared" si="473"/>
        <v>0</v>
      </c>
      <c r="AG313" s="12">
        <f t="shared" si="473"/>
        <v>0</v>
      </c>
      <c r="AH313" s="12">
        <f t="shared" si="473"/>
        <v>0</v>
      </c>
      <c r="AI313" s="12">
        <f t="shared" si="473"/>
        <v>0</v>
      </c>
      <c r="AJ313" s="12">
        <f t="shared" ref="AJ313" si="474">SUM(AJ314:AJ315)</f>
        <v>0</v>
      </c>
      <c r="AK313" s="12">
        <f t="shared" si="473"/>
        <v>0</v>
      </c>
      <c r="AL313" s="12">
        <f t="shared" si="473"/>
        <v>0</v>
      </c>
      <c r="AM313" s="12">
        <f t="shared" si="473"/>
        <v>0</v>
      </c>
      <c r="AN313" s="12">
        <f t="shared" si="473"/>
        <v>0</v>
      </c>
      <c r="AO313" s="12">
        <f t="shared" si="473"/>
        <v>0</v>
      </c>
      <c r="AP313" s="12">
        <f t="shared" si="473"/>
        <v>0</v>
      </c>
      <c r="AQ313" s="12">
        <f t="shared" si="473"/>
        <v>0</v>
      </c>
      <c r="AR313" s="12">
        <f t="shared" si="473"/>
        <v>0</v>
      </c>
      <c r="AS313" s="12">
        <f t="shared" si="473"/>
        <v>0</v>
      </c>
      <c r="AT313" s="12">
        <f t="shared" si="473"/>
        <v>0</v>
      </c>
      <c r="AU313" s="12">
        <f t="shared" si="473"/>
        <v>0</v>
      </c>
      <c r="AV313" s="12">
        <f t="shared" si="473"/>
        <v>0</v>
      </c>
      <c r="AW313" s="12">
        <v>0</v>
      </c>
      <c r="AX313" s="12">
        <v>0</v>
      </c>
      <c r="AY313" s="12">
        <f t="shared" ref="AY313:BQ313" si="475">SUM(AY314:AY315)</f>
        <v>0</v>
      </c>
      <c r="AZ313" s="12">
        <f t="shared" si="475"/>
        <v>0</v>
      </c>
      <c r="BA313" s="12">
        <f t="shared" si="475"/>
        <v>0</v>
      </c>
      <c r="BB313" s="12">
        <f t="shared" si="475"/>
        <v>0</v>
      </c>
      <c r="BC313" s="12">
        <f t="shared" si="475"/>
        <v>0</v>
      </c>
      <c r="BD313" s="12">
        <f t="shared" si="475"/>
        <v>0</v>
      </c>
      <c r="BE313" s="12">
        <f t="shared" ref="BE313" si="476">SUM(BE314:BE315)</f>
        <v>0</v>
      </c>
      <c r="BF313" s="12">
        <f t="shared" si="475"/>
        <v>0</v>
      </c>
      <c r="BG313" s="12">
        <f t="shared" si="475"/>
        <v>0</v>
      </c>
      <c r="BH313" s="12">
        <f t="shared" si="475"/>
        <v>0</v>
      </c>
      <c r="BI313" s="12">
        <f t="shared" si="475"/>
        <v>0</v>
      </c>
      <c r="BJ313" s="12">
        <f t="shared" si="475"/>
        <v>0</v>
      </c>
      <c r="BK313" s="12">
        <f t="shared" si="475"/>
        <v>0</v>
      </c>
      <c r="BL313" s="12">
        <f t="shared" si="475"/>
        <v>0</v>
      </c>
      <c r="BM313" s="12">
        <f t="shared" si="475"/>
        <v>0</v>
      </c>
      <c r="BN313" s="12">
        <f t="shared" si="475"/>
        <v>0</v>
      </c>
      <c r="BO313" s="12">
        <f t="shared" si="475"/>
        <v>0</v>
      </c>
      <c r="BP313" s="12">
        <f t="shared" si="475"/>
        <v>0</v>
      </c>
      <c r="BQ313" s="12">
        <f t="shared" si="475"/>
        <v>0</v>
      </c>
      <c r="BR313" s="12">
        <v>0</v>
      </c>
      <c r="BS313" s="12">
        <v>0</v>
      </c>
    </row>
    <row r="314" spans="1:71" x14ac:dyDescent="0.25">
      <c r="A314" s="4" t="s">
        <v>14</v>
      </c>
      <c r="B314" s="4" t="s">
        <v>174</v>
      </c>
      <c r="C314" s="4" t="s">
        <v>15</v>
      </c>
      <c r="D314" s="65" t="s">
        <v>175</v>
      </c>
      <c r="E314" s="75">
        <v>6111</v>
      </c>
      <c r="F314" s="65"/>
      <c r="G314" s="60" t="s">
        <v>1876</v>
      </c>
      <c r="H314" s="13" t="s">
        <v>20</v>
      </c>
      <c r="I314" s="14">
        <v>0</v>
      </c>
      <c r="J314" s="14"/>
      <c r="K314" s="14"/>
      <c r="L314" s="14"/>
      <c r="M314" s="14"/>
      <c r="N314" s="14"/>
      <c r="O314" s="14">
        <f t="shared" si="417"/>
        <v>0</v>
      </c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>
        <v>0</v>
      </c>
      <c r="AC314" s="14">
        <v>0</v>
      </c>
      <c r="AD314" s="14">
        <v>0</v>
      </c>
      <c r="AE314" s="14"/>
      <c r="AF314" s="14"/>
      <c r="AG314" s="14"/>
      <c r="AH314" s="14"/>
      <c r="AI314" s="14"/>
      <c r="AJ314" s="14">
        <f t="shared" si="418"/>
        <v>0</v>
      </c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>
        <v>0</v>
      </c>
      <c r="AX314" s="14">
        <v>0</v>
      </c>
      <c r="AY314" s="14">
        <v>0</v>
      </c>
      <c r="AZ314" s="14"/>
      <c r="BA314" s="14"/>
      <c r="BB314" s="14"/>
      <c r="BC314" s="14"/>
      <c r="BD314" s="14"/>
      <c r="BE314" s="14">
        <f t="shared" si="419"/>
        <v>0</v>
      </c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>
        <v>0</v>
      </c>
      <c r="BS314" s="14">
        <v>0</v>
      </c>
    </row>
    <row r="315" spans="1:71" x14ac:dyDescent="0.25">
      <c r="A315" s="1" t="s">
        <v>14</v>
      </c>
      <c r="B315" s="1" t="s">
        <v>174</v>
      </c>
      <c r="C315" s="1" t="s">
        <v>15</v>
      </c>
      <c r="D315" s="68" t="s">
        <v>175</v>
      </c>
      <c r="E315" s="68" t="s">
        <v>21</v>
      </c>
      <c r="F315" s="65" t="s">
        <v>1</v>
      </c>
      <c r="G315" s="13" t="s">
        <v>1</v>
      </c>
      <c r="H315" s="2" t="s">
        <v>22</v>
      </c>
      <c r="I315" s="12">
        <f t="shared" ref="I315:AA315" si="477">SUM(I316:I320)</f>
        <v>0</v>
      </c>
      <c r="J315" s="12">
        <f t="shared" si="477"/>
        <v>0</v>
      </c>
      <c r="K315" s="12">
        <f t="shared" si="477"/>
        <v>0</v>
      </c>
      <c r="L315" s="12">
        <f t="shared" si="477"/>
        <v>0</v>
      </c>
      <c r="M315" s="12">
        <f t="shared" si="477"/>
        <v>0</v>
      </c>
      <c r="N315" s="12">
        <f t="shared" si="477"/>
        <v>0</v>
      </c>
      <c r="O315" s="12">
        <f t="shared" si="477"/>
        <v>0</v>
      </c>
      <c r="P315" s="12">
        <f t="shared" si="477"/>
        <v>0</v>
      </c>
      <c r="Q315" s="12">
        <f t="shared" si="477"/>
        <v>0</v>
      </c>
      <c r="R315" s="12">
        <f t="shared" si="477"/>
        <v>0</v>
      </c>
      <c r="S315" s="12">
        <f t="shared" si="477"/>
        <v>0</v>
      </c>
      <c r="T315" s="12">
        <f t="shared" si="477"/>
        <v>0</v>
      </c>
      <c r="U315" s="12">
        <f t="shared" si="477"/>
        <v>0</v>
      </c>
      <c r="V315" s="12">
        <f t="shared" si="477"/>
        <v>0</v>
      </c>
      <c r="W315" s="12">
        <f t="shared" si="477"/>
        <v>0</v>
      </c>
      <c r="X315" s="12">
        <f t="shared" si="477"/>
        <v>0</v>
      </c>
      <c r="Y315" s="12">
        <f t="shared" si="477"/>
        <v>0</v>
      </c>
      <c r="Z315" s="12">
        <f t="shared" si="477"/>
        <v>0</v>
      </c>
      <c r="AA315" s="12">
        <f t="shared" si="477"/>
        <v>0</v>
      </c>
      <c r="AB315" s="12">
        <v>0</v>
      </c>
      <c r="AC315" s="12">
        <v>0</v>
      </c>
      <c r="AD315" s="12">
        <f t="shared" ref="AD315:AV315" si="478">SUM(AD316:AD320)</f>
        <v>0</v>
      </c>
      <c r="AE315" s="12">
        <f t="shared" si="478"/>
        <v>0</v>
      </c>
      <c r="AF315" s="12">
        <f t="shared" si="478"/>
        <v>0</v>
      </c>
      <c r="AG315" s="12">
        <f t="shared" si="478"/>
        <v>0</v>
      </c>
      <c r="AH315" s="12">
        <f t="shared" si="478"/>
        <v>0</v>
      </c>
      <c r="AI315" s="12">
        <f t="shared" si="478"/>
        <v>0</v>
      </c>
      <c r="AJ315" s="12">
        <f t="shared" si="478"/>
        <v>0</v>
      </c>
      <c r="AK315" s="12">
        <f t="shared" si="478"/>
        <v>0</v>
      </c>
      <c r="AL315" s="12">
        <f t="shared" si="478"/>
        <v>0</v>
      </c>
      <c r="AM315" s="12">
        <f t="shared" si="478"/>
        <v>0</v>
      </c>
      <c r="AN315" s="12">
        <f t="shared" si="478"/>
        <v>0</v>
      </c>
      <c r="AO315" s="12">
        <f t="shared" si="478"/>
        <v>0</v>
      </c>
      <c r="AP315" s="12">
        <f t="shared" si="478"/>
        <v>0</v>
      </c>
      <c r="AQ315" s="12">
        <f t="shared" si="478"/>
        <v>0</v>
      </c>
      <c r="AR315" s="12">
        <f t="shared" si="478"/>
        <v>0</v>
      </c>
      <c r="AS315" s="12">
        <f t="shared" si="478"/>
        <v>0</v>
      </c>
      <c r="AT315" s="12">
        <f t="shared" si="478"/>
        <v>0</v>
      </c>
      <c r="AU315" s="12">
        <f t="shared" si="478"/>
        <v>0</v>
      </c>
      <c r="AV315" s="12">
        <f t="shared" si="478"/>
        <v>0</v>
      </c>
      <c r="AW315" s="12">
        <v>0</v>
      </c>
      <c r="AX315" s="12">
        <v>0</v>
      </c>
      <c r="AY315" s="12">
        <f t="shared" ref="AY315:BQ315" si="479">SUM(AY316:AY320)</f>
        <v>0</v>
      </c>
      <c r="AZ315" s="12">
        <f t="shared" si="479"/>
        <v>0</v>
      </c>
      <c r="BA315" s="12">
        <f t="shared" si="479"/>
        <v>0</v>
      </c>
      <c r="BB315" s="12">
        <f t="shared" si="479"/>
        <v>0</v>
      </c>
      <c r="BC315" s="12">
        <f t="shared" si="479"/>
        <v>0</v>
      </c>
      <c r="BD315" s="12">
        <f t="shared" si="479"/>
        <v>0</v>
      </c>
      <c r="BE315" s="12">
        <f t="shared" si="479"/>
        <v>0</v>
      </c>
      <c r="BF315" s="12">
        <f t="shared" si="479"/>
        <v>0</v>
      </c>
      <c r="BG315" s="12">
        <f t="shared" si="479"/>
        <v>0</v>
      </c>
      <c r="BH315" s="12">
        <f t="shared" si="479"/>
        <v>0</v>
      </c>
      <c r="BI315" s="12">
        <f t="shared" si="479"/>
        <v>0</v>
      </c>
      <c r="BJ315" s="12">
        <f t="shared" si="479"/>
        <v>0</v>
      </c>
      <c r="BK315" s="12">
        <f t="shared" si="479"/>
        <v>0</v>
      </c>
      <c r="BL315" s="12">
        <f t="shared" si="479"/>
        <v>0</v>
      </c>
      <c r="BM315" s="12">
        <f t="shared" si="479"/>
        <v>0</v>
      </c>
      <c r="BN315" s="12">
        <f t="shared" si="479"/>
        <v>0</v>
      </c>
      <c r="BO315" s="12">
        <f t="shared" si="479"/>
        <v>0</v>
      </c>
      <c r="BP315" s="12">
        <f t="shared" si="479"/>
        <v>0</v>
      </c>
      <c r="BQ315" s="12">
        <f t="shared" si="479"/>
        <v>0</v>
      </c>
      <c r="BR315" s="12">
        <v>0</v>
      </c>
      <c r="BS315" s="12">
        <v>0</v>
      </c>
    </row>
    <row r="316" spans="1:71" x14ac:dyDescent="0.25">
      <c r="A316" s="4" t="s">
        <v>14</v>
      </c>
      <c r="B316" s="4" t="s">
        <v>174</v>
      </c>
      <c r="C316" s="4" t="s">
        <v>15</v>
      </c>
      <c r="D316" s="65" t="s">
        <v>175</v>
      </c>
      <c r="E316" s="75">
        <v>6112</v>
      </c>
      <c r="F316" s="65" t="s">
        <v>177</v>
      </c>
      <c r="G316" s="60" t="s">
        <v>1876</v>
      </c>
      <c r="H316" s="13" t="s">
        <v>79</v>
      </c>
      <c r="I316" s="14">
        <v>0</v>
      </c>
      <c r="J316" s="14"/>
      <c r="K316" s="14"/>
      <c r="L316" s="14"/>
      <c r="M316" s="14"/>
      <c r="N316" s="14"/>
      <c r="O316" s="14">
        <f t="shared" si="417"/>
        <v>0</v>
      </c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>
        <v>0</v>
      </c>
      <c r="AC316" s="14">
        <v>0</v>
      </c>
      <c r="AD316" s="14">
        <v>0</v>
      </c>
      <c r="AE316" s="14"/>
      <c r="AF316" s="14"/>
      <c r="AG316" s="14"/>
      <c r="AH316" s="14"/>
      <c r="AI316" s="14"/>
      <c r="AJ316" s="14">
        <f t="shared" si="418"/>
        <v>0</v>
      </c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>
        <v>0</v>
      </c>
      <c r="AX316" s="14">
        <v>0</v>
      </c>
      <c r="AY316" s="14">
        <v>0</v>
      </c>
      <c r="AZ316" s="14"/>
      <c r="BA316" s="14"/>
      <c r="BB316" s="14"/>
      <c r="BC316" s="14"/>
      <c r="BD316" s="14"/>
      <c r="BE316" s="14">
        <f t="shared" si="419"/>
        <v>0</v>
      </c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>
        <v>0</v>
      </c>
      <c r="BS316" s="14">
        <v>0</v>
      </c>
    </row>
    <row r="317" spans="1:71" x14ac:dyDescent="0.25">
      <c r="A317" s="4" t="s">
        <v>14</v>
      </c>
      <c r="B317" s="4" t="s">
        <v>174</v>
      </c>
      <c r="C317" s="4" t="s">
        <v>15</v>
      </c>
      <c r="D317" s="65" t="s">
        <v>175</v>
      </c>
      <c r="E317" s="75">
        <v>6112</v>
      </c>
      <c r="F317" s="65" t="s">
        <v>178</v>
      </c>
      <c r="G317" s="60" t="s">
        <v>1876</v>
      </c>
      <c r="H317" s="13" t="s">
        <v>26</v>
      </c>
      <c r="I317" s="14">
        <v>0</v>
      </c>
      <c r="J317" s="14"/>
      <c r="K317" s="14"/>
      <c r="L317" s="14"/>
      <c r="M317" s="14"/>
      <c r="N317" s="14"/>
      <c r="O317" s="14">
        <f t="shared" si="417"/>
        <v>0</v>
      </c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>
        <v>0</v>
      </c>
      <c r="AC317" s="14">
        <v>0</v>
      </c>
      <c r="AD317" s="14">
        <v>0</v>
      </c>
      <c r="AE317" s="14"/>
      <c r="AF317" s="14"/>
      <c r="AG317" s="14"/>
      <c r="AH317" s="14"/>
      <c r="AI317" s="14"/>
      <c r="AJ317" s="14">
        <f t="shared" si="418"/>
        <v>0</v>
      </c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>
        <v>0</v>
      </c>
      <c r="AX317" s="14">
        <v>0</v>
      </c>
      <c r="AY317" s="14">
        <v>0</v>
      </c>
      <c r="AZ317" s="14"/>
      <c r="BA317" s="14"/>
      <c r="BB317" s="14"/>
      <c r="BC317" s="14"/>
      <c r="BD317" s="14"/>
      <c r="BE317" s="14">
        <f t="shared" si="419"/>
        <v>0</v>
      </c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>
        <v>0</v>
      </c>
      <c r="BS317" s="14">
        <v>0</v>
      </c>
    </row>
    <row r="318" spans="1:71" x14ac:dyDescent="0.25">
      <c r="A318" s="4" t="s">
        <v>14</v>
      </c>
      <c r="B318" s="4" t="s">
        <v>174</v>
      </c>
      <c r="C318" s="4" t="s">
        <v>15</v>
      </c>
      <c r="D318" s="65" t="s">
        <v>175</v>
      </c>
      <c r="E318" s="75">
        <v>6112</v>
      </c>
      <c r="F318" s="65" t="s">
        <v>179</v>
      </c>
      <c r="G318" s="60" t="s">
        <v>1876</v>
      </c>
      <c r="H318" s="13" t="s">
        <v>28</v>
      </c>
      <c r="I318" s="14">
        <v>0</v>
      </c>
      <c r="J318" s="14"/>
      <c r="K318" s="14"/>
      <c r="L318" s="14"/>
      <c r="M318" s="14"/>
      <c r="N318" s="14"/>
      <c r="O318" s="14">
        <f t="shared" si="417"/>
        <v>0</v>
      </c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>
        <v>0</v>
      </c>
      <c r="AC318" s="14">
        <v>0</v>
      </c>
      <c r="AD318" s="14">
        <v>0</v>
      </c>
      <c r="AE318" s="14"/>
      <c r="AF318" s="14"/>
      <c r="AG318" s="14"/>
      <c r="AH318" s="14"/>
      <c r="AI318" s="14"/>
      <c r="AJ318" s="14">
        <f t="shared" si="418"/>
        <v>0</v>
      </c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>
        <v>0</v>
      </c>
      <c r="AX318" s="14">
        <v>0</v>
      </c>
      <c r="AY318" s="14">
        <v>0</v>
      </c>
      <c r="AZ318" s="14"/>
      <c r="BA318" s="14"/>
      <c r="BB318" s="14"/>
      <c r="BC318" s="14"/>
      <c r="BD318" s="14"/>
      <c r="BE318" s="14">
        <f t="shared" si="419"/>
        <v>0</v>
      </c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>
        <v>0</v>
      </c>
      <c r="BS318" s="14">
        <v>0</v>
      </c>
    </row>
    <row r="319" spans="1:71" x14ac:dyDescent="0.25">
      <c r="A319" s="4" t="s">
        <v>14</v>
      </c>
      <c r="B319" s="4" t="s">
        <v>174</v>
      </c>
      <c r="C319" s="4" t="s">
        <v>15</v>
      </c>
      <c r="D319" s="65" t="s">
        <v>175</v>
      </c>
      <c r="E319" s="75">
        <v>6112</v>
      </c>
      <c r="F319" s="65" t="s">
        <v>180</v>
      </c>
      <c r="G319" s="60" t="s">
        <v>1876</v>
      </c>
      <c r="H319" s="13" t="s">
        <v>24</v>
      </c>
      <c r="I319" s="14">
        <v>0</v>
      </c>
      <c r="J319" s="14"/>
      <c r="K319" s="14"/>
      <c r="L319" s="14"/>
      <c r="M319" s="14"/>
      <c r="N319" s="14"/>
      <c r="O319" s="14">
        <f t="shared" si="417"/>
        <v>0</v>
      </c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>
        <v>0</v>
      </c>
      <c r="AC319" s="14">
        <v>0</v>
      </c>
      <c r="AD319" s="14">
        <v>0</v>
      </c>
      <c r="AE319" s="14"/>
      <c r="AF319" s="14"/>
      <c r="AG319" s="14"/>
      <c r="AH319" s="14"/>
      <c r="AI319" s="14"/>
      <c r="AJ319" s="14">
        <f t="shared" si="418"/>
        <v>0</v>
      </c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>
        <v>0</v>
      </c>
      <c r="AX319" s="14">
        <v>0</v>
      </c>
      <c r="AY319" s="14">
        <v>0</v>
      </c>
      <c r="AZ319" s="14"/>
      <c r="BA319" s="14"/>
      <c r="BB319" s="14"/>
      <c r="BC319" s="14"/>
      <c r="BD319" s="14"/>
      <c r="BE319" s="14">
        <f t="shared" si="419"/>
        <v>0</v>
      </c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>
        <v>0</v>
      </c>
      <c r="BS319" s="14">
        <v>0</v>
      </c>
    </row>
    <row r="320" spans="1:71" x14ac:dyDescent="0.25">
      <c r="A320" s="4" t="s">
        <v>14</v>
      </c>
      <c r="B320" s="4" t="s">
        <v>174</v>
      </c>
      <c r="C320" s="4" t="s">
        <v>15</v>
      </c>
      <c r="D320" s="65" t="s">
        <v>175</v>
      </c>
      <c r="E320" s="75">
        <v>6112</v>
      </c>
      <c r="F320" s="65" t="s">
        <v>181</v>
      </c>
      <c r="G320" s="60" t="s">
        <v>1876</v>
      </c>
      <c r="H320" s="13" t="s">
        <v>30</v>
      </c>
      <c r="I320" s="14">
        <v>0</v>
      </c>
      <c r="J320" s="14"/>
      <c r="K320" s="14"/>
      <c r="L320" s="14"/>
      <c r="M320" s="14"/>
      <c r="N320" s="14"/>
      <c r="O320" s="14">
        <f t="shared" si="417"/>
        <v>0</v>
      </c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>
        <v>0</v>
      </c>
      <c r="AC320" s="14">
        <v>0</v>
      </c>
      <c r="AD320" s="14">
        <v>0</v>
      </c>
      <c r="AE320" s="14"/>
      <c r="AF320" s="14"/>
      <c r="AG320" s="14"/>
      <c r="AH320" s="14"/>
      <c r="AI320" s="14"/>
      <c r="AJ320" s="14">
        <f t="shared" si="418"/>
        <v>0</v>
      </c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>
        <v>0</v>
      </c>
      <c r="AX320" s="14">
        <v>0</v>
      </c>
      <c r="AY320" s="14">
        <v>0</v>
      </c>
      <c r="AZ320" s="14"/>
      <c r="BA320" s="14"/>
      <c r="BB320" s="14"/>
      <c r="BC320" s="14"/>
      <c r="BD320" s="14"/>
      <c r="BE320" s="14">
        <f t="shared" si="419"/>
        <v>0</v>
      </c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>
        <v>0</v>
      </c>
      <c r="BS320" s="14">
        <v>0</v>
      </c>
    </row>
    <row r="321" spans="1:71" x14ac:dyDescent="0.25">
      <c r="A321" s="4" t="s">
        <v>14</v>
      </c>
      <c r="B321" s="4" t="s">
        <v>174</v>
      </c>
      <c r="C321" s="4" t="s">
        <v>15</v>
      </c>
      <c r="D321" s="65" t="s">
        <v>175</v>
      </c>
      <c r="E321" s="64" t="s">
        <v>31</v>
      </c>
      <c r="F321" s="64" t="s">
        <v>1</v>
      </c>
      <c r="G321" s="2" t="s">
        <v>1</v>
      </c>
      <c r="H321" s="2" t="s">
        <v>32</v>
      </c>
      <c r="I321" s="12">
        <f t="shared" ref="I321:AA321" si="480">SUM(I322)</f>
        <v>0</v>
      </c>
      <c r="J321" s="12">
        <f t="shared" si="480"/>
        <v>0</v>
      </c>
      <c r="K321" s="12">
        <f t="shared" si="480"/>
        <v>0</v>
      </c>
      <c r="L321" s="12">
        <f t="shared" si="480"/>
        <v>0</v>
      </c>
      <c r="M321" s="12">
        <f t="shared" si="480"/>
        <v>0</v>
      </c>
      <c r="N321" s="12">
        <f t="shared" si="480"/>
        <v>0</v>
      </c>
      <c r="O321" s="12">
        <f t="shared" si="480"/>
        <v>0</v>
      </c>
      <c r="P321" s="12">
        <f t="shared" si="480"/>
        <v>0</v>
      </c>
      <c r="Q321" s="12">
        <f t="shared" si="480"/>
        <v>0</v>
      </c>
      <c r="R321" s="12">
        <f t="shared" si="480"/>
        <v>0</v>
      </c>
      <c r="S321" s="12">
        <f t="shared" si="480"/>
        <v>0</v>
      </c>
      <c r="T321" s="12">
        <f t="shared" si="480"/>
        <v>0</v>
      </c>
      <c r="U321" s="12">
        <f t="shared" si="480"/>
        <v>0</v>
      </c>
      <c r="V321" s="12">
        <f t="shared" si="480"/>
        <v>0</v>
      </c>
      <c r="W321" s="12">
        <f t="shared" si="480"/>
        <v>0</v>
      </c>
      <c r="X321" s="12">
        <f t="shared" si="480"/>
        <v>0</v>
      </c>
      <c r="Y321" s="12">
        <f t="shared" si="480"/>
        <v>0</v>
      </c>
      <c r="Z321" s="12">
        <f t="shared" si="480"/>
        <v>0</v>
      </c>
      <c r="AA321" s="12">
        <f t="shared" si="480"/>
        <v>0</v>
      </c>
      <c r="AB321" s="12">
        <v>0</v>
      </c>
      <c r="AC321" s="12">
        <v>0</v>
      </c>
      <c r="AD321" s="12">
        <f t="shared" ref="AD321:AV321" si="481">SUM(AD322)</f>
        <v>0</v>
      </c>
      <c r="AE321" s="12">
        <f t="shared" si="481"/>
        <v>0</v>
      </c>
      <c r="AF321" s="12">
        <f t="shared" si="481"/>
        <v>0</v>
      </c>
      <c r="AG321" s="12">
        <f t="shared" si="481"/>
        <v>0</v>
      </c>
      <c r="AH321" s="12">
        <f t="shared" si="481"/>
        <v>0</v>
      </c>
      <c r="AI321" s="12">
        <f t="shared" si="481"/>
        <v>0</v>
      </c>
      <c r="AJ321" s="12">
        <f t="shared" si="481"/>
        <v>0</v>
      </c>
      <c r="AK321" s="12">
        <f t="shared" si="481"/>
        <v>0</v>
      </c>
      <c r="AL321" s="12">
        <f t="shared" si="481"/>
        <v>0</v>
      </c>
      <c r="AM321" s="12">
        <f t="shared" si="481"/>
        <v>0</v>
      </c>
      <c r="AN321" s="12">
        <f t="shared" si="481"/>
        <v>0</v>
      </c>
      <c r="AO321" s="12">
        <f t="shared" si="481"/>
        <v>0</v>
      </c>
      <c r="AP321" s="12">
        <f t="shared" si="481"/>
        <v>0</v>
      </c>
      <c r="AQ321" s="12">
        <f t="shared" si="481"/>
        <v>0</v>
      </c>
      <c r="AR321" s="12">
        <f t="shared" si="481"/>
        <v>0</v>
      </c>
      <c r="AS321" s="12">
        <f t="shared" si="481"/>
        <v>0</v>
      </c>
      <c r="AT321" s="12">
        <f t="shared" si="481"/>
        <v>0</v>
      </c>
      <c r="AU321" s="12">
        <f t="shared" si="481"/>
        <v>0</v>
      </c>
      <c r="AV321" s="12">
        <f t="shared" si="481"/>
        <v>0</v>
      </c>
      <c r="AW321" s="12">
        <v>0</v>
      </c>
      <c r="AX321" s="12">
        <v>0</v>
      </c>
      <c r="AY321" s="12">
        <f t="shared" ref="AY321:BQ321" si="482">SUM(AY322)</f>
        <v>0</v>
      </c>
      <c r="AZ321" s="12">
        <f t="shared" si="482"/>
        <v>0</v>
      </c>
      <c r="BA321" s="12">
        <f t="shared" si="482"/>
        <v>0</v>
      </c>
      <c r="BB321" s="12">
        <f t="shared" si="482"/>
        <v>0</v>
      </c>
      <c r="BC321" s="12">
        <f t="shared" si="482"/>
        <v>0</v>
      </c>
      <c r="BD321" s="12">
        <f t="shared" si="482"/>
        <v>0</v>
      </c>
      <c r="BE321" s="12">
        <f t="shared" si="482"/>
        <v>0</v>
      </c>
      <c r="BF321" s="12">
        <f t="shared" si="482"/>
        <v>0</v>
      </c>
      <c r="BG321" s="12">
        <f t="shared" si="482"/>
        <v>0</v>
      </c>
      <c r="BH321" s="12">
        <f t="shared" si="482"/>
        <v>0</v>
      </c>
      <c r="BI321" s="12">
        <f t="shared" si="482"/>
        <v>0</v>
      </c>
      <c r="BJ321" s="12">
        <f t="shared" si="482"/>
        <v>0</v>
      </c>
      <c r="BK321" s="12">
        <f t="shared" si="482"/>
        <v>0</v>
      </c>
      <c r="BL321" s="12">
        <f t="shared" si="482"/>
        <v>0</v>
      </c>
      <c r="BM321" s="12">
        <f t="shared" si="482"/>
        <v>0</v>
      </c>
      <c r="BN321" s="12">
        <f t="shared" si="482"/>
        <v>0</v>
      </c>
      <c r="BO321" s="12">
        <f t="shared" si="482"/>
        <v>0</v>
      </c>
      <c r="BP321" s="12">
        <f t="shared" si="482"/>
        <v>0</v>
      </c>
      <c r="BQ321" s="12">
        <f t="shared" si="482"/>
        <v>0</v>
      </c>
      <c r="BR321" s="12">
        <v>0</v>
      </c>
      <c r="BS321" s="12">
        <v>0</v>
      </c>
    </row>
    <row r="322" spans="1:71" x14ac:dyDescent="0.25">
      <c r="A322" s="4" t="s">
        <v>14</v>
      </c>
      <c r="B322" s="4" t="s">
        <v>174</v>
      </c>
      <c r="C322" s="4" t="s">
        <v>15</v>
      </c>
      <c r="D322" s="65" t="s">
        <v>175</v>
      </c>
      <c r="E322" s="75">
        <v>6121</v>
      </c>
      <c r="F322" s="65"/>
      <c r="G322" s="60" t="s">
        <v>1876</v>
      </c>
      <c r="H322" s="13" t="s">
        <v>33</v>
      </c>
      <c r="I322" s="14">
        <v>0</v>
      </c>
      <c r="J322" s="14"/>
      <c r="K322" s="14"/>
      <c r="L322" s="14"/>
      <c r="M322" s="14"/>
      <c r="N322" s="14"/>
      <c r="O322" s="14">
        <f t="shared" si="417"/>
        <v>0</v>
      </c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>
        <v>0</v>
      </c>
      <c r="AC322" s="14">
        <v>0</v>
      </c>
      <c r="AD322" s="14">
        <v>0</v>
      </c>
      <c r="AE322" s="14"/>
      <c r="AF322" s="14"/>
      <c r="AG322" s="14"/>
      <c r="AH322" s="14"/>
      <c r="AI322" s="14"/>
      <c r="AJ322" s="14">
        <f t="shared" si="418"/>
        <v>0</v>
      </c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>
        <v>0</v>
      </c>
      <c r="AX322" s="14">
        <v>0</v>
      </c>
      <c r="AY322" s="14">
        <v>0</v>
      </c>
      <c r="AZ322" s="14"/>
      <c r="BA322" s="14"/>
      <c r="BB322" s="14"/>
      <c r="BC322" s="14"/>
      <c r="BD322" s="14"/>
      <c r="BE322" s="14">
        <f t="shared" si="419"/>
        <v>0</v>
      </c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>
        <v>0</v>
      </c>
      <c r="BS322" s="14">
        <v>0</v>
      </c>
    </row>
    <row r="323" spans="1:71" x14ac:dyDescent="0.25">
      <c r="A323" s="4" t="s">
        <v>14</v>
      </c>
      <c r="B323" s="4" t="s">
        <v>174</v>
      </c>
      <c r="C323" s="4" t="s">
        <v>15</v>
      </c>
      <c r="D323" s="65" t="s">
        <v>175</v>
      </c>
      <c r="E323" s="64" t="s">
        <v>34</v>
      </c>
      <c r="F323" s="64" t="s">
        <v>1</v>
      </c>
      <c r="G323" s="2" t="s">
        <v>1</v>
      </c>
      <c r="H323" s="2" t="s">
        <v>35</v>
      </c>
      <c r="I323" s="12">
        <f t="shared" ref="I323:AA323" si="483">SUM(I324:I332)</f>
        <v>0</v>
      </c>
      <c r="J323" s="12">
        <f t="shared" si="483"/>
        <v>0</v>
      </c>
      <c r="K323" s="12">
        <f t="shared" si="483"/>
        <v>0</v>
      </c>
      <c r="L323" s="12">
        <f t="shared" si="483"/>
        <v>0</v>
      </c>
      <c r="M323" s="12">
        <f t="shared" si="483"/>
        <v>0</v>
      </c>
      <c r="N323" s="12">
        <f t="shared" si="483"/>
        <v>0</v>
      </c>
      <c r="O323" s="12">
        <f t="shared" si="483"/>
        <v>0</v>
      </c>
      <c r="P323" s="12">
        <f t="shared" si="483"/>
        <v>0</v>
      </c>
      <c r="Q323" s="12">
        <f t="shared" si="483"/>
        <v>0</v>
      </c>
      <c r="R323" s="12">
        <f t="shared" si="483"/>
        <v>0</v>
      </c>
      <c r="S323" s="12">
        <f t="shared" si="483"/>
        <v>0</v>
      </c>
      <c r="T323" s="12">
        <f t="shared" si="483"/>
        <v>0</v>
      </c>
      <c r="U323" s="12">
        <f t="shared" si="483"/>
        <v>0</v>
      </c>
      <c r="V323" s="12">
        <f t="shared" si="483"/>
        <v>0</v>
      </c>
      <c r="W323" s="12">
        <f t="shared" si="483"/>
        <v>0</v>
      </c>
      <c r="X323" s="12">
        <f t="shared" si="483"/>
        <v>0</v>
      </c>
      <c r="Y323" s="12">
        <f t="shared" si="483"/>
        <v>0</v>
      </c>
      <c r="Z323" s="12">
        <f t="shared" si="483"/>
        <v>0</v>
      </c>
      <c r="AA323" s="12">
        <f t="shared" si="483"/>
        <v>0</v>
      </c>
      <c r="AB323" s="12">
        <v>0</v>
      </c>
      <c r="AC323" s="12">
        <v>0</v>
      </c>
      <c r="AD323" s="12">
        <f t="shared" ref="AD323:AV323" si="484">SUM(AD324:AD332)</f>
        <v>0</v>
      </c>
      <c r="AE323" s="12">
        <f t="shared" si="484"/>
        <v>0</v>
      </c>
      <c r="AF323" s="12">
        <f t="shared" si="484"/>
        <v>0</v>
      </c>
      <c r="AG323" s="12">
        <f t="shared" si="484"/>
        <v>0</v>
      </c>
      <c r="AH323" s="12">
        <f t="shared" si="484"/>
        <v>0</v>
      </c>
      <c r="AI323" s="12">
        <f t="shared" si="484"/>
        <v>0</v>
      </c>
      <c r="AJ323" s="12">
        <f t="shared" si="484"/>
        <v>0</v>
      </c>
      <c r="AK323" s="12">
        <f t="shared" si="484"/>
        <v>0</v>
      </c>
      <c r="AL323" s="12">
        <f t="shared" si="484"/>
        <v>0</v>
      </c>
      <c r="AM323" s="12">
        <f t="shared" si="484"/>
        <v>0</v>
      </c>
      <c r="AN323" s="12">
        <f t="shared" si="484"/>
        <v>0</v>
      </c>
      <c r="AO323" s="12">
        <f t="shared" si="484"/>
        <v>0</v>
      </c>
      <c r="AP323" s="12">
        <f t="shared" si="484"/>
        <v>0</v>
      </c>
      <c r="AQ323" s="12">
        <f t="shared" si="484"/>
        <v>0</v>
      </c>
      <c r="AR323" s="12">
        <f t="shared" si="484"/>
        <v>0</v>
      </c>
      <c r="AS323" s="12">
        <f t="shared" si="484"/>
        <v>0</v>
      </c>
      <c r="AT323" s="12">
        <f t="shared" si="484"/>
        <v>0</v>
      </c>
      <c r="AU323" s="12">
        <f t="shared" si="484"/>
        <v>0</v>
      </c>
      <c r="AV323" s="12">
        <f t="shared" si="484"/>
        <v>0</v>
      </c>
      <c r="AW323" s="12">
        <v>0</v>
      </c>
      <c r="AX323" s="12">
        <v>0</v>
      </c>
      <c r="AY323" s="12">
        <f t="shared" ref="AY323:BQ323" si="485">SUM(AY324:AY332)</f>
        <v>0</v>
      </c>
      <c r="AZ323" s="12">
        <f t="shared" si="485"/>
        <v>0</v>
      </c>
      <c r="BA323" s="12">
        <f t="shared" si="485"/>
        <v>0</v>
      </c>
      <c r="BB323" s="12">
        <f t="shared" si="485"/>
        <v>0</v>
      </c>
      <c r="BC323" s="12">
        <f t="shared" si="485"/>
        <v>0</v>
      </c>
      <c r="BD323" s="12">
        <f t="shared" si="485"/>
        <v>0</v>
      </c>
      <c r="BE323" s="12">
        <f t="shared" si="485"/>
        <v>0</v>
      </c>
      <c r="BF323" s="12">
        <f t="shared" si="485"/>
        <v>0</v>
      </c>
      <c r="BG323" s="12">
        <f t="shared" si="485"/>
        <v>0</v>
      </c>
      <c r="BH323" s="12">
        <f t="shared" si="485"/>
        <v>0</v>
      </c>
      <c r="BI323" s="12">
        <f t="shared" si="485"/>
        <v>0</v>
      </c>
      <c r="BJ323" s="12">
        <f t="shared" si="485"/>
        <v>0</v>
      </c>
      <c r="BK323" s="12">
        <f t="shared" si="485"/>
        <v>0</v>
      </c>
      <c r="BL323" s="12">
        <f t="shared" si="485"/>
        <v>0</v>
      </c>
      <c r="BM323" s="12">
        <f t="shared" si="485"/>
        <v>0</v>
      </c>
      <c r="BN323" s="12">
        <f t="shared" si="485"/>
        <v>0</v>
      </c>
      <c r="BO323" s="12">
        <f t="shared" si="485"/>
        <v>0</v>
      </c>
      <c r="BP323" s="12">
        <f t="shared" si="485"/>
        <v>0</v>
      </c>
      <c r="BQ323" s="12">
        <f t="shared" si="485"/>
        <v>0</v>
      </c>
      <c r="BR323" s="12">
        <v>0</v>
      </c>
      <c r="BS323" s="12">
        <v>0</v>
      </c>
    </row>
    <row r="324" spans="1:71" x14ac:dyDescent="0.25">
      <c r="A324" s="4" t="s">
        <v>14</v>
      </c>
      <c r="B324" s="4" t="s">
        <v>174</v>
      </c>
      <c r="C324" s="4" t="s">
        <v>15</v>
      </c>
      <c r="D324" s="65" t="s">
        <v>175</v>
      </c>
      <c r="E324" s="75">
        <v>6131</v>
      </c>
      <c r="F324" s="65"/>
      <c r="G324" s="60" t="s">
        <v>1876</v>
      </c>
      <c r="H324" s="13" t="s">
        <v>36</v>
      </c>
      <c r="I324" s="14">
        <v>0</v>
      </c>
      <c r="J324" s="14"/>
      <c r="K324" s="14"/>
      <c r="L324" s="14"/>
      <c r="M324" s="14"/>
      <c r="N324" s="14"/>
      <c r="O324" s="14">
        <f t="shared" si="417"/>
        <v>0</v>
      </c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>
        <v>0</v>
      </c>
      <c r="AC324" s="14">
        <v>0</v>
      </c>
      <c r="AD324" s="14">
        <v>0</v>
      </c>
      <c r="AE324" s="14"/>
      <c r="AF324" s="14"/>
      <c r="AG324" s="14"/>
      <c r="AH324" s="14"/>
      <c r="AI324" s="14"/>
      <c r="AJ324" s="14">
        <f t="shared" si="418"/>
        <v>0</v>
      </c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>
        <v>0</v>
      </c>
      <c r="AX324" s="14">
        <v>0</v>
      </c>
      <c r="AY324" s="14">
        <v>0</v>
      </c>
      <c r="AZ324" s="14"/>
      <c r="BA324" s="14"/>
      <c r="BB324" s="14"/>
      <c r="BC324" s="14"/>
      <c r="BD324" s="14"/>
      <c r="BE324" s="14">
        <f t="shared" si="419"/>
        <v>0</v>
      </c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>
        <v>0</v>
      </c>
      <c r="BS324" s="14">
        <v>0</v>
      </c>
    </row>
    <row r="325" spans="1:71" x14ac:dyDescent="0.25">
      <c r="A325" s="4" t="s">
        <v>14</v>
      </c>
      <c r="B325" s="4" t="s">
        <v>174</v>
      </c>
      <c r="C325" s="4" t="s">
        <v>15</v>
      </c>
      <c r="D325" s="65" t="s">
        <v>175</v>
      </c>
      <c r="E325" s="75">
        <v>6132</v>
      </c>
      <c r="F325" s="65"/>
      <c r="G325" s="60" t="s">
        <v>1876</v>
      </c>
      <c r="H325" s="13" t="s">
        <v>183</v>
      </c>
      <c r="I325" s="14">
        <v>0</v>
      </c>
      <c r="J325" s="14"/>
      <c r="K325" s="14"/>
      <c r="L325" s="14"/>
      <c r="M325" s="14"/>
      <c r="N325" s="14"/>
      <c r="O325" s="14">
        <f t="shared" si="417"/>
        <v>0</v>
      </c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>
        <v>0</v>
      </c>
      <c r="AC325" s="14">
        <v>0</v>
      </c>
      <c r="AD325" s="14">
        <v>0</v>
      </c>
      <c r="AE325" s="14"/>
      <c r="AF325" s="14"/>
      <c r="AG325" s="14"/>
      <c r="AH325" s="14"/>
      <c r="AI325" s="14"/>
      <c r="AJ325" s="14">
        <f t="shared" si="418"/>
        <v>0</v>
      </c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>
        <v>0</v>
      </c>
      <c r="AX325" s="14">
        <v>0</v>
      </c>
      <c r="AY325" s="14">
        <v>0</v>
      </c>
      <c r="AZ325" s="14"/>
      <c r="BA325" s="14"/>
      <c r="BB325" s="14"/>
      <c r="BC325" s="14"/>
      <c r="BD325" s="14"/>
      <c r="BE325" s="14">
        <f t="shared" si="419"/>
        <v>0</v>
      </c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>
        <v>0</v>
      </c>
      <c r="BS325" s="14">
        <v>0</v>
      </c>
    </row>
    <row r="326" spans="1:71" x14ac:dyDescent="0.25">
      <c r="A326" s="4" t="s">
        <v>14</v>
      </c>
      <c r="B326" s="4" t="s">
        <v>174</v>
      </c>
      <c r="C326" s="4" t="s">
        <v>15</v>
      </c>
      <c r="D326" s="65" t="s">
        <v>175</v>
      </c>
      <c r="E326" s="75">
        <v>6133</v>
      </c>
      <c r="F326" s="65"/>
      <c r="G326" s="60" t="s">
        <v>1876</v>
      </c>
      <c r="H326" s="13" t="s">
        <v>185</v>
      </c>
      <c r="I326" s="14">
        <v>0</v>
      </c>
      <c r="J326" s="14"/>
      <c r="K326" s="14"/>
      <c r="L326" s="14"/>
      <c r="M326" s="14"/>
      <c r="N326" s="14"/>
      <c r="O326" s="14">
        <f t="shared" si="417"/>
        <v>0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>
        <v>0</v>
      </c>
      <c r="AC326" s="14">
        <v>0</v>
      </c>
      <c r="AD326" s="14">
        <v>0</v>
      </c>
      <c r="AE326" s="14"/>
      <c r="AF326" s="14"/>
      <c r="AG326" s="14"/>
      <c r="AH326" s="14"/>
      <c r="AI326" s="14"/>
      <c r="AJ326" s="14">
        <f t="shared" si="418"/>
        <v>0</v>
      </c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>
        <v>0</v>
      </c>
      <c r="AX326" s="14">
        <v>0</v>
      </c>
      <c r="AY326" s="14">
        <v>0</v>
      </c>
      <c r="AZ326" s="14"/>
      <c r="BA326" s="14"/>
      <c r="BB326" s="14"/>
      <c r="BC326" s="14"/>
      <c r="BD326" s="14"/>
      <c r="BE326" s="14">
        <f t="shared" si="419"/>
        <v>0</v>
      </c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>
        <v>0</v>
      </c>
      <c r="BS326" s="14">
        <v>0</v>
      </c>
    </row>
    <row r="327" spans="1:71" x14ac:dyDescent="0.25">
      <c r="A327" s="4" t="s">
        <v>14</v>
      </c>
      <c r="B327" s="4" t="s">
        <v>174</v>
      </c>
      <c r="C327" s="4" t="s">
        <v>15</v>
      </c>
      <c r="D327" s="65" t="s">
        <v>175</v>
      </c>
      <c r="E327" s="75">
        <v>6134</v>
      </c>
      <c r="F327" s="65"/>
      <c r="G327" s="60" t="s">
        <v>1876</v>
      </c>
      <c r="H327" s="13" t="s">
        <v>187</v>
      </c>
      <c r="I327" s="14">
        <v>0</v>
      </c>
      <c r="J327" s="14"/>
      <c r="K327" s="14"/>
      <c r="L327" s="14"/>
      <c r="M327" s="14"/>
      <c r="N327" s="14"/>
      <c r="O327" s="14">
        <f t="shared" si="417"/>
        <v>0</v>
      </c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>
        <v>0</v>
      </c>
      <c r="AC327" s="14">
        <v>0</v>
      </c>
      <c r="AD327" s="14">
        <v>0</v>
      </c>
      <c r="AE327" s="14"/>
      <c r="AF327" s="14"/>
      <c r="AG327" s="14"/>
      <c r="AH327" s="14"/>
      <c r="AI327" s="14"/>
      <c r="AJ327" s="14">
        <f t="shared" si="418"/>
        <v>0</v>
      </c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>
        <v>0</v>
      </c>
      <c r="AX327" s="14">
        <v>0</v>
      </c>
      <c r="AY327" s="14">
        <v>0</v>
      </c>
      <c r="AZ327" s="14"/>
      <c r="BA327" s="14"/>
      <c r="BB327" s="14"/>
      <c r="BC327" s="14"/>
      <c r="BD327" s="14"/>
      <c r="BE327" s="14">
        <f t="shared" si="419"/>
        <v>0</v>
      </c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>
        <v>0</v>
      </c>
      <c r="BS327" s="14">
        <v>0</v>
      </c>
    </row>
    <row r="328" spans="1:71" x14ac:dyDescent="0.25">
      <c r="A328" s="4" t="s">
        <v>14</v>
      </c>
      <c r="B328" s="4" t="s">
        <v>174</v>
      </c>
      <c r="C328" s="4" t="s">
        <v>15</v>
      </c>
      <c r="D328" s="65" t="s">
        <v>175</v>
      </c>
      <c r="E328" s="75">
        <v>6135</v>
      </c>
      <c r="F328" s="65"/>
      <c r="G328" s="60" t="s">
        <v>1876</v>
      </c>
      <c r="H328" s="13" t="s">
        <v>188</v>
      </c>
      <c r="I328" s="14">
        <v>0</v>
      </c>
      <c r="J328" s="14"/>
      <c r="K328" s="14"/>
      <c r="L328" s="14"/>
      <c r="M328" s="14"/>
      <c r="N328" s="14"/>
      <c r="O328" s="14">
        <f t="shared" si="417"/>
        <v>0</v>
      </c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>
        <v>0</v>
      </c>
      <c r="AC328" s="14">
        <v>0</v>
      </c>
      <c r="AD328" s="14">
        <v>0</v>
      </c>
      <c r="AE328" s="14"/>
      <c r="AF328" s="14"/>
      <c r="AG328" s="14"/>
      <c r="AH328" s="14"/>
      <c r="AI328" s="14"/>
      <c r="AJ328" s="14">
        <f t="shared" si="418"/>
        <v>0</v>
      </c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>
        <v>0</v>
      </c>
      <c r="AX328" s="14">
        <v>0</v>
      </c>
      <c r="AY328" s="14">
        <v>0</v>
      </c>
      <c r="AZ328" s="14"/>
      <c r="BA328" s="14"/>
      <c r="BB328" s="14"/>
      <c r="BC328" s="14"/>
      <c r="BD328" s="14"/>
      <c r="BE328" s="14">
        <f t="shared" si="419"/>
        <v>0</v>
      </c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>
        <v>0</v>
      </c>
      <c r="BS328" s="14">
        <v>0</v>
      </c>
    </row>
    <row r="329" spans="1:71" x14ac:dyDescent="0.25">
      <c r="A329" s="4" t="s">
        <v>14</v>
      </c>
      <c r="B329" s="4" t="s">
        <v>174</v>
      </c>
      <c r="C329" s="4" t="s">
        <v>15</v>
      </c>
      <c r="D329" s="65" t="s">
        <v>175</v>
      </c>
      <c r="E329" s="75">
        <v>6136</v>
      </c>
      <c r="F329" s="65"/>
      <c r="G329" s="60" t="s">
        <v>1876</v>
      </c>
      <c r="H329" s="13" t="s">
        <v>189</v>
      </c>
      <c r="I329" s="14">
        <v>0</v>
      </c>
      <c r="J329" s="14"/>
      <c r="K329" s="14"/>
      <c r="L329" s="14"/>
      <c r="M329" s="14"/>
      <c r="N329" s="14"/>
      <c r="O329" s="14">
        <f t="shared" si="417"/>
        <v>0</v>
      </c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>
        <v>0</v>
      </c>
      <c r="AC329" s="14">
        <v>0</v>
      </c>
      <c r="AD329" s="14">
        <v>0</v>
      </c>
      <c r="AE329" s="14"/>
      <c r="AF329" s="14"/>
      <c r="AG329" s="14"/>
      <c r="AH329" s="14"/>
      <c r="AI329" s="14"/>
      <c r="AJ329" s="14">
        <f t="shared" si="418"/>
        <v>0</v>
      </c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>
        <v>0</v>
      </c>
      <c r="AX329" s="14">
        <v>0</v>
      </c>
      <c r="AY329" s="14">
        <v>0</v>
      </c>
      <c r="AZ329" s="14"/>
      <c r="BA329" s="14"/>
      <c r="BB329" s="14"/>
      <c r="BC329" s="14"/>
      <c r="BD329" s="14"/>
      <c r="BE329" s="14">
        <f t="shared" si="419"/>
        <v>0</v>
      </c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>
        <v>0</v>
      </c>
      <c r="BS329" s="14">
        <v>0</v>
      </c>
    </row>
    <row r="330" spans="1:71" x14ac:dyDescent="0.25">
      <c r="A330" s="4" t="s">
        <v>14</v>
      </c>
      <c r="B330" s="4" t="s">
        <v>174</v>
      </c>
      <c r="C330" s="4" t="s">
        <v>15</v>
      </c>
      <c r="D330" s="65" t="s">
        <v>175</v>
      </c>
      <c r="E330" s="75">
        <v>6137</v>
      </c>
      <c r="F330" s="65"/>
      <c r="G330" s="60" t="s">
        <v>1876</v>
      </c>
      <c r="H330" s="13" t="s">
        <v>191</v>
      </c>
      <c r="I330" s="14">
        <v>0</v>
      </c>
      <c r="J330" s="14"/>
      <c r="K330" s="14"/>
      <c r="L330" s="14"/>
      <c r="M330" s="14"/>
      <c r="N330" s="14"/>
      <c r="O330" s="14">
        <f t="shared" si="417"/>
        <v>0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>
        <v>0</v>
      </c>
      <c r="AC330" s="14">
        <v>0</v>
      </c>
      <c r="AD330" s="14">
        <v>0</v>
      </c>
      <c r="AE330" s="14"/>
      <c r="AF330" s="14"/>
      <c r="AG330" s="14"/>
      <c r="AH330" s="14"/>
      <c r="AI330" s="14"/>
      <c r="AJ330" s="14">
        <f t="shared" si="418"/>
        <v>0</v>
      </c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>
        <v>0</v>
      </c>
      <c r="AX330" s="14">
        <v>0</v>
      </c>
      <c r="AY330" s="14">
        <v>0</v>
      </c>
      <c r="AZ330" s="14"/>
      <c r="BA330" s="14"/>
      <c r="BB330" s="14"/>
      <c r="BC330" s="14"/>
      <c r="BD330" s="14"/>
      <c r="BE330" s="14">
        <f t="shared" si="419"/>
        <v>0</v>
      </c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>
        <v>0</v>
      </c>
      <c r="BS330" s="14">
        <v>0</v>
      </c>
    </row>
    <row r="331" spans="1:71" x14ac:dyDescent="0.25">
      <c r="A331" s="4" t="s">
        <v>14</v>
      </c>
      <c r="B331" s="4" t="s">
        <v>174</v>
      </c>
      <c r="C331" s="4" t="s">
        <v>15</v>
      </c>
      <c r="D331" s="65" t="s">
        <v>175</v>
      </c>
      <c r="E331" s="75">
        <v>6138</v>
      </c>
      <c r="F331" s="65"/>
      <c r="G331" s="60" t="s">
        <v>1876</v>
      </c>
      <c r="H331" s="13" t="s">
        <v>192</v>
      </c>
      <c r="I331" s="14">
        <v>0</v>
      </c>
      <c r="J331" s="14"/>
      <c r="K331" s="14"/>
      <c r="L331" s="14"/>
      <c r="M331" s="14"/>
      <c r="N331" s="14"/>
      <c r="O331" s="14">
        <f t="shared" si="417"/>
        <v>0</v>
      </c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>
        <v>0</v>
      </c>
      <c r="AC331" s="14">
        <v>0</v>
      </c>
      <c r="AD331" s="14">
        <v>0</v>
      </c>
      <c r="AE331" s="14"/>
      <c r="AF331" s="14"/>
      <c r="AG331" s="14"/>
      <c r="AH331" s="14"/>
      <c r="AI331" s="14"/>
      <c r="AJ331" s="14">
        <f t="shared" si="418"/>
        <v>0</v>
      </c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>
        <v>0</v>
      </c>
      <c r="AX331" s="14">
        <v>0</v>
      </c>
      <c r="AY331" s="14">
        <v>0</v>
      </c>
      <c r="AZ331" s="14"/>
      <c r="BA331" s="14"/>
      <c r="BB331" s="14"/>
      <c r="BC331" s="14"/>
      <c r="BD331" s="14"/>
      <c r="BE331" s="14">
        <f t="shared" si="419"/>
        <v>0</v>
      </c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>
        <v>0</v>
      </c>
      <c r="BS331" s="14">
        <v>0</v>
      </c>
    </row>
    <row r="332" spans="1:71" x14ac:dyDescent="0.25">
      <c r="A332" s="1" t="s">
        <v>14</v>
      </c>
      <c r="B332" s="1" t="s">
        <v>174</v>
      </c>
      <c r="C332" s="1" t="s">
        <v>15</v>
      </c>
      <c r="D332" s="68" t="s">
        <v>175</v>
      </c>
      <c r="E332" s="68" t="s">
        <v>37</v>
      </c>
      <c r="F332" s="65" t="s">
        <v>1</v>
      </c>
      <c r="G332" s="13" t="s">
        <v>1</v>
      </c>
      <c r="H332" s="2" t="s">
        <v>38</v>
      </c>
      <c r="I332" s="12">
        <f t="shared" ref="I332:AA332" si="486">SUM(I333:I335)</f>
        <v>0</v>
      </c>
      <c r="J332" s="12">
        <f t="shared" si="486"/>
        <v>0</v>
      </c>
      <c r="K332" s="12">
        <f t="shared" si="486"/>
        <v>0</v>
      </c>
      <c r="L332" s="12">
        <f t="shared" si="486"/>
        <v>0</v>
      </c>
      <c r="M332" s="12">
        <f t="shared" si="486"/>
        <v>0</v>
      </c>
      <c r="N332" s="12">
        <f t="shared" si="486"/>
        <v>0</v>
      </c>
      <c r="O332" s="12">
        <f t="shared" si="486"/>
        <v>0</v>
      </c>
      <c r="P332" s="12">
        <f t="shared" si="486"/>
        <v>0</v>
      </c>
      <c r="Q332" s="12">
        <f t="shared" si="486"/>
        <v>0</v>
      </c>
      <c r="R332" s="12">
        <f t="shared" si="486"/>
        <v>0</v>
      </c>
      <c r="S332" s="12">
        <f t="shared" si="486"/>
        <v>0</v>
      </c>
      <c r="T332" s="12">
        <f t="shared" si="486"/>
        <v>0</v>
      </c>
      <c r="U332" s="12">
        <f t="shared" si="486"/>
        <v>0</v>
      </c>
      <c r="V332" s="12">
        <f t="shared" si="486"/>
        <v>0</v>
      </c>
      <c r="W332" s="12">
        <f t="shared" si="486"/>
        <v>0</v>
      </c>
      <c r="X332" s="12">
        <f t="shared" si="486"/>
        <v>0</v>
      </c>
      <c r="Y332" s="12">
        <f t="shared" si="486"/>
        <v>0</v>
      </c>
      <c r="Z332" s="12">
        <f t="shared" si="486"/>
        <v>0</v>
      </c>
      <c r="AA332" s="12">
        <f t="shared" si="486"/>
        <v>0</v>
      </c>
      <c r="AB332" s="12">
        <v>0</v>
      </c>
      <c r="AC332" s="12">
        <v>0</v>
      </c>
      <c r="AD332" s="12">
        <f t="shared" ref="AD332:AV332" si="487">SUM(AD333:AD335)</f>
        <v>0</v>
      </c>
      <c r="AE332" s="12">
        <f t="shared" si="487"/>
        <v>0</v>
      </c>
      <c r="AF332" s="12">
        <f t="shared" si="487"/>
        <v>0</v>
      </c>
      <c r="AG332" s="12">
        <f t="shared" si="487"/>
        <v>0</v>
      </c>
      <c r="AH332" s="12">
        <f t="shared" si="487"/>
        <v>0</v>
      </c>
      <c r="AI332" s="12">
        <f t="shared" si="487"/>
        <v>0</v>
      </c>
      <c r="AJ332" s="12">
        <f t="shared" si="487"/>
        <v>0</v>
      </c>
      <c r="AK332" s="12">
        <f t="shared" si="487"/>
        <v>0</v>
      </c>
      <c r="AL332" s="12">
        <f t="shared" si="487"/>
        <v>0</v>
      </c>
      <c r="AM332" s="12">
        <f t="shared" si="487"/>
        <v>0</v>
      </c>
      <c r="AN332" s="12">
        <f t="shared" si="487"/>
        <v>0</v>
      </c>
      <c r="AO332" s="12">
        <f t="shared" si="487"/>
        <v>0</v>
      </c>
      <c r="AP332" s="12">
        <f t="shared" si="487"/>
        <v>0</v>
      </c>
      <c r="AQ332" s="12">
        <f t="shared" si="487"/>
        <v>0</v>
      </c>
      <c r="AR332" s="12">
        <f t="shared" si="487"/>
        <v>0</v>
      </c>
      <c r="AS332" s="12">
        <f t="shared" si="487"/>
        <v>0</v>
      </c>
      <c r="AT332" s="12">
        <f t="shared" si="487"/>
        <v>0</v>
      </c>
      <c r="AU332" s="12">
        <f t="shared" si="487"/>
        <v>0</v>
      </c>
      <c r="AV332" s="12">
        <f t="shared" si="487"/>
        <v>0</v>
      </c>
      <c r="AW332" s="12">
        <v>0</v>
      </c>
      <c r="AX332" s="12">
        <v>0</v>
      </c>
      <c r="AY332" s="12">
        <f t="shared" ref="AY332:BQ332" si="488">SUM(AY333:AY335)</f>
        <v>0</v>
      </c>
      <c r="AZ332" s="12">
        <f t="shared" si="488"/>
        <v>0</v>
      </c>
      <c r="BA332" s="12">
        <f t="shared" si="488"/>
        <v>0</v>
      </c>
      <c r="BB332" s="12">
        <f t="shared" si="488"/>
        <v>0</v>
      </c>
      <c r="BC332" s="12">
        <f t="shared" si="488"/>
        <v>0</v>
      </c>
      <c r="BD332" s="12">
        <f t="shared" si="488"/>
        <v>0</v>
      </c>
      <c r="BE332" s="12">
        <f t="shared" si="488"/>
        <v>0</v>
      </c>
      <c r="BF332" s="12">
        <f t="shared" si="488"/>
        <v>0</v>
      </c>
      <c r="BG332" s="12">
        <f t="shared" si="488"/>
        <v>0</v>
      </c>
      <c r="BH332" s="12">
        <f t="shared" si="488"/>
        <v>0</v>
      </c>
      <c r="BI332" s="12">
        <f t="shared" si="488"/>
        <v>0</v>
      </c>
      <c r="BJ332" s="12">
        <f t="shared" si="488"/>
        <v>0</v>
      </c>
      <c r="BK332" s="12">
        <f t="shared" si="488"/>
        <v>0</v>
      </c>
      <c r="BL332" s="12">
        <f t="shared" si="488"/>
        <v>0</v>
      </c>
      <c r="BM332" s="12">
        <f t="shared" si="488"/>
        <v>0</v>
      </c>
      <c r="BN332" s="12">
        <f t="shared" si="488"/>
        <v>0</v>
      </c>
      <c r="BO332" s="12">
        <f t="shared" si="488"/>
        <v>0</v>
      </c>
      <c r="BP332" s="12">
        <f t="shared" si="488"/>
        <v>0</v>
      </c>
      <c r="BQ332" s="12">
        <f t="shared" si="488"/>
        <v>0</v>
      </c>
      <c r="BR332" s="12">
        <v>0</v>
      </c>
      <c r="BS332" s="12">
        <v>0</v>
      </c>
    </row>
    <row r="333" spans="1:71" x14ac:dyDescent="0.25">
      <c r="A333" s="4" t="s">
        <v>14</v>
      </c>
      <c r="B333" s="4" t="s">
        <v>174</v>
      </c>
      <c r="C333" s="4" t="s">
        <v>15</v>
      </c>
      <c r="D333" s="65" t="s">
        <v>175</v>
      </c>
      <c r="E333" s="75">
        <v>6139</v>
      </c>
      <c r="F333" s="65"/>
      <c r="G333" s="60" t="s">
        <v>1876</v>
      </c>
      <c r="H333" s="13" t="s">
        <v>38</v>
      </c>
      <c r="I333" s="14">
        <v>0</v>
      </c>
      <c r="J333" s="14"/>
      <c r="K333" s="14"/>
      <c r="L333" s="14"/>
      <c r="M333" s="14"/>
      <c r="N333" s="14"/>
      <c r="O333" s="14">
        <f t="shared" si="417"/>
        <v>0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>
        <v>0</v>
      </c>
      <c r="AC333" s="14">
        <v>0</v>
      </c>
      <c r="AD333" s="14">
        <v>0</v>
      </c>
      <c r="AE333" s="14"/>
      <c r="AF333" s="14"/>
      <c r="AG333" s="14"/>
      <c r="AH333" s="14"/>
      <c r="AI333" s="14"/>
      <c r="AJ333" s="14">
        <f t="shared" si="418"/>
        <v>0</v>
      </c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>
        <v>0</v>
      </c>
      <c r="AX333" s="14">
        <v>0</v>
      </c>
      <c r="AY333" s="14">
        <v>0</v>
      </c>
      <c r="AZ333" s="14"/>
      <c r="BA333" s="14"/>
      <c r="BB333" s="14"/>
      <c r="BC333" s="14"/>
      <c r="BD333" s="14"/>
      <c r="BE333" s="14">
        <f t="shared" si="419"/>
        <v>0</v>
      </c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>
        <v>0</v>
      </c>
      <c r="BS333" s="14">
        <v>0</v>
      </c>
    </row>
    <row r="334" spans="1:71" ht="22.5" x14ac:dyDescent="0.25">
      <c r="A334" s="4" t="s">
        <v>14</v>
      </c>
      <c r="B334" s="4" t="s">
        <v>174</v>
      </c>
      <c r="C334" s="4" t="s">
        <v>15</v>
      </c>
      <c r="D334" s="65" t="s">
        <v>175</v>
      </c>
      <c r="E334" s="75">
        <v>6139</v>
      </c>
      <c r="F334" s="65" t="s">
        <v>193</v>
      </c>
      <c r="G334" s="60" t="s">
        <v>1876</v>
      </c>
      <c r="H334" s="13" t="s">
        <v>46</v>
      </c>
      <c r="I334" s="14">
        <v>0</v>
      </c>
      <c r="J334" s="14"/>
      <c r="K334" s="14"/>
      <c r="L334" s="14"/>
      <c r="M334" s="14"/>
      <c r="N334" s="14"/>
      <c r="O334" s="14">
        <f t="shared" si="417"/>
        <v>0</v>
      </c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>
        <v>0</v>
      </c>
      <c r="AC334" s="14">
        <v>0</v>
      </c>
      <c r="AD334" s="14">
        <v>0</v>
      </c>
      <c r="AE334" s="14"/>
      <c r="AF334" s="14"/>
      <c r="AG334" s="14"/>
      <c r="AH334" s="14"/>
      <c r="AI334" s="14"/>
      <c r="AJ334" s="14">
        <f t="shared" si="418"/>
        <v>0</v>
      </c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>
        <v>0</v>
      </c>
      <c r="AX334" s="14">
        <v>0</v>
      </c>
      <c r="AY334" s="14">
        <v>0</v>
      </c>
      <c r="AZ334" s="14"/>
      <c r="BA334" s="14"/>
      <c r="BB334" s="14"/>
      <c r="BC334" s="14"/>
      <c r="BD334" s="14"/>
      <c r="BE334" s="14">
        <f t="shared" si="419"/>
        <v>0</v>
      </c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>
        <v>0</v>
      </c>
      <c r="BS334" s="14">
        <v>0</v>
      </c>
    </row>
    <row r="335" spans="1:71" ht="22.5" x14ac:dyDescent="0.25">
      <c r="A335" s="4" t="s">
        <v>14</v>
      </c>
      <c r="B335" s="4" t="s">
        <v>174</v>
      </c>
      <c r="C335" s="4" t="s">
        <v>15</v>
      </c>
      <c r="D335" s="65" t="s">
        <v>175</v>
      </c>
      <c r="E335" s="75">
        <v>6139</v>
      </c>
      <c r="F335" s="65" t="s">
        <v>194</v>
      </c>
      <c r="G335" s="60" t="s">
        <v>1876</v>
      </c>
      <c r="H335" s="13" t="s">
        <v>52</v>
      </c>
      <c r="I335" s="14">
        <v>0</v>
      </c>
      <c r="J335" s="14"/>
      <c r="K335" s="14"/>
      <c r="L335" s="14"/>
      <c r="M335" s="14"/>
      <c r="N335" s="14"/>
      <c r="O335" s="14">
        <f t="shared" si="417"/>
        <v>0</v>
      </c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>
        <v>0</v>
      </c>
      <c r="AC335" s="14">
        <v>0</v>
      </c>
      <c r="AD335" s="14">
        <v>0</v>
      </c>
      <c r="AE335" s="14"/>
      <c r="AF335" s="14"/>
      <c r="AG335" s="14"/>
      <c r="AH335" s="14"/>
      <c r="AI335" s="14"/>
      <c r="AJ335" s="14">
        <f t="shared" si="418"/>
        <v>0</v>
      </c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>
        <v>0</v>
      </c>
      <c r="AX335" s="14">
        <v>0</v>
      </c>
      <c r="AY335" s="14">
        <v>0</v>
      </c>
      <c r="AZ335" s="14"/>
      <c r="BA335" s="14"/>
      <c r="BB335" s="14"/>
      <c r="BC335" s="14"/>
      <c r="BD335" s="14"/>
      <c r="BE335" s="14">
        <f t="shared" si="419"/>
        <v>0</v>
      </c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>
        <v>0</v>
      </c>
      <c r="BS335" s="14">
        <v>0</v>
      </c>
    </row>
    <row r="336" spans="1:71" ht="22.5" x14ac:dyDescent="0.25">
      <c r="A336" s="1" t="s">
        <v>1</v>
      </c>
      <c r="B336" s="1" t="s">
        <v>1</v>
      </c>
      <c r="C336" s="1" t="s">
        <v>1</v>
      </c>
      <c r="D336" s="64" t="s">
        <v>1</v>
      </c>
      <c r="E336" s="64" t="s">
        <v>1</v>
      </c>
      <c r="F336" s="64" t="s">
        <v>1</v>
      </c>
      <c r="G336" s="2" t="s">
        <v>1</v>
      </c>
      <c r="H336" s="10" t="s">
        <v>53</v>
      </c>
      <c r="I336" s="11">
        <f t="shared" ref="I336:AA336" si="489">SUM(I337)</f>
        <v>0</v>
      </c>
      <c r="J336" s="11">
        <f t="shared" si="489"/>
        <v>0</v>
      </c>
      <c r="K336" s="11">
        <f t="shared" si="489"/>
        <v>0</v>
      </c>
      <c r="L336" s="11">
        <f t="shared" si="489"/>
        <v>0</v>
      </c>
      <c r="M336" s="11">
        <f t="shared" si="489"/>
        <v>0</v>
      </c>
      <c r="N336" s="11">
        <f t="shared" si="489"/>
        <v>0</v>
      </c>
      <c r="O336" s="11">
        <f t="shared" si="489"/>
        <v>0</v>
      </c>
      <c r="P336" s="11">
        <f t="shared" si="489"/>
        <v>0</v>
      </c>
      <c r="Q336" s="11">
        <f t="shared" si="489"/>
        <v>0</v>
      </c>
      <c r="R336" s="11">
        <f t="shared" si="489"/>
        <v>0</v>
      </c>
      <c r="S336" s="11">
        <f t="shared" si="489"/>
        <v>0</v>
      </c>
      <c r="T336" s="11">
        <f t="shared" si="489"/>
        <v>0</v>
      </c>
      <c r="U336" s="11">
        <f t="shared" si="489"/>
        <v>0</v>
      </c>
      <c r="V336" s="11">
        <f t="shared" si="489"/>
        <v>0</v>
      </c>
      <c r="W336" s="11">
        <f t="shared" si="489"/>
        <v>0</v>
      </c>
      <c r="X336" s="11">
        <f t="shared" si="489"/>
        <v>0</v>
      </c>
      <c r="Y336" s="11">
        <f t="shared" si="489"/>
        <v>0</v>
      </c>
      <c r="Z336" s="11">
        <f t="shared" si="489"/>
        <v>0</v>
      </c>
      <c r="AA336" s="11">
        <f t="shared" si="489"/>
        <v>0</v>
      </c>
      <c r="AB336" s="11">
        <v>0</v>
      </c>
      <c r="AC336" s="11">
        <v>0</v>
      </c>
      <c r="AD336" s="11">
        <f t="shared" ref="AD336:AV336" si="490">SUM(AD337)</f>
        <v>0</v>
      </c>
      <c r="AE336" s="11">
        <f t="shared" si="490"/>
        <v>0</v>
      </c>
      <c r="AF336" s="11">
        <f t="shared" si="490"/>
        <v>0</v>
      </c>
      <c r="AG336" s="11">
        <f t="shared" si="490"/>
        <v>0</v>
      </c>
      <c r="AH336" s="11">
        <f t="shared" si="490"/>
        <v>0</v>
      </c>
      <c r="AI336" s="11">
        <f t="shared" si="490"/>
        <v>0</v>
      </c>
      <c r="AJ336" s="11">
        <f t="shared" si="490"/>
        <v>0</v>
      </c>
      <c r="AK336" s="11">
        <f t="shared" si="490"/>
        <v>0</v>
      </c>
      <c r="AL336" s="11">
        <f t="shared" si="490"/>
        <v>0</v>
      </c>
      <c r="AM336" s="11">
        <f t="shared" si="490"/>
        <v>0</v>
      </c>
      <c r="AN336" s="11">
        <f t="shared" si="490"/>
        <v>0</v>
      </c>
      <c r="AO336" s="11">
        <f t="shared" si="490"/>
        <v>0</v>
      </c>
      <c r="AP336" s="11">
        <f t="shared" si="490"/>
        <v>0</v>
      </c>
      <c r="AQ336" s="11">
        <f t="shared" si="490"/>
        <v>0</v>
      </c>
      <c r="AR336" s="11">
        <f t="shared" si="490"/>
        <v>0</v>
      </c>
      <c r="AS336" s="11">
        <f t="shared" si="490"/>
        <v>0</v>
      </c>
      <c r="AT336" s="11">
        <f t="shared" si="490"/>
        <v>0</v>
      </c>
      <c r="AU336" s="11">
        <f t="shared" si="490"/>
        <v>0</v>
      </c>
      <c r="AV336" s="11">
        <f t="shared" si="490"/>
        <v>0</v>
      </c>
      <c r="AW336" s="11">
        <v>0</v>
      </c>
      <c r="AX336" s="11">
        <v>0</v>
      </c>
      <c r="AY336" s="11">
        <f t="shared" ref="AY336:BQ336" si="491">SUM(AY337)</f>
        <v>0</v>
      </c>
      <c r="AZ336" s="11">
        <f t="shared" si="491"/>
        <v>0</v>
      </c>
      <c r="BA336" s="11">
        <f t="shared" si="491"/>
        <v>0</v>
      </c>
      <c r="BB336" s="11">
        <f t="shared" si="491"/>
        <v>0</v>
      </c>
      <c r="BC336" s="11">
        <f t="shared" si="491"/>
        <v>0</v>
      </c>
      <c r="BD336" s="11">
        <f t="shared" si="491"/>
        <v>0</v>
      </c>
      <c r="BE336" s="11">
        <f t="shared" si="491"/>
        <v>0</v>
      </c>
      <c r="BF336" s="11">
        <f t="shared" si="491"/>
        <v>0</v>
      </c>
      <c r="BG336" s="11">
        <f t="shared" si="491"/>
        <v>0</v>
      </c>
      <c r="BH336" s="11">
        <f t="shared" si="491"/>
        <v>0</v>
      </c>
      <c r="BI336" s="11">
        <f t="shared" si="491"/>
        <v>0</v>
      </c>
      <c r="BJ336" s="11">
        <f t="shared" si="491"/>
        <v>0</v>
      </c>
      <c r="BK336" s="11">
        <f t="shared" si="491"/>
        <v>0</v>
      </c>
      <c r="BL336" s="11">
        <f t="shared" si="491"/>
        <v>0</v>
      </c>
      <c r="BM336" s="11">
        <f t="shared" si="491"/>
        <v>0</v>
      </c>
      <c r="BN336" s="11">
        <f t="shared" si="491"/>
        <v>0</v>
      </c>
      <c r="BO336" s="11">
        <f t="shared" si="491"/>
        <v>0</v>
      </c>
      <c r="BP336" s="11">
        <f t="shared" si="491"/>
        <v>0</v>
      </c>
      <c r="BQ336" s="11">
        <f t="shared" si="491"/>
        <v>0</v>
      </c>
      <c r="BR336" s="11">
        <v>0</v>
      </c>
      <c r="BS336" s="11">
        <v>0</v>
      </c>
    </row>
    <row r="337" spans="1:71" x14ac:dyDescent="0.25">
      <c r="A337" s="4" t="s">
        <v>14</v>
      </c>
      <c r="B337" s="4" t="s">
        <v>174</v>
      </c>
      <c r="C337" s="4" t="s">
        <v>15</v>
      </c>
      <c r="D337" s="65" t="s">
        <v>175</v>
      </c>
      <c r="E337" s="64" t="s">
        <v>54</v>
      </c>
      <c r="F337" s="64" t="s">
        <v>1</v>
      </c>
      <c r="G337" s="2" t="s">
        <v>1</v>
      </c>
      <c r="H337" s="2" t="s">
        <v>55</v>
      </c>
      <c r="I337" s="12">
        <f t="shared" ref="I337:AA337" si="492">SUM(I338,I340)</f>
        <v>0</v>
      </c>
      <c r="J337" s="12">
        <f t="shared" si="492"/>
        <v>0</v>
      </c>
      <c r="K337" s="12">
        <f t="shared" si="492"/>
        <v>0</v>
      </c>
      <c r="L337" s="12">
        <f t="shared" si="492"/>
        <v>0</v>
      </c>
      <c r="M337" s="12">
        <f t="shared" si="492"/>
        <v>0</v>
      </c>
      <c r="N337" s="12">
        <f t="shared" si="492"/>
        <v>0</v>
      </c>
      <c r="O337" s="12">
        <f t="shared" ref="O337" si="493">SUM(O338,O340)</f>
        <v>0</v>
      </c>
      <c r="P337" s="12">
        <f t="shared" si="492"/>
        <v>0</v>
      </c>
      <c r="Q337" s="12">
        <f t="shared" si="492"/>
        <v>0</v>
      </c>
      <c r="R337" s="12">
        <f t="shared" si="492"/>
        <v>0</v>
      </c>
      <c r="S337" s="12">
        <f t="shared" si="492"/>
        <v>0</v>
      </c>
      <c r="T337" s="12">
        <f t="shared" si="492"/>
        <v>0</v>
      </c>
      <c r="U337" s="12">
        <f t="shared" si="492"/>
        <v>0</v>
      </c>
      <c r="V337" s="12">
        <f t="shared" si="492"/>
        <v>0</v>
      </c>
      <c r="W337" s="12">
        <f t="shared" si="492"/>
        <v>0</v>
      </c>
      <c r="X337" s="12">
        <f t="shared" si="492"/>
        <v>0</v>
      </c>
      <c r="Y337" s="12">
        <f t="shared" si="492"/>
        <v>0</v>
      </c>
      <c r="Z337" s="12">
        <f t="shared" si="492"/>
        <v>0</v>
      </c>
      <c r="AA337" s="12">
        <f t="shared" si="492"/>
        <v>0</v>
      </c>
      <c r="AB337" s="12">
        <v>0</v>
      </c>
      <c r="AC337" s="12">
        <v>0</v>
      </c>
      <c r="AD337" s="12">
        <f t="shared" ref="AD337:AV337" si="494">SUM(AD338,AD340)</f>
        <v>0</v>
      </c>
      <c r="AE337" s="12">
        <f t="shared" si="494"/>
        <v>0</v>
      </c>
      <c r="AF337" s="12">
        <f t="shared" si="494"/>
        <v>0</v>
      </c>
      <c r="AG337" s="12">
        <f t="shared" si="494"/>
        <v>0</v>
      </c>
      <c r="AH337" s="12">
        <f t="shared" si="494"/>
        <v>0</v>
      </c>
      <c r="AI337" s="12">
        <f t="shared" si="494"/>
        <v>0</v>
      </c>
      <c r="AJ337" s="12">
        <f t="shared" ref="AJ337" si="495">SUM(AJ338,AJ340)</f>
        <v>0</v>
      </c>
      <c r="AK337" s="12">
        <f t="shared" si="494"/>
        <v>0</v>
      </c>
      <c r="AL337" s="12">
        <f t="shared" si="494"/>
        <v>0</v>
      </c>
      <c r="AM337" s="12">
        <f t="shared" si="494"/>
        <v>0</v>
      </c>
      <c r="AN337" s="12">
        <f t="shared" si="494"/>
        <v>0</v>
      </c>
      <c r="AO337" s="12">
        <f t="shared" si="494"/>
        <v>0</v>
      </c>
      <c r="AP337" s="12">
        <f t="shared" si="494"/>
        <v>0</v>
      </c>
      <c r="AQ337" s="12">
        <f t="shared" si="494"/>
        <v>0</v>
      </c>
      <c r="AR337" s="12">
        <f t="shared" si="494"/>
        <v>0</v>
      </c>
      <c r="AS337" s="12">
        <f t="shared" si="494"/>
        <v>0</v>
      </c>
      <c r="AT337" s="12">
        <f t="shared" si="494"/>
        <v>0</v>
      </c>
      <c r="AU337" s="12">
        <f t="shared" si="494"/>
        <v>0</v>
      </c>
      <c r="AV337" s="12">
        <f t="shared" si="494"/>
        <v>0</v>
      </c>
      <c r="AW337" s="12">
        <v>0</v>
      </c>
      <c r="AX337" s="12">
        <v>0</v>
      </c>
      <c r="AY337" s="12">
        <f t="shared" ref="AY337:BQ337" si="496">SUM(AY338,AY340)</f>
        <v>0</v>
      </c>
      <c r="AZ337" s="12">
        <f t="shared" si="496"/>
        <v>0</v>
      </c>
      <c r="BA337" s="12">
        <f t="shared" si="496"/>
        <v>0</v>
      </c>
      <c r="BB337" s="12">
        <f t="shared" si="496"/>
        <v>0</v>
      </c>
      <c r="BC337" s="12">
        <f t="shared" si="496"/>
        <v>0</v>
      </c>
      <c r="BD337" s="12">
        <f t="shared" si="496"/>
        <v>0</v>
      </c>
      <c r="BE337" s="12">
        <f t="shared" ref="BE337" si="497">SUM(BE338,BE340)</f>
        <v>0</v>
      </c>
      <c r="BF337" s="12">
        <f t="shared" si="496"/>
        <v>0</v>
      </c>
      <c r="BG337" s="12">
        <f t="shared" si="496"/>
        <v>0</v>
      </c>
      <c r="BH337" s="12">
        <f t="shared" si="496"/>
        <v>0</v>
      </c>
      <c r="BI337" s="12">
        <f t="shared" si="496"/>
        <v>0</v>
      </c>
      <c r="BJ337" s="12">
        <f t="shared" si="496"/>
        <v>0</v>
      </c>
      <c r="BK337" s="12">
        <f t="shared" si="496"/>
        <v>0</v>
      </c>
      <c r="BL337" s="12">
        <f t="shared" si="496"/>
        <v>0</v>
      </c>
      <c r="BM337" s="12">
        <f t="shared" si="496"/>
        <v>0</v>
      </c>
      <c r="BN337" s="12">
        <f t="shared" si="496"/>
        <v>0</v>
      </c>
      <c r="BO337" s="12">
        <f t="shared" si="496"/>
        <v>0</v>
      </c>
      <c r="BP337" s="12">
        <f t="shared" si="496"/>
        <v>0</v>
      </c>
      <c r="BQ337" s="12">
        <f t="shared" si="496"/>
        <v>0</v>
      </c>
      <c r="BR337" s="12">
        <v>0</v>
      </c>
      <c r="BS337" s="12">
        <v>0</v>
      </c>
    </row>
    <row r="338" spans="1:71" x14ac:dyDescent="0.25">
      <c r="A338" s="1" t="s">
        <v>14</v>
      </c>
      <c r="B338" s="1" t="s">
        <v>174</v>
      </c>
      <c r="C338" s="1" t="s">
        <v>15</v>
      </c>
      <c r="D338" s="68" t="s">
        <v>175</v>
      </c>
      <c r="E338" s="68" t="s">
        <v>56</v>
      </c>
      <c r="F338" s="65" t="s">
        <v>1</v>
      </c>
      <c r="G338" s="13" t="s">
        <v>1</v>
      </c>
      <c r="H338" s="2" t="s">
        <v>57</v>
      </c>
      <c r="I338" s="12">
        <f t="shared" ref="I338:AA338" si="498">SUM(I339)</f>
        <v>0</v>
      </c>
      <c r="J338" s="12">
        <f t="shared" si="498"/>
        <v>0</v>
      </c>
      <c r="K338" s="12">
        <f t="shared" si="498"/>
        <v>0</v>
      </c>
      <c r="L338" s="12">
        <f t="shared" si="498"/>
        <v>0</v>
      </c>
      <c r="M338" s="12">
        <f t="shared" si="498"/>
        <v>0</v>
      </c>
      <c r="N338" s="12">
        <f t="shared" si="498"/>
        <v>0</v>
      </c>
      <c r="O338" s="12">
        <f t="shared" si="498"/>
        <v>0</v>
      </c>
      <c r="P338" s="12">
        <f t="shared" si="498"/>
        <v>0</v>
      </c>
      <c r="Q338" s="12">
        <f t="shared" si="498"/>
        <v>0</v>
      </c>
      <c r="R338" s="12">
        <f t="shared" si="498"/>
        <v>0</v>
      </c>
      <c r="S338" s="12">
        <f t="shared" si="498"/>
        <v>0</v>
      </c>
      <c r="T338" s="12">
        <f t="shared" si="498"/>
        <v>0</v>
      </c>
      <c r="U338" s="12">
        <f t="shared" si="498"/>
        <v>0</v>
      </c>
      <c r="V338" s="12">
        <f t="shared" si="498"/>
        <v>0</v>
      </c>
      <c r="W338" s="12">
        <f t="shared" si="498"/>
        <v>0</v>
      </c>
      <c r="X338" s="12">
        <f t="shared" si="498"/>
        <v>0</v>
      </c>
      <c r="Y338" s="12">
        <f t="shared" si="498"/>
        <v>0</v>
      </c>
      <c r="Z338" s="12">
        <f t="shared" si="498"/>
        <v>0</v>
      </c>
      <c r="AA338" s="12">
        <f t="shared" si="498"/>
        <v>0</v>
      </c>
      <c r="AB338" s="12">
        <v>0</v>
      </c>
      <c r="AC338" s="12">
        <v>0</v>
      </c>
      <c r="AD338" s="12">
        <f t="shared" ref="AD338:AV338" si="499">SUM(AD339)</f>
        <v>0</v>
      </c>
      <c r="AE338" s="12">
        <f t="shared" si="499"/>
        <v>0</v>
      </c>
      <c r="AF338" s="12">
        <f t="shared" si="499"/>
        <v>0</v>
      </c>
      <c r="AG338" s="12">
        <f t="shared" si="499"/>
        <v>0</v>
      </c>
      <c r="AH338" s="12">
        <f t="shared" si="499"/>
        <v>0</v>
      </c>
      <c r="AI338" s="12">
        <f t="shared" si="499"/>
        <v>0</v>
      </c>
      <c r="AJ338" s="12">
        <f t="shared" si="499"/>
        <v>0</v>
      </c>
      <c r="AK338" s="12">
        <f t="shared" si="499"/>
        <v>0</v>
      </c>
      <c r="AL338" s="12">
        <f t="shared" si="499"/>
        <v>0</v>
      </c>
      <c r="AM338" s="12">
        <f t="shared" si="499"/>
        <v>0</v>
      </c>
      <c r="AN338" s="12">
        <f t="shared" si="499"/>
        <v>0</v>
      </c>
      <c r="AO338" s="12">
        <f t="shared" si="499"/>
        <v>0</v>
      </c>
      <c r="AP338" s="12">
        <f t="shared" si="499"/>
        <v>0</v>
      </c>
      <c r="AQ338" s="12">
        <f t="shared" si="499"/>
        <v>0</v>
      </c>
      <c r="AR338" s="12">
        <f t="shared" si="499"/>
        <v>0</v>
      </c>
      <c r="AS338" s="12">
        <f t="shared" si="499"/>
        <v>0</v>
      </c>
      <c r="AT338" s="12">
        <f t="shared" si="499"/>
        <v>0</v>
      </c>
      <c r="AU338" s="12">
        <f t="shared" si="499"/>
        <v>0</v>
      </c>
      <c r="AV338" s="12">
        <f t="shared" si="499"/>
        <v>0</v>
      </c>
      <c r="AW338" s="12">
        <v>0</v>
      </c>
      <c r="AX338" s="12">
        <v>0</v>
      </c>
      <c r="AY338" s="12">
        <f t="shared" ref="AY338:BQ338" si="500">SUM(AY339)</f>
        <v>0</v>
      </c>
      <c r="AZ338" s="12">
        <f t="shared" si="500"/>
        <v>0</v>
      </c>
      <c r="BA338" s="12">
        <f t="shared" si="500"/>
        <v>0</v>
      </c>
      <c r="BB338" s="12">
        <f t="shared" si="500"/>
        <v>0</v>
      </c>
      <c r="BC338" s="12">
        <f t="shared" si="500"/>
        <v>0</v>
      </c>
      <c r="BD338" s="12">
        <f t="shared" si="500"/>
        <v>0</v>
      </c>
      <c r="BE338" s="12">
        <f t="shared" si="500"/>
        <v>0</v>
      </c>
      <c r="BF338" s="12">
        <f t="shared" si="500"/>
        <v>0</v>
      </c>
      <c r="BG338" s="12">
        <f t="shared" si="500"/>
        <v>0</v>
      </c>
      <c r="BH338" s="12">
        <f t="shared" si="500"/>
        <v>0</v>
      </c>
      <c r="BI338" s="12">
        <f t="shared" si="500"/>
        <v>0</v>
      </c>
      <c r="BJ338" s="12">
        <f t="shared" si="500"/>
        <v>0</v>
      </c>
      <c r="BK338" s="12">
        <f t="shared" si="500"/>
        <v>0</v>
      </c>
      <c r="BL338" s="12">
        <f t="shared" si="500"/>
        <v>0</v>
      </c>
      <c r="BM338" s="12">
        <f t="shared" si="500"/>
        <v>0</v>
      </c>
      <c r="BN338" s="12">
        <f t="shared" si="500"/>
        <v>0</v>
      </c>
      <c r="BO338" s="12">
        <f t="shared" si="500"/>
        <v>0</v>
      </c>
      <c r="BP338" s="12">
        <f t="shared" si="500"/>
        <v>0</v>
      </c>
      <c r="BQ338" s="12">
        <f t="shared" si="500"/>
        <v>0</v>
      </c>
      <c r="BR338" s="12">
        <v>0</v>
      </c>
      <c r="BS338" s="12">
        <v>0</v>
      </c>
    </row>
    <row r="339" spans="1:71" ht="22.5" x14ac:dyDescent="0.25">
      <c r="A339" s="4" t="s">
        <v>14</v>
      </c>
      <c r="B339" s="4" t="s">
        <v>174</v>
      </c>
      <c r="C339" s="4" t="s">
        <v>15</v>
      </c>
      <c r="D339" s="65" t="s">
        <v>175</v>
      </c>
      <c r="E339" s="75">
        <v>6143</v>
      </c>
      <c r="F339" s="65" t="s">
        <v>195</v>
      </c>
      <c r="G339" s="60" t="s">
        <v>1876</v>
      </c>
      <c r="H339" s="13" t="s">
        <v>196</v>
      </c>
      <c r="I339" s="14">
        <v>0</v>
      </c>
      <c r="J339" s="14"/>
      <c r="K339" s="14"/>
      <c r="L339" s="14"/>
      <c r="M339" s="14"/>
      <c r="N339" s="14"/>
      <c r="O339" s="14">
        <f t="shared" ref="O339:O397" si="501">I339+J339+K339+L339+M339+N339</f>
        <v>0</v>
      </c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>
        <v>0</v>
      </c>
      <c r="AC339" s="14">
        <v>0</v>
      </c>
      <c r="AD339" s="14">
        <v>0</v>
      </c>
      <c r="AE339" s="14"/>
      <c r="AF339" s="14"/>
      <c r="AG339" s="14"/>
      <c r="AH339" s="14"/>
      <c r="AI339" s="14"/>
      <c r="AJ339" s="14">
        <f t="shared" ref="AJ339:AJ397" si="502">AD339+AE339+AF339+AG339+AH339+AI339</f>
        <v>0</v>
      </c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>
        <v>0</v>
      </c>
      <c r="AX339" s="14">
        <v>0</v>
      </c>
      <c r="AY339" s="14">
        <v>0</v>
      </c>
      <c r="AZ339" s="14"/>
      <c r="BA339" s="14"/>
      <c r="BB339" s="14"/>
      <c r="BC339" s="14"/>
      <c r="BD339" s="14"/>
      <c r="BE339" s="14">
        <f t="shared" ref="BE339:BE397" si="503">AY339+AZ339+BA339+BB339+BC339+BD339</f>
        <v>0</v>
      </c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>
        <v>0</v>
      </c>
      <c r="BS339" s="14">
        <v>0</v>
      </c>
    </row>
    <row r="340" spans="1:71" x14ac:dyDescent="0.25">
      <c r="A340" s="4" t="s">
        <v>14</v>
      </c>
      <c r="B340" s="4" t="s">
        <v>174</v>
      </c>
      <c r="C340" s="4" t="s">
        <v>15</v>
      </c>
      <c r="D340" s="65" t="s">
        <v>175</v>
      </c>
      <c r="E340" s="75">
        <v>6148</v>
      </c>
      <c r="F340" s="65"/>
      <c r="G340" s="60" t="s">
        <v>1876</v>
      </c>
      <c r="H340" s="13" t="s">
        <v>63</v>
      </c>
      <c r="I340" s="14">
        <v>0</v>
      </c>
      <c r="J340" s="14"/>
      <c r="K340" s="14"/>
      <c r="L340" s="14"/>
      <c r="M340" s="14"/>
      <c r="N340" s="14"/>
      <c r="O340" s="14">
        <f t="shared" si="501"/>
        <v>0</v>
      </c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>
        <v>0</v>
      </c>
      <c r="AC340" s="14">
        <v>0</v>
      </c>
      <c r="AD340" s="14">
        <v>0</v>
      </c>
      <c r="AE340" s="14"/>
      <c r="AF340" s="14"/>
      <c r="AG340" s="14"/>
      <c r="AH340" s="14"/>
      <c r="AI340" s="14"/>
      <c r="AJ340" s="14">
        <f t="shared" si="502"/>
        <v>0</v>
      </c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>
        <v>0</v>
      </c>
      <c r="AX340" s="14">
        <v>0</v>
      </c>
      <c r="AY340" s="14">
        <v>0</v>
      </c>
      <c r="AZ340" s="14"/>
      <c r="BA340" s="14"/>
      <c r="BB340" s="14"/>
      <c r="BC340" s="14"/>
      <c r="BD340" s="14"/>
      <c r="BE340" s="14">
        <f t="shared" si="503"/>
        <v>0</v>
      </c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>
        <v>0</v>
      </c>
      <c r="BS340" s="14">
        <v>0</v>
      </c>
    </row>
    <row r="341" spans="1:71" ht="22.5" x14ac:dyDescent="0.25">
      <c r="A341" s="1" t="s">
        <v>1</v>
      </c>
      <c r="B341" s="1" t="s">
        <v>1</v>
      </c>
      <c r="C341" s="1" t="s">
        <v>1</v>
      </c>
      <c r="D341" s="64" t="s">
        <v>1</v>
      </c>
      <c r="E341" s="64" t="s">
        <v>1</v>
      </c>
      <c r="F341" s="64" t="s">
        <v>1</v>
      </c>
      <c r="G341" s="2" t="s">
        <v>1</v>
      </c>
      <c r="H341" s="10" t="s">
        <v>64</v>
      </c>
      <c r="I341" s="11">
        <f t="shared" ref="I341:X342" si="504">SUM(I342)</f>
        <v>0</v>
      </c>
      <c r="J341" s="11">
        <f t="shared" si="504"/>
        <v>0</v>
      </c>
      <c r="K341" s="11">
        <f t="shared" si="504"/>
        <v>0</v>
      </c>
      <c r="L341" s="11">
        <f t="shared" si="504"/>
        <v>0</v>
      </c>
      <c r="M341" s="11">
        <f t="shared" si="504"/>
        <v>0</v>
      </c>
      <c r="N341" s="11">
        <f t="shared" si="504"/>
        <v>0</v>
      </c>
      <c r="O341" s="11">
        <f t="shared" si="504"/>
        <v>0</v>
      </c>
      <c r="P341" s="11">
        <f t="shared" si="504"/>
        <v>0</v>
      </c>
      <c r="Q341" s="11">
        <f t="shared" si="504"/>
        <v>0</v>
      </c>
      <c r="R341" s="11">
        <f t="shared" si="504"/>
        <v>0</v>
      </c>
      <c r="S341" s="11">
        <f t="shared" si="504"/>
        <v>0</v>
      </c>
      <c r="T341" s="11">
        <f t="shared" si="504"/>
        <v>0</v>
      </c>
      <c r="U341" s="11">
        <f t="shared" si="504"/>
        <v>0</v>
      </c>
      <c r="V341" s="11">
        <f t="shared" si="504"/>
        <v>0</v>
      </c>
      <c r="W341" s="11">
        <f t="shared" si="504"/>
        <v>0</v>
      </c>
      <c r="X341" s="11">
        <f t="shared" si="504"/>
        <v>0</v>
      </c>
      <c r="Y341" s="11">
        <f t="shared" ref="J341:AA342" si="505">SUM(Y342)</f>
        <v>0</v>
      </c>
      <c r="Z341" s="11">
        <f t="shared" si="505"/>
        <v>0</v>
      </c>
      <c r="AA341" s="11">
        <f t="shared" si="505"/>
        <v>0</v>
      </c>
      <c r="AB341" s="11">
        <v>0</v>
      </c>
      <c r="AC341" s="11">
        <v>0</v>
      </c>
      <c r="AD341" s="11">
        <f t="shared" ref="AD341:AS342" si="506">SUM(AD342)</f>
        <v>0</v>
      </c>
      <c r="AE341" s="11">
        <f t="shared" si="506"/>
        <v>0</v>
      </c>
      <c r="AF341" s="11">
        <f t="shared" si="506"/>
        <v>0</v>
      </c>
      <c r="AG341" s="11">
        <f t="shared" si="506"/>
        <v>0</v>
      </c>
      <c r="AH341" s="11">
        <f t="shared" si="506"/>
        <v>0</v>
      </c>
      <c r="AI341" s="11">
        <f t="shared" si="506"/>
        <v>0</v>
      </c>
      <c r="AJ341" s="11">
        <f t="shared" si="506"/>
        <v>0</v>
      </c>
      <c r="AK341" s="11">
        <f t="shared" si="506"/>
        <v>0</v>
      </c>
      <c r="AL341" s="11">
        <f t="shared" si="506"/>
        <v>0</v>
      </c>
      <c r="AM341" s="11">
        <f t="shared" si="506"/>
        <v>0</v>
      </c>
      <c r="AN341" s="11">
        <f t="shared" si="506"/>
        <v>0</v>
      </c>
      <c r="AO341" s="11">
        <f t="shared" si="506"/>
        <v>0</v>
      </c>
      <c r="AP341" s="11">
        <f t="shared" si="506"/>
        <v>0</v>
      </c>
      <c r="AQ341" s="11">
        <f t="shared" si="506"/>
        <v>0</v>
      </c>
      <c r="AR341" s="11">
        <f t="shared" si="506"/>
        <v>0</v>
      </c>
      <c r="AS341" s="11">
        <f t="shared" si="506"/>
        <v>0</v>
      </c>
      <c r="AT341" s="11">
        <f t="shared" ref="AE341:AV342" si="507">SUM(AT342)</f>
        <v>0</v>
      </c>
      <c r="AU341" s="11">
        <f t="shared" si="507"/>
        <v>0</v>
      </c>
      <c r="AV341" s="11">
        <f t="shared" si="507"/>
        <v>0</v>
      </c>
      <c r="AW341" s="11">
        <v>0</v>
      </c>
      <c r="AX341" s="11">
        <v>0</v>
      </c>
      <c r="AY341" s="11">
        <f t="shared" ref="AY341:BN342" si="508">SUM(AY342)</f>
        <v>0</v>
      </c>
      <c r="AZ341" s="11">
        <f t="shared" si="508"/>
        <v>0</v>
      </c>
      <c r="BA341" s="11">
        <f t="shared" si="508"/>
        <v>0</v>
      </c>
      <c r="BB341" s="11">
        <f t="shared" si="508"/>
        <v>0</v>
      </c>
      <c r="BC341" s="11">
        <f t="shared" si="508"/>
        <v>0</v>
      </c>
      <c r="BD341" s="11">
        <f t="shared" si="508"/>
        <v>0</v>
      </c>
      <c r="BE341" s="11">
        <f t="shared" si="508"/>
        <v>0</v>
      </c>
      <c r="BF341" s="11">
        <f t="shared" si="508"/>
        <v>0</v>
      </c>
      <c r="BG341" s="11">
        <f t="shared" si="508"/>
        <v>0</v>
      </c>
      <c r="BH341" s="11">
        <f t="shared" si="508"/>
        <v>0</v>
      </c>
      <c r="BI341" s="11">
        <f t="shared" si="508"/>
        <v>0</v>
      </c>
      <c r="BJ341" s="11">
        <f t="shared" si="508"/>
        <v>0</v>
      </c>
      <c r="BK341" s="11">
        <f t="shared" si="508"/>
        <v>0</v>
      </c>
      <c r="BL341" s="11">
        <f t="shared" si="508"/>
        <v>0</v>
      </c>
      <c r="BM341" s="11">
        <f t="shared" si="508"/>
        <v>0</v>
      </c>
      <c r="BN341" s="11">
        <f t="shared" si="508"/>
        <v>0</v>
      </c>
      <c r="BO341" s="11">
        <f t="shared" ref="AZ341:BQ342" si="509">SUM(BO342)</f>
        <v>0</v>
      </c>
      <c r="BP341" s="11">
        <f t="shared" si="509"/>
        <v>0</v>
      </c>
      <c r="BQ341" s="11">
        <f t="shared" si="509"/>
        <v>0</v>
      </c>
      <c r="BR341" s="11">
        <v>0</v>
      </c>
      <c r="BS341" s="11">
        <v>0</v>
      </c>
    </row>
    <row r="342" spans="1:71" x14ac:dyDescent="0.25">
      <c r="A342" s="4" t="s">
        <v>14</v>
      </c>
      <c r="B342" s="4" t="s">
        <v>174</v>
      </c>
      <c r="C342" s="4" t="s">
        <v>15</v>
      </c>
      <c r="D342" s="65" t="s">
        <v>175</v>
      </c>
      <c r="E342" s="64" t="s">
        <v>65</v>
      </c>
      <c r="F342" s="64" t="s">
        <v>1</v>
      </c>
      <c r="G342" s="2" t="s">
        <v>1</v>
      </c>
      <c r="H342" s="2" t="s">
        <v>66</v>
      </c>
      <c r="I342" s="12">
        <f t="shared" si="504"/>
        <v>0</v>
      </c>
      <c r="J342" s="12">
        <f t="shared" si="505"/>
        <v>0</v>
      </c>
      <c r="K342" s="12">
        <f t="shared" si="505"/>
        <v>0</v>
      </c>
      <c r="L342" s="12">
        <f t="shared" si="505"/>
        <v>0</v>
      </c>
      <c r="M342" s="12">
        <f t="shared" si="505"/>
        <v>0</v>
      </c>
      <c r="N342" s="12">
        <f t="shared" si="505"/>
        <v>0</v>
      </c>
      <c r="O342" s="12">
        <f t="shared" si="505"/>
        <v>0</v>
      </c>
      <c r="P342" s="12">
        <f t="shared" si="505"/>
        <v>0</v>
      </c>
      <c r="Q342" s="12">
        <f t="shared" si="505"/>
        <v>0</v>
      </c>
      <c r="R342" s="12">
        <f t="shared" si="505"/>
        <v>0</v>
      </c>
      <c r="S342" s="12">
        <f t="shared" si="505"/>
        <v>0</v>
      </c>
      <c r="T342" s="12">
        <f t="shared" si="505"/>
        <v>0</v>
      </c>
      <c r="U342" s="12">
        <f t="shared" si="505"/>
        <v>0</v>
      </c>
      <c r="V342" s="12">
        <f t="shared" si="505"/>
        <v>0</v>
      </c>
      <c r="W342" s="12">
        <f t="shared" si="505"/>
        <v>0</v>
      </c>
      <c r="X342" s="12">
        <f t="shared" si="505"/>
        <v>0</v>
      </c>
      <c r="Y342" s="12">
        <f t="shared" si="505"/>
        <v>0</v>
      </c>
      <c r="Z342" s="12">
        <f t="shared" si="505"/>
        <v>0</v>
      </c>
      <c r="AA342" s="12">
        <f t="shared" si="505"/>
        <v>0</v>
      </c>
      <c r="AB342" s="12">
        <v>0</v>
      </c>
      <c r="AC342" s="12">
        <v>0</v>
      </c>
      <c r="AD342" s="12">
        <f t="shared" si="506"/>
        <v>0</v>
      </c>
      <c r="AE342" s="12">
        <f t="shared" si="507"/>
        <v>0</v>
      </c>
      <c r="AF342" s="12">
        <f t="shared" si="507"/>
        <v>0</v>
      </c>
      <c r="AG342" s="12">
        <f t="shared" si="507"/>
        <v>0</v>
      </c>
      <c r="AH342" s="12">
        <f t="shared" si="507"/>
        <v>0</v>
      </c>
      <c r="AI342" s="12">
        <f t="shared" si="507"/>
        <v>0</v>
      </c>
      <c r="AJ342" s="12">
        <f t="shared" si="507"/>
        <v>0</v>
      </c>
      <c r="AK342" s="12">
        <f t="shared" si="507"/>
        <v>0</v>
      </c>
      <c r="AL342" s="12">
        <f t="shared" si="507"/>
        <v>0</v>
      </c>
      <c r="AM342" s="12">
        <f t="shared" si="507"/>
        <v>0</v>
      </c>
      <c r="AN342" s="12">
        <f t="shared" si="507"/>
        <v>0</v>
      </c>
      <c r="AO342" s="12">
        <f t="shared" si="507"/>
        <v>0</v>
      </c>
      <c r="AP342" s="12">
        <f t="shared" si="507"/>
        <v>0</v>
      </c>
      <c r="AQ342" s="12">
        <f t="shared" si="507"/>
        <v>0</v>
      </c>
      <c r="AR342" s="12">
        <f t="shared" si="507"/>
        <v>0</v>
      </c>
      <c r="AS342" s="12">
        <f t="shared" si="507"/>
        <v>0</v>
      </c>
      <c r="AT342" s="12">
        <f t="shared" si="507"/>
        <v>0</v>
      </c>
      <c r="AU342" s="12">
        <f t="shared" si="507"/>
        <v>0</v>
      </c>
      <c r="AV342" s="12">
        <f t="shared" si="507"/>
        <v>0</v>
      </c>
      <c r="AW342" s="12">
        <v>0</v>
      </c>
      <c r="AX342" s="12">
        <v>0</v>
      </c>
      <c r="AY342" s="12">
        <f t="shared" si="508"/>
        <v>0</v>
      </c>
      <c r="AZ342" s="12">
        <f t="shared" si="509"/>
        <v>0</v>
      </c>
      <c r="BA342" s="12">
        <f t="shared" si="509"/>
        <v>0</v>
      </c>
      <c r="BB342" s="12">
        <f t="shared" si="509"/>
        <v>0</v>
      </c>
      <c r="BC342" s="12">
        <f t="shared" si="509"/>
        <v>0</v>
      </c>
      <c r="BD342" s="12">
        <f t="shared" si="509"/>
        <v>0</v>
      </c>
      <c r="BE342" s="12">
        <f t="shared" si="509"/>
        <v>0</v>
      </c>
      <c r="BF342" s="12">
        <f t="shared" si="509"/>
        <v>0</v>
      </c>
      <c r="BG342" s="12">
        <f t="shared" si="509"/>
        <v>0</v>
      </c>
      <c r="BH342" s="12">
        <f t="shared" si="509"/>
        <v>0</v>
      </c>
      <c r="BI342" s="12">
        <f t="shared" si="509"/>
        <v>0</v>
      </c>
      <c r="BJ342" s="12">
        <f t="shared" si="509"/>
        <v>0</v>
      </c>
      <c r="BK342" s="12">
        <f t="shared" si="509"/>
        <v>0</v>
      </c>
      <c r="BL342" s="12">
        <f t="shared" si="509"/>
        <v>0</v>
      </c>
      <c r="BM342" s="12">
        <f t="shared" si="509"/>
        <v>0</v>
      </c>
      <c r="BN342" s="12">
        <f t="shared" si="509"/>
        <v>0</v>
      </c>
      <c r="BO342" s="12">
        <f t="shared" si="509"/>
        <v>0</v>
      </c>
      <c r="BP342" s="12">
        <f t="shared" si="509"/>
        <v>0</v>
      </c>
      <c r="BQ342" s="12">
        <f t="shared" si="509"/>
        <v>0</v>
      </c>
      <c r="BR342" s="12">
        <v>0</v>
      </c>
      <c r="BS342" s="12">
        <v>0</v>
      </c>
    </row>
    <row r="343" spans="1:71" x14ac:dyDescent="0.25">
      <c r="A343" s="1" t="s">
        <v>14</v>
      </c>
      <c r="B343" s="1" t="s">
        <v>174</v>
      </c>
      <c r="C343" s="1" t="s">
        <v>15</v>
      </c>
      <c r="D343" s="68" t="s">
        <v>175</v>
      </c>
      <c r="E343" s="68" t="s">
        <v>67</v>
      </c>
      <c r="F343" s="65" t="s">
        <v>1</v>
      </c>
      <c r="G343" s="13" t="s">
        <v>1</v>
      </c>
      <c r="H343" s="2" t="s">
        <v>68</v>
      </c>
      <c r="I343" s="12">
        <f t="shared" ref="I343:AA343" si="510">SUM(I344:I350)</f>
        <v>0</v>
      </c>
      <c r="J343" s="12">
        <f t="shared" si="510"/>
        <v>0</v>
      </c>
      <c r="K343" s="12">
        <f t="shared" si="510"/>
        <v>0</v>
      </c>
      <c r="L343" s="12">
        <f t="shared" si="510"/>
        <v>0</v>
      </c>
      <c r="M343" s="12">
        <f t="shared" si="510"/>
        <v>0</v>
      </c>
      <c r="N343" s="12">
        <f t="shared" si="510"/>
        <v>0</v>
      </c>
      <c r="O343" s="12">
        <f t="shared" ref="O343" si="511">SUM(O344:O350)</f>
        <v>0</v>
      </c>
      <c r="P343" s="12">
        <f t="shared" si="510"/>
        <v>0</v>
      </c>
      <c r="Q343" s="12">
        <f t="shared" si="510"/>
        <v>0</v>
      </c>
      <c r="R343" s="12">
        <f t="shared" si="510"/>
        <v>0</v>
      </c>
      <c r="S343" s="12">
        <f t="shared" si="510"/>
        <v>0</v>
      </c>
      <c r="T343" s="12">
        <f t="shared" si="510"/>
        <v>0</v>
      </c>
      <c r="U343" s="12">
        <f t="shared" si="510"/>
        <v>0</v>
      </c>
      <c r="V343" s="12">
        <f t="shared" si="510"/>
        <v>0</v>
      </c>
      <c r="W343" s="12">
        <f t="shared" si="510"/>
        <v>0</v>
      </c>
      <c r="X343" s="12">
        <f t="shared" si="510"/>
        <v>0</v>
      </c>
      <c r="Y343" s="12">
        <f t="shared" si="510"/>
        <v>0</v>
      </c>
      <c r="Z343" s="12">
        <f t="shared" si="510"/>
        <v>0</v>
      </c>
      <c r="AA343" s="12">
        <f t="shared" si="510"/>
        <v>0</v>
      </c>
      <c r="AB343" s="12">
        <v>0</v>
      </c>
      <c r="AC343" s="12">
        <v>0</v>
      </c>
      <c r="AD343" s="12">
        <f t="shared" ref="AD343:AV343" si="512">SUM(AD344:AD350)</f>
        <v>0</v>
      </c>
      <c r="AE343" s="12">
        <f t="shared" si="512"/>
        <v>0</v>
      </c>
      <c r="AF343" s="12">
        <f t="shared" si="512"/>
        <v>0</v>
      </c>
      <c r="AG343" s="12">
        <f t="shared" si="512"/>
        <v>0</v>
      </c>
      <c r="AH343" s="12">
        <f t="shared" si="512"/>
        <v>0</v>
      </c>
      <c r="AI343" s="12">
        <f t="shared" si="512"/>
        <v>0</v>
      </c>
      <c r="AJ343" s="12">
        <f t="shared" ref="AJ343" si="513">SUM(AJ344:AJ350)</f>
        <v>0</v>
      </c>
      <c r="AK343" s="12">
        <f t="shared" si="512"/>
        <v>0</v>
      </c>
      <c r="AL343" s="12">
        <f t="shared" si="512"/>
        <v>0</v>
      </c>
      <c r="AM343" s="12">
        <f t="shared" si="512"/>
        <v>0</v>
      </c>
      <c r="AN343" s="12">
        <f t="shared" si="512"/>
        <v>0</v>
      </c>
      <c r="AO343" s="12">
        <f t="shared" si="512"/>
        <v>0</v>
      </c>
      <c r="AP343" s="12">
        <f t="shared" si="512"/>
        <v>0</v>
      </c>
      <c r="AQ343" s="12">
        <f t="shared" si="512"/>
        <v>0</v>
      </c>
      <c r="AR343" s="12">
        <f t="shared" si="512"/>
        <v>0</v>
      </c>
      <c r="AS343" s="12">
        <f t="shared" si="512"/>
        <v>0</v>
      </c>
      <c r="AT343" s="12">
        <f t="shared" si="512"/>
        <v>0</v>
      </c>
      <c r="AU343" s="12">
        <f t="shared" si="512"/>
        <v>0</v>
      </c>
      <c r="AV343" s="12">
        <f t="shared" si="512"/>
        <v>0</v>
      </c>
      <c r="AW343" s="12">
        <v>0</v>
      </c>
      <c r="AX343" s="12">
        <v>0</v>
      </c>
      <c r="AY343" s="12">
        <f t="shared" ref="AY343:BQ343" si="514">SUM(AY344:AY350)</f>
        <v>0</v>
      </c>
      <c r="AZ343" s="12">
        <f t="shared" si="514"/>
        <v>0</v>
      </c>
      <c r="BA343" s="12">
        <f t="shared" si="514"/>
        <v>0</v>
      </c>
      <c r="BB343" s="12">
        <f t="shared" si="514"/>
        <v>0</v>
      </c>
      <c r="BC343" s="12">
        <f t="shared" si="514"/>
        <v>0</v>
      </c>
      <c r="BD343" s="12">
        <f t="shared" si="514"/>
        <v>0</v>
      </c>
      <c r="BE343" s="12">
        <f t="shared" ref="BE343" si="515">SUM(BE344:BE350)</f>
        <v>0</v>
      </c>
      <c r="BF343" s="12">
        <f t="shared" si="514"/>
        <v>0</v>
      </c>
      <c r="BG343" s="12">
        <f t="shared" si="514"/>
        <v>0</v>
      </c>
      <c r="BH343" s="12">
        <f t="shared" si="514"/>
        <v>0</v>
      </c>
      <c r="BI343" s="12">
        <f t="shared" si="514"/>
        <v>0</v>
      </c>
      <c r="BJ343" s="12">
        <f t="shared" si="514"/>
        <v>0</v>
      </c>
      <c r="BK343" s="12">
        <f t="shared" si="514"/>
        <v>0</v>
      </c>
      <c r="BL343" s="12">
        <f t="shared" si="514"/>
        <v>0</v>
      </c>
      <c r="BM343" s="12">
        <f t="shared" si="514"/>
        <v>0</v>
      </c>
      <c r="BN343" s="12">
        <f t="shared" si="514"/>
        <v>0</v>
      </c>
      <c r="BO343" s="12">
        <f t="shared" si="514"/>
        <v>0</v>
      </c>
      <c r="BP343" s="12">
        <f t="shared" si="514"/>
        <v>0</v>
      </c>
      <c r="BQ343" s="12">
        <f t="shared" si="514"/>
        <v>0</v>
      </c>
      <c r="BR343" s="12">
        <v>0</v>
      </c>
      <c r="BS343" s="12">
        <v>0</v>
      </c>
    </row>
    <row r="344" spans="1:71" x14ac:dyDescent="0.25">
      <c r="A344" s="4" t="s">
        <v>14</v>
      </c>
      <c r="B344" s="4" t="s">
        <v>174</v>
      </c>
      <c r="C344" s="4" t="s">
        <v>15</v>
      </c>
      <c r="D344" s="65" t="s">
        <v>175</v>
      </c>
      <c r="E344" s="75">
        <v>8213</v>
      </c>
      <c r="F344" s="65" t="s">
        <v>197</v>
      </c>
      <c r="G344" s="60" t="s">
        <v>1876</v>
      </c>
      <c r="H344" s="13" t="s">
        <v>198</v>
      </c>
      <c r="I344" s="14">
        <v>0</v>
      </c>
      <c r="J344" s="14"/>
      <c r="K344" s="14"/>
      <c r="L344" s="14"/>
      <c r="M344" s="14"/>
      <c r="N344" s="14"/>
      <c r="O344" s="14">
        <f t="shared" si="501"/>
        <v>0</v>
      </c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>
        <v>0</v>
      </c>
      <c r="AC344" s="14">
        <v>0</v>
      </c>
      <c r="AD344" s="14">
        <v>0</v>
      </c>
      <c r="AE344" s="14"/>
      <c r="AF344" s="14"/>
      <c r="AG344" s="14"/>
      <c r="AH344" s="14"/>
      <c r="AI344" s="14"/>
      <c r="AJ344" s="14">
        <f t="shared" si="502"/>
        <v>0</v>
      </c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>
        <v>0</v>
      </c>
      <c r="AX344" s="14">
        <v>0</v>
      </c>
      <c r="AY344" s="14">
        <v>0</v>
      </c>
      <c r="AZ344" s="14"/>
      <c r="BA344" s="14"/>
      <c r="BB344" s="14"/>
      <c r="BC344" s="14"/>
      <c r="BD344" s="14"/>
      <c r="BE344" s="14">
        <f t="shared" si="503"/>
        <v>0</v>
      </c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>
        <v>0</v>
      </c>
      <c r="BS344" s="14">
        <v>0</v>
      </c>
    </row>
    <row r="345" spans="1:71" x14ac:dyDescent="0.25">
      <c r="A345" s="4" t="s">
        <v>14</v>
      </c>
      <c r="B345" s="4" t="s">
        <v>174</v>
      </c>
      <c r="C345" s="4" t="s">
        <v>15</v>
      </c>
      <c r="D345" s="65" t="s">
        <v>175</v>
      </c>
      <c r="E345" s="75">
        <v>8213</v>
      </c>
      <c r="F345" s="65" t="s">
        <v>199</v>
      </c>
      <c r="G345" s="60" t="s">
        <v>1876</v>
      </c>
      <c r="H345" s="13" t="s">
        <v>200</v>
      </c>
      <c r="I345" s="14">
        <v>0</v>
      </c>
      <c r="J345" s="14"/>
      <c r="K345" s="14"/>
      <c r="L345" s="14"/>
      <c r="M345" s="14"/>
      <c r="N345" s="14"/>
      <c r="O345" s="14">
        <f t="shared" si="501"/>
        <v>0</v>
      </c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>
        <v>0</v>
      </c>
      <c r="AC345" s="14">
        <v>0</v>
      </c>
      <c r="AD345" s="14">
        <v>0</v>
      </c>
      <c r="AE345" s="14"/>
      <c r="AF345" s="14"/>
      <c r="AG345" s="14"/>
      <c r="AH345" s="14"/>
      <c r="AI345" s="14"/>
      <c r="AJ345" s="14">
        <f t="shared" si="502"/>
        <v>0</v>
      </c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>
        <v>0</v>
      </c>
      <c r="AX345" s="14">
        <v>0</v>
      </c>
      <c r="AY345" s="14">
        <v>0</v>
      </c>
      <c r="AZ345" s="14"/>
      <c r="BA345" s="14"/>
      <c r="BB345" s="14"/>
      <c r="BC345" s="14"/>
      <c r="BD345" s="14"/>
      <c r="BE345" s="14">
        <f t="shared" si="503"/>
        <v>0</v>
      </c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>
        <v>0</v>
      </c>
      <c r="BS345" s="14">
        <v>0</v>
      </c>
    </row>
    <row r="346" spans="1:71" x14ac:dyDescent="0.25">
      <c r="A346" s="4" t="s">
        <v>14</v>
      </c>
      <c r="B346" s="4" t="s">
        <v>174</v>
      </c>
      <c r="C346" s="4" t="s">
        <v>15</v>
      </c>
      <c r="D346" s="65" t="s">
        <v>175</v>
      </c>
      <c r="E346" s="75">
        <v>8213</v>
      </c>
      <c r="F346" s="65" t="s">
        <v>201</v>
      </c>
      <c r="G346" s="60" t="s">
        <v>1876</v>
      </c>
      <c r="H346" s="13" t="s">
        <v>202</v>
      </c>
      <c r="I346" s="14">
        <v>0</v>
      </c>
      <c r="J346" s="14"/>
      <c r="K346" s="14"/>
      <c r="L346" s="14"/>
      <c r="M346" s="14"/>
      <c r="N346" s="14"/>
      <c r="O346" s="14">
        <f t="shared" si="501"/>
        <v>0</v>
      </c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>
        <v>0</v>
      </c>
      <c r="AC346" s="14">
        <v>0</v>
      </c>
      <c r="AD346" s="14">
        <v>0</v>
      </c>
      <c r="AE346" s="14"/>
      <c r="AF346" s="14"/>
      <c r="AG346" s="14"/>
      <c r="AH346" s="14"/>
      <c r="AI346" s="14"/>
      <c r="AJ346" s="14">
        <f t="shared" si="502"/>
        <v>0</v>
      </c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>
        <v>0</v>
      </c>
      <c r="AX346" s="14">
        <v>0</v>
      </c>
      <c r="AY346" s="14">
        <v>0</v>
      </c>
      <c r="AZ346" s="14"/>
      <c r="BA346" s="14"/>
      <c r="BB346" s="14"/>
      <c r="BC346" s="14"/>
      <c r="BD346" s="14"/>
      <c r="BE346" s="14">
        <f t="shared" si="503"/>
        <v>0</v>
      </c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>
        <v>0</v>
      </c>
      <c r="BS346" s="14">
        <v>0</v>
      </c>
    </row>
    <row r="347" spans="1:71" x14ac:dyDescent="0.25">
      <c r="A347" s="4" t="s">
        <v>14</v>
      </c>
      <c r="B347" s="4" t="s">
        <v>174</v>
      </c>
      <c r="C347" s="4" t="s">
        <v>15</v>
      </c>
      <c r="D347" s="65" t="s">
        <v>175</v>
      </c>
      <c r="E347" s="75">
        <v>8213</v>
      </c>
      <c r="F347" s="65" t="s">
        <v>203</v>
      </c>
      <c r="G347" s="60" t="s">
        <v>1876</v>
      </c>
      <c r="H347" s="13" t="s">
        <v>204</v>
      </c>
      <c r="I347" s="14">
        <v>0</v>
      </c>
      <c r="J347" s="14"/>
      <c r="K347" s="14"/>
      <c r="L347" s="14"/>
      <c r="M347" s="14"/>
      <c r="N347" s="14"/>
      <c r="O347" s="14">
        <f t="shared" si="501"/>
        <v>0</v>
      </c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>
        <v>0</v>
      </c>
      <c r="AC347" s="14">
        <v>0</v>
      </c>
      <c r="AD347" s="14">
        <v>0</v>
      </c>
      <c r="AE347" s="14"/>
      <c r="AF347" s="14"/>
      <c r="AG347" s="14"/>
      <c r="AH347" s="14"/>
      <c r="AI347" s="14"/>
      <c r="AJ347" s="14">
        <f t="shared" si="502"/>
        <v>0</v>
      </c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>
        <v>0</v>
      </c>
      <c r="AX347" s="14">
        <v>0</v>
      </c>
      <c r="AY347" s="14">
        <v>0</v>
      </c>
      <c r="AZ347" s="14"/>
      <c r="BA347" s="14"/>
      <c r="BB347" s="14"/>
      <c r="BC347" s="14"/>
      <c r="BD347" s="14"/>
      <c r="BE347" s="14">
        <f t="shared" si="503"/>
        <v>0</v>
      </c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>
        <v>0</v>
      </c>
      <c r="BS347" s="14">
        <v>0</v>
      </c>
    </row>
    <row r="348" spans="1:71" x14ac:dyDescent="0.25">
      <c r="A348" s="4" t="s">
        <v>14</v>
      </c>
      <c r="B348" s="4" t="s">
        <v>174</v>
      </c>
      <c r="C348" s="4" t="s">
        <v>15</v>
      </c>
      <c r="D348" s="65" t="s">
        <v>175</v>
      </c>
      <c r="E348" s="75">
        <v>8213</v>
      </c>
      <c r="F348" s="65" t="s">
        <v>205</v>
      </c>
      <c r="G348" s="60" t="s">
        <v>1876</v>
      </c>
      <c r="H348" s="13" t="s">
        <v>206</v>
      </c>
      <c r="I348" s="14">
        <v>0</v>
      </c>
      <c r="J348" s="14"/>
      <c r="K348" s="14"/>
      <c r="L348" s="14"/>
      <c r="M348" s="14"/>
      <c r="N348" s="14"/>
      <c r="O348" s="14">
        <f t="shared" si="501"/>
        <v>0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>
        <v>0</v>
      </c>
      <c r="AC348" s="14">
        <v>0</v>
      </c>
      <c r="AD348" s="14">
        <v>0</v>
      </c>
      <c r="AE348" s="14"/>
      <c r="AF348" s="14"/>
      <c r="AG348" s="14"/>
      <c r="AH348" s="14"/>
      <c r="AI348" s="14"/>
      <c r="AJ348" s="14">
        <f t="shared" si="502"/>
        <v>0</v>
      </c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>
        <v>0</v>
      </c>
      <c r="AX348" s="14">
        <v>0</v>
      </c>
      <c r="AY348" s="14">
        <v>0</v>
      </c>
      <c r="AZ348" s="14"/>
      <c r="BA348" s="14"/>
      <c r="BB348" s="14"/>
      <c r="BC348" s="14"/>
      <c r="BD348" s="14"/>
      <c r="BE348" s="14">
        <f t="shared" si="503"/>
        <v>0</v>
      </c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>
        <v>0</v>
      </c>
      <c r="BS348" s="14">
        <v>0</v>
      </c>
    </row>
    <row r="349" spans="1:71" x14ac:dyDescent="0.25">
      <c r="A349" s="4" t="s">
        <v>14</v>
      </c>
      <c r="B349" s="4" t="s">
        <v>174</v>
      </c>
      <c r="C349" s="4" t="s">
        <v>15</v>
      </c>
      <c r="D349" s="65" t="s">
        <v>175</v>
      </c>
      <c r="E349" s="75">
        <v>8213</v>
      </c>
      <c r="F349" s="65" t="s">
        <v>207</v>
      </c>
      <c r="G349" s="60" t="s">
        <v>1876</v>
      </c>
      <c r="H349" s="13" t="s">
        <v>208</v>
      </c>
      <c r="I349" s="14">
        <v>0</v>
      </c>
      <c r="J349" s="14"/>
      <c r="K349" s="14"/>
      <c r="L349" s="14"/>
      <c r="M349" s="14"/>
      <c r="N349" s="14"/>
      <c r="O349" s="14">
        <f t="shared" si="501"/>
        <v>0</v>
      </c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>
        <v>0</v>
      </c>
      <c r="AC349" s="14">
        <v>0</v>
      </c>
      <c r="AD349" s="14">
        <v>0</v>
      </c>
      <c r="AE349" s="14"/>
      <c r="AF349" s="14"/>
      <c r="AG349" s="14"/>
      <c r="AH349" s="14"/>
      <c r="AI349" s="14"/>
      <c r="AJ349" s="14">
        <f t="shared" si="502"/>
        <v>0</v>
      </c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>
        <v>0</v>
      </c>
      <c r="AX349" s="14">
        <v>0</v>
      </c>
      <c r="AY349" s="14">
        <v>0</v>
      </c>
      <c r="AZ349" s="14"/>
      <c r="BA349" s="14"/>
      <c r="BB349" s="14"/>
      <c r="BC349" s="14"/>
      <c r="BD349" s="14"/>
      <c r="BE349" s="14">
        <f t="shared" si="503"/>
        <v>0</v>
      </c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>
        <v>0</v>
      </c>
      <c r="BS349" s="14">
        <v>0</v>
      </c>
    </row>
    <row r="350" spans="1:71" x14ac:dyDescent="0.25">
      <c r="A350" s="4" t="s">
        <v>14</v>
      </c>
      <c r="B350" s="4" t="s">
        <v>174</v>
      </c>
      <c r="C350" s="4" t="s">
        <v>15</v>
      </c>
      <c r="D350" s="65" t="s">
        <v>175</v>
      </c>
      <c r="E350" s="75">
        <v>8213</v>
      </c>
      <c r="F350" s="65" t="s">
        <v>1848</v>
      </c>
      <c r="G350" s="60" t="s">
        <v>1876</v>
      </c>
      <c r="H350" s="13" t="s">
        <v>68</v>
      </c>
      <c r="I350" s="14">
        <v>0</v>
      </c>
      <c r="J350" s="14"/>
      <c r="K350" s="14"/>
      <c r="L350" s="14"/>
      <c r="M350" s="14"/>
      <c r="N350" s="14"/>
      <c r="O350" s="14">
        <f t="shared" si="501"/>
        <v>0</v>
      </c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>
        <v>0</v>
      </c>
      <c r="AC350" s="14">
        <v>0</v>
      </c>
      <c r="AD350" s="14">
        <v>0</v>
      </c>
      <c r="AE350" s="14"/>
      <c r="AF350" s="14"/>
      <c r="AG350" s="14"/>
      <c r="AH350" s="14"/>
      <c r="AI350" s="14"/>
      <c r="AJ350" s="14">
        <f t="shared" si="502"/>
        <v>0</v>
      </c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>
        <v>0</v>
      </c>
      <c r="AX350" s="14">
        <v>0</v>
      </c>
      <c r="AY350" s="14">
        <v>0</v>
      </c>
      <c r="AZ350" s="14"/>
      <c r="BA350" s="14"/>
      <c r="BB350" s="14"/>
      <c r="BC350" s="14"/>
      <c r="BD350" s="14"/>
      <c r="BE350" s="14">
        <f t="shared" si="503"/>
        <v>0</v>
      </c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>
        <v>0</v>
      </c>
      <c r="BS350" s="14">
        <v>0</v>
      </c>
    </row>
    <row r="351" spans="1:71" ht="22.5" x14ac:dyDescent="0.25">
      <c r="A351" s="13" t="s">
        <v>1</v>
      </c>
      <c r="B351" s="13" t="s">
        <v>1</v>
      </c>
      <c r="C351" s="13" t="s">
        <v>1</v>
      </c>
      <c r="D351" s="60" t="s">
        <v>1</v>
      </c>
      <c r="E351" s="60" t="s">
        <v>1</v>
      </c>
      <c r="F351" s="60" t="s">
        <v>1</v>
      </c>
      <c r="G351" s="13" t="s">
        <v>1</v>
      </c>
      <c r="H351" s="10" t="s">
        <v>209</v>
      </c>
      <c r="I351" s="11">
        <f t="shared" ref="I351:AA351" si="516">SUM(I341,I336,I312)</f>
        <v>0</v>
      </c>
      <c r="J351" s="11">
        <f t="shared" si="516"/>
        <v>0</v>
      </c>
      <c r="K351" s="11">
        <f t="shared" si="516"/>
        <v>0</v>
      </c>
      <c r="L351" s="11">
        <f t="shared" si="516"/>
        <v>0</v>
      </c>
      <c r="M351" s="11">
        <f t="shared" si="516"/>
        <v>0</v>
      </c>
      <c r="N351" s="11">
        <f t="shared" si="516"/>
        <v>0</v>
      </c>
      <c r="O351" s="11">
        <f t="shared" si="516"/>
        <v>0</v>
      </c>
      <c r="P351" s="11">
        <f t="shared" si="516"/>
        <v>0</v>
      </c>
      <c r="Q351" s="11">
        <f t="shared" si="516"/>
        <v>0</v>
      </c>
      <c r="R351" s="11">
        <f t="shared" si="516"/>
        <v>0</v>
      </c>
      <c r="S351" s="11">
        <f t="shared" si="516"/>
        <v>0</v>
      </c>
      <c r="T351" s="11">
        <f t="shared" si="516"/>
        <v>0</v>
      </c>
      <c r="U351" s="11">
        <f t="shared" si="516"/>
        <v>0</v>
      </c>
      <c r="V351" s="11">
        <f t="shared" si="516"/>
        <v>0</v>
      </c>
      <c r="W351" s="11">
        <f t="shared" si="516"/>
        <v>0</v>
      </c>
      <c r="X351" s="11">
        <f t="shared" si="516"/>
        <v>0</v>
      </c>
      <c r="Y351" s="11">
        <f t="shared" si="516"/>
        <v>0</v>
      </c>
      <c r="Z351" s="11">
        <f t="shared" si="516"/>
        <v>0</v>
      </c>
      <c r="AA351" s="11">
        <f t="shared" si="516"/>
        <v>0</v>
      </c>
      <c r="AB351" s="11">
        <v>0</v>
      </c>
      <c r="AC351" s="11">
        <v>0</v>
      </c>
      <c r="AD351" s="11">
        <f t="shared" ref="AD351:AV351" si="517">SUM(AD341,AD336,AD312)</f>
        <v>0</v>
      </c>
      <c r="AE351" s="11">
        <f t="shared" si="517"/>
        <v>0</v>
      </c>
      <c r="AF351" s="11">
        <f t="shared" si="517"/>
        <v>0</v>
      </c>
      <c r="AG351" s="11">
        <f t="shared" si="517"/>
        <v>0</v>
      </c>
      <c r="AH351" s="11">
        <f t="shared" si="517"/>
        <v>0</v>
      </c>
      <c r="AI351" s="11">
        <f t="shared" si="517"/>
        <v>0</v>
      </c>
      <c r="AJ351" s="11">
        <f t="shared" si="517"/>
        <v>0</v>
      </c>
      <c r="AK351" s="11">
        <f t="shared" si="517"/>
        <v>0</v>
      </c>
      <c r="AL351" s="11">
        <f t="shared" si="517"/>
        <v>0</v>
      </c>
      <c r="AM351" s="11">
        <f t="shared" si="517"/>
        <v>0</v>
      </c>
      <c r="AN351" s="11">
        <f t="shared" si="517"/>
        <v>0</v>
      </c>
      <c r="AO351" s="11">
        <f t="shared" si="517"/>
        <v>0</v>
      </c>
      <c r="AP351" s="11">
        <f t="shared" si="517"/>
        <v>0</v>
      </c>
      <c r="AQ351" s="11">
        <f t="shared" si="517"/>
        <v>0</v>
      </c>
      <c r="AR351" s="11">
        <f t="shared" si="517"/>
        <v>0</v>
      </c>
      <c r="AS351" s="11">
        <f t="shared" si="517"/>
        <v>0</v>
      </c>
      <c r="AT351" s="11">
        <f t="shared" si="517"/>
        <v>0</v>
      </c>
      <c r="AU351" s="11">
        <f t="shared" si="517"/>
        <v>0</v>
      </c>
      <c r="AV351" s="11">
        <f t="shared" si="517"/>
        <v>0</v>
      </c>
      <c r="AW351" s="11">
        <v>0</v>
      </c>
      <c r="AX351" s="11">
        <v>0</v>
      </c>
      <c r="AY351" s="11">
        <f t="shared" ref="AY351:BQ351" si="518">SUM(AY341,AY336,AY312)</f>
        <v>0</v>
      </c>
      <c r="AZ351" s="11">
        <f t="shared" si="518"/>
        <v>0</v>
      </c>
      <c r="BA351" s="11">
        <f t="shared" si="518"/>
        <v>0</v>
      </c>
      <c r="BB351" s="11">
        <f t="shared" si="518"/>
        <v>0</v>
      </c>
      <c r="BC351" s="11">
        <f t="shared" si="518"/>
        <v>0</v>
      </c>
      <c r="BD351" s="11">
        <f t="shared" si="518"/>
        <v>0</v>
      </c>
      <c r="BE351" s="11">
        <f t="shared" si="518"/>
        <v>0</v>
      </c>
      <c r="BF351" s="11">
        <f t="shared" si="518"/>
        <v>0</v>
      </c>
      <c r="BG351" s="11">
        <f t="shared" si="518"/>
        <v>0</v>
      </c>
      <c r="BH351" s="11">
        <f t="shared" si="518"/>
        <v>0</v>
      </c>
      <c r="BI351" s="11">
        <f t="shared" si="518"/>
        <v>0</v>
      </c>
      <c r="BJ351" s="11">
        <f t="shared" si="518"/>
        <v>0</v>
      </c>
      <c r="BK351" s="11">
        <f t="shared" si="518"/>
        <v>0</v>
      </c>
      <c r="BL351" s="11">
        <f t="shared" si="518"/>
        <v>0</v>
      </c>
      <c r="BM351" s="11">
        <f t="shared" si="518"/>
        <v>0</v>
      </c>
      <c r="BN351" s="11">
        <f t="shared" si="518"/>
        <v>0</v>
      </c>
      <c r="BO351" s="11">
        <f t="shared" si="518"/>
        <v>0</v>
      </c>
      <c r="BP351" s="11">
        <f t="shared" si="518"/>
        <v>0</v>
      </c>
      <c r="BQ351" s="11">
        <f t="shared" si="518"/>
        <v>0</v>
      </c>
      <c r="BR351" s="11">
        <v>0</v>
      </c>
      <c r="BS351" s="11">
        <v>0</v>
      </c>
    </row>
    <row r="352" spans="1:71" ht="15.75" thickBot="1" x14ac:dyDescent="0.3">
      <c r="A352" s="13" t="s">
        <v>1</v>
      </c>
      <c r="B352" s="13" t="s">
        <v>1</v>
      </c>
      <c r="C352" s="13" t="s">
        <v>1</v>
      </c>
      <c r="D352" s="60" t="s">
        <v>1</v>
      </c>
      <c r="E352" s="60" t="s">
        <v>1</v>
      </c>
      <c r="F352" s="60" t="s">
        <v>1</v>
      </c>
      <c r="G352" s="13" t="s">
        <v>1</v>
      </c>
      <c r="H352" s="2" t="s">
        <v>70</v>
      </c>
      <c r="I352" s="13" t="s">
        <v>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>
        <v>0</v>
      </c>
      <c r="AC352" s="13">
        <v>0</v>
      </c>
      <c r="AD352" s="13" t="s">
        <v>1</v>
      </c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>
        <v>0</v>
      </c>
      <c r="AX352" s="13">
        <v>0</v>
      </c>
      <c r="AY352" s="13" t="s">
        <v>1</v>
      </c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>
        <v>0</v>
      </c>
      <c r="BS352" s="13">
        <v>0</v>
      </c>
    </row>
    <row r="353" spans="1:71" ht="69.75" customHeight="1" thickBot="1" x14ac:dyDescent="0.3">
      <c r="A353" s="110" t="s">
        <v>1</v>
      </c>
      <c r="B353" s="110" t="s">
        <v>1</v>
      </c>
      <c r="C353" s="110" t="s">
        <v>1</v>
      </c>
      <c r="D353" s="113" t="s">
        <v>1</v>
      </c>
      <c r="E353" s="113" t="s">
        <v>1</v>
      </c>
      <c r="F353" s="113" t="s">
        <v>1</v>
      </c>
      <c r="G353" s="116" t="s">
        <v>1</v>
      </c>
      <c r="H353" s="5" t="s">
        <v>71</v>
      </c>
      <c r="I353" s="57" t="s">
        <v>11</v>
      </c>
      <c r="J353" s="57" t="s">
        <v>1831</v>
      </c>
      <c r="K353" s="57" t="s">
        <v>1784</v>
      </c>
      <c r="L353" s="57" t="s">
        <v>1817</v>
      </c>
      <c r="M353" s="57" t="s">
        <v>1818</v>
      </c>
      <c r="N353" s="57" t="s">
        <v>1819</v>
      </c>
      <c r="O353" s="57" t="s">
        <v>1835</v>
      </c>
      <c r="P353" s="57" t="s">
        <v>1832</v>
      </c>
      <c r="Q353" s="57" t="s">
        <v>1820</v>
      </c>
      <c r="R353" s="57" t="s">
        <v>1821</v>
      </c>
      <c r="S353" s="57" t="s">
        <v>1822</v>
      </c>
      <c r="T353" s="57" t="s">
        <v>1823</v>
      </c>
      <c r="U353" s="57" t="s">
        <v>1824</v>
      </c>
      <c r="V353" s="57" t="s">
        <v>1825</v>
      </c>
      <c r="W353" s="57" t="s">
        <v>1833</v>
      </c>
      <c r="X353" s="57" t="s">
        <v>1834</v>
      </c>
      <c r="Y353" s="57" t="s">
        <v>1826</v>
      </c>
      <c r="Z353" s="57" t="s">
        <v>1827</v>
      </c>
      <c r="AA353" s="57" t="s">
        <v>1828</v>
      </c>
      <c r="AB353" s="57" t="s">
        <v>1829</v>
      </c>
      <c r="AC353" s="57" t="s">
        <v>1830</v>
      </c>
      <c r="AD353" s="58" t="s">
        <v>12</v>
      </c>
      <c r="AE353" s="58" t="s">
        <v>1831</v>
      </c>
      <c r="AF353" s="58" t="s">
        <v>1784</v>
      </c>
      <c r="AG353" s="58" t="s">
        <v>1817</v>
      </c>
      <c r="AH353" s="58" t="s">
        <v>1818</v>
      </c>
      <c r="AI353" s="58" t="s">
        <v>1819</v>
      </c>
      <c r="AJ353" s="58" t="s">
        <v>1836</v>
      </c>
      <c r="AK353" s="58" t="s">
        <v>1832</v>
      </c>
      <c r="AL353" s="58" t="s">
        <v>1820</v>
      </c>
      <c r="AM353" s="58" t="s">
        <v>1821</v>
      </c>
      <c r="AN353" s="58" t="s">
        <v>1822</v>
      </c>
      <c r="AO353" s="58" t="s">
        <v>1823</v>
      </c>
      <c r="AP353" s="58" t="s">
        <v>1824</v>
      </c>
      <c r="AQ353" s="58" t="s">
        <v>1825</v>
      </c>
      <c r="AR353" s="58" t="s">
        <v>1833</v>
      </c>
      <c r="AS353" s="58" t="s">
        <v>1834</v>
      </c>
      <c r="AT353" s="58" t="s">
        <v>1826</v>
      </c>
      <c r="AU353" s="58" t="s">
        <v>1827</v>
      </c>
      <c r="AV353" s="58" t="s">
        <v>1828</v>
      </c>
      <c r="AW353" s="58" t="s">
        <v>1829</v>
      </c>
      <c r="AX353" s="58" t="s">
        <v>1830</v>
      </c>
      <c r="AY353" s="59" t="s">
        <v>13</v>
      </c>
      <c r="AZ353" s="59" t="s">
        <v>1831</v>
      </c>
      <c r="BA353" s="59" t="s">
        <v>1784</v>
      </c>
      <c r="BB353" s="59" t="s">
        <v>1817</v>
      </c>
      <c r="BC353" s="59" t="s">
        <v>1818</v>
      </c>
      <c r="BD353" s="59" t="s">
        <v>1819</v>
      </c>
      <c r="BE353" s="59" t="s">
        <v>1837</v>
      </c>
      <c r="BF353" s="59" t="s">
        <v>1832</v>
      </c>
      <c r="BG353" s="59" t="s">
        <v>1820</v>
      </c>
      <c r="BH353" s="59" t="s">
        <v>1821</v>
      </c>
      <c r="BI353" s="59" t="s">
        <v>1822</v>
      </c>
      <c r="BJ353" s="59" t="s">
        <v>1823</v>
      </c>
      <c r="BK353" s="59" t="s">
        <v>1824</v>
      </c>
      <c r="BL353" s="59" t="s">
        <v>1825</v>
      </c>
      <c r="BM353" s="59" t="s">
        <v>1833</v>
      </c>
      <c r="BN353" s="59" t="s">
        <v>1834</v>
      </c>
      <c r="BO353" s="59" t="s">
        <v>1826</v>
      </c>
      <c r="BP353" s="59" t="s">
        <v>1827</v>
      </c>
      <c r="BQ353" s="59" t="s">
        <v>1828</v>
      </c>
      <c r="BR353" s="59" t="s">
        <v>1829</v>
      </c>
      <c r="BS353" s="59" t="s">
        <v>1830</v>
      </c>
    </row>
    <row r="354" spans="1:71" x14ac:dyDescent="0.25">
      <c r="A354" s="111"/>
      <c r="B354" s="111"/>
      <c r="C354" s="111"/>
      <c r="D354" s="114"/>
      <c r="E354" s="114"/>
      <c r="F354" s="114"/>
      <c r="G354" s="117"/>
      <c r="H354" s="15" t="s">
        <v>1</v>
      </c>
      <c r="I354" s="9">
        <v>1</v>
      </c>
      <c r="J354" s="9">
        <v>2</v>
      </c>
      <c r="K354" s="9">
        <v>3</v>
      </c>
      <c r="L354" s="9">
        <v>4</v>
      </c>
      <c r="M354" s="9">
        <v>5</v>
      </c>
      <c r="N354" s="9">
        <v>6</v>
      </c>
      <c r="O354" s="9">
        <v>7</v>
      </c>
      <c r="P354" s="9">
        <v>8</v>
      </c>
      <c r="Q354" s="9">
        <v>9</v>
      </c>
      <c r="R354" s="9">
        <v>10</v>
      </c>
      <c r="S354" s="9">
        <v>11</v>
      </c>
      <c r="T354" s="9">
        <v>12</v>
      </c>
      <c r="U354" s="9">
        <v>13</v>
      </c>
      <c r="V354" s="9">
        <v>14</v>
      </c>
      <c r="W354" s="9">
        <v>15</v>
      </c>
      <c r="X354" s="9">
        <v>16</v>
      </c>
      <c r="Y354" s="9">
        <v>17</v>
      </c>
      <c r="Z354" s="9">
        <v>18</v>
      </c>
      <c r="AA354" s="9">
        <v>19</v>
      </c>
      <c r="AB354" s="9">
        <v>20</v>
      </c>
      <c r="AC354" s="9">
        <v>21</v>
      </c>
      <c r="AD354" s="9">
        <v>1</v>
      </c>
      <c r="AE354" s="9">
        <v>2</v>
      </c>
      <c r="AF354" s="9">
        <v>3</v>
      </c>
      <c r="AG354" s="9">
        <v>4</v>
      </c>
      <c r="AH354" s="9">
        <v>5</v>
      </c>
      <c r="AI354" s="9">
        <v>6</v>
      </c>
      <c r="AJ354" s="9">
        <v>7</v>
      </c>
      <c r="AK354" s="9">
        <v>8</v>
      </c>
      <c r="AL354" s="9">
        <v>9</v>
      </c>
      <c r="AM354" s="9">
        <v>10</v>
      </c>
      <c r="AN354" s="9">
        <v>11</v>
      </c>
      <c r="AO354" s="9">
        <v>12</v>
      </c>
      <c r="AP354" s="9">
        <v>13</v>
      </c>
      <c r="AQ354" s="9">
        <v>14</v>
      </c>
      <c r="AR354" s="9">
        <v>15</v>
      </c>
      <c r="AS354" s="9">
        <v>16</v>
      </c>
      <c r="AT354" s="9">
        <v>17</v>
      </c>
      <c r="AU354" s="9">
        <v>18</v>
      </c>
      <c r="AV354" s="9">
        <v>19</v>
      </c>
      <c r="AW354" s="9">
        <v>20</v>
      </c>
      <c r="AX354" s="9">
        <v>21</v>
      </c>
      <c r="AY354" s="9">
        <v>1</v>
      </c>
      <c r="AZ354" s="9">
        <v>2</v>
      </c>
      <c r="BA354" s="9">
        <v>3</v>
      </c>
      <c r="BB354" s="9">
        <v>4</v>
      </c>
      <c r="BC354" s="9">
        <v>5</v>
      </c>
      <c r="BD354" s="9">
        <v>6</v>
      </c>
      <c r="BE354" s="9">
        <v>7</v>
      </c>
      <c r="BF354" s="9">
        <v>8</v>
      </c>
      <c r="BG354" s="9">
        <v>9</v>
      </c>
      <c r="BH354" s="9">
        <v>10</v>
      </c>
      <c r="BI354" s="9">
        <v>11</v>
      </c>
      <c r="BJ354" s="9">
        <v>12</v>
      </c>
      <c r="BK354" s="9">
        <v>13</v>
      </c>
      <c r="BL354" s="9">
        <v>14</v>
      </c>
      <c r="BM354" s="9">
        <v>15</v>
      </c>
      <c r="BN354" s="9">
        <v>16</v>
      </c>
      <c r="BO354" s="9">
        <v>17</v>
      </c>
      <c r="BP354" s="9">
        <v>18</v>
      </c>
      <c r="BQ354" s="9">
        <v>19</v>
      </c>
      <c r="BR354" s="9">
        <v>20</v>
      </c>
      <c r="BS354" s="9">
        <v>21</v>
      </c>
    </row>
    <row r="355" spans="1:71" x14ac:dyDescent="0.25">
      <c r="A355" s="111"/>
      <c r="B355" s="111"/>
      <c r="C355" s="111"/>
      <c r="D355" s="114"/>
      <c r="E355" s="114"/>
      <c r="F355" s="114"/>
      <c r="G355" s="117"/>
      <c r="H355" s="16" t="s">
        <v>172</v>
      </c>
      <c r="I355" s="17">
        <f t="shared" ref="I355:AA355" si="519">SUM(I351)</f>
        <v>0</v>
      </c>
      <c r="J355" s="17">
        <f t="shared" si="519"/>
        <v>0</v>
      </c>
      <c r="K355" s="17">
        <f t="shared" si="519"/>
        <v>0</v>
      </c>
      <c r="L355" s="17">
        <f t="shared" si="519"/>
        <v>0</v>
      </c>
      <c r="M355" s="17">
        <f t="shared" si="519"/>
        <v>0</v>
      </c>
      <c r="N355" s="17">
        <f t="shared" si="519"/>
        <v>0</v>
      </c>
      <c r="O355" s="17">
        <f t="shared" ref="O355" si="520">SUM(O351)</f>
        <v>0</v>
      </c>
      <c r="P355" s="17">
        <f t="shared" si="519"/>
        <v>0</v>
      </c>
      <c r="Q355" s="17">
        <f t="shared" si="519"/>
        <v>0</v>
      </c>
      <c r="R355" s="17">
        <f t="shared" si="519"/>
        <v>0</v>
      </c>
      <c r="S355" s="17">
        <f t="shared" si="519"/>
        <v>0</v>
      </c>
      <c r="T355" s="17">
        <f t="shared" si="519"/>
        <v>0</v>
      </c>
      <c r="U355" s="17">
        <f t="shared" si="519"/>
        <v>0</v>
      </c>
      <c r="V355" s="17">
        <f t="shared" si="519"/>
        <v>0</v>
      </c>
      <c r="W355" s="17">
        <f t="shared" si="519"/>
        <v>0</v>
      </c>
      <c r="X355" s="17">
        <f t="shared" si="519"/>
        <v>0</v>
      </c>
      <c r="Y355" s="17">
        <f t="shared" si="519"/>
        <v>0</v>
      </c>
      <c r="Z355" s="17">
        <f t="shared" si="519"/>
        <v>0</v>
      </c>
      <c r="AA355" s="17">
        <f t="shared" si="519"/>
        <v>0</v>
      </c>
      <c r="AB355" s="17">
        <v>0</v>
      </c>
      <c r="AC355" s="17">
        <v>0</v>
      </c>
      <c r="AD355" s="17">
        <f t="shared" ref="AD355:AV355" si="521">SUM(AD351)</f>
        <v>0</v>
      </c>
      <c r="AE355" s="17">
        <f t="shared" si="521"/>
        <v>0</v>
      </c>
      <c r="AF355" s="17">
        <f t="shared" si="521"/>
        <v>0</v>
      </c>
      <c r="AG355" s="17">
        <f t="shared" si="521"/>
        <v>0</v>
      </c>
      <c r="AH355" s="17">
        <f t="shared" si="521"/>
        <v>0</v>
      </c>
      <c r="AI355" s="17">
        <f t="shared" si="521"/>
        <v>0</v>
      </c>
      <c r="AJ355" s="17">
        <f t="shared" ref="AJ355" si="522">SUM(AJ351)</f>
        <v>0</v>
      </c>
      <c r="AK355" s="17">
        <f t="shared" si="521"/>
        <v>0</v>
      </c>
      <c r="AL355" s="17">
        <f t="shared" si="521"/>
        <v>0</v>
      </c>
      <c r="AM355" s="17">
        <f t="shared" si="521"/>
        <v>0</v>
      </c>
      <c r="AN355" s="17">
        <f t="shared" si="521"/>
        <v>0</v>
      </c>
      <c r="AO355" s="17">
        <f t="shared" si="521"/>
        <v>0</v>
      </c>
      <c r="AP355" s="17">
        <f t="shared" si="521"/>
        <v>0</v>
      </c>
      <c r="AQ355" s="17">
        <f t="shared" si="521"/>
        <v>0</v>
      </c>
      <c r="AR355" s="17">
        <f t="shared" si="521"/>
        <v>0</v>
      </c>
      <c r="AS355" s="17">
        <f t="shared" si="521"/>
        <v>0</v>
      </c>
      <c r="AT355" s="17">
        <f t="shared" si="521"/>
        <v>0</v>
      </c>
      <c r="AU355" s="17">
        <f t="shared" si="521"/>
        <v>0</v>
      </c>
      <c r="AV355" s="17">
        <f t="shared" si="521"/>
        <v>0</v>
      </c>
      <c r="AW355" s="17">
        <v>0</v>
      </c>
      <c r="AX355" s="17">
        <v>0</v>
      </c>
      <c r="AY355" s="17">
        <f t="shared" ref="AY355:BQ355" si="523">SUM(AY351)</f>
        <v>0</v>
      </c>
      <c r="AZ355" s="17">
        <f t="shared" si="523"/>
        <v>0</v>
      </c>
      <c r="BA355" s="17">
        <f t="shared" si="523"/>
        <v>0</v>
      </c>
      <c r="BB355" s="17">
        <f t="shared" si="523"/>
        <v>0</v>
      </c>
      <c r="BC355" s="17">
        <f t="shared" si="523"/>
        <v>0</v>
      </c>
      <c r="BD355" s="17">
        <f t="shared" si="523"/>
        <v>0</v>
      </c>
      <c r="BE355" s="17">
        <f t="shared" ref="BE355" si="524">SUM(BE351)</f>
        <v>0</v>
      </c>
      <c r="BF355" s="17">
        <f t="shared" si="523"/>
        <v>0</v>
      </c>
      <c r="BG355" s="17">
        <f t="shared" si="523"/>
        <v>0</v>
      </c>
      <c r="BH355" s="17">
        <f t="shared" si="523"/>
        <v>0</v>
      </c>
      <c r="BI355" s="17">
        <f t="shared" si="523"/>
        <v>0</v>
      </c>
      <c r="BJ355" s="17">
        <f t="shared" si="523"/>
        <v>0</v>
      </c>
      <c r="BK355" s="17">
        <f t="shared" si="523"/>
        <v>0</v>
      </c>
      <c r="BL355" s="17">
        <f t="shared" si="523"/>
        <v>0</v>
      </c>
      <c r="BM355" s="17">
        <f t="shared" si="523"/>
        <v>0</v>
      </c>
      <c r="BN355" s="17">
        <f t="shared" si="523"/>
        <v>0</v>
      </c>
      <c r="BO355" s="17">
        <f t="shared" si="523"/>
        <v>0</v>
      </c>
      <c r="BP355" s="17">
        <f t="shared" si="523"/>
        <v>0</v>
      </c>
      <c r="BQ355" s="17">
        <f t="shared" si="523"/>
        <v>0</v>
      </c>
      <c r="BR355" s="17">
        <v>0</v>
      </c>
      <c r="BS355" s="17">
        <v>0</v>
      </c>
    </row>
    <row r="356" spans="1:71" x14ac:dyDescent="0.25">
      <c r="A356" s="111"/>
      <c r="B356" s="111"/>
      <c r="C356" s="111"/>
      <c r="D356" s="114"/>
      <c r="E356" s="114"/>
      <c r="F356" s="114"/>
      <c r="G356" s="117"/>
      <c r="H356" s="18" t="s">
        <v>73</v>
      </c>
      <c r="I356" s="17">
        <f t="shared" ref="I356:AA356" si="525">SUM(I355)</f>
        <v>0</v>
      </c>
      <c r="J356" s="17">
        <f t="shared" si="525"/>
        <v>0</v>
      </c>
      <c r="K356" s="17">
        <f t="shared" si="525"/>
        <v>0</v>
      </c>
      <c r="L356" s="17">
        <f t="shared" si="525"/>
        <v>0</v>
      </c>
      <c r="M356" s="17">
        <f t="shared" si="525"/>
        <v>0</v>
      </c>
      <c r="N356" s="17">
        <f t="shared" si="525"/>
        <v>0</v>
      </c>
      <c r="O356" s="17">
        <f t="shared" ref="O356" si="526">SUM(O355)</f>
        <v>0</v>
      </c>
      <c r="P356" s="17">
        <f t="shared" si="525"/>
        <v>0</v>
      </c>
      <c r="Q356" s="17">
        <f t="shared" si="525"/>
        <v>0</v>
      </c>
      <c r="R356" s="17">
        <f t="shared" si="525"/>
        <v>0</v>
      </c>
      <c r="S356" s="17">
        <f t="shared" si="525"/>
        <v>0</v>
      </c>
      <c r="T356" s="17">
        <f t="shared" si="525"/>
        <v>0</v>
      </c>
      <c r="U356" s="17">
        <f t="shared" si="525"/>
        <v>0</v>
      </c>
      <c r="V356" s="17">
        <f t="shared" si="525"/>
        <v>0</v>
      </c>
      <c r="W356" s="17">
        <f t="shared" si="525"/>
        <v>0</v>
      </c>
      <c r="X356" s="17">
        <f t="shared" si="525"/>
        <v>0</v>
      </c>
      <c r="Y356" s="17">
        <f t="shared" si="525"/>
        <v>0</v>
      </c>
      <c r="Z356" s="17">
        <f t="shared" si="525"/>
        <v>0</v>
      </c>
      <c r="AA356" s="17">
        <f t="shared" si="525"/>
        <v>0</v>
      </c>
      <c r="AB356" s="17">
        <v>0</v>
      </c>
      <c r="AC356" s="17">
        <v>0</v>
      </c>
      <c r="AD356" s="17">
        <f t="shared" ref="AD356:AV356" si="527">SUM(AD355)</f>
        <v>0</v>
      </c>
      <c r="AE356" s="17">
        <f t="shared" si="527"/>
        <v>0</v>
      </c>
      <c r="AF356" s="17">
        <f t="shared" si="527"/>
        <v>0</v>
      </c>
      <c r="AG356" s="17">
        <f t="shared" si="527"/>
        <v>0</v>
      </c>
      <c r="AH356" s="17">
        <f t="shared" si="527"/>
        <v>0</v>
      </c>
      <c r="AI356" s="17">
        <f t="shared" si="527"/>
        <v>0</v>
      </c>
      <c r="AJ356" s="17">
        <f t="shared" ref="AJ356" si="528">SUM(AJ355)</f>
        <v>0</v>
      </c>
      <c r="AK356" s="17">
        <f t="shared" si="527"/>
        <v>0</v>
      </c>
      <c r="AL356" s="17">
        <f t="shared" si="527"/>
        <v>0</v>
      </c>
      <c r="AM356" s="17">
        <f t="shared" si="527"/>
        <v>0</v>
      </c>
      <c r="AN356" s="17">
        <f t="shared" si="527"/>
        <v>0</v>
      </c>
      <c r="AO356" s="17">
        <f t="shared" si="527"/>
        <v>0</v>
      </c>
      <c r="AP356" s="17">
        <f t="shared" si="527"/>
        <v>0</v>
      </c>
      <c r="AQ356" s="17">
        <f t="shared" si="527"/>
        <v>0</v>
      </c>
      <c r="AR356" s="17">
        <f t="shared" si="527"/>
        <v>0</v>
      </c>
      <c r="AS356" s="17">
        <f t="shared" si="527"/>
        <v>0</v>
      </c>
      <c r="AT356" s="17">
        <f t="shared" si="527"/>
        <v>0</v>
      </c>
      <c r="AU356" s="17">
        <f t="shared" si="527"/>
        <v>0</v>
      </c>
      <c r="AV356" s="17">
        <f t="shared" si="527"/>
        <v>0</v>
      </c>
      <c r="AW356" s="17">
        <v>0</v>
      </c>
      <c r="AX356" s="17">
        <v>0</v>
      </c>
      <c r="AY356" s="17">
        <f t="shared" ref="AY356:BQ356" si="529">SUM(AY355)</f>
        <v>0</v>
      </c>
      <c r="AZ356" s="17">
        <f t="shared" si="529"/>
        <v>0</v>
      </c>
      <c r="BA356" s="17">
        <f t="shared" si="529"/>
        <v>0</v>
      </c>
      <c r="BB356" s="17">
        <f t="shared" si="529"/>
        <v>0</v>
      </c>
      <c r="BC356" s="17">
        <f t="shared" si="529"/>
        <v>0</v>
      </c>
      <c r="BD356" s="17">
        <f t="shared" si="529"/>
        <v>0</v>
      </c>
      <c r="BE356" s="17">
        <f t="shared" ref="BE356" si="530">SUM(BE355)</f>
        <v>0</v>
      </c>
      <c r="BF356" s="17">
        <f t="shared" si="529"/>
        <v>0</v>
      </c>
      <c r="BG356" s="17">
        <f t="shared" si="529"/>
        <v>0</v>
      </c>
      <c r="BH356" s="17">
        <f t="shared" si="529"/>
        <v>0</v>
      </c>
      <c r="BI356" s="17">
        <f t="shared" si="529"/>
        <v>0</v>
      </c>
      <c r="BJ356" s="17">
        <f t="shared" si="529"/>
        <v>0</v>
      </c>
      <c r="BK356" s="17">
        <f t="shared" si="529"/>
        <v>0</v>
      </c>
      <c r="BL356" s="17">
        <f t="shared" si="529"/>
        <v>0</v>
      </c>
      <c r="BM356" s="17">
        <f t="shared" si="529"/>
        <v>0</v>
      </c>
      <c r="BN356" s="17">
        <f t="shared" si="529"/>
        <v>0</v>
      </c>
      <c r="BO356" s="17">
        <f t="shared" si="529"/>
        <v>0</v>
      </c>
      <c r="BP356" s="17">
        <f t="shared" si="529"/>
        <v>0</v>
      </c>
      <c r="BQ356" s="17">
        <f t="shared" si="529"/>
        <v>0</v>
      </c>
      <c r="BR356" s="17">
        <v>0</v>
      </c>
      <c r="BS356" s="17">
        <v>0</v>
      </c>
    </row>
    <row r="357" spans="1:71" x14ac:dyDescent="0.25">
      <c r="A357" s="112"/>
      <c r="B357" s="112"/>
      <c r="C357" s="112"/>
      <c r="D357" s="115"/>
      <c r="E357" s="115"/>
      <c r="F357" s="115"/>
      <c r="G357" s="118"/>
      <c r="O357">
        <f t="shared" si="501"/>
        <v>0</v>
      </c>
      <c r="AB357">
        <v>0</v>
      </c>
      <c r="AC357">
        <v>0</v>
      </c>
      <c r="AJ357">
        <f t="shared" si="502"/>
        <v>0</v>
      </c>
      <c r="AW357">
        <v>0</v>
      </c>
      <c r="AX357">
        <v>0</v>
      </c>
      <c r="BE357">
        <f t="shared" si="503"/>
        <v>0</v>
      </c>
      <c r="BR357">
        <v>0</v>
      </c>
      <c r="BS357">
        <v>0</v>
      </c>
    </row>
    <row r="358" spans="1:71" x14ac:dyDescent="0.25">
      <c r="A358" s="13" t="s">
        <v>1</v>
      </c>
      <c r="B358" s="13" t="s">
        <v>1</v>
      </c>
      <c r="C358" s="13" t="s">
        <v>1</v>
      </c>
      <c r="D358" s="60" t="s">
        <v>1</v>
      </c>
      <c r="E358" s="60" t="s">
        <v>1</v>
      </c>
      <c r="F358" s="60" t="s">
        <v>1</v>
      </c>
      <c r="G358" s="13" t="s">
        <v>1</v>
      </c>
      <c r="H358" s="19" t="s">
        <v>1</v>
      </c>
      <c r="I358" s="19" t="s">
        <v>1</v>
      </c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>
        <v>0</v>
      </c>
      <c r="AC358" s="19">
        <v>0</v>
      </c>
      <c r="AD358" s="19" t="s">
        <v>1</v>
      </c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>
        <v>0</v>
      </c>
      <c r="AX358" s="19">
        <v>0</v>
      </c>
      <c r="AY358" s="19" t="s">
        <v>1</v>
      </c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>
        <v>0</v>
      </c>
      <c r="BS358" s="19">
        <v>0</v>
      </c>
    </row>
    <row r="359" spans="1:71" x14ac:dyDescent="0.25">
      <c r="A359" s="13" t="s">
        <v>1</v>
      </c>
      <c r="B359" s="13" t="s">
        <v>1</v>
      </c>
      <c r="C359" s="13" t="s">
        <v>1</v>
      </c>
      <c r="D359" s="60" t="s">
        <v>1</v>
      </c>
      <c r="E359" s="60" t="s">
        <v>1</v>
      </c>
      <c r="F359" s="60" t="s">
        <v>1</v>
      </c>
      <c r="G359" s="13" t="s">
        <v>1</v>
      </c>
      <c r="H359" s="10" t="s">
        <v>210</v>
      </c>
      <c r="I359" s="11">
        <f t="shared" ref="I359:AA359" si="531">SUM(I351)</f>
        <v>0</v>
      </c>
      <c r="J359" s="11">
        <f t="shared" si="531"/>
        <v>0</v>
      </c>
      <c r="K359" s="11">
        <f t="shared" si="531"/>
        <v>0</v>
      </c>
      <c r="L359" s="11">
        <f t="shared" si="531"/>
        <v>0</v>
      </c>
      <c r="M359" s="11">
        <f t="shared" si="531"/>
        <v>0</v>
      </c>
      <c r="N359" s="11">
        <f t="shared" si="531"/>
        <v>0</v>
      </c>
      <c r="O359" s="11">
        <f t="shared" si="531"/>
        <v>0</v>
      </c>
      <c r="P359" s="11">
        <f t="shared" si="531"/>
        <v>0</v>
      </c>
      <c r="Q359" s="11">
        <f t="shared" si="531"/>
        <v>0</v>
      </c>
      <c r="R359" s="11">
        <f t="shared" si="531"/>
        <v>0</v>
      </c>
      <c r="S359" s="11">
        <f t="shared" si="531"/>
        <v>0</v>
      </c>
      <c r="T359" s="11">
        <f t="shared" si="531"/>
        <v>0</v>
      </c>
      <c r="U359" s="11">
        <f t="shared" si="531"/>
        <v>0</v>
      </c>
      <c r="V359" s="11">
        <f t="shared" si="531"/>
        <v>0</v>
      </c>
      <c r="W359" s="11">
        <f t="shared" si="531"/>
        <v>0</v>
      </c>
      <c r="X359" s="11">
        <f t="shared" si="531"/>
        <v>0</v>
      </c>
      <c r="Y359" s="11">
        <f t="shared" si="531"/>
        <v>0</v>
      </c>
      <c r="Z359" s="11">
        <f t="shared" si="531"/>
        <v>0</v>
      </c>
      <c r="AA359" s="11">
        <f t="shared" si="531"/>
        <v>0</v>
      </c>
      <c r="AB359" s="11">
        <v>0</v>
      </c>
      <c r="AC359" s="11">
        <v>0</v>
      </c>
      <c r="AD359" s="11">
        <f t="shared" ref="AD359:AV359" si="532">SUM(AD351)</f>
        <v>0</v>
      </c>
      <c r="AE359" s="11">
        <f t="shared" si="532"/>
        <v>0</v>
      </c>
      <c r="AF359" s="11">
        <f t="shared" si="532"/>
        <v>0</v>
      </c>
      <c r="AG359" s="11">
        <f t="shared" si="532"/>
        <v>0</v>
      </c>
      <c r="AH359" s="11">
        <f t="shared" si="532"/>
        <v>0</v>
      </c>
      <c r="AI359" s="11">
        <f t="shared" si="532"/>
        <v>0</v>
      </c>
      <c r="AJ359" s="11">
        <f t="shared" si="532"/>
        <v>0</v>
      </c>
      <c r="AK359" s="11">
        <f t="shared" si="532"/>
        <v>0</v>
      </c>
      <c r="AL359" s="11">
        <f t="shared" si="532"/>
        <v>0</v>
      </c>
      <c r="AM359" s="11">
        <f t="shared" si="532"/>
        <v>0</v>
      </c>
      <c r="AN359" s="11">
        <f t="shared" si="532"/>
        <v>0</v>
      </c>
      <c r="AO359" s="11">
        <f t="shared" si="532"/>
        <v>0</v>
      </c>
      <c r="AP359" s="11">
        <f t="shared" si="532"/>
        <v>0</v>
      </c>
      <c r="AQ359" s="11">
        <f t="shared" si="532"/>
        <v>0</v>
      </c>
      <c r="AR359" s="11">
        <f t="shared" si="532"/>
        <v>0</v>
      </c>
      <c r="AS359" s="11">
        <f t="shared" si="532"/>
        <v>0</v>
      </c>
      <c r="AT359" s="11">
        <f t="shared" si="532"/>
        <v>0</v>
      </c>
      <c r="AU359" s="11">
        <f t="shared" si="532"/>
        <v>0</v>
      </c>
      <c r="AV359" s="11">
        <f t="shared" si="532"/>
        <v>0</v>
      </c>
      <c r="AW359" s="11">
        <v>0</v>
      </c>
      <c r="AX359" s="11">
        <v>0</v>
      </c>
      <c r="AY359" s="11">
        <f t="shared" ref="AY359:BQ359" si="533">SUM(AY351)</f>
        <v>0</v>
      </c>
      <c r="AZ359" s="11">
        <f t="shared" si="533"/>
        <v>0</v>
      </c>
      <c r="BA359" s="11">
        <f t="shared" si="533"/>
        <v>0</v>
      </c>
      <c r="BB359" s="11">
        <f t="shared" si="533"/>
        <v>0</v>
      </c>
      <c r="BC359" s="11">
        <f t="shared" si="533"/>
        <v>0</v>
      </c>
      <c r="BD359" s="11">
        <f t="shared" si="533"/>
        <v>0</v>
      </c>
      <c r="BE359" s="11">
        <f t="shared" si="533"/>
        <v>0</v>
      </c>
      <c r="BF359" s="11">
        <f t="shared" si="533"/>
        <v>0</v>
      </c>
      <c r="BG359" s="11">
        <f t="shared" si="533"/>
        <v>0</v>
      </c>
      <c r="BH359" s="11">
        <f t="shared" si="533"/>
        <v>0</v>
      </c>
      <c r="BI359" s="11">
        <f t="shared" si="533"/>
        <v>0</v>
      </c>
      <c r="BJ359" s="11">
        <f t="shared" si="533"/>
        <v>0</v>
      </c>
      <c r="BK359" s="11">
        <f t="shared" si="533"/>
        <v>0</v>
      </c>
      <c r="BL359" s="11">
        <f t="shared" si="533"/>
        <v>0</v>
      </c>
      <c r="BM359" s="11">
        <f t="shared" si="533"/>
        <v>0</v>
      </c>
      <c r="BN359" s="11">
        <f t="shared" si="533"/>
        <v>0</v>
      </c>
      <c r="BO359" s="11">
        <f t="shared" si="533"/>
        <v>0</v>
      </c>
      <c r="BP359" s="11">
        <f t="shared" si="533"/>
        <v>0</v>
      </c>
      <c r="BQ359" s="11">
        <f t="shared" si="533"/>
        <v>0</v>
      </c>
      <c r="BR359" s="11">
        <v>0</v>
      </c>
      <c r="BS359" s="11">
        <v>0</v>
      </c>
    </row>
    <row r="360" spans="1:71" x14ac:dyDescent="0.25">
      <c r="A360" s="13" t="s">
        <v>1</v>
      </c>
      <c r="B360" s="13" t="s">
        <v>1</v>
      </c>
      <c r="C360" s="13" t="s">
        <v>1</v>
      </c>
      <c r="D360" s="60" t="s">
        <v>1</v>
      </c>
      <c r="E360" s="60" t="s">
        <v>1</v>
      </c>
      <c r="F360" s="60" t="s">
        <v>1</v>
      </c>
      <c r="G360" s="13" t="s">
        <v>1</v>
      </c>
      <c r="H360" s="2" t="s">
        <v>70</v>
      </c>
      <c r="I360" s="13" t="s">
        <v>1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>
        <v>0</v>
      </c>
      <c r="AC360" s="13">
        <v>0</v>
      </c>
      <c r="AD360" s="13" t="s">
        <v>1</v>
      </c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>
        <v>0</v>
      </c>
      <c r="AX360" s="13">
        <v>0</v>
      </c>
      <c r="AY360" s="13" t="s">
        <v>1</v>
      </c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>
        <v>0</v>
      </c>
      <c r="BS360" s="13">
        <v>0</v>
      </c>
    </row>
    <row r="361" spans="1:71" x14ac:dyDescent="0.25">
      <c r="A361" s="13" t="s">
        <v>1</v>
      </c>
      <c r="B361" s="13" t="s">
        <v>1</v>
      </c>
      <c r="C361" s="13" t="s">
        <v>1</v>
      </c>
      <c r="D361" s="60" t="s">
        <v>1</v>
      </c>
      <c r="E361" s="60" t="s">
        <v>1</v>
      </c>
      <c r="F361" s="60" t="s">
        <v>1</v>
      </c>
      <c r="G361" s="13" t="s">
        <v>1</v>
      </c>
      <c r="H361" s="20" t="s">
        <v>1</v>
      </c>
      <c r="I361" s="21" t="s">
        <v>1</v>
      </c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>
        <v>0</v>
      </c>
      <c r="AC361" s="21">
        <v>0</v>
      </c>
      <c r="AD361" s="21" t="s">
        <v>1</v>
      </c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>
        <v>0</v>
      </c>
      <c r="AX361" s="21">
        <v>0</v>
      </c>
      <c r="AY361" s="21" t="s">
        <v>1</v>
      </c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>
        <v>0</v>
      </c>
      <c r="BS361" s="21">
        <v>0</v>
      </c>
    </row>
    <row r="362" spans="1:71" ht="15.75" thickBot="1" x14ac:dyDescent="0.3">
      <c r="A362" s="1" t="s">
        <v>14</v>
      </c>
      <c r="B362" s="1" t="s">
        <v>14</v>
      </c>
      <c r="C362" s="4" t="s">
        <v>1</v>
      </c>
      <c r="D362" s="65" t="s">
        <v>1</v>
      </c>
      <c r="E362" s="64" t="s">
        <v>1</v>
      </c>
      <c r="F362" s="64" t="s">
        <v>1</v>
      </c>
      <c r="G362" s="2" t="s">
        <v>1</v>
      </c>
      <c r="H362" s="2" t="s">
        <v>1</v>
      </c>
      <c r="I362" s="3" t="s">
        <v>1</v>
      </c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>
        <v>0</v>
      </c>
      <c r="AC362" s="3">
        <v>0</v>
      </c>
      <c r="AD362" s="3" t="s">
        <v>1</v>
      </c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>
        <v>0</v>
      </c>
      <c r="AX362" s="3">
        <v>0</v>
      </c>
      <c r="AY362" s="3" t="s">
        <v>1</v>
      </c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>
        <v>0</v>
      </c>
      <c r="BS362" s="3">
        <v>0</v>
      </c>
    </row>
    <row r="363" spans="1:71" ht="69.75" customHeight="1" thickBot="1" x14ac:dyDescent="0.3">
      <c r="A363" s="5" t="s">
        <v>4</v>
      </c>
      <c r="B363" s="5" t="s">
        <v>5</v>
      </c>
      <c r="C363" s="5" t="s">
        <v>6</v>
      </c>
      <c r="D363" s="66" t="s">
        <v>1</v>
      </c>
      <c r="E363" s="74" t="s">
        <v>7</v>
      </c>
      <c r="F363" s="74" t="s">
        <v>8</v>
      </c>
      <c r="G363" s="5" t="s">
        <v>9</v>
      </c>
      <c r="H363" s="5" t="s">
        <v>10</v>
      </c>
      <c r="I363" s="57" t="s">
        <v>11</v>
      </c>
      <c r="J363" s="57" t="s">
        <v>1831</v>
      </c>
      <c r="K363" s="57" t="s">
        <v>1784</v>
      </c>
      <c r="L363" s="57" t="s">
        <v>1817</v>
      </c>
      <c r="M363" s="57" t="s">
        <v>1818</v>
      </c>
      <c r="N363" s="57" t="s">
        <v>1819</v>
      </c>
      <c r="O363" s="57" t="s">
        <v>1835</v>
      </c>
      <c r="P363" s="57" t="s">
        <v>1832</v>
      </c>
      <c r="Q363" s="57" t="s">
        <v>1820</v>
      </c>
      <c r="R363" s="57" t="s">
        <v>1821</v>
      </c>
      <c r="S363" s="57" t="s">
        <v>1822</v>
      </c>
      <c r="T363" s="57" t="s">
        <v>1823</v>
      </c>
      <c r="U363" s="57" t="s">
        <v>1824</v>
      </c>
      <c r="V363" s="57" t="s">
        <v>1825</v>
      </c>
      <c r="W363" s="57" t="s">
        <v>1833</v>
      </c>
      <c r="X363" s="57" t="s">
        <v>1834</v>
      </c>
      <c r="Y363" s="57" t="s">
        <v>1826</v>
      </c>
      <c r="Z363" s="57" t="s">
        <v>1827</v>
      </c>
      <c r="AA363" s="57" t="s">
        <v>1828</v>
      </c>
      <c r="AB363" s="57" t="s">
        <v>1829</v>
      </c>
      <c r="AC363" s="57" t="s">
        <v>1830</v>
      </c>
      <c r="AD363" s="58" t="s">
        <v>12</v>
      </c>
      <c r="AE363" s="58" t="s">
        <v>1831</v>
      </c>
      <c r="AF363" s="58" t="s">
        <v>1784</v>
      </c>
      <c r="AG363" s="58" t="s">
        <v>1817</v>
      </c>
      <c r="AH363" s="58" t="s">
        <v>1818</v>
      </c>
      <c r="AI363" s="58" t="s">
        <v>1819</v>
      </c>
      <c r="AJ363" s="58" t="s">
        <v>1836</v>
      </c>
      <c r="AK363" s="58" t="s">
        <v>1832</v>
      </c>
      <c r="AL363" s="58" t="s">
        <v>1820</v>
      </c>
      <c r="AM363" s="58" t="s">
        <v>1821</v>
      </c>
      <c r="AN363" s="58" t="s">
        <v>1822</v>
      </c>
      <c r="AO363" s="58" t="s">
        <v>1823</v>
      </c>
      <c r="AP363" s="58" t="s">
        <v>1824</v>
      </c>
      <c r="AQ363" s="58" t="s">
        <v>1825</v>
      </c>
      <c r="AR363" s="58" t="s">
        <v>1833</v>
      </c>
      <c r="AS363" s="58" t="s">
        <v>1834</v>
      </c>
      <c r="AT363" s="58" t="s">
        <v>1826</v>
      </c>
      <c r="AU363" s="58" t="s">
        <v>1827</v>
      </c>
      <c r="AV363" s="58" t="s">
        <v>1828</v>
      </c>
      <c r="AW363" s="58" t="s">
        <v>1829</v>
      </c>
      <c r="AX363" s="58" t="s">
        <v>1830</v>
      </c>
      <c r="AY363" s="59" t="s">
        <v>13</v>
      </c>
      <c r="AZ363" s="59" t="s">
        <v>1831</v>
      </c>
      <c r="BA363" s="59" t="s">
        <v>1784</v>
      </c>
      <c r="BB363" s="59" t="s">
        <v>1817</v>
      </c>
      <c r="BC363" s="59" t="s">
        <v>1818</v>
      </c>
      <c r="BD363" s="59" t="s">
        <v>1819</v>
      </c>
      <c r="BE363" s="59" t="s">
        <v>1837</v>
      </c>
      <c r="BF363" s="59" t="s">
        <v>1832</v>
      </c>
      <c r="BG363" s="59" t="s">
        <v>1820</v>
      </c>
      <c r="BH363" s="59" t="s">
        <v>1821</v>
      </c>
      <c r="BI363" s="59" t="s">
        <v>1822</v>
      </c>
      <c r="BJ363" s="59" t="s">
        <v>1823</v>
      </c>
      <c r="BK363" s="59" t="s">
        <v>1824</v>
      </c>
      <c r="BL363" s="59" t="s">
        <v>1825</v>
      </c>
      <c r="BM363" s="59" t="s">
        <v>1833</v>
      </c>
      <c r="BN363" s="59" t="s">
        <v>1834</v>
      </c>
      <c r="BO363" s="59" t="s">
        <v>1826</v>
      </c>
      <c r="BP363" s="59" t="s">
        <v>1827</v>
      </c>
      <c r="BQ363" s="59" t="s">
        <v>1828</v>
      </c>
      <c r="BR363" s="59" t="s">
        <v>1829</v>
      </c>
      <c r="BS363" s="59" t="s">
        <v>1830</v>
      </c>
    </row>
    <row r="364" spans="1:71" x14ac:dyDescent="0.25">
      <c r="A364" s="6" t="s">
        <v>1</v>
      </c>
      <c r="B364" s="6" t="s">
        <v>1</v>
      </c>
      <c r="C364" s="6" t="s">
        <v>1</v>
      </c>
      <c r="D364" s="67" t="s">
        <v>1</v>
      </c>
      <c r="E364" s="67" t="s">
        <v>1</v>
      </c>
      <c r="F364" s="80" t="s">
        <v>1</v>
      </c>
      <c r="G364" s="7" t="s">
        <v>1</v>
      </c>
      <c r="H364" s="8" t="s">
        <v>1</v>
      </c>
      <c r="I364" s="9">
        <v>1</v>
      </c>
      <c r="J364" s="9">
        <v>2</v>
      </c>
      <c r="K364" s="9">
        <v>3</v>
      </c>
      <c r="L364" s="9">
        <v>4</v>
      </c>
      <c r="M364" s="9">
        <v>5</v>
      </c>
      <c r="N364" s="9">
        <v>6</v>
      </c>
      <c r="O364" s="9">
        <v>7</v>
      </c>
      <c r="P364" s="9">
        <v>8</v>
      </c>
      <c r="Q364" s="9">
        <v>9</v>
      </c>
      <c r="R364" s="9">
        <v>10</v>
      </c>
      <c r="S364" s="9">
        <v>11</v>
      </c>
      <c r="T364" s="9">
        <v>12</v>
      </c>
      <c r="U364" s="9">
        <v>13</v>
      </c>
      <c r="V364" s="9">
        <v>14</v>
      </c>
      <c r="W364" s="9">
        <v>15</v>
      </c>
      <c r="X364" s="9">
        <v>16</v>
      </c>
      <c r="Y364" s="9">
        <v>17</v>
      </c>
      <c r="Z364" s="9">
        <v>18</v>
      </c>
      <c r="AA364" s="9">
        <v>19</v>
      </c>
      <c r="AB364" s="9">
        <v>20</v>
      </c>
      <c r="AC364" s="9">
        <v>21</v>
      </c>
      <c r="AD364" s="9">
        <v>1</v>
      </c>
      <c r="AE364" s="9">
        <v>2</v>
      </c>
      <c r="AF364" s="9">
        <v>3</v>
      </c>
      <c r="AG364" s="9">
        <v>4</v>
      </c>
      <c r="AH364" s="9">
        <v>5</v>
      </c>
      <c r="AI364" s="9">
        <v>6</v>
      </c>
      <c r="AJ364" s="9">
        <v>7</v>
      </c>
      <c r="AK364" s="9">
        <v>8</v>
      </c>
      <c r="AL364" s="9">
        <v>9</v>
      </c>
      <c r="AM364" s="9">
        <v>10</v>
      </c>
      <c r="AN364" s="9">
        <v>11</v>
      </c>
      <c r="AO364" s="9">
        <v>12</v>
      </c>
      <c r="AP364" s="9">
        <v>13</v>
      </c>
      <c r="AQ364" s="9">
        <v>14</v>
      </c>
      <c r="AR364" s="9">
        <v>15</v>
      </c>
      <c r="AS364" s="9">
        <v>16</v>
      </c>
      <c r="AT364" s="9">
        <v>17</v>
      </c>
      <c r="AU364" s="9">
        <v>18</v>
      </c>
      <c r="AV364" s="9">
        <v>19</v>
      </c>
      <c r="AW364" s="9">
        <v>20</v>
      </c>
      <c r="AX364" s="9">
        <v>21</v>
      </c>
      <c r="AY364" s="9">
        <v>1</v>
      </c>
      <c r="AZ364" s="9">
        <v>2</v>
      </c>
      <c r="BA364" s="9">
        <v>3</v>
      </c>
      <c r="BB364" s="9">
        <v>4</v>
      </c>
      <c r="BC364" s="9">
        <v>5</v>
      </c>
      <c r="BD364" s="9">
        <v>6</v>
      </c>
      <c r="BE364" s="9">
        <v>7</v>
      </c>
      <c r="BF364" s="9">
        <v>8</v>
      </c>
      <c r="BG364" s="9">
        <v>9</v>
      </c>
      <c r="BH364" s="9">
        <v>10</v>
      </c>
      <c r="BI364" s="9">
        <v>11</v>
      </c>
      <c r="BJ364" s="9">
        <v>12</v>
      </c>
      <c r="BK364" s="9">
        <v>13</v>
      </c>
      <c r="BL364" s="9">
        <v>14</v>
      </c>
      <c r="BM364" s="9">
        <v>15</v>
      </c>
      <c r="BN364" s="9">
        <v>16</v>
      </c>
      <c r="BO364" s="9">
        <v>17</v>
      </c>
      <c r="BP364" s="9">
        <v>18</v>
      </c>
      <c r="BQ364" s="9">
        <v>19</v>
      </c>
      <c r="BR364" s="9">
        <v>20</v>
      </c>
      <c r="BS364" s="9">
        <v>21</v>
      </c>
    </row>
    <row r="365" spans="1:71" x14ac:dyDescent="0.25">
      <c r="A365" s="1" t="s">
        <v>14</v>
      </c>
      <c r="B365" s="1" t="s">
        <v>14</v>
      </c>
      <c r="C365" s="4" t="s">
        <v>15</v>
      </c>
      <c r="D365" s="65" t="s">
        <v>211</v>
      </c>
      <c r="E365" s="64" t="s">
        <v>1</v>
      </c>
      <c r="F365" s="64" t="s">
        <v>1</v>
      </c>
      <c r="G365" s="2" t="s">
        <v>1</v>
      </c>
      <c r="H365" s="2" t="s">
        <v>212</v>
      </c>
      <c r="I365" s="3" t="s">
        <v>1</v>
      </c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>
        <v>0</v>
      </c>
      <c r="AC365" s="3">
        <v>0</v>
      </c>
      <c r="AD365" s="3" t="s">
        <v>1</v>
      </c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>
        <v>0</v>
      </c>
      <c r="AX365" s="3">
        <v>0</v>
      </c>
      <c r="AY365" s="3" t="s">
        <v>1</v>
      </c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>
        <v>0</v>
      </c>
      <c r="BS365" s="3">
        <v>0</v>
      </c>
    </row>
    <row r="366" spans="1:71" ht="33.75" x14ac:dyDescent="0.25">
      <c r="A366" s="1" t="s">
        <v>1</v>
      </c>
      <c r="B366" s="1" t="s">
        <v>1</v>
      </c>
      <c r="C366" s="1" t="s">
        <v>1</v>
      </c>
      <c r="D366" s="64" t="s">
        <v>1</v>
      </c>
      <c r="E366" s="64" t="s">
        <v>1</v>
      </c>
      <c r="F366" s="64" t="s">
        <v>1</v>
      </c>
      <c r="G366" s="2" t="s">
        <v>1</v>
      </c>
      <c r="H366" s="10" t="s">
        <v>17</v>
      </c>
      <c r="I366" s="11">
        <f t="shared" ref="I366:AA366" si="534">SUM(I367,I374,I376)</f>
        <v>0</v>
      </c>
      <c r="J366" s="11">
        <f t="shared" si="534"/>
        <v>0</v>
      </c>
      <c r="K366" s="11">
        <f t="shared" si="534"/>
        <v>0</v>
      </c>
      <c r="L366" s="11">
        <f t="shared" si="534"/>
        <v>0</v>
      </c>
      <c r="M366" s="11">
        <f t="shared" si="534"/>
        <v>0</v>
      </c>
      <c r="N366" s="11">
        <f t="shared" si="534"/>
        <v>0</v>
      </c>
      <c r="O366" s="11">
        <f t="shared" ref="O366" si="535">SUM(O367,O374,O376)</f>
        <v>0</v>
      </c>
      <c r="P366" s="11">
        <f t="shared" si="534"/>
        <v>0</v>
      </c>
      <c r="Q366" s="11">
        <f t="shared" si="534"/>
        <v>0</v>
      </c>
      <c r="R366" s="11">
        <f t="shared" si="534"/>
        <v>0</v>
      </c>
      <c r="S366" s="11">
        <f t="shared" si="534"/>
        <v>0</v>
      </c>
      <c r="T366" s="11">
        <f t="shared" si="534"/>
        <v>0</v>
      </c>
      <c r="U366" s="11">
        <f t="shared" si="534"/>
        <v>0</v>
      </c>
      <c r="V366" s="11">
        <f t="shared" si="534"/>
        <v>0</v>
      </c>
      <c r="W366" s="11">
        <f t="shared" si="534"/>
        <v>0</v>
      </c>
      <c r="X366" s="11">
        <f t="shared" si="534"/>
        <v>0</v>
      </c>
      <c r="Y366" s="11">
        <f t="shared" si="534"/>
        <v>0</v>
      </c>
      <c r="Z366" s="11">
        <f t="shared" si="534"/>
        <v>0</v>
      </c>
      <c r="AA366" s="11">
        <f t="shared" si="534"/>
        <v>0</v>
      </c>
      <c r="AB366" s="11">
        <v>0</v>
      </c>
      <c r="AC366" s="11">
        <v>0</v>
      </c>
      <c r="AD366" s="11">
        <f t="shared" ref="AD366:AV366" si="536">SUM(AD367,AD374,AD376)</f>
        <v>0</v>
      </c>
      <c r="AE366" s="11">
        <f t="shared" si="536"/>
        <v>0</v>
      </c>
      <c r="AF366" s="11">
        <f t="shared" si="536"/>
        <v>0</v>
      </c>
      <c r="AG366" s="11">
        <f t="shared" si="536"/>
        <v>0</v>
      </c>
      <c r="AH366" s="11">
        <f t="shared" si="536"/>
        <v>0</v>
      </c>
      <c r="AI366" s="11">
        <f t="shared" si="536"/>
        <v>0</v>
      </c>
      <c r="AJ366" s="11">
        <f t="shared" ref="AJ366" si="537">SUM(AJ367,AJ374,AJ376)</f>
        <v>0</v>
      </c>
      <c r="AK366" s="11">
        <f t="shared" si="536"/>
        <v>0</v>
      </c>
      <c r="AL366" s="11">
        <f t="shared" si="536"/>
        <v>0</v>
      </c>
      <c r="AM366" s="11">
        <f t="shared" si="536"/>
        <v>0</v>
      </c>
      <c r="AN366" s="11">
        <f t="shared" si="536"/>
        <v>0</v>
      </c>
      <c r="AO366" s="11">
        <f t="shared" si="536"/>
        <v>0</v>
      </c>
      <c r="AP366" s="11">
        <f t="shared" si="536"/>
        <v>0</v>
      </c>
      <c r="AQ366" s="11">
        <f t="shared" si="536"/>
        <v>0</v>
      </c>
      <c r="AR366" s="11">
        <f t="shared" si="536"/>
        <v>0</v>
      </c>
      <c r="AS366" s="11">
        <f t="shared" si="536"/>
        <v>0</v>
      </c>
      <c r="AT366" s="11">
        <f t="shared" si="536"/>
        <v>0</v>
      </c>
      <c r="AU366" s="11">
        <f t="shared" si="536"/>
        <v>0</v>
      </c>
      <c r="AV366" s="11">
        <f t="shared" si="536"/>
        <v>0</v>
      </c>
      <c r="AW366" s="11">
        <v>0</v>
      </c>
      <c r="AX366" s="11">
        <v>0</v>
      </c>
      <c r="AY366" s="11">
        <f t="shared" ref="AY366:BQ366" si="538">SUM(AY367,AY374,AY376)</f>
        <v>0</v>
      </c>
      <c r="AZ366" s="11">
        <f t="shared" si="538"/>
        <v>0</v>
      </c>
      <c r="BA366" s="11">
        <f t="shared" si="538"/>
        <v>0</v>
      </c>
      <c r="BB366" s="11">
        <f t="shared" si="538"/>
        <v>0</v>
      </c>
      <c r="BC366" s="11">
        <f t="shared" si="538"/>
        <v>0</v>
      </c>
      <c r="BD366" s="11">
        <f t="shared" si="538"/>
        <v>0</v>
      </c>
      <c r="BE366" s="11">
        <f t="shared" ref="BE366" si="539">SUM(BE367,BE374,BE376)</f>
        <v>0</v>
      </c>
      <c r="BF366" s="11">
        <f t="shared" si="538"/>
        <v>0</v>
      </c>
      <c r="BG366" s="11">
        <f t="shared" si="538"/>
        <v>0</v>
      </c>
      <c r="BH366" s="11">
        <f t="shared" si="538"/>
        <v>0</v>
      </c>
      <c r="BI366" s="11">
        <f t="shared" si="538"/>
        <v>0</v>
      </c>
      <c r="BJ366" s="11">
        <f t="shared" si="538"/>
        <v>0</v>
      </c>
      <c r="BK366" s="11">
        <f t="shared" si="538"/>
        <v>0</v>
      </c>
      <c r="BL366" s="11">
        <f t="shared" si="538"/>
        <v>0</v>
      </c>
      <c r="BM366" s="11">
        <f t="shared" si="538"/>
        <v>0</v>
      </c>
      <c r="BN366" s="11">
        <f t="shared" si="538"/>
        <v>0</v>
      </c>
      <c r="BO366" s="11">
        <f t="shared" si="538"/>
        <v>0</v>
      </c>
      <c r="BP366" s="11">
        <f t="shared" si="538"/>
        <v>0</v>
      </c>
      <c r="BQ366" s="11">
        <f t="shared" si="538"/>
        <v>0</v>
      </c>
      <c r="BR366" s="11">
        <v>0</v>
      </c>
      <c r="BS366" s="11">
        <v>0</v>
      </c>
    </row>
    <row r="367" spans="1:71" x14ac:dyDescent="0.25">
      <c r="A367" s="4" t="s">
        <v>14</v>
      </c>
      <c r="B367" s="4" t="s">
        <v>14</v>
      </c>
      <c r="C367" s="4" t="s">
        <v>15</v>
      </c>
      <c r="D367" s="65" t="s">
        <v>211</v>
      </c>
      <c r="E367" s="64" t="s">
        <v>18</v>
      </c>
      <c r="F367" s="64" t="s">
        <v>1</v>
      </c>
      <c r="G367" s="2" t="s">
        <v>1</v>
      </c>
      <c r="H367" s="2" t="s">
        <v>19</v>
      </c>
      <c r="I367" s="12">
        <f t="shared" ref="I367:AA367" si="540">SUM(I368:I369)</f>
        <v>0</v>
      </c>
      <c r="J367" s="12">
        <f t="shared" si="540"/>
        <v>0</v>
      </c>
      <c r="K367" s="12">
        <f t="shared" si="540"/>
        <v>0</v>
      </c>
      <c r="L367" s="12">
        <f t="shared" si="540"/>
        <v>0</v>
      </c>
      <c r="M367" s="12">
        <f t="shared" si="540"/>
        <v>0</v>
      </c>
      <c r="N367" s="12">
        <f t="shared" si="540"/>
        <v>0</v>
      </c>
      <c r="O367" s="12">
        <f t="shared" ref="O367" si="541">SUM(O368:O369)</f>
        <v>0</v>
      </c>
      <c r="P367" s="12">
        <f t="shared" si="540"/>
        <v>0</v>
      </c>
      <c r="Q367" s="12">
        <f t="shared" si="540"/>
        <v>0</v>
      </c>
      <c r="R367" s="12">
        <f t="shared" si="540"/>
        <v>0</v>
      </c>
      <c r="S367" s="12">
        <f t="shared" si="540"/>
        <v>0</v>
      </c>
      <c r="T367" s="12">
        <f t="shared" si="540"/>
        <v>0</v>
      </c>
      <c r="U367" s="12">
        <f t="shared" si="540"/>
        <v>0</v>
      </c>
      <c r="V367" s="12">
        <f t="shared" si="540"/>
        <v>0</v>
      </c>
      <c r="W367" s="12">
        <f t="shared" si="540"/>
        <v>0</v>
      </c>
      <c r="X367" s="12">
        <f t="shared" si="540"/>
        <v>0</v>
      </c>
      <c r="Y367" s="12">
        <f t="shared" si="540"/>
        <v>0</v>
      </c>
      <c r="Z367" s="12">
        <f t="shared" si="540"/>
        <v>0</v>
      </c>
      <c r="AA367" s="12">
        <f t="shared" si="540"/>
        <v>0</v>
      </c>
      <c r="AB367" s="12">
        <v>0</v>
      </c>
      <c r="AC367" s="12">
        <v>0</v>
      </c>
      <c r="AD367" s="12">
        <f t="shared" ref="AD367:AV367" si="542">SUM(AD368:AD369)</f>
        <v>0</v>
      </c>
      <c r="AE367" s="12">
        <f t="shared" si="542"/>
        <v>0</v>
      </c>
      <c r="AF367" s="12">
        <f t="shared" si="542"/>
        <v>0</v>
      </c>
      <c r="AG367" s="12">
        <f t="shared" si="542"/>
        <v>0</v>
      </c>
      <c r="AH367" s="12">
        <f t="shared" si="542"/>
        <v>0</v>
      </c>
      <c r="AI367" s="12">
        <f t="shared" si="542"/>
        <v>0</v>
      </c>
      <c r="AJ367" s="12">
        <f t="shared" ref="AJ367" si="543">SUM(AJ368:AJ369)</f>
        <v>0</v>
      </c>
      <c r="AK367" s="12">
        <f t="shared" si="542"/>
        <v>0</v>
      </c>
      <c r="AL367" s="12">
        <f t="shared" si="542"/>
        <v>0</v>
      </c>
      <c r="AM367" s="12">
        <f t="shared" si="542"/>
        <v>0</v>
      </c>
      <c r="AN367" s="12">
        <f t="shared" si="542"/>
        <v>0</v>
      </c>
      <c r="AO367" s="12">
        <f t="shared" si="542"/>
        <v>0</v>
      </c>
      <c r="AP367" s="12">
        <f t="shared" si="542"/>
        <v>0</v>
      </c>
      <c r="AQ367" s="12">
        <f t="shared" si="542"/>
        <v>0</v>
      </c>
      <c r="AR367" s="12">
        <f t="shared" si="542"/>
        <v>0</v>
      </c>
      <c r="AS367" s="12">
        <f t="shared" si="542"/>
        <v>0</v>
      </c>
      <c r="AT367" s="12">
        <f t="shared" si="542"/>
        <v>0</v>
      </c>
      <c r="AU367" s="12">
        <f t="shared" si="542"/>
        <v>0</v>
      </c>
      <c r="AV367" s="12">
        <f t="shared" si="542"/>
        <v>0</v>
      </c>
      <c r="AW367" s="12">
        <v>0</v>
      </c>
      <c r="AX367" s="12">
        <v>0</v>
      </c>
      <c r="AY367" s="12">
        <f t="shared" ref="AY367:BQ367" si="544">SUM(AY368:AY369)</f>
        <v>0</v>
      </c>
      <c r="AZ367" s="12">
        <f t="shared" si="544"/>
        <v>0</v>
      </c>
      <c r="BA367" s="12">
        <f t="shared" si="544"/>
        <v>0</v>
      </c>
      <c r="BB367" s="12">
        <f t="shared" si="544"/>
        <v>0</v>
      </c>
      <c r="BC367" s="12">
        <f t="shared" si="544"/>
        <v>0</v>
      </c>
      <c r="BD367" s="12">
        <f t="shared" si="544"/>
        <v>0</v>
      </c>
      <c r="BE367" s="12">
        <f t="shared" ref="BE367" si="545">SUM(BE368:BE369)</f>
        <v>0</v>
      </c>
      <c r="BF367" s="12">
        <f t="shared" si="544"/>
        <v>0</v>
      </c>
      <c r="BG367" s="12">
        <f t="shared" si="544"/>
        <v>0</v>
      </c>
      <c r="BH367" s="12">
        <f t="shared" si="544"/>
        <v>0</v>
      </c>
      <c r="BI367" s="12">
        <f t="shared" si="544"/>
        <v>0</v>
      </c>
      <c r="BJ367" s="12">
        <f t="shared" si="544"/>
        <v>0</v>
      </c>
      <c r="BK367" s="12">
        <f t="shared" si="544"/>
        <v>0</v>
      </c>
      <c r="BL367" s="12">
        <f t="shared" si="544"/>
        <v>0</v>
      </c>
      <c r="BM367" s="12">
        <f t="shared" si="544"/>
        <v>0</v>
      </c>
      <c r="BN367" s="12">
        <f t="shared" si="544"/>
        <v>0</v>
      </c>
      <c r="BO367" s="12">
        <f t="shared" si="544"/>
        <v>0</v>
      </c>
      <c r="BP367" s="12">
        <f t="shared" si="544"/>
        <v>0</v>
      </c>
      <c r="BQ367" s="12">
        <f t="shared" si="544"/>
        <v>0</v>
      </c>
      <c r="BR367" s="12">
        <v>0</v>
      </c>
      <c r="BS367" s="12">
        <v>0</v>
      </c>
    </row>
    <row r="368" spans="1:71" x14ac:dyDescent="0.25">
      <c r="A368" s="4" t="s">
        <v>14</v>
      </c>
      <c r="B368" s="4" t="s">
        <v>14</v>
      </c>
      <c r="C368" s="4" t="s">
        <v>15</v>
      </c>
      <c r="D368" s="65" t="s">
        <v>211</v>
      </c>
      <c r="E368" s="75">
        <v>6111</v>
      </c>
      <c r="F368" s="65"/>
      <c r="G368" s="60" t="s">
        <v>1875</v>
      </c>
      <c r="H368" s="13" t="s">
        <v>20</v>
      </c>
      <c r="I368" s="14">
        <v>0</v>
      </c>
      <c r="J368" s="14"/>
      <c r="K368" s="14"/>
      <c r="L368" s="14"/>
      <c r="M368" s="14"/>
      <c r="N368" s="14"/>
      <c r="O368" s="14">
        <f t="shared" si="501"/>
        <v>0</v>
      </c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>
        <v>0</v>
      </c>
      <c r="AC368" s="14">
        <v>0</v>
      </c>
      <c r="AD368" s="14">
        <v>0</v>
      </c>
      <c r="AE368" s="14"/>
      <c r="AF368" s="14"/>
      <c r="AG368" s="14"/>
      <c r="AH368" s="14"/>
      <c r="AI368" s="14"/>
      <c r="AJ368" s="14">
        <f t="shared" si="502"/>
        <v>0</v>
      </c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>
        <v>0</v>
      </c>
      <c r="AX368" s="14">
        <v>0</v>
      </c>
      <c r="AY368" s="14">
        <v>0</v>
      </c>
      <c r="AZ368" s="14"/>
      <c r="BA368" s="14"/>
      <c r="BB368" s="14"/>
      <c r="BC368" s="14"/>
      <c r="BD368" s="14"/>
      <c r="BE368" s="14">
        <f t="shared" si="503"/>
        <v>0</v>
      </c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>
        <v>0</v>
      </c>
      <c r="BS368" s="14">
        <v>0</v>
      </c>
    </row>
    <row r="369" spans="1:71" x14ac:dyDescent="0.25">
      <c r="A369" s="1" t="s">
        <v>14</v>
      </c>
      <c r="B369" s="1" t="s">
        <v>14</v>
      </c>
      <c r="C369" s="1" t="s">
        <v>15</v>
      </c>
      <c r="D369" s="68" t="s">
        <v>211</v>
      </c>
      <c r="E369" s="68" t="s">
        <v>21</v>
      </c>
      <c r="F369" s="65" t="s">
        <v>1</v>
      </c>
      <c r="G369" s="13" t="s">
        <v>1</v>
      </c>
      <c r="H369" s="2" t="s">
        <v>22</v>
      </c>
      <c r="I369" s="12">
        <f t="shared" ref="I369:AA369" si="546">SUM(I370:I373)</f>
        <v>0</v>
      </c>
      <c r="J369" s="12">
        <f t="shared" si="546"/>
        <v>0</v>
      </c>
      <c r="K369" s="12">
        <f t="shared" si="546"/>
        <v>0</v>
      </c>
      <c r="L369" s="12">
        <f t="shared" si="546"/>
        <v>0</v>
      </c>
      <c r="M369" s="12">
        <f t="shared" si="546"/>
        <v>0</v>
      </c>
      <c r="N369" s="12">
        <f t="shared" si="546"/>
        <v>0</v>
      </c>
      <c r="O369" s="12">
        <f t="shared" si="546"/>
        <v>0</v>
      </c>
      <c r="P369" s="12">
        <f t="shared" si="546"/>
        <v>0</v>
      </c>
      <c r="Q369" s="12">
        <f t="shared" si="546"/>
        <v>0</v>
      </c>
      <c r="R369" s="12">
        <f t="shared" si="546"/>
        <v>0</v>
      </c>
      <c r="S369" s="12">
        <f t="shared" si="546"/>
        <v>0</v>
      </c>
      <c r="T369" s="12">
        <f t="shared" si="546"/>
        <v>0</v>
      </c>
      <c r="U369" s="12">
        <f t="shared" si="546"/>
        <v>0</v>
      </c>
      <c r="V369" s="12">
        <f t="shared" si="546"/>
        <v>0</v>
      </c>
      <c r="W369" s="12">
        <f t="shared" si="546"/>
        <v>0</v>
      </c>
      <c r="X369" s="12">
        <f t="shared" si="546"/>
        <v>0</v>
      </c>
      <c r="Y369" s="12">
        <f t="shared" si="546"/>
        <v>0</v>
      </c>
      <c r="Z369" s="12">
        <f t="shared" si="546"/>
        <v>0</v>
      </c>
      <c r="AA369" s="12">
        <f t="shared" si="546"/>
        <v>0</v>
      </c>
      <c r="AB369" s="12">
        <v>0</v>
      </c>
      <c r="AC369" s="12">
        <v>0</v>
      </c>
      <c r="AD369" s="12">
        <f t="shared" ref="AD369:AV369" si="547">SUM(AD370:AD373)</f>
        <v>0</v>
      </c>
      <c r="AE369" s="12">
        <f t="shared" si="547"/>
        <v>0</v>
      </c>
      <c r="AF369" s="12">
        <f t="shared" si="547"/>
        <v>0</v>
      </c>
      <c r="AG369" s="12">
        <f t="shared" si="547"/>
        <v>0</v>
      </c>
      <c r="AH369" s="12">
        <f t="shared" si="547"/>
        <v>0</v>
      </c>
      <c r="AI369" s="12">
        <f t="shared" si="547"/>
        <v>0</v>
      </c>
      <c r="AJ369" s="12">
        <f t="shared" si="547"/>
        <v>0</v>
      </c>
      <c r="AK369" s="12">
        <f t="shared" si="547"/>
        <v>0</v>
      </c>
      <c r="AL369" s="12">
        <f t="shared" si="547"/>
        <v>0</v>
      </c>
      <c r="AM369" s="12">
        <f t="shared" si="547"/>
        <v>0</v>
      </c>
      <c r="AN369" s="12">
        <f t="shared" si="547"/>
        <v>0</v>
      </c>
      <c r="AO369" s="12">
        <f t="shared" si="547"/>
        <v>0</v>
      </c>
      <c r="AP369" s="12">
        <f t="shared" si="547"/>
        <v>0</v>
      </c>
      <c r="AQ369" s="12">
        <f t="shared" si="547"/>
        <v>0</v>
      </c>
      <c r="AR369" s="12">
        <f t="shared" si="547"/>
        <v>0</v>
      </c>
      <c r="AS369" s="12">
        <f t="shared" si="547"/>
        <v>0</v>
      </c>
      <c r="AT369" s="12">
        <f t="shared" si="547"/>
        <v>0</v>
      </c>
      <c r="AU369" s="12">
        <f t="shared" si="547"/>
        <v>0</v>
      </c>
      <c r="AV369" s="12">
        <f t="shared" si="547"/>
        <v>0</v>
      </c>
      <c r="AW369" s="12">
        <v>0</v>
      </c>
      <c r="AX369" s="12">
        <v>0</v>
      </c>
      <c r="AY369" s="12">
        <f t="shared" ref="AY369:BQ369" si="548">SUM(AY370:AY373)</f>
        <v>0</v>
      </c>
      <c r="AZ369" s="12">
        <f t="shared" si="548"/>
        <v>0</v>
      </c>
      <c r="BA369" s="12">
        <f t="shared" si="548"/>
        <v>0</v>
      </c>
      <c r="BB369" s="12">
        <f t="shared" si="548"/>
        <v>0</v>
      </c>
      <c r="BC369" s="12">
        <f t="shared" si="548"/>
        <v>0</v>
      </c>
      <c r="BD369" s="12">
        <f t="shared" si="548"/>
        <v>0</v>
      </c>
      <c r="BE369" s="12">
        <f t="shared" si="548"/>
        <v>0</v>
      </c>
      <c r="BF369" s="12">
        <f t="shared" si="548"/>
        <v>0</v>
      </c>
      <c r="BG369" s="12">
        <f t="shared" si="548"/>
        <v>0</v>
      </c>
      <c r="BH369" s="12">
        <f t="shared" si="548"/>
        <v>0</v>
      </c>
      <c r="BI369" s="12">
        <f t="shared" si="548"/>
        <v>0</v>
      </c>
      <c r="BJ369" s="12">
        <f t="shared" si="548"/>
        <v>0</v>
      </c>
      <c r="BK369" s="12">
        <f t="shared" si="548"/>
        <v>0</v>
      </c>
      <c r="BL369" s="12">
        <f t="shared" si="548"/>
        <v>0</v>
      </c>
      <c r="BM369" s="12">
        <f t="shared" si="548"/>
        <v>0</v>
      </c>
      <c r="BN369" s="12">
        <f t="shared" si="548"/>
        <v>0</v>
      </c>
      <c r="BO369" s="12">
        <f t="shared" si="548"/>
        <v>0</v>
      </c>
      <c r="BP369" s="12">
        <f t="shared" si="548"/>
        <v>0</v>
      </c>
      <c r="BQ369" s="12">
        <f t="shared" si="548"/>
        <v>0</v>
      </c>
      <c r="BR369" s="12">
        <v>0</v>
      </c>
      <c r="BS369" s="12">
        <v>0</v>
      </c>
    </row>
    <row r="370" spans="1:71" x14ac:dyDescent="0.25">
      <c r="A370" s="4" t="s">
        <v>14</v>
      </c>
      <c r="B370" s="4" t="s">
        <v>14</v>
      </c>
      <c r="C370" s="4" t="s">
        <v>15</v>
      </c>
      <c r="D370" s="65" t="s">
        <v>211</v>
      </c>
      <c r="E370" s="75">
        <v>6112</v>
      </c>
      <c r="F370" s="65" t="s">
        <v>213</v>
      </c>
      <c r="G370" s="60" t="s">
        <v>1875</v>
      </c>
      <c r="H370" s="13" t="s">
        <v>79</v>
      </c>
      <c r="I370" s="14">
        <v>0</v>
      </c>
      <c r="J370" s="14"/>
      <c r="K370" s="14"/>
      <c r="L370" s="14"/>
      <c r="M370" s="14"/>
      <c r="N370" s="14"/>
      <c r="O370" s="14">
        <f t="shared" si="501"/>
        <v>0</v>
      </c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>
        <v>0</v>
      </c>
      <c r="AC370" s="14">
        <v>0</v>
      </c>
      <c r="AD370" s="14">
        <v>0</v>
      </c>
      <c r="AE370" s="14"/>
      <c r="AF370" s="14"/>
      <c r="AG370" s="14"/>
      <c r="AH370" s="14"/>
      <c r="AI370" s="14"/>
      <c r="AJ370" s="14">
        <f t="shared" si="502"/>
        <v>0</v>
      </c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>
        <v>0</v>
      </c>
      <c r="AX370" s="14">
        <v>0</v>
      </c>
      <c r="AY370" s="14">
        <v>0</v>
      </c>
      <c r="AZ370" s="14"/>
      <c r="BA370" s="14"/>
      <c r="BB370" s="14"/>
      <c r="BC370" s="14"/>
      <c r="BD370" s="14"/>
      <c r="BE370" s="14">
        <f t="shared" si="503"/>
        <v>0</v>
      </c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>
        <v>0</v>
      </c>
      <c r="BS370" s="14">
        <v>0</v>
      </c>
    </row>
    <row r="371" spans="1:71" x14ac:dyDescent="0.25">
      <c r="A371" s="4" t="s">
        <v>14</v>
      </c>
      <c r="B371" s="4" t="s">
        <v>14</v>
      </c>
      <c r="C371" s="4" t="s">
        <v>15</v>
      </c>
      <c r="D371" s="65" t="s">
        <v>211</v>
      </c>
      <c r="E371" s="75">
        <v>6112</v>
      </c>
      <c r="F371" s="65" t="s">
        <v>214</v>
      </c>
      <c r="G371" s="60" t="s">
        <v>1875</v>
      </c>
      <c r="H371" s="13" t="s">
        <v>26</v>
      </c>
      <c r="I371" s="14">
        <v>0</v>
      </c>
      <c r="J371" s="14"/>
      <c r="K371" s="14"/>
      <c r="L371" s="14"/>
      <c r="M371" s="14"/>
      <c r="N371" s="14"/>
      <c r="O371" s="14">
        <f t="shared" si="501"/>
        <v>0</v>
      </c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>
        <v>0</v>
      </c>
      <c r="AC371" s="14">
        <v>0</v>
      </c>
      <c r="AD371" s="14">
        <v>0</v>
      </c>
      <c r="AE371" s="14"/>
      <c r="AF371" s="14"/>
      <c r="AG371" s="14"/>
      <c r="AH371" s="14"/>
      <c r="AI371" s="14"/>
      <c r="AJ371" s="14">
        <f t="shared" si="502"/>
        <v>0</v>
      </c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>
        <v>0</v>
      </c>
      <c r="AX371" s="14">
        <v>0</v>
      </c>
      <c r="AY371" s="14">
        <v>0</v>
      </c>
      <c r="AZ371" s="14"/>
      <c r="BA371" s="14"/>
      <c r="BB371" s="14"/>
      <c r="BC371" s="14"/>
      <c r="BD371" s="14"/>
      <c r="BE371" s="14">
        <f t="shared" si="503"/>
        <v>0</v>
      </c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>
        <v>0</v>
      </c>
      <c r="BS371" s="14">
        <v>0</v>
      </c>
    </row>
    <row r="372" spans="1:71" x14ac:dyDescent="0.25">
      <c r="A372" s="4" t="s">
        <v>14</v>
      </c>
      <c r="B372" s="4" t="s">
        <v>14</v>
      </c>
      <c r="C372" s="4" t="s">
        <v>15</v>
      </c>
      <c r="D372" s="65" t="s">
        <v>211</v>
      </c>
      <c r="E372" s="75">
        <v>6112</v>
      </c>
      <c r="F372" s="65" t="s">
        <v>215</v>
      </c>
      <c r="G372" s="60" t="s">
        <v>1875</v>
      </c>
      <c r="H372" s="13" t="s">
        <v>28</v>
      </c>
      <c r="I372" s="14">
        <v>0</v>
      </c>
      <c r="J372" s="14"/>
      <c r="K372" s="14"/>
      <c r="L372" s="14"/>
      <c r="M372" s="14"/>
      <c r="N372" s="14"/>
      <c r="O372" s="14">
        <f t="shared" si="501"/>
        <v>0</v>
      </c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>
        <v>0</v>
      </c>
      <c r="AC372" s="14">
        <v>0</v>
      </c>
      <c r="AD372" s="14">
        <v>0</v>
      </c>
      <c r="AE372" s="14"/>
      <c r="AF372" s="14"/>
      <c r="AG372" s="14"/>
      <c r="AH372" s="14"/>
      <c r="AI372" s="14"/>
      <c r="AJ372" s="14">
        <f t="shared" si="502"/>
        <v>0</v>
      </c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>
        <v>0</v>
      </c>
      <c r="AX372" s="14">
        <v>0</v>
      </c>
      <c r="AY372" s="14">
        <v>0</v>
      </c>
      <c r="AZ372" s="14"/>
      <c r="BA372" s="14"/>
      <c r="BB372" s="14"/>
      <c r="BC372" s="14"/>
      <c r="BD372" s="14"/>
      <c r="BE372" s="14">
        <f t="shared" si="503"/>
        <v>0</v>
      </c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>
        <v>0</v>
      </c>
      <c r="BS372" s="14">
        <v>0</v>
      </c>
    </row>
    <row r="373" spans="1:71" x14ac:dyDescent="0.25">
      <c r="A373" s="4" t="s">
        <v>14</v>
      </c>
      <c r="B373" s="4" t="s">
        <v>14</v>
      </c>
      <c r="C373" s="4" t="s">
        <v>15</v>
      </c>
      <c r="D373" s="65" t="s">
        <v>211</v>
      </c>
      <c r="E373" s="75">
        <v>6112</v>
      </c>
      <c r="F373" s="65" t="s">
        <v>216</v>
      </c>
      <c r="G373" s="60" t="s">
        <v>1875</v>
      </c>
      <c r="H373" s="13" t="s">
        <v>30</v>
      </c>
      <c r="I373" s="14">
        <v>0</v>
      </c>
      <c r="J373" s="14"/>
      <c r="K373" s="14"/>
      <c r="L373" s="14"/>
      <c r="M373" s="14"/>
      <c r="N373" s="14"/>
      <c r="O373" s="14">
        <f t="shared" si="501"/>
        <v>0</v>
      </c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>
        <v>0</v>
      </c>
      <c r="AC373" s="14">
        <v>0</v>
      </c>
      <c r="AD373" s="14">
        <v>0</v>
      </c>
      <c r="AE373" s="14"/>
      <c r="AF373" s="14"/>
      <c r="AG373" s="14"/>
      <c r="AH373" s="14"/>
      <c r="AI373" s="14"/>
      <c r="AJ373" s="14">
        <f t="shared" si="502"/>
        <v>0</v>
      </c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>
        <v>0</v>
      </c>
      <c r="AX373" s="14">
        <v>0</v>
      </c>
      <c r="AY373" s="14">
        <v>0</v>
      </c>
      <c r="AZ373" s="14"/>
      <c r="BA373" s="14"/>
      <c r="BB373" s="14"/>
      <c r="BC373" s="14"/>
      <c r="BD373" s="14"/>
      <c r="BE373" s="14">
        <f t="shared" si="503"/>
        <v>0</v>
      </c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>
        <v>0</v>
      </c>
      <c r="BS373" s="14">
        <v>0</v>
      </c>
    </row>
    <row r="374" spans="1:71" x14ac:dyDescent="0.25">
      <c r="A374" s="4" t="s">
        <v>14</v>
      </c>
      <c r="B374" s="4" t="s">
        <v>14</v>
      </c>
      <c r="C374" s="4" t="s">
        <v>15</v>
      </c>
      <c r="D374" s="65" t="s">
        <v>211</v>
      </c>
      <c r="E374" s="64" t="s">
        <v>31</v>
      </c>
      <c r="F374" s="64" t="s">
        <v>1</v>
      </c>
      <c r="G374" s="2" t="s">
        <v>1</v>
      </c>
      <c r="H374" s="2" t="s">
        <v>32</v>
      </c>
      <c r="I374" s="12">
        <f t="shared" ref="I374:AA374" si="549">SUM(I375)</f>
        <v>0</v>
      </c>
      <c r="J374" s="12">
        <f t="shared" si="549"/>
        <v>0</v>
      </c>
      <c r="K374" s="12">
        <f t="shared" si="549"/>
        <v>0</v>
      </c>
      <c r="L374" s="12">
        <f t="shared" si="549"/>
        <v>0</v>
      </c>
      <c r="M374" s="12">
        <f t="shared" si="549"/>
        <v>0</v>
      </c>
      <c r="N374" s="12">
        <f t="shared" si="549"/>
        <v>0</v>
      </c>
      <c r="O374" s="12">
        <f t="shared" si="549"/>
        <v>0</v>
      </c>
      <c r="P374" s="12">
        <f t="shared" si="549"/>
        <v>0</v>
      </c>
      <c r="Q374" s="12">
        <f t="shared" si="549"/>
        <v>0</v>
      </c>
      <c r="R374" s="12">
        <f t="shared" si="549"/>
        <v>0</v>
      </c>
      <c r="S374" s="12">
        <f t="shared" si="549"/>
        <v>0</v>
      </c>
      <c r="T374" s="12">
        <f t="shared" si="549"/>
        <v>0</v>
      </c>
      <c r="U374" s="12">
        <f t="shared" si="549"/>
        <v>0</v>
      </c>
      <c r="V374" s="12">
        <f t="shared" si="549"/>
        <v>0</v>
      </c>
      <c r="W374" s="12">
        <f t="shared" si="549"/>
        <v>0</v>
      </c>
      <c r="X374" s="12">
        <f t="shared" si="549"/>
        <v>0</v>
      </c>
      <c r="Y374" s="12">
        <f t="shared" si="549"/>
        <v>0</v>
      </c>
      <c r="Z374" s="12">
        <f t="shared" si="549"/>
        <v>0</v>
      </c>
      <c r="AA374" s="12">
        <f t="shared" si="549"/>
        <v>0</v>
      </c>
      <c r="AB374" s="12">
        <v>0</v>
      </c>
      <c r="AC374" s="12">
        <v>0</v>
      </c>
      <c r="AD374" s="12">
        <f t="shared" ref="AD374:AV374" si="550">SUM(AD375)</f>
        <v>0</v>
      </c>
      <c r="AE374" s="12">
        <f t="shared" si="550"/>
        <v>0</v>
      </c>
      <c r="AF374" s="12">
        <f t="shared" si="550"/>
        <v>0</v>
      </c>
      <c r="AG374" s="12">
        <f t="shared" si="550"/>
        <v>0</v>
      </c>
      <c r="AH374" s="12">
        <f t="shared" si="550"/>
        <v>0</v>
      </c>
      <c r="AI374" s="12">
        <f t="shared" si="550"/>
        <v>0</v>
      </c>
      <c r="AJ374" s="12">
        <f t="shared" si="550"/>
        <v>0</v>
      </c>
      <c r="AK374" s="12">
        <f t="shared" si="550"/>
        <v>0</v>
      </c>
      <c r="AL374" s="12">
        <f t="shared" si="550"/>
        <v>0</v>
      </c>
      <c r="AM374" s="12">
        <f t="shared" si="550"/>
        <v>0</v>
      </c>
      <c r="AN374" s="12">
        <f t="shared" si="550"/>
        <v>0</v>
      </c>
      <c r="AO374" s="12">
        <f t="shared" si="550"/>
        <v>0</v>
      </c>
      <c r="AP374" s="12">
        <f t="shared" si="550"/>
        <v>0</v>
      </c>
      <c r="AQ374" s="12">
        <f t="shared" si="550"/>
        <v>0</v>
      </c>
      <c r="AR374" s="12">
        <f t="shared" si="550"/>
        <v>0</v>
      </c>
      <c r="AS374" s="12">
        <f t="shared" si="550"/>
        <v>0</v>
      </c>
      <c r="AT374" s="12">
        <f t="shared" si="550"/>
        <v>0</v>
      </c>
      <c r="AU374" s="12">
        <f t="shared" si="550"/>
        <v>0</v>
      </c>
      <c r="AV374" s="12">
        <f t="shared" si="550"/>
        <v>0</v>
      </c>
      <c r="AW374" s="12">
        <v>0</v>
      </c>
      <c r="AX374" s="12">
        <v>0</v>
      </c>
      <c r="AY374" s="12">
        <f t="shared" ref="AY374:BQ374" si="551">SUM(AY375)</f>
        <v>0</v>
      </c>
      <c r="AZ374" s="12">
        <f t="shared" si="551"/>
        <v>0</v>
      </c>
      <c r="BA374" s="12">
        <f t="shared" si="551"/>
        <v>0</v>
      </c>
      <c r="BB374" s="12">
        <f t="shared" si="551"/>
        <v>0</v>
      </c>
      <c r="BC374" s="12">
        <f t="shared" si="551"/>
        <v>0</v>
      </c>
      <c r="BD374" s="12">
        <f t="shared" si="551"/>
        <v>0</v>
      </c>
      <c r="BE374" s="12">
        <f t="shared" si="551"/>
        <v>0</v>
      </c>
      <c r="BF374" s="12">
        <f t="shared" si="551"/>
        <v>0</v>
      </c>
      <c r="BG374" s="12">
        <f t="shared" si="551"/>
        <v>0</v>
      </c>
      <c r="BH374" s="12">
        <f t="shared" si="551"/>
        <v>0</v>
      </c>
      <c r="BI374" s="12">
        <f t="shared" si="551"/>
        <v>0</v>
      </c>
      <c r="BJ374" s="12">
        <f t="shared" si="551"/>
        <v>0</v>
      </c>
      <c r="BK374" s="12">
        <f t="shared" si="551"/>
        <v>0</v>
      </c>
      <c r="BL374" s="12">
        <f t="shared" si="551"/>
        <v>0</v>
      </c>
      <c r="BM374" s="12">
        <f t="shared" si="551"/>
        <v>0</v>
      </c>
      <c r="BN374" s="12">
        <f t="shared" si="551"/>
        <v>0</v>
      </c>
      <c r="BO374" s="12">
        <f t="shared" si="551"/>
        <v>0</v>
      </c>
      <c r="BP374" s="12">
        <f t="shared" si="551"/>
        <v>0</v>
      </c>
      <c r="BQ374" s="12">
        <f t="shared" si="551"/>
        <v>0</v>
      </c>
      <c r="BR374" s="12">
        <v>0</v>
      </c>
      <c r="BS374" s="12">
        <v>0</v>
      </c>
    </row>
    <row r="375" spans="1:71" x14ac:dyDescent="0.25">
      <c r="A375" s="4" t="s">
        <v>14</v>
      </c>
      <c r="B375" s="4" t="s">
        <v>14</v>
      </c>
      <c r="C375" s="4" t="s">
        <v>15</v>
      </c>
      <c r="D375" s="65" t="s">
        <v>211</v>
      </c>
      <c r="E375" s="75">
        <v>6121</v>
      </c>
      <c r="F375" s="65"/>
      <c r="G375" s="60" t="s">
        <v>1875</v>
      </c>
      <c r="H375" s="13" t="s">
        <v>33</v>
      </c>
      <c r="I375" s="14">
        <v>0</v>
      </c>
      <c r="J375" s="14"/>
      <c r="K375" s="14"/>
      <c r="L375" s="14"/>
      <c r="M375" s="14"/>
      <c r="N375" s="14"/>
      <c r="O375" s="14">
        <f t="shared" si="501"/>
        <v>0</v>
      </c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>
        <v>0</v>
      </c>
      <c r="AC375" s="14">
        <v>0</v>
      </c>
      <c r="AD375" s="14">
        <v>0</v>
      </c>
      <c r="AE375" s="14"/>
      <c r="AF375" s="14"/>
      <c r="AG375" s="14"/>
      <c r="AH375" s="14"/>
      <c r="AI375" s="14"/>
      <c r="AJ375" s="14">
        <f t="shared" si="502"/>
        <v>0</v>
      </c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>
        <v>0</v>
      </c>
      <c r="AX375" s="14">
        <v>0</v>
      </c>
      <c r="AY375" s="14">
        <v>0</v>
      </c>
      <c r="AZ375" s="14"/>
      <c r="BA375" s="14"/>
      <c r="BB375" s="14"/>
      <c r="BC375" s="14"/>
      <c r="BD375" s="14"/>
      <c r="BE375" s="14">
        <f t="shared" si="503"/>
        <v>0</v>
      </c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>
        <v>0</v>
      </c>
      <c r="BS375" s="14">
        <v>0</v>
      </c>
    </row>
    <row r="376" spans="1:71" x14ac:dyDescent="0.25">
      <c r="A376" s="4" t="s">
        <v>14</v>
      </c>
      <c r="B376" s="4" t="s">
        <v>14</v>
      </c>
      <c r="C376" s="4" t="s">
        <v>15</v>
      </c>
      <c r="D376" s="65" t="s">
        <v>211</v>
      </c>
      <c r="E376" s="64" t="s">
        <v>34</v>
      </c>
      <c r="F376" s="64" t="s">
        <v>1</v>
      </c>
      <c r="G376" s="2" t="s">
        <v>1</v>
      </c>
      <c r="H376" s="2" t="s">
        <v>35</v>
      </c>
      <c r="I376" s="12">
        <f>SUM(I377:I379)</f>
        <v>0</v>
      </c>
      <c r="J376" s="12">
        <f t="shared" ref="J376:AA376" si="552">SUM(J377:J379)</f>
        <v>0</v>
      </c>
      <c r="K376" s="12">
        <f t="shared" si="552"/>
        <v>0</v>
      </c>
      <c r="L376" s="12">
        <f t="shared" si="552"/>
        <v>0</v>
      </c>
      <c r="M376" s="12">
        <f t="shared" si="552"/>
        <v>0</v>
      </c>
      <c r="N376" s="12">
        <f t="shared" si="552"/>
        <v>0</v>
      </c>
      <c r="O376" s="12">
        <f t="shared" si="552"/>
        <v>0</v>
      </c>
      <c r="P376" s="12">
        <f t="shared" si="552"/>
        <v>0</v>
      </c>
      <c r="Q376" s="12">
        <f t="shared" si="552"/>
        <v>0</v>
      </c>
      <c r="R376" s="12">
        <f t="shared" si="552"/>
        <v>0</v>
      </c>
      <c r="S376" s="12">
        <f t="shared" si="552"/>
        <v>0</v>
      </c>
      <c r="T376" s="12">
        <f t="shared" si="552"/>
        <v>0</v>
      </c>
      <c r="U376" s="12">
        <f t="shared" si="552"/>
        <v>0</v>
      </c>
      <c r="V376" s="12">
        <f t="shared" si="552"/>
        <v>0</v>
      </c>
      <c r="W376" s="12">
        <f t="shared" si="552"/>
        <v>0</v>
      </c>
      <c r="X376" s="12">
        <f t="shared" si="552"/>
        <v>0</v>
      </c>
      <c r="Y376" s="12">
        <f t="shared" si="552"/>
        <v>0</v>
      </c>
      <c r="Z376" s="12">
        <f t="shared" si="552"/>
        <v>0</v>
      </c>
      <c r="AA376" s="12">
        <f t="shared" si="552"/>
        <v>0</v>
      </c>
      <c r="AB376" s="12">
        <v>0</v>
      </c>
      <c r="AC376" s="12">
        <v>0</v>
      </c>
      <c r="AD376" s="12">
        <f>SUM(AD377:AD379)</f>
        <v>0</v>
      </c>
      <c r="AE376" s="12">
        <f t="shared" ref="AE376:AV376" si="553">SUM(AE377:AE379)</f>
        <v>0</v>
      </c>
      <c r="AF376" s="12">
        <f t="shared" si="553"/>
        <v>0</v>
      </c>
      <c r="AG376" s="12">
        <f t="shared" si="553"/>
        <v>0</v>
      </c>
      <c r="AH376" s="12">
        <f t="shared" si="553"/>
        <v>0</v>
      </c>
      <c r="AI376" s="12">
        <f t="shared" si="553"/>
        <v>0</v>
      </c>
      <c r="AJ376" s="12">
        <f t="shared" si="553"/>
        <v>0</v>
      </c>
      <c r="AK376" s="12">
        <f t="shared" si="553"/>
        <v>0</v>
      </c>
      <c r="AL376" s="12">
        <f t="shared" si="553"/>
        <v>0</v>
      </c>
      <c r="AM376" s="12">
        <f t="shared" si="553"/>
        <v>0</v>
      </c>
      <c r="AN376" s="12">
        <f t="shared" si="553"/>
        <v>0</v>
      </c>
      <c r="AO376" s="12">
        <f t="shared" si="553"/>
        <v>0</v>
      </c>
      <c r="AP376" s="12">
        <f t="shared" si="553"/>
        <v>0</v>
      </c>
      <c r="AQ376" s="12">
        <f t="shared" si="553"/>
        <v>0</v>
      </c>
      <c r="AR376" s="12">
        <f t="shared" si="553"/>
        <v>0</v>
      </c>
      <c r="AS376" s="12">
        <f t="shared" si="553"/>
        <v>0</v>
      </c>
      <c r="AT376" s="12">
        <f t="shared" si="553"/>
        <v>0</v>
      </c>
      <c r="AU376" s="12">
        <f t="shared" si="553"/>
        <v>0</v>
      </c>
      <c r="AV376" s="12">
        <f t="shared" si="553"/>
        <v>0</v>
      </c>
      <c r="AW376" s="12">
        <v>0</v>
      </c>
      <c r="AX376" s="12">
        <v>0</v>
      </c>
      <c r="AY376" s="12">
        <f>SUM(AY377:AY379)</f>
        <v>0</v>
      </c>
      <c r="AZ376" s="12">
        <f t="shared" ref="AZ376:BQ376" si="554">SUM(AZ377:AZ379)</f>
        <v>0</v>
      </c>
      <c r="BA376" s="12">
        <f t="shared" si="554"/>
        <v>0</v>
      </c>
      <c r="BB376" s="12">
        <f t="shared" si="554"/>
        <v>0</v>
      </c>
      <c r="BC376" s="12">
        <f t="shared" si="554"/>
        <v>0</v>
      </c>
      <c r="BD376" s="12">
        <f t="shared" si="554"/>
        <v>0</v>
      </c>
      <c r="BE376" s="12">
        <f t="shared" si="554"/>
        <v>0</v>
      </c>
      <c r="BF376" s="12">
        <f t="shared" si="554"/>
        <v>0</v>
      </c>
      <c r="BG376" s="12">
        <f t="shared" si="554"/>
        <v>0</v>
      </c>
      <c r="BH376" s="12">
        <f t="shared" si="554"/>
        <v>0</v>
      </c>
      <c r="BI376" s="12">
        <f t="shared" si="554"/>
        <v>0</v>
      </c>
      <c r="BJ376" s="12">
        <f t="shared" si="554"/>
        <v>0</v>
      </c>
      <c r="BK376" s="12">
        <f t="shared" si="554"/>
        <v>0</v>
      </c>
      <c r="BL376" s="12">
        <f t="shared" si="554"/>
        <v>0</v>
      </c>
      <c r="BM376" s="12">
        <f t="shared" si="554"/>
        <v>0</v>
      </c>
      <c r="BN376" s="12">
        <f t="shared" si="554"/>
        <v>0</v>
      </c>
      <c r="BO376" s="12">
        <f t="shared" si="554"/>
        <v>0</v>
      </c>
      <c r="BP376" s="12">
        <f t="shared" si="554"/>
        <v>0</v>
      </c>
      <c r="BQ376" s="12">
        <f t="shared" si="554"/>
        <v>0</v>
      </c>
      <c r="BR376" s="12">
        <v>0</v>
      </c>
      <c r="BS376" s="12">
        <v>0</v>
      </c>
    </row>
    <row r="377" spans="1:71" x14ac:dyDescent="0.25">
      <c r="A377" s="4" t="s">
        <v>14</v>
      </c>
      <c r="B377" s="4" t="s">
        <v>14</v>
      </c>
      <c r="C377" s="4" t="s">
        <v>15</v>
      </c>
      <c r="D377" s="65" t="s">
        <v>211</v>
      </c>
      <c r="E377" s="75">
        <v>6131</v>
      </c>
      <c r="F377" s="65"/>
      <c r="G377" s="60" t="s">
        <v>1875</v>
      </c>
      <c r="H377" s="13" t="s">
        <v>36</v>
      </c>
      <c r="I377" s="14">
        <v>0</v>
      </c>
      <c r="J377" s="14"/>
      <c r="K377" s="14"/>
      <c r="L377" s="14"/>
      <c r="M377" s="14"/>
      <c r="N377" s="14"/>
      <c r="O377" s="14">
        <f t="shared" si="501"/>
        <v>0</v>
      </c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>
        <v>0</v>
      </c>
      <c r="AC377" s="14">
        <v>0</v>
      </c>
      <c r="AD377" s="14">
        <v>0</v>
      </c>
      <c r="AE377" s="14"/>
      <c r="AF377" s="14"/>
      <c r="AG377" s="14"/>
      <c r="AH377" s="14"/>
      <c r="AI377" s="14"/>
      <c r="AJ377" s="14">
        <f t="shared" si="502"/>
        <v>0</v>
      </c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>
        <v>0</v>
      </c>
      <c r="AX377" s="14">
        <v>0</v>
      </c>
      <c r="AY377" s="14">
        <v>0</v>
      </c>
      <c r="AZ377" s="14"/>
      <c r="BA377" s="14"/>
      <c r="BB377" s="14"/>
      <c r="BC377" s="14"/>
      <c r="BD377" s="14"/>
      <c r="BE377" s="14">
        <f t="shared" si="503"/>
        <v>0</v>
      </c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>
        <v>0</v>
      </c>
      <c r="BS377" s="14">
        <v>0</v>
      </c>
    </row>
    <row r="378" spans="1:71" x14ac:dyDescent="0.25">
      <c r="A378" s="4" t="s">
        <v>14</v>
      </c>
      <c r="B378" s="4" t="s">
        <v>14</v>
      </c>
      <c r="C378" s="4" t="s">
        <v>15</v>
      </c>
      <c r="D378" s="65" t="s">
        <v>211</v>
      </c>
      <c r="E378" s="75">
        <v>6134</v>
      </c>
      <c r="F378" s="65"/>
      <c r="G378" s="60" t="s">
        <v>1875</v>
      </c>
      <c r="H378" s="13" t="s">
        <v>187</v>
      </c>
      <c r="I378" s="14">
        <v>0</v>
      </c>
      <c r="J378" s="14"/>
      <c r="K378" s="14"/>
      <c r="L378" s="14"/>
      <c r="M378" s="14"/>
      <c r="N378" s="14"/>
      <c r="O378" s="14">
        <f t="shared" si="501"/>
        <v>0</v>
      </c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>
        <v>0</v>
      </c>
      <c r="AC378" s="14">
        <v>0</v>
      </c>
      <c r="AD378" s="14"/>
      <c r="AE378" s="14"/>
      <c r="AF378" s="14"/>
      <c r="AG378" s="14"/>
      <c r="AH378" s="14"/>
      <c r="AI378" s="14"/>
      <c r="AJ378" s="14">
        <f t="shared" si="502"/>
        <v>0</v>
      </c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>
        <v>0</v>
      </c>
      <c r="AX378" s="14">
        <v>0</v>
      </c>
      <c r="AY378" s="14"/>
      <c r="AZ378" s="14"/>
      <c r="BA378" s="14"/>
      <c r="BB378" s="14"/>
      <c r="BC378" s="14"/>
      <c r="BD378" s="14"/>
      <c r="BE378" s="14">
        <f t="shared" si="503"/>
        <v>0</v>
      </c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>
        <v>0</v>
      </c>
      <c r="BS378" s="14">
        <v>0</v>
      </c>
    </row>
    <row r="379" spans="1:71" x14ac:dyDescent="0.25">
      <c r="A379" s="1" t="s">
        <v>14</v>
      </c>
      <c r="B379" s="1" t="s">
        <v>14</v>
      </c>
      <c r="C379" s="1" t="s">
        <v>15</v>
      </c>
      <c r="D379" s="68" t="s">
        <v>211</v>
      </c>
      <c r="E379" s="68" t="s">
        <v>37</v>
      </c>
      <c r="F379" s="65" t="s">
        <v>1</v>
      </c>
      <c r="G379" s="13" t="s">
        <v>1</v>
      </c>
      <c r="H379" s="2" t="s">
        <v>38</v>
      </c>
      <c r="I379" s="12">
        <f t="shared" ref="I379:AA379" si="555">SUM(I380:I384)</f>
        <v>0</v>
      </c>
      <c r="J379" s="12">
        <f t="shared" si="555"/>
        <v>0</v>
      </c>
      <c r="K379" s="12">
        <f t="shared" si="555"/>
        <v>0</v>
      </c>
      <c r="L379" s="12">
        <f t="shared" si="555"/>
        <v>0</v>
      </c>
      <c r="M379" s="12">
        <f t="shared" si="555"/>
        <v>0</v>
      </c>
      <c r="N379" s="12">
        <f t="shared" si="555"/>
        <v>0</v>
      </c>
      <c r="O379" s="12">
        <f t="shared" si="555"/>
        <v>0</v>
      </c>
      <c r="P379" s="12">
        <f t="shared" si="555"/>
        <v>0</v>
      </c>
      <c r="Q379" s="12">
        <f t="shared" si="555"/>
        <v>0</v>
      </c>
      <c r="R379" s="12">
        <f t="shared" si="555"/>
        <v>0</v>
      </c>
      <c r="S379" s="12">
        <f t="shared" si="555"/>
        <v>0</v>
      </c>
      <c r="T379" s="12">
        <f t="shared" si="555"/>
        <v>0</v>
      </c>
      <c r="U379" s="12">
        <f t="shared" si="555"/>
        <v>0</v>
      </c>
      <c r="V379" s="12">
        <f t="shared" si="555"/>
        <v>0</v>
      </c>
      <c r="W379" s="12">
        <f t="shared" si="555"/>
        <v>0</v>
      </c>
      <c r="X379" s="12">
        <f t="shared" si="555"/>
        <v>0</v>
      </c>
      <c r="Y379" s="12">
        <f t="shared" si="555"/>
        <v>0</v>
      </c>
      <c r="Z379" s="12">
        <f t="shared" si="555"/>
        <v>0</v>
      </c>
      <c r="AA379" s="12">
        <f t="shared" si="555"/>
        <v>0</v>
      </c>
      <c r="AB379" s="12">
        <v>0</v>
      </c>
      <c r="AC379" s="12">
        <v>0</v>
      </c>
      <c r="AD379" s="12">
        <f t="shared" ref="AD379:AV379" si="556">SUM(AD380:AD384)</f>
        <v>0</v>
      </c>
      <c r="AE379" s="12">
        <f t="shared" si="556"/>
        <v>0</v>
      </c>
      <c r="AF379" s="12">
        <f t="shared" si="556"/>
        <v>0</v>
      </c>
      <c r="AG379" s="12">
        <f t="shared" si="556"/>
        <v>0</v>
      </c>
      <c r="AH379" s="12">
        <f t="shared" si="556"/>
        <v>0</v>
      </c>
      <c r="AI379" s="12">
        <f t="shared" si="556"/>
        <v>0</v>
      </c>
      <c r="AJ379" s="12">
        <f t="shared" si="556"/>
        <v>0</v>
      </c>
      <c r="AK379" s="12">
        <f t="shared" si="556"/>
        <v>0</v>
      </c>
      <c r="AL379" s="12">
        <f t="shared" si="556"/>
        <v>0</v>
      </c>
      <c r="AM379" s="12">
        <f t="shared" si="556"/>
        <v>0</v>
      </c>
      <c r="AN379" s="12">
        <f t="shared" si="556"/>
        <v>0</v>
      </c>
      <c r="AO379" s="12">
        <f t="shared" si="556"/>
        <v>0</v>
      </c>
      <c r="AP379" s="12">
        <f t="shared" si="556"/>
        <v>0</v>
      </c>
      <c r="AQ379" s="12">
        <f t="shared" si="556"/>
        <v>0</v>
      </c>
      <c r="AR379" s="12">
        <f t="shared" si="556"/>
        <v>0</v>
      </c>
      <c r="AS379" s="12">
        <f t="shared" si="556"/>
        <v>0</v>
      </c>
      <c r="AT379" s="12">
        <f t="shared" si="556"/>
        <v>0</v>
      </c>
      <c r="AU379" s="12">
        <f t="shared" si="556"/>
        <v>0</v>
      </c>
      <c r="AV379" s="12">
        <f t="shared" si="556"/>
        <v>0</v>
      </c>
      <c r="AW379" s="12">
        <v>0</v>
      </c>
      <c r="AX379" s="12">
        <v>0</v>
      </c>
      <c r="AY379" s="12">
        <f t="shared" ref="AY379:BQ379" si="557">SUM(AY380:AY384)</f>
        <v>0</v>
      </c>
      <c r="AZ379" s="12">
        <f t="shared" si="557"/>
        <v>0</v>
      </c>
      <c r="BA379" s="12">
        <f t="shared" si="557"/>
        <v>0</v>
      </c>
      <c r="BB379" s="12">
        <f t="shared" si="557"/>
        <v>0</v>
      </c>
      <c r="BC379" s="12">
        <f t="shared" si="557"/>
        <v>0</v>
      </c>
      <c r="BD379" s="12">
        <f t="shared" si="557"/>
        <v>0</v>
      </c>
      <c r="BE379" s="12">
        <f t="shared" si="557"/>
        <v>0</v>
      </c>
      <c r="BF379" s="12">
        <f t="shared" si="557"/>
        <v>0</v>
      </c>
      <c r="BG379" s="12">
        <f t="shared" si="557"/>
        <v>0</v>
      </c>
      <c r="BH379" s="12">
        <f t="shared" si="557"/>
        <v>0</v>
      </c>
      <c r="BI379" s="12">
        <f t="shared" si="557"/>
        <v>0</v>
      </c>
      <c r="BJ379" s="12">
        <f t="shared" si="557"/>
        <v>0</v>
      </c>
      <c r="BK379" s="12">
        <f t="shared" si="557"/>
        <v>0</v>
      </c>
      <c r="BL379" s="12">
        <f t="shared" si="557"/>
        <v>0</v>
      </c>
      <c r="BM379" s="12">
        <f t="shared" si="557"/>
        <v>0</v>
      </c>
      <c r="BN379" s="12">
        <f t="shared" si="557"/>
        <v>0</v>
      </c>
      <c r="BO379" s="12">
        <f t="shared" si="557"/>
        <v>0</v>
      </c>
      <c r="BP379" s="12">
        <f t="shared" si="557"/>
        <v>0</v>
      </c>
      <c r="BQ379" s="12">
        <f t="shared" si="557"/>
        <v>0</v>
      </c>
      <c r="BR379" s="12">
        <v>0</v>
      </c>
      <c r="BS379" s="12">
        <v>0</v>
      </c>
    </row>
    <row r="380" spans="1:71" x14ac:dyDescent="0.25">
      <c r="A380" s="4" t="s">
        <v>14</v>
      </c>
      <c r="B380" s="4" t="s">
        <v>14</v>
      </c>
      <c r="C380" s="4" t="s">
        <v>15</v>
      </c>
      <c r="D380" s="65" t="s">
        <v>211</v>
      </c>
      <c r="E380" s="75">
        <v>6139</v>
      </c>
      <c r="F380" s="65"/>
      <c r="G380" s="60" t="s">
        <v>1875</v>
      </c>
      <c r="H380" s="13" t="s">
        <v>38</v>
      </c>
      <c r="I380" s="14">
        <v>0</v>
      </c>
      <c r="J380" s="14"/>
      <c r="K380" s="14"/>
      <c r="L380" s="14"/>
      <c r="M380" s="14"/>
      <c r="N380" s="14"/>
      <c r="O380" s="14">
        <f t="shared" si="501"/>
        <v>0</v>
      </c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>
        <v>0</v>
      </c>
      <c r="AC380" s="14">
        <v>0</v>
      </c>
      <c r="AD380" s="14">
        <v>0</v>
      </c>
      <c r="AE380" s="14"/>
      <c r="AF380" s="14"/>
      <c r="AG380" s="14"/>
      <c r="AH380" s="14"/>
      <c r="AI380" s="14"/>
      <c r="AJ380" s="14">
        <f t="shared" si="502"/>
        <v>0</v>
      </c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>
        <v>0</v>
      </c>
      <c r="AX380" s="14">
        <v>0</v>
      </c>
      <c r="AY380" s="14">
        <v>0</v>
      </c>
      <c r="AZ380" s="14"/>
      <c r="BA380" s="14"/>
      <c r="BB380" s="14"/>
      <c r="BC380" s="14"/>
      <c r="BD380" s="14"/>
      <c r="BE380" s="14">
        <f t="shared" si="503"/>
        <v>0</v>
      </c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>
        <v>0</v>
      </c>
      <c r="BS380" s="14">
        <v>0</v>
      </c>
    </row>
    <row r="381" spans="1:71" ht="22.5" x14ac:dyDescent="0.25">
      <c r="A381" s="4" t="s">
        <v>14</v>
      </c>
      <c r="B381" s="4" t="s">
        <v>14</v>
      </c>
      <c r="C381" s="4" t="s">
        <v>15</v>
      </c>
      <c r="D381" s="65" t="s">
        <v>211</v>
      </c>
      <c r="E381" s="75">
        <v>6139</v>
      </c>
      <c r="F381" s="65" t="s">
        <v>217</v>
      </c>
      <c r="G381" s="60" t="s">
        <v>1875</v>
      </c>
      <c r="H381" s="13" t="s">
        <v>46</v>
      </c>
      <c r="I381" s="14">
        <v>0</v>
      </c>
      <c r="J381" s="14"/>
      <c r="K381" s="14"/>
      <c r="L381" s="14"/>
      <c r="M381" s="14"/>
      <c r="N381" s="14"/>
      <c r="O381" s="14">
        <f t="shared" si="501"/>
        <v>0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>
        <v>0</v>
      </c>
      <c r="AC381" s="14">
        <v>0</v>
      </c>
      <c r="AD381" s="14">
        <v>0</v>
      </c>
      <c r="AE381" s="14"/>
      <c r="AF381" s="14"/>
      <c r="AG381" s="14"/>
      <c r="AH381" s="14"/>
      <c r="AI381" s="14"/>
      <c r="AJ381" s="14">
        <f t="shared" si="502"/>
        <v>0</v>
      </c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>
        <v>0</v>
      </c>
      <c r="AX381" s="14">
        <v>0</v>
      </c>
      <c r="AY381" s="14">
        <v>0</v>
      </c>
      <c r="AZ381" s="14"/>
      <c r="BA381" s="14"/>
      <c r="BB381" s="14"/>
      <c r="BC381" s="14"/>
      <c r="BD381" s="14"/>
      <c r="BE381" s="14">
        <f t="shared" si="503"/>
        <v>0</v>
      </c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>
        <v>0</v>
      </c>
      <c r="BS381" s="14">
        <v>0</v>
      </c>
    </row>
    <row r="382" spans="1:71" ht="22.5" x14ac:dyDescent="0.25">
      <c r="A382" s="4" t="s">
        <v>14</v>
      </c>
      <c r="B382" s="4" t="s">
        <v>14</v>
      </c>
      <c r="C382" s="4" t="s">
        <v>15</v>
      </c>
      <c r="D382" s="65" t="s">
        <v>211</v>
      </c>
      <c r="E382" s="75">
        <v>6139</v>
      </c>
      <c r="F382" s="65" t="s">
        <v>218</v>
      </c>
      <c r="G382" s="60" t="s">
        <v>1875</v>
      </c>
      <c r="H382" s="13" t="s">
        <v>52</v>
      </c>
      <c r="I382" s="14">
        <v>0</v>
      </c>
      <c r="J382" s="14"/>
      <c r="K382" s="14"/>
      <c r="L382" s="14"/>
      <c r="M382" s="14"/>
      <c r="N382" s="14"/>
      <c r="O382" s="14">
        <f t="shared" si="501"/>
        <v>0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>
        <v>0</v>
      </c>
      <c r="AC382" s="14">
        <v>0</v>
      </c>
      <c r="AD382" s="14">
        <v>0</v>
      </c>
      <c r="AE382" s="14"/>
      <c r="AF382" s="14"/>
      <c r="AG382" s="14"/>
      <c r="AH382" s="14"/>
      <c r="AI382" s="14"/>
      <c r="AJ382" s="14">
        <f t="shared" si="502"/>
        <v>0</v>
      </c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>
        <v>0</v>
      </c>
      <c r="AX382" s="14">
        <v>0</v>
      </c>
      <c r="AY382" s="14">
        <v>0</v>
      </c>
      <c r="AZ382" s="14"/>
      <c r="BA382" s="14"/>
      <c r="BB382" s="14"/>
      <c r="BC382" s="14"/>
      <c r="BD382" s="14"/>
      <c r="BE382" s="14">
        <f t="shared" si="503"/>
        <v>0</v>
      </c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>
        <v>0</v>
      </c>
      <c r="BS382" s="14">
        <v>0</v>
      </c>
    </row>
    <row r="383" spans="1:71" x14ac:dyDescent="0.25">
      <c r="A383" s="4" t="s">
        <v>14</v>
      </c>
      <c r="B383" s="4" t="s">
        <v>14</v>
      </c>
      <c r="C383" s="4" t="s">
        <v>15</v>
      </c>
      <c r="D383" s="65" t="s">
        <v>211</v>
      </c>
      <c r="E383" s="75">
        <v>6139</v>
      </c>
      <c r="F383" s="65" t="s">
        <v>219</v>
      </c>
      <c r="G383" s="60" t="s">
        <v>1875</v>
      </c>
      <c r="H383" s="13" t="s">
        <v>220</v>
      </c>
      <c r="I383" s="14">
        <v>0</v>
      </c>
      <c r="J383" s="14"/>
      <c r="K383" s="14"/>
      <c r="L383" s="14"/>
      <c r="M383" s="14"/>
      <c r="N383" s="14"/>
      <c r="O383" s="14">
        <f t="shared" si="501"/>
        <v>0</v>
      </c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>
        <v>0</v>
      </c>
      <c r="AC383" s="14">
        <v>0</v>
      </c>
      <c r="AD383" s="14">
        <v>0</v>
      </c>
      <c r="AE383" s="14"/>
      <c r="AF383" s="14"/>
      <c r="AG383" s="14"/>
      <c r="AH383" s="14"/>
      <c r="AI383" s="14"/>
      <c r="AJ383" s="14">
        <f t="shared" si="502"/>
        <v>0</v>
      </c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>
        <v>0</v>
      </c>
      <c r="AX383" s="14">
        <v>0</v>
      </c>
      <c r="AY383" s="14">
        <v>0</v>
      </c>
      <c r="AZ383" s="14"/>
      <c r="BA383" s="14"/>
      <c r="BB383" s="14"/>
      <c r="BC383" s="14"/>
      <c r="BD383" s="14"/>
      <c r="BE383" s="14">
        <f t="shared" si="503"/>
        <v>0</v>
      </c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>
        <v>0</v>
      </c>
      <c r="BS383" s="14">
        <v>0</v>
      </c>
    </row>
    <row r="384" spans="1:71" x14ac:dyDescent="0.25">
      <c r="A384" s="4" t="s">
        <v>14</v>
      </c>
      <c r="B384" s="4" t="s">
        <v>14</v>
      </c>
      <c r="C384" s="4" t="s">
        <v>15</v>
      </c>
      <c r="D384" s="65" t="s">
        <v>211</v>
      </c>
      <c r="E384" s="75">
        <v>6139</v>
      </c>
      <c r="F384" s="65" t="s">
        <v>221</v>
      </c>
      <c r="G384" s="60" t="s">
        <v>1875</v>
      </c>
      <c r="H384" s="13" t="s">
        <v>222</v>
      </c>
      <c r="I384" s="14">
        <v>0</v>
      </c>
      <c r="J384" s="14"/>
      <c r="K384" s="14"/>
      <c r="L384" s="14"/>
      <c r="M384" s="14"/>
      <c r="N384" s="14"/>
      <c r="O384" s="14">
        <f t="shared" si="501"/>
        <v>0</v>
      </c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>
        <v>0</v>
      </c>
      <c r="AC384" s="14">
        <v>0</v>
      </c>
      <c r="AD384" s="14">
        <v>0</v>
      </c>
      <c r="AE384" s="14"/>
      <c r="AF384" s="14"/>
      <c r="AG384" s="14"/>
      <c r="AH384" s="14"/>
      <c r="AI384" s="14"/>
      <c r="AJ384" s="14">
        <f t="shared" si="502"/>
        <v>0</v>
      </c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>
        <v>0</v>
      </c>
      <c r="AX384" s="14">
        <v>0</v>
      </c>
      <c r="AY384" s="14">
        <v>0</v>
      </c>
      <c r="AZ384" s="14"/>
      <c r="BA384" s="14"/>
      <c r="BB384" s="14"/>
      <c r="BC384" s="14"/>
      <c r="BD384" s="14"/>
      <c r="BE384" s="14">
        <f t="shared" si="503"/>
        <v>0</v>
      </c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>
        <v>0</v>
      </c>
      <c r="BS384" s="14">
        <v>0</v>
      </c>
    </row>
    <row r="385" spans="1:71" ht="22.5" x14ac:dyDescent="0.25">
      <c r="A385" s="1" t="s">
        <v>1</v>
      </c>
      <c r="B385" s="1" t="s">
        <v>1</v>
      </c>
      <c r="C385" s="1" t="s">
        <v>1</v>
      </c>
      <c r="D385" s="64" t="s">
        <v>1</v>
      </c>
      <c r="E385" s="64" t="s">
        <v>1</v>
      </c>
      <c r="F385" s="64" t="s">
        <v>1</v>
      </c>
      <c r="G385" s="2" t="s">
        <v>1</v>
      </c>
      <c r="H385" s="10" t="s">
        <v>53</v>
      </c>
      <c r="I385" s="11">
        <f t="shared" ref="I385:X386" si="558">SUM(I386)</f>
        <v>0</v>
      </c>
      <c r="J385" s="11">
        <f t="shared" si="558"/>
        <v>0</v>
      </c>
      <c r="K385" s="11">
        <f t="shared" si="558"/>
        <v>0</v>
      </c>
      <c r="L385" s="11">
        <f t="shared" si="558"/>
        <v>0</v>
      </c>
      <c r="M385" s="11">
        <f t="shared" si="558"/>
        <v>0</v>
      </c>
      <c r="N385" s="11">
        <f t="shared" si="558"/>
        <v>0</v>
      </c>
      <c r="O385" s="11">
        <f t="shared" si="558"/>
        <v>0</v>
      </c>
      <c r="P385" s="11">
        <f t="shared" si="558"/>
        <v>0</v>
      </c>
      <c r="Q385" s="11">
        <f t="shared" si="558"/>
        <v>0</v>
      </c>
      <c r="R385" s="11">
        <f t="shared" si="558"/>
        <v>0</v>
      </c>
      <c r="S385" s="11">
        <f t="shared" si="558"/>
        <v>0</v>
      </c>
      <c r="T385" s="11">
        <f t="shared" si="558"/>
        <v>0</v>
      </c>
      <c r="U385" s="11">
        <f t="shared" si="558"/>
        <v>0</v>
      </c>
      <c r="V385" s="11">
        <f t="shared" si="558"/>
        <v>0</v>
      </c>
      <c r="W385" s="11">
        <f t="shared" si="558"/>
        <v>0</v>
      </c>
      <c r="X385" s="11">
        <f t="shared" si="558"/>
        <v>0</v>
      </c>
      <c r="Y385" s="11">
        <f t="shared" ref="J385:AA386" si="559">SUM(Y386)</f>
        <v>0</v>
      </c>
      <c r="Z385" s="11">
        <f t="shared" si="559"/>
        <v>0</v>
      </c>
      <c r="AA385" s="11">
        <f t="shared" si="559"/>
        <v>0</v>
      </c>
      <c r="AB385" s="11">
        <v>0</v>
      </c>
      <c r="AC385" s="11">
        <v>0</v>
      </c>
      <c r="AD385" s="11">
        <f t="shared" ref="AD385:AS386" si="560">SUM(AD386)</f>
        <v>0</v>
      </c>
      <c r="AE385" s="11">
        <f t="shared" si="560"/>
        <v>0</v>
      </c>
      <c r="AF385" s="11">
        <f t="shared" si="560"/>
        <v>0</v>
      </c>
      <c r="AG385" s="11">
        <f t="shared" si="560"/>
        <v>0</v>
      </c>
      <c r="AH385" s="11">
        <f t="shared" si="560"/>
        <v>0</v>
      </c>
      <c r="AI385" s="11">
        <f t="shared" si="560"/>
        <v>0</v>
      </c>
      <c r="AJ385" s="11">
        <f t="shared" si="560"/>
        <v>0</v>
      </c>
      <c r="AK385" s="11">
        <f t="shared" si="560"/>
        <v>0</v>
      </c>
      <c r="AL385" s="11">
        <f t="shared" si="560"/>
        <v>0</v>
      </c>
      <c r="AM385" s="11">
        <f t="shared" si="560"/>
        <v>0</v>
      </c>
      <c r="AN385" s="11">
        <f t="shared" si="560"/>
        <v>0</v>
      </c>
      <c r="AO385" s="11">
        <f t="shared" si="560"/>
        <v>0</v>
      </c>
      <c r="AP385" s="11">
        <f t="shared" si="560"/>
        <v>0</v>
      </c>
      <c r="AQ385" s="11">
        <f t="shared" si="560"/>
        <v>0</v>
      </c>
      <c r="AR385" s="11">
        <f t="shared" si="560"/>
        <v>0</v>
      </c>
      <c r="AS385" s="11">
        <f t="shared" si="560"/>
        <v>0</v>
      </c>
      <c r="AT385" s="11">
        <f t="shared" ref="AE385:AV386" si="561">SUM(AT386)</f>
        <v>0</v>
      </c>
      <c r="AU385" s="11">
        <f t="shared" si="561"/>
        <v>0</v>
      </c>
      <c r="AV385" s="11">
        <f t="shared" si="561"/>
        <v>0</v>
      </c>
      <c r="AW385" s="11">
        <v>0</v>
      </c>
      <c r="AX385" s="11">
        <v>0</v>
      </c>
      <c r="AY385" s="11">
        <f t="shared" ref="AY385:BN386" si="562">SUM(AY386)</f>
        <v>0</v>
      </c>
      <c r="AZ385" s="11">
        <f t="shared" si="562"/>
        <v>0</v>
      </c>
      <c r="BA385" s="11">
        <f t="shared" si="562"/>
        <v>0</v>
      </c>
      <c r="BB385" s="11">
        <f t="shared" si="562"/>
        <v>0</v>
      </c>
      <c r="BC385" s="11">
        <f t="shared" si="562"/>
        <v>0</v>
      </c>
      <c r="BD385" s="11">
        <f t="shared" si="562"/>
        <v>0</v>
      </c>
      <c r="BE385" s="11">
        <f t="shared" si="562"/>
        <v>0</v>
      </c>
      <c r="BF385" s="11">
        <f t="shared" si="562"/>
        <v>0</v>
      </c>
      <c r="BG385" s="11">
        <f t="shared" si="562"/>
        <v>0</v>
      </c>
      <c r="BH385" s="11">
        <f t="shared" si="562"/>
        <v>0</v>
      </c>
      <c r="BI385" s="11">
        <f t="shared" si="562"/>
        <v>0</v>
      </c>
      <c r="BJ385" s="11">
        <f t="shared" si="562"/>
        <v>0</v>
      </c>
      <c r="BK385" s="11">
        <f t="shared" si="562"/>
        <v>0</v>
      </c>
      <c r="BL385" s="11">
        <f t="shared" si="562"/>
        <v>0</v>
      </c>
      <c r="BM385" s="11">
        <f t="shared" si="562"/>
        <v>0</v>
      </c>
      <c r="BN385" s="11">
        <f t="shared" si="562"/>
        <v>0</v>
      </c>
      <c r="BO385" s="11">
        <f t="shared" ref="AZ385:BQ386" si="563">SUM(BO386)</f>
        <v>0</v>
      </c>
      <c r="BP385" s="11">
        <f t="shared" si="563"/>
        <v>0</v>
      </c>
      <c r="BQ385" s="11">
        <f t="shared" si="563"/>
        <v>0</v>
      </c>
      <c r="BR385" s="11">
        <v>0</v>
      </c>
      <c r="BS385" s="11">
        <v>0</v>
      </c>
    </row>
    <row r="386" spans="1:71" x14ac:dyDescent="0.25">
      <c r="A386" s="4" t="s">
        <v>14</v>
      </c>
      <c r="B386" s="4" t="s">
        <v>14</v>
      </c>
      <c r="C386" s="4" t="s">
        <v>15</v>
      </c>
      <c r="D386" s="65" t="s">
        <v>211</v>
      </c>
      <c r="E386" s="64" t="s">
        <v>54</v>
      </c>
      <c r="F386" s="64" t="s">
        <v>1</v>
      </c>
      <c r="G386" s="2" t="s">
        <v>1</v>
      </c>
      <c r="H386" s="2" t="s">
        <v>55</v>
      </c>
      <c r="I386" s="12">
        <f t="shared" si="558"/>
        <v>0</v>
      </c>
      <c r="J386" s="12">
        <f t="shared" si="559"/>
        <v>0</v>
      </c>
      <c r="K386" s="12">
        <f t="shared" si="559"/>
        <v>0</v>
      </c>
      <c r="L386" s="12">
        <f t="shared" si="559"/>
        <v>0</v>
      </c>
      <c r="M386" s="12">
        <f t="shared" si="559"/>
        <v>0</v>
      </c>
      <c r="N386" s="12">
        <f t="shared" si="559"/>
        <v>0</v>
      </c>
      <c r="O386" s="12">
        <f t="shared" si="559"/>
        <v>0</v>
      </c>
      <c r="P386" s="12">
        <f t="shared" si="559"/>
        <v>0</v>
      </c>
      <c r="Q386" s="12">
        <f t="shared" si="559"/>
        <v>0</v>
      </c>
      <c r="R386" s="12">
        <f t="shared" si="559"/>
        <v>0</v>
      </c>
      <c r="S386" s="12">
        <f t="shared" si="559"/>
        <v>0</v>
      </c>
      <c r="T386" s="12">
        <f t="shared" si="559"/>
        <v>0</v>
      </c>
      <c r="U386" s="12">
        <f t="shared" si="559"/>
        <v>0</v>
      </c>
      <c r="V386" s="12">
        <f t="shared" si="559"/>
        <v>0</v>
      </c>
      <c r="W386" s="12">
        <f t="shared" si="559"/>
        <v>0</v>
      </c>
      <c r="X386" s="12">
        <f t="shared" si="559"/>
        <v>0</v>
      </c>
      <c r="Y386" s="12">
        <f t="shared" si="559"/>
        <v>0</v>
      </c>
      <c r="Z386" s="12">
        <f t="shared" si="559"/>
        <v>0</v>
      </c>
      <c r="AA386" s="12">
        <f t="shared" si="559"/>
        <v>0</v>
      </c>
      <c r="AB386" s="12">
        <v>0</v>
      </c>
      <c r="AC386" s="12">
        <v>0</v>
      </c>
      <c r="AD386" s="12">
        <f t="shared" si="560"/>
        <v>0</v>
      </c>
      <c r="AE386" s="12">
        <f t="shared" si="561"/>
        <v>0</v>
      </c>
      <c r="AF386" s="12">
        <f t="shared" si="561"/>
        <v>0</v>
      </c>
      <c r="AG386" s="12">
        <f t="shared" si="561"/>
        <v>0</v>
      </c>
      <c r="AH386" s="12">
        <f t="shared" si="561"/>
        <v>0</v>
      </c>
      <c r="AI386" s="12">
        <f t="shared" si="561"/>
        <v>0</v>
      </c>
      <c r="AJ386" s="12">
        <f t="shared" si="561"/>
        <v>0</v>
      </c>
      <c r="AK386" s="12">
        <f t="shared" si="561"/>
        <v>0</v>
      </c>
      <c r="AL386" s="12">
        <f t="shared" si="561"/>
        <v>0</v>
      </c>
      <c r="AM386" s="12">
        <f t="shared" si="561"/>
        <v>0</v>
      </c>
      <c r="AN386" s="12">
        <f t="shared" si="561"/>
        <v>0</v>
      </c>
      <c r="AO386" s="12">
        <f t="shared" si="561"/>
        <v>0</v>
      </c>
      <c r="AP386" s="12">
        <f t="shared" si="561"/>
        <v>0</v>
      </c>
      <c r="AQ386" s="12">
        <f t="shared" si="561"/>
        <v>0</v>
      </c>
      <c r="AR386" s="12">
        <f t="shared" si="561"/>
        <v>0</v>
      </c>
      <c r="AS386" s="12">
        <f t="shared" si="561"/>
        <v>0</v>
      </c>
      <c r="AT386" s="12">
        <f t="shared" si="561"/>
        <v>0</v>
      </c>
      <c r="AU386" s="12">
        <f t="shared" si="561"/>
        <v>0</v>
      </c>
      <c r="AV386" s="12">
        <f t="shared" si="561"/>
        <v>0</v>
      </c>
      <c r="AW386" s="12">
        <v>0</v>
      </c>
      <c r="AX386" s="12">
        <v>0</v>
      </c>
      <c r="AY386" s="12">
        <f t="shared" si="562"/>
        <v>0</v>
      </c>
      <c r="AZ386" s="12">
        <f t="shared" si="563"/>
        <v>0</v>
      </c>
      <c r="BA386" s="12">
        <f t="shared" si="563"/>
        <v>0</v>
      </c>
      <c r="BB386" s="12">
        <f t="shared" si="563"/>
        <v>0</v>
      </c>
      <c r="BC386" s="12">
        <f t="shared" si="563"/>
        <v>0</v>
      </c>
      <c r="BD386" s="12">
        <f t="shared" si="563"/>
        <v>0</v>
      </c>
      <c r="BE386" s="12">
        <f t="shared" si="563"/>
        <v>0</v>
      </c>
      <c r="BF386" s="12">
        <f t="shared" si="563"/>
        <v>0</v>
      </c>
      <c r="BG386" s="12">
        <f t="shared" si="563"/>
        <v>0</v>
      </c>
      <c r="BH386" s="12">
        <f t="shared" si="563"/>
        <v>0</v>
      </c>
      <c r="BI386" s="12">
        <f t="shared" si="563"/>
        <v>0</v>
      </c>
      <c r="BJ386" s="12">
        <f t="shared" si="563"/>
        <v>0</v>
      </c>
      <c r="BK386" s="12">
        <f t="shared" si="563"/>
        <v>0</v>
      </c>
      <c r="BL386" s="12">
        <f t="shared" si="563"/>
        <v>0</v>
      </c>
      <c r="BM386" s="12">
        <f t="shared" si="563"/>
        <v>0</v>
      </c>
      <c r="BN386" s="12">
        <f t="shared" si="563"/>
        <v>0</v>
      </c>
      <c r="BO386" s="12">
        <f t="shared" si="563"/>
        <v>0</v>
      </c>
      <c r="BP386" s="12">
        <f t="shared" si="563"/>
        <v>0</v>
      </c>
      <c r="BQ386" s="12">
        <f t="shared" si="563"/>
        <v>0</v>
      </c>
      <c r="BR386" s="12">
        <v>0</v>
      </c>
      <c r="BS386" s="12">
        <v>0</v>
      </c>
    </row>
    <row r="387" spans="1:71" x14ac:dyDescent="0.25">
      <c r="A387" s="4" t="s">
        <v>14</v>
      </c>
      <c r="B387" s="4" t="s">
        <v>14</v>
      </c>
      <c r="C387" s="4" t="s">
        <v>15</v>
      </c>
      <c r="D387" s="65" t="s">
        <v>211</v>
      </c>
      <c r="E387" s="75">
        <v>6148</v>
      </c>
      <c r="F387" s="65"/>
      <c r="G387" s="60" t="s">
        <v>1875</v>
      </c>
      <c r="H387" s="13" t="s">
        <v>63</v>
      </c>
      <c r="I387" s="14">
        <v>0</v>
      </c>
      <c r="J387" s="14"/>
      <c r="K387" s="14"/>
      <c r="L387" s="14"/>
      <c r="M387" s="14"/>
      <c r="N387" s="14"/>
      <c r="O387" s="14">
        <f t="shared" si="501"/>
        <v>0</v>
      </c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>
        <v>0</v>
      </c>
      <c r="AC387" s="14">
        <v>0</v>
      </c>
      <c r="AD387" s="14">
        <v>0</v>
      </c>
      <c r="AE387" s="14"/>
      <c r="AF387" s="14"/>
      <c r="AG387" s="14"/>
      <c r="AH387" s="14"/>
      <c r="AI387" s="14"/>
      <c r="AJ387" s="14">
        <f t="shared" si="502"/>
        <v>0</v>
      </c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>
        <v>0</v>
      </c>
      <c r="AX387" s="14">
        <v>0</v>
      </c>
      <c r="AY387" s="14">
        <v>0</v>
      </c>
      <c r="AZ387" s="14"/>
      <c r="BA387" s="14"/>
      <c r="BB387" s="14"/>
      <c r="BC387" s="14"/>
      <c r="BD387" s="14"/>
      <c r="BE387" s="14">
        <f t="shared" si="503"/>
        <v>0</v>
      </c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>
        <v>0</v>
      </c>
      <c r="BS387" s="14">
        <v>0</v>
      </c>
    </row>
    <row r="388" spans="1:71" ht="22.5" x14ac:dyDescent="0.25">
      <c r="A388" s="1" t="s">
        <v>1</v>
      </c>
      <c r="B388" s="1" t="s">
        <v>1</v>
      </c>
      <c r="C388" s="1" t="s">
        <v>1</v>
      </c>
      <c r="D388" s="64" t="s">
        <v>1</v>
      </c>
      <c r="E388" s="64" t="s">
        <v>1</v>
      </c>
      <c r="F388" s="64" t="s">
        <v>1</v>
      </c>
      <c r="G388" s="2" t="s">
        <v>1</v>
      </c>
      <c r="H388" s="10" t="s">
        <v>64</v>
      </c>
      <c r="I388" s="11">
        <f t="shared" ref="I388:X389" si="564">SUM(I389)</f>
        <v>0</v>
      </c>
      <c r="J388" s="11">
        <f t="shared" si="564"/>
        <v>0</v>
      </c>
      <c r="K388" s="11">
        <f t="shared" si="564"/>
        <v>0</v>
      </c>
      <c r="L388" s="11">
        <f t="shared" si="564"/>
        <v>0</v>
      </c>
      <c r="M388" s="11">
        <f t="shared" si="564"/>
        <v>0</v>
      </c>
      <c r="N388" s="11">
        <f t="shared" si="564"/>
        <v>0</v>
      </c>
      <c r="O388" s="11">
        <f t="shared" si="564"/>
        <v>0</v>
      </c>
      <c r="P388" s="11">
        <f t="shared" si="564"/>
        <v>0</v>
      </c>
      <c r="Q388" s="11">
        <f t="shared" si="564"/>
        <v>0</v>
      </c>
      <c r="R388" s="11">
        <f t="shared" si="564"/>
        <v>0</v>
      </c>
      <c r="S388" s="11">
        <f t="shared" si="564"/>
        <v>0</v>
      </c>
      <c r="T388" s="11">
        <f t="shared" si="564"/>
        <v>0</v>
      </c>
      <c r="U388" s="11">
        <f t="shared" si="564"/>
        <v>0</v>
      </c>
      <c r="V388" s="11">
        <f t="shared" si="564"/>
        <v>0</v>
      </c>
      <c r="W388" s="11">
        <f t="shared" si="564"/>
        <v>0</v>
      </c>
      <c r="X388" s="11">
        <f t="shared" si="564"/>
        <v>0</v>
      </c>
      <c r="Y388" s="11">
        <f t="shared" ref="J388:AA389" si="565">SUM(Y389)</f>
        <v>0</v>
      </c>
      <c r="Z388" s="11">
        <f t="shared" si="565"/>
        <v>0</v>
      </c>
      <c r="AA388" s="11">
        <f t="shared" si="565"/>
        <v>0</v>
      </c>
      <c r="AB388" s="11">
        <v>0</v>
      </c>
      <c r="AC388" s="11">
        <v>0</v>
      </c>
      <c r="AD388" s="11">
        <f t="shared" ref="AD388:AS389" si="566">SUM(AD389)</f>
        <v>0</v>
      </c>
      <c r="AE388" s="11">
        <f t="shared" si="566"/>
        <v>0</v>
      </c>
      <c r="AF388" s="11">
        <f t="shared" si="566"/>
        <v>0</v>
      </c>
      <c r="AG388" s="11">
        <f t="shared" si="566"/>
        <v>0</v>
      </c>
      <c r="AH388" s="11">
        <f t="shared" si="566"/>
        <v>0</v>
      </c>
      <c r="AI388" s="11">
        <f t="shared" si="566"/>
        <v>0</v>
      </c>
      <c r="AJ388" s="11">
        <f t="shared" si="566"/>
        <v>0</v>
      </c>
      <c r="AK388" s="11">
        <f t="shared" si="566"/>
        <v>0</v>
      </c>
      <c r="AL388" s="11">
        <f t="shared" si="566"/>
        <v>0</v>
      </c>
      <c r="AM388" s="11">
        <f t="shared" si="566"/>
        <v>0</v>
      </c>
      <c r="AN388" s="11">
        <f t="shared" si="566"/>
        <v>0</v>
      </c>
      <c r="AO388" s="11">
        <f t="shared" si="566"/>
        <v>0</v>
      </c>
      <c r="AP388" s="11">
        <f t="shared" si="566"/>
        <v>0</v>
      </c>
      <c r="AQ388" s="11">
        <f t="shared" si="566"/>
        <v>0</v>
      </c>
      <c r="AR388" s="11">
        <f t="shared" si="566"/>
        <v>0</v>
      </c>
      <c r="AS388" s="11">
        <f t="shared" si="566"/>
        <v>0</v>
      </c>
      <c r="AT388" s="11">
        <f t="shared" ref="AE388:AV389" si="567">SUM(AT389)</f>
        <v>0</v>
      </c>
      <c r="AU388" s="11">
        <f t="shared" si="567"/>
        <v>0</v>
      </c>
      <c r="AV388" s="11">
        <f t="shared" si="567"/>
        <v>0</v>
      </c>
      <c r="AW388" s="11">
        <v>0</v>
      </c>
      <c r="AX388" s="11">
        <v>0</v>
      </c>
      <c r="AY388" s="11">
        <f t="shared" ref="AY388:BN389" si="568">SUM(AY389)</f>
        <v>0</v>
      </c>
      <c r="AZ388" s="11">
        <f t="shared" si="568"/>
        <v>0</v>
      </c>
      <c r="BA388" s="11">
        <f t="shared" si="568"/>
        <v>0</v>
      </c>
      <c r="BB388" s="11">
        <f t="shared" si="568"/>
        <v>0</v>
      </c>
      <c r="BC388" s="11">
        <f t="shared" si="568"/>
        <v>0</v>
      </c>
      <c r="BD388" s="11">
        <f t="shared" si="568"/>
        <v>0</v>
      </c>
      <c r="BE388" s="11">
        <f t="shared" si="568"/>
        <v>0</v>
      </c>
      <c r="BF388" s="11">
        <f t="shared" si="568"/>
        <v>0</v>
      </c>
      <c r="BG388" s="11">
        <f t="shared" si="568"/>
        <v>0</v>
      </c>
      <c r="BH388" s="11">
        <f t="shared" si="568"/>
        <v>0</v>
      </c>
      <c r="BI388" s="11">
        <f t="shared" si="568"/>
        <v>0</v>
      </c>
      <c r="BJ388" s="11">
        <f t="shared" si="568"/>
        <v>0</v>
      </c>
      <c r="BK388" s="11">
        <f t="shared" si="568"/>
        <v>0</v>
      </c>
      <c r="BL388" s="11">
        <f t="shared" si="568"/>
        <v>0</v>
      </c>
      <c r="BM388" s="11">
        <f t="shared" si="568"/>
        <v>0</v>
      </c>
      <c r="BN388" s="11">
        <f t="shared" si="568"/>
        <v>0</v>
      </c>
      <c r="BO388" s="11">
        <f t="shared" ref="AZ388:BQ389" si="569">SUM(BO389)</f>
        <v>0</v>
      </c>
      <c r="BP388" s="11">
        <f t="shared" si="569"/>
        <v>0</v>
      </c>
      <c r="BQ388" s="11">
        <f t="shared" si="569"/>
        <v>0</v>
      </c>
      <c r="BR388" s="11">
        <v>0</v>
      </c>
      <c r="BS388" s="11">
        <v>0</v>
      </c>
    </row>
    <row r="389" spans="1:71" x14ac:dyDescent="0.25">
      <c r="A389" s="4" t="s">
        <v>14</v>
      </c>
      <c r="B389" s="4" t="s">
        <v>14</v>
      </c>
      <c r="C389" s="4" t="s">
        <v>15</v>
      </c>
      <c r="D389" s="65" t="s">
        <v>211</v>
      </c>
      <c r="E389" s="64" t="s">
        <v>65</v>
      </c>
      <c r="F389" s="64" t="s">
        <v>1</v>
      </c>
      <c r="G389" s="2" t="s">
        <v>1</v>
      </c>
      <c r="H389" s="2" t="s">
        <v>66</v>
      </c>
      <c r="I389" s="12">
        <f t="shared" si="564"/>
        <v>0</v>
      </c>
      <c r="J389" s="12">
        <f t="shared" si="565"/>
        <v>0</v>
      </c>
      <c r="K389" s="12">
        <f t="shared" si="565"/>
        <v>0</v>
      </c>
      <c r="L389" s="12">
        <f t="shared" si="565"/>
        <v>0</v>
      </c>
      <c r="M389" s="12">
        <f t="shared" si="565"/>
        <v>0</v>
      </c>
      <c r="N389" s="12">
        <f t="shared" si="565"/>
        <v>0</v>
      </c>
      <c r="O389" s="12">
        <f t="shared" si="565"/>
        <v>0</v>
      </c>
      <c r="P389" s="12">
        <f t="shared" si="565"/>
        <v>0</v>
      </c>
      <c r="Q389" s="12">
        <f t="shared" si="565"/>
        <v>0</v>
      </c>
      <c r="R389" s="12">
        <f t="shared" si="565"/>
        <v>0</v>
      </c>
      <c r="S389" s="12">
        <f t="shared" si="565"/>
        <v>0</v>
      </c>
      <c r="T389" s="12">
        <f t="shared" si="565"/>
        <v>0</v>
      </c>
      <c r="U389" s="12">
        <f t="shared" si="565"/>
        <v>0</v>
      </c>
      <c r="V389" s="12">
        <f t="shared" si="565"/>
        <v>0</v>
      </c>
      <c r="W389" s="12">
        <f t="shared" si="565"/>
        <v>0</v>
      </c>
      <c r="X389" s="12">
        <f t="shared" si="565"/>
        <v>0</v>
      </c>
      <c r="Y389" s="12">
        <f t="shared" si="565"/>
        <v>0</v>
      </c>
      <c r="Z389" s="12">
        <f t="shared" si="565"/>
        <v>0</v>
      </c>
      <c r="AA389" s="12">
        <f t="shared" si="565"/>
        <v>0</v>
      </c>
      <c r="AB389" s="12">
        <v>0</v>
      </c>
      <c r="AC389" s="12">
        <v>0</v>
      </c>
      <c r="AD389" s="12">
        <f t="shared" si="566"/>
        <v>0</v>
      </c>
      <c r="AE389" s="12">
        <f t="shared" si="567"/>
        <v>0</v>
      </c>
      <c r="AF389" s="12">
        <f t="shared" si="567"/>
        <v>0</v>
      </c>
      <c r="AG389" s="12">
        <f t="shared" si="567"/>
        <v>0</v>
      </c>
      <c r="AH389" s="12">
        <f t="shared" si="567"/>
        <v>0</v>
      </c>
      <c r="AI389" s="12">
        <f t="shared" si="567"/>
        <v>0</v>
      </c>
      <c r="AJ389" s="12">
        <f t="shared" si="567"/>
        <v>0</v>
      </c>
      <c r="AK389" s="12">
        <f t="shared" si="567"/>
        <v>0</v>
      </c>
      <c r="AL389" s="12">
        <f t="shared" si="567"/>
        <v>0</v>
      </c>
      <c r="AM389" s="12">
        <f t="shared" si="567"/>
        <v>0</v>
      </c>
      <c r="AN389" s="12">
        <f t="shared" si="567"/>
        <v>0</v>
      </c>
      <c r="AO389" s="12">
        <f t="shared" si="567"/>
        <v>0</v>
      </c>
      <c r="AP389" s="12">
        <f t="shared" si="567"/>
        <v>0</v>
      </c>
      <c r="AQ389" s="12">
        <f t="shared" si="567"/>
        <v>0</v>
      </c>
      <c r="AR389" s="12">
        <f t="shared" si="567"/>
        <v>0</v>
      </c>
      <c r="AS389" s="12">
        <f t="shared" si="567"/>
        <v>0</v>
      </c>
      <c r="AT389" s="12">
        <f t="shared" si="567"/>
        <v>0</v>
      </c>
      <c r="AU389" s="12">
        <f t="shared" si="567"/>
        <v>0</v>
      </c>
      <c r="AV389" s="12">
        <f t="shared" si="567"/>
        <v>0</v>
      </c>
      <c r="AW389" s="12">
        <v>0</v>
      </c>
      <c r="AX389" s="12">
        <v>0</v>
      </c>
      <c r="AY389" s="12">
        <f t="shared" si="568"/>
        <v>0</v>
      </c>
      <c r="AZ389" s="12">
        <f t="shared" si="569"/>
        <v>0</v>
      </c>
      <c r="BA389" s="12">
        <f t="shared" si="569"/>
        <v>0</v>
      </c>
      <c r="BB389" s="12">
        <f t="shared" si="569"/>
        <v>0</v>
      </c>
      <c r="BC389" s="12">
        <f t="shared" si="569"/>
        <v>0</v>
      </c>
      <c r="BD389" s="12">
        <f t="shared" si="569"/>
        <v>0</v>
      </c>
      <c r="BE389" s="12">
        <f t="shared" si="569"/>
        <v>0</v>
      </c>
      <c r="BF389" s="12">
        <f t="shared" si="569"/>
        <v>0</v>
      </c>
      <c r="BG389" s="12">
        <f t="shared" si="569"/>
        <v>0</v>
      </c>
      <c r="BH389" s="12">
        <f t="shared" si="569"/>
        <v>0</v>
      </c>
      <c r="BI389" s="12">
        <f t="shared" si="569"/>
        <v>0</v>
      </c>
      <c r="BJ389" s="12">
        <f t="shared" si="569"/>
        <v>0</v>
      </c>
      <c r="BK389" s="12">
        <f t="shared" si="569"/>
        <v>0</v>
      </c>
      <c r="BL389" s="12">
        <f t="shared" si="569"/>
        <v>0</v>
      </c>
      <c r="BM389" s="12">
        <f t="shared" si="569"/>
        <v>0</v>
      </c>
      <c r="BN389" s="12">
        <f t="shared" si="569"/>
        <v>0</v>
      </c>
      <c r="BO389" s="12">
        <f t="shared" si="569"/>
        <v>0</v>
      </c>
      <c r="BP389" s="12">
        <f t="shared" si="569"/>
        <v>0</v>
      </c>
      <c r="BQ389" s="12">
        <f t="shared" si="569"/>
        <v>0</v>
      </c>
      <c r="BR389" s="12">
        <v>0</v>
      </c>
      <c r="BS389" s="12">
        <v>0</v>
      </c>
    </row>
    <row r="390" spans="1:71" x14ac:dyDescent="0.25">
      <c r="A390" s="4" t="s">
        <v>14</v>
      </c>
      <c r="B390" s="4" t="s">
        <v>14</v>
      </c>
      <c r="C390" s="4" t="s">
        <v>15</v>
      </c>
      <c r="D390" s="65" t="s">
        <v>211</v>
      </c>
      <c r="E390" s="75">
        <v>8213</v>
      </c>
      <c r="F390" s="65"/>
      <c r="G390" s="60" t="s">
        <v>1875</v>
      </c>
      <c r="H390" s="13" t="s">
        <v>68</v>
      </c>
      <c r="I390" s="14">
        <v>0</v>
      </c>
      <c r="J390" s="14"/>
      <c r="K390" s="14"/>
      <c r="L390" s="14"/>
      <c r="M390" s="14"/>
      <c r="N390" s="14"/>
      <c r="O390" s="14">
        <f t="shared" si="501"/>
        <v>0</v>
      </c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>
        <v>0</v>
      </c>
      <c r="AC390" s="14">
        <v>0</v>
      </c>
      <c r="AD390" s="14">
        <v>0</v>
      </c>
      <c r="AE390" s="14"/>
      <c r="AF390" s="14"/>
      <c r="AG390" s="14"/>
      <c r="AH390" s="14"/>
      <c r="AI390" s="14"/>
      <c r="AJ390" s="14">
        <f t="shared" si="502"/>
        <v>0</v>
      </c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>
        <v>0</v>
      </c>
      <c r="AX390" s="14">
        <v>0</v>
      </c>
      <c r="AY390" s="14">
        <v>0</v>
      </c>
      <c r="AZ390" s="14"/>
      <c r="BA390" s="14"/>
      <c r="BB390" s="14"/>
      <c r="BC390" s="14"/>
      <c r="BD390" s="14"/>
      <c r="BE390" s="14">
        <f t="shared" si="503"/>
        <v>0</v>
      </c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>
        <v>0</v>
      </c>
      <c r="BS390" s="14">
        <v>0</v>
      </c>
    </row>
    <row r="391" spans="1:71" x14ac:dyDescent="0.25">
      <c r="A391" s="13" t="s">
        <v>1</v>
      </c>
      <c r="B391" s="13" t="s">
        <v>1</v>
      </c>
      <c r="C391" s="13" t="s">
        <v>1</v>
      </c>
      <c r="D391" s="60" t="s">
        <v>1</v>
      </c>
      <c r="E391" s="60" t="s">
        <v>1</v>
      </c>
      <c r="F391" s="60" t="s">
        <v>1</v>
      </c>
      <c r="G391" s="13" t="s">
        <v>1</v>
      </c>
      <c r="H391" s="10" t="s">
        <v>223</v>
      </c>
      <c r="I391" s="11">
        <f>SUM(I388,I385,I366)</f>
        <v>0</v>
      </c>
      <c r="J391" s="11">
        <f t="shared" ref="J391:AA391" si="570">SUM(J388,J385,J366)</f>
        <v>0</v>
      </c>
      <c r="K391" s="11">
        <f t="shared" si="570"/>
        <v>0</v>
      </c>
      <c r="L391" s="11">
        <f t="shared" si="570"/>
        <v>0</v>
      </c>
      <c r="M391" s="11">
        <f t="shared" si="570"/>
        <v>0</v>
      </c>
      <c r="N391" s="11">
        <f t="shared" si="570"/>
        <v>0</v>
      </c>
      <c r="O391" s="11">
        <f t="shared" si="570"/>
        <v>0</v>
      </c>
      <c r="P391" s="11">
        <f t="shared" si="570"/>
        <v>0</v>
      </c>
      <c r="Q391" s="11">
        <f t="shared" si="570"/>
        <v>0</v>
      </c>
      <c r="R391" s="11">
        <f t="shared" si="570"/>
        <v>0</v>
      </c>
      <c r="S391" s="11">
        <f t="shared" si="570"/>
        <v>0</v>
      </c>
      <c r="T391" s="11">
        <f t="shared" si="570"/>
        <v>0</v>
      </c>
      <c r="U391" s="11">
        <f t="shared" si="570"/>
        <v>0</v>
      </c>
      <c r="V391" s="11">
        <f t="shared" si="570"/>
        <v>0</v>
      </c>
      <c r="W391" s="11">
        <f t="shared" si="570"/>
        <v>0</v>
      </c>
      <c r="X391" s="11">
        <f t="shared" si="570"/>
        <v>0</v>
      </c>
      <c r="Y391" s="11">
        <f t="shared" si="570"/>
        <v>0</v>
      </c>
      <c r="Z391" s="11">
        <f t="shared" si="570"/>
        <v>0</v>
      </c>
      <c r="AA391" s="11">
        <f t="shared" si="570"/>
        <v>0</v>
      </c>
      <c r="AB391" s="11">
        <v>0</v>
      </c>
      <c r="AC391" s="11">
        <v>0</v>
      </c>
      <c r="AD391" s="11">
        <f>SUM(AD388,AD385,AD366)</f>
        <v>0</v>
      </c>
      <c r="AE391" s="11">
        <f t="shared" ref="AE391:AV391" si="571">SUM(AE388,AE385,AE366)</f>
        <v>0</v>
      </c>
      <c r="AF391" s="11">
        <f t="shared" si="571"/>
        <v>0</v>
      </c>
      <c r="AG391" s="11">
        <f t="shared" si="571"/>
        <v>0</v>
      </c>
      <c r="AH391" s="11">
        <f t="shared" si="571"/>
        <v>0</v>
      </c>
      <c r="AI391" s="11">
        <f t="shared" si="571"/>
        <v>0</v>
      </c>
      <c r="AJ391" s="11">
        <f t="shared" si="571"/>
        <v>0</v>
      </c>
      <c r="AK391" s="11">
        <f t="shared" si="571"/>
        <v>0</v>
      </c>
      <c r="AL391" s="11">
        <f t="shared" si="571"/>
        <v>0</v>
      </c>
      <c r="AM391" s="11">
        <f t="shared" si="571"/>
        <v>0</v>
      </c>
      <c r="AN391" s="11">
        <f t="shared" si="571"/>
        <v>0</v>
      </c>
      <c r="AO391" s="11">
        <f t="shared" si="571"/>
        <v>0</v>
      </c>
      <c r="AP391" s="11">
        <f t="shared" si="571"/>
        <v>0</v>
      </c>
      <c r="AQ391" s="11">
        <f t="shared" si="571"/>
        <v>0</v>
      </c>
      <c r="AR391" s="11">
        <f t="shared" si="571"/>
        <v>0</v>
      </c>
      <c r="AS391" s="11">
        <f t="shared" si="571"/>
        <v>0</v>
      </c>
      <c r="AT391" s="11">
        <f t="shared" si="571"/>
        <v>0</v>
      </c>
      <c r="AU391" s="11">
        <f t="shared" si="571"/>
        <v>0</v>
      </c>
      <c r="AV391" s="11">
        <f t="shared" si="571"/>
        <v>0</v>
      </c>
      <c r="AW391" s="11">
        <v>0</v>
      </c>
      <c r="AX391" s="11">
        <v>0</v>
      </c>
      <c r="AY391" s="11">
        <f>SUM(AY388,AY385,AY366)</f>
        <v>0</v>
      </c>
      <c r="AZ391" s="11">
        <f t="shared" ref="AZ391:BQ391" si="572">SUM(AZ388,AZ385,AZ366)</f>
        <v>0</v>
      </c>
      <c r="BA391" s="11">
        <f t="shared" si="572"/>
        <v>0</v>
      </c>
      <c r="BB391" s="11">
        <f t="shared" si="572"/>
        <v>0</v>
      </c>
      <c r="BC391" s="11">
        <f t="shared" si="572"/>
        <v>0</v>
      </c>
      <c r="BD391" s="11">
        <f t="shared" si="572"/>
        <v>0</v>
      </c>
      <c r="BE391" s="11">
        <f t="shared" si="572"/>
        <v>0</v>
      </c>
      <c r="BF391" s="11">
        <f t="shared" si="572"/>
        <v>0</v>
      </c>
      <c r="BG391" s="11">
        <f t="shared" si="572"/>
        <v>0</v>
      </c>
      <c r="BH391" s="11">
        <f t="shared" si="572"/>
        <v>0</v>
      </c>
      <c r="BI391" s="11">
        <f t="shared" si="572"/>
        <v>0</v>
      </c>
      <c r="BJ391" s="11">
        <f t="shared" si="572"/>
        <v>0</v>
      </c>
      <c r="BK391" s="11">
        <f t="shared" si="572"/>
        <v>0</v>
      </c>
      <c r="BL391" s="11">
        <f t="shared" si="572"/>
        <v>0</v>
      </c>
      <c r="BM391" s="11">
        <f t="shared" si="572"/>
        <v>0</v>
      </c>
      <c r="BN391" s="11">
        <f t="shared" si="572"/>
        <v>0</v>
      </c>
      <c r="BO391" s="11">
        <f t="shared" si="572"/>
        <v>0</v>
      </c>
      <c r="BP391" s="11">
        <f t="shared" si="572"/>
        <v>0</v>
      </c>
      <c r="BQ391" s="11">
        <f t="shared" si="572"/>
        <v>0</v>
      </c>
      <c r="BR391" s="11">
        <v>0</v>
      </c>
      <c r="BS391" s="11">
        <v>0</v>
      </c>
    </row>
    <row r="392" spans="1:71" ht="15.75" thickBot="1" x14ac:dyDescent="0.3">
      <c r="A392" s="13" t="s">
        <v>1</v>
      </c>
      <c r="B392" s="13" t="s">
        <v>1</v>
      </c>
      <c r="C392" s="13" t="s">
        <v>1</v>
      </c>
      <c r="D392" s="60" t="s">
        <v>1</v>
      </c>
      <c r="E392" s="60" t="s">
        <v>1</v>
      </c>
      <c r="F392" s="60" t="s">
        <v>1</v>
      </c>
      <c r="G392" s="13" t="s">
        <v>1</v>
      </c>
      <c r="H392" s="2" t="s">
        <v>70</v>
      </c>
      <c r="I392" s="13" t="s">
        <v>1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>
        <v>0</v>
      </c>
      <c r="AC392" s="13">
        <v>0</v>
      </c>
      <c r="AD392" s="13" t="s">
        <v>1</v>
      </c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>
        <v>0</v>
      </c>
      <c r="AX392" s="13">
        <v>0</v>
      </c>
      <c r="AY392" s="13" t="s">
        <v>1</v>
      </c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>
        <v>0</v>
      </c>
      <c r="BS392" s="13">
        <v>0</v>
      </c>
    </row>
    <row r="393" spans="1:71" ht="69.75" customHeight="1" thickBot="1" x14ac:dyDescent="0.3">
      <c r="A393" s="110" t="s">
        <v>1</v>
      </c>
      <c r="B393" s="110" t="s">
        <v>1</v>
      </c>
      <c r="C393" s="110" t="s">
        <v>1</v>
      </c>
      <c r="D393" s="113" t="s">
        <v>1</v>
      </c>
      <c r="E393" s="113" t="s">
        <v>1</v>
      </c>
      <c r="F393" s="113" t="s">
        <v>1</v>
      </c>
      <c r="G393" s="116" t="s">
        <v>1</v>
      </c>
      <c r="H393" s="5" t="s">
        <v>71</v>
      </c>
      <c r="I393" s="57" t="s">
        <v>11</v>
      </c>
      <c r="J393" s="57" t="s">
        <v>1831</v>
      </c>
      <c r="K393" s="57" t="s">
        <v>1784</v>
      </c>
      <c r="L393" s="57" t="s">
        <v>1817</v>
      </c>
      <c r="M393" s="57" t="s">
        <v>1818</v>
      </c>
      <c r="N393" s="57" t="s">
        <v>1819</v>
      </c>
      <c r="O393" s="57" t="s">
        <v>1835</v>
      </c>
      <c r="P393" s="57" t="s">
        <v>1832</v>
      </c>
      <c r="Q393" s="57" t="s">
        <v>1820</v>
      </c>
      <c r="R393" s="57" t="s">
        <v>1821</v>
      </c>
      <c r="S393" s="57" t="s">
        <v>1822</v>
      </c>
      <c r="T393" s="57" t="s">
        <v>1823</v>
      </c>
      <c r="U393" s="57" t="s">
        <v>1824</v>
      </c>
      <c r="V393" s="57" t="s">
        <v>1825</v>
      </c>
      <c r="W393" s="57" t="s">
        <v>1833</v>
      </c>
      <c r="X393" s="57" t="s">
        <v>1834</v>
      </c>
      <c r="Y393" s="57" t="s">
        <v>1826</v>
      </c>
      <c r="Z393" s="57" t="s">
        <v>1827</v>
      </c>
      <c r="AA393" s="57" t="s">
        <v>1828</v>
      </c>
      <c r="AB393" s="57" t="s">
        <v>1829</v>
      </c>
      <c r="AC393" s="57" t="s">
        <v>1830</v>
      </c>
      <c r="AD393" s="58" t="s">
        <v>12</v>
      </c>
      <c r="AE393" s="58" t="s">
        <v>1831</v>
      </c>
      <c r="AF393" s="58" t="s">
        <v>1784</v>
      </c>
      <c r="AG393" s="58" t="s">
        <v>1817</v>
      </c>
      <c r="AH393" s="58" t="s">
        <v>1818</v>
      </c>
      <c r="AI393" s="58" t="s">
        <v>1819</v>
      </c>
      <c r="AJ393" s="58" t="s">
        <v>1836</v>
      </c>
      <c r="AK393" s="58" t="s">
        <v>1832</v>
      </c>
      <c r="AL393" s="58" t="s">
        <v>1820</v>
      </c>
      <c r="AM393" s="58" t="s">
        <v>1821</v>
      </c>
      <c r="AN393" s="58" t="s">
        <v>1822</v>
      </c>
      <c r="AO393" s="58" t="s">
        <v>1823</v>
      </c>
      <c r="AP393" s="58" t="s">
        <v>1824</v>
      </c>
      <c r="AQ393" s="58" t="s">
        <v>1825</v>
      </c>
      <c r="AR393" s="58" t="s">
        <v>1833</v>
      </c>
      <c r="AS393" s="58" t="s">
        <v>1834</v>
      </c>
      <c r="AT393" s="58" t="s">
        <v>1826</v>
      </c>
      <c r="AU393" s="58" t="s">
        <v>1827</v>
      </c>
      <c r="AV393" s="58" t="s">
        <v>1828</v>
      </c>
      <c r="AW393" s="58" t="s">
        <v>1829</v>
      </c>
      <c r="AX393" s="58" t="s">
        <v>1830</v>
      </c>
      <c r="AY393" s="59" t="s">
        <v>13</v>
      </c>
      <c r="AZ393" s="59" t="s">
        <v>1831</v>
      </c>
      <c r="BA393" s="59" t="s">
        <v>1784</v>
      </c>
      <c r="BB393" s="59" t="s">
        <v>1817</v>
      </c>
      <c r="BC393" s="59" t="s">
        <v>1818</v>
      </c>
      <c r="BD393" s="59" t="s">
        <v>1819</v>
      </c>
      <c r="BE393" s="59" t="s">
        <v>1837</v>
      </c>
      <c r="BF393" s="59" t="s">
        <v>1832</v>
      </c>
      <c r="BG393" s="59" t="s">
        <v>1820</v>
      </c>
      <c r="BH393" s="59" t="s">
        <v>1821</v>
      </c>
      <c r="BI393" s="59" t="s">
        <v>1822</v>
      </c>
      <c r="BJ393" s="59" t="s">
        <v>1823</v>
      </c>
      <c r="BK393" s="59" t="s">
        <v>1824</v>
      </c>
      <c r="BL393" s="59" t="s">
        <v>1825</v>
      </c>
      <c r="BM393" s="59" t="s">
        <v>1833</v>
      </c>
      <c r="BN393" s="59" t="s">
        <v>1834</v>
      </c>
      <c r="BO393" s="59" t="s">
        <v>1826</v>
      </c>
      <c r="BP393" s="59" t="s">
        <v>1827</v>
      </c>
      <c r="BQ393" s="59" t="s">
        <v>1828</v>
      </c>
      <c r="BR393" s="59" t="s">
        <v>1829</v>
      </c>
      <c r="BS393" s="59" t="s">
        <v>1830</v>
      </c>
    </row>
    <row r="394" spans="1:71" x14ac:dyDescent="0.25">
      <c r="A394" s="111"/>
      <c r="B394" s="111"/>
      <c r="C394" s="111"/>
      <c r="D394" s="114"/>
      <c r="E394" s="114"/>
      <c r="F394" s="114"/>
      <c r="G394" s="117"/>
      <c r="H394" s="15" t="s">
        <v>1</v>
      </c>
      <c r="I394" s="9">
        <v>1</v>
      </c>
      <c r="J394" s="9">
        <v>2</v>
      </c>
      <c r="K394" s="9">
        <v>3</v>
      </c>
      <c r="L394" s="9">
        <v>4</v>
      </c>
      <c r="M394" s="9">
        <v>5</v>
      </c>
      <c r="N394" s="9">
        <v>6</v>
      </c>
      <c r="O394" s="9">
        <v>7</v>
      </c>
      <c r="P394" s="9">
        <v>8</v>
      </c>
      <c r="Q394" s="9">
        <v>9</v>
      </c>
      <c r="R394" s="9">
        <v>10</v>
      </c>
      <c r="S394" s="9">
        <v>11</v>
      </c>
      <c r="T394" s="9">
        <v>12</v>
      </c>
      <c r="U394" s="9">
        <v>13</v>
      </c>
      <c r="V394" s="9">
        <v>14</v>
      </c>
      <c r="W394" s="9">
        <v>15</v>
      </c>
      <c r="X394" s="9">
        <v>16</v>
      </c>
      <c r="Y394" s="9">
        <v>17</v>
      </c>
      <c r="Z394" s="9">
        <v>18</v>
      </c>
      <c r="AA394" s="9">
        <v>19</v>
      </c>
      <c r="AB394" s="9">
        <v>20</v>
      </c>
      <c r="AC394" s="9">
        <v>21</v>
      </c>
      <c r="AD394" s="9">
        <v>1</v>
      </c>
      <c r="AE394" s="9">
        <v>2</v>
      </c>
      <c r="AF394" s="9">
        <v>3</v>
      </c>
      <c r="AG394" s="9">
        <v>4</v>
      </c>
      <c r="AH394" s="9">
        <v>5</v>
      </c>
      <c r="AI394" s="9">
        <v>6</v>
      </c>
      <c r="AJ394" s="9">
        <v>7</v>
      </c>
      <c r="AK394" s="9">
        <v>8</v>
      </c>
      <c r="AL394" s="9">
        <v>9</v>
      </c>
      <c r="AM394" s="9">
        <v>10</v>
      </c>
      <c r="AN394" s="9">
        <v>11</v>
      </c>
      <c r="AO394" s="9">
        <v>12</v>
      </c>
      <c r="AP394" s="9">
        <v>13</v>
      </c>
      <c r="AQ394" s="9">
        <v>14</v>
      </c>
      <c r="AR394" s="9">
        <v>15</v>
      </c>
      <c r="AS394" s="9">
        <v>16</v>
      </c>
      <c r="AT394" s="9">
        <v>17</v>
      </c>
      <c r="AU394" s="9">
        <v>18</v>
      </c>
      <c r="AV394" s="9">
        <v>19</v>
      </c>
      <c r="AW394" s="9">
        <v>20</v>
      </c>
      <c r="AX394" s="9">
        <v>21</v>
      </c>
      <c r="AY394" s="9">
        <v>1</v>
      </c>
      <c r="AZ394" s="9">
        <v>2</v>
      </c>
      <c r="BA394" s="9">
        <v>3</v>
      </c>
      <c r="BB394" s="9">
        <v>4</v>
      </c>
      <c r="BC394" s="9">
        <v>5</v>
      </c>
      <c r="BD394" s="9">
        <v>6</v>
      </c>
      <c r="BE394" s="9">
        <v>7</v>
      </c>
      <c r="BF394" s="9">
        <v>8</v>
      </c>
      <c r="BG394" s="9">
        <v>9</v>
      </c>
      <c r="BH394" s="9">
        <v>10</v>
      </c>
      <c r="BI394" s="9">
        <v>11</v>
      </c>
      <c r="BJ394" s="9">
        <v>12</v>
      </c>
      <c r="BK394" s="9">
        <v>13</v>
      </c>
      <c r="BL394" s="9">
        <v>14</v>
      </c>
      <c r="BM394" s="9">
        <v>15</v>
      </c>
      <c r="BN394" s="9">
        <v>16</v>
      </c>
      <c r="BO394" s="9">
        <v>17</v>
      </c>
      <c r="BP394" s="9">
        <v>18</v>
      </c>
      <c r="BQ394" s="9">
        <v>19</v>
      </c>
      <c r="BR394" s="9">
        <v>20</v>
      </c>
      <c r="BS394" s="9">
        <v>21</v>
      </c>
    </row>
    <row r="395" spans="1:71" ht="22.5" x14ac:dyDescent="0.25">
      <c r="A395" s="111"/>
      <c r="B395" s="111"/>
      <c r="C395" s="111"/>
      <c r="D395" s="114"/>
      <c r="E395" s="114"/>
      <c r="F395" s="114"/>
      <c r="G395" s="117"/>
      <c r="H395" s="16" t="s">
        <v>72</v>
      </c>
      <c r="I395" s="17">
        <f t="shared" ref="I395:AA395" si="573">SUM(I391)</f>
        <v>0</v>
      </c>
      <c r="J395" s="17">
        <f t="shared" si="573"/>
        <v>0</v>
      </c>
      <c r="K395" s="17">
        <f t="shared" si="573"/>
        <v>0</v>
      </c>
      <c r="L395" s="17">
        <f t="shared" si="573"/>
        <v>0</v>
      </c>
      <c r="M395" s="17">
        <f t="shared" si="573"/>
        <v>0</v>
      </c>
      <c r="N395" s="17">
        <f t="shared" si="573"/>
        <v>0</v>
      </c>
      <c r="O395" s="17">
        <f t="shared" ref="O395" si="574">SUM(O391)</f>
        <v>0</v>
      </c>
      <c r="P395" s="17">
        <f t="shared" si="573"/>
        <v>0</v>
      </c>
      <c r="Q395" s="17">
        <f t="shared" si="573"/>
        <v>0</v>
      </c>
      <c r="R395" s="17">
        <f t="shared" si="573"/>
        <v>0</v>
      </c>
      <c r="S395" s="17">
        <f t="shared" si="573"/>
        <v>0</v>
      </c>
      <c r="T395" s="17">
        <f t="shared" si="573"/>
        <v>0</v>
      </c>
      <c r="U395" s="17">
        <f t="shared" si="573"/>
        <v>0</v>
      </c>
      <c r="V395" s="17">
        <f t="shared" si="573"/>
        <v>0</v>
      </c>
      <c r="W395" s="17">
        <f t="shared" si="573"/>
        <v>0</v>
      </c>
      <c r="X395" s="17">
        <f t="shared" si="573"/>
        <v>0</v>
      </c>
      <c r="Y395" s="17">
        <f t="shared" si="573"/>
        <v>0</v>
      </c>
      <c r="Z395" s="17">
        <f t="shared" si="573"/>
        <v>0</v>
      </c>
      <c r="AA395" s="17">
        <f t="shared" si="573"/>
        <v>0</v>
      </c>
      <c r="AB395" s="17">
        <v>0</v>
      </c>
      <c r="AC395" s="17">
        <v>0</v>
      </c>
      <c r="AD395" s="17">
        <f t="shared" ref="AD395:AV395" si="575">SUM(AD391)</f>
        <v>0</v>
      </c>
      <c r="AE395" s="17">
        <f t="shared" si="575"/>
        <v>0</v>
      </c>
      <c r="AF395" s="17">
        <f t="shared" si="575"/>
        <v>0</v>
      </c>
      <c r="AG395" s="17">
        <f t="shared" si="575"/>
        <v>0</v>
      </c>
      <c r="AH395" s="17">
        <f t="shared" si="575"/>
        <v>0</v>
      </c>
      <c r="AI395" s="17">
        <f t="shared" si="575"/>
        <v>0</v>
      </c>
      <c r="AJ395" s="17">
        <f t="shared" ref="AJ395" si="576">SUM(AJ391)</f>
        <v>0</v>
      </c>
      <c r="AK395" s="17">
        <f t="shared" si="575"/>
        <v>0</v>
      </c>
      <c r="AL395" s="17">
        <f t="shared" si="575"/>
        <v>0</v>
      </c>
      <c r="AM395" s="17">
        <f t="shared" si="575"/>
        <v>0</v>
      </c>
      <c r="AN395" s="17">
        <f t="shared" si="575"/>
        <v>0</v>
      </c>
      <c r="AO395" s="17">
        <f t="shared" si="575"/>
        <v>0</v>
      </c>
      <c r="AP395" s="17">
        <f t="shared" si="575"/>
        <v>0</v>
      </c>
      <c r="AQ395" s="17">
        <f t="shared" si="575"/>
        <v>0</v>
      </c>
      <c r="AR395" s="17">
        <f t="shared" si="575"/>
        <v>0</v>
      </c>
      <c r="AS395" s="17">
        <f t="shared" si="575"/>
        <v>0</v>
      </c>
      <c r="AT395" s="17">
        <f t="shared" si="575"/>
        <v>0</v>
      </c>
      <c r="AU395" s="17">
        <f t="shared" si="575"/>
        <v>0</v>
      </c>
      <c r="AV395" s="17">
        <f t="shared" si="575"/>
        <v>0</v>
      </c>
      <c r="AW395" s="17">
        <v>0</v>
      </c>
      <c r="AX395" s="17">
        <v>0</v>
      </c>
      <c r="AY395" s="17">
        <f t="shared" ref="AY395:BQ395" si="577">SUM(AY391)</f>
        <v>0</v>
      </c>
      <c r="AZ395" s="17">
        <f t="shared" si="577"/>
        <v>0</v>
      </c>
      <c r="BA395" s="17">
        <f t="shared" si="577"/>
        <v>0</v>
      </c>
      <c r="BB395" s="17">
        <f t="shared" si="577"/>
        <v>0</v>
      </c>
      <c r="BC395" s="17">
        <f t="shared" si="577"/>
        <v>0</v>
      </c>
      <c r="BD395" s="17">
        <f t="shared" si="577"/>
        <v>0</v>
      </c>
      <c r="BE395" s="17">
        <f t="shared" ref="BE395" si="578">SUM(BE391)</f>
        <v>0</v>
      </c>
      <c r="BF395" s="17">
        <f t="shared" si="577"/>
        <v>0</v>
      </c>
      <c r="BG395" s="17">
        <f t="shared" si="577"/>
        <v>0</v>
      </c>
      <c r="BH395" s="17">
        <f t="shared" si="577"/>
        <v>0</v>
      </c>
      <c r="BI395" s="17">
        <f t="shared" si="577"/>
        <v>0</v>
      </c>
      <c r="BJ395" s="17">
        <f t="shared" si="577"/>
        <v>0</v>
      </c>
      <c r="BK395" s="17">
        <f t="shared" si="577"/>
        <v>0</v>
      </c>
      <c r="BL395" s="17">
        <f t="shared" si="577"/>
        <v>0</v>
      </c>
      <c r="BM395" s="17">
        <f t="shared" si="577"/>
        <v>0</v>
      </c>
      <c r="BN395" s="17">
        <f t="shared" si="577"/>
        <v>0</v>
      </c>
      <c r="BO395" s="17">
        <f t="shared" si="577"/>
        <v>0</v>
      </c>
      <c r="BP395" s="17">
        <f t="shared" si="577"/>
        <v>0</v>
      </c>
      <c r="BQ395" s="17">
        <f t="shared" si="577"/>
        <v>0</v>
      </c>
      <c r="BR395" s="17">
        <v>0</v>
      </c>
      <c r="BS395" s="17">
        <v>0</v>
      </c>
    </row>
    <row r="396" spans="1:71" x14ac:dyDescent="0.25">
      <c r="A396" s="111"/>
      <c r="B396" s="111"/>
      <c r="C396" s="111"/>
      <c r="D396" s="114"/>
      <c r="E396" s="114"/>
      <c r="F396" s="114"/>
      <c r="G396" s="117"/>
      <c r="H396" s="18" t="s">
        <v>73</v>
      </c>
      <c r="I396" s="17">
        <f t="shared" ref="I396:AA396" si="579">SUM(I395)</f>
        <v>0</v>
      </c>
      <c r="J396" s="17">
        <f t="shared" si="579"/>
        <v>0</v>
      </c>
      <c r="K396" s="17">
        <f t="shared" si="579"/>
        <v>0</v>
      </c>
      <c r="L396" s="17">
        <f t="shared" si="579"/>
        <v>0</v>
      </c>
      <c r="M396" s="17">
        <f t="shared" si="579"/>
        <v>0</v>
      </c>
      <c r="N396" s="17">
        <f t="shared" si="579"/>
        <v>0</v>
      </c>
      <c r="O396" s="17">
        <f t="shared" ref="O396" si="580">SUM(O395)</f>
        <v>0</v>
      </c>
      <c r="P396" s="17">
        <f t="shared" si="579"/>
        <v>0</v>
      </c>
      <c r="Q396" s="17">
        <f t="shared" si="579"/>
        <v>0</v>
      </c>
      <c r="R396" s="17">
        <f t="shared" si="579"/>
        <v>0</v>
      </c>
      <c r="S396" s="17">
        <f t="shared" si="579"/>
        <v>0</v>
      </c>
      <c r="T396" s="17">
        <f t="shared" si="579"/>
        <v>0</v>
      </c>
      <c r="U396" s="17">
        <f t="shared" si="579"/>
        <v>0</v>
      </c>
      <c r="V396" s="17">
        <f t="shared" si="579"/>
        <v>0</v>
      </c>
      <c r="W396" s="17">
        <f t="shared" si="579"/>
        <v>0</v>
      </c>
      <c r="X396" s="17">
        <f t="shared" si="579"/>
        <v>0</v>
      </c>
      <c r="Y396" s="17">
        <f t="shared" si="579"/>
        <v>0</v>
      </c>
      <c r="Z396" s="17">
        <f t="shared" si="579"/>
        <v>0</v>
      </c>
      <c r="AA396" s="17">
        <f t="shared" si="579"/>
        <v>0</v>
      </c>
      <c r="AB396" s="17">
        <v>0</v>
      </c>
      <c r="AC396" s="17">
        <v>0</v>
      </c>
      <c r="AD396" s="17">
        <f t="shared" ref="AD396:AV396" si="581">SUM(AD395)</f>
        <v>0</v>
      </c>
      <c r="AE396" s="17">
        <f t="shared" si="581"/>
        <v>0</v>
      </c>
      <c r="AF396" s="17">
        <f t="shared" si="581"/>
        <v>0</v>
      </c>
      <c r="AG396" s="17">
        <f t="shared" si="581"/>
        <v>0</v>
      </c>
      <c r="AH396" s="17">
        <f t="shared" si="581"/>
        <v>0</v>
      </c>
      <c r="AI396" s="17">
        <f t="shared" si="581"/>
        <v>0</v>
      </c>
      <c r="AJ396" s="17">
        <f t="shared" ref="AJ396" si="582">SUM(AJ395)</f>
        <v>0</v>
      </c>
      <c r="AK396" s="17">
        <f t="shared" si="581"/>
        <v>0</v>
      </c>
      <c r="AL396" s="17">
        <f t="shared" si="581"/>
        <v>0</v>
      </c>
      <c r="AM396" s="17">
        <f t="shared" si="581"/>
        <v>0</v>
      </c>
      <c r="AN396" s="17">
        <f t="shared" si="581"/>
        <v>0</v>
      </c>
      <c r="AO396" s="17">
        <f t="shared" si="581"/>
        <v>0</v>
      </c>
      <c r="AP396" s="17">
        <f t="shared" si="581"/>
        <v>0</v>
      </c>
      <c r="AQ396" s="17">
        <f t="shared" si="581"/>
        <v>0</v>
      </c>
      <c r="AR396" s="17">
        <f t="shared" si="581"/>
        <v>0</v>
      </c>
      <c r="AS396" s="17">
        <f t="shared" si="581"/>
        <v>0</v>
      </c>
      <c r="AT396" s="17">
        <f t="shared" si="581"/>
        <v>0</v>
      </c>
      <c r="AU396" s="17">
        <f t="shared" si="581"/>
        <v>0</v>
      </c>
      <c r="AV396" s="17">
        <f t="shared" si="581"/>
        <v>0</v>
      </c>
      <c r="AW396" s="17">
        <v>0</v>
      </c>
      <c r="AX396" s="17">
        <v>0</v>
      </c>
      <c r="AY396" s="17">
        <f t="shared" ref="AY396:BQ396" si="583">SUM(AY395)</f>
        <v>0</v>
      </c>
      <c r="AZ396" s="17">
        <f t="shared" si="583"/>
        <v>0</v>
      </c>
      <c r="BA396" s="17">
        <f t="shared" si="583"/>
        <v>0</v>
      </c>
      <c r="BB396" s="17">
        <f t="shared" si="583"/>
        <v>0</v>
      </c>
      <c r="BC396" s="17">
        <f t="shared" si="583"/>
        <v>0</v>
      </c>
      <c r="BD396" s="17">
        <f t="shared" si="583"/>
        <v>0</v>
      </c>
      <c r="BE396" s="17">
        <f t="shared" ref="BE396" si="584">SUM(BE395)</f>
        <v>0</v>
      </c>
      <c r="BF396" s="17">
        <f t="shared" si="583"/>
        <v>0</v>
      </c>
      <c r="BG396" s="17">
        <f t="shared" si="583"/>
        <v>0</v>
      </c>
      <c r="BH396" s="17">
        <f t="shared" si="583"/>
        <v>0</v>
      </c>
      <c r="BI396" s="17">
        <f t="shared" si="583"/>
        <v>0</v>
      </c>
      <c r="BJ396" s="17">
        <f t="shared" si="583"/>
        <v>0</v>
      </c>
      <c r="BK396" s="17">
        <f t="shared" si="583"/>
        <v>0</v>
      </c>
      <c r="BL396" s="17">
        <f t="shared" si="583"/>
        <v>0</v>
      </c>
      <c r="BM396" s="17">
        <f t="shared" si="583"/>
        <v>0</v>
      </c>
      <c r="BN396" s="17">
        <f t="shared" si="583"/>
        <v>0</v>
      </c>
      <c r="BO396" s="17">
        <f t="shared" si="583"/>
        <v>0</v>
      </c>
      <c r="BP396" s="17">
        <f t="shared" si="583"/>
        <v>0</v>
      </c>
      <c r="BQ396" s="17">
        <f t="shared" si="583"/>
        <v>0</v>
      </c>
      <c r="BR396" s="17">
        <v>0</v>
      </c>
      <c r="BS396" s="17">
        <v>0</v>
      </c>
    </row>
    <row r="397" spans="1:71" x14ac:dyDescent="0.25">
      <c r="A397" s="112"/>
      <c r="B397" s="112"/>
      <c r="C397" s="112"/>
      <c r="D397" s="115"/>
      <c r="E397" s="115"/>
      <c r="F397" s="115"/>
      <c r="G397" s="118"/>
      <c r="O397">
        <f t="shared" si="501"/>
        <v>0</v>
      </c>
      <c r="AB397">
        <v>0</v>
      </c>
      <c r="AC397">
        <v>0</v>
      </c>
      <c r="AJ397">
        <f t="shared" si="502"/>
        <v>0</v>
      </c>
      <c r="AW397">
        <v>0</v>
      </c>
      <c r="AX397">
        <v>0</v>
      </c>
      <c r="BE397">
        <f t="shared" si="503"/>
        <v>0</v>
      </c>
      <c r="BR397">
        <v>0</v>
      </c>
      <c r="BS397">
        <v>0</v>
      </c>
    </row>
    <row r="398" spans="1:71" x14ac:dyDescent="0.25">
      <c r="A398" s="13" t="s">
        <v>1</v>
      </c>
      <c r="B398" s="13" t="s">
        <v>1</v>
      </c>
      <c r="C398" s="13" t="s">
        <v>1</v>
      </c>
      <c r="D398" s="60" t="s">
        <v>1</v>
      </c>
      <c r="E398" s="60" t="s">
        <v>1</v>
      </c>
      <c r="F398" s="60" t="s">
        <v>1</v>
      </c>
      <c r="G398" s="13" t="s">
        <v>1</v>
      </c>
      <c r="H398" s="19" t="s">
        <v>1</v>
      </c>
      <c r="I398" s="19" t="s">
        <v>1</v>
      </c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>
        <v>0</v>
      </c>
      <c r="AC398" s="19">
        <v>0</v>
      </c>
      <c r="AD398" s="19" t="s">
        <v>1</v>
      </c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>
        <v>0</v>
      </c>
      <c r="AX398" s="19">
        <v>0</v>
      </c>
      <c r="AY398" s="19" t="s">
        <v>1</v>
      </c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>
        <v>0</v>
      </c>
      <c r="BS398" s="19">
        <v>0</v>
      </c>
    </row>
    <row r="399" spans="1:71" x14ac:dyDescent="0.25">
      <c r="A399" s="13" t="s">
        <v>1</v>
      </c>
      <c r="B399" s="13" t="s">
        <v>1</v>
      </c>
      <c r="C399" s="13" t="s">
        <v>1</v>
      </c>
      <c r="D399" s="60" t="s">
        <v>1</v>
      </c>
      <c r="E399" s="60" t="s">
        <v>1</v>
      </c>
      <c r="F399" s="60" t="s">
        <v>1</v>
      </c>
      <c r="G399" s="13" t="s">
        <v>1</v>
      </c>
      <c r="H399" s="10" t="s">
        <v>224</v>
      </c>
      <c r="I399" s="11">
        <f t="shared" ref="I399:AA399" si="585">SUM(I391)</f>
        <v>0</v>
      </c>
      <c r="J399" s="11">
        <f t="shared" si="585"/>
        <v>0</v>
      </c>
      <c r="K399" s="11">
        <f t="shared" si="585"/>
        <v>0</v>
      </c>
      <c r="L399" s="11">
        <f t="shared" si="585"/>
        <v>0</v>
      </c>
      <c r="M399" s="11">
        <f t="shared" si="585"/>
        <v>0</v>
      </c>
      <c r="N399" s="11">
        <f t="shared" si="585"/>
        <v>0</v>
      </c>
      <c r="O399" s="11">
        <f t="shared" si="585"/>
        <v>0</v>
      </c>
      <c r="P399" s="11">
        <f t="shared" si="585"/>
        <v>0</v>
      </c>
      <c r="Q399" s="11">
        <f t="shared" si="585"/>
        <v>0</v>
      </c>
      <c r="R399" s="11">
        <f t="shared" si="585"/>
        <v>0</v>
      </c>
      <c r="S399" s="11">
        <f t="shared" si="585"/>
        <v>0</v>
      </c>
      <c r="T399" s="11">
        <f t="shared" si="585"/>
        <v>0</v>
      </c>
      <c r="U399" s="11">
        <f t="shared" si="585"/>
        <v>0</v>
      </c>
      <c r="V399" s="11">
        <f t="shared" si="585"/>
        <v>0</v>
      </c>
      <c r="W399" s="11">
        <f t="shared" si="585"/>
        <v>0</v>
      </c>
      <c r="X399" s="11">
        <f t="shared" si="585"/>
        <v>0</v>
      </c>
      <c r="Y399" s="11">
        <f t="shared" si="585"/>
        <v>0</v>
      </c>
      <c r="Z399" s="11">
        <f t="shared" si="585"/>
        <v>0</v>
      </c>
      <c r="AA399" s="11">
        <f t="shared" si="585"/>
        <v>0</v>
      </c>
      <c r="AB399" s="11">
        <v>0</v>
      </c>
      <c r="AC399" s="11">
        <v>0</v>
      </c>
      <c r="AD399" s="11">
        <f t="shared" ref="AD399:AV399" si="586">SUM(AD391)</f>
        <v>0</v>
      </c>
      <c r="AE399" s="11">
        <f t="shared" si="586"/>
        <v>0</v>
      </c>
      <c r="AF399" s="11">
        <f t="shared" si="586"/>
        <v>0</v>
      </c>
      <c r="AG399" s="11">
        <f t="shared" si="586"/>
        <v>0</v>
      </c>
      <c r="AH399" s="11">
        <f t="shared" si="586"/>
        <v>0</v>
      </c>
      <c r="AI399" s="11">
        <f t="shared" si="586"/>
        <v>0</v>
      </c>
      <c r="AJ399" s="11">
        <f t="shared" si="586"/>
        <v>0</v>
      </c>
      <c r="AK399" s="11">
        <f t="shared" si="586"/>
        <v>0</v>
      </c>
      <c r="AL399" s="11">
        <f t="shared" si="586"/>
        <v>0</v>
      </c>
      <c r="AM399" s="11">
        <f t="shared" si="586"/>
        <v>0</v>
      </c>
      <c r="AN399" s="11">
        <f t="shared" si="586"/>
        <v>0</v>
      </c>
      <c r="AO399" s="11">
        <f t="shared" si="586"/>
        <v>0</v>
      </c>
      <c r="AP399" s="11">
        <f t="shared" si="586"/>
        <v>0</v>
      </c>
      <c r="AQ399" s="11">
        <f t="shared" si="586"/>
        <v>0</v>
      </c>
      <c r="AR399" s="11">
        <f t="shared" si="586"/>
        <v>0</v>
      </c>
      <c r="AS399" s="11">
        <f t="shared" si="586"/>
        <v>0</v>
      </c>
      <c r="AT399" s="11">
        <f t="shared" si="586"/>
        <v>0</v>
      </c>
      <c r="AU399" s="11">
        <f t="shared" si="586"/>
        <v>0</v>
      </c>
      <c r="AV399" s="11">
        <f t="shared" si="586"/>
        <v>0</v>
      </c>
      <c r="AW399" s="11">
        <v>0</v>
      </c>
      <c r="AX399" s="11">
        <v>0</v>
      </c>
      <c r="AY399" s="11">
        <f t="shared" ref="AY399:BQ399" si="587">SUM(AY391)</f>
        <v>0</v>
      </c>
      <c r="AZ399" s="11">
        <f t="shared" si="587"/>
        <v>0</v>
      </c>
      <c r="BA399" s="11">
        <f t="shared" si="587"/>
        <v>0</v>
      </c>
      <c r="BB399" s="11">
        <f t="shared" si="587"/>
        <v>0</v>
      </c>
      <c r="BC399" s="11">
        <f t="shared" si="587"/>
        <v>0</v>
      </c>
      <c r="BD399" s="11">
        <f t="shared" si="587"/>
        <v>0</v>
      </c>
      <c r="BE399" s="11">
        <f t="shared" si="587"/>
        <v>0</v>
      </c>
      <c r="BF399" s="11">
        <f t="shared" si="587"/>
        <v>0</v>
      </c>
      <c r="BG399" s="11">
        <f t="shared" si="587"/>
        <v>0</v>
      </c>
      <c r="BH399" s="11">
        <f t="shared" si="587"/>
        <v>0</v>
      </c>
      <c r="BI399" s="11">
        <f t="shared" si="587"/>
        <v>0</v>
      </c>
      <c r="BJ399" s="11">
        <f t="shared" si="587"/>
        <v>0</v>
      </c>
      <c r="BK399" s="11">
        <f t="shared" si="587"/>
        <v>0</v>
      </c>
      <c r="BL399" s="11">
        <f t="shared" si="587"/>
        <v>0</v>
      </c>
      <c r="BM399" s="11">
        <f t="shared" si="587"/>
        <v>0</v>
      </c>
      <c r="BN399" s="11">
        <f t="shared" si="587"/>
        <v>0</v>
      </c>
      <c r="BO399" s="11">
        <f t="shared" si="587"/>
        <v>0</v>
      </c>
      <c r="BP399" s="11">
        <f t="shared" si="587"/>
        <v>0</v>
      </c>
      <c r="BQ399" s="11">
        <f t="shared" si="587"/>
        <v>0</v>
      </c>
      <c r="BR399" s="11">
        <v>0</v>
      </c>
      <c r="BS399" s="11">
        <v>0</v>
      </c>
    </row>
    <row r="400" spans="1:71" x14ac:dyDescent="0.25">
      <c r="A400" s="13" t="s">
        <v>1</v>
      </c>
      <c r="B400" s="13" t="s">
        <v>1</v>
      </c>
      <c r="C400" s="13" t="s">
        <v>1</v>
      </c>
      <c r="D400" s="60" t="s">
        <v>1</v>
      </c>
      <c r="E400" s="60" t="s">
        <v>1</v>
      </c>
      <c r="F400" s="60" t="s">
        <v>1</v>
      </c>
      <c r="G400" s="13" t="s">
        <v>1</v>
      </c>
      <c r="H400" s="2" t="s">
        <v>70</v>
      </c>
      <c r="I400" s="13" t="s">
        <v>1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>
        <v>0</v>
      </c>
      <c r="AC400" s="13">
        <v>0</v>
      </c>
      <c r="AD400" s="13" t="s">
        <v>1</v>
      </c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>
        <v>0</v>
      </c>
      <c r="AX400" s="13">
        <v>0</v>
      </c>
      <c r="AY400" s="13" t="s">
        <v>1</v>
      </c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>
        <v>0</v>
      </c>
      <c r="BS400" s="13">
        <v>0</v>
      </c>
    </row>
    <row r="401" spans="1:71" x14ac:dyDescent="0.25">
      <c r="A401" s="13" t="s">
        <v>1</v>
      </c>
      <c r="B401" s="13" t="s">
        <v>1</v>
      </c>
      <c r="C401" s="13" t="s">
        <v>1</v>
      </c>
      <c r="D401" s="60" t="s">
        <v>1</v>
      </c>
      <c r="E401" s="60" t="s">
        <v>1</v>
      </c>
      <c r="F401" s="60" t="s">
        <v>1</v>
      </c>
      <c r="G401" s="13" t="s">
        <v>1</v>
      </c>
      <c r="H401" s="20" t="s">
        <v>1</v>
      </c>
      <c r="I401" s="21" t="s">
        <v>1</v>
      </c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>
        <v>0</v>
      </c>
      <c r="AC401" s="21">
        <v>0</v>
      </c>
      <c r="AD401" s="21" t="s">
        <v>1</v>
      </c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>
        <v>0</v>
      </c>
      <c r="AX401" s="21">
        <v>0</v>
      </c>
      <c r="AY401" s="21" t="s">
        <v>1</v>
      </c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>
        <v>0</v>
      </c>
      <c r="BS401" s="21">
        <v>0</v>
      </c>
    </row>
    <row r="402" spans="1:71" ht="15.75" thickBot="1" x14ac:dyDescent="0.3">
      <c r="A402" s="1" t="s">
        <v>14</v>
      </c>
      <c r="B402" s="1" t="s">
        <v>225</v>
      </c>
      <c r="C402" s="4" t="s">
        <v>1</v>
      </c>
      <c r="D402" s="65" t="s">
        <v>1</v>
      </c>
      <c r="E402" s="64" t="s">
        <v>1</v>
      </c>
      <c r="F402" s="64" t="s">
        <v>1</v>
      </c>
      <c r="G402" s="2" t="s">
        <v>1</v>
      </c>
      <c r="H402" s="2" t="s">
        <v>1</v>
      </c>
      <c r="I402" s="3" t="s">
        <v>1</v>
      </c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>
        <v>0</v>
      </c>
      <c r="AC402" s="3">
        <v>0</v>
      </c>
      <c r="AD402" s="3" t="s">
        <v>1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>
        <v>0</v>
      </c>
      <c r="AX402" s="3">
        <v>0</v>
      </c>
      <c r="AY402" s="3" t="s">
        <v>1</v>
      </c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>
        <v>0</v>
      </c>
      <c r="BS402" s="3">
        <v>0</v>
      </c>
    </row>
    <row r="403" spans="1:71" ht="69.75" customHeight="1" thickBot="1" x14ac:dyDescent="0.3">
      <c r="A403" s="5" t="s">
        <v>4</v>
      </c>
      <c r="B403" s="5" t="s">
        <v>5</v>
      </c>
      <c r="C403" s="5" t="s">
        <v>6</v>
      </c>
      <c r="D403" s="66" t="s">
        <v>1</v>
      </c>
      <c r="E403" s="74" t="s">
        <v>7</v>
      </c>
      <c r="F403" s="74" t="s">
        <v>8</v>
      </c>
      <c r="G403" s="5" t="s">
        <v>9</v>
      </c>
      <c r="H403" s="5" t="s">
        <v>10</v>
      </c>
      <c r="I403" s="57" t="s">
        <v>11</v>
      </c>
      <c r="J403" s="57" t="s">
        <v>1831</v>
      </c>
      <c r="K403" s="57" t="s">
        <v>1784</v>
      </c>
      <c r="L403" s="57" t="s">
        <v>1817</v>
      </c>
      <c r="M403" s="57" t="s">
        <v>1818</v>
      </c>
      <c r="N403" s="57" t="s">
        <v>1819</v>
      </c>
      <c r="O403" s="57" t="s">
        <v>1835</v>
      </c>
      <c r="P403" s="57" t="s">
        <v>1832</v>
      </c>
      <c r="Q403" s="57" t="s">
        <v>1820</v>
      </c>
      <c r="R403" s="57" t="s">
        <v>1821</v>
      </c>
      <c r="S403" s="57" t="s">
        <v>1822</v>
      </c>
      <c r="T403" s="57" t="s">
        <v>1823</v>
      </c>
      <c r="U403" s="57" t="s">
        <v>1824</v>
      </c>
      <c r="V403" s="57" t="s">
        <v>1825</v>
      </c>
      <c r="W403" s="57" t="s">
        <v>1833</v>
      </c>
      <c r="X403" s="57" t="s">
        <v>1834</v>
      </c>
      <c r="Y403" s="57" t="s">
        <v>1826</v>
      </c>
      <c r="Z403" s="57" t="s">
        <v>1827</v>
      </c>
      <c r="AA403" s="57" t="s">
        <v>1828</v>
      </c>
      <c r="AB403" s="57" t="s">
        <v>1829</v>
      </c>
      <c r="AC403" s="57" t="s">
        <v>1830</v>
      </c>
      <c r="AD403" s="58" t="s">
        <v>12</v>
      </c>
      <c r="AE403" s="58" t="s">
        <v>1831</v>
      </c>
      <c r="AF403" s="58" t="s">
        <v>1784</v>
      </c>
      <c r="AG403" s="58" t="s">
        <v>1817</v>
      </c>
      <c r="AH403" s="58" t="s">
        <v>1818</v>
      </c>
      <c r="AI403" s="58" t="s">
        <v>1819</v>
      </c>
      <c r="AJ403" s="58" t="s">
        <v>1836</v>
      </c>
      <c r="AK403" s="58" t="s">
        <v>1832</v>
      </c>
      <c r="AL403" s="58" t="s">
        <v>1820</v>
      </c>
      <c r="AM403" s="58" t="s">
        <v>1821</v>
      </c>
      <c r="AN403" s="58" t="s">
        <v>1822</v>
      </c>
      <c r="AO403" s="58" t="s">
        <v>1823</v>
      </c>
      <c r="AP403" s="58" t="s">
        <v>1824</v>
      </c>
      <c r="AQ403" s="58" t="s">
        <v>1825</v>
      </c>
      <c r="AR403" s="58" t="s">
        <v>1833</v>
      </c>
      <c r="AS403" s="58" t="s">
        <v>1834</v>
      </c>
      <c r="AT403" s="58" t="s">
        <v>1826</v>
      </c>
      <c r="AU403" s="58" t="s">
        <v>1827</v>
      </c>
      <c r="AV403" s="58" t="s">
        <v>1828</v>
      </c>
      <c r="AW403" s="58" t="s">
        <v>1829</v>
      </c>
      <c r="AX403" s="58" t="s">
        <v>1830</v>
      </c>
      <c r="AY403" s="59" t="s">
        <v>13</v>
      </c>
      <c r="AZ403" s="59" t="s">
        <v>1831</v>
      </c>
      <c r="BA403" s="59" t="s">
        <v>1784</v>
      </c>
      <c r="BB403" s="59" t="s">
        <v>1817</v>
      </c>
      <c r="BC403" s="59" t="s">
        <v>1818</v>
      </c>
      <c r="BD403" s="59" t="s">
        <v>1819</v>
      </c>
      <c r="BE403" s="59" t="s">
        <v>1837</v>
      </c>
      <c r="BF403" s="59" t="s">
        <v>1832</v>
      </c>
      <c r="BG403" s="59" t="s">
        <v>1820</v>
      </c>
      <c r="BH403" s="59" t="s">
        <v>1821</v>
      </c>
      <c r="BI403" s="59" t="s">
        <v>1822</v>
      </c>
      <c r="BJ403" s="59" t="s">
        <v>1823</v>
      </c>
      <c r="BK403" s="59" t="s">
        <v>1824</v>
      </c>
      <c r="BL403" s="59" t="s">
        <v>1825</v>
      </c>
      <c r="BM403" s="59" t="s">
        <v>1833</v>
      </c>
      <c r="BN403" s="59" t="s">
        <v>1834</v>
      </c>
      <c r="BO403" s="59" t="s">
        <v>1826</v>
      </c>
      <c r="BP403" s="59" t="s">
        <v>1827</v>
      </c>
      <c r="BQ403" s="59" t="s">
        <v>1828</v>
      </c>
      <c r="BR403" s="59" t="s">
        <v>1829</v>
      </c>
      <c r="BS403" s="59" t="s">
        <v>1830</v>
      </c>
    </row>
    <row r="404" spans="1:71" x14ac:dyDescent="0.25">
      <c r="A404" s="6" t="s">
        <v>1</v>
      </c>
      <c r="B404" s="6" t="s">
        <v>1</v>
      </c>
      <c r="C404" s="6" t="s">
        <v>1</v>
      </c>
      <c r="D404" s="67" t="s">
        <v>1</v>
      </c>
      <c r="E404" s="67" t="s">
        <v>1</v>
      </c>
      <c r="F404" s="80" t="s">
        <v>1</v>
      </c>
      <c r="G404" s="7" t="s">
        <v>1</v>
      </c>
      <c r="H404" s="8" t="s">
        <v>1</v>
      </c>
      <c r="I404" s="9">
        <v>1</v>
      </c>
      <c r="J404" s="9">
        <v>2</v>
      </c>
      <c r="K404" s="9">
        <v>3</v>
      </c>
      <c r="L404" s="9">
        <v>4</v>
      </c>
      <c r="M404" s="9">
        <v>5</v>
      </c>
      <c r="N404" s="9">
        <v>6</v>
      </c>
      <c r="O404" s="9">
        <v>7</v>
      </c>
      <c r="P404" s="9">
        <v>8</v>
      </c>
      <c r="Q404" s="9">
        <v>9</v>
      </c>
      <c r="R404" s="9">
        <v>10</v>
      </c>
      <c r="S404" s="9">
        <v>11</v>
      </c>
      <c r="T404" s="9">
        <v>12</v>
      </c>
      <c r="U404" s="9">
        <v>13</v>
      </c>
      <c r="V404" s="9">
        <v>14</v>
      </c>
      <c r="W404" s="9">
        <v>15</v>
      </c>
      <c r="X404" s="9">
        <v>16</v>
      </c>
      <c r="Y404" s="9">
        <v>17</v>
      </c>
      <c r="Z404" s="9">
        <v>18</v>
      </c>
      <c r="AA404" s="9">
        <v>19</v>
      </c>
      <c r="AB404" s="9">
        <v>20</v>
      </c>
      <c r="AC404" s="9">
        <v>21</v>
      </c>
      <c r="AD404" s="9">
        <v>1</v>
      </c>
      <c r="AE404" s="9">
        <v>2</v>
      </c>
      <c r="AF404" s="9">
        <v>3</v>
      </c>
      <c r="AG404" s="9">
        <v>4</v>
      </c>
      <c r="AH404" s="9">
        <v>5</v>
      </c>
      <c r="AI404" s="9">
        <v>6</v>
      </c>
      <c r="AJ404" s="9">
        <v>7</v>
      </c>
      <c r="AK404" s="9">
        <v>8</v>
      </c>
      <c r="AL404" s="9">
        <v>9</v>
      </c>
      <c r="AM404" s="9">
        <v>10</v>
      </c>
      <c r="AN404" s="9">
        <v>11</v>
      </c>
      <c r="AO404" s="9">
        <v>12</v>
      </c>
      <c r="AP404" s="9">
        <v>13</v>
      </c>
      <c r="AQ404" s="9">
        <v>14</v>
      </c>
      <c r="AR404" s="9">
        <v>15</v>
      </c>
      <c r="AS404" s="9">
        <v>16</v>
      </c>
      <c r="AT404" s="9">
        <v>17</v>
      </c>
      <c r="AU404" s="9">
        <v>18</v>
      </c>
      <c r="AV404" s="9">
        <v>19</v>
      </c>
      <c r="AW404" s="9">
        <v>20</v>
      </c>
      <c r="AX404" s="9">
        <v>21</v>
      </c>
      <c r="AY404" s="9">
        <v>1</v>
      </c>
      <c r="AZ404" s="9">
        <v>2</v>
      </c>
      <c r="BA404" s="9">
        <v>3</v>
      </c>
      <c r="BB404" s="9">
        <v>4</v>
      </c>
      <c r="BC404" s="9">
        <v>5</v>
      </c>
      <c r="BD404" s="9">
        <v>6</v>
      </c>
      <c r="BE404" s="9">
        <v>7</v>
      </c>
      <c r="BF404" s="9">
        <v>8</v>
      </c>
      <c r="BG404" s="9">
        <v>9</v>
      </c>
      <c r="BH404" s="9">
        <v>10</v>
      </c>
      <c r="BI404" s="9">
        <v>11</v>
      </c>
      <c r="BJ404" s="9">
        <v>12</v>
      </c>
      <c r="BK404" s="9">
        <v>13</v>
      </c>
      <c r="BL404" s="9">
        <v>14</v>
      </c>
      <c r="BM404" s="9">
        <v>15</v>
      </c>
      <c r="BN404" s="9">
        <v>16</v>
      </c>
      <c r="BO404" s="9">
        <v>17</v>
      </c>
      <c r="BP404" s="9">
        <v>18</v>
      </c>
      <c r="BQ404" s="9">
        <v>19</v>
      </c>
      <c r="BR404" s="9">
        <v>20</v>
      </c>
      <c r="BS404" s="9">
        <v>21</v>
      </c>
    </row>
    <row r="405" spans="1:71" x14ac:dyDescent="0.25">
      <c r="A405" s="1" t="s">
        <v>14</v>
      </c>
      <c r="B405" s="1" t="s">
        <v>225</v>
      </c>
      <c r="C405" s="4" t="s">
        <v>15</v>
      </c>
      <c r="D405" s="65" t="s">
        <v>226</v>
      </c>
      <c r="E405" s="64" t="s">
        <v>1</v>
      </c>
      <c r="F405" s="64" t="s">
        <v>1</v>
      </c>
      <c r="G405" s="2" t="s">
        <v>1</v>
      </c>
      <c r="H405" s="2" t="s">
        <v>227</v>
      </c>
      <c r="I405" s="3" t="s">
        <v>1</v>
      </c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>
        <v>0</v>
      </c>
      <c r="AC405" s="3">
        <v>0</v>
      </c>
      <c r="AD405" s="3" t="s">
        <v>1</v>
      </c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>
        <v>0</v>
      </c>
      <c r="AX405" s="3">
        <v>0</v>
      </c>
      <c r="AY405" s="3" t="s">
        <v>1</v>
      </c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>
        <v>0</v>
      </c>
      <c r="BS405" s="3">
        <v>0</v>
      </c>
    </row>
    <row r="406" spans="1:71" ht="33.75" x14ac:dyDescent="0.25">
      <c r="A406" s="1" t="s">
        <v>1</v>
      </c>
      <c r="B406" s="1" t="s">
        <v>1</v>
      </c>
      <c r="C406" s="1" t="s">
        <v>1</v>
      </c>
      <c r="D406" s="64" t="s">
        <v>1</v>
      </c>
      <c r="E406" s="64" t="s">
        <v>1</v>
      </c>
      <c r="F406" s="64" t="s">
        <v>1</v>
      </c>
      <c r="G406" s="2" t="s">
        <v>1</v>
      </c>
      <c r="H406" s="10" t="s">
        <v>17</v>
      </c>
      <c r="I406" s="11">
        <f t="shared" ref="I406:AA406" si="588">SUM(I407,I414,I416)</f>
        <v>0</v>
      </c>
      <c r="J406" s="11">
        <f t="shared" si="588"/>
        <v>0</v>
      </c>
      <c r="K406" s="11">
        <f t="shared" si="588"/>
        <v>0</v>
      </c>
      <c r="L406" s="11">
        <f t="shared" si="588"/>
        <v>0</v>
      </c>
      <c r="M406" s="11">
        <f t="shared" si="588"/>
        <v>0</v>
      </c>
      <c r="N406" s="11">
        <f t="shared" si="588"/>
        <v>0</v>
      </c>
      <c r="O406" s="11">
        <f t="shared" ref="O406" si="589">SUM(O407,O414,O416)</f>
        <v>0</v>
      </c>
      <c r="P406" s="11">
        <f t="shared" si="588"/>
        <v>0</v>
      </c>
      <c r="Q406" s="11">
        <f t="shared" si="588"/>
        <v>0</v>
      </c>
      <c r="R406" s="11">
        <f t="shared" si="588"/>
        <v>0</v>
      </c>
      <c r="S406" s="11">
        <f t="shared" si="588"/>
        <v>0</v>
      </c>
      <c r="T406" s="11">
        <f t="shared" si="588"/>
        <v>0</v>
      </c>
      <c r="U406" s="11">
        <f t="shared" si="588"/>
        <v>0</v>
      </c>
      <c r="V406" s="11">
        <f t="shared" si="588"/>
        <v>0</v>
      </c>
      <c r="W406" s="11">
        <f t="shared" si="588"/>
        <v>0</v>
      </c>
      <c r="X406" s="11">
        <f t="shared" si="588"/>
        <v>0</v>
      </c>
      <c r="Y406" s="11">
        <f t="shared" si="588"/>
        <v>0</v>
      </c>
      <c r="Z406" s="11">
        <f t="shared" si="588"/>
        <v>0</v>
      </c>
      <c r="AA406" s="11">
        <f t="shared" si="588"/>
        <v>0</v>
      </c>
      <c r="AB406" s="11">
        <v>0</v>
      </c>
      <c r="AC406" s="11">
        <v>0</v>
      </c>
      <c r="AD406" s="11">
        <f t="shared" ref="AD406:AV406" si="590">SUM(AD407,AD414,AD416)</f>
        <v>0</v>
      </c>
      <c r="AE406" s="11">
        <f t="shared" si="590"/>
        <v>0</v>
      </c>
      <c r="AF406" s="11">
        <f t="shared" si="590"/>
        <v>0</v>
      </c>
      <c r="AG406" s="11">
        <f t="shared" si="590"/>
        <v>0</v>
      </c>
      <c r="AH406" s="11">
        <f t="shared" si="590"/>
        <v>0</v>
      </c>
      <c r="AI406" s="11">
        <f t="shared" si="590"/>
        <v>0</v>
      </c>
      <c r="AJ406" s="11">
        <f t="shared" ref="AJ406" si="591">SUM(AJ407,AJ414,AJ416)</f>
        <v>0</v>
      </c>
      <c r="AK406" s="11">
        <f t="shared" si="590"/>
        <v>0</v>
      </c>
      <c r="AL406" s="11">
        <f t="shared" si="590"/>
        <v>0</v>
      </c>
      <c r="AM406" s="11">
        <f t="shared" si="590"/>
        <v>0</v>
      </c>
      <c r="AN406" s="11">
        <f t="shared" si="590"/>
        <v>0</v>
      </c>
      <c r="AO406" s="11">
        <f t="shared" si="590"/>
        <v>0</v>
      </c>
      <c r="AP406" s="11">
        <f t="shared" si="590"/>
        <v>0</v>
      </c>
      <c r="AQ406" s="11">
        <f t="shared" si="590"/>
        <v>0</v>
      </c>
      <c r="AR406" s="11">
        <f t="shared" si="590"/>
        <v>0</v>
      </c>
      <c r="AS406" s="11">
        <f t="shared" si="590"/>
        <v>0</v>
      </c>
      <c r="AT406" s="11">
        <f t="shared" si="590"/>
        <v>0</v>
      </c>
      <c r="AU406" s="11">
        <f t="shared" si="590"/>
        <v>0</v>
      </c>
      <c r="AV406" s="11">
        <f t="shared" si="590"/>
        <v>0</v>
      </c>
      <c r="AW406" s="11">
        <v>0</v>
      </c>
      <c r="AX406" s="11">
        <v>0</v>
      </c>
      <c r="AY406" s="11">
        <f t="shared" ref="AY406:BQ406" si="592">SUM(AY407,AY414,AY416)</f>
        <v>0</v>
      </c>
      <c r="AZ406" s="11">
        <f t="shared" si="592"/>
        <v>0</v>
      </c>
      <c r="BA406" s="11">
        <f t="shared" si="592"/>
        <v>0</v>
      </c>
      <c r="BB406" s="11">
        <f t="shared" si="592"/>
        <v>0</v>
      </c>
      <c r="BC406" s="11">
        <f t="shared" si="592"/>
        <v>0</v>
      </c>
      <c r="BD406" s="11">
        <f t="shared" si="592"/>
        <v>0</v>
      </c>
      <c r="BE406" s="11">
        <f t="shared" ref="BE406" si="593">SUM(BE407,BE414,BE416)</f>
        <v>0</v>
      </c>
      <c r="BF406" s="11">
        <f t="shared" si="592"/>
        <v>0</v>
      </c>
      <c r="BG406" s="11">
        <f t="shared" si="592"/>
        <v>0</v>
      </c>
      <c r="BH406" s="11">
        <f t="shared" si="592"/>
        <v>0</v>
      </c>
      <c r="BI406" s="11">
        <f t="shared" si="592"/>
        <v>0</v>
      </c>
      <c r="BJ406" s="11">
        <f t="shared" si="592"/>
        <v>0</v>
      </c>
      <c r="BK406" s="11">
        <f t="shared" si="592"/>
        <v>0</v>
      </c>
      <c r="BL406" s="11">
        <f t="shared" si="592"/>
        <v>0</v>
      </c>
      <c r="BM406" s="11">
        <f t="shared" si="592"/>
        <v>0</v>
      </c>
      <c r="BN406" s="11">
        <f t="shared" si="592"/>
        <v>0</v>
      </c>
      <c r="BO406" s="11">
        <f t="shared" si="592"/>
        <v>0</v>
      </c>
      <c r="BP406" s="11">
        <f t="shared" si="592"/>
        <v>0</v>
      </c>
      <c r="BQ406" s="11">
        <f t="shared" si="592"/>
        <v>0</v>
      </c>
      <c r="BR406" s="11">
        <v>0</v>
      </c>
      <c r="BS406" s="11">
        <v>0</v>
      </c>
    </row>
    <row r="407" spans="1:71" x14ac:dyDescent="0.25">
      <c r="A407" s="4" t="s">
        <v>14</v>
      </c>
      <c r="B407" s="4" t="s">
        <v>225</v>
      </c>
      <c r="C407" s="4" t="s">
        <v>15</v>
      </c>
      <c r="D407" s="65" t="s">
        <v>226</v>
      </c>
      <c r="E407" s="64" t="s">
        <v>18</v>
      </c>
      <c r="F407" s="64" t="s">
        <v>1</v>
      </c>
      <c r="G407" s="2" t="s">
        <v>1</v>
      </c>
      <c r="H407" s="2" t="s">
        <v>19</v>
      </c>
      <c r="I407" s="12">
        <f t="shared" ref="I407:AA407" si="594">SUM(I408:I409)</f>
        <v>0</v>
      </c>
      <c r="J407" s="12">
        <f t="shared" si="594"/>
        <v>0</v>
      </c>
      <c r="K407" s="12">
        <f t="shared" si="594"/>
        <v>0</v>
      </c>
      <c r="L407" s="12">
        <f t="shared" si="594"/>
        <v>0</v>
      </c>
      <c r="M407" s="12">
        <f t="shared" si="594"/>
        <v>0</v>
      </c>
      <c r="N407" s="12">
        <f t="shared" si="594"/>
        <v>0</v>
      </c>
      <c r="O407" s="12">
        <f t="shared" ref="O407" si="595">SUM(O408:O409)</f>
        <v>0</v>
      </c>
      <c r="P407" s="12">
        <f t="shared" si="594"/>
        <v>0</v>
      </c>
      <c r="Q407" s="12">
        <f t="shared" si="594"/>
        <v>0</v>
      </c>
      <c r="R407" s="12">
        <f t="shared" si="594"/>
        <v>0</v>
      </c>
      <c r="S407" s="12">
        <f t="shared" si="594"/>
        <v>0</v>
      </c>
      <c r="T407" s="12">
        <f t="shared" si="594"/>
        <v>0</v>
      </c>
      <c r="U407" s="12">
        <f t="shared" si="594"/>
        <v>0</v>
      </c>
      <c r="V407" s="12">
        <f t="shared" si="594"/>
        <v>0</v>
      </c>
      <c r="W407" s="12">
        <f t="shared" si="594"/>
        <v>0</v>
      </c>
      <c r="X407" s="12">
        <f t="shared" si="594"/>
        <v>0</v>
      </c>
      <c r="Y407" s="12">
        <f t="shared" si="594"/>
        <v>0</v>
      </c>
      <c r="Z407" s="12">
        <f t="shared" si="594"/>
        <v>0</v>
      </c>
      <c r="AA407" s="12">
        <f t="shared" si="594"/>
        <v>0</v>
      </c>
      <c r="AB407" s="12">
        <v>0</v>
      </c>
      <c r="AC407" s="12">
        <v>0</v>
      </c>
      <c r="AD407" s="12">
        <f t="shared" ref="AD407:AV407" si="596">SUM(AD408:AD409)</f>
        <v>0</v>
      </c>
      <c r="AE407" s="12">
        <f t="shared" si="596"/>
        <v>0</v>
      </c>
      <c r="AF407" s="12">
        <f t="shared" si="596"/>
        <v>0</v>
      </c>
      <c r="AG407" s="12">
        <f t="shared" si="596"/>
        <v>0</v>
      </c>
      <c r="AH407" s="12">
        <f t="shared" si="596"/>
        <v>0</v>
      </c>
      <c r="AI407" s="12">
        <f t="shared" si="596"/>
        <v>0</v>
      </c>
      <c r="AJ407" s="12">
        <f t="shared" ref="AJ407" si="597">SUM(AJ408:AJ409)</f>
        <v>0</v>
      </c>
      <c r="AK407" s="12">
        <f t="shared" si="596"/>
        <v>0</v>
      </c>
      <c r="AL407" s="12">
        <f t="shared" si="596"/>
        <v>0</v>
      </c>
      <c r="AM407" s="12">
        <f t="shared" si="596"/>
        <v>0</v>
      </c>
      <c r="AN407" s="12">
        <f t="shared" si="596"/>
        <v>0</v>
      </c>
      <c r="AO407" s="12">
        <f t="shared" si="596"/>
        <v>0</v>
      </c>
      <c r="AP407" s="12">
        <f t="shared" si="596"/>
        <v>0</v>
      </c>
      <c r="AQ407" s="12">
        <f t="shared" si="596"/>
        <v>0</v>
      </c>
      <c r="AR407" s="12">
        <f t="shared" si="596"/>
        <v>0</v>
      </c>
      <c r="AS407" s="12">
        <f t="shared" si="596"/>
        <v>0</v>
      </c>
      <c r="AT407" s="12">
        <f t="shared" si="596"/>
        <v>0</v>
      </c>
      <c r="AU407" s="12">
        <f t="shared" si="596"/>
        <v>0</v>
      </c>
      <c r="AV407" s="12">
        <f t="shared" si="596"/>
        <v>0</v>
      </c>
      <c r="AW407" s="12">
        <v>0</v>
      </c>
      <c r="AX407" s="12">
        <v>0</v>
      </c>
      <c r="AY407" s="12">
        <f t="shared" ref="AY407:BQ407" si="598">SUM(AY408:AY409)</f>
        <v>0</v>
      </c>
      <c r="AZ407" s="12">
        <f t="shared" si="598"/>
        <v>0</v>
      </c>
      <c r="BA407" s="12">
        <f t="shared" si="598"/>
        <v>0</v>
      </c>
      <c r="BB407" s="12">
        <f t="shared" si="598"/>
        <v>0</v>
      </c>
      <c r="BC407" s="12">
        <f t="shared" si="598"/>
        <v>0</v>
      </c>
      <c r="BD407" s="12">
        <f t="shared" si="598"/>
        <v>0</v>
      </c>
      <c r="BE407" s="12">
        <f t="shared" ref="BE407" si="599">SUM(BE408:BE409)</f>
        <v>0</v>
      </c>
      <c r="BF407" s="12">
        <f t="shared" si="598"/>
        <v>0</v>
      </c>
      <c r="BG407" s="12">
        <f t="shared" si="598"/>
        <v>0</v>
      </c>
      <c r="BH407" s="12">
        <f t="shared" si="598"/>
        <v>0</v>
      </c>
      <c r="BI407" s="12">
        <f t="shared" si="598"/>
        <v>0</v>
      </c>
      <c r="BJ407" s="12">
        <f t="shared" si="598"/>
        <v>0</v>
      </c>
      <c r="BK407" s="12">
        <f t="shared" si="598"/>
        <v>0</v>
      </c>
      <c r="BL407" s="12">
        <f t="shared" si="598"/>
        <v>0</v>
      </c>
      <c r="BM407" s="12">
        <f t="shared" si="598"/>
        <v>0</v>
      </c>
      <c r="BN407" s="12">
        <f t="shared" si="598"/>
        <v>0</v>
      </c>
      <c r="BO407" s="12">
        <f t="shared" si="598"/>
        <v>0</v>
      </c>
      <c r="BP407" s="12">
        <f t="shared" si="598"/>
        <v>0</v>
      </c>
      <c r="BQ407" s="12">
        <f t="shared" si="598"/>
        <v>0</v>
      </c>
      <c r="BR407" s="12">
        <v>0</v>
      </c>
      <c r="BS407" s="12">
        <v>0</v>
      </c>
    </row>
    <row r="408" spans="1:71" x14ac:dyDescent="0.25">
      <c r="A408" s="4" t="s">
        <v>14</v>
      </c>
      <c r="B408" s="4" t="s">
        <v>225</v>
      </c>
      <c r="C408" s="4" t="s">
        <v>15</v>
      </c>
      <c r="D408" s="65" t="s">
        <v>226</v>
      </c>
      <c r="E408" s="75">
        <v>6111</v>
      </c>
      <c r="F408" s="65"/>
      <c r="G408" s="60" t="s">
        <v>1875</v>
      </c>
      <c r="H408" s="13" t="s">
        <v>20</v>
      </c>
      <c r="I408" s="14">
        <v>0</v>
      </c>
      <c r="J408" s="14"/>
      <c r="K408" s="14"/>
      <c r="L408" s="14"/>
      <c r="M408" s="14"/>
      <c r="N408" s="14"/>
      <c r="O408" s="14">
        <f t="shared" ref="O408:O461" si="600">I408+J408+K408+L408+M408+N408</f>
        <v>0</v>
      </c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>
        <v>0</v>
      </c>
      <c r="AC408" s="14">
        <v>0</v>
      </c>
      <c r="AD408" s="14">
        <v>0</v>
      </c>
      <c r="AE408" s="14"/>
      <c r="AF408" s="14"/>
      <c r="AG408" s="14"/>
      <c r="AH408" s="14"/>
      <c r="AI408" s="14"/>
      <c r="AJ408" s="14">
        <f t="shared" ref="AJ408:AJ461" si="601">AD408+AE408+AF408+AG408+AH408+AI408</f>
        <v>0</v>
      </c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>
        <v>0</v>
      </c>
      <c r="AX408" s="14">
        <v>0</v>
      </c>
      <c r="AY408" s="14">
        <v>0</v>
      </c>
      <c r="AZ408" s="14"/>
      <c r="BA408" s="14"/>
      <c r="BB408" s="14"/>
      <c r="BC408" s="14"/>
      <c r="BD408" s="14"/>
      <c r="BE408" s="14">
        <f t="shared" ref="BE408:BE461" si="602">AY408+AZ408+BA408+BB408+BC408+BD408</f>
        <v>0</v>
      </c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>
        <v>0</v>
      </c>
      <c r="BS408" s="14">
        <v>0</v>
      </c>
    </row>
    <row r="409" spans="1:71" x14ac:dyDescent="0.25">
      <c r="A409" s="1" t="s">
        <v>14</v>
      </c>
      <c r="B409" s="1" t="s">
        <v>225</v>
      </c>
      <c r="C409" s="1" t="s">
        <v>15</v>
      </c>
      <c r="D409" s="68" t="s">
        <v>226</v>
      </c>
      <c r="E409" s="68" t="s">
        <v>21</v>
      </c>
      <c r="F409" s="65" t="s">
        <v>1</v>
      </c>
      <c r="G409" s="13" t="s">
        <v>1</v>
      </c>
      <c r="H409" s="2" t="s">
        <v>22</v>
      </c>
      <c r="I409" s="12">
        <f t="shared" ref="I409:AA409" si="603">SUM(I410:I413)</f>
        <v>0</v>
      </c>
      <c r="J409" s="12">
        <f t="shared" si="603"/>
        <v>0</v>
      </c>
      <c r="K409" s="12">
        <f t="shared" si="603"/>
        <v>0</v>
      </c>
      <c r="L409" s="12">
        <f t="shared" si="603"/>
        <v>0</v>
      </c>
      <c r="M409" s="12">
        <f t="shared" si="603"/>
        <v>0</v>
      </c>
      <c r="N409" s="12">
        <f t="shared" si="603"/>
        <v>0</v>
      </c>
      <c r="O409" s="12">
        <f t="shared" si="603"/>
        <v>0</v>
      </c>
      <c r="P409" s="12">
        <f t="shared" si="603"/>
        <v>0</v>
      </c>
      <c r="Q409" s="12">
        <f t="shared" si="603"/>
        <v>0</v>
      </c>
      <c r="R409" s="12">
        <f t="shared" si="603"/>
        <v>0</v>
      </c>
      <c r="S409" s="12">
        <f t="shared" si="603"/>
        <v>0</v>
      </c>
      <c r="T409" s="12">
        <f t="shared" si="603"/>
        <v>0</v>
      </c>
      <c r="U409" s="12">
        <f t="shared" si="603"/>
        <v>0</v>
      </c>
      <c r="V409" s="12">
        <f t="shared" si="603"/>
        <v>0</v>
      </c>
      <c r="W409" s="12">
        <f t="shared" si="603"/>
        <v>0</v>
      </c>
      <c r="X409" s="12">
        <f t="shared" si="603"/>
        <v>0</v>
      </c>
      <c r="Y409" s="12">
        <f t="shared" si="603"/>
        <v>0</v>
      </c>
      <c r="Z409" s="12">
        <f t="shared" si="603"/>
        <v>0</v>
      </c>
      <c r="AA409" s="12">
        <f t="shared" si="603"/>
        <v>0</v>
      </c>
      <c r="AB409" s="12">
        <v>0</v>
      </c>
      <c r="AC409" s="12">
        <v>0</v>
      </c>
      <c r="AD409" s="12">
        <f t="shared" ref="AD409:AV409" si="604">SUM(AD410:AD413)</f>
        <v>0</v>
      </c>
      <c r="AE409" s="12">
        <f t="shared" si="604"/>
        <v>0</v>
      </c>
      <c r="AF409" s="12">
        <f t="shared" si="604"/>
        <v>0</v>
      </c>
      <c r="AG409" s="12">
        <f t="shared" si="604"/>
        <v>0</v>
      </c>
      <c r="AH409" s="12">
        <f t="shared" si="604"/>
        <v>0</v>
      </c>
      <c r="AI409" s="12">
        <f t="shared" si="604"/>
        <v>0</v>
      </c>
      <c r="AJ409" s="12">
        <f t="shared" si="604"/>
        <v>0</v>
      </c>
      <c r="AK409" s="12">
        <f t="shared" si="604"/>
        <v>0</v>
      </c>
      <c r="AL409" s="12">
        <f t="shared" si="604"/>
        <v>0</v>
      </c>
      <c r="AM409" s="12">
        <f t="shared" si="604"/>
        <v>0</v>
      </c>
      <c r="AN409" s="12">
        <f t="shared" si="604"/>
        <v>0</v>
      </c>
      <c r="AO409" s="12">
        <f t="shared" si="604"/>
        <v>0</v>
      </c>
      <c r="AP409" s="12">
        <f t="shared" si="604"/>
        <v>0</v>
      </c>
      <c r="AQ409" s="12">
        <f t="shared" si="604"/>
        <v>0</v>
      </c>
      <c r="AR409" s="12">
        <f t="shared" si="604"/>
        <v>0</v>
      </c>
      <c r="AS409" s="12">
        <f t="shared" si="604"/>
        <v>0</v>
      </c>
      <c r="AT409" s="12">
        <f t="shared" si="604"/>
        <v>0</v>
      </c>
      <c r="AU409" s="12">
        <f t="shared" si="604"/>
        <v>0</v>
      </c>
      <c r="AV409" s="12">
        <f t="shared" si="604"/>
        <v>0</v>
      </c>
      <c r="AW409" s="12">
        <v>0</v>
      </c>
      <c r="AX409" s="12">
        <v>0</v>
      </c>
      <c r="AY409" s="12">
        <f t="shared" ref="AY409:BQ409" si="605">SUM(AY410:AY413)</f>
        <v>0</v>
      </c>
      <c r="AZ409" s="12">
        <f t="shared" si="605"/>
        <v>0</v>
      </c>
      <c r="BA409" s="12">
        <f t="shared" si="605"/>
        <v>0</v>
      </c>
      <c r="BB409" s="12">
        <f t="shared" si="605"/>
        <v>0</v>
      </c>
      <c r="BC409" s="12">
        <f t="shared" si="605"/>
        <v>0</v>
      </c>
      <c r="BD409" s="12">
        <f t="shared" si="605"/>
        <v>0</v>
      </c>
      <c r="BE409" s="12">
        <f t="shared" si="605"/>
        <v>0</v>
      </c>
      <c r="BF409" s="12">
        <f t="shared" si="605"/>
        <v>0</v>
      </c>
      <c r="BG409" s="12">
        <f t="shared" si="605"/>
        <v>0</v>
      </c>
      <c r="BH409" s="12">
        <f t="shared" si="605"/>
        <v>0</v>
      </c>
      <c r="BI409" s="12">
        <f t="shared" si="605"/>
        <v>0</v>
      </c>
      <c r="BJ409" s="12">
        <f t="shared" si="605"/>
        <v>0</v>
      </c>
      <c r="BK409" s="12">
        <f t="shared" si="605"/>
        <v>0</v>
      </c>
      <c r="BL409" s="12">
        <f t="shared" si="605"/>
        <v>0</v>
      </c>
      <c r="BM409" s="12">
        <f t="shared" si="605"/>
        <v>0</v>
      </c>
      <c r="BN409" s="12">
        <f t="shared" si="605"/>
        <v>0</v>
      </c>
      <c r="BO409" s="12">
        <f t="shared" si="605"/>
        <v>0</v>
      </c>
      <c r="BP409" s="12">
        <f t="shared" si="605"/>
        <v>0</v>
      </c>
      <c r="BQ409" s="12">
        <f t="shared" si="605"/>
        <v>0</v>
      </c>
      <c r="BR409" s="12">
        <v>0</v>
      </c>
      <c r="BS409" s="12">
        <v>0</v>
      </c>
    </row>
    <row r="410" spans="1:71" x14ac:dyDescent="0.25">
      <c r="A410" s="4" t="s">
        <v>14</v>
      </c>
      <c r="B410" s="4" t="s">
        <v>225</v>
      </c>
      <c r="C410" s="4" t="s">
        <v>15</v>
      </c>
      <c r="D410" s="65" t="s">
        <v>226</v>
      </c>
      <c r="E410" s="75">
        <v>6112</v>
      </c>
      <c r="F410" s="65" t="s">
        <v>163</v>
      </c>
      <c r="G410" s="60" t="s">
        <v>1875</v>
      </c>
      <c r="H410" s="13" t="s">
        <v>79</v>
      </c>
      <c r="I410" s="14">
        <v>0</v>
      </c>
      <c r="J410" s="14"/>
      <c r="K410" s="14"/>
      <c r="L410" s="14"/>
      <c r="M410" s="14"/>
      <c r="N410" s="14"/>
      <c r="O410" s="14">
        <f t="shared" si="600"/>
        <v>0</v>
      </c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>
        <v>0</v>
      </c>
      <c r="AC410" s="14">
        <v>0</v>
      </c>
      <c r="AD410" s="14">
        <v>0</v>
      </c>
      <c r="AE410" s="14"/>
      <c r="AF410" s="14"/>
      <c r="AG410" s="14"/>
      <c r="AH410" s="14"/>
      <c r="AI410" s="14"/>
      <c r="AJ410" s="14">
        <f t="shared" si="601"/>
        <v>0</v>
      </c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>
        <v>0</v>
      </c>
      <c r="AX410" s="14">
        <v>0</v>
      </c>
      <c r="AY410" s="14">
        <v>0</v>
      </c>
      <c r="AZ410" s="14"/>
      <c r="BA410" s="14"/>
      <c r="BB410" s="14"/>
      <c r="BC410" s="14"/>
      <c r="BD410" s="14"/>
      <c r="BE410" s="14">
        <f t="shared" si="602"/>
        <v>0</v>
      </c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>
        <v>0</v>
      </c>
      <c r="BS410" s="14">
        <v>0</v>
      </c>
    </row>
    <row r="411" spans="1:71" x14ac:dyDescent="0.25">
      <c r="A411" s="4" t="s">
        <v>14</v>
      </c>
      <c r="B411" s="4" t="s">
        <v>225</v>
      </c>
      <c r="C411" s="4" t="s">
        <v>15</v>
      </c>
      <c r="D411" s="65" t="s">
        <v>226</v>
      </c>
      <c r="E411" s="75">
        <v>6112</v>
      </c>
      <c r="F411" s="65" t="s">
        <v>164</v>
      </c>
      <c r="G411" s="60" t="s">
        <v>1875</v>
      </c>
      <c r="H411" s="13" t="s">
        <v>26</v>
      </c>
      <c r="I411" s="14">
        <v>0</v>
      </c>
      <c r="J411" s="14"/>
      <c r="K411" s="14"/>
      <c r="L411" s="14"/>
      <c r="M411" s="14"/>
      <c r="N411" s="14"/>
      <c r="O411" s="14">
        <f t="shared" si="600"/>
        <v>0</v>
      </c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>
        <v>0</v>
      </c>
      <c r="AC411" s="14">
        <v>0</v>
      </c>
      <c r="AD411" s="14">
        <v>0</v>
      </c>
      <c r="AE411" s="14"/>
      <c r="AF411" s="14"/>
      <c r="AG411" s="14"/>
      <c r="AH411" s="14"/>
      <c r="AI411" s="14"/>
      <c r="AJ411" s="14">
        <f t="shared" si="601"/>
        <v>0</v>
      </c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>
        <v>0</v>
      </c>
      <c r="AX411" s="14">
        <v>0</v>
      </c>
      <c r="AY411" s="14">
        <v>0</v>
      </c>
      <c r="AZ411" s="14"/>
      <c r="BA411" s="14"/>
      <c r="BB411" s="14"/>
      <c r="BC411" s="14"/>
      <c r="BD411" s="14"/>
      <c r="BE411" s="14">
        <f t="shared" si="602"/>
        <v>0</v>
      </c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>
        <v>0</v>
      </c>
      <c r="BS411" s="14">
        <v>0</v>
      </c>
    </row>
    <row r="412" spans="1:71" x14ac:dyDescent="0.25">
      <c r="A412" s="4" t="s">
        <v>14</v>
      </c>
      <c r="B412" s="4" t="s">
        <v>225</v>
      </c>
      <c r="C412" s="4" t="s">
        <v>15</v>
      </c>
      <c r="D412" s="65" t="s">
        <v>226</v>
      </c>
      <c r="E412" s="75">
        <v>6112</v>
      </c>
      <c r="F412" s="65" t="s">
        <v>165</v>
      </c>
      <c r="G412" s="60" t="s">
        <v>1875</v>
      </c>
      <c r="H412" s="13" t="s">
        <v>28</v>
      </c>
      <c r="I412" s="14">
        <v>0</v>
      </c>
      <c r="J412" s="14"/>
      <c r="K412" s="14"/>
      <c r="L412" s="14"/>
      <c r="M412" s="14"/>
      <c r="N412" s="14"/>
      <c r="O412" s="14">
        <f t="shared" si="600"/>
        <v>0</v>
      </c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>
        <v>0</v>
      </c>
      <c r="AC412" s="14">
        <v>0</v>
      </c>
      <c r="AD412" s="14">
        <v>0</v>
      </c>
      <c r="AE412" s="14"/>
      <c r="AF412" s="14"/>
      <c r="AG412" s="14"/>
      <c r="AH412" s="14"/>
      <c r="AI412" s="14"/>
      <c r="AJ412" s="14">
        <f t="shared" si="601"/>
        <v>0</v>
      </c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>
        <v>0</v>
      </c>
      <c r="AX412" s="14">
        <v>0</v>
      </c>
      <c r="AY412" s="14">
        <v>0</v>
      </c>
      <c r="AZ412" s="14"/>
      <c r="BA412" s="14"/>
      <c r="BB412" s="14"/>
      <c r="BC412" s="14"/>
      <c r="BD412" s="14"/>
      <c r="BE412" s="14">
        <f t="shared" si="602"/>
        <v>0</v>
      </c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>
        <v>0</v>
      </c>
      <c r="BS412" s="14">
        <v>0</v>
      </c>
    </row>
    <row r="413" spans="1:71" x14ac:dyDescent="0.25">
      <c r="A413" s="4" t="s">
        <v>14</v>
      </c>
      <c r="B413" s="4" t="s">
        <v>225</v>
      </c>
      <c r="C413" s="4" t="s">
        <v>15</v>
      </c>
      <c r="D413" s="65" t="s">
        <v>226</v>
      </c>
      <c r="E413" s="75">
        <v>6112</v>
      </c>
      <c r="F413" s="65" t="s">
        <v>1899</v>
      </c>
      <c r="G413" s="60" t="s">
        <v>1875</v>
      </c>
      <c r="H413" s="13" t="s">
        <v>30</v>
      </c>
      <c r="I413" s="14">
        <v>0</v>
      </c>
      <c r="J413" s="14"/>
      <c r="K413" s="14"/>
      <c r="L413" s="14"/>
      <c r="M413" s="14"/>
      <c r="N413" s="14"/>
      <c r="O413" s="14">
        <f t="shared" si="600"/>
        <v>0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>
        <v>0</v>
      </c>
      <c r="AC413" s="14">
        <v>0</v>
      </c>
      <c r="AD413" s="14">
        <v>0</v>
      </c>
      <c r="AE413" s="14"/>
      <c r="AF413" s="14"/>
      <c r="AG413" s="14"/>
      <c r="AH413" s="14"/>
      <c r="AI413" s="14"/>
      <c r="AJ413" s="14">
        <f t="shared" si="601"/>
        <v>0</v>
      </c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>
        <v>0</v>
      </c>
      <c r="AX413" s="14">
        <v>0</v>
      </c>
      <c r="AY413" s="14">
        <v>0</v>
      </c>
      <c r="AZ413" s="14"/>
      <c r="BA413" s="14"/>
      <c r="BB413" s="14"/>
      <c r="BC413" s="14"/>
      <c r="BD413" s="14"/>
      <c r="BE413" s="14">
        <f t="shared" si="602"/>
        <v>0</v>
      </c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>
        <v>0</v>
      </c>
      <c r="BS413" s="14">
        <v>0</v>
      </c>
    </row>
    <row r="414" spans="1:71" x14ac:dyDescent="0.25">
      <c r="A414" s="4" t="s">
        <v>14</v>
      </c>
      <c r="B414" s="4" t="s">
        <v>225</v>
      </c>
      <c r="C414" s="4" t="s">
        <v>15</v>
      </c>
      <c r="D414" s="65" t="s">
        <v>226</v>
      </c>
      <c r="E414" s="64" t="s">
        <v>31</v>
      </c>
      <c r="F414" s="64" t="s">
        <v>1</v>
      </c>
      <c r="G414" s="2" t="s">
        <v>1</v>
      </c>
      <c r="H414" s="2" t="s">
        <v>32</v>
      </c>
      <c r="I414" s="12">
        <f t="shared" ref="I414:AA414" si="606">SUM(I415)</f>
        <v>0</v>
      </c>
      <c r="J414" s="12">
        <f t="shared" si="606"/>
        <v>0</v>
      </c>
      <c r="K414" s="12">
        <f t="shared" si="606"/>
        <v>0</v>
      </c>
      <c r="L414" s="12">
        <f t="shared" si="606"/>
        <v>0</v>
      </c>
      <c r="M414" s="12">
        <f t="shared" si="606"/>
        <v>0</v>
      </c>
      <c r="N414" s="12">
        <f t="shared" si="606"/>
        <v>0</v>
      </c>
      <c r="O414" s="12">
        <f t="shared" si="606"/>
        <v>0</v>
      </c>
      <c r="P414" s="12">
        <f t="shared" si="606"/>
        <v>0</v>
      </c>
      <c r="Q414" s="12">
        <f t="shared" si="606"/>
        <v>0</v>
      </c>
      <c r="R414" s="12">
        <f t="shared" si="606"/>
        <v>0</v>
      </c>
      <c r="S414" s="12">
        <f t="shared" si="606"/>
        <v>0</v>
      </c>
      <c r="T414" s="12">
        <f t="shared" si="606"/>
        <v>0</v>
      </c>
      <c r="U414" s="12">
        <f t="shared" si="606"/>
        <v>0</v>
      </c>
      <c r="V414" s="12">
        <f t="shared" si="606"/>
        <v>0</v>
      </c>
      <c r="W414" s="12">
        <f t="shared" si="606"/>
        <v>0</v>
      </c>
      <c r="X414" s="12">
        <f t="shared" si="606"/>
        <v>0</v>
      </c>
      <c r="Y414" s="12">
        <f t="shared" si="606"/>
        <v>0</v>
      </c>
      <c r="Z414" s="12">
        <f t="shared" si="606"/>
        <v>0</v>
      </c>
      <c r="AA414" s="12">
        <f t="shared" si="606"/>
        <v>0</v>
      </c>
      <c r="AB414" s="12">
        <v>0</v>
      </c>
      <c r="AC414" s="12">
        <v>0</v>
      </c>
      <c r="AD414" s="12">
        <f t="shared" ref="AD414:AV414" si="607">SUM(AD415)</f>
        <v>0</v>
      </c>
      <c r="AE414" s="12">
        <f t="shared" si="607"/>
        <v>0</v>
      </c>
      <c r="AF414" s="12">
        <f t="shared" si="607"/>
        <v>0</v>
      </c>
      <c r="AG414" s="12">
        <f t="shared" si="607"/>
        <v>0</v>
      </c>
      <c r="AH414" s="12">
        <f t="shared" si="607"/>
        <v>0</v>
      </c>
      <c r="AI414" s="12">
        <f t="shared" si="607"/>
        <v>0</v>
      </c>
      <c r="AJ414" s="12">
        <f t="shared" si="607"/>
        <v>0</v>
      </c>
      <c r="AK414" s="12">
        <f t="shared" si="607"/>
        <v>0</v>
      </c>
      <c r="AL414" s="12">
        <f t="shared" si="607"/>
        <v>0</v>
      </c>
      <c r="AM414" s="12">
        <f t="shared" si="607"/>
        <v>0</v>
      </c>
      <c r="AN414" s="12">
        <f t="shared" si="607"/>
        <v>0</v>
      </c>
      <c r="AO414" s="12">
        <f t="shared" si="607"/>
        <v>0</v>
      </c>
      <c r="AP414" s="12">
        <f t="shared" si="607"/>
        <v>0</v>
      </c>
      <c r="AQ414" s="12">
        <f t="shared" si="607"/>
        <v>0</v>
      </c>
      <c r="AR414" s="12">
        <f t="shared" si="607"/>
        <v>0</v>
      </c>
      <c r="AS414" s="12">
        <f t="shared" si="607"/>
        <v>0</v>
      </c>
      <c r="AT414" s="12">
        <f t="shared" si="607"/>
        <v>0</v>
      </c>
      <c r="AU414" s="12">
        <f t="shared" si="607"/>
        <v>0</v>
      </c>
      <c r="AV414" s="12">
        <f t="shared" si="607"/>
        <v>0</v>
      </c>
      <c r="AW414" s="12">
        <v>0</v>
      </c>
      <c r="AX414" s="12">
        <v>0</v>
      </c>
      <c r="AY414" s="12">
        <f t="shared" ref="AY414:BQ414" si="608">SUM(AY415)</f>
        <v>0</v>
      </c>
      <c r="AZ414" s="12">
        <f t="shared" si="608"/>
        <v>0</v>
      </c>
      <c r="BA414" s="12">
        <f t="shared" si="608"/>
        <v>0</v>
      </c>
      <c r="BB414" s="12">
        <f t="shared" si="608"/>
        <v>0</v>
      </c>
      <c r="BC414" s="12">
        <f t="shared" si="608"/>
        <v>0</v>
      </c>
      <c r="BD414" s="12">
        <f t="shared" si="608"/>
        <v>0</v>
      </c>
      <c r="BE414" s="12">
        <f t="shared" si="608"/>
        <v>0</v>
      </c>
      <c r="BF414" s="12">
        <f t="shared" si="608"/>
        <v>0</v>
      </c>
      <c r="BG414" s="12">
        <f t="shared" si="608"/>
        <v>0</v>
      </c>
      <c r="BH414" s="12">
        <f t="shared" si="608"/>
        <v>0</v>
      </c>
      <c r="BI414" s="12">
        <f t="shared" si="608"/>
        <v>0</v>
      </c>
      <c r="BJ414" s="12">
        <f t="shared" si="608"/>
        <v>0</v>
      </c>
      <c r="BK414" s="12">
        <f t="shared" si="608"/>
        <v>0</v>
      </c>
      <c r="BL414" s="12">
        <f t="shared" si="608"/>
        <v>0</v>
      </c>
      <c r="BM414" s="12">
        <f t="shared" si="608"/>
        <v>0</v>
      </c>
      <c r="BN414" s="12">
        <f t="shared" si="608"/>
        <v>0</v>
      </c>
      <c r="BO414" s="12">
        <f t="shared" si="608"/>
        <v>0</v>
      </c>
      <c r="BP414" s="12">
        <f t="shared" si="608"/>
        <v>0</v>
      </c>
      <c r="BQ414" s="12">
        <f t="shared" si="608"/>
        <v>0</v>
      </c>
      <c r="BR414" s="12">
        <v>0</v>
      </c>
      <c r="BS414" s="12">
        <v>0</v>
      </c>
    </row>
    <row r="415" spans="1:71" x14ac:dyDescent="0.25">
      <c r="A415" s="4" t="s">
        <v>14</v>
      </c>
      <c r="B415" s="4" t="s">
        <v>225</v>
      </c>
      <c r="C415" s="4" t="s">
        <v>15</v>
      </c>
      <c r="D415" s="65" t="s">
        <v>226</v>
      </c>
      <c r="E415" s="75">
        <v>6121</v>
      </c>
      <c r="F415" s="65"/>
      <c r="G415" s="60" t="s">
        <v>1875</v>
      </c>
      <c r="H415" s="13" t="s">
        <v>33</v>
      </c>
      <c r="I415" s="14">
        <v>0</v>
      </c>
      <c r="J415" s="14"/>
      <c r="K415" s="14"/>
      <c r="L415" s="14"/>
      <c r="M415" s="14"/>
      <c r="N415" s="14"/>
      <c r="O415" s="14">
        <f t="shared" si="600"/>
        <v>0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>
        <v>0</v>
      </c>
      <c r="AC415" s="14">
        <v>0</v>
      </c>
      <c r="AD415" s="14">
        <v>0</v>
      </c>
      <c r="AE415" s="14"/>
      <c r="AF415" s="14"/>
      <c r="AG415" s="14"/>
      <c r="AH415" s="14"/>
      <c r="AI415" s="14"/>
      <c r="AJ415" s="14">
        <f t="shared" si="601"/>
        <v>0</v>
      </c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>
        <v>0</v>
      </c>
      <c r="AX415" s="14">
        <v>0</v>
      </c>
      <c r="AY415" s="14">
        <v>0</v>
      </c>
      <c r="AZ415" s="14"/>
      <c r="BA415" s="14"/>
      <c r="BB415" s="14"/>
      <c r="BC415" s="14"/>
      <c r="BD415" s="14"/>
      <c r="BE415" s="14">
        <f t="shared" si="602"/>
        <v>0</v>
      </c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>
        <v>0</v>
      </c>
      <c r="BS415" s="14">
        <v>0</v>
      </c>
    </row>
    <row r="416" spans="1:71" x14ac:dyDescent="0.25">
      <c r="A416" s="4" t="s">
        <v>14</v>
      </c>
      <c r="B416" s="4" t="s">
        <v>225</v>
      </c>
      <c r="C416" s="4" t="s">
        <v>15</v>
      </c>
      <c r="D416" s="65" t="s">
        <v>226</v>
      </c>
      <c r="E416" s="64" t="s">
        <v>34</v>
      </c>
      <c r="F416" s="64" t="s">
        <v>1</v>
      </c>
      <c r="G416" s="2" t="s">
        <v>1</v>
      </c>
      <c r="H416" s="2" t="s">
        <v>35</v>
      </c>
      <c r="I416" s="12">
        <f t="shared" ref="I416:AA416" si="609">SUM(I417:I420)</f>
        <v>0</v>
      </c>
      <c r="J416" s="12">
        <f t="shared" si="609"/>
        <v>0</v>
      </c>
      <c r="K416" s="12">
        <f t="shared" si="609"/>
        <v>0</v>
      </c>
      <c r="L416" s="12">
        <f t="shared" si="609"/>
        <v>0</v>
      </c>
      <c r="M416" s="12">
        <f t="shared" si="609"/>
        <v>0</v>
      </c>
      <c r="N416" s="12">
        <f t="shared" si="609"/>
        <v>0</v>
      </c>
      <c r="O416" s="12">
        <f t="shared" si="609"/>
        <v>0</v>
      </c>
      <c r="P416" s="12">
        <f t="shared" si="609"/>
        <v>0</v>
      </c>
      <c r="Q416" s="12">
        <f t="shared" si="609"/>
        <v>0</v>
      </c>
      <c r="R416" s="12">
        <f t="shared" si="609"/>
        <v>0</v>
      </c>
      <c r="S416" s="12">
        <f t="shared" si="609"/>
        <v>0</v>
      </c>
      <c r="T416" s="12">
        <f t="shared" si="609"/>
        <v>0</v>
      </c>
      <c r="U416" s="12">
        <f t="shared" si="609"/>
        <v>0</v>
      </c>
      <c r="V416" s="12">
        <f t="shared" si="609"/>
        <v>0</v>
      </c>
      <c r="W416" s="12">
        <f t="shared" si="609"/>
        <v>0</v>
      </c>
      <c r="X416" s="12">
        <f t="shared" si="609"/>
        <v>0</v>
      </c>
      <c r="Y416" s="12">
        <f t="shared" si="609"/>
        <v>0</v>
      </c>
      <c r="Z416" s="12">
        <f t="shared" si="609"/>
        <v>0</v>
      </c>
      <c r="AA416" s="12">
        <f t="shared" si="609"/>
        <v>0</v>
      </c>
      <c r="AB416" s="12">
        <v>0</v>
      </c>
      <c r="AC416" s="12">
        <v>0</v>
      </c>
      <c r="AD416" s="12">
        <f t="shared" ref="AD416:AV416" si="610">SUM(AD417:AD420)</f>
        <v>0</v>
      </c>
      <c r="AE416" s="12">
        <f t="shared" si="610"/>
        <v>0</v>
      </c>
      <c r="AF416" s="12">
        <f t="shared" si="610"/>
        <v>0</v>
      </c>
      <c r="AG416" s="12">
        <f t="shared" si="610"/>
        <v>0</v>
      </c>
      <c r="AH416" s="12">
        <f t="shared" si="610"/>
        <v>0</v>
      </c>
      <c r="AI416" s="12">
        <f t="shared" si="610"/>
        <v>0</v>
      </c>
      <c r="AJ416" s="12">
        <f t="shared" si="610"/>
        <v>0</v>
      </c>
      <c r="AK416" s="12">
        <f t="shared" si="610"/>
        <v>0</v>
      </c>
      <c r="AL416" s="12">
        <f t="shared" si="610"/>
        <v>0</v>
      </c>
      <c r="AM416" s="12">
        <f t="shared" si="610"/>
        <v>0</v>
      </c>
      <c r="AN416" s="12">
        <f t="shared" si="610"/>
        <v>0</v>
      </c>
      <c r="AO416" s="12">
        <f t="shared" si="610"/>
        <v>0</v>
      </c>
      <c r="AP416" s="12">
        <f t="shared" si="610"/>
        <v>0</v>
      </c>
      <c r="AQ416" s="12">
        <f t="shared" si="610"/>
        <v>0</v>
      </c>
      <c r="AR416" s="12">
        <f t="shared" si="610"/>
        <v>0</v>
      </c>
      <c r="AS416" s="12">
        <f t="shared" si="610"/>
        <v>0</v>
      </c>
      <c r="AT416" s="12">
        <f t="shared" si="610"/>
        <v>0</v>
      </c>
      <c r="AU416" s="12">
        <f t="shared" si="610"/>
        <v>0</v>
      </c>
      <c r="AV416" s="12">
        <f t="shared" si="610"/>
        <v>0</v>
      </c>
      <c r="AW416" s="12">
        <v>0</v>
      </c>
      <c r="AX416" s="12">
        <v>0</v>
      </c>
      <c r="AY416" s="12">
        <f t="shared" ref="AY416:BQ416" si="611">SUM(AY417:AY420)</f>
        <v>0</v>
      </c>
      <c r="AZ416" s="12">
        <f t="shared" si="611"/>
        <v>0</v>
      </c>
      <c r="BA416" s="12">
        <f t="shared" si="611"/>
        <v>0</v>
      </c>
      <c r="BB416" s="12">
        <f t="shared" si="611"/>
        <v>0</v>
      </c>
      <c r="BC416" s="12">
        <f t="shared" si="611"/>
        <v>0</v>
      </c>
      <c r="BD416" s="12">
        <f t="shared" si="611"/>
        <v>0</v>
      </c>
      <c r="BE416" s="12">
        <f t="shared" si="611"/>
        <v>0</v>
      </c>
      <c r="BF416" s="12">
        <f t="shared" si="611"/>
        <v>0</v>
      </c>
      <c r="BG416" s="12">
        <f t="shared" si="611"/>
        <v>0</v>
      </c>
      <c r="BH416" s="12">
        <f t="shared" si="611"/>
        <v>0</v>
      </c>
      <c r="BI416" s="12">
        <f t="shared" si="611"/>
        <v>0</v>
      </c>
      <c r="BJ416" s="12">
        <f t="shared" si="611"/>
        <v>0</v>
      </c>
      <c r="BK416" s="12">
        <f t="shared" si="611"/>
        <v>0</v>
      </c>
      <c r="BL416" s="12">
        <f t="shared" si="611"/>
        <v>0</v>
      </c>
      <c r="BM416" s="12">
        <f t="shared" si="611"/>
        <v>0</v>
      </c>
      <c r="BN416" s="12">
        <f t="shared" si="611"/>
        <v>0</v>
      </c>
      <c r="BO416" s="12">
        <f t="shared" si="611"/>
        <v>0</v>
      </c>
      <c r="BP416" s="12">
        <f t="shared" si="611"/>
        <v>0</v>
      </c>
      <c r="BQ416" s="12">
        <f t="shared" si="611"/>
        <v>0</v>
      </c>
      <c r="BR416" s="12">
        <v>0</v>
      </c>
      <c r="BS416" s="12">
        <v>0</v>
      </c>
    </row>
    <row r="417" spans="1:71" x14ac:dyDescent="0.25">
      <c r="A417" s="4" t="s">
        <v>14</v>
      </c>
      <c r="B417" s="4" t="s">
        <v>225</v>
      </c>
      <c r="C417" s="4" t="s">
        <v>15</v>
      </c>
      <c r="D417" s="65" t="s">
        <v>226</v>
      </c>
      <c r="E417" s="75">
        <v>6131</v>
      </c>
      <c r="F417" s="65"/>
      <c r="G417" s="60" t="s">
        <v>1875</v>
      </c>
      <c r="H417" s="13" t="s">
        <v>36</v>
      </c>
      <c r="I417" s="14">
        <v>0</v>
      </c>
      <c r="J417" s="14"/>
      <c r="K417" s="14"/>
      <c r="L417" s="14"/>
      <c r="M417" s="14"/>
      <c r="N417" s="14"/>
      <c r="O417" s="14">
        <f t="shared" si="600"/>
        <v>0</v>
      </c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>
        <v>0</v>
      </c>
      <c r="AC417" s="14">
        <v>0</v>
      </c>
      <c r="AD417" s="14">
        <v>0</v>
      </c>
      <c r="AE417" s="14"/>
      <c r="AF417" s="14"/>
      <c r="AG417" s="14"/>
      <c r="AH417" s="14"/>
      <c r="AI417" s="14"/>
      <c r="AJ417" s="14">
        <f t="shared" si="601"/>
        <v>0</v>
      </c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>
        <v>0</v>
      </c>
      <c r="AX417" s="14">
        <v>0</v>
      </c>
      <c r="AY417" s="14">
        <v>0</v>
      </c>
      <c r="AZ417" s="14"/>
      <c r="BA417" s="14"/>
      <c r="BB417" s="14"/>
      <c r="BC417" s="14"/>
      <c r="BD417" s="14"/>
      <c r="BE417" s="14">
        <f t="shared" si="602"/>
        <v>0</v>
      </c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>
        <v>0</v>
      </c>
      <c r="BS417" s="14">
        <v>0</v>
      </c>
    </row>
    <row r="418" spans="1:71" x14ac:dyDescent="0.25">
      <c r="A418" s="4" t="s">
        <v>14</v>
      </c>
      <c r="B418" s="4" t="s">
        <v>225</v>
      </c>
      <c r="C418" s="4" t="s">
        <v>15</v>
      </c>
      <c r="D418" s="65" t="s">
        <v>226</v>
      </c>
      <c r="E418" s="75">
        <v>6134</v>
      </c>
      <c r="F418" s="65"/>
      <c r="G418" s="60" t="s">
        <v>1875</v>
      </c>
      <c r="H418" s="13" t="s">
        <v>187</v>
      </c>
      <c r="I418" s="14">
        <v>0</v>
      </c>
      <c r="J418" s="14"/>
      <c r="K418" s="14"/>
      <c r="L418" s="14"/>
      <c r="M418" s="14"/>
      <c r="N418" s="14"/>
      <c r="O418" s="14">
        <f t="shared" si="600"/>
        <v>0</v>
      </c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>
        <v>0</v>
      </c>
      <c r="AC418" s="14">
        <v>0</v>
      </c>
      <c r="AD418" s="14">
        <v>0</v>
      </c>
      <c r="AE418" s="14"/>
      <c r="AF418" s="14"/>
      <c r="AG418" s="14"/>
      <c r="AH418" s="14"/>
      <c r="AI418" s="14"/>
      <c r="AJ418" s="14">
        <f t="shared" si="601"/>
        <v>0</v>
      </c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>
        <v>0</v>
      </c>
      <c r="AX418" s="14">
        <v>0</v>
      </c>
      <c r="AY418" s="14">
        <v>0</v>
      </c>
      <c r="AZ418" s="14"/>
      <c r="BA418" s="14"/>
      <c r="BB418" s="14"/>
      <c r="BC418" s="14"/>
      <c r="BD418" s="14"/>
      <c r="BE418" s="14">
        <f t="shared" si="602"/>
        <v>0</v>
      </c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>
        <v>0</v>
      </c>
      <c r="BS418" s="14">
        <v>0</v>
      </c>
    </row>
    <row r="419" spans="1:71" x14ac:dyDescent="0.25">
      <c r="A419" s="4" t="s">
        <v>14</v>
      </c>
      <c r="B419" s="4" t="s">
        <v>225</v>
      </c>
      <c r="C419" s="4" t="s">
        <v>15</v>
      </c>
      <c r="D419" s="65" t="s">
        <v>226</v>
      </c>
      <c r="E419" s="75">
        <v>6136</v>
      </c>
      <c r="F419" s="65"/>
      <c r="G419" s="60" t="s">
        <v>1875</v>
      </c>
      <c r="H419" s="13" t="s">
        <v>189</v>
      </c>
      <c r="I419" s="14">
        <v>0</v>
      </c>
      <c r="J419" s="14"/>
      <c r="K419" s="14"/>
      <c r="L419" s="14"/>
      <c r="M419" s="14"/>
      <c r="N419" s="14"/>
      <c r="O419" s="14">
        <f t="shared" si="600"/>
        <v>0</v>
      </c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>
        <v>0</v>
      </c>
      <c r="AC419" s="14">
        <v>0</v>
      </c>
      <c r="AD419" s="14">
        <v>0</v>
      </c>
      <c r="AE419" s="14"/>
      <c r="AF419" s="14"/>
      <c r="AG419" s="14"/>
      <c r="AH419" s="14"/>
      <c r="AI419" s="14"/>
      <c r="AJ419" s="14">
        <f t="shared" si="601"/>
        <v>0</v>
      </c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>
        <v>0</v>
      </c>
      <c r="AX419" s="14">
        <v>0</v>
      </c>
      <c r="AY419" s="14">
        <v>0</v>
      </c>
      <c r="AZ419" s="14"/>
      <c r="BA419" s="14"/>
      <c r="BB419" s="14"/>
      <c r="BC419" s="14"/>
      <c r="BD419" s="14"/>
      <c r="BE419" s="14">
        <f t="shared" si="602"/>
        <v>0</v>
      </c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>
        <v>0</v>
      </c>
      <c r="BS419" s="14">
        <v>0</v>
      </c>
    </row>
    <row r="420" spans="1:71" x14ac:dyDescent="0.25">
      <c r="A420" s="1" t="s">
        <v>14</v>
      </c>
      <c r="B420" s="1" t="s">
        <v>225</v>
      </c>
      <c r="C420" s="1" t="s">
        <v>15</v>
      </c>
      <c r="D420" s="68" t="s">
        <v>226</v>
      </c>
      <c r="E420" s="68" t="s">
        <v>37</v>
      </c>
      <c r="F420" s="65" t="s">
        <v>1</v>
      </c>
      <c r="G420" s="13" t="s">
        <v>1</v>
      </c>
      <c r="H420" s="2" t="s">
        <v>38</v>
      </c>
      <c r="I420" s="12">
        <f t="shared" ref="I420:AA420" si="612">SUM(I421:I423)</f>
        <v>0</v>
      </c>
      <c r="J420" s="12">
        <f t="shared" si="612"/>
        <v>0</v>
      </c>
      <c r="K420" s="12">
        <f t="shared" si="612"/>
        <v>0</v>
      </c>
      <c r="L420" s="12">
        <f t="shared" si="612"/>
        <v>0</v>
      </c>
      <c r="M420" s="12">
        <f t="shared" si="612"/>
        <v>0</v>
      </c>
      <c r="N420" s="12">
        <f t="shared" si="612"/>
        <v>0</v>
      </c>
      <c r="O420" s="12">
        <f t="shared" si="612"/>
        <v>0</v>
      </c>
      <c r="P420" s="12">
        <f t="shared" si="612"/>
        <v>0</v>
      </c>
      <c r="Q420" s="12">
        <f t="shared" si="612"/>
        <v>0</v>
      </c>
      <c r="R420" s="12">
        <f t="shared" si="612"/>
        <v>0</v>
      </c>
      <c r="S420" s="12">
        <f t="shared" si="612"/>
        <v>0</v>
      </c>
      <c r="T420" s="12">
        <f t="shared" si="612"/>
        <v>0</v>
      </c>
      <c r="U420" s="12">
        <f t="shared" si="612"/>
        <v>0</v>
      </c>
      <c r="V420" s="12">
        <f t="shared" si="612"/>
        <v>0</v>
      </c>
      <c r="W420" s="12">
        <f t="shared" si="612"/>
        <v>0</v>
      </c>
      <c r="X420" s="12">
        <f t="shared" si="612"/>
        <v>0</v>
      </c>
      <c r="Y420" s="12">
        <f t="shared" si="612"/>
        <v>0</v>
      </c>
      <c r="Z420" s="12">
        <f t="shared" si="612"/>
        <v>0</v>
      </c>
      <c r="AA420" s="12">
        <f t="shared" si="612"/>
        <v>0</v>
      </c>
      <c r="AB420" s="12">
        <v>0</v>
      </c>
      <c r="AC420" s="12">
        <v>0</v>
      </c>
      <c r="AD420" s="12">
        <f t="shared" ref="AD420:AV420" si="613">SUM(AD421:AD423)</f>
        <v>0</v>
      </c>
      <c r="AE420" s="12">
        <f t="shared" si="613"/>
        <v>0</v>
      </c>
      <c r="AF420" s="12">
        <f t="shared" si="613"/>
        <v>0</v>
      </c>
      <c r="AG420" s="12">
        <f t="shared" si="613"/>
        <v>0</v>
      </c>
      <c r="AH420" s="12">
        <f t="shared" si="613"/>
        <v>0</v>
      </c>
      <c r="AI420" s="12">
        <f t="shared" si="613"/>
        <v>0</v>
      </c>
      <c r="AJ420" s="12">
        <f t="shared" si="613"/>
        <v>0</v>
      </c>
      <c r="AK420" s="12">
        <f t="shared" si="613"/>
        <v>0</v>
      </c>
      <c r="AL420" s="12">
        <f t="shared" si="613"/>
        <v>0</v>
      </c>
      <c r="AM420" s="12">
        <f t="shared" si="613"/>
        <v>0</v>
      </c>
      <c r="AN420" s="12">
        <f t="shared" si="613"/>
        <v>0</v>
      </c>
      <c r="AO420" s="12">
        <f t="shared" si="613"/>
        <v>0</v>
      </c>
      <c r="AP420" s="12">
        <f t="shared" si="613"/>
        <v>0</v>
      </c>
      <c r="AQ420" s="12">
        <f t="shared" si="613"/>
        <v>0</v>
      </c>
      <c r="AR420" s="12">
        <f t="shared" si="613"/>
        <v>0</v>
      </c>
      <c r="AS420" s="12">
        <f t="shared" si="613"/>
        <v>0</v>
      </c>
      <c r="AT420" s="12">
        <f t="shared" si="613"/>
        <v>0</v>
      </c>
      <c r="AU420" s="12">
        <f t="shared" si="613"/>
        <v>0</v>
      </c>
      <c r="AV420" s="12">
        <f t="shared" si="613"/>
        <v>0</v>
      </c>
      <c r="AW420" s="12">
        <v>0</v>
      </c>
      <c r="AX420" s="12">
        <v>0</v>
      </c>
      <c r="AY420" s="12">
        <f t="shared" ref="AY420:BQ420" si="614">SUM(AY421:AY423)</f>
        <v>0</v>
      </c>
      <c r="AZ420" s="12">
        <f t="shared" si="614"/>
        <v>0</v>
      </c>
      <c r="BA420" s="12">
        <f t="shared" si="614"/>
        <v>0</v>
      </c>
      <c r="BB420" s="12">
        <f t="shared" si="614"/>
        <v>0</v>
      </c>
      <c r="BC420" s="12">
        <f t="shared" si="614"/>
        <v>0</v>
      </c>
      <c r="BD420" s="12">
        <f t="shared" si="614"/>
        <v>0</v>
      </c>
      <c r="BE420" s="12">
        <f t="shared" si="614"/>
        <v>0</v>
      </c>
      <c r="BF420" s="12">
        <f t="shared" si="614"/>
        <v>0</v>
      </c>
      <c r="BG420" s="12">
        <f t="shared" si="614"/>
        <v>0</v>
      </c>
      <c r="BH420" s="12">
        <f t="shared" si="614"/>
        <v>0</v>
      </c>
      <c r="BI420" s="12">
        <f t="shared" si="614"/>
        <v>0</v>
      </c>
      <c r="BJ420" s="12">
        <f t="shared" si="614"/>
        <v>0</v>
      </c>
      <c r="BK420" s="12">
        <f t="shared" si="614"/>
        <v>0</v>
      </c>
      <c r="BL420" s="12">
        <f t="shared" si="614"/>
        <v>0</v>
      </c>
      <c r="BM420" s="12">
        <f t="shared" si="614"/>
        <v>0</v>
      </c>
      <c r="BN420" s="12">
        <f t="shared" si="614"/>
        <v>0</v>
      </c>
      <c r="BO420" s="12">
        <f t="shared" si="614"/>
        <v>0</v>
      </c>
      <c r="BP420" s="12">
        <f t="shared" si="614"/>
        <v>0</v>
      </c>
      <c r="BQ420" s="12">
        <f t="shared" si="614"/>
        <v>0</v>
      </c>
      <c r="BR420" s="12">
        <v>0</v>
      </c>
      <c r="BS420" s="12">
        <v>0</v>
      </c>
    </row>
    <row r="421" spans="1:71" x14ac:dyDescent="0.25">
      <c r="A421" s="4" t="s">
        <v>14</v>
      </c>
      <c r="B421" s="4" t="s">
        <v>225</v>
      </c>
      <c r="C421" s="4" t="s">
        <v>15</v>
      </c>
      <c r="D421" s="65" t="s">
        <v>226</v>
      </c>
      <c r="E421" s="75">
        <v>6139</v>
      </c>
      <c r="F421" s="65"/>
      <c r="G421" s="60" t="s">
        <v>1875</v>
      </c>
      <c r="H421" s="13" t="s">
        <v>38</v>
      </c>
      <c r="I421" s="14">
        <v>0</v>
      </c>
      <c r="J421" s="14"/>
      <c r="K421" s="14"/>
      <c r="L421" s="14"/>
      <c r="M421" s="14"/>
      <c r="N421" s="14"/>
      <c r="O421" s="14">
        <f t="shared" si="600"/>
        <v>0</v>
      </c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>
        <v>0</v>
      </c>
      <c r="AC421" s="14">
        <v>0</v>
      </c>
      <c r="AD421" s="14">
        <v>0</v>
      </c>
      <c r="AE421" s="14"/>
      <c r="AF421" s="14"/>
      <c r="AG421" s="14"/>
      <c r="AH421" s="14"/>
      <c r="AI421" s="14"/>
      <c r="AJ421" s="14">
        <f t="shared" si="601"/>
        <v>0</v>
      </c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>
        <v>0</v>
      </c>
      <c r="AX421" s="14">
        <v>0</v>
      </c>
      <c r="AY421" s="14">
        <v>0</v>
      </c>
      <c r="AZ421" s="14"/>
      <c r="BA421" s="14"/>
      <c r="BB421" s="14"/>
      <c r="BC421" s="14"/>
      <c r="BD421" s="14"/>
      <c r="BE421" s="14">
        <f t="shared" si="602"/>
        <v>0</v>
      </c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>
        <v>0</v>
      </c>
      <c r="BS421" s="14">
        <v>0</v>
      </c>
    </row>
    <row r="422" spans="1:71" ht="22.5" x14ac:dyDescent="0.25">
      <c r="A422" s="4" t="s">
        <v>14</v>
      </c>
      <c r="B422" s="4" t="s">
        <v>225</v>
      </c>
      <c r="C422" s="4" t="s">
        <v>15</v>
      </c>
      <c r="D422" s="65" t="s">
        <v>226</v>
      </c>
      <c r="E422" s="75">
        <v>6139</v>
      </c>
      <c r="F422" s="65" t="s">
        <v>167</v>
      </c>
      <c r="G422" s="60" t="s">
        <v>1875</v>
      </c>
      <c r="H422" s="13" t="s">
        <v>46</v>
      </c>
      <c r="I422" s="14">
        <v>0</v>
      </c>
      <c r="J422" s="14"/>
      <c r="K422" s="14"/>
      <c r="L422" s="14"/>
      <c r="M422" s="14"/>
      <c r="N422" s="14"/>
      <c r="O422" s="14">
        <f t="shared" si="600"/>
        <v>0</v>
      </c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>
        <v>0</v>
      </c>
      <c r="AC422" s="14">
        <v>0</v>
      </c>
      <c r="AD422" s="14">
        <v>0</v>
      </c>
      <c r="AE422" s="14"/>
      <c r="AF422" s="14"/>
      <c r="AG422" s="14"/>
      <c r="AH422" s="14"/>
      <c r="AI422" s="14"/>
      <c r="AJ422" s="14">
        <f t="shared" si="601"/>
        <v>0</v>
      </c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>
        <v>0</v>
      </c>
      <c r="AX422" s="14">
        <v>0</v>
      </c>
      <c r="AY422" s="14">
        <v>0</v>
      </c>
      <c r="AZ422" s="14"/>
      <c r="BA422" s="14"/>
      <c r="BB422" s="14"/>
      <c r="BC422" s="14"/>
      <c r="BD422" s="14"/>
      <c r="BE422" s="14">
        <f t="shared" si="602"/>
        <v>0</v>
      </c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>
        <v>0</v>
      </c>
      <c r="BS422" s="14">
        <v>0</v>
      </c>
    </row>
    <row r="423" spans="1:71" ht="22.5" x14ac:dyDescent="0.25">
      <c r="A423" s="4" t="s">
        <v>14</v>
      </c>
      <c r="B423" s="4" t="s">
        <v>225</v>
      </c>
      <c r="C423" s="4" t="s">
        <v>15</v>
      </c>
      <c r="D423" s="65" t="s">
        <v>226</v>
      </c>
      <c r="E423" s="75">
        <v>6139</v>
      </c>
      <c r="F423" s="65" t="s">
        <v>168</v>
      </c>
      <c r="G423" s="60" t="s">
        <v>1875</v>
      </c>
      <c r="H423" s="13" t="s">
        <v>228</v>
      </c>
      <c r="I423" s="14">
        <v>0</v>
      </c>
      <c r="J423" s="14"/>
      <c r="K423" s="14"/>
      <c r="L423" s="14"/>
      <c r="M423" s="14"/>
      <c r="N423" s="14"/>
      <c r="O423" s="14">
        <f t="shared" si="600"/>
        <v>0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>
        <v>0</v>
      </c>
      <c r="AC423" s="14">
        <v>0</v>
      </c>
      <c r="AD423" s="14">
        <v>0</v>
      </c>
      <c r="AE423" s="14"/>
      <c r="AF423" s="14"/>
      <c r="AG423" s="14"/>
      <c r="AH423" s="14"/>
      <c r="AI423" s="14"/>
      <c r="AJ423" s="14">
        <f t="shared" si="601"/>
        <v>0</v>
      </c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>
        <v>0</v>
      </c>
      <c r="AX423" s="14">
        <v>0</v>
      </c>
      <c r="AY423" s="14">
        <v>0</v>
      </c>
      <c r="AZ423" s="14"/>
      <c r="BA423" s="14"/>
      <c r="BB423" s="14"/>
      <c r="BC423" s="14"/>
      <c r="BD423" s="14"/>
      <c r="BE423" s="14">
        <f t="shared" si="602"/>
        <v>0</v>
      </c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>
        <v>0</v>
      </c>
      <c r="BS423" s="14">
        <v>0</v>
      </c>
    </row>
    <row r="424" spans="1:71" ht="22.5" x14ac:dyDescent="0.25">
      <c r="A424" s="1" t="s">
        <v>1</v>
      </c>
      <c r="B424" s="1" t="s">
        <v>1</v>
      </c>
      <c r="C424" s="1" t="s">
        <v>1</v>
      </c>
      <c r="D424" s="64" t="s">
        <v>1</v>
      </c>
      <c r="E424" s="64" t="s">
        <v>1</v>
      </c>
      <c r="F424" s="64" t="s">
        <v>1</v>
      </c>
      <c r="G424" s="2" t="s">
        <v>1</v>
      </c>
      <c r="H424" s="10" t="s">
        <v>53</v>
      </c>
      <c r="I424" s="11">
        <f t="shared" ref="I424:X425" si="615">SUM(I425)</f>
        <v>0</v>
      </c>
      <c r="J424" s="11">
        <f t="shared" si="615"/>
        <v>0</v>
      </c>
      <c r="K424" s="11">
        <f t="shared" si="615"/>
        <v>0</v>
      </c>
      <c r="L424" s="11">
        <f t="shared" si="615"/>
        <v>0</v>
      </c>
      <c r="M424" s="11">
        <f t="shared" si="615"/>
        <v>0</v>
      </c>
      <c r="N424" s="11">
        <f t="shared" si="615"/>
        <v>0</v>
      </c>
      <c r="O424" s="11">
        <f t="shared" si="615"/>
        <v>0</v>
      </c>
      <c r="P424" s="11">
        <f t="shared" si="615"/>
        <v>0</v>
      </c>
      <c r="Q424" s="11">
        <f t="shared" si="615"/>
        <v>0</v>
      </c>
      <c r="R424" s="11">
        <f t="shared" si="615"/>
        <v>0</v>
      </c>
      <c r="S424" s="11">
        <f t="shared" si="615"/>
        <v>0</v>
      </c>
      <c r="T424" s="11">
        <f t="shared" si="615"/>
        <v>0</v>
      </c>
      <c r="U424" s="11">
        <f t="shared" si="615"/>
        <v>0</v>
      </c>
      <c r="V424" s="11">
        <f t="shared" si="615"/>
        <v>0</v>
      </c>
      <c r="W424" s="11">
        <f t="shared" si="615"/>
        <v>0</v>
      </c>
      <c r="X424" s="11">
        <f t="shared" si="615"/>
        <v>0</v>
      </c>
      <c r="Y424" s="11">
        <f t="shared" ref="J424:AA425" si="616">SUM(Y425)</f>
        <v>0</v>
      </c>
      <c r="Z424" s="11">
        <f t="shared" si="616"/>
        <v>0</v>
      </c>
      <c r="AA424" s="11">
        <f t="shared" si="616"/>
        <v>0</v>
      </c>
      <c r="AB424" s="11">
        <v>0</v>
      </c>
      <c r="AC424" s="11">
        <v>0</v>
      </c>
      <c r="AD424" s="11">
        <f t="shared" ref="AD424:AS425" si="617">SUM(AD425)</f>
        <v>0</v>
      </c>
      <c r="AE424" s="11">
        <f t="shared" si="617"/>
        <v>0</v>
      </c>
      <c r="AF424" s="11">
        <f t="shared" si="617"/>
        <v>0</v>
      </c>
      <c r="AG424" s="11">
        <f t="shared" si="617"/>
        <v>0</v>
      </c>
      <c r="AH424" s="11">
        <f t="shared" si="617"/>
        <v>0</v>
      </c>
      <c r="AI424" s="11">
        <f t="shared" si="617"/>
        <v>0</v>
      </c>
      <c r="AJ424" s="11">
        <f t="shared" si="617"/>
        <v>0</v>
      </c>
      <c r="AK424" s="11">
        <f t="shared" si="617"/>
        <v>0</v>
      </c>
      <c r="AL424" s="11">
        <f t="shared" si="617"/>
        <v>0</v>
      </c>
      <c r="AM424" s="11">
        <f t="shared" si="617"/>
        <v>0</v>
      </c>
      <c r="AN424" s="11">
        <f t="shared" si="617"/>
        <v>0</v>
      </c>
      <c r="AO424" s="11">
        <f t="shared" si="617"/>
        <v>0</v>
      </c>
      <c r="AP424" s="11">
        <f t="shared" si="617"/>
        <v>0</v>
      </c>
      <c r="AQ424" s="11">
        <f t="shared" si="617"/>
        <v>0</v>
      </c>
      <c r="AR424" s="11">
        <f t="shared" si="617"/>
        <v>0</v>
      </c>
      <c r="AS424" s="11">
        <f t="shared" si="617"/>
        <v>0</v>
      </c>
      <c r="AT424" s="11">
        <f t="shared" ref="AE424:AV425" si="618">SUM(AT425)</f>
        <v>0</v>
      </c>
      <c r="AU424" s="11">
        <f t="shared" si="618"/>
        <v>0</v>
      </c>
      <c r="AV424" s="11">
        <f t="shared" si="618"/>
        <v>0</v>
      </c>
      <c r="AW424" s="11">
        <v>0</v>
      </c>
      <c r="AX424" s="11">
        <v>0</v>
      </c>
      <c r="AY424" s="11">
        <f t="shared" ref="AY424:BN425" si="619">SUM(AY425)</f>
        <v>0</v>
      </c>
      <c r="AZ424" s="11">
        <f t="shared" si="619"/>
        <v>0</v>
      </c>
      <c r="BA424" s="11">
        <f t="shared" si="619"/>
        <v>0</v>
      </c>
      <c r="BB424" s="11">
        <f t="shared" si="619"/>
        <v>0</v>
      </c>
      <c r="BC424" s="11">
        <f t="shared" si="619"/>
        <v>0</v>
      </c>
      <c r="BD424" s="11">
        <f t="shared" si="619"/>
        <v>0</v>
      </c>
      <c r="BE424" s="11">
        <f t="shared" si="619"/>
        <v>0</v>
      </c>
      <c r="BF424" s="11">
        <f t="shared" si="619"/>
        <v>0</v>
      </c>
      <c r="BG424" s="11">
        <f t="shared" si="619"/>
        <v>0</v>
      </c>
      <c r="BH424" s="11">
        <f t="shared" si="619"/>
        <v>0</v>
      </c>
      <c r="BI424" s="11">
        <f t="shared" si="619"/>
        <v>0</v>
      </c>
      <c r="BJ424" s="11">
        <f t="shared" si="619"/>
        <v>0</v>
      </c>
      <c r="BK424" s="11">
        <f t="shared" si="619"/>
        <v>0</v>
      </c>
      <c r="BL424" s="11">
        <f t="shared" si="619"/>
        <v>0</v>
      </c>
      <c r="BM424" s="11">
        <f t="shared" si="619"/>
        <v>0</v>
      </c>
      <c r="BN424" s="11">
        <f t="shared" si="619"/>
        <v>0</v>
      </c>
      <c r="BO424" s="11">
        <f t="shared" ref="AZ424:BQ425" si="620">SUM(BO425)</f>
        <v>0</v>
      </c>
      <c r="BP424" s="11">
        <f t="shared" si="620"/>
        <v>0</v>
      </c>
      <c r="BQ424" s="11">
        <f t="shared" si="620"/>
        <v>0</v>
      </c>
      <c r="BR424" s="11">
        <v>0</v>
      </c>
      <c r="BS424" s="11">
        <v>0</v>
      </c>
    </row>
    <row r="425" spans="1:71" x14ac:dyDescent="0.25">
      <c r="A425" s="4" t="s">
        <v>14</v>
      </c>
      <c r="B425" s="4" t="s">
        <v>225</v>
      </c>
      <c r="C425" s="4" t="s">
        <v>15</v>
      </c>
      <c r="D425" s="65" t="s">
        <v>226</v>
      </c>
      <c r="E425" s="64" t="s">
        <v>54</v>
      </c>
      <c r="F425" s="64" t="s">
        <v>1</v>
      </c>
      <c r="G425" s="2" t="s">
        <v>1</v>
      </c>
      <c r="H425" s="2" t="s">
        <v>55</v>
      </c>
      <c r="I425" s="12">
        <f t="shared" si="615"/>
        <v>0</v>
      </c>
      <c r="J425" s="12">
        <f t="shared" si="616"/>
        <v>0</v>
      </c>
      <c r="K425" s="12">
        <f t="shared" si="616"/>
        <v>0</v>
      </c>
      <c r="L425" s="12">
        <f t="shared" si="616"/>
        <v>0</v>
      </c>
      <c r="M425" s="12">
        <f t="shared" si="616"/>
        <v>0</v>
      </c>
      <c r="N425" s="12">
        <f t="shared" si="616"/>
        <v>0</v>
      </c>
      <c r="O425" s="12">
        <f t="shared" si="616"/>
        <v>0</v>
      </c>
      <c r="P425" s="12">
        <f t="shared" si="616"/>
        <v>0</v>
      </c>
      <c r="Q425" s="12">
        <f t="shared" si="616"/>
        <v>0</v>
      </c>
      <c r="R425" s="12">
        <f t="shared" si="616"/>
        <v>0</v>
      </c>
      <c r="S425" s="12">
        <f t="shared" si="616"/>
        <v>0</v>
      </c>
      <c r="T425" s="12">
        <f t="shared" si="616"/>
        <v>0</v>
      </c>
      <c r="U425" s="12">
        <f t="shared" si="616"/>
        <v>0</v>
      </c>
      <c r="V425" s="12">
        <f t="shared" si="616"/>
        <v>0</v>
      </c>
      <c r="W425" s="12">
        <f t="shared" si="616"/>
        <v>0</v>
      </c>
      <c r="X425" s="12">
        <f t="shared" si="616"/>
        <v>0</v>
      </c>
      <c r="Y425" s="12">
        <f t="shared" si="616"/>
        <v>0</v>
      </c>
      <c r="Z425" s="12">
        <f t="shared" si="616"/>
        <v>0</v>
      </c>
      <c r="AA425" s="12">
        <f t="shared" si="616"/>
        <v>0</v>
      </c>
      <c r="AB425" s="12">
        <v>0</v>
      </c>
      <c r="AC425" s="12">
        <v>0</v>
      </c>
      <c r="AD425" s="12">
        <f t="shared" si="617"/>
        <v>0</v>
      </c>
      <c r="AE425" s="12">
        <f t="shared" si="618"/>
        <v>0</v>
      </c>
      <c r="AF425" s="12">
        <f t="shared" si="618"/>
        <v>0</v>
      </c>
      <c r="AG425" s="12">
        <f t="shared" si="618"/>
        <v>0</v>
      </c>
      <c r="AH425" s="12">
        <f t="shared" si="618"/>
        <v>0</v>
      </c>
      <c r="AI425" s="12">
        <f t="shared" si="618"/>
        <v>0</v>
      </c>
      <c r="AJ425" s="12">
        <f t="shared" si="618"/>
        <v>0</v>
      </c>
      <c r="AK425" s="12">
        <f t="shared" si="618"/>
        <v>0</v>
      </c>
      <c r="AL425" s="12">
        <f t="shared" si="618"/>
        <v>0</v>
      </c>
      <c r="AM425" s="12">
        <f t="shared" si="618"/>
        <v>0</v>
      </c>
      <c r="AN425" s="12">
        <f t="shared" si="618"/>
        <v>0</v>
      </c>
      <c r="AO425" s="12">
        <f t="shared" si="618"/>
        <v>0</v>
      </c>
      <c r="AP425" s="12">
        <f t="shared" si="618"/>
        <v>0</v>
      </c>
      <c r="AQ425" s="12">
        <f t="shared" si="618"/>
        <v>0</v>
      </c>
      <c r="AR425" s="12">
        <f t="shared" si="618"/>
        <v>0</v>
      </c>
      <c r="AS425" s="12">
        <f t="shared" si="618"/>
        <v>0</v>
      </c>
      <c r="AT425" s="12">
        <f t="shared" si="618"/>
        <v>0</v>
      </c>
      <c r="AU425" s="12">
        <f t="shared" si="618"/>
        <v>0</v>
      </c>
      <c r="AV425" s="12">
        <f t="shared" si="618"/>
        <v>0</v>
      </c>
      <c r="AW425" s="12">
        <v>0</v>
      </c>
      <c r="AX425" s="12">
        <v>0</v>
      </c>
      <c r="AY425" s="12">
        <f t="shared" si="619"/>
        <v>0</v>
      </c>
      <c r="AZ425" s="12">
        <f t="shared" si="620"/>
        <v>0</v>
      </c>
      <c r="BA425" s="12">
        <f t="shared" si="620"/>
        <v>0</v>
      </c>
      <c r="BB425" s="12">
        <f t="shared" si="620"/>
        <v>0</v>
      </c>
      <c r="BC425" s="12">
        <f t="shared" si="620"/>
        <v>0</v>
      </c>
      <c r="BD425" s="12">
        <f t="shared" si="620"/>
        <v>0</v>
      </c>
      <c r="BE425" s="12">
        <f t="shared" si="620"/>
        <v>0</v>
      </c>
      <c r="BF425" s="12">
        <f t="shared" si="620"/>
        <v>0</v>
      </c>
      <c r="BG425" s="12">
        <f t="shared" si="620"/>
        <v>0</v>
      </c>
      <c r="BH425" s="12">
        <f t="shared" si="620"/>
        <v>0</v>
      </c>
      <c r="BI425" s="12">
        <f t="shared" si="620"/>
        <v>0</v>
      </c>
      <c r="BJ425" s="12">
        <f t="shared" si="620"/>
        <v>0</v>
      </c>
      <c r="BK425" s="12">
        <f t="shared" si="620"/>
        <v>0</v>
      </c>
      <c r="BL425" s="12">
        <f t="shared" si="620"/>
        <v>0</v>
      </c>
      <c r="BM425" s="12">
        <f t="shared" si="620"/>
        <v>0</v>
      </c>
      <c r="BN425" s="12">
        <f t="shared" si="620"/>
        <v>0</v>
      </c>
      <c r="BO425" s="12">
        <f t="shared" si="620"/>
        <v>0</v>
      </c>
      <c r="BP425" s="12">
        <f t="shared" si="620"/>
        <v>0</v>
      </c>
      <c r="BQ425" s="12">
        <f t="shared" si="620"/>
        <v>0</v>
      </c>
      <c r="BR425" s="12">
        <v>0</v>
      </c>
      <c r="BS425" s="12">
        <v>0</v>
      </c>
    </row>
    <row r="426" spans="1:71" x14ac:dyDescent="0.25">
      <c r="A426" s="4" t="s">
        <v>14</v>
      </c>
      <c r="B426" s="4" t="s">
        <v>225</v>
      </c>
      <c r="C426" s="4" t="s">
        <v>15</v>
      </c>
      <c r="D426" s="65" t="s">
        <v>226</v>
      </c>
      <c r="E426" s="75">
        <v>6148</v>
      </c>
      <c r="F426" s="65"/>
      <c r="G426" s="60" t="s">
        <v>1875</v>
      </c>
      <c r="H426" s="13" t="s">
        <v>63</v>
      </c>
      <c r="I426" s="14">
        <v>0</v>
      </c>
      <c r="J426" s="14"/>
      <c r="K426" s="14"/>
      <c r="L426" s="14"/>
      <c r="M426" s="14"/>
      <c r="N426" s="14"/>
      <c r="O426" s="14">
        <f t="shared" si="600"/>
        <v>0</v>
      </c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>
        <v>0</v>
      </c>
      <c r="AC426" s="14">
        <v>0</v>
      </c>
      <c r="AD426" s="14">
        <v>0</v>
      </c>
      <c r="AE426" s="14"/>
      <c r="AF426" s="14"/>
      <c r="AG426" s="14"/>
      <c r="AH426" s="14"/>
      <c r="AI426" s="14"/>
      <c r="AJ426" s="14">
        <f t="shared" si="601"/>
        <v>0</v>
      </c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>
        <v>0</v>
      </c>
      <c r="AX426" s="14">
        <v>0</v>
      </c>
      <c r="AY426" s="14">
        <v>0</v>
      </c>
      <c r="AZ426" s="14"/>
      <c r="BA426" s="14"/>
      <c r="BB426" s="14"/>
      <c r="BC426" s="14"/>
      <c r="BD426" s="14"/>
      <c r="BE426" s="14">
        <f t="shared" si="602"/>
        <v>0</v>
      </c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>
        <v>0</v>
      </c>
      <c r="BS426" s="14">
        <v>0</v>
      </c>
    </row>
    <row r="427" spans="1:71" ht="22.5" x14ac:dyDescent="0.25">
      <c r="A427" s="1" t="s">
        <v>1</v>
      </c>
      <c r="B427" s="1" t="s">
        <v>1</v>
      </c>
      <c r="C427" s="1" t="s">
        <v>1</v>
      </c>
      <c r="D427" s="64" t="s">
        <v>1</v>
      </c>
      <c r="E427" s="64" t="s">
        <v>1</v>
      </c>
      <c r="F427" s="64" t="s">
        <v>1</v>
      </c>
      <c r="G427" s="2" t="s">
        <v>1</v>
      </c>
      <c r="H427" s="10" t="s">
        <v>64</v>
      </c>
      <c r="I427" s="11">
        <f t="shared" ref="I427:X428" si="621">SUM(I428)</f>
        <v>0</v>
      </c>
      <c r="J427" s="11">
        <f t="shared" si="621"/>
        <v>0</v>
      </c>
      <c r="K427" s="11">
        <f t="shared" si="621"/>
        <v>0</v>
      </c>
      <c r="L427" s="11">
        <f t="shared" si="621"/>
        <v>0</v>
      </c>
      <c r="M427" s="11">
        <f t="shared" si="621"/>
        <v>0</v>
      </c>
      <c r="N427" s="11">
        <f t="shared" si="621"/>
        <v>0</v>
      </c>
      <c r="O427" s="11">
        <f t="shared" si="621"/>
        <v>0</v>
      </c>
      <c r="P427" s="11">
        <f t="shared" si="621"/>
        <v>0</v>
      </c>
      <c r="Q427" s="11">
        <f t="shared" si="621"/>
        <v>0</v>
      </c>
      <c r="R427" s="11">
        <f t="shared" si="621"/>
        <v>0</v>
      </c>
      <c r="S427" s="11">
        <f t="shared" si="621"/>
        <v>0</v>
      </c>
      <c r="T427" s="11">
        <f t="shared" si="621"/>
        <v>0</v>
      </c>
      <c r="U427" s="11">
        <f t="shared" si="621"/>
        <v>0</v>
      </c>
      <c r="V427" s="11">
        <f t="shared" si="621"/>
        <v>0</v>
      </c>
      <c r="W427" s="11">
        <f t="shared" si="621"/>
        <v>0</v>
      </c>
      <c r="X427" s="11">
        <f t="shared" si="621"/>
        <v>0</v>
      </c>
      <c r="Y427" s="11">
        <f t="shared" ref="J427:AA428" si="622">SUM(Y428)</f>
        <v>0</v>
      </c>
      <c r="Z427" s="11">
        <f t="shared" si="622"/>
        <v>0</v>
      </c>
      <c r="AA427" s="11">
        <f t="shared" si="622"/>
        <v>0</v>
      </c>
      <c r="AB427" s="11">
        <v>0</v>
      </c>
      <c r="AC427" s="11">
        <v>0</v>
      </c>
      <c r="AD427" s="11">
        <f t="shared" ref="AD427:AS428" si="623">SUM(AD428)</f>
        <v>0</v>
      </c>
      <c r="AE427" s="11">
        <f t="shared" si="623"/>
        <v>0</v>
      </c>
      <c r="AF427" s="11">
        <f t="shared" si="623"/>
        <v>0</v>
      </c>
      <c r="AG427" s="11">
        <f t="shared" si="623"/>
        <v>0</v>
      </c>
      <c r="AH427" s="11">
        <f t="shared" si="623"/>
        <v>0</v>
      </c>
      <c r="AI427" s="11">
        <f t="shared" si="623"/>
        <v>0</v>
      </c>
      <c r="AJ427" s="11">
        <f t="shared" si="623"/>
        <v>0</v>
      </c>
      <c r="AK427" s="11">
        <f t="shared" si="623"/>
        <v>0</v>
      </c>
      <c r="AL427" s="11">
        <f t="shared" si="623"/>
        <v>0</v>
      </c>
      <c r="AM427" s="11">
        <f t="shared" si="623"/>
        <v>0</v>
      </c>
      <c r="AN427" s="11">
        <f t="shared" si="623"/>
        <v>0</v>
      </c>
      <c r="AO427" s="11">
        <f t="shared" si="623"/>
        <v>0</v>
      </c>
      <c r="AP427" s="11">
        <f t="shared" si="623"/>
        <v>0</v>
      </c>
      <c r="AQ427" s="11">
        <f t="shared" si="623"/>
        <v>0</v>
      </c>
      <c r="AR427" s="11">
        <f t="shared" si="623"/>
        <v>0</v>
      </c>
      <c r="AS427" s="11">
        <f t="shared" si="623"/>
        <v>0</v>
      </c>
      <c r="AT427" s="11">
        <f t="shared" ref="AE427:AV428" si="624">SUM(AT428)</f>
        <v>0</v>
      </c>
      <c r="AU427" s="11">
        <f t="shared" si="624"/>
        <v>0</v>
      </c>
      <c r="AV427" s="11">
        <f t="shared" si="624"/>
        <v>0</v>
      </c>
      <c r="AW427" s="11">
        <v>0</v>
      </c>
      <c r="AX427" s="11">
        <v>0</v>
      </c>
      <c r="AY427" s="11">
        <f t="shared" ref="AY427:BN428" si="625">SUM(AY428)</f>
        <v>0</v>
      </c>
      <c r="AZ427" s="11">
        <f t="shared" si="625"/>
        <v>0</v>
      </c>
      <c r="BA427" s="11">
        <f t="shared" si="625"/>
        <v>0</v>
      </c>
      <c r="BB427" s="11">
        <f t="shared" si="625"/>
        <v>0</v>
      </c>
      <c r="BC427" s="11">
        <f t="shared" si="625"/>
        <v>0</v>
      </c>
      <c r="BD427" s="11">
        <f t="shared" si="625"/>
        <v>0</v>
      </c>
      <c r="BE427" s="11">
        <f t="shared" si="625"/>
        <v>0</v>
      </c>
      <c r="BF427" s="11">
        <f t="shared" si="625"/>
        <v>0</v>
      </c>
      <c r="BG427" s="11">
        <f t="shared" si="625"/>
        <v>0</v>
      </c>
      <c r="BH427" s="11">
        <f t="shared" si="625"/>
        <v>0</v>
      </c>
      <c r="BI427" s="11">
        <f t="shared" si="625"/>
        <v>0</v>
      </c>
      <c r="BJ427" s="11">
        <f t="shared" si="625"/>
        <v>0</v>
      </c>
      <c r="BK427" s="11">
        <f t="shared" si="625"/>
        <v>0</v>
      </c>
      <c r="BL427" s="11">
        <f t="shared" si="625"/>
        <v>0</v>
      </c>
      <c r="BM427" s="11">
        <f t="shared" si="625"/>
        <v>0</v>
      </c>
      <c r="BN427" s="11">
        <f t="shared" si="625"/>
        <v>0</v>
      </c>
      <c r="BO427" s="11">
        <f t="shared" ref="AZ427:BQ428" si="626">SUM(BO428)</f>
        <v>0</v>
      </c>
      <c r="BP427" s="11">
        <f t="shared" si="626"/>
        <v>0</v>
      </c>
      <c r="BQ427" s="11">
        <f t="shared" si="626"/>
        <v>0</v>
      </c>
      <c r="BR427" s="11">
        <v>0</v>
      </c>
      <c r="BS427" s="11">
        <v>0</v>
      </c>
    </row>
    <row r="428" spans="1:71" x14ac:dyDescent="0.25">
      <c r="A428" s="4" t="s">
        <v>14</v>
      </c>
      <c r="B428" s="4" t="s">
        <v>225</v>
      </c>
      <c r="C428" s="4" t="s">
        <v>15</v>
      </c>
      <c r="D428" s="65" t="s">
        <v>226</v>
      </c>
      <c r="E428" s="64" t="s">
        <v>65</v>
      </c>
      <c r="F428" s="64" t="s">
        <v>1</v>
      </c>
      <c r="G428" s="2" t="s">
        <v>1</v>
      </c>
      <c r="H428" s="2" t="s">
        <v>66</v>
      </c>
      <c r="I428" s="12">
        <f t="shared" si="621"/>
        <v>0</v>
      </c>
      <c r="J428" s="12">
        <f t="shared" si="622"/>
        <v>0</v>
      </c>
      <c r="K428" s="12">
        <f t="shared" si="622"/>
        <v>0</v>
      </c>
      <c r="L428" s="12">
        <f t="shared" si="622"/>
        <v>0</v>
      </c>
      <c r="M428" s="12">
        <f t="shared" si="622"/>
        <v>0</v>
      </c>
      <c r="N428" s="12">
        <f t="shared" si="622"/>
        <v>0</v>
      </c>
      <c r="O428" s="12">
        <f t="shared" si="622"/>
        <v>0</v>
      </c>
      <c r="P428" s="12">
        <f t="shared" si="622"/>
        <v>0</v>
      </c>
      <c r="Q428" s="12">
        <f t="shared" si="622"/>
        <v>0</v>
      </c>
      <c r="R428" s="12">
        <f t="shared" si="622"/>
        <v>0</v>
      </c>
      <c r="S428" s="12">
        <f t="shared" si="622"/>
        <v>0</v>
      </c>
      <c r="T428" s="12">
        <f t="shared" si="622"/>
        <v>0</v>
      </c>
      <c r="U428" s="12">
        <f t="shared" si="622"/>
        <v>0</v>
      </c>
      <c r="V428" s="12">
        <f t="shared" si="622"/>
        <v>0</v>
      </c>
      <c r="W428" s="12">
        <f t="shared" si="622"/>
        <v>0</v>
      </c>
      <c r="X428" s="12">
        <f t="shared" si="622"/>
        <v>0</v>
      </c>
      <c r="Y428" s="12">
        <f t="shared" si="622"/>
        <v>0</v>
      </c>
      <c r="Z428" s="12">
        <f t="shared" si="622"/>
        <v>0</v>
      </c>
      <c r="AA428" s="12">
        <f t="shared" si="622"/>
        <v>0</v>
      </c>
      <c r="AB428" s="12">
        <v>0</v>
      </c>
      <c r="AC428" s="12">
        <v>0</v>
      </c>
      <c r="AD428" s="12">
        <f t="shared" si="623"/>
        <v>0</v>
      </c>
      <c r="AE428" s="12">
        <f t="shared" si="624"/>
        <v>0</v>
      </c>
      <c r="AF428" s="12">
        <f t="shared" si="624"/>
        <v>0</v>
      </c>
      <c r="AG428" s="12">
        <f t="shared" si="624"/>
        <v>0</v>
      </c>
      <c r="AH428" s="12">
        <f t="shared" si="624"/>
        <v>0</v>
      </c>
      <c r="AI428" s="12">
        <f t="shared" si="624"/>
        <v>0</v>
      </c>
      <c r="AJ428" s="12">
        <f t="shared" si="624"/>
        <v>0</v>
      </c>
      <c r="AK428" s="12">
        <f t="shared" si="624"/>
        <v>0</v>
      </c>
      <c r="AL428" s="12">
        <f t="shared" si="624"/>
        <v>0</v>
      </c>
      <c r="AM428" s="12">
        <f t="shared" si="624"/>
        <v>0</v>
      </c>
      <c r="AN428" s="12">
        <f t="shared" si="624"/>
        <v>0</v>
      </c>
      <c r="AO428" s="12">
        <f t="shared" si="624"/>
        <v>0</v>
      </c>
      <c r="AP428" s="12">
        <f t="shared" si="624"/>
        <v>0</v>
      </c>
      <c r="AQ428" s="12">
        <f t="shared" si="624"/>
        <v>0</v>
      </c>
      <c r="AR428" s="12">
        <f t="shared" si="624"/>
        <v>0</v>
      </c>
      <c r="AS428" s="12">
        <f t="shared" si="624"/>
        <v>0</v>
      </c>
      <c r="AT428" s="12">
        <f t="shared" si="624"/>
        <v>0</v>
      </c>
      <c r="AU428" s="12">
        <f t="shared" si="624"/>
        <v>0</v>
      </c>
      <c r="AV428" s="12">
        <f t="shared" si="624"/>
        <v>0</v>
      </c>
      <c r="AW428" s="12">
        <v>0</v>
      </c>
      <c r="AX428" s="12">
        <v>0</v>
      </c>
      <c r="AY428" s="12">
        <f t="shared" si="625"/>
        <v>0</v>
      </c>
      <c r="AZ428" s="12">
        <f t="shared" si="626"/>
        <v>0</v>
      </c>
      <c r="BA428" s="12">
        <f t="shared" si="626"/>
        <v>0</v>
      </c>
      <c r="BB428" s="12">
        <f t="shared" si="626"/>
        <v>0</v>
      </c>
      <c r="BC428" s="12">
        <f t="shared" si="626"/>
        <v>0</v>
      </c>
      <c r="BD428" s="12">
        <f t="shared" si="626"/>
        <v>0</v>
      </c>
      <c r="BE428" s="12">
        <f t="shared" si="626"/>
        <v>0</v>
      </c>
      <c r="BF428" s="12">
        <f t="shared" si="626"/>
        <v>0</v>
      </c>
      <c r="BG428" s="12">
        <f t="shared" si="626"/>
        <v>0</v>
      </c>
      <c r="BH428" s="12">
        <f t="shared" si="626"/>
        <v>0</v>
      </c>
      <c r="BI428" s="12">
        <f t="shared" si="626"/>
        <v>0</v>
      </c>
      <c r="BJ428" s="12">
        <f t="shared" si="626"/>
        <v>0</v>
      </c>
      <c r="BK428" s="12">
        <f t="shared" si="626"/>
        <v>0</v>
      </c>
      <c r="BL428" s="12">
        <f t="shared" si="626"/>
        <v>0</v>
      </c>
      <c r="BM428" s="12">
        <f t="shared" si="626"/>
        <v>0</v>
      </c>
      <c r="BN428" s="12">
        <f t="shared" si="626"/>
        <v>0</v>
      </c>
      <c r="BO428" s="12">
        <f t="shared" si="626"/>
        <v>0</v>
      </c>
      <c r="BP428" s="12">
        <f t="shared" si="626"/>
        <v>0</v>
      </c>
      <c r="BQ428" s="12">
        <f t="shared" si="626"/>
        <v>0</v>
      </c>
      <c r="BR428" s="12">
        <v>0</v>
      </c>
      <c r="BS428" s="12">
        <v>0</v>
      </c>
    </row>
    <row r="429" spans="1:71" x14ac:dyDescent="0.25">
      <c r="A429" s="4" t="s">
        <v>14</v>
      </c>
      <c r="B429" s="4" t="s">
        <v>225</v>
      </c>
      <c r="C429" s="4" t="s">
        <v>15</v>
      </c>
      <c r="D429" s="65" t="s">
        <v>226</v>
      </c>
      <c r="E429" s="75">
        <v>8213</v>
      </c>
      <c r="F429" s="65"/>
      <c r="G429" s="60" t="s">
        <v>1875</v>
      </c>
      <c r="H429" s="13" t="s">
        <v>68</v>
      </c>
      <c r="I429" s="14">
        <v>0</v>
      </c>
      <c r="J429" s="14"/>
      <c r="K429" s="14"/>
      <c r="L429" s="14"/>
      <c r="M429" s="14"/>
      <c r="N429" s="14"/>
      <c r="O429" s="14">
        <f t="shared" si="600"/>
        <v>0</v>
      </c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>
        <v>0</v>
      </c>
      <c r="AC429" s="14">
        <v>0</v>
      </c>
      <c r="AD429" s="14">
        <v>0</v>
      </c>
      <c r="AE429" s="14"/>
      <c r="AF429" s="14"/>
      <c r="AG429" s="14"/>
      <c r="AH429" s="14"/>
      <c r="AI429" s="14"/>
      <c r="AJ429" s="14">
        <f t="shared" si="601"/>
        <v>0</v>
      </c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>
        <v>0</v>
      </c>
      <c r="AX429" s="14">
        <v>0</v>
      </c>
      <c r="AY429" s="14">
        <v>0</v>
      </c>
      <c r="AZ429" s="14"/>
      <c r="BA429" s="14"/>
      <c r="BB429" s="14"/>
      <c r="BC429" s="14"/>
      <c r="BD429" s="14"/>
      <c r="BE429" s="14">
        <f t="shared" si="602"/>
        <v>0</v>
      </c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>
        <v>0</v>
      </c>
      <c r="BS429" s="14">
        <v>0</v>
      </c>
    </row>
    <row r="430" spans="1:71" x14ac:dyDescent="0.25">
      <c r="A430" s="13" t="s">
        <v>1</v>
      </c>
      <c r="B430" s="13" t="s">
        <v>1</v>
      </c>
      <c r="C430" s="13" t="s">
        <v>1</v>
      </c>
      <c r="D430" s="60" t="s">
        <v>1</v>
      </c>
      <c r="E430" s="60" t="s">
        <v>1</v>
      </c>
      <c r="F430" s="60" t="s">
        <v>1</v>
      </c>
      <c r="G430" s="13" t="s">
        <v>1</v>
      </c>
      <c r="H430" s="10" t="s">
        <v>229</v>
      </c>
      <c r="I430" s="11">
        <f t="shared" ref="I430:AA430" si="627">SUM(I427,I424,I406)</f>
        <v>0</v>
      </c>
      <c r="J430" s="11">
        <f t="shared" si="627"/>
        <v>0</v>
      </c>
      <c r="K430" s="11">
        <f t="shared" si="627"/>
        <v>0</v>
      </c>
      <c r="L430" s="11">
        <f t="shared" si="627"/>
        <v>0</v>
      </c>
      <c r="M430" s="11">
        <f t="shared" si="627"/>
        <v>0</v>
      </c>
      <c r="N430" s="11">
        <f t="shared" si="627"/>
        <v>0</v>
      </c>
      <c r="O430" s="11">
        <f t="shared" si="627"/>
        <v>0</v>
      </c>
      <c r="P430" s="11">
        <f t="shared" si="627"/>
        <v>0</v>
      </c>
      <c r="Q430" s="11">
        <f t="shared" si="627"/>
        <v>0</v>
      </c>
      <c r="R430" s="11">
        <f t="shared" si="627"/>
        <v>0</v>
      </c>
      <c r="S430" s="11">
        <f t="shared" si="627"/>
        <v>0</v>
      </c>
      <c r="T430" s="11">
        <f t="shared" si="627"/>
        <v>0</v>
      </c>
      <c r="U430" s="11">
        <f t="shared" si="627"/>
        <v>0</v>
      </c>
      <c r="V430" s="11">
        <f t="shared" si="627"/>
        <v>0</v>
      </c>
      <c r="W430" s="11">
        <f t="shared" si="627"/>
        <v>0</v>
      </c>
      <c r="X430" s="11">
        <f t="shared" si="627"/>
        <v>0</v>
      </c>
      <c r="Y430" s="11">
        <f t="shared" si="627"/>
        <v>0</v>
      </c>
      <c r="Z430" s="11">
        <f t="shared" si="627"/>
        <v>0</v>
      </c>
      <c r="AA430" s="11">
        <f t="shared" si="627"/>
        <v>0</v>
      </c>
      <c r="AB430" s="11">
        <v>0</v>
      </c>
      <c r="AC430" s="11">
        <v>0</v>
      </c>
      <c r="AD430" s="11">
        <f t="shared" ref="AD430:AV430" si="628">SUM(AD427,AD424,AD406)</f>
        <v>0</v>
      </c>
      <c r="AE430" s="11">
        <f t="shared" si="628"/>
        <v>0</v>
      </c>
      <c r="AF430" s="11">
        <f t="shared" si="628"/>
        <v>0</v>
      </c>
      <c r="AG430" s="11">
        <f t="shared" si="628"/>
        <v>0</v>
      </c>
      <c r="AH430" s="11">
        <f t="shared" si="628"/>
        <v>0</v>
      </c>
      <c r="AI430" s="11">
        <f t="shared" si="628"/>
        <v>0</v>
      </c>
      <c r="AJ430" s="11">
        <f t="shared" si="628"/>
        <v>0</v>
      </c>
      <c r="AK430" s="11">
        <f t="shared" si="628"/>
        <v>0</v>
      </c>
      <c r="AL430" s="11">
        <f t="shared" si="628"/>
        <v>0</v>
      </c>
      <c r="AM430" s="11">
        <f t="shared" si="628"/>
        <v>0</v>
      </c>
      <c r="AN430" s="11">
        <f t="shared" si="628"/>
        <v>0</v>
      </c>
      <c r="AO430" s="11">
        <f t="shared" si="628"/>
        <v>0</v>
      </c>
      <c r="AP430" s="11">
        <f t="shared" si="628"/>
        <v>0</v>
      </c>
      <c r="AQ430" s="11">
        <f t="shared" si="628"/>
        <v>0</v>
      </c>
      <c r="AR430" s="11">
        <f t="shared" si="628"/>
        <v>0</v>
      </c>
      <c r="AS430" s="11">
        <f t="shared" si="628"/>
        <v>0</v>
      </c>
      <c r="AT430" s="11">
        <f t="shared" si="628"/>
        <v>0</v>
      </c>
      <c r="AU430" s="11">
        <f t="shared" si="628"/>
        <v>0</v>
      </c>
      <c r="AV430" s="11">
        <f t="shared" si="628"/>
        <v>0</v>
      </c>
      <c r="AW430" s="11">
        <v>0</v>
      </c>
      <c r="AX430" s="11">
        <v>0</v>
      </c>
      <c r="AY430" s="11">
        <f t="shared" ref="AY430:BQ430" si="629">SUM(AY427,AY424,AY406)</f>
        <v>0</v>
      </c>
      <c r="AZ430" s="11">
        <f t="shared" si="629"/>
        <v>0</v>
      </c>
      <c r="BA430" s="11">
        <f t="shared" si="629"/>
        <v>0</v>
      </c>
      <c r="BB430" s="11">
        <f t="shared" si="629"/>
        <v>0</v>
      </c>
      <c r="BC430" s="11">
        <f t="shared" si="629"/>
        <v>0</v>
      </c>
      <c r="BD430" s="11">
        <f t="shared" si="629"/>
        <v>0</v>
      </c>
      <c r="BE430" s="11">
        <f t="shared" si="629"/>
        <v>0</v>
      </c>
      <c r="BF430" s="11">
        <f t="shared" si="629"/>
        <v>0</v>
      </c>
      <c r="BG430" s="11">
        <f t="shared" si="629"/>
        <v>0</v>
      </c>
      <c r="BH430" s="11">
        <f t="shared" si="629"/>
        <v>0</v>
      </c>
      <c r="BI430" s="11">
        <f t="shared" si="629"/>
        <v>0</v>
      </c>
      <c r="BJ430" s="11">
        <f t="shared" si="629"/>
        <v>0</v>
      </c>
      <c r="BK430" s="11">
        <f t="shared" si="629"/>
        <v>0</v>
      </c>
      <c r="BL430" s="11">
        <f t="shared" si="629"/>
        <v>0</v>
      </c>
      <c r="BM430" s="11">
        <f t="shared" si="629"/>
        <v>0</v>
      </c>
      <c r="BN430" s="11">
        <f t="shared" si="629"/>
        <v>0</v>
      </c>
      <c r="BO430" s="11">
        <f t="shared" si="629"/>
        <v>0</v>
      </c>
      <c r="BP430" s="11">
        <f t="shared" si="629"/>
        <v>0</v>
      </c>
      <c r="BQ430" s="11">
        <f t="shared" si="629"/>
        <v>0</v>
      </c>
      <c r="BR430" s="11">
        <v>0</v>
      </c>
      <c r="BS430" s="11">
        <v>0</v>
      </c>
    </row>
    <row r="431" spans="1:71" ht="15.75" thickBot="1" x14ac:dyDescent="0.3">
      <c r="A431" s="13" t="s">
        <v>1</v>
      </c>
      <c r="B431" s="13" t="s">
        <v>1</v>
      </c>
      <c r="C431" s="13" t="s">
        <v>1</v>
      </c>
      <c r="D431" s="60" t="s">
        <v>1</v>
      </c>
      <c r="E431" s="60" t="s">
        <v>1</v>
      </c>
      <c r="F431" s="60" t="s">
        <v>1</v>
      </c>
      <c r="G431" s="13" t="s">
        <v>1</v>
      </c>
      <c r="H431" s="2" t="s">
        <v>70</v>
      </c>
      <c r="I431" s="13" t="s">
        <v>1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>
        <v>0</v>
      </c>
      <c r="AC431" s="13">
        <v>0</v>
      </c>
      <c r="AD431" s="13" t="s">
        <v>1</v>
      </c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>
        <v>0</v>
      </c>
      <c r="AX431" s="13">
        <v>0</v>
      </c>
      <c r="AY431" s="13" t="s">
        <v>1</v>
      </c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>
        <v>0</v>
      </c>
      <c r="BS431" s="13">
        <v>0</v>
      </c>
    </row>
    <row r="432" spans="1:71" ht="69.75" customHeight="1" thickBot="1" x14ac:dyDescent="0.3">
      <c r="A432" s="110" t="s">
        <v>1</v>
      </c>
      <c r="B432" s="110" t="s">
        <v>1</v>
      </c>
      <c r="C432" s="110" t="s">
        <v>1</v>
      </c>
      <c r="D432" s="113" t="s">
        <v>1</v>
      </c>
      <c r="E432" s="113" t="s">
        <v>1</v>
      </c>
      <c r="F432" s="113" t="s">
        <v>1</v>
      </c>
      <c r="G432" s="116" t="s">
        <v>1</v>
      </c>
      <c r="H432" s="5" t="s">
        <v>71</v>
      </c>
      <c r="I432" s="57" t="s">
        <v>11</v>
      </c>
      <c r="J432" s="57" t="s">
        <v>1831</v>
      </c>
      <c r="K432" s="57" t="s">
        <v>1784</v>
      </c>
      <c r="L432" s="57" t="s">
        <v>1817</v>
      </c>
      <c r="M432" s="57" t="s">
        <v>1818</v>
      </c>
      <c r="N432" s="57" t="s">
        <v>1819</v>
      </c>
      <c r="O432" s="57" t="s">
        <v>1835</v>
      </c>
      <c r="P432" s="57" t="s">
        <v>1832</v>
      </c>
      <c r="Q432" s="57" t="s">
        <v>1820</v>
      </c>
      <c r="R432" s="57" t="s">
        <v>1821</v>
      </c>
      <c r="S432" s="57" t="s">
        <v>1822</v>
      </c>
      <c r="T432" s="57" t="s">
        <v>1823</v>
      </c>
      <c r="U432" s="57" t="s">
        <v>1824</v>
      </c>
      <c r="V432" s="57" t="s">
        <v>1825</v>
      </c>
      <c r="W432" s="57" t="s">
        <v>1833</v>
      </c>
      <c r="X432" s="57" t="s">
        <v>1834</v>
      </c>
      <c r="Y432" s="57" t="s">
        <v>1826</v>
      </c>
      <c r="Z432" s="57" t="s">
        <v>1827</v>
      </c>
      <c r="AA432" s="57" t="s">
        <v>1828</v>
      </c>
      <c r="AB432" s="57" t="s">
        <v>1829</v>
      </c>
      <c r="AC432" s="57" t="s">
        <v>1830</v>
      </c>
      <c r="AD432" s="58" t="s">
        <v>12</v>
      </c>
      <c r="AE432" s="58" t="s">
        <v>1831</v>
      </c>
      <c r="AF432" s="58" t="s">
        <v>1784</v>
      </c>
      <c r="AG432" s="58" t="s">
        <v>1817</v>
      </c>
      <c r="AH432" s="58" t="s">
        <v>1818</v>
      </c>
      <c r="AI432" s="58" t="s">
        <v>1819</v>
      </c>
      <c r="AJ432" s="58" t="s">
        <v>1836</v>
      </c>
      <c r="AK432" s="58" t="s">
        <v>1832</v>
      </c>
      <c r="AL432" s="58" t="s">
        <v>1820</v>
      </c>
      <c r="AM432" s="58" t="s">
        <v>1821</v>
      </c>
      <c r="AN432" s="58" t="s">
        <v>1822</v>
      </c>
      <c r="AO432" s="58" t="s">
        <v>1823</v>
      </c>
      <c r="AP432" s="58" t="s">
        <v>1824</v>
      </c>
      <c r="AQ432" s="58" t="s">
        <v>1825</v>
      </c>
      <c r="AR432" s="58" t="s">
        <v>1833</v>
      </c>
      <c r="AS432" s="58" t="s">
        <v>1834</v>
      </c>
      <c r="AT432" s="58" t="s">
        <v>1826</v>
      </c>
      <c r="AU432" s="58" t="s">
        <v>1827</v>
      </c>
      <c r="AV432" s="58" t="s">
        <v>1828</v>
      </c>
      <c r="AW432" s="58" t="s">
        <v>1829</v>
      </c>
      <c r="AX432" s="58" t="s">
        <v>1830</v>
      </c>
      <c r="AY432" s="59" t="s">
        <v>13</v>
      </c>
      <c r="AZ432" s="59" t="s">
        <v>1831</v>
      </c>
      <c r="BA432" s="59" t="s">
        <v>1784</v>
      </c>
      <c r="BB432" s="59" t="s">
        <v>1817</v>
      </c>
      <c r="BC432" s="59" t="s">
        <v>1818</v>
      </c>
      <c r="BD432" s="59" t="s">
        <v>1819</v>
      </c>
      <c r="BE432" s="59" t="s">
        <v>1837</v>
      </c>
      <c r="BF432" s="59" t="s">
        <v>1832</v>
      </c>
      <c r="BG432" s="59" t="s">
        <v>1820</v>
      </c>
      <c r="BH432" s="59" t="s">
        <v>1821</v>
      </c>
      <c r="BI432" s="59" t="s">
        <v>1822</v>
      </c>
      <c r="BJ432" s="59" t="s">
        <v>1823</v>
      </c>
      <c r="BK432" s="59" t="s">
        <v>1824</v>
      </c>
      <c r="BL432" s="59" t="s">
        <v>1825</v>
      </c>
      <c r="BM432" s="59" t="s">
        <v>1833</v>
      </c>
      <c r="BN432" s="59" t="s">
        <v>1834</v>
      </c>
      <c r="BO432" s="59" t="s">
        <v>1826</v>
      </c>
      <c r="BP432" s="59" t="s">
        <v>1827</v>
      </c>
      <c r="BQ432" s="59" t="s">
        <v>1828</v>
      </c>
      <c r="BR432" s="59" t="s">
        <v>1829</v>
      </c>
      <c r="BS432" s="59" t="s">
        <v>1830</v>
      </c>
    </row>
    <row r="433" spans="1:71" x14ac:dyDescent="0.25">
      <c r="A433" s="111"/>
      <c r="B433" s="111"/>
      <c r="C433" s="111"/>
      <c r="D433" s="114"/>
      <c r="E433" s="114"/>
      <c r="F433" s="114"/>
      <c r="G433" s="117"/>
      <c r="H433" s="15" t="s">
        <v>1</v>
      </c>
      <c r="I433" s="9">
        <v>1</v>
      </c>
      <c r="J433" s="9">
        <v>2</v>
      </c>
      <c r="K433" s="9">
        <v>3</v>
      </c>
      <c r="L433" s="9">
        <v>4</v>
      </c>
      <c r="M433" s="9">
        <v>5</v>
      </c>
      <c r="N433" s="9">
        <v>6</v>
      </c>
      <c r="O433" s="9">
        <v>7</v>
      </c>
      <c r="P433" s="9">
        <v>8</v>
      </c>
      <c r="Q433" s="9">
        <v>9</v>
      </c>
      <c r="R433" s="9">
        <v>10</v>
      </c>
      <c r="S433" s="9">
        <v>11</v>
      </c>
      <c r="T433" s="9">
        <v>12</v>
      </c>
      <c r="U433" s="9">
        <v>13</v>
      </c>
      <c r="V433" s="9">
        <v>14</v>
      </c>
      <c r="W433" s="9">
        <v>15</v>
      </c>
      <c r="X433" s="9">
        <v>16</v>
      </c>
      <c r="Y433" s="9">
        <v>17</v>
      </c>
      <c r="Z433" s="9">
        <v>18</v>
      </c>
      <c r="AA433" s="9">
        <v>19</v>
      </c>
      <c r="AB433" s="9">
        <v>20</v>
      </c>
      <c r="AC433" s="9">
        <v>21</v>
      </c>
      <c r="AD433" s="9">
        <v>1</v>
      </c>
      <c r="AE433" s="9">
        <v>2</v>
      </c>
      <c r="AF433" s="9">
        <v>3</v>
      </c>
      <c r="AG433" s="9">
        <v>4</v>
      </c>
      <c r="AH433" s="9">
        <v>5</v>
      </c>
      <c r="AI433" s="9">
        <v>6</v>
      </c>
      <c r="AJ433" s="9">
        <v>7</v>
      </c>
      <c r="AK433" s="9">
        <v>8</v>
      </c>
      <c r="AL433" s="9">
        <v>9</v>
      </c>
      <c r="AM433" s="9">
        <v>10</v>
      </c>
      <c r="AN433" s="9">
        <v>11</v>
      </c>
      <c r="AO433" s="9">
        <v>12</v>
      </c>
      <c r="AP433" s="9">
        <v>13</v>
      </c>
      <c r="AQ433" s="9">
        <v>14</v>
      </c>
      <c r="AR433" s="9">
        <v>15</v>
      </c>
      <c r="AS433" s="9">
        <v>16</v>
      </c>
      <c r="AT433" s="9">
        <v>17</v>
      </c>
      <c r="AU433" s="9">
        <v>18</v>
      </c>
      <c r="AV433" s="9">
        <v>19</v>
      </c>
      <c r="AW433" s="9">
        <v>20</v>
      </c>
      <c r="AX433" s="9">
        <v>21</v>
      </c>
      <c r="AY433" s="9">
        <v>1</v>
      </c>
      <c r="AZ433" s="9">
        <v>2</v>
      </c>
      <c r="BA433" s="9">
        <v>3</v>
      </c>
      <c r="BB433" s="9">
        <v>4</v>
      </c>
      <c r="BC433" s="9">
        <v>5</v>
      </c>
      <c r="BD433" s="9">
        <v>6</v>
      </c>
      <c r="BE433" s="9">
        <v>7</v>
      </c>
      <c r="BF433" s="9">
        <v>8</v>
      </c>
      <c r="BG433" s="9">
        <v>9</v>
      </c>
      <c r="BH433" s="9">
        <v>10</v>
      </c>
      <c r="BI433" s="9">
        <v>11</v>
      </c>
      <c r="BJ433" s="9">
        <v>12</v>
      </c>
      <c r="BK433" s="9">
        <v>13</v>
      </c>
      <c r="BL433" s="9">
        <v>14</v>
      </c>
      <c r="BM433" s="9">
        <v>15</v>
      </c>
      <c r="BN433" s="9">
        <v>16</v>
      </c>
      <c r="BO433" s="9">
        <v>17</v>
      </c>
      <c r="BP433" s="9">
        <v>18</v>
      </c>
      <c r="BQ433" s="9">
        <v>19</v>
      </c>
      <c r="BR433" s="9">
        <v>20</v>
      </c>
      <c r="BS433" s="9">
        <v>21</v>
      </c>
    </row>
    <row r="434" spans="1:71" ht="22.5" x14ac:dyDescent="0.25">
      <c r="A434" s="111"/>
      <c r="B434" s="111"/>
      <c r="C434" s="111"/>
      <c r="D434" s="114"/>
      <c r="E434" s="114"/>
      <c r="F434" s="114"/>
      <c r="G434" s="117"/>
      <c r="H434" s="16" t="s">
        <v>72</v>
      </c>
      <c r="I434" s="17">
        <f t="shared" ref="I434:AA434" si="630">SUM(I430)</f>
        <v>0</v>
      </c>
      <c r="J434" s="17">
        <f t="shared" si="630"/>
        <v>0</v>
      </c>
      <c r="K434" s="17">
        <f t="shared" si="630"/>
        <v>0</v>
      </c>
      <c r="L434" s="17">
        <f t="shared" si="630"/>
        <v>0</v>
      </c>
      <c r="M434" s="17">
        <f t="shared" si="630"/>
        <v>0</v>
      </c>
      <c r="N434" s="17">
        <f t="shared" si="630"/>
        <v>0</v>
      </c>
      <c r="O434" s="17">
        <f t="shared" ref="O434" si="631">SUM(O430)</f>
        <v>0</v>
      </c>
      <c r="P434" s="17">
        <f t="shared" si="630"/>
        <v>0</v>
      </c>
      <c r="Q434" s="17">
        <f t="shared" si="630"/>
        <v>0</v>
      </c>
      <c r="R434" s="17">
        <f t="shared" si="630"/>
        <v>0</v>
      </c>
      <c r="S434" s="17">
        <f t="shared" si="630"/>
        <v>0</v>
      </c>
      <c r="T434" s="17">
        <f t="shared" si="630"/>
        <v>0</v>
      </c>
      <c r="U434" s="17">
        <f t="shared" si="630"/>
        <v>0</v>
      </c>
      <c r="V434" s="17">
        <f t="shared" si="630"/>
        <v>0</v>
      </c>
      <c r="W434" s="17">
        <f t="shared" si="630"/>
        <v>0</v>
      </c>
      <c r="X434" s="17">
        <f t="shared" si="630"/>
        <v>0</v>
      </c>
      <c r="Y434" s="17">
        <f t="shared" si="630"/>
        <v>0</v>
      </c>
      <c r="Z434" s="17">
        <f t="shared" si="630"/>
        <v>0</v>
      </c>
      <c r="AA434" s="17">
        <f t="shared" si="630"/>
        <v>0</v>
      </c>
      <c r="AB434" s="17">
        <v>0</v>
      </c>
      <c r="AC434" s="17">
        <v>0</v>
      </c>
      <c r="AD434" s="17">
        <f t="shared" ref="AD434:AV434" si="632">SUM(AD430)</f>
        <v>0</v>
      </c>
      <c r="AE434" s="17">
        <f t="shared" si="632"/>
        <v>0</v>
      </c>
      <c r="AF434" s="17">
        <f t="shared" si="632"/>
        <v>0</v>
      </c>
      <c r="AG434" s="17">
        <f t="shared" si="632"/>
        <v>0</v>
      </c>
      <c r="AH434" s="17">
        <f t="shared" si="632"/>
        <v>0</v>
      </c>
      <c r="AI434" s="17">
        <f t="shared" si="632"/>
        <v>0</v>
      </c>
      <c r="AJ434" s="17">
        <f t="shared" ref="AJ434" si="633">SUM(AJ430)</f>
        <v>0</v>
      </c>
      <c r="AK434" s="17">
        <f t="shared" si="632"/>
        <v>0</v>
      </c>
      <c r="AL434" s="17">
        <f t="shared" si="632"/>
        <v>0</v>
      </c>
      <c r="AM434" s="17">
        <f t="shared" si="632"/>
        <v>0</v>
      </c>
      <c r="AN434" s="17">
        <f t="shared" si="632"/>
        <v>0</v>
      </c>
      <c r="AO434" s="17">
        <f t="shared" si="632"/>
        <v>0</v>
      </c>
      <c r="AP434" s="17">
        <f t="shared" si="632"/>
        <v>0</v>
      </c>
      <c r="AQ434" s="17">
        <f t="shared" si="632"/>
        <v>0</v>
      </c>
      <c r="AR434" s="17">
        <f t="shared" si="632"/>
        <v>0</v>
      </c>
      <c r="AS434" s="17">
        <f t="shared" si="632"/>
        <v>0</v>
      </c>
      <c r="AT434" s="17">
        <f t="shared" si="632"/>
        <v>0</v>
      </c>
      <c r="AU434" s="17">
        <f t="shared" si="632"/>
        <v>0</v>
      </c>
      <c r="AV434" s="17">
        <f t="shared" si="632"/>
        <v>0</v>
      </c>
      <c r="AW434" s="17">
        <v>0</v>
      </c>
      <c r="AX434" s="17">
        <v>0</v>
      </c>
      <c r="AY434" s="17">
        <f t="shared" ref="AY434:BQ434" si="634">SUM(AY430)</f>
        <v>0</v>
      </c>
      <c r="AZ434" s="17">
        <f t="shared" si="634"/>
        <v>0</v>
      </c>
      <c r="BA434" s="17">
        <f t="shared" si="634"/>
        <v>0</v>
      </c>
      <c r="BB434" s="17">
        <f t="shared" si="634"/>
        <v>0</v>
      </c>
      <c r="BC434" s="17">
        <f t="shared" si="634"/>
        <v>0</v>
      </c>
      <c r="BD434" s="17">
        <f t="shared" si="634"/>
        <v>0</v>
      </c>
      <c r="BE434" s="17">
        <f t="shared" ref="BE434" si="635">SUM(BE430)</f>
        <v>0</v>
      </c>
      <c r="BF434" s="17">
        <f t="shared" si="634"/>
        <v>0</v>
      </c>
      <c r="BG434" s="17">
        <f t="shared" si="634"/>
        <v>0</v>
      </c>
      <c r="BH434" s="17">
        <f t="shared" si="634"/>
        <v>0</v>
      </c>
      <c r="BI434" s="17">
        <f t="shared" si="634"/>
        <v>0</v>
      </c>
      <c r="BJ434" s="17">
        <f t="shared" si="634"/>
        <v>0</v>
      </c>
      <c r="BK434" s="17">
        <f t="shared" si="634"/>
        <v>0</v>
      </c>
      <c r="BL434" s="17">
        <f t="shared" si="634"/>
        <v>0</v>
      </c>
      <c r="BM434" s="17">
        <f t="shared" si="634"/>
        <v>0</v>
      </c>
      <c r="BN434" s="17">
        <f t="shared" si="634"/>
        <v>0</v>
      </c>
      <c r="BO434" s="17">
        <f t="shared" si="634"/>
        <v>0</v>
      </c>
      <c r="BP434" s="17">
        <f t="shared" si="634"/>
        <v>0</v>
      </c>
      <c r="BQ434" s="17">
        <f t="shared" si="634"/>
        <v>0</v>
      </c>
      <c r="BR434" s="17">
        <v>0</v>
      </c>
      <c r="BS434" s="17">
        <v>0</v>
      </c>
    </row>
    <row r="435" spans="1:71" x14ac:dyDescent="0.25">
      <c r="A435" s="111"/>
      <c r="B435" s="111"/>
      <c r="C435" s="111"/>
      <c r="D435" s="114"/>
      <c r="E435" s="114"/>
      <c r="F435" s="114"/>
      <c r="G435" s="117"/>
      <c r="H435" s="18" t="s">
        <v>73</v>
      </c>
      <c r="I435" s="17">
        <f t="shared" ref="I435:AA435" si="636">SUM(I434)</f>
        <v>0</v>
      </c>
      <c r="J435" s="17">
        <f t="shared" si="636"/>
        <v>0</v>
      </c>
      <c r="K435" s="17">
        <f t="shared" si="636"/>
        <v>0</v>
      </c>
      <c r="L435" s="17">
        <f t="shared" si="636"/>
        <v>0</v>
      </c>
      <c r="M435" s="17">
        <f t="shared" si="636"/>
        <v>0</v>
      </c>
      <c r="N435" s="17">
        <f t="shared" si="636"/>
        <v>0</v>
      </c>
      <c r="O435" s="17">
        <f t="shared" ref="O435" si="637">SUM(O434)</f>
        <v>0</v>
      </c>
      <c r="P435" s="17">
        <f t="shared" si="636"/>
        <v>0</v>
      </c>
      <c r="Q435" s="17">
        <f t="shared" si="636"/>
        <v>0</v>
      </c>
      <c r="R435" s="17">
        <f t="shared" si="636"/>
        <v>0</v>
      </c>
      <c r="S435" s="17">
        <f t="shared" si="636"/>
        <v>0</v>
      </c>
      <c r="T435" s="17">
        <f t="shared" si="636"/>
        <v>0</v>
      </c>
      <c r="U435" s="17">
        <f t="shared" si="636"/>
        <v>0</v>
      </c>
      <c r="V435" s="17">
        <f t="shared" si="636"/>
        <v>0</v>
      </c>
      <c r="W435" s="17">
        <f t="shared" si="636"/>
        <v>0</v>
      </c>
      <c r="X435" s="17">
        <f t="shared" si="636"/>
        <v>0</v>
      </c>
      <c r="Y435" s="17">
        <f t="shared" si="636"/>
        <v>0</v>
      </c>
      <c r="Z435" s="17">
        <f t="shared" si="636"/>
        <v>0</v>
      </c>
      <c r="AA435" s="17">
        <f t="shared" si="636"/>
        <v>0</v>
      </c>
      <c r="AB435" s="17">
        <v>0</v>
      </c>
      <c r="AC435" s="17">
        <v>0</v>
      </c>
      <c r="AD435" s="17">
        <f t="shared" ref="AD435:AV435" si="638">SUM(AD434)</f>
        <v>0</v>
      </c>
      <c r="AE435" s="17">
        <f t="shared" si="638"/>
        <v>0</v>
      </c>
      <c r="AF435" s="17">
        <f t="shared" si="638"/>
        <v>0</v>
      </c>
      <c r="AG435" s="17">
        <f t="shared" si="638"/>
        <v>0</v>
      </c>
      <c r="AH435" s="17">
        <f t="shared" si="638"/>
        <v>0</v>
      </c>
      <c r="AI435" s="17">
        <f t="shared" si="638"/>
        <v>0</v>
      </c>
      <c r="AJ435" s="17">
        <f t="shared" ref="AJ435" si="639">SUM(AJ434)</f>
        <v>0</v>
      </c>
      <c r="AK435" s="17">
        <f t="shared" si="638"/>
        <v>0</v>
      </c>
      <c r="AL435" s="17">
        <f t="shared" si="638"/>
        <v>0</v>
      </c>
      <c r="AM435" s="17">
        <f t="shared" si="638"/>
        <v>0</v>
      </c>
      <c r="AN435" s="17">
        <f t="shared" si="638"/>
        <v>0</v>
      </c>
      <c r="AO435" s="17">
        <f t="shared" si="638"/>
        <v>0</v>
      </c>
      <c r="AP435" s="17">
        <f t="shared" si="638"/>
        <v>0</v>
      </c>
      <c r="AQ435" s="17">
        <f t="shared" si="638"/>
        <v>0</v>
      </c>
      <c r="AR435" s="17">
        <f t="shared" si="638"/>
        <v>0</v>
      </c>
      <c r="AS435" s="17">
        <f t="shared" si="638"/>
        <v>0</v>
      </c>
      <c r="AT435" s="17">
        <f t="shared" si="638"/>
        <v>0</v>
      </c>
      <c r="AU435" s="17">
        <f t="shared" si="638"/>
        <v>0</v>
      </c>
      <c r="AV435" s="17">
        <f t="shared" si="638"/>
        <v>0</v>
      </c>
      <c r="AW435" s="17">
        <v>0</v>
      </c>
      <c r="AX435" s="17">
        <v>0</v>
      </c>
      <c r="AY435" s="17">
        <f t="shared" ref="AY435:BQ435" si="640">SUM(AY434)</f>
        <v>0</v>
      </c>
      <c r="AZ435" s="17">
        <f t="shared" si="640"/>
        <v>0</v>
      </c>
      <c r="BA435" s="17">
        <f t="shared" si="640"/>
        <v>0</v>
      </c>
      <c r="BB435" s="17">
        <f t="shared" si="640"/>
        <v>0</v>
      </c>
      <c r="BC435" s="17">
        <f t="shared" si="640"/>
        <v>0</v>
      </c>
      <c r="BD435" s="17">
        <f t="shared" si="640"/>
        <v>0</v>
      </c>
      <c r="BE435" s="17">
        <f t="shared" ref="BE435" si="641">SUM(BE434)</f>
        <v>0</v>
      </c>
      <c r="BF435" s="17">
        <f t="shared" si="640"/>
        <v>0</v>
      </c>
      <c r="BG435" s="17">
        <f t="shared" si="640"/>
        <v>0</v>
      </c>
      <c r="BH435" s="17">
        <f t="shared" si="640"/>
        <v>0</v>
      </c>
      <c r="BI435" s="17">
        <f t="shared" si="640"/>
        <v>0</v>
      </c>
      <c r="BJ435" s="17">
        <f t="shared" si="640"/>
        <v>0</v>
      </c>
      <c r="BK435" s="17">
        <f t="shared" si="640"/>
        <v>0</v>
      </c>
      <c r="BL435" s="17">
        <f t="shared" si="640"/>
        <v>0</v>
      </c>
      <c r="BM435" s="17">
        <f t="shared" si="640"/>
        <v>0</v>
      </c>
      <c r="BN435" s="17">
        <f t="shared" si="640"/>
        <v>0</v>
      </c>
      <c r="BO435" s="17">
        <f t="shared" si="640"/>
        <v>0</v>
      </c>
      <c r="BP435" s="17">
        <f t="shared" si="640"/>
        <v>0</v>
      </c>
      <c r="BQ435" s="17">
        <f t="shared" si="640"/>
        <v>0</v>
      </c>
      <c r="BR435" s="17">
        <v>0</v>
      </c>
      <c r="BS435" s="17">
        <v>0</v>
      </c>
    </row>
    <row r="436" spans="1:71" x14ac:dyDescent="0.25">
      <c r="A436" s="112"/>
      <c r="B436" s="112"/>
      <c r="C436" s="112"/>
      <c r="D436" s="115"/>
      <c r="E436" s="115"/>
      <c r="F436" s="115"/>
      <c r="G436" s="118"/>
      <c r="O436">
        <f t="shared" si="600"/>
        <v>0</v>
      </c>
      <c r="AB436">
        <v>0</v>
      </c>
      <c r="AC436">
        <v>0</v>
      </c>
      <c r="AJ436">
        <f t="shared" si="601"/>
        <v>0</v>
      </c>
      <c r="AW436">
        <v>0</v>
      </c>
      <c r="AX436">
        <v>0</v>
      </c>
      <c r="BE436">
        <f t="shared" si="602"/>
        <v>0</v>
      </c>
      <c r="BR436">
        <v>0</v>
      </c>
      <c r="BS436">
        <v>0</v>
      </c>
    </row>
    <row r="437" spans="1:71" x14ac:dyDescent="0.25">
      <c r="A437" s="13" t="s">
        <v>1</v>
      </c>
      <c r="B437" s="13" t="s">
        <v>1</v>
      </c>
      <c r="C437" s="13" t="s">
        <v>1</v>
      </c>
      <c r="D437" s="60" t="s">
        <v>1</v>
      </c>
      <c r="E437" s="60" t="s">
        <v>1</v>
      </c>
      <c r="F437" s="60" t="s">
        <v>1</v>
      </c>
      <c r="G437" s="13" t="s">
        <v>1</v>
      </c>
      <c r="H437" s="19" t="s">
        <v>1</v>
      </c>
      <c r="I437" s="19" t="s">
        <v>1</v>
      </c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>
        <v>0</v>
      </c>
      <c r="AC437" s="19">
        <v>0</v>
      </c>
      <c r="AD437" s="19" t="s">
        <v>1</v>
      </c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>
        <v>0</v>
      </c>
      <c r="AX437" s="19">
        <v>0</v>
      </c>
      <c r="AY437" s="19" t="s">
        <v>1</v>
      </c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>
        <v>0</v>
      </c>
      <c r="BS437" s="19">
        <v>0</v>
      </c>
    </row>
    <row r="438" spans="1:71" x14ac:dyDescent="0.25">
      <c r="A438" s="13" t="s">
        <v>1</v>
      </c>
      <c r="B438" s="13" t="s">
        <v>1</v>
      </c>
      <c r="C438" s="13" t="s">
        <v>1</v>
      </c>
      <c r="D438" s="60" t="s">
        <v>1</v>
      </c>
      <c r="E438" s="60" t="s">
        <v>1</v>
      </c>
      <c r="F438" s="60" t="s">
        <v>1</v>
      </c>
      <c r="G438" s="13" t="s">
        <v>1</v>
      </c>
      <c r="H438" s="10" t="s">
        <v>230</v>
      </c>
      <c r="I438" s="11">
        <f t="shared" ref="I438:AA438" si="642">SUM(I430)</f>
        <v>0</v>
      </c>
      <c r="J438" s="11">
        <f t="shared" si="642"/>
        <v>0</v>
      </c>
      <c r="K438" s="11">
        <f t="shared" si="642"/>
        <v>0</v>
      </c>
      <c r="L438" s="11">
        <f t="shared" si="642"/>
        <v>0</v>
      </c>
      <c r="M438" s="11">
        <f t="shared" si="642"/>
        <v>0</v>
      </c>
      <c r="N438" s="11">
        <f t="shared" si="642"/>
        <v>0</v>
      </c>
      <c r="O438" s="11">
        <f t="shared" si="642"/>
        <v>0</v>
      </c>
      <c r="P438" s="11">
        <f t="shared" si="642"/>
        <v>0</v>
      </c>
      <c r="Q438" s="11">
        <f t="shared" si="642"/>
        <v>0</v>
      </c>
      <c r="R438" s="11">
        <f t="shared" si="642"/>
        <v>0</v>
      </c>
      <c r="S438" s="11">
        <f t="shared" si="642"/>
        <v>0</v>
      </c>
      <c r="T438" s="11">
        <f t="shared" si="642"/>
        <v>0</v>
      </c>
      <c r="U438" s="11">
        <f t="shared" si="642"/>
        <v>0</v>
      </c>
      <c r="V438" s="11">
        <f t="shared" si="642"/>
        <v>0</v>
      </c>
      <c r="W438" s="11">
        <f t="shared" si="642"/>
        <v>0</v>
      </c>
      <c r="X438" s="11">
        <f t="shared" si="642"/>
        <v>0</v>
      </c>
      <c r="Y438" s="11">
        <f t="shared" si="642"/>
        <v>0</v>
      </c>
      <c r="Z438" s="11">
        <f t="shared" si="642"/>
        <v>0</v>
      </c>
      <c r="AA438" s="11">
        <f t="shared" si="642"/>
        <v>0</v>
      </c>
      <c r="AB438" s="11">
        <v>0</v>
      </c>
      <c r="AC438" s="11">
        <v>0</v>
      </c>
      <c r="AD438" s="11">
        <f t="shared" ref="AD438:AV438" si="643">SUM(AD430)</f>
        <v>0</v>
      </c>
      <c r="AE438" s="11">
        <f t="shared" si="643"/>
        <v>0</v>
      </c>
      <c r="AF438" s="11">
        <f t="shared" si="643"/>
        <v>0</v>
      </c>
      <c r="AG438" s="11">
        <f t="shared" si="643"/>
        <v>0</v>
      </c>
      <c r="AH438" s="11">
        <f t="shared" si="643"/>
        <v>0</v>
      </c>
      <c r="AI438" s="11">
        <f t="shared" si="643"/>
        <v>0</v>
      </c>
      <c r="AJ438" s="11">
        <f t="shared" si="643"/>
        <v>0</v>
      </c>
      <c r="AK438" s="11">
        <f t="shared" si="643"/>
        <v>0</v>
      </c>
      <c r="AL438" s="11">
        <f t="shared" si="643"/>
        <v>0</v>
      </c>
      <c r="AM438" s="11">
        <f t="shared" si="643"/>
        <v>0</v>
      </c>
      <c r="AN438" s="11">
        <f t="shared" si="643"/>
        <v>0</v>
      </c>
      <c r="AO438" s="11">
        <f t="shared" si="643"/>
        <v>0</v>
      </c>
      <c r="AP438" s="11">
        <f t="shared" si="643"/>
        <v>0</v>
      </c>
      <c r="AQ438" s="11">
        <f t="shared" si="643"/>
        <v>0</v>
      </c>
      <c r="AR438" s="11">
        <f t="shared" si="643"/>
        <v>0</v>
      </c>
      <c r="AS438" s="11">
        <f t="shared" si="643"/>
        <v>0</v>
      </c>
      <c r="AT438" s="11">
        <f t="shared" si="643"/>
        <v>0</v>
      </c>
      <c r="AU438" s="11">
        <f t="shared" si="643"/>
        <v>0</v>
      </c>
      <c r="AV438" s="11">
        <f t="shared" si="643"/>
        <v>0</v>
      </c>
      <c r="AW438" s="11">
        <v>0</v>
      </c>
      <c r="AX438" s="11">
        <v>0</v>
      </c>
      <c r="AY438" s="11">
        <f t="shared" ref="AY438:BQ438" si="644">SUM(AY430)</f>
        <v>0</v>
      </c>
      <c r="AZ438" s="11">
        <f t="shared" si="644"/>
        <v>0</v>
      </c>
      <c r="BA438" s="11">
        <f t="shared" si="644"/>
        <v>0</v>
      </c>
      <c r="BB438" s="11">
        <f t="shared" si="644"/>
        <v>0</v>
      </c>
      <c r="BC438" s="11">
        <f t="shared" si="644"/>
        <v>0</v>
      </c>
      <c r="BD438" s="11">
        <f t="shared" si="644"/>
        <v>0</v>
      </c>
      <c r="BE438" s="11">
        <f t="shared" si="644"/>
        <v>0</v>
      </c>
      <c r="BF438" s="11">
        <f t="shared" si="644"/>
        <v>0</v>
      </c>
      <c r="BG438" s="11">
        <f t="shared" si="644"/>
        <v>0</v>
      </c>
      <c r="BH438" s="11">
        <f t="shared" si="644"/>
        <v>0</v>
      </c>
      <c r="BI438" s="11">
        <f t="shared" si="644"/>
        <v>0</v>
      </c>
      <c r="BJ438" s="11">
        <f t="shared" si="644"/>
        <v>0</v>
      </c>
      <c r="BK438" s="11">
        <f t="shared" si="644"/>
        <v>0</v>
      </c>
      <c r="BL438" s="11">
        <f t="shared" si="644"/>
        <v>0</v>
      </c>
      <c r="BM438" s="11">
        <f t="shared" si="644"/>
        <v>0</v>
      </c>
      <c r="BN438" s="11">
        <f t="shared" si="644"/>
        <v>0</v>
      </c>
      <c r="BO438" s="11">
        <f t="shared" si="644"/>
        <v>0</v>
      </c>
      <c r="BP438" s="11">
        <f t="shared" si="644"/>
        <v>0</v>
      </c>
      <c r="BQ438" s="11">
        <f t="shared" si="644"/>
        <v>0</v>
      </c>
      <c r="BR438" s="11">
        <v>0</v>
      </c>
      <c r="BS438" s="11">
        <v>0</v>
      </c>
    </row>
    <row r="439" spans="1:71" x14ac:dyDescent="0.25">
      <c r="A439" s="13" t="s">
        <v>1</v>
      </c>
      <c r="B439" s="13" t="s">
        <v>1</v>
      </c>
      <c r="C439" s="13" t="s">
        <v>1</v>
      </c>
      <c r="D439" s="60" t="s">
        <v>1</v>
      </c>
      <c r="E439" s="60" t="s">
        <v>1</v>
      </c>
      <c r="F439" s="60" t="s">
        <v>1</v>
      </c>
      <c r="G439" s="13" t="s">
        <v>1</v>
      </c>
      <c r="H439" s="2" t="s">
        <v>70</v>
      </c>
      <c r="I439" s="13" t="s">
        <v>1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>
        <v>0</v>
      </c>
      <c r="AC439" s="13">
        <v>0</v>
      </c>
      <c r="AD439" s="13" t="s">
        <v>1</v>
      </c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>
        <v>0</v>
      </c>
      <c r="AX439" s="13">
        <v>0</v>
      </c>
      <c r="AY439" s="13" t="s">
        <v>1</v>
      </c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>
        <v>0</v>
      </c>
      <c r="BS439" s="13">
        <v>0</v>
      </c>
    </row>
    <row r="440" spans="1:71" x14ac:dyDescent="0.25">
      <c r="A440" s="13" t="s">
        <v>1</v>
      </c>
      <c r="B440" s="13" t="s">
        <v>1</v>
      </c>
      <c r="C440" s="13" t="s">
        <v>1</v>
      </c>
      <c r="D440" s="60" t="s">
        <v>1</v>
      </c>
      <c r="E440" s="60" t="s">
        <v>1</v>
      </c>
      <c r="F440" s="60" t="s">
        <v>1</v>
      </c>
      <c r="G440" s="13" t="s">
        <v>1</v>
      </c>
      <c r="H440" s="20" t="s">
        <v>1</v>
      </c>
      <c r="I440" s="21" t="s">
        <v>1</v>
      </c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>
        <v>0</v>
      </c>
      <c r="AC440" s="21">
        <v>0</v>
      </c>
      <c r="AD440" s="21" t="s">
        <v>1</v>
      </c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>
        <v>0</v>
      </c>
      <c r="AX440" s="21">
        <v>0</v>
      </c>
      <c r="AY440" s="21" t="s">
        <v>1</v>
      </c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>
        <v>0</v>
      </c>
      <c r="BS440" s="21">
        <v>0</v>
      </c>
    </row>
    <row r="441" spans="1:71" ht="15.75" thickBot="1" x14ac:dyDescent="0.3">
      <c r="A441" s="1" t="s">
        <v>14</v>
      </c>
      <c r="B441" s="1" t="s">
        <v>231</v>
      </c>
      <c r="C441" s="4" t="s">
        <v>1</v>
      </c>
      <c r="D441" s="65" t="s">
        <v>1</v>
      </c>
      <c r="E441" s="64" t="s">
        <v>1</v>
      </c>
      <c r="F441" s="64" t="s">
        <v>1</v>
      </c>
      <c r="G441" s="2" t="s">
        <v>1</v>
      </c>
      <c r="H441" s="2" t="s">
        <v>1</v>
      </c>
      <c r="I441" s="3" t="s">
        <v>1</v>
      </c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>
        <v>0</v>
      </c>
      <c r="AC441" s="3">
        <v>0</v>
      </c>
      <c r="AD441" s="3" t="s">
        <v>1</v>
      </c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>
        <v>0</v>
      </c>
      <c r="AX441" s="3">
        <v>0</v>
      </c>
      <c r="AY441" s="3" t="s">
        <v>1</v>
      </c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>
        <v>0</v>
      </c>
      <c r="BS441" s="3">
        <v>0</v>
      </c>
    </row>
    <row r="442" spans="1:71" ht="69.75" customHeight="1" thickBot="1" x14ac:dyDescent="0.3">
      <c r="A442" s="5" t="s">
        <v>4</v>
      </c>
      <c r="B442" s="5" t="s">
        <v>5</v>
      </c>
      <c r="C442" s="5" t="s">
        <v>6</v>
      </c>
      <c r="D442" s="66" t="s">
        <v>1</v>
      </c>
      <c r="E442" s="74" t="s">
        <v>7</v>
      </c>
      <c r="F442" s="74" t="s">
        <v>8</v>
      </c>
      <c r="G442" s="5" t="s">
        <v>9</v>
      </c>
      <c r="H442" s="5" t="s">
        <v>10</v>
      </c>
      <c r="I442" s="57" t="s">
        <v>11</v>
      </c>
      <c r="J442" s="57" t="s">
        <v>1831</v>
      </c>
      <c r="K442" s="57" t="s">
        <v>1784</v>
      </c>
      <c r="L442" s="57" t="s">
        <v>1817</v>
      </c>
      <c r="M442" s="57" t="s">
        <v>1818</v>
      </c>
      <c r="N442" s="57" t="s">
        <v>1819</v>
      </c>
      <c r="O442" s="57" t="s">
        <v>1835</v>
      </c>
      <c r="P442" s="57" t="s">
        <v>1832</v>
      </c>
      <c r="Q442" s="57" t="s">
        <v>1820</v>
      </c>
      <c r="R442" s="57" t="s">
        <v>1821</v>
      </c>
      <c r="S442" s="57" t="s">
        <v>1822</v>
      </c>
      <c r="T442" s="57" t="s">
        <v>1823</v>
      </c>
      <c r="U442" s="57" t="s">
        <v>1824</v>
      </c>
      <c r="V442" s="57" t="s">
        <v>1825</v>
      </c>
      <c r="W442" s="57" t="s">
        <v>1833</v>
      </c>
      <c r="X442" s="57" t="s">
        <v>1834</v>
      </c>
      <c r="Y442" s="57" t="s">
        <v>1826</v>
      </c>
      <c r="Z442" s="57" t="s">
        <v>1827</v>
      </c>
      <c r="AA442" s="57" t="s">
        <v>1828</v>
      </c>
      <c r="AB442" s="57" t="s">
        <v>1829</v>
      </c>
      <c r="AC442" s="57" t="s">
        <v>1830</v>
      </c>
      <c r="AD442" s="58" t="s">
        <v>12</v>
      </c>
      <c r="AE442" s="58" t="s">
        <v>1831</v>
      </c>
      <c r="AF442" s="58" t="s">
        <v>1784</v>
      </c>
      <c r="AG442" s="58" t="s">
        <v>1817</v>
      </c>
      <c r="AH442" s="58" t="s">
        <v>1818</v>
      </c>
      <c r="AI442" s="58" t="s">
        <v>1819</v>
      </c>
      <c r="AJ442" s="58" t="s">
        <v>1836</v>
      </c>
      <c r="AK442" s="58" t="s">
        <v>1832</v>
      </c>
      <c r="AL442" s="58" t="s">
        <v>1820</v>
      </c>
      <c r="AM442" s="58" t="s">
        <v>1821</v>
      </c>
      <c r="AN442" s="58" t="s">
        <v>1822</v>
      </c>
      <c r="AO442" s="58" t="s">
        <v>1823</v>
      </c>
      <c r="AP442" s="58" t="s">
        <v>1824</v>
      </c>
      <c r="AQ442" s="58" t="s">
        <v>1825</v>
      </c>
      <c r="AR442" s="58" t="s">
        <v>1833</v>
      </c>
      <c r="AS442" s="58" t="s">
        <v>1834</v>
      </c>
      <c r="AT442" s="58" t="s">
        <v>1826</v>
      </c>
      <c r="AU442" s="58" t="s">
        <v>1827</v>
      </c>
      <c r="AV442" s="58" t="s">
        <v>1828</v>
      </c>
      <c r="AW442" s="58" t="s">
        <v>1829</v>
      </c>
      <c r="AX442" s="58" t="s">
        <v>1830</v>
      </c>
      <c r="AY442" s="59" t="s">
        <v>13</v>
      </c>
      <c r="AZ442" s="59" t="s">
        <v>1831</v>
      </c>
      <c r="BA442" s="59" t="s">
        <v>1784</v>
      </c>
      <c r="BB442" s="59" t="s">
        <v>1817</v>
      </c>
      <c r="BC442" s="59" t="s">
        <v>1818</v>
      </c>
      <c r="BD442" s="59" t="s">
        <v>1819</v>
      </c>
      <c r="BE442" s="59" t="s">
        <v>1837</v>
      </c>
      <c r="BF442" s="59" t="s">
        <v>1832</v>
      </c>
      <c r="BG442" s="59" t="s">
        <v>1820</v>
      </c>
      <c r="BH442" s="59" t="s">
        <v>1821</v>
      </c>
      <c r="BI442" s="59" t="s">
        <v>1822</v>
      </c>
      <c r="BJ442" s="59" t="s">
        <v>1823</v>
      </c>
      <c r="BK442" s="59" t="s">
        <v>1824</v>
      </c>
      <c r="BL442" s="59" t="s">
        <v>1825</v>
      </c>
      <c r="BM442" s="59" t="s">
        <v>1833</v>
      </c>
      <c r="BN442" s="59" t="s">
        <v>1834</v>
      </c>
      <c r="BO442" s="59" t="s">
        <v>1826</v>
      </c>
      <c r="BP442" s="59" t="s">
        <v>1827</v>
      </c>
      <c r="BQ442" s="59" t="s">
        <v>1828</v>
      </c>
      <c r="BR442" s="59" t="s">
        <v>1829</v>
      </c>
      <c r="BS442" s="59" t="s">
        <v>1830</v>
      </c>
    </row>
    <row r="443" spans="1:71" x14ac:dyDescent="0.25">
      <c r="A443" s="6" t="s">
        <v>1</v>
      </c>
      <c r="B443" s="6" t="s">
        <v>1</v>
      </c>
      <c r="C443" s="6" t="s">
        <v>1</v>
      </c>
      <c r="D443" s="67" t="s">
        <v>1</v>
      </c>
      <c r="E443" s="67" t="s">
        <v>1</v>
      </c>
      <c r="F443" s="80" t="s">
        <v>1</v>
      </c>
      <c r="G443" s="7" t="s">
        <v>1</v>
      </c>
      <c r="H443" s="8" t="s">
        <v>1</v>
      </c>
      <c r="I443" s="9">
        <v>1</v>
      </c>
      <c r="J443" s="9">
        <v>2</v>
      </c>
      <c r="K443" s="9">
        <v>3</v>
      </c>
      <c r="L443" s="9">
        <v>4</v>
      </c>
      <c r="M443" s="9">
        <v>5</v>
      </c>
      <c r="N443" s="9">
        <v>6</v>
      </c>
      <c r="O443" s="9">
        <v>7</v>
      </c>
      <c r="P443" s="9">
        <v>8</v>
      </c>
      <c r="Q443" s="9">
        <v>9</v>
      </c>
      <c r="R443" s="9">
        <v>10</v>
      </c>
      <c r="S443" s="9">
        <v>11</v>
      </c>
      <c r="T443" s="9">
        <v>12</v>
      </c>
      <c r="U443" s="9">
        <v>13</v>
      </c>
      <c r="V443" s="9">
        <v>14</v>
      </c>
      <c r="W443" s="9">
        <v>15</v>
      </c>
      <c r="X443" s="9">
        <v>16</v>
      </c>
      <c r="Y443" s="9">
        <v>17</v>
      </c>
      <c r="Z443" s="9">
        <v>18</v>
      </c>
      <c r="AA443" s="9">
        <v>19</v>
      </c>
      <c r="AB443" s="9">
        <v>20</v>
      </c>
      <c r="AC443" s="9">
        <v>21</v>
      </c>
      <c r="AD443" s="9">
        <v>1</v>
      </c>
      <c r="AE443" s="9">
        <v>2</v>
      </c>
      <c r="AF443" s="9">
        <v>3</v>
      </c>
      <c r="AG443" s="9">
        <v>4</v>
      </c>
      <c r="AH443" s="9">
        <v>5</v>
      </c>
      <c r="AI443" s="9">
        <v>6</v>
      </c>
      <c r="AJ443" s="9">
        <v>7</v>
      </c>
      <c r="AK443" s="9">
        <v>8</v>
      </c>
      <c r="AL443" s="9">
        <v>9</v>
      </c>
      <c r="AM443" s="9">
        <v>10</v>
      </c>
      <c r="AN443" s="9">
        <v>11</v>
      </c>
      <c r="AO443" s="9">
        <v>12</v>
      </c>
      <c r="AP443" s="9">
        <v>13</v>
      </c>
      <c r="AQ443" s="9">
        <v>14</v>
      </c>
      <c r="AR443" s="9">
        <v>15</v>
      </c>
      <c r="AS443" s="9">
        <v>16</v>
      </c>
      <c r="AT443" s="9">
        <v>17</v>
      </c>
      <c r="AU443" s="9">
        <v>18</v>
      </c>
      <c r="AV443" s="9">
        <v>19</v>
      </c>
      <c r="AW443" s="9">
        <v>20</v>
      </c>
      <c r="AX443" s="9">
        <v>21</v>
      </c>
      <c r="AY443" s="9">
        <v>1</v>
      </c>
      <c r="AZ443" s="9">
        <v>2</v>
      </c>
      <c r="BA443" s="9">
        <v>3</v>
      </c>
      <c r="BB443" s="9">
        <v>4</v>
      </c>
      <c r="BC443" s="9">
        <v>5</v>
      </c>
      <c r="BD443" s="9">
        <v>6</v>
      </c>
      <c r="BE443" s="9">
        <v>7</v>
      </c>
      <c r="BF443" s="9">
        <v>8</v>
      </c>
      <c r="BG443" s="9">
        <v>9</v>
      </c>
      <c r="BH443" s="9">
        <v>10</v>
      </c>
      <c r="BI443" s="9">
        <v>11</v>
      </c>
      <c r="BJ443" s="9">
        <v>12</v>
      </c>
      <c r="BK443" s="9">
        <v>13</v>
      </c>
      <c r="BL443" s="9">
        <v>14</v>
      </c>
      <c r="BM443" s="9">
        <v>15</v>
      </c>
      <c r="BN443" s="9">
        <v>16</v>
      </c>
      <c r="BO443" s="9">
        <v>17</v>
      </c>
      <c r="BP443" s="9">
        <v>18</v>
      </c>
      <c r="BQ443" s="9">
        <v>19</v>
      </c>
      <c r="BR443" s="9">
        <v>20</v>
      </c>
      <c r="BS443" s="9">
        <v>21</v>
      </c>
    </row>
    <row r="444" spans="1:71" x14ac:dyDescent="0.25">
      <c r="A444" s="1" t="s">
        <v>14</v>
      </c>
      <c r="B444" s="1" t="s">
        <v>231</v>
      </c>
      <c r="C444" s="4" t="s">
        <v>15</v>
      </c>
      <c r="D444" s="65" t="s">
        <v>232</v>
      </c>
      <c r="E444" s="64" t="s">
        <v>1</v>
      </c>
      <c r="F444" s="64" t="s">
        <v>1</v>
      </c>
      <c r="G444" s="2" t="s">
        <v>1</v>
      </c>
      <c r="H444" s="2" t="s">
        <v>233</v>
      </c>
      <c r="I444" s="3" t="s">
        <v>1</v>
      </c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>
        <v>0</v>
      </c>
      <c r="AC444" s="3">
        <v>0</v>
      </c>
      <c r="AD444" s="3" t="s">
        <v>1</v>
      </c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>
        <v>0</v>
      </c>
      <c r="AX444" s="3">
        <v>0</v>
      </c>
      <c r="AY444" s="3" t="s">
        <v>1</v>
      </c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>
        <v>0</v>
      </c>
      <c r="BS444" s="3">
        <v>0</v>
      </c>
    </row>
    <row r="445" spans="1:71" ht="33.75" x14ac:dyDescent="0.25">
      <c r="A445" s="1" t="s">
        <v>1</v>
      </c>
      <c r="B445" s="1" t="s">
        <v>1</v>
      </c>
      <c r="C445" s="1" t="s">
        <v>1</v>
      </c>
      <c r="D445" s="64" t="s">
        <v>1</v>
      </c>
      <c r="E445" s="64" t="s">
        <v>1</v>
      </c>
      <c r="F445" s="64" t="s">
        <v>1</v>
      </c>
      <c r="G445" s="2" t="s">
        <v>1</v>
      </c>
      <c r="H445" s="10" t="s">
        <v>17</v>
      </c>
      <c r="I445" s="11">
        <f t="shared" ref="I445:AA445" si="645">SUM(I446,I453,I455)</f>
        <v>0</v>
      </c>
      <c r="J445" s="11">
        <f t="shared" si="645"/>
        <v>0</v>
      </c>
      <c r="K445" s="11">
        <f t="shared" si="645"/>
        <v>0</v>
      </c>
      <c r="L445" s="11">
        <f t="shared" si="645"/>
        <v>0</v>
      </c>
      <c r="M445" s="11">
        <f t="shared" si="645"/>
        <v>0</v>
      </c>
      <c r="N445" s="11">
        <f t="shared" si="645"/>
        <v>0</v>
      </c>
      <c r="O445" s="11">
        <f t="shared" ref="O445" si="646">SUM(O446,O453,O455)</f>
        <v>0</v>
      </c>
      <c r="P445" s="11">
        <f t="shared" si="645"/>
        <v>0</v>
      </c>
      <c r="Q445" s="11">
        <f t="shared" si="645"/>
        <v>0</v>
      </c>
      <c r="R445" s="11">
        <f t="shared" si="645"/>
        <v>0</v>
      </c>
      <c r="S445" s="11">
        <f t="shared" si="645"/>
        <v>0</v>
      </c>
      <c r="T445" s="11">
        <f t="shared" si="645"/>
        <v>0</v>
      </c>
      <c r="U445" s="11">
        <f t="shared" si="645"/>
        <v>0</v>
      </c>
      <c r="V445" s="11">
        <f t="shared" si="645"/>
        <v>0</v>
      </c>
      <c r="W445" s="11">
        <f t="shared" si="645"/>
        <v>0</v>
      </c>
      <c r="X445" s="11">
        <f t="shared" si="645"/>
        <v>0</v>
      </c>
      <c r="Y445" s="11">
        <f t="shared" si="645"/>
        <v>0</v>
      </c>
      <c r="Z445" s="11">
        <f t="shared" si="645"/>
        <v>0</v>
      </c>
      <c r="AA445" s="11">
        <f t="shared" si="645"/>
        <v>0</v>
      </c>
      <c r="AB445" s="11">
        <v>0</v>
      </c>
      <c r="AC445" s="11">
        <v>0</v>
      </c>
      <c r="AD445" s="11">
        <f t="shared" ref="AD445:AV445" si="647">SUM(AD446,AD453,AD455)</f>
        <v>0</v>
      </c>
      <c r="AE445" s="11">
        <f t="shared" si="647"/>
        <v>0</v>
      </c>
      <c r="AF445" s="11">
        <f t="shared" si="647"/>
        <v>0</v>
      </c>
      <c r="AG445" s="11">
        <f t="shared" si="647"/>
        <v>0</v>
      </c>
      <c r="AH445" s="11">
        <f t="shared" si="647"/>
        <v>0</v>
      </c>
      <c r="AI445" s="11">
        <f t="shared" si="647"/>
        <v>0</v>
      </c>
      <c r="AJ445" s="11">
        <f t="shared" ref="AJ445" si="648">SUM(AJ446,AJ453,AJ455)</f>
        <v>0</v>
      </c>
      <c r="AK445" s="11">
        <f t="shared" si="647"/>
        <v>0</v>
      </c>
      <c r="AL445" s="11">
        <f t="shared" si="647"/>
        <v>0</v>
      </c>
      <c r="AM445" s="11">
        <f t="shared" si="647"/>
        <v>0</v>
      </c>
      <c r="AN445" s="11">
        <f t="shared" si="647"/>
        <v>0</v>
      </c>
      <c r="AO445" s="11">
        <f t="shared" si="647"/>
        <v>0</v>
      </c>
      <c r="AP445" s="11">
        <f t="shared" si="647"/>
        <v>0</v>
      </c>
      <c r="AQ445" s="11">
        <f t="shared" si="647"/>
        <v>0</v>
      </c>
      <c r="AR445" s="11">
        <f t="shared" si="647"/>
        <v>0</v>
      </c>
      <c r="AS445" s="11">
        <f t="shared" si="647"/>
        <v>0</v>
      </c>
      <c r="AT445" s="11">
        <f t="shared" si="647"/>
        <v>0</v>
      </c>
      <c r="AU445" s="11">
        <f t="shared" si="647"/>
        <v>0</v>
      </c>
      <c r="AV445" s="11">
        <f t="shared" si="647"/>
        <v>0</v>
      </c>
      <c r="AW445" s="11">
        <v>0</v>
      </c>
      <c r="AX445" s="11">
        <v>0</v>
      </c>
      <c r="AY445" s="11">
        <f t="shared" ref="AY445:BQ445" si="649">SUM(AY446,AY453,AY455)</f>
        <v>0</v>
      </c>
      <c r="AZ445" s="11">
        <f t="shared" si="649"/>
        <v>0</v>
      </c>
      <c r="BA445" s="11">
        <f t="shared" si="649"/>
        <v>0</v>
      </c>
      <c r="BB445" s="11">
        <f t="shared" si="649"/>
        <v>0</v>
      </c>
      <c r="BC445" s="11">
        <f t="shared" si="649"/>
        <v>0</v>
      </c>
      <c r="BD445" s="11">
        <f t="shared" si="649"/>
        <v>0</v>
      </c>
      <c r="BE445" s="11">
        <f t="shared" ref="BE445" si="650">SUM(BE446,BE453,BE455)</f>
        <v>0</v>
      </c>
      <c r="BF445" s="11">
        <f t="shared" si="649"/>
        <v>0</v>
      </c>
      <c r="BG445" s="11">
        <f t="shared" si="649"/>
        <v>0</v>
      </c>
      <c r="BH445" s="11">
        <f t="shared" si="649"/>
        <v>0</v>
      </c>
      <c r="BI445" s="11">
        <f t="shared" si="649"/>
        <v>0</v>
      </c>
      <c r="BJ445" s="11">
        <f t="shared" si="649"/>
        <v>0</v>
      </c>
      <c r="BK445" s="11">
        <f t="shared" si="649"/>
        <v>0</v>
      </c>
      <c r="BL445" s="11">
        <f t="shared" si="649"/>
        <v>0</v>
      </c>
      <c r="BM445" s="11">
        <f t="shared" si="649"/>
        <v>0</v>
      </c>
      <c r="BN445" s="11">
        <f t="shared" si="649"/>
        <v>0</v>
      </c>
      <c r="BO445" s="11">
        <f t="shared" si="649"/>
        <v>0</v>
      </c>
      <c r="BP445" s="11">
        <f t="shared" si="649"/>
        <v>0</v>
      </c>
      <c r="BQ445" s="11">
        <f t="shared" si="649"/>
        <v>0</v>
      </c>
      <c r="BR445" s="11">
        <v>0</v>
      </c>
      <c r="BS445" s="11">
        <v>0</v>
      </c>
    </row>
    <row r="446" spans="1:71" x14ac:dyDescent="0.25">
      <c r="A446" s="4" t="s">
        <v>14</v>
      </c>
      <c r="B446" s="4" t="s">
        <v>231</v>
      </c>
      <c r="C446" s="4" t="s">
        <v>15</v>
      </c>
      <c r="D446" s="65" t="s">
        <v>232</v>
      </c>
      <c r="E446" s="64" t="s">
        <v>18</v>
      </c>
      <c r="F446" s="64" t="s">
        <v>1</v>
      </c>
      <c r="G446" s="2" t="s">
        <v>1</v>
      </c>
      <c r="H446" s="2" t="s">
        <v>19</v>
      </c>
      <c r="I446" s="12">
        <f t="shared" ref="I446:AA446" si="651">SUM(I447:I448)</f>
        <v>0</v>
      </c>
      <c r="J446" s="12">
        <f t="shared" si="651"/>
        <v>0</v>
      </c>
      <c r="K446" s="12">
        <f t="shared" si="651"/>
        <v>0</v>
      </c>
      <c r="L446" s="12">
        <f t="shared" si="651"/>
        <v>0</v>
      </c>
      <c r="M446" s="12">
        <f t="shared" si="651"/>
        <v>0</v>
      </c>
      <c r="N446" s="12">
        <f t="shared" si="651"/>
        <v>0</v>
      </c>
      <c r="O446" s="12">
        <f t="shared" ref="O446" si="652">SUM(O447:O448)</f>
        <v>0</v>
      </c>
      <c r="P446" s="12">
        <f t="shared" si="651"/>
        <v>0</v>
      </c>
      <c r="Q446" s="12">
        <f t="shared" si="651"/>
        <v>0</v>
      </c>
      <c r="R446" s="12">
        <f t="shared" si="651"/>
        <v>0</v>
      </c>
      <c r="S446" s="12">
        <f t="shared" si="651"/>
        <v>0</v>
      </c>
      <c r="T446" s="12">
        <f t="shared" si="651"/>
        <v>0</v>
      </c>
      <c r="U446" s="12">
        <f t="shared" si="651"/>
        <v>0</v>
      </c>
      <c r="V446" s="12">
        <f t="shared" si="651"/>
        <v>0</v>
      </c>
      <c r="W446" s="12">
        <f t="shared" si="651"/>
        <v>0</v>
      </c>
      <c r="X446" s="12">
        <f t="shared" si="651"/>
        <v>0</v>
      </c>
      <c r="Y446" s="12">
        <f t="shared" si="651"/>
        <v>0</v>
      </c>
      <c r="Z446" s="12">
        <f t="shared" si="651"/>
        <v>0</v>
      </c>
      <c r="AA446" s="12">
        <f t="shared" si="651"/>
        <v>0</v>
      </c>
      <c r="AB446" s="12">
        <v>0</v>
      </c>
      <c r="AC446" s="12">
        <v>0</v>
      </c>
      <c r="AD446" s="12">
        <f t="shared" ref="AD446:AV446" si="653">SUM(AD447:AD448)</f>
        <v>0</v>
      </c>
      <c r="AE446" s="12">
        <f t="shared" si="653"/>
        <v>0</v>
      </c>
      <c r="AF446" s="12">
        <f t="shared" si="653"/>
        <v>0</v>
      </c>
      <c r="AG446" s="12">
        <f t="shared" si="653"/>
        <v>0</v>
      </c>
      <c r="AH446" s="12">
        <f t="shared" si="653"/>
        <v>0</v>
      </c>
      <c r="AI446" s="12">
        <f t="shared" si="653"/>
        <v>0</v>
      </c>
      <c r="AJ446" s="12">
        <f t="shared" ref="AJ446" si="654">SUM(AJ447:AJ448)</f>
        <v>0</v>
      </c>
      <c r="AK446" s="12">
        <f t="shared" si="653"/>
        <v>0</v>
      </c>
      <c r="AL446" s="12">
        <f t="shared" si="653"/>
        <v>0</v>
      </c>
      <c r="AM446" s="12">
        <f t="shared" si="653"/>
        <v>0</v>
      </c>
      <c r="AN446" s="12">
        <f t="shared" si="653"/>
        <v>0</v>
      </c>
      <c r="AO446" s="12">
        <f t="shared" si="653"/>
        <v>0</v>
      </c>
      <c r="AP446" s="12">
        <f t="shared" si="653"/>
        <v>0</v>
      </c>
      <c r="AQ446" s="12">
        <f t="shared" si="653"/>
        <v>0</v>
      </c>
      <c r="AR446" s="12">
        <f t="shared" si="653"/>
        <v>0</v>
      </c>
      <c r="AS446" s="12">
        <f t="shared" si="653"/>
        <v>0</v>
      </c>
      <c r="AT446" s="12">
        <f t="shared" si="653"/>
        <v>0</v>
      </c>
      <c r="AU446" s="12">
        <f t="shared" si="653"/>
        <v>0</v>
      </c>
      <c r="AV446" s="12">
        <f t="shared" si="653"/>
        <v>0</v>
      </c>
      <c r="AW446" s="12">
        <v>0</v>
      </c>
      <c r="AX446" s="12">
        <v>0</v>
      </c>
      <c r="AY446" s="12">
        <f t="shared" ref="AY446:BQ446" si="655">SUM(AY447:AY448)</f>
        <v>0</v>
      </c>
      <c r="AZ446" s="12">
        <f t="shared" si="655"/>
        <v>0</v>
      </c>
      <c r="BA446" s="12">
        <f t="shared" si="655"/>
        <v>0</v>
      </c>
      <c r="BB446" s="12">
        <f t="shared" si="655"/>
        <v>0</v>
      </c>
      <c r="BC446" s="12">
        <f t="shared" si="655"/>
        <v>0</v>
      </c>
      <c r="BD446" s="12">
        <f t="shared" si="655"/>
        <v>0</v>
      </c>
      <c r="BE446" s="12">
        <f t="shared" ref="BE446" si="656">SUM(BE447:BE448)</f>
        <v>0</v>
      </c>
      <c r="BF446" s="12">
        <f t="shared" si="655"/>
        <v>0</v>
      </c>
      <c r="BG446" s="12">
        <f t="shared" si="655"/>
        <v>0</v>
      </c>
      <c r="BH446" s="12">
        <f t="shared" si="655"/>
        <v>0</v>
      </c>
      <c r="BI446" s="12">
        <f t="shared" si="655"/>
        <v>0</v>
      </c>
      <c r="BJ446" s="12">
        <f t="shared" si="655"/>
        <v>0</v>
      </c>
      <c r="BK446" s="12">
        <f t="shared" si="655"/>
        <v>0</v>
      </c>
      <c r="BL446" s="12">
        <f t="shared" si="655"/>
        <v>0</v>
      </c>
      <c r="BM446" s="12">
        <f t="shared" si="655"/>
        <v>0</v>
      </c>
      <c r="BN446" s="12">
        <f t="shared" si="655"/>
        <v>0</v>
      </c>
      <c r="BO446" s="12">
        <f t="shared" si="655"/>
        <v>0</v>
      </c>
      <c r="BP446" s="12">
        <f t="shared" si="655"/>
        <v>0</v>
      </c>
      <c r="BQ446" s="12">
        <f t="shared" si="655"/>
        <v>0</v>
      </c>
      <c r="BR446" s="12">
        <v>0</v>
      </c>
      <c r="BS446" s="12">
        <v>0</v>
      </c>
    </row>
    <row r="447" spans="1:71" x14ac:dyDescent="0.25">
      <c r="A447" s="4" t="s">
        <v>14</v>
      </c>
      <c r="B447" s="4" t="s">
        <v>231</v>
      </c>
      <c r="C447" s="4" t="s">
        <v>15</v>
      </c>
      <c r="D447" s="65" t="s">
        <v>232</v>
      </c>
      <c r="E447" s="75">
        <v>6111</v>
      </c>
      <c r="F447" s="65"/>
      <c r="G447" s="60" t="s">
        <v>1875</v>
      </c>
      <c r="H447" s="13" t="s">
        <v>20</v>
      </c>
      <c r="I447" s="14">
        <v>0</v>
      </c>
      <c r="J447" s="14"/>
      <c r="K447" s="14"/>
      <c r="L447" s="14"/>
      <c r="M447" s="14"/>
      <c r="N447" s="14"/>
      <c r="O447" s="14">
        <f t="shared" si="600"/>
        <v>0</v>
      </c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>
        <v>0</v>
      </c>
      <c r="AC447" s="14">
        <v>0</v>
      </c>
      <c r="AD447" s="14">
        <v>0</v>
      </c>
      <c r="AE447" s="14"/>
      <c r="AF447" s="14"/>
      <c r="AG447" s="14"/>
      <c r="AH447" s="14"/>
      <c r="AI447" s="14"/>
      <c r="AJ447" s="14">
        <f t="shared" si="601"/>
        <v>0</v>
      </c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>
        <v>0</v>
      </c>
      <c r="AX447" s="14">
        <v>0</v>
      </c>
      <c r="AY447" s="14">
        <v>0</v>
      </c>
      <c r="AZ447" s="14"/>
      <c r="BA447" s="14"/>
      <c r="BB447" s="14"/>
      <c r="BC447" s="14"/>
      <c r="BD447" s="14"/>
      <c r="BE447" s="14">
        <f t="shared" si="602"/>
        <v>0</v>
      </c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>
        <v>0</v>
      </c>
      <c r="BS447" s="14">
        <v>0</v>
      </c>
    </row>
    <row r="448" spans="1:71" x14ac:dyDescent="0.25">
      <c r="A448" s="1" t="s">
        <v>14</v>
      </c>
      <c r="B448" s="1" t="s">
        <v>231</v>
      </c>
      <c r="C448" s="1" t="s">
        <v>15</v>
      </c>
      <c r="D448" s="68" t="s">
        <v>232</v>
      </c>
      <c r="E448" s="68" t="s">
        <v>21</v>
      </c>
      <c r="F448" s="65" t="s">
        <v>1</v>
      </c>
      <c r="G448" s="13" t="s">
        <v>1</v>
      </c>
      <c r="H448" s="2" t="s">
        <v>22</v>
      </c>
      <c r="I448" s="12">
        <f t="shared" ref="I448:AA448" si="657">SUM(I449:I452)</f>
        <v>0</v>
      </c>
      <c r="J448" s="12">
        <f t="shared" si="657"/>
        <v>0</v>
      </c>
      <c r="K448" s="12">
        <f t="shared" si="657"/>
        <v>0</v>
      </c>
      <c r="L448" s="12">
        <f t="shared" si="657"/>
        <v>0</v>
      </c>
      <c r="M448" s="12">
        <f t="shared" si="657"/>
        <v>0</v>
      </c>
      <c r="N448" s="12">
        <f t="shared" si="657"/>
        <v>0</v>
      </c>
      <c r="O448" s="12">
        <f t="shared" si="657"/>
        <v>0</v>
      </c>
      <c r="P448" s="12">
        <f t="shared" si="657"/>
        <v>0</v>
      </c>
      <c r="Q448" s="12">
        <f t="shared" si="657"/>
        <v>0</v>
      </c>
      <c r="R448" s="12">
        <f t="shared" si="657"/>
        <v>0</v>
      </c>
      <c r="S448" s="12">
        <f t="shared" si="657"/>
        <v>0</v>
      </c>
      <c r="T448" s="12">
        <f t="shared" si="657"/>
        <v>0</v>
      </c>
      <c r="U448" s="12">
        <f t="shared" si="657"/>
        <v>0</v>
      </c>
      <c r="V448" s="12">
        <f t="shared" si="657"/>
        <v>0</v>
      </c>
      <c r="W448" s="12">
        <f t="shared" si="657"/>
        <v>0</v>
      </c>
      <c r="X448" s="12">
        <f t="shared" si="657"/>
        <v>0</v>
      </c>
      <c r="Y448" s="12">
        <f t="shared" si="657"/>
        <v>0</v>
      </c>
      <c r="Z448" s="12">
        <f t="shared" si="657"/>
        <v>0</v>
      </c>
      <c r="AA448" s="12">
        <f t="shared" si="657"/>
        <v>0</v>
      </c>
      <c r="AB448" s="12">
        <v>0</v>
      </c>
      <c r="AC448" s="12">
        <v>0</v>
      </c>
      <c r="AD448" s="12">
        <f t="shared" ref="AD448:AV448" si="658">SUM(AD449:AD452)</f>
        <v>0</v>
      </c>
      <c r="AE448" s="12">
        <f t="shared" si="658"/>
        <v>0</v>
      </c>
      <c r="AF448" s="12">
        <f t="shared" si="658"/>
        <v>0</v>
      </c>
      <c r="AG448" s="12">
        <f t="shared" si="658"/>
        <v>0</v>
      </c>
      <c r="AH448" s="12">
        <f t="shared" si="658"/>
        <v>0</v>
      </c>
      <c r="AI448" s="12">
        <f t="shared" si="658"/>
        <v>0</v>
      </c>
      <c r="AJ448" s="12">
        <f t="shared" si="658"/>
        <v>0</v>
      </c>
      <c r="AK448" s="12">
        <f t="shared" si="658"/>
        <v>0</v>
      </c>
      <c r="AL448" s="12">
        <f t="shared" si="658"/>
        <v>0</v>
      </c>
      <c r="AM448" s="12">
        <f t="shared" si="658"/>
        <v>0</v>
      </c>
      <c r="AN448" s="12">
        <f t="shared" si="658"/>
        <v>0</v>
      </c>
      <c r="AO448" s="12">
        <f t="shared" si="658"/>
        <v>0</v>
      </c>
      <c r="AP448" s="12">
        <f t="shared" si="658"/>
        <v>0</v>
      </c>
      <c r="AQ448" s="12">
        <f t="shared" si="658"/>
        <v>0</v>
      </c>
      <c r="AR448" s="12">
        <f t="shared" si="658"/>
        <v>0</v>
      </c>
      <c r="AS448" s="12">
        <f t="shared" si="658"/>
        <v>0</v>
      </c>
      <c r="AT448" s="12">
        <f t="shared" si="658"/>
        <v>0</v>
      </c>
      <c r="AU448" s="12">
        <f t="shared" si="658"/>
        <v>0</v>
      </c>
      <c r="AV448" s="12">
        <f t="shared" si="658"/>
        <v>0</v>
      </c>
      <c r="AW448" s="12">
        <v>0</v>
      </c>
      <c r="AX448" s="12">
        <v>0</v>
      </c>
      <c r="AY448" s="12">
        <f t="shared" ref="AY448:BQ448" si="659">SUM(AY449:AY452)</f>
        <v>0</v>
      </c>
      <c r="AZ448" s="12">
        <f t="shared" si="659"/>
        <v>0</v>
      </c>
      <c r="BA448" s="12">
        <f t="shared" si="659"/>
        <v>0</v>
      </c>
      <c r="BB448" s="12">
        <f t="shared" si="659"/>
        <v>0</v>
      </c>
      <c r="BC448" s="12">
        <f t="shared" si="659"/>
        <v>0</v>
      </c>
      <c r="BD448" s="12">
        <f t="shared" si="659"/>
        <v>0</v>
      </c>
      <c r="BE448" s="12">
        <f t="shared" si="659"/>
        <v>0</v>
      </c>
      <c r="BF448" s="12">
        <f t="shared" si="659"/>
        <v>0</v>
      </c>
      <c r="BG448" s="12">
        <f t="shared" si="659"/>
        <v>0</v>
      </c>
      <c r="BH448" s="12">
        <f t="shared" si="659"/>
        <v>0</v>
      </c>
      <c r="BI448" s="12">
        <f t="shared" si="659"/>
        <v>0</v>
      </c>
      <c r="BJ448" s="12">
        <f t="shared" si="659"/>
        <v>0</v>
      </c>
      <c r="BK448" s="12">
        <f t="shared" si="659"/>
        <v>0</v>
      </c>
      <c r="BL448" s="12">
        <f t="shared" si="659"/>
        <v>0</v>
      </c>
      <c r="BM448" s="12">
        <f t="shared" si="659"/>
        <v>0</v>
      </c>
      <c r="BN448" s="12">
        <f t="shared" si="659"/>
        <v>0</v>
      </c>
      <c r="BO448" s="12">
        <f t="shared" si="659"/>
        <v>0</v>
      </c>
      <c r="BP448" s="12">
        <f t="shared" si="659"/>
        <v>0</v>
      </c>
      <c r="BQ448" s="12">
        <f t="shared" si="659"/>
        <v>0</v>
      </c>
      <c r="BR448" s="12">
        <v>0</v>
      </c>
      <c r="BS448" s="12">
        <v>0</v>
      </c>
    </row>
    <row r="449" spans="1:71" x14ac:dyDescent="0.25">
      <c r="A449" s="4" t="s">
        <v>14</v>
      </c>
      <c r="B449" s="4" t="s">
        <v>231</v>
      </c>
      <c r="C449" s="4" t="s">
        <v>15</v>
      </c>
      <c r="D449" s="65" t="s">
        <v>232</v>
      </c>
      <c r="E449" s="75">
        <v>6112</v>
      </c>
      <c r="F449" s="65" t="s">
        <v>177</v>
      </c>
      <c r="G449" s="60" t="s">
        <v>1875</v>
      </c>
      <c r="H449" s="13" t="s">
        <v>79</v>
      </c>
      <c r="I449" s="14">
        <v>0</v>
      </c>
      <c r="J449" s="14"/>
      <c r="K449" s="14"/>
      <c r="L449" s="14"/>
      <c r="M449" s="14"/>
      <c r="N449" s="14"/>
      <c r="O449" s="14">
        <f t="shared" si="600"/>
        <v>0</v>
      </c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>
        <v>0</v>
      </c>
      <c r="AC449" s="14">
        <v>0</v>
      </c>
      <c r="AD449" s="14">
        <v>0</v>
      </c>
      <c r="AE449" s="14"/>
      <c r="AF449" s="14"/>
      <c r="AG449" s="14"/>
      <c r="AH449" s="14"/>
      <c r="AI449" s="14"/>
      <c r="AJ449" s="14">
        <f t="shared" si="601"/>
        <v>0</v>
      </c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>
        <v>0</v>
      </c>
      <c r="AX449" s="14">
        <v>0</v>
      </c>
      <c r="AY449" s="14">
        <v>0</v>
      </c>
      <c r="AZ449" s="14"/>
      <c r="BA449" s="14"/>
      <c r="BB449" s="14"/>
      <c r="BC449" s="14"/>
      <c r="BD449" s="14"/>
      <c r="BE449" s="14">
        <f t="shared" si="602"/>
        <v>0</v>
      </c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>
        <v>0</v>
      </c>
      <c r="BS449" s="14">
        <v>0</v>
      </c>
    </row>
    <row r="450" spans="1:71" x14ac:dyDescent="0.25">
      <c r="A450" s="4" t="s">
        <v>14</v>
      </c>
      <c r="B450" s="4" t="s">
        <v>231</v>
      </c>
      <c r="C450" s="4" t="s">
        <v>15</v>
      </c>
      <c r="D450" s="65" t="s">
        <v>232</v>
      </c>
      <c r="E450" s="75">
        <v>6112</v>
      </c>
      <c r="F450" s="65" t="s">
        <v>178</v>
      </c>
      <c r="G450" s="60" t="s">
        <v>1875</v>
      </c>
      <c r="H450" s="13" t="s">
        <v>26</v>
      </c>
      <c r="I450" s="14">
        <v>0</v>
      </c>
      <c r="J450" s="14"/>
      <c r="K450" s="14"/>
      <c r="L450" s="14"/>
      <c r="M450" s="14"/>
      <c r="N450" s="14"/>
      <c r="O450" s="14">
        <f t="shared" si="600"/>
        <v>0</v>
      </c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>
        <v>0</v>
      </c>
      <c r="AC450" s="14">
        <v>0</v>
      </c>
      <c r="AD450" s="14">
        <v>0</v>
      </c>
      <c r="AE450" s="14"/>
      <c r="AF450" s="14"/>
      <c r="AG450" s="14"/>
      <c r="AH450" s="14"/>
      <c r="AI450" s="14"/>
      <c r="AJ450" s="14">
        <f t="shared" si="601"/>
        <v>0</v>
      </c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>
        <v>0</v>
      </c>
      <c r="AX450" s="14">
        <v>0</v>
      </c>
      <c r="AY450" s="14">
        <v>0</v>
      </c>
      <c r="AZ450" s="14"/>
      <c r="BA450" s="14"/>
      <c r="BB450" s="14"/>
      <c r="BC450" s="14"/>
      <c r="BD450" s="14"/>
      <c r="BE450" s="14">
        <f t="shared" si="602"/>
        <v>0</v>
      </c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>
        <v>0</v>
      </c>
      <c r="BS450" s="14">
        <v>0</v>
      </c>
    </row>
    <row r="451" spans="1:71" x14ac:dyDescent="0.25">
      <c r="A451" s="4" t="s">
        <v>14</v>
      </c>
      <c r="B451" s="4" t="s">
        <v>231</v>
      </c>
      <c r="C451" s="4" t="s">
        <v>15</v>
      </c>
      <c r="D451" s="65" t="s">
        <v>232</v>
      </c>
      <c r="E451" s="75">
        <v>6112</v>
      </c>
      <c r="F451" s="65" t="s">
        <v>179</v>
      </c>
      <c r="G451" s="60" t="s">
        <v>1875</v>
      </c>
      <c r="H451" s="13" t="s">
        <v>28</v>
      </c>
      <c r="I451" s="14">
        <v>0</v>
      </c>
      <c r="J451" s="14"/>
      <c r="K451" s="14"/>
      <c r="L451" s="14"/>
      <c r="M451" s="14"/>
      <c r="N451" s="14"/>
      <c r="O451" s="14">
        <f t="shared" si="600"/>
        <v>0</v>
      </c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>
        <v>0</v>
      </c>
      <c r="AC451" s="14">
        <v>0</v>
      </c>
      <c r="AD451" s="14">
        <v>0</v>
      </c>
      <c r="AE451" s="14"/>
      <c r="AF451" s="14"/>
      <c r="AG451" s="14"/>
      <c r="AH451" s="14"/>
      <c r="AI451" s="14"/>
      <c r="AJ451" s="14">
        <f t="shared" si="601"/>
        <v>0</v>
      </c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>
        <v>0</v>
      </c>
      <c r="AX451" s="14">
        <v>0</v>
      </c>
      <c r="AY451" s="14">
        <v>0</v>
      </c>
      <c r="AZ451" s="14"/>
      <c r="BA451" s="14"/>
      <c r="BB451" s="14"/>
      <c r="BC451" s="14"/>
      <c r="BD451" s="14"/>
      <c r="BE451" s="14">
        <f t="shared" si="602"/>
        <v>0</v>
      </c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>
        <v>0</v>
      </c>
      <c r="BS451" s="14">
        <v>0</v>
      </c>
    </row>
    <row r="452" spans="1:71" x14ac:dyDescent="0.25">
      <c r="A452" s="4" t="s">
        <v>14</v>
      </c>
      <c r="B452" s="4" t="s">
        <v>231</v>
      </c>
      <c r="C452" s="4" t="s">
        <v>15</v>
      </c>
      <c r="D452" s="65" t="s">
        <v>232</v>
      </c>
      <c r="E452" s="75">
        <v>6112</v>
      </c>
      <c r="F452" s="65" t="s">
        <v>180</v>
      </c>
      <c r="G452" s="60" t="s">
        <v>1875</v>
      </c>
      <c r="H452" s="13" t="s">
        <v>30</v>
      </c>
      <c r="I452" s="14">
        <v>0</v>
      </c>
      <c r="J452" s="14"/>
      <c r="K452" s="14"/>
      <c r="L452" s="14"/>
      <c r="M452" s="14"/>
      <c r="N452" s="14"/>
      <c r="O452" s="14">
        <f t="shared" si="600"/>
        <v>0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>
        <v>0</v>
      </c>
      <c r="AC452" s="14">
        <v>0</v>
      </c>
      <c r="AD452" s="14">
        <v>0</v>
      </c>
      <c r="AE452" s="14"/>
      <c r="AF452" s="14"/>
      <c r="AG452" s="14"/>
      <c r="AH452" s="14"/>
      <c r="AI452" s="14"/>
      <c r="AJ452" s="14">
        <f t="shared" si="601"/>
        <v>0</v>
      </c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>
        <v>0</v>
      </c>
      <c r="AX452" s="14">
        <v>0</v>
      </c>
      <c r="AY452" s="14">
        <v>0</v>
      </c>
      <c r="AZ452" s="14"/>
      <c r="BA452" s="14"/>
      <c r="BB452" s="14"/>
      <c r="BC452" s="14"/>
      <c r="BD452" s="14"/>
      <c r="BE452" s="14">
        <f t="shared" si="602"/>
        <v>0</v>
      </c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>
        <v>0</v>
      </c>
      <c r="BS452" s="14">
        <v>0</v>
      </c>
    </row>
    <row r="453" spans="1:71" x14ac:dyDescent="0.25">
      <c r="A453" s="4" t="s">
        <v>14</v>
      </c>
      <c r="B453" s="4" t="s">
        <v>231</v>
      </c>
      <c r="C453" s="4" t="s">
        <v>15</v>
      </c>
      <c r="D453" s="65" t="s">
        <v>232</v>
      </c>
      <c r="E453" s="64" t="s">
        <v>31</v>
      </c>
      <c r="F453" s="64" t="s">
        <v>1</v>
      </c>
      <c r="G453" s="2" t="s">
        <v>1</v>
      </c>
      <c r="H453" s="2" t="s">
        <v>32</v>
      </c>
      <c r="I453" s="12">
        <f t="shared" ref="I453:AA453" si="660">SUM(I454)</f>
        <v>0</v>
      </c>
      <c r="J453" s="12">
        <f t="shared" si="660"/>
        <v>0</v>
      </c>
      <c r="K453" s="12">
        <f t="shared" si="660"/>
        <v>0</v>
      </c>
      <c r="L453" s="12">
        <f t="shared" si="660"/>
        <v>0</v>
      </c>
      <c r="M453" s="12">
        <f t="shared" si="660"/>
        <v>0</v>
      </c>
      <c r="N453" s="12">
        <f t="shared" si="660"/>
        <v>0</v>
      </c>
      <c r="O453" s="12">
        <f t="shared" si="660"/>
        <v>0</v>
      </c>
      <c r="P453" s="12">
        <f t="shared" si="660"/>
        <v>0</v>
      </c>
      <c r="Q453" s="12">
        <f t="shared" si="660"/>
        <v>0</v>
      </c>
      <c r="R453" s="12">
        <f t="shared" si="660"/>
        <v>0</v>
      </c>
      <c r="S453" s="12">
        <f t="shared" si="660"/>
        <v>0</v>
      </c>
      <c r="T453" s="12">
        <f t="shared" si="660"/>
        <v>0</v>
      </c>
      <c r="U453" s="12">
        <f t="shared" si="660"/>
        <v>0</v>
      </c>
      <c r="V453" s="12">
        <f t="shared" si="660"/>
        <v>0</v>
      </c>
      <c r="W453" s="12">
        <f t="shared" si="660"/>
        <v>0</v>
      </c>
      <c r="X453" s="12">
        <f t="shared" si="660"/>
        <v>0</v>
      </c>
      <c r="Y453" s="12">
        <f t="shared" si="660"/>
        <v>0</v>
      </c>
      <c r="Z453" s="12">
        <f t="shared" si="660"/>
        <v>0</v>
      </c>
      <c r="AA453" s="12">
        <f t="shared" si="660"/>
        <v>0</v>
      </c>
      <c r="AB453" s="12">
        <v>0</v>
      </c>
      <c r="AC453" s="12">
        <v>0</v>
      </c>
      <c r="AD453" s="12">
        <f t="shared" ref="AD453:AV453" si="661">SUM(AD454)</f>
        <v>0</v>
      </c>
      <c r="AE453" s="12">
        <f t="shared" si="661"/>
        <v>0</v>
      </c>
      <c r="AF453" s="12">
        <f t="shared" si="661"/>
        <v>0</v>
      </c>
      <c r="AG453" s="12">
        <f t="shared" si="661"/>
        <v>0</v>
      </c>
      <c r="AH453" s="12">
        <f t="shared" si="661"/>
        <v>0</v>
      </c>
      <c r="AI453" s="12">
        <f t="shared" si="661"/>
        <v>0</v>
      </c>
      <c r="AJ453" s="12">
        <f t="shared" si="661"/>
        <v>0</v>
      </c>
      <c r="AK453" s="12">
        <f t="shared" si="661"/>
        <v>0</v>
      </c>
      <c r="AL453" s="12">
        <f t="shared" si="661"/>
        <v>0</v>
      </c>
      <c r="AM453" s="12">
        <f t="shared" si="661"/>
        <v>0</v>
      </c>
      <c r="AN453" s="12">
        <f t="shared" si="661"/>
        <v>0</v>
      </c>
      <c r="AO453" s="12">
        <f t="shared" si="661"/>
        <v>0</v>
      </c>
      <c r="AP453" s="12">
        <f t="shared" si="661"/>
        <v>0</v>
      </c>
      <c r="AQ453" s="12">
        <f t="shared" si="661"/>
        <v>0</v>
      </c>
      <c r="AR453" s="12">
        <f t="shared" si="661"/>
        <v>0</v>
      </c>
      <c r="AS453" s="12">
        <f t="shared" si="661"/>
        <v>0</v>
      </c>
      <c r="AT453" s="12">
        <f t="shared" si="661"/>
        <v>0</v>
      </c>
      <c r="AU453" s="12">
        <f t="shared" si="661"/>
        <v>0</v>
      </c>
      <c r="AV453" s="12">
        <f t="shared" si="661"/>
        <v>0</v>
      </c>
      <c r="AW453" s="12">
        <v>0</v>
      </c>
      <c r="AX453" s="12">
        <v>0</v>
      </c>
      <c r="AY453" s="12">
        <f t="shared" ref="AY453:BQ453" si="662">SUM(AY454)</f>
        <v>0</v>
      </c>
      <c r="AZ453" s="12">
        <f t="shared" si="662"/>
        <v>0</v>
      </c>
      <c r="BA453" s="12">
        <f t="shared" si="662"/>
        <v>0</v>
      </c>
      <c r="BB453" s="12">
        <f t="shared" si="662"/>
        <v>0</v>
      </c>
      <c r="BC453" s="12">
        <f t="shared" si="662"/>
        <v>0</v>
      </c>
      <c r="BD453" s="12">
        <f t="shared" si="662"/>
        <v>0</v>
      </c>
      <c r="BE453" s="12">
        <f t="shared" si="662"/>
        <v>0</v>
      </c>
      <c r="BF453" s="12">
        <f t="shared" si="662"/>
        <v>0</v>
      </c>
      <c r="BG453" s="12">
        <f t="shared" si="662"/>
        <v>0</v>
      </c>
      <c r="BH453" s="12">
        <f t="shared" si="662"/>
        <v>0</v>
      </c>
      <c r="BI453" s="12">
        <f t="shared" si="662"/>
        <v>0</v>
      </c>
      <c r="BJ453" s="12">
        <f t="shared" si="662"/>
        <v>0</v>
      </c>
      <c r="BK453" s="12">
        <f t="shared" si="662"/>
        <v>0</v>
      </c>
      <c r="BL453" s="12">
        <f t="shared" si="662"/>
        <v>0</v>
      </c>
      <c r="BM453" s="12">
        <f t="shared" si="662"/>
        <v>0</v>
      </c>
      <c r="BN453" s="12">
        <f t="shared" si="662"/>
        <v>0</v>
      </c>
      <c r="BO453" s="12">
        <f t="shared" si="662"/>
        <v>0</v>
      </c>
      <c r="BP453" s="12">
        <f t="shared" si="662"/>
        <v>0</v>
      </c>
      <c r="BQ453" s="12">
        <f t="shared" si="662"/>
        <v>0</v>
      </c>
      <c r="BR453" s="12">
        <v>0</v>
      </c>
      <c r="BS453" s="12">
        <v>0</v>
      </c>
    </row>
    <row r="454" spans="1:71" x14ac:dyDescent="0.25">
      <c r="A454" s="4" t="s">
        <v>14</v>
      </c>
      <c r="B454" s="4" t="s">
        <v>231</v>
      </c>
      <c r="C454" s="4" t="s">
        <v>15</v>
      </c>
      <c r="D454" s="65" t="s">
        <v>232</v>
      </c>
      <c r="E454" s="75">
        <v>6121</v>
      </c>
      <c r="F454" s="65"/>
      <c r="G454" s="60" t="s">
        <v>1875</v>
      </c>
      <c r="H454" s="13" t="s">
        <v>33</v>
      </c>
      <c r="I454" s="14">
        <v>0</v>
      </c>
      <c r="J454" s="14"/>
      <c r="K454" s="14"/>
      <c r="L454" s="14"/>
      <c r="M454" s="14"/>
      <c r="N454" s="14"/>
      <c r="O454" s="14">
        <f t="shared" si="600"/>
        <v>0</v>
      </c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>
        <v>0</v>
      </c>
      <c r="AC454" s="14">
        <v>0</v>
      </c>
      <c r="AD454" s="14">
        <v>0</v>
      </c>
      <c r="AE454" s="14"/>
      <c r="AF454" s="14"/>
      <c r="AG454" s="14"/>
      <c r="AH454" s="14"/>
      <c r="AI454" s="14"/>
      <c r="AJ454" s="14">
        <f t="shared" si="601"/>
        <v>0</v>
      </c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>
        <v>0</v>
      </c>
      <c r="AX454" s="14">
        <v>0</v>
      </c>
      <c r="AY454" s="14">
        <v>0</v>
      </c>
      <c r="AZ454" s="14"/>
      <c r="BA454" s="14"/>
      <c r="BB454" s="14"/>
      <c r="BC454" s="14"/>
      <c r="BD454" s="14"/>
      <c r="BE454" s="14">
        <f t="shared" si="602"/>
        <v>0</v>
      </c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>
        <v>0</v>
      </c>
      <c r="BS454" s="14">
        <v>0</v>
      </c>
    </row>
    <row r="455" spans="1:71" x14ac:dyDescent="0.25">
      <c r="A455" s="4" t="s">
        <v>14</v>
      </c>
      <c r="B455" s="4" t="s">
        <v>231</v>
      </c>
      <c r="C455" s="4" t="s">
        <v>15</v>
      </c>
      <c r="D455" s="65" t="s">
        <v>232</v>
      </c>
      <c r="E455" s="64" t="s">
        <v>34</v>
      </c>
      <c r="F455" s="64" t="s">
        <v>1</v>
      </c>
      <c r="G455" s="2" t="s">
        <v>1</v>
      </c>
      <c r="H455" s="2" t="s">
        <v>35</v>
      </c>
      <c r="I455" s="12">
        <f t="shared" ref="I455:AA455" si="663">SUM(I456:I458)</f>
        <v>0</v>
      </c>
      <c r="J455" s="12">
        <f t="shared" si="663"/>
        <v>0</v>
      </c>
      <c r="K455" s="12">
        <f t="shared" si="663"/>
        <v>0</v>
      </c>
      <c r="L455" s="12">
        <f t="shared" si="663"/>
        <v>0</v>
      </c>
      <c r="M455" s="12">
        <f t="shared" si="663"/>
        <v>0</v>
      </c>
      <c r="N455" s="12">
        <f t="shared" si="663"/>
        <v>0</v>
      </c>
      <c r="O455" s="12">
        <f t="shared" si="663"/>
        <v>0</v>
      </c>
      <c r="P455" s="12">
        <f t="shared" si="663"/>
        <v>0</v>
      </c>
      <c r="Q455" s="12">
        <f t="shared" si="663"/>
        <v>0</v>
      </c>
      <c r="R455" s="12">
        <f t="shared" si="663"/>
        <v>0</v>
      </c>
      <c r="S455" s="12">
        <f t="shared" si="663"/>
        <v>0</v>
      </c>
      <c r="T455" s="12">
        <f t="shared" si="663"/>
        <v>0</v>
      </c>
      <c r="U455" s="12">
        <f t="shared" si="663"/>
        <v>0</v>
      </c>
      <c r="V455" s="12">
        <f t="shared" si="663"/>
        <v>0</v>
      </c>
      <c r="W455" s="12">
        <f t="shared" si="663"/>
        <v>0</v>
      </c>
      <c r="X455" s="12">
        <f t="shared" si="663"/>
        <v>0</v>
      </c>
      <c r="Y455" s="12">
        <f t="shared" si="663"/>
        <v>0</v>
      </c>
      <c r="Z455" s="12">
        <f t="shared" si="663"/>
        <v>0</v>
      </c>
      <c r="AA455" s="12">
        <f t="shared" si="663"/>
        <v>0</v>
      </c>
      <c r="AB455" s="12">
        <v>0</v>
      </c>
      <c r="AC455" s="12">
        <v>0</v>
      </c>
      <c r="AD455" s="12">
        <f t="shared" ref="AD455:AV455" si="664">SUM(AD456:AD458)</f>
        <v>0</v>
      </c>
      <c r="AE455" s="12">
        <f t="shared" si="664"/>
        <v>0</v>
      </c>
      <c r="AF455" s="12">
        <f t="shared" si="664"/>
        <v>0</v>
      </c>
      <c r="AG455" s="12">
        <f t="shared" si="664"/>
        <v>0</v>
      </c>
      <c r="AH455" s="12">
        <f t="shared" si="664"/>
        <v>0</v>
      </c>
      <c r="AI455" s="12">
        <f t="shared" si="664"/>
        <v>0</v>
      </c>
      <c r="AJ455" s="12">
        <f t="shared" si="664"/>
        <v>0</v>
      </c>
      <c r="AK455" s="12">
        <f t="shared" si="664"/>
        <v>0</v>
      </c>
      <c r="AL455" s="12">
        <f t="shared" si="664"/>
        <v>0</v>
      </c>
      <c r="AM455" s="12">
        <f t="shared" si="664"/>
        <v>0</v>
      </c>
      <c r="AN455" s="12">
        <f t="shared" si="664"/>
        <v>0</v>
      </c>
      <c r="AO455" s="12">
        <f t="shared" si="664"/>
        <v>0</v>
      </c>
      <c r="AP455" s="12">
        <f t="shared" si="664"/>
        <v>0</v>
      </c>
      <c r="AQ455" s="12">
        <f t="shared" si="664"/>
        <v>0</v>
      </c>
      <c r="AR455" s="12">
        <f t="shared" si="664"/>
        <v>0</v>
      </c>
      <c r="AS455" s="12">
        <f t="shared" si="664"/>
        <v>0</v>
      </c>
      <c r="AT455" s="12">
        <f t="shared" si="664"/>
        <v>0</v>
      </c>
      <c r="AU455" s="12">
        <f t="shared" si="664"/>
        <v>0</v>
      </c>
      <c r="AV455" s="12">
        <f t="shared" si="664"/>
        <v>0</v>
      </c>
      <c r="AW455" s="12">
        <v>0</v>
      </c>
      <c r="AX455" s="12">
        <v>0</v>
      </c>
      <c r="AY455" s="12">
        <f t="shared" ref="AY455:BQ455" si="665">SUM(AY456:AY458)</f>
        <v>0</v>
      </c>
      <c r="AZ455" s="12">
        <f t="shared" si="665"/>
        <v>0</v>
      </c>
      <c r="BA455" s="12">
        <f t="shared" si="665"/>
        <v>0</v>
      </c>
      <c r="BB455" s="12">
        <f t="shared" si="665"/>
        <v>0</v>
      </c>
      <c r="BC455" s="12">
        <f t="shared" si="665"/>
        <v>0</v>
      </c>
      <c r="BD455" s="12">
        <f t="shared" si="665"/>
        <v>0</v>
      </c>
      <c r="BE455" s="12">
        <f t="shared" si="665"/>
        <v>0</v>
      </c>
      <c r="BF455" s="12">
        <f t="shared" si="665"/>
        <v>0</v>
      </c>
      <c r="BG455" s="12">
        <f t="shared" si="665"/>
        <v>0</v>
      </c>
      <c r="BH455" s="12">
        <f t="shared" si="665"/>
        <v>0</v>
      </c>
      <c r="BI455" s="12">
        <f t="shared" si="665"/>
        <v>0</v>
      </c>
      <c r="BJ455" s="12">
        <f t="shared" si="665"/>
        <v>0</v>
      </c>
      <c r="BK455" s="12">
        <f t="shared" si="665"/>
        <v>0</v>
      </c>
      <c r="BL455" s="12">
        <f t="shared" si="665"/>
        <v>0</v>
      </c>
      <c r="BM455" s="12">
        <f t="shared" si="665"/>
        <v>0</v>
      </c>
      <c r="BN455" s="12">
        <f t="shared" si="665"/>
        <v>0</v>
      </c>
      <c r="BO455" s="12">
        <f t="shared" si="665"/>
        <v>0</v>
      </c>
      <c r="BP455" s="12">
        <f t="shared" si="665"/>
        <v>0</v>
      </c>
      <c r="BQ455" s="12">
        <f t="shared" si="665"/>
        <v>0</v>
      </c>
      <c r="BR455" s="12">
        <v>0</v>
      </c>
      <c r="BS455" s="12">
        <v>0</v>
      </c>
    </row>
    <row r="456" spans="1:71" x14ac:dyDescent="0.25">
      <c r="A456" s="4" t="s">
        <v>14</v>
      </c>
      <c r="B456" s="4" t="s">
        <v>231</v>
      </c>
      <c r="C456" s="4" t="s">
        <v>15</v>
      </c>
      <c r="D456" s="65" t="s">
        <v>232</v>
      </c>
      <c r="E456" s="75">
        <v>6131</v>
      </c>
      <c r="F456" s="65"/>
      <c r="G456" s="60" t="s">
        <v>1875</v>
      </c>
      <c r="H456" s="13" t="s">
        <v>36</v>
      </c>
      <c r="I456" s="14">
        <v>0</v>
      </c>
      <c r="J456" s="14"/>
      <c r="K456" s="14"/>
      <c r="L456" s="14"/>
      <c r="M456" s="14"/>
      <c r="N456" s="14"/>
      <c r="O456" s="14">
        <f t="shared" si="600"/>
        <v>0</v>
      </c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>
        <v>0</v>
      </c>
      <c r="AC456" s="14">
        <v>0</v>
      </c>
      <c r="AD456" s="14">
        <v>0</v>
      </c>
      <c r="AE456" s="14"/>
      <c r="AF456" s="14"/>
      <c r="AG456" s="14"/>
      <c r="AH456" s="14"/>
      <c r="AI456" s="14"/>
      <c r="AJ456" s="14">
        <f t="shared" si="601"/>
        <v>0</v>
      </c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>
        <v>0</v>
      </c>
      <c r="AX456" s="14">
        <v>0</v>
      </c>
      <c r="AY456" s="14">
        <v>0</v>
      </c>
      <c r="AZ456" s="14"/>
      <c r="BA456" s="14"/>
      <c r="BB456" s="14"/>
      <c r="BC456" s="14"/>
      <c r="BD456" s="14"/>
      <c r="BE456" s="14">
        <f t="shared" si="602"/>
        <v>0</v>
      </c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>
        <v>0</v>
      </c>
      <c r="BS456" s="14">
        <v>0</v>
      </c>
    </row>
    <row r="457" spans="1:71" x14ac:dyDescent="0.25">
      <c r="A457" s="4" t="s">
        <v>14</v>
      </c>
      <c r="B457" s="4" t="s">
        <v>231</v>
      </c>
      <c r="C457" s="4" t="s">
        <v>15</v>
      </c>
      <c r="D457" s="65" t="s">
        <v>232</v>
      </c>
      <c r="E457" s="75">
        <v>6134</v>
      </c>
      <c r="F457" s="65"/>
      <c r="G457" s="60" t="s">
        <v>1875</v>
      </c>
      <c r="H457" s="13" t="s">
        <v>187</v>
      </c>
      <c r="I457" s="14">
        <v>0</v>
      </c>
      <c r="J457" s="14"/>
      <c r="K457" s="14"/>
      <c r="L457" s="14"/>
      <c r="M457" s="14"/>
      <c r="N457" s="14"/>
      <c r="O457" s="14">
        <f t="shared" si="600"/>
        <v>0</v>
      </c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>
        <v>0</v>
      </c>
      <c r="AC457" s="14">
        <v>0</v>
      </c>
      <c r="AD457" s="14">
        <v>0</v>
      </c>
      <c r="AE457" s="14"/>
      <c r="AF457" s="14"/>
      <c r="AG457" s="14"/>
      <c r="AH457" s="14"/>
      <c r="AI457" s="14"/>
      <c r="AJ457" s="14">
        <f t="shared" si="601"/>
        <v>0</v>
      </c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>
        <v>0</v>
      </c>
      <c r="AX457" s="14">
        <v>0</v>
      </c>
      <c r="AY457" s="14">
        <v>0</v>
      </c>
      <c r="AZ457" s="14"/>
      <c r="BA457" s="14"/>
      <c r="BB457" s="14"/>
      <c r="BC457" s="14"/>
      <c r="BD457" s="14"/>
      <c r="BE457" s="14">
        <f t="shared" si="602"/>
        <v>0</v>
      </c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>
        <v>0</v>
      </c>
      <c r="BS457" s="14">
        <v>0</v>
      </c>
    </row>
    <row r="458" spans="1:71" x14ac:dyDescent="0.25">
      <c r="A458" s="1" t="s">
        <v>14</v>
      </c>
      <c r="B458" s="1" t="s">
        <v>231</v>
      </c>
      <c r="C458" s="1" t="s">
        <v>15</v>
      </c>
      <c r="D458" s="68" t="s">
        <v>232</v>
      </c>
      <c r="E458" s="68" t="s">
        <v>37</v>
      </c>
      <c r="F458" s="65" t="s">
        <v>1</v>
      </c>
      <c r="G458" s="13" t="s">
        <v>1</v>
      </c>
      <c r="H458" s="2" t="s">
        <v>38</v>
      </c>
      <c r="I458" s="12">
        <f t="shared" ref="I458:AA458" si="666">SUM(I459:I461)</f>
        <v>0</v>
      </c>
      <c r="J458" s="12">
        <f t="shared" si="666"/>
        <v>0</v>
      </c>
      <c r="K458" s="12">
        <f t="shared" si="666"/>
        <v>0</v>
      </c>
      <c r="L458" s="12">
        <f t="shared" si="666"/>
        <v>0</v>
      </c>
      <c r="M458" s="12">
        <f t="shared" si="666"/>
        <v>0</v>
      </c>
      <c r="N458" s="12">
        <f t="shared" si="666"/>
        <v>0</v>
      </c>
      <c r="O458" s="12">
        <f t="shared" si="666"/>
        <v>0</v>
      </c>
      <c r="P458" s="12">
        <f t="shared" si="666"/>
        <v>0</v>
      </c>
      <c r="Q458" s="12">
        <f t="shared" si="666"/>
        <v>0</v>
      </c>
      <c r="R458" s="12">
        <f t="shared" si="666"/>
        <v>0</v>
      </c>
      <c r="S458" s="12">
        <f t="shared" si="666"/>
        <v>0</v>
      </c>
      <c r="T458" s="12">
        <f t="shared" si="666"/>
        <v>0</v>
      </c>
      <c r="U458" s="12">
        <f t="shared" si="666"/>
        <v>0</v>
      </c>
      <c r="V458" s="12">
        <f t="shared" si="666"/>
        <v>0</v>
      </c>
      <c r="W458" s="12">
        <f t="shared" si="666"/>
        <v>0</v>
      </c>
      <c r="X458" s="12">
        <f t="shared" si="666"/>
        <v>0</v>
      </c>
      <c r="Y458" s="12">
        <f t="shared" si="666"/>
        <v>0</v>
      </c>
      <c r="Z458" s="12">
        <f t="shared" si="666"/>
        <v>0</v>
      </c>
      <c r="AA458" s="12">
        <f t="shared" si="666"/>
        <v>0</v>
      </c>
      <c r="AB458" s="12">
        <v>0</v>
      </c>
      <c r="AC458" s="12">
        <v>0</v>
      </c>
      <c r="AD458" s="12">
        <f t="shared" ref="AD458:AV458" si="667">SUM(AD459:AD461)</f>
        <v>0</v>
      </c>
      <c r="AE458" s="12">
        <f t="shared" si="667"/>
        <v>0</v>
      </c>
      <c r="AF458" s="12">
        <f t="shared" si="667"/>
        <v>0</v>
      </c>
      <c r="AG458" s="12">
        <f t="shared" si="667"/>
        <v>0</v>
      </c>
      <c r="AH458" s="12">
        <f t="shared" si="667"/>
        <v>0</v>
      </c>
      <c r="AI458" s="12">
        <f t="shared" si="667"/>
        <v>0</v>
      </c>
      <c r="AJ458" s="12">
        <f t="shared" si="667"/>
        <v>0</v>
      </c>
      <c r="AK458" s="12">
        <f t="shared" si="667"/>
        <v>0</v>
      </c>
      <c r="AL458" s="12">
        <f t="shared" si="667"/>
        <v>0</v>
      </c>
      <c r="AM458" s="12">
        <f t="shared" si="667"/>
        <v>0</v>
      </c>
      <c r="AN458" s="12">
        <f t="shared" si="667"/>
        <v>0</v>
      </c>
      <c r="AO458" s="12">
        <f t="shared" si="667"/>
        <v>0</v>
      </c>
      <c r="AP458" s="12">
        <f t="shared" si="667"/>
        <v>0</v>
      </c>
      <c r="AQ458" s="12">
        <f t="shared" si="667"/>
        <v>0</v>
      </c>
      <c r="AR458" s="12">
        <f t="shared" si="667"/>
        <v>0</v>
      </c>
      <c r="AS458" s="12">
        <f t="shared" si="667"/>
        <v>0</v>
      </c>
      <c r="AT458" s="12">
        <f t="shared" si="667"/>
        <v>0</v>
      </c>
      <c r="AU458" s="12">
        <f t="shared" si="667"/>
        <v>0</v>
      </c>
      <c r="AV458" s="12">
        <f t="shared" si="667"/>
        <v>0</v>
      </c>
      <c r="AW458" s="12">
        <v>0</v>
      </c>
      <c r="AX458" s="12">
        <v>0</v>
      </c>
      <c r="AY458" s="12">
        <f t="shared" ref="AY458:BQ458" si="668">SUM(AY459:AY461)</f>
        <v>0</v>
      </c>
      <c r="AZ458" s="12">
        <f t="shared" si="668"/>
        <v>0</v>
      </c>
      <c r="BA458" s="12">
        <f t="shared" si="668"/>
        <v>0</v>
      </c>
      <c r="BB458" s="12">
        <f t="shared" si="668"/>
        <v>0</v>
      </c>
      <c r="BC458" s="12">
        <f t="shared" si="668"/>
        <v>0</v>
      </c>
      <c r="BD458" s="12">
        <f t="shared" si="668"/>
        <v>0</v>
      </c>
      <c r="BE458" s="12">
        <f t="shared" si="668"/>
        <v>0</v>
      </c>
      <c r="BF458" s="12">
        <f t="shared" si="668"/>
        <v>0</v>
      </c>
      <c r="BG458" s="12">
        <f t="shared" si="668"/>
        <v>0</v>
      </c>
      <c r="BH458" s="12">
        <f t="shared" si="668"/>
        <v>0</v>
      </c>
      <c r="BI458" s="12">
        <f t="shared" si="668"/>
        <v>0</v>
      </c>
      <c r="BJ458" s="12">
        <f t="shared" si="668"/>
        <v>0</v>
      </c>
      <c r="BK458" s="12">
        <f t="shared" si="668"/>
        <v>0</v>
      </c>
      <c r="BL458" s="12">
        <f t="shared" si="668"/>
        <v>0</v>
      </c>
      <c r="BM458" s="12">
        <f t="shared" si="668"/>
        <v>0</v>
      </c>
      <c r="BN458" s="12">
        <f t="shared" si="668"/>
        <v>0</v>
      </c>
      <c r="BO458" s="12">
        <f t="shared" si="668"/>
        <v>0</v>
      </c>
      <c r="BP458" s="12">
        <f t="shared" si="668"/>
        <v>0</v>
      </c>
      <c r="BQ458" s="12">
        <f t="shared" si="668"/>
        <v>0</v>
      </c>
      <c r="BR458" s="12">
        <v>0</v>
      </c>
      <c r="BS458" s="12">
        <v>0</v>
      </c>
    </row>
    <row r="459" spans="1:71" x14ac:dyDescent="0.25">
      <c r="A459" s="4" t="s">
        <v>14</v>
      </c>
      <c r="B459" s="4" t="s">
        <v>231</v>
      </c>
      <c r="C459" s="4" t="s">
        <v>15</v>
      </c>
      <c r="D459" s="65" t="s">
        <v>232</v>
      </c>
      <c r="E459" s="75">
        <v>6139</v>
      </c>
      <c r="F459" s="65"/>
      <c r="G459" s="60" t="s">
        <v>1875</v>
      </c>
      <c r="H459" s="13" t="s">
        <v>38</v>
      </c>
      <c r="I459" s="14">
        <v>0</v>
      </c>
      <c r="J459" s="14"/>
      <c r="K459" s="14"/>
      <c r="L459" s="14"/>
      <c r="M459" s="14"/>
      <c r="N459" s="14"/>
      <c r="O459" s="14">
        <f t="shared" si="600"/>
        <v>0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>
        <v>0</v>
      </c>
      <c r="AC459" s="14">
        <v>0</v>
      </c>
      <c r="AD459" s="14">
        <v>0</v>
      </c>
      <c r="AE459" s="14"/>
      <c r="AF459" s="14"/>
      <c r="AG459" s="14"/>
      <c r="AH459" s="14"/>
      <c r="AI459" s="14"/>
      <c r="AJ459" s="14">
        <f t="shared" si="601"/>
        <v>0</v>
      </c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>
        <v>0</v>
      </c>
      <c r="AX459" s="14">
        <v>0</v>
      </c>
      <c r="AY459" s="14">
        <v>0</v>
      </c>
      <c r="AZ459" s="14"/>
      <c r="BA459" s="14"/>
      <c r="BB459" s="14"/>
      <c r="BC459" s="14"/>
      <c r="BD459" s="14"/>
      <c r="BE459" s="14">
        <f t="shared" si="602"/>
        <v>0</v>
      </c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>
        <v>0</v>
      </c>
      <c r="BS459" s="14">
        <v>0</v>
      </c>
    </row>
    <row r="460" spans="1:71" ht="22.5" x14ac:dyDescent="0.25">
      <c r="A460" s="4" t="s">
        <v>14</v>
      </c>
      <c r="B460" s="4" t="s">
        <v>231</v>
      </c>
      <c r="C460" s="4" t="s">
        <v>15</v>
      </c>
      <c r="D460" s="65" t="s">
        <v>232</v>
      </c>
      <c r="E460" s="75">
        <v>6139</v>
      </c>
      <c r="F460" s="65" t="s">
        <v>193</v>
      </c>
      <c r="G460" s="60" t="s">
        <v>1875</v>
      </c>
      <c r="H460" s="13" t="s">
        <v>46</v>
      </c>
      <c r="I460" s="14">
        <v>0</v>
      </c>
      <c r="J460" s="14"/>
      <c r="K460" s="14"/>
      <c r="L460" s="14"/>
      <c r="M460" s="14"/>
      <c r="N460" s="14"/>
      <c r="O460" s="14">
        <f t="shared" si="600"/>
        <v>0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>
        <v>0</v>
      </c>
      <c r="AC460" s="14">
        <v>0</v>
      </c>
      <c r="AD460" s="14">
        <v>0</v>
      </c>
      <c r="AE460" s="14"/>
      <c r="AF460" s="14"/>
      <c r="AG460" s="14"/>
      <c r="AH460" s="14"/>
      <c r="AI460" s="14"/>
      <c r="AJ460" s="14">
        <f t="shared" si="601"/>
        <v>0</v>
      </c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>
        <v>0</v>
      </c>
      <c r="AX460" s="14">
        <v>0</v>
      </c>
      <c r="AY460" s="14">
        <v>0</v>
      </c>
      <c r="AZ460" s="14"/>
      <c r="BA460" s="14"/>
      <c r="BB460" s="14"/>
      <c r="BC460" s="14"/>
      <c r="BD460" s="14"/>
      <c r="BE460" s="14">
        <f t="shared" si="602"/>
        <v>0</v>
      </c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>
        <v>0</v>
      </c>
      <c r="BS460" s="14">
        <v>0</v>
      </c>
    </row>
    <row r="461" spans="1:71" ht="22.5" x14ac:dyDescent="0.25">
      <c r="A461" s="4" t="s">
        <v>14</v>
      </c>
      <c r="B461" s="4" t="s">
        <v>231</v>
      </c>
      <c r="C461" s="4" t="s">
        <v>15</v>
      </c>
      <c r="D461" s="65" t="s">
        <v>232</v>
      </c>
      <c r="E461" s="75">
        <v>6139</v>
      </c>
      <c r="F461" s="65" t="s">
        <v>194</v>
      </c>
      <c r="G461" s="60" t="s">
        <v>1875</v>
      </c>
      <c r="H461" s="13" t="s">
        <v>52</v>
      </c>
      <c r="I461" s="14">
        <v>0</v>
      </c>
      <c r="J461" s="14"/>
      <c r="K461" s="14"/>
      <c r="L461" s="14"/>
      <c r="M461" s="14"/>
      <c r="N461" s="14"/>
      <c r="O461" s="14">
        <f t="shared" si="600"/>
        <v>0</v>
      </c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>
        <v>0</v>
      </c>
      <c r="AC461" s="14">
        <v>0</v>
      </c>
      <c r="AD461" s="14">
        <v>0</v>
      </c>
      <c r="AE461" s="14"/>
      <c r="AF461" s="14"/>
      <c r="AG461" s="14"/>
      <c r="AH461" s="14"/>
      <c r="AI461" s="14"/>
      <c r="AJ461" s="14">
        <f t="shared" si="601"/>
        <v>0</v>
      </c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>
        <v>0</v>
      </c>
      <c r="AX461" s="14">
        <v>0</v>
      </c>
      <c r="AY461" s="14">
        <v>0</v>
      </c>
      <c r="AZ461" s="14"/>
      <c r="BA461" s="14"/>
      <c r="BB461" s="14"/>
      <c r="BC461" s="14"/>
      <c r="BD461" s="14"/>
      <c r="BE461" s="14">
        <f t="shared" si="602"/>
        <v>0</v>
      </c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>
        <v>0</v>
      </c>
      <c r="BS461" s="14">
        <v>0</v>
      </c>
    </row>
    <row r="462" spans="1:71" ht="22.5" x14ac:dyDescent="0.25">
      <c r="A462" s="1" t="s">
        <v>1</v>
      </c>
      <c r="B462" s="1" t="s">
        <v>1</v>
      </c>
      <c r="C462" s="1" t="s">
        <v>1</v>
      </c>
      <c r="D462" s="64" t="s">
        <v>1</v>
      </c>
      <c r="E462" s="64" t="s">
        <v>1</v>
      </c>
      <c r="F462" s="64" t="s">
        <v>1</v>
      </c>
      <c r="G462" s="2" t="s">
        <v>1</v>
      </c>
      <c r="H462" s="10" t="s">
        <v>53</v>
      </c>
      <c r="I462" s="11">
        <f t="shared" ref="I462:AA462" si="669">SUM(I463)</f>
        <v>0</v>
      </c>
      <c r="J462" s="11">
        <f t="shared" si="669"/>
        <v>0</v>
      </c>
      <c r="K462" s="11">
        <f t="shared" si="669"/>
        <v>0</v>
      </c>
      <c r="L462" s="11">
        <f t="shared" si="669"/>
        <v>0</v>
      </c>
      <c r="M462" s="11">
        <f t="shared" si="669"/>
        <v>0</v>
      </c>
      <c r="N462" s="11">
        <f t="shared" si="669"/>
        <v>0</v>
      </c>
      <c r="O462" s="11">
        <f t="shared" si="669"/>
        <v>0</v>
      </c>
      <c r="P462" s="11">
        <f t="shared" si="669"/>
        <v>0</v>
      </c>
      <c r="Q462" s="11">
        <f t="shared" si="669"/>
        <v>0</v>
      </c>
      <c r="R462" s="11">
        <f t="shared" si="669"/>
        <v>0</v>
      </c>
      <c r="S462" s="11">
        <f t="shared" si="669"/>
        <v>0</v>
      </c>
      <c r="T462" s="11">
        <f t="shared" si="669"/>
        <v>0</v>
      </c>
      <c r="U462" s="11">
        <f t="shared" si="669"/>
        <v>0</v>
      </c>
      <c r="V462" s="11">
        <f t="shared" si="669"/>
        <v>0</v>
      </c>
      <c r="W462" s="11">
        <f t="shared" si="669"/>
        <v>0</v>
      </c>
      <c r="X462" s="11">
        <f t="shared" si="669"/>
        <v>0</v>
      </c>
      <c r="Y462" s="11">
        <f t="shared" si="669"/>
        <v>0</v>
      </c>
      <c r="Z462" s="11">
        <f t="shared" si="669"/>
        <v>0</v>
      </c>
      <c r="AA462" s="11">
        <f t="shared" si="669"/>
        <v>0</v>
      </c>
      <c r="AB462" s="11">
        <v>0</v>
      </c>
      <c r="AC462" s="11">
        <v>0</v>
      </c>
      <c r="AD462" s="11">
        <f t="shared" ref="AD462:AV462" si="670">SUM(AD463)</f>
        <v>0</v>
      </c>
      <c r="AE462" s="11">
        <f t="shared" si="670"/>
        <v>0</v>
      </c>
      <c r="AF462" s="11">
        <f t="shared" si="670"/>
        <v>0</v>
      </c>
      <c r="AG462" s="11">
        <f t="shared" si="670"/>
        <v>0</v>
      </c>
      <c r="AH462" s="11">
        <f t="shared" si="670"/>
        <v>0</v>
      </c>
      <c r="AI462" s="11">
        <f t="shared" si="670"/>
        <v>0</v>
      </c>
      <c r="AJ462" s="11">
        <f t="shared" si="670"/>
        <v>0</v>
      </c>
      <c r="AK462" s="11">
        <f t="shared" si="670"/>
        <v>0</v>
      </c>
      <c r="AL462" s="11">
        <f t="shared" si="670"/>
        <v>0</v>
      </c>
      <c r="AM462" s="11">
        <f t="shared" si="670"/>
        <v>0</v>
      </c>
      <c r="AN462" s="11">
        <f t="shared" si="670"/>
        <v>0</v>
      </c>
      <c r="AO462" s="11">
        <f t="shared" si="670"/>
        <v>0</v>
      </c>
      <c r="AP462" s="11">
        <f t="shared" si="670"/>
        <v>0</v>
      </c>
      <c r="AQ462" s="11">
        <f t="shared" si="670"/>
        <v>0</v>
      </c>
      <c r="AR462" s="11">
        <f t="shared" si="670"/>
        <v>0</v>
      </c>
      <c r="AS462" s="11">
        <f t="shared" si="670"/>
        <v>0</v>
      </c>
      <c r="AT462" s="11">
        <f t="shared" si="670"/>
        <v>0</v>
      </c>
      <c r="AU462" s="11">
        <f t="shared" si="670"/>
        <v>0</v>
      </c>
      <c r="AV462" s="11">
        <f t="shared" si="670"/>
        <v>0</v>
      </c>
      <c r="AW462" s="11">
        <v>0</v>
      </c>
      <c r="AX462" s="11">
        <v>0</v>
      </c>
      <c r="AY462" s="11">
        <f t="shared" ref="AY462:BQ462" si="671">SUM(AY463)</f>
        <v>0</v>
      </c>
      <c r="AZ462" s="11">
        <f t="shared" si="671"/>
        <v>0</v>
      </c>
      <c r="BA462" s="11">
        <f t="shared" si="671"/>
        <v>0</v>
      </c>
      <c r="BB462" s="11">
        <f t="shared" si="671"/>
        <v>0</v>
      </c>
      <c r="BC462" s="11">
        <f t="shared" si="671"/>
        <v>0</v>
      </c>
      <c r="BD462" s="11">
        <f t="shared" si="671"/>
        <v>0</v>
      </c>
      <c r="BE462" s="11">
        <f t="shared" si="671"/>
        <v>0</v>
      </c>
      <c r="BF462" s="11">
        <f t="shared" si="671"/>
        <v>0</v>
      </c>
      <c r="BG462" s="11">
        <f t="shared" si="671"/>
        <v>0</v>
      </c>
      <c r="BH462" s="11">
        <f t="shared" si="671"/>
        <v>0</v>
      </c>
      <c r="BI462" s="11">
        <f t="shared" si="671"/>
        <v>0</v>
      </c>
      <c r="BJ462" s="11">
        <f t="shared" si="671"/>
        <v>0</v>
      </c>
      <c r="BK462" s="11">
        <f t="shared" si="671"/>
        <v>0</v>
      </c>
      <c r="BL462" s="11">
        <f t="shared" si="671"/>
        <v>0</v>
      </c>
      <c r="BM462" s="11">
        <f t="shared" si="671"/>
        <v>0</v>
      </c>
      <c r="BN462" s="11">
        <f t="shared" si="671"/>
        <v>0</v>
      </c>
      <c r="BO462" s="11">
        <f t="shared" si="671"/>
        <v>0</v>
      </c>
      <c r="BP462" s="11">
        <f t="shared" si="671"/>
        <v>0</v>
      </c>
      <c r="BQ462" s="11">
        <f t="shared" si="671"/>
        <v>0</v>
      </c>
      <c r="BR462" s="11">
        <v>0</v>
      </c>
      <c r="BS462" s="11">
        <v>0</v>
      </c>
    </row>
    <row r="463" spans="1:71" x14ac:dyDescent="0.25">
      <c r="A463" s="4" t="s">
        <v>14</v>
      </c>
      <c r="B463" s="4" t="s">
        <v>231</v>
      </c>
      <c r="C463" s="4" t="s">
        <v>15</v>
      </c>
      <c r="D463" s="65" t="s">
        <v>232</v>
      </c>
      <c r="E463" s="64" t="s">
        <v>54</v>
      </c>
      <c r="F463" s="64" t="s">
        <v>1</v>
      </c>
      <c r="G463" s="2" t="s">
        <v>1</v>
      </c>
      <c r="H463" s="2" t="s">
        <v>55</v>
      </c>
      <c r="I463" s="12">
        <f t="shared" ref="I463:AA463" si="672">SUM(I464,I469,I466)</f>
        <v>0</v>
      </c>
      <c r="J463" s="12">
        <f t="shared" si="672"/>
        <v>0</v>
      </c>
      <c r="K463" s="12">
        <f t="shared" si="672"/>
        <v>0</v>
      </c>
      <c r="L463" s="12">
        <f t="shared" si="672"/>
        <v>0</v>
      </c>
      <c r="M463" s="12">
        <f t="shared" si="672"/>
        <v>0</v>
      </c>
      <c r="N463" s="12">
        <f t="shared" si="672"/>
        <v>0</v>
      </c>
      <c r="O463" s="12">
        <f t="shared" ref="O463" si="673">SUM(O464,O469,O466)</f>
        <v>0</v>
      </c>
      <c r="P463" s="12">
        <f t="shared" si="672"/>
        <v>0</v>
      </c>
      <c r="Q463" s="12">
        <f t="shared" si="672"/>
        <v>0</v>
      </c>
      <c r="R463" s="12">
        <f t="shared" si="672"/>
        <v>0</v>
      </c>
      <c r="S463" s="12">
        <f t="shared" si="672"/>
        <v>0</v>
      </c>
      <c r="T463" s="12">
        <f t="shared" si="672"/>
        <v>0</v>
      </c>
      <c r="U463" s="12">
        <f t="shared" si="672"/>
        <v>0</v>
      </c>
      <c r="V463" s="12">
        <f t="shared" si="672"/>
        <v>0</v>
      </c>
      <c r="W463" s="12">
        <f t="shared" si="672"/>
        <v>0</v>
      </c>
      <c r="X463" s="12">
        <f t="shared" si="672"/>
        <v>0</v>
      </c>
      <c r="Y463" s="12">
        <f t="shared" si="672"/>
        <v>0</v>
      </c>
      <c r="Z463" s="12">
        <f t="shared" si="672"/>
        <v>0</v>
      </c>
      <c r="AA463" s="12">
        <f t="shared" si="672"/>
        <v>0</v>
      </c>
      <c r="AB463" s="12">
        <v>0</v>
      </c>
      <c r="AC463" s="12">
        <v>0</v>
      </c>
      <c r="AD463" s="12">
        <f t="shared" ref="AD463:AV463" si="674">SUM(AD464,AD469,AD466)</f>
        <v>0</v>
      </c>
      <c r="AE463" s="12">
        <f t="shared" si="674"/>
        <v>0</v>
      </c>
      <c r="AF463" s="12">
        <f t="shared" si="674"/>
        <v>0</v>
      </c>
      <c r="AG463" s="12">
        <f t="shared" si="674"/>
        <v>0</v>
      </c>
      <c r="AH463" s="12">
        <f t="shared" si="674"/>
        <v>0</v>
      </c>
      <c r="AI463" s="12">
        <f t="shared" si="674"/>
        <v>0</v>
      </c>
      <c r="AJ463" s="12">
        <f t="shared" ref="AJ463" si="675">SUM(AJ464,AJ469,AJ466)</f>
        <v>0</v>
      </c>
      <c r="AK463" s="12">
        <f t="shared" si="674"/>
        <v>0</v>
      </c>
      <c r="AL463" s="12">
        <f t="shared" si="674"/>
        <v>0</v>
      </c>
      <c r="AM463" s="12">
        <f t="shared" si="674"/>
        <v>0</v>
      </c>
      <c r="AN463" s="12">
        <f t="shared" si="674"/>
        <v>0</v>
      </c>
      <c r="AO463" s="12">
        <f t="shared" si="674"/>
        <v>0</v>
      </c>
      <c r="AP463" s="12">
        <f t="shared" si="674"/>
        <v>0</v>
      </c>
      <c r="AQ463" s="12">
        <f t="shared" si="674"/>
        <v>0</v>
      </c>
      <c r="AR463" s="12">
        <f t="shared" si="674"/>
        <v>0</v>
      </c>
      <c r="AS463" s="12">
        <f t="shared" si="674"/>
        <v>0</v>
      </c>
      <c r="AT463" s="12">
        <f t="shared" si="674"/>
        <v>0</v>
      </c>
      <c r="AU463" s="12">
        <f t="shared" si="674"/>
        <v>0</v>
      </c>
      <c r="AV463" s="12">
        <f t="shared" si="674"/>
        <v>0</v>
      </c>
      <c r="AW463" s="12">
        <v>0</v>
      </c>
      <c r="AX463" s="12">
        <v>0</v>
      </c>
      <c r="AY463" s="12">
        <f t="shared" ref="AY463:BQ463" si="676">SUM(AY464,AY469,AY466)</f>
        <v>0</v>
      </c>
      <c r="AZ463" s="12">
        <f t="shared" si="676"/>
        <v>0</v>
      </c>
      <c r="BA463" s="12">
        <f t="shared" si="676"/>
        <v>0</v>
      </c>
      <c r="BB463" s="12">
        <f t="shared" si="676"/>
        <v>0</v>
      </c>
      <c r="BC463" s="12">
        <f t="shared" si="676"/>
        <v>0</v>
      </c>
      <c r="BD463" s="12">
        <f t="shared" si="676"/>
        <v>0</v>
      </c>
      <c r="BE463" s="12">
        <f t="shared" ref="BE463" si="677">SUM(BE464,BE469,BE466)</f>
        <v>0</v>
      </c>
      <c r="BF463" s="12">
        <f t="shared" si="676"/>
        <v>0</v>
      </c>
      <c r="BG463" s="12">
        <f t="shared" si="676"/>
        <v>0</v>
      </c>
      <c r="BH463" s="12">
        <f t="shared" si="676"/>
        <v>0</v>
      </c>
      <c r="BI463" s="12">
        <f t="shared" si="676"/>
        <v>0</v>
      </c>
      <c r="BJ463" s="12">
        <f t="shared" si="676"/>
        <v>0</v>
      </c>
      <c r="BK463" s="12">
        <f t="shared" si="676"/>
        <v>0</v>
      </c>
      <c r="BL463" s="12">
        <f t="shared" si="676"/>
        <v>0</v>
      </c>
      <c r="BM463" s="12">
        <f t="shared" si="676"/>
        <v>0</v>
      </c>
      <c r="BN463" s="12">
        <f t="shared" si="676"/>
        <v>0</v>
      </c>
      <c r="BO463" s="12">
        <f t="shared" si="676"/>
        <v>0</v>
      </c>
      <c r="BP463" s="12">
        <f t="shared" si="676"/>
        <v>0</v>
      </c>
      <c r="BQ463" s="12">
        <f t="shared" si="676"/>
        <v>0</v>
      </c>
      <c r="BR463" s="12">
        <v>0</v>
      </c>
      <c r="BS463" s="12">
        <v>0</v>
      </c>
    </row>
    <row r="464" spans="1:71" x14ac:dyDescent="0.25">
      <c r="A464" s="1" t="s">
        <v>14</v>
      </c>
      <c r="B464" s="1" t="s">
        <v>231</v>
      </c>
      <c r="C464" s="1" t="s">
        <v>15</v>
      </c>
      <c r="D464" s="68" t="s">
        <v>232</v>
      </c>
      <c r="E464" s="68" t="s">
        <v>96</v>
      </c>
      <c r="F464" s="65" t="s">
        <v>1</v>
      </c>
      <c r="G464" s="13" t="s">
        <v>1</v>
      </c>
      <c r="H464" s="2" t="s">
        <v>97</v>
      </c>
      <c r="I464" s="12">
        <f t="shared" ref="I464:AA464" si="678">SUM(I465)</f>
        <v>0</v>
      </c>
      <c r="J464" s="12">
        <f t="shared" si="678"/>
        <v>0</v>
      </c>
      <c r="K464" s="12">
        <f t="shared" si="678"/>
        <v>0</v>
      </c>
      <c r="L464" s="12">
        <f t="shared" si="678"/>
        <v>0</v>
      </c>
      <c r="M464" s="12">
        <f t="shared" si="678"/>
        <v>0</v>
      </c>
      <c r="N464" s="12">
        <f t="shared" si="678"/>
        <v>0</v>
      </c>
      <c r="O464" s="12">
        <f t="shared" si="678"/>
        <v>0</v>
      </c>
      <c r="P464" s="12">
        <f t="shared" si="678"/>
        <v>0</v>
      </c>
      <c r="Q464" s="12">
        <f t="shared" si="678"/>
        <v>0</v>
      </c>
      <c r="R464" s="12">
        <f t="shared" si="678"/>
        <v>0</v>
      </c>
      <c r="S464" s="12">
        <f t="shared" si="678"/>
        <v>0</v>
      </c>
      <c r="T464" s="12">
        <f t="shared" si="678"/>
        <v>0</v>
      </c>
      <c r="U464" s="12">
        <f t="shared" si="678"/>
        <v>0</v>
      </c>
      <c r="V464" s="12">
        <f t="shared" si="678"/>
        <v>0</v>
      </c>
      <c r="W464" s="12">
        <f t="shared" si="678"/>
        <v>0</v>
      </c>
      <c r="X464" s="12">
        <f t="shared" si="678"/>
        <v>0</v>
      </c>
      <c r="Y464" s="12">
        <f t="shared" si="678"/>
        <v>0</v>
      </c>
      <c r="Z464" s="12">
        <f t="shared" si="678"/>
        <v>0</v>
      </c>
      <c r="AA464" s="12">
        <f t="shared" si="678"/>
        <v>0</v>
      </c>
      <c r="AB464" s="12">
        <v>0</v>
      </c>
      <c r="AC464" s="12">
        <v>0</v>
      </c>
      <c r="AD464" s="12">
        <f t="shared" ref="AD464:AV464" si="679">SUM(AD465)</f>
        <v>0</v>
      </c>
      <c r="AE464" s="12">
        <f t="shared" si="679"/>
        <v>0</v>
      </c>
      <c r="AF464" s="12">
        <f t="shared" si="679"/>
        <v>0</v>
      </c>
      <c r="AG464" s="12">
        <f t="shared" si="679"/>
        <v>0</v>
      </c>
      <c r="AH464" s="12">
        <f t="shared" si="679"/>
        <v>0</v>
      </c>
      <c r="AI464" s="12">
        <f t="shared" si="679"/>
        <v>0</v>
      </c>
      <c r="AJ464" s="12">
        <f t="shared" si="679"/>
        <v>0</v>
      </c>
      <c r="AK464" s="12">
        <f t="shared" si="679"/>
        <v>0</v>
      </c>
      <c r="AL464" s="12">
        <f t="shared" si="679"/>
        <v>0</v>
      </c>
      <c r="AM464" s="12">
        <f t="shared" si="679"/>
        <v>0</v>
      </c>
      <c r="AN464" s="12">
        <f t="shared" si="679"/>
        <v>0</v>
      </c>
      <c r="AO464" s="12">
        <f t="shared" si="679"/>
        <v>0</v>
      </c>
      <c r="AP464" s="12">
        <f t="shared" si="679"/>
        <v>0</v>
      </c>
      <c r="AQ464" s="12">
        <f t="shared" si="679"/>
        <v>0</v>
      </c>
      <c r="AR464" s="12">
        <f t="shared" si="679"/>
        <v>0</v>
      </c>
      <c r="AS464" s="12">
        <f t="shared" si="679"/>
        <v>0</v>
      </c>
      <c r="AT464" s="12">
        <f t="shared" si="679"/>
        <v>0</v>
      </c>
      <c r="AU464" s="12">
        <f t="shared" si="679"/>
        <v>0</v>
      </c>
      <c r="AV464" s="12">
        <f t="shared" si="679"/>
        <v>0</v>
      </c>
      <c r="AW464" s="12">
        <v>0</v>
      </c>
      <c r="AX464" s="12">
        <v>0</v>
      </c>
      <c r="AY464" s="12">
        <f t="shared" ref="AY464:BQ464" si="680">SUM(AY465)</f>
        <v>0</v>
      </c>
      <c r="AZ464" s="12">
        <f t="shared" si="680"/>
        <v>0</v>
      </c>
      <c r="BA464" s="12">
        <f t="shared" si="680"/>
        <v>0</v>
      </c>
      <c r="BB464" s="12">
        <f t="shared" si="680"/>
        <v>0</v>
      </c>
      <c r="BC464" s="12">
        <f t="shared" si="680"/>
        <v>0</v>
      </c>
      <c r="BD464" s="12">
        <f t="shared" si="680"/>
        <v>0</v>
      </c>
      <c r="BE464" s="12">
        <f t="shared" si="680"/>
        <v>0</v>
      </c>
      <c r="BF464" s="12">
        <f t="shared" si="680"/>
        <v>0</v>
      </c>
      <c r="BG464" s="12">
        <f t="shared" si="680"/>
        <v>0</v>
      </c>
      <c r="BH464" s="12">
        <f t="shared" si="680"/>
        <v>0</v>
      </c>
      <c r="BI464" s="12">
        <f t="shared" si="680"/>
        <v>0</v>
      </c>
      <c r="BJ464" s="12">
        <f t="shared" si="680"/>
        <v>0</v>
      </c>
      <c r="BK464" s="12">
        <f t="shared" si="680"/>
        <v>0</v>
      </c>
      <c r="BL464" s="12">
        <f t="shared" si="680"/>
        <v>0</v>
      </c>
      <c r="BM464" s="12">
        <f t="shared" si="680"/>
        <v>0</v>
      </c>
      <c r="BN464" s="12">
        <f t="shared" si="680"/>
        <v>0</v>
      </c>
      <c r="BO464" s="12">
        <f t="shared" si="680"/>
        <v>0</v>
      </c>
      <c r="BP464" s="12">
        <f t="shared" si="680"/>
        <v>0</v>
      </c>
      <c r="BQ464" s="12">
        <f t="shared" si="680"/>
        <v>0</v>
      </c>
      <c r="BR464" s="12">
        <v>0</v>
      </c>
      <c r="BS464" s="12">
        <v>0</v>
      </c>
    </row>
    <row r="465" spans="1:71" x14ac:dyDescent="0.25">
      <c r="A465" s="4" t="s">
        <v>14</v>
      </c>
      <c r="B465" s="4" t="s">
        <v>231</v>
      </c>
      <c r="C465" s="4" t="s">
        <v>15</v>
      </c>
      <c r="D465" s="65" t="s">
        <v>232</v>
      </c>
      <c r="E465" s="75">
        <v>6142</v>
      </c>
      <c r="F465" s="65" t="s">
        <v>1902</v>
      </c>
      <c r="G465" s="60" t="s">
        <v>1875</v>
      </c>
      <c r="H465" s="13" t="s">
        <v>234</v>
      </c>
      <c r="I465" s="14">
        <v>0</v>
      </c>
      <c r="J465" s="14"/>
      <c r="K465" s="14"/>
      <c r="L465" s="14"/>
      <c r="M465" s="14"/>
      <c r="N465" s="14"/>
      <c r="O465" s="14">
        <f t="shared" ref="O465:O527" si="681">I465+J465+K465+L465+M465+N465</f>
        <v>0</v>
      </c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>
        <v>0</v>
      </c>
      <c r="AC465" s="14">
        <v>0</v>
      </c>
      <c r="AD465" s="14">
        <v>0</v>
      </c>
      <c r="AE465" s="14"/>
      <c r="AF465" s="14"/>
      <c r="AG465" s="14"/>
      <c r="AH465" s="14"/>
      <c r="AI465" s="14"/>
      <c r="AJ465" s="14">
        <f t="shared" ref="AJ465:AJ527" si="682">AD465+AE465+AF465+AG465+AH465+AI465</f>
        <v>0</v>
      </c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>
        <v>0</v>
      </c>
      <c r="AX465" s="14">
        <v>0</v>
      </c>
      <c r="AY465" s="14">
        <v>0</v>
      </c>
      <c r="AZ465" s="14"/>
      <c r="BA465" s="14"/>
      <c r="BB465" s="14"/>
      <c r="BC465" s="14"/>
      <c r="BD465" s="14"/>
      <c r="BE465" s="14">
        <f t="shared" ref="BE465:BE527" si="683">AY465+AZ465+BA465+BB465+BC465+BD465</f>
        <v>0</v>
      </c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>
        <v>0</v>
      </c>
      <c r="BS465" s="14">
        <v>0</v>
      </c>
    </row>
    <row r="466" spans="1:71" x14ac:dyDescent="0.25">
      <c r="A466" s="1" t="s">
        <v>14</v>
      </c>
      <c r="B466" s="1" t="s">
        <v>231</v>
      </c>
      <c r="C466" s="1" t="s">
        <v>15</v>
      </c>
      <c r="D466" s="68" t="s">
        <v>232</v>
      </c>
      <c r="E466" s="68" t="s">
        <v>56</v>
      </c>
      <c r="F466" s="65" t="s">
        <v>1</v>
      </c>
      <c r="G466" s="13" t="s">
        <v>1</v>
      </c>
      <c r="H466" s="2" t="s">
        <v>57</v>
      </c>
      <c r="I466" s="47">
        <f t="shared" ref="I466:AA466" si="684">SUM(I467:I468)</f>
        <v>0</v>
      </c>
      <c r="J466" s="47">
        <f t="shared" si="684"/>
        <v>0</v>
      </c>
      <c r="K466" s="47">
        <f t="shared" si="684"/>
        <v>0</v>
      </c>
      <c r="L466" s="47">
        <f t="shared" si="684"/>
        <v>0</v>
      </c>
      <c r="M466" s="47">
        <f t="shared" si="684"/>
        <v>0</v>
      </c>
      <c r="N466" s="47">
        <f t="shared" si="684"/>
        <v>0</v>
      </c>
      <c r="O466" s="47">
        <f t="shared" si="684"/>
        <v>0</v>
      </c>
      <c r="P466" s="47">
        <f t="shared" si="684"/>
        <v>0</v>
      </c>
      <c r="Q466" s="47">
        <f t="shared" si="684"/>
        <v>0</v>
      </c>
      <c r="R466" s="47">
        <f t="shared" si="684"/>
        <v>0</v>
      </c>
      <c r="S466" s="47">
        <f t="shared" si="684"/>
        <v>0</v>
      </c>
      <c r="T466" s="47">
        <f t="shared" si="684"/>
        <v>0</v>
      </c>
      <c r="U466" s="47">
        <f t="shared" si="684"/>
        <v>0</v>
      </c>
      <c r="V466" s="47">
        <f t="shared" si="684"/>
        <v>0</v>
      </c>
      <c r="W466" s="47">
        <f t="shared" si="684"/>
        <v>0</v>
      </c>
      <c r="X466" s="47">
        <f t="shared" si="684"/>
        <v>0</v>
      </c>
      <c r="Y466" s="47">
        <f t="shared" si="684"/>
        <v>0</v>
      </c>
      <c r="Z466" s="47">
        <f t="shared" si="684"/>
        <v>0</v>
      </c>
      <c r="AA466" s="47">
        <f t="shared" si="684"/>
        <v>0</v>
      </c>
      <c r="AB466" s="47">
        <v>0</v>
      </c>
      <c r="AC466" s="47">
        <v>0</v>
      </c>
      <c r="AD466" s="47">
        <f t="shared" ref="AD466:AV466" si="685">SUM(AD467:AD468)</f>
        <v>0</v>
      </c>
      <c r="AE466" s="47">
        <f t="shared" si="685"/>
        <v>0</v>
      </c>
      <c r="AF466" s="47">
        <f t="shared" si="685"/>
        <v>0</v>
      </c>
      <c r="AG466" s="47">
        <f t="shared" si="685"/>
        <v>0</v>
      </c>
      <c r="AH466" s="47">
        <f t="shared" si="685"/>
        <v>0</v>
      </c>
      <c r="AI466" s="47">
        <f t="shared" si="685"/>
        <v>0</v>
      </c>
      <c r="AJ466" s="47">
        <f t="shared" si="685"/>
        <v>0</v>
      </c>
      <c r="AK466" s="47">
        <f t="shared" si="685"/>
        <v>0</v>
      </c>
      <c r="AL466" s="47">
        <f t="shared" si="685"/>
        <v>0</v>
      </c>
      <c r="AM466" s="47">
        <f t="shared" si="685"/>
        <v>0</v>
      </c>
      <c r="AN466" s="47">
        <f t="shared" si="685"/>
        <v>0</v>
      </c>
      <c r="AO466" s="47">
        <f t="shared" si="685"/>
        <v>0</v>
      </c>
      <c r="AP466" s="47">
        <f t="shared" si="685"/>
        <v>0</v>
      </c>
      <c r="AQ466" s="47">
        <f t="shared" si="685"/>
        <v>0</v>
      </c>
      <c r="AR466" s="47">
        <f t="shared" si="685"/>
        <v>0</v>
      </c>
      <c r="AS466" s="47">
        <f t="shared" si="685"/>
        <v>0</v>
      </c>
      <c r="AT466" s="47">
        <f t="shared" si="685"/>
        <v>0</v>
      </c>
      <c r="AU466" s="47">
        <f t="shared" si="685"/>
        <v>0</v>
      </c>
      <c r="AV466" s="47">
        <f t="shared" si="685"/>
        <v>0</v>
      </c>
      <c r="AW466" s="47">
        <v>0</v>
      </c>
      <c r="AX466" s="47">
        <v>0</v>
      </c>
      <c r="AY466" s="47">
        <f t="shared" ref="AY466:BQ466" si="686">SUM(AY467:AY468)</f>
        <v>0</v>
      </c>
      <c r="AZ466" s="47">
        <f t="shared" si="686"/>
        <v>0</v>
      </c>
      <c r="BA466" s="47">
        <f t="shared" si="686"/>
        <v>0</v>
      </c>
      <c r="BB466" s="47">
        <f t="shared" si="686"/>
        <v>0</v>
      </c>
      <c r="BC466" s="47">
        <f t="shared" si="686"/>
        <v>0</v>
      </c>
      <c r="BD466" s="47">
        <f t="shared" si="686"/>
        <v>0</v>
      </c>
      <c r="BE466" s="47">
        <f t="shared" si="686"/>
        <v>0</v>
      </c>
      <c r="BF466" s="47">
        <f t="shared" si="686"/>
        <v>0</v>
      </c>
      <c r="BG466" s="47">
        <f t="shared" si="686"/>
        <v>0</v>
      </c>
      <c r="BH466" s="47">
        <f t="shared" si="686"/>
        <v>0</v>
      </c>
      <c r="BI466" s="47">
        <f t="shared" si="686"/>
        <v>0</v>
      </c>
      <c r="BJ466" s="47">
        <f t="shared" si="686"/>
        <v>0</v>
      </c>
      <c r="BK466" s="47">
        <f t="shared" si="686"/>
        <v>0</v>
      </c>
      <c r="BL466" s="47">
        <f t="shared" si="686"/>
        <v>0</v>
      </c>
      <c r="BM466" s="47">
        <f t="shared" si="686"/>
        <v>0</v>
      </c>
      <c r="BN466" s="47">
        <f t="shared" si="686"/>
        <v>0</v>
      </c>
      <c r="BO466" s="47">
        <f t="shared" si="686"/>
        <v>0</v>
      </c>
      <c r="BP466" s="47">
        <f t="shared" si="686"/>
        <v>0</v>
      </c>
      <c r="BQ466" s="47">
        <f t="shared" si="686"/>
        <v>0</v>
      </c>
      <c r="BR466" s="47">
        <v>0</v>
      </c>
      <c r="BS466" s="47">
        <v>0</v>
      </c>
    </row>
    <row r="467" spans="1:71" ht="22.5" x14ac:dyDescent="0.25">
      <c r="A467" s="4" t="s">
        <v>14</v>
      </c>
      <c r="B467" s="4" t="s">
        <v>231</v>
      </c>
      <c r="C467" s="4" t="s">
        <v>15</v>
      </c>
      <c r="D467" s="65" t="s">
        <v>232</v>
      </c>
      <c r="E467" s="75">
        <v>6143</v>
      </c>
      <c r="F467" s="65" t="s">
        <v>1900</v>
      </c>
      <c r="G467" s="60" t="s">
        <v>1875</v>
      </c>
      <c r="H467" s="13" t="s">
        <v>140</v>
      </c>
      <c r="I467" s="14">
        <v>0</v>
      </c>
      <c r="J467" s="14"/>
      <c r="K467" s="14"/>
      <c r="L467" s="14"/>
      <c r="M467" s="14"/>
      <c r="N467" s="14"/>
      <c r="O467" s="14">
        <f t="shared" si="681"/>
        <v>0</v>
      </c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>
        <v>0</v>
      </c>
      <c r="AC467" s="14">
        <v>0</v>
      </c>
      <c r="AD467" s="14"/>
      <c r="AE467" s="14"/>
      <c r="AF467" s="14"/>
      <c r="AG467" s="14"/>
      <c r="AH467" s="14"/>
      <c r="AI467" s="14"/>
      <c r="AJ467" s="14">
        <f t="shared" si="682"/>
        <v>0</v>
      </c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>
        <v>0</v>
      </c>
      <c r="AX467" s="14">
        <v>0</v>
      </c>
      <c r="AY467" s="14"/>
      <c r="AZ467" s="14"/>
      <c r="BA467" s="14"/>
      <c r="BB467" s="14"/>
      <c r="BC467" s="14"/>
      <c r="BD467" s="14"/>
      <c r="BE467" s="14">
        <f t="shared" si="683"/>
        <v>0</v>
      </c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>
        <v>0</v>
      </c>
      <c r="BS467" s="14">
        <v>0</v>
      </c>
    </row>
    <row r="468" spans="1:71" ht="22.5" x14ac:dyDescent="0.25">
      <c r="A468" s="4" t="s">
        <v>14</v>
      </c>
      <c r="B468" s="4" t="s">
        <v>231</v>
      </c>
      <c r="C468" s="4" t="s">
        <v>15</v>
      </c>
      <c r="D468" s="65" t="s">
        <v>232</v>
      </c>
      <c r="E468" s="75">
        <v>6143</v>
      </c>
      <c r="F468" s="65" t="s">
        <v>1901</v>
      </c>
      <c r="G468" s="60" t="s">
        <v>1875</v>
      </c>
      <c r="H468" s="13" t="s">
        <v>144</v>
      </c>
      <c r="I468" s="14">
        <v>0</v>
      </c>
      <c r="J468" s="14"/>
      <c r="K468" s="14"/>
      <c r="L468" s="14"/>
      <c r="M468" s="14"/>
      <c r="N468" s="14"/>
      <c r="O468" s="14">
        <f t="shared" si="681"/>
        <v>0</v>
      </c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>
        <v>0</v>
      </c>
      <c r="AC468" s="14">
        <v>0</v>
      </c>
      <c r="AD468" s="14"/>
      <c r="AE468" s="14"/>
      <c r="AF468" s="14"/>
      <c r="AG468" s="14"/>
      <c r="AH468" s="14"/>
      <c r="AI468" s="14"/>
      <c r="AJ468" s="14">
        <f t="shared" si="682"/>
        <v>0</v>
      </c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>
        <v>0</v>
      </c>
      <c r="AX468" s="14">
        <v>0</v>
      </c>
      <c r="AY468" s="14"/>
      <c r="AZ468" s="14"/>
      <c r="BA468" s="14"/>
      <c r="BB468" s="14"/>
      <c r="BC468" s="14"/>
      <c r="BD468" s="14"/>
      <c r="BE468" s="14">
        <f t="shared" si="683"/>
        <v>0</v>
      </c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>
        <v>0</v>
      </c>
      <c r="BS468" s="14">
        <v>0</v>
      </c>
    </row>
    <row r="469" spans="1:71" x14ac:dyDescent="0.25">
      <c r="A469" s="4" t="s">
        <v>14</v>
      </c>
      <c r="B469" s="4" t="s">
        <v>231</v>
      </c>
      <c r="C469" s="4" t="s">
        <v>15</v>
      </c>
      <c r="D469" s="65" t="s">
        <v>232</v>
      </c>
      <c r="E469" s="75">
        <v>6148</v>
      </c>
      <c r="F469" s="65"/>
      <c r="G469" s="60" t="s">
        <v>1875</v>
      </c>
      <c r="H469" s="13" t="s">
        <v>63</v>
      </c>
      <c r="I469" s="14">
        <v>0</v>
      </c>
      <c r="J469" s="14"/>
      <c r="K469" s="14"/>
      <c r="L469" s="14"/>
      <c r="M469" s="14"/>
      <c r="N469" s="14"/>
      <c r="O469" s="14">
        <f t="shared" si="681"/>
        <v>0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>
        <v>0</v>
      </c>
      <c r="AC469" s="14">
        <v>0</v>
      </c>
      <c r="AD469" s="14">
        <v>0</v>
      </c>
      <c r="AE469" s="14"/>
      <c r="AF469" s="14"/>
      <c r="AG469" s="14"/>
      <c r="AH469" s="14"/>
      <c r="AI469" s="14"/>
      <c r="AJ469" s="14">
        <f t="shared" si="682"/>
        <v>0</v>
      </c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>
        <v>0</v>
      </c>
      <c r="AX469" s="14">
        <v>0</v>
      </c>
      <c r="AY469" s="14">
        <v>0</v>
      </c>
      <c r="AZ469" s="14"/>
      <c r="BA469" s="14"/>
      <c r="BB469" s="14"/>
      <c r="BC469" s="14"/>
      <c r="BD469" s="14"/>
      <c r="BE469" s="14">
        <f t="shared" si="683"/>
        <v>0</v>
      </c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>
        <v>0</v>
      </c>
      <c r="BS469" s="14">
        <v>0</v>
      </c>
    </row>
    <row r="470" spans="1:71" ht="22.5" x14ac:dyDescent="0.25">
      <c r="A470" s="1" t="s">
        <v>1</v>
      </c>
      <c r="B470" s="1" t="s">
        <v>1</v>
      </c>
      <c r="C470" s="1" t="s">
        <v>1</v>
      </c>
      <c r="D470" s="64" t="s">
        <v>1</v>
      </c>
      <c r="E470" s="64" t="s">
        <v>1</v>
      </c>
      <c r="F470" s="64" t="s">
        <v>1</v>
      </c>
      <c r="G470" s="2" t="s">
        <v>1</v>
      </c>
      <c r="H470" s="10" t="s">
        <v>64</v>
      </c>
      <c r="I470" s="11">
        <f t="shared" ref="I470:X471" si="687">SUM(I471)</f>
        <v>0</v>
      </c>
      <c r="J470" s="11">
        <f t="shared" si="687"/>
        <v>0</v>
      </c>
      <c r="K470" s="11">
        <f t="shared" si="687"/>
        <v>0</v>
      </c>
      <c r="L470" s="11">
        <f t="shared" si="687"/>
        <v>0</v>
      </c>
      <c r="M470" s="11">
        <f t="shared" si="687"/>
        <v>0</v>
      </c>
      <c r="N470" s="11">
        <f t="shared" si="687"/>
        <v>0</v>
      </c>
      <c r="O470" s="11">
        <f t="shared" si="687"/>
        <v>0</v>
      </c>
      <c r="P470" s="11">
        <f t="shared" si="687"/>
        <v>0</v>
      </c>
      <c r="Q470" s="11">
        <f t="shared" si="687"/>
        <v>0</v>
      </c>
      <c r="R470" s="11">
        <f t="shared" si="687"/>
        <v>0</v>
      </c>
      <c r="S470" s="11">
        <f t="shared" si="687"/>
        <v>0</v>
      </c>
      <c r="T470" s="11">
        <f t="shared" si="687"/>
        <v>0</v>
      </c>
      <c r="U470" s="11">
        <f t="shared" si="687"/>
        <v>0</v>
      </c>
      <c r="V470" s="11">
        <f t="shared" si="687"/>
        <v>0</v>
      </c>
      <c r="W470" s="11">
        <f t="shared" si="687"/>
        <v>0</v>
      </c>
      <c r="X470" s="11">
        <f t="shared" si="687"/>
        <v>0</v>
      </c>
      <c r="Y470" s="11">
        <f t="shared" ref="J470:AA471" si="688">SUM(Y471)</f>
        <v>0</v>
      </c>
      <c r="Z470" s="11">
        <f t="shared" si="688"/>
        <v>0</v>
      </c>
      <c r="AA470" s="11">
        <f t="shared" si="688"/>
        <v>0</v>
      </c>
      <c r="AB470" s="11">
        <v>0</v>
      </c>
      <c r="AC470" s="11">
        <v>0</v>
      </c>
      <c r="AD470" s="11">
        <f t="shared" ref="AD470:AS471" si="689">SUM(AD471)</f>
        <v>0</v>
      </c>
      <c r="AE470" s="11">
        <f t="shared" si="689"/>
        <v>0</v>
      </c>
      <c r="AF470" s="11">
        <f t="shared" si="689"/>
        <v>0</v>
      </c>
      <c r="AG470" s="11">
        <f t="shared" si="689"/>
        <v>0</v>
      </c>
      <c r="AH470" s="11">
        <f t="shared" si="689"/>
        <v>0</v>
      </c>
      <c r="AI470" s="11">
        <f t="shared" si="689"/>
        <v>0</v>
      </c>
      <c r="AJ470" s="11">
        <f t="shared" si="689"/>
        <v>0</v>
      </c>
      <c r="AK470" s="11">
        <f t="shared" si="689"/>
        <v>0</v>
      </c>
      <c r="AL470" s="11">
        <f t="shared" si="689"/>
        <v>0</v>
      </c>
      <c r="AM470" s="11">
        <f t="shared" si="689"/>
        <v>0</v>
      </c>
      <c r="AN470" s="11">
        <f t="shared" si="689"/>
        <v>0</v>
      </c>
      <c r="AO470" s="11">
        <f t="shared" si="689"/>
        <v>0</v>
      </c>
      <c r="AP470" s="11">
        <f t="shared" si="689"/>
        <v>0</v>
      </c>
      <c r="AQ470" s="11">
        <f t="shared" si="689"/>
        <v>0</v>
      </c>
      <c r="AR470" s="11">
        <f t="shared" si="689"/>
        <v>0</v>
      </c>
      <c r="AS470" s="11">
        <f t="shared" si="689"/>
        <v>0</v>
      </c>
      <c r="AT470" s="11">
        <f t="shared" ref="AE470:AV471" si="690">SUM(AT471)</f>
        <v>0</v>
      </c>
      <c r="AU470" s="11">
        <f t="shared" si="690"/>
        <v>0</v>
      </c>
      <c r="AV470" s="11">
        <f t="shared" si="690"/>
        <v>0</v>
      </c>
      <c r="AW470" s="11">
        <v>0</v>
      </c>
      <c r="AX470" s="11">
        <v>0</v>
      </c>
      <c r="AY470" s="11">
        <f t="shared" ref="AY470:BN471" si="691">SUM(AY471)</f>
        <v>0</v>
      </c>
      <c r="AZ470" s="11">
        <f t="shared" si="691"/>
        <v>0</v>
      </c>
      <c r="BA470" s="11">
        <f t="shared" si="691"/>
        <v>0</v>
      </c>
      <c r="BB470" s="11">
        <f t="shared" si="691"/>
        <v>0</v>
      </c>
      <c r="BC470" s="11">
        <f t="shared" si="691"/>
        <v>0</v>
      </c>
      <c r="BD470" s="11">
        <f t="shared" si="691"/>
        <v>0</v>
      </c>
      <c r="BE470" s="11">
        <f t="shared" si="691"/>
        <v>0</v>
      </c>
      <c r="BF470" s="11">
        <f t="shared" si="691"/>
        <v>0</v>
      </c>
      <c r="BG470" s="11">
        <f t="shared" si="691"/>
        <v>0</v>
      </c>
      <c r="BH470" s="11">
        <f t="shared" si="691"/>
        <v>0</v>
      </c>
      <c r="BI470" s="11">
        <f t="shared" si="691"/>
        <v>0</v>
      </c>
      <c r="BJ470" s="11">
        <f t="shared" si="691"/>
        <v>0</v>
      </c>
      <c r="BK470" s="11">
        <f t="shared" si="691"/>
        <v>0</v>
      </c>
      <c r="BL470" s="11">
        <f t="shared" si="691"/>
        <v>0</v>
      </c>
      <c r="BM470" s="11">
        <f t="shared" si="691"/>
        <v>0</v>
      </c>
      <c r="BN470" s="11">
        <f t="shared" si="691"/>
        <v>0</v>
      </c>
      <c r="BO470" s="11">
        <f t="shared" ref="AZ470:BQ471" si="692">SUM(BO471)</f>
        <v>0</v>
      </c>
      <c r="BP470" s="11">
        <f t="shared" si="692"/>
        <v>0</v>
      </c>
      <c r="BQ470" s="11">
        <f t="shared" si="692"/>
        <v>0</v>
      </c>
      <c r="BR470" s="11">
        <v>0</v>
      </c>
      <c r="BS470" s="11">
        <v>0</v>
      </c>
    </row>
    <row r="471" spans="1:71" x14ac:dyDescent="0.25">
      <c r="A471" s="4" t="s">
        <v>14</v>
      </c>
      <c r="B471" s="4" t="s">
        <v>231</v>
      </c>
      <c r="C471" s="4" t="s">
        <v>15</v>
      </c>
      <c r="D471" s="65" t="s">
        <v>232</v>
      </c>
      <c r="E471" s="64" t="s">
        <v>65</v>
      </c>
      <c r="F471" s="64" t="s">
        <v>1</v>
      </c>
      <c r="G471" s="2" t="s">
        <v>1</v>
      </c>
      <c r="H471" s="2" t="s">
        <v>66</v>
      </c>
      <c r="I471" s="12">
        <f t="shared" si="687"/>
        <v>0</v>
      </c>
      <c r="J471" s="12">
        <f t="shared" si="688"/>
        <v>0</v>
      </c>
      <c r="K471" s="12">
        <f t="shared" si="688"/>
        <v>0</v>
      </c>
      <c r="L471" s="12">
        <f t="shared" si="688"/>
        <v>0</v>
      </c>
      <c r="M471" s="12">
        <f t="shared" si="688"/>
        <v>0</v>
      </c>
      <c r="N471" s="12">
        <f t="shared" si="688"/>
        <v>0</v>
      </c>
      <c r="O471" s="12">
        <f t="shared" si="688"/>
        <v>0</v>
      </c>
      <c r="P471" s="12">
        <f t="shared" si="688"/>
        <v>0</v>
      </c>
      <c r="Q471" s="12">
        <f t="shared" si="688"/>
        <v>0</v>
      </c>
      <c r="R471" s="12">
        <f t="shared" si="688"/>
        <v>0</v>
      </c>
      <c r="S471" s="12">
        <f t="shared" si="688"/>
        <v>0</v>
      </c>
      <c r="T471" s="12">
        <f t="shared" si="688"/>
        <v>0</v>
      </c>
      <c r="U471" s="12">
        <f t="shared" si="688"/>
        <v>0</v>
      </c>
      <c r="V471" s="12">
        <f t="shared" si="688"/>
        <v>0</v>
      </c>
      <c r="W471" s="12">
        <f t="shared" si="688"/>
        <v>0</v>
      </c>
      <c r="X471" s="12">
        <f t="shared" si="688"/>
        <v>0</v>
      </c>
      <c r="Y471" s="12">
        <f t="shared" si="688"/>
        <v>0</v>
      </c>
      <c r="Z471" s="12">
        <f t="shared" si="688"/>
        <v>0</v>
      </c>
      <c r="AA471" s="12">
        <f t="shared" si="688"/>
        <v>0</v>
      </c>
      <c r="AB471" s="12">
        <v>0</v>
      </c>
      <c r="AC471" s="12">
        <v>0</v>
      </c>
      <c r="AD471" s="12">
        <f t="shared" si="689"/>
        <v>0</v>
      </c>
      <c r="AE471" s="12">
        <f t="shared" si="690"/>
        <v>0</v>
      </c>
      <c r="AF471" s="12">
        <f t="shared" si="690"/>
        <v>0</v>
      </c>
      <c r="AG471" s="12">
        <f t="shared" si="690"/>
        <v>0</v>
      </c>
      <c r="AH471" s="12">
        <f t="shared" si="690"/>
        <v>0</v>
      </c>
      <c r="AI471" s="12">
        <f t="shared" si="690"/>
        <v>0</v>
      </c>
      <c r="AJ471" s="12">
        <f t="shared" si="690"/>
        <v>0</v>
      </c>
      <c r="AK471" s="12">
        <f t="shared" si="690"/>
        <v>0</v>
      </c>
      <c r="AL471" s="12">
        <f t="shared" si="690"/>
        <v>0</v>
      </c>
      <c r="AM471" s="12">
        <f t="shared" si="690"/>
        <v>0</v>
      </c>
      <c r="AN471" s="12">
        <f t="shared" si="690"/>
        <v>0</v>
      </c>
      <c r="AO471" s="12">
        <f t="shared" si="690"/>
        <v>0</v>
      </c>
      <c r="AP471" s="12">
        <f t="shared" si="690"/>
        <v>0</v>
      </c>
      <c r="AQ471" s="12">
        <f t="shared" si="690"/>
        <v>0</v>
      </c>
      <c r="AR471" s="12">
        <f t="shared" si="690"/>
        <v>0</v>
      </c>
      <c r="AS471" s="12">
        <f t="shared" si="690"/>
        <v>0</v>
      </c>
      <c r="AT471" s="12">
        <f t="shared" si="690"/>
        <v>0</v>
      </c>
      <c r="AU471" s="12">
        <f t="shared" si="690"/>
        <v>0</v>
      </c>
      <c r="AV471" s="12">
        <f t="shared" si="690"/>
        <v>0</v>
      </c>
      <c r="AW471" s="12">
        <v>0</v>
      </c>
      <c r="AX471" s="12">
        <v>0</v>
      </c>
      <c r="AY471" s="12">
        <f t="shared" si="691"/>
        <v>0</v>
      </c>
      <c r="AZ471" s="12">
        <f t="shared" si="692"/>
        <v>0</v>
      </c>
      <c r="BA471" s="12">
        <f t="shared" si="692"/>
        <v>0</v>
      </c>
      <c r="BB471" s="12">
        <f t="shared" si="692"/>
        <v>0</v>
      </c>
      <c r="BC471" s="12">
        <f t="shared" si="692"/>
        <v>0</v>
      </c>
      <c r="BD471" s="12">
        <f t="shared" si="692"/>
        <v>0</v>
      </c>
      <c r="BE471" s="12">
        <f t="shared" si="692"/>
        <v>0</v>
      </c>
      <c r="BF471" s="12">
        <f t="shared" si="692"/>
        <v>0</v>
      </c>
      <c r="BG471" s="12">
        <f t="shared" si="692"/>
        <v>0</v>
      </c>
      <c r="BH471" s="12">
        <f t="shared" si="692"/>
        <v>0</v>
      </c>
      <c r="BI471" s="12">
        <f t="shared" si="692"/>
        <v>0</v>
      </c>
      <c r="BJ471" s="12">
        <f t="shared" si="692"/>
        <v>0</v>
      </c>
      <c r="BK471" s="12">
        <f t="shared" si="692"/>
        <v>0</v>
      </c>
      <c r="BL471" s="12">
        <f t="shared" si="692"/>
        <v>0</v>
      </c>
      <c r="BM471" s="12">
        <f t="shared" si="692"/>
        <v>0</v>
      </c>
      <c r="BN471" s="12">
        <f t="shared" si="692"/>
        <v>0</v>
      </c>
      <c r="BO471" s="12">
        <f t="shared" si="692"/>
        <v>0</v>
      </c>
      <c r="BP471" s="12">
        <f t="shared" si="692"/>
        <v>0</v>
      </c>
      <c r="BQ471" s="12">
        <f t="shared" si="692"/>
        <v>0</v>
      </c>
      <c r="BR471" s="12">
        <v>0</v>
      </c>
      <c r="BS471" s="12">
        <v>0</v>
      </c>
    </row>
    <row r="472" spans="1:71" x14ac:dyDescent="0.25">
      <c r="A472" s="4" t="s">
        <v>14</v>
      </c>
      <c r="B472" s="4" t="s">
        <v>231</v>
      </c>
      <c r="C472" s="4" t="s">
        <v>15</v>
      </c>
      <c r="D472" s="65" t="s">
        <v>232</v>
      </c>
      <c r="E472" s="75">
        <v>8213</v>
      </c>
      <c r="F472" s="65"/>
      <c r="G472" s="60" t="s">
        <v>1875</v>
      </c>
      <c r="H472" s="13" t="s">
        <v>68</v>
      </c>
      <c r="I472" s="14">
        <v>0</v>
      </c>
      <c r="J472" s="14"/>
      <c r="K472" s="14"/>
      <c r="L472" s="14"/>
      <c r="M472" s="14"/>
      <c r="N472" s="14"/>
      <c r="O472" s="14">
        <f t="shared" si="681"/>
        <v>0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>
        <v>0</v>
      </c>
      <c r="AC472" s="14">
        <v>0</v>
      </c>
      <c r="AD472" s="14">
        <v>0</v>
      </c>
      <c r="AE472" s="14"/>
      <c r="AF472" s="14"/>
      <c r="AG472" s="14"/>
      <c r="AH472" s="14"/>
      <c r="AI472" s="14"/>
      <c r="AJ472" s="14">
        <f t="shared" si="682"/>
        <v>0</v>
      </c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>
        <v>0</v>
      </c>
      <c r="AX472" s="14">
        <v>0</v>
      </c>
      <c r="AY472" s="14">
        <v>0</v>
      </c>
      <c r="AZ472" s="14"/>
      <c r="BA472" s="14"/>
      <c r="BB472" s="14"/>
      <c r="BC472" s="14"/>
      <c r="BD472" s="14"/>
      <c r="BE472" s="14">
        <f t="shared" si="683"/>
        <v>0</v>
      </c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>
        <v>0</v>
      </c>
      <c r="BS472" s="14">
        <v>0</v>
      </c>
    </row>
    <row r="473" spans="1:71" ht="22.5" x14ac:dyDescent="0.25">
      <c r="A473" s="13" t="s">
        <v>1</v>
      </c>
      <c r="B473" s="13" t="s">
        <v>1</v>
      </c>
      <c r="C473" s="13" t="s">
        <v>1</v>
      </c>
      <c r="D473" s="60" t="s">
        <v>1</v>
      </c>
      <c r="E473" s="60" t="s">
        <v>1</v>
      </c>
      <c r="F473" s="60" t="s">
        <v>1</v>
      </c>
      <c r="G473" s="13" t="s">
        <v>1</v>
      </c>
      <c r="H473" s="10" t="s">
        <v>235</v>
      </c>
      <c r="I473" s="11">
        <f t="shared" ref="I473:AA473" si="693">SUM(I470,I462,I445)</f>
        <v>0</v>
      </c>
      <c r="J473" s="11">
        <f t="shared" si="693"/>
        <v>0</v>
      </c>
      <c r="K473" s="11">
        <f t="shared" si="693"/>
        <v>0</v>
      </c>
      <c r="L473" s="11">
        <f t="shared" si="693"/>
        <v>0</v>
      </c>
      <c r="M473" s="11">
        <f t="shared" si="693"/>
        <v>0</v>
      </c>
      <c r="N473" s="11">
        <f t="shared" si="693"/>
        <v>0</v>
      </c>
      <c r="O473" s="11">
        <f t="shared" si="693"/>
        <v>0</v>
      </c>
      <c r="P473" s="11">
        <f t="shared" si="693"/>
        <v>0</v>
      </c>
      <c r="Q473" s="11">
        <f t="shared" si="693"/>
        <v>0</v>
      </c>
      <c r="R473" s="11">
        <f t="shared" si="693"/>
        <v>0</v>
      </c>
      <c r="S473" s="11">
        <f t="shared" si="693"/>
        <v>0</v>
      </c>
      <c r="T473" s="11">
        <f t="shared" si="693"/>
        <v>0</v>
      </c>
      <c r="U473" s="11">
        <f t="shared" si="693"/>
        <v>0</v>
      </c>
      <c r="V473" s="11">
        <f t="shared" si="693"/>
        <v>0</v>
      </c>
      <c r="W473" s="11">
        <f t="shared" si="693"/>
        <v>0</v>
      </c>
      <c r="X473" s="11">
        <f t="shared" si="693"/>
        <v>0</v>
      </c>
      <c r="Y473" s="11">
        <f t="shared" si="693"/>
        <v>0</v>
      </c>
      <c r="Z473" s="11">
        <f t="shared" si="693"/>
        <v>0</v>
      </c>
      <c r="AA473" s="11">
        <f t="shared" si="693"/>
        <v>0</v>
      </c>
      <c r="AB473" s="11">
        <v>0</v>
      </c>
      <c r="AC473" s="11">
        <v>0</v>
      </c>
      <c r="AD473" s="11">
        <f t="shared" ref="AD473:AV473" si="694">SUM(AD470,AD462,AD445)</f>
        <v>0</v>
      </c>
      <c r="AE473" s="11">
        <f t="shared" si="694"/>
        <v>0</v>
      </c>
      <c r="AF473" s="11">
        <f t="shared" si="694"/>
        <v>0</v>
      </c>
      <c r="AG473" s="11">
        <f t="shared" si="694"/>
        <v>0</v>
      </c>
      <c r="AH473" s="11">
        <f t="shared" si="694"/>
        <v>0</v>
      </c>
      <c r="AI473" s="11">
        <f t="shared" si="694"/>
        <v>0</v>
      </c>
      <c r="AJ473" s="11">
        <f t="shared" si="694"/>
        <v>0</v>
      </c>
      <c r="AK473" s="11">
        <f t="shared" si="694"/>
        <v>0</v>
      </c>
      <c r="AL473" s="11">
        <f t="shared" si="694"/>
        <v>0</v>
      </c>
      <c r="AM473" s="11">
        <f t="shared" si="694"/>
        <v>0</v>
      </c>
      <c r="AN473" s="11">
        <f t="shared" si="694"/>
        <v>0</v>
      </c>
      <c r="AO473" s="11">
        <f t="shared" si="694"/>
        <v>0</v>
      </c>
      <c r="AP473" s="11">
        <f t="shared" si="694"/>
        <v>0</v>
      </c>
      <c r="AQ473" s="11">
        <f t="shared" si="694"/>
        <v>0</v>
      </c>
      <c r="AR473" s="11">
        <f t="shared" si="694"/>
        <v>0</v>
      </c>
      <c r="AS473" s="11">
        <f t="shared" si="694"/>
        <v>0</v>
      </c>
      <c r="AT473" s="11">
        <f t="shared" si="694"/>
        <v>0</v>
      </c>
      <c r="AU473" s="11">
        <f t="shared" si="694"/>
        <v>0</v>
      </c>
      <c r="AV473" s="11">
        <f t="shared" si="694"/>
        <v>0</v>
      </c>
      <c r="AW473" s="11">
        <v>0</v>
      </c>
      <c r="AX473" s="11">
        <v>0</v>
      </c>
      <c r="AY473" s="11">
        <f t="shared" ref="AY473:BQ473" si="695">SUM(AY470,AY462,AY445)</f>
        <v>0</v>
      </c>
      <c r="AZ473" s="11">
        <f t="shared" si="695"/>
        <v>0</v>
      </c>
      <c r="BA473" s="11">
        <f t="shared" si="695"/>
        <v>0</v>
      </c>
      <c r="BB473" s="11">
        <f t="shared" si="695"/>
        <v>0</v>
      </c>
      <c r="BC473" s="11">
        <f t="shared" si="695"/>
        <v>0</v>
      </c>
      <c r="BD473" s="11">
        <f t="shared" si="695"/>
        <v>0</v>
      </c>
      <c r="BE473" s="11">
        <f t="shared" si="695"/>
        <v>0</v>
      </c>
      <c r="BF473" s="11">
        <f t="shared" si="695"/>
        <v>0</v>
      </c>
      <c r="BG473" s="11">
        <f t="shared" si="695"/>
        <v>0</v>
      </c>
      <c r="BH473" s="11">
        <f t="shared" si="695"/>
        <v>0</v>
      </c>
      <c r="BI473" s="11">
        <f t="shared" si="695"/>
        <v>0</v>
      </c>
      <c r="BJ473" s="11">
        <f t="shared" si="695"/>
        <v>0</v>
      </c>
      <c r="BK473" s="11">
        <f t="shared" si="695"/>
        <v>0</v>
      </c>
      <c r="BL473" s="11">
        <f t="shared" si="695"/>
        <v>0</v>
      </c>
      <c r="BM473" s="11">
        <f t="shared" si="695"/>
        <v>0</v>
      </c>
      <c r="BN473" s="11">
        <f t="shared" si="695"/>
        <v>0</v>
      </c>
      <c r="BO473" s="11">
        <f t="shared" si="695"/>
        <v>0</v>
      </c>
      <c r="BP473" s="11">
        <f t="shared" si="695"/>
        <v>0</v>
      </c>
      <c r="BQ473" s="11">
        <f t="shared" si="695"/>
        <v>0</v>
      </c>
      <c r="BR473" s="11">
        <v>0</v>
      </c>
      <c r="BS473" s="11">
        <v>0</v>
      </c>
    </row>
    <row r="474" spans="1:71" ht="15.75" thickBot="1" x14ac:dyDescent="0.3">
      <c r="A474" s="13" t="s">
        <v>1</v>
      </c>
      <c r="B474" s="13" t="s">
        <v>1</v>
      </c>
      <c r="C474" s="13" t="s">
        <v>1</v>
      </c>
      <c r="D474" s="60" t="s">
        <v>1</v>
      </c>
      <c r="E474" s="60" t="s">
        <v>1</v>
      </c>
      <c r="F474" s="60" t="s">
        <v>1</v>
      </c>
      <c r="G474" s="13" t="s">
        <v>1</v>
      </c>
      <c r="H474" s="2" t="s">
        <v>70</v>
      </c>
      <c r="I474" s="13" t="s">
        <v>1</v>
      </c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>
        <v>0</v>
      </c>
      <c r="AC474" s="13">
        <v>0</v>
      </c>
      <c r="AD474" s="13" t="s">
        <v>1</v>
      </c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>
        <v>0</v>
      </c>
      <c r="AX474" s="13">
        <v>0</v>
      </c>
      <c r="AY474" s="13" t="s">
        <v>1</v>
      </c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>
        <v>0</v>
      </c>
      <c r="BS474" s="13">
        <v>0</v>
      </c>
    </row>
    <row r="475" spans="1:71" ht="69.75" customHeight="1" thickBot="1" x14ac:dyDescent="0.3">
      <c r="A475" s="110" t="s">
        <v>1</v>
      </c>
      <c r="B475" s="110" t="s">
        <v>1</v>
      </c>
      <c r="C475" s="110" t="s">
        <v>1</v>
      </c>
      <c r="D475" s="113" t="s">
        <v>1</v>
      </c>
      <c r="E475" s="113" t="s">
        <v>1</v>
      </c>
      <c r="F475" s="113" t="s">
        <v>1</v>
      </c>
      <c r="G475" s="116" t="s">
        <v>1</v>
      </c>
      <c r="H475" s="5" t="s">
        <v>71</v>
      </c>
      <c r="I475" s="57" t="s">
        <v>11</v>
      </c>
      <c r="J475" s="57" t="s">
        <v>1831</v>
      </c>
      <c r="K475" s="57" t="s">
        <v>1784</v>
      </c>
      <c r="L475" s="57" t="s">
        <v>1817</v>
      </c>
      <c r="M475" s="57" t="s">
        <v>1818</v>
      </c>
      <c r="N475" s="57" t="s">
        <v>1819</v>
      </c>
      <c r="O475" s="57" t="s">
        <v>1835</v>
      </c>
      <c r="P475" s="57" t="s">
        <v>1832</v>
      </c>
      <c r="Q475" s="57" t="s">
        <v>1820</v>
      </c>
      <c r="R475" s="57" t="s">
        <v>1821</v>
      </c>
      <c r="S475" s="57" t="s">
        <v>1822</v>
      </c>
      <c r="T475" s="57" t="s">
        <v>1823</v>
      </c>
      <c r="U475" s="57" t="s">
        <v>1824</v>
      </c>
      <c r="V475" s="57" t="s">
        <v>1825</v>
      </c>
      <c r="W475" s="57" t="s">
        <v>1833</v>
      </c>
      <c r="X475" s="57" t="s">
        <v>1834</v>
      </c>
      <c r="Y475" s="57" t="s">
        <v>1826</v>
      </c>
      <c r="Z475" s="57" t="s">
        <v>1827</v>
      </c>
      <c r="AA475" s="57" t="s">
        <v>1828</v>
      </c>
      <c r="AB475" s="57" t="s">
        <v>1829</v>
      </c>
      <c r="AC475" s="57" t="s">
        <v>1830</v>
      </c>
      <c r="AD475" s="58" t="s">
        <v>12</v>
      </c>
      <c r="AE475" s="58" t="s">
        <v>1831</v>
      </c>
      <c r="AF475" s="58" t="s">
        <v>1784</v>
      </c>
      <c r="AG475" s="58" t="s">
        <v>1817</v>
      </c>
      <c r="AH475" s="58" t="s">
        <v>1818</v>
      </c>
      <c r="AI475" s="58" t="s">
        <v>1819</v>
      </c>
      <c r="AJ475" s="58" t="s">
        <v>1836</v>
      </c>
      <c r="AK475" s="58" t="s">
        <v>1832</v>
      </c>
      <c r="AL475" s="58" t="s">
        <v>1820</v>
      </c>
      <c r="AM475" s="58" t="s">
        <v>1821</v>
      </c>
      <c r="AN475" s="58" t="s">
        <v>1822</v>
      </c>
      <c r="AO475" s="58" t="s">
        <v>1823</v>
      </c>
      <c r="AP475" s="58" t="s">
        <v>1824</v>
      </c>
      <c r="AQ475" s="58" t="s">
        <v>1825</v>
      </c>
      <c r="AR475" s="58" t="s">
        <v>1833</v>
      </c>
      <c r="AS475" s="58" t="s">
        <v>1834</v>
      </c>
      <c r="AT475" s="58" t="s">
        <v>1826</v>
      </c>
      <c r="AU475" s="58" t="s">
        <v>1827</v>
      </c>
      <c r="AV475" s="58" t="s">
        <v>1828</v>
      </c>
      <c r="AW475" s="58" t="s">
        <v>1829</v>
      </c>
      <c r="AX475" s="58" t="s">
        <v>1830</v>
      </c>
      <c r="AY475" s="59" t="s">
        <v>13</v>
      </c>
      <c r="AZ475" s="59" t="s">
        <v>1831</v>
      </c>
      <c r="BA475" s="59" t="s">
        <v>1784</v>
      </c>
      <c r="BB475" s="59" t="s">
        <v>1817</v>
      </c>
      <c r="BC475" s="59" t="s">
        <v>1818</v>
      </c>
      <c r="BD475" s="59" t="s">
        <v>1819</v>
      </c>
      <c r="BE475" s="59" t="s">
        <v>1837</v>
      </c>
      <c r="BF475" s="59" t="s">
        <v>1832</v>
      </c>
      <c r="BG475" s="59" t="s">
        <v>1820</v>
      </c>
      <c r="BH475" s="59" t="s">
        <v>1821</v>
      </c>
      <c r="BI475" s="59" t="s">
        <v>1822</v>
      </c>
      <c r="BJ475" s="59" t="s">
        <v>1823</v>
      </c>
      <c r="BK475" s="59" t="s">
        <v>1824</v>
      </c>
      <c r="BL475" s="59" t="s">
        <v>1825</v>
      </c>
      <c r="BM475" s="59" t="s">
        <v>1833</v>
      </c>
      <c r="BN475" s="59" t="s">
        <v>1834</v>
      </c>
      <c r="BO475" s="59" t="s">
        <v>1826</v>
      </c>
      <c r="BP475" s="59" t="s">
        <v>1827</v>
      </c>
      <c r="BQ475" s="59" t="s">
        <v>1828</v>
      </c>
      <c r="BR475" s="59" t="s">
        <v>1829</v>
      </c>
      <c r="BS475" s="59" t="s">
        <v>1830</v>
      </c>
    </row>
    <row r="476" spans="1:71" x14ac:dyDescent="0.25">
      <c r="A476" s="111"/>
      <c r="B476" s="111"/>
      <c r="C476" s="111"/>
      <c r="D476" s="114"/>
      <c r="E476" s="114"/>
      <c r="F476" s="114"/>
      <c r="G476" s="117"/>
      <c r="H476" s="15" t="s">
        <v>1</v>
      </c>
      <c r="I476" s="9">
        <v>1</v>
      </c>
      <c r="J476" s="9">
        <v>2</v>
      </c>
      <c r="K476" s="9">
        <v>3</v>
      </c>
      <c r="L476" s="9">
        <v>4</v>
      </c>
      <c r="M476" s="9">
        <v>5</v>
      </c>
      <c r="N476" s="9">
        <v>6</v>
      </c>
      <c r="O476" s="9">
        <v>7</v>
      </c>
      <c r="P476" s="9">
        <v>8</v>
      </c>
      <c r="Q476" s="9">
        <v>9</v>
      </c>
      <c r="R476" s="9">
        <v>10</v>
      </c>
      <c r="S476" s="9">
        <v>11</v>
      </c>
      <c r="T476" s="9">
        <v>12</v>
      </c>
      <c r="U476" s="9">
        <v>13</v>
      </c>
      <c r="V476" s="9">
        <v>14</v>
      </c>
      <c r="W476" s="9">
        <v>15</v>
      </c>
      <c r="X476" s="9">
        <v>16</v>
      </c>
      <c r="Y476" s="9">
        <v>17</v>
      </c>
      <c r="Z476" s="9">
        <v>18</v>
      </c>
      <c r="AA476" s="9">
        <v>19</v>
      </c>
      <c r="AB476" s="9">
        <v>20</v>
      </c>
      <c r="AC476" s="9">
        <v>21</v>
      </c>
      <c r="AD476" s="9">
        <v>1</v>
      </c>
      <c r="AE476" s="9">
        <v>2</v>
      </c>
      <c r="AF476" s="9">
        <v>3</v>
      </c>
      <c r="AG476" s="9">
        <v>4</v>
      </c>
      <c r="AH476" s="9">
        <v>5</v>
      </c>
      <c r="AI476" s="9">
        <v>6</v>
      </c>
      <c r="AJ476" s="9">
        <v>7</v>
      </c>
      <c r="AK476" s="9">
        <v>8</v>
      </c>
      <c r="AL476" s="9">
        <v>9</v>
      </c>
      <c r="AM476" s="9">
        <v>10</v>
      </c>
      <c r="AN476" s="9">
        <v>11</v>
      </c>
      <c r="AO476" s="9">
        <v>12</v>
      </c>
      <c r="AP476" s="9">
        <v>13</v>
      </c>
      <c r="AQ476" s="9">
        <v>14</v>
      </c>
      <c r="AR476" s="9">
        <v>15</v>
      </c>
      <c r="AS476" s="9">
        <v>16</v>
      </c>
      <c r="AT476" s="9">
        <v>17</v>
      </c>
      <c r="AU476" s="9">
        <v>18</v>
      </c>
      <c r="AV476" s="9">
        <v>19</v>
      </c>
      <c r="AW476" s="9">
        <v>20</v>
      </c>
      <c r="AX476" s="9">
        <v>21</v>
      </c>
      <c r="AY476" s="9">
        <v>1</v>
      </c>
      <c r="AZ476" s="9">
        <v>2</v>
      </c>
      <c r="BA476" s="9">
        <v>3</v>
      </c>
      <c r="BB476" s="9">
        <v>4</v>
      </c>
      <c r="BC476" s="9">
        <v>5</v>
      </c>
      <c r="BD476" s="9">
        <v>6</v>
      </c>
      <c r="BE476" s="9">
        <v>7</v>
      </c>
      <c r="BF476" s="9">
        <v>8</v>
      </c>
      <c r="BG476" s="9">
        <v>9</v>
      </c>
      <c r="BH476" s="9">
        <v>10</v>
      </c>
      <c r="BI476" s="9">
        <v>11</v>
      </c>
      <c r="BJ476" s="9">
        <v>12</v>
      </c>
      <c r="BK476" s="9">
        <v>13</v>
      </c>
      <c r="BL476" s="9">
        <v>14</v>
      </c>
      <c r="BM476" s="9">
        <v>15</v>
      </c>
      <c r="BN476" s="9">
        <v>16</v>
      </c>
      <c r="BO476" s="9">
        <v>17</v>
      </c>
      <c r="BP476" s="9">
        <v>18</v>
      </c>
      <c r="BQ476" s="9">
        <v>19</v>
      </c>
      <c r="BR476" s="9">
        <v>20</v>
      </c>
      <c r="BS476" s="9">
        <v>21</v>
      </c>
    </row>
    <row r="477" spans="1:71" ht="22.5" x14ac:dyDescent="0.25">
      <c r="A477" s="111"/>
      <c r="B477" s="111"/>
      <c r="C477" s="111"/>
      <c r="D477" s="114"/>
      <c r="E477" s="114"/>
      <c r="F477" s="114"/>
      <c r="G477" s="117"/>
      <c r="H477" s="16" t="s">
        <v>72</v>
      </c>
      <c r="I477" s="17">
        <f t="shared" ref="I477:AA477" si="696">SUM(I473)</f>
        <v>0</v>
      </c>
      <c r="J477" s="17">
        <f t="shared" si="696"/>
        <v>0</v>
      </c>
      <c r="K477" s="17">
        <f t="shared" si="696"/>
        <v>0</v>
      </c>
      <c r="L477" s="17">
        <f t="shared" si="696"/>
        <v>0</v>
      </c>
      <c r="M477" s="17">
        <f t="shared" si="696"/>
        <v>0</v>
      </c>
      <c r="N477" s="17">
        <f t="shared" si="696"/>
        <v>0</v>
      </c>
      <c r="O477" s="17">
        <f t="shared" ref="O477" si="697">SUM(O473)</f>
        <v>0</v>
      </c>
      <c r="P477" s="17">
        <f t="shared" si="696"/>
        <v>0</v>
      </c>
      <c r="Q477" s="17">
        <f t="shared" si="696"/>
        <v>0</v>
      </c>
      <c r="R477" s="17">
        <f t="shared" si="696"/>
        <v>0</v>
      </c>
      <c r="S477" s="17">
        <f t="shared" si="696"/>
        <v>0</v>
      </c>
      <c r="T477" s="17">
        <f t="shared" si="696"/>
        <v>0</v>
      </c>
      <c r="U477" s="17">
        <f t="shared" si="696"/>
        <v>0</v>
      </c>
      <c r="V477" s="17">
        <f t="shared" si="696"/>
        <v>0</v>
      </c>
      <c r="W477" s="17">
        <f t="shared" si="696"/>
        <v>0</v>
      </c>
      <c r="X477" s="17">
        <f t="shared" si="696"/>
        <v>0</v>
      </c>
      <c r="Y477" s="17">
        <f t="shared" si="696"/>
        <v>0</v>
      </c>
      <c r="Z477" s="17">
        <f t="shared" si="696"/>
        <v>0</v>
      </c>
      <c r="AA477" s="17">
        <f t="shared" si="696"/>
        <v>0</v>
      </c>
      <c r="AB477" s="17">
        <v>0</v>
      </c>
      <c r="AC477" s="17">
        <v>0</v>
      </c>
      <c r="AD477" s="17">
        <f t="shared" ref="AD477:AV477" si="698">SUM(AD473)</f>
        <v>0</v>
      </c>
      <c r="AE477" s="17">
        <f t="shared" si="698"/>
        <v>0</v>
      </c>
      <c r="AF477" s="17">
        <f t="shared" si="698"/>
        <v>0</v>
      </c>
      <c r="AG477" s="17">
        <f t="shared" si="698"/>
        <v>0</v>
      </c>
      <c r="AH477" s="17">
        <f t="shared" si="698"/>
        <v>0</v>
      </c>
      <c r="AI477" s="17">
        <f t="shared" si="698"/>
        <v>0</v>
      </c>
      <c r="AJ477" s="17">
        <f t="shared" ref="AJ477" si="699">SUM(AJ473)</f>
        <v>0</v>
      </c>
      <c r="AK477" s="17">
        <f t="shared" si="698"/>
        <v>0</v>
      </c>
      <c r="AL477" s="17">
        <f t="shared" si="698"/>
        <v>0</v>
      </c>
      <c r="AM477" s="17">
        <f t="shared" si="698"/>
        <v>0</v>
      </c>
      <c r="AN477" s="17">
        <f t="shared" si="698"/>
        <v>0</v>
      </c>
      <c r="AO477" s="17">
        <f t="shared" si="698"/>
        <v>0</v>
      </c>
      <c r="AP477" s="17">
        <f t="shared" si="698"/>
        <v>0</v>
      </c>
      <c r="AQ477" s="17">
        <f t="shared" si="698"/>
        <v>0</v>
      </c>
      <c r="AR477" s="17">
        <f t="shared" si="698"/>
        <v>0</v>
      </c>
      <c r="AS477" s="17">
        <f t="shared" si="698"/>
        <v>0</v>
      </c>
      <c r="AT477" s="17">
        <f t="shared" si="698"/>
        <v>0</v>
      </c>
      <c r="AU477" s="17">
        <f t="shared" si="698"/>
        <v>0</v>
      </c>
      <c r="AV477" s="17">
        <f t="shared" si="698"/>
        <v>0</v>
      </c>
      <c r="AW477" s="17">
        <v>0</v>
      </c>
      <c r="AX477" s="17">
        <v>0</v>
      </c>
      <c r="AY477" s="17">
        <f t="shared" ref="AY477:BQ477" si="700">SUM(AY473)</f>
        <v>0</v>
      </c>
      <c r="AZ477" s="17">
        <f t="shared" si="700"/>
        <v>0</v>
      </c>
      <c r="BA477" s="17">
        <f t="shared" si="700"/>
        <v>0</v>
      </c>
      <c r="BB477" s="17">
        <f t="shared" si="700"/>
        <v>0</v>
      </c>
      <c r="BC477" s="17">
        <f t="shared" si="700"/>
        <v>0</v>
      </c>
      <c r="BD477" s="17">
        <f t="shared" si="700"/>
        <v>0</v>
      </c>
      <c r="BE477" s="17">
        <f t="shared" ref="BE477" si="701">SUM(BE473)</f>
        <v>0</v>
      </c>
      <c r="BF477" s="17">
        <f t="shared" si="700"/>
        <v>0</v>
      </c>
      <c r="BG477" s="17">
        <f t="shared" si="700"/>
        <v>0</v>
      </c>
      <c r="BH477" s="17">
        <f t="shared" si="700"/>
        <v>0</v>
      </c>
      <c r="BI477" s="17">
        <f t="shared" si="700"/>
        <v>0</v>
      </c>
      <c r="BJ477" s="17">
        <f t="shared" si="700"/>
        <v>0</v>
      </c>
      <c r="BK477" s="17">
        <f t="shared" si="700"/>
        <v>0</v>
      </c>
      <c r="BL477" s="17">
        <f t="shared" si="700"/>
        <v>0</v>
      </c>
      <c r="BM477" s="17">
        <f t="shared" si="700"/>
        <v>0</v>
      </c>
      <c r="BN477" s="17">
        <f t="shared" si="700"/>
        <v>0</v>
      </c>
      <c r="BO477" s="17">
        <f t="shared" si="700"/>
        <v>0</v>
      </c>
      <c r="BP477" s="17">
        <f t="shared" si="700"/>
        <v>0</v>
      </c>
      <c r="BQ477" s="17">
        <f t="shared" si="700"/>
        <v>0</v>
      </c>
      <c r="BR477" s="17">
        <v>0</v>
      </c>
      <c r="BS477" s="17">
        <v>0</v>
      </c>
    </row>
    <row r="478" spans="1:71" x14ac:dyDescent="0.25">
      <c r="A478" s="111"/>
      <c r="B478" s="111"/>
      <c r="C478" s="111"/>
      <c r="D478" s="114"/>
      <c r="E478" s="114"/>
      <c r="F478" s="114"/>
      <c r="G478" s="117"/>
      <c r="H478" s="18" t="s">
        <v>73</v>
      </c>
      <c r="I478" s="17">
        <f t="shared" ref="I478:AA478" si="702">SUM(I477)</f>
        <v>0</v>
      </c>
      <c r="J478" s="17">
        <f t="shared" si="702"/>
        <v>0</v>
      </c>
      <c r="K478" s="17">
        <f t="shared" si="702"/>
        <v>0</v>
      </c>
      <c r="L478" s="17">
        <f t="shared" si="702"/>
        <v>0</v>
      </c>
      <c r="M478" s="17">
        <f t="shared" si="702"/>
        <v>0</v>
      </c>
      <c r="N478" s="17">
        <f t="shared" si="702"/>
        <v>0</v>
      </c>
      <c r="O478" s="17">
        <f t="shared" ref="O478" si="703">SUM(O477)</f>
        <v>0</v>
      </c>
      <c r="P478" s="17">
        <f t="shared" si="702"/>
        <v>0</v>
      </c>
      <c r="Q478" s="17">
        <f t="shared" si="702"/>
        <v>0</v>
      </c>
      <c r="R478" s="17">
        <f t="shared" si="702"/>
        <v>0</v>
      </c>
      <c r="S478" s="17">
        <f t="shared" si="702"/>
        <v>0</v>
      </c>
      <c r="T478" s="17">
        <f t="shared" si="702"/>
        <v>0</v>
      </c>
      <c r="U478" s="17">
        <f t="shared" si="702"/>
        <v>0</v>
      </c>
      <c r="V478" s="17">
        <f t="shared" si="702"/>
        <v>0</v>
      </c>
      <c r="W478" s="17">
        <f t="shared" si="702"/>
        <v>0</v>
      </c>
      <c r="X478" s="17">
        <f t="shared" si="702"/>
        <v>0</v>
      </c>
      <c r="Y478" s="17">
        <f t="shared" si="702"/>
        <v>0</v>
      </c>
      <c r="Z478" s="17">
        <f t="shared" si="702"/>
        <v>0</v>
      </c>
      <c r="AA478" s="17">
        <f t="shared" si="702"/>
        <v>0</v>
      </c>
      <c r="AB478" s="17">
        <v>0</v>
      </c>
      <c r="AC478" s="17">
        <v>0</v>
      </c>
      <c r="AD478" s="17">
        <f t="shared" ref="AD478:AV478" si="704">SUM(AD477)</f>
        <v>0</v>
      </c>
      <c r="AE478" s="17">
        <f t="shared" si="704"/>
        <v>0</v>
      </c>
      <c r="AF478" s="17">
        <f t="shared" si="704"/>
        <v>0</v>
      </c>
      <c r="AG478" s="17">
        <f t="shared" si="704"/>
        <v>0</v>
      </c>
      <c r="AH478" s="17">
        <f t="shared" si="704"/>
        <v>0</v>
      </c>
      <c r="AI478" s="17">
        <f t="shared" si="704"/>
        <v>0</v>
      </c>
      <c r="AJ478" s="17">
        <f t="shared" ref="AJ478" si="705">SUM(AJ477)</f>
        <v>0</v>
      </c>
      <c r="AK478" s="17">
        <f t="shared" si="704"/>
        <v>0</v>
      </c>
      <c r="AL478" s="17">
        <f t="shared" si="704"/>
        <v>0</v>
      </c>
      <c r="AM478" s="17">
        <f t="shared" si="704"/>
        <v>0</v>
      </c>
      <c r="AN478" s="17">
        <f t="shared" si="704"/>
        <v>0</v>
      </c>
      <c r="AO478" s="17">
        <f t="shared" si="704"/>
        <v>0</v>
      </c>
      <c r="AP478" s="17">
        <f t="shared" si="704"/>
        <v>0</v>
      </c>
      <c r="AQ478" s="17">
        <f t="shared" si="704"/>
        <v>0</v>
      </c>
      <c r="AR478" s="17">
        <f t="shared" si="704"/>
        <v>0</v>
      </c>
      <c r="AS478" s="17">
        <f t="shared" si="704"/>
        <v>0</v>
      </c>
      <c r="AT478" s="17">
        <f t="shared" si="704"/>
        <v>0</v>
      </c>
      <c r="AU478" s="17">
        <f t="shared" si="704"/>
        <v>0</v>
      </c>
      <c r="AV478" s="17">
        <f t="shared" si="704"/>
        <v>0</v>
      </c>
      <c r="AW478" s="17">
        <v>0</v>
      </c>
      <c r="AX478" s="17">
        <v>0</v>
      </c>
      <c r="AY478" s="17">
        <f t="shared" ref="AY478:BQ478" si="706">SUM(AY477)</f>
        <v>0</v>
      </c>
      <c r="AZ478" s="17">
        <f t="shared" si="706"/>
        <v>0</v>
      </c>
      <c r="BA478" s="17">
        <f t="shared" si="706"/>
        <v>0</v>
      </c>
      <c r="BB478" s="17">
        <f t="shared" si="706"/>
        <v>0</v>
      </c>
      <c r="BC478" s="17">
        <f t="shared" si="706"/>
        <v>0</v>
      </c>
      <c r="BD478" s="17">
        <f t="shared" si="706"/>
        <v>0</v>
      </c>
      <c r="BE478" s="17">
        <f t="shared" ref="BE478" si="707">SUM(BE477)</f>
        <v>0</v>
      </c>
      <c r="BF478" s="17">
        <f t="shared" si="706"/>
        <v>0</v>
      </c>
      <c r="BG478" s="17">
        <f t="shared" si="706"/>
        <v>0</v>
      </c>
      <c r="BH478" s="17">
        <f t="shared" si="706"/>
        <v>0</v>
      </c>
      <c r="BI478" s="17">
        <f t="shared" si="706"/>
        <v>0</v>
      </c>
      <c r="BJ478" s="17">
        <f t="shared" si="706"/>
        <v>0</v>
      </c>
      <c r="BK478" s="17">
        <f t="shared" si="706"/>
        <v>0</v>
      </c>
      <c r="BL478" s="17">
        <f t="shared" si="706"/>
        <v>0</v>
      </c>
      <c r="BM478" s="17">
        <f t="shared" si="706"/>
        <v>0</v>
      </c>
      <c r="BN478" s="17">
        <f t="shared" si="706"/>
        <v>0</v>
      </c>
      <c r="BO478" s="17">
        <f t="shared" si="706"/>
        <v>0</v>
      </c>
      <c r="BP478" s="17">
        <f t="shared" si="706"/>
        <v>0</v>
      </c>
      <c r="BQ478" s="17">
        <f t="shared" si="706"/>
        <v>0</v>
      </c>
      <c r="BR478" s="17">
        <v>0</v>
      </c>
      <c r="BS478" s="17">
        <v>0</v>
      </c>
    </row>
    <row r="479" spans="1:71" x14ac:dyDescent="0.25">
      <c r="A479" s="112"/>
      <c r="B479" s="112"/>
      <c r="C479" s="112"/>
      <c r="D479" s="115"/>
      <c r="E479" s="115"/>
      <c r="F479" s="115"/>
      <c r="G479" s="118"/>
      <c r="O479">
        <f t="shared" si="681"/>
        <v>0</v>
      </c>
      <c r="AB479">
        <v>0</v>
      </c>
      <c r="AC479">
        <v>0</v>
      </c>
      <c r="AJ479">
        <f t="shared" si="682"/>
        <v>0</v>
      </c>
      <c r="AW479">
        <v>0</v>
      </c>
      <c r="AX479">
        <v>0</v>
      </c>
      <c r="BE479">
        <f t="shared" si="683"/>
        <v>0</v>
      </c>
      <c r="BR479">
        <v>0</v>
      </c>
      <c r="BS479">
        <v>0</v>
      </c>
    </row>
    <row r="480" spans="1:71" x14ac:dyDescent="0.25">
      <c r="A480" s="13" t="s">
        <v>1</v>
      </c>
      <c r="B480" s="13" t="s">
        <v>1</v>
      </c>
      <c r="C480" s="13" t="s">
        <v>1</v>
      </c>
      <c r="D480" s="60" t="s">
        <v>1</v>
      </c>
      <c r="E480" s="60" t="s">
        <v>1</v>
      </c>
      <c r="F480" s="60" t="s">
        <v>1</v>
      </c>
      <c r="G480" s="13" t="s">
        <v>1</v>
      </c>
      <c r="H480" s="19" t="s">
        <v>1</v>
      </c>
      <c r="I480" s="19" t="s">
        <v>1</v>
      </c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>
        <v>0</v>
      </c>
      <c r="AC480" s="19">
        <v>0</v>
      </c>
      <c r="AD480" s="19" t="s">
        <v>1</v>
      </c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>
        <v>0</v>
      </c>
      <c r="AX480" s="19">
        <v>0</v>
      </c>
      <c r="AY480" s="19" t="s">
        <v>1</v>
      </c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>
        <v>0</v>
      </c>
      <c r="BS480" s="19">
        <v>0</v>
      </c>
    </row>
    <row r="481" spans="1:71" x14ac:dyDescent="0.25">
      <c r="A481" s="13" t="s">
        <v>1</v>
      </c>
      <c r="B481" s="13" t="s">
        <v>1</v>
      </c>
      <c r="C481" s="13" t="s">
        <v>1</v>
      </c>
      <c r="D481" s="60" t="s">
        <v>1</v>
      </c>
      <c r="E481" s="60" t="s">
        <v>1</v>
      </c>
      <c r="F481" s="60" t="s">
        <v>1</v>
      </c>
      <c r="G481" s="13" t="s">
        <v>1</v>
      </c>
      <c r="H481" s="10" t="s">
        <v>236</v>
      </c>
      <c r="I481" s="11">
        <f t="shared" ref="I481:AA481" si="708">SUM(I473)</f>
        <v>0</v>
      </c>
      <c r="J481" s="11">
        <f t="shared" si="708"/>
        <v>0</v>
      </c>
      <c r="K481" s="11">
        <f t="shared" si="708"/>
        <v>0</v>
      </c>
      <c r="L481" s="11">
        <f t="shared" si="708"/>
        <v>0</v>
      </c>
      <c r="M481" s="11">
        <f t="shared" si="708"/>
        <v>0</v>
      </c>
      <c r="N481" s="11">
        <f t="shared" si="708"/>
        <v>0</v>
      </c>
      <c r="O481" s="11">
        <f t="shared" si="708"/>
        <v>0</v>
      </c>
      <c r="P481" s="11">
        <f t="shared" si="708"/>
        <v>0</v>
      </c>
      <c r="Q481" s="11">
        <f t="shared" si="708"/>
        <v>0</v>
      </c>
      <c r="R481" s="11">
        <f t="shared" si="708"/>
        <v>0</v>
      </c>
      <c r="S481" s="11">
        <f t="shared" si="708"/>
        <v>0</v>
      </c>
      <c r="T481" s="11">
        <f t="shared" si="708"/>
        <v>0</v>
      </c>
      <c r="U481" s="11">
        <f t="shared" si="708"/>
        <v>0</v>
      </c>
      <c r="V481" s="11">
        <f t="shared" si="708"/>
        <v>0</v>
      </c>
      <c r="W481" s="11">
        <f t="shared" si="708"/>
        <v>0</v>
      </c>
      <c r="X481" s="11">
        <f t="shared" si="708"/>
        <v>0</v>
      </c>
      <c r="Y481" s="11">
        <f t="shared" si="708"/>
        <v>0</v>
      </c>
      <c r="Z481" s="11">
        <f t="shared" si="708"/>
        <v>0</v>
      </c>
      <c r="AA481" s="11">
        <f t="shared" si="708"/>
        <v>0</v>
      </c>
      <c r="AB481" s="11">
        <v>0</v>
      </c>
      <c r="AC481" s="11">
        <v>0</v>
      </c>
      <c r="AD481" s="11">
        <f t="shared" ref="AD481:AV481" si="709">SUM(AD473)</f>
        <v>0</v>
      </c>
      <c r="AE481" s="11">
        <f t="shared" si="709"/>
        <v>0</v>
      </c>
      <c r="AF481" s="11">
        <f t="shared" si="709"/>
        <v>0</v>
      </c>
      <c r="AG481" s="11">
        <f t="shared" si="709"/>
        <v>0</v>
      </c>
      <c r="AH481" s="11">
        <f t="shared" si="709"/>
        <v>0</v>
      </c>
      <c r="AI481" s="11">
        <f t="shared" si="709"/>
        <v>0</v>
      </c>
      <c r="AJ481" s="11">
        <f t="shared" si="709"/>
        <v>0</v>
      </c>
      <c r="AK481" s="11">
        <f t="shared" si="709"/>
        <v>0</v>
      </c>
      <c r="AL481" s="11">
        <f t="shared" si="709"/>
        <v>0</v>
      </c>
      <c r="AM481" s="11">
        <f t="shared" si="709"/>
        <v>0</v>
      </c>
      <c r="AN481" s="11">
        <f t="shared" si="709"/>
        <v>0</v>
      </c>
      <c r="AO481" s="11">
        <f t="shared" si="709"/>
        <v>0</v>
      </c>
      <c r="AP481" s="11">
        <f t="shared" si="709"/>
        <v>0</v>
      </c>
      <c r="AQ481" s="11">
        <f t="shared" si="709"/>
        <v>0</v>
      </c>
      <c r="AR481" s="11">
        <f t="shared" si="709"/>
        <v>0</v>
      </c>
      <c r="AS481" s="11">
        <f t="shared" si="709"/>
        <v>0</v>
      </c>
      <c r="AT481" s="11">
        <f t="shared" si="709"/>
        <v>0</v>
      </c>
      <c r="AU481" s="11">
        <f t="shared" si="709"/>
        <v>0</v>
      </c>
      <c r="AV481" s="11">
        <f t="shared" si="709"/>
        <v>0</v>
      </c>
      <c r="AW481" s="11">
        <v>0</v>
      </c>
      <c r="AX481" s="11">
        <v>0</v>
      </c>
      <c r="AY481" s="11">
        <f t="shared" ref="AY481:BQ481" si="710">SUM(AY473)</f>
        <v>0</v>
      </c>
      <c r="AZ481" s="11">
        <f t="shared" si="710"/>
        <v>0</v>
      </c>
      <c r="BA481" s="11">
        <f t="shared" si="710"/>
        <v>0</v>
      </c>
      <c r="BB481" s="11">
        <f t="shared" si="710"/>
        <v>0</v>
      </c>
      <c r="BC481" s="11">
        <f t="shared" si="710"/>
        <v>0</v>
      </c>
      <c r="BD481" s="11">
        <f t="shared" si="710"/>
        <v>0</v>
      </c>
      <c r="BE481" s="11">
        <f t="shared" si="710"/>
        <v>0</v>
      </c>
      <c r="BF481" s="11">
        <f t="shared" si="710"/>
        <v>0</v>
      </c>
      <c r="BG481" s="11">
        <f t="shared" si="710"/>
        <v>0</v>
      </c>
      <c r="BH481" s="11">
        <f t="shared" si="710"/>
        <v>0</v>
      </c>
      <c r="BI481" s="11">
        <f t="shared" si="710"/>
        <v>0</v>
      </c>
      <c r="BJ481" s="11">
        <f t="shared" si="710"/>
        <v>0</v>
      </c>
      <c r="BK481" s="11">
        <f t="shared" si="710"/>
        <v>0</v>
      </c>
      <c r="BL481" s="11">
        <f t="shared" si="710"/>
        <v>0</v>
      </c>
      <c r="BM481" s="11">
        <f t="shared" si="710"/>
        <v>0</v>
      </c>
      <c r="BN481" s="11">
        <f t="shared" si="710"/>
        <v>0</v>
      </c>
      <c r="BO481" s="11">
        <f t="shared" si="710"/>
        <v>0</v>
      </c>
      <c r="BP481" s="11">
        <f t="shared" si="710"/>
        <v>0</v>
      </c>
      <c r="BQ481" s="11">
        <f t="shared" si="710"/>
        <v>0</v>
      </c>
      <c r="BR481" s="11">
        <v>0</v>
      </c>
      <c r="BS481" s="11">
        <v>0</v>
      </c>
    </row>
    <row r="482" spans="1:71" x14ac:dyDescent="0.25">
      <c r="A482" s="13" t="s">
        <v>1</v>
      </c>
      <c r="B482" s="13" t="s">
        <v>1</v>
      </c>
      <c r="C482" s="13" t="s">
        <v>1</v>
      </c>
      <c r="D482" s="60" t="s">
        <v>1</v>
      </c>
      <c r="E482" s="60" t="s">
        <v>1</v>
      </c>
      <c r="F482" s="60" t="s">
        <v>1</v>
      </c>
      <c r="G482" s="13" t="s">
        <v>1</v>
      </c>
      <c r="H482" s="2" t="s">
        <v>70</v>
      </c>
      <c r="I482" s="13" t="s">
        <v>1</v>
      </c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>
        <v>0</v>
      </c>
      <c r="AC482" s="13">
        <v>0</v>
      </c>
      <c r="AD482" s="13" t="s">
        <v>1</v>
      </c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>
        <v>0</v>
      </c>
      <c r="AX482" s="13">
        <v>0</v>
      </c>
      <c r="AY482" s="13" t="s">
        <v>1</v>
      </c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>
        <v>0</v>
      </c>
      <c r="BS482" s="13">
        <v>0</v>
      </c>
    </row>
    <row r="483" spans="1:71" x14ac:dyDescent="0.25">
      <c r="A483" s="13" t="s">
        <v>1</v>
      </c>
      <c r="B483" s="13" t="s">
        <v>1</v>
      </c>
      <c r="C483" s="13" t="s">
        <v>1</v>
      </c>
      <c r="D483" s="60" t="s">
        <v>1</v>
      </c>
      <c r="E483" s="60" t="s">
        <v>1</v>
      </c>
      <c r="F483" s="60" t="s">
        <v>1</v>
      </c>
      <c r="G483" s="13" t="s">
        <v>1</v>
      </c>
      <c r="H483" s="20" t="s">
        <v>1</v>
      </c>
      <c r="I483" s="21" t="s">
        <v>1</v>
      </c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>
        <v>0</v>
      </c>
      <c r="AC483" s="21">
        <v>0</v>
      </c>
      <c r="AD483" s="21" t="s">
        <v>1</v>
      </c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>
        <v>0</v>
      </c>
      <c r="AX483" s="21">
        <v>0</v>
      </c>
      <c r="AY483" s="21" t="s">
        <v>1</v>
      </c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>
        <v>0</v>
      </c>
      <c r="BS483" s="21">
        <v>0</v>
      </c>
    </row>
    <row r="484" spans="1:71" x14ac:dyDescent="0.25">
      <c r="A484" s="13" t="s">
        <v>1</v>
      </c>
      <c r="B484" s="13" t="s">
        <v>1</v>
      </c>
      <c r="C484" s="13" t="s">
        <v>1</v>
      </c>
      <c r="D484" s="60" t="s">
        <v>1</v>
      </c>
      <c r="E484" s="60" t="s">
        <v>1</v>
      </c>
      <c r="F484" s="60" t="s">
        <v>1</v>
      </c>
      <c r="G484" s="13" t="s">
        <v>1</v>
      </c>
      <c r="H484" s="10" t="s">
        <v>237</v>
      </c>
      <c r="I484" s="22">
        <f>SUM(I473,I430,I391,I351,I297,I259,I225,I204,I169)</f>
        <v>0</v>
      </c>
      <c r="J484" s="22">
        <f t="shared" ref="J484:AA484" si="711">SUM(J473,J430,J391,J351,J297,J259,J225,J204,J169)</f>
        <v>0</v>
      </c>
      <c r="K484" s="22">
        <f t="shared" si="711"/>
        <v>0</v>
      </c>
      <c r="L484" s="22">
        <f t="shared" si="711"/>
        <v>0</v>
      </c>
      <c r="M484" s="22">
        <f t="shared" si="711"/>
        <v>0</v>
      </c>
      <c r="N484" s="22">
        <f t="shared" si="711"/>
        <v>0</v>
      </c>
      <c r="O484" s="22">
        <f t="shared" si="711"/>
        <v>0</v>
      </c>
      <c r="P484" s="22">
        <f t="shared" si="711"/>
        <v>0</v>
      </c>
      <c r="Q484" s="22">
        <f t="shared" si="711"/>
        <v>0</v>
      </c>
      <c r="R484" s="22">
        <f t="shared" si="711"/>
        <v>0</v>
      </c>
      <c r="S484" s="22">
        <f t="shared" si="711"/>
        <v>0</v>
      </c>
      <c r="T484" s="22">
        <f t="shared" si="711"/>
        <v>0</v>
      </c>
      <c r="U484" s="22">
        <f t="shared" si="711"/>
        <v>0</v>
      </c>
      <c r="V484" s="22">
        <f t="shared" si="711"/>
        <v>0</v>
      </c>
      <c r="W484" s="22">
        <f t="shared" si="711"/>
        <v>0</v>
      </c>
      <c r="X484" s="22">
        <f t="shared" si="711"/>
        <v>0</v>
      </c>
      <c r="Y484" s="22">
        <f t="shared" si="711"/>
        <v>0</v>
      </c>
      <c r="Z484" s="22">
        <f t="shared" si="711"/>
        <v>0</v>
      </c>
      <c r="AA484" s="22">
        <f t="shared" si="711"/>
        <v>0</v>
      </c>
      <c r="AB484" s="22">
        <v>0</v>
      </c>
      <c r="AC484" s="22">
        <v>0</v>
      </c>
      <c r="AD484" s="22">
        <f>SUM(AD473,AD430,AD391,AD351,AD297,AD259,AD225,AD204,AD169)</f>
        <v>0</v>
      </c>
      <c r="AE484" s="22">
        <f t="shared" ref="AE484:AV484" si="712">SUM(AE473,AE430,AE391,AE351,AE297,AE259,AE225,AE204,AE169)</f>
        <v>0</v>
      </c>
      <c r="AF484" s="22">
        <f t="shared" si="712"/>
        <v>0</v>
      </c>
      <c r="AG484" s="22">
        <f t="shared" si="712"/>
        <v>0</v>
      </c>
      <c r="AH484" s="22">
        <f t="shared" si="712"/>
        <v>0</v>
      </c>
      <c r="AI484" s="22">
        <f t="shared" si="712"/>
        <v>0</v>
      </c>
      <c r="AJ484" s="22">
        <f t="shared" si="712"/>
        <v>0</v>
      </c>
      <c r="AK484" s="22">
        <f t="shared" si="712"/>
        <v>0</v>
      </c>
      <c r="AL484" s="22">
        <f t="shared" si="712"/>
        <v>0</v>
      </c>
      <c r="AM484" s="22">
        <f t="shared" si="712"/>
        <v>0</v>
      </c>
      <c r="AN484" s="22">
        <f t="shared" si="712"/>
        <v>0</v>
      </c>
      <c r="AO484" s="22">
        <f t="shared" si="712"/>
        <v>0</v>
      </c>
      <c r="AP484" s="22">
        <f t="shared" si="712"/>
        <v>0</v>
      </c>
      <c r="AQ484" s="22">
        <f t="shared" si="712"/>
        <v>0</v>
      </c>
      <c r="AR484" s="22">
        <f t="shared" si="712"/>
        <v>0</v>
      </c>
      <c r="AS484" s="22">
        <f t="shared" si="712"/>
        <v>0</v>
      </c>
      <c r="AT484" s="22">
        <f t="shared" si="712"/>
        <v>0</v>
      </c>
      <c r="AU484" s="22">
        <f t="shared" si="712"/>
        <v>0</v>
      </c>
      <c r="AV484" s="22">
        <f t="shared" si="712"/>
        <v>0</v>
      </c>
      <c r="AW484" s="22">
        <v>0</v>
      </c>
      <c r="AX484" s="22">
        <v>0</v>
      </c>
      <c r="AY484" s="22">
        <f>SUM(AY473,AY430,AY391,AY351,AY297,AY259,AY225,AY204,AY169)</f>
        <v>0</v>
      </c>
      <c r="AZ484" s="22">
        <f t="shared" ref="AZ484:BQ484" si="713">SUM(AZ473,AZ430,AZ391,AZ351,AZ297,AZ259,AZ225,AZ204,AZ169)</f>
        <v>0</v>
      </c>
      <c r="BA484" s="22">
        <f t="shared" si="713"/>
        <v>0</v>
      </c>
      <c r="BB484" s="22">
        <f t="shared" si="713"/>
        <v>0</v>
      </c>
      <c r="BC484" s="22">
        <f t="shared" si="713"/>
        <v>0</v>
      </c>
      <c r="BD484" s="22">
        <f t="shared" si="713"/>
        <v>0</v>
      </c>
      <c r="BE484" s="22">
        <f t="shared" si="713"/>
        <v>0</v>
      </c>
      <c r="BF484" s="22">
        <f t="shared" si="713"/>
        <v>0</v>
      </c>
      <c r="BG484" s="22">
        <f t="shared" si="713"/>
        <v>0</v>
      </c>
      <c r="BH484" s="22">
        <f t="shared" si="713"/>
        <v>0</v>
      </c>
      <c r="BI484" s="22">
        <f t="shared" si="713"/>
        <v>0</v>
      </c>
      <c r="BJ484" s="22">
        <f t="shared" si="713"/>
        <v>0</v>
      </c>
      <c r="BK484" s="22">
        <f t="shared" si="713"/>
        <v>0</v>
      </c>
      <c r="BL484" s="22">
        <f t="shared" si="713"/>
        <v>0</v>
      </c>
      <c r="BM484" s="22">
        <f t="shared" si="713"/>
        <v>0</v>
      </c>
      <c r="BN484" s="22">
        <f t="shared" si="713"/>
        <v>0</v>
      </c>
      <c r="BO484" s="22">
        <f t="shared" si="713"/>
        <v>0</v>
      </c>
      <c r="BP484" s="22">
        <f t="shared" si="713"/>
        <v>0</v>
      </c>
      <c r="BQ484" s="22">
        <f t="shared" si="713"/>
        <v>0</v>
      </c>
      <c r="BR484" s="22">
        <v>0</v>
      </c>
      <c r="BS484" s="22">
        <v>0</v>
      </c>
    </row>
    <row r="485" spans="1:71" x14ac:dyDescent="0.25">
      <c r="A485" s="13" t="s">
        <v>1</v>
      </c>
      <c r="B485" s="13" t="s">
        <v>1</v>
      </c>
      <c r="C485" s="13" t="s">
        <v>1</v>
      </c>
      <c r="D485" s="60" t="s">
        <v>1</v>
      </c>
      <c r="E485" s="60" t="s">
        <v>1</v>
      </c>
      <c r="F485" s="60" t="s">
        <v>1</v>
      </c>
      <c r="G485" s="13" t="s">
        <v>1</v>
      </c>
      <c r="H485" s="2" t="s">
        <v>104</v>
      </c>
      <c r="I485" s="13" t="s">
        <v>1</v>
      </c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>
        <v>0</v>
      </c>
      <c r="AC485" s="13">
        <v>0</v>
      </c>
      <c r="AD485" s="13" t="s">
        <v>1</v>
      </c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>
        <v>0</v>
      </c>
      <c r="AX485" s="13">
        <v>0</v>
      </c>
      <c r="AY485" s="13" t="s">
        <v>1</v>
      </c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>
        <v>0</v>
      </c>
      <c r="BS485" s="13">
        <v>0</v>
      </c>
    </row>
    <row r="486" spans="1:71" x14ac:dyDescent="0.25">
      <c r="A486" s="1" t="s">
        <v>225</v>
      </c>
      <c r="B486" s="2" t="s">
        <v>1</v>
      </c>
      <c r="C486" s="2" t="s">
        <v>1</v>
      </c>
      <c r="D486" s="64" t="s">
        <v>1</v>
      </c>
      <c r="E486" s="64" t="s">
        <v>1</v>
      </c>
      <c r="F486" s="64" t="s">
        <v>1</v>
      </c>
      <c r="G486" s="2" t="s">
        <v>1</v>
      </c>
      <c r="H486" s="2" t="s">
        <v>238</v>
      </c>
      <c r="I486" s="3" t="s">
        <v>1</v>
      </c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>
        <v>0</v>
      </c>
      <c r="AC486" s="3">
        <v>0</v>
      </c>
      <c r="AD486" s="3" t="s">
        <v>1</v>
      </c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>
        <v>0</v>
      </c>
      <c r="AX486" s="3">
        <v>0</v>
      </c>
      <c r="AY486" s="3" t="s">
        <v>1</v>
      </c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>
        <v>0</v>
      </c>
      <c r="BS486" s="3">
        <v>0</v>
      </c>
    </row>
    <row r="487" spans="1:71" ht="15.75" thickBot="1" x14ac:dyDescent="0.3">
      <c r="A487" s="1" t="s">
        <v>225</v>
      </c>
      <c r="B487" s="1" t="s">
        <v>3</v>
      </c>
      <c r="C487" s="4" t="s">
        <v>1</v>
      </c>
      <c r="D487" s="65" t="s">
        <v>1</v>
      </c>
      <c r="E487" s="64" t="s">
        <v>1</v>
      </c>
      <c r="F487" s="64" t="s">
        <v>1</v>
      </c>
      <c r="G487" s="2" t="s">
        <v>1</v>
      </c>
      <c r="H487" s="2" t="s">
        <v>1</v>
      </c>
      <c r="I487" s="3" t="s">
        <v>1</v>
      </c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>
        <v>0</v>
      </c>
      <c r="AC487" s="3">
        <v>0</v>
      </c>
      <c r="AD487" s="3" t="s">
        <v>1</v>
      </c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>
        <v>0</v>
      </c>
      <c r="AX487" s="3">
        <v>0</v>
      </c>
      <c r="AY487" s="3" t="s">
        <v>1</v>
      </c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>
        <v>0</v>
      </c>
      <c r="BS487" s="3">
        <v>0</v>
      </c>
    </row>
    <row r="488" spans="1:71" ht="69.75" customHeight="1" thickBot="1" x14ac:dyDescent="0.3">
      <c r="A488" s="5" t="s">
        <v>4</v>
      </c>
      <c r="B488" s="5" t="s">
        <v>5</v>
      </c>
      <c r="C488" s="5" t="s">
        <v>6</v>
      </c>
      <c r="D488" s="66" t="s">
        <v>1</v>
      </c>
      <c r="E488" s="74" t="s">
        <v>7</v>
      </c>
      <c r="F488" s="74" t="s">
        <v>8</v>
      </c>
      <c r="G488" s="5" t="s">
        <v>9</v>
      </c>
      <c r="H488" s="5" t="s">
        <v>10</v>
      </c>
      <c r="I488" s="57" t="s">
        <v>11</v>
      </c>
      <c r="J488" s="57" t="s">
        <v>1831</v>
      </c>
      <c r="K488" s="57" t="s">
        <v>1784</v>
      </c>
      <c r="L488" s="57" t="s">
        <v>1817</v>
      </c>
      <c r="M488" s="57" t="s">
        <v>1818</v>
      </c>
      <c r="N488" s="57" t="s">
        <v>1819</v>
      </c>
      <c r="O488" s="57" t="s">
        <v>1835</v>
      </c>
      <c r="P488" s="57" t="s">
        <v>1832</v>
      </c>
      <c r="Q488" s="57" t="s">
        <v>1820</v>
      </c>
      <c r="R488" s="57" t="s">
        <v>1821</v>
      </c>
      <c r="S488" s="57" t="s">
        <v>1822</v>
      </c>
      <c r="T488" s="57" t="s">
        <v>1823</v>
      </c>
      <c r="U488" s="57" t="s">
        <v>1824</v>
      </c>
      <c r="V488" s="57" t="s">
        <v>1825</v>
      </c>
      <c r="W488" s="57" t="s">
        <v>1833</v>
      </c>
      <c r="X488" s="57" t="s">
        <v>1834</v>
      </c>
      <c r="Y488" s="57" t="s">
        <v>1826</v>
      </c>
      <c r="Z488" s="57" t="s">
        <v>1827</v>
      </c>
      <c r="AA488" s="57" t="s">
        <v>1828</v>
      </c>
      <c r="AB488" s="57" t="s">
        <v>1829</v>
      </c>
      <c r="AC488" s="57" t="s">
        <v>1830</v>
      </c>
      <c r="AD488" s="58" t="s">
        <v>12</v>
      </c>
      <c r="AE488" s="58" t="s">
        <v>1831</v>
      </c>
      <c r="AF488" s="58" t="s">
        <v>1784</v>
      </c>
      <c r="AG488" s="58" t="s">
        <v>1817</v>
      </c>
      <c r="AH488" s="58" t="s">
        <v>1818</v>
      </c>
      <c r="AI488" s="58" t="s">
        <v>1819</v>
      </c>
      <c r="AJ488" s="58" t="s">
        <v>1836</v>
      </c>
      <c r="AK488" s="58" t="s">
        <v>1832</v>
      </c>
      <c r="AL488" s="58" t="s">
        <v>1820</v>
      </c>
      <c r="AM488" s="58" t="s">
        <v>1821</v>
      </c>
      <c r="AN488" s="58" t="s">
        <v>1822</v>
      </c>
      <c r="AO488" s="58" t="s">
        <v>1823</v>
      </c>
      <c r="AP488" s="58" t="s">
        <v>1824</v>
      </c>
      <c r="AQ488" s="58" t="s">
        <v>1825</v>
      </c>
      <c r="AR488" s="58" t="s">
        <v>1833</v>
      </c>
      <c r="AS488" s="58" t="s">
        <v>1834</v>
      </c>
      <c r="AT488" s="58" t="s">
        <v>1826</v>
      </c>
      <c r="AU488" s="58" t="s">
        <v>1827</v>
      </c>
      <c r="AV488" s="58" t="s">
        <v>1828</v>
      </c>
      <c r="AW488" s="58" t="s">
        <v>1829</v>
      </c>
      <c r="AX488" s="58" t="s">
        <v>1830</v>
      </c>
      <c r="AY488" s="59" t="s">
        <v>13</v>
      </c>
      <c r="AZ488" s="59" t="s">
        <v>1831</v>
      </c>
      <c r="BA488" s="59" t="s">
        <v>1784</v>
      </c>
      <c r="BB488" s="59" t="s">
        <v>1817</v>
      </c>
      <c r="BC488" s="59" t="s">
        <v>1818</v>
      </c>
      <c r="BD488" s="59" t="s">
        <v>1819</v>
      </c>
      <c r="BE488" s="59" t="s">
        <v>1837</v>
      </c>
      <c r="BF488" s="59" t="s">
        <v>1832</v>
      </c>
      <c r="BG488" s="59" t="s">
        <v>1820</v>
      </c>
      <c r="BH488" s="59" t="s">
        <v>1821</v>
      </c>
      <c r="BI488" s="59" t="s">
        <v>1822</v>
      </c>
      <c r="BJ488" s="59" t="s">
        <v>1823</v>
      </c>
      <c r="BK488" s="59" t="s">
        <v>1824</v>
      </c>
      <c r="BL488" s="59" t="s">
        <v>1825</v>
      </c>
      <c r="BM488" s="59" t="s">
        <v>1833</v>
      </c>
      <c r="BN488" s="59" t="s">
        <v>1834</v>
      </c>
      <c r="BO488" s="59" t="s">
        <v>1826</v>
      </c>
      <c r="BP488" s="59" t="s">
        <v>1827</v>
      </c>
      <c r="BQ488" s="59" t="s">
        <v>1828</v>
      </c>
      <c r="BR488" s="59" t="s">
        <v>1829</v>
      </c>
      <c r="BS488" s="59" t="s">
        <v>1830</v>
      </c>
    </row>
    <row r="489" spans="1:71" x14ac:dyDescent="0.25">
      <c r="A489" s="6" t="s">
        <v>1</v>
      </c>
      <c r="B489" s="6" t="s">
        <v>1</v>
      </c>
      <c r="C489" s="6" t="s">
        <v>1</v>
      </c>
      <c r="D489" s="67" t="s">
        <v>1</v>
      </c>
      <c r="E489" s="67" t="s">
        <v>1</v>
      </c>
      <c r="F489" s="80" t="s">
        <v>1</v>
      </c>
      <c r="G489" s="7" t="s">
        <v>1</v>
      </c>
      <c r="H489" s="8" t="s">
        <v>1</v>
      </c>
      <c r="I489" s="9">
        <v>1</v>
      </c>
      <c r="J489" s="9">
        <v>2</v>
      </c>
      <c r="K489" s="9">
        <v>3</v>
      </c>
      <c r="L489" s="9">
        <v>4</v>
      </c>
      <c r="M489" s="9">
        <v>5</v>
      </c>
      <c r="N489" s="9">
        <v>6</v>
      </c>
      <c r="O489" s="9">
        <v>7</v>
      </c>
      <c r="P489" s="9">
        <v>8</v>
      </c>
      <c r="Q489" s="9">
        <v>9</v>
      </c>
      <c r="R489" s="9">
        <v>10</v>
      </c>
      <c r="S489" s="9">
        <v>11</v>
      </c>
      <c r="T489" s="9">
        <v>12</v>
      </c>
      <c r="U489" s="9">
        <v>13</v>
      </c>
      <c r="V489" s="9">
        <v>14</v>
      </c>
      <c r="W489" s="9">
        <v>15</v>
      </c>
      <c r="X489" s="9">
        <v>16</v>
      </c>
      <c r="Y489" s="9">
        <v>17</v>
      </c>
      <c r="Z489" s="9">
        <v>18</v>
      </c>
      <c r="AA489" s="9">
        <v>19</v>
      </c>
      <c r="AB489" s="9">
        <v>20</v>
      </c>
      <c r="AC489" s="9">
        <v>21</v>
      </c>
      <c r="AD489" s="9">
        <v>1</v>
      </c>
      <c r="AE489" s="9">
        <v>2</v>
      </c>
      <c r="AF489" s="9">
        <v>3</v>
      </c>
      <c r="AG489" s="9">
        <v>4</v>
      </c>
      <c r="AH489" s="9">
        <v>5</v>
      </c>
      <c r="AI489" s="9">
        <v>6</v>
      </c>
      <c r="AJ489" s="9">
        <v>7</v>
      </c>
      <c r="AK489" s="9">
        <v>8</v>
      </c>
      <c r="AL489" s="9">
        <v>9</v>
      </c>
      <c r="AM489" s="9">
        <v>10</v>
      </c>
      <c r="AN489" s="9">
        <v>11</v>
      </c>
      <c r="AO489" s="9">
        <v>12</v>
      </c>
      <c r="AP489" s="9">
        <v>13</v>
      </c>
      <c r="AQ489" s="9">
        <v>14</v>
      </c>
      <c r="AR489" s="9">
        <v>15</v>
      </c>
      <c r="AS489" s="9">
        <v>16</v>
      </c>
      <c r="AT489" s="9">
        <v>17</v>
      </c>
      <c r="AU489" s="9">
        <v>18</v>
      </c>
      <c r="AV489" s="9">
        <v>19</v>
      </c>
      <c r="AW489" s="9">
        <v>20</v>
      </c>
      <c r="AX489" s="9">
        <v>21</v>
      </c>
      <c r="AY489" s="9">
        <v>1</v>
      </c>
      <c r="AZ489" s="9">
        <v>2</v>
      </c>
      <c r="BA489" s="9">
        <v>3</v>
      </c>
      <c r="BB489" s="9">
        <v>4</v>
      </c>
      <c r="BC489" s="9">
        <v>5</v>
      </c>
      <c r="BD489" s="9">
        <v>6</v>
      </c>
      <c r="BE489" s="9">
        <v>7</v>
      </c>
      <c r="BF489" s="9">
        <v>8</v>
      </c>
      <c r="BG489" s="9">
        <v>9</v>
      </c>
      <c r="BH489" s="9">
        <v>10</v>
      </c>
      <c r="BI489" s="9">
        <v>11</v>
      </c>
      <c r="BJ489" s="9">
        <v>12</v>
      </c>
      <c r="BK489" s="9">
        <v>13</v>
      </c>
      <c r="BL489" s="9">
        <v>14</v>
      </c>
      <c r="BM489" s="9">
        <v>15</v>
      </c>
      <c r="BN489" s="9">
        <v>16</v>
      </c>
      <c r="BO489" s="9">
        <v>17</v>
      </c>
      <c r="BP489" s="9">
        <v>18</v>
      </c>
      <c r="BQ489" s="9">
        <v>19</v>
      </c>
      <c r="BR489" s="9">
        <v>20</v>
      </c>
      <c r="BS489" s="9">
        <v>21</v>
      </c>
    </row>
    <row r="490" spans="1:71" x14ac:dyDescent="0.25">
      <c r="A490" s="1" t="s">
        <v>225</v>
      </c>
      <c r="B490" s="1" t="s">
        <v>3</v>
      </c>
      <c r="C490" s="4" t="s">
        <v>15</v>
      </c>
      <c r="D490" s="65" t="s">
        <v>239</v>
      </c>
      <c r="E490" s="64" t="s">
        <v>1</v>
      </c>
      <c r="F490" s="64" t="s">
        <v>1</v>
      </c>
      <c r="G490" s="2" t="s">
        <v>1</v>
      </c>
      <c r="H490" s="2" t="s">
        <v>238</v>
      </c>
      <c r="I490" s="3" t="s">
        <v>1</v>
      </c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>
        <v>0</v>
      </c>
      <c r="AC490" s="3">
        <v>0</v>
      </c>
      <c r="AD490" s="3" t="s">
        <v>1</v>
      </c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>
        <v>0</v>
      </c>
      <c r="AX490" s="3">
        <v>0</v>
      </c>
      <c r="AY490" s="3" t="s">
        <v>1</v>
      </c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>
        <v>0</v>
      </c>
      <c r="BS490" s="3">
        <v>0</v>
      </c>
    </row>
    <row r="491" spans="1:71" ht="33.75" x14ac:dyDescent="0.25">
      <c r="A491" s="1" t="s">
        <v>1</v>
      </c>
      <c r="B491" s="1" t="s">
        <v>1</v>
      </c>
      <c r="C491" s="1" t="s">
        <v>1</v>
      </c>
      <c r="D491" s="64" t="s">
        <v>1</v>
      </c>
      <c r="E491" s="64" t="s">
        <v>1</v>
      </c>
      <c r="F491" s="64" t="s">
        <v>1</v>
      </c>
      <c r="G491" s="2" t="s">
        <v>1</v>
      </c>
      <c r="H491" s="10" t="s">
        <v>17</v>
      </c>
      <c r="I491" s="11">
        <f t="shared" ref="I491:AA491" si="714">SUM(I492,I500,I502)</f>
        <v>0</v>
      </c>
      <c r="J491" s="11">
        <f t="shared" si="714"/>
        <v>0</v>
      </c>
      <c r="K491" s="11">
        <f t="shared" si="714"/>
        <v>0</v>
      </c>
      <c r="L491" s="11">
        <f t="shared" si="714"/>
        <v>0</v>
      </c>
      <c r="M491" s="11">
        <f t="shared" si="714"/>
        <v>0</v>
      </c>
      <c r="N491" s="11">
        <f t="shared" si="714"/>
        <v>0</v>
      </c>
      <c r="O491" s="11">
        <f t="shared" ref="O491" si="715">SUM(O492,O500,O502)</f>
        <v>0</v>
      </c>
      <c r="P491" s="11">
        <f t="shared" si="714"/>
        <v>0</v>
      </c>
      <c r="Q491" s="11">
        <f t="shared" si="714"/>
        <v>0</v>
      </c>
      <c r="R491" s="11">
        <f t="shared" si="714"/>
        <v>0</v>
      </c>
      <c r="S491" s="11">
        <f t="shared" si="714"/>
        <v>0</v>
      </c>
      <c r="T491" s="11">
        <f t="shared" si="714"/>
        <v>0</v>
      </c>
      <c r="U491" s="11">
        <f t="shared" si="714"/>
        <v>0</v>
      </c>
      <c r="V491" s="11">
        <f t="shared" si="714"/>
        <v>0</v>
      </c>
      <c r="W491" s="11">
        <f t="shared" si="714"/>
        <v>0</v>
      </c>
      <c r="X491" s="11">
        <f t="shared" si="714"/>
        <v>0</v>
      </c>
      <c r="Y491" s="11">
        <f t="shared" si="714"/>
        <v>0</v>
      </c>
      <c r="Z491" s="11">
        <f t="shared" si="714"/>
        <v>0</v>
      </c>
      <c r="AA491" s="11">
        <f t="shared" si="714"/>
        <v>0</v>
      </c>
      <c r="AB491" s="11">
        <v>0</v>
      </c>
      <c r="AC491" s="11">
        <v>0</v>
      </c>
      <c r="AD491" s="11">
        <f t="shared" ref="AD491:AV491" si="716">SUM(AD492,AD500,AD502)</f>
        <v>0</v>
      </c>
      <c r="AE491" s="11">
        <f t="shared" si="716"/>
        <v>0</v>
      </c>
      <c r="AF491" s="11">
        <f t="shared" si="716"/>
        <v>0</v>
      </c>
      <c r="AG491" s="11">
        <f t="shared" si="716"/>
        <v>0</v>
      </c>
      <c r="AH491" s="11">
        <f t="shared" si="716"/>
        <v>0</v>
      </c>
      <c r="AI491" s="11">
        <f t="shared" si="716"/>
        <v>0</v>
      </c>
      <c r="AJ491" s="11">
        <f t="shared" ref="AJ491" si="717">SUM(AJ492,AJ500,AJ502)</f>
        <v>0</v>
      </c>
      <c r="AK491" s="11">
        <f t="shared" si="716"/>
        <v>0</v>
      </c>
      <c r="AL491" s="11">
        <f t="shared" si="716"/>
        <v>0</v>
      </c>
      <c r="AM491" s="11">
        <f t="shared" si="716"/>
        <v>0</v>
      </c>
      <c r="AN491" s="11">
        <f t="shared" si="716"/>
        <v>0</v>
      </c>
      <c r="AO491" s="11">
        <f t="shared" si="716"/>
        <v>0</v>
      </c>
      <c r="AP491" s="11">
        <f t="shared" si="716"/>
        <v>0</v>
      </c>
      <c r="AQ491" s="11">
        <f t="shared" si="716"/>
        <v>0</v>
      </c>
      <c r="AR491" s="11">
        <f t="shared" si="716"/>
        <v>0</v>
      </c>
      <c r="AS491" s="11">
        <f t="shared" si="716"/>
        <v>0</v>
      </c>
      <c r="AT491" s="11">
        <f t="shared" si="716"/>
        <v>0</v>
      </c>
      <c r="AU491" s="11">
        <f t="shared" si="716"/>
        <v>0</v>
      </c>
      <c r="AV491" s="11">
        <f t="shared" si="716"/>
        <v>0</v>
      </c>
      <c r="AW491" s="11">
        <v>0</v>
      </c>
      <c r="AX491" s="11">
        <v>0</v>
      </c>
      <c r="AY491" s="11">
        <f t="shared" ref="AY491:BQ491" si="718">SUM(AY492,AY500,AY502)</f>
        <v>0</v>
      </c>
      <c r="AZ491" s="11">
        <f t="shared" si="718"/>
        <v>0</v>
      </c>
      <c r="BA491" s="11">
        <f t="shared" si="718"/>
        <v>0</v>
      </c>
      <c r="BB491" s="11">
        <f t="shared" si="718"/>
        <v>0</v>
      </c>
      <c r="BC491" s="11">
        <f t="shared" si="718"/>
        <v>0</v>
      </c>
      <c r="BD491" s="11">
        <f t="shared" si="718"/>
        <v>0</v>
      </c>
      <c r="BE491" s="11">
        <f t="shared" ref="BE491" si="719">SUM(BE492,BE500,BE502)</f>
        <v>0</v>
      </c>
      <c r="BF491" s="11">
        <f t="shared" si="718"/>
        <v>0</v>
      </c>
      <c r="BG491" s="11">
        <f t="shared" si="718"/>
        <v>0</v>
      </c>
      <c r="BH491" s="11">
        <f t="shared" si="718"/>
        <v>0</v>
      </c>
      <c r="BI491" s="11">
        <f t="shared" si="718"/>
        <v>0</v>
      </c>
      <c r="BJ491" s="11">
        <f t="shared" si="718"/>
        <v>0</v>
      </c>
      <c r="BK491" s="11">
        <f t="shared" si="718"/>
        <v>0</v>
      </c>
      <c r="BL491" s="11">
        <f t="shared" si="718"/>
        <v>0</v>
      </c>
      <c r="BM491" s="11">
        <f t="shared" si="718"/>
        <v>0</v>
      </c>
      <c r="BN491" s="11">
        <f t="shared" si="718"/>
        <v>0</v>
      </c>
      <c r="BO491" s="11">
        <f t="shared" si="718"/>
        <v>0</v>
      </c>
      <c r="BP491" s="11">
        <f t="shared" si="718"/>
        <v>0</v>
      </c>
      <c r="BQ491" s="11">
        <f t="shared" si="718"/>
        <v>0</v>
      </c>
      <c r="BR491" s="11">
        <v>0</v>
      </c>
      <c r="BS491" s="11">
        <v>0</v>
      </c>
    </row>
    <row r="492" spans="1:71" x14ac:dyDescent="0.25">
      <c r="A492" s="4" t="s">
        <v>225</v>
      </c>
      <c r="B492" s="4" t="s">
        <v>3</v>
      </c>
      <c r="C492" s="4" t="s">
        <v>15</v>
      </c>
      <c r="D492" s="65" t="s">
        <v>239</v>
      </c>
      <c r="E492" s="64" t="s">
        <v>18</v>
      </c>
      <c r="F492" s="64" t="s">
        <v>1</v>
      </c>
      <c r="G492" s="2" t="s">
        <v>1</v>
      </c>
      <c r="H492" s="2" t="s">
        <v>19</v>
      </c>
      <c r="I492" s="12">
        <f t="shared" ref="I492:AA492" si="720">SUM(I493:I494)</f>
        <v>0</v>
      </c>
      <c r="J492" s="12">
        <f t="shared" si="720"/>
        <v>0</v>
      </c>
      <c r="K492" s="12">
        <f t="shared" si="720"/>
        <v>0</v>
      </c>
      <c r="L492" s="12">
        <f t="shared" si="720"/>
        <v>0</v>
      </c>
      <c r="M492" s="12">
        <f t="shared" si="720"/>
        <v>0</v>
      </c>
      <c r="N492" s="12">
        <f t="shared" si="720"/>
        <v>0</v>
      </c>
      <c r="O492" s="12">
        <f t="shared" ref="O492" si="721">SUM(O493:O494)</f>
        <v>0</v>
      </c>
      <c r="P492" s="12">
        <f t="shared" si="720"/>
        <v>0</v>
      </c>
      <c r="Q492" s="12">
        <f t="shared" si="720"/>
        <v>0</v>
      </c>
      <c r="R492" s="12">
        <f t="shared" si="720"/>
        <v>0</v>
      </c>
      <c r="S492" s="12">
        <f t="shared" si="720"/>
        <v>0</v>
      </c>
      <c r="T492" s="12">
        <f t="shared" si="720"/>
        <v>0</v>
      </c>
      <c r="U492" s="12">
        <f t="shared" si="720"/>
        <v>0</v>
      </c>
      <c r="V492" s="12">
        <f t="shared" si="720"/>
        <v>0</v>
      </c>
      <c r="W492" s="12">
        <f t="shared" si="720"/>
        <v>0</v>
      </c>
      <c r="X492" s="12">
        <f t="shared" si="720"/>
        <v>0</v>
      </c>
      <c r="Y492" s="12">
        <f t="shared" si="720"/>
        <v>0</v>
      </c>
      <c r="Z492" s="12">
        <f t="shared" si="720"/>
        <v>0</v>
      </c>
      <c r="AA492" s="12">
        <f t="shared" si="720"/>
        <v>0</v>
      </c>
      <c r="AB492" s="12">
        <v>0</v>
      </c>
      <c r="AC492" s="12">
        <v>0</v>
      </c>
      <c r="AD492" s="12">
        <f t="shared" ref="AD492:AV492" si="722">SUM(AD493:AD494)</f>
        <v>0</v>
      </c>
      <c r="AE492" s="12">
        <f t="shared" si="722"/>
        <v>0</v>
      </c>
      <c r="AF492" s="12">
        <f t="shared" si="722"/>
        <v>0</v>
      </c>
      <c r="AG492" s="12">
        <f t="shared" si="722"/>
        <v>0</v>
      </c>
      <c r="AH492" s="12">
        <f t="shared" si="722"/>
        <v>0</v>
      </c>
      <c r="AI492" s="12">
        <f t="shared" si="722"/>
        <v>0</v>
      </c>
      <c r="AJ492" s="12">
        <f t="shared" ref="AJ492" si="723">SUM(AJ493:AJ494)</f>
        <v>0</v>
      </c>
      <c r="AK492" s="12">
        <f t="shared" si="722"/>
        <v>0</v>
      </c>
      <c r="AL492" s="12">
        <f t="shared" si="722"/>
        <v>0</v>
      </c>
      <c r="AM492" s="12">
        <f t="shared" si="722"/>
        <v>0</v>
      </c>
      <c r="AN492" s="12">
        <f t="shared" si="722"/>
        <v>0</v>
      </c>
      <c r="AO492" s="12">
        <f t="shared" si="722"/>
        <v>0</v>
      </c>
      <c r="AP492" s="12">
        <f t="shared" si="722"/>
        <v>0</v>
      </c>
      <c r="AQ492" s="12">
        <f t="shared" si="722"/>
        <v>0</v>
      </c>
      <c r="AR492" s="12">
        <f t="shared" si="722"/>
        <v>0</v>
      </c>
      <c r="AS492" s="12">
        <f t="shared" si="722"/>
        <v>0</v>
      </c>
      <c r="AT492" s="12">
        <f t="shared" si="722"/>
        <v>0</v>
      </c>
      <c r="AU492" s="12">
        <f t="shared" si="722"/>
        <v>0</v>
      </c>
      <c r="AV492" s="12">
        <f t="shared" si="722"/>
        <v>0</v>
      </c>
      <c r="AW492" s="12">
        <v>0</v>
      </c>
      <c r="AX492" s="12">
        <v>0</v>
      </c>
      <c r="AY492" s="12">
        <f t="shared" ref="AY492:BQ492" si="724">SUM(AY493:AY494)</f>
        <v>0</v>
      </c>
      <c r="AZ492" s="12">
        <f t="shared" si="724"/>
        <v>0</v>
      </c>
      <c r="BA492" s="12">
        <f t="shared" si="724"/>
        <v>0</v>
      </c>
      <c r="BB492" s="12">
        <f t="shared" si="724"/>
        <v>0</v>
      </c>
      <c r="BC492" s="12">
        <f t="shared" si="724"/>
        <v>0</v>
      </c>
      <c r="BD492" s="12">
        <f t="shared" si="724"/>
        <v>0</v>
      </c>
      <c r="BE492" s="12">
        <f t="shared" ref="BE492" si="725">SUM(BE493:BE494)</f>
        <v>0</v>
      </c>
      <c r="BF492" s="12">
        <f t="shared" si="724"/>
        <v>0</v>
      </c>
      <c r="BG492" s="12">
        <f t="shared" si="724"/>
        <v>0</v>
      </c>
      <c r="BH492" s="12">
        <f t="shared" si="724"/>
        <v>0</v>
      </c>
      <c r="BI492" s="12">
        <f t="shared" si="724"/>
        <v>0</v>
      </c>
      <c r="BJ492" s="12">
        <f t="shared" si="724"/>
        <v>0</v>
      </c>
      <c r="BK492" s="12">
        <f t="shared" si="724"/>
        <v>0</v>
      </c>
      <c r="BL492" s="12">
        <f t="shared" si="724"/>
        <v>0</v>
      </c>
      <c r="BM492" s="12">
        <f t="shared" si="724"/>
        <v>0</v>
      </c>
      <c r="BN492" s="12">
        <f t="shared" si="724"/>
        <v>0</v>
      </c>
      <c r="BO492" s="12">
        <f t="shared" si="724"/>
        <v>0</v>
      </c>
      <c r="BP492" s="12">
        <f t="shared" si="724"/>
        <v>0</v>
      </c>
      <c r="BQ492" s="12">
        <f t="shared" si="724"/>
        <v>0</v>
      </c>
      <c r="BR492" s="12">
        <v>0</v>
      </c>
      <c r="BS492" s="12">
        <v>0</v>
      </c>
    </row>
    <row r="493" spans="1:71" x14ac:dyDescent="0.25">
      <c r="A493" s="4" t="s">
        <v>225</v>
      </c>
      <c r="B493" s="4" t="s">
        <v>3</v>
      </c>
      <c r="C493" s="4" t="s">
        <v>15</v>
      </c>
      <c r="D493" s="65" t="s">
        <v>239</v>
      </c>
      <c r="E493" s="75">
        <v>6111</v>
      </c>
      <c r="F493" s="65"/>
      <c r="G493" s="60" t="s">
        <v>1880</v>
      </c>
      <c r="H493" s="13" t="s">
        <v>20</v>
      </c>
      <c r="I493" s="14">
        <v>0</v>
      </c>
      <c r="J493" s="14"/>
      <c r="K493" s="14"/>
      <c r="L493" s="14"/>
      <c r="M493" s="14"/>
      <c r="N493" s="14"/>
      <c r="O493" s="14">
        <f t="shared" si="681"/>
        <v>0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>
        <v>0</v>
      </c>
      <c r="AC493" s="14">
        <v>0</v>
      </c>
      <c r="AD493" s="14">
        <v>0</v>
      </c>
      <c r="AE493" s="14"/>
      <c r="AF493" s="14"/>
      <c r="AG493" s="14"/>
      <c r="AH493" s="14"/>
      <c r="AI493" s="14"/>
      <c r="AJ493" s="14">
        <f t="shared" si="682"/>
        <v>0</v>
      </c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>
        <v>0</v>
      </c>
      <c r="AX493" s="14">
        <v>0</v>
      </c>
      <c r="AY493" s="14">
        <v>0</v>
      </c>
      <c r="AZ493" s="14"/>
      <c r="BA493" s="14"/>
      <c r="BB493" s="14"/>
      <c r="BC493" s="14"/>
      <c r="BD493" s="14"/>
      <c r="BE493" s="14">
        <f t="shared" si="683"/>
        <v>0</v>
      </c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>
        <v>0</v>
      </c>
      <c r="BS493" s="14">
        <v>0</v>
      </c>
    </row>
    <row r="494" spans="1:71" x14ac:dyDescent="0.25">
      <c r="A494" s="1" t="s">
        <v>225</v>
      </c>
      <c r="B494" s="1" t="s">
        <v>3</v>
      </c>
      <c r="C494" s="1" t="s">
        <v>15</v>
      </c>
      <c r="D494" s="68" t="s">
        <v>239</v>
      </c>
      <c r="E494" s="68" t="s">
        <v>21</v>
      </c>
      <c r="F494" s="65" t="s">
        <v>1</v>
      </c>
      <c r="G494" s="13" t="s">
        <v>1</v>
      </c>
      <c r="H494" s="2" t="s">
        <v>22</v>
      </c>
      <c r="I494" s="12">
        <f t="shared" ref="I494:AA494" si="726">SUM(I495:I499)</f>
        <v>0</v>
      </c>
      <c r="J494" s="12">
        <f t="shared" si="726"/>
        <v>0</v>
      </c>
      <c r="K494" s="12">
        <f t="shared" si="726"/>
        <v>0</v>
      </c>
      <c r="L494" s="12">
        <f t="shared" si="726"/>
        <v>0</v>
      </c>
      <c r="M494" s="12">
        <f t="shared" si="726"/>
        <v>0</v>
      </c>
      <c r="N494" s="12">
        <f t="shared" si="726"/>
        <v>0</v>
      </c>
      <c r="O494" s="12">
        <f t="shared" si="726"/>
        <v>0</v>
      </c>
      <c r="P494" s="12">
        <f t="shared" si="726"/>
        <v>0</v>
      </c>
      <c r="Q494" s="12">
        <f t="shared" si="726"/>
        <v>0</v>
      </c>
      <c r="R494" s="12">
        <f t="shared" si="726"/>
        <v>0</v>
      </c>
      <c r="S494" s="12">
        <f t="shared" si="726"/>
        <v>0</v>
      </c>
      <c r="T494" s="12">
        <f t="shared" si="726"/>
        <v>0</v>
      </c>
      <c r="U494" s="12">
        <f t="shared" si="726"/>
        <v>0</v>
      </c>
      <c r="V494" s="12">
        <f t="shared" si="726"/>
        <v>0</v>
      </c>
      <c r="W494" s="12">
        <f t="shared" si="726"/>
        <v>0</v>
      </c>
      <c r="X494" s="12">
        <f t="shared" si="726"/>
        <v>0</v>
      </c>
      <c r="Y494" s="12">
        <f t="shared" si="726"/>
        <v>0</v>
      </c>
      <c r="Z494" s="12">
        <f t="shared" si="726"/>
        <v>0</v>
      </c>
      <c r="AA494" s="12">
        <f t="shared" si="726"/>
        <v>0</v>
      </c>
      <c r="AB494" s="12">
        <v>0</v>
      </c>
      <c r="AC494" s="12">
        <v>0</v>
      </c>
      <c r="AD494" s="12">
        <f t="shared" ref="AD494:AV494" si="727">SUM(AD495:AD499)</f>
        <v>0</v>
      </c>
      <c r="AE494" s="12">
        <f t="shared" si="727"/>
        <v>0</v>
      </c>
      <c r="AF494" s="12">
        <f t="shared" si="727"/>
        <v>0</v>
      </c>
      <c r="AG494" s="12">
        <f t="shared" si="727"/>
        <v>0</v>
      </c>
      <c r="AH494" s="12">
        <f t="shared" si="727"/>
        <v>0</v>
      </c>
      <c r="AI494" s="12">
        <f t="shared" si="727"/>
        <v>0</v>
      </c>
      <c r="AJ494" s="12">
        <f t="shared" si="727"/>
        <v>0</v>
      </c>
      <c r="AK494" s="12">
        <f t="shared" si="727"/>
        <v>0</v>
      </c>
      <c r="AL494" s="12">
        <f t="shared" si="727"/>
        <v>0</v>
      </c>
      <c r="AM494" s="12">
        <f t="shared" si="727"/>
        <v>0</v>
      </c>
      <c r="AN494" s="12">
        <f t="shared" si="727"/>
        <v>0</v>
      </c>
      <c r="AO494" s="12">
        <f t="shared" si="727"/>
        <v>0</v>
      </c>
      <c r="AP494" s="12">
        <f t="shared" si="727"/>
        <v>0</v>
      </c>
      <c r="AQ494" s="12">
        <f t="shared" si="727"/>
        <v>0</v>
      </c>
      <c r="AR494" s="12">
        <f t="shared" si="727"/>
        <v>0</v>
      </c>
      <c r="AS494" s="12">
        <f t="shared" si="727"/>
        <v>0</v>
      </c>
      <c r="AT494" s="12">
        <f t="shared" si="727"/>
        <v>0</v>
      </c>
      <c r="AU494" s="12">
        <f t="shared" si="727"/>
        <v>0</v>
      </c>
      <c r="AV494" s="12">
        <f t="shared" si="727"/>
        <v>0</v>
      </c>
      <c r="AW494" s="12">
        <v>0</v>
      </c>
      <c r="AX494" s="12">
        <v>0</v>
      </c>
      <c r="AY494" s="12">
        <f t="shared" ref="AY494:BQ494" si="728">SUM(AY495:AY499)</f>
        <v>0</v>
      </c>
      <c r="AZ494" s="12">
        <f t="shared" si="728"/>
        <v>0</v>
      </c>
      <c r="BA494" s="12">
        <f t="shared" si="728"/>
        <v>0</v>
      </c>
      <c r="BB494" s="12">
        <f t="shared" si="728"/>
        <v>0</v>
      </c>
      <c r="BC494" s="12">
        <f t="shared" si="728"/>
        <v>0</v>
      </c>
      <c r="BD494" s="12">
        <f t="shared" si="728"/>
        <v>0</v>
      </c>
      <c r="BE494" s="12">
        <f t="shared" si="728"/>
        <v>0</v>
      </c>
      <c r="BF494" s="12">
        <f t="shared" si="728"/>
        <v>0</v>
      </c>
      <c r="BG494" s="12">
        <f t="shared" si="728"/>
        <v>0</v>
      </c>
      <c r="BH494" s="12">
        <f t="shared" si="728"/>
        <v>0</v>
      </c>
      <c r="BI494" s="12">
        <f t="shared" si="728"/>
        <v>0</v>
      </c>
      <c r="BJ494" s="12">
        <f t="shared" si="728"/>
        <v>0</v>
      </c>
      <c r="BK494" s="12">
        <f t="shared" si="728"/>
        <v>0</v>
      </c>
      <c r="BL494" s="12">
        <f t="shared" si="728"/>
        <v>0</v>
      </c>
      <c r="BM494" s="12">
        <f t="shared" si="728"/>
        <v>0</v>
      </c>
      <c r="BN494" s="12">
        <f t="shared" si="728"/>
        <v>0</v>
      </c>
      <c r="BO494" s="12">
        <f t="shared" si="728"/>
        <v>0</v>
      </c>
      <c r="BP494" s="12">
        <f t="shared" si="728"/>
        <v>0</v>
      </c>
      <c r="BQ494" s="12">
        <f t="shared" si="728"/>
        <v>0</v>
      </c>
      <c r="BR494" s="12">
        <v>0</v>
      </c>
      <c r="BS494" s="12">
        <v>0</v>
      </c>
    </row>
    <row r="495" spans="1:71" x14ac:dyDescent="0.25">
      <c r="A495" s="4" t="s">
        <v>225</v>
      </c>
      <c r="B495" s="4" t="s">
        <v>3</v>
      </c>
      <c r="C495" s="4" t="s">
        <v>15</v>
      </c>
      <c r="D495" s="65" t="s">
        <v>239</v>
      </c>
      <c r="E495" s="75">
        <v>6112</v>
      </c>
      <c r="F495" s="65" t="s">
        <v>240</v>
      </c>
      <c r="G495" s="60" t="s">
        <v>1880</v>
      </c>
      <c r="H495" s="13" t="s">
        <v>79</v>
      </c>
      <c r="I495" s="14">
        <v>0</v>
      </c>
      <c r="J495" s="14"/>
      <c r="K495" s="14"/>
      <c r="L495" s="14"/>
      <c r="M495" s="14"/>
      <c r="N495" s="14"/>
      <c r="O495" s="14">
        <f t="shared" si="681"/>
        <v>0</v>
      </c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>
        <v>0</v>
      </c>
      <c r="AC495" s="14">
        <v>0</v>
      </c>
      <c r="AD495" s="14">
        <v>0</v>
      </c>
      <c r="AE495" s="14"/>
      <c r="AF495" s="14"/>
      <c r="AG495" s="14"/>
      <c r="AH495" s="14"/>
      <c r="AI495" s="14"/>
      <c r="AJ495" s="14">
        <f t="shared" si="682"/>
        <v>0</v>
      </c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>
        <v>0</v>
      </c>
      <c r="AX495" s="14">
        <v>0</v>
      </c>
      <c r="AY495" s="14">
        <v>0</v>
      </c>
      <c r="AZ495" s="14"/>
      <c r="BA495" s="14"/>
      <c r="BB495" s="14"/>
      <c r="BC495" s="14"/>
      <c r="BD495" s="14"/>
      <c r="BE495" s="14">
        <f t="shared" si="683"/>
        <v>0</v>
      </c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>
        <v>0</v>
      </c>
      <c r="BS495" s="14">
        <v>0</v>
      </c>
    </row>
    <row r="496" spans="1:71" x14ac:dyDescent="0.25">
      <c r="A496" s="4" t="s">
        <v>225</v>
      </c>
      <c r="B496" s="4" t="s">
        <v>3</v>
      </c>
      <c r="C496" s="4" t="s">
        <v>15</v>
      </c>
      <c r="D496" s="65" t="s">
        <v>239</v>
      </c>
      <c r="E496" s="75">
        <v>6112</v>
      </c>
      <c r="F496" s="65" t="s">
        <v>241</v>
      </c>
      <c r="G496" s="60" t="s">
        <v>1880</v>
      </c>
      <c r="H496" s="13" t="s">
        <v>26</v>
      </c>
      <c r="I496" s="14">
        <v>0</v>
      </c>
      <c r="J496" s="14"/>
      <c r="K496" s="14"/>
      <c r="L496" s="14"/>
      <c r="M496" s="14"/>
      <c r="N496" s="14"/>
      <c r="O496" s="14">
        <f t="shared" si="681"/>
        <v>0</v>
      </c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>
        <v>0</v>
      </c>
      <c r="AC496" s="14">
        <v>0</v>
      </c>
      <c r="AD496" s="14">
        <v>0</v>
      </c>
      <c r="AE496" s="14"/>
      <c r="AF496" s="14"/>
      <c r="AG496" s="14"/>
      <c r="AH496" s="14"/>
      <c r="AI496" s="14"/>
      <c r="AJ496" s="14">
        <f t="shared" si="682"/>
        <v>0</v>
      </c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>
        <v>0</v>
      </c>
      <c r="AX496" s="14">
        <v>0</v>
      </c>
      <c r="AY496" s="14">
        <v>0</v>
      </c>
      <c r="AZ496" s="14"/>
      <c r="BA496" s="14"/>
      <c r="BB496" s="14"/>
      <c r="BC496" s="14"/>
      <c r="BD496" s="14"/>
      <c r="BE496" s="14">
        <f t="shared" si="683"/>
        <v>0</v>
      </c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>
        <v>0</v>
      </c>
      <c r="BS496" s="14">
        <v>0</v>
      </c>
    </row>
    <row r="497" spans="1:71" x14ac:dyDescent="0.25">
      <c r="A497" s="4" t="s">
        <v>225</v>
      </c>
      <c r="B497" s="4" t="s">
        <v>3</v>
      </c>
      <c r="C497" s="4" t="s">
        <v>15</v>
      </c>
      <c r="D497" s="65" t="s">
        <v>239</v>
      </c>
      <c r="E497" s="75">
        <v>6112</v>
      </c>
      <c r="F497" s="65" t="s">
        <v>242</v>
      </c>
      <c r="G497" s="60" t="s">
        <v>1880</v>
      </c>
      <c r="H497" s="13" t="s">
        <v>28</v>
      </c>
      <c r="I497" s="14">
        <v>0</v>
      </c>
      <c r="J497" s="14"/>
      <c r="K497" s="14"/>
      <c r="L497" s="14"/>
      <c r="M497" s="14"/>
      <c r="N497" s="14"/>
      <c r="O497" s="14">
        <f t="shared" si="681"/>
        <v>0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>
        <v>0</v>
      </c>
      <c r="AC497" s="14">
        <v>0</v>
      </c>
      <c r="AD497" s="14">
        <v>0</v>
      </c>
      <c r="AE497" s="14"/>
      <c r="AF497" s="14"/>
      <c r="AG497" s="14"/>
      <c r="AH497" s="14"/>
      <c r="AI497" s="14"/>
      <c r="AJ497" s="14">
        <f t="shared" si="682"/>
        <v>0</v>
      </c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>
        <v>0</v>
      </c>
      <c r="AX497" s="14">
        <v>0</v>
      </c>
      <c r="AY497" s="14">
        <v>0</v>
      </c>
      <c r="AZ497" s="14"/>
      <c r="BA497" s="14"/>
      <c r="BB497" s="14"/>
      <c r="BC497" s="14"/>
      <c r="BD497" s="14"/>
      <c r="BE497" s="14">
        <f t="shared" si="683"/>
        <v>0</v>
      </c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>
        <v>0</v>
      </c>
      <c r="BS497" s="14">
        <v>0</v>
      </c>
    </row>
    <row r="498" spans="1:71" x14ac:dyDescent="0.25">
      <c r="A498" s="4" t="s">
        <v>225</v>
      </c>
      <c r="B498" s="4" t="s">
        <v>3</v>
      </c>
      <c r="C498" s="4" t="s">
        <v>15</v>
      </c>
      <c r="D498" s="65" t="s">
        <v>239</v>
      </c>
      <c r="E498" s="75">
        <v>6112</v>
      </c>
      <c r="F498" s="65" t="s">
        <v>243</v>
      </c>
      <c r="G498" s="60" t="s">
        <v>1880</v>
      </c>
      <c r="H498" s="13" t="s">
        <v>24</v>
      </c>
      <c r="I498" s="14">
        <v>0</v>
      </c>
      <c r="J498" s="14"/>
      <c r="K498" s="14"/>
      <c r="L498" s="14"/>
      <c r="M498" s="14"/>
      <c r="N498" s="14"/>
      <c r="O498" s="14">
        <f t="shared" si="681"/>
        <v>0</v>
      </c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>
        <v>0</v>
      </c>
      <c r="AC498" s="14">
        <v>0</v>
      </c>
      <c r="AD498" s="14">
        <v>0</v>
      </c>
      <c r="AE498" s="14"/>
      <c r="AF498" s="14"/>
      <c r="AG498" s="14"/>
      <c r="AH498" s="14"/>
      <c r="AI498" s="14"/>
      <c r="AJ498" s="14">
        <f t="shared" si="682"/>
        <v>0</v>
      </c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>
        <v>0</v>
      </c>
      <c r="AX498" s="14">
        <v>0</v>
      </c>
      <c r="AY498" s="14">
        <v>0</v>
      </c>
      <c r="AZ498" s="14"/>
      <c r="BA498" s="14"/>
      <c r="BB498" s="14"/>
      <c r="BC498" s="14"/>
      <c r="BD498" s="14"/>
      <c r="BE498" s="14">
        <f t="shared" si="683"/>
        <v>0</v>
      </c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>
        <v>0</v>
      </c>
      <c r="BS498" s="14">
        <v>0</v>
      </c>
    </row>
    <row r="499" spans="1:71" x14ac:dyDescent="0.25">
      <c r="A499" s="4" t="s">
        <v>225</v>
      </c>
      <c r="B499" s="4" t="s">
        <v>3</v>
      </c>
      <c r="C499" s="4" t="s">
        <v>15</v>
      </c>
      <c r="D499" s="65" t="s">
        <v>239</v>
      </c>
      <c r="E499" s="75">
        <v>6112</v>
      </c>
      <c r="F499" s="65" t="s">
        <v>244</v>
      </c>
      <c r="G499" s="60" t="s">
        <v>1880</v>
      </c>
      <c r="H499" s="13" t="s">
        <v>30</v>
      </c>
      <c r="I499" s="14">
        <v>0</v>
      </c>
      <c r="J499" s="14"/>
      <c r="K499" s="14"/>
      <c r="L499" s="14"/>
      <c r="M499" s="14"/>
      <c r="N499" s="14"/>
      <c r="O499" s="14">
        <f t="shared" si="681"/>
        <v>0</v>
      </c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>
        <v>0</v>
      </c>
      <c r="AC499" s="14">
        <v>0</v>
      </c>
      <c r="AD499" s="14">
        <v>0</v>
      </c>
      <c r="AE499" s="14"/>
      <c r="AF499" s="14"/>
      <c r="AG499" s="14"/>
      <c r="AH499" s="14"/>
      <c r="AI499" s="14"/>
      <c r="AJ499" s="14">
        <f t="shared" si="682"/>
        <v>0</v>
      </c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>
        <v>0</v>
      </c>
      <c r="AX499" s="14">
        <v>0</v>
      </c>
      <c r="AY499" s="14">
        <v>0</v>
      </c>
      <c r="AZ499" s="14"/>
      <c r="BA499" s="14"/>
      <c r="BB499" s="14"/>
      <c r="BC499" s="14"/>
      <c r="BD499" s="14"/>
      <c r="BE499" s="14">
        <f t="shared" si="683"/>
        <v>0</v>
      </c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>
        <v>0</v>
      </c>
      <c r="BS499" s="14">
        <v>0</v>
      </c>
    </row>
    <row r="500" spans="1:71" x14ac:dyDescent="0.25">
      <c r="A500" s="4" t="s">
        <v>225</v>
      </c>
      <c r="B500" s="4" t="s">
        <v>3</v>
      </c>
      <c r="C500" s="4" t="s">
        <v>15</v>
      </c>
      <c r="D500" s="65" t="s">
        <v>239</v>
      </c>
      <c r="E500" s="64" t="s">
        <v>31</v>
      </c>
      <c r="F500" s="64" t="s">
        <v>1</v>
      </c>
      <c r="G500" s="2" t="s">
        <v>1</v>
      </c>
      <c r="H500" s="2" t="s">
        <v>32</v>
      </c>
      <c r="I500" s="12">
        <f t="shared" ref="I500:AA500" si="729">SUM(I501)</f>
        <v>0</v>
      </c>
      <c r="J500" s="12">
        <f t="shared" si="729"/>
        <v>0</v>
      </c>
      <c r="K500" s="12">
        <f t="shared" si="729"/>
        <v>0</v>
      </c>
      <c r="L500" s="12">
        <f t="shared" si="729"/>
        <v>0</v>
      </c>
      <c r="M500" s="12">
        <f t="shared" si="729"/>
        <v>0</v>
      </c>
      <c r="N500" s="12">
        <f t="shared" si="729"/>
        <v>0</v>
      </c>
      <c r="O500" s="12">
        <f t="shared" si="729"/>
        <v>0</v>
      </c>
      <c r="P500" s="12">
        <f t="shared" si="729"/>
        <v>0</v>
      </c>
      <c r="Q500" s="12">
        <f t="shared" si="729"/>
        <v>0</v>
      </c>
      <c r="R500" s="12">
        <f t="shared" si="729"/>
        <v>0</v>
      </c>
      <c r="S500" s="12">
        <f t="shared" si="729"/>
        <v>0</v>
      </c>
      <c r="T500" s="12">
        <f t="shared" si="729"/>
        <v>0</v>
      </c>
      <c r="U500" s="12">
        <f t="shared" si="729"/>
        <v>0</v>
      </c>
      <c r="V500" s="12">
        <f t="shared" si="729"/>
        <v>0</v>
      </c>
      <c r="W500" s="12">
        <f t="shared" si="729"/>
        <v>0</v>
      </c>
      <c r="X500" s="12">
        <f t="shared" si="729"/>
        <v>0</v>
      </c>
      <c r="Y500" s="12">
        <f t="shared" si="729"/>
        <v>0</v>
      </c>
      <c r="Z500" s="12">
        <f t="shared" si="729"/>
        <v>0</v>
      </c>
      <c r="AA500" s="12">
        <f t="shared" si="729"/>
        <v>0</v>
      </c>
      <c r="AB500" s="12">
        <v>0</v>
      </c>
      <c r="AC500" s="12">
        <v>0</v>
      </c>
      <c r="AD500" s="12">
        <f t="shared" ref="AD500:AV500" si="730">SUM(AD501)</f>
        <v>0</v>
      </c>
      <c r="AE500" s="12">
        <f t="shared" si="730"/>
        <v>0</v>
      </c>
      <c r="AF500" s="12">
        <f t="shared" si="730"/>
        <v>0</v>
      </c>
      <c r="AG500" s="12">
        <f t="shared" si="730"/>
        <v>0</v>
      </c>
      <c r="AH500" s="12">
        <f t="shared" si="730"/>
        <v>0</v>
      </c>
      <c r="AI500" s="12">
        <f t="shared" si="730"/>
        <v>0</v>
      </c>
      <c r="AJ500" s="12">
        <f t="shared" si="730"/>
        <v>0</v>
      </c>
      <c r="AK500" s="12">
        <f t="shared" si="730"/>
        <v>0</v>
      </c>
      <c r="AL500" s="12">
        <f t="shared" si="730"/>
        <v>0</v>
      </c>
      <c r="AM500" s="12">
        <f t="shared" si="730"/>
        <v>0</v>
      </c>
      <c r="AN500" s="12">
        <f t="shared" si="730"/>
        <v>0</v>
      </c>
      <c r="AO500" s="12">
        <f t="shared" si="730"/>
        <v>0</v>
      </c>
      <c r="AP500" s="12">
        <f t="shared" si="730"/>
        <v>0</v>
      </c>
      <c r="AQ500" s="12">
        <f t="shared" si="730"/>
        <v>0</v>
      </c>
      <c r="AR500" s="12">
        <f t="shared" si="730"/>
        <v>0</v>
      </c>
      <c r="AS500" s="12">
        <f t="shared" si="730"/>
        <v>0</v>
      </c>
      <c r="AT500" s="12">
        <f t="shared" si="730"/>
        <v>0</v>
      </c>
      <c r="AU500" s="12">
        <f t="shared" si="730"/>
        <v>0</v>
      </c>
      <c r="AV500" s="12">
        <f t="shared" si="730"/>
        <v>0</v>
      </c>
      <c r="AW500" s="12">
        <v>0</v>
      </c>
      <c r="AX500" s="12">
        <v>0</v>
      </c>
      <c r="AY500" s="12">
        <f t="shared" ref="AY500:BQ500" si="731">SUM(AY501)</f>
        <v>0</v>
      </c>
      <c r="AZ500" s="12">
        <f t="shared" si="731"/>
        <v>0</v>
      </c>
      <c r="BA500" s="12">
        <f t="shared" si="731"/>
        <v>0</v>
      </c>
      <c r="BB500" s="12">
        <f t="shared" si="731"/>
        <v>0</v>
      </c>
      <c r="BC500" s="12">
        <f t="shared" si="731"/>
        <v>0</v>
      </c>
      <c r="BD500" s="12">
        <f t="shared" si="731"/>
        <v>0</v>
      </c>
      <c r="BE500" s="12">
        <f t="shared" si="731"/>
        <v>0</v>
      </c>
      <c r="BF500" s="12">
        <f t="shared" si="731"/>
        <v>0</v>
      </c>
      <c r="BG500" s="12">
        <f t="shared" si="731"/>
        <v>0</v>
      </c>
      <c r="BH500" s="12">
        <f t="shared" si="731"/>
        <v>0</v>
      </c>
      <c r="BI500" s="12">
        <f t="shared" si="731"/>
        <v>0</v>
      </c>
      <c r="BJ500" s="12">
        <f t="shared" si="731"/>
        <v>0</v>
      </c>
      <c r="BK500" s="12">
        <f t="shared" si="731"/>
        <v>0</v>
      </c>
      <c r="BL500" s="12">
        <f t="shared" si="731"/>
        <v>0</v>
      </c>
      <c r="BM500" s="12">
        <f t="shared" si="731"/>
        <v>0</v>
      </c>
      <c r="BN500" s="12">
        <f t="shared" si="731"/>
        <v>0</v>
      </c>
      <c r="BO500" s="12">
        <f t="shared" si="731"/>
        <v>0</v>
      </c>
      <c r="BP500" s="12">
        <f t="shared" si="731"/>
        <v>0</v>
      </c>
      <c r="BQ500" s="12">
        <f t="shared" si="731"/>
        <v>0</v>
      </c>
      <c r="BR500" s="12">
        <v>0</v>
      </c>
      <c r="BS500" s="12">
        <v>0</v>
      </c>
    </row>
    <row r="501" spans="1:71" x14ac:dyDescent="0.25">
      <c r="A501" s="4" t="s">
        <v>225</v>
      </c>
      <c r="B501" s="4" t="s">
        <v>3</v>
      </c>
      <c r="C501" s="4" t="s">
        <v>15</v>
      </c>
      <c r="D501" s="65" t="s">
        <v>239</v>
      </c>
      <c r="E501" s="75">
        <v>6121</v>
      </c>
      <c r="F501" s="65"/>
      <c r="G501" s="60" t="s">
        <v>1880</v>
      </c>
      <c r="H501" s="13" t="s">
        <v>33</v>
      </c>
      <c r="I501" s="14">
        <v>0</v>
      </c>
      <c r="J501" s="14"/>
      <c r="K501" s="14"/>
      <c r="L501" s="14"/>
      <c r="M501" s="14"/>
      <c r="N501" s="14"/>
      <c r="O501" s="14">
        <f t="shared" si="681"/>
        <v>0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>
        <v>0</v>
      </c>
      <c r="AC501" s="14">
        <v>0</v>
      </c>
      <c r="AD501" s="14">
        <v>0</v>
      </c>
      <c r="AE501" s="14"/>
      <c r="AF501" s="14"/>
      <c r="AG501" s="14"/>
      <c r="AH501" s="14"/>
      <c r="AI501" s="14"/>
      <c r="AJ501" s="14">
        <f t="shared" si="682"/>
        <v>0</v>
      </c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>
        <v>0</v>
      </c>
      <c r="AX501" s="14">
        <v>0</v>
      </c>
      <c r="AY501" s="14">
        <v>0</v>
      </c>
      <c r="AZ501" s="14"/>
      <c r="BA501" s="14"/>
      <c r="BB501" s="14"/>
      <c r="BC501" s="14"/>
      <c r="BD501" s="14"/>
      <c r="BE501" s="14">
        <f t="shared" si="683"/>
        <v>0</v>
      </c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>
        <v>0</v>
      </c>
      <c r="BS501" s="14">
        <v>0</v>
      </c>
    </row>
    <row r="502" spans="1:71" x14ac:dyDescent="0.25">
      <c r="A502" s="4" t="s">
        <v>225</v>
      </c>
      <c r="B502" s="4" t="s">
        <v>3</v>
      </c>
      <c r="C502" s="4" t="s">
        <v>15</v>
      </c>
      <c r="D502" s="65" t="s">
        <v>239</v>
      </c>
      <c r="E502" s="64" t="s">
        <v>34</v>
      </c>
      <c r="F502" s="64" t="s">
        <v>1</v>
      </c>
      <c r="G502" s="2" t="s">
        <v>1</v>
      </c>
      <c r="H502" s="2" t="s">
        <v>35</v>
      </c>
      <c r="I502" s="12">
        <f t="shared" ref="I502:AA502" si="732">SUM(I503:I504)</f>
        <v>0</v>
      </c>
      <c r="J502" s="12">
        <f t="shared" si="732"/>
        <v>0</v>
      </c>
      <c r="K502" s="12">
        <f t="shared" si="732"/>
        <v>0</v>
      </c>
      <c r="L502" s="12">
        <f t="shared" si="732"/>
        <v>0</v>
      </c>
      <c r="M502" s="12">
        <f t="shared" si="732"/>
        <v>0</v>
      </c>
      <c r="N502" s="12">
        <f t="shared" si="732"/>
        <v>0</v>
      </c>
      <c r="O502" s="12">
        <f t="shared" si="732"/>
        <v>0</v>
      </c>
      <c r="P502" s="12">
        <f t="shared" si="732"/>
        <v>0</v>
      </c>
      <c r="Q502" s="12">
        <f t="shared" si="732"/>
        <v>0</v>
      </c>
      <c r="R502" s="12">
        <f t="shared" si="732"/>
        <v>0</v>
      </c>
      <c r="S502" s="12">
        <f t="shared" si="732"/>
        <v>0</v>
      </c>
      <c r="T502" s="12">
        <f t="shared" si="732"/>
        <v>0</v>
      </c>
      <c r="U502" s="12">
        <f t="shared" si="732"/>
        <v>0</v>
      </c>
      <c r="V502" s="12">
        <f t="shared" si="732"/>
        <v>0</v>
      </c>
      <c r="W502" s="12">
        <f t="shared" si="732"/>
        <v>0</v>
      </c>
      <c r="X502" s="12">
        <f t="shared" si="732"/>
        <v>0</v>
      </c>
      <c r="Y502" s="12">
        <f t="shared" si="732"/>
        <v>0</v>
      </c>
      <c r="Z502" s="12">
        <f t="shared" si="732"/>
        <v>0</v>
      </c>
      <c r="AA502" s="12">
        <f t="shared" si="732"/>
        <v>0</v>
      </c>
      <c r="AB502" s="12">
        <v>0</v>
      </c>
      <c r="AC502" s="12">
        <v>0</v>
      </c>
      <c r="AD502" s="12">
        <f t="shared" ref="AD502:AV502" si="733">SUM(AD503:AD504)</f>
        <v>0</v>
      </c>
      <c r="AE502" s="12">
        <f t="shared" si="733"/>
        <v>0</v>
      </c>
      <c r="AF502" s="12">
        <f t="shared" si="733"/>
        <v>0</v>
      </c>
      <c r="AG502" s="12">
        <f t="shared" si="733"/>
        <v>0</v>
      </c>
      <c r="AH502" s="12">
        <f t="shared" si="733"/>
        <v>0</v>
      </c>
      <c r="AI502" s="12">
        <f t="shared" si="733"/>
        <v>0</v>
      </c>
      <c r="AJ502" s="12">
        <f t="shared" si="733"/>
        <v>0</v>
      </c>
      <c r="AK502" s="12">
        <f t="shared" si="733"/>
        <v>0</v>
      </c>
      <c r="AL502" s="12">
        <f t="shared" si="733"/>
        <v>0</v>
      </c>
      <c r="AM502" s="12">
        <f t="shared" si="733"/>
        <v>0</v>
      </c>
      <c r="AN502" s="12">
        <f t="shared" si="733"/>
        <v>0</v>
      </c>
      <c r="AO502" s="12">
        <f t="shared" si="733"/>
        <v>0</v>
      </c>
      <c r="AP502" s="12">
        <f t="shared" si="733"/>
        <v>0</v>
      </c>
      <c r="AQ502" s="12">
        <f t="shared" si="733"/>
        <v>0</v>
      </c>
      <c r="AR502" s="12">
        <f t="shared" si="733"/>
        <v>0</v>
      </c>
      <c r="AS502" s="12">
        <f t="shared" si="733"/>
        <v>0</v>
      </c>
      <c r="AT502" s="12">
        <f t="shared" si="733"/>
        <v>0</v>
      </c>
      <c r="AU502" s="12">
        <f t="shared" si="733"/>
        <v>0</v>
      </c>
      <c r="AV502" s="12">
        <f t="shared" si="733"/>
        <v>0</v>
      </c>
      <c r="AW502" s="12">
        <v>0</v>
      </c>
      <c r="AX502" s="12">
        <v>0</v>
      </c>
      <c r="AY502" s="12">
        <f t="shared" ref="AY502:BQ502" si="734">SUM(AY503:AY504)</f>
        <v>0</v>
      </c>
      <c r="AZ502" s="12">
        <f t="shared" si="734"/>
        <v>0</v>
      </c>
      <c r="BA502" s="12">
        <f t="shared" si="734"/>
        <v>0</v>
      </c>
      <c r="BB502" s="12">
        <f t="shared" si="734"/>
        <v>0</v>
      </c>
      <c r="BC502" s="12">
        <f t="shared" si="734"/>
        <v>0</v>
      </c>
      <c r="BD502" s="12">
        <f t="shared" si="734"/>
        <v>0</v>
      </c>
      <c r="BE502" s="12">
        <f t="shared" si="734"/>
        <v>0</v>
      </c>
      <c r="BF502" s="12">
        <f t="shared" si="734"/>
        <v>0</v>
      </c>
      <c r="BG502" s="12">
        <f t="shared" si="734"/>
        <v>0</v>
      </c>
      <c r="BH502" s="12">
        <f t="shared" si="734"/>
        <v>0</v>
      </c>
      <c r="BI502" s="12">
        <f t="shared" si="734"/>
        <v>0</v>
      </c>
      <c r="BJ502" s="12">
        <f t="shared" si="734"/>
        <v>0</v>
      </c>
      <c r="BK502" s="12">
        <f t="shared" si="734"/>
        <v>0</v>
      </c>
      <c r="BL502" s="12">
        <f t="shared" si="734"/>
        <v>0</v>
      </c>
      <c r="BM502" s="12">
        <f t="shared" si="734"/>
        <v>0</v>
      </c>
      <c r="BN502" s="12">
        <f t="shared" si="734"/>
        <v>0</v>
      </c>
      <c r="BO502" s="12">
        <f t="shared" si="734"/>
        <v>0</v>
      </c>
      <c r="BP502" s="12">
        <f t="shared" si="734"/>
        <v>0</v>
      </c>
      <c r="BQ502" s="12">
        <f t="shared" si="734"/>
        <v>0</v>
      </c>
      <c r="BR502" s="12">
        <v>0</v>
      </c>
      <c r="BS502" s="12">
        <v>0</v>
      </c>
    </row>
    <row r="503" spans="1:71" x14ac:dyDescent="0.25">
      <c r="A503" s="4" t="s">
        <v>225</v>
      </c>
      <c r="B503" s="4" t="s">
        <v>3</v>
      </c>
      <c r="C503" s="4" t="s">
        <v>15</v>
      </c>
      <c r="D503" s="65" t="s">
        <v>239</v>
      </c>
      <c r="E503" s="75">
        <v>6131</v>
      </c>
      <c r="F503" s="65"/>
      <c r="G503" s="60" t="s">
        <v>1880</v>
      </c>
      <c r="H503" s="13" t="s">
        <v>36</v>
      </c>
      <c r="I503" s="14">
        <v>0</v>
      </c>
      <c r="J503" s="14"/>
      <c r="K503" s="14"/>
      <c r="L503" s="14"/>
      <c r="M503" s="14"/>
      <c r="N503" s="14"/>
      <c r="O503" s="14">
        <f t="shared" si="681"/>
        <v>0</v>
      </c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>
        <v>0</v>
      </c>
      <c r="AC503" s="14">
        <v>0</v>
      </c>
      <c r="AD503" s="14">
        <v>0</v>
      </c>
      <c r="AE503" s="14"/>
      <c r="AF503" s="14"/>
      <c r="AG503" s="14"/>
      <c r="AH503" s="14"/>
      <c r="AI503" s="14"/>
      <c r="AJ503" s="14">
        <f t="shared" si="682"/>
        <v>0</v>
      </c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>
        <v>0</v>
      </c>
      <c r="AX503" s="14">
        <v>0</v>
      </c>
      <c r="AY503" s="14">
        <v>0</v>
      </c>
      <c r="AZ503" s="14"/>
      <c r="BA503" s="14"/>
      <c r="BB503" s="14"/>
      <c r="BC503" s="14"/>
      <c r="BD503" s="14"/>
      <c r="BE503" s="14">
        <f t="shared" si="683"/>
        <v>0</v>
      </c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>
        <v>0</v>
      </c>
      <c r="BS503" s="14">
        <v>0</v>
      </c>
    </row>
    <row r="504" spans="1:71" x14ac:dyDescent="0.25">
      <c r="A504" s="1" t="s">
        <v>225</v>
      </c>
      <c r="B504" s="1" t="s">
        <v>3</v>
      </c>
      <c r="C504" s="1" t="s">
        <v>15</v>
      </c>
      <c r="D504" s="68" t="s">
        <v>239</v>
      </c>
      <c r="E504" s="68" t="s">
        <v>37</v>
      </c>
      <c r="F504" s="65" t="s">
        <v>1</v>
      </c>
      <c r="G504" s="13" t="s">
        <v>1</v>
      </c>
      <c r="H504" s="2" t="s">
        <v>38</v>
      </c>
      <c r="I504" s="12">
        <f t="shared" ref="I504:AA504" si="735">SUM(I505:I510)</f>
        <v>0</v>
      </c>
      <c r="J504" s="12">
        <f t="shared" si="735"/>
        <v>0</v>
      </c>
      <c r="K504" s="12">
        <f t="shared" si="735"/>
        <v>0</v>
      </c>
      <c r="L504" s="12">
        <f t="shared" si="735"/>
        <v>0</v>
      </c>
      <c r="M504" s="12">
        <f t="shared" si="735"/>
        <v>0</v>
      </c>
      <c r="N504" s="12">
        <f t="shared" si="735"/>
        <v>0</v>
      </c>
      <c r="O504" s="12">
        <f t="shared" si="735"/>
        <v>0</v>
      </c>
      <c r="P504" s="12">
        <f t="shared" si="735"/>
        <v>0</v>
      </c>
      <c r="Q504" s="12">
        <f t="shared" si="735"/>
        <v>0</v>
      </c>
      <c r="R504" s="12">
        <f t="shared" si="735"/>
        <v>0</v>
      </c>
      <c r="S504" s="12">
        <f t="shared" si="735"/>
        <v>0</v>
      </c>
      <c r="T504" s="12">
        <f t="shared" si="735"/>
        <v>0</v>
      </c>
      <c r="U504" s="12">
        <f t="shared" si="735"/>
        <v>0</v>
      </c>
      <c r="V504" s="12">
        <f t="shared" si="735"/>
        <v>0</v>
      </c>
      <c r="W504" s="12">
        <f t="shared" si="735"/>
        <v>0</v>
      </c>
      <c r="X504" s="12">
        <f t="shared" si="735"/>
        <v>0</v>
      </c>
      <c r="Y504" s="12">
        <f t="shared" si="735"/>
        <v>0</v>
      </c>
      <c r="Z504" s="12">
        <f t="shared" si="735"/>
        <v>0</v>
      </c>
      <c r="AA504" s="12">
        <f t="shared" si="735"/>
        <v>0</v>
      </c>
      <c r="AB504" s="12">
        <v>0</v>
      </c>
      <c r="AC504" s="12">
        <v>0</v>
      </c>
      <c r="AD504" s="12">
        <f t="shared" ref="AD504:AV504" si="736">SUM(AD505:AD510)</f>
        <v>0</v>
      </c>
      <c r="AE504" s="12">
        <f t="shared" si="736"/>
        <v>0</v>
      </c>
      <c r="AF504" s="12">
        <f t="shared" si="736"/>
        <v>0</v>
      </c>
      <c r="AG504" s="12">
        <f t="shared" si="736"/>
        <v>0</v>
      </c>
      <c r="AH504" s="12">
        <f t="shared" si="736"/>
        <v>0</v>
      </c>
      <c r="AI504" s="12">
        <f t="shared" si="736"/>
        <v>0</v>
      </c>
      <c r="AJ504" s="12">
        <f t="shared" si="736"/>
        <v>0</v>
      </c>
      <c r="AK504" s="12">
        <f t="shared" si="736"/>
        <v>0</v>
      </c>
      <c r="AL504" s="12">
        <f t="shared" si="736"/>
        <v>0</v>
      </c>
      <c r="AM504" s="12">
        <f t="shared" si="736"/>
        <v>0</v>
      </c>
      <c r="AN504" s="12">
        <f t="shared" si="736"/>
        <v>0</v>
      </c>
      <c r="AO504" s="12">
        <f t="shared" si="736"/>
        <v>0</v>
      </c>
      <c r="AP504" s="12">
        <f t="shared" si="736"/>
        <v>0</v>
      </c>
      <c r="AQ504" s="12">
        <f t="shared" si="736"/>
        <v>0</v>
      </c>
      <c r="AR504" s="12">
        <f t="shared" si="736"/>
        <v>0</v>
      </c>
      <c r="AS504" s="12">
        <f t="shared" si="736"/>
        <v>0</v>
      </c>
      <c r="AT504" s="12">
        <f t="shared" si="736"/>
        <v>0</v>
      </c>
      <c r="AU504" s="12">
        <f t="shared" si="736"/>
        <v>0</v>
      </c>
      <c r="AV504" s="12">
        <f t="shared" si="736"/>
        <v>0</v>
      </c>
      <c r="AW504" s="12">
        <v>0</v>
      </c>
      <c r="AX504" s="12">
        <v>0</v>
      </c>
      <c r="AY504" s="12">
        <f t="shared" ref="AY504:BQ504" si="737">SUM(AY505:AY510)</f>
        <v>0</v>
      </c>
      <c r="AZ504" s="12">
        <f t="shared" si="737"/>
        <v>0</v>
      </c>
      <c r="BA504" s="12">
        <f t="shared" si="737"/>
        <v>0</v>
      </c>
      <c r="BB504" s="12">
        <f t="shared" si="737"/>
        <v>0</v>
      </c>
      <c r="BC504" s="12">
        <f t="shared" si="737"/>
        <v>0</v>
      </c>
      <c r="BD504" s="12">
        <f t="shared" si="737"/>
        <v>0</v>
      </c>
      <c r="BE504" s="12">
        <f t="shared" si="737"/>
        <v>0</v>
      </c>
      <c r="BF504" s="12">
        <f t="shared" si="737"/>
        <v>0</v>
      </c>
      <c r="BG504" s="12">
        <f t="shared" si="737"/>
        <v>0</v>
      </c>
      <c r="BH504" s="12">
        <f t="shared" si="737"/>
        <v>0</v>
      </c>
      <c r="BI504" s="12">
        <f t="shared" si="737"/>
        <v>0</v>
      </c>
      <c r="BJ504" s="12">
        <f t="shared" si="737"/>
        <v>0</v>
      </c>
      <c r="BK504" s="12">
        <f t="shared" si="737"/>
        <v>0</v>
      </c>
      <c r="BL504" s="12">
        <f t="shared" si="737"/>
        <v>0</v>
      </c>
      <c r="BM504" s="12">
        <f t="shared" si="737"/>
        <v>0</v>
      </c>
      <c r="BN504" s="12">
        <f t="shared" si="737"/>
        <v>0</v>
      </c>
      <c r="BO504" s="12">
        <f t="shared" si="737"/>
        <v>0</v>
      </c>
      <c r="BP504" s="12">
        <f t="shared" si="737"/>
        <v>0</v>
      </c>
      <c r="BQ504" s="12">
        <f t="shared" si="737"/>
        <v>0</v>
      </c>
      <c r="BR504" s="12">
        <v>0</v>
      </c>
      <c r="BS504" s="12">
        <v>0</v>
      </c>
    </row>
    <row r="505" spans="1:71" ht="22.5" x14ac:dyDescent="0.25">
      <c r="A505" s="4" t="s">
        <v>225</v>
      </c>
      <c r="B505" s="4" t="s">
        <v>3</v>
      </c>
      <c r="C505" s="4" t="s">
        <v>15</v>
      </c>
      <c r="D505" s="65" t="s">
        <v>239</v>
      </c>
      <c r="E505" s="75">
        <v>6139</v>
      </c>
      <c r="F505" s="65" t="s">
        <v>245</v>
      </c>
      <c r="G505" s="60" t="s">
        <v>1880</v>
      </c>
      <c r="H505" s="13" t="s">
        <v>46</v>
      </c>
      <c r="I505" s="14">
        <v>0</v>
      </c>
      <c r="J505" s="14"/>
      <c r="K505" s="14"/>
      <c r="L505" s="14"/>
      <c r="M505" s="14"/>
      <c r="N505" s="14"/>
      <c r="O505" s="14">
        <f t="shared" si="681"/>
        <v>0</v>
      </c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>
        <v>0</v>
      </c>
      <c r="AC505" s="14">
        <v>0</v>
      </c>
      <c r="AD505" s="14">
        <v>0</v>
      </c>
      <c r="AE505" s="14"/>
      <c r="AF505" s="14"/>
      <c r="AG505" s="14"/>
      <c r="AH505" s="14"/>
      <c r="AI505" s="14"/>
      <c r="AJ505" s="14">
        <f t="shared" si="682"/>
        <v>0</v>
      </c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>
        <v>0</v>
      </c>
      <c r="AX505" s="14">
        <v>0</v>
      </c>
      <c r="AY505" s="14">
        <v>0</v>
      </c>
      <c r="AZ505" s="14"/>
      <c r="BA505" s="14"/>
      <c r="BB505" s="14"/>
      <c r="BC505" s="14"/>
      <c r="BD505" s="14"/>
      <c r="BE505" s="14">
        <f t="shared" si="683"/>
        <v>0</v>
      </c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>
        <v>0</v>
      </c>
      <c r="BS505" s="14">
        <v>0</v>
      </c>
    </row>
    <row r="506" spans="1:71" x14ac:dyDescent="0.25">
      <c r="A506" s="4" t="s">
        <v>225</v>
      </c>
      <c r="B506" s="4" t="s">
        <v>3</v>
      </c>
      <c r="C506" s="4" t="s">
        <v>15</v>
      </c>
      <c r="D506" s="65" t="s">
        <v>239</v>
      </c>
      <c r="E506" s="75">
        <v>6139</v>
      </c>
      <c r="F506" s="65" t="s">
        <v>246</v>
      </c>
      <c r="G506" s="60" t="s">
        <v>1879</v>
      </c>
      <c r="H506" s="13" t="s">
        <v>247</v>
      </c>
      <c r="I506" s="14">
        <v>0</v>
      </c>
      <c r="J506" s="14"/>
      <c r="K506" s="14"/>
      <c r="L506" s="14"/>
      <c r="M506" s="14"/>
      <c r="N506" s="14"/>
      <c r="O506" s="14">
        <f t="shared" si="681"/>
        <v>0</v>
      </c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>
        <v>0</v>
      </c>
      <c r="AC506" s="14">
        <v>0</v>
      </c>
      <c r="AD506" s="14">
        <v>0</v>
      </c>
      <c r="AE506" s="14"/>
      <c r="AF506" s="14"/>
      <c r="AG506" s="14"/>
      <c r="AH506" s="14"/>
      <c r="AI506" s="14"/>
      <c r="AJ506" s="14">
        <f t="shared" si="682"/>
        <v>0</v>
      </c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>
        <v>0</v>
      </c>
      <c r="AX506" s="14">
        <v>0</v>
      </c>
      <c r="AY506" s="14">
        <v>0</v>
      </c>
      <c r="AZ506" s="14"/>
      <c r="BA506" s="14"/>
      <c r="BB506" s="14"/>
      <c r="BC506" s="14"/>
      <c r="BD506" s="14"/>
      <c r="BE506" s="14">
        <f t="shared" si="683"/>
        <v>0</v>
      </c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>
        <v>0</v>
      </c>
      <c r="BS506" s="14">
        <v>0</v>
      </c>
    </row>
    <row r="507" spans="1:71" x14ac:dyDescent="0.25">
      <c r="A507" s="4" t="s">
        <v>225</v>
      </c>
      <c r="B507" s="4" t="s">
        <v>3</v>
      </c>
      <c r="C507" s="4" t="s">
        <v>15</v>
      </c>
      <c r="D507" s="65" t="s">
        <v>239</v>
      </c>
      <c r="E507" s="75">
        <v>6139</v>
      </c>
      <c r="F507" s="65" t="s">
        <v>248</v>
      </c>
      <c r="G507" s="60" t="s">
        <v>1880</v>
      </c>
      <c r="H507" s="13" t="s">
        <v>249</v>
      </c>
      <c r="I507" s="14">
        <v>0</v>
      </c>
      <c r="J507" s="14"/>
      <c r="K507" s="14"/>
      <c r="L507" s="14"/>
      <c r="M507" s="14"/>
      <c r="N507" s="14"/>
      <c r="O507" s="14">
        <f t="shared" si="681"/>
        <v>0</v>
      </c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>
        <v>0</v>
      </c>
      <c r="AC507" s="14">
        <v>0</v>
      </c>
      <c r="AD507" s="14">
        <v>0</v>
      </c>
      <c r="AE507" s="14"/>
      <c r="AF507" s="14"/>
      <c r="AG507" s="14"/>
      <c r="AH507" s="14"/>
      <c r="AI507" s="14"/>
      <c r="AJ507" s="14">
        <f t="shared" si="682"/>
        <v>0</v>
      </c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>
        <v>0</v>
      </c>
      <c r="AX507" s="14">
        <v>0</v>
      </c>
      <c r="AY507" s="14">
        <v>0</v>
      </c>
      <c r="AZ507" s="14"/>
      <c r="BA507" s="14"/>
      <c r="BB507" s="14"/>
      <c r="BC507" s="14"/>
      <c r="BD507" s="14"/>
      <c r="BE507" s="14">
        <f t="shared" si="683"/>
        <v>0</v>
      </c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>
        <v>0</v>
      </c>
      <c r="BS507" s="14">
        <v>0</v>
      </c>
    </row>
    <row r="508" spans="1:71" ht="22.5" x14ac:dyDescent="0.25">
      <c r="A508" s="4" t="s">
        <v>225</v>
      </c>
      <c r="B508" s="4" t="s">
        <v>3</v>
      </c>
      <c r="C508" s="4" t="s">
        <v>15</v>
      </c>
      <c r="D508" s="65" t="s">
        <v>239</v>
      </c>
      <c r="E508" s="75">
        <v>6139</v>
      </c>
      <c r="F508" s="65" t="s">
        <v>250</v>
      </c>
      <c r="G508" s="60" t="s">
        <v>1880</v>
      </c>
      <c r="H508" s="13" t="s">
        <v>228</v>
      </c>
      <c r="I508" s="14">
        <v>0</v>
      </c>
      <c r="J508" s="14"/>
      <c r="K508" s="14"/>
      <c r="L508" s="14"/>
      <c r="M508" s="14"/>
      <c r="N508" s="14"/>
      <c r="O508" s="14">
        <f t="shared" si="681"/>
        <v>0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>
        <v>0</v>
      </c>
      <c r="AC508" s="14">
        <v>0</v>
      </c>
      <c r="AD508" s="14">
        <v>0</v>
      </c>
      <c r="AE508" s="14"/>
      <c r="AF508" s="14"/>
      <c r="AG508" s="14"/>
      <c r="AH508" s="14"/>
      <c r="AI508" s="14"/>
      <c r="AJ508" s="14">
        <f t="shared" si="682"/>
        <v>0</v>
      </c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>
        <v>0</v>
      </c>
      <c r="AX508" s="14">
        <v>0</v>
      </c>
      <c r="AY508" s="14">
        <v>0</v>
      </c>
      <c r="AZ508" s="14"/>
      <c r="BA508" s="14"/>
      <c r="BB508" s="14"/>
      <c r="BC508" s="14"/>
      <c r="BD508" s="14"/>
      <c r="BE508" s="14">
        <f t="shared" si="683"/>
        <v>0</v>
      </c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>
        <v>0</v>
      </c>
      <c r="BS508" s="14">
        <v>0</v>
      </c>
    </row>
    <row r="509" spans="1:71" x14ac:dyDescent="0.25">
      <c r="A509" s="4" t="s">
        <v>225</v>
      </c>
      <c r="B509" s="4" t="s">
        <v>3</v>
      </c>
      <c r="C509" s="4" t="s">
        <v>15</v>
      </c>
      <c r="D509" s="65" t="s">
        <v>239</v>
      </c>
      <c r="E509" s="75">
        <v>6139</v>
      </c>
      <c r="F509" s="65" t="s">
        <v>251</v>
      </c>
      <c r="G509" s="60" t="s">
        <v>1880</v>
      </c>
      <c r="H509" s="13" t="s">
        <v>252</v>
      </c>
      <c r="I509" s="14">
        <v>0</v>
      </c>
      <c r="J509" s="14"/>
      <c r="K509" s="14"/>
      <c r="L509" s="14"/>
      <c r="M509" s="14"/>
      <c r="N509" s="14"/>
      <c r="O509" s="14">
        <f t="shared" si="681"/>
        <v>0</v>
      </c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>
        <v>0</v>
      </c>
      <c r="AC509" s="14">
        <v>0</v>
      </c>
      <c r="AD509" s="14">
        <v>0</v>
      </c>
      <c r="AE509" s="14"/>
      <c r="AF509" s="14"/>
      <c r="AG509" s="14"/>
      <c r="AH509" s="14"/>
      <c r="AI509" s="14"/>
      <c r="AJ509" s="14">
        <f t="shared" si="682"/>
        <v>0</v>
      </c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>
        <v>0</v>
      </c>
      <c r="AX509" s="14">
        <v>0</v>
      </c>
      <c r="AY509" s="14">
        <v>0</v>
      </c>
      <c r="AZ509" s="14"/>
      <c r="BA509" s="14"/>
      <c r="BB509" s="14"/>
      <c r="BC509" s="14"/>
      <c r="BD509" s="14"/>
      <c r="BE509" s="14">
        <f t="shared" si="683"/>
        <v>0</v>
      </c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>
        <v>0</v>
      </c>
      <c r="BS509" s="14">
        <v>0</v>
      </c>
    </row>
    <row r="510" spans="1:71" ht="22.5" x14ac:dyDescent="0.25">
      <c r="A510" s="4" t="s">
        <v>225</v>
      </c>
      <c r="B510" s="4" t="s">
        <v>3</v>
      </c>
      <c r="C510" s="4" t="s">
        <v>15</v>
      </c>
      <c r="D510" s="65" t="s">
        <v>239</v>
      </c>
      <c r="E510" s="75">
        <v>6139</v>
      </c>
      <c r="F510" s="65" t="s">
        <v>1849</v>
      </c>
      <c r="G510" s="60" t="s">
        <v>1880</v>
      </c>
      <c r="H510" s="13" t="s">
        <v>253</v>
      </c>
      <c r="I510" s="14">
        <v>0</v>
      </c>
      <c r="J510" s="14"/>
      <c r="K510" s="14"/>
      <c r="L510" s="14"/>
      <c r="M510" s="14"/>
      <c r="N510" s="14"/>
      <c r="O510" s="14">
        <f t="shared" si="681"/>
        <v>0</v>
      </c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>
        <v>0</v>
      </c>
      <c r="AC510" s="14">
        <v>0</v>
      </c>
      <c r="AD510" s="14">
        <v>0</v>
      </c>
      <c r="AE510" s="14"/>
      <c r="AF510" s="14"/>
      <c r="AG510" s="14"/>
      <c r="AH510" s="14"/>
      <c r="AI510" s="14"/>
      <c r="AJ510" s="14">
        <f t="shared" si="682"/>
        <v>0</v>
      </c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>
        <v>0</v>
      </c>
      <c r="AX510" s="14">
        <v>0</v>
      </c>
      <c r="AY510" s="14">
        <v>0</v>
      </c>
      <c r="AZ510" s="14"/>
      <c r="BA510" s="14"/>
      <c r="BB510" s="14"/>
      <c r="BC510" s="14"/>
      <c r="BD510" s="14"/>
      <c r="BE510" s="14">
        <f t="shared" si="683"/>
        <v>0</v>
      </c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>
        <v>0</v>
      </c>
      <c r="BS510" s="14">
        <v>0</v>
      </c>
    </row>
    <row r="511" spans="1:71" ht="22.5" x14ac:dyDescent="0.25">
      <c r="A511" s="1" t="s">
        <v>1</v>
      </c>
      <c r="B511" s="1" t="s">
        <v>1</v>
      </c>
      <c r="C511" s="1" t="s">
        <v>1</v>
      </c>
      <c r="D511" s="64" t="s">
        <v>1</v>
      </c>
      <c r="E511" s="64" t="s">
        <v>1</v>
      </c>
      <c r="F511" s="64" t="s">
        <v>1</v>
      </c>
      <c r="G511" s="2" t="s">
        <v>1</v>
      </c>
      <c r="H511" s="10" t="s">
        <v>53</v>
      </c>
      <c r="I511" s="11">
        <f t="shared" ref="I511:AA511" si="738">SUM(I512)</f>
        <v>0</v>
      </c>
      <c r="J511" s="11">
        <f t="shared" si="738"/>
        <v>0</v>
      </c>
      <c r="K511" s="11">
        <f t="shared" si="738"/>
        <v>0</v>
      </c>
      <c r="L511" s="11">
        <f t="shared" si="738"/>
        <v>0</v>
      </c>
      <c r="M511" s="11">
        <f t="shared" si="738"/>
        <v>0</v>
      </c>
      <c r="N511" s="11">
        <f t="shared" si="738"/>
        <v>0</v>
      </c>
      <c r="O511" s="11">
        <f t="shared" si="738"/>
        <v>0</v>
      </c>
      <c r="P511" s="11">
        <f t="shared" si="738"/>
        <v>0</v>
      </c>
      <c r="Q511" s="11">
        <f t="shared" si="738"/>
        <v>0</v>
      </c>
      <c r="R511" s="11">
        <f t="shared" si="738"/>
        <v>0</v>
      </c>
      <c r="S511" s="11">
        <f t="shared" si="738"/>
        <v>0</v>
      </c>
      <c r="T511" s="11">
        <f t="shared" si="738"/>
        <v>0</v>
      </c>
      <c r="U511" s="11">
        <f t="shared" si="738"/>
        <v>0</v>
      </c>
      <c r="V511" s="11">
        <f t="shared" si="738"/>
        <v>0</v>
      </c>
      <c r="W511" s="11">
        <f t="shared" si="738"/>
        <v>0</v>
      </c>
      <c r="X511" s="11">
        <f t="shared" si="738"/>
        <v>0</v>
      </c>
      <c r="Y511" s="11">
        <f t="shared" si="738"/>
        <v>0</v>
      </c>
      <c r="Z511" s="11">
        <f t="shared" si="738"/>
        <v>0</v>
      </c>
      <c r="AA511" s="11">
        <f t="shared" si="738"/>
        <v>0</v>
      </c>
      <c r="AB511" s="11">
        <v>0</v>
      </c>
      <c r="AC511" s="11">
        <v>0</v>
      </c>
      <c r="AD511" s="11">
        <f t="shared" ref="AD511:AV511" si="739">SUM(AD512)</f>
        <v>0</v>
      </c>
      <c r="AE511" s="11">
        <f t="shared" si="739"/>
        <v>0</v>
      </c>
      <c r="AF511" s="11">
        <f t="shared" si="739"/>
        <v>0</v>
      </c>
      <c r="AG511" s="11">
        <f t="shared" si="739"/>
        <v>0</v>
      </c>
      <c r="AH511" s="11">
        <f t="shared" si="739"/>
        <v>0</v>
      </c>
      <c r="AI511" s="11">
        <f t="shared" si="739"/>
        <v>0</v>
      </c>
      <c r="AJ511" s="11">
        <f t="shared" si="739"/>
        <v>0</v>
      </c>
      <c r="AK511" s="11">
        <f t="shared" si="739"/>
        <v>0</v>
      </c>
      <c r="AL511" s="11">
        <f t="shared" si="739"/>
        <v>0</v>
      </c>
      <c r="AM511" s="11">
        <f t="shared" si="739"/>
        <v>0</v>
      </c>
      <c r="AN511" s="11">
        <f t="shared" si="739"/>
        <v>0</v>
      </c>
      <c r="AO511" s="11">
        <f t="shared" si="739"/>
        <v>0</v>
      </c>
      <c r="AP511" s="11">
        <f t="shared" si="739"/>
        <v>0</v>
      </c>
      <c r="AQ511" s="11">
        <f t="shared" si="739"/>
        <v>0</v>
      </c>
      <c r="AR511" s="11">
        <f t="shared" si="739"/>
        <v>0</v>
      </c>
      <c r="AS511" s="11">
        <f t="shared" si="739"/>
        <v>0</v>
      </c>
      <c r="AT511" s="11">
        <f t="shared" si="739"/>
        <v>0</v>
      </c>
      <c r="AU511" s="11">
        <f t="shared" si="739"/>
        <v>0</v>
      </c>
      <c r="AV511" s="11">
        <f t="shared" si="739"/>
        <v>0</v>
      </c>
      <c r="AW511" s="11">
        <v>0</v>
      </c>
      <c r="AX511" s="11">
        <v>0</v>
      </c>
      <c r="AY511" s="11">
        <f t="shared" ref="AY511:BQ511" si="740">SUM(AY512)</f>
        <v>0</v>
      </c>
      <c r="AZ511" s="11">
        <f t="shared" si="740"/>
        <v>0</v>
      </c>
      <c r="BA511" s="11">
        <f t="shared" si="740"/>
        <v>0</v>
      </c>
      <c r="BB511" s="11">
        <f t="shared" si="740"/>
        <v>0</v>
      </c>
      <c r="BC511" s="11">
        <f t="shared" si="740"/>
        <v>0</v>
      </c>
      <c r="BD511" s="11">
        <f t="shared" si="740"/>
        <v>0</v>
      </c>
      <c r="BE511" s="11">
        <f t="shared" si="740"/>
        <v>0</v>
      </c>
      <c r="BF511" s="11">
        <f t="shared" si="740"/>
        <v>0</v>
      </c>
      <c r="BG511" s="11">
        <f t="shared" si="740"/>
        <v>0</v>
      </c>
      <c r="BH511" s="11">
        <f t="shared" si="740"/>
        <v>0</v>
      </c>
      <c r="BI511" s="11">
        <f t="shared" si="740"/>
        <v>0</v>
      </c>
      <c r="BJ511" s="11">
        <f t="shared" si="740"/>
        <v>0</v>
      </c>
      <c r="BK511" s="11">
        <f t="shared" si="740"/>
        <v>0</v>
      </c>
      <c r="BL511" s="11">
        <f t="shared" si="740"/>
        <v>0</v>
      </c>
      <c r="BM511" s="11">
        <f t="shared" si="740"/>
        <v>0</v>
      </c>
      <c r="BN511" s="11">
        <f t="shared" si="740"/>
        <v>0</v>
      </c>
      <c r="BO511" s="11">
        <f t="shared" si="740"/>
        <v>0</v>
      </c>
      <c r="BP511" s="11">
        <f t="shared" si="740"/>
        <v>0</v>
      </c>
      <c r="BQ511" s="11">
        <f t="shared" si="740"/>
        <v>0</v>
      </c>
      <c r="BR511" s="11">
        <v>0</v>
      </c>
      <c r="BS511" s="11">
        <v>0</v>
      </c>
    </row>
    <row r="512" spans="1:71" x14ac:dyDescent="0.25">
      <c r="A512" s="4" t="s">
        <v>225</v>
      </c>
      <c r="B512" s="4" t="s">
        <v>3</v>
      </c>
      <c r="C512" s="4" t="s">
        <v>15</v>
      </c>
      <c r="D512" s="65" t="s">
        <v>239</v>
      </c>
      <c r="E512" s="64" t="s">
        <v>54</v>
      </c>
      <c r="F512" s="64" t="s">
        <v>1</v>
      </c>
      <c r="G512" s="2" t="s">
        <v>1</v>
      </c>
      <c r="H512" s="2" t="s">
        <v>55</v>
      </c>
      <c r="I512" s="12">
        <f t="shared" ref="I512:AA512" si="741">SUM(I513,I515,I518,I520)</f>
        <v>0</v>
      </c>
      <c r="J512" s="12">
        <f t="shared" si="741"/>
        <v>0</v>
      </c>
      <c r="K512" s="12">
        <f t="shared" si="741"/>
        <v>0</v>
      </c>
      <c r="L512" s="12">
        <f t="shared" si="741"/>
        <v>0</v>
      </c>
      <c r="M512" s="12">
        <f t="shared" si="741"/>
        <v>0</v>
      </c>
      <c r="N512" s="12">
        <f t="shared" si="741"/>
        <v>0</v>
      </c>
      <c r="O512" s="12">
        <f t="shared" ref="O512" si="742">SUM(O513,O515,O518,O520)</f>
        <v>0</v>
      </c>
      <c r="P512" s="12">
        <f t="shared" si="741"/>
        <v>0</v>
      </c>
      <c r="Q512" s="12">
        <f t="shared" si="741"/>
        <v>0</v>
      </c>
      <c r="R512" s="12">
        <f t="shared" si="741"/>
        <v>0</v>
      </c>
      <c r="S512" s="12">
        <f t="shared" si="741"/>
        <v>0</v>
      </c>
      <c r="T512" s="12">
        <f t="shared" si="741"/>
        <v>0</v>
      </c>
      <c r="U512" s="12">
        <f t="shared" si="741"/>
        <v>0</v>
      </c>
      <c r="V512" s="12">
        <f t="shared" si="741"/>
        <v>0</v>
      </c>
      <c r="W512" s="12">
        <f t="shared" si="741"/>
        <v>0</v>
      </c>
      <c r="X512" s="12">
        <f t="shared" si="741"/>
        <v>0</v>
      </c>
      <c r="Y512" s="12">
        <f t="shared" si="741"/>
        <v>0</v>
      </c>
      <c r="Z512" s="12">
        <f t="shared" si="741"/>
        <v>0</v>
      </c>
      <c r="AA512" s="12">
        <f t="shared" si="741"/>
        <v>0</v>
      </c>
      <c r="AB512" s="12">
        <v>0</v>
      </c>
      <c r="AC512" s="12">
        <v>0</v>
      </c>
      <c r="AD512" s="12">
        <f t="shared" ref="AD512:AV512" si="743">SUM(AD513,AD515,AD518,AD520)</f>
        <v>0</v>
      </c>
      <c r="AE512" s="12">
        <f t="shared" si="743"/>
        <v>0</v>
      </c>
      <c r="AF512" s="12">
        <f t="shared" si="743"/>
        <v>0</v>
      </c>
      <c r="AG512" s="12">
        <f t="shared" si="743"/>
        <v>0</v>
      </c>
      <c r="AH512" s="12">
        <f t="shared" si="743"/>
        <v>0</v>
      </c>
      <c r="AI512" s="12">
        <f t="shared" si="743"/>
        <v>0</v>
      </c>
      <c r="AJ512" s="12">
        <f t="shared" ref="AJ512" si="744">SUM(AJ513,AJ515,AJ518,AJ520)</f>
        <v>0</v>
      </c>
      <c r="AK512" s="12">
        <f t="shared" si="743"/>
        <v>0</v>
      </c>
      <c r="AL512" s="12">
        <f t="shared" si="743"/>
        <v>0</v>
      </c>
      <c r="AM512" s="12">
        <f t="shared" si="743"/>
        <v>0</v>
      </c>
      <c r="AN512" s="12">
        <f t="shared" si="743"/>
        <v>0</v>
      </c>
      <c r="AO512" s="12">
        <f t="shared" si="743"/>
        <v>0</v>
      </c>
      <c r="AP512" s="12">
        <f t="shared" si="743"/>
        <v>0</v>
      </c>
      <c r="AQ512" s="12">
        <f t="shared" si="743"/>
        <v>0</v>
      </c>
      <c r="AR512" s="12">
        <f t="shared" si="743"/>
        <v>0</v>
      </c>
      <c r="AS512" s="12">
        <f t="shared" si="743"/>
        <v>0</v>
      </c>
      <c r="AT512" s="12">
        <f t="shared" si="743"/>
        <v>0</v>
      </c>
      <c r="AU512" s="12">
        <f t="shared" si="743"/>
        <v>0</v>
      </c>
      <c r="AV512" s="12">
        <f t="shared" si="743"/>
        <v>0</v>
      </c>
      <c r="AW512" s="12">
        <v>0</v>
      </c>
      <c r="AX512" s="12">
        <v>0</v>
      </c>
      <c r="AY512" s="12">
        <f t="shared" ref="AY512:BQ512" si="745">SUM(AY513,AY515,AY518,AY520)</f>
        <v>0</v>
      </c>
      <c r="AZ512" s="12">
        <f t="shared" si="745"/>
        <v>0</v>
      </c>
      <c r="BA512" s="12">
        <f t="shared" si="745"/>
        <v>0</v>
      </c>
      <c r="BB512" s="12">
        <f t="shared" si="745"/>
        <v>0</v>
      </c>
      <c r="BC512" s="12">
        <f t="shared" si="745"/>
        <v>0</v>
      </c>
      <c r="BD512" s="12">
        <f t="shared" si="745"/>
        <v>0</v>
      </c>
      <c r="BE512" s="12">
        <f t="shared" ref="BE512" si="746">SUM(BE513,BE515,BE518,BE520)</f>
        <v>0</v>
      </c>
      <c r="BF512" s="12">
        <f t="shared" si="745"/>
        <v>0</v>
      </c>
      <c r="BG512" s="12">
        <f t="shared" si="745"/>
        <v>0</v>
      </c>
      <c r="BH512" s="12">
        <f t="shared" si="745"/>
        <v>0</v>
      </c>
      <c r="BI512" s="12">
        <f t="shared" si="745"/>
        <v>0</v>
      </c>
      <c r="BJ512" s="12">
        <f t="shared" si="745"/>
        <v>0</v>
      </c>
      <c r="BK512" s="12">
        <f t="shared" si="745"/>
        <v>0</v>
      </c>
      <c r="BL512" s="12">
        <f t="shared" si="745"/>
        <v>0</v>
      </c>
      <c r="BM512" s="12">
        <f t="shared" si="745"/>
        <v>0</v>
      </c>
      <c r="BN512" s="12">
        <f t="shared" si="745"/>
        <v>0</v>
      </c>
      <c r="BO512" s="12">
        <f t="shared" si="745"/>
        <v>0</v>
      </c>
      <c r="BP512" s="12">
        <f t="shared" si="745"/>
        <v>0</v>
      </c>
      <c r="BQ512" s="12">
        <f t="shared" si="745"/>
        <v>0</v>
      </c>
      <c r="BR512" s="12">
        <v>0</v>
      </c>
      <c r="BS512" s="12">
        <v>0</v>
      </c>
    </row>
    <row r="513" spans="1:71" x14ac:dyDescent="0.25">
      <c r="A513" s="1" t="s">
        <v>225</v>
      </c>
      <c r="B513" s="1" t="s">
        <v>3</v>
      </c>
      <c r="C513" s="1" t="s">
        <v>15</v>
      </c>
      <c r="D513" s="68" t="s">
        <v>239</v>
      </c>
      <c r="E513" s="68" t="s">
        <v>254</v>
      </c>
      <c r="F513" s="65" t="s">
        <v>1</v>
      </c>
      <c r="G513" s="13" t="s">
        <v>1</v>
      </c>
      <c r="H513" s="2" t="s">
        <v>255</v>
      </c>
      <c r="I513" s="12">
        <f t="shared" ref="I513:AA513" si="747">SUM(I514)</f>
        <v>0</v>
      </c>
      <c r="J513" s="12">
        <f t="shared" si="747"/>
        <v>0</v>
      </c>
      <c r="K513" s="12">
        <f t="shared" si="747"/>
        <v>0</v>
      </c>
      <c r="L513" s="12">
        <f t="shared" si="747"/>
        <v>0</v>
      </c>
      <c r="M513" s="12">
        <f t="shared" si="747"/>
        <v>0</v>
      </c>
      <c r="N513" s="12">
        <f t="shared" si="747"/>
        <v>0</v>
      </c>
      <c r="O513" s="12">
        <f t="shared" si="747"/>
        <v>0</v>
      </c>
      <c r="P513" s="12">
        <f t="shared" si="747"/>
        <v>0</v>
      </c>
      <c r="Q513" s="12">
        <f t="shared" si="747"/>
        <v>0</v>
      </c>
      <c r="R513" s="12">
        <f t="shared" si="747"/>
        <v>0</v>
      </c>
      <c r="S513" s="12">
        <f t="shared" si="747"/>
        <v>0</v>
      </c>
      <c r="T513" s="12">
        <f t="shared" si="747"/>
        <v>0</v>
      </c>
      <c r="U513" s="12">
        <f t="shared" si="747"/>
        <v>0</v>
      </c>
      <c r="V513" s="12">
        <f t="shared" si="747"/>
        <v>0</v>
      </c>
      <c r="W513" s="12">
        <f t="shared" si="747"/>
        <v>0</v>
      </c>
      <c r="X513" s="12">
        <f t="shared" si="747"/>
        <v>0</v>
      </c>
      <c r="Y513" s="12">
        <f t="shared" si="747"/>
        <v>0</v>
      </c>
      <c r="Z513" s="12">
        <f t="shared" si="747"/>
        <v>0</v>
      </c>
      <c r="AA513" s="12">
        <f t="shared" si="747"/>
        <v>0</v>
      </c>
      <c r="AB513" s="12">
        <v>0</v>
      </c>
      <c r="AC513" s="12">
        <v>0</v>
      </c>
      <c r="AD513" s="12">
        <f t="shared" ref="AD513:AV513" si="748">SUM(AD514)</f>
        <v>0</v>
      </c>
      <c r="AE513" s="12">
        <f t="shared" si="748"/>
        <v>0</v>
      </c>
      <c r="AF513" s="12">
        <f t="shared" si="748"/>
        <v>0</v>
      </c>
      <c r="AG513" s="12">
        <f t="shared" si="748"/>
        <v>0</v>
      </c>
      <c r="AH513" s="12">
        <f t="shared" si="748"/>
        <v>0</v>
      </c>
      <c r="AI513" s="12">
        <f t="shared" si="748"/>
        <v>0</v>
      </c>
      <c r="AJ513" s="12">
        <f t="shared" si="748"/>
        <v>0</v>
      </c>
      <c r="AK513" s="12">
        <f t="shared" si="748"/>
        <v>0</v>
      </c>
      <c r="AL513" s="12">
        <f t="shared" si="748"/>
        <v>0</v>
      </c>
      <c r="AM513" s="12">
        <f t="shared" si="748"/>
        <v>0</v>
      </c>
      <c r="AN513" s="12">
        <f t="shared" si="748"/>
        <v>0</v>
      </c>
      <c r="AO513" s="12">
        <f t="shared" si="748"/>
        <v>0</v>
      </c>
      <c r="AP513" s="12">
        <f t="shared" si="748"/>
        <v>0</v>
      </c>
      <c r="AQ513" s="12">
        <f t="shared" si="748"/>
        <v>0</v>
      </c>
      <c r="AR513" s="12">
        <f t="shared" si="748"/>
        <v>0</v>
      </c>
      <c r="AS513" s="12">
        <f t="shared" si="748"/>
        <v>0</v>
      </c>
      <c r="AT513" s="12">
        <f t="shared" si="748"/>
        <v>0</v>
      </c>
      <c r="AU513" s="12">
        <f t="shared" si="748"/>
        <v>0</v>
      </c>
      <c r="AV513" s="12">
        <f t="shared" si="748"/>
        <v>0</v>
      </c>
      <c r="AW513" s="12">
        <v>0</v>
      </c>
      <c r="AX513" s="12">
        <v>0</v>
      </c>
      <c r="AY513" s="12">
        <f t="shared" ref="AY513:BQ513" si="749">SUM(AY514)</f>
        <v>0</v>
      </c>
      <c r="AZ513" s="12">
        <f t="shared" si="749"/>
        <v>0</v>
      </c>
      <c r="BA513" s="12">
        <f t="shared" si="749"/>
        <v>0</v>
      </c>
      <c r="BB513" s="12">
        <f t="shared" si="749"/>
        <v>0</v>
      </c>
      <c r="BC513" s="12">
        <f t="shared" si="749"/>
        <v>0</v>
      </c>
      <c r="BD513" s="12">
        <f t="shared" si="749"/>
        <v>0</v>
      </c>
      <c r="BE513" s="12">
        <f t="shared" si="749"/>
        <v>0</v>
      </c>
      <c r="BF513" s="12">
        <f t="shared" si="749"/>
        <v>0</v>
      </c>
      <c r="BG513" s="12">
        <f t="shared" si="749"/>
        <v>0</v>
      </c>
      <c r="BH513" s="12">
        <f t="shared" si="749"/>
        <v>0</v>
      </c>
      <c r="BI513" s="12">
        <f t="shared" si="749"/>
        <v>0</v>
      </c>
      <c r="BJ513" s="12">
        <f t="shared" si="749"/>
        <v>0</v>
      </c>
      <c r="BK513" s="12">
        <f t="shared" si="749"/>
        <v>0</v>
      </c>
      <c r="BL513" s="12">
        <f t="shared" si="749"/>
        <v>0</v>
      </c>
      <c r="BM513" s="12">
        <f t="shared" si="749"/>
        <v>0</v>
      </c>
      <c r="BN513" s="12">
        <f t="shared" si="749"/>
        <v>0</v>
      </c>
      <c r="BO513" s="12">
        <f t="shared" si="749"/>
        <v>0</v>
      </c>
      <c r="BP513" s="12">
        <f t="shared" si="749"/>
        <v>0</v>
      </c>
      <c r="BQ513" s="12">
        <f t="shared" si="749"/>
        <v>0</v>
      </c>
      <c r="BR513" s="12">
        <v>0</v>
      </c>
      <c r="BS513" s="12">
        <v>0</v>
      </c>
    </row>
    <row r="514" spans="1:71" x14ac:dyDescent="0.25">
      <c r="A514" s="4" t="s">
        <v>225</v>
      </c>
      <c r="B514" s="4" t="s">
        <v>3</v>
      </c>
      <c r="C514" s="4" t="s">
        <v>15</v>
      </c>
      <c r="D514" s="65" t="s">
        <v>239</v>
      </c>
      <c r="E514" s="75">
        <v>6141</v>
      </c>
      <c r="F514" s="65" t="s">
        <v>256</v>
      </c>
      <c r="G514" s="60" t="s">
        <v>1880</v>
      </c>
      <c r="H514" s="13" t="s">
        <v>255</v>
      </c>
      <c r="I514" s="14">
        <v>0</v>
      </c>
      <c r="J514" s="14"/>
      <c r="K514" s="14"/>
      <c r="L514" s="14"/>
      <c r="M514" s="14"/>
      <c r="N514" s="14"/>
      <c r="O514" s="14">
        <f t="shared" si="681"/>
        <v>0</v>
      </c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>
        <v>0</v>
      </c>
      <c r="AC514" s="14">
        <v>0</v>
      </c>
      <c r="AD514" s="14">
        <v>0</v>
      </c>
      <c r="AE514" s="14"/>
      <c r="AF514" s="14"/>
      <c r="AG514" s="14"/>
      <c r="AH514" s="14"/>
      <c r="AI514" s="14"/>
      <c r="AJ514" s="14">
        <f t="shared" si="682"/>
        <v>0</v>
      </c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>
        <v>0</v>
      </c>
      <c r="AX514" s="14">
        <v>0</v>
      </c>
      <c r="AY514" s="14">
        <v>0</v>
      </c>
      <c r="AZ514" s="14"/>
      <c r="BA514" s="14"/>
      <c r="BB514" s="14"/>
      <c r="BC514" s="14"/>
      <c r="BD514" s="14"/>
      <c r="BE514" s="14">
        <f t="shared" si="683"/>
        <v>0</v>
      </c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>
        <v>0</v>
      </c>
      <c r="BS514" s="14">
        <v>0</v>
      </c>
    </row>
    <row r="515" spans="1:71" x14ac:dyDescent="0.25">
      <c r="A515" s="1" t="s">
        <v>225</v>
      </c>
      <c r="B515" s="1" t="s">
        <v>3</v>
      </c>
      <c r="C515" s="1" t="s">
        <v>15</v>
      </c>
      <c r="D515" s="68" t="s">
        <v>239</v>
      </c>
      <c r="E515" s="68" t="s">
        <v>56</v>
      </c>
      <c r="F515" s="65" t="s">
        <v>1</v>
      </c>
      <c r="G515" s="13" t="s">
        <v>1</v>
      </c>
      <c r="H515" s="2" t="s">
        <v>57</v>
      </c>
      <c r="I515" s="12">
        <f t="shared" ref="I515:AA515" si="750">SUM(I516:I517)</f>
        <v>0</v>
      </c>
      <c r="J515" s="12">
        <f t="shared" si="750"/>
        <v>0</v>
      </c>
      <c r="K515" s="12">
        <f t="shared" si="750"/>
        <v>0</v>
      </c>
      <c r="L515" s="12">
        <f t="shared" si="750"/>
        <v>0</v>
      </c>
      <c r="M515" s="12">
        <f t="shared" si="750"/>
        <v>0</v>
      </c>
      <c r="N515" s="12">
        <f t="shared" si="750"/>
        <v>0</v>
      </c>
      <c r="O515" s="12">
        <f t="shared" si="750"/>
        <v>0</v>
      </c>
      <c r="P515" s="12">
        <f t="shared" si="750"/>
        <v>0</v>
      </c>
      <c r="Q515" s="12">
        <f t="shared" si="750"/>
        <v>0</v>
      </c>
      <c r="R515" s="12">
        <f t="shared" si="750"/>
        <v>0</v>
      </c>
      <c r="S515" s="12">
        <f t="shared" si="750"/>
        <v>0</v>
      </c>
      <c r="T515" s="12">
        <f t="shared" si="750"/>
        <v>0</v>
      </c>
      <c r="U515" s="12">
        <f t="shared" si="750"/>
        <v>0</v>
      </c>
      <c r="V515" s="12">
        <f t="shared" si="750"/>
        <v>0</v>
      </c>
      <c r="W515" s="12">
        <f t="shared" si="750"/>
        <v>0</v>
      </c>
      <c r="X515" s="12">
        <f t="shared" si="750"/>
        <v>0</v>
      </c>
      <c r="Y515" s="12">
        <f t="shared" si="750"/>
        <v>0</v>
      </c>
      <c r="Z515" s="12">
        <f t="shared" si="750"/>
        <v>0</v>
      </c>
      <c r="AA515" s="12">
        <f t="shared" si="750"/>
        <v>0</v>
      </c>
      <c r="AB515" s="12">
        <v>0</v>
      </c>
      <c r="AC515" s="12">
        <v>0</v>
      </c>
      <c r="AD515" s="12">
        <f t="shared" ref="AD515:AV515" si="751">SUM(AD516:AD517)</f>
        <v>0</v>
      </c>
      <c r="AE515" s="12">
        <f t="shared" si="751"/>
        <v>0</v>
      </c>
      <c r="AF515" s="12">
        <f t="shared" si="751"/>
        <v>0</v>
      </c>
      <c r="AG515" s="12">
        <f t="shared" si="751"/>
        <v>0</v>
      </c>
      <c r="AH515" s="12">
        <f t="shared" si="751"/>
        <v>0</v>
      </c>
      <c r="AI515" s="12">
        <f t="shared" si="751"/>
        <v>0</v>
      </c>
      <c r="AJ515" s="12">
        <f t="shared" si="751"/>
        <v>0</v>
      </c>
      <c r="AK515" s="12">
        <f t="shared" si="751"/>
        <v>0</v>
      </c>
      <c r="AL515" s="12">
        <f t="shared" si="751"/>
        <v>0</v>
      </c>
      <c r="AM515" s="12">
        <f t="shared" si="751"/>
        <v>0</v>
      </c>
      <c r="AN515" s="12">
        <f t="shared" si="751"/>
        <v>0</v>
      </c>
      <c r="AO515" s="12">
        <f t="shared" si="751"/>
        <v>0</v>
      </c>
      <c r="AP515" s="12">
        <f t="shared" si="751"/>
        <v>0</v>
      </c>
      <c r="AQ515" s="12">
        <f t="shared" si="751"/>
        <v>0</v>
      </c>
      <c r="AR515" s="12">
        <f t="shared" si="751"/>
        <v>0</v>
      </c>
      <c r="AS515" s="12">
        <f t="shared" si="751"/>
        <v>0</v>
      </c>
      <c r="AT515" s="12">
        <f t="shared" si="751"/>
        <v>0</v>
      </c>
      <c r="AU515" s="12">
        <f t="shared" si="751"/>
        <v>0</v>
      </c>
      <c r="AV515" s="12">
        <f t="shared" si="751"/>
        <v>0</v>
      </c>
      <c r="AW515" s="12">
        <v>0</v>
      </c>
      <c r="AX515" s="12">
        <v>0</v>
      </c>
      <c r="AY515" s="12">
        <f t="shared" ref="AY515:BQ515" si="752">SUM(AY516:AY517)</f>
        <v>0</v>
      </c>
      <c r="AZ515" s="12">
        <f t="shared" si="752"/>
        <v>0</v>
      </c>
      <c r="BA515" s="12">
        <f t="shared" si="752"/>
        <v>0</v>
      </c>
      <c r="BB515" s="12">
        <f t="shared" si="752"/>
        <v>0</v>
      </c>
      <c r="BC515" s="12">
        <f t="shared" si="752"/>
        <v>0</v>
      </c>
      <c r="BD515" s="12">
        <f t="shared" si="752"/>
        <v>0</v>
      </c>
      <c r="BE515" s="12">
        <f t="shared" si="752"/>
        <v>0</v>
      </c>
      <c r="BF515" s="12">
        <f t="shared" si="752"/>
        <v>0</v>
      </c>
      <c r="BG515" s="12">
        <f t="shared" si="752"/>
        <v>0</v>
      </c>
      <c r="BH515" s="12">
        <f t="shared" si="752"/>
        <v>0</v>
      </c>
      <c r="BI515" s="12">
        <f t="shared" si="752"/>
        <v>0</v>
      </c>
      <c r="BJ515" s="12">
        <f t="shared" si="752"/>
        <v>0</v>
      </c>
      <c r="BK515" s="12">
        <f t="shared" si="752"/>
        <v>0</v>
      </c>
      <c r="BL515" s="12">
        <f t="shared" si="752"/>
        <v>0</v>
      </c>
      <c r="BM515" s="12">
        <f t="shared" si="752"/>
        <v>0</v>
      </c>
      <c r="BN515" s="12">
        <f t="shared" si="752"/>
        <v>0</v>
      </c>
      <c r="BO515" s="12">
        <f t="shared" si="752"/>
        <v>0</v>
      </c>
      <c r="BP515" s="12">
        <f t="shared" si="752"/>
        <v>0</v>
      </c>
      <c r="BQ515" s="12">
        <f t="shared" si="752"/>
        <v>0</v>
      </c>
      <c r="BR515" s="12">
        <v>0</v>
      </c>
      <c r="BS515" s="12">
        <v>0</v>
      </c>
    </row>
    <row r="516" spans="1:71" x14ac:dyDescent="0.25">
      <c r="A516" s="4" t="s">
        <v>225</v>
      </c>
      <c r="B516" s="4" t="s">
        <v>3</v>
      </c>
      <c r="C516" s="4" t="s">
        <v>15</v>
      </c>
      <c r="D516" s="65" t="s">
        <v>239</v>
      </c>
      <c r="E516" s="75">
        <v>6143</v>
      </c>
      <c r="F516" s="65" t="s">
        <v>257</v>
      </c>
      <c r="G516" s="60" t="s">
        <v>1880</v>
      </c>
      <c r="H516" s="13" t="s">
        <v>258</v>
      </c>
      <c r="I516" s="14">
        <v>0</v>
      </c>
      <c r="J516" s="14"/>
      <c r="K516" s="14"/>
      <c r="L516" s="14"/>
      <c r="M516" s="14"/>
      <c r="N516" s="14"/>
      <c r="O516" s="14">
        <f t="shared" si="681"/>
        <v>0</v>
      </c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>
        <v>0</v>
      </c>
      <c r="AC516" s="14">
        <v>0</v>
      </c>
      <c r="AD516" s="14">
        <v>0</v>
      </c>
      <c r="AE516" s="14"/>
      <c r="AF516" s="14"/>
      <c r="AG516" s="14"/>
      <c r="AH516" s="14"/>
      <c r="AI516" s="14"/>
      <c r="AJ516" s="14">
        <f t="shared" si="682"/>
        <v>0</v>
      </c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>
        <v>0</v>
      </c>
      <c r="AX516" s="14">
        <v>0</v>
      </c>
      <c r="AY516" s="14">
        <v>0</v>
      </c>
      <c r="AZ516" s="14"/>
      <c r="BA516" s="14"/>
      <c r="BB516" s="14"/>
      <c r="BC516" s="14"/>
      <c r="BD516" s="14"/>
      <c r="BE516" s="14">
        <f t="shared" si="683"/>
        <v>0</v>
      </c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>
        <v>0</v>
      </c>
      <c r="BS516" s="14">
        <v>0</v>
      </c>
    </row>
    <row r="517" spans="1:71" x14ac:dyDescent="0.25">
      <c r="A517" s="4" t="s">
        <v>225</v>
      </c>
      <c r="B517" s="4" t="s">
        <v>3</v>
      </c>
      <c r="C517" s="4" t="s">
        <v>15</v>
      </c>
      <c r="D517" s="65" t="s">
        <v>239</v>
      </c>
      <c r="E517" s="75">
        <v>6143</v>
      </c>
      <c r="F517" s="65" t="s">
        <v>259</v>
      </c>
      <c r="G517" s="60" t="s">
        <v>1880</v>
      </c>
      <c r="H517" s="13" t="s">
        <v>260</v>
      </c>
      <c r="I517" s="14">
        <v>0</v>
      </c>
      <c r="J517" s="14"/>
      <c r="K517" s="14"/>
      <c r="L517" s="14"/>
      <c r="M517" s="14"/>
      <c r="N517" s="14"/>
      <c r="O517" s="14">
        <f t="shared" si="681"/>
        <v>0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>
        <v>0</v>
      </c>
      <c r="AC517" s="14">
        <v>0</v>
      </c>
      <c r="AD517" s="14">
        <v>0</v>
      </c>
      <c r="AE517" s="14"/>
      <c r="AF517" s="14"/>
      <c r="AG517" s="14"/>
      <c r="AH517" s="14"/>
      <c r="AI517" s="14"/>
      <c r="AJ517" s="14">
        <f t="shared" si="682"/>
        <v>0</v>
      </c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>
        <v>0</v>
      </c>
      <c r="AX517" s="14">
        <v>0</v>
      </c>
      <c r="AY517" s="14">
        <v>0</v>
      </c>
      <c r="AZ517" s="14"/>
      <c r="BA517" s="14"/>
      <c r="BB517" s="14"/>
      <c r="BC517" s="14"/>
      <c r="BD517" s="14"/>
      <c r="BE517" s="14">
        <f t="shared" si="683"/>
        <v>0</v>
      </c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>
        <v>0</v>
      </c>
      <c r="BS517" s="14">
        <v>0</v>
      </c>
    </row>
    <row r="518" spans="1:71" x14ac:dyDescent="0.25">
      <c r="A518" s="1" t="s">
        <v>225</v>
      </c>
      <c r="B518" s="1" t="s">
        <v>3</v>
      </c>
      <c r="C518" s="1" t="s">
        <v>15</v>
      </c>
      <c r="D518" s="68" t="s">
        <v>239</v>
      </c>
      <c r="E518" s="68" t="s">
        <v>261</v>
      </c>
      <c r="F518" s="65" t="s">
        <v>1</v>
      </c>
      <c r="G518" s="13" t="s">
        <v>1</v>
      </c>
      <c r="H518" s="2" t="s">
        <v>262</v>
      </c>
      <c r="I518" s="12">
        <f t="shared" ref="I518:AA518" si="753">SUM(I519)</f>
        <v>0</v>
      </c>
      <c r="J518" s="12">
        <f t="shared" si="753"/>
        <v>0</v>
      </c>
      <c r="K518" s="12">
        <f t="shared" si="753"/>
        <v>0</v>
      </c>
      <c r="L518" s="12">
        <f t="shared" si="753"/>
        <v>0</v>
      </c>
      <c r="M518" s="12">
        <f t="shared" si="753"/>
        <v>0</v>
      </c>
      <c r="N518" s="12">
        <f t="shared" si="753"/>
        <v>0</v>
      </c>
      <c r="O518" s="12">
        <f t="shared" si="753"/>
        <v>0</v>
      </c>
      <c r="P518" s="12">
        <f t="shared" si="753"/>
        <v>0</v>
      </c>
      <c r="Q518" s="12">
        <f t="shared" si="753"/>
        <v>0</v>
      </c>
      <c r="R518" s="12">
        <f t="shared" si="753"/>
        <v>0</v>
      </c>
      <c r="S518" s="12">
        <f t="shared" si="753"/>
        <v>0</v>
      </c>
      <c r="T518" s="12">
        <f t="shared" si="753"/>
        <v>0</v>
      </c>
      <c r="U518" s="12">
        <f t="shared" si="753"/>
        <v>0</v>
      </c>
      <c r="V518" s="12">
        <f t="shared" si="753"/>
        <v>0</v>
      </c>
      <c r="W518" s="12">
        <f t="shared" si="753"/>
        <v>0</v>
      </c>
      <c r="X518" s="12">
        <f t="shared" si="753"/>
        <v>0</v>
      </c>
      <c r="Y518" s="12">
        <f t="shared" si="753"/>
        <v>0</v>
      </c>
      <c r="Z518" s="12">
        <f t="shared" si="753"/>
        <v>0</v>
      </c>
      <c r="AA518" s="12">
        <f t="shared" si="753"/>
        <v>0</v>
      </c>
      <c r="AB518" s="12">
        <v>0</v>
      </c>
      <c r="AC518" s="12">
        <v>0</v>
      </c>
      <c r="AD518" s="12">
        <f t="shared" ref="AD518:AV518" si="754">SUM(AD519)</f>
        <v>0</v>
      </c>
      <c r="AE518" s="12">
        <f t="shared" si="754"/>
        <v>0</v>
      </c>
      <c r="AF518" s="12">
        <f t="shared" si="754"/>
        <v>0</v>
      </c>
      <c r="AG518" s="12">
        <f t="shared" si="754"/>
        <v>0</v>
      </c>
      <c r="AH518" s="12">
        <f t="shared" si="754"/>
        <v>0</v>
      </c>
      <c r="AI518" s="12">
        <f t="shared" si="754"/>
        <v>0</v>
      </c>
      <c r="AJ518" s="12">
        <f t="shared" si="754"/>
        <v>0</v>
      </c>
      <c r="AK518" s="12">
        <f t="shared" si="754"/>
        <v>0</v>
      </c>
      <c r="AL518" s="12">
        <f t="shared" si="754"/>
        <v>0</v>
      </c>
      <c r="AM518" s="12">
        <f t="shared" si="754"/>
        <v>0</v>
      </c>
      <c r="AN518" s="12">
        <f t="shared" si="754"/>
        <v>0</v>
      </c>
      <c r="AO518" s="12">
        <f t="shared" si="754"/>
        <v>0</v>
      </c>
      <c r="AP518" s="12">
        <f t="shared" si="754"/>
        <v>0</v>
      </c>
      <c r="AQ518" s="12">
        <f t="shared" si="754"/>
        <v>0</v>
      </c>
      <c r="AR518" s="12">
        <f t="shared" si="754"/>
        <v>0</v>
      </c>
      <c r="AS518" s="12">
        <f t="shared" si="754"/>
        <v>0</v>
      </c>
      <c r="AT518" s="12">
        <f t="shared" si="754"/>
        <v>0</v>
      </c>
      <c r="AU518" s="12">
        <f t="shared" si="754"/>
        <v>0</v>
      </c>
      <c r="AV518" s="12">
        <f t="shared" si="754"/>
        <v>0</v>
      </c>
      <c r="AW518" s="12">
        <v>0</v>
      </c>
      <c r="AX518" s="12">
        <v>0</v>
      </c>
      <c r="AY518" s="12">
        <f t="shared" ref="AY518:BQ518" si="755">SUM(AY519)</f>
        <v>0</v>
      </c>
      <c r="AZ518" s="12">
        <f t="shared" si="755"/>
        <v>0</v>
      </c>
      <c r="BA518" s="12">
        <f t="shared" si="755"/>
        <v>0</v>
      </c>
      <c r="BB518" s="12">
        <f t="shared" si="755"/>
        <v>0</v>
      </c>
      <c r="BC518" s="12">
        <f t="shared" si="755"/>
        <v>0</v>
      </c>
      <c r="BD518" s="12">
        <f t="shared" si="755"/>
        <v>0</v>
      </c>
      <c r="BE518" s="12">
        <f t="shared" si="755"/>
        <v>0</v>
      </c>
      <c r="BF518" s="12">
        <f t="shared" si="755"/>
        <v>0</v>
      </c>
      <c r="BG518" s="12">
        <f t="shared" si="755"/>
        <v>0</v>
      </c>
      <c r="BH518" s="12">
        <f t="shared" si="755"/>
        <v>0</v>
      </c>
      <c r="BI518" s="12">
        <f t="shared" si="755"/>
        <v>0</v>
      </c>
      <c r="BJ518" s="12">
        <f t="shared" si="755"/>
        <v>0</v>
      </c>
      <c r="BK518" s="12">
        <f t="shared" si="755"/>
        <v>0</v>
      </c>
      <c r="BL518" s="12">
        <f t="shared" si="755"/>
        <v>0</v>
      </c>
      <c r="BM518" s="12">
        <f t="shared" si="755"/>
        <v>0</v>
      </c>
      <c r="BN518" s="12">
        <f t="shared" si="755"/>
        <v>0</v>
      </c>
      <c r="BO518" s="12">
        <f t="shared" si="755"/>
        <v>0</v>
      </c>
      <c r="BP518" s="12">
        <f t="shared" si="755"/>
        <v>0</v>
      </c>
      <c r="BQ518" s="12">
        <f t="shared" si="755"/>
        <v>0</v>
      </c>
      <c r="BR518" s="12">
        <v>0</v>
      </c>
      <c r="BS518" s="12">
        <v>0</v>
      </c>
    </row>
    <row r="519" spans="1:71" x14ac:dyDescent="0.25">
      <c r="A519" s="4" t="s">
        <v>225</v>
      </c>
      <c r="B519" s="4" t="s">
        <v>3</v>
      </c>
      <c r="C519" s="4" t="s">
        <v>15</v>
      </c>
      <c r="D519" s="65" t="s">
        <v>239</v>
      </c>
      <c r="E519" s="75">
        <v>6144</v>
      </c>
      <c r="F519" s="65" t="s">
        <v>263</v>
      </c>
      <c r="G519" s="60" t="s">
        <v>1892</v>
      </c>
      <c r="H519" s="13" t="s">
        <v>264</v>
      </c>
      <c r="I519" s="14">
        <v>0</v>
      </c>
      <c r="J519" s="14"/>
      <c r="K519" s="14"/>
      <c r="L519" s="14"/>
      <c r="M519" s="14"/>
      <c r="N519" s="14"/>
      <c r="O519" s="14">
        <f t="shared" si="681"/>
        <v>0</v>
      </c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>
        <v>0</v>
      </c>
      <c r="AC519" s="14">
        <v>0</v>
      </c>
      <c r="AD519" s="14">
        <v>0</v>
      </c>
      <c r="AE519" s="14"/>
      <c r="AF519" s="14"/>
      <c r="AG519" s="14"/>
      <c r="AH519" s="14"/>
      <c r="AI519" s="14"/>
      <c r="AJ519" s="14">
        <f t="shared" si="682"/>
        <v>0</v>
      </c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>
        <v>0</v>
      </c>
      <c r="AX519" s="14">
        <v>0</v>
      </c>
      <c r="AY519" s="14">
        <v>0</v>
      </c>
      <c r="AZ519" s="14"/>
      <c r="BA519" s="14"/>
      <c r="BB519" s="14"/>
      <c r="BC519" s="14"/>
      <c r="BD519" s="14"/>
      <c r="BE519" s="14">
        <f t="shared" si="683"/>
        <v>0</v>
      </c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>
        <v>0</v>
      </c>
      <c r="BS519" s="14">
        <v>0</v>
      </c>
    </row>
    <row r="520" spans="1:71" x14ac:dyDescent="0.25">
      <c r="A520" s="1" t="s">
        <v>225</v>
      </c>
      <c r="B520" s="1" t="s">
        <v>3</v>
      </c>
      <c r="C520" s="1" t="s">
        <v>15</v>
      </c>
      <c r="D520" s="68" t="s">
        <v>239</v>
      </c>
      <c r="E520" s="68" t="s">
        <v>62</v>
      </c>
      <c r="F520" s="65" t="s">
        <v>1</v>
      </c>
      <c r="G520" s="13" t="s">
        <v>1</v>
      </c>
      <c r="H520" s="2" t="s">
        <v>63</v>
      </c>
      <c r="I520" s="12">
        <f t="shared" ref="I520:AA520" si="756">SUM(I521)</f>
        <v>0</v>
      </c>
      <c r="J520" s="12">
        <f t="shared" si="756"/>
        <v>0</v>
      </c>
      <c r="K520" s="12">
        <f t="shared" si="756"/>
        <v>0</v>
      </c>
      <c r="L520" s="12">
        <f t="shared" si="756"/>
        <v>0</v>
      </c>
      <c r="M520" s="12">
        <f t="shared" si="756"/>
        <v>0</v>
      </c>
      <c r="N520" s="12">
        <f t="shared" si="756"/>
        <v>0</v>
      </c>
      <c r="O520" s="12">
        <f t="shared" si="756"/>
        <v>0</v>
      </c>
      <c r="P520" s="12">
        <f t="shared" si="756"/>
        <v>0</v>
      </c>
      <c r="Q520" s="12">
        <f t="shared" si="756"/>
        <v>0</v>
      </c>
      <c r="R520" s="12">
        <f t="shared" si="756"/>
        <v>0</v>
      </c>
      <c r="S520" s="12">
        <f t="shared" si="756"/>
        <v>0</v>
      </c>
      <c r="T520" s="12">
        <f t="shared" si="756"/>
        <v>0</v>
      </c>
      <c r="U520" s="12">
        <f t="shared" si="756"/>
        <v>0</v>
      </c>
      <c r="V520" s="12">
        <f t="shared" si="756"/>
        <v>0</v>
      </c>
      <c r="W520" s="12">
        <f t="shared" si="756"/>
        <v>0</v>
      </c>
      <c r="X520" s="12">
        <f t="shared" si="756"/>
        <v>0</v>
      </c>
      <c r="Y520" s="12">
        <f t="shared" si="756"/>
        <v>0</v>
      </c>
      <c r="Z520" s="12">
        <f t="shared" si="756"/>
        <v>0</v>
      </c>
      <c r="AA520" s="12">
        <f t="shared" si="756"/>
        <v>0</v>
      </c>
      <c r="AB520" s="12">
        <v>0</v>
      </c>
      <c r="AC520" s="12">
        <v>0</v>
      </c>
      <c r="AD520" s="12">
        <f t="shared" ref="AD520:AV520" si="757">SUM(AD521)</f>
        <v>0</v>
      </c>
      <c r="AE520" s="12">
        <f t="shared" si="757"/>
        <v>0</v>
      </c>
      <c r="AF520" s="12">
        <f t="shared" si="757"/>
        <v>0</v>
      </c>
      <c r="AG520" s="12">
        <f t="shared" si="757"/>
        <v>0</v>
      </c>
      <c r="AH520" s="12">
        <f t="shared" si="757"/>
        <v>0</v>
      </c>
      <c r="AI520" s="12">
        <f t="shared" si="757"/>
        <v>0</v>
      </c>
      <c r="AJ520" s="12">
        <f t="shared" si="757"/>
        <v>0</v>
      </c>
      <c r="AK520" s="12">
        <f t="shared" si="757"/>
        <v>0</v>
      </c>
      <c r="AL520" s="12">
        <f t="shared" si="757"/>
        <v>0</v>
      </c>
      <c r="AM520" s="12">
        <f t="shared" si="757"/>
        <v>0</v>
      </c>
      <c r="AN520" s="12">
        <f t="shared" si="757"/>
        <v>0</v>
      </c>
      <c r="AO520" s="12">
        <f t="shared" si="757"/>
        <v>0</v>
      </c>
      <c r="AP520" s="12">
        <f t="shared" si="757"/>
        <v>0</v>
      </c>
      <c r="AQ520" s="12">
        <f t="shared" si="757"/>
        <v>0</v>
      </c>
      <c r="AR520" s="12">
        <f t="shared" si="757"/>
        <v>0</v>
      </c>
      <c r="AS520" s="12">
        <f t="shared" si="757"/>
        <v>0</v>
      </c>
      <c r="AT520" s="12">
        <f t="shared" si="757"/>
        <v>0</v>
      </c>
      <c r="AU520" s="12">
        <f t="shared" si="757"/>
        <v>0</v>
      </c>
      <c r="AV520" s="12">
        <f t="shared" si="757"/>
        <v>0</v>
      </c>
      <c r="AW520" s="12">
        <v>0</v>
      </c>
      <c r="AX520" s="12">
        <v>0</v>
      </c>
      <c r="AY520" s="12">
        <f t="shared" ref="AY520:BQ520" si="758">SUM(AY521)</f>
        <v>0</v>
      </c>
      <c r="AZ520" s="12">
        <f t="shared" si="758"/>
        <v>0</v>
      </c>
      <c r="BA520" s="12">
        <f t="shared" si="758"/>
        <v>0</v>
      </c>
      <c r="BB520" s="12">
        <f t="shared" si="758"/>
        <v>0</v>
      </c>
      <c r="BC520" s="12">
        <f t="shared" si="758"/>
        <v>0</v>
      </c>
      <c r="BD520" s="12">
        <f t="shared" si="758"/>
        <v>0</v>
      </c>
      <c r="BE520" s="12">
        <f t="shared" si="758"/>
        <v>0</v>
      </c>
      <c r="BF520" s="12">
        <f t="shared" si="758"/>
        <v>0</v>
      </c>
      <c r="BG520" s="12">
        <f t="shared" si="758"/>
        <v>0</v>
      </c>
      <c r="BH520" s="12">
        <f t="shared" si="758"/>
        <v>0</v>
      </c>
      <c r="BI520" s="12">
        <f t="shared" si="758"/>
        <v>0</v>
      </c>
      <c r="BJ520" s="12">
        <f t="shared" si="758"/>
        <v>0</v>
      </c>
      <c r="BK520" s="12">
        <f t="shared" si="758"/>
        <v>0</v>
      </c>
      <c r="BL520" s="12">
        <f t="shared" si="758"/>
        <v>0</v>
      </c>
      <c r="BM520" s="12">
        <f t="shared" si="758"/>
        <v>0</v>
      </c>
      <c r="BN520" s="12">
        <f t="shared" si="758"/>
        <v>0</v>
      </c>
      <c r="BO520" s="12">
        <f t="shared" si="758"/>
        <v>0</v>
      </c>
      <c r="BP520" s="12">
        <f t="shared" si="758"/>
        <v>0</v>
      </c>
      <c r="BQ520" s="12">
        <f t="shared" si="758"/>
        <v>0</v>
      </c>
      <c r="BR520" s="12">
        <v>0</v>
      </c>
      <c r="BS520" s="12">
        <v>0</v>
      </c>
    </row>
    <row r="521" spans="1:71" x14ac:dyDescent="0.25">
      <c r="A521" s="4" t="s">
        <v>225</v>
      </c>
      <c r="B521" s="4" t="s">
        <v>3</v>
      </c>
      <c r="C521" s="4" t="s">
        <v>15</v>
      </c>
      <c r="D521" s="65" t="s">
        <v>239</v>
      </c>
      <c r="E521" s="75">
        <v>6148</v>
      </c>
      <c r="F521" s="65" t="s">
        <v>265</v>
      </c>
      <c r="G521" s="60" t="s">
        <v>1880</v>
      </c>
      <c r="H521" s="13" t="s">
        <v>63</v>
      </c>
      <c r="I521" s="14">
        <v>0</v>
      </c>
      <c r="J521" s="14"/>
      <c r="K521" s="14"/>
      <c r="L521" s="14"/>
      <c r="M521" s="14"/>
      <c r="N521" s="14"/>
      <c r="O521" s="14">
        <f t="shared" si="681"/>
        <v>0</v>
      </c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>
        <v>0</v>
      </c>
      <c r="AC521" s="14">
        <v>0</v>
      </c>
      <c r="AD521" s="14">
        <v>0</v>
      </c>
      <c r="AE521" s="14"/>
      <c r="AF521" s="14"/>
      <c r="AG521" s="14"/>
      <c r="AH521" s="14"/>
      <c r="AI521" s="14"/>
      <c r="AJ521" s="14">
        <f t="shared" si="682"/>
        <v>0</v>
      </c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>
        <v>0</v>
      </c>
      <c r="AX521" s="14">
        <v>0</v>
      </c>
      <c r="AY521" s="14">
        <v>0</v>
      </c>
      <c r="AZ521" s="14"/>
      <c r="BA521" s="14"/>
      <c r="BB521" s="14"/>
      <c r="BC521" s="14"/>
      <c r="BD521" s="14"/>
      <c r="BE521" s="14">
        <f t="shared" si="683"/>
        <v>0</v>
      </c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>
        <v>0</v>
      </c>
      <c r="BS521" s="14">
        <v>0</v>
      </c>
    </row>
    <row r="522" spans="1:71" ht="22.5" x14ac:dyDescent="0.25">
      <c r="A522" s="1" t="s">
        <v>1</v>
      </c>
      <c r="B522" s="1" t="s">
        <v>1</v>
      </c>
      <c r="C522" s="1" t="s">
        <v>1</v>
      </c>
      <c r="D522" s="64" t="s">
        <v>1</v>
      </c>
      <c r="E522" s="64" t="s">
        <v>1</v>
      </c>
      <c r="F522" s="64" t="s">
        <v>1</v>
      </c>
      <c r="G522" s="2" t="s">
        <v>1</v>
      </c>
      <c r="H522" s="10" t="s">
        <v>266</v>
      </c>
      <c r="I522" s="11">
        <f t="shared" ref="I522:AA522" si="759">SUM(I523)</f>
        <v>0</v>
      </c>
      <c r="J522" s="11">
        <f t="shared" si="759"/>
        <v>0</v>
      </c>
      <c r="K522" s="11">
        <f t="shared" si="759"/>
        <v>0</v>
      </c>
      <c r="L522" s="11">
        <f t="shared" si="759"/>
        <v>0</v>
      </c>
      <c r="M522" s="11">
        <f t="shared" si="759"/>
        <v>0</v>
      </c>
      <c r="N522" s="11">
        <f t="shared" si="759"/>
        <v>0</v>
      </c>
      <c r="O522" s="11">
        <f t="shared" si="759"/>
        <v>0</v>
      </c>
      <c r="P522" s="11">
        <f t="shared" si="759"/>
        <v>0</v>
      </c>
      <c r="Q522" s="11">
        <f t="shared" si="759"/>
        <v>0</v>
      </c>
      <c r="R522" s="11">
        <f t="shared" si="759"/>
        <v>0</v>
      </c>
      <c r="S522" s="11">
        <f t="shared" si="759"/>
        <v>0</v>
      </c>
      <c r="T522" s="11">
        <f t="shared" si="759"/>
        <v>0</v>
      </c>
      <c r="U522" s="11">
        <f t="shared" si="759"/>
        <v>0</v>
      </c>
      <c r="V522" s="11">
        <f t="shared" si="759"/>
        <v>0</v>
      </c>
      <c r="W522" s="11">
        <f t="shared" si="759"/>
        <v>0</v>
      </c>
      <c r="X522" s="11">
        <f t="shared" si="759"/>
        <v>0</v>
      </c>
      <c r="Y522" s="11">
        <f t="shared" si="759"/>
        <v>0</v>
      </c>
      <c r="Z522" s="11">
        <f t="shared" si="759"/>
        <v>0</v>
      </c>
      <c r="AA522" s="11">
        <f t="shared" si="759"/>
        <v>0</v>
      </c>
      <c r="AB522" s="11">
        <v>0</v>
      </c>
      <c r="AC522" s="11">
        <v>0</v>
      </c>
      <c r="AD522" s="11">
        <f t="shared" ref="AD522:AV522" si="760">SUM(AD523)</f>
        <v>0</v>
      </c>
      <c r="AE522" s="11">
        <f t="shared" si="760"/>
        <v>0</v>
      </c>
      <c r="AF522" s="11">
        <f t="shared" si="760"/>
        <v>0</v>
      </c>
      <c r="AG522" s="11">
        <f t="shared" si="760"/>
        <v>0</v>
      </c>
      <c r="AH522" s="11">
        <f t="shared" si="760"/>
        <v>0</v>
      </c>
      <c r="AI522" s="11">
        <f t="shared" si="760"/>
        <v>0</v>
      </c>
      <c r="AJ522" s="11">
        <f t="shared" si="760"/>
        <v>0</v>
      </c>
      <c r="AK522" s="11">
        <f t="shared" si="760"/>
        <v>0</v>
      </c>
      <c r="AL522" s="11">
        <f t="shared" si="760"/>
        <v>0</v>
      </c>
      <c r="AM522" s="11">
        <f t="shared" si="760"/>
        <v>0</v>
      </c>
      <c r="AN522" s="11">
        <f t="shared" si="760"/>
        <v>0</v>
      </c>
      <c r="AO522" s="11">
        <f t="shared" si="760"/>
        <v>0</v>
      </c>
      <c r="AP522" s="11">
        <f t="shared" si="760"/>
        <v>0</v>
      </c>
      <c r="AQ522" s="11">
        <f t="shared" si="760"/>
        <v>0</v>
      </c>
      <c r="AR522" s="11">
        <f t="shared" si="760"/>
        <v>0</v>
      </c>
      <c r="AS522" s="11">
        <f t="shared" si="760"/>
        <v>0</v>
      </c>
      <c r="AT522" s="11">
        <f t="shared" si="760"/>
        <v>0</v>
      </c>
      <c r="AU522" s="11">
        <f t="shared" si="760"/>
        <v>0</v>
      </c>
      <c r="AV522" s="11">
        <f t="shared" si="760"/>
        <v>0</v>
      </c>
      <c r="AW522" s="11">
        <v>0</v>
      </c>
      <c r="AX522" s="11">
        <v>0</v>
      </c>
      <c r="AY522" s="11">
        <f t="shared" ref="AY522:BQ522" si="761">SUM(AY523)</f>
        <v>0</v>
      </c>
      <c r="AZ522" s="11">
        <f t="shared" si="761"/>
        <v>0</v>
      </c>
      <c r="BA522" s="11">
        <f t="shared" si="761"/>
        <v>0</v>
      </c>
      <c r="BB522" s="11">
        <f t="shared" si="761"/>
        <v>0</v>
      </c>
      <c r="BC522" s="11">
        <f t="shared" si="761"/>
        <v>0</v>
      </c>
      <c r="BD522" s="11">
        <f t="shared" si="761"/>
        <v>0</v>
      </c>
      <c r="BE522" s="11">
        <f t="shared" si="761"/>
        <v>0</v>
      </c>
      <c r="BF522" s="11">
        <f t="shared" si="761"/>
        <v>0</v>
      </c>
      <c r="BG522" s="11">
        <f t="shared" si="761"/>
        <v>0</v>
      </c>
      <c r="BH522" s="11">
        <f t="shared" si="761"/>
        <v>0</v>
      </c>
      <c r="BI522" s="11">
        <f t="shared" si="761"/>
        <v>0</v>
      </c>
      <c r="BJ522" s="11">
        <f t="shared" si="761"/>
        <v>0</v>
      </c>
      <c r="BK522" s="11">
        <f t="shared" si="761"/>
        <v>0</v>
      </c>
      <c r="BL522" s="11">
        <f t="shared" si="761"/>
        <v>0</v>
      </c>
      <c r="BM522" s="11">
        <f t="shared" si="761"/>
        <v>0</v>
      </c>
      <c r="BN522" s="11">
        <f t="shared" si="761"/>
        <v>0</v>
      </c>
      <c r="BO522" s="11">
        <f t="shared" si="761"/>
        <v>0</v>
      </c>
      <c r="BP522" s="11">
        <f t="shared" si="761"/>
        <v>0</v>
      </c>
      <c r="BQ522" s="11">
        <f t="shared" si="761"/>
        <v>0</v>
      </c>
      <c r="BR522" s="11">
        <v>0</v>
      </c>
      <c r="BS522" s="11">
        <v>0</v>
      </c>
    </row>
    <row r="523" spans="1:71" x14ac:dyDescent="0.25">
      <c r="A523" s="4" t="s">
        <v>225</v>
      </c>
      <c r="B523" s="4" t="s">
        <v>3</v>
      </c>
      <c r="C523" s="4" t="s">
        <v>15</v>
      </c>
      <c r="D523" s="65" t="s">
        <v>239</v>
      </c>
      <c r="E523" s="64" t="s">
        <v>267</v>
      </c>
      <c r="F523" s="64" t="s">
        <v>1</v>
      </c>
      <c r="G523" s="2" t="s">
        <v>1</v>
      </c>
      <c r="H523" s="2" t="s">
        <v>268</v>
      </c>
      <c r="I523" s="12">
        <f t="shared" ref="I523:AA523" si="762">SUM(I524,I526,I528)</f>
        <v>0</v>
      </c>
      <c r="J523" s="12">
        <f t="shared" si="762"/>
        <v>0</v>
      </c>
      <c r="K523" s="12">
        <f t="shared" si="762"/>
        <v>0</v>
      </c>
      <c r="L523" s="12">
        <f t="shared" si="762"/>
        <v>0</v>
      </c>
      <c r="M523" s="12">
        <f t="shared" si="762"/>
        <v>0</v>
      </c>
      <c r="N523" s="12">
        <f t="shared" si="762"/>
        <v>0</v>
      </c>
      <c r="O523" s="12">
        <f t="shared" ref="O523" si="763">SUM(O524,O526,O528)</f>
        <v>0</v>
      </c>
      <c r="P523" s="12">
        <f t="shared" si="762"/>
        <v>0</v>
      </c>
      <c r="Q523" s="12">
        <f t="shared" si="762"/>
        <v>0</v>
      </c>
      <c r="R523" s="12">
        <f t="shared" si="762"/>
        <v>0</v>
      </c>
      <c r="S523" s="12">
        <f t="shared" si="762"/>
        <v>0</v>
      </c>
      <c r="T523" s="12">
        <f t="shared" si="762"/>
        <v>0</v>
      </c>
      <c r="U523" s="12">
        <f t="shared" si="762"/>
        <v>0</v>
      </c>
      <c r="V523" s="12">
        <f t="shared" si="762"/>
        <v>0</v>
      </c>
      <c r="W523" s="12">
        <f t="shared" si="762"/>
        <v>0</v>
      </c>
      <c r="X523" s="12">
        <f t="shared" si="762"/>
        <v>0</v>
      </c>
      <c r="Y523" s="12">
        <f t="shared" si="762"/>
        <v>0</v>
      </c>
      <c r="Z523" s="12">
        <f t="shared" si="762"/>
        <v>0</v>
      </c>
      <c r="AA523" s="12">
        <f t="shared" si="762"/>
        <v>0</v>
      </c>
      <c r="AB523" s="12">
        <v>0</v>
      </c>
      <c r="AC523" s="12">
        <v>0</v>
      </c>
      <c r="AD523" s="12">
        <f t="shared" ref="AD523:AV523" si="764">SUM(AD524,AD526,AD528)</f>
        <v>0</v>
      </c>
      <c r="AE523" s="12">
        <f t="shared" si="764"/>
        <v>0</v>
      </c>
      <c r="AF523" s="12">
        <f t="shared" si="764"/>
        <v>0</v>
      </c>
      <c r="AG523" s="12">
        <f t="shared" si="764"/>
        <v>0</v>
      </c>
      <c r="AH523" s="12">
        <f t="shared" si="764"/>
        <v>0</v>
      </c>
      <c r="AI523" s="12">
        <f t="shared" si="764"/>
        <v>0</v>
      </c>
      <c r="AJ523" s="12">
        <f t="shared" ref="AJ523" si="765">SUM(AJ524,AJ526,AJ528)</f>
        <v>0</v>
      </c>
      <c r="AK523" s="12">
        <f t="shared" si="764"/>
        <v>0</v>
      </c>
      <c r="AL523" s="12">
        <f t="shared" si="764"/>
        <v>0</v>
      </c>
      <c r="AM523" s="12">
        <f t="shared" si="764"/>
        <v>0</v>
      </c>
      <c r="AN523" s="12">
        <f t="shared" si="764"/>
        <v>0</v>
      </c>
      <c r="AO523" s="12">
        <f t="shared" si="764"/>
        <v>0</v>
      </c>
      <c r="AP523" s="12">
        <f t="shared" si="764"/>
        <v>0</v>
      </c>
      <c r="AQ523" s="12">
        <f t="shared" si="764"/>
        <v>0</v>
      </c>
      <c r="AR523" s="12">
        <f t="shared" si="764"/>
        <v>0</v>
      </c>
      <c r="AS523" s="12">
        <f t="shared" si="764"/>
        <v>0</v>
      </c>
      <c r="AT523" s="12">
        <f t="shared" si="764"/>
        <v>0</v>
      </c>
      <c r="AU523" s="12">
        <f t="shared" si="764"/>
        <v>0</v>
      </c>
      <c r="AV523" s="12">
        <f t="shared" si="764"/>
        <v>0</v>
      </c>
      <c r="AW523" s="12">
        <v>0</v>
      </c>
      <c r="AX523" s="12">
        <v>0</v>
      </c>
      <c r="AY523" s="12">
        <f t="shared" ref="AY523:BQ523" si="766">SUM(AY524,AY526,AY528)</f>
        <v>0</v>
      </c>
      <c r="AZ523" s="12">
        <f t="shared" si="766"/>
        <v>0</v>
      </c>
      <c r="BA523" s="12">
        <f t="shared" si="766"/>
        <v>0</v>
      </c>
      <c r="BB523" s="12">
        <f t="shared" si="766"/>
        <v>0</v>
      </c>
      <c r="BC523" s="12">
        <f t="shared" si="766"/>
        <v>0</v>
      </c>
      <c r="BD523" s="12">
        <f t="shared" si="766"/>
        <v>0</v>
      </c>
      <c r="BE523" s="12">
        <f t="shared" ref="BE523" si="767">SUM(BE524,BE526,BE528)</f>
        <v>0</v>
      </c>
      <c r="BF523" s="12">
        <f t="shared" si="766"/>
        <v>0</v>
      </c>
      <c r="BG523" s="12">
        <f t="shared" si="766"/>
        <v>0</v>
      </c>
      <c r="BH523" s="12">
        <f t="shared" si="766"/>
        <v>0</v>
      </c>
      <c r="BI523" s="12">
        <f t="shared" si="766"/>
        <v>0</v>
      </c>
      <c r="BJ523" s="12">
        <f t="shared" si="766"/>
        <v>0</v>
      </c>
      <c r="BK523" s="12">
        <f t="shared" si="766"/>
        <v>0</v>
      </c>
      <c r="BL523" s="12">
        <f t="shared" si="766"/>
        <v>0</v>
      </c>
      <c r="BM523" s="12">
        <f t="shared" si="766"/>
        <v>0</v>
      </c>
      <c r="BN523" s="12">
        <f t="shared" si="766"/>
        <v>0</v>
      </c>
      <c r="BO523" s="12">
        <f t="shared" si="766"/>
        <v>0</v>
      </c>
      <c r="BP523" s="12">
        <f t="shared" si="766"/>
        <v>0</v>
      </c>
      <c r="BQ523" s="12">
        <f t="shared" si="766"/>
        <v>0</v>
      </c>
      <c r="BR523" s="12">
        <v>0</v>
      </c>
      <c r="BS523" s="12">
        <v>0</v>
      </c>
    </row>
    <row r="524" spans="1:71" x14ac:dyDescent="0.25">
      <c r="A524" s="1" t="s">
        <v>225</v>
      </c>
      <c r="B524" s="1" t="s">
        <v>3</v>
      </c>
      <c r="C524" s="1" t="s">
        <v>15</v>
      </c>
      <c r="D524" s="68" t="s">
        <v>239</v>
      </c>
      <c r="E524" s="68" t="s">
        <v>269</v>
      </c>
      <c r="F524" s="65" t="s">
        <v>1</v>
      </c>
      <c r="G524" s="13" t="s">
        <v>1</v>
      </c>
      <c r="H524" s="2" t="s">
        <v>270</v>
      </c>
      <c r="I524" s="12">
        <f t="shared" ref="I524:AA524" si="768">SUM(I525)</f>
        <v>0</v>
      </c>
      <c r="J524" s="12">
        <f t="shared" si="768"/>
        <v>0</v>
      </c>
      <c r="K524" s="12">
        <f t="shared" si="768"/>
        <v>0</v>
      </c>
      <c r="L524" s="12">
        <f t="shared" si="768"/>
        <v>0</v>
      </c>
      <c r="M524" s="12">
        <f t="shared" si="768"/>
        <v>0</v>
      </c>
      <c r="N524" s="12">
        <f t="shared" si="768"/>
        <v>0</v>
      </c>
      <c r="O524" s="12">
        <f t="shared" si="768"/>
        <v>0</v>
      </c>
      <c r="P524" s="12">
        <f t="shared" si="768"/>
        <v>0</v>
      </c>
      <c r="Q524" s="12">
        <f t="shared" si="768"/>
        <v>0</v>
      </c>
      <c r="R524" s="12">
        <f t="shared" si="768"/>
        <v>0</v>
      </c>
      <c r="S524" s="12">
        <f t="shared" si="768"/>
        <v>0</v>
      </c>
      <c r="T524" s="12">
        <f t="shared" si="768"/>
        <v>0</v>
      </c>
      <c r="U524" s="12">
        <f t="shared" si="768"/>
        <v>0</v>
      </c>
      <c r="V524" s="12">
        <f t="shared" si="768"/>
        <v>0</v>
      </c>
      <c r="W524" s="12">
        <f t="shared" si="768"/>
        <v>0</v>
      </c>
      <c r="X524" s="12">
        <f t="shared" si="768"/>
        <v>0</v>
      </c>
      <c r="Y524" s="12">
        <f t="shared" si="768"/>
        <v>0</v>
      </c>
      <c r="Z524" s="12">
        <f t="shared" si="768"/>
        <v>0</v>
      </c>
      <c r="AA524" s="12">
        <f t="shared" si="768"/>
        <v>0</v>
      </c>
      <c r="AB524" s="12">
        <v>0</v>
      </c>
      <c r="AC524" s="12">
        <v>0</v>
      </c>
      <c r="AD524" s="12">
        <f t="shared" ref="AD524:AV524" si="769">SUM(AD525)</f>
        <v>0</v>
      </c>
      <c r="AE524" s="12">
        <f t="shared" si="769"/>
        <v>0</v>
      </c>
      <c r="AF524" s="12">
        <f t="shared" si="769"/>
        <v>0</v>
      </c>
      <c r="AG524" s="12">
        <f t="shared" si="769"/>
        <v>0</v>
      </c>
      <c r="AH524" s="12">
        <f t="shared" si="769"/>
        <v>0</v>
      </c>
      <c r="AI524" s="12">
        <f t="shared" si="769"/>
        <v>0</v>
      </c>
      <c r="AJ524" s="12">
        <f t="shared" si="769"/>
        <v>0</v>
      </c>
      <c r="AK524" s="12">
        <f t="shared" si="769"/>
        <v>0</v>
      </c>
      <c r="AL524" s="12">
        <f t="shared" si="769"/>
        <v>0</v>
      </c>
      <c r="AM524" s="12">
        <f t="shared" si="769"/>
        <v>0</v>
      </c>
      <c r="AN524" s="12">
        <f t="shared" si="769"/>
        <v>0</v>
      </c>
      <c r="AO524" s="12">
        <f t="shared" si="769"/>
        <v>0</v>
      </c>
      <c r="AP524" s="12">
        <f t="shared" si="769"/>
        <v>0</v>
      </c>
      <c r="AQ524" s="12">
        <f t="shared" si="769"/>
        <v>0</v>
      </c>
      <c r="AR524" s="12">
        <f t="shared" si="769"/>
        <v>0</v>
      </c>
      <c r="AS524" s="12">
        <f t="shared" si="769"/>
        <v>0</v>
      </c>
      <c r="AT524" s="12">
        <f t="shared" si="769"/>
        <v>0</v>
      </c>
      <c r="AU524" s="12">
        <f t="shared" si="769"/>
        <v>0</v>
      </c>
      <c r="AV524" s="12">
        <f t="shared" si="769"/>
        <v>0</v>
      </c>
      <c r="AW524" s="12">
        <v>0</v>
      </c>
      <c r="AX524" s="12">
        <v>0</v>
      </c>
      <c r="AY524" s="12">
        <f t="shared" ref="AY524:BQ524" si="770">SUM(AY525)</f>
        <v>0</v>
      </c>
      <c r="AZ524" s="12">
        <f t="shared" si="770"/>
        <v>0</v>
      </c>
      <c r="BA524" s="12">
        <f t="shared" si="770"/>
        <v>0</v>
      </c>
      <c r="BB524" s="12">
        <f t="shared" si="770"/>
        <v>0</v>
      </c>
      <c r="BC524" s="12">
        <f t="shared" si="770"/>
        <v>0</v>
      </c>
      <c r="BD524" s="12">
        <f t="shared" si="770"/>
        <v>0</v>
      </c>
      <c r="BE524" s="12">
        <f t="shared" si="770"/>
        <v>0</v>
      </c>
      <c r="BF524" s="12">
        <f t="shared" si="770"/>
        <v>0</v>
      </c>
      <c r="BG524" s="12">
        <f t="shared" si="770"/>
        <v>0</v>
      </c>
      <c r="BH524" s="12">
        <f t="shared" si="770"/>
        <v>0</v>
      </c>
      <c r="BI524" s="12">
        <f t="shared" si="770"/>
        <v>0</v>
      </c>
      <c r="BJ524" s="12">
        <f t="shared" si="770"/>
        <v>0</v>
      </c>
      <c r="BK524" s="12">
        <f t="shared" si="770"/>
        <v>0</v>
      </c>
      <c r="BL524" s="12">
        <f t="shared" si="770"/>
        <v>0</v>
      </c>
      <c r="BM524" s="12">
        <f t="shared" si="770"/>
        <v>0</v>
      </c>
      <c r="BN524" s="12">
        <f t="shared" si="770"/>
        <v>0</v>
      </c>
      <c r="BO524" s="12">
        <f t="shared" si="770"/>
        <v>0</v>
      </c>
      <c r="BP524" s="12">
        <f t="shared" si="770"/>
        <v>0</v>
      </c>
      <c r="BQ524" s="12">
        <f t="shared" si="770"/>
        <v>0</v>
      </c>
      <c r="BR524" s="12">
        <v>0</v>
      </c>
      <c r="BS524" s="12">
        <v>0</v>
      </c>
    </row>
    <row r="525" spans="1:71" x14ac:dyDescent="0.25">
      <c r="A525" s="4" t="s">
        <v>225</v>
      </c>
      <c r="B525" s="4" t="s">
        <v>3</v>
      </c>
      <c r="C525" s="4" t="s">
        <v>15</v>
      </c>
      <c r="D525" s="65" t="s">
        <v>239</v>
      </c>
      <c r="E525" s="75">
        <v>6151</v>
      </c>
      <c r="F525" s="65" t="s">
        <v>271</v>
      </c>
      <c r="G525" s="60" t="s">
        <v>1880</v>
      </c>
      <c r="H525" s="13" t="s">
        <v>272</v>
      </c>
      <c r="I525" s="14">
        <v>0</v>
      </c>
      <c r="J525" s="14"/>
      <c r="K525" s="14"/>
      <c r="L525" s="14"/>
      <c r="M525" s="14"/>
      <c r="N525" s="14"/>
      <c r="O525" s="14">
        <f t="shared" si="681"/>
        <v>0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>
        <v>0</v>
      </c>
      <c r="AC525" s="14">
        <v>0</v>
      </c>
      <c r="AD525" s="14">
        <v>0</v>
      </c>
      <c r="AE525" s="14"/>
      <c r="AF525" s="14"/>
      <c r="AG525" s="14"/>
      <c r="AH525" s="14"/>
      <c r="AI525" s="14"/>
      <c r="AJ525" s="14">
        <f t="shared" si="682"/>
        <v>0</v>
      </c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>
        <v>0</v>
      </c>
      <c r="AX525" s="14">
        <v>0</v>
      </c>
      <c r="AY525" s="14">
        <v>0</v>
      </c>
      <c r="AZ525" s="14"/>
      <c r="BA525" s="14"/>
      <c r="BB525" s="14"/>
      <c r="BC525" s="14"/>
      <c r="BD525" s="14"/>
      <c r="BE525" s="14">
        <f t="shared" si="683"/>
        <v>0</v>
      </c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>
        <v>0</v>
      </c>
      <c r="BS525" s="14">
        <v>0</v>
      </c>
    </row>
    <row r="526" spans="1:71" x14ac:dyDescent="0.25">
      <c r="A526" s="1" t="s">
        <v>225</v>
      </c>
      <c r="B526" s="1" t="s">
        <v>3</v>
      </c>
      <c r="C526" s="1" t="s">
        <v>15</v>
      </c>
      <c r="D526" s="68" t="s">
        <v>239</v>
      </c>
      <c r="E526" s="68" t="s">
        <v>273</v>
      </c>
      <c r="F526" s="65" t="s">
        <v>1</v>
      </c>
      <c r="G526" s="13" t="s">
        <v>1</v>
      </c>
      <c r="H526" s="2" t="s">
        <v>274</v>
      </c>
      <c r="I526" s="12">
        <f t="shared" ref="I526:AA526" si="771">SUM(I527)</f>
        <v>0</v>
      </c>
      <c r="J526" s="12">
        <f t="shared" si="771"/>
        <v>0</v>
      </c>
      <c r="K526" s="12">
        <f t="shared" si="771"/>
        <v>0</v>
      </c>
      <c r="L526" s="12">
        <f t="shared" si="771"/>
        <v>0</v>
      </c>
      <c r="M526" s="12">
        <f t="shared" si="771"/>
        <v>0</v>
      </c>
      <c r="N526" s="12">
        <f t="shared" si="771"/>
        <v>0</v>
      </c>
      <c r="O526" s="12">
        <f t="shared" si="771"/>
        <v>0</v>
      </c>
      <c r="P526" s="12">
        <f t="shared" si="771"/>
        <v>0</v>
      </c>
      <c r="Q526" s="12">
        <f t="shared" si="771"/>
        <v>0</v>
      </c>
      <c r="R526" s="12">
        <f t="shared" si="771"/>
        <v>0</v>
      </c>
      <c r="S526" s="12">
        <f t="shared" si="771"/>
        <v>0</v>
      </c>
      <c r="T526" s="12">
        <f t="shared" si="771"/>
        <v>0</v>
      </c>
      <c r="U526" s="12">
        <f t="shared" si="771"/>
        <v>0</v>
      </c>
      <c r="V526" s="12">
        <f t="shared" si="771"/>
        <v>0</v>
      </c>
      <c r="W526" s="12">
        <f t="shared" si="771"/>
        <v>0</v>
      </c>
      <c r="X526" s="12">
        <f t="shared" si="771"/>
        <v>0</v>
      </c>
      <c r="Y526" s="12">
        <f t="shared" si="771"/>
        <v>0</v>
      </c>
      <c r="Z526" s="12">
        <f t="shared" si="771"/>
        <v>0</v>
      </c>
      <c r="AA526" s="12">
        <f t="shared" si="771"/>
        <v>0</v>
      </c>
      <c r="AB526" s="12">
        <v>0</v>
      </c>
      <c r="AC526" s="12">
        <v>0</v>
      </c>
      <c r="AD526" s="12">
        <f t="shared" ref="AD526:AV526" si="772">SUM(AD527)</f>
        <v>0</v>
      </c>
      <c r="AE526" s="12">
        <f t="shared" si="772"/>
        <v>0</v>
      </c>
      <c r="AF526" s="12">
        <f t="shared" si="772"/>
        <v>0</v>
      </c>
      <c r="AG526" s="12">
        <f t="shared" si="772"/>
        <v>0</v>
      </c>
      <c r="AH526" s="12">
        <f t="shared" si="772"/>
        <v>0</v>
      </c>
      <c r="AI526" s="12">
        <f t="shared" si="772"/>
        <v>0</v>
      </c>
      <c r="AJ526" s="12">
        <f t="shared" si="772"/>
        <v>0</v>
      </c>
      <c r="AK526" s="12">
        <f t="shared" si="772"/>
        <v>0</v>
      </c>
      <c r="AL526" s="12">
        <f t="shared" si="772"/>
        <v>0</v>
      </c>
      <c r="AM526" s="12">
        <f t="shared" si="772"/>
        <v>0</v>
      </c>
      <c r="AN526" s="12">
        <f t="shared" si="772"/>
        <v>0</v>
      </c>
      <c r="AO526" s="12">
        <f t="shared" si="772"/>
        <v>0</v>
      </c>
      <c r="AP526" s="12">
        <f t="shared" si="772"/>
        <v>0</v>
      </c>
      <c r="AQ526" s="12">
        <f t="shared" si="772"/>
        <v>0</v>
      </c>
      <c r="AR526" s="12">
        <f t="shared" si="772"/>
        <v>0</v>
      </c>
      <c r="AS526" s="12">
        <f t="shared" si="772"/>
        <v>0</v>
      </c>
      <c r="AT526" s="12">
        <f t="shared" si="772"/>
        <v>0</v>
      </c>
      <c r="AU526" s="12">
        <f t="shared" si="772"/>
        <v>0</v>
      </c>
      <c r="AV526" s="12">
        <f t="shared" si="772"/>
        <v>0</v>
      </c>
      <c r="AW526" s="12">
        <v>0</v>
      </c>
      <c r="AX526" s="12">
        <v>0</v>
      </c>
      <c r="AY526" s="12">
        <f t="shared" ref="AY526:BQ526" si="773">SUM(AY527)</f>
        <v>0</v>
      </c>
      <c r="AZ526" s="12">
        <f t="shared" si="773"/>
        <v>0</v>
      </c>
      <c r="BA526" s="12">
        <f t="shared" si="773"/>
        <v>0</v>
      </c>
      <c r="BB526" s="12">
        <f t="shared" si="773"/>
        <v>0</v>
      </c>
      <c r="BC526" s="12">
        <f t="shared" si="773"/>
        <v>0</v>
      </c>
      <c r="BD526" s="12">
        <f t="shared" si="773"/>
        <v>0</v>
      </c>
      <c r="BE526" s="12">
        <f t="shared" si="773"/>
        <v>0</v>
      </c>
      <c r="BF526" s="12">
        <f t="shared" si="773"/>
        <v>0</v>
      </c>
      <c r="BG526" s="12">
        <f t="shared" si="773"/>
        <v>0</v>
      </c>
      <c r="BH526" s="12">
        <f t="shared" si="773"/>
        <v>0</v>
      </c>
      <c r="BI526" s="12">
        <f t="shared" si="773"/>
        <v>0</v>
      </c>
      <c r="BJ526" s="12">
        <f t="shared" si="773"/>
        <v>0</v>
      </c>
      <c r="BK526" s="12">
        <f t="shared" si="773"/>
        <v>0</v>
      </c>
      <c r="BL526" s="12">
        <f t="shared" si="773"/>
        <v>0</v>
      </c>
      <c r="BM526" s="12">
        <f t="shared" si="773"/>
        <v>0</v>
      </c>
      <c r="BN526" s="12">
        <f t="shared" si="773"/>
        <v>0</v>
      </c>
      <c r="BO526" s="12">
        <f t="shared" si="773"/>
        <v>0</v>
      </c>
      <c r="BP526" s="12">
        <f t="shared" si="773"/>
        <v>0</v>
      </c>
      <c r="BQ526" s="12">
        <f t="shared" si="773"/>
        <v>0</v>
      </c>
      <c r="BR526" s="12">
        <v>0</v>
      </c>
      <c r="BS526" s="12">
        <v>0</v>
      </c>
    </row>
    <row r="527" spans="1:71" x14ac:dyDescent="0.25">
      <c r="A527" s="4" t="s">
        <v>225</v>
      </c>
      <c r="B527" s="4" t="s">
        <v>3</v>
      </c>
      <c r="C527" s="4" t="s">
        <v>15</v>
      </c>
      <c r="D527" s="65" t="s">
        <v>239</v>
      </c>
      <c r="E527" s="75">
        <v>6153</v>
      </c>
      <c r="F527" s="65" t="s">
        <v>275</v>
      </c>
      <c r="G527" s="60" t="s">
        <v>1880</v>
      </c>
      <c r="H527" s="13" t="s">
        <v>276</v>
      </c>
      <c r="I527" s="14">
        <v>0</v>
      </c>
      <c r="J527" s="14"/>
      <c r="K527" s="14"/>
      <c r="L527" s="14"/>
      <c r="M527" s="14"/>
      <c r="N527" s="14"/>
      <c r="O527" s="14">
        <f t="shared" si="681"/>
        <v>0</v>
      </c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>
        <v>0</v>
      </c>
      <c r="AC527" s="14">
        <v>0</v>
      </c>
      <c r="AD527" s="14">
        <v>0</v>
      </c>
      <c r="AE527" s="14"/>
      <c r="AF527" s="14"/>
      <c r="AG527" s="14"/>
      <c r="AH527" s="14"/>
      <c r="AI527" s="14"/>
      <c r="AJ527" s="14">
        <f t="shared" si="682"/>
        <v>0</v>
      </c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>
        <v>0</v>
      </c>
      <c r="AX527" s="14">
        <v>0</v>
      </c>
      <c r="AY527" s="14">
        <v>0</v>
      </c>
      <c r="AZ527" s="14"/>
      <c r="BA527" s="14"/>
      <c r="BB527" s="14"/>
      <c r="BC527" s="14"/>
      <c r="BD527" s="14"/>
      <c r="BE527" s="14">
        <f t="shared" si="683"/>
        <v>0</v>
      </c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>
        <v>0</v>
      </c>
      <c r="BS527" s="14">
        <v>0</v>
      </c>
    </row>
    <row r="528" spans="1:71" x14ac:dyDescent="0.25">
      <c r="A528" s="1" t="s">
        <v>225</v>
      </c>
      <c r="B528" s="1" t="s">
        <v>3</v>
      </c>
      <c r="C528" s="1" t="s">
        <v>15</v>
      </c>
      <c r="D528" s="68" t="s">
        <v>239</v>
      </c>
      <c r="E528" s="68" t="s">
        <v>277</v>
      </c>
      <c r="F528" s="65" t="s">
        <v>1</v>
      </c>
      <c r="G528" s="13" t="s">
        <v>1</v>
      </c>
      <c r="H528" s="2" t="s">
        <v>278</v>
      </c>
      <c r="I528" s="12">
        <f t="shared" ref="I528:AA528" si="774">SUM(I529)</f>
        <v>0</v>
      </c>
      <c r="J528" s="12">
        <f t="shared" si="774"/>
        <v>0</v>
      </c>
      <c r="K528" s="12">
        <f t="shared" si="774"/>
        <v>0</v>
      </c>
      <c r="L528" s="12">
        <f t="shared" si="774"/>
        <v>0</v>
      </c>
      <c r="M528" s="12">
        <f t="shared" si="774"/>
        <v>0</v>
      </c>
      <c r="N528" s="12">
        <f t="shared" si="774"/>
        <v>0</v>
      </c>
      <c r="O528" s="12">
        <f t="shared" si="774"/>
        <v>0</v>
      </c>
      <c r="P528" s="12">
        <f t="shared" si="774"/>
        <v>0</v>
      </c>
      <c r="Q528" s="12">
        <f t="shared" si="774"/>
        <v>0</v>
      </c>
      <c r="R528" s="12">
        <f t="shared" si="774"/>
        <v>0</v>
      </c>
      <c r="S528" s="12">
        <f t="shared" si="774"/>
        <v>0</v>
      </c>
      <c r="T528" s="12">
        <f t="shared" si="774"/>
        <v>0</v>
      </c>
      <c r="U528" s="12">
        <f t="shared" si="774"/>
        <v>0</v>
      </c>
      <c r="V528" s="12">
        <f t="shared" si="774"/>
        <v>0</v>
      </c>
      <c r="W528" s="12">
        <f t="shared" si="774"/>
        <v>0</v>
      </c>
      <c r="X528" s="12">
        <f t="shared" si="774"/>
        <v>0</v>
      </c>
      <c r="Y528" s="12">
        <f t="shared" si="774"/>
        <v>0</v>
      </c>
      <c r="Z528" s="12">
        <f t="shared" si="774"/>
        <v>0</v>
      </c>
      <c r="AA528" s="12">
        <f t="shared" si="774"/>
        <v>0</v>
      </c>
      <c r="AB528" s="12">
        <v>0</v>
      </c>
      <c r="AC528" s="12">
        <v>0</v>
      </c>
      <c r="AD528" s="12">
        <f t="shared" ref="AD528:AV528" si="775">SUM(AD529)</f>
        <v>0</v>
      </c>
      <c r="AE528" s="12">
        <f t="shared" si="775"/>
        <v>0</v>
      </c>
      <c r="AF528" s="12">
        <f t="shared" si="775"/>
        <v>0</v>
      </c>
      <c r="AG528" s="12">
        <f t="shared" si="775"/>
        <v>0</v>
      </c>
      <c r="AH528" s="12">
        <f t="shared" si="775"/>
        <v>0</v>
      </c>
      <c r="AI528" s="12">
        <f t="shared" si="775"/>
        <v>0</v>
      </c>
      <c r="AJ528" s="12">
        <f t="shared" si="775"/>
        <v>0</v>
      </c>
      <c r="AK528" s="12">
        <f t="shared" si="775"/>
        <v>0</v>
      </c>
      <c r="AL528" s="12">
        <f t="shared" si="775"/>
        <v>0</v>
      </c>
      <c r="AM528" s="12">
        <f t="shared" si="775"/>
        <v>0</v>
      </c>
      <c r="AN528" s="12">
        <f t="shared" si="775"/>
        <v>0</v>
      </c>
      <c r="AO528" s="12">
        <f t="shared" si="775"/>
        <v>0</v>
      </c>
      <c r="AP528" s="12">
        <f t="shared" si="775"/>
        <v>0</v>
      </c>
      <c r="AQ528" s="12">
        <f t="shared" si="775"/>
        <v>0</v>
      </c>
      <c r="AR528" s="12">
        <f t="shared" si="775"/>
        <v>0</v>
      </c>
      <c r="AS528" s="12">
        <f t="shared" si="775"/>
        <v>0</v>
      </c>
      <c r="AT528" s="12">
        <f t="shared" si="775"/>
        <v>0</v>
      </c>
      <c r="AU528" s="12">
        <f t="shared" si="775"/>
        <v>0</v>
      </c>
      <c r="AV528" s="12">
        <f t="shared" si="775"/>
        <v>0</v>
      </c>
      <c r="AW528" s="12">
        <v>0</v>
      </c>
      <c r="AX528" s="12">
        <v>0</v>
      </c>
      <c r="AY528" s="12">
        <f t="shared" ref="AY528:BQ528" si="776">SUM(AY529)</f>
        <v>0</v>
      </c>
      <c r="AZ528" s="12">
        <f t="shared" si="776"/>
        <v>0</v>
      </c>
      <c r="BA528" s="12">
        <f t="shared" si="776"/>
        <v>0</v>
      </c>
      <c r="BB528" s="12">
        <f t="shared" si="776"/>
        <v>0</v>
      </c>
      <c r="BC528" s="12">
        <f t="shared" si="776"/>
        <v>0</v>
      </c>
      <c r="BD528" s="12">
        <f t="shared" si="776"/>
        <v>0</v>
      </c>
      <c r="BE528" s="12">
        <f t="shared" si="776"/>
        <v>0</v>
      </c>
      <c r="BF528" s="12">
        <f t="shared" si="776"/>
        <v>0</v>
      </c>
      <c r="BG528" s="12">
        <f t="shared" si="776"/>
        <v>0</v>
      </c>
      <c r="BH528" s="12">
        <f t="shared" si="776"/>
        <v>0</v>
      </c>
      <c r="BI528" s="12">
        <f t="shared" si="776"/>
        <v>0</v>
      </c>
      <c r="BJ528" s="12">
        <f t="shared" si="776"/>
        <v>0</v>
      </c>
      <c r="BK528" s="12">
        <f t="shared" si="776"/>
        <v>0</v>
      </c>
      <c r="BL528" s="12">
        <f t="shared" si="776"/>
        <v>0</v>
      </c>
      <c r="BM528" s="12">
        <f t="shared" si="776"/>
        <v>0</v>
      </c>
      <c r="BN528" s="12">
        <f t="shared" si="776"/>
        <v>0</v>
      </c>
      <c r="BO528" s="12">
        <f t="shared" si="776"/>
        <v>0</v>
      </c>
      <c r="BP528" s="12">
        <f t="shared" si="776"/>
        <v>0</v>
      </c>
      <c r="BQ528" s="12">
        <f t="shared" si="776"/>
        <v>0</v>
      </c>
      <c r="BR528" s="12">
        <v>0</v>
      </c>
      <c r="BS528" s="12">
        <v>0</v>
      </c>
    </row>
    <row r="529" spans="1:71" x14ac:dyDescent="0.25">
      <c r="A529" s="4" t="s">
        <v>225</v>
      </c>
      <c r="B529" s="4" t="s">
        <v>3</v>
      </c>
      <c r="C529" s="4" t="s">
        <v>15</v>
      </c>
      <c r="D529" s="65" t="s">
        <v>239</v>
      </c>
      <c r="E529" s="75">
        <v>6154</v>
      </c>
      <c r="F529" s="65" t="s">
        <v>279</v>
      </c>
      <c r="G529" s="60" t="s">
        <v>1892</v>
      </c>
      <c r="H529" s="13" t="s">
        <v>280</v>
      </c>
      <c r="I529" s="14">
        <v>0</v>
      </c>
      <c r="J529" s="14"/>
      <c r="K529" s="14"/>
      <c r="L529" s="14"/>
      <c r="M529" s="14"/>
      <c r="N529" s="14"/>
      <c r="O529" s="14">
        <f t="shared" ref="O529:O584" si="777">I529+J529+K529+L529+M529+N529</f>
        <v>0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>
        <v>0</v>
      </c>
      <c r="AC529" s="14">
        <v>0</v>
      </c>
      <c r="AD529" s="14">
        <v>0</v>
      </c>
      <c r="AE529" s="14"/>
      <c r="AF529" s="14"/>
      <c r="AG529" s="14"/>
      <c r="AH529" s="14"/>
      <c r="AI529" s="14"/>
      <c r="AJ529" s="14">
        <f t="shared" ref="AJ529:AJ584" si="778">AD529+AE529+AF529+AG529+AH529+AI529</f>
        <v>0</v>
      </c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>
        <v>0</v>
      </c>
      <c r="AX529" s="14">
        <v>0</v>
      </c>
      <c r="AY529" s="14">
        <v>0</v>
      </c>
      <c r="AZ529" s="14"/>
      <c r="BA529" s="14"/>
      <c r="BB529" s="14"/>
      <c r="BC529" s="14"/>
      <c r="BD529" s="14"/>
      <c r="BE529" s="14">
        <f t="shared" ref="BE529:BE584" si="779">AY529+AZ529+BA529+BB529+BC529+BD529</f>
        <v>0</v>
      </c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>
        <v>0</v>
      </c>
      <c r="BS529" s="14">
        <v>0</v>
      </c>
    </row>
    <row r="530" spans="1:71" ht="22.5" x14ac:dyDescent="0.25">
      <c r="A530" s="1" t="s">
        <v>1</v>
      </c>
      <c r="B530" s="1" t="s">
        <v>1</v>
      </c>
      <c r="C530" s="1" t="s">
        <v>1</v>
      </c>
      <c r="D530" s="64" t="s">
        <v>1</v>
      </c>
      <c r="E530" s="64" t="s">
        <v>1</v>
      </c>
      <c r="F530" s="64" t="s">
        <v>1</v>
      </c>
      <c r="G530" s="2" t="s">
        <v>1</v>
      </c>
      <c r="H530" s="10" t="s">
        <v>64</v>
      </c>
      <c r="I530" s="11">
        <f t="shared" ref="I530:X531" si="780">SUM(I531)</f>
        <v>0</v>
      </c>
      <c r="J530" s="11">
        <f t="shared" si="780"/>
        <v>0</v>
      </c>
      <c r="K530" s="11">
        <f t="shared" si="780"/>
        <v>0</v>
      </c>
      <c r="L530" s="11">
        <f t="shared" si="780"/>
        <v>0</v>
      </c>
      <c r="M530" s="11">
        <f t="shared" si="780"/>
        <v>0</v>
      </c>
      <c r="N530" s="11">
        <f t="shared" si="780"/>
        <v>0</v>
      </c>
      <c r="O530" s="11">
        <f t="shared" si="780"/>
        <v>0</v>
      </c>
      <c r="P530" s="11">
        <f t="shared" si="780"/>
        <v>0</v>
      </c>
      <c r="Q530" s="11">
        <f t="shared" si="780"/>
        <v>0</v>
      </c>
      <c r="R530" s="11">
        <f t="shared" si="780"/>
        <v>0</v>
      </c>
      <c r="S530" s="11">
        <f t="shared" si="780"/>
        <v>0</v>
      </c>
      <c r="T530" s="11">
        <f t="shared" si="780"/>
        <v>0</v>
      </c>
      <c r="U530" s="11">
        <f t="shared" si="780"/>
        <v>0</v>
      </c>
      <c r="V530" s="11">
        <f t="shared" si="780"/>
        <v>0</v>
      </c>
      <c r="W530" s="11">
        <f t="shared" si="780"/>
        <v>0</v>
      </c>
      <c r="X530" s="11">
        <f t="shared" si="780"/>
        <v>0</v>
      </c>
      <c r="Y530" s="11">
        <f t="shared" ref="J530:AA531" si="781">SUM(Y531)</f>
        <v>0</v>
      </c>
      <c r="Z530" s="11">
        <f t="shared" si="781"/>
        <v>0</v>
      </c>
      <c r="AA530" s="11">
        <f t="shared" si="781"/>
        <v>0</v>
      </c>
      <c r="AB530" s="11">
        <v>0</v>
      </c>
      <c r="AC530" s="11">
        <v>0</v>
      </c>
      <c r="AD530" s="11">
        <f t="shared" ref="AD530:AS531" si="782">SUM(AD531)</f>
        <v>0</v>
      </c>
      <c r="AE530" s="11">
        <f t="shared" si="782"/>
        <v>0</v>
      </c>
      <c r="AF530" s="11">
        <f t="shared" si="782"/>
        <v>0</v>
      </c>
      <c r="AG530" s="11">
        <f t="shared" si="782"/>
        <v>0</v>
      </c>
      <c r="AH530" s="11">
        <f t="shared" si="782"/>
        <v>0</v>
      </c>
      <c r="AI530" s="11">
        <f t="shared" si="782"/>
        <v>0</v>
      </c>
      <c r="AJ530" s="11">
        <f t="shared" si="782"/>
        <v>0</v>
      </c>
      <c r="AK530" s="11">
        <f t="shared" si="782"/>
        <v>0</v>
      </c>
      <c r="AL530" s="11">
        <f t="shared" si="782"/>
        <v>0</v>
      </c>
      <c r="AM530" s="11">
        <f t="shared" si="782"/>
        <v>0</v>
      </c>
      <c r="AN530" s="11">
        <f t="shared" si="782"/>
        <v>0</v>
      </c>
      <c r="AO530" s="11">
        <f t="shared" si="782"/>
        <v>0</v>
      </c>
      <c r="AP530" s="11">
        <f t="shared" si="782"/>
        <v>0</v>
      </c>
      <c r="AQ530" s="11">
        <f t="shared" si="782"/>
        <v>0</v>
      </c>
      <c r="AR530" s="11">
        <f t="shared" si="782"/>
        <v>0</v>
      </c>
      <c r="AS530" s="11">
        <f t="shared" si="782"/>
        <v>0</v>
      </c>
      <c r="AT530" s="11">
        <f t="shared" ref="AE530:AV531" si="783">SUM(AT531)</f>
        <v>0</v>
      </c>
      <c r="AU530" s="11">
        <f t="shared" si="783"/>
        <v>0</v>
      </c>
      <c r="AV530" s="11">
        <f t="shared" si="783"/>
        <v>0</v>
      </c>
      <c r="AW530" s="11">
        <v>0</v>
      </c>
      <c r="AX530" s="11">
        <v>0</v>
      </c>
      <c r="AY530" s="11">
        <f t="shared" ref="AY530:BN531" si="784">SUM(AY531)</f>
        <v>0</v>
      </c>
      <c r="AZ530" s="11">
        <f t="shared" si="784"/>
        <v>0</v>
      </c>
      <c r="BA530" s="11">
        <f t="shared" si="784"/>
        <v>0</v>
      </c>
      <c r="BB530" s="11">
        <f t="shared" si="784"/>
        <v>0</v>
      </c>
      <c r="BC530" s="11">
        <f t="shared" si="784"/>
        <v>0</v>
      </c>
      <c r="BD530" s="11">
        <f t="shared" si="784"/>
        <v>0</v>
      </c>
      <c r="BE530" s="11">
        <f t="shared" si="784"/>
        <v>0</v>
      </c>
      <c r="BF530" s="11">
        <f t="shared" si="784"/>
        <v>0</v>
      </c>
      <c r="BG530" s="11">
        <f t="shared" si="784"/>
        <v>0</v>
      </c>
      <c r="BH530" s="11">
        <f t="shared" si="784"/>
        <v>0</v>
      </c>
      <c r="BI530" s="11">
        <f t="shared" si="784"/>
        <v>0</v>
      </c>
      <c r="BJ530" s="11">
        <f t="shared" si="784"/>
        <v>0</v>
      </c>
      <c r="BK530" s="11">
        <f t="shared" si="784"/>
        <v>0</v>
      </c>
      <c r="BL530" s="11">
        <f t="shared" si="784"/>
        <v>0</v>
      </c>
      <c r="BM530" s="11">
        <f t="shared" si="784"/>
        <v>0</v>
      </c>
      <c r="BN530" s="11">
        <f t="shared" si="784"/>
        <v>0</v>
      </c>
      <c r="BO530" s="11">
        <f t="shared" ref="AZ530:BQ531" si="785">SUM(BO531)</f>
        <v>0</v>
      </c>
      <c r="BP530" s="11">
        <f t="shared" si="785"/>
        <v>0</v>
      </c>
      <c r="BQ530" s="11">
        <f t="shared" si="785"/>
        <v>0</v>
      </c>
      <c r="BR530" s="11">
        <v>0</v>
      </c>
      <c r="BS530" s="11">
        <v>0</v>
      </c>
    </row>
    <row r="531" spans="1:71" x14ac:dyDescent="0.25">
      <c r="A531" s="4" t="s">
        <v>225</v>
      </c>
      <c r="B531" s="4" t="s">
        <v>3</v>
      </c>
      <c r="C531" s="4" t="s">
        <v>15</v>
      </c>
      <c r="D531" s="65" t="s">
        <v>239</v>
      </c>
      <c r="E531" s="64" t="s">
        <v>65</v>
      </c>
      <c r="F531" s="64" t="s">
        <v>1</v>
      </c>
      <c r="G531" s="2" t="s">
        <v>1</v>
      </c>
      <c r="H531" s="2" t="s">
        <v>66</v>
      </c>
      <c r="I531" s="12">
        <f t="shared" si="780"/>
        <v>0</v>
      </c>
      <c r="J531" s="12">
        <f t="shared" si="781"/>
        <v>0</v>
      </c>
      <c r="K531" s="12">
        <f t="shared" si="781"/>
        <v>0</v>
      </c>
      <c r="L531" s="12">
        <f t="shared" si="781"/>
        <v>0</v>
      </c>
      <c r="M531" s="12">
        <f t="shared" si="781"/>
        <v>0</v>
      </c>
      <c r="N531" s="12">
        <f t="shared" si="781"/>
        <v>0</v>
      </c>
      <c r="O531" s="12">
        <f t="shared" si="781"/>
        <v>0</v>
      </c>
      <c r="P531" s="12">
        <f t="shared" si="781"/>
        <v>0</v>
      </c>
      <c r="Q531" s="12">
        <f t="shared" si="781"/>
        <v>0</v>
      </c>
      <c r="R531" s="12">
        <f t="shared" si="781"/>
        <v>0</v>
      </c>
      <c r="S531" s="12">
        <f t="shared" si="781"/>
        <v>0</v>
      </c>
      <c r="T531" s="12">
        <f t="shared" si="781"/>
        <v>0</v>
      </c>
      <c r="U531" s="12">
        <f t="shared" si="781"/>
        <v>0</v>
      </c>
      <c r="V531" s="12">
        <f t="shared" si="781"/>
        <v>0</v>
      </c>
      <c r="W531" s="12">
        <f t="shared" si="781"/>
        <v>0</v>
      </c>
      <c r="X531" s="12">
        <f t="shared" si="781"/>
        <v>0</v>
      </c>
      <c r="Y531" s="12">
        <f t="shared" si="781"/>
        <v>0</v>
      </c>
      <c r="Z531" s="12">
        <f t="shared" si="781"/>
        <v>0</v>
      </c>
      <c r="AA531" s="12">
        <f t="shared" si="781"/>
        <v>0</v>
      </c>
      <c r="AB531" s="12">
        <v>0</v>
      </c>
      <c r="AC531" s="12">
        <v>0</v>
      </c>
      <c r="AD531" s="12">
        <f t="shared" si="782"/>
        <v>0</v>
      </c>
      <c r="AE531" s="12">
        <f t="shared" si="783"/>
        <v>0</v>
      </c>
      <c r="AF531" s="12">
        <f t="shared" si="783"/>
        <v>0</v>
      </c>
      <c r="AG531" s="12">
        <f t="shared" si="783"/>
        <v>0</v>
      </c>
      <c r="AH531" s="12">
        <f t="shared" si="783"/>
        <v>0</v>
      </c>
      <c r="AI531" s="12">
        <f t="shared" si="783"/>
        <v>0</v>
      </c>
      <c r="AJ531" s="12">
        <f t="shared" si="783"/>
        <v>0</v>
      </c>
      <c r="AK531" s="12">
        <f t="shared" si="783"/>
        <v>0</v>
      </c>
      <c r="AL531" s="12">
        <f t="shared" si="783"/>
        <v>0</v>
      </c>
      <c r="AM531" s="12">
        <f t="shared" si="783"/>
        <v>0</v>
      </c>
      <c r="AN531" s="12">
        <f t="shared" si="783"/>
        <v>0</v>
      </c>
      <c r="AO531" s="12">
        <f t="shared" si="783"/>
        <v>0</v>
      </c>
      <c r="AP531" s="12">
        <f t="shared" si="783"/>
        <v>0</v>
      </c>
      <c r="AQ531" s="12">
        <f t="shared" si="783"/>
        <v>0</v>
      </c>
      <c r="AR531" s="12">
        <f t="shared" si="783"/>
        <v>0</v>
      </c>
      <c r="AS531" s="12">
        <f t="shared" si="783"/>
        <v>0</v>
      </c>
      <c r="AT531" s="12">
        <f t="shared" si="783"/>
        <v>0</v>
      </c>
      <c r="AU531" s="12">
        <f t="shared" si="783"/>
        <v>0</v>
      </c>
      <c r="AV531" s="12">
        <f t="shared" si="783"/>
        <v>0</v>
      </c>
      <c r="AW531" s="12">
        <v>0</v>
      </c>
      <c r="AX531" s="12">
        <v>0</v>
      </c>
      <c r="AY531" s="12">
        <f t="shared" si="784"/>
        <v>0</v>
      </c>
      <c r="AZ531" s="12">
        <f t="shared" si="785"/>
        <v>0</v>
      </c>
      <c r="BA531" s="12">
        <f t="shared" si="785"/>
        <v>0</v>
      </c>
      <c r="BB531" s="12">
        <f t="shared" si="785"/>
        <v>0</v>
      </c>
      <c r="BC531" s="12">
        <f t="shared" si="785"/>
        <v>0</v>
      </c>
      <c r="BD531" s="12">
        <f t="shared" si="785"/>
        <v>0</v>
      </c>
      <c r="BE531" s="12">
        <f t="shared" si="785"/>
        <v>0</v>
      </c>
      <c r="BF531" s="12">
        <f t="shared" si="785"/>
        <v>0</v>
      </c>
      <c r="BG531" s="12">
        <f t="shared" si="785"/>
        <v>0</v>
      </c>
      <c r="BH531" s="12">
        <f t="shared" si="785"/>
        <v>0</v>
      </c>
      <c r="BI531" s="12">
        <f t="shared" si="785"/>
        <v>0</v>
      </c>
      <c r="BJ531" s="12">
        <f t="shared" si="785"/>
        <v>0</v>
      </c>
      <c r="BK531" s="12">
        <f t="shared" si="785"/>
        <v>0</v>
      </c>
      <c r="BL531" s="12">
        <f t="shared" si="785"/>
        <v>0</v>
      </c>
      <c r="BM531" s="12">
        <f t="shared" si="785"/>
        <v>0</v>
      </c>
      <c r="BN531" s="12">
        <f t="shared" si="785"/>
        <v>0</v>
      </c>
      <c r="BO531" s="12">
        <f t="shared" si="785"/>
        <v>0</v>
      </c>
      <c r="BP531" s="12">
        <f t="shared" si="785"/>
        <v>0</v>
      </c>
      <c r="BQ531" s="12">
        <f t="shared" si="785"/>
        <v>0</v>
      </c>
      <c r="BR531" s="12">
        <v>0</v>
      </c>
      <c r="BS531" s="12">
        <v>0</v>
      </c>
    </row>
    <row r="532" spans="1:71" x14ac:dyDescent="0.25">
      <c r="A532" s="4" t="s">
        <v>225</v>
      </c>
      <c r="B532" s="4" t="s">
        <v>3</v>
      </c>
      <c r="C532" s="4" t="s">
        <v>15</v>
      </c>
      <c r="D532" s="65" t="s">
        <v>239</v>
      </c>
      <c r="E532" s="75">
        <v>8213</v>
      </c>
      <c r="F532" s="65"/>
      <c r="G532" s="60" t="s">
        <v>1880</v>
      </c>
      <c r="H532" s="13" t="s">
        <v>68</v>
      </c>
      <c r="I532" s="14">
        <v>0</v>
      </c>
      <c r="J532" s="14"/>
      <c r="K532" s="14"/>
      <c r="L532" s="14"/>
      <c r="M532" s="14"/>
      <c r="N532" s="14"/>
      <c r="O532" s="14">
        <f t="shared" si="777"/>
        <v>0</v>
      </c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>
        <v>0</v>
      </c>
      <c r="AC532" s="14">
        <v>0</v>
      </c>
      <c r="AD532" s="14">
        <v>0</v>
      </c>
      <c r="AE532" s="14"/>
      <c r="AF532" s="14"/>
      <c r="AG532" s="14"/>
      <c r="AH532" s="14"/>
      <c r="AI532" s="14"/>
      <c r="AJ532" s="14">
        <f t="shared" si="778"/>
        <v>0</v>
      </c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>
        <v>0</v>
      </c>
      <c r="AX532" s="14">
        <v>0</v>
      </c>
      <c r="AY532" s="14">
        <v>0</v>
      </c>
      <c r="AZ532" s="14"/>
      <c r="BA532" s="14"/>
      <c r="BB532" s="14"/>
      <c r="BC532" s="14"/>
      <c r="BD532" s="14"/>
      <c r="BE532" s="14">
        <f t="shared" si="779"/>
        <v>0</v>
      </c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>
        <v>0</v>
      </c>
      <c r="BS532" s="14">
        <v>0</v>
      </c>
    </row>
    <row r="533" spans="1:71" x14ac:dyDescent="0.25">
      <c r="A533" s="13" t="s">
        <v>1</v>
      </c>
      <c r="B533" s="13" t="s">
        <v>1</v>
      </c>
      <c r="C533" s="13" t="s">
        <v>1</v>
      </c>
      <c r="D533" s="60" t="s">
        <v>1</v>
      </c>
      <c r="E533" s="60" t="s">
        <v>1</v>
      </c>
      <c r="F533" s="60" t="s">
        <v>1</v>
      </c>
      <c r="G533" s="13" t="s">
        <v>1</v>
      </c>
      <c r="H533" s="10" t="s">
        <v>281</v>
      </c>
      <c r="I533" s="11">
        <f t="shared" ref="I533:AA533" si="786">SUM(I530,I522,I511,I491)</f>
        <v>0</v>
      </c>
      <c r="J533" s="11">
        <f t="shared" si="786"/>
        <v>0</v>
      </c>
      <c r="K533" s="11">
        <f t="shared" si="786"/>
        <v>0</v>
      </c>
      <c r="L533" s="11">
        <f t="shared" si="786"/>
        <v>0</v>
      </c>
      <c r="M533" s="11">
        <f t="shared" si="786"/>
        <v>0</v>
      </c>
      <c r="N533" s="11">
        <f t="shared" si="786"/>
        <v>0</v>
      </c>
      <c r="O533" s="11">
        <f t="shared" si="786"/>
        <v>0</v>
      </c>
      <c r="P533" s="11">
        <f t="shared" si="786"/>
        <v>0</v>
      </c>
      <c r="Q533" s="11">
        <f t="shared" si="786"/>
        <v>0</v>
      </c>
      <c r="R533" s="11">
        <f t="shared" si="786"/>
        <v>0</v>
      </c>
      <c r="S533" s="11">
        <f t="shared" si="786"/>
        <v>0</v>
      </c>
      <c r="T533" s="11">
        <f t="shared" si="786"/>
        <v>0</v>
      </c>
      <c r="U533" s="11">
        <f t="shared" si="786"/>
        <v>0</v>
      </c>
      <c r="V533" s="11">
        <f t="shared" si="786"/>
        <v>0</v>
      </c>
      <c r="W533" s="11">
        <f t="shared" si="786"/>
        <v>0</v>
      </c>
      <c r="X533" s="11">
        <f t="shared" si="786"/>
        <v>0</v>
      </c>
      <c r="Y533" s="11">
        <f t="shared" si="786"/>
        <v>0</v>
      </c>
      <c r="Z533" s="11">
        <f t="shared" si="786"/>
        <v>0</v>
      </c>
      <c r="AA533" s="11">
        <f t="shared" si="786"/>
        <v>0</v>
      </c>
      <c r="AB533" s="11">
        <v>0</v>
      </c>
      <c r="AC533" s="11">
        <v>0</v>
      </c>
      <c r="AD533" s="11">
        <f t="shared" ref="AD533:AV533" si="787">SUM(AD530,AD522,AD511,AD491)</f>
        <v>0</v>
      </c>
      <c r="AE533" s="11">
        <f t="shared" si="787"/>
        <v>0</v>
      </c>
      <c r="AF533" s="11">
        <f t="shared" si="787"/>
        <v>0</v>
      </c>
      <c r="AG533" s="11">
        <f t="shared" si="787"/>
        <v>0</v>
      </c>
      <c r="AH533" s="11">
        <f t="shared" si="787"/>
        <v>0</v>
      </c>
      <c r="AI533" s="11">
        <f t="shared" si="787"/>
        <v>0</v>
      </c>
      <c r="AJ533" s="11">
        <f t="shared" si="787"/>
        <v>0</v>
      </c>
      <c r="AK533" s="11">
        <f t="shared" si="787"/>
        <v>0</v>
      </c>
      <c r="AL533" s="11">
        <f t="shared" si="787"/>
        <v>0</v>
      </c>
      <c r="AM533" s="11">
        <f t="shared" si="787"/>
        <v>0</v>
      </c>
      <c r="AN533" s="11">
        <f t="shared" si="787"/>
        <v>0</v>
      </c>
      <c r="AO533" s="11">
        <f t="shared" si="787"/>
        <v>0</v>
      </c>
      <c r="AP533" s="11">
        <f t="shared" si="787"/>
        <v>0</v>
      </c>
      <c r="AQ533" s="11">
        <f t="shared" si="787"/>
        <v>0</v>
      </c>
      <c r="AR533" s="11">
        <f t="shared" si="787"/>
        <v>0</v>
      </c>
      <c r="AS533" s="11">
        <f t="shared" si="787"/>
        <v>0</v>
      </c>
      <c r="AT533" s="11">
        <f t="shared" si="787"/>
        <v>0</v>
      </c>
      <c r="AU533" s="11">
        <f t="shared" si="787"/>
        <v>0</v>
      </c>
      <c r="AV533" s="11">
        <f t="shared" si="787"/>
        <v>0</v>
      </c>
      <c r="AW533" s="11">
        <v>0</v>
      </c>
      <c r="AX533" s="11">
        <v>0</v>
      </c>
      <c r="AY533" s="11">
        <f t="shared" ref="AY533:BQ533" si="788">SUM(AY530,AY522,AY511,AY491)</f>
        <v>0</v>
      </c>
      <c r="AZ533" s="11">
        <f t="shared" si="788"/>
        <v>0</v>
      </c>
      <c r="BA533" s="11">
        <f t="shared" si="788"/>
        <v>0</v>
      </c>
      <c r="BB533" s="11">
        <f t="shared" si="788"/>
        <v>0</v>
      </c>
      <c r="BC533" s="11">
        <f t="shared" si="788"/>
        <v>0</v>
      </c>
      <c r="BD533" s="11">
        <f t="shared" si="788"/>
        <v>0</v>
      </c>
      <c r="BE533" s="11">
        <f t="shared" si="788"/>
        <v>0</v>
      </c>
      <c r="BF533" s="11">
        <f t="shared" si="788"/>
        <v>0</v>
      </c>
      <c r="BG533" s="11">
        <f t="shared" si="788"/>
        <v>0</v>
      </c>
      <c r="BH533" s="11">
        <f t="shared" si="788"/>
        <v>0</v>
      </c>
      <c r="BI533" s="11">
        <f t="shared" si="788"/>
        <v>0</v>
      </c>
      <c r="BJ533" s="11">
        <f t="shared" si="788"/>
        <v>0</v>
      </c>
      <c r="BK533" s="11">
        <f t="shared" si="788"/>
        <v>0</v>
      </c>
      <c r="BL533" s="11">
        <f t="shared" si="788"/>
        <v>0</v>
      </c>
      <c r="BM533" s="11">
        <f t="shared" si="788"/>
        <v>0</v>
      </c>
      <c r="BN533" s="11">
        <f t="shared" si="788"/>
        <v>0</v>
      </c>
      <c r="BO533" s="11">
        <f t="shared" si="788"/>
        <v>0</v>
      </c>
      <c r="BP533" s="11">
        <f t="shared" si="788"/>
        <v>0</v>
      </c>
      <c r="BQ533" s="11">
        <f t="shared" si="788"/>
        <v>0</v>
      </c>
      <c r="BR533" s="11">
        <v>0</v>
      </c>
      <c r="BS533" s="11">
        <v>0</v>
      </c>
    </row>
    <row r="534" spans="1:71" ht="15.75" thickBot="1" x14ac:dyDescent="0.3">
      <c r="A534" s="13" t="s">
        <v>1</v>
      </c>
      <c r="B534" s="13" t="s">
        <v>1</v>
      </c>
      <c r="C534" s="13" t="s">
        <v>1</v>
      </c>
      <c r="D534" s="60" t="s">
        <v>1</v>
      </c>
      <c r="E534" s="60" t="s">
        <v>1</v>
      </c>
      <c r="F534" s="60" t="s">
        <v>1</v>
      </c>
      <c r="G534" s="13" t="s">
        <v>1</v>
      </c>
      <c r="H534" s="2" t="s">
        <v>70</v>
      </c>
      <c r="I534" s="13" t="s">
        <v>1</v>
      </c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>
        <v>0</v>
      </c>
      <c r="AC534" s="13">
        <v>0</v>
      </c>
      <c r="AD534" s="13" t="s">
        <v>1</v>
      </c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>
        <v>0</v>
      </c>
      <c r="AX534" s="13">
        <v>0</v>
      </c>
      <c r="AY534" s="13" t="s">
        <v>1</v>
      </c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>
        <v>0</v>
      </c>
      <c r="BS534" s="13">
        <v>0</v>
      </c>
    </row>
    <row r="535" spans="1:71" ht="69.75" customHeight="1" thickBot="1" x14ac:dyDescent="0.3">
      <c r="A535" s="110" t="s">
        <v>1</v>
      </c>
      <c r="B535" s="110" t="s">
        <v>1</v>
      </c>
      <c r="C535" s="110" t="s">
        <v>1</v>
      </c>
      <c r="D535" s="113" t="s">
        <v>1</v>
      </c>
      <c r="E535" s="113" t="s">
        <v>1</v>
      </c>
      <c r="F535" s="113" t="s">
        <v>1</v>
      </c>
      <c r="G535" s="116" t="s">
        <v>1</v>
      </c>
      <c r="H535" s="5" t="s">
        <v>71</v>
      </c>
      <c r="I535" s="57" t="s">
        <v>11</v>
      </c>
      <c r="J535" s="57" t="s">
        <v>1831</v>
      </c>
      <c r="K535" s="57" t="s">
        <v>1784</v>
      </c>
      <c r="L535" s="57" t="s">
        <v>1817</v>
      </c>
      <c r="M535" s="57" t="s">
        <v>1818</v>
      </c>
      <c r="N535" s="57" t="s">
        <v>1819</v>
      </c>
      <c r="O535" s="57" t="s">
        <v>1835</v>
      </c>
      <c r="P535" s="57" t="s">
        <v>1832</v>
      </c>
      <c r="Q535" s="57" t="s">
        <v>1820</v>
      </c>
      <c r="R535" s="57" t="s">
        <v>1821</v>
      </c>
      <c r="S535" s="57" t="s">
        <v>1822</v>
      </c>
      <c r="T535" s="57" t="s">
        <v>1823</v>
      </c>
      <c r="U535" s="57" t="s">
        <v>1824</v>
      </c>
      <c r="V535" s="57" t="s">
        <v>1825</v>
      </c>
      <c r="W535" s="57" t="s">
        <v>1833</v>
      </c>
      <c r="X535" s="57" t="s">
        <v>1834</v>
      </c>
      <c r="Y535" s="57" t="s">
        <v>1826</v>
      </c>
      <c r="Z535" s="57" t="s">
        <v>1827</v>
      </c>
      <c r="AA535" s="57" t="s">
        <v>1828</v>
      </c>
      <c r="AB535" s="57" t="s">
        <v>1829</v>
      </c>
      <c r="AC535" s="57" t="s">
        <v>1830</v>
      </c>
      <c r="AD535" s="58" t="s">
        <v>12</v>
      </c>
      <c r="AE535" s="58" t="s">
        <v>1831</v>
      </c>
      <c r="AF535" s="58" t="s">
        <v>1784</v>
      </c>
      <c r="AG535" s="58" t="s">
        <v>1817</v>
      </c>
      <c r="AH535" s="58" t="s">
        <v>1818</v>
      </c>
      <c r="AI535" s="58" t="s">
        <v>1819</v>
      </c>
      <c r="AJ535" s="58" t="s">
        <v>1836</v>
      </c>
      <c r="AK535" s="58" t="s">
        <v>1832</v>
      </c>
      <c r="AL535" s="58" t="s">
        <v>1820</v>
      </c>
      <c r="AM535" s="58" t="s">
        <v>1821</v>
      </c>
      <c r="AN535" s="58" t="s">
        <v>1822</v>
      </c>
      <c r="AO535" s="58" t="s">
        <v>1823</v>
      </c>
      <c r="AP535" s="58" t="s">
        <v>1824</v>
      </c>
      <c r="AQ535" s="58" t="s">
        <v>1825</v>
      </c>
      <c r="AR535" s="58" t="s">
        <v>1833</v>
      </c>
      <c r="AS535" s="58" t="s">
        <v>1834</v>
      </c>
      <c r="AT535" s="58" t="s">
        <v>1826</v>
      </c>
      <c r="AU535" s="58" t="s">
        <v>1827</v>
      </c>
      <c r="AV535" s="58" t="s">
        <v>1828</v>
      </c>
      <c r="AW535" s="58" t="s">
        <v>1829</v>
      </c>
      <c r="AX535" s="58" t="s">
        <v>1830</v>
      </c>
      <c r="AY535" s="59" t="s">
        <v>13</v>
      </c>
      <c r="AZ535" s="59" t="s">
        <v>1831</v>
      </c>
      <c r="BA535" s="59" t="s">
        <v>1784</v>
      </c>
      <c r="BB535" s="59" t="s">
        <v>1817</v>
      </c>
      <c r="BC535" s="59" t="s">
        <v>1818</v>
      </c>
      <c r="BD535" s="59" t="s">
        <v>1819</v>
      </c>
      <c r="BE535" s="59" t="s">
        <v>1837</v>
      </c>
      <c r="BF535" s="59" t="s">
        <v>1832</v>
      </c>
      <c r="BG535" s="59" t="s">
        <v>1820</v>
      </c>
      <c r="BH535" s="59" t="s">
        <v>1821</v>
      </c>
      <c r="BI535" s="59" t="s">
        <v>1822</v>
      </c>
      <c r="BJ535" s="59" t="s">
        <v>1823</v>
      </c>
      <c r="BK535" s="59" t="s">
        <v>1824</v>
      </c>
      <c r="BL535" s="59" t="s">
        <v>1825</v>
      </c>
      <c r="BM535" s="59" t="s">
        <v>1833</v>
      </c>
      <c r="BN535" s="59" t="s">
        <v>1834</v>
      </c>
      <c r="BO535" s="59" t="s">
        <v>1826</v>
      </c>
      <c r="BP535" s="59" t="s">
        <v>1827</v>
      </c>
      <c r="BQ535" s="59" t="s">
        <v>1828</v>
      </c>
      <c r="BR535" s="59" t="s">
        <v>1829</v>
      </c>
      <c r="BS535" s="59" t="s">
        <v>1830</v>
      </c>
    </row>
    <row r="536" spans="1:71" x14ac:dyDescent="0.25">
      <c r="A536" s="111"/>
      <c r="B536" s="111"/>
      <c r="C536" s="111"/>
      <c r="D536" s="114"/>
      <c r="E536" s="114"/>
      <c r="F536" s="114"/>
      <c r="G536" s="117"/>
      <c r="H536" s="15" t="s">
        <v>1</v>
      </c>
      <c r="I536" s="9">
        <v>1</v>
      </c>
      <c r="J536" s="9">
        <v>2</v>
      </c>
      <c r="K536" s="9">
        <v>3</v>
      </c>
      <c r="L536" s="9">
        <v>4</v>
      </c>
      <c r="M536" s="9">
        <v>5</v>
      </c>
      <c r="N536" s="9">
        <v>6</v>
      </c>
      <c r="O536" s="9">
        <v>7</v>
      </c>
      <c r="P536" s="9">
        <v>8</v>
      </c>
      <c r="Q536" s="9">
        <v>9</v>
      </c>
      <c r="R536" s="9">
        <v>10</v>
      </c>
      <c r="S536" s="9">
        <v>11</v>
      </c>
      <c r="T536" s="9">
        <v>12</v>
      </c>
      <c r="U536" s="9">
        <v>13</v>
      </c>
      <c r="V536" s="9">
        <v>14</v>
      </c>
      <c r="W536" s="9">
        <v>15</v>
      </c>
      <c r="X536" s="9">
        <v>16</v>
      </c>
      <c r="Y536" s="9">
        <v>17</v>
      </c>
      <c r="Z536" s="9">
        <v>18</v>
      </c>
      <c r="AA536" s="9">
        <v>19</v>
      </c>
      <c r="AB536" s="9">
        <v>20</v>
      </c>
      <c r="AC536" s="9">
        <v>21</v>
      </c>
      <c r="AD536" s="9">
        <v>1</v>
      </c>
      <c r="AE536" s="9">
        <v>2</v>
      </c>
      <c r="AF536" s="9">
        <v>3</v>
      </c>
      <c r="AG536" s="9">
        <v>4</v>
      </c>
      <c r="AH536" s="9">
        <v>5</v>
      </c>
      <c r="AI536" s="9">
        <v>6</v>
      </c>
      <c r="AJ536" s="9">
        <v>7</v>
      </c>
      <c r="AK536" s="9">
        <v>8</v>
      </c>
      <c r="AL536" s="9">
        <v>9</v>
      </c>
      <c r="AM536" s="9">
        <v>10</v>
      </c>
      <c r="AN536" s="9">
        <v>11</v>
      </c>
      <c r="AO536" s="9">
        <v>12</v>
      </c>
      <c r="AP536" s="9">
        <v>13</v>
      </c>
      <c r="AQ536" s="9">
        <v>14</v>
      </c>
      <c r="AR536" s="9">
        <v>15</v>
      </c>
      <c r="AS536" s="9">
        <v>16</v>
      </c>
      <c r="AT536" s="9">
        <v>17</v>
      </c>
      <c r="AU536" s="9">
        <v>18</v>
      </c>
      <c r="AV536" s="9">
        <v>19</v>
      </c>
      <c r="AW536" s="9">
        <v>20</v>
      </c>
      <c r="AX536" s="9">
        <v>21</v>
      </c>
      <c r="AY536" s="9">
        <v>1</v>
      </c>
      <c r="AZ536" s="9">
        <v>2</v>
      </c>
      <c r="BA536" s="9">
        <v>3</v>
      </c>
      <c r="BB536" s="9">
        <v>4</v>
      </c>
      <c r="BC536" s="9">
        <v>5</v>
      </c>
      <c r="BD536" s="9">
        <v>6</v>
      </c>
      <c r="BE536" s="9">
        <v>7</v>
      </c>
      <c r="BF536" s="9">
        <v>8</v>
      </c>
      <c r="BG536" s="9">
        <v>9</v>
      </c>
      <c r="BH536" s="9">
        <v>10</v>
      </c>
      <c r="BI536" s="9">
        <v>11</v>
      </c>
      <c r="BJ536" s="9">
        <v>12</v>
      </c>
      <c r="BK536" s="9">
        <v>13</v>
      </c>
      <c r="BL536" s="9">
        <v>14</v>
      </c>
      <c r="BM536" s="9">
        <v>15</v>
      </c>
      <c r="BN536" s="9">
        <v>16</v>
      </c>
      <c r="BO536" s="9">
        <v>17</v>
      </c>
      <c r="BP536" s="9">
        <v>18</v>
      </c>
      <c r="BQ536" s="9">
        <v>19</v>
      </c>
      <c r="BR536" s="9">
        <v>20</v>
      </c>
      <c r="BS536" s="9">
        <v>21</v>
      </c>
    </row>
    <row r="537" spans="1:71" x14ac:dyDescent="0.25">
      <c r="A537" s="111"/>
      <c r="B537" s="111"/>
      <c r="C537" s="111"/>
      <c r="D537" s="114"/>
      <c r="E537" s="114"/>
      <c r="F537" s="114"/>
      <c r="G537" s="117"/>
      <c r="H537" s="16" t="s">
        <v>282</v>
      </c>
      <c r="I537" s="17">
        <f t="shared" ref="I537:AA537" si="789">SUM(I506)</f>
        <v>0</v>
      </c>
      <c r="J537" s="17">
        <f t="shared" si="789"/>
        <v>0</v>
      </c>
      <c r="K537" s="17">
        <f t="shared" si="789"/>
        <v>0</v>
      </c>
      <c r="L537" s="17">
        <f t="shared" si="789"/>
        <v>0</v>
      </c>
      <c r="M537" s="17">
        <f t="shared" si="789"/>
        <v>0</v>
      </c>
      <c r="N537" s="17">
        <f t="shared" si="789"/>
        <v>0</v>
      </c>
      <c r="O537" s="17">
        <f t="shared" ref="O537" si="790">SUM(O506)</f>
        <v>0</v>
      </c>
      <c r="P537" s="17">
        <f t="shared" si="789"/>
        <v>0</v>
      </c>
      <c r="Q537" s="17">
        <f t="shared" si="789"/>
        <v>0</v>
      </c>
      <c r="R537" s="17">
        <f t="shared" si="789"/>
        <v>0</v>
      </c>
      <c r="S537" s="17">
        <f t="shared" si="789"/>
        <v>0</v>
      </c>
      <c r="T537" s="17">
        <f t="shared" si="789"/>
        <v>0</v>
      </c>
      <c r="U537" s="17">
        <f t="shared" si="789"/>
        <v>0</v>
      </c>
      <c r="V537" s="17">
        <f t="shared" si="789"/>
        <v>0</v>
      </c>
      <c r="W537" s="17">
        <f t="shared" si="789"/>
        <v>0</v>
      </c>
      <c r="X537" s="17">
        <f t="shared" si="789"/>
        <v>0</v>
      </c>
      <c r="Y537" s="17">
        <f t="shared" si="789"/>
        <v>0</v>
      </c>
      <c r="Z537" s="17">
        <f t="shared" si="789"/>
        <v>0</v>
      </c>
      <c r="AA537" s="17">
        <f t="shared" si="789"/>
        <v>0</v>
      </c>
      <c r="AB537" s="17">
        <v>0</v>
      </c>
      <c r="AC537" s="17">
        <v>0</v>
      </c>
      <c r="AD537" s="17">
        <f t="shared" ref="AD537:AV537" si="791">SUM(AD506)</f>
        <v>0</v>
      </c>
      <c r="AE537" s="17">
        <f t="shared" si="791"/>
        <v>0</v>
      </c>
      <c r="AF537" s="17">
        <f t="shared" si="791"/>
        <v>0</v>
      </c>
      <c r="AG537" s="17">
        <f t="shared" si="791"/>
        <v>0</v>
      </c>
      <c r="AH537" s="17">
        <f t="shared" si="791"/>
        <v>0</v>
      </c>
      <c r="AI537" s="17">
        <f t="shared" si="791"/>
        <v>0</v>
      </c>
      <c r="AJ537" s="17">
        <f t="shared" ref="AJ537" si="792">SUM(AJ506)</f>
        <v>0</v>
      </c>
      <c r="AK537" s="17">
        <f t="shared" si="791"/>
        <v>0</v>
      </c>
      <c r="AL537" s="17">
        <f t="shared" si="791"/>
        <v>0</v>
      </c>
      <c r="AM537" s="17">
        <f t="shared" si="791"/>
        <v>0</v>
      </c>
      <c r="AN537" s="17">
        <f t="shared" si="791"/>
        <v>0</v>
      </c>
      <c r="AO537" s="17">
        <f t="shared" si="791"/>
        <v>0</v>
      </c>
      <c r="AP537" s="17">
        <f t="shared" si="791"/>
        <v>0</v>
      </c>
      <c r="AQ537" s="17">
        <f t="shared" si="791"/>
        <v>0</v>
      </c>
      <c r="AR537" s="17">
        <f t="shared" si="791"/>
        <v>0</v>
      </c>
      <c r="AS537" s="17">
        <f t="shared" si="791"/>
        <v>0</v>
      </c>
      <c r="AT537" s="17">
        <f t="shared" si="791"/>
        <v>0</v>
      </c>
      <c r="AU537" s="17">
        <f t="shared" si="791"/>
        <v>0</v>
      </c>
      <c r="AV537" s="17">
        <f t="shared" si="791"/>
        <v>0</v>
      </c>
      <c r="AW537" s="17">
        <v>0</v>
      </c>
      <c r="AX537" s="17">
        <v>0</v>
      </c>
      <c r="AY537" s="17">
        <f t="shared" ref="AY537:BQ537" si="793">SUM(AY506)</f>
        <v>0</v>
      </c>
      <c r="AZ537" s="17">
        <f t="shared" si="793"/>
        <v>0</v>
      </c>
      <c r="BA537" s="17">
        <f t="shared" si="793"/>
        <v>0</v>
      </c>
      <c r="BB537" s="17">
        <f t="shared" si="793"/>
        <v>0</v>
      </c>
      <c r="BC537" s="17">
        <f t="shared" si="793"/>
        <v>0</v>
      </c>
      <c r="BD537" s="17">
        <f t="shared" si="793"/>
        <v>0</v>
      </c>
      <c r="BE537" s="17">
        <f t="shared" ref="BE537" si="794">SUM(BE506)</f>
        <v>0</v>
      </c>
      <c r="BF537" s="17">
        <f t="shared" si="793"/>
        <v>0</v>
      </c>
      <c r="BG537" s="17">
        <f t="shared" si="793"/>
        <v>0</v>
      </c>
      <c r="BH537" s="17">
        <f t="shared" si="793"/>
        <v>0</v>
      </c>
      <c r="BI537" s="17">
        <f t="shared" si="793"/>
        <v>0</v>
      </c>
      <c r="BJ537" s="17">
        <f t="shared" si="793"/>
        <v>0</v>
      </c>
      <c r="BK537" s="17">
        <f t="shared" si="793"/>
        <v>0</v>
      </c>
      <c r="BL537" s="17">
        <f t="shared" si="793"/>
        <v>0</v>
      </c>
      <c r="BM537" s="17">
        <f t="shared" si="793"/>
        <v>0</v>
      </c>
      <c r="BN537" s="17">
        <f t="shared" si="793"/>
        <v>0</v>
      </c>
      <c r="BO537" s="17">
        <f t="shared" si="793"/>
        <v>0</v>
      </c>
      <c r="BP537" s="17">
        <f t="shared" si="793"/>
        <v>0</v>
      </c>
      <c r="BQ537" s="17">
        <f t="shared" si="793"/>
        <v>0</v>
      </c>
      <c r="BR537" s="17">
        <v>0</v>
      </c>
      <c r="BS537" s="17">
        <v>0</v>
      </c>
    </row>
    <row r="538" spans="1:71" x14ac:dyDescent="0.25">
      <c r="A538" s="111"/>
      <c r="B538" s="111"/>
      <c r="C538" s="111"/>
      <c r="D538" s="114"/>
      <c r="E538" s="114"/>
      <c r="F538" s="114"/>
      <c r="G538" s="117"/>
      <c r="H538" s="16" t="s">
        <v>283</v>
      </c>
      <c r="I538" s="17">
        <f t="shared" ref="I538:AA538" si="795">SUM(I493,I495,I496,I497,I498,I499,I501,I503,I505,I507,I508,I509,I510,I514,I516,I517,I521,I525,I527,I532)</f>
        <v>0</v>
      </c>
      <c r="J538" s="17">
        <f t="shared" si="795"/>
        <v>0</v>
      </c>
      <c r="K538" s="17">
        <f t="shared" si="795"/>
        <v>0</v>
      </c>
      <c r="L538" s="17">
        <f t="shared" si="795"/>
        <v>0</v>
      </c>
      <c r="M538" s="17">
        <f t="shared" si="795"/>
        <v>0</v>
      </c>
      <c r="N538" s="17">
        <f t="shared" si="795"/>
        <v>0</v>
      </c>
      <c r="O538" s="17">
        <f t="shared" ref="O538" si="796">SUM(O493,O495,O496,O497,O498,O499,O501,O503,O505,O507,O508,O509,O510,O514,O516,O517,O521,O525,O527,O532)</f>
        <v>0</v>
      </c>
      <c r="P538" s="17">
        <f t="shared" si="795"/>
        <v>0</v>
      </c>
      <c r="Q538" s="17">
        <f t="shared" si="795"/>
        <v>0</v>
      </c>
      <c r="R538" s="17">
        <f t="shared" si="795"/>
        <v>0</v>
      </c>
      <c r="S538" s="17">
        <f t="shared" si="795"/>
        <v>0</v>
      </c>
      <c r="T538" s="17">
        <f t="shared" si="795"/>
        <v>0</v>
      </c>
      <c r="U538" s="17">
        <f t="shared" si="795"/>
        <v>0</v>
      </c>
      <c r="V538" s="17">
        <f t="shared" si="795"/>
        <v>0</v>
      </c>
      <c r="W538" s="17">
        <f t="shared" si="795"/>
        <v>0</v>
      </c>
      <c r="X538" s="17">
        <f t="shared" si="795"/>
        <v>0</v>
      </c>
      <c r="Y538" s="17">
        <f t="shared" si="795"/>
        <v>0</v>
      </c>
      <c r="Z538" s="17">
        <f t="shared" si="795"/>
        <v>0</v>
      </c>
      <c r="AA538" s="17">
        <f t="shared" si="795"/>
        <v>0</v>
      </c>
      <c r="AB538" s="17">
        <v>0</v>
      </c>
      <c r="AC538" s="17">
        <v>0</v>
      </c>
      <c r="AD538" s="17">
        <f t="shared" ref="AD538:AV538" si="797">SUM(AD493,AD495,AD496,AD497,AD498,AD499,AD501,AD503,AD505,AD507,AD508,AD509,AD510,AD514,AD516,AD517,AD521,AD525,AD527,AD532)</f>
        <v>0</v>
      </c>
      <c r="AE538" s="17">
        <f t="shared" si="797"/>
        <v>0</v>
      </c>
      <c r="AF538" s="17">
        <f t="shared" si="797"/>
        <v>0</v>
      </c>
      <c r="AG538" s="17">
        <f t="shared" si="797"/>
        <v>0</v>
      </c>
      <c r="AH538" s="17">
        <f t="shared" si="797"/>
        <v>0</v>
      </c>
      <c r="AI538" s="17">
        <f t="shared" si="797"/>
        <v>0</v>
      </c>
      <c r="AJ538" s="17">
        <f t="shared" ref="AJ538" si="798">SUM(AJ493,AJ495,AJ496,AJ497,AJ498,AJ499,AJ501,AJ503,AJ505,AJ507,AJ508,AJ509,AJ510,AJ514,AJ516,AJ517,AJ521,AJ525,AJ527,AJ532)</f>
        <v>0</v>
      </c>
      <c r="AK538" s="17">
        <f t="shared" si="797"/>
        <v>0</v>
      </c>
      <c r="AL538" s="17">
        <f t="shared" si="797"/>
        <v>0</v>
      </c>
      <c r="AM538" s="17">
        <f t="shared" si="797"/>
        <v>0</v>
      </c>
      <c r="AN538" s="17">
        <f t="shared" si="797"/>
        <v>0</v>
      </c>
      <c r="AO538" s="17">
        <f t="shared" si="797"/>
        <v>0</v>
      </c>
      <c r="AP538" s="17">
        <f t="shared" si="797"/>
        <v>0</v>
      </c>
      <c r="AQ538" s="17">
        <f t="shared" si="797"/>
        <v>0</v>
      </c>
      <c r="AR538" s="17">
        <f t="shared" si="797"/>
        <v>0</v>
      </c>
      <c r="AS538" s="17">
        <f t="shared" si="797"/>
        <v>0</v>
      </c>
      <c r="AT538" s="17">
        <f t="shared" si="797"/>
        <v>0</v>
      </c>
      <c r="AU538" s="17">
        <f t="shared" si="797"/>
        <v>0</v>
      </c>
      <c r="AV538" s="17">
        <f t="shared" si="797"/>
        <v>0</v>
      </c>
      <c r="AW538" s="17">
        <v>0</v>
      </c>
      <c r="AX538" s="17">
        <v>0</v>
      </c>
      <c r="AY538" s="17">
        <f t="shared" ref="AY538:BQ538" si="799">SUM(AY493,AY495,AY496,AY497,AY498,AY499,AY501,AY503,AY505,AY507,AY508,AY509,AY510,AY514,AY516,AY517,AY521,AY525,AY527,AY532)</f>
        <v>0</v>
      </c>
      <c r="AZ538" s="17">
        <f t="shared" si="799"/>
        <v>0</v>
      </c>
      <c r="BA538" s="17">
        <f t="shared" si="799"/>
        <v>0</v>
      </c>
      <c r="BB538" s="17">
        <f t="shared" si="799"/>
        <v>0</v>
      </c>
      <c r="BC538" s="17">
        <f t="shared" si="799"/>
        <v>0</v>
      </c>
      <c r="BD538" s="17">
        <f t="shared" si="799"/>
        <v>0</v>
      </c>
      <c r="BE538" s="17">
        <f t="shared" ref="BE538" si="800">SUM(BE493,BE495,BE496,BE497,BE498,BE499,BE501,BE503,BE505,BE507,BE508,BE509,BE510,BE514,BE516,BE517,BE521,BE525,BE527,BE532)</f>
        <v>0</v>
      </c>
      <c r="BF538" s="17">
        <f t="shared" si="799"/>
        <v>0</v>
      </c>
      <c r="BG538" s="17">
        <f t="shared" si="799"/>
        <v>0</v>
      </c>
      <c r="BH538" s="17">
        <f t="shared" si="799"/>
        <v>0</v>
      </c>
      <c r="BI538" s="17">
        <f t="shared" si="799"/>
        <v>0</v>
      </c>
      <c r="BJ538" s="17">
        <f t="shared" si="799"/>
        <v>0</v>
      </c>
      <c r="BK538" s="17">
        <f t="shared" si="799"/>
        <v>0</v>
      </c>
      <c r="BL538" s="17">
        <f t="shared" si="799"/>
        <v>0</v>
      </c>
      <c r="BM538" s="17">
        <f t="shared" si="799"/>
        <v>0</v>
      </c>
      <c r="BN538" s="17">
        <f t="shared" si="799"/>
        <v>0</v>
      </c>
      <c r="BO538" s="17">
        <f t="shared" si="799"/>
        <v>0</v>
      </c>
      <c r="BP538" s="17">
        <f t="shared" si="799"/>
        <v>0</v>
      </c>
      <c r="BQ538" s="17">
        <f t="shared" si="799"/>
        <v>0</v>
      </c>
      <c r="BR538" s="17">
        <v>0</v>
      </c>
      <c r="BS538" s="17">
        <v>0</v>
      </c>
    </row>
    <row r="539" spans="1:71" x14ac:dyDescent="0.25">
      <c r="A539" s="111"/>
      <c r="B539" s="111"/>
      <c r="C539" s="111"/>
      <c r="D539" s="114"/>
      <c r="E539" s="114"/>
      <c r="F539" s="114"/>
      <c r="G539" s="117"/>
      <c r="H539" s="16" t="s">
        <v>284</v>
      </c>
      <c r="I539" s="17">
        <f t="shared" ref="I539:AA539" si="801">SUM(I529,I519)</f>
        <v>0</v>
      </c>
      <c r="J539" s="17">
        <f t="shared" si="801"/>
        <v>0</v>
      </c>
      <c r="K539" s="17">
        <f t="shared" si="801"/>
        <v>0</v>
      </c>
      <c r="L539" s="17">
        <f t="shared" si="801"/>
        <v>0</v>
      </c>
      <c r="M539" s="17">
        <f t="shared" si="801"/>
        <v>0</v>
      </c>
      <c r="N539" s="17">
        <f t="shared" si="801"/>
        <v>0</v>
      </c>
      <c r="O539" s="17">
        <f t="shared" ref="O539" si="802">SUM(O529,O519)</f>
        <v>0</v>
      </c>
      <c r="P539" s="17">
        <f t="shared" si="801"/>
        <v>0</v>
      </c>
      <c r="Q539" s="17">
        <f t="shared" si="801"/>
        <v>0</v>
      </c>
      <c r="R539" s="17">
        <f t="shared" si="801"/>
        <v>0</v>
      </c>
      <c r="S539" s="17">
        <f t="shared" si="801"/>
        <v>0</v>
      </c>
      <c r="T539" s="17">
        <f t="shared" si="801"/>
        <v>0</v>
      </c>
      <c r="U539" s="17">
        <f t="shared" si="801"/>
        <v>0</v>
      </c>
      <c r="V539" s="17">
        <f t="shared" si="801"/>
        <v>0</v>
      </c>
      <c r="W539" s="17">
        <f t="shared" si="801"/>
        <v>0</v>
      </c>
      <c r="X539" s="17">
        <f t="shared" si="801"/>
        <v>0</v>
      </c>
      <c r="Y539" s="17">
        <f t="shared" si="801"/>
        <v>0</v>
      </c>
      <c r="Z539" s="17">
        <f t="shared" si="801"/>
        <v>0</v>
      </c>
      <c r="AA539" s="17">
        <f t="shared" si="801"/>
        <v>0</v>
      </c>
      <c r="AB539" s="17">
        <v>0</v>
      </c>
      <c r="AC539" s="17">
        <v>0</v>
      </c>
      <c r="AD539" s="17">
        <f t="shared" ref="AD539:AV539" si="803">SUM(AD529,AD519)</f>
        <v>0</v>
      </c>
      <c r="AE539" s="17">
        <f t="shared" si="803"/>
        <v>0</v>
      </c>
      <c r="AF539" s="17">
        <f t="shared" si="803"/>
        <v>0</v>
      </c>
      <c r="AG539" s="17">
        <f t="shared" si="803"/>
        <v>0</v>
      </c>
      <c r="AH539" s="17">
        <f t="shared" si="803"/>
        <v>0</v>
      </c>
      <c r="AI539" s="17">
        <f t="shared" si="803"/>
        <v>0</v>
      </c>
      <c r="AJ539" s="17">
        <f t="shared" ref="AJ539" si="804">SUM(AJ529,AJ519)</f>
        <v>0</v>
      </c>
      <c r="AK539" s="17">
        <f t="shared" si="803"/>
        <v>0</v>
      </c>
      <c r="AL539" s="17">
        <f t="shared" si="803"/>
        <v>0</v>
      </c>
      <c r="AM539" s="17">
        <f t="shared" si="803"/>
        <v>0</v>
      </c>
      <c r="AN539" s="17">
        <f t="shared" si="803"/>
        <v>0</v>
      </c>
      <c r="AO539" s="17">
        <f t="shared" si="803"/>
        <v>0</v>
      </c>
      <c r="AP539" s="17">
        <f t="shared" si="803"/>
        <v>0</v>
      </c>
      <c r="AQ539" s="17">
        <f t="shared" si="803"/>
        <v>0</v>
      </c>
      <c r="AR539" s="17">
        <f t="shared" si="803"/>
        <v>0</v>
      </c>
      <c r="AS539" s="17">
        <f t="shared" si="803"/>
        <v>0</v>
      </c>
      <c r="AT539" s="17">
        <f t="shared" si="803"/>
        <v>0</v>
      </c>
      <c r="AU539" s="17">
        <f t="shared" si="803"/>
        <v>0</v>
      </c>
      <c r="AV539" s="17">
        <f t="shared" si="803"/>
        <v>0</v>
      </c>
      <c r="AW539" s="17">
        <v>0</v>
      </c>
      <c r="AX539" s="17">
        <v>0</v>
      </c>
      <c r="AY539" s="17">
        <f t="shared" ref="AY539:BQ539" si="805">SUM(AY529,AY519)</f>
        <v>0</v>
      </c>
      <c r="AZ539" s="17">
        <f t="shared" si="805"/>
        <v>0</v>
      </c>
      <c r="BA539" s="17">
        <f t="shared" si="805"/>
        <v>0</v>
      </c>
      <c r="BB539" s="17">
        <f t="shared" si="805"/>
        <v>0</v>
      </c>
      <c r="BC539" s="17">
        <f t="shared" si="805"/>
        <v>0</v>
      </c>
      <c r="BD539" s="17">
        <f t="shared" si="805"/>
        <v>0</v>
      </c>
      <c r="BE539" s="17">
        <f t="shared" ref="BE539" si="806">SUM(BE529,BE519)</f>
        <v>0</v>
      </c>
      <c r="BF539" s="17">
        <f t="shared" si="805"/>
        <v>0</v>
      </c>
      <c r="BG539" s="17">
        <f t="shared" si="805"/>
        <v>0</v>
      </c>
      <c r="BH539" s="17">
        <f t="shared" si="805"/>
        <v>0</v>
      </c>
      <c r="BI539" s="17">
        <f t="shared" si="805"/>
        <v>0</v>
      </c>
      <c r="BJ539" s="17">
        <f t="shared" si="805"/>
        <v>0</v>
      </c>
      <c r="BK539" s="17">
        <f t="shared" si="805"/>
        <v>0</v>
      </c>
      <c r="BL539" s="17">
        <f t="shared" si="805"/>
        <v>0</v>
      </c>
      <c r="BM539" s="17">
        <f t="shared" si="805"/>
        <v>0</v>
      </c>
      <c r="BN539" s="17">
        <f t="shared" si="805"/>
        <v>0</v>
      </c>
      <c r="BO539" s="17">
        <f t="shared" si="805"/>
        <v>0</v>
      </c>
      <c r="BP539" s="17">
        <f t="shared" si="805"/>
        <v>0</v>
      </c>
      <c r="BQ539" s="17">
        <f t="shared" si="805"/>
        <v>0</v>
      </c>
      <c r="BR539" s="17">
        <v>0</v>
      </c>
      <c r="BS539" s="17">
        <v>0</v>
      </c>
    </row>
    <row r="540" spans="1:71" x14ac:dyDescent="0.25">
      <c r="A540" s="112"/>
      <c r="B540" s="112"/>
      <c r="C540" s="112"/>
      <c r="D540" s="115"/>
      <c r="E540" s="115"/>
      <c r="F540" s="115"/>
      <c r="G540" s="118"/>
      <c r="H540" s="18" t="s">
        <v>73</v>
      </c>
      <c r="I540" s="17">
        <f t="shared" ref="I540:AA540" si="807">SUM(I537:I539)</f>
        <v>0</v>
      </c>
      <c r="J540" s="17">
        <f t="shared" si="807"/>
        <v>0</v>
      </c>
      <c r="K540" s="17">
        <f t="shared" si="807"/>
        <v>0</v>
      </c>
      <c r="L540" s="17">
        <f t="shared" si="807"/>
        <v>0</v>
      </c>
      <c r="M540" s="17">
        <f t="shared" si="807"/>
        <v>0</v>
      </c>
      <c r="N540" s="17">
        <f t="shared" si="807"/>
        <v>0</v>
      </c>
      <c r="O540" s="17">
        <f t="shared" ref="O540" si="808">SUM(O537:O539)</f>
        <v>0</v>
      </c>
      <c r="P540" s="17">
        <f t="shared" si="807"/>
        <v>0</v>
      </c>
      <c r="Q540" s="17">
        <f t="shared" si="807"/>
        <v>0</v>
      </c>
      <c r="R540" s="17">
        <f t="shared" si="807"/>
        <v>0</v>
      </c>
      <c r="S540" s="17">
        <f t="shared" si="807"/>
        <v>0</v>
      </c>
      <c r="T540" s="17">
        <f t="shared" si="807"/>
        <v>0</v>
      </c>
      <c r="U540" s="17">
        <f t="shared" si="807"/>
        <v>0</v>
      </c>
      <c r="V540" s="17">
        <f t="shared" si="807"/>
        <v>0</v>
      </c>
      <c r="W540" s="17">
        <f t="shared" si="807"/>
        <v>0</v>
      </c>
      <c r="X540" s="17">
        <f t="shared" si="807"/>
        <v>0</v>
      </c>
      <c r="Y540" s="17">
        <f t="shared" si="807"/>
        <v>0</v>
      </c>
      <c r="Z540" s="17">
        <f t="shared" si="807"/>
        <v>0</v>
      </c>
      <c r="AA540" s="17">
        <f t="shared" si="807"/>
        <v>0</v>
      </c>
      <c r="AB540" s="17">
        <v>0</v>
      </c>
      <c r="AC540" s="17">
        <v>0</v>
      </c>
      <c r="AD540" s="17">
        <f t="shared" ref="AD540:AV540" si="809">SUM(AD537:AD539)</f>
        <v>0</v>
      </c>
      <c r="AE540" s="17">
        <f t="shared" si="809"/>
        <v>0</v>
      </c>
      <c r="AF540" s="17">
        <f t="shared" si="809"/>
        <v>0</v>
      </c>
      <c r="AG540" s="17">
        <f t="shared" si="809"/>
        <v>0</v>
      </c>
      <c r="AH540" s="17">
        <f t="shared" si="809"/>
        <v>0</v>
      </c>
      <c r="AI540" s="17">
        <f t="shared" si="809"/>
        <v>0</v>
      </c>
      <c r="AJ540" s="17">
        <f t="shared" ref="AJ540" si="810">SUM(AJ537:AJ539)</f>
        <v>0</v>
      </c>
      <c r="AK540" s="17">
        <f t="shared" si="809"/>
        <v>0</v>
      </c>
      <c r="AL540" s="17">
        <f t="shared" si="809"/>
        <v>0</v>
      </c>
      <c r="AM540" s="17">
        <f t="shared" si="809"/>
        <v>0</v>
      </c>
      <c r="AN540" s="17">
        <f t="shared" si="809"/>
        <v>0</v>
      </c>
      <c r="AO540" s="17">
        <f t="shared" si="809"/>
        <v>0</v>
      </c>
      <c r="AP540" s="17">
        <f t="shared" si="809"/>
        <v>0</v>
      </c>
      <c r="AQ540" s="17">
        <f t="shared" si="809"/>
        <v>0</v>
      </c>
      <c r="AR540" s="17">
        <f t="shared" si="809"/>
        <v>0</v>
      </c>
      <c r="AS540" s="17">
        <f t="shared" si="809"/>
        <v>0</v>
      </c>
      <c r="AT540" s="17">
        <f t="shared" si="809"/>
        <v>0</v>
      </c>
      <c r="AU540" s="17">
        <f t="shared" si="809"/>
        <v>0</v>
      </c>
      <c r="AV540" s="17">
        <f t="shared" si="809"/>
        <v>0</v>
      </c>
      <c r="AW540" s="17">
        <v>0</v>
      </c>
      <c r="AX540" s="17">
        <v>0</v>
      </c>
      <c r="AY540" s="17">
        <f t="shared" ref="AY540:BQ540" si="811">SUM(AY537:AY539)</f>
        <v>0</v>
      </c>
      <c r="AZ540" s="17">
        <f t="shared" si="811"/>
        <v>0</v>
      </c>
      <c r="BA540" s="17">
        <f t="shared" si="811"/>
        <v>0</v>
      </c>
      <c r="BB540" s="17">
        <f t="shared" si="811"/>
        <v>0</v>
      </c>
      <c r="BC540" s="17">
        <f t="shared" si="811"/>
        <v>0</v>
      </c>
      <c r="BD540" s="17">
        <f t="shared" si="811"/>
        <v>0</v>
      </c>
      <c r="BE540" s="17">
        <f t="shared" ref="BE540" si="812">SUM(BE537:BE539)</f>
        <v>0</v>
      </c>
      <c r="BF540" s="17">
        <f t="shared" si="811"/>
        <v>0</v>
      </c>
      <c r="BG540" s="17">
        <f t="shared" si="811"/>
        <v>0</v>
      </c>
      <c r="BH540" s="17">
        <f t="shared" si="811"/>
        <v>0</v>
      </c>
      <c r="BI540" s="17">
        <f t="shared" si="811"/>
        <v>0</v>
      </c>
      <c r="BJ540" s="17">
        <f t="shared" si="811"/>
        <v>0</v>
      </c>
      <c r="BK540" s="17">
        <f t="shared" si="811"/>
        <v>0</v>
      </c>
      <c r="BL540" s="17">
        <f t="shared" si="811"/>
        <v>0</v>
      </c>
      <c r="BM540" s="17">
        <f t="shared" si="811"/>
        <v>0</v>
      </c>
      <c r="BN540" s="17">
        <f t="shared" si="811"/>
        <v>0</v>
      </c>
      <c r="BO540" s="17">
        <f t="shared" si="811"/>
        <v>0</v>
      </c>
      <c r="BP540" s="17">
        <f t="shared" si="811"/>
        <v>0</v>
      </c>
      <c r="BQ540" s="17">
        <f t="shared" si="811"/>
        <v>0</v>
      </c>
      <c r="BR540" s="17">
        <v>0</v>
      </c>
      <c r="BS540" s="17">
        <v>0</v>
      </c>
    </row>
    <row r="541" spans="1:71" x14ac:dyDescent="0.25">
      <c r="A541" s="13" t="s">
        <v>1</v>
      </c>
      <c r="B541" s="13" t="s">
        <v>1</v>
      </c>
      <c r="C541" s="13" t="s">
        <v>1</v>
      </c>
      <c r="D541" s="60" t="s">
        <v>1</v>
      </c>
      <c r="E541" s="60" t="s">
        <v>1</v>
      </c>
      <c r="F541" s="60" t="s">
        <v>1</v>
      </c>
      <c r="G541" s="13" t="s">
        <v>1</v>
      </c>
      <c r="H541" s="19" t="s">
        <v>1</v>
      </c>
      <c r="I541" s="19" t="s">
        <v>1</v>
      </c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>
        <v>0</v>
      </c>
      <c r="AC541" s="19">
        <v>0</v>
      </c>
      <c r="AD541" s="19" t="s">
        <v>1</v>
      </c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>
        <v>0</v>
      </c>
      <c r="AX541" s="19">
        <v>0</v>
      </c>
      <c r="AY541" s="19" t="s">
        <v>1</v>
      </c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>
        <v>0</v>
      </c>
      <c r="BS541" s="19">
        <v>0</v>
      </c>
    </row>
    <row r="542" spans="1:71" x14ac:dyDescent="0.25">
      <c r="A542" s="13" t="s">
        <v>1</v>
      </c>
      <c r="B542" s="13" t="s">
        <v>1</v>
      </c>
      <c r="C542" s="13" t="s">
        <v>1</v>
      </c>
      <c r="D542" s="60" t="s">
        <v>1</v>
      </c>
      <c r="E542" s="60" t="s">
        <v>1</v>
      </c>
      <c r="F542" s="60" t="s">
        <v>1</v>
      </c>
      <c r="G542" s="13" t="s">
        <v>1</v>
      </c>
      <c r="H542" s="10" t="s">
        <v>285</v>
      </c>
      <c r="I542" s="11">
        <f t="shared" ref="I542:AA542" si="813">SUM(I533)</f>
        <v>0</v>
      </c>
      <c r="J542" s="11">
        <f t="shared" si="813"/>
        <v>0</v>
      </c>
      <c r="K542" s="11">
        <f t="shared" si="813"/>
        <v>0</v>
      </c>
      <c r="L542" s="11">
        <f t="shared" si="813"/>
        <v>0</v>
      </c>
      <c r="M542" s="11">
        <f t="shared" si="813"/>
        <v>0</v>
      </c>
      <c r="N542" s="11">
        <f t="shared" si="813"/>
        <v>0</v>
      </c>
      <c r="O542" s="11">
        <f t="shared" si="813"/>
        <v>0</v>
      </c>
      <c r="P542" s="11">
        <f t="shared" si="813"/>
        <v>0</v>
      </c>
      <c r="Q542" s="11">
        <f t="shared" si="813"/>
        <v>0</v>
      </c>
      <c r="R542" s="11">
        <f t="shared" si="813"/>
        <v>0</v>
      </c>
      <c r="S542" s="11">
        <f t="shared" si="813"/>
        <v>0</v>
      </c>
      <c r="T542" s="11">
        <f t="shared" si="813"/>
        <v>0</v>
      </c>
      <c r="U542" s="11">
        <f t="shared" si="813"/>
        <v>0</v>
      </c>
      <c r="V542" s="11">
        <f t="shared" si="813"/>
        <v>0</v>
      </c>
      <c r="W542" s="11">
        <f t="shared" si="813"/>
        <v>0</v>
      </c>
      <c r="X542" s="11">
        <f t="shared" si="813"/>
        <v>0</v>
      </c>
      <c r="Y542" s="11">
        <f t="shared" si="813"/>
        <v>0</v>
      </c>
      <c r="Z542" s="11">
        <f t="shared" si="813"/>
        <v>0</v>
      </c>
      <c r="AA542" s="11">
        <f t="shared" si="813"/>
        <v>0</v>
      </c>
      <c r="AB542" s="11">
        <v>0</v>
      </c>
      <c r="AC542" s="11">
        <v>0</v>
      </c>
      <c r="AD542" s="11">
        <f t="shared" ref="AD542:AV542" si="814">SUM(AD533)</f>
        <v>0</v>
      </c>
      <c r="AE542" s="11">
        <f t="shared" si="814"/>
        <v>0</v>
      </c>
      <c r="AF542" s="11">
        <f t="shared" si="814"/>
        <v>0</v>
      </c>
      <c r="AG542" s="11">
        <f t="shared" si="814"/>
        <v>0</v>
      </c>
      <c r="AH542" s="11">
        <f t="shared" si="814"/>
        <v>0</v>
      </c>
      <c r="AI542" s="11">
        <f t="shared" si="814"/>
        <v>0</v>
      </c>
      <c r="AJ542" s="11">
        <f t="shared" si="814"/>
        <v>0</v>
      </c>
      <c r="AK542" s="11">
        <f t="shared" si="814"/>
        <v>0</v>
      </c>
      <c r="AL542" s="11">
        <f t="shared" si="814"/>
        <v>0</v>
      </c>
      <c r="AM542" s="11">
        <f t="shared" si="814"/>
        <v>0</v>
      </c>
      <c r="AN542" s="11">
        <f t="shared" si="814"/>
        <v>0</v>
      </c>
      <c r="AO542" s="11">
        <f t="shared" si="814"/>
        <v>0</v>
      </c>
      <c r="AP542" s="11">
        <f t="shared" si="814"/>
        <v>0</v>
      </c>
      <c r="AQ542" s="11">
        <f t="shared" si="814"/>
        <v>0</v>
      </c>
      <c r="AR542" s="11">
        <f t="shared" si="814"/>
        <v>0</v>
      </c>
      <c r="AS542" s="11">
        <f t="shared" si="814"/>
        <v>0</v>
      </c>
      <c r="AT542" s="11">
        <f t="shared" si="814"/>
        <v>0</v>
      </c>
      <c r="AU542" s="11">
        <f t="shared" si="814"/>
        <v>0</v>
      </c>
      <c r="AV542" s="11">
        <f t="shared" si="814"/>
        <v>0</v>
      </c>
      <c r="AW542" s="11">
        <v>0</v>
      </c>
      <c r="AX542" s="11">
        <v>0</v>
      </c>
      <c r="AY542" s="11">
        <f t="shared" ref="AY542:BQ542" si="815">SUM(AY533)</f>
        <v>0</v>
      </c>
      <c r="AZ542" s="11">
        <f t="shared" si="815"/>
        <v>0</v>
      </c>
      <c r="BA542" s="11">
        <f t="shared" si="815"/>
        <v>0</v>
      </c>
      <c r="BB542" s="11">
        <f t="shared" si="815"/>
        <v>0</v>
      </c>
      <c r="BC542" s="11">
        <f t="shared" si="815"/>
        <v>0</v>
      </c>
      <c r="BD542" s="11">
        <f t="shared" si="815"/>
        <v>0</v>
      </c>
      <c r="BE542" s="11">
        <f t="shared" si="815"/>
        <v>0</v>
      </c>
      <c r="BF542" s="11">
        <f t="shared" si="815"/>
        <v>0</v>
      </c>
      <c r="BG542" s="11">
        <f t="shared" si="815"/>
        <v>0</v>
      </c>
      <c r="BH542" s="11">
        <f t="shared" si="815"/>
        <v>0</v>
      </c>
      <c r="BI542" s="11">
        <f t="shared" si="815"/>
        <v>0</v>
      </c>
      <c r="BJ542" s="11">
        <f t="shared" si="815"/>
        <v>0</v>
      </c>
      <c r="BK542" s="11">
        <f t="shared" si="815"/>
        <v>0</v>
      </c>
      <c r="BL542" s="11">
        <f t="shared" si="815"/>
        <v>0</v>
      </c>
      <c r="BM542" s="11">
        <f t="shared" si="815"/>
        <v>0</v>
      </c>
      <c r="BN542" s="11">
        <f t="shared" si="815"/>
        <v>0</v>
      </c>
      <c r="BO542" s="11">
        <f t="shared" si="815"/>
        <v>0</v>
      </c>
      <c r="BP542" s="11">
        <f t="shared" si="815"/>
        <v>0</v>
      </c>
      <c r="BQ542" s="11">
        <f t="shared" si="815"/>
        <v>0</v>
      </c>
      <c r="BR542" s="11">
        <v>0</v>
      </c>
      <c r="BS542" s="11">
        <v>0</v>
      </c>
    </row>
    <row r="543" spans="1:71" x14ac:dyDescent="0.25">
      <c r="A543" s="13" t="s">
        <v>1</v>
      </c>
      <c r="B543" s="13" t="s">
        <v>1</v>
      </c>
      <c r="C543" s="13" t="s">
        <v>1</v>
      </c>
      <c r="D543" s="60" t="s">
        <v>1</v>
      </c>
      <c r="E543" s="60" t="s">
        <v>1</v>
      </c>
      <c r="F543" s="60" t="s">
        <v>1</v>
      </c>
      <c r="G543" s="13" t="s">
        <v>1</v>
      </c>
      <c r="H543" s="2" t="s">
        <v>70</v>
      </c>
      <c r="I543" s="13" t="s">
        <v>1</v>
      </c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>
        <v>0</v>
      </c>
      <c r="AC543" s="13">
        <v>0</v>
      </c>
      <c r="AD543" s="13" t="s">
        <v>1</v>
      </c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>
        <v>0</v>
      </c>
      <c r="AX543" s="13">
        <v>0</v>
      </c>
      <c r="AY543" s="13" t="s">
        <v>1</v>
      </c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>
        <v>0</v>
      </c>
      <c r="BS543" s="13">
        <v>0</v>
      </c>
    </row>
    <row r="544" spans="1:71" x14ac:dyDescent="0.25">
      <c r="A544" s="13" t="s">
        <v>1</v>
      </c>
      <c r="B544" s="13" t="s">
        <v>1</v>
      </c>
      <c r="C544" s="13" t="s">
        <v>1</v>
      </c>
      <c r="D544" s="60" t="s">
        <v>1</v>
      </c>
      <c r="E544" s="60" t="s">
        <v>1</v>
      </c>
      <c r="F544" s="60" t="s">
        <v>1</v>
      </c>
      <c r="G544" s="13" t="s">
        <v>1</v>
      </c>
      <c r="H544" s="20" t="s">
        <v>1</v>
      </c>
      <c r="I544" s="21" t="s">
        <v>1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>
        <v>0</v>
      </c>
      <c r="AC544" s="21">
        <v>0</v>
      </c>
      <c r="AD544" s="21" t="s">
        <v>1</v>
      </c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>
        <v>0</v>
      </c>
      <c r="AX544" s="21">
        <v>0</v>
      </c>
      <c r="AY544" s="21" t="s">
        <v>1</v>
      </c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>
        <v>0</v>
      </c>
      <c r="BS544" s="21">
        <v>0</v>
      </c>
    </row>
    <row r="545" spans="1:71" ht="15.75" thickBot="1" x14ac:dyDescent="0.3">
      <c r="A545" s="1" t="s">
        <v>225</v>
      </c>
      <c r="B545" s="1" t="s">
        <v>75</v>
      </c>
      <c r="C545" s="4" t="s">
        <v>1</v>
      </c>
      <c r="D545" s="65" t="s">
        <v>1</v>
      </c>
      <c r="E545" s="64" t="s">
        <v>1</v>
      </c>
      <c r="F545" s="64" t="s">
        <v>1</v>
      </c>
      <c r="G545" s="2" t="s">
        <v>1</v>
      </c>
      <c r="H545" s="2" t="s">
        <v>1</v>
      </c>
      <c r="I545" s="3" t="s">
        <v>1</v>
      </c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>
        <v>0</v>
      </c>
      <c r="AC545" s="3">
        <v>0</v>
      </c>
      <c r="AD545" s="3" t="s">
        <v>1</v>
      </c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>
        <v>0</v>
      </c>
      <c r="AX545" s="3">
        <v>0</v>
      </c>
      <c r="AY545" s="3" t="s">
        <v>1</v>
      </c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>
        <v>0</v>
      </c>
      <c r="BS545" s="3">
        <v>0</v>
      </c>
    </row>
    <row r="546" spans="1:71" ht="69.75" customHeight="1" thickBot="1" x14ac:dyDescent="0.3">
      <c r="A546" s="5" t="s">
        <v>4</v>
      </c>
      <c r="B546" s="5" t="s">
        <v>5</v>
      </c>
      <c r="C546" s="5" t="s">
        <v>6</v>
      </c>
      <c r="D546" s="66" t="s">
        <v>1</v>
      </c>
      <c r="E546" s="74" t="s">
        <v>7</v>
      </c>
      <c r="F546" s="74" t="s">
        <v>8</v>
      </c>
      <c r="G546" s="5" t="s">
        <v>9</v>
      </c>
      <c r="H546" s="5" t="s">
        <v>10</v>
      </c>
      <c r="I546" s="57" t="s">
        <v>11</v>
      </c>
      <c r="J546" s="57" t="s">
        <v>1831</v>
      </c>
      <c r="K546" s="57" t="s">
        <v>1784</v>
      </c>
      <c r="L546" s="57" t="s">
        <v>1817</v>
      </c>
      <c r="M546" s="57" t="s">
        <v>1818</v>
      </c>
      <c r="N546" s="57" t="s">
        <v>1819</v>
      </c>
      <c r="O546" s="57" t="s">
        <v>1835</v>
      </c>
      <c r="P546" s="57" t="s">
        <v>1832</v>
      </c>
      <c r="Q546" s="57" t="s">
        <v>1820</v>
      </c>
      <c r="R546" s="57" t="s">
        <v>1821</v>
      </c>
      <c r="S546" s="57" t="s">
        <v>1822</v>
      </c>
      <c r="T546" s="57" t="s">
        <v>1823</v>
      </c>
      <c r="U546" s="57" t="s">
        <v>1824</v>
      </c>
      <c r="V546" s="57" t="s">
        <v>1825</v>
      </c>
      <c r="W546" s="57" t="s">
        <v>1833</v>
      </c>
      <c r="X546" s="57" t="s">
        <v>1834</v>
      </c>
      <c r="Y546" s="57" t="s">
        <v>1826</v>
      </c>
      <c r="Z546" s="57" t="s">
        <v>1827</v>
      </c>
      <c r="AA546" s="57" t="s">
        <v>1828</v>
      </c>
      <c r="AB546" s="57" t="s">
        <v>1829</v>
      </c>
      <c r="AC546" s="57" t="s">
        <v>1830</v>
      </c>
      <c r="AD546" s="58" t="s">
        <v>12</v>
      </c>
      <c r="AE546" s="58" t="s">
        <v>1831</v>
      </c>
      <c r="AF546" s="58" t="s">
        <v>1784</v>
      </c>
      <c r="AG546" s="58" t="s">
        <v>1817</v>
      </c>
      <c r="AH546" s="58" t="s">
        <v>1818</v>
      </c>
      <c r="AI546" s="58" t="s">
        <v>1819</v>
      </c>
      <c r="AJ546" s="58" t="s">
        <v>1836</v>
      </c>
      <c r="AK546" s="58" t="s">
        <v>1832</v>
      </c>
      <c r="AL546" s="58" t="s">
        <v>1820</v>
      </c>
      <c r="AM546" s="58" t="s">
        <v>1821</v>
      </c>
      <c r="AN546" s="58" t="s">
        <v>1822</v>
      </c>
      <c r="AO546" s="58" t="s">
        <v>1823</v>
      </c>
      <c r="AP546" s="58" t="s">
        <v>1824</v>
      </c>
      <c r="AQ546" s="58" t="s">
        <v>1825</v>
      </c>
      <c r="AR546" s="58" t="s">
        <v>1833</v>
      </c>
      <c r="AS546" s="58" t="s">
        <v>1834</v>
      </c>
      <c r="AT546" s="58" t="s">
        <v>1826</v>
      </c>
      <c r="AU546" s="58" t="s">
        <v>1827</v>
      </c>
      <c r="AV546" s="58" t="s">
        <v>1828</v>
      </c>
      <c r="AW546" s="58" t="s">
        <v>1829</v>
      </c>
      <c r="AX546" s="58" t="s">
        <v>1830</v>
      </c>
      <c r="AY546" s="59" t="s">
        <v>13</v>
      </c>
      <c r="AZ546" s="59" t="s">
        <v>1831</v>
      </c>
      <c r="BA546" s="59" t="s">
        <v>1784</v>
      </c>
      <c r="BB546" s="59" t="s">
        <v>1817</v>
      </c>
      <c r="BC546" s="59" t="s">
        <v>1818</v>
      </c>
      <c r="BD546" s="59" t="s">
        <v>1819</v>
      </c>
      <c r="BE546" s="59" t="s">
        <v>1837</v>
      </c>
      <c r="BF546" s="59" t="s">
        <v>1832</v>
      </c>
      <c r="BG546" s="59" t="s">
        <v>1820</v>
      </c>
      <c r="BH546" s="59" t="s">
        <v>1821</v>
      </c>
      <c r="BI546" s="59" t="s">
        <v>1822</v>
      </c>
      <c r="BJ546" s="59" t="s">
        <v>1823</v>
      </c>
      <c r="BK546" s="59" t="s">
        <v>1824</v>
      </c>
      <c r="BL546" s="59" t="s">
        <v>1825</v>
      </c>
      <c r="BM546" s="59" t="s">
        <v>1833</v>
      </c>
      <c r="BN546" s="59" t="s">
        <v>1834</v>
      </c>
      <c r="BO546" s="59" t="s">
        <v>1826</v>
      </c>
      <c r="BP546" s="59" t="s">
        <v>1827</v>
      </c>
      <c r="BQ546" s="59" t="s">
        <v>1828</v>
      </c>
      <c r="BR546" s="59" t="s">
        <v>1829</v>
      </c>
      <c r="BS546" s="59" t="s">
        <v>1830</v>
      </c>
    </row>
    <row r="547" spans="1:71" x14ac:dyDescent="0.25">
      <c r="A547" s="6" t="s">
        <v>1</v>
      </c>
      <c r="B547" s="6" t="s">
        <v>1</v>
      </c>
      <c r="C547" s="6" t="s">
        <v>1</v>
      </c>
      <c r="D547" s="67" t="s">
        <v>1</v>
      </c>
      <c r="E547" s="67" t="s">
        <v>1</v>
      </c>
      <c r="F547" s="80" t="s">
        <v>1</v>
      </c>
      <c r="G547" s="7" t="s">
        <v>1</v>
      </c>
      <c r="H547" s="8" t="s">
        <v>1</v>
      </c>
      <c r="I547" s="9">
        <v>1</v>
      </c>
      <c r="J547" s="9">
        <v>2</v>
      </c>
      <c r="K547" s="9">
        <v>3</v>
      </c>
      <c r="L547" s="9">
        <v>4</v>
      </c>
      <c r="M547" s="9">
        <v>5</v>
      </c>
      <c r="N547" s="9">
        <v>6</v>
      </c>
      <c r="O547" s="9">
        <v>7</v>
      </c>
      <c r="P547" s="9">
        <v>8</v>
      </c>
      <c r="Q547" s="9">
        <v>9</v>
      </c>
      <c r="R547" s="9">
        <v>10</v>
      </c>
      <c r="S547" s="9">
        <v>11</v>
      </c>
      <c r="T547" s="9">
        <v>12</v>
      </c>
      <c r="U547" s="9">
        <v>13</v>
      </c>
      <c r="V547" s="9">
        <v>14</v>
      </c>
      <c r="W547" s="9">
        <v>15</v>
      </c>
      <c r="X547" s="9">
        <v>16</v>
      </c>
      <c r="Y547" s="9">
        <v>17</v>
      </c>
      <c r="Z547" s="9">
        <v>18</v>
      </c>
      <c r="AA547" s="9">
        <v>19</v>
      </c>
      <c r="AB547" s="9">
        <v>20</v>
      </c>
      <c r="AC547" s="9">
        <v>21</v>
      </c>
      <c r="AD547" s="9">
        <v>1</v>
      </c>
      <c r="AE547" s="9">
        <v>2</v>
      </c>
      <c r="AF547" s="9">
        <v>3</v>
      </c>
      <c r="AG547" s="9">
        <v>4</v>
      </c>
      <c r="AH547" s="9">
        <v>5</v>
      </c>
      <c r="AI547" s="9">
        <v>6</v>
      </c>
      <c r="AJ547" s="9">
        <v>7</v>
      </c>
      <c r="AK547" s="9">
        <v>8</v>
      </c>
      <c r="AL547" s="9">
        <v>9</v>
      </c>
      <c r="AM547" s="9">
        <v>10</v>
      </c>
      <c r="AN547" s="9">
        <v>11</v>
      </c>
      <c r="AO547" s="9">
        <v>12</v>
      </c>
      <c r="AP547" s="9">
        <v>13</v>
      </c>
      <c r="AQ547" s="9">
        <v>14</v>
      </c>
      <c r="AR547" s="9">
        <v>15</v>
      </c>
      <c r="AS547" s="9">
        <v>16</v>
      </c>
      <c r="AT547" s="9">
        <v>17</v>
      </c>
      <c r="AU547" s="9">
        <v>18</v>
      </c>
      <c r="AV547" s="9">
        <v>19</v>
      </c>
      <c r="AW547" s="9">
        <v>20</v>
      </c>
      <c r="AX547" s="9">
        <v>21</v>
      </c>
      <c r="AY547" s="9">
        <v>1</v>
      </c>
      <c r="AZ547" s="9">
        <v>2</v>
      </c>
      <c r="BA547" s="9">
        <v>3</v>
      </c>
      <c r="BB547" s="9">
        <v>4</v>
      </c>
      <c r="BC547" s="9">
        <v>5</v>
      </c>
      <c r="BD547" s="9">
        <v>6</v>
      </c>
      <c r="BE547" s="9">
        <v>7</v>
      </c>
      <c r="BF547" s="9">
        <v>8</v>
      </c>
      <c r="BG547" s="9">
        <v>9</v>
      </c>
      <c r="BH547" s="9">
        <v>10</v>
      </c>
      <c r="BI547" s="9">
        <v>11</v>
      </c>
      <c r="BJ547" s="9">
        <v>12</v>
      </c>
      <c r="BK547" s="9">
        <v>13</v>
      </c>
      <c r="BL547" s="9">
        <v>14</v>
      </c>
      <c r="BM547" s="9">
        <v>15</v>
      </c>
      <c r="BN547" s="9">
        <v>16</v>
      </c>
      <c r="BO547" s="9">
        <v>17</v>
      </c>
      <c r="BP547" s="9">
        <v>18</v>
      </c>
      <c r="BQ547" s="9">
        <v>19</v>
      </c>
      <c r="BR547" s="9">
        <v>20</v>
      </c>
      <c r="BS547" s="9">
        <v>21</v>
      </c>
    </row>
    <row r="548" spans="1:71" x14ac:dyDescent="0.25">
      <c r="A548" s="1" t="s">
        <v>225</v>
      </c>
      <c r="B548" s="1" t="s">
        <v>75</v>
      </c>
      <c r="C548" s="4" t="s">
        <v>15</v>
      </c>
      <c r="D548" s="65" t="s">
        <v>286</v>
      </c>
      <c r="E548" s="64" t="s">
        <v>1</v>
      </c>
      <c r="F548" s="64" t="s">
        <v>1</v>
      </c>
      <c r="G548" s="2" t="s">
        <v>1</v>
      </c>
      <c r="H548" s="2" t="s">
        <v>287</v>
      </c>
      <c r="I548" s="3" t="s">
        <v>1</v>
      </c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>
        <v>0</v>
      </c>
      <c r="AC548" s="3">
        <v>0</v>
      </c>
      <c r="AD548" s="3" t="s">
        <v>1</v>
      </c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>
        <v>0</v>
      </c>
      <c r="AX548" s="3">
        <v>0</v>
      </c>
      <c r="AY548" s="3" t="s">
        <v>1</v>
      </c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>
        <v>0</v>
      </c>
      <c r="BS548" s="3">
        <v>0</v>
      </c>
    </row>
    <row r="549" spans="1:71" ht="33.75" x14ac:dyDescent="0.25">
      <c r="A549" s="1" t="s">
        <v>1</v>
      </c>
      <c r="B549" s="1" t="s">
        <v>1</v>
      </c>
      <c r="C549" s="1" t="s">
        <v>1</v>
      </c>
      <c r="D549" s="64" t="s">
        <v>1</v>
      </c>
      <c r="E549" s="64" t="s">
        <v>1</v>
      </c>
      <c r="F549" s="64" t="s">
        <v>1</v>
      </c>
      <c r="G549" s="2" t="s">
        <v>1</v>
      </c>
      <c r="H549" s="10" t="s">
        <v>17</v>
      </c>
      <c r="I549" s="11">
        <f t="shared" ref="I549:AA549" si="816">SUM(I550,I559,I561)</f>
        <v>3000</v>
      </c>
      <c r="J549" s="11">
        <f t="shared" si="816"/>
        <v>0</v>
      </c>
      <c r="K549" s="11">
        <f t="shared" si="816"/>
        <v>0</v>
      </c>
      <c r="L549" s="11">
        <f t="shared" si="816"/>
        <v>0</v>
      </c>
      <c r="M549" s="11">
        <f t="shared" si="816"/>
        <v>0</v>
      </c>
      <c r="N549" s="11">
        <f t="shared" si="816"/>
        <v>0</v>
      </c>
      <c r="O549" s="11">
        <f t="shared" ref="O549" si="817">SUM(O550,O559,O561)</f>
        <v>3000</v>
      </c>
      <c r="P549" s="11">
        <f t="shared" si="816"/>
        <v>0</v>
      </c>
      <c r="Q549" s="11">
        <f t="shared" si="816"/>
        <v>0</v>
      </c>
      <c r="R549" s="11">
        <f t="shared" si="816"/>
        <v>0</v>
      </c>
      <c r="S549" s="11">
        <f t="shared" si="816"/>
        <v>0</v>
      </c>
      <c r="T549" s="11">
        <f t="shared" si="816"/>
        <v>0</v>
      </c>
      <c r="U549" s="11">
        <f t="shared" si="816"/>
        <v>0</v>
      </c>
      <c r="V549" s="11">
        <f t="shared" si="816"/>
        <v>0</v>
      </c>
      <c r="W549" s="11">
        <f t="shared" si="816"/>
        <v>0</v>
      </c>
      <c r="X549" s="11">
        <f t="shared" si="816"/>
        <v>0</v>
      </c>
      <c r="Y549" s="11">
        <f t="shared" si="816"/>
        <v>0</v>
      </c>
      <c r="Z549" s="11">
        <f t="shared" si="816"/>
        <v>0</v>
      </c>
      <c r="AA549" s="11">
        <f t="shared" si="816"/>
        <v>0</v>
      </c>
      <c r="AB549" s="11">
        <v>0</v>
      </c>
      <c r="AC549" s="11">
        <v>3000</v>
      </c>
      <c r="AD549" s="11">
        <f t="shared" ref="AD549:AV549" si="818">SUM(AD550,AD559,AD561)</f>
        <v>0</v>
      </c>
      <c r="AE549" s="11">
        <f t="shared" si="818"/>
        <v>0</v>
      </c>
      <c r="AF549" s="11">
        <f t="shared" si="818"/>
        <v>0</v>
      </c>
      <c r="AG549" s="11">
        <f t="shared" si="818"/>
        <v>0</v>
      </c>
      <c r="AH549" s="11">
        <f t="shared" si="818"/>
        <v>0</v>
      </c>
      <c r="AI549" s="11">
        <f t="shared" si="818"/>
        <v>0</v>
      </c>
      <c r="AJ549" s="11">
        <f t="shared" ref="AJ549" si="819">SUM(AJ550,AJ559,AJ561)</f>
        <v>0</v>
      </c>
      <c r="AK549" s="11">
        <f t="shared" si="818"/>
        <v>0</v>
      </c>
      <c r="AL549" s="11">
        <f t="shared" si="818"/>
        <v>0</v>
      </c>
      <c r="AM549" s="11">
        <f t="shared" si="818"/>
        <v>0</v>
      </c>
      <c r="AN549" s="11">
        <f t="shared" si="818"/>
        <v>0</v>
      </c>
      <c r="AO549" s="11">
        <f t="shared" si="818"/>
        <v>0</v>
      </c>
      <c r="AP549" s="11">
        <f t="shared" si="818"/>
        <v>0</v>
      </c>
      <c r="AQ549" s="11">
        <f t="shared" si="818"/>
        <v>0</v>
      </c>
      <c r="AR549" s="11">
        <f t="shared" si="818"/>
        <v>0</v>
      </c>
      <c r="AS549" s="11">
        <f t="shared" si="818"/>
        <v>0</v>
      </c>
      <c r="AT549" s="11">
        <f t="shared" si="818"/>
        <v>0</v>
      </c>
      <c r="AU549" s="11">
        <f t="shared" si="818"/>
        <v>0</v>
      </c>
      <c r="AV549" s="11">
        <f t="shared" si="818"/>
        <v>0</v>
      </c>
      <c r="AW549" s="11">
        <v>0</v>
      </c>
      <c r="AX549" s="11">
        <v>0</v>
      </c>
      <c r="AY549" s="11">
        <f t="shared" ref="AY549:BQ549" si="820">SUM(AY550,AY559,AY561)</f>
        <v>0</v>
      </c>
      <c r="AZ549" s="11">
        <f t="shared" si="820"/>
        <v>11382</v>
      </c>
      <c r="BA549" s="11">
        <f t="shared" si="820"/>
        <v>0</v>
      </c>
      <c r="BB549" s="11">
        <f t="shared" si="820"/>
        <v>0</v>
      </c>
      <c r="BC549" s="11">
        <f t="shared" si="820"/>
        <v>0</v>
      </c>
      <c r="BD549" s="11">
        <f t="shared" si="820"/>
        <v>0</v>
      </c>
      <c r="BE549" s="11">
        <f t="shared" ref="BE549" si="821">SUM(BE550,BE559,BE561)</f>
        <v>11382</v>
      </c>
      <c r="BF549" s="11">
        <f t="shared" si="820"/>
        <v>0</v>
      </c>
      <c r="BG549" s="11">
        <f t="shared" si="820"/>
        <v>0</v>
      </c>
      <c r="BH549" s="11">
        <f t="shared" si="820"/>
        <v>11382</v>
      </c>
      <c r="BI549" s="11">
        <f t="shared" si="820"/>
        <v>0</v>
      </c>
      <c r="BJ549" s="11">
        <f t="shared" si="820"/>
        <v>0</v>
      </c>
      <c r="BK549" s="11">
        <f t="shared" si="820"/>
        <v>0</v>
      </c>
      <c r="BL549" s="11">
        <f t="shared" si="820"/>
        <v>0</v>
      </c>
      <c r="BM549" s="11">
        <f t="shared" si="820"/>
        <v>0</v>
      </c>
      <c r="BN549" s="11">
        <f t="shared" si="820"/>
        <v>0</v>
      </c>
      <c r="BO549" s="11">
        <f t="shared" si="820"/>
        <v>0</v>
      </c>
      <c r="BP549" s="11">
        <f t="shared" si="820"/>
        <v>0</v>
      </c>
      <c r="BQ549" s="11">
        <f t="shared" si="820"/>
        <v>0</v>
      </c>
      <c r="BR549" s="11">
        <v>11382</v>
      </c>
      <c r="BS549" s="11">
        <v>0</v>
      </c>
    </row>
    <row r="550" spans="1:71" x14ac:dyDescent="0.25">
      <c r="A550" s="4" t="s">
        <v>225</v>
      </c>
      <c r="B550" s="4" t="s">
        <v>75</v>
      </c>
      <c r="C550" s="4" t="s">
        <v>15</v>
      </c>
      <c r="D550" s="65" t="s">
        <v>286</v>
      </c>
      <c r="E550" s="64" t="s">
        <v>18</v>
      </c>
      <c r="F550" s="64" t="s">
        <v>1</v>
      </c>
      <c r="G550" s="2" t="s">
        <v>1</v>
      </c>
      <c r="H550" s="2" t="s">
        <v>19</v>
      </c>
      <c r="I550" s="12">
        <f t="shared" ref="I550:AA550" si="822">SUM(I551:I552)</f>
        <v>0</v>
      </c>
      <c r="J550" s="12">
        <f t="shared" si="822"/>
        <v>0</v>
      </c>
      <c r="K550" s="12">
        <f t="shared" si="822"/>
        <v>0</v>
      </c>
      <c r="L550" s="12">
        <f t="shared" si="822"/>
        <v>0</v>
      </c>
      <c r="M550" s="12">
        <f t="shared" si="822"/>
        <v>0</v>
      </c>
      <c r="N550" s="12">
        <f t="shared" si="822"/>
        <v>0</v>
      </c>
      <c r="O550" s="12">
        <f t="shared" ref="O550" si="823">SUM(O551:O552)</f>
        <v>0</v>
      </c>
      <c r="P550" s="12">
        <f t="shared" si="822"/>
        <v>0</v>
      </c>
      <c r="Q550" s="12">
        <f t="shared" si="822"/>
        <v>0</v>
      </c>
      <c r="R550" s="12">
        <f t="shared" si="822"/>
        <v>0</v>
      </c>
      <c r="S550" s="12">
        <f t="shared" si="822"/>
        <v>0</v>
      </c>
      <c r="T550" s="12">
        <f t="shared" si="822"/>
        <v>0</v>
      </c>
      <c r="U550" s="12">
        <f t="shared" si="822"/>
        <v>0</v>
      </c>
      <c r="V550" s="12">
        <f t="shared" si="822"/>
        <v>0</v>
      </c>
      <c r="W550" s="12">
        <f t="shared" si="822"/>
        <v>0</v>
      </c>
      <c r="X550" s="12">
        <f t="shared" si="822"/>
        <v>0</v>
      </c>
      <c r="Y550" s="12">
        <f t="shared" si="822"/>
        <v>0</v>
      </c>
      <c r="Z550" s="12">
        <f t="shared" si="822"/>
        <v>0</v>
      </c>
      <c r="AA550" s="12">
        <f t="shared" si="822"/>
        <v>0</v>
      </c>
      <c r="AB550" s="12">
        <v>0</v>
      </c>
      <c r="AC550" s="12">
        <v>0</v>
      </c>
      <c r="AD550" s="12">
        <f t="shared" ref="AD550:AV550" si="824">SUM(AD551:AD552)</f>
        <v>0</v>
      </c>
      <c r="AE550" s="12">
        <f t="shared" si="824"/>
        <v>0</v>
      </c>
      <c r="AF550" s="12">
        <f t="shared" si="824"/>
        <v>0</v>
      </c>
      <c r="AG550" s="12">
        <f t="shared" si="824"/>
        <v>0</v>
      </c>
      <c r="AH550" s="12">
        <f t="shared" si="824"/>
        <v>0</v>
      </c>
      <c r="AI550" s="12">
        <f t="shared" si="824"/>
        <v>0</v>
      </c>
      <c r="AJ550" s="12">
        <f t="shared" ref="AJ550" si="825">SUM(AJ551:AJ552)</f>
        <v>0</v>
      </c>
      <c r="AK550" s="12">
        <f t="shared" si="824"/>
        <v>0</v>
      </c>
      <c r="AL550" s="12">
        <f t="shared" si="824"/>
        <v>0</v>
      </c>
      <c r="AM550" s="12">
        <f t="shared" si="824"/>
        <v>0</v>
      </c>
      <c r="AN550" s="12">
        <f t="shared" si="824"/>
        <v>0</v>
      </c>
      <c r="AO550" s="12">
        <f t="shared" si="824"/>
        <v>0</v>
      </c>
      <c r="AP550" s="12">
        <f t="shared" si="824"/>
        <v>0</v>
      </c>
      <c r="AQ550" s="12">
        <f t="shared" si="824"/>
        <v>0</v>
      </c>
      <c r="AR550" s="12">
        <f t="shared" si="824"/>
        <v>0</v>
      </c>
      <c r="AS550" s="12">
        <f t="shared" si="824"/>
        <v>0</v>
      </c>
      <c r="AT550" s="12">
        <f t="shared" si="824"/>
        <v>0</v>
      </c>
      <c r="AU550" s="12">
        <f t="shared" si="824"/>
        <v>0</v>
      </c>
      <c r="AV550" s="12">
        <f t="shared" si="824"/>
        <v>0</v>
      </c>
      <c r="AW550" s="12">
        <v>0</v>
      </c>
      <c r="AX550" s="12">
        <v>0</v>
      </c>
      <c r="AY550" s="12">
        <f t="shared" ref="AY550:BQ550" si="826">SUM(AY551:AY552)</f>
        <v>0</v>
      </c>
      <c r="AZ550" s="12">
        <f t="shared" si="826"/>
        <v>11382</v>
      </c>
      <c r="BA550" s="12">
        <f t="shared" si="826"/>
        <v>0</v>
      </c>
      <c r="BB550" s="12">
        <f t="shared" si="826"/>
        <v>0</v>
      </c>
      <c r="BC550" s="12">
        <f t="shared" si="826"/>
        <v>0</v>
      </c>
      <c r="BD550" s="12">
        <f t="shared" si="826"/>
        <v>0</v>
      </c>
      <c r="BE550" s="12">
        <f t="shared" ref="BE550" si="827">SUM(BE551:BE552)</f>
        <v>11382</v>
      </c>
      <c r="BF550" s="12">
        <f t="shared" si="826"/>
        <v>0</v>
      </c>
      <c r="BG550" s="12">
        <f t="shared" si="826"/>
        <v>0</v>
      </c>
      <c r="BH550" s="12">
        <f t="shared" si="826"/>
        <v>11382</v>
      </c>
      <c r="BI550" s="12">
        <f t="shared" si="826"/>
        <v>0</v>
      </c>
      <c r="BJ550" s="12">
        <f t="shared" si="826"/>
        <v>0</v>
      </c>
      <c r="BK550" s="12">
        <f t="shared" si="826"/>
        <v>0</v>
      </c>
      <c r="BL550" s="12">
        <f t="shared" si="826"/>
        <v>0</v>
      </c>
      <c r="BM550" s="12">
        <f t="shared" si="826"/>
        <v>0</v>
      </c>
      <c r="BN550" s="12">
        <f t="shared" si="826"/>
        <v>0</v>
      </c>
      <c r="BO550" s="12">
        <f t="shared" si="826"/>
        <v>0</v>
      </c>
      <c r="BP550" s="12">
        <f t="shared" si="826"/>
        <v>0</v>
      </c>
      <c r="BQ550" s="12">
        <f t="shared" si="826"/>
        <v>0</v>
      </c>
      <c r="BR550" s="12">
        <v>11382</v>
      </c>
      <c r="BS550" s="12">
        <v>0</v>
      </c>
    </row>
    <row r="551" spans="1:71" x14ac:dyDescent="0.25">
      <c r="A551" s="4" t="s">
        <v>225</v>
      </c>
      <c r="B551" s="4" t="s">
        <v>75</v>
      </c>
      <c r="C551" s="4" t="s">
        <v>15</v>
      </c>
      <c r="D551" s="65" t="s">
        <v>286</v>
      </c>
      <c r="E551" s="75">
        <v>6111</v>
      </c>
      <c r="F551" s="65"/>
      <c r="G551" s="60" t="s">
        <v>1878</v>
      </c>
      <c r="H551" s="13" t="s">
        <v>20</v>
      </c>
      <c r="I551" s="14">
        <v>0</v>
      </c>
      <c r="J551" s="14"/>
      <c r="K551" s="14"/>
      <c r="L551" s="14"/>
      <c r="M551" s="14"/>
      <c r="N551" s="14"/>
      <c r="O551" s="14">
        <f t="shared" si="777"/>
        <v>0</v>
      </c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>
        <v>0</v>
      </c>
      <c r="AC551" s="14">
        <v>0</v>
      </c>
      <c r="AD551" s="14">
        <v>0</v>
      </c>
      <c r="AE551" s="14"/>
      <c r="AF551" s="14"/>
      <c r="AG551" s="14"/>
      <c r="AH551" s="14"/>
      <c r="AI551" s="14"/>
      <c r="AJ551" s="14">
        <f t="shared" si="778"/>
        <v>0</v>
      </c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>
        <v>0</v>
      </c>
      <c r="AX551" s="14">
        <v>0</v>
      </c>
      <c r="AY551" s="14">
        <v>0</v>
      </c>
      <c r="AZ551" s="14">
        <v>11382</v>
      </c>
      <c r="BA551" s="14"/>
      <c r="BB551" s="14"/>
      <c r="BC551" s="14"/>
      <c r="BD551" s="14"/>
      <c r="BE551" s="14">
        <f t="shared" si="779"/>
        <v>11382</v>
      </c>
      <c r="BF551" s="14"/>
      <c r="BG551" s="14"/>
      <c r="BH551" s="14">
        <v>11382</v>
      </c>
      <c r="BI551" s="14"/>
      <c r="BJ551" s="14"/>
      <c r="BK551" s="14"/>
      <c r="BL551" s="14"/>
      <c r="BM551" s="14"/>
      <c r="BN551" s="14"/>
      <c r="BO551" s="14"/>
      <c r="BP551" s="14"/>
      <c r="BQ551" s="14"/>
      <c r="BR551" s="14">
        <v>11382</v>
      </c>
      <c r="BS551" s="14">
        <v>0</v>
      </c>
    </row>
    <row r="552" spans="1:71" x14ac:dyDescent="0.25">
      <c r="A552" s="1" t="s">
        <v>225</v>
      </c>
      <c r="B552" s="1" t="s">
        <v>75</v>
      </c>
      <c r="C552" s="1" t="s">
        <v>15</v>
      </c>
      <c r="D552" s="68" t="s">
        <v>286</v>
      </c>
      <c r="E552" s="68" t="s">
        <v>21</v>
      </c>
      <c r="F552" s="65" t="s">
        <v>1</v>
      </c>
      <c r="G552" s="13" t="s">
        <v>1</v>
      </c>
      <c r="H552" s="2" t="s">
        <v>22</v>
      </c>
      <c r="I552" s="12">
        <f t="shared" ref="I552:AA552" si="828">SUM(I553:I558)</f>
        <v>0</v>
      </c>
      <c r="J552" s="12">
        <f t="shared" si="828"/>
        <v>0</v>
      </c>
      <c r="K552" s="12">
        <f t="shared" si="828"/>
        <v>0</v>
      </c>
      <c r="L552" s="12">
        <f t="shared" si="828"/>
        <v>0</v>
      </c>
      <c r="M552" s="12">
        <f t="shared" si="828"/>
        <v>0</v>
      </c>
      <c r="N552" s="12">
        <f t="shared" si="828"/>
        <v>0</v>
      </c>
      <c r="O552" s="12">
        <f t="shared" si="828"/>
        <v>0</v>
      </c>
      <c r="P552" s="12">
        <f t="shared" si="828"/>
        <v>0</v>
      </c>
      <c r="Q552" s="12">
        <f t="shared" si="828"/>
        <v>0</v>
      </c>
      <c r="R552" s="12">
        <f t="shared" si="828"/>
        <v>0</v>
      </c>
      <c r="S552" s="12">
        <f t="shared" si="828"/>
        <v>0</v>
      </c>
      <c r="T552" s="12">
        <f t="shared" si="828"/>
        <v>0</v>
      </c>
      <c r="U552" s="12">
        <f t="shared" si="828"/>
        <v>0</v>
      </c>
      <c r="V552" s="12">
        <f t="shared" si="828"/>
        <v>0</v>
      </c>
      <c r="W552" s="12">
        <f t="shared" si="828"/>
        <v>0</v>
      </c>
      <c r="X552" s="12">
        <f t="shared" si="828"/>
        <v>0</v>
      </c>
      <c r="Y552" s="12">
        <f t="shared" si="828"/>
        <v>0</v>
      </c>
      <c r="Z552" s="12">
        <f t="shared" si="828"/>
        <v>0</v>
      </c>
      <c r="AA552" s="12">
        <f t="shared" si="828"/>
        <v>0</v>
      </c>
      <c r="AB552" s="12">
        <v>0</v>
      </c>
      <c r="AC552" s="12">
        <v>0</v>
      </c>
      <c r="AD552" s="12">
        <f t="shared" ref="AD552:AV552" si="829">SUM(AD553:AD558)</f>
        <v>0</v>
      </c>
      <c r="AE552" s="12">
        <f t="shared" si="829"/>
        <v>0</v>
      </c>
      <c r="AF552" s="12">
        <f t="shared" si="829"/>
        <v>0</v>
      </c>
      <c r="AG552" s="12">
        <f t="shared" si="829"/>
        <v>0</v>
      </c>
      <c r="AH552" s="12">
        <f t="shared" si="829"/>
        <v>0</v>
      </c>
      <c r="AI552" s="12">
        <f t="shared" si="829"/>
        <v>0</v>
      </c>
      <c r="AJ552" s="12">
        <f t="shared" si="829"/>
        <v>0</v>
      </c>
      <c r="AK552" s="12">
        <f t="shared" si="829"/>
        <v>0</v>
      </c>
      <c r="AL552" s="12">
        <f t="shared" si="829"/>
        <v>0</v>
      </c>
      <c r="AM552" s="12">
        <f t="shared" si="829"/>
        <v>0</v>
      </c>
      <c r="AN552" s="12">
        <f t="shared" si="829"/>
        <v>0</v>
      </c>
      <c r="AO552" s="12">
        <f t="shared" si="829"/>
        <v>0</v>
      </c>
      <c r="AP552" s="12">
        <f t="shared" si="829"/>
        <v>0</v>
      </c>
      <c r="AQ552" s="12">
        <f t="shared" si="829"/>
        <v>0</v>
      </c>
      <c r="AR552" s="12">
        <f t="shared" si="829"/>
        <v>0</v>
      </c>
      <c r="AS552" s="12">
        <f t="shared" si="829"/>
        <v>0</v>
      </c>
      <c r="AT552" s="12">
        <f t="shared" si="829"/>
        <v>0</v>
      </c>
      <c r="AU552" s="12">
        <f t="shared" si="829"/>
        <v>0</v>
      </c>
      <c r="AV552" s="12">
        <f t="shared" si="829"/>
        <v>0</v>
      </c>
      <c r="AW552" s="12">
        <v>0</v>
      </c>
      <c r="AX552" s="12">
        <v>0</v>
      </c>
      <c r="AY552" s="12">
        <f t="shared" ref="AY552:BQ552" si="830">SUM(AY553:AY558)</f>
        <v>0</v>
      </c>
      <c r="AZ552" s="12">
        <f t="shared" si="830"/>
        <v>0</v>
      </c>
      <c r="BA552" s="12">
        <f t="shared" si="830"/>
        <v>0</v>
      </c>
      <c r="BB552" s="12">
        <f t="shared" si="830"/>
        <v>0</v>
      </c>
      <c r="BC552" s="12">
        <f t="shared" si="830"/>
        <v>0</v>
      </c>
      <c r="BD552" s="12">
        <f t="shared" si="830"/>
        <v>0</v>
      </c>
      <c r="BE552" s="12">
        <f t="shared" si="830"/>
        <v>0</v>
      </c>
      <c r="BF552" s="12">
        <f t="shared" si="830"/>
        <v>0</v>
      </c>
      <c r="BG552" s="12">
        <f t="shared" si="830"/>
        <v>0</v>
      </c>
      <c r="BH552" s="12">
        <f t="shared" si="830"/>
        <v>0</v>
      </c>
      <c r="BI552" s="12">
        <f t="shared" si="830"/>
        <v>0</v>
      </c>
      <c r="BJ552" s="12">
        <f t="shared" si="830"/>
        <v>0</v>
      </c>
      <c r="BK552" s="12">
        <f t="shared" si="830"/>
        <v>0</v>
      </c>
      <c r="BL552" s="12">
        <f t="shared" si="830"/>
        <v>0</v>
      </c>
      <c r="BM552" s="12">
        <f t="shared" si="830"/>
        <v>0</v>
      </c>
      <c r="BN552" s="12">
        <f t="shared" si="830"/>
        <v>0</v>
      </c>
      <c r="BO552" s="12">
        <f t="shared" si="830"/>
        <v>0</v>
      </c>
      <c r="BP552" s="12">
        <f t="shared" si="830"/>
        <v>0</v>
      </c>
      <c r="BQ552" s="12">
        <f t="shared" si="830"/>
        <v>0</v>
      </c>
      <c r="BR552" s="12">
        <v>0</v>
      </c>
      <c r="BS552" s="12">
        <v>0</v>
      </c>
    </row>
    <row r="553" spans="1:71" x14ac:dyDescent="0.25">
      <c r="A553" s="4" t="s">
        <v>225</v>
      </c>
      <c r="B553" s="4" t="s">
        <v>75</v>
      </c>
      <c r="C553" s="4" t="s">
        <v>15</v>
      </c>
      <c r="D553" s="65" t="s">
        <v>286</v>
      </c>
      <c r="E553" s="75">
        <v>6112</v>
      </c>
      <c r="F553" s="65" t="s">
        <v>288</v>
      </c>
      <c r="G553" s="60" t="s">
        <v>1878</v>
      </c>
      <c r="H553" s="13" t="s">
        <v>79</v>
      </c>
      <c r="I553" s="14">
        <v>0</v>
      </c>
      <c r="J553" s="14"/>
      <c r="K553" s="14"/>
      <c r="L553" s="14"/>
      <c r="M553" s="14"/>
      <c r="N553" s="14"/>
      <c r="O553" s="14">
        <f t="shared" si="777"/>
        <v>0</v>
      </c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>
        <v>0</v>
      </c>
      <c r="AC553" s="14">
        <v>0</v>
      </c>
      <c r="AD553" s="14">
        <v>0</v>
      </c>
      <c r="AE553" s="14"/>
      <c r="AF553" s="14"/>
      <c r="AG553" s="14"/>
      <c r="AH553" s="14"/>
      <c r="AI553" s="14"/>
      <c r="AJ553" s="14">
        <f t="shared" si="778"/>
        <v>0</v>
      </c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>
        <v>0</v>
      </c>
      <c r="AX553" s="14">
        <v>0</v>
      </c>
      <c r="AY553" s="14">
        <v>0</v>
      </c>
      <c r="AZ553" s="14"/>
      <c r="BA553" s="14"/>
      <c r="BB553" s="14"/>
      <c r="BC553" s="14"/>
      <c r="BD553" s="14"/>
      <c r="BE553" s="14">
        <f t="shared" si="779"/>
        <v>0</v>
      </c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>
        <v>0</v>
      </c>
      <c r="BS553" s="14">
        <v>0</v>
      </c>
    </row>
    <row r="554" spans="1:71" x14ac:dyDescent="0.25">
      <c r="A554" s="4" t="s">
        <v>225</v>
      </c>
      <c r="B554" s="4" t="s">
        <v>75</v>
      </c>
      <c r="C554" s="4" t="s">
        <v>15</v>
      </c>
      <c r="D554" s="65" t="s">
        <v>286</v>
      </c>
      <c r="E554" s="75">
        <v>6112</v>
      </c>
      <c r="F554" s="65" t="s">
        <v>289</v>
      </c>
      <c r="G554" s="60" t="s">
        <v>1878</v>
      </c>
      <c r="H554" s="13" t="s">
        <v>26</v>
      </c>
      <c r="I554" s="14">
        <v>0</v>
      </c>
      <c r="J554" s="14"/>
      <c r="K554" s="14"/>
      <c r="L554" s="14"/>
      <c r="M554" s="14"/>
      <c r="N554" s="14"/>
      <c r="O554" s="14">
        <f t="shared" si="777"/>
        <v>0</v>
      </c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>
        <v>0</v>
      </c>
      <c r="AC554" s="14">
        <v>0</v>
      </c>
      <c r="AD554" s="14">
        <v>0</v>
      </c>
      <c r="AE554" s="14"/>
      <c r="AF554" s="14"/>
      <c r="AG554" s="14"/>
      <c r="AH554" s="14"/>
      <c r="AI554" s="14"/>
      <c r="AJ554" s="14">
        <f t="shared" si="778"/>
        <v>0</v>
      </c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>
        <v>0</v>
      </c>
      <c r="AX554" s="14">
        <v>0</v>
      </c>
      <c r="AY554" s="14">
        <v>0</v>
      </c>
      <c r="AZ554" s="14"/>
      <c r="BA554" s="14"/>
      <c r="BB554" s="14"/>
      <c r="BC554" s="14"/>
      <c r="BD554" s="14"/>
      <c r="BE554" s="14">
        <f t="shared" si="779"/>
        <v>0</v>
      </c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>
        <v>0</v>
      </c>
      <c r="BS554" s="14">
        <v>0</v>
      </c>
    </row>
    <row r="555" spans="1:71" x14ac:dyDescent="0.25">
      <c r="A555" s="4" t="s">
        <v>225</v>
      </c>
      <c r="B555" s="4" t="s">
        <v>75</v>
      </c>
      <c r="C555" s="4" t="s">
        <v>15</v>
      </c>
      <c r="D555" s="65" t="s">
        <v>286</v>
      </c>
      <c r="E555" s="75">
        <v>6112</v>
      </c>
      <c r="F555" s="65" t="s">
        <v>290</v>
      </c>
      <c r="G555" s="60" t="s">
        <v>1878</v>
      </c>
      <c r="H555" s="13" t="s">
        <v>28</v>
      </c>
      <c r="I555" s="14">
        <v>0</v>
      </c>
      <c r="J555" s="14"/>
      <c r="K555" s="14"/>
      <c r="L555" s="14"/>
      <c r="M555" s="14"/>
      <c r="N555" s="14"/>
      <c r="O555" s="14">
        <f t="shared" si="777"/>
        <v>0</v>
      </c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>
        <v>0</v>
      </c>
      <c r="AC555" s="14">
        <v>0</v>
      </c>
      <c r="AD555" s="14">
        <v>0</v>
      </c>
      <c r="AE555" s="14"/>
      <c r="AF555" s="14"/>
      <c r="AG555" s="14"/>
      <c r="AH555" s="14"/>
      <c r="AI555" s="14"/>
      <c r="AJ555" s="14">
        <f t="shared" si="778"/>
        <v>0</v>
      </c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>
        <v>0</v>
      </c>
      <c r="AX555" s="14">
        <v>0</v>
      </c>
      <c r="AY555" s="14">
        <v>0</v>
      </c>
      <c r="AZ555" s="14"/>
      <c r="BA555" s="14"/>
      <c r="BB555" s="14"/>
      <c r="BC555" s="14"/>
      <c r="BD555" s="14"/>
      <c r="BE555" s="14">
        <f t="shared" si="779"/>
        <v>0</v>
      </c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>
        <v>0</v>
      </c>
      <c r="BS555" s="14">
        <v>0</v>
      </c>
    </row>
    <row r="556" spans="1:71" x14ac:dyDescent="0.25">
      <c r="A556" s="4" t="s">
        <v>225</v>
      </c>
      <c r="B556" s="4" t="s">
        <v>75</v>
      </c>
      <c r="C556" s="4" t="s">
        <v>15</v>
      </c>
      <c r="D556" s="65" t="s">
        <v>286</v>
      </c>
      <c r="E556" s="75">
        <v>6112</v>
      </c>
      <c r="F556" s="65" t="s">
        <v>291</v>
      </c>
      <c r="G556" s="60" t="s">
        <v>1878</v>
      </c>
      <c r="H556" s="13" t="s">
        <v>24</v>
      </c>
      <c r="I556" s="14">
        <v>0</v>
      </c>
      <c r="J556" s="14"/>
      <c r="K556" s="14"/>
      <c r="L556" s="14"/>
      <c r="M556" s="14"/>
      <c r="N556" s="14"/>
      <c r="O556" s="14">
        <f t="shared" si="777"/>
        <v>0</v>
      </c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>
        <v>0</v>
      </c>
      <c r="AC556" s="14">
        <v>0</v>
      </c>
      <c r="AD556" s="14">
        <v>0</v>
      </c>
      <c r="AE556" s="14"/>
      <c r="AF556" s="14"/>
      <c r="AG556" s="14"/>
      <c r="AH556" s="14"/>
      <c r="AI556" s="14"/>
      <c r="AJ556" s="14">
        <f t="shared" si="778"/>
        <v>0</v>
      </c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>
        <v>0</v>
      </c>
      <c r="AX556" s="14">
        <v>0</v>
      </c>
      <c r="AY556" s="14">
        <v>0</v>
      </c>
      <c r="AZ556" s="14"/>
      <c r="BA556" s="14"/>
      <c r="BB556" s="14"/>
      <c r="BC556" s="14"/>
      <c r="BD556" s="14"/>
      <c r="BE556" s="14">
        <f t="shared" si="779"/>
        <v>0</v>
      </c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>
        <v>0</v>
      </c>
      <c r="BS556" s="14">
        <v>0</v>
      </c>
    </row>
    <row r="557" spans="1:71" x14ac:dyDescent="0.25">
      <c r="A557" s="4" t="s">
        <v>225</v>
      </c>
      <c r="B557" s="4" t="s">
        <v>75</v>
      </c>
      <c r="C557" s="4" t="s">
        <v>15</v>
      </c>
      <c r="D557" s="65" t="s">
        <v>286</v>
      </c>
      <c r="E557" s="75">
        <v>6112</v>
      </c>
      <c r="F557" s="65" t="s">
        <v>292</v>
      </c>
      <c r="G557" s="60" t="s">
        <v>1878</v>
      </c>
      <c r="H557" s="13" t="s">
        <v>30</v>
      </c>
      <c r="I557" s="14">
        <v>0</v>
      </c>
      <c r="J557" s="14"/>
      <c r="K557" s="14"/>
      <c r="L557" s="14"/>
      <c r="M557" s="14"/>
      <c r="N557" s="14"/>
      <c r="O557" s="14">
        <f t="shared" si="777"/>
        <v>0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>
        <v>0</v>
      </c>
      <c r="AC557" s="14">
        <v>0</v>
      </c>
      <c r="AD557" s="14">
        <v>0</v>
      </c>
      <c r="AE557" s="14"/>
      <c r="AF557" s="14"/>
      <c r="AG557" s="14"/>
      <c r="AH557" s="14"/>
      <c r="AI557" s="14"/>
      <c r="AJ557" s="14">
        <f t="shared" si="778"/>
        <v>0</v>
      </c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>
        <v>0</v>
      </c>
      <c r="AX557" s="14">
        <v>0</v>
      </c>
      <c r="AY557" s="14">
        <v>0</v>
      </c>
      <c r="AZ557" s="14"/>
      <c r="BA557" s="14"/>
      <c r="BB557" s="14"/>
      <c r="BC557" s="14"/>
      <c r="BD557" s="14"/>
      <c r="BE557" s="14">
        <f t="shared" si="779"/>
        <v>0</v>
      </c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>
        <v>0</v>
      </c>
      <c r="BS557" s="14">
        <v>0</v>
      </c>
    </row>
    <row r="558" spans="1:71" x14ac:dyDescent="0.25">
      <c r="A558" s="4" t="s">
        <v>225</v>
      </c>
      <c r="B558" s="4" t="s">
        <v>75</v>
      </c>
      <c r="C558" s="4" t="s">
        <v>15</v>
      </c>
      <c r="D558" s="65" t="s">
        <v>286</v>
      </c>
      <c r="E558" s="75">
        <v>6112</v>
      </c>
      <c r="F558" s="65" t="s">
        <v>293</v>
      </c>
      <c r="G558" s="60" t="s">
        <v>1878</v>
      </c>
      <c r="H558" s="13" t="s">
        <v>294</v>
      </c>
      <c r="I558" s="14">
        <v>0</v>
      </c>
      <c r="J558" s="14"/>
      <c r="K558" s="14"/>
      <c r="L558" s="14"/>
      <c r="M558" s="14"/>
      <c r="N558" s="14"/>
      <c r="O558" s="14">
        <f t="shared" si="777"/>
        <v>0</v>
      </c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>
        <v>0</v>
      </c>
      <c r="AC558" s="14">
        <v>0</v>
      </c>
      <c r="AD558" s="14">
        <v>0</v>
      </c>
      <c r="AE558" s="14"/>
      <c r="AF558" s="14"/>
      <c r="AG558" s="14"/>
      <c r="AH558" s="14"/>
      <c r="AI558" s="14"/>
      <c r="AJ558" s="14">
        <f t="shared" si="778"/>
        <v>0</v>
      </c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>
        <v>0</v>
      </c>
      <c r="AX558" s="14">
        <v>0</v>
      </c>
      <c r="AY558" s="14">
        <v>0</v>
      </c>
      <c r="AZ558" s="14"/>
      <c r="BA558" s="14"/>
      <c r="BB558" s="14"/>
      <c r="BC558" s="14"/>
      <c r="BD558" s="14"/>
      <c r="BE558" s="14">
        <f t="shared" si="779"/>
        <v>0</v>
      </c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>
        <v>0</v>
      </c>
      <c r="BS558" s="14">
        <v>0</v>
      </c>
    </row>
    <row r="559" spans="1:71" x14ac:dyDescent="0.25">
      <c r="A559" s="4" t="s">
        <v>225</v>
      </c>
      <c r="B559" s="4" t="s">
        <v>75</v>
      </c>
      <c r="C559" s="4" t="s">
        <v>15</v>
      </c>
      <c r="D559" s="65" t="s">
        <v>286</v>
      </c>
      <c r="E559" s="64" t="s">
        <v>31</v>
      </c>
      <c r="F559" s="64" t="s">
        <v>1</v>
      </c>
      <c r="G559" s="2" t="s">
        <v>1</v>
      </c>
      <c r="H559" s="2" t="s">
        <v>32</v>
      </c>
      <c r="I559" s="12">
        <f t="shared" ref="I559:AA559" si="831">SUM(I560)</f>
        <v>0</v>
      </c>
      <c r="J559" s="12">
        <f t="shared" si="831"/>
        <v>0</v>
      </c>
      <c r="K559" s="12">
        <f t="shared" si="831"/>
        <v>0</v>
      </c>
      <c r="L559" s="12">
        <f t="shared" si="831"/>
        <v>0</v>
      </c>
      <c r="M559" s="12">
        <f t="shared" si="831"/>
        <v>0</v>
      </c>
      <c r="N559" s="12">
        <f t="shared" si="831"/>
        <v>0</v>
      </c>
      <c r="O559" s="12">
        <f t="shared" si="831"/>
        <v>0</v>
      </c>
      <c r="P559" s="12">
        <f t="shared" si="831"/>
        <v>0</v>
      </c>
      <c r="Q559" s="12">
        <f t="shared" si="831"/>
        <v>0</v>
      </c>
      <c r="R559" s="12">
        <f t="shared" si="831"/>
        <v>0</v>
      </c>
      <c r="S559" s="12">
        <f t="shared" si="831"/>
        <v>0</v>
      </c>
      <c r="T559" s="12">
        <f t="shared" si="831"/>
        <v>0</v>
      </c>
      <c r="U559" s="12">
        <f t="shared" si="831"/>
        <v>0</v>
      </c>
      <c r="V559" s="12">
        <f t="shared" si="831"/>
        <v>0</v>
      </c>
      <c r="W559" s="12">
        <f t="shared" si="831"/>
        <v>0</v>
      </c>
      <c r="X559" s="12">
        <f t="shared" si="831"/>
        <v>0</v>
      </c>
      <c r="Y559" s="12">
        <f t="shared" si="831"/>
        <v>0</v>
      </c>
      <c r="Z559" s="12">
        <f t="shared" si="831"/>
        <v>0</v>
      </c>
      <c r="AA559" s="12">
        <f t="shared" si="831"/>
        <v>0</v>
      </c>
      <c r="AB559" s="12">
        <v>0</v>
      </c>
      <c r="AC559" s="12">
        <v>0</v>
      </c>
      <c r="AD559" s="12">
        <f t="shared" ref="AD559:AV559" si="832">SUM(AD560)</f>
        <v>0</v>
      </c>
      <c r="AE559" s="12">
        <f t="shared" si="832"/>
        <v>0</v>
      </c>
      <c r="AF559" s="12">
        <f t="shared" si="832"/>
        <v>0</v>
      </c>
      <c r="AG559" s="12">
        <f t="shared" si="832"/>
        <v>0</v>
      </c>
      <c r="AH559" s="12">
        <f t="shared" si="832"/>
        <v>0</v>
      </c>
      <c r="AI559" s="12">
        <f t="shared" si="832"/>
        <v>0</v>
      </c>
      <c r="AJ559" s="12">
        <f t="shared" si="832"/>
        <v>0</v>
      </c>
      <c r="AK559" s="12">
        <f t="shared" si="832"/>
        <v>0</v>
      </c>
      <c r="AL559" s="12">
        <f t="shared" si="832"/>
        <v>0</v>
      </c>
      <c r="AM559" s="12">
        <f t="shared" si="832"/>
        <v>0</v>
      </c>
      <c r="AN559" s="12">
        <f t="shared" si="832"/>
        <v>0</v>
      </c>
      <c r="AO559" s="12">
        <f t="shared" si="832"/>
        <v>0</v>
      </c>
      <c r="AP559" s="12">
        <f t="shared" si="832"/>
        <v>0</v>
      </c>
      <c r="AQ559" s="12">
        <f t="shared" si="832"/>
        <v>0</v>
      </c>
      <c r="AR559" s="12">
        <f t="shared" si="832"/>
        <v>0</v>
      </c>
      <c r="AS559" s="12">
        <f t="shared" si="832"/>
        <v>0</v>
      </c>
      <c r="AT559" s="12">
        <f t="shared" si="832"/>
        <v>0</v>
      </c>
      <c r="AU559" s="12">
        <f t="shared" si="832"/>
        <v>0</v>
      </c>
      <c r="AV559" s="12">
        <f t="shared" si="832"/>
        <v>0</v>
      </c>
      <c r="AW559" s="12">
        <v>0</v>
      </c>
      <c r="AX559" s="12">
        <v>0</v>
      </c>
      <c r="AY559" s="12">
        <f t="shared" ref="AY559:BQ559" si="833">SUM(AY560)</f>
        <v>0</v>
      </c>
      <c r="AZ559" s="12">
        <f t="shared" si="833"/>
        <v>0</v>
      </c>
      <c r="BA559" s="12">
        <f t="shared" si="833"/>
        <v>0</v>
      </c>
      <c r="BB559" s="12">
        <f t="shared" si="833"/>
        <v>0</v>
      </c>
      <c r="BC559" s="12">
        <f t="shared" si="833"/>
        <v>0</v>
      </c>
      <c r="BD559" s="12">
        <f t="shared" si="833"/>
        <v>0</v>
      </c>
      <c r="BE559" s="12">
        <f t="shared" si="833"/>
        <v>0</v>
      </c>
      <c r="BF559" s="12">
        <f t="shared" si="833"/>
        <v>0</v>
      </c>
      <c r="BG559" s="12">
        <f t="shared" si="833"/>
        <v>0</v>
      </c>
      <c r="BH559" s="12">
        <f t="shared" si="833"/>
        <v>0</v>
      </c>
      <c r="BI559" s="12">
        <f t="shared" si="833"/>
        <v>0</v>
      </c>
      <c r="BJ559" s="12">
        <f t="shared" si="833"/>
        <v>0</v>
      </c>
      <c r="BK559" s="12">
        <f t="shared" si="833"/>
        <v>0</v>
      </c>
      <c r="BL559" s="12">
        <f t="shared" si="833"/>
        <v>0</v>
      </c>
      <c r="BM559" s="12">
        <f t="shared" si="833"/>
        <v>0</v>
      </c>
      <c r="BN559" s="12">
        <f t="shared" si="833"/>
        <v>0</v>
      </c>
      <c r="BO559" s="12">
        <f t="shared" si="833"/>
        <v>0</v>
      </c>
      <c r="BP559" s="12">
        <f t="shared" si="833"/>
        <v>0</v>
      </c>
      <c r="BQ559" s="12">
        <f t="shared" si="833"/>
        <v>0</v>
      </c>
      <c r="BR559" s="12">
        <v>0</v>
      </c>
      <c r="BS559" s="12">
        <v>0</v>
      </c>
    </row>
    <row r="560" spans="1:71" x14ac:dyDescent="0.25">
      <c r="A560" s="4" t="s">
        <v>225</v>
      </c>
      <c r="B560" s="4" t="s">
        <v>75</v>
      </c>
      <c r="C560" s="4" t="s">
        <v>15</v>
      </c>
      <c r="D560" s="65" t="s">
        <v>286</v>
      </c>
      <c r="E560" s="75">
        <v>6121</v>
      </c>
      <c r="F560" s="65"/>
      <c r="G560" s="60" t="s">
        <v>1878</v>
      </c>
      <c r="H560" s="13" t="s">
        <v>33</v>
      </c>
      <c r="I560" s="14">
        <v>0</v>
      </c>
      <c r="J560" s="14"/>
      <c r="K560" s="14"/>
      <c r="L560" s="14"/>
      <c r="M560" s="14"/>
      <c r="N560" s="14"/>
      <c r="O560" s="14">
        <f t="shared" si="777"/>
        <v>0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>
        <v>0</v>
      </c>
      <c r="AC560" s="14">
        <v>0</v>
      </c>
      <c r="AD560" s="14">
        <v>0</v>
      </c>
      <c r="AE560" s="14"/>
      <c r="AF560" s="14"/>
      <c r="AG560" s="14"/>
      <c r="AH560" s="14"/>
      <c r="AI560" s="14"/>
      <c r="AJ560" s="14">
        <f t="shared" si="778"/>
        <v>0</v>
      </c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>
        <v>0</v>
      </c>
      <c r="AX560" s="14">
        <v>0</v>
      </c>
      <c r="AY560" s="14">
        <v>0</v>
      </c>
      <c r="AZ560" s="14"/>
      <c r="BA560" s="14"/>
      <c r="BB560" s="14"/>
      <c r="BC560" s="14"/>
      <c r="BD560" s="14"/>
      <c r="BE560" s="14">
        <f t="shared" si="779"/>
        <v>0</v>
      </c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>
        <v>0</v>
      </c>
      <c r="BS560" s="14">
        <v>0</v>
      </c>
    </row>
    <row r="561" spans="1:71" x14ac:dyDescent="0.25">
      <c r="A561" s="4" t="s">
        <v>225</v>
      </c>
      <c r="B561" s="4" t="s">
        <v>75</v>
      </c>
      <c r="C561" s="4" t="s">
        <v>15</v>
      </c>
      <c r="D561" s="65" t="s">
        <v>286</v>
      </c>
      <c r="E561" s="64" t="s">
        <v>34</v>
      </c>
      <c r="F561" s="64" t="s">
        <v>1</v>
      </c>
      <c r="G561" s="2" t="s">
        <v>1</v>
      </c>
      <c r="H561" s="2" t="s">
        <v>35</v>
      </c>
      <c r="I561" s="12">
        <f t="shared" ref="I561:AA561" si="834">SUM(I562:I570)</f>
        <v>3000</v>
      </c>
      <c r="J561" s="12">
        <f t="shared" si="834"/>
        <v>0</v>
      </c>
      <c r="K561" s="12">
        <f t="shared" si="834"/>
        <v>0</v>
      </c>
      <c r="L561" s="12">
        <f t="shared" si="834"/>
        <v>0</v>
      </c>
      <c r="M561" s="12">
        <f t="shared" si="834"/>
        <v>0</v>
      </c>
      <c r="N561" s="12">
        <f t="shared" si="834"/>
        <v>0</v>
      </c>
      <c r="O561" s="12">
        <f t="shared" si="834"/>
        <v>3000</v>
      </c>
      <c r="P561" s="12">
        <f t="shared" si="834"/>
        <v>0</v>
      </c>
      <c r="Q561" s="12">
        <f t="shared" si="834"/>
        <v>0</v>
      </c>
      <c r="R561" s="12">
        <f t="shared" si="834"/>
        <v>0</v>
      </c>
      <c r="S561" s="12">
        <f t="shared" si="834"/>
        <v>0</v>
      </c>
      <c r="T561" s="12">
        <f t="shared" si="834"/>
        <v>0</v>
      </c>
      <c r="U561" s="12">
        <f t="shared" si="834"/>
        <v>0</v>
      </c>
      <c r="V561" s="12">
        <f t="shared" si="834"/>
        <v>0</v>
      </c>
      <c r="W561" s="12">
        <f t="shared" si="834"/>
        <v>0</v>
      </c>
      <c r="X561" s="12">
        <f t="shared" si="834"/>
        <v>0</v>
      </c>
      <c r="Y561" s="12">
        <f t="shared" si="834"/>
        <v>0</v>
      </c>
      <c r="Z561" s="12">
        <f t="shared" si="834"/>
        <v>0</v>
      </c>
      <c r="AA561" s="12">
        <f t="shared" si="834"/>
        <v>0</v>
      </c>
      <c r="AB561" s="12">
        <v>0</v>
      </c>
      <c r="AC561" s="12">
        <v>3000</v>
      </c>
      <c r="AD561" s="12">
        <f t="shared" ref="AD561:AV561" si="835">SUM(AD562:AD570)</f>
        <v>0</v>
      </c>
      <c r="AE561" s="12">
        <f t="shared" si="835"/>
        <v>0</v>
      </c>
      <c r="AF561" s="12">
        <f t="shared" si="835"/>
        <v>0</v>
      </c>
      <c r="AG561" s="12">
        <f t="shared" si="835"/>
        <v>0</v>
      </c>
      <c r="AH561" s="12">
        <f t="shared" si="835"/>
        <v>0</v>
      </c>
      <c r="AI561" s="12">
        <f t="shared" si="835"/>
        <v>0</v>
      </c>
      <c r="AJ561" s="12">
        <f t="shared" si="835"/>
        <v>0</v>
      </c>
      <c r="AK561" s="12">
        <f t="shared" si="835"/>
        <v>0</v>
      </c>
      <c r="AL561" s="12">
        <f t="shared" si="835"/>
        <v>0</v>
      </c>
      <c r="AM561" s="12">
        <f t="shared" si="835"/>
        <v>0</v>
      </c>
      <c r="AN561" s="12">
        <f t="shared" si="835"/>
        <v>0</v>
      </c>
      <c r="AO561" s="12">
        <f t="shared" si="835"/>
        <v>0</v>
      </c>
      <c r="AP561" s="12">
        <f t="shared" si="835"/>
        <v>0</v>
      </c>
      <c r="AQ561" s="12">
        <f t="shared" si="835"/>
        <v>0</v>
      </c>
      <c r="AR561" s="12">
        <f t="shared" si="835"/>
        <v>0</v>
      </c>
      <c r="AS561" s="12">
        <f t="shared" si="835"/>
        <v>0</v>
      </c>
      <c r="AT561" s="12">
        <f t="shared" si="835"/>
        <v>0</v>
      </c>
      <c r="AU561" s="12">
        <f t="shared" si="835"/>
        <v>0</v>
      </c>
      <c r="AV561" s="12">
        <f t="shared" si="835"/>
        <v>0</v>
      </c>
      <c r="AW561" s="12">
        <v>0</v>
      </c>
      <c r="AX561" s="12">
        <v>0</v>
      </c>
      <c r="AY561" s="12">
        <f t="shared" ref="AY561:BQ561" si="836">SUM(AY562:AY570)</f>
        <v>0</v>
      </c>
      <c r="AZ561" s="12">
        <f t="shared" si="836"/>
        <v>0</v>
      </c>
      <c r="BA561" s="12">
        <f t="shared" si="836"/>
        <v>0</v>
      </c>
      <c r="BB561" s="12">
        <f t="shared" si="836"/>
        <v>0</v>
      </c>
      <c r="BC561" s="12">
        <f t="shared" si="836"/>
        <v>0</v>
      </c>
      <c r="BD561" s="12">
        <f t="shared" si="836"/>
        <v>0</v>
      </c>
      <c r="BE561" s="12">
        <f t="shared" si="836"/>
        <v>0</v>
      </c>
      <c r="BF561" s="12">
        <f t="shared" si="836"/>
        <v>0</v>
      </c>
      <c r="BG561" s="12">
        <f t="shared" si="836"/>
        <v>0</v>
      </c>
      <c r="BH561" s="12">
        <f t="shared" si="836"/>
        <v>0</v>
      </c>
      <c r="BI561" s="12">
        <f t="shared" si="836"/>
        <v>0</v>
      </c>
      <c r="BJ561" s="12">
        <f t="shared" si="836"/>
        <v>0</v>
      </c>
      <c r="BK561" s="12">
        <f t="shared" si="836"/>
        <v>0</v>
      </c>
      <c r="BL561" s="12">
        <f t="shared" si="836"/>
        <v>0</v>
      </c>
      <c r="BM561" s="12">
        <f t="shared" si="836"/>
        <v>0</v>
      </c>
      <c r="BN561" s="12">
        <f t="shared" si="836"/>
        <v>0</v>
      </c>
      <c r="BO561" s="12">
        <f t="shared" si="836"/>
        <v>0</v>
      </c>
      <c r="BP561" s="12">
        <f t="shared" si="836"/>
        <v>0</v>
      </c>
      <c r="BQ561" s="12">
        <f t="shared" si="836"/>
        <v>0</v>
      </c>
      <c r="BR561" s="12">
        <v>0</v>
      </c>
      <c r="BS561" s="12">
        <v>0</v>
      </c>
    </row>
    <row r="562" spans="1:71" x14ac:dyDescent="0.25">
      <c r="A562" s="4" t="s">
        <v>225</v>
      </c>
      <c r="B562" s="4" t="s">
        <v>75</v>
      </c>
      <c r="C562" s="4" t="s">
        <v>15</v>
      </c>
      <c r="D562" s="65" t="s">
        <v>286</v>
      </c>
      <c r="E562" s="75">
        <v>6131</v>
      </c>
      <c r="F562" s="65"/>
      <c r="G562" s="60" t="s">
        <v>1878</v>
      </c>
      <c r="H562" s="13" t="s">
        <v>36</v>
      </c>
      <c r="I562" s="14">
        <v>0</v>
      </c>
      <c r="J562" s="14"/>
      <c r="K562" s="14"/>
      <c r="L562" s="14"/>
      <c r="M562" s="14"/>
      <c r="N562" s="14"/>
      <c r="O562" s="14">
        <f t="shared" si="777"/>
        <v>0</v>
      </c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>
        <v>0</v>
      </c>
      <c r="AC562" s="14">
        <v>0</v>
      </c>
      <c r="AD562" s="14">
        <v>0</v>
      </c>
      <c r="AE562" s="14"/>
      <c r="AF562" s="14"/>
      <c r="AG562" s="14"/>
      <c r="AH562" s="14"/>
      <c r="AI562" s="14"/>
      <c r="AJ562" s="14">
        <f t="shared" si="778"/>
        <v>0</v>
      </c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>
        <v>0</v>
      </c>
      <c r="AX562" s="14">
        <v>0</v>
      </c>
      <c r="AY562" s="14">
        <v>0</v>
      </c>
      <c r="AZ562" s="14"/>
      <c r="BA562" s="14"/>
      <c r="BB562" s="14"/>
      <c r="BC562" s="14"/>
      <c r="BD562" s="14"/>
      <c r="BE562" s="14">
        <f t="shared" si="779"/>
        <v>0</v>
      </c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>
        <v>0</v>
      </c>
      <c r="BS562" s="14">
        <v>0</v>
      </c>
    </row>
    <row r="563" spans="1:71" x14ac:dyDescent="0.25">
      <c r="A563" s="4" t="s">
        <v>225</v>
      </c>
      <c r="B563" s="4" t="s">
        <v>75</v>
      </c>
      <c r="C563" s="4" t="s">
        <v>15</v>
      </c>
      <c r="D563" s="65" t="s">
        <v>286</v>
      </c>
      <c r="E563" s="75">
        <v>6132</v>
      </c>
      <c r="F563" s="65"/>
      <c r="G563" s="60" t="s">
        <v>1878</v>
      </c>
      <c r="H563" s="13" t="s">
        <v>183</v>
      </c>
      <c r="I563" s="14">
        <v>0</v>
      </c>
      <c r="J563" s="14"/>
      <c r="K563" s="14"/>
      <c r="L563" s="14"/>
      <c r="M563" s="14"/>
      <c r="N563" s="14"/>
      <c r="O563" s="14">
        <f t="shared" si="777"/>
        <v>0</v>
      </c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>
        <v>0</v>
      </c>
      <c r="AC563" s="14">
        <v>0</v>
      </c>
      <c r="AD563" s="14">
        <v>0</v>
      </c>
      <c r="AE563" s="14"/>
      <c r="AF563" s="14"/>
      <c r="AG563" s="14"/>
      <c r="AH563" s="14"/>
      <c r="AI563" s="14"/>
      <c r="AJ563" s="14">
        <f t="shared" si="778"/>
        <v>0</v>
      </c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>
        <v>0</v>
      </c>
      <c r="AX563" s="14">
        <v>0</v>
      </c>
      <c r="AY563" s="14">
        <v>0</v>
      </c>
      <c r="AZ563" s="14"/>
      <c r="BA563" s="14"/>
      <c r="BB563" s="14"/>
      <c r="BC563" s="14"/>
      <c r="BD563" s="14"/>
      <c r="BE563" s="14">
        <f t="shared" si="779"/>
        <v>0</v>
      </c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>
        <v>0</v>
      </c>
      <c r="BS563" s="14">
        <v>0</v>
      </c>
    </row>
    <row r="564" spans="1:71" x14ac:dyDescent="0.25">
      <c r="A564" s="4" t="s">
        <v>225</v>
      </c>
      <c r="B564" s="4" t="s">
        <v>75</v>
      </c>
      <c r="C564" s="4" t="s">
        <v>15</v>
      </c>
      <c r="D564" s="65" t="s">
        <v>286</v>
      </c>
      <c r="E564" s="75">
        <v>6133</v>
      </c>
      <c r="F564" s="65"/>
      <c r="G564" s="60" t="s">
        <v>1878</v>
      </c>
      <c r="H564" s="13" t="s">
        <v>185</v>
      </c>
      <c r="I564" s="14">
        <v>0</v>
      </c>
      <c r="J564" s="14"/>
      <c r="K564" s="14"/>
      <c r="L564" s="14"/>
      <c r="M564" s="14"/>
      <c r="N564" s="14"/>
      <c r="O564" s="14">
        <f t="shared" si="777"/>
        <v>0</v>
      </c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>
        <v>0</v>
      </c>
      <c r="AC564" s="14">
        <v>0</v>
      </c>
      <c r="AD564" s="14">
        <v>0</v>
      </c>
      <c r="AE564" s="14"/>
      <c r="AF564" s="14"/>
      <c r="AG564" s="14"/>
      <c r="AH564" s="14"/>
      <c r="AI564" s="14"/>
      <c r="AJ564" s="14">
        <f t="shared" si="778"/>
        <v>0</v>
      </c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>
        <v>0</v>
      </c>
      <c r="AX564" s="14">
        <v>0</v>
      </c>
      <c r="AY564" s="14">
        <v>0</v>
      </c>
      <c r="AZ564" s="14"/>
      <c r="BA564" s="14"/>
      <c r="BB564" s="14"/>
      <c r="BC564" s="14"/>
      <c r="BD564" s="14"/>
      <c r="BE564" s="14">
        <f t="shared" si="779"/>
        <v>0</v>
      </c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>
        <v>0</v>
      </c>
      <c r="BS564" s="14">
        <v>0</v>
      </c>
    </row>
    <row r="565" spans="1:71" x14ac:dyDescent="0.25">
      <c r="A565" s="4" t="s">
        <v>225</v>
      </c>
      <c r="B565" s="4" t="s">
        <v>75</v>
      </c>
      <c r="C565" s="4" t="s">
        <v>15</v>
      </c>
      <c r="D565" s="65" t="s">
        <v>286</v>
      </c>
      <c r="E565" s="75">
        <v>6134</v>
      </c>
      <c r="F565" s="65"/>
      <c r="G565" s="60" t="s">
        <v>1878</v>
      </c>
      <c r="H565" s="13" t="s">
        <v>187</v>
      </c>
      <c r="I565" s="14">
        <v>3000</v>
      </c>
      <c r="J565" s="14"/>
      <c r="K565" s="14"/>
      <c r="L565" s="14"/>
      <c r="M565" s="14"/>
      <c r="N565" s="14"/>
      <c r="O565" s="14">
        <f t="shared" si="777"/>
        <v>3000</v>
      </c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>
        <v>0</v>
      </c>
      <c r="AC565" s="14">
        <v>3000</v>
      </c>
      <c r="AD565" s="14">
        <v>0</v>
      </c>
      <c r="AE565" s="14"/>
      <c r="AF565" s="14"/>
      <c r="AG565" s="14"/>
      <c r="AH565" s="14"/>
      <c r="AI565" s="14"/>
      <c r="AJ565" s="14">
        <f t="shared" si="778"/>
        <v>0</v>
      </c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>
        <v>0</v>
      </c>
      <c r="AX565" s="14">
        <v>0</v>
      </c>
      <c r="AY565" s="14">
        <v>0</v>
      </c>
      <c r="AZ565" s="14"/>
      <c r="BA565" s="14"/>
      <c r="BB565" s="14"/>
      <c r="BC565" s="14"/>
      <c r="BD565" s="14"/>
      <c r="BE565" s="14">
        <f t="shared" si="779"/>
        <v>0</v>
      </c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>
        <v>0</v>
      </c>
      <c r="BS565" s="14">
        <v>0</v>
      </c>
    </row>
    <row r="566" spans="1:71" x14ac:dyDescent="0.25">
      <c r="A566" s="4" t="s">
        <v>225</v>
      </c>
      <c r="B566" s="4" t="s">
        <v>75</v>
      </c>
      <c r="C566" s="4" t="s">
        <v>15</v>
      </c>
      <c r="D566" s="65" t="s">
        <v>286</v>
      </c>
      <c r="E566" s="75">
        <v>6135</v>
      </c>
      <c r="F566" s="65"/>
      <c r="G566" s="60" t="s">
        <v>1878</v>
      </c>
      <c r="H566" s="13" t="s">
        <v>188</v>
      </c>
      <c r="I566" s="14">
        <v>0</v>
      </c>
      <c r="J566" s="14"/>
      <c r="K566" s="14"/>
      <c r="L566" s="14"/>
      <c r="M566" s="14"/>
      <c r="N566" s="14"/>
      <c r="O566" s="14">
        <f t="shared" si="777"/>
        <v>0</v>
      </c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>
        <v>0</v>
      </c>
      <c r="AC566" s="14">
        <v>0</v>
      </c>
      <c r="AD566" s="14">
        <v>0</v>
      </c>
      <c r="AE566" s="14"/>
      <c r="AF566" s="14"/>
      <c r="AG566" s="14"/>
      <c r="AH566" s="14"/>
      <c r="AI566" s="14"/>
      <c r="AJ566" s="14">
        <f t="shared" si="778"/>
        <v>0</v>
      </c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>
        <v>0</v>
      </c>
      <c r="AX566" s="14">
        <v>0</v>
      </c>
      <c r="AY566" s="14">
        <v>0</v>
      </c>
      <c r="AZ566" s="14"/>
      <c r="BA566" s="14"/>
      <c r="BB566" s="14"/>
      <c r="BC566" s="14"/>
      <c r="BD566" s="14"/>
      <c r="BE566" s="14">
        <f t="shared" si="779"/>
        <v>0</v>
      </c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>
        <v>0</v>
      </c>
      <c r="BS566" s="14">
        <v>0</v>
      </c>
    </row>
    <row r="567" spans="1:71" x14ac:dyDescent="0.25">
      <c r="A567" s="4" t="s">
        <v>225</v>
      </c>
      <c r="B567" s="4" t="s">
        <v>75</v>
      </c>
      <c r="C567" s="4" t="s">
        <v>15</v>
      </c>
      <c r="D567" s="65" t="s">
        <v>286</v>
      </c>
      <c r="E567" s="75">
        <v>6136</v>
      </c>
      <c r="F567" s="65"/>
      <c r="G567" s="60" t="s">
        <v>1878</v>
      </c>
      <c r="H567" s="13" t="s">
        <v>189</v>
      </c>
      <c r="I567" s="14">
        <v>0</v>
      </c>
      <c r="J567" s="14"/>
      <c r="K567" s="14"/>
      <c r="L567" s="14"/>
      <c r="M567" s="14"/>
      <c r="N567" s="14"/>
      <c r="O567" s="14">
        <f t="shared" si="777"/>
        <v>0</v>
      </c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>
        <v>0</v>
      </c>
      <c r="AC567" s="14">
        <v>0</v>
      </c>
      <c r="AD567" s="14">
        <v>0</v>
      </c>
      <c r="AE567" s="14"/>
      <c r="AF567" s="14"/>
      <c r="AG567" s="14"/>
      <c r="AH567" s="14"/>
      <c r="AI567" s="14"/>
      <c r="AJ567" s="14">
        <f t="shared" si="778"/>
        <v>0</v>
      </c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>
        <v>0</v>
      </c>
      <c r="AX567" s="14">
        <v>0</v>
      </c>
      <c r="AY567" s="14">
        <v>0</v>
      </c>
      <c r="AZ567" s="14"/>
      <c r="BA567" s="14"/>
      <c r="BB567" s="14"/>
      <c r="BC567" s="14"/>
      <c r="BD567" s="14"/>
      <c r="BE567" s="14">
        <f t="shared" si="779"/>
        <v>0</v>
      </c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>
        <v>0</v>
      </c>
      <c r="BS567" s="14">
        <v>0</v>
      </c>
    </row>
    <row r="568" spans="1:71" x14ac:dyDescent="0.25">
      <c r="A568" s="4" t="s">
        <v>225</v>
      </c>
      <c r="B568" s="4" t="s">
        <v>75</v>
      </c>
      <c r="C568" s="4" t="s">
        <v>15</v>
      </c>
      <c r="D568" s="65" t="s">
        <v>286</v>
      </c>
      <c r="E568" s="75">
        <v>6137</v>
      </c>
      <c r="F568" s="65"/>
      <c r="G568" s="60" t="s">
        <v>1878</v>
      </c>
      <c r="H568" s="13" t="s">
        <v>191</v>
      </c>
      <c r="I568" s="14">
        <v>0</v>
      </c>
      <c r="J568" s="14"/>
      <c r="K568" s="14"/>
      <c r="L568" s="14"/>
      <c r="M568" s="14"/>
      <c r="N568" s="14"/>
      <c r="O568" s="14">
        <f t="shared" si="777"/>
        <v>0</v>
      </c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>
        <v>0</v>
      </c>
      <c r="AC568" s="14">
        <v>0</v>
      </c>
      <c r="AD568" s="14">
        <v>0</v>
      </c>
      <c r="AE568" s="14"/>
      <c r="AF568" s="14"/>
      <c r="AG568" s="14"/>
      <c r="AH568" s="14"/>
      <c r="AI568" s="14"/>
      <c r="AJ568" s="14">
        <f t="shared" si="778"/>
        <v>0</v>
      </c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>
        <v>0</v>
      </c>
      <c r="AX568" s="14">
        <v>0</v>
      </c>
      <c r="AY568" s="14">
        <v>0</v>
      </c>
      <c r="AZ568" s="14"/>
      <c r="BA568" s="14"/>
      <c r="BB568" s="14"/>
      <c r="BC568" s="14"/>
      <c r="BD568" s="14"/>
      <c r="BE568" s="14">
        <f t="shared" si="779"/>
        <v>0</v>
      </c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>
        <v>0</v>
      </c>
      <c r="BS568" s="14">
        <v>0</v>
      </c>
    </row>
    <row r="569" spans="1:71" x14ac:dyDescent="0.25">
      <c r="A569" s="4" t="s">
        <v>225</v>
      </c>
      <c r="B569" s="4" t="s">
        <v>75</v>
      </c>
      <c r="C569" s="4" t="s">
        <v>15</v>
      </c>
      <c r="D569" s="65" t="s">
        <v>286</v>
      </c>
      <c r="E569" s="75">
        <v>6138</v>
      </c>
      <c r="F569" s="65"/>
      <c r="G569" s="60" t="s">
        <v>1878</v>
      </c>
      <c r="H569" s="13" t="s">
        <v>192</v>
      </c>
      <c r="I569" s="14">
        <v>0</v>
      </c>
      <c r="J569" s="14"/>
      <c r="K569" s="14"/>
      <c r="L569" s="14"/>
      <c r="M569" s="14"/>
      <c r="N569" s="14"/>
      <c r="O569" s="14">
        <f t="shared" si="777"/>
        <v>0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>
        <v>0</v>
      </c>
      <c r="AC569" s="14">
        <v>0</v>
      </c>
      <c r="AD569" s="14">
        <v>0</v>
      </c>
      <c r="AE569" s="14"/>
      <c r="AF569" s="14"/>
      <c r="AG569" s="14"/>
      <c r="AH569" s="14"/>
      <c r="AI569" s="14"/>
      <c r="AJ569" s="14">
        <f t="shared" si="778"/>
        <v>0</v>
      </c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>
        <v>0</v>
      </c>
      <c r="AX569" s="14">
        <v>0</v>
      </c>
      <c r="AY569" s="14">
        <v>0</v>
      </c>
      <c r="AZ569" s="14"/>
      <c r="BA569" s="14"/>
      <c r="BB569" s="14"/>
      <c r="BC569" s="14"/>
      <c r="BD569" s="14"/>
      <c r="BE569" s="14">
        <f t="shared" si="779"/>
        <v>0</v>
      </c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>
        <v>0</v>
      </c>
      <c r="BS569" s="14">
        <v>0</v>
      </c>
    </row>
    <row r="570" spans="1:71" x14ac:dyDescent="0.25">
      <c r="A570" s="1" t="s">
        <v>225</v>
      </c>
      <c r="B570" s="1" t="s">
        <v>75</v>
      </c>
      <c r="C570" s="1" t="s">
        <v>15</v>
      </c>
      <c r="D570" s="68" t="s">
        <v>286</v>
      </c>
      <c r="E570" s="68" t="s">
        <v>37</v>
      </c>
      <c r="F570" s="65" t="s">
        <v>1</v>
      </c>
      <c r="G570" s="13" t="s">
        <v>1</v>
      </c>
      <c r="H570" s="2" t="s">
        <v>38</v>
      </c>
      <c r="I570" s="12">
        <f t="shared" ref="I570:AA570" si="837">SUM(I571:I576)</f>
        <v>0</v>
      </c>
      <c r="J570" s="12">
        <f t="shared" si="837"/>
        <v>0</v>
      </c>
      <c r="K570" s="12">
        <f t="shared" si="837"/>
        <v>0</v>
      </c>
      <c r="L570" s="12">
        <f t="shared" si="837"/>
        <v>0</v>
      </c>
      <c r="M570" s="12">
        <f t="shared" si="837"/>
        <v>0</v>
      </c>
      <c r="N570" s="12">
        <f t="shared" si="837"/>
        <v>0</v>
      </c>
      <c r="O570" s="12">
        <f t="shared" si="837"/>
        <v>0</v>
      </c>
      <c r="P570" s="12">
        <f t="shared" si="837"/>
        <v>0</v>
      </c>
      <c r="Q570" s="12">
        <f t="shared" si="837"/>
        <v>0</v>
      </c>
      <c r="R570" s="12">
        <f t="shared" si="837"/>
        <v>0</v>
      </c>
      <c r="S570" s="12">
        <f t="shared" si="837"/>
        <v>0</v>
      </c>
      <c r="T570" s="12">
        <f t="shared" si="837"/>
        <v>0</v>
      </c>
      <c r="U570" s="12">
        <f t="shared" si="837"/>
        <v>0</v>
      </c>
      <c r="V570" s="12">
        <f t="shared" si="837"/>
        <v>0</v>
      </c>
      <c r="W570" s="12">
        <f t="shared" si="837"/>
        <v>0</v>
      </c>
      <c r="X570" s="12">
        <f t="shared" si="837"/>
        <v>0</v>
      </c>
      <c r="Y570" s="12">
        <f t="shared" si="837"/>
        <v>0</v>
      </c>
      <c r="Z570" s="12">
        <f t="shared" si="837"/>
        <v>0</v>
      </c>
      <c r="AA570" s="12">
        <f t="shared" si="837"/>
        <v>0</v>
      </c>
      <c r="AB570" s="12">
        <v>0</v>
      </c>
      <c r="AC570" s="12">
        <v>0</v>
      </c>
      <c r="AD570" s="12">
        <f t="shared" ref="AD570:AV570" si="838">SUM(AD571:AD576)</f>
        <v>0</v>
      </c>
      <c r="AE570" s="12">
        <f t="shared" si="838"/>
        <v>0</v>
      </c>
      <c r="AF570" s="12">
        <f t="shared" si="838"/>
        <v>0</v>
      </c>
      <c r="AG570" s="12">
        <f t="shared" si="838"/>
        <v>0</v>
      </c>
      <c r="AH570" s="12">
        <f t="shared" si="838"/>
        <v>0</v>
      </c>
      <c r="AI570" s="12">
        <f t="shared" si="838"/>
        <v>0</v>
      </c>
      <c r="AJ570" s="12">
        <f t="shared" si="838"/>
        <v>0</v>
      </c>
      <c r="AK570" s="12">
        <f t="shared" si="838"/>
        <v>0</v>
      </c>
      <c r="AL570" s="12">
        <f t="shared" si="838"/>
        <v>0</v>
      </c>
      <c r="AM570" s="12">
        <f t="shared" si="838"/>
        <v>0</v>
      </c>
      <c r="AN570" s="12">
        <f t="shared" si="838"/>
        <v>0</v>
      </c>
      <c r="AO570" s="12">
        <f t="shared" si="838"/>
        <v>0</v>
      </c>
      <c r="AP570" s="12">
        <f t="shared" si="838"/>
        <v>0</v>
      </c>
      <c r="AQ570" s="12">
        <f t="shared" si="838"/>
        <v>0</v>
      </c>
      <c r="AR570" s="12">
        <f t="shared" si="838"/>
        <v>0</v>
      </c>
      <c r="AS570" s="12">
        <f t="shared" si="838"/>
        <v>0</v>
      </c>
      <c r="AT570" s="12">
        <f t="shared" si="838"/>
        <v>0</v>
      </c>
      <c r="AU570" s="12">
        <f t="shared" si="838"/>
        <v>0</v>
      </c>
      <c r="AV570" s="12">
        <f t="shared" si="838"/>
        <v>0</v>
      </c>
      <c r="AW570" s="12">
        <v>0</v>
      </c>
      <c r="AX570" s="12">
        <v>0</v>
      </c>
      <c r="AY570" s="12">
        <f t="shared" ref="AY570:BQ570" si="839">SUM(AY571:AY576)</f>
        <v>0</v>
      </c>
      <c r="AZ570" s="12">
        <f t="shared" si="839"/>
        <v>0</v>
      </c>
      <c r="BA570" s="12">
        <f t="shared" si="839"/>
        <v>0</v>
      </c>
      <c r="BB570" s="12">
        <f t="shared" si="839"/>
        <v>0</v>
      </c>
      <c r="BC570" s="12">
        <f t="shared" si="839"/>
        <v>0</v>
      </c>
      <c r="BD570" s="12">
        <f t="shared" si="839"/>
        <v>0</v>
      </c>
      <c r="BE570" s="12">
        <f t="shared" si="839"/>
        <v>0</v>
      </c>
      <c r="BF570" s="12">
        <f t="shared" si="839"/>
        <v>0</v>
      </c>
      <c r="BG570" s="12">
        <f t="shared" si="839"/>
        <v>0</v>
      </c>
      <c r="BH570" s="12">
        <f t="shared" si="839"/>
        <v>0</v>
      </c>
      <c r="BI570" s="12">
        <f t="shared" si="839"/>
        <v>0</v>
      </c>
      <c r="BJ570" s="12">
        <f t="shared" si="839"/>
        <v>0</v>
      </c>
      <c r="BK570" s="12">
        <f t="shared" si="839"/>
        <v>0</v>
      </c>
      <c r="BL570" s="12">
        <f t="shared" si="839"/>
        <v>0</v>
      </c>
      <c r="BM570" s="12">
        <f t="shared" si="839"/>
        <v>0</v>
      </c>
      <c r="BN570" s="12">
        <f t="shared" si="839"/>
        <v>0</v>
      </c>
      <c r="BO570" s="12">
        <f t="shared" si="839"/>
        <v>0</v>
      </c>
      <c r="BP570" s="12">
        <f t="shared" si="839"/>
        <v>0</v>
      </c>
      <c r="BQ570" s="12">
        <f t="shared" si="839"/>
        <v>0</v>
      </c>
      <c r="BR570" s="12">
        <v>0</v>
      </c>
      <c r="BS570" s="12">
        <v>0</v>
      </c>
    </row>
    <row r="571" spans="1:71" x14ac:dyDescent="0.25">
      <c r="A571" s="4" t="s">
        <v>225</v>
      </c>
      <c r="B571" s="4" t="s">
        <v>75</v>
      </c>
      <c r="C571" s="4" t="s">
        <v>15</v>
      </c>
      <c r="D571" s="65" t="s">
        <v>286</v>
      </c>
      <c r="E571" s="75">
        <v>6139</v>
      </c>
      <c r="F571" s="65" t="s">
        <v>295</v>
      </c>
      <c r="G571" s="60" t="s">
        <v>1878</v>
      </c>
      <c r="H571" s="13" t="s">
        <v>296</v>
      </c>
      <c r="I571" s="14">
        <v>0</v>
      </c>
      <c r="J571" s="14"/>
      <c r="K571" s="14"/>
      <c r="L571" s="14"/>
      <c r="M571" s="14"/>
      <c r="N571" s="14"/>
      <c r="O571" s="14">
        <f t="shared" si="777"/>
        <v>0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>
        <v>0</v>
      </c>
      <c r="AC571" s="14">
        <v>0</v>
      </c>
      <c r="AD571" s="14">
        <v>0</v>
      </c>
      <c r="AE571" s="14"/>
      <c r="AF571" s="14"/>
      <c r="AG571" s="14"/>
      <c r="AH571" s="14"/>
      <c r="AI571" s="14"/>
      <c r="AJ571" s="14">
        <f t="shared" si="778"/>
        <v>0</v>
      </c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>
        <v>0</v>
      </c>
      <c r="AX571" s="14">
        <v>0</v>
      </c>
      <c r="AY571" s="14">
        <v>0</v>
      </c>
      <c r="AZ571" s="14"/>
      <c r="BA571" s="14"/>
      <c r="BB571" s="14"/>
      <c r="BC571" s="14"/>
      <c r="BD571" s="14"/>
      <c r="BE571" s="14">
        <f t="shared" si="779"/>
        <v>0</v>
      </c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>
        <v>0</v>
      </c>
      <c r="BS571" s="14">
        <v>0</v>
      </c>
    </row>
    <row r="572" spans="1:71" x14ac:dyDescent="0.25">
      <c r="A572" s="4" t="s">
        <v>225</v>
      </c>
      <c r="B572" s="4" t="s">
        <v>75</v>
      </c>
      <c r="C572" s="4" t="s">
        <v>15</v>
      </c>
      <c r="D572" s="65" t="s">
        <v>286</v>
      </c>
      <c r="E572" s="75">
        <v>6139</v>
      </c>
      <c r="F572" s="65" t="s">
        <v>297</v>
      </c>
      <c r="G572" s="60" t="s">
        <v>1878</v>
      </c>
      <c r="H572" s="13" t="s">
        <v>298</v>
      </c>
      <c r="I572" s="14">
        <v>0</v>
      </c>
      <c r="J572" s="14"/>
      <c r="K572" s="14"/>
      <c r="L572" s="14"/>
      <c r="M572" s="14"/>
      <c r="N572" s="14"/>
      <c r="O572" s="14">
        <f t="shared" si="777"/>
        <v>0</v>
      </c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>
        <v>0</v>
      </c>
      <c r="AC572" s="14">
        <v>0</v>
      </c>
      <c r="AD572" s="14">
        <v>0</v>
      </c>
      <c r="AE572" s="14"/>
      <c r="AF572" s="14"/>
      <c r="AG572" s="14"/>
      <c r="AH572" s="14"/>
      <c r="AI572" s="14"/>
      <c r="AJ572" s="14">
        <f t="shared" si="778"/>
        <v>0</v>
      </c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>
        <v>0</v>
      </c>
      <c r="AX572" s="14">
        <v>0</v>
      </c>
      <c r="AY572" s="14">
        <v>0</v>
      </c>
      <c r="AZ572" s="14"/>
      <c r="BA572" s="14"/>
      <c r="BB572" s="14"/>
      <c r="BC572" s="14"/>
      <c r="BD572" s="14"/>
      <c r="BE572" s="14">
        <f t="shared" si="779"/>
        <v>0</v>
      </c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>
        <v>0</v>
      </c>
      <c r="BS572" s="14">
        <v>0</v>
      </c>
    </row>
    <row r="573" spans="1:71" x14ac:dyDescent="0.25">
      <c r="A573" s="4" t="s">
        <v>225</v>
      </c>
      <c r="B573" s="4" t="s">
        <v>75</v>
      </c>
      <c r="C573" s="4" t="s">
        <v>15</v>
      </c>
      <c r="D573" s="65" t="s">
        <v>286</v>
      </c>
      <c r="E573" s="75">
        <v>6139</v>
      </c>
      <c r="F573" s="65" t="s">
        <v>299</v>
      </c>
      <c r="G573" s="60" t="s">
        <v>1878</v>
      </c>
      <c r="H573" s="13" t="s">
        <v>300</v>
      </c>
      <c r="I573" s="14">
        <v>0</v>
      </c>
      <c r="J573" s="14"/>
      <c r="K573" s="14"/>
      <c r="L573" s="14"/>
      <c r="M573" s="14"/>
      <c r="N573" s="14"/>
      <c r="O573" s="14">
        <f t="shared" si="777"/>
        <v>0</v>
      </c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>
        <v>0</v>
      </c>
      <c r="AC573" s="14">
        <v>0</v>
      </c>
      <c r="AD573" s="14">
        <v>0</v>
      </c>
      <c r="AE573" s="14"/>
      <c r="AF573" s="14"/>
      <c r="AG573" s="14"/>
      <c r="AH573" s="14"/>
      <c r="AI573" s="14"/>
      <c r="AJ573" s="14">
        <f t="shared" si="778"/>
        <v>0</v>
      </c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>
        <v>0</v>
      </c>
      <c r="AX573" s="14">
        <v>0</v>
      </c>
      <c r="AY573" s="14">
        <v>0</v>
      </c>
      <c r="AZ573" s="14"/>
      <c r="BA573" s="14"/>
      <c r="BB573" s="14"/>
      <c r="BC573" s="14"/>
      <c r="BD573" s="14"/>
      <c r="BE573" s="14">
        <f t="shared" si="779"/>
        <v>0</v>
      </c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>
        <v>0</v>
      </c>
      <c r="BS573" s="14">
        <v>0</v>
      </c>
    </row>
    <row r="574" spans="1:71" ht="22.5" x14ac:dyDescent="0.25">
      <c r="A574" s="4" t="s">
        <v>225</v>
      </c>
      <c r="B574" s="4" t="s">
        <v>75</v>
      </c>
      <c r="C574" s="4" t="s">
        <v>15</v>
      </c>
      <c r="D574" s="65" t="s">
        <v>286</v>
      </c>
      <c r="E574" s="75">
        <v>6139</v>
      </c>
      <c r="F574" s="65" t="s">
        <v>301</v>
      </c>
      <c r="G574" s="60" t="s">
        <v>1878</v>
      </c>
      <c r="H574" s="13" t="s">
        <v>302</v>
      </c>
      <c r="I574" s="14">
        <v>0</v>
      </c>
      <c r="J574" s="14"/>
      <c r="K574" s="14"/>
      <c r="L574" s="14"/>
      <c r="M574" s="14"/>
      <c r="N574" s="14"/>
      <c r="O574" s="14">
        <f t="shared" si="777"/>
        <v>0</v>
      </c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>
        <v>0</v>
      </c>
      <c r="AC574" s="14">
        <v>0</v>
      </c>
      <c r="AD574" s="14">
        <v>0</v>
      </c>
      <c r="AE574" s="14"/>
      <c r="AF574" s="14"/>
      <c r="AG574" s="14"/>
      <c r="AH574" s="14"/>
      <c r="AI574" s="14"/>
      <c r="AJ574" s="14">
        <f t="shared" si="778"/>
        <v>0</v>
      </c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>
        <v>0</v>
      </c>
      <c r="AX574" s="14">
        <v>0</v>
      </c>
      <c r="AY574" s="14">
        <v>0</v>
      </c>
      <c r="AZ574" s="14"/>
      <c r="BA574" s="14"/>
      <c r="BB574" s="14"/>
      <c r="BC574" s="14"/>
      <c r="BD574" s="14"/>
      <c r="BE574" s="14">
        <f t="shared" si="779"/>
        <v>0</v>
      </c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>
        <v>0</v>
      </c>
      <c r="BS574" s="14">
        <v>0</v>
      </c>
    </row>
    <row r="575" spans="1:71" ht="22.5" x14ac:dyDescent="0.25">
      <c r="A575" s="4" t="s">
        <v>225</v>
      </c>
      <c r="B575" s="4" t="s">
        <v>75</v>
      </c>
      <c r="C575" s="4" t="s">
        <v>15</v>
      </c>
      <c r="D575" s="65" t="s">
        <v>286</v>
      </c>
      <c r="E575" s="75">
        <v>6139</v>
      </c>
      <c r="F575" s="65" t="s">
        <v>303</v>
      </c>
      <c r="G575" s="60" t="s">
        <v>1878</v>
      </c>
      <c r="H575" s="13" t="s">
        <v>52</v>
      </c>
      <c r="I575" s="14">
        <v>0</v>
      </c>
      <c r="J575" s="14"/>
      <c r="K575" s="14"/>
      <c r="L575" s="14"/>
      <c r="M575" s="14"/>
      <c r="N575" s="14"/>
      <c r="O575" s="14">
        <f t="shared" si="777"/>
        <v>0</v>
      </c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>
        <v>0</v>
      </c>
      <c r="AC575" s="14">
        <v>0</v>
      </c>
      <c r="AD575" s="14">
        <v>0</v>
      </c>
      <c r="AE575" s="14"/>
      <c r="AF575" s="14"/>
      <c r="AG575" s="14"/>
      <c r="AH575" s="14"/>
      <c r="AI575" s="14"/>
      <c r="AJ575" s="14">
        <f t="shared" si="778"/>
        <v>0</v>
      </c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>
        <v>0</v>
      </c>
      <c r="AX575" s="14">
        <v>0</v>
      </c>
      <c r="AY575" s="14">
        <v>0</v>
      </c>
      <c r="AZ575" s="14"/>
      <c r="BA575" s="14"/>
      <c r="BB575" s="14"/>
      <c r="BC575" s="14"/>
      <c r="BD575" s="14"/>
      <c r="BE575" s="14">
        <f t="shared" si="779"/>
        <v>0</v>
      </c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>
        <v>0</v>
      </c>
      <c r="BS575" s="14">
        <v>0</v>
      </c>
    </row>
    <row r="576" spans="1:71" x14ac:dyDescent="0.25">
      <c r="A576" s="4" t="s">
        <v>225</v>
      </c>
      <c r="B576" s="4" t="s">
        <v>75</v>
      </c>
      <c r="C576" s="4" t="s">
        <v>15</v>
      </c>
      <c r="D576" s="65" t="s">
        <v>286</v>
      </c>
      <c r="E576" s="75">
        <v>6139</v>
      </c>
      <c r="F576" s="65" t="s">
        <v>1850</v>
      </c>
      <c r="G576" s="60" t="s">
        <v>1878</v>
      </c>
      <c r="H576" s="13" t="s">
        <v>304</v>
      </c>
      <c r="I576" s="14">
        <v>0</v>
      </c>
      <c r="J576" s="14"/>
      <c r="K576" s="14"/>
      <c r="L576" s="14"/>
      <c r="M576" s="14"/>
      <c r="N576" s="14"/>
      <c r="O576" s="14">
        <f t="shared" si="777"/>
        <v>0</v>
      </c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>
        <v>0</v>
      </c>
      <c r="AC576" s="14">
        <v>0</v>
      </c>
      <c r="AD576" s="14">
        <v>0</v>
      </c>
      <c r="AE576" s="14"/>
      <c r="AF576" s="14"/>
      <c r="AG576" s="14"/>
      <c r="AH576" s="14"/>
      <c r="AI576" s="14"/>
      <c r="AJ576" s="14">
        <f t="shared" si="778"/>
        <v>0</v>
      </c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>
        <v>0</v>
      </c>
      <c r="AX576" s="14">
        <v>0</v>
      </c>
      <c r="AY576" s="14">
        <v>0</v>
      </c>
      <c r="AZ576" s="14"/>
      <c r="BA576" s="14"/>
      <c r="BB576" s="14"/>
      <c r="BC576" s="14"/>
      <c r="BD576" s="14"/>
      <c r="BE576" s="14">
        <f t="shared" si="779"/>
        <v>0</v>
      </c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>
        <v>0</v>
      </c>
      <c r="BS576" s="14">
        <v>0</v>
      </c>
    </row>
    <row r="577" spans="1:71" ht="22.5" x14ac:dyDescent="0.25">
      <c r="A577" s="1" t="s">
        <v>1</v>
      </c>
      <c r="B577" s="1" t="s">
        <v>1</v>
      </c>
      <c r="C577" s="1" t="s">
        <v>1</v>
      </c>
      <c r="D577" s="64" t="s">
        <v>1</v>
      </c>
      <c r="E577" s="64" t="s">
        <v>1</v>
      </c>
      <c r="F577" s="64" t="s">
        <v>1</v>
      </c>
      <c r="G577" s="2" t="s">
        <v>1</v>
      </c>
      <c r="H577" s="10" t="s">
        <v>53</v>
      </c>
      <c r="I577" s="11">
        <f t="shared" ref="I577:X578" si="840">SUM(I578)</f>
        <v>0</v>
      </c>
      <c r="J577" s="11">
        <f t="shared" si="840"/>
        <v>0</v>
      </c>
      <c r="K577" s="11">
        <f t="shared" si="840"/>
        <v>0</v>
      </c>
      <c r="L577" s="11">
        <f t="shared" si="840"/>
        <v>0</v>
      </c>
      <c r="M577" s="11">
        <f t="shared" si="840"/>
        <v>0</v>
      </c>
      <c r="N577" s="11">
        <f t="shared" si="840"/>
        <v>0</v>
      </c>
      <c r="O577" s="11">
        <f t="shared" si="840"/>
        <v>0</v>
      </c>
      <c r="P577" s="11">
        <f t="shared" si="840"/>
        <v>0</v>
      </c>
      <c r="Q577" s="11">
        <f t="shared" si="840"/>
        <v>0</v>
      </c>
      <c r="R577" s="11">
        <f t="shared" si="840"/>
        <v>0</v>
      </c>
      <c r="S577" s="11">
        <f t="shared" si="840"/>
        <v>0</v>
      </c>
      <c r="T577" s="11">
        <f t="shared" si="840"/>
        <v>0</v>
      </c>
      <c r="U577" s="11">
        <f t="shared" si="840"/>
        <v>0</v>
      </c>
      <c r="V577" s="11">
        <f t="shared" si="840"/>
        <v>0</v>
      </c>
      <c r="W577" s="11">
        <f t="shared" si="840"/>
        <v>0</v>
      </c>
      <c r="X577" s="11">
        <f t="shared" si="840"/>
        <v>0</v>
      </c>
      <c r="Y577" s="11">
        <f t="shared" ref="J577:AA578" si="841">SUM(Y578)</f>
        <v>0</v>
      </c>
      <c r="Z577" s="11">
        <f t="shared" si="841"/>
        <v>0</v>
      </c>
      <c r="AA577" s="11">
        <f t="shared" si="841"/>
        <v>0</v>
      </c>
      <c r="AB577" s="11">
        <v>0</v>
      </c>
      <c r="AC577" s="11">
        <v>0</v>
      </c>
      <c r="AD577" s="11">
        <f t="shared" ref="AD577:AS578" si="842">SUM(AD578)</f>
        <v>0</v>
      </c>
      <c r="AE577" s="11">
        <f t="shared" si="842"/>
        <v>0</v>
      </c>
      <c r="AF577" s="11">
        <f t="shared" si="842"/>
        <v>0</v>
      </c>
      <c r="AG577" s="11">
        <f t="shared" si="842"/>
        <v>0</v>
      </c>
      <c r="AH577" s="11">
        <f t="shared" si="842"/>
        <v>0</v>
      </c>
      <c r="AI577" s="11">
        <f t="shared" si="842"/>
        <v>0</v>
      </c>
      <c r="AJ577" s="11">
        <f t="shared" si="842"/>
        <v>0</v>
      </c>
      <c r="AK577" s="11">
        <f t="shared" si="842"/>
        <v>0</v>
      </c>
      <c r="AL577" s="11">
        <f t="shared" si="842"/>
        <v>0</v>
      </c>
      <c r="AM577" s="11">
        <f t="shared" si="842"/>
        <v>0</v>
      </c>
      <c r="AN577" s="11">
        <f t="shared" si="842"/>
        <v>0</v>
      </c>
      <c r="AO577" s="11">
        <f t="shared" si="842"/>
        <v>0</v>
      </c>
      <c r="AP577" s="11">
        <f t="shared" si="842"/>
        <v>0</v>
      </c>
      <c r="AQ577" s="11">
        <f t="shared" si="842"/>
        <v>0</v>
      </c>
      <c r="AR577" s="11">
        <f t="shared" si="842"/>
        <v>0</v>
      </c>
      <c r="AS577" s="11">
        <f t="shared" si="842"/>
        <v>0</v>
      </c>
      <c r="AT577" s="11">
        <f t="shared" ref="AE577:AV578" si="843">SUM(AT578)</f>
        <v>0</v>
      </c>
      <c r="AU577" s="11">
        <f t="shared" si="843"/>
        <v>0</v>
      </c>
      <c r="AV577" s="11">
        <f t="shared" si="843"/>
        <v>0</v>
      </c>
      <c r="AW577" s="11">
        <v>0</v>
      </c>
      <c r="AX577" s="11">
        <v>0</v>
      </c>
      <c r="AY577" s="11">
        <f t="shared" ref="AY577:BN578" si="844">SUM(AY578)</f>
        <v>0</v>
      </c>
      <c r="AZ577" s="11">
        <f t="shared" si="844"/>
        <v>0</v>
      </c>
      <c r="BA577" s="11">
        <f t="shared" si="844"/>
        <v>0</v>
      </c>
      <c r="BB577" s="11">
        <f t="shared" si="844"/>
        <v>0</v>
      </c>
      <c r="BC577" s="11">
        <f t="shared" si="844"/>
        <v>0</v>
      </c>
      <c r="BD577" s="11">
        <f t="shared" si="844"/>
        <v>0</v>
      </c>
      <c r="BE577" s="11">
        <f t="shared" si="844"/>
        <v>0</v>
      </c>
      <c r="BF577" s="11">
        <f t="shared" si="844"/>
        <v>0</v>
      </c>
      <c r="BG577" s="11">
        <f t="shared" si="844"/>
        <v>0</v>
      </c>
      <c r="BH577" s="11">
        <f t="shared" si="844"/>
        <v>0</v>
      </c>
      <c r="BI577" s="11">
        <f t="shared" si="844"/>
        <v>0</v>
      </c>
      <c r="BJ577" s="11">
        <f t="shared" si="844"/>
        <v>0</v>
      </c>
      <c r="BK577" s="11">
        <f t="shared" si="844"/>
        <v>0</v>
      </c>
      <c r="BL577" s="11">
        <f t="shared" si="844"/>
        <v>0</v>
      </c>
      <c r="BM577" s="11">
        <f t="shared" si="844"/>
        <v>0</v>
      </c>
      <c r="BN577" s="11">
        <f t="shared" si="844"/>
        <v>0</v>
      </c>
      <c r="BO577" s="11">
        <f t="shared" ref="AZ577:BQ578" si="845">SUM(BO578)</f>
        <v>0</v>
      </c>
      <c r="BP577" s="11">
        <f t="shared" si="845"/>
        <v>0</v>
      </c>
      <c r="BQ577" s="11">
        <f t="shared" si="845"/>
        <v>0</v>
      </c>
      <c r="BR577" s="11">
        <v>0</v>
      </c>
      <c r="BS577" s="11">
        <v>0</v>
      </c>
    </row>
    <row r="578" spans="1:71" x14ac:dyDescent="0.25">
      <c r="A578" s="4" t="s">
        <v>225</v>
      </c>
      <c r="B578" s="4" t="s">
        <v>75</v>
      </c>
      <c r="C578" s="4" t="s">
        <v>15</v>
      </c>
      <c r="D578" s="65" t="s">
        <v>286</v>
      </c>
      <c r="E578" s="64" t="s">
        <v>54</v>
      </c>
      <c r="F578" s="64" t="s">
        <v>1</v>
      </c>
      <c r="G578" s="2" t="s">
        <v>1</v>
      </c>
      <c r="H578" s="2" t="s">
        <v>55</v>
      </c>
      <c r="I578" s="12">
        <f t="shared" si="840"/>
        <v>0</v>
      </c>
      <c r="J578" s="12">
        <f t="shared" si="841"/>
        <v>0</v>
      </c>
      <c r="K578" s="12">
        <f t="shared" si="841"/>
        <v>0</v>
      </c>
      <c r="L578" s="12">
        <f t="shared" si="841"/>
        <v>0</v>
      </c>
      <c r="M578" s="12">
        <f t="shared" si="841"/>
        <v>0</v>
      </c>
      <c r="N578" s="12">
        <f t="shared" si="841"/>
        <v>0</v>
      </c>
      <c r="O578" s="12">
        <f t="shared" si="841"/>
        <v>0</v>
      </c>
      <c r="P578" s="12">
        <f t="shared" si="841"/>
        <v>0</v>
      </c>
      <c r="Q578" s="12">
        <f t="shared" si="841"/>
        <v>0</v>
      </c>
      <c r="R578" s="12">
        <f t="shared" si="841"/>
        <v>0</v>
      </c>
      <c r="S578" s="12">
        <f t="shared" si="841"/>
        <v>0</v>
      </c>
      <c r="T578" s="12">
        <f t="shared" si="841"/>
        <v>0</v>
      </c>
      <c r="U578" s="12">
        <f t="shared" si="841"/>
        <v>0</v>
      </c>
      <c r="V578" s="12">
        <f t="shared" si="841"/>
        <v>0</v>
      </c>
      <c r="W578" s="12">
        <f t="shared" si="841"/>
        <v>0</v>
      </c>
      <c r="X578" s="12">
        <f t="shared" si="841"/>
        <v>0</v>
      </c>
      <c r="Y578" s="12">
        <f t="shared" si="841"/>
        <v>0</v>
      </c>
      <c r="Z578" s="12">
        <f t="shared" si="841"/>
        <v>0</v>
      </c>
      <c r="AA578" s="12">
        <f t="shared" si="841"/>
        <v>0</v>
      </c>
      <c r="AB578" s="12">
        <v>0</v>
      </c>
      <c r="AC578" s="12">
        <v>0</v>
      </c>
      <c r="AD578" s="12">
        <f t="shared" si="842"/>
        <v>0</v>
      </c>
      <c r="AE578" s="12">
        <f t="shared" si="843"/>
        <v>0</v>
      </c>
      <c r="AF578" s="12">
        <f t="shared" si="843"/>
        <v>0</v>
      </c>
      <c r="AG578" s="12">
        <f t="shared" si="843"/>
        <v>0</v>
      </c>
      <c r="AH578" s="12">
        <f t="shared" si="843"/>
        <v>0</v>
      </c>
      <c r="AI578" s="12">
        <f t="shared" si="843"/>
        <v>0</v>
      </c>
      <c r="AJ578" s="12">
        <f t="shared" si="843"/>
        <v>0</v>
      </c>
      <c r="AK578" s="12">
        <f t="shared" si="843"/>
        <v>0</v>
      </c>
      <c r="AL578" s="12">
        <f t="shared" si="843"/>
        <v>0</v>
      </c>
      <c r="AM578" s="12">
        <f t="shared" si="843"/>
        <v>0</v>
      </c>
      <c r="AN578" s="12">
        <f t="shared" si="843"/>
        <v>0</v>
      </c>
      <c r="AO578" s="12">
        <f t="shared" si="843"/>
        <v>0</v>
      </c>
      <c r="AP578" s="12">
        <f t="shared" si="843"/>
        <v>0</v>
      </c>
      <c r="AQ578" s="12">
        <f t="shared" si="843"/>
        <v>0</v>
      </c>
      <c r="AR578" s="12">
        <f t="shared" si="843"/>
        <v>0</v>
      </c>
      <c r="AS578" s="12">
        <f t="shared" si="843"/>
        <v>0</v>
      </c>
      <c r="AT578" s="12">
        <f t="shared" si="843"/>
        <v>0</v>
      </c>
      <c r="AU578" s="12">
        <f t="shared" si="843"/>
        <v>0</v>
      </c>
      <c r="AV578" s="12">
        <f t="shared" si="843"/>
        <v>0</v>
      </c>
      <c r="AW578" s="12">
        <v>0</v>
      </c>
      <c r="AX578" s="12">
        <v>0</v>
      </c>
      <c r="AY578" s="12">
        <f t="shared" si="844"/>
        <v>0</v>
      </c>
      <c r="AZ578" s="12">
        <f t="shared" si="845"/>
        <v>0</v>
      </c>
      <c r="BA578" s="12">
        <f t="shared" si="845"/>
        <v>0</v>
      </c>
      <c r="BB578" s="12">
        <f t="shared" si="845"/>
        <v>0</v>
      </c>
      <c r="BC578" s="12">
        <f t="shared" si="845"/>
        <v>0</v>
      </c>
      <c r="BD578" s="12">
        <f t="shared" si="845"/>
        <v>0</v>
      </c>
      <c r="BE578" s="12">
        <f t="shared" si="845"/>
        <v>0</v>
      </c>
      <c r="BF578" s="12">
        <f t="shared" si="845"/>
        <v>0</v>
      </c>
      <c r="BG578" s="12">
        <f t="shared" si="845"/>
        <v>0</v>
      </c>
      <c r="BH578" s="12">
        <f t="shared" si="845"/>
        <v>0</v>
      </c>
      <c r="BI578" s="12">
        <f t="shared" si="845"/>
        <v>0</v>
      </c>
      <c r="BJ578" s="12">
        <f t="shared" si="845"/>
        <v>0</v>
      </c>
      <c r="BK578" s="12">
        <f t="shared" si="845"/>
        <v>0</v>
      </c>
      <c r="BL578" s="12">
        <f t="shared" si="845"/>
        <v>0</v>
      </c>
      <c r="BM578" s="12">
        <f t="shared" si="845"/>
        <v>0</v>
      </c>
      <c r="BN578" s="12">
        <f t="shared" si="845"/>
        <v>0</v>
      </c>
      <c r="BO578" s="12">
        <f t="shared" si="845"/>
        <v>0</v>
      </c>
      <c r="BP578" s="12">
        <f t="shared" si="845"/>
        <v>0</v>
      </c>
      <c r="BQ578" s="12">
        <f t="shared" si="845"/>
        <v>0</v>
      </c>
      <c r="BR578" s="12">
        <v>0</v>
      </c>
      <c r="BS578" s="12">
        <v>0</v>
      </c>
    </row>
    <row r="579" spans="1:71" x14ac:dyDescent="0.25">
      <c r="A579" s="4" t="s">
        <v>225</v>
      </c>
      <c r="B579" s="4" t="s">
        <v>75</v>
      </c>
      <c r="C579" s="4" t="s">
        <v>15</v>
      </c>
      <c r="D579" s="65" t="s">
        <v>286</v>
      </c>
      <c r="E579" s="75">
        <v>6148</v>
      </c>
      <c r="F579" s="65"/>
      <c r="G579" s="60" t="s">
        <v>1878</v>
      </c>
      <c r="H579" s="13" t="s">
        <v>63</v>
      </c>
      <c r="I579" s="14">
        <v>0</v>
      </c>
      <c r="J579" s="14"/>
      <c r="K579" s="14"/>
      <c r="L579" s="14"/>
      <c r="M579" s="14"/>
      <c r="N579" s="14"/>
      <c r="O579" s="14">
        <f t="shared" si="777"/>
        <v>0</v>
      </c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>
        <v>0</v>
      </c>
      <c r="AC579" s="14">
        <v>0</v>
      </c>
      <c r="AD579" s="14">
        <v>0</v>
      </c>
      <c r="AE579" s="14"/>
      <c r="AF579" s="14"/>
      <c r="AG579" s="14"/>
      <c r="AH579" s="14"/>
      <c r="AI579" s="14"/>
      <c r="AJ579" s="14">
        <f t="shared" si="778"/>
        <v>0</v>
      </c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>
        <v>0</v>
      </c>
      <c r="AX579" s="14">
        <v>0</v>
      </c>
      <c r="AY579" s="14">
        <v>0</v>
      </c>
      <c r="AZ579" s="14"/>
      <c r="BA579" s="14"/>
      <c r="BB579" s="14"/>
      <c r="BC579" s="14"/>
      <c r="BD579" s="14"/>
      <c r="BE579" s="14">
        <f t="shared" si="779"/>
        <v>0</v>
      </c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>
        <v>0</v>
      </c>
      <c r="BS579" s="14">
        <v>0</v>
      </c>
    </row>
    <row r="580" spans="1:71" ht="22.5" x14ac:dyDescent="0.25">
      <c r="A580" s="1" t="s">
        <v>1</v>
      </c>
      <c r="B580" s="1" t="s">
        <v>1</v>
      </c>
      <c r="C580" s="1" t="s">
        <v>1</v>
      </c>
      <c r="D580" s="64" t="s">
        <v>1</v>
      </c>
      <c r="E580" s="64" t="s">
        <v>1</v>
      </c>
      <c r="F580" s="64" t="s">
        <v>1</v>
      </c>
      <c r="G580" s="2" t="s">
        <v>1</v>
      </c>
      <c r="H580" s="10" t="s">
        <v>64</v>
      </c>
      <c r="I580" s="11">
        <f t="shared" ref="I580:AA580" si="846">SUM(I581)</f>
        <v>0</v>
      </c>
      <c r="J580" s="11">
        <f t="shared" si="846"/>
        <v>0</v>
      </c>
      <c r="K580" s="11">
        <f t="shared" si="846"/>
        <v>0</v>
      </c>
      <c r="L580" s="11">
        <f t="shared" si="846"/>
        <v>0</v>
      </c>
      <c r="M580" s="11">
        <f t="shared" si="846"/>
        <v>0</v>
      </c>
      <c r="N580" s="11">
        <f t="shared" si="846"/>
        <v>0</v>
      </c>
      <c r="O580" s="11">
        <f t="shared" si="846"/>
        <v>0</v>
      </c>
      <c r="P580" s="11">
        <f t="shared" si="846"/>
        <v>0</v>
      </c>
      <c r="Q580" s="11">
        <f t="shared" si="846"/>
        <v>0</v>
      </c>
      <c r="R580" s="11">
        <f t="shared" si="846"/>
        <v>0</v>
      </c>
      <c r="S580" s="11">
        <f t="shared" si="846"/>
        <v>0</v>
      </c>
      <c r="T580" s="11">
        <f t="shared" si="846"/>
        <v>0</v>
      </c>
      <c r="U580" s="11">
        <f t="shared" si="846"/>
        <v>0</v>
      </c>
      <c r="V580" s="11">
        <f t="shared" si="846"/>
        <v>0</v>
      </c>
      <c r="W580" s="11">
        <f t="shared" si="846"/>
        <v>0</v>
      </c>
      <c r="X580" s="11">
        <f t="shared" si="846"/>
        <v>0</v>
      </c>
      <c r="Y580" s="11">
        <f t="shared" si="846"/>
        <v>0</v>
      </c>
      <c r="Z580" s="11">
        <f t="shared" si="846"/>
        <v>0</v>
      </c>
      <c r="AA580" s="11">
        <f t="shared" si="846"/>
        <v>0</v>
      </c>
      <c r="AB580" s="11">
        <v>0</v>
      </c>
      <c r="AC580" s="11">
        <v>0</v>
      </c>
      <c r="AD580" s="11">
        <f t="shared" ref="AD580:AV580" si="847">SUM(AD581)</f>
        <v>0</v>
      </c>
      <c r="AE580" s="11">
        <f t="shared" si="847"/>
        <v>0</v>
      </c>
      <c r="AF580" s="11">
        <f t="shared" si="847"/>
        <v>0</v>
      </c>
      <c r="AG580" s="11">
        <f t="shared" si="847"/>
        <v>0</v>
      </c>
      <c r="AH580" s="11">
        <f t="shared" si="847"/>
        <v>0</v>
      </c>
      <c r="AI580" s="11">
        <f t="shared" si="847"/>
        <v>0</v>
      </c>
      <c r="AJ580" s="11">
        <f t="shared" si="847"/>
        <v>0</v>
      </c>
      <c r="AK580" s="11">
        <f t="shared" si="847"/>
        <v>0</v>
      </c>
      <c r="AL580" s="11">
        <f t="shared" si="847"/>
        <v>0</v>
      </c>
      <c r="AM580" s="11">
        <f t="shared" si="847"/>
        <v>0</v>
      </c>
      <c r="AN580" s="11">
        <f t="shared" si="847"/>
        <v>0</v>
      </c>
      <c r="AO580" s="11">
        <f t="shared" si="847"/>
        <v>0</v>
      </c>
      <c r="AP580" s="11">
        <f t="shared" si="847"/>
        <v>0</v>
      </c>
      <c r="AQ580" s="11">
        <f t="shared" si="847"/>
        <v>0</v>
      </c>
      <c r="AR580" s="11">
        <f t="shared" si="847"/>
        <v>0</v>
      </c>
      <c r="AS580" s="11">
        <f t="shared" si="847"/>
        <v>0</v>
      </c>
      <c r="AT580" s="11">
        <f t="shared" si="847"/>
        <v>0</v>
      </c>
      <c r="AU580" s="11">
        <f t="shared" si="847"/>
        <v>0</v>
      </c>
      <c r="AV580" s="11">
        <f t="shared" si="847"/>
        <v>0</v>
      </c>
      <c r="AW580" s="11">
        <v>0</v>
      </c>
      <c r="AX580" s="11">
        <v>0</v>
      </c>
      <c r="AY580" s="11">
        <f t="shared" ref="AY580:BQ580" si="848">SUM(AY581)</f>
        <v>0</v>
      </c>
      <c r="AZ580" s="11">
        <f t="shared" si="848"/>
        <v>0</v>
      </c>
      <c r="BA580" s="11">
        <f t="shared" si="848"/>
        <v>0</v>
      </c>
      <c r="BB580" s="11">
        <f t="shared" si="848"/>
        <v>0</v>
      </c>
      <c r="BC580" s="11">
        <f t="shared" si="848"/>
        <v>0</v>
      </c>
      <c r="BD580" s="11">
        <f t="shared" si="848"/>
        <v>0</v>
      </c>
      <c r="BE580" s="11">
        <f t="shared" si="848"/>
        <v>0</v>
      </c>
      <c r="BF580" s="11">
        <f t="shared" si="848"/>
        <v>0</v>
      </c>
      <c r="BG580" s="11">
        <f t="shared" si="848"/>
        <v>0</v>
      </c>
      <c r="BH580" s="11">
        <f t="shared" si="848"/>
        <v>0</v>
      </c>
      <c r="BI580" s="11">
        <f t="shared" si="848"/>
        <v>0</v>
      </c>
      <c r="BJ580" s="11">
        <f t="shared" si="848"/>
        <v>0</v>
      </c>
      <c r="BK580" s="11">
        <f t="shared" si="848"/>
        <v>0</v>
      </c>
      <c r="BL580" s="11">
        <f t="shared" si="848"/>
        <v>0</v>
      </c>
      <c r="BM580" s="11">
        <f t="shared" si="848"/>
        <v>0</v>
      </c>
      <c r="BN580" s="11">
        <f t="shared" si="848"/>
        <v>0</v>
      </c>
      <c r="BO580" s="11">
        <f t="shared" si="848"/>
        <v>0</v>
      </c>
      <c r="BP580" s="11">
        <f t="shared" si="848"/>
        <v>0</v>
      </c>
      <c r="BQ580" s="11">
        <f t="shared" si="848"/>
        <v>0</v>
      </c>
      <c r="BR580" s="11">
        <v>0</v>
      </c>
      <c r="BS580" s="11">
        <v>0</v>
      </c>
    </row>
    <row r="581" spans="1:71" x14ac:dyDescent="0.25">
      <c r="A581" s="4" t="s">
        <v>225</v>
      </c>
      <c r="B581" s="4" t="s">
        <v>75</v>
      </c>
      <c r="C581" s="4" t="s">
        <v>15</v>
      </c>
      <c r="D581" s="65" t="s">
        <v>286</v>
      </c>
      <c r="E581" s="64" t="s">
        <v>65</v>
      </c>
      <c r="F581" s="64" t="s">
        <v>1</v>
      </c>
      <c r="G581" s="2" t="s">
        <v>1</v>
      </c>
      <c r="H581" s="2" t="s">
        <v>66</v>
      </c>
      <c r="I581" s="12">
        <f t="shared" ref="I581:AA581" si="849">SUM(I582:I584)</f>
        <v>0</v>
      </c>
      <c r="J581" s="12">
        <f t="shared" si="849"/>
        <v>0</v>
      </c>
      <c r="K581" s="12">
        <f t="shared" si="849"/>
        <v>0</v>
      </c>
      <c r="L581" s="12">
        <f t="shared" si="849"/>
        <v>0</v>
      </c>
      <c r="M581" s="12">
        <f t="shared" si="849"/>
        <v>0</v>
      </c>
      <c r="N581" s="12">
        <f t="shared" si="849"/>
        <v>0</v>
      </c>
      <c r="O581" s="12">
        <f t="shared" ref="O581" si="850">SUM(O582:O584)</f>
        <v>0</v>
      </c>
      <c r="P581" s="12">
        <f t="shared" si="849"/>
        <v>0</v>
      </c>
      <c r="Q581" s="12">
        <f t="shared" si="849"/>
        <v>0</v>
      </c>
      <c r="R581" s="12">
        <f t="shared" si="849"/>
        <v>0</v>
      </c>
      <c r="S581" s="12">
        <f t="shared" si="849"/>
        <v>0</v>
      </c>
      <c r="T581" s="12">
        <f t="shared" si="849"/>
        <v>0</v>
      </c>
      <c r="U581" s="12">
        <f t="shared" si="849"/>
        <v>0</v>
      </c>
      <c r="V581" s="12">
        <f t="shared" si="849"/>
        <v>0</v>
      </c>
      <c r="W581" s="12">
        <f t="shared" si="849"/>
        <v>0</v>
      </c>
      <c r="X581" s="12">
        <f t="shared" si="849"/>
        <v>0</v>
      </c>
      <c r="Y581" s="12">
        <f t="shared" si="849"/>
        <v>0</v>
      </c>
      <c r="Z581" s="12">
        <f t="shared" si="849"/>
        <v>0</v>
      </c>
      <c r="AA581" s="12">
        <f t="shared" si="849"/>
        <v>0</v>
      </c>
      <c r="AB581" s="12">
        <v>0</v>
      </c>
      <c r="AC581" s="12">
        <v>0</v>
      </c>
      <c r="AD581" s="12">
        <f t="shared" ref="AD581:AV581" si="851">SUM(AD582:AD584)</f>
        <v>0</v>
      </c>
      <c r="AE581" s="12">
        <f t="shared" si="851"/>
        <v>0</v>
      </c>
      <c r="AF581" s="12">
        <f t="shared" si="851"/>
        <v>0</v>
      </c>
      <c r="AG581" s="12">
        <f t="shared" si="851"/>
        <v>0</v>
      </c>
      <c r="AH581" s="12">
        <f t="shared" si="851"/>
        <v>0</v>
      </c>
      <c r="AI581" s="12">
        <f t="shared" si="851"/>
        <v>0</v>
      </c>
      <c r="AJ581" s="12">
        <f t="shared" ref="AJ581" si="852">SUM(AJ582:AJ584)</f>
        <v>0</v>
      </c>
      <c r="AK581" s="12">
        <f t="shared" si="851"/>
        <v>0</v>
      </c>
      <c r="AL581" s="12">
        <f t="shared" si="851"/>
        <v>0</v>
      </c>
      <c r="AM581" s="12">
        <f t="shared" si="851"/>
        <v>0</v>
      </c>
      <c r="AN581" s="12">
        <f t="shared" si="851"/>
        <v>0</v>
      </c>
      <c r="AO581" s="12">
        <f t="shared" si="851"/>
        <v>0</v>
      </c>
      <c r="AP581" s="12">
        <f t="shared" si="851"/>
        <v>0</v>
      </c>
      <c r="AQ581" s="12">
        <f t="shared" si="851"/>
        <v>0</v>
      </c>
      <c r="AR581" s="12">
        <f t="shared" si="851"/>
        <v>0</v>
      </c>
      <c r="AS581" s="12">
        <f t="shared" si="851"/>
        <v>0</v>
      </c>
      <c r="AT581" s="12">
        <f t="shared" si="851"/>
        <v>0</v>
      </c>
      <c r="AU581" s="12">
        <f t="shared" si="851"/>
        <v>0</v>
      </c>
      <c r="AV581" s="12">
        <f t="shared" si="851"/>
        <v>0</v>
      </c>
      <c r="AW581" s="12">
        <v>0</v>
      </c>
      <c r="AX581" s="12">
        <v>0</v>
      </c>
      <c r="AY581" s="12">
        <f t="shared" ref="AY581:BQ581" si="853">SUM(AY582:AY584)</f>
        <v>0</v>
      </c>
      <c r="AZ581" s="12">
        <f t="shared" si="853"/>
        <v>0</v>
      </c>
      <c r="BA581" s="12">
        <f t="shared" si="853"/>
        <v>0</v>
      </c>
      <c r="BB581" s="12">
        <f t="shared" si="853"/>
        <v>0</v>
      </c>
      <c r="BC581" s="12">
        <f t="shared" si="853"/>
        <v>0</v>
      </c>
      <c r="BD581" s="12">
        <f t="shared" si="853"/>
        <v>0</v>
      </c>
      <c r="BE581" s="12">
        <f t="shared" ref="BE581" si="854">SUM(BE582:BE584)</f>
        <v>0</v>
      </c>
      <c r="BF581" s="12">
        <f t="shared" si="853"/>
        <v>0</v>
      </c>
      <c r="BG581" s="12">
        <f t="shared" si="853"/>
        <v>0</v>
      </c>
      <c r="BH581" s="12">
        <f t="shared" si="853"/>
        <v>0</v>
      </c>
      <c r="BI581" s="12">
        <f t="shared" si="853"/>
        <v>0</v>
      </c>
      <c r="BJ581" s="12">
        <f t="shared" si="853"/>
        <v>0</v>
      </c>
      <c r="BK581" s="12">
        <f t="shared" si="853"/>
        <v>0</v>
      </c>
      <c r="BL581" s="12">
        <f t="shared" si="853"/>
        <v>0</v>
      </c>
      <c r="BM581" s="12">
        <f t="shared" si="853"/>
        <v>0</v>
      </c>
      <c r="BN581" s="12">
        <f t="shared" si="853"/>
        <v>0</v>
      </c>
      <c r="BO581" s="12">
        <f t="shared" si="853"/>
        <v>0</v>
      </c>
      <c r="BP581" s="12">
        <f t="shared" si="853"/>
        <v>0</v>
      </c>
      <c r="BQ581" s="12">
        <f t="shared" si="853"/>
        <v>0</v>
      </c>
      <c r="BR581" s="12">
        <v>0</v>
      </c>
      <c r="BS581" s="12">
        <v>0</v>
      </c>
    </row>
    <row r="582" spans="1:71" x14ac:dyDescent="0.25">
      <c r="A582" s="4" t="s">
        <v>225</v>
      </c>
      <c r="B582" s="4" t="s">
        <v>75</v>
      </c>
      <c r="C582" s="4" t="s">
        <v>15</v>
      </c>
      <c r="D582" s="65" t="s">
        <v>286</v>
      </c>
      <c r="E582" s="75">
        <v>8213</v>
      </c>
      <c r="F582" s="65"/>
      <c r="G582" s="60" t="s">
        <v>1878</v>
      </c>
      <c r="H582" s="13" t="s">
        <v>68</v>
      </c>
      <c r="I582" s="14">
        <v>0</v>
      </c>
      <c r="J582" s="14"/>
      <c r="K582" s="14"/>
      <c r="L582" s="14"/>
      <c r="M582" s="14"/>
      <c r="N582" s="14"/>
      <c r="O582" s="14">
        <f t="shared" si="777"/>
        <v>0</v>
      </c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>
        <v>0</v>
      </c>
      <c r="AC582" s="14">
        <v>0</v>
      </c>
      <c r="AD582" s="14">
        <v>0</v>
      </c>
      <c r="AE582" s="14"/>
      <c r="AF582" s="14"/>
      <c r="AG582" s="14"/>
      <c r="AH582" s="14"/>
      <c r="AI582" s="14"/>
      <c r="AJ582" s="14">
        <f t="shared" si="778"/>
        <v>0</v>
      </c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>
        <v>0</v>
      </c>
      <c r="AX582" s="14">
        <v>0</v>
      </c>
      <c r="AY582" s="14">
        <v>0</v>
      </c>
      <c r="AZ582" s="14"/>
      <c r="BA582" s="14"/>
      <c r="BB582" s="14"/>
      <c r="BC582" s="14"/>
      <c r="BD582" s="14"/>
      <c r="BE582" s="14">
        <f t="shared" si="779"/>
        <v>0</v>
      </c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>
        <v>0</v>
      </c>
      <c r="BS582" s="14">
        <v>0</v>
      </c>
    </row>
    <row r="583" spans="1:71" x14ac:dyDescent="0.25">
      <c r="A583" s="4" t="s">
        <v>225</v>
      </c>
      <c r="B583" s="4" t="s">
        <v>75</v>
      </c>
      <c r="C583" s="4" t="s">
        <v>15</v>
      </c>
      <c r="D583" s="65" t="s">
        <v>286</v>
      </c>
      <c r="E583" s="75">
        <v>8215</v>
      </c>
      <c r="F583" s="65"/>
      <c r="G583" s="60" t="s">
        <v>1878</v>
      </c>
      <c r="H583" s="13" t="s">
        <v>170</v>
      </c>
      <c r="I583" s="14">
        <v>0</v>
      </c>
      <c r="J583" s="14"/>
      <c r="K583" s="14"/>
      <c r="L583" s="14"/>
      <c r="M583" s="14"/>
      <c r="N583" s="14"/>
      <c r="O583" s="14">
        <f t="shared" si="777"/>
        <v>0</v>
      </c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>
        <v>0</v>
      </c>
      <c r="AC583" s="14">
        <v>0</v>
      </c>
      <c r="AD583" s="14">
        <v>0</v>
      </c>
      <c r="AE583" s="14"/>
      <c r="AF583" s="14"/>
      <c r="AG583" s="14"/>
      <c r="AH583" s="14"/>
      <c r="AI583" s="14"/>
      <c r="AJ583" s="14">
        <f t="shared" si="778"/>
        <v>0</v>
      </c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>
        <v>0</v>
      </c>
      <c r="AX583" s="14">
        <v>0</v>
      </c>
      <c r="AY583" s="14">
        <v>0</v>
      </c>
      <c r="AZ583" s="14"/>
      <c r="BA583" s="14"/>
      <c r="BB583" s="14"/>
      <c r="BC583" s="14"/>
      <c r="BD583" s="14"/>
      <c r="BE583" s="14">
        <f t="shared" si="779"/>
        <v>0</v>
      </c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>
        <v>0</v>
      </c>
      <c r="BS583" s="14">
        <v>0</v>
      </c>
    </row>
    <row r="584" spans="1:71" x14ac:dyDescent="0.25">
      <c r="A584" s="4" t="s">
        <v>225</v>
      </c>
      <c r="B584" s="4" t="s">
        <v>75</v>
      </c>
      <c r="C584" s="4" t="s">
        <v>15</v>
      </c>
      <c r="D584" s="65" t="s">
        <v>286</v>
      </c>
      <c r="E584" s="75">
        <v>8216</v>
      </c>
      <c r="F584" s="65"/>
      <c r="G584" s="60" t="s">
        <v>1878</v>
      </c>
      <c r="H584" s="13" t="s">
        <v>306</v>
      </c>
      <c r="I584" s="14">
        <v>0</v>
      </c>
      <c r="J584" s="14"/>
      <c r="K584" s="14"/>
      <c r="L584" s="14"/>
      <c r="M584" s="14"/>
      <c r="N584" s="14"/>
      <c r="O584" s="14">
        <f t="shared" si="777"/>
        <v>0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>
        <v>0</v>
      </c>
      <c r="AC584" s="14">
        <v>0</v>
      </c>
      <c r="AD584" s="14">
        <v>0</v>
      </c>
      <c r="AE584" s="14"/>
      <c r="AF584" s="14"/>
      <c r="AG584" s="14"/>
      <c r="AH584" s="14"/>
      <c r="AI584" s="14"/>
      <c r="AJ584" s="14">
        <f t="shared" si="778"/>
        <v>0</v>
      </c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>
        <v>0</v>
      </c>
      <c r="AX584" s="14">
        <v>0</v>
      </c>
      <c r="AY584" s="14">
        <v>0</v>
      </c>
      <c r="AZ584" s="14"/>
      <c r="BA584" s="14"/>
      <c r="BB584" s="14"/>
      <c r="BC584" s="14"/>
      <c r="BD584" s="14"/>
      <c r="BE584" s="14">
        <f t="shared" si="779"/>
        <v>0</v>
      </c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>
        <v>0</v>
      </c>
      <c r="BS584" s="14">
        <v>0</v>
      </c>
    </row>
    <row r="585" spans="1:71" x14ac:dyDescent="0.25">
      <c r="A585" s="13" t="s">
        <v>1</v>
      </c>
      <c r="B585" s="13" t="s">
        <v>1</v>
      </c>
      <c r="C585" s="13" t="s">
        <v>1</v>
      </c>
      <c r="D585" s="60" t="s">
        <v>1</v>
      </c>
      <c r="E585" s="60" t="s">
        <v>1</v>
      </c>
      <c r="F585" s="60" t="s">
        <v>1</v>
      </c>
      <c r="G585" s="13" t="s">
        <v>1</v>
      </c>
      <c r="H585" s="10" t="s">
        <v>307</v>
      </c>
      <c r="I585" s="11">
        <f t="shared" ref="I585:AA585" si="855">SUM(I580,I577,I549)</f>
        <v>3000</v>
      </c>
      <c r="J585" s="11">
        <f t="shared" si="855"/>
        <v>0</v>
      </c>
      <c r="K585" s="11">
        <f t="shared" si="855"/>
        <v>0</v>
      </c>
      <c r="L585" s="11">
        <f t="shared" si="855"/>
        <v>0</v>
      </c>
      <c r="M585" s="11">
        <f t="shared" si="855"/>
        <v>0</v>
      </c>
      <c r="N585" s="11">
        <f t="shared" si="855"/>
        <v>0</v>
      </c>
      <c r="O585" s="11">
        <f t="shared" si="855"/>
        <v>3000</v>
      </c>
      <c r="P585" s="11">
        <f t="shared" si="855"/>
        <v>0</v>
      </c>
      <c r="Q585" s="11">
        <f t="shared" si="855"/>
        <v>0</v>
      </c>
      <c r="R585" s="11">
        <f t="shared" si="855"/>
        <v>0</v>
      </c>
      <c r="S585" s="11">
        <f t="shared" si="855"/>
        <v>0</v>
      </c>
      <c r="T585" s="11">
        <f t="shared" si="855"/>
        <v>0</v>
      </c>
      <c r="U585" s="11">
        <f t="shared" si="855"/>
        <v>0</v>
      </c>
      <c r="V585" s="11">
        <f t="shared" si="855"/>
        <v>0</v>
      </c>
      <c r="W585" s="11">
        <f t="shared" si="855"/>
        <v>0</v>
      </c>
      <c r="X585" s="11">
        <f t="shared" si="855"/>
        <v>0</v>
      </c>
      <c r="Y585" s="11">
        <f t="shared" si="855"/>
        <v>0</v>
      </c>
      <c r="Z585" s="11">
        <f t="shared" si="855"/>
        <v>0</v>
      </c>
      <c r="AA585" s="11">
        <f t="shared" si="855"/>
        <v>0</v>
      </c>
      <c r="AB585" s="11">
        <v>0</v>
      </c>
      <c r="AC585" s="11">
        <v>3000</v>
      </c>
      <c r="AD585" s="11">
        <f t="shared" ref="AD585:AV585" si="856">SUM(AD580,AD577,AD549)</f>
        <v>0</v>
      </c>
      <c r="AE585" s="11">
        <f t="shared" si="856"/>
        <v>0</v>
      </c>
      <c r="AF585" s="11">
        <f t="shared" si="856"/>
        <v>0</v>
      </c>
      <c r="AG585" s="11">
        <f t="shared" si="856"/>
        <v>0</v>
      </c>
      <c r="AH585" s="11">
        <f t="shared" si="856"/>
        <v>0</v>
      </c>
      <c r="AI585" s="11">
        <f t="shared" si="856"/>
        <v>0</v>
      </c>
      <c r="AJ585" s="11">
        <f t="shared" si="856"/>
        <v>0</v>
      </c>
      <c r="AK585" s="11">
        <f t="shared" si="856"/>
        <v>0</v>
      </c>
      <c r="AL585" s="11">
        <f t="shared" si="856"/>
        <v>0</v>
      </c>
      <c r="AM585" s="11">
        <f t="shared" si="856"/>
        <v>0</v>
      </c>
      <c r="AN585" s="11">
        <f t="shared" si="856"/>
        <v>0</v>
      </c>
      <c r="AO585" s="11">
        <f t="shared" si="856"/>
        <v>0</v>
      </c>
      <c r="AP585" s="11">
        <f t="shared" si="856"/>
        <v>0</v>
      </c>
      <c r="AQ585" s="11">
        <f t="shared" si="856"/>
        <v>0</v>
      </c>
      <c r="AR585" s="11">
        <f t="shared" si="856"/>
        <v>0</v>
      </c>
      <c r="AS585" s="11">
        <f t="shared" si="856"/>
        <v>0</v>
      </c>
      <c r="AT585" s="11">
        <f t="shared" si="856"/>
        <v>0</v>
      </c>
      <c r="AU585" s="11">
        <f t="shared" si="856"/>
        <v>0</v>
      </c>
      <c r="AV585" s="11">
        <f t="shared" si="856"/>
        <v>0</v>
      </c>
      <c r="AW585" s="11">
        <v>0</v>
      </c>
      <c r="AX585" s="11">
        <v>0</v>
      </c>
      <c r="AY585" s="11">
        <f t="shared" ref="AY585:BQ585" si="857">SUM(AY580,AY577,AY549)</f>
        <v>0</v>
      </c>
      <c r="AZ585" s="11">
        <f t="shared" si="857"/>
        <v>11382</v>
      </c>
      <c r="BA585" s="11">
        <f t="shared" si="857"/>
        <v>0</v>
      </c>
      <c r="BB585" s="11">
        <f t="shared" si="857"/>
        <v>0</v>
      </c>
      <c r="BC585" s="11">
        <f t="shared" si="857"/>
        <v>0</v>
      </c>
      <c r="BD585" s="11">
        <f t="shared" si="857"/>
        <v>0</v>
      </c>
      <c r="BE585" s="11">
        <f t="shared" si="857"/>
        <v>11382</v>
      </c>
      <c r="BF585" s="11">
        <f t="shared" si="857"/>
        <v>0</v>
      </c>
      <c r="BG585" s="11">
        <f t="shared" si="857"/>
        <v>0</v>
      </c>
      <c r="BH585" s="11">
        <f t="shared" si="857"/>
        <v>11382</v>
      </c>
      <c r="BI585" s="11">
        <f t="shared" si="857"/>
        <v>0</v>
      </c>
      <c r="BJ585" s="11">
        <f t="shared" si="857"/>
        <v>0</v>
      </c>
      <c r="BK585" s="11">
        <f t="shared" si="857"/>
        <v>0</v>
      </c>
      <c r="BL585" s="11">
        <f t="shared" si="857"/>
        <v>0</v>
      </c>
      <c r="BM585" s="11">
        <f t="shared" si="857"/>
        <v>0</v>
      </c>
      <c r="BN585" s="11">
        <f t="shared" si="857"/>
        <v>0</v>
      </c>
      <c r="BO585" s="11">
        <f t="shared" si="857"/>
        <v>0</v>
      </c>
      <c r="BP585" s="11">
        <f t="shared" si="857"/>
        <v>0</v>
      </c>
      <c r="BQ585" s="11">
        <f t="shared" si="857"/>
        <v>0</v>
      </c>
      <c r="BR585" s="11">
        <v>11382</v>
      </c>
      <c r="BS585" s="11">
        <v>0</v>
      </c>
    </row>
    <row r="586" spans="1:71" ht="15.75" thickBot="1" x14ac:dyDescent="0.3">
      <c r="A586" s="13" t="s">
        <v>1</v>
      </c>
      <c r="B586" s="13" t="s">
        <v>1</v>
      </c>
      <c r="C586" s="13" t="s">
        <v>1</v>
      </c>
      <c r="D586" s="60" t="s">
        <v>1</v>
      </c>
      <c r="E586" s="60" t="s">
        <v>1</v>
      </c>
      <c r="F586" s="60" t="s">
        <v>1</v>
      </c>
      <c r="G586" s="13" t="s">
        <v>1</v>
      </c>
      <c r="H586" s="2" t="s">
        <v>70</v>
      </c>
      <c r="I586" s="13" t="s">
        <v>1</v>
      </c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>
        <v>0</v>
      </c>
      <c r="AC586" s="13">
        <v>0</v>
      </c>
      <c r="AD586" s="13" t="s">
        <v>1</v>
      </c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>
        <v>0</v>
      </c>
      <c r="AX586" s="13">
        <v>0</v>
      </c>
      <c r="AY586" s="13" t="s">
        <v>1</v>
      </c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>
        <v>0</v>
      </c>
      <c r="BS586" s="13">
        <v>0</v>
      </c>
    </row>
    <row r="587" spans="1:71" ht="69.75" customHeight="1" thickBot="1" x14ac:dyDescent="0.3">
      <c r="A587" s="110" t="s">
        <v>1</v>
      </c>
      <c r="B587" s="110" t="s">
        <v>1</v>
      </c>
      <c r="C587" s="110" t="s">
        <v>1</v>
      </c>
      <c r="D587" s="113" t="s">
        <v>1</v>
      </c>
      <c r="E587" s="113" t="s">
        <v>1</v>
      </c>
      <c r="F587" s="113" t="s">
        <v>1</v>
      </c>
      <c r="G587" s="116" t="s">
        <v>1</v>
      </c>
      <c r="H587" s="5" t="s">
        <v>71</v>
      </c>
      <c r="I587" s="57" t="s">
        <v>11</v>
      </c>
      <c r="J587" s="57" t="s">
        <v>1831</v>
      </c>
      <c r="K587" s="57" t="s">
        <v>1784</v>
      </c>
      <c r="L587" s="57" t="s">
        <v>1817</v>
      </c>
      <c r="M587" s="57" t="s">
        <v>1818</v>
      </c>
      <c r="N587" s="57" t="s">
        <v>1819</v>
      </c>
      <c r="O587" s="57" t="s">
        <v>1835</v>
      </c>
      <c r="P587" s="57" t="s">
        <v>1832</v>
      </c>
      <c r="Q587" s="57" t="s">
        <v>1820</v>
      </c>
      <c r="R587" s="57" t="s">
        <v>1821</v>
      </c>
      <c r="S587" s="57" t="s">
        <v>1822</v>
      </c>
      <c r="T587" s="57" t="s">
        <v>1823</v>
      </c>
      <c r="U587" s="57" t="s">
        <v>1824</v>
      </c>
      <c r="V587" s="57" t="s">
        <v>1825</v>
      </c>
      <c r="W587" s="57" t="s">
        <v>1833</v>
      </c>
      <c r="X587" s="57" t="s">
        <v>1834</v>
      </c>
      <c r="Y587" s="57" t="s">
        <v>1826</v>
      </c>
      <c r="Z587" s="57" t="s">
        <v>1827</v>
      </c>
      <c r="AA587" s="57" t="s">
        <v>1828</v>
      </c>
      <c r="AB587" s="57" t="s">
        <v>1829</v>
      </c>
      <c r="AC587" s="57" t="s">
        <v>1830</v>
      </c>
      <c r="AD587" s="58" t="s">
        <v>12</v>
      </c>
      <c r="AE587" s="58" t="s">
        <v>1831</v>
      </c>
      <c r="AF587" s="58" t="s">
        <v>1784</v>
      </c>
      <c r="AG587" s="58" t="s">
        <v>1817</v>
      </c>
      <c r="AH587" s="58" t="s">
        <v>1818</v>
      </c>
      <c r="AI587" s="58" t="s">
        <v>1819</v>
      </c>
      <c r="AJ587" s="58" t="s">
        <v>1836</v>
      </c>
      <c r="AK587" s="58" t="s">
        <v>1832</v>
      </c>
      <c r="AL587" s="58" t="s">
        <v>1820</v>
      </c>
      <c r="AM587" s="58" t="s">
        <v>1821</v>
      </c>
      <c r="AN587" s="58" t="s">
        <v>1822</v>
      </c>
      <c r="AO587" s="58" t="s">
        <v>1823</v>
      </c>
      <c r="AP587" s="58" t="s">
        <v>1824</v>
      </c>
      <c r="AQ587" s="58" t="s">
        <v>1825</v>
      </c>
      <c r="AR587" s="58" t="s">
        <v>1833</v>
      </c>
      <c r="AS587" s="58" t="s">
        <v>1834</v>
      </c>
      <c r="AT587" s="58" t="s">
        <v>1826</v>
      </c>
      <c r="AU587" s="58" t="s">
        <v>1827</v>
      </c>
      <c r="AV587" s="58" t="s">
        <v>1828</v>
      </c>
      <c r="AW587" s="58" t="s">
        <v>1829</v>
      </c>
      <c r="AX587" s="58" t="s">
        <v>1830</v>
      </c>
      <c r="AY587" s="59" t="s">
        <v>13</v>
      </c>
      <c r="AZ587" s="59" t="s">
        <v>1831</v>
      </c>
      <c r="BA587" s="59" t="s">
        <v>1784</v>
      </c>
      <c r="BB587" s="59" t="s">
        <v>1817</v>
      </c>
      <c r="BC587" s="59" t="s">
        <v>1818</v>
      </c>
      <c r="BD587" s="59" t="s">
        <v>1819</v>
      </c>
      <c r="BE587" s="59" t="s">
        <v>1837</v>
      </c>
      <c r="BF587" s="59" t="s">
        <v>1832</v>
      </c>
      <c r="BG587" s="59" t="s">
        <v>1820</v>
      </c>
      <c r="BH587" s="59" t="s">
        <v>1821</v>
      </c>
      <c r="BI587" s="59" t="s">
        <v>1822</v>
      </c>
      <c r="BJ587" s="59" t="s">
        <v>1823</v>
      </c>
      <c r="BK587" s="59" t="s">
        <v>1824</v>
      </c>
      <c r="BL587" s="59" t="s">
        <v>1825</v>
      </c>
      <c r="BM587" s="59" t="s">
        <v>1833</v>
      </c>
      <c r="BN587" s="59" t="s">
        <v>1834</v>
      </c>
      <c r="BO587" s="59" t="s">
        <v>1826</v>
      </c>
      <c r="BP587" s="59" t="s">
        <v>1827</v>
      </c>
      <c r="BQ587" s="59" t="s">
        <v>1828</v>
      </c>
      <c r="BR587" s="59" t="s">
        <v>1829</v>
      </c>
      <c r="BS587" s="59" t="s">
        <v>1830</v>
      </c>
    </row>
    <row r="588" spans="1:71" x14ac:dyDescent="0.25">
      <c r="A588" s="111"/>
      <c r="B588" s="111"/>
      <c r="C588" s="111"/>
      <c r="D588" s="114"/>
      <c r="E588" s="114"/>
      <c r="F588" s="114"/>
      <c r="G588" s="117"/>
      <c r="H588" s="15" t="s">
        <v>1</v>
      </c>
      <c r="I588" s="9">
        <v>1</v>
      </c>
      <c r="J588" s="9">
        <v>2</v>
      </c>
      <c r="K588" s="9">
        <v>3</v>
      </c>
      <c r="L588" s="9">
        <v>4</v>
      </c>
      <c r="M588" s="9">
        <v>5</v>
      </c>
      <c r="N588" s="9">
        <v>6</v>
      </c>
      <c r="O588" s="9">
        <v>7</v>
      </c>
      <c r="P588" s="9">
        <v>8</v>
      </c>
      <c r="Q588" s="9">
        <v>9</v>
      </c>
      <c r="R588" s="9">
        <v>10</v>
      </c>
      <c r="S588" s="9">
        <v>11</v>
      </c>
      <c r="T588" s="9">
        <v>12</v>
      </c>
      <c r="U588" s="9">
        <v>13</v>
      </c>
      <c r="V588" s="9">
        <v>14</v>
      </c>
      <c r="W588" s="9">
        <v>15</v>
      </c>
      <c r="X588" s="9">
        <v>16</v>
      </c>
      <c r="Y588" s="9">
        <v>17</v>
      </c>
      <c r="Z588" s="9">
        <v>18</v>
      </c>
      <c r="AA588" s="9">
        <v>19</v>
      </c>
      <c r="AB588" s="9">
        <v>20</v>
      </c>
      <c r="AC588" s="9">
        <v>21</v>
      </c>
      <c r="AD588" s="9">
        <v>1</v>
      </c>
      <c r="AE588" s="9">
        <v>2</v>
      </c>
      <c r="AF588" s="9">
        <v>3</v>
      </c>
      <c r="AG588" s="9">
        <v>4</v>
      </c>
      <c r="AH588" s="9">
        <v>5</v>
      </c>
      <c r="AI588" s="9">
        <v>6</v>
      </c>
      <c r="AJ588" s="9">
        <v>7</v>
      </c>
      <c r="AK588" s="9">
        <v>8</v>
      </c>
      <c r="AL588" s="9">
        <v>9</v>
      </c>
      <c r="AM588" s="9">
        <v>10</v>
      </c>
      <c r="AN588" s="9">
        <v>11</v>
      </c>
      <c r="AO588" s="9">
        <v>12</v>
      </c>
      <c r="AP588" s="9">
        <v>13</v>
      </c>
      <c r="AQ588" s="9">
        <v>14</v>
      </c>
      <c r="AR588" s="9">
        <v>15</v>
      </c>
      <c r="AS588" s="9">
        <v>16</v>
      </c>
      <c r="AT588" s="9">
        <v>17</v>
      </c>
      <c r="AU588" s="9">
        <v>18</v>
      </c>
      <c r="AV588" s="9">
        <v>19</v>
      </c>
      <c r="AW588" s="9">
        <v>20</v>
      </c>
      <c r="AX588" s="9">
        <v>21</v>
      </c>
      <c r="AY588" s="9">
        <v>1</v>
      </c>
      <c r="AZ588" s="9">
        <v>2</v>
      </c>
      <c r="BA588" s="9">
        <v>3</v>
      </c>
      <c r="BB588" s="9">
        <v>4</v>
      </c>
      <c r="BC588" s="9">
        <v>5</v>
      </c>
      <c r="BD588" s="9">
        <v>6</v>
      </c>
      <c r="BE588" s="9">
        <v>7</v>
      </c>
      <c r="BF588" s="9">
        <v>8</v>
      </c>
      <c r="BG588" s="9">
        <v>9</v>
      </c>
      <c r="BH588" s="9">
        <v>10</v>
      </c>
      <c r="BI588" s="9">
        <v>11</v>
      </c>
      <c r="BJ588" s="9">
        <v>12</v>
      </c>
      <c r="BK588" s="9">
        <v>13</v>
      </c>
      <c r="BL588" s="9">
        <v>14</v>
      </c>
      <c r="BM588" s="9">
        <v>15</v>
      </c>
      <c r="BN588" s="9">
        <v>16</v>
      </c>
      <c r="BO588" s="9">
        <v>17</v>
      </c>
      <c r="BP588" s="9">
        <v>18</v>
      </c>
      <c r="BQ588" s="9">
        <v>19</v>
      </c>
      <c r="BR588" s="9">
        <v>20</v>
      </c>
      <c r="BS588" s="9">
        <v>21</v>
      </c>
    </row>
    <row r="589" spans="1:71" x14ac:dyDescent="0.25">
      <c r="A589" s="111"/>
      <c r="B589" s="111"/>
      <c r="C589" s="111"/>
      <c r="D589" s="114"/>
      <c r="E589" s="114"/>
      <c r="F589" s="114"/>
      <c r="G589" s="117"/>
      <c r="H589" s="16" t="s">
        <v>308</v>
      </c>
      <c r="I589" s="17">
        <f t="shared" ref="I589:AA589" si="858">SUM(I585)</f>
        <v>3000</v>
      </c>
      <c r="J589" s="17">
        <f t="shared" si="858"/>
        <v>0</v>
      </c>
      <c r="K589" s="17">
        <f t="shared" si="858"/>
        <v>0</v>
      </c>
      <c r="L589" s="17">
        <f t="shared" si="858"/>
        <v>0</v>
      </c>
      <c r="M589" s="17">
        <f t="shared" si="858"/>
        <v>0</v>
      </c>
      <c r="N589" s="17">
        <f t="shared" si="858"/>
        <v>0</v>
      </c>
      <c r="O589" s="17">
        <f t="shared" ref="O589" si="859">SUM(O585)</f>
        <v>3000</v>
      </c>
      <c r="P589" s="17">
        <f t="shared" si="858"/>
        <v>0</v>
      </c>
      <c r="Q589" s="17">
        <f t="shared" si="858"/>
        <v>0</v>
      </c>
      <c r="R589" s="17">
        <f t="shared" si="858"/>
        <v>0</v>
      </c>
      <c r="S589" s="17">
        <f t="shared" si="858"/>
        <v>0</v>
      </c>
      <c r="T589" s="17">
        <f t="shared" si="858"/>
        <v>0</v>
      </c>
      <c r="U589" s="17">
        <f t="shared" si="858"/>
        <v>0</v>
      </c>
      <c r="V589" s="17">
        <f t="shared" si="858"/>
        <v>0</v>
      </c>
      <c r="W589" s="17">
        <f t="shared" si="858"/>
        <v>0</v>
      </c>
      <c r="X589" s="17">
        <f t="shared" si="858"/>
        <v>0</v>
      </c>
      <c r="Y589" s="17">
        <f t="shared" si="858"/>
        <v>0</v>
      </c>
      <c r="Z589" s="17">
        <f t="shared" si="858"/>
        <v>0</v>
      </c>
      <c r="AA589" s="17">
        <f t="shared" si="858"/>
        <v>0</v>
      </c>
      <c r="AB589" s="17">
        <v>0</v>
      </c>
      <c r="AC589" s="17">
        <v>3000</v>
      </c>
      <c r="AD589" s="17">
        <f t="shared" ref="AD589:AV589" si="860">SUM(AD585)</f>
        <v>0</v>
      </c>
      <c r="AE589" s="17">
        <f t="shared" si="860"/>
        <v>0</v>
      </c>
      <c r="AF589" s="17">
        <f t="shared" si="860"/>
        <v>0</v>
      </c>
      <c r="AG589" s="17">
        <f t="shared" si="860"/>
        <v>0</v>
      </c>
      <c r="AH589" s="17">
        <f t="shared" si="860"/>
        <v>0</v>
      </c>
      <c r="AI589" s="17">
        <f t="shared" si="860"/>
        <v>0</v>
      </c>
      <c r="AJ589" s="17">
        <f t="shared" ref="AJ589" si="861">SUM(AJ585)</f>
        <v>0</v>
      </c>
      <c r="AK589" s="17">
        <f t="shared" si="860"/>
        <v>0</v>
      </c>
      <c r="AL589" s="17">
        <f t="shared" si="860"/>
        <v>0</v>
      </c>
      <c r="AM589" s="17">
        <f t="shared" si="860"/>
        <v>0</v>
      </c>
      <c r="AN589" s="17">
        <f t="shared" si="860"/>
        <v>0</v>
      </c>
      <c r="AO589" s="17">
        <f t="shared" si="860"/>
        <v>0</v>
      </c>
      <c r="AP589" s="17">
        <f t="shared" si="860"/>
        <v>0</v>
      </c>
      <c r="AQ589" s="17">
        <f t="shared" si="860"/>
        <v>0</v>
      </c>
      <c r="AR589" s="17">
        <f t="shared" si="860"/>
        <v>0</v>
      </c>
      <c r="AS589" s="17">
        <f t="shared" si="860"/>
        <v>0</v>
      </c>
      <c r="AT589" s="17">
        <f t="shared" si="860"/>
        <v>0</v>
      </c>
      <c r="AU589" s="17">
        <f t="shared" si="860"/>
        <v>0</v>
      </c>
      <c r="AV589" s="17">
        <f t="shared" si="860"/>
        <v>0</v>
      </c>
      <c r="AW589" s="17">
        <v>0</v>
      </c>
      <c r="AX589" s="17">
        <v>0</v>
      </c>
      <c r="AY589" s="17">
        <f t="shared" ref="AY589:BQ589" si="862">SUM(AY585)</f>
        <v>0</v>
      </c>
      <c r="AZ589" s="17">
        <f t="shared" si="862"/>
        <v>11382</v>
      </c>
      <c r="BA589" s="17">
        <f t="shared" si="862"/>
        <v>0</v>
      </c>
      <c r="BB589" s="17">
        <f t="shared" si="862"/>
        <v>0</v>
      </c>
      <c r="BC589" s="17">
        <f t="shared" si="862"/>
        <v>0</v>
      </c>
      <c r="BD589" s="17">
        <f t="shared" si="862"/>
        <v>0</v>
      </c>
      <c r="BE589" s="17">
        <f t="shared" ref="BE589" si="863">SUM(BE585)</f>
        <v>11382</v>
      </c>
      <c r="BF589" s="17">
        <f t="shared" si="862"/>
        <v>0</v>
      </c>
      <c r="BG589" s="17">
        <f t="shared" si="862"/>
        <v>0</v>
      </c>
      <c r="BH589" s="17">
        <f t="shared" si="862"/>
        <v>11382</v>
      </c>
      <c r="BI589" s="17">
        <f t="shared" si="862"/>
        <v>0</v>
      </c>
      <c r="BJ589" s="17">
        <f t="shared" si="862"/>
        <v>0</v>
      </c>
      <c r="BK589" s="17">
        <f t="shared" si="862"/>
        <v>0</v>
      </c>
      <c r="BL589" s="17">
        <f t="shared" si="862"/>
        <v>0</v>
      </c>
      <c r="BM589" s="17">
        <f t="shared" si="862"/>
        <v>0</v>
      </c>
      <c r="BN589" s="17">
        <f t="shared" si="862"/>
        <v>0</v>
      </c>
      <c r="BO589" s="17">
        <f t="shared" si="862"/>
        <v>0</v>
      </c>
      <c r="BP589" s="17">
        <f t="shared" si="862"/>
        <v>0</v>
      </c>
      <c r="BQ589" s="17">
        <f t="shared" si="862"/>
        <v>0</v>
      </c>
      <c r="BR589" s="17">
        <v>11382</v>
      </c>
      <c r="BS589" s="17">
        <v>0</v>
      </c>
    </row>
    <row r="590" spans="1:71" ht="15.75" thickBot="1" x14ac:dyDescent="0.3">
      <c r="A590" s="119"/>
      <c r="B590" s="119"/>
      <c r="C590" s="119"/>
      <c r="D590" s="120"/>
      <c r="E590" s="120"/>
      <c r="F590" s="120"/>
      <c r="G590" s="121"/>
      <c r="H590" s="18" t="s">
        <v>73</v>
      </c>
      <c r="I590" s="17">
        <f t="shared" ref="I590:AA590" si="864">SUM(I589)</f>
        <v>3000</v>
      </c>
      <c r="J590" s="17">
        <f t="shared" si="864"/>
        <v>0</v>
      </c>
      <c r="K590" s="17">
        <f t="shared" si="864"/>
        <v>0</v>
      </c>
      <c r="L590" s="17">
        <f t="shared" si="864"/>
        <v>0</v>
      </c>
      <c r="M590" s="17">
        <f t="shared" si="864"/>
        <v>0</v>
      </c>
      <c r="N590" s="17">
        <f t="shared" si="864"/>
        <v>0</v>
      </c>
      <c r="O590" s="17">
        <f t="shared" ref="O590" si="865">SUM(O589)</f>
        <v>3000</v>
      </c>
      <c r="P590" s="17">
        <f t="shared" si="864"/>
        <v>0</v>
      </c>
      <c r="Q590" s="17">
        <f t="shared" si="864"/>
        <v>0</v>
      </c>
      <c r="R590" s="17">
        <f t="shared" si="864"/>
        <v>0</v>
      </c>
      <c r="S590" s="17">
        <f t="shared" si="864"/>
        <v>0</v>
      </c>
      <c r="T590" s="17">
        <f t="shared" si="864"/>
        <v>0</v>
      </c>
      <c r="U590" s="17">
        <f t="shared" si="864"/>
        <v>0</v>
      </c>
      <c r="V590" s="17">
        <f t="shared" si="864"/>
        <v>0</v>
      </c>
      <c r="W590" s="17">
        <f t="shared" si="864"/>
        <v>0</v>
      </c>
      <c r="X590" s="17">
        <f t="shared" si="864"/>
        <v>0</v>
      </c>
      <c r="Y590" s="17">
        <f t="shared" si="864"/>
        <v>0</v>
      </c>
      <c r="Z590" s="17">
        <f t="shared" si="864"/>
        <v>0</v>
      </c>
      <c r="AA590" s="17">
        <f t="shared" si="864"/>
        <v>0</v>
      </c>
      <c r="AB590" s="17">
        <v>0</v>
      </c>
      <c r="AC590" s="17">
        <v>3000</v>
      </c>
      <c r="AD590" s="17">
        <f t="shared" ref="AD590:AV590" si="866">SUM(AD589)</f>
        <v>0</v>
      </c>
      <c r="AE590" s="17">
        <f t="shared" si="866"/>
        <v>0</v>
      </c>
      <c r="AF590" s="17">
        <f t="shared" si="866"/>
        <v>0</v>
      </c>
      <c r="AG590" s="17">
        <f t="shared" si="866"/>
        <v>0</v>
      </c>
      <c r="AH590" s="17">
        <f t="shared" si="866"/>
        <v>0</v>
      </c>
      <c r="AI590" s="17">
        <f t="shared" si="866"/>
        <v>0</v>
      </c>
      <c r="AJ590" s="17">
        <f t="shared" ref="AJ590" si="867">SUM(AJ589)</f>
        <v>0</v>
      </c>
      <c r="AK590" s="17">
        <f t="shared" si="866"/>
        <v>0</v>
      </c>
      <c r="AL590" s="17">
        <f t="shared" si="866"/>
        <v>0</v>
      </c>
      <c r="AM590" s="17">
        <f t="shared" si="866"/>
        <v>0</v>
      </c>
      <c r="AN590" s="17">
        <f t="shared" si="866"/>
        <v>0</v>
      </c>
      <c r="AO590" s="17">
        <f t="shared" si="866"/>
        <v>0</v>
      </c>
      <c r="AP590" s="17">
        <f t="shared" si="866"/>
        <v>0</v>
      </c>
      <c r="AQ590" s="17">
        <f t="shared" si="866"/>
        <v>0</v>
      </c>
      <c r="AR590" s="17">
        <f t="shared" si="866"/>
        <v>0</v>
      </c>
      <c r="AS590" s="17">
        <f t="shared" si="866"/>
        <v>0</v>
      </c>
      <c r="AT590" s="17">
        <f t="shared" si="866"/>
        <v>0</v>
      </c>
      <c r="AU590" s="17">
        <f t="shared" si="866"/>
        <v>0</v>
      </c>
      <c r="AV590" s="17">
        <f t="shared" si="866"/>
        <v>0</v>
      </c>
      <c r="AW590" s="17">
        <v>0</v>
      </c>
      <c r="AX590" s="17">
        <v>0</v>
      </c>
      <c r="AY590" s="17">
        <f t="shared" ref="AY590:BQ590" si="868">SUM(AY589)</f>
        <v>0</v>
      </c>
      <c r="AZ590" s="17">
        <f t="shared" si="868"/>
        <v>11382</v>
      </c>
      <c r="BA590" s="17">
        <f t="shared" si="868"/>
        <v>0</v>
      </c>
      <c r="BB590" s="17">
        <f t="shared" si="868"/>
        <v>0</v>
      </c>
      <c r="BC590" s="17">
        <f t="shared" si="868"/>
        <v>0</v>
      </c>
      <c r="BD590" s="17">
        <f t="shared" si="868"/>
        <v>0</v>
      </c>
      <c r="BE590" s="17">
        <f t="shared" ref="BE590" si="869">SUM(BE589)</f>
        <v>11382</v>
      </c>
      <c r="BF590" s="17">
        <f t="shared" si="868"/>
        <v>0</v>
      </c>
      <c r="BG590" s="17">
        <f t="shared" si="868"/>
        <v>0</v>
      </c>
      <c r="BH590" s="17">
        <f t="shared" si="868"/>
        <v>11382</v>
      </c>
      <c r="BI590" s="17">
        <f t="shared" si="868"/>
        <v>0</v>
      </c>
      <c r="BJ590" s="17">
        <f t="shared" si="868"/>
        <v>0</v>
      </c>
      <c r="BK590" s="17">
        <f t="shared" si="868"/>
        <v>0</v>
      </c>
      <c r="BL590" s="17">
        <f t="shared" si="868"/>
        <v>0</v>
      </c>
      <c r="BM590" s="17">
        <f t="shared" si="868"/>
        <v>0</v>
      </c>
      <c r="BN590" s="17">
        <f t="shared" si="868"/>
        <v>0</v>
      </c>
      <c r="BO590" s="17">
        <f t="shared" si="868"/>
        <v>0</v>
      </c>
      <c r="BP590" s="17">
        <f t="shared" si="868"/>
        <v>0</v>
      </c>
      <c r="BQ590" s="17">
        <f t="shared" si="868"/>
        <v>0</v>
      </c>
      <c r="BR590" s="17">
        <v>11382</v>
      </c>
      <c r="BS590" s="17">
        <v>0</v>
      </c>
    </row>
    <row r="591" spans="1:71" ht="69.75" customHeight="1" thickBot="1" x14ac:dyDescent="0.3">
      <c r="A591" s="5" t="s">
        <v>4</v>
      </c>
      <c r="B591" s="5" t="s">
        <v>5</v>
      </c>
      <c r="C591" s="5" t="s">
        <v>6</v>
      </c>
      <c r="D591" s="66" t="s">
        <v>1</v>
      </c>
      <c r="E591" s="74" t="s">
        <v>7</v>
      </c>
      <c r="F591" s="74" t="s">
        <v>8</v>
      </c>
      <c r="G591" s="5" t="s">
        <v>9</v>
      </c>
      <c r="H591" s="5" t="s">
        <v>10</v>
      </c>
      <c r="I591" s="57" t="s">
        <v>11</v>
      </c>
      <c r="J591" s="57" t="s">
        <v>1831</v>
      </c>
      <c r="K591" s="57" t="s">
        <v>1784</v>
      </c>
      <c r="L591" s="57" t="s">
        <v>1817</v>
      </c>
      <c r="M591" s="57" t="s">
        <v>1818</v>
      </c>
      <c r="N591" s="57" t="s">
        <v>1819</v>
      </c>
      <c r="O591" s="57" t="s">
        <v>1835</v>
      </c>
      <c r="P591" s="57" t="s">
        <v>1832</v>
      </c>
      <c r="Q591" s="57" t="s">
        <v>1820</v>
      </c>
      <c r="R591" s="57" t="s">
        <v>1821</v>
      </c>
      <c r="S591" s="57" t="s">
        <v>1822</v>
      </c>
      <c r="T591" s="57" t="s">
        <v>1823</v>
      </c>
      <c r="U591" s="57" t="s">
        <v>1824</v>
      </c>
      <c r="V591" s="57" t="s">
        <v>1825</v>
      </c>
      <c r="W591" s="57" t="s">
        <v>1833</v>
      </c>
      <c r="X591" s="57" t="s">
        <v>1834</v>
      </c>
      <c r="Y591" s="57" t="s">
        <v>1826</v>
      </c>
      <c r="Z591" s="57" t="s">
        <v>1827</v>
      </c>
      <c r="AA591" s="57" t="s">
        <v>1828</v>
      </c>
      <c r="AB591" s="57" t="s">
        <v>1829</v>
      </c>
      <c r="AC591" s="57" t="s">
        <v>1830</v>
      </c>
      <c r="AD591" s="58" t="s">
        <v>12</v>
      </c>
      <c r="AE591" s="58" t="s">
        <v>1831</v>
      </c>
      <c r="AF591" s="58" t="s">
        <v>1784</v>
      </c>
      <c r="AG591" s="58" t="s">
        <v>1817</v>
      </c>
      <c r="AH591" s="58" t="s">
        <v>1818</v>
      </c>
      <c r="AI591" s="58" t="s">
        <v>1819</v>
      </c>
      <c r="AJ591" s="58" t="s">
        <v>1836</v>
      </c>
      <c r="AK591" s="58" t="s">
        <v>1832</v>
      </c>
      <c r="AL591" s="58" t="s">
        <v>1820</v>
      </c>
      <c r="AM591" s="58" t="s">
        <v>1821</v>
      </c>
      <c r="AN591" s="58" t="s">
        <v>1822</v>
      </c>
      <c r="AO591" s="58" t="s">
        <v>1823</v>
      </c>
      <c r="AP591" s="58" t="s">
        <v>1824</v>
      </c>
      <c r="AQ591" s="58" t="s">
        <v>1825</v>
      </c>
      <c r="AR591" s="58" t="s">
        <v>1833</v>
      </c>
      <c r="AS591" s="58" t="s">
        <v>1834</v>
      </c>
      <c r="AT591" s="58" t="s">
        <v>1826</v>
      </c>
      <c r="AU591" s="58" t="s">
        <v>1827</v>
      </c>
      <c r="AV591" s="58" t="s">
        <v>1828</v>
      </c>
      <c r="AW591" s="58" t="s">
        <v>1829</v>
      </c>
      <c r="AX591" s="58" t="s">
        <v>1830</v>
      </c>
      <c r="AY591" s="59" t="s">
        <v>13</v>
      </c>
      <c r="AZ591" s="59" t="s">
        <v>1831</v>
      </c>
      <c r="BA591" s="59" t="s">
        <v>1784</v>
      </c>
      <c r="BB591" s="59" t="s">
        <v>1817</v>
      </c>
      <c r="BC591" s="59" t="s">
        <v>1818</v>
      </c>
      <c r="BD591" s="59" t="s">
        <v>1819</v>
      </c>
      <c r="BE591" s="59" t="s">
        <v>1837</v>
      </c>
      <c r="BF591" s="59" t="s">
        <v>1832</v>
      </c>
      <c r="BG591" s="59" t="s">
        <v>1820</v>
      </c>
      <c r="BH591" s="59" t="s">
        <v>1821</v>
      </c>
      <c r="BI591" s="59" t="s">
        <v>1822</v>
      </c>
      <c r="BJ591" s="59" t="s">
        <v>1823</v>
      </c>
      <c r="BK591" s="59" t="s">
        <v>1824</v>
      </c>
      <c r="BL591" s="59" t="s">
        <v>1825</v>
      </c>
      <c r="BM591" s="59" t="s">
        <v>1833</v>
      </c>
      <c r="BN591" s="59" t="s">
        <v>1834</v>
      </c>
      <c r="BO591" s="59" t="s">
        <v>1826</v>
      </c>
      <c r="BP591" s="59" t="s">
        <v>1827</v>
      </c>
      <c r="BQ591" s="59" t="s">
        <v>1828</v>
      </c>
      <c r="BR591" s="59" t="s">
        <v>1829</v>
      </c>
      <c r="BS591" s="59" t="s">
        <v>1830</v>
      </c>
    </row>
    <row r="592" spans="1:71" x14ac:dyDescent="0.25">
      <c r="A592" s="6" t="s">
        <v>1</v>
      </c>
      <c r="B592" s="6" t="s">
        <v>1</v>
      </c>
      <c r="C592" s="6" t="s">
        <v>1</v>
      </c>
      <c r="D592" s="67" t="s">
        <v>1</v>
      </c>
      <c r="E592" s="67" t="s">
        <v>1</v>
      </c>
      <c r="F592" s="80" t="s">
        <v>1</v>
      </c>
      <c r="G592" s="7" t="s">
        <v>1</v>
      </c>
      <c r="H592" s="8" t="s">
        <v>1</v>
      </c>
      <c r="I592" s="9">
        <v>1</v>
      </c>
      <c r="J592" s="9">
        <v>2</v>
      </c>
      <c r="K592" s="9">
        <v>3</v>
      </c>
      <c r="L592" s="9">
        <v>4</v>
      </c>
      <c r="M592" s="9">
        <v>5</v>
      </c>
      <c r="N592" s="9">
        <v>6</v>
      </c>
      <c r="O592" s="9">
        <v>7</v>
      </c>
      <c r="P592" s="9">
        <v>8</v>
      </c>
      <c r="Q592" s="9">
        <v>9</v>
      </c>
      <c r="R592" s="9">
        <v>10</v>
      </c>
      <c r="S592" s="9">
        <v>11</v>
      </c>
      <c r="T592" s="9">
        <v>12</v>
      </c>
      <c r="U592" s="9">
        <v>13</v>
      </c>
      <c r="V592" s="9">
        <v>14</v>
      </c>
      <c r="W592" s="9">
        <v>15</v>
      </c>
      <c r="X592" s="9">
        <v>16</v>
      </c>
      <c r="Y592" s="9">
        <v>17</v>
      </c>
      <c r="Z592" s="9">
        <v>18</v>
      </c>
      <c r="AA592" s="9">
        <v>19</v>
      </c>
      <c r="AB592" s="9">
        <v>20</v>
      </c>
      <c r="AC592" s="9">
        <v>21</v>
      </c>
      <c r="AD592" s="9">
        <v>1</v>
      </c>
      <c r="AE592" s="9">
        <v>2</v>
      </c>
      <c r="AF592" s="9">
        <v>3</v>
      </c>
      <c r="AG592" s="9">
        <v>4</v>
      </c>
      <c r="AH592" s="9">
        <v>5</v>
      </c>
      <c r="AI592" s="9">
        <v>6</v>
      </c>
      <c r="AJ592" s="9">
        <v>7</v>
      </c>
      <c r="AK592" s="9">
        <v>8</v>
      </c>
      <c r="AL592" s="9">
        <v>9</v>
      </c>
      <c r="AM592" s="9">
        <v>10</v>
      </c>
      <c r="AN592" s="9">
        <v>11</v>
      </c>
      <c r="AO592" s="9">
        <v>12</v>
      </c>
      <c r="AP592" s="9">
        <v>13</v>
      </c>
      <c r="AQ592" s="9">
        <v>14</v>
      </c>
      <c r="AR592" s="9">
        <v>15</v>
      </c>
      <c r="AS592" s="9">
        <v>16</v>
      </c>
      <c r="AT592" s="9">
        <v>17</v>
      </c>
      <c r="AU592" s="9">
        <v>18</v>
      </c>
      <c r="AV592" s="9">
        <v>19</v>
      </c>
      <c r="AW592" s="9">
        <v>20</v>
      </c>
      <c r="AX592" s="9">
        <v>21</v>
      </c>
      <c r="AY592" s="9">
        <v>1</v>
      </c>
      <c r="AZ592" s="9">
        <v>2</v>
      </c>
      <c r="BA592" s="9">
        <v>3</v>
      </c>
      <c r="BB592" s="9">
        <v>4</v>
      </c>
      <c r="BC592" s="9">
        <v>5</v>
      </c>
      <c r="BD592" s="9">
        <v>6</v>
      </c>
      <c r="BE592" s="9">
        <v>7</v>
      </c>
      <c r="BF592" s="9">
        <v>8</v>
      </c>
      <c r="BG592" s="9">
        <v>9</v>
      </c>
      <c r="BH592" s="9">
        <v>10</v>
      </c>
      <c r="BI592" s="9">
        <v>11</v>
      </c>
      <c r="BJ592" s="9">
        <v>12</v>
      </c>
      <c r="BK592" s="9">
        <v>13</v>
      </c>
      <c r="BL592" s="9">
        <v>14</v>
      </c>
      <c r="BM592" s="9">
        <v>15</v>
      </c>
      <c r="BN592" s="9">
        <v>16</v>
      </c>
      <c r="BO592" s="9">
        <v>17</v>
      </c>
      <c r="BP592" s="9">
        <v>18</v>
      </c>
      <c r="BQ592" s="9">
        <v>19</v>
      </c>
      <c r="BR592" s="9">
        <v>20</v>
      </c>
      <c r="BS592" s="9">
        <v>21</v>
      </c>
    </row>
    <row r="593" spans="1:71" x14ac:dyDescent="0.25">
      <c r="A593" s="1" t="s">
        <v>225</v>
      </c>
      <c r="B593" s="1" t="s">
        <v>75</v>
      </c>
      <c r="C593" s="4" t="s">
        <v>309</v>
      </c>
      <c r="D593" s="65" t="s">
        <v>310</v>
      </c>
      <c r="E593" s="64" t="s">
        <v>1</v>
      </c>
      <c r="F593" s="64" t="s">
        <v>1</v>
      </c>
      <c r="G593" s="2" t="s">
        <v>1</v>
      </c>
      <c r="H593" s="2" t="s">
        <v>311</v>
      </c>
      <c r="I593" s="3" t="s">
        <v>1</v>
      </c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>
        <v>0</v>
      </c>
      <c r="AC593" s="3">
        <v>0</v>
      </c>
      <c r="AD593" s="3" t="s">
        <v>1</v>
      </c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>
        <v>0</v>
      </c>
      <c r="AX593" s="3">
        <v>0</v>
      </c>
      <c r="AY593" s="3" t="s">
        <v>1</v>
      </c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>
        <v>0</v>
      </c>
      <c r="BS593" s="3">
        <v>0</v>
      </c>
    </row>
    <row r="594" spans="1:71" ht="33.75" x14ac:dyDescent="0.25">
      <c r="A594" s="1" t="s">
        <v>1</v>
      </c>
      <c r="B594" s="1" t="s">
        <v>1</v>
      </c>
      <c r="C594" s="1" t="s">
        <v>1</v>
      </c>
      <c r="D594" s="64" t="s">
        <v>1</v>
      </c>
      <c r="E594" s="64" t="s">
        <v>1</v>
      </c>
      <c r="F594" s="64" t="s">
        <v>1</v>
      </c>
      <c r="G594" s="2" t="s">
        <v>1</v>
      </c>
      <c r="H594" s="10" t="s">
        <v>17</v>
      </c>
      <c r="I594" s="11">
        <f t="shared" ref="I594:AA594" si="870">SUM(I595,I604,I606)</f>
        <v>3960</v>
      </c>
      <c r="J594" s="11">
        <f t="shared" si="870"/>
        <v>0</v>
      </c>
      <c r="K594" s="11">
        <f t="shared" si="870"/>
        <v>0</v>
      </c>
      <c r="L594" s="11">
        <f t="shared" si="870"/>
        <v>0</v>
      </c>
      <c r="M594" s="11">
        <f t="shared" si="870"/>
        <v>0</v>
      </c>
      <c r="N594" s="11">
        <f t="shared" si="870"/>
        <v>0</v>
      </c>
      <c r="O594" s="11">
        <f t="shared" ref="O594" si="871">SUM(O595,O604,O606)</f>
        <v>3960</v>
      </c>
      <c r="P594" s="11">
        <f t="shared" si="870"/>
        <v>0</v>
      </c>
      <c r="Q594" s="11">
        <f t="shared" si="870"/>
        <v>0</v>
      </c>
      <c r="R594" s="11">
        <f t="shared" si="870"/>
        <v>0</v>
      </c>
      <c r="S594" s="11">
        <f t="shared" si="870"/>
        <v>0</v>
      </c>
      <c r="T594" s="11">
        <f t="shared" si="870"/>
        <v>0</v>
      </c>
      <c r="U594" s="11">
        <f t="shared" si="870"/>
        <v>0</v>
      </c>
      <c r="V594" s="11">
        <f t="shared" si="870"/>
        <v>0</v>
      </c>
      <c r="W594" s="11">
        <f t="shared" si="870"/>
        <v>0</v>
      </c>
      <c r="X594" s="11">
        <f t="shared" si="870"/>
        <v>0</v>
      </c>
      <c r="Y594" s="11">
        <f t="shared" si="870"/>
        <v>0</v>
      </c>
      <c r="Z594" s="11">
        <f t="shared" si="870"/>
        <v>0</v>
      </c>
      <c r="AA594" s="11">
        <f t="shared" si="870"/>
        <v>0</v>
      </c>
      <c r="AB594" s="11">
        <v>0</v>
      </c>
      <c r="AC594" s="11">
        <v>3960</v>
      </c>
      <c r="AD594" s="11">
        <f t="shared" ref="AD594:AV594" si="872">SUM(AD595,AD604,AD606)</f>
        <v>0</v>
      </c>
      <c r="AE594" s="11">
        <f t="shared" si="872"/>
        <v>0</v>
      </c>
      <c r="AF594" s="11">
        <f t="shared" si="872"/>
        <v>0</v>
      </c>
      <c r="AG594" s="11">
        <f t="shared" si="872"/>
        <v>0</v>
      </c>
      <c r="AH594" s="11">
        <f t="shared" si="872"/>
        <v>0</v>
      </c>
      <c r="AI594" s="11">
        <f t="shared" si="872"/>
        <v>0</v>
      </c>
      <c r="AJ594" s="11">
        <f t="shared" ref="AJ594" si="873">SUM(AJ595,AJ604,AJ606)</f>
        <v>0</v>
      </c>
      <c r="AK594" s="11">
        <f t="shared" si="872"/>
        <v>0</v>
      </c>
      <c r="AL594" s="11">
        <f t="shared" si="872"/>
        <v>0</v>
      </c>
      <c r="AM594" s="11">
        <f t="shared" si="872"/>
        <v>0</v>
      </c>
      <c r="AN594" s="11">
        <f t="shared" si="872"/>
        <v>0</v>
      </c>
      <c r="AO594" s="11">
        <f t="shared" si="872"/>
        <v>0</v>
      </c>
      <c r="AP594" s="11">
        <f t="shared" si="872"/>
        <v>0</v>
      </c>
      <c r="AQ594" s="11">
        <f t="shared" si="872"/>
        <v>0</v>
      </c>
      <c r="AR594" s="11">
        <f t="shared" si="872"/>
        <v>0</v>
      </c>
      <c r="AS594" s="11">
        <f t="shared" si="872"/>
        <v>0</v>
      </c>
      <c r="AT594" s="11">
        <f t="shared" si="872"/>
        <v>0</v>
      </c>
      <c r="AU594" s="11">
        <f t="shared" si="872"/>
        <v>0</v>
      </c>
      <c r="AV594" s="11">
        <f t="shared" si="872"/>
        <v>0</v>
      </c>
      <c r="AW594" s="11">
        <v>0</v>
      </c>
      <c r="AX594" s="11">
        <v>0</v>
      </c>
      <c r="AY594" s="11">
        <f t="shared" ref="AY594:BQ594" si="874">SUM(AY595,AY604,AY606)</f>
        <v>0</v>
      </c>
      <c r="AZ594" s="11">
        <f t="shared" si="874"/>
        <v>0</v>
      </c>
      <c r="BA594" s="11">
        <f t="shared" si="874"/>
        <v>0</v>
      </c>
      <c r="BB594" s="11">
        <f t="shared" si="874"/>
        <v>0</v>
      </c>
      <c r="BC594" s="11">
        <f t="shared" si="874"/>
        <v>0</v>
      </c>
      <c r="BD594" s="11">
        <f t="shared" si="874"/>
        <v>0</v>
      </c>
      <c r="BE594" s="11">
        <f t="shared" ref="BE594" si="875">SUM(BE595,BE604,BE606)</f>
        <v>0</v>
      </c>
      <c r="BF594" s="11">
        <f t="shared" si="874"/>
        <v>0</v>
      </c>
      <c r="BG594" s="11">
        <f t="shared" si="874"/>
        <v>0</v>
      </c>
      <c r="BH594" s="11">
        <f t="shared" si="874"/>
        <v>0</v>
      </c>
      <c r="BI594" s="11">
        <f t="shared" si="874"/>
        <v>0</v>
      </c>
      <c r="BJ594" s="11">
        <f t="shared" si="874"/>
        <v>0</v>
      </c>
      <c r="BK594" s="11">
        <f t="shared" si="874"/>
        <v>0</v>
      </c>
      <c r="BL594" s="11">
        <f t="shared" si="874"/>
        <v>0</v>
      </c>
      <c r="BM594" s="11">
        <f t="shared" si="874"/>
        <v>0</v>
      </c>
      <c r="BN594" s="11">
        <f t="shared" si="874"/>
        <v>0</v>
      </c>
      <c r="BO594" s="11">
        <f t="shared" si="874"/>
        <v>0</v>
      </c>
      <c r="BP594" s="11">
        <f t="shared" si="874"/>
        <v>0</v>
      </c>
      <c r="BQ594" s="11">
        <f t="shared" si="874"/>
        <v>0</v>
      </c>
      <c r="BR594" s="11">
        <v>0</v>
      </c>
      <c r="BS594" s="11">
        <v>0</v>
      </c>
    </row>
    <row r="595" spans="1:71" x14ac:dyDescent="0.25">
      <c r="A595" s="4" t="s">
        <v>225</v>
      </c>
      <c r="B595" s="4" t="s">
        <v>75</v>
      </c>
      <c r="C595" s="4" t="s">
        <v>309</v>
      </c>
      <c r="D595" s="65" t="s">
        <v>310</v>
      </c>
      <c r="E595" s="64" t="s">
        <v>18</v>
      </c>
      <c r="F595" s="64" t="s">
        <v>1</v>
      </c>
      <c r="G595" s="2" t="s">
        <v>1</v>
      </c>
      <c r="H595" s="2" t="s">
        <v>19</v>
      </c>
      <c r="I595" s="12">
        <f t="shared" ref="I595:AA595" si="876">SUM(I596:I597)</f>
        <v>0</v>
      </c>
      <c r="J595" s="12">
        <f t="shared" si="876"/>
        <v>0</v>
      </c>
      <c r="K595" s="12">
        <f t="shared" si="876"/>
        <v>0</v>
      </c>
      <c r="L595" s="12">
        <f t="shared" si="876"/>
        <v>0</v>
      </c>
      <c r="M595" s="12">
        <f t="shared" si="876"/>
        <v>0</v>
      </c>
      <c r="N595" s="12">
        <f t="shared" si="876"/>
        <v>0</v>
      </c>
      <c r="O595" s="12">
        <f t="shared" ref="O595" si="877">SUM(O596:O597)</f>
        <v>0</v>
      </c>
      <c r="P595" s="12">
        <f t="shared" si="876"/>
        <v>0</v>
      </c>
      <c r="Q595" s="12">
        <f t="shared" si="876"/>
        <v>0</v>
      </c>
      <c r="R595" s="12">
        <f t="shared" si="876"/>
        <v>0</v>
      </c>
      <c r="S595" s="12">
        <f t="shared" si="876"/>
        <v>0</v>
      </c>
      <c r="T595" s="12">
        <f t="shared" si="876"/>
        <v>0</v>
      </c>
      <c r="U595" s="12">
        <f t="shared" si="876"/>
        <v>0</v>
      </c>
      <c r="V595" s="12">
        <f t="shared" si="876"/>
        <v>0</v>
      </c>
      <c r="W595" s="12">
        <f t="shared" si="876"/>
        <v>0</v>
      </c>
      <c r="X595" s="12">
        <f t="shared" si="876"/>
        <v>0</v>
      </c>
      <c r="Y595" s="12">
        <f t="shared" si="876"/>
        <v>0</v>
      </c>
      <c r="Z595" s="12">
        <f t="shared" si="876"/>
        <v>0</v>
      </c>
      <c r="AA595" s="12">
        <f t="shared" si="876"/>
        <v>0</v>
      </c>
      <c r="AB595" s="12">
        <v>0</v>
      </c>
      <c r="AC595" s="12">
        <v>0</v>
      </c>
      <c r="AD595" s="12">
        <f t="shared" ref="AD595:AV595" si="878">SUM(AD596:AD597)</f>
        <v>0</v>
      </c>
      <c r="AE595" s="12">
        <f t="shared" si="878"/>
        <v>0</v>
      </c>
      <c r="AF595" s="12">
        <f t="shared" si="878"/>
        <v>0</v>
      </c>
      <c r="AG595" s="12">
        <f t="shared" si="878"/>
        <v>0</v>
      </c>
      <c r="AH595" s="12">
        <f t="shared" si="878"/>
        <v>0</v>
      </c>
      <c r="AI595" s="12">
        <f t="shared" si="878"/>
        <v>0</v>
      </c>
      <c r="AJ595" s="12">
        <f t="shared" ref="AJ595" si="879">SUM(AJ596:AJ597)</f>
        <v>0</v>
      </c>
      <c r="AK595" s="12">
        <f t="shared" si="878"/>
        <v>0</v>
      </c>
      <c r="AL595" s="12">
        <f t="shared" si="878"/>
        <v>0</v>
      </c>
      <c r="AM595" s="12">
        <f t="shared" si="878"/>
        <v>0</v>
      </c>
      <c r="AN595" s="12">
        <f t="shared" si="878"/>
        <v>0</v>
      </c>
      <c r="AO595" s="12">
        <f t="shared" si="878"/>
        <v>0</v>
      </c>
      <c r="AP595" s="12">
        <f t="shared" si="878"/>
        <v>0</v>
      </c>
      <c r="AQ595" s="12">
        <f t="shared" si="878"/>
        <v>0</v>
      </c>
      <c r="AR595" s="12">
        <f t="shared" si="878"/>
        <v>0</v>
      </c>
      <c r="AS595" s="12">
        <f t="shared" si="878"/>
        <v>0</v>
      </c>
      <c r="AT595" s="12">
        <f t="shared" si="878"/>
        <v>0</v>
      </c>
      <c r="AU595" s="12">
        <f t="shared" si="878"/>
        <v>0</v>
      </c>
      <c r="AV595" s="12">
        <f t="shared" si="878"/>
        <v>0</v>
      </c>
      <c r="AW595" s="12">
        <v>0</v>
      </c>
      <c r="AX595" s="12">
        <v>0</v>
      </c>
      <c r="AY595" s="12">
        <f t="shared" ref="AY595:BQ595" si="880">SUM(AY596:AY597)</f>
        <v>0</v>
      </c>
      <c r="AZ595" s="12">
        <f t="shared" si="880"/>
        <v>0</v>
      </c>
      <c r="BA595" s="12">
        <f t="shared" si="880"/>
        <v>0</v>
      </c>
      <c r="BB595" s="12">
        <f t="shared" si="880"/>
        <v>0</v>
      </c>
      <c r="BC595" s="12">
        <f t="shared" si="880"/>
        <v>0</v>
      </c>
      <c r="BD595" s="12">
        <f t="shared" si="880"/>
        <v>0</v>
      </c>
      <c r="BE595" s="12">
        <f t="shared" ref="BE595" si="881">SUM(BE596:BE597)</f>
        <v>0</v>
      </c>
      <c r="BF595" s="12">
        <f t="shared" si="880"/>
        <v>0</v>
      </c>
      <c r="BG595" s="12">
        <f t="shared" si="880"/>
        <v>0</v>
      </c>
      <c r="BH595" s="12">
        <f t="shared" si="880"/>
        <v>0</v>
      </c>
      <c r="BI595" s="12">
        <f t="shared" si="880"/>
        <v>0</v>
      </c>
      <c r="BJ595" s="12">
        <f t="shared" si="880"/>
        <v>0</v>
      </c>
      <c r="BK595" s="12">
        <f t="shared" si="880"/>
        <v>0</v>
      </c>
      <c r="BL595" s="12">
        <f t="shared" si="880"/>
        <v>0</v>
      </c>
      <c r="BM595" s="12">
        <f t="shared" si="880"/>
        <v>0</v>
      </c>
      <c r="BN595" s="12">
        <f t="shared" si="880"/>
        <v>0</v>
      </c>
      <c r="BO595" s="12">
        <f t="shared" si="880"/>
        <v>0</v>
      </c>
      <c r="BP595" s="12">
        <f t="shared" si="880"/>
        <v>0</v>
      </c>
      <c r="BQ595" s="12">
        <f t="shared" si="880"/>
        <v>0</v>
      </c>
      <c r="BR595" s="12">
        <v>0</v>
      </c>
      <c r="BS595" s="12">
        <v>0</v>
      </c>
    </row>
    <row r="596" spans="1:71" x14ac:dyDescent="0.25">
      <c r="A596" s="4" t="s">
        <v>225</v>
      </c>
      <c r="B596" s="4" t="s">
        <v>75</v>
      </c>
      <c r="C596" s="4" t="s">
        <v>309</v>
      </c>
      <c r="D596" s="65" t="s">
        <v>310</v>
      </c>
      <c r="E596" s="75">
        <v>6111</v>
      </c>
      <c r="F596" s="65"/>
      <c r="G596" s="60" t="s">
        <v>1878</v>
      </c>
      <c r="H596" s="13" t="s">
        <v>20</v>
      </c>
      <c r="I596" s="14">
        <v>0</v>
      </c>
      <c r="J596" s="14"/>
      <c r="K596" s="14"/>
      <c r="L596" s="14"/>
      <c r="M596" s="14"/>
      <c r="N596" s="14"/>
      <c r="O596" s="14">
        <f t="shared" ref="O596:O655" si="882">I596+J596+K596+L596+M596+N596</f>
        <v>0</v>
      </c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>
        <v>0</v>
      </c>
      <c r="AC596" s="14">
        <v>0</v>
      </c>
      <c r="AD596" s="14">
        <v>0</v>
      </c>
      <c r="AE596" s="14"/>
      <c r="AF596" s="14"/>
      <c r="AG596" s="14"/>
      <c r="AH596" s="14"/>
      <c r="AI596" s="14"/>
      <c r="AJ596" s="14">
        <f t="shared" ref="AJ596:AJ655" si="883">AD596+AE596+AF596+AG596+AH596+AI596</f>
        <v>0</v>
      </c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>
        <v>0</v>
      </c>
      <c r="AX596" s="14">
        <v>0</v>
      </c>
      <c r="AY596" s="14">
        <v>0</v>
      </c>
      <c r="AZ596" s="14"/>
      <c r="BA596" s="14"/>
      <c r="BB596" s="14"/>
      <c r="BC596" s="14"/>
      <c r="BD596" s="14"/>
      <c r="BE596" s="14">
        <f t="shared" ref="BE596:BE655" si="884">AY596+AZ596+BA596+BB596+BC596+BD596</f>
        <v>0</v>
      </c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>
        <v>0</v>
      </c>
      <c r="BS596" s="14">
        <v>0</v>
      </c>
    </row>
    <row r="597" spans="1:71" x14ac:dyDescent="0.25">
      <c r="A597" s="1" t="s">
        <v>225</v>
      </c>
      <c r="B597" s="1" t="s">
        <v>75</v>
      </c>
      <c r="C597" s="1" t="s">
        <v>309</v>
      </c>
      <c r="D597" s="68" t="s">
        <v>310</v>
      </c>
      <c r="E597" s="68" t="s">
        <v>21</v>
      </c>
      <c r="F597" s="65" t="s">
        <v>1</v>
      </c>
      <c r="G597" s="13" t="s">
        <v>1</v>
      </c>
      <c r="H597" s="2" t="s">
        <v>22</v>
      </c>
      <c r="I597" s="12">
        <f t="shared" ref="I597:AA597" si="885">SUM(I598:I603)</f>
        <v>0</v>
      </c>
      <c r="J597" s="12">
        <f t="shared" si="885"/>
        <v>0</v>
      </c>
      <c r="K597" s="12">
        <f t="shared" si="885"/>
        <v>0</v>
      </c>
      <c r="L597" s="12">
        <f t="shared" si="885"/>
        <v>0</v>
      </c>
      <c r="M597" s="12">
        <f t="shared" si="885"/>
        <v>0</v>
      </c>
      <c r="N597" s="12">
        <f t="shared" si="885"/>
        <v>0</v>
      </c>
      <c r="O597" s="12">
        <f t="shared" si="885"/>
        <v>0</v>
      </c>
      <c r="P597" s="12">
        <f t="shared" si="885"/>
        <v>0</v>
      </c>
      <c r="Q597" s="12">
        <f t="shared" si="885"/>
        <v>0</v>
      </c>
      <c r="R597" s="12">
        <f t="shared" si="885"/>
        <v>0</v>
      </c>
      <c r="S597" s="12">
        <f t="shared" si="885"/>
        <v>0</v>
      </c>
      <c r="T597" s="12">
        <f t="shared" si="885"/>
        <v>0</v>
      </c>
      <c r="U597" s="12">
        <f t="shared" si="885"/>
        <v>0</v>
      </c>
      <c r="V597" s="12">
        <f t="shared" si="885"/>
        <v>0</v>
      </c>
      <c r="W597" s="12">
        <f t="shared" si="885"/>
        <v>0</v>
      </c>
      <c r="X597" s="12">
        <f t="shared" si="885"/>
        <v>0</v>
      </c>
      <c r="Y597" s="12">
        <f t="shared" si="885"/>
        <v>0</v>
      </c>
      <c r="Z597" s="12">
        <f t="shared" si="885"/>
        <v>0</v>
      </c>
      <c r="AA597" s="12">
        <f t="shared" si="885"/>
        <v>0</v>
      </c>
      <c r="AB597" s="12">
        <v>0</v>
      </c>
      <c r="AC597" s="12">
        <v>0</v>
      </c>
      <c r="AD597" s="12">
        <f t="shared" ref="AD597:AV597" si="886">SUM(AD598:AD603)</f>
        <v>0</v>
      </c>
      <c r="AE597" s="12">
        <f t="shared" si="886"/>
        <v>0</v>
      </c>
      <c r="AF597" s="12">
        <f t="shared" si="886"/>
        <v>0</v>
      </c>
      <c r="AG597" s="12">
        <f t="shared" si="886"/>
        <v>0</v>
      </c>
      <c r="AH597" s="12">
        <f t="shared" si="886"/>
        <v>0</v>
      </c>
      <c r="AI597" s="12">
        <f t="shared" si="886"/>
        <v>0</v>
      </c>
      <c r="AJ597" s="12">
        <f t="shared" si="886"/>
        <v>0</v>
      </c>
      <c r="AK597" s="12">
        <f t="shared" si="886"/>
        <v>0</v>
      </c>
      <c r="AL597" s="12">
        <f t="shared" si="886"/>
        <v>0</v>
      </c>
      <c r="AM597" s="12">
        <f t="shared" si="886"/>
        <v>0</v>
      </c>
      <c r="AN597" s="12">
        <f t="shared" si="886"/>
        <v>0</v>
      </c>
      <c r="AO597" s="12">
        <f t="shared" si="886"/>
        <v>0</v>
      </c>
      <c r="AP597" s="12">
        <f t="shared" si="886"/>
        <v>0</v>
      </c>
      <c r="AQ597" s="12">
        <f t="shared" si="886"/>
        <v>0</v>
      </c>
      <c r="AR597" s="12">
        <f t="shared" si="886"/>
        <v>0</v>
      </c>
      <c r="AS597" s="12">
        <f t="shared" si="886"/>
        <v>0</v>
      </c>
      <c r="AT597" s="12">
        <f t="shared" si="886"/>
        <v>0</v>
      </c>
      <c r="AU597" s="12">
        <f t="shared" si="886"/>
        <v>0</v>
      </c>
      <c r="AV597" s="12">
        <f t="shared" si="886"/>
        <v>0</v>
      </c>
      <c r="AW597" s="12">
        <v>0</v>
      </c>
      <c r="AX597" s="12">
        <v>0</v>
      </c>
      <c r="AY597" s="12">
        <f t="shared" ref="AY597:BQ597" si="887">SUM(AY598:AY603)</f>
        <v>0</v>
      </c>
      <c r="AZ597" s="12">
        <f t="shared" si="887"/>
        <v>0</v>
      </c>
      <c r="BA597" s="12">
        <f t="shared" si="887"/>
        <v>0</v>
      </c>
      <c r="BB597" s="12">
        <f t="shared" si="887"/>
        <v>0</v>
      </c>
      <c r="BC597" s="12">
        <f t="shared" si="887"/>
        <v>0</v>
      </c>
      <c r="BD597" s="12">
        <f t="shared" si="887"/>
        <v>0</v>
      </c>
      <c r="BE597" s="12">
        <f t="shared" si="887"/>
        <v>0</v>
      </c>
      <c r="BF597" s="12">
        <f t="shared" si="887"/>
        <v>0</v>
      </c>
      <c r="BG597" s="12">
        <f t="shared" si="887"/>
        <v>0</v>
      </c>
      <c r="BH597" s="12">
        <f t="shared" si="887"/>
        <v>0</v>
      </c>
      <c r="BI597" s="12">
        <f t="shared" si="887"/>
        <v>0</v>
      </c>
      <c r="BJ597" s="12">
        <f t="shared" si="887"/>
        <v>0</v>
      </c>
      <c r="BK597" s="12">
        <f t="shared" si="887"/>
        <v>0</v>
      </c>
      <c r="BL597" s="12">
        <f t="shared" si="887"/>
        <v>0</v>
      </c>
      <c r="BM597" s="12">
        <f t="shared" si="887"/>
        <v>0</v>
      </c>
      <c r="BN597" s="12">
        <f t="shared" si="887"/>
        <v>0</v>
      </c>
      <c r="BO597" s="12">
        <f t="shared" si="887"/>
        <v>0</v>
      </c>
      <c r="BP597" s="12">
        <f t="shared" si="887"/>
        <v>0</v>
      </c>
      <c r="BQ597" s="12">
        <f t="shared" si="887"/>
        <v>0</v>
      </c>
      <c r="BR597" s="12">
        <v>0</v>
      </c>
      <c r="BS597" s="12">
        <v>0</v>
      </c>
    </row>
    <row r="598" spans="1:71" x14ac:dyDescent="0.25">
      <c r="A598" s="4" t="s">
        <v>225</v>
      </c>
      <c r="B598" s="4" t="s">
        <v>75</v>
      </c>
      <c r="C598" s="4" t="s">
        <v>309</v>
      </c>
      <c r="D598" s="65" t="s">
        <v>310</v>
      </c>
      <c r="E598" s="75">
        <v>6112</v>
      </c>
      <c r="F598" s="65" t="s">
        <v>312</v>
      </c>
      <c r="G598" s="60" t="s">
        <v>1878</v>
      </c>
      <c r="H598" s="13" t="s">
        <v>79</v>
      </c>
      <c r="I598" s="14">
        <v>0</v>
      </c>
      <c r="J598" s="14"/>
      <c r="K598" s="14"/>
      <c r="L598" s="14"/>
      <c r="M598" s="14"/>
      <c r="N598" s="14"/>
      <c r="O598" s="14">
        <f t="shared" si="882"/>
        <v>0</v>
      </c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>
        <v>0</v>
      </c>
      <c r="AC598" s="14">
        <v>0</v>
      </c>
      <c r="AD598" s="14">
        <v>0</v>
      </c>
      <c r="AE598" s="14"/>
      <c r="AF598" s="14"/>
      <c r="AG598" s="14"/>
      <c r="AH598" s="14"/>
      <c r="AI598" s="14"/>
      <c r="AJ598" s="14">
        <f t="shared" si="883"/>
        <v>0</v>
      </c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>
        <v>0</v>
      </c>
      <c r="AX598" s="14">
        <v>0</v>
      </c>
      <c r="AY598" s="14">
        <v>0</v>
      </c>
      <c r="AZ598" s="14"/>
      <c r="BA598" s="14"/>
      <c r="BB598" s="14"/>
      <c r="BC598" s="14"/>
      <c r="BD598" s="14"/>
      <c r="BE598" s="14">
        <f t="shared" si="884"/>
        <v>0</v>
      </c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>
        <v>0</v>
      </c>
      <c r="BS598" s="14">
        <v>0</v>
      </c>
    </row>
    <row r="599" spans="1:71" x14ac:dyDescent="0.25">
      <c r="A599" s="4" t="s">
        <v>225</v>
      </c>
      <c r="B599" s="4" t="s">
        <v>75</v>
      </c>
      <c r="C599" s="4" t="s">
        <v>309</v>
      </c>
      <c r="D599" s="65" t="s">
        <v>310</v>
      </c>
      <c r="E599" s="75">
        <v>6112</v>
      </c>
      <c r="F599" s="65" t="s">
        <v>313</v>
      </c>
      <c r="G599" s="60" t="s">
        <v>1878</v>
      </c>
      <c r="H599" s="13" t="s">
        <v>26</v>
      </c>
      <c r="I599" s="14">
        <v>0</v>
      </c>
      <c r="J599" s="14"/>
      <c r="K599" s="14"/>
      <c r="L599" s="14"/>
      <c r="M599" s="14"/>
      <c r="N599" s="14"/>
      <c r="O599" s="14">
        <f t="shared" si="882"/>
        <v>0</v>
      </c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>
        <v>0</v>
      </c>
      <c r="AC599" s="14">
        <v>0</v>
      </c>
      <c r="AD599" s="14">
        <v>0</v>
      </c>
      <c r="AE599" s="14"/>
      <c r="AF599" s="14"/>
      <c r="AG599" s="14"/>
      <c r="AH599" s="14"/>
      <c r="AI599" s="14"/>
      <c r="AJ599" s="14">
        <f t="shared" si="883"/>
        <v>0</v>
      </c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>
        <v>0</v>
      </c>
      <c r="AX599" s="14">
        <v>0</v>
      </c>
      <c r="AY599" s="14">
        <v>0</v>
      </c>
      <c r="AZ599" s="14"/>
      <c r="BA599" s="14"/>
      <c r="BB599" s="14"/>
      <c r="BC599" s="14"/>
      <c r="BD599" s="14"/>
      <c r="BE599" s="14">
        <f t="shared" si="884"/>
        <v>0</v>
      </c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>
        <v>0</v>
      </c>
      <c r="BS599" s="14">
        <v>0</v>
      </c>
    </row>
    <row r="600" spans="1:71" x14ac:dyDescent="0.25">
      <c r="A600" s="4" t="s">
        <v>225</v>
      </c>
      <c r="B600" s="4" t="s">
        <v>75</v>
      </c>
      <c r="C600" s="4" t="s">
        <v>309</v>
      </c>
      <c r="D600" s="65" t="s">
        <v>310</v>
      </c>
      <c r="E600" s="75">
        <v>6112</v>
      </c>
      <c r="F600" s="65" t="s">
        <v>314</v>
      </c>
      <c r="G600" s="60" t="s">
        <v>1878</v>
      </c>
      <c r="H600" s="13" t="s">
        <v>28</v>
      </c>
      <c r="I600" s="14">
        <v>0</v>
      </c>
      <c r="J600" s="14"/>
      <c r="K600" s="14"/>
      <c r="L600" s="14"/>
      <c r="M600" s="14"/>
      <c r="N600" s="14"/>
      <c r="O600" s="14">
        <f t="shared" si="882"/>
        <v>0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>
        <v>0</v>
      </c>
      <c r="AC600" s="14">
        <v>0</v>
      </c>
      <c r="AD600" s="14">
        <v>0</v>
      </c>
      <c r="AE600" s="14"/>
      <c r="AF600" s="14"/>
      <c r="AG600" s="14"/>
      <c r="AH600" s="14"/>
      <c r="AI600" s="14"/>
      <c r="AJ600" s="14">
        <f t="shared" si="883"/>
        <v>0</v>
      </c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>
        <v>0</v>
      </c>
      <c r="AX600" s="14">
        <v>0</v>
      </c>
      <c r="AY600" s="14">
        <v>0</v>
      </c>
      <c r="AZ600" s="14"/>
      <c r="BA600" s="14"/>
      <c r="BB600" s="14"/>
      <c r="BC600" s="14"/>
      <c r="BD600" s="14"/>
      <c r="BE600" s="14">
        <f t="shared" si="884"/>
        <v>0</v>
      </c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>
        <v>0</v>
      </c>
      <c r="BS600" s="14">
        <v>0</v>
      </c>
    </row>
    <row r="601" spans="1:71" x14ac:dyDescent="0.25">
      <c r="A601" s="4" t="s">
        <v>225</v>
      </c>
      <c r="B601" s="4" t="s">
        <v>75</v>
      </c>
      <c r="C601" s="4" t="s">
        <v>309</v>
      </c>
      <c r="D601" s="65" t="s">
        <v>310</v>
      </c>
      <c r="E601" s="75">
        <v>6112</v>
      </c>
      <c r="F601" s="65" t="s">
        <v>315</v>
      </c>
      <c r="G601" s="60" t="s">
        <v>1878</v>
      </c>
      <c r="H601" s="13" t="s">
        <v>24</v>
      </c>
      <c r="I601" s="14">
        <v>0</v>
      </c>
      <c r="J601" s="14"/>
      <c r="K601" s="14"/>
      <c r="L601" s="14"/>
      <c r="M601" s="14"/>
      <c r="N601" s="14"/>
      <c r="O601" s="14">
        <f t="shared" si="882"/>
        <v>0</v>
      </c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>
        <v>0</v>
      </c>
      <c r="AC601" s="14">
        <v>0</v>
      </c>
      <c r="AD601" s="14">
        <v>0</v>
      </c>
      <c r="AE601" s="14"/>
      <c r="AF601" s="14"/>
      <c r="AG601" s="14"/>
      <c r="AH601" s="14"/>
      <c r="AI601" s="14"/>
      <c r="AJ601" s="14">
        <f t="shared" si="883"/>
        <v>0</v>
      </c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>
        <v>0</v>
      </c>
      <c r="AX601" s="14">
        <v>0</v>
      </c>
      <c r="AY601" s="14">
        <v>0</v>
      </c>
      <c r="AZ601" s="14"/>
      <c r="BA601" s="14"/>
      <c r="BB601" s="14"/>
      <c r="BC601" s="14"/>
      <c r="BD601" s="14"/>
      <c r="BE601" s="14">
        <f t="shared" si="884"/>
        <v>0</v>
      </c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>
        <v>0</v>
      </c>
      <c r="BS601" s="14">
        <v>0</v>
      </c>
    </row>
    <row r="602" spans="1:71" x14ac:dyDescent="0.25">
      <c r="A602" s="4" t="s">
        <v>225</v>
      </c>
      <c r="B602" s="4" t="s">
        <v>75</v>
      </c>
      <c r="C602" s="4" t="s">
        <v>309</v>
      </c>
      <c r="D602" s="65" t="s">
        <v>310</v>
      </c>
      <c r="E602" s="75">
        <v>6112</v>
      </c>
      <c r="F602" s="65" t="s">
        <v>316</v>
      </c>
      <c r="G602" s="60" t="s">
        <v>1878</v>
      </c>
      <c r="H602" s="13" t="s">
        <v>30</v>
      </c>
      <c r="I602" s="14">
        <v>0</v>
      </c>
      <c r="J602" s="14"/>
      <c r="K602" s="14"/>
      <c r="L602" s="14"/>
      <c r="M602" s="14"/>
      <c r="N602" s="14"/>
      <c r="O602" s="14">
        <f t="shared" si="882"/>
        <v>0</v>
      </c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>
        <v>0</v>
      </c>
      <c r="AC602" s="14">
        <v>0</v>
      </c>
      <c r="AD602" s="14">
        <v>0</v>
      </c>
      <c r="AE602" s="14"/>
      <c r="AF602" s="14"/>
      <c r="AG602" s="14"/>
      <c r="AH602" s="14"/>
      <c r="AI602" s="14"/>
      <c r="AJ602" s="14">
        <f t="shared" si="883"/>
        <v>0</v>
      </c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>
        <v>0</v>
      </c>
      <c r="AX602" s="14">
        <v>0</v>
      </c>
      <c r="AY602" s="14">
        <v>0</v>
      </c>
      <c r="AZ602" s="14"/>
      <c r="BA602" s="14"/>
      <c r="BB602" s="14"/>
      <c r="BC602" s="14"/>
      <c r="BD602" s="14"/>
      <c r="BE602" s="14">
        <f t="shared" si="884"/>
        <v>0</v>
      </c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>
        <v>0</v>
      </c>
      <c r="BS602" s="14">
        <v>0</v>
      </c>
    </row>
    <row r="603" spans="1:71" x14ac:dyDescent="0.25">
      <c r="A603" s="4" t="s">
        <v>225</v>
      </c>
      <c r="B603" s="4" t="s">
        <v>75</v>
      </c>
      <c r="C603" s="4" t="s">
        <v>309</v>
      </c>
      <c r="D603" s="65" t="s">
        <v>310</v>
      </c>
      <c r="E603" s="75">
        <v>6112</v>
      </c>
      <c r="F603" s="65" t="s">
        <v>317</v>
      </c>
      <c r="G603" s="60" t="s">
        <v>1878</v>
      </c>
      <c r="H603" s="13" t="s">
        <v>294</v>
      </c>
      <c r="I603" s="14">
        <v>0</v>
      </c>
      <c r="J603" s="14"/>
      <c r="K603" s="14"/>
      <c r="L603" s="14"/>
      <c r="M603" s="14"/>
      <c r="N603" s="14"/>
      <c r="O603" s="14">
        <f t="shared" si="882"/>
        <v>0</v>
      </c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>
        <v>0</v>
      </c>
      <c r="AC603" s="14">
        <v>0</v>
      </c>
      <c r="AD603" s="14">
        <v>0</v>
      </c>
      <c r="AE603" s="14"/>
      <c r="AF603" s="14"/>
      <c r="AG603" s="14"/>
      <c r="AH603" s="14"/>
      <c r="AI603" s="14"/>
      <c r="AJ603" s="14">
        <f t="shared" si="883"/>
        <v>0</v>
      </c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>
        <v>0</v>
      </c>
      <c r="AX603" s="14">
        <v>0</v>
      </c>
      <c r="AY603" s="14">
        <v>0</v>
      </c>
      <c r="AZ603" s="14"/>
      <c r="BA603" s="14"/>
      <c r="BB603" s="14"/>
      <c r="BC603" s="14"/>
      <c r="BD603" s="14"/>
      <c r="BE603" s="14">
        <f t="shared" si="884"/>
        <v>0</v>
      </c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>
        <v>0</v>
      </c>
      <c r="BS603" s="14">
        <v>0</v>
      </c>
    </row>
    <row r="604" spans="1:71" x14ac:dyDescent="0.25">
      <c r="A604" s="4" t="s">
        <v>225</v>
      </c>
      <c r="B604" s="4" t="s">
        <v>75</v>
      </c>
      <c r="C604" s="4" t="s">
        <v>309</v>
      </c>
      <c r="D604" s="65" t="s">
        <v>310</v>
      </c>
      <c r="E604" s="64" t="s">
        <v>31</v>
      </c>
      <c r="F604" s="64" t="s">
        <v>1</v>
      </c>
      <c r="G604" s="2" t="s">
        <v>1</v>
      </c>
      <c r="H604" s="2" t="s">
        <v>32</v>
      </c>
      <c r="I604" s="12">
        <f t="shared" ref="I604:AA604" si="888">SUM(I605)</f>
        <v>0</v>
      </c>
      <c r="J604" s="12">
        <f t="shared" si="888"/>
        <v>0</v>
      </c>
      <c r="K604" s="12">
        <f t="shared" si="888"/>
        <v>0</v>
      </c>
      <c r="L604" s="12">
        <f t="shared" si="888"/>
        <v>0</v>
      </c>
      <c r="M604" s="12">
        <f t="shared" si="888"/>
        <v>0</v>
      </c>
      <c r="N604" s="12">
        <f t="shared" si="888"/>
        <v>0</v>
      </c>
      <c r="O604" s="12">
        <f t="shared" si="888"/>
        <v>0</v>
      </c>
      <c r="P604" s="12">
        <f t="shared" si="888"/>
        <v>0</v>
      </c>
      <c r="Q604" s="12">
        <f t="shared" si="888"/>
        <v>0</v>
      </c>
      <c r="R604" s="12">
        <f t="shared" si="888"/>
        <v>0</v>
      </c>
      <c r="S604" s="12">
        <f t="shared" si="888"/>
        <v>0</v>
      </c>
      <c r="T604" s="12">
        <f t="shared" si="888"/>
        <v>0</v>
      </c>
      <c r="U604" s="12">
        <f t="shared" si="888"/>
        <v>0</v>
      </c>
      <c r="V604" s="12">
        <f t="shared" si="888"/>
        <v>0</v>
      </c>
      <c r="W604" s="12">
        <f t="shared" si="888"/>
        <v>0</v>
      </c>
      <c r="X604" s="12">
        <f t="shared" si="888"/>
        <v>0</v>
      </c>
      <c r="Y604" s="12">
        <f t="shared" si="888"/>
        <v>0</v>
      </c>
      <c r="Z604" s="12">
        <f t="shared" si="888"/>
        <v>0</v>
      </c>
      <c r="AA604" s="12">
        <f t="shared" si="888"/>
        <v>0</v>
      </c>
      <c r="AB604" s="12">
        <v>0</v>
      </c>
      <c r="AC604" s="12">
        <v>0</v>
      </c>
      <c r="AD604" s="12">
        <f t="shared" ref="AD604:AV604" si="889">SUM(AD605)</f>
        <v>0</v>
      </c>
      <c r="AE604" s="12">
        <f t="shared" si="889"/>
        <v>0</v>
      </c>
      <c r="AF604" s="12">
        <f t="shared" si="889"/>
        <v>0</v>
      </c>
      <c r="AG604" s="12">
        <f t="shared" si="889"/>
        <v>0</v>
      </c>
      <c r="AH604" s="12">
        <f t="shared" si="889"/>
        <v>0</v>
      </c>
      <c r="AI604" s="12">
        <f t="shared" si="889"/>
        <v>0</v>
      </c>
      <c r="AJ604" s="12">
        <f t="shared" si="889"/>
        <v>0</v>
      </c>
      <c r="AK604" s="12">
        <f t="shared" si="889"/>
        <v>0</v>
      </c>
      <c r="AL604" s="12">
        <f t="shared" si="889"/>
        <v>0</v>
      </c>
      <c r="AM604" s="12">
        <f t="shared" si="889"/>
        <v>0</v>
      </c>
      <c r="AN604" s="12">
        <f t="shared" si="889"/>
        <v>0</v>
      </c>
      <c r="AO604" s="12">
        <f t="shared" si="889"/>
        <v>0</v>
      </c>
      <c r="AP604" s="12">
        <f t="shared" si="889"/>
        <v>0</v>
      </c>
      <c r="AQ604" s="12">
        <f t="shared" si="889"/>
        <v>0</v>
      </c>
      <c r="AR604" s="12">
        <f t="shared" si="889"/>
        <v>0</v>
      </c>
      <c r="AS604" s="12">
        <f t="shared" si="889"/>
        <v>0</v>
      </c>
      <c r="AT604" s="12">
        <f t="shared" si="889"/>
        <v>0</v>
      </c>
      <c r="AU604" s="12">
        <f t="shared" si="889"/>
        <v>0</v>
      </c>
      <c r="AV604" s="12">
        <f t="shared" si="889"/>
        <v>0</v>
      </c>
      <c r="AW604" s="12">
        <v>0</v>
      </c>
      <c r="AX604" s="12">
        <v>0</v>
      </c>
      <c r="AY604" s="12">
        <f t="shared" ref="AY604:BQ604" si="890">SUM(AY605)</f>
        <v>0</v>
      </c>
      <c r="AZ604" s="12">
        <f t="shared" si="890"/>
        <v>0</v>
      </c>
      <c r="BA604" s="12">
        <f t="shared" si="890"/>
        <v>0</v>
      </c>
      <c r="BB604" s="12">
        <f t="shared" si="890"/>
        <v>0</v>
      </c>
      <c r="BC604" s="12">
        <f t="shared" si="890"/>
        <v>0</v>
      </c>
      <c r="BD604" s="12">
        <f t="shared" si="890"/>
        <v>0</v>
      </c>
      <c r="BE604" s="12">
        <f t="shared" si="890"/>
        <v>0</v>
      </c>
      <c r="BF604" s="12">
        <f t="shared" si="890"/>
        <v>0</v>
      </c>
      <c r="BG604" s="12">
        <f t="shared" si="890"/>
        <v>0</v>
      </c>
      <c r="BH604" s="12">
        <f t="shared" si="890"/>
        <v>0</v>
      </c>
      <c r="BI604" s="12">
        <f t="shared" si="890"/>
        <v>0</v>
      </c>
      <c r="BJ604" s="12">
        <f t="shared" si="890"/>
        <v>0</v>
      </c>
      <c r="BK604" s="12">
        <f t="shared" si="890"/>
        <v>0</v>
      </c>
      <c r="BL604" s="12">
        <f t="shared" si="890"/>
        <v>0</v>
      </c>
      <c r="BM604" s="12">
        <f t="shared" si="890"/>
        <v>0</v>
      </c>
      <c r="BN604" s="12">
        <f t="shared" si="890"/>
        <v>0</v>
      </c>
      <c r="BO604" s="12">
        <f t="shared" si="890"/>
        <v>0</v>
      </c>
      <c r="BP604" s="12">
        <f t="shared" si="890"/>
        <v>0</v>
      </c>
      <c r="BQ604" s="12">
        <f t="shared" si="890"/>
        <v>0</v>
      </c>
      <c r="BR604" s="12">
        <v>0</v>
      </c>
      <c r="BS604" s="12">
        <v>0</v>
      </c>
    </row>
    <row r="605" spans="1:71" x14ac:dyDescent="0.25">
      <c r="A605" s="4" t="s">
        <v>225</v>
      </c>
      <c r="B605" s="4" t="s">
        <v>75</v>
      </c>
      <c r="C605" s="4" t="s">
        <v>309</v>
      </c>
      <c r="D605" s="65" t="s">
        <v>310</v>
      </c>
      <c r="E605" s="75">
        <v>6121</v>
      </c>
      <c r="F605" s="65"/>
      <c r="G605" s="60" t="s">
        <v>1878</v>
      </c>
      <c r="H605" s="13" t="s">
        <v>33</v>
      </c>
      <c r="I605" s="14">
        <v>0</v>
      </c>
      <c r="J605" s="14"/>
      <c r="K605" s="14"/>
      <c r="L605" s="14"/>
      <c r="M605" s="14"/>
      <c r="N605" s="14"/>
      <c r="O605" s="14">
        <f t="shared" si="882"/>
        <v>0</v>
      </c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>
        <v>0</v>
      </c>
      <c r="AC605" s="14">
        <v>0</v>
      </c>
      <c r="AD605" s="14">
        <v>0</v>
      </c>
      <c r="AE605" s="14"/>
      <c r="AF605" s="14"/>
      <c r="AG605" s="14"/>
      <c r="AH605" s="14"/>
      <c r="AI605" s="14"/>
      <c r="AJ605" s="14">
        <f t="shared" si="883"/>
        <v>0</v>
      </c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>
        <v>0</v>
      </c>
      <c r="AX605" s="14">
        <v>0</v>
      </c>
      <c r="AY605" s="14">
        <v>0</v>
      </c>
      <c r="AZ605" s="14"/>
      <c r="BA605" s="14"/>
      <c r="BB605" s="14"/>
      <c r="BC605" s="14"/>
      <c r="BD605" s="14"/>
      <c r="BE605" s="14">
        <f t="shared" si="884"/>
        <v>0</v>
      </c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>
        <v>0</v>
      </c>
      <c r="BS605" s="14">
        <v>0</v>
      </c>
    </row>
    <row r="606" spans="1:71" x14ac:dyDescent="0.25">
      <c r="A606" s="4" t="s">
        <v>225</v>
      </c>
      <c r="B606" s="4" t="s">
        <v>75</v>
      </c>
      <c r="C606" s="4" t="s">
        <v>309</v>
      </c>
      <c r="D606" s="65" t="s">
        <v>310</v>
      </c>
      <c r="E606" s="64" t="s">
        <v>34</v>
      </c>
      <c r="F606" s="64" t="s">
        <v>1</v>
      </c>
      <c r="G606" s="2" t="s">
        <v>1</v>
      </c>
      <c r="H606" s="2" t="s">
        <v>35</v>
      </c>
      <c r="I606" s="12">
        <f t="shared" ref="I606:AA606" si="891">SUM(I607:I615)</f>
        <v>3960</v>
      </c>
      <c r="J606" s="12">
        <f t="shared" si="891"/>
        <v>0</v>
      </c>
      <c r="K606" s="12">
        <f t="shared" si="891"/>
        <v>0</v>
      </c>
      <c r="L606" s="12">
        <f t="shared" si="891"/>
        <v>0</v>
      </c>
      <c r="M606" s="12">
        <f t="shared" si="891"/>
        <v>0</v>
      </c>
      <c r="N606" s="12">
        <f t="shared" si="891"/>
        <v>0</v>
      </c>
      <c r="O606" s="12">
        <f t="shared" si="891"/>
        <v>3960</v>
      </c>
      <c r="P606" s="12">
        <f t="shared" si="891"/>
        <v>0</v>
      </c>
      <c r="Q606" s="12">
        <f t="shared" si="891"/>
        <v>0</v>
      </c>
      <c r="R606" s="12">
        <f t="shared" si="891"/>
        <v>0</v>
      </c>
      <c r="S606" s="12">
        <f t="shared" si="891"/>
        <v>0</v>
      </c>
      <c r="T606" s="12">
        <f t="shared" si="891"/>
        <v>0</v>
      </c>
      <c r="U606" s="12">
        <f t="shared" si="891"/>
        <v>0</v>
      </c>
      <c r="V606" s="12">
        <f t="shared" si="891"/>
        <v>0</v>
      </c>
      <c r="W606" s="12">
        <f t="shared" si="891"/>
        <v>0</v>
      </c>
      <c r="X606" s="12">
        <f t="shared" si="891"/>
        <v>0</v>
      </c>
      <c r="Y606" s="12">
        <f t="shared" si="891"/>
        <v>0</v>
      </c>
      <c r="Z606" s="12">
        <f t="shared" si="891"/>
        <v>0</v>
      </c>
      <c r="AA606" s="12">
        <f t="shared" si="891"/>
        <v>0</v>
      </c>
      <c r="AB606" s="12">
        <v>0</v>
      </c>
      <c r="AC606" s="12">
        <v>3960</v>
      </c>
      <c r="AD606" s="12">
        <f t="shared" ref="AD606:AV606" si="892">SUM(AD607:AD615)</f>
        <v>0</v>
      </c>
      <c r="AE606" s="12">
        <f t="shared" si="892"/>
        <v>0</v>
      </c>
      <c r="AF606" s="12">
        <f t="shared" si="892"/>
        <v>0</v>
      </c>
      <c r="AG606" s="12">
        <f t="shared" si="892"/>
        <v>0</v>
      </c>
      <c r="AH606" s="12">
        <f t="shared" si="892"/>
        <v>0</v>
      </c>
      <c r="AI606" s="12">
        <f t="shared" si="892"/>
        <v>0</v>
      </c>
      <c r="AJ606" s="12">
        <f t="shared" si="892"/>
        <v>0</v>
      </c>
      <c r="AK606" s="12">
        <f t="shared" si="892"/>
        <v>0</v>
      </c>
      <c r="AL606" s="12">
        <f t="shared" si="892"/>
        <v>0</v>
      </c>
      <c r="AM606" s="12">
        <f t="shared" si="892"/>
        <v>0</v>
      </c>
      <c r="AN606" s="12">
        <f t="shared" si="892"/>
        <v>0</v>
      </c>
      <c r="AO606" s="12">
        <f t="shared" si="892"/>
        <v>0</v>
      </c>
      <c r="AP606" s="12">
        <f t="shared" si="892"/>
        <v>0</v>
      </c>
      <c r="AQ606" s="12">
        <f t="shared" si="892"/>
        <v>0</v>
      </c>
      <c r="AR606" s="12">
        <f t="shared" si="892"/>
        <v>0</v>
      </c>
      <c r="AS606" s="12">
        <f t="shared" si="892"/>
        <v>0</v>
      </c>
      <c r="AT606" s="12">
        <f t="shared" si="892"/>
        <v>0</v>
      </c>
      <c r="AU606" s="12">
        <f t="shared" si="892"/>
        <v>0</v>
      </c>
      <c r="AV606" s="12">
        <f t="shared" si="892"/>
        <v>0</v>
      </c>
      <c r="AW606" s="12">
        <v>0</v>
      </c>
      <c r="AX606" s="12">
        <v>0</v>
      </c>
      <c r="AY606" s="12">
        <f t="shared" ref="AY606:BQ606" si="893">SUM(AY607:AY615)</f>
        <v>0</v>
      </c>
      <c r="AZ606" s="12">
        <f t="shared" si="893"/>
        <v>0</v>
      </c>
      <c r="BA606" s="12">
        <f t="shared" si="893"/>
        <v>0</v>
      </c>
      <c r="BB606" s="12">
        <f t="shared" si="893"/>
        <v>0</v>
      </c>
      <c r="BC606" s="12">
        <f t="shared" si="893"/>
        <v>0</v>
      </c>
      <c r="BD606" s="12">
        <f t="shared" si="893"/>
        <v>0</v>
      </c>
      <c r="BE606" s="12">
        <f t="shared" si="893"/>
        <v>0</v>
      </c>
      <c r="BF606" s="12">
        <f t="shared" si="893"/>
        <v>0</v>
      </c>
      <c r="BG606" s="12">
        <f t="shared" si="893"/>
        <v>0</v>
      </c>
      <c r="BH606" s="12">
        <f t="shared" si="893"/>
        <v>0</v>
      </c>
      <c r="BI606" s="12">
        <f t="shared" si="893"/>
        <v>0</v>
      </c>
      <c r="BJ606" s="12">
        <f t="shared" si="893"/>
        <v>0</v>
      </c>
      <c r="BK606" s="12">
        <f t="shared" si="893"/>
        <v>0</v>
      </c>
      <c r="BL606" s="12">
        <f t="shared" si="893"/>
        <v>0</v>
      </c>
      <c r="BM606" s="12">
        <f t="shared" si="893"/>
        <v>0</v>
      </c>
      <c r="BN606" s="12">
        <f t="shared" si="893"/>
        <v>0</v>
      </c>
      <c r="BO606" s="12">
        <f t="shared" si="893"/>
        <v>0</v>
      </c>
      <c r="BP606" s="12">
        <f t="shared" si="893"/>
        <v>0</v>
      </c>
      <c r="BQ606" s="12">
        <f t="shared" si="893"/>
        <v>0</v>
      </c>
      <c r="BR606" s="12">
        <v>0</v>
      </c>
      <c r="BS606" s="12">
        <v>0</v>
      </c>
    </row>
    <row r="607" spans="1:71" x14ac:dyDescent="0.25">
      <c r="A607" s="4" t="s">
        <v>225</v>
      </c>
      <c r="B607" s="4" t="s">
        <v>75</v>
      </c>
      <c r="C607" s="4" t="s">
        <v>309</v>
      </c>
      <c r="D607" s="65" t="s">
        <v>310</v>
      </c>
      <c r="E607" s="75">
        <v>6131</v>
      </c>
      <c r="F607" s="65"/>
      <c r="G607" s="60" t="s">
        <v>1878</v>
      </c>
      <c r="H607" s="13" t="s">
        <v>36</v>
      </c>
      <c r="I607" s="14">
        <v>0</v>
      </c>
      <c r="J607" s="14"/>
      <c r="K607" s="14"/>
      <c r="L607" s="14"/>
      <c r="M607" s="14"/>
      <c r="N607" s="14"/>
      <c r="O607" s="14">
        <f t="shared" si="882"/>
        <v>0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>
        <v>0</v>
      </c>
      <c r="AC607" s="14">
        <v>0</v>
      </c>
      <c r="AD607" s="14">
        <v>0</v>
      </c>
      <c r="AE607" s="14"/>
      <c r="AF607" s="14"/>
      <c r="AG607" s="14"/>
      <c r="AH607" s="14"/>
      <c r="AI607" s="14"/>
      <c r="AJ607" s="14">
        <f t="shared" si="883"/>
        <v>0</v>
      </c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>
        <v>0</v>
      </c>
      <c r="AX607" s="14">
        <v>0</v>
      </c>
      <c r="AY607" s="14">
        <v>0</v>
      </c>
      <c r="AZ607" s="14"/>
      <c r="BA607" s="14"/>
      <c r="BB607" s="14"/>
      <c r="BC607" s="14"/>
      <c r="BD607" s="14"/>
      <c r="BE607" s="14">
        <f t="shared" si="884"/>
        <v>0</v>
      </c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>
        <v>0</v>
      </c>
      <c r="BS607" s="14">
        <v>0</v>
      </c>
    </row>
    <row r="608" spans="1:71" x14ac:dyDescent="0.25">
      <c r="A608" s="4" t="s">
        <v>225</v>
      </c>
      <c r="B608" s="4" t="s">
        <v>75</v>
      </c>
      <c r="C608" s="4" t="s">
        <v>309</v>
      </c>
      <c r="D608" s="65" t="s">
        <v>310</v>
      </c>
      <c r="E608" s="75">
        <v>6132</v>
      </c>
      <c r="F608" s="65"/>
      <c r="G608" s="60" t="s">
        <v>1878</v>
      </c>
      <c r="H608" s="13" t="s">
        <v>183</v>
      </c>
      <c r="I608" s="14">
        <v>0</v>
      </c>
      <c r="J608" s="14"/>
      <c r="K608" s="14"/>
      <c r="L608" s="14"/>
      <c r="M608" s="14"/>
      <c r="N608" s="14"/>
      <c r="O608" s="14">
        <f t="shared" si="882"/>
        <v>0</v>
      </c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>
        <v>0</v>
      </c>
      <c r="AC608" s="14">
        <v>0</v>
      </c>
      <c r="AD608" s="14">
        <v>0</v>
      </c>
      <c r="AE608" s="14"/>
      <c r="AF608" s="14"/>
      <c r="AG608" s="14"/>
      <c r="AH608" s="14"/>
      <c r="AI608" s="14"/>
      <c r="AJ608" s="14">
        <f t="shared" si="883"/>
        <v>0</v>
      </c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>
        <v>0</v>
      </c>
      <c r="AX608" s="14">
        <v>0</v>
      </c>
      <c r="AY608" s="14">
        <v>0</v>
      </c>
      <c r="AZ608" s="14"/>
      <c r="BA608" s="14"/>
      <c r="BB608" s="14"/>
      <c r="BC608" s="14"/>
      <c r="BD608" s="14"/>
      <c r="BE608" s="14">
        <f t="shared" si="884"/>
        <v>0</v>
      </c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>
        <v>0</v>
      </c>
      <c r="BS608" s="14">
        <v>0</v>
      </c>
    </row>
    <row r="609" spans="1:71" x14ac:dyDescent="0.25">
      <c r="A609" s="4" t="s">
        <v>225</v>
      </c>
      <c r="B609" s="4" t="s">
        <v>75</v>
      </c>
      <c r="C609" s="4" t="s">
        <v>309</v>
      </c>
      <c r="D609" s="65" t="s">
        <v>310</v>
      </c>
      <c r="E609" s="75">
        <v>6133</v>
      </c>
      <c r="F609" s="65"/>
      <c r="G609" s="60" t="s">
        <v>1878</v>
      </c>
      <c r="H609" s="13" t="s">
        <v>185</v>
      </c>
      <c r="I609" s="14">
        <v>0</v>
      </c>
      <c r="J609" s="14"/>
      <c r="K609" s="14"/>
      <c r="L609" s="14"/>
      <c r="M609" s="14"/>
      <c r="N609" s="14"/>
      <c r="O609" s="14">
        <f t="shared" si="882"/>
        <v>0</v>
      </c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>
        <v>0</v>
      </c>
      <c r="AC609" s="14">
        <v>0</v>
      </c>
      <c r="AD609" s="14">
        <v>0</v>
      </c>
      <c r="AE609" s="14"/>
      <c r="AF609" s="14"/>
      <c r="AG609" s="14"/>
      <c r="AH609" s="14"/>
      <c r="AI609" s="14"/>
      <c r="AJ609" s="14">
        <f t="shared" si="883"/>
        <v>0</v>
      </c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>
        <v>0</v>
      </c>
      <c r="AX609" s="14">
        <v>0</v>
      </c>
      <c r="AY609" s="14">
        <v>0</v>
      </c>
      <c r="AZ609" s="14"/>
      <c r="BA609" s="14"/>
      <c r="BB609" s="14"/>
      <c r="BC609" s="14"/>
      <c r="BD609" s="14"/>
      <c r="BE609" s="14">
        <f t="shared" si="884"/>
        <v>0</v>
      </c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>
        <v>0</v>
      </c>
      <c r="BS609" s="14">
        <v>0</v>
      </c>
    </row>
    <row r="610" spans="1:71" x14ac:dyDescent="0.25">
      <c r="A610" s="4" t="s">
        <v>225</v>
      </c>
      <c r="B610" s="4" t="s">
        <v>75</v>
      </c>
      <c r="C610" s="4" t="s">
        <v>309</v>
      </c>
      <c r="D610" s="65" t="s">
        <v>310</v>
      </c>
      <c r="E610" s="75">
        <v>6134</v>
      </c>
      <c r="F610" s="65"/>
      <c r="G610" s="60" t="s">
        <v>1878</v>
      </c>
      <c r="H610" s="13" t="s">
        <v>187</v>
      </c>
      <c r="I610" s="14">
        <v>0</v>
      </c>
      <c r="J610" s="14"/>
      <c r="K610" s="14"/>
      <c r="L610" s="14"/>
      <c r="M610" s="14"/>
      <c r="N610" s="14"/>
      <c r="O610" s="14">
        <f t="shared" si="882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>
        <v>0</v>
      </c>
      <c r="AC610" s="14">
        <v>0</v>
      </c>
      <c r="AD610" s="14">
        <v>0</v>
      </c>
      <c r="AE610" s="14"/>
      <c r="AF610" s="14"/>
      <c r="AG610" s="14"/>
      <c r="AH610" s="14"/>
      <c r="AI610" s="14"/>
      <c r="AJ610" s="14">
        <f t="shared" si="883"/>
        <v>0</v>
      </c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>
        <v>0</v>
      </c>
      <c r="AX610" s="14">
        <v>0</v>
      </c>
      <c r="AY610" s="14">
        <v>0</v>
      </c>
      <c r="AZ610" s="14"/>
      <c r="BA610" s="14"/>
      <c r="BB610" s="14"/>
      <c r="BC610" s="14"/>
      <c r="BD610" s="14"/>
      <c r="BE610" s="14">
        <f t="shared" si="884"/>
        <v>0</v>
      </c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>
        <v>0</v>
      </c>
      <c r="BS610" s="14">
        <v>0</v>
      </c>
    </row>
    <row r="611" spans="1:71" x14ac:dyDescent="0.25">
      <c r="A611" s="4" t="s">
        <v>225</v>
      </c>
      <c r="B611" s="4" t="s">
        <v>75</v>
      </c>
      <c r="C611" s="4" t="s">
        <v>309</v>
      </c>
      <c r="D611" s="65" t="s">
        <v>310</v>
      </c>
      <c r="E611" s="75">
        <v>6135</v>
      </c>
      <c r="F611" s="65"/>
      <c r="G611" s="60" t="s">
        <v>1878</v>
      </c>
      <c r="H611" s="13" t="s">
        <v>188</v>
      </c>
      <c r="I611" s="14">
        <v>0</v>
      </c>
      <c r="J611" s="14"/>
      <c r="K611" s="14"/>
      <c r="L611" s="14"/>
      <c r="M611" s="14"/>
      <c r="N611" s="14"/>
      <c r="O611" s="14">
        <f t="shared" si="882"/>
        <v>0</v>
      </c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>
        <v>0</v>
      </c>
      <c r="AC611" s="14">
        <v>0</v>
      </c>
      <c r="AD611" s="14">
        <v>0</v>
      </c>
      <c r="AE611" s="14"/>
      <c r="AF611" s="14"/>
      <c r="AG611" s="14"/>
      <c r="AH611" s="14"/>
      <c r="AI611" s="14"/>
      <c r="AJ611" s="14">
        <f t="shared" si="883"/>
        <v>0</v>
      </c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>
        <v>0</v>
      </c>
      <c r="AX611" s="14">
        <v>0</v>
      </c>
      <c r="AY611" s="14">
        <v>0</v>
      </c>
      <c r="AZ611" s="14"/>
      <c r="BA611" s="14"/>
      <c r="BB611" s="14"/>
      <c r="BC611" s="14"/>
      <c r="BD611" s="14"/>
      <c r="BE611" s="14">
        <f t="shared" si="884"/>
        <v>0</v>
      </c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>
        <v>0</v>
      </c>
      <c r="BS611" s="14">
        <v>0</v>
      </c>
    </row>
    <row r="612" spans="1:71" x14ac:dyDescent="0.25">
      <c r="A612" s="4" t="s">
        <v>225</v>
      </c>
      <c r="B612" s="4" t="s">
        <v>75</v>
      </c>
      <c r="C612" s="4" t="s">
        <v>309</v>
      </c>
      <c r="D612" s="65" t="s">
        <v>310</v>
      </c>
      <c r="E612" s="75">
        <v>6136</v>
      </c>
      <c r="F612" s="65"/>
      <c r="G612" s="60" t="s">
        <v>1878</v>
      </c>
      <c r="H612" s="13" t="s">
        <v>189</v>
      </c>
      <c r="I612" s="14">
        <v>0</v>
      </c>
      <c r="J612" s="14"/>
      <c r="K612" s="14"/>
      <c r="L612" s="14"/>
      <c r="M612" s="14"/>
      <c r="N612" s="14"/>
      <c r="O612" s="14">
        <f t="shared" si="882"/>
        <v>0</v>
      </c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>
        <v>0</v>
      </c>
      <c r="AC612" s="14">
        <v>0</v>
      </c>
      <c r="AD612" s="14">
        <v>0</v>
      </c>
      <c r="AE612" s="14"/>
      <c r="AF612" s="14"/>
      <c r="AG612" s="14"/>
      <c r="AH612" s="14"/>
      <c r="AI612" s="14"/>
      <c r="AJ612" s="14">
        <f t="shared" si="883"/>
        <v>0</v>
      </c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>
        <v>0</v>
      </c>
      <c r="AX612" s="14">
        <v>0</v>
      </c>
      <c r="AY612" s="14">
        <v>0</v>
      </c>
      <c r="AZ612" s="14"/>
      <c r="BA612" s="14"/>
      <c r="BB612" s="14"/>
      <c r="BC612" s="14"/>
      <c r="BD612" s="14"/>
      <c r="BE612" s="14">
        <f t="shared" si="884"/>
        <v>0</v>
      </c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>
        <v>0</v>
      </c>
      <c r="BS612" s="14">
        <v>0</v>
      </c>
    </row>
    <row r="613" spans="1:71" x14ac:dyDescent="0.25">
      <c r="A613" s="4" t="s">
        <v>225</v>
      </c>
      <c r="B613" s="4" t="s">
        <v>75</v>
      </c>
      <c r="C613" s="4" t="s">
        <v>309</v>
      </c>
      <c r="D613" s="65" t="s">
        <v>310</v>
      </c>
      <c r="E613" s="75">
        <v>6137</v>
      </c>
      <c r="F613" s="65"/>
      <c r="G613" s="60" t="s">
        <v>1878</v>
      </c>
      <c r="H613" s="13" t="s">
        <v>191</v>
      </c>
      <c r="I613" s="14">
        <v>3960</v>
      </c>
      <c r="J613" s="14"/>
      <c r="K613" s="14"/>
      <c r="L613" s="14"/>
      <c r="M613" s="14"/>
      <c r="N613" s="14"/>
      <c r="O613" s="14">
        <f t="shared" si="882"/>
        <v>3960</v>
      </c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>
        <v>0</v>
      </c>
      <c r="AC613" s="14">
        <v>3960</v>
      </c>
      <c r="AD613" s="14">
        <v>0</v>
      </c>
      <c r="AE613" s="14"/>
      <c r="AF613" s="14"/>
      <c r="AG613" s="14"/>
      <c r="AH613" s="14"/>
      <c r="AI613" s="14"/>
      <c r="AJ613" s="14">
        <f t="shared" si="883"/>
        <v>0</v>
      </c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>
        <v>0</v>
      </c>
      <c r="AX613" s="14">
        <v>0</v>
      </c>
      <c r="AY613" s="14">
        <v>0</v>
      </c>
      <c r="AZ613" s="14"/>
      <c r="BA613" s="14"/>
      <c r="BB613" s="14"/>
      <c r="BC613" s="14"/>
      <c r="BD613" s="14"/>
      <c r="BE613" s="14">
        <f t="shared" si="884"/>
        <v>0</v>
      </c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>
        <v>0</v>
      </c>
      <c r="BS613" s="14">
        <v>0</v>
      </c>
    </row>
    <row r="614" spans="1:71" x14ac:dyDescent="0.25">
      <c r="A614" s="4" t="s">
        <v>225</v>
      </c>
      <c r="B614" s="4" t="s">
        <v>75</v>
      </c>
      <c r="C614" s="4" t="s">
        <v>309</v>
      </c>
      <c r="D614" s="65" t="s">
        <v>310</v>
      </c>
      <c r="E614" s="75">
        <v>6138</v>
      </c>
      <c r="F614" s="65"/>
      <c r="G614" s="60" t="s">
        <v>1878</v>
      </c>
      <c r="H614" s="13" t="s">
        <v>192</v>
      </c>
      <c r="I614" s="14">
        <v>0</v>
      </c>
      <c r="J614" s="14"/>
      <c r="K614" s="14"/>
      <c r="L614" s="14"/>
      <c r="M614" s="14"/>
      <c r="N614" s="14"/>
      <c r="O614" s="14">
        <f t="shared" si="882"/>
        <v>0</v>
      </c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>
        <v>0</v>
      </c>
      <c r="AC614" s="14">
        <v>0</v>
      </c>
      <c r="AD614" s="14">
        <v>0</v>
      </c>
      <c r="AE614" s="14"/>
      <c r="AF614" s="14"/>
      <c r="AG614" s="14"/>
      <c r="AH614" s="14"/>
      <c r="AI614" s="14"/>
      <c r="AJ614" s="14">
        <f t="shared" si="883"/>
        <v>0</v>
      </c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>
        <v>0</v>
      </c>
      <c r="AX614" s="14">
        <v>0</v>
      </c>
      <c r="AY614" s="14">
        <v>0</v>
      </c>
      <c r="AZ614" s="14"/>
      <c r="BA614" s="14"/>
      <c r="BB614" s="14"/>
      <c r="BC614" s="14"/>
      <c r="BD614" s="14"/>
      <c r="BE614" s="14">
        <f t="shared" si="884"/>
        <v>0</v>
      </c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>
        <v>0</v>
      </c>
      <c r="BS614" s="14">
        <v>0</v>
      </c>
    </row>
    <row r="615" spans="1:71" x14ac:dyDescent="0.25">
      <c r="A615" s="1" t="s">
        <v>225</v>
      </c>
      <c r="B615" s="1" t="s">
        <v>75</v>
      </c>
      <c r="C615" s="1" t="s">
        <v>309</v>
      </c>
      <c r="D615" s="68" t="s">
        <v>310</v>
      </c>
      <c r="E615" s="68" t="s">
        <v>37</v>
      </c>
      <c r="F615" s="65" t="s">
        <v>1</v>
      </c>
      <c r="G615" s="13" t="s">
        <v>1</v>
      </c>
      <c r="H615" s="2" t="s">
        <v>38</v>
      </c>
      <c r="I615" s="12">
        <f t="shared" ref="I615:AA615" si="894">SUM(I616:I620)</f>
        <v>0</v>
      </c>
      <c r="J615" s="12">
        <f t="shared" si="894"/>
        <v>0</v>
      </c>
      <c r="K615" s="12">
        <f t="shared" si="894"/>
        <v>0</v>
      </c>
      <c r="L615" s="12">
        <f t="shared" si="894"/>
        <v>0</v>
      </c>
      <c r="M615" s="12">
        <f t="shared" si="894"/>
        <v>0</v>
      </c>
      <c r="N615" s="12">
        <f t="shared" si="894"/>
        <v>0</v>
      </c>
      <c r="O615" s="12">
        <f t="shared" si="894"/>
        <v>0</v>
      </c>
      <c r="P615" s="12">
        <f t="shared" si="894"/>
        <v>0</v>
      </c>
      <c r="Q615" s="12">
        <f t="shared" si="894"/>
        <v>0</v>
      </c>
      <c r="R615" s="12">
        <f t="shared" si="894"/>
        <v>0</v>
      </c>
      <c r="S615" s="12">
        <f t="shared" si="894"/>
        <v>0</v>
      </c>
      <c r="T615" s="12">
        <f t="shared" si="894"/>
        <v>0</v>
      </c>
      <c r="U615" s="12">
        <f t="shared" si="894"/>
        <v>0</v>
      </c>
      <c r="V615" s="12">
        <f t="shared" si="894"/>
        <v>0</v>
      </c>
      <c r="W615" s="12">
        <f t="shared" si="894"/>
        <v>0</v>
      </c>
      <c r="X615" s="12">
        <f t="shared" si="894"/>
        <v>0</v>
      </c>
      <c r="Y615" s="12">
        <f t="shared" si="894"/>
        <v>0</v>
      </c>
      <c r="Z615" s="12">
        <f t="shared" si="894"/>
        <v>0</v>
      </c>
      <c r="AA615" s="12">
        <f t="shared" si="894"/>
        <v>0</v>
      </c>
      <c r="AB615" s="12">
        <v>0</v>
      </c>
      <c r="AC615" s="12">
        <v>0</v>
      </c>
      <c r="AD615" s="12">
        <f t="shared" ref="AD615:AV615" si="895">SUM(AD616:AD620)</f>
        <v>0</v>
      </c>
      <c r="AE615" s="12">
        <f t="shared" si="895"/>
        <v>0</v>
      </c>
      <c r="AF615" s="12">
        <f t="shared" si="895"/>
        <v>0</v>
      </c>
      <c r="AG615" s="12">
        <f t="shared" si="895"/>
        <v>0</v>
      </c>
      <c r="AH615" s="12">
        <f t="shared" si="895"/>
        <v>0</v>
      </c>
      <c r="AI615" s="12">
        <f t="shared" si="895"/>
        <v>0</v>
      </c>
      <c r="AJ615" s="12">
        <f t="shared" si="895"/>
        <v>0</v>
      </c>
      <c r="AK615" s="12">
        <f t="shared" si="895"/>
        <v>0</v>
      </c>
      <c r="AL615" s="12">
        <f t="shared" si="895"/>
        <v>0</v>
      </c>
      <c r="AM615" s="12">
        <f t="shared" si="895"/>
        <v>0</v>
      </c>
      <c r="AN615" s="12">
        <f t="shared" si="895"/>
        <v>0</v>
      </c>
      <c r="AO615" s="12">
        <f t="shared" si="895"/>
        <v>0</v>
      </c>
      <c r="AP615" s="12">
        <f t="shared" si="895"/>
        <v>0</v>
      </c>
      <c r="AQ615" s="12">
        <f t="shared" si="895"/>
        <v>0</v>
      </c>
      <c r="AR615" s="12">
        <f t="shared" si="895"/>
        <v>0</v>
      </c>
      <c r="AS615" s="12">
        <f t="shared" si="895"/>
        <v>0</v>
      </c>
      <c r="AT615" s="12">
        <f t="shared" si="895"/>
        <v>0</v>
      </c>
      <c r="AU615" s="12">
        <f t="shared" si="895"/>
        <v>0</v>
      </c>
      <c r="AV615" s="12">
        <f t="shared" si="895"/>
        <v>0</v>
      </c>
      <c r="AW615" s="12">
        <v>0</v>
      </c>
      <c r="AX615" s="12">
        <v>0</v>
      </c>
      <c r="AY615" s="12">
        <f t="shared" ref="AY615:BQ615" si="896">SUM(AY616:AY620)</f>
        <v>0</v>
      </c>
      <c r="AZ615" s="12">
        <f t="shared" si="896"/>
        <v>0</v>
      </c>
      <c r="BA615" s="12">
        <f t="shared" si="896"/>
        <v>0</v>
      </c>
      <c r="BB615" s="12">
        <f t="shared" si="896"/>
        <v>0</v>
      </c>
      <c r="BC615" s="12">
        <f t="shared" si="896"/>
        <v>0</v>
      </c>
      <c r="BD615" s="12">
        <f t="shared" si="896"/>
        <v>0</v>
      </c>
      <c r="BE615" s="12">
        <f t="shared" si="896"/>
        <v>0</v>
      </c>
      <c r="BF615" s="12">
        <f t="shared" si="896"/>
        <v>0</v>
      </c>
      <c r="BG615" s="12">
        <f t="shared" si="896"/>
        <v>0</v>
      </c>
      <c r="BH615" s="12">
        <f t="shared" si="896"/>
        <v>0</v>
      </c>
      <c r="BI615" s="12">
        <f t="shared" si="896"/>
        <v>0</v>
      </c>
      <c r="BJ615" s="12">
        <f t="shared" si="896"/>
        <v>0</v>
      </c>
      <c r="BK615" s="12">
        <f t="shared" si="896"/>
        <v>0</v>
      </c>
      <c r="BL615" s="12">
        <f t="shared" si="896"/>
        <v>0</v>
      </c>
      <c r="BM615" s="12">
        <f t="shared" si="896"/>
        <v>0</v>
      </c>
      <c r="BN615" s="12">
        <f t="shared" si="896"/>
        <v>0</v>
      </c>
      <c r="BO615" s="12">
        <f t="shared" si="896"/>
        <v>0</v>
      </c>
      <c r="BP615" s="12">
        <f t="shared" si="896"/>
        <v>0</v>
      </c>
      <c r="BQ615" s="12">
        <f t="shared" si="896"/>
        <v>0</v>
      </c>
      <c r="BR615" s="12">
        <v>0</v>
      </c>
      <c r="BS615" s="12">
        <v>0</v>
      </c>
    </row>
    <row r="616" spans="1:71" x14ac:dyDescent="0.25">
      <c r="A616" s="4" t="s">
        <v>225</v>
      </c>
      <c r="B616" s="4" t="s">
        <v>75</v>
      </c>
      <c r="C616" s="4" t="s">
        <v>309</v>
      </c>
      <c r="D616" s="65" t="s">
        <v>310</v>
      </c>
      <c r="E616" s="75">
        <v>6139</v>
      </c>
      <c r="F616" s="65" t="s">
        <v>318</v>
      </c>
      <c r="G616" s="60" t="s">
        <v>1878</v>
      </c>
      <c r="H616" s="13" t="s">
        <v>296</v>
      </c>
      <c r="I616" s="14">
        <v>0</v>
      </c>
      <c r="J616" s="14"/>
      <c r="K616" s="14"/>
      <c r="L616" s="14"/>
      <c r="M616" s="14"/>
      <c r="N616" s="14"/>
      <c r="O616" s="14">
        <f t="shared" si="882"/>
        <v>0</v>
      </c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>
        <v>0</v>
      </c>
      <c r="AC616" s="14">
        <v>0</v>
      </c>
      <c r="AD616" s="14">
        <v>0</v>
      </c>
      <c r="AE616" s="14"/>
      <c r="AF616" s="14"/>
      <c r="AG616" s="14"/>
      <c r="AH616" s="14"/>
      <c r="AI616" s="14"/>
      <c r="AJ616" s="14">
        <f t="shared" si="883"/>
        <v>0</v>
      </c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>
        <v>0</v>
      </c>
      <c r="AX616" s="14">
        <v>0</v>
      </c>
      <c r="AY616" s="14">
        <v>0</v>
      </c>
      <c r="AZ616" s="14"/>
      <c r="BA616" s="14"/>
      <c r="BB616" s="14"/>
      <c r="BC616" s="14"/>
      <c r="BD616" s="14"/>
      <c r="BE616" s="14">
        <f t="shared" si="884"/>
        <v>0</v>
      </c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>
        <v>0</v>
      </c>
      <c r="BS616" s="14">
        <v>0</v>
      </c>
    </row>
    <row r="617" spans="1:71" x14ac:dyDescent="0.25">
      <c r="A617" s="4" t="s">
        <v>225</v>
      </c>
      <c r="B617" s="4" t="s">
        <v>75</v>
      </c>
      <c r="C617" s="4" t="s">
        <v>309</v>
      </c>
      <c r="D617" s="65" t="s">
        <v>310</v>
      </c>
      <c r="E617" s="75">
        <v>6139</v>
      </c>
      <c r="F617" s="65" t="s">
        <v>319</v>
      </c>
      <c r="G617" s="60" t="s">
        <v>1878</v>
      </c>
      <c r="H617" s="13" t="s">
        <v>298</v>
      </c>
      <c r="I617" s="14">
        <v>0</v>
      </c>
      <c r="J617" s="14"/>
      <c r="K617" s="14"/>
      <c r="L617" s="14"/>
      <c r="M617" s="14"/>
      <c r="N617" s="14"/>
      <c r="O617" s="14">
        <f t="shared" si="882"/>
        <v>0</v>
      </c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>
        <v>0</v>
      </c>
      <c r="AC617" s="14">
        <v>0</v>
      </c>
      <c r="AD617" s="14">
        <v>0</v>
      </c>
      <c r="AE617" s="14"/>
      <c r="AF617" s="14"/>
      <c r="AG617" s="14"/>
      <c r="AH617" s="14"/>
      <c r="AI617" s="14"/>
      <c r="AJ617" s="14">
        <f t="shared" si="883"/>
        <v>0</v>
      </c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>
        <v>0</v>
      </c>
      <c r="AX617" s="14">
        <v>0</v>
      </c>
      <c r="AY617" s="14">
        <v>0</v>
      </c>
      <c r="AZ617" s="14"/>
      <c r="BA617" s="14"/>
      <c r="BB617" s="14"/>
      <c r="BC617" s="14"/>
      <c r="BD617" s="14"/>
      <c r="BE617" s="14">
        <f t="shared" si="884"/>
        <v>0</v>
      </c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>
        <v>0</v>
      </c>
      <c r="BS617" s="14">
        <v>0</v>
      </c>
    </row>
    <row r="618" spans="1:71" x14ac:dyDescent="0.25">
      <c r="A618" s="4" t="s">
        <v>225</v>
      </c>
      <c r="B618" s="4" t="s">
        <v>75</v>
      </c>
      <c r="C618" s="4" t="s">
        <v>309</v>
      </c>
      <c r="D618" s="65" t="s">
        <v>310</v>
      </c>
      <c r="E618" s="75">
        <v>6139</v>
      </c>
      <c r="F618" s="65" t="s">
        <v>320</v>
      </c>
      <c r="G618" s="60" t="s">
        <v>1878</v>
      </c>
      <c r="H618" s="13" t="s">
        <v>300</v>
      </c>
      <c r="I618" s="14">
        <v>0</v>
      </c>
      <c r="J618" s="14"/>
      <c r="K618" s="14"/>
      <c r="L618" s="14"/>
      <c r="M618" s="14"/>
      <c r="N618" s="14"/>
      <c r="O618" s="14">
        <f t="shared" si="882"/>
        <v>0</v>
      </c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>
        <v>0</v>
      </c>
      <c r="AC618" s="14">
        <v>0</v>
      </c>
      <c r="AD618" s="14">
        <v>0</v>
      </c>
      <c r="AE618" s="14"/>
      <c r="AF618" s="14"/>
      <c r="AG618" s="14"/>
      <c r="AH618" s="14"/>
      <c r="AI618" s="14"/>
      <c r="AJ618" s="14">
        <f t="shared" si="883"/>
        <v>0</v>
      </c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>
        <v>0</v>
      </c>
      <c r="AX618" s="14">
        <v>0</v>
      </c>
      <c r="AY618" s="14">
        <v>0</v>
      </c>
      <c r="AZ618" s="14"/>
      <c r="BA618" s="14"/>
      <c r="BB618" s="14"/>
      <c r="BC618" s="14"/>
      <c r="BD618" s="14"/>
      <c r="BE618" s="14">
        <f t="shared" si="884"/>
        <v>0</v>
      </c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>
        <v>0</v>
      </c>
      <c r="BS618" s="14">
        <v>0</v>
      </c>
    </row>
    <row r="619" spans="1:71" ht="22.5" x14ac:dyDescent="0.25">
      <c r="A619" s="4" t="s">
        <v>225</v>
      </c>
      <c r="B619" s="4" t="s">
        <v>75</v>
      </c>
      <c r="C619" s="4" t="s">
        <v>309</v>
      </c>
      <c r="D619" s="65" t="s">
        <v>310</v>
      </c>
      <c r="E619" s="75">
        <v>6139</v>
      </c>
      <c r="F619" s="65" t="s">
        <v>321</v>
      </c>
      <c r="G619" s="60" t="s">
        <v>1878</v>
      </c>
      <c r="H619" s="13" t="s">
        <v>46</v>
      </c>
      <c r="I619" s="14">
        <v>0</v>
      </c>
      <c r="J619" s="14"/>
      <c r="K619" s="14"/>
      <c r="L619" s="14"/>
      <c r="M619" s="14"/>
      <c r="N619" s="14"/>
      <c r="O619" s="14">
        <f t="shared" si="882"/>
        <v>0</v>
      </c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>
        <v>0</v>
      </c>
      <c r="AC619" s="14">
        <v>0</v>
      </c>
      <c r="AD619" s="14">
        <v>0</v>
      </c>
      <c r="AE619" s="14"/>
      <c r="AF619" s="14"/>
      <c r="AG619" s="14"/>
      <c r="AH619" s="14"/>
      <c r="AI619" s="14"/>
      <c r="AJ619" s="14">
        <f t="shared" si="883"/>
        <v>0</v>
      </c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>
        <v>0</v>
      </c>
      <c r="AX619" s="14">
        <v>0</v>
      </c>
      <c r="AY619" s="14">
        <v>0</v>
      </c>
      <c r="AZ619" s="14"/>
      <c r="BA619" s="14"/>
      <c r="BB619" s="14"/>
      <c r="BC619" s="14"/>
      <c r="BD619" s="14"/>
      <c r="BE619" s="14">
        <f t="shared" si="884"/>
        <v>0</v>
      </c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>
        <v>0</v>
      </c>
      <c r="BS619" s="14">
        <v>0</v>
      </c>
    </row>
    <row r="620" spans="1:71" ht="22.5" x14ac:dyDescent="0.25">
      <c r="A620" s="4" t="s">
        <v>225</v>
      </c>
      <c r="B620" s="4" t="s">
        <v>75</v>
      </c>
      <c r="C620" s="4" t="s">
        <v>309</v>
      </c>
      <c r="D620" s="65" t="s">
        <v>310</v>
      </c>
      <c r="E620" s="75">
        <v>6139</v>
      </c>
      <c r="F620" s="65" t="s">
        <v>322</v>
      </c>
      <c r="G620" s="60" t="s">
        <v>1878</v>
      </c>
      <c r="H620" s="13" t="s">
        <v>52</v>
      </c>
      <c r="I620" s="14">
        <v>0</v>
      </c>
      <c r="J620" s="14"/>
      <c r="K620" s="14"/>
      <c r="L620" s="14"/>
      <c r="M620" s="14"/>
      <c r="N620" s="14"/>
      <c r="O620" s="14">
        <f t="shared" si="882"/>
        <v>0</v>
      </c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>
        <v>0</v>
      </c>
      <c r="AC620" s="14">
        <v>0</v>
      </c>
      <c r="AD620" s="14">
        <v>0</v>
      </c>
      <c r="AE620" s="14"/>
      <c r="AF620" s="14"/>
      <c r="AG620" s="14"/>
      <c r="AH620" s="14"/>
      <c r="AI620" s="14"/>
      <c r="AJ620" s="14">
        <f t="shared" si="883"/>
        <v>0</v>
      </c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>
        <v>0</v>
      </c>
      <c r="AX620" s="14">
        <v>0</v>
      </c>
      <c r="AY620" s="14">
        <v>0</v>
      </c>
      <c r="AZ620" s="14"/>
      <c r="BA620" s="14"/>
      <c r="BB620" s="14"/>
      <c r="BC620" s="14"/>
      <c r="BD620" s="14"/>
      <c r="BE620" s="14">
        <f t="shared" si="884"/>
        <v>0</v>
      </c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>
        <v>0</v>
      </c>
      <c r="BS620" s="14">
        <v>0</v>
      </c>
    </row>
    <row r="621" spans="1:71" ht="22.5" x14ac:dyDescent="0.25">
      <c r="A621" s="1" t="s">
        <v>1</v>
      </c>
      <c r="B621" s="1" t="s">
        <v>1</v>
      </c>
      <c r="C621" s="1" t="s">
        <v>1</v>
      </c>
      <c r="D621" s="64" t="s">
        <v>1</v>
      </c>
      <c r="E621" s="64" t="s">
        <v>1</v>
      </c>
      <c r="F621" s="64" t="s">
        <v>1</v>
      </c>
      <c r="G621" s="2" t="s">
        <v>1</v>
      </c>
      <c r="H621" s="10" t="s">
        <v>53</v>
      </c>
      <c r="I621" s="11">
        <f t="shared" ref="I621:X622" si="897">SUM(I622)</f>
        <v>0</v>
      </c>
      <c r="J621" s="11">
        <f t="shared" si="897"/>
        <v>0</v>
      </c>
      <c r="K621" s="11">
        <f t="shared" si="897"/>
        <v>0</v>
      </c>
      <c r="L621" s="11">
        <f t="shared" si="897"/>
        <v>0</v>
      </c>
      <c r="M621" s="11">
        <f t="shared" si="897"/>
        <v>0</v>
      </c>
      <c r="N621" s="11">
        <f t="shared" si="897"/>
        <v>0</v>
      </c>
      <c r="O621" s="11">
        <f t="shared" si="897"/>
        <v>0</v>
      </c>
      <c r="P621" s="11">
        <f t="shared" si="897"/>
        <v>0</v>
      </c>
      <c r="Q621" s="11">
        <f t="shared" si="897"/>
        <v>0</v>
      </c>
      <c r="R621" s="11">
        <f t="shared" si="897"/>
        <v>0</v>
      </c>
      <c r="S621" s="11">
        <f t="shared" si="897"/>
        <v>0</v>
      </c>
      <c r="T621" s="11">
        <f t="shared" si="897"/>
        <v>0</v>
      </c>
      <c r="U621" s="11">
        <f t="shared" si="897"/>
        <v>0</v>
      </c>
      <c r="V621" s="11">
        <f t="shared" si="897"/>
        <v>0</v>
      </c>
      <c r="W621" s="11">
        <f t="shared" si="897"/>
        <v>0</v>
      </c>
      <c r="X621" s="11">
        <f t="shared" si="897"/>
        <v>0</v>
      </c>
      <c r="Y621" s="11">
        <f t="shared" ref="J621:AA622" si="898">SUM(Y622)</f>
        <v>0</v>
      </c>
      <c r="Z621" s="11">
        <f t="shared" si="898"/>
        <v>0</v>
      </c>
      <c r="AA621" s="11">
        <f t="shared" si="898"/>
        <v>0</v>
      </c>
      <c r="AB621" s="11">
        <v>0</v>
      </c>
      <c r="AC621" s="11">
        <v>0</v>
      </c>
      <c r="AD621" s="11">
        <f t="shared" ref="AD621:AS622" si="899">SUM(AD622)</f>
        <v>0</v>
      </c>
      <c r="AE621" s="11">
        <f t="shared" si="899"/>
        <v>0</v>
      </c>
      <c r="AF621" s="11">
        <f t="shared" si="899"/>
        <v>0</v>
      </c>
      <c r="AG621" s="11">
        <f t="shared" si="899"/>
        <v>0</v>
      </c>
      <c r="AH621" s="11">
        <f t="shared" si="899"/>
        <v>0</v>
      </c>
      <c r="AI621" s="11">
        <f t="shared" si="899"/>
        <v>0</v>
      </c>
      <c r="AJ621" s="11">
        <f t="shared" si="899"/>
        <v>0</v>
      </c>
      <c r="AK621" s="11">
        <f t="shared" si="899"/>
        <v>0</v>
      </c>
      <c r="AL621" s="11">
        <f t="shared" si="899"/>
        <v>0</v>
      </c>
      <c r="AM621" s="11">
        <f t="shared" si="899"/>
        <v>0</v>
      </c>
      <c r="AN621" s="11">
        <f t="shared" si="899"/>
        <v>0</v>
      </c>
      <c r="AO621" s="11">
        <f t="shared" si="899"/>
        <v>0</v>
      </c>
      <c r="AP621" s="11">
        <f t="shared" si="899"/>
        <v>0</v>
      </c>
      <c r="AQ621" s="11">
        <f t="shared" si="899"/>
        <v>0</v>
      </c>
      <c r="AR621" s="11">
        <f t="shared" si="899"/>
        <v>0</v>
      </c>
      <c r="AS621" s="11">
        <f t="shared" si="899"/>
        <v>0</v>
      </c>
      <c r="AT621" s="11">
        <f t="shared" ref="AE621:AV622" si="900">SUM(AT622)</f>
        <v>0</v>
      </c>
      <c r="AU621" s="11">
        <f t="shared" si="900"/>
        <v>0</v>
      </c>
      <c r="AV621" s="11">
        <f t="shared" si="900"/>
        <v>0</v>
      </c>
      <c r="AW621" s="11">
        <v>0</v>
      </c>
      <c r="AX621" s="11">
        <v>0</v>
      </c>
      <c r="AY621" s="11">
        <f t="shared" ref="AY621:BN622" si="901">SUM(AY622)</f>
        <v>0</v>
      </c>
      <c r="AZ621" s="11">
        <f t="shared" si="901"/>
        <v>0</v>
      </c>
      <c r="BA621" s="11">
        <f t="shared" si="901"/>
        <v>0</v>
      </c>
      <c r="BB621" s="11">
        <f t="shared" si="901"/>
        <v>0</v>
      </c>
      <c r="BC621" s="11">
        <f t="shared" si="901"/>
        <v>0</v>
      </c>
      <c r="BD621" s="11">
        <f t="shared" si="901"/>
        <v>0</v>
      </c>
      <c r="BE621" s="11">
        <f t="shared" si="901"/>
        <v>0</v>
      </c>
      <c r="BF621" s="11">
        <f t="shared" si="901"/>
        <v>0</v>
      </c>
      <c r="BG621" s="11">
        <f t="shared" si="901"/>
        <v>0</v>
      </c>
      <c r="BH621" s="11">
        <f t="shared" si="901"/>
        <v>0</v>
      </c>
      <c r="BI621" s="11">
        <f t="shared" si="901"/>
        <v>0</v>
      </c>
      <c r="BJ621" s="11">
        <f t="shared" si="901"/>
        <v>0</v>
      </c>
      <c r="BK621" s="11">
        <f t="shared" si="901"/>
        <v>0</v>
      </c>
      <c r="BL621" s="11">
        <f t="shared" si="901"/>
        <v>0</v>
      </c>
      <c r="BM621" s="11">
        <f t="shared" si="901"/>
        <v>0</v>
      </c>
      <c r="BN621" s="11">
        <f t="shared" si="901"/>
        <v>0</v>
      </c>
      <c r="BO621" s="11">
        <f t="shared" ref="AZ621:BQ622" si="902">SUM(BO622)</f>
        <v>0</v>
      </c>
      <c r="BP621" s="11">
        <f t="shared" si="902"/>
        <v>0</v>
      </c>
      <c r="BQ621" s="11">
        <f t="shared" si="902"/>
        <v>0</v>
      </c>
      <c r="BR621" s="11">
        <v>0</v>
      </c>
      <c r="BS621" s="11">
        <v>0</v>
      </c>
    </row>
    <row r="622" spans="1:71" x14ac:dyDescent="0.25">
      <c r="A622" s="4" t="s">
        <v>225</v>
      </c>
      <c r="B622" s="4" t="s">
        <v>75</v>
      </c>
      <c r="C622" s="4" t="s">
        <v>309</v>
      </c>
      <c r="D622" s="65" t="s">
        <v>310</v>
      </c>
      <c r="E622" s="64" t="s">
        <v>54</v>
      </c>
      <c r="F622" s="64" t="s">
        <v>1</v>
      </c>
      <c r="G622" s="2" t="s">
        <v>1</v>
      </c>
      <c r="H622" s="2" t="s">
        <v>55</v>
      </c>
      <c r="I622" s="12">
        <f t="shared" si="897"/>
        <v>0</v>
      </c>
      <c r="J622" s="12">
        <f t="shared" si="898"/>
        <v>0</v>
      </c>
      <c r="K622" s="12">
        <f t="shared" si="898"/>
        <v>0</v>
      </c>
      <c r="L622" s="12">
        <f t="shared" si="898"/>
        <v>0</v>
      </c>
      <c r="M622" s="12">
        <f t="shared" si="898"/>
        <v>0</v>
      </c>
      <c r="N622" s="12">
        <f t="shared" si="898"/>
        <v>0</v>
      </c>
      <c r="O622" s="12">
        <f t="shared" si="898"/>
        <v>0</v>
      </c>
      <c r="P622" s="12">
        <f t="shared" si="898"/>
        <v>0</v>
      </c>
      <c r="Q622" s="12">
        <f t="shared" si="898"/>
        <v>0</v>
      </c>
      <c r="R622" s="12">
        <f t="shared" si="898"/>
        <v>0</v>
      </c>
      <c r="S622" s="12">
        <f t="shared" si="898"/>
        <v>0</v>
      </c>
      <c r="T622" s="12">
        <f t="shared" si="898"/>
        <v>0</v>
      </c>
      <c r="U622" s="12">
        <f t="shared" si="898"/>
        <v>0</v>
      </c>
      <c r="V622" s="12">
        <f t="shared" si="898"/>
        <v>0</v>
      </c>
      <c r="W622" s="12">
        <f t="shared" si="898"/>
        <v>0</v>
      </c>
      <c r="X622" s="12">
        <f t="shared" si="898"/>
        <v>0</v>
      </c>
      <c r="Y622" s="12">
        <f t="shared" si="898"/>
        <v>0</v>
      </c>
      <c r="Z622" s="12">
        <f t="shared" si="898"/>
        <v>0</v>
      </c>
      <c r="AA622" s="12">
        <f t="shared" si="898"/>
        <v>0</v>
      </c>
      <c r="AB622" s="12">
        <v>0</v>
      </c>
      <c r="AC622" s="12">
        <v>0</v>
      </c>
      <c r="AD622" s="12">
        <f t="shared" si="899"/>
        <v>0</v>
      </c>
      <c r="AE622" s="12">
        <f t="shared" si="900"/>
        <v>0</v>
      </c>
      <c r="AF622" s="12">
        <f t="shared" si="900"/>
        <v>0</v>
      </c>
      <c r="AG622" s="12">
        <f t="shared" si="900"/>
        <v>0</v>
      </c>
      <c r="AH622" s="12">
        <f t="shared" si="900"/>
        <v>0</v>
      </c>
      <c r="AI622" s="12">
        <f t="shared" si="900"/>
        <v>0</v>
      </c>
      <c r="AJ622" s="12">
        <f t="shared" si="900"/>
        <v>0</v>
      </c>
      <c r="AK622" s="12">
        <f t="shared" si="900"/>
        <v>0</v>
      </c>
      <c r="AL622" s="12">
        <f t="shared" si="900"/>
        <v>0</v>
      </c>
      <c r="AM622" s="12">
        <f t="shared" si="900"/>
        <v>0</v>
      </c>
      <c r="AN622" s="12">
        <f t="shared" si="900"/>
        <v>0</v>
      </c>
      <c r="AO622" s="12">
        <f t="shared" si="900"/>
        <v>0</v>
      </c>
      <c r="AP622" s="12">
        <f t="shared" si="900"/>
        <v>0</v>
      </c>
      <c r="AQ622" s="12">
        <f t="shared" si="900"/>
        <v>0</v>
      </c>
      <c r="AR622" s="12">
        <f t="shared" si="900"/>
        <v>0</v>
      </c>
      <c r="AS622" s="12">
        <f t="shared" si="900"/>
        <v>0</v>
      </c>
      <c r="AT622" s="12">
        <f t="shared" si="900"/>
        <v>0</v>
      </c>
      <c r="AU622" s="12">
        <f t="shared" si="900"/>
        <v>0</v>
      </c>
      <c r="AV622" s="12">
        <f t="shared" si="900"/>
        <v>0</v>
      </c>
      <c r="AW622" s="12">
        <v>0</v>
      </c>
      <c r="AX622" s="12">
        <v>0</v>
      </c>
      <c r="AY622" s="12">
        <f t="shared" si="901"/>
        <v>0</v>
      </c>
      <c r="AZ622" s="12">
        <f t="shared" si="902"/>
        <v>0</v>
      </c>
      <c r="BA622" s="12">
        <f t="shared" si="902"/>
        <v>0</v>
      </c>
      <c r="BB622" s="12">
        <f t="shared" si="902"/>
        <v>0</v>
      </c>
      <c r="BC622" s="12">
        <f t="shared" si="902"/>
        <v>0</v>
      </c>
      <c r="BD622" s="12">
        <f t="shared" si="902"/>
        <v>0</v>
      </c>
      <c r="BE622" s="12">
        <f t="shared" si="902"/>
        <v>0</v>
      </c>
      <c r="BF622" s="12">
        <f t="shared" si="902"/>
        <v>0</v>
      </c>
      <c r="BG622" s="12">
        <f t="shared" si="902"/>
        <v>0</v>
      </c>
      <c r="BH622" s="12">
        <f t="shared" si="902"/>
        <v>0</v>
      </c>
      <c r="BI622" s="12">
        <f t="shared" si="902"/>
        <v>0</v>
      </c>
      <c r="BJ622" s="12">
        <f t="shared" si="902"/>
        <v>0</v>
      </c>
      <c r="BK622" s="12">
        <f t="shared" si="902"/>
        <v>0</v>
      </c>
      <c r="BL622" s="12">
        <f t="shared" si="902"/>
        <v>0</v>
      </c>
      <c r="BM622" s="12">
        <f t="shared" si="902"/>
        <v>0</v>
      </c>
      <c r="BN622" s="12">
        <f t="shared" si="902"/>
        <v>0</v>
      </c>
      <c r="BO622" s="12">
        <f t="shared" si="902"/>
        <v>0</v>
      </c>
      <c r="BP622" s="12">
        <f t="shared" si="902"/>
        <v>0</v>
      </c>
      <c r="BQ622" s="12">
        <f t="shared" si="902"/>
        <v>0</v>
      </c>
      <c r="BR622" s="12">
        <v>0</v>
      </c>
      <c r="BS622" s="12">
        <v>0</v>
      </c>
    </row>
    <row r="623" spans="1:71" x14ac:dyDescent="0.25">
      <c r="A623" s="4" t="s">
        <v>225</v>
      </c>
      <c r="B623" s="4" t="s">
        <v>75</v>
      </c>
      <c r="C623" s="4" t="s">
        <v>309</v>
      </c>
      <c r="D623" s="65" t="s">
        <v>310</v>
      </c>
      <c r="E623" s="75">
        <v>6148</v>
      </c>
      <c r="F623" s="65"/>
      <c r="G623" s="60" t="s">
        <v>1878</v>
      </c>
      <c r="H623" s="13" t="s">
        <v>63</v>
      </c>
      <c r="I623" s="14">
        <v>0</v>
      </c>
      <c r="J623" s="14"/>
      <c r="K623" s="14"/>
      <c r="L623" s="14"/>
      <c r="M623" s="14"/>
      <c r="N623" s="14"/>
      <c r="O623" s="14">
        <f t="shared" si="882"/>
        <v>0</v>
      </c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>
        <v>0</v>
      </c>
      <c r="AC623" s="14">
        <v>0</v>
      </c>
      <c r="AD623" s="14">
        <v>0</v>
      </c>
      <c r="AE623" s="14"/>
      <c r="AF623" s="14"/>
      <c r="AG623" s="14"/>
      <c r="AH623" s="14"/>
      <c r="AI623" s="14"/>
      <c r="AJ623" s="14">
        <f t="shared" si="883"/>
        <v>0</v>
      </c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>
        <v>0</v>
      </c>
      <c r="AX623" s="14">
        <v>0</v>
      </c>
      <c r="AY623" s="14">
        <v>0</v>
      </c>
      <c r="AZ623" s="14"/>
      <c r="BA623" s="14"/>
      <c r="BB623" s="14"/>
      <c r="BC623" s="14"/>
      <c r="BD623" s="14"/>
      <c r="BE623" s="14">
        <f t="shared" si="884"/>
        <v>0</v>
      </c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>
        <v>0</v>
      </c>
      <c r="BS623" s="14">
        <v>0</v>
      </c>
    </row>
    <row r="624" spans="1:71" ht="22.5" x14ac:dyDescent="0.25">
      <c r="A624" s="1" t="s">
        <v>1</v>
      </c>
      <c r="B624" s="1" t="s">
        <v>1</v>
      </c>
      <c r="C624" s="1" t="s">
        <v>1</v>
      </c>
      <c r="D624" s="64" t="s">
        <v>1</v>
      </c>
      <c r="E624" s="64" t="s">
        <v>1</v>
      </c>
      <c r="F624" s="64" t="s">
        <v>1</v>
      </c>
      <c r="G624" s="2" t="s">
        <v>1</v>
      </c>
      <c r="H624" s="10" t="s">
        <v>64</v>
      </c>
      <c r="I624" s="11">
        <f t="shared" ref="I624:AA624" si="903">SUM(I625)</f>
        <v>0</v>
      </c>
      <c r="J624" s="11">
        <f t="shared" si="903"/>
        <v>0</v>
      </c>
      <c r="K624" s="11">
        <f t="shared" si="903"/>
        <v>0</v>
      </c>
      <c r="L624" s="11">
        <f t="shared" si="903"/>
        <v>0</v>
      </c>
      <c r="M624" s="11">
        <f t="shared" si="903"/>
        <v>0</v>
      </c>
      <c r="N624" s="11">
        <f t="shared" si="903"/>
        <v>0</v>
      </c>
      <c r="O624" s="11">
        <f t="shared" si="903"/>
        <v>0</v>
      </c>
      <c r="P624" s="11">
        <f t="shared" si="903"/>
        <v>0</v>
      </c>
      <c r="Q624" s="11">
        <f t="shared" si="903"/>
        <v>0</v>
      </c>
      <c r="R624" s="11">
        <f t="shared" si="903"/>
        <v>0</v>
      </c>
      <c r="S624" s="11">
        <f t="shared" si="903"/>
        <v>0</v>
      </c>
      <c r="T624" s="11">
        <f t="shared" si="903"/>
        <v>0</v>
      </c>
      <c r="U624" s="11">
        <f t="shared" si="903"/>
        <v>0</v>
      </c>
      <c r="V624" s="11">
        <f t="shared" si="903"/>
        <v>0</v>
      </c>
      <c r="W624" s="11">
        <f t="shared" si="903"/>
        <v>0</v>
      </c>
      <c r="X624" s="11">
        <f t="shared" si="903"/>
        <v>0</v>
      </c>
      <c r="Y624" s="11">
        <f t="shared" si="903"/>
        <v>0</v>
      </c>
      <c r="Z624" s="11">
        <f t="shared" si="903"/>
        <v>0</v>
      </c>
      <c r="AA624" s="11">
        <f t="shared" si="903"/>
        <v>0</v>
      </c>
      <c r="AB624" s="11">
        <v>0</v>
      </c>
      <c r="AC624" s="11">
        <v>0</v>
      </c>
      <c r="AD624" s="11">
        <f t="shared" ref="AD624:AV624" si="904">SUM(AD625)</f>
        <v>0</v>
      </c>
      <c r="AE624" s="11">
        <f t="shared" si="904"/>
        <v>0</v>
      </c>
      <c r="AF624" s="11">
        <f t="shared" si="904"/>
        <v>0</v>
      </c>
      <c r="AG624" s="11">
        <f t="shared" si="904"/>
        <v>0</v>
      </c>
      <c r="AH624" s="11">
        <f t="shared" si="904"/>
        <v>0</v>
      </c>
      <c r="AI624" s="11">
        <f t="shared" si="904"/>
        <v>0</v>
      </c>
      <c r="AJ624" s="11">
        <f t="shared" si="904"/>
        <v>0</v>
      </c>
      <c r="AK624" s="11">
        <f t="shared" si="904"/>
        <v>0</v>
      </c>
      <c r="AL624" s="11">
        <f t="shared" si="904"/>
        <v>0</v>
      </c>
      <c r="AM624" s="11">
        <f t="shared" si="904"/>
        <v>0</v>
      </c>
      <c r="AN624" s="11">
        <f t="shared" si="904"/>
        <v>0</v>
      </c>
      <c r="AO624" s="11">
        <f t="shared" si="904"/>
        <v>0</v>
      </c>
      <c r="AP624" s="11">
        <f t="shared" si="904"/>
        <v>0</v>
      </c>
      <c r="AQ624" s="11">
        <f t="shared" si="904"/>
        <v>0</v>
      </c>
      <c r="AR624" s="11">
        <f t="shared" si="904"/>
        <v>0</v>
      </c>
      <c r="AS624" s="11">
        <f t="shared" si="904"/>
        <v>0</v>
      </c>
      <c r="AT624" s="11">
        <f t="shared" si="904"/>
        <v>0</v>
      </c>
      <c r="AU624" s="11">
        <f t="shared" si="904"/>
        <v>0</v>
      </c>
      <c r="AV624" s="11">
        <f t="shared" si="904"/>
        <v>0</v>
      </c>
      <c r="AW624" s="11">
        <v>0</v>
      </c>
      <c r="AX624" s="11">
        <v>0</v>
      </c>
      <c r="AY624" s="11">
        <f t="shared" ref="AY624:BQ624" si="905">SUM(AY625)</f>
        <v>0</v>
      </c>
      <c r="AZ624" s="11">
        <f t="shared" si="905"/>
        <v>0</v>
      </c>
      <c r="BA624" s="11">
        <f t="shared" si="905"/>
        <v>0</v>
      </c>
      <c r="BB624" s="11">
        <f t="shared" si="905"/>
        <v>0</v>
      </c>
      <c r="BC624" s="11">
        <f t="shared" si="905"/>
        <v>0</v>
      </c>
      <c r="BD624" s="11">
        <f t="shared" si="905"/>
        <v>0</v>
      </c>
      <c r="BE624" s="11">
        <f t="shared" si="905"/>
        <v>0</v>
      </c>
      <c r="BF624" s="11">
        <f t="shared" si="905"/>
        <v>0</v>
      </c>
      <c r="BG624" s="11">
        <f t="shared" si="905"/>
        <v>0</v>
      </c>
      <c r="BH624" s="11">
        <f t="shared" si="905"/>
        <v>0</v>
      </c>
      <c r="BI624" s="11">
        <f t="shared" si="905"/>
        <v>0</v>
      </c>
      <c r="BJ624" s="11">
        <f t="shared" si="905"/>
        <v>0</v>
      </c>
      <c r="BK624" s="11">
        <f t="shared" si="905"/>
        <v>0</v>
      </c>
      <c r="BL624" s="11">
        <f t="shared" si="905"/>
        <v>0</v>
      </c>
      <c r="BM624" s="11">
        <f t="shared" si="905"/>
        <v>0</v>
      </c>
      <c r="BN624" s="11">
        <f t="shared" si="905"/>
        <v>0</v>
      </c>
      <c r="BO624" s="11">
        <f t="shared" si="905"/>
        <v>0</v>
      </c>
      <c r="BP624" s="11">
        <f t="shared" si="905"/>
        <v>0</v>
      </c>
      <c r="BQ624" s="11">
        <f t="shared" si="905"/>
        <v>0</v>
      </c>
      <c r="BR624" s="11">
        <v>0</v>
      </c>
      <c r="BS624" s="11">
        <v>0</v>
      </c>
    </row>
    <row r="625" spans="1:71" x14ac:dyDescent="0.25">
      <c r="A625" s="4" t="s">
        <v>225</v>
      </c>
      <c r="B625" s="4" t="s">
        <v>75</v>
      </c>
      <c r="C625" s="4" t="s">
        <v>309</v>
      </c>
      <c r="D625" s="65" t="s">
        <v>310</v>
      </c>
      <c r="E625" s="64" t="s">
        <v>65</v>
      </c>
      <c r="F625" s="64" t="s">
        <v>1</v>
      </c>
      <c r="G625" s="2" t="s">
        <v>1</v>
      </c>
      <c r="H625" s="2" t="s">
        <v>66</v>
      </c>
      <c r="I625" s="12">
        <f t="shared" ref="I625:AA625" si="906">SUM(I626:I627)</f>
        <v>0</v>
      </c>
      <c r="J625" s="12">
        <f t="shared" si="906"/>
        <v>0</v>
      </c>
      <c r="K625" s="12">
        <f t="shared" si="906"/>
        <v>0</v>
      </c>
      <c r="L625" s="12">
        <f t="shared" si="906"/>
        <v>0</v>
      </c>
      <c r="M625" s="12">
        <f t="shared" si="906"/>
        <v>0</v>
      </c>
      <c r="N625" s="12">
        <f t="shared" si="906"/>
        <v>0</v>
      </c>
      <c r="O625" s="12">
        <f t="shared" ref="O625" si="907">SUM(O626:O627)</f>
        <v>0</v>
      </c>
      <c r="P625" s="12">
        <f t="shared" si="906"/>
        <v>0</v>
      </c>
      <c r="Q625" s="12">
        <f t="shared" si="906"/>
        <v>0</v>
      </c>
      <c r="R625" s="12">
        <f t="shared" si="906"/>
        <v>0</v>
      </c>
      <c r="S625" s="12">
        <f t="shared" si="906"/>
        <v>0</v>
      </c>
      <c r="T625" s="12">
        <f t="shared" si="906"/>
        <v>0</v>
      </c>
      <c r="U625" s="12">
        <f t="shared" si="906"/>
        <v>0</v>
      </c>
      <c r="V625" s="12">
        <f t="shared" si="906"/>
        <v>0</v>
      </c>
      <c r="W625" s="12">
        <f t="shared" si="906"/>
        <v>0</v>
      </c>
      <c r="X625" s="12">
        <f t="shared" si="906"/>
        <v>0</v>
      </c>
      <c r="Y625" s="12">
        <f t="shared" si="906"/>
        <v>0</v>
      </c>
      <c r="Z625" s="12">
        <f t="shared" si="906"/>
        <v>0</v>
      </c>
      <c r="AA625" s="12">
        <f t="shared" si="906"/>
        <v>0</v>
      </c>
      <c r="AB625" s="12">
        <v>0</v>
      </c>
      <c r="AC625" s="12">
        <v>0</v>
      </c>
      <c r="AD625" s="12">
        <f t="shared" ref="AD625:AV625" si="908">SUM(AD626:AD627)</f>
        <v>0</v>
      </c>
      <c r="AE625" s="12">
        <f t="shared" si="908"/>
        <v>0</v>
      </c>
      <c r="AF625" s="12">
        <f t="shared" si="908"/>
        <v>0</v>
      </c>
      <c r="AG625" s="12">
        <f t="shared" si="908"/>
        <v>0</v>
      </c>
      <c r="AH625" s="12">
        <f t="shared" si="908"/>
        <v>0</v>
      </c>
      <c r="AI625" s="12">
        <f t="shared" si="908"/>
        <v>0</v>
      </c>
      <c r="AJ625" s="12">
        <f t="shared" ref="AJ625" si="909">SUM(AJ626:AJ627)</f>
        <v>0</v>
      </c>
      <c r="AK625" s="12">
        <f t="shared" si="908"/>
        <v>0</v>
      </c>
      <c r="AL625" s="12">
        <f t="shared" si="908"/>
        <v>0</v>
      </c>
      <c r="AM625" s="12">
        <f t="shared" si="908"/>
        <v>0</v>
      </c>
      <c r="AN625" s="12">
        <f t="shared" si="908"/>
        <v>0</v>
      </c>
      <c r="AO625" s="12">
        <f t="shared" si="908"/>
        <v>0</v>
      </c>
      <c r="AP625" s="12">
        <f t="shared" si="908"/>
        <v>0</v>
      </c>
      <c r="AQ625" s="12">
        <f t="shared" si="908"/>
        <v>0</v>
      </c>
      <c r="AR625" s="12">
        <f t="shared" si="908"/>
        <v>0</v>
      </c>
      <c r="AS625" s="12">
        <f t="shared" si="908"/>
        <v>0</v>
      </c>
      <c r="AT625" s="12">
        <f t="shared" si="908"/>
        <v>0</v>
      </c>
      <c r="AU625" s="12">
        <f t="shared" si="908"/>
        <v>0</v>
      </c>
      <c r="AV625" s="12">
        <f t="shared" si="908"/>
        <v>0</v>
      </c>
      <c r="AW625" s="12">
        <v>0</v>
      </c>
      <c r="AX625" s="12">
        <v>0</v>
      </c>
      <c r="AY625" s="12">
        <f t="shared" ref="AY625:BQ625" si="910">SUM(AY626:AY627)</f>
        <v>0</v>
      </c>
      <c r="AZ625" s="12">
        <f t="shared" si="910"/>
        <v>0</v>
      </c>
      <c r="BA625" s="12">
        <f t="shared" si="910"/>
        <v>0</v>
      </c>
      <c r="BB625" s="12">
        <f t="shared" si="910"/>
        <v>0</v>
      </c>
      <c r="BC625" s="12">
        <f t="shared" si="910"/>
        <v>0</v>
      </c>
      <c r="BD625" s="12">
        <f t="shared" si="910"/>
        <v>0</v>
      </c>
      <c r="BE625" s="12">
        <f t="shared" ref="BE625" si="911">SUM(BE626:BE627)</f>
        <v>0</v>
      </c>
      <c r="BF625" s="12">
        <f t="shared" si="910"/>
        <v>0</v>
      </c>
      <c r="BG625" s="12">
        <f t="shared" si="910"/>
        <v>0</v>
      </c>
      <c r="BH625" s="12">
        <f t="shared" si="910"/>
        <v>0</v>
      </c>
      <c r="BI625" s="12">
        <f t="shared" si="910"/>
        <v>0</v>
      </c>
      <c r="BJ625" s="12">
        <f t="shared" si="910"/>
        <v>0</v>
      </c>
      <c r="BK625" s="12">
        <f t="shared" si="910"/>
        <v>0</v>
      </c>
      <c r="BL625" s="12">
        <f t="shared" si="910"/>
        <v>0</v>
      </c>
      <c r="BM625" s="12">
        <f t="shared" si="910"/>
        <v>0</v>
      </c>
      <c r="BN625" s="12">
        <f t="shared" si="910"/>
        <v>0</v>
      </c>
      <c r="BO625" s="12">
        <f t="shared" si="910"/>
        <v>0</v>
      </c>
      <c r="BP625" s="12">
        <f t="shared" si="910"/>
        <v>0</v>
      </c>
      <c r="BQ625" s="12">
        <f t="shared" si="910"/>
        <v>0</v>
      </c>
      <c r="BR625" s="12">
        <v>0</v>
      </c>
      <c r="BS625" s="12">
        <v>0</v>
      </c>
    </row>
    <row r="626" spans="1:71" x14ac:dyDescent="0.25">
      <c r="A626" s="4" t="s">
        <v>225</v>
      </c>
      <c r="B626" s="4" t="s">
        <v>75</v>
      </c>
      <c r="C626" s="4" t="s">
        <v>309</v>
      </c>
      <c r="D626" s="65" t="s">
        <v>310</v>
      </c>
      <c r="E626" s="75">
        <v>8213</v>
      </c>
      <c r="F626" s="65"/>
      <c r="G626" s="60" t="s">
        <v>1878</v>
      </c>
      <c r="H626" s="13" t="s">
        <v>68</v>
      </c>
      <c r="I626" s="14">
        <v>0</v>
      </c>
      <c r="J626" s="14"/>
      <c r="K626" s="14"/>
      <c r="L626" s="14"/>
      <c r="M626" s="14"/>
      <c r="N626" s="14"/>
      <c r="O626" s="14">
        <f t="shared" si="882"/>
        <v>0</v>
      </c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>
        <v>0</v>
      </c>
      <c r="AC626" s="14">
        <v>0</v>
      </c>
      <c r="AD626" s="14">
        <v>0</v>
      </c>
      <c r="AE626" s="14"/>
      <c r="AF626" s="14"/>
      <c r="AG626" s="14"/>
      <c r="AH626" s="14"/>
      <c r="AI626" s="14"/>
      <c r="AJ626" s="14">
        <f t="shared" si="883"/>
        <v>0</v>
      </c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>
        <v>0</v>
      </c>
      <c r="AX626" s="14">
        <v>0</v>
      </c>
      <c r="AY626" s="14">
        <v>0</v>
      </c>
      <c r="AZ626" s="14"/>
      <c r="BA626" s="14"/>
      <c r="BB626" s="14"/>
      <c r="BC626" s="14"/>
      <c r="BD626" s="14"/>
      <c r="BE626" s="14">
        <f t="shared" si="884"/>
        <v>0</v>
      </c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>
        <v>0</v>
      </c>
      <c r="BS626" s="14">
        <v>0</v>
      </c>
    </row>
    <row r="627" spans="1:71" x14ac:dyDescent="0.25">
      <c r="A627" s="4" t="s">
        <v>225</v>
      </c>
      <c r="B627" s="4" t="s">
        <v>75</v>
      </c>
      <c r="C627" s="4" t="s">
        <v>309</v>
      </c>
      <c r="D627" s="65" t="s">
        <v>310</v>
      </c>
      <c r="E627" s="75">
        <v>8215</v>
      </c>
      <c r="F627" s="65"/>
      <c r="G627" s="60" t="s">
        <v>1878</v>
      </c>
      <c r="H627" s="13" t="s">
        <v>170</v>
      </c>
      <c r="I627" s="14">
        <v>0</v>
      </c>
      <c r="J627" s="14"/>
      <c r="K627" s="14"/>
      <c r="L627" s="14"/>
      <c r="M627" s="14"/>
      <c r="N627" s="14"/>
      <c r="O627" s="14">
        <f t="shared" si="882"/>
        <v>0</v>
      </c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>
        <v>0</v>
      </c>
      <c r="AC627" s="14">
        <v>0</v>
      </c>
      <c r="AD627" s="14">
        <v>0</v>
      </c>
      <c r="AE627" s="14"/>
      <c r="AF627" s="14"/>
      <c r="AG627" s="14"/>
      <c r="AH627" s="14"/>
      <c r="AI627" s="14"/>
      <c r="AJ627" s="14">
        <f t="shared" si="883"/>
        <v>0</v>
      </c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>
        <v>0</v>
      </c>
      <c r="AX627" s="14">
        <v>0</v>
      </c>
      <c r="AY627" s="14">
        <v>0</v>
      </c>
      <c r="AZ627" s="14"/>
      <c r="BA627" s="14"/>
      <c r="BB627" s="14"/>
      <c r="BC627" s="14"/>
      <c r="BD627" s="14"/>
      <c r="BE627" s="14">
        <f t="shared" si="884"/>
        <v>0</v>
      </c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>
        <v>0</v>
      </c>
      <c r="BS627" s="14">
        <v>0</v>
      </c>
    </row>
    <row r="628" spans="1:71" x14ac:dyDescent="0.25">
      <c r="A628" s="13" t="s">
        <v>1</v>
      </c>
      <c r="B628" s="13" t="s">
        <v>1</v>
      </c>
      <c r="C628" s="13" t="s">
        <v>1</v>
      </c>
      <c r="D628" s="60" t="s">
        <v>1</v>
      </c>
      <c r="E628" s="60" t="s">
        <v>1</v>
      </c>
      <c r="F628" s="60" t="s">
        <v>1</v>
      </c>
      <c r="G628" s="13" t="s">
        <v>1</v>
      </c>
      <c r="H628" s="10" t="s">
        <v>323</v>
      </c>
      <c r="I628" s="11">
        <f t="shared" ref="I628:AA628" si="912">SUM(I624,I621,I594)</f>
        <v>3960</v>
      </c>
      <c r="J628" s="11">
        <f t="shared" si="912"/>
        <v>0</v>
      </c>
      <c r="K628" s="11">
        <f t="shared" si="912"/>
        <v>0</v>
      </c>
      <c r="L628" s="11">
        <f t="shared" si="912"/>
        <v>0</v>
      </c>
      <c r="M628" s="11">
        <f t="shared" si="912"/>
        <v>0</v>
      </c>
      <c r="N628" s="11">
        <f t="shared" si="912"/>
        <v>0</v>
      </c>
      <c r="O628" s="11">
        <f t="shared" si="912"/>
        <v>3960</v>
      </c>
      <c r="P628" s="11">
        <f t="shared" si="912"/>
        <v>0</v>
      </c>
      <c r="Q628" s="11">
        <f t="shared" si="912"/>
        <v>0</v>
      </c>
      <c r="R628" s="11">
        <f t="shared" si="912"/>
        <v>0</v>
      </c>
      <c r="S628" s="11">
        <f t="shared" si="912"/>
        <v>0</v>
      </c>
      <c r="T628" s="11">
        <f t="shared" si="912"/>
        <v>0</v>
      </c>
      <c r="U628" s="11">
        <f t="shared" si="912"/>
        <v>0</v>
      </c>
      <c r="V628" s="11">
        <f t="shared" si="912"/>
        <v>0</v>
      </c>
      <c r="W628" s="11">
        <f t="shared" si="912"/>
        <v>0</v>
      </c>
      <c r="X628" s="11">
        <f t="shared" si="912"/>
        <v>0</v>
      </c>
      <c r="Y628" s="11">
        <f t="shared" si="912"/>
        <v>0</v>
      </c>
      <c r="Z628" s="11">
        <f t="shared" si="912"/>
        <v>0</v>
      </c>
      <c r="AA628" s="11">
        <f t="shared" si="912"/>
        <v>0</v>
      </c>
      <c r="AB628" s="11">
        <v>0</v>
      </c>
      <c r="AC628" s="11">
        <v>3960</v>
      </c>
      <c r="AD628" s="11">
        <f t="shared" ref="AD628:AV628" si="913">SUM(AD624,AD621,AD594)</f>
        <v>0</v>
      </c>
      <c r="AE628" s="11">
        <f t="shared" si="913"/>
        <v>0</v>
      </c>
      <c r="AF628" s="11">
        <f t="shared" si="913"/>
        <v>0</v>
      </c>
      <c r="AG628" s="11">
        <f t="shared" si="913"/>
        <v>0</v>
      </c>
      <c r="AH628" s="11">
        <f t="shared" si="913"/>
        <v>0</v>
      </c>
      <c r="AI628" s="11">
        <f t="shared" si="913"/>
        <v>0</v>
      </c>
      <c r="AJ628" s="11">
        <f t="shared" si="913"/>
        <v>0</v>
      </c>
      <c r="AK628" s="11">
        <f t="shared" si="913"/>
        <v>0</v>
      </c>
      <c r="AL628" s="11">
        <f t="shared" si="913"/>
        <v>0</v>
      </c>
      <c r="AM628" s="11">
        <f t="shared" si="913"/>
        <v>0</v>
      </c>
      <c r="AN628" s="11">
        <f t="shared" si="913"/>
        <v>0</v>
      </c>
      <c r="AO628" s="11">
        <f t="shared" si="913"/>
        <v>0</v>
      </c>
      <c r="AP628" s="11">
        <f t="shared" si="913"/>
        <v>0</v>
      </c>
      <c r="AQ628" s="11">
        <f t="shared" si="913"/>
        <v>0</v>
      </c>
      <c r="AR628" s="11">
        <f t="shared" si="913"/>
        <v>0</v>
      </c>
      <c r="AS628" s="11">
        <f t="shared" si="913"/>
        <v>0</v>
      </c>
      <c r="AT628" s="11">
        <f t="shared" si="913"/>
        <v>0</v>
      </c>
      <c r="AU628" s="11">
        <f t="shared" si="913"/>
        <v>0</v>
      </c>
      <c r="AV628" s="11">
        <f t="shared" si="913"/>
        <v>0</v>
      </c>
      <c r="AW628" s="11">
        <v>0</v>
      </c>
      <c r="AX628" s="11">
        <v>0</v>
      </c>
      <c r="AY628" s="11">
        <f t="shared" ref="AY628:BQ628" si="914">SUM(AY624,AY621,AY594)</f>
        <v>0</v>
      </c>
      <c r="AZ628" s="11">
        <f t="shared" si="914"/>
        <v>0</v>
      </c>
      <c r="BA628" s="11">
        <f t="shared" si="914"/>
        <v>0</v>
      </c>
      <c r="BB628" s="11">
        <f t="shared" si="914"/>
        <v>0</v>
      </c>
      <c r="BC628" s="11">
        <f t="shared" si="914"/>
        <v>0</v>
      </c>
      <c r="BD628" s="11">
        <f t="shared" si="914"/>
        <v>0</v>
      </c>
      <c r="BE628" s="11">
        <f t="shared" si="914"/>
        <v>0</v>
      </c>
      <c r="BF628" s="11">
        <f t="shared" si="914"/>
        <v>0</v>
      </c>
      <c r="BG628" s="11">
        <f t="shared" si="914"/>
        <v>0</v>
      </c>
      <c r="BH628" s="11">
        <f t="shared" si="914"/>
        <v>0</v>
      </c>
      <c r="BI628" s="11">
        <f t="shared" si="914"/>
        <v>0</v>
      </c>
      <c r="BJ628" s="11">
        <f t="shared" si="914"/>
        <v>0</v>
      </c>
      <c r="BK628" s="11">
        <f t="shared" si="914"/>
        <v>0</v>
      </c>
      <c r="BL628" s="11">
        <f t="shared" si="914"/>
        <v>0</v>
      </c>
      <c r="BM628" s="11">
        <f t="shared" si="914"/>
        <v>0</v>
      </c>
      <c r="BN628" s="11">
        <f t="shared" si="914"/>
        <v>0</v>
      </c>
      <c r="BO628" s="11">
        <f t="shared" si="914"/>
        <v>0</v>
      </c>
      <c r="BP628" s="11">
        <f t="shared" si="914"/>
        <v>0</v>
      </c>
      <c r="BQ628" s="11">
        <f t="shared" si="914"/>
        <v>0</v>
      </c>
      <c r="BR628" s="11">
        <v>0</v>
      </c>
      <c r="BS628" s="11">
        <v>0</v>
      </c>
    </row>
    <row r="629" spans="1:71" ht="15.75" thickBot="1" x14ac:dyDescent="0.3">
      <c r="A629" s="13" t="s">
        <v>1</v>
      </c>
      <c r="B629" s="13" t="s">
        <v>1</v>
      </c>
      <c r="C629" s="13" t="s">
        <v>1</v>
      </c>
      <c r="D629" s="60" t="s">
        <v>1</v>
      </c>
      <c r="E629" s="60" t="s">
        <v>1</v>
      </c>
      <c r="F629" s="60" t="s">
        <v>1</v>
      </c>
      <c r="G629" s="13" t="s">
        <v>1</v>
      </c>
      <c r="H629" s="2" t="s">
        <v>70</v>
      </c>
      <c r="I629" s="13" t="s">
        <v>1</v>
      </c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>
        <v>0</v>
      </c>
      <c r="AC629" s="13">
        <v>0</v>
      </c>
      <c r="AD629" s="13" t="s">
        <v>1</v>
      </c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>
        <v>0</v>
      </c>
      <c r="AX629" s="13">
        <v>0</v>
      </c>
      <c r="AY629" s="13" t="s">
        <v>1</v>
      </c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>
        <v>0</v>
      </c>
      <c r="BS629" s="13">
        <v>0</v>
      </c>
    </row>
    <row r="630" spans="1:71" ht="69.75" customHeight="1" thickBot="1" x14ac:dyDescent="0.3">
      <c r="A630" s="110" t="s">
        <v>1</v>
      </c>
      <c r="B630" s="110" t="s">
        <v>1</v>
      </c>
      <c r="C630" s="110" t="s">
        <v>1</v>
      </c>
      <c r="D630" s="113" t="s">
        <v>1</v>
      </c>
      <c r="E630" s="113" t="s">
        <v>1</v>
      </c>
      <c r="F630" s="113" t="s">
        <v>1</v>
      </c>
      <c r="G630" s="116" t="s">
        <v>1</v>
      </c>
      <c r="H630" s="5" t="s">
        <v>71</v>
      </c>
      <c r="I630" s="57" t="s">
        <v>11</v>
      </c>
      <c r="J630" s="57" t="s">
        <v>1831</v>
      </c>
      <c r="K630" s="57" t="s">
        <v>1784</v>
      </c>
      <c r="L630" s="57" t="s">
        <v>1817</v>
      </c>
      <c r="M630" s="57" t="s">
        <v>1818</v>
      </c>
      <c r="N630" s="57" t="s">
        <v>1819</v>
      </c>
      <c r="O630" s="57" t="s">
        <v>1835</v>
      </c>
      <c r="P630" s="57" t="s">
        <v>1832</v>
      </c>
      <c r="Q630" s="57" t="s">
        <v>1820</v>
      </c>
      <c r="R630" s="57" t="s">
        <v>1821</v>
      </c>
      <c r="S630" s="57" t="s">
        <v>1822</v>
      </c>
      <c r="T630" s="57" t="s">
        <v>1823</v>
      </c>
      <c r="U630" s="57" t="s">
        <v>1824</v>
      </c>
      <c r="V630" s="57" t="s">
        <v>1825</v>
      </c>
      <c r="W630" s="57" t="s">
        <v>1833</v>
      </c>
      <c r="X630" s="57" t="s">
        <v>1834</v>
      </c>
      <c r="Y630" s="57" t="s">
        <v>1826</v>
      </c>
      <c r="Z630" s="57" t="s">
        <v>1827</v>
      </c>
      <c r="AA630" s="57" t="s">
        <v>1828</v>
      </c>
      <c r="AB630" s="57" t="s">
        <v>1829</v>
      </c>
      <c r="AC630" s="57" t="s">
        <v>1830</v>
      </c>
      <c r="AD630" s="58" t="s">
        <v>12</v>
      </c>
      <c r="AE630" s="58" t="s">
        <v>1831</v>
      </c>
      <c r="AF630" s="58" t="s">
        <v>1784</v>
      </c>
      <c r="AG630" s="58" t="s">
        <v>1817</v>
      </c>
      <c r="AH630" s="58" t="s">
        <v>1818</v>
      </c>
      <c r="AI630" s="58" t="s">
        <v>1819</v>
      </c>
      <c r="AJ630" s="58" t="s">
        <v>1836</v>
      </c>
      <c r="AK630" s="58" t="s">
        <v>1832</v>
      </c>
      <c r="AL630" s="58" t="s">
        <v>1820</v>
      </c>
      <c r="AM630" s="58" t="s">
        <v>1821</v>
      </c>
      <c r="AN630" s="58" t="s">
        <v>1822</v>
      </c>
      <c r="AO630" s="58" t="s">
        <v>1823</v>
      </c>
      <c r="AP630" s="58" t="s">
        <v>1824</v>
      </c>
      <c r="AQ630" s="58" t="s">
        <v>1825</v>
      </c>
      <c r="AR630" s="58" t="s">
        <v>1833</v>
      </c>
      <c r="AS630" s="58" t="s">
        <v>1834</v>
      </c>
      <c r="AT630" s="58" t="s">
        <v>1826</v>
      </c>
      <c r="AU630" s="58" t="s">
        <v>1827</v>
      </c>
      <c r="AV630" s="58" t="s">
        <v>1828</v>
      </c>
      <c r="AW630" s="58" t="s">
        <v>1829</v>
      </c>
      <c r="AX630" s="58" t="s">
        <v>1830</v>
      </c>
      <c r="AY630" s="59" t="s">
        <v>13</v>
      </c>
      <c r="AZ630" s="59" t="s">
        <v>1831</v>
      </c>
      <c r="BA630" s="59" t="s">
        <v>1784</v>
      </c>
      <c r="BB630" s="59" t="s">
        <v>1817</v>
      </c>
      <c r="BC630" s="59" t="s">
        <v>1818</v>
      </c>
      <c r="BD630" s="59" t="s">
        <v>1819</v>
      </c>
      <c r="BE630" s="59" t="s">
        <v>1837</v>
      </c>
      <c r="BF630" s="59" t="s">
        <v>1832</v>
      </c>
      <c r="BG630" s="59" t="s">
        <v>1820</v>
      </c>
      <c r="BH630" s="59" t="s">
        <v>1821</v>
      </c>
      <c r="BI630" s="59" t="s">
        <v>1822</v>
      </c>
      <c r="BJ630" s="59" t="s">
        <v>1823</v>
      </c>
      <c r="BK630" s="59" t="s">
        <v>1824</v>
      </c>
      <c r="BL630" s="59" t="s">
        <v>1825</v>
      </c>
      <c r="BM630" s="59" t="s">
        <v>1833</v>
      </c>
      <c r="BN630" s="59" t="s">
        <v>1834</v>
      </c>
      <c r="BO630" s="59" t="s">
        <v>1826</v>
      </c>
      <c r="BP630" s="59" t="s">
        <v>1827</v>
      </c>
      <c r="BQ630" s="59" t="s">
        <v>1828</v>
      </c>
      <c r="BR630" s="59" t="s">
        <v>1829</v>
      </c>
      <c r="BS630" s="59" t="s">
        <v>1830</v>
      </c>
    </row>
    <row r="631" spans="1:71" x14ac:dyDescent="0.25">
      <c r="A631" s="111"/>
      <c r="B631" s="111"/>
      <c r="C631" s="111"/>
      <c r="D631" s="114"/>
      <c r="E631" s="114"/>
      <c r="F631" s="114"/>
      <c r="G631" s="117"/>
      <c r="H631" s="15" t="s">
        <v>1</v>
      </c>
      <c r="I631" s="9">
        <v>1</v>
      </c>
      <c r="J631" s="9">
        <v>2</v>
      </c>
      <c r="K631" s="9">
        <v>3</v>
      </c>
      <c r="L631" s="9">
        <v>4</v>
      </c>
      <c r="M631" s="9">
        <v>5</v>
      </c>
      <c r="N631" s="9">
        <v>6</v>
      </c>
      <c r="O631" s="9">
        <v>7</v>
      </c>
      <c r="P631" s="9">
        <v>8</v>
      </c>
      <c r="Q631" s="9">
        <v>9</v>
      </c>
      <c r="R631" s="9">
        <v>10</v>
      </c>
      <c r="S631" s="9">
        <v>11</v>
      </c>
      <c r="T631" s="9">
        <v>12</v>
      </c>
      <c r="U631" s="9">
        <v>13</v>
      </c>
      <c r="V631" s="9">
        <v>14</v>
      </c>
      <c r="W631" s="9">
        <v>15</v>
      </c>
      <c r="X631" s="9">
        <v>16</v>
      </c>
      <c r="Y631" s="9">
        <v>17</v>
      </c>
      <c r="Z631" s="9">
        <v>18</v>
      </c>
      <c r="AA631" s="9">
        <v>19</v>
      </c>
      <c r="AB631" s="9">
        <v>20</v>
      </c>
      <c r="AC631" s="9">
        <v>21</v>
      </c>
      <c r="AD631" s="9">
        <v>1</v>
      </c>
      <c r="AE631" s="9">
        <v>2</v>
      </c>
      <c r="AF631" s="9">
        <v>3</v>
      </c>
      <c r="AG631" s="9">
        <v>4</v>
      </c>
      <c r="AH631" s="9">
        <v>5</v>
      </c>
      <c r="AI631" s="9">
        <v>6</v>
      </c>
      <c r="AJ631" s="9">
        <v>7</v>
      </c>
      <c r="AK631" s="9">
        <v>8</v>
      </c>
      <c r="AL631" s="9">
        <v>9</v>
      </c>
      <c r="AM631" s="9">
        <v>10</v>
      </c>
      <c r="AN631" s="9">
        <v>11</v>
      </c>
      <c r="AO631" s="9">
        <v>12</v>
      </c>
      <c r="AP631" s="9">
        <v>13</v>
      </c>
      <c r="AQ631" s="9">
        <v>14</v>
      </c>
      <c r="AR631" s="9">
        <v>15</v>
      </c>
      <c r="AS631" s="9">
        <v>16</v>
      </c>
      <c r="AT631" s="9">
        <v>17</v>
      </c>
      <c r="AU631" s="9">
        <v>18</v>
      </c>
      <c r="AV631" s="9">
        <v>19</v>
      </c>
      <c r="AW631" s="9">
        <v>20</v>
      </c>
      <c r="AX631" s="9">
        <v>21</v>
      </c>
      <c r="AY631" s="9">
        <v>1</v>
      </c>
      <c r="AZ631" s="9">
        <v>2</v>
      </c>
      <c r="BA631" s="9">
        <v>3</v>
      </c>
      <c r="BB631" s="9">
        <v>4</v>
      </c>
      <c r="BC631" s="9">
        <v>5</v>
      </c>
      <c r="BD631" s="9">
        <v>6</v>
      </c>
      <c r="BE631" s="9">
        <v>7</v>
      </c>
      <c r="BF631" s="9">
        <v>8</v>
      </c>
      <c r="BG631" s="9">
        <v>9</v>
      </c>
      <c r="BH631" s="9">
        <v>10</v>
      </c>
      <c r="BI631" s="9">
        <v>11</v>
      </c>
      <c r="BJ631" s="9">
        <v>12</v>
      </c>
      <c r="BK631" s="9">
        <v>13</v>
      </c>
      <c r="BL631" s="9">
        <v>14</v>
      </c>
      <c r="BM631" s="9">
        <v>15</v>
      </c>
      <c r="BN631" s="9">
        <v>16</v>
      </c>
      <c r="BO631" s="9">
        <v>17</v>
      </c>
      <c r="BP631" s="9">
        <v>18</v>
      </c>
      <c r="BQ631" s="9">
        <v>19</v>
      </c>
      <c r="BR631" s="9">
        <v>20</v>
      </c>
      <c r="BS631" s="9">
        <v>21</v>
      </c>
    </row>
    <row r="632" spans="1:71" x14ac:dyDescent="0.25">
      <c r="A632" s="111"/>
      <c r="B632" s="111"/>
      <c r="C632" s="111"/>
      <c r="D632" s="114"/>
      <c r="E632" s="114"/>
      <c r="F632" s="114"/>
      <c r="G632" s="117"/>
      <c r="H632" s="16" t="s">
        <v>308</v>
      </c>
      <c r="I632" s="17">
        <f t="shared" ref="I632:AA632" si="915">SUM(I628)</f>
        <v>3960</v>
      </c>
      <c r="J632" s="17">
        <f t="shared" si="915"/>
        <v>0</v>
      </c>
      <c r="K632" s="17">
        <f t="shared" si="915"/>
        <v>0</v>
      </c>
      <c r="L632" s="17">
        <f t="shared" si="915"/>
        <v>0</v>
      </c>
      <c r="M632" s="17">
        <f t="shared" si="915"/>
        <v>0</v>
      </c>
      <c r="N632" s="17">
        <f t="shared" si="915"/>
        <v>0</v>
      </c>
      <c r="O632" s="17">
        <f t="shared" ref="O632" si="916">SUM(O628)</f>
        <v>3960</v>
      </c>
      <c r="P632" s="17">
        <f t="shared" si="915"/>
        <v>0</v>
      </c>
      <c r="Q632" s="17">
        <f t="shared" si="915"/>
        <v>0</v>
      </c>
      <c r="R632" s="17">
        <f t="shared" si="915"/>
        <v>0</v>
      </c>
      <c r="S632" s="17">
        <f t="shared" si="915"/>
        <v>0</v>
      </c>
      <c r="T632" s="17">
        <f t="shared" si="915"/>
        <v>0</v>
      </c>
      <c r="U632" s="17">
        <f t="shared" si="915"/>
        <v>0</v>
      </c>
      <c r="V632" s="17">
        <f t="shared" si="915"/>
        <v>0</v>
      </c>
      <c r="W632" s="17">
        <f t="shared" si="915"/>
        <v>0</v>
      </c>
      <c r="X632" s="17">
        <f t="shared" si="915"/>
        <v>0</v>
      </c>
      <c r="Y632" s="17">
        <f t="shared" si="915"/>
        <v>0</v>
      </c>
      <c r="Z632" s="17">
        <f t="shared" si="915"/>
        <v>0</v>
      </c>
      <c r="AA632" s="17">
        <f t="shared" si="915"/>
        <v>0</v>
      </c>
      <c r="AB632" s="17">
        <v>0</v>
      </c>
      <c r="AC632" s="17">
        <v>3960</v>
      </c>
      <c r="AD632" s="17">
        <f t="shared" ref="AD632:AV632" si="917">SUM(AD628)</f>
        <v>0</v>
      </c>
      <c r="AE632" s="17">
        <f t="shared" si="917"/>
        <v>0</v>
      </c>
      <c r="AF632" s="17">
        <f t="shared" si="917"/>
        <v>0</v>
      </c>
      <c r="AG632" s="17">
        <f t="shared" si="917"/>
        <v>0</v>
      </c>
      <c r="AH632" s="17">
        <f t="shared" si="917"/>
        <v>0</v>
      </c>
      <c r="AI632" s="17">
        <f t="shared" si="917"/>
        <v>0</v>
      </c>
      <c r="AJ632" s="17">
        <f t="shared" ref="AJ632" si="918">SUM(AJ628)</f>
        <v>0</v>
      </c>
      <c r="AK632" s="17">
        <f t="shared" si="917"/>
        <v>0</v>
      </c>
      <c r="AL632" s="17">
        <f t="shared" si="917"/>
        <v>0</v>
      </c>
      <c r="AM632" s="17">
        <f t="shared" si="917"/>
        <v>0</v>
      </c>
      <c r="AN632" s="17">
        <f t="shared" si="917"/>
        <v>0</v>
      </c>
      <c r="AO632" s="17">
        <f t="shared" si="917"/>
        <v>0</v>
      </c>
      <c r="AP632" s="17">
        <f t="shared" si="917"/>
        <v>0</v>
      </c>
      <c r="AQ632" s="17">
        <f t="shared" si="917"/>
        <v>0</v>
      </c>
      <c r="AR632" s="17">
        <f t="shared" si="917"/>
        <v>0</v>
      </c>
      <c r="AS632" s="17">
        <f t="shared" si="917"/>
        <v>0</v>
      </c>
      <c r="AT632" s="17">
        <f t="shared" si="917"/>
        <v>0</v>
      </c>
      <c r="AU632" s="17">
        <f t="shared" si="917"/>
        <v>0</v>
      </c>
      <c r="AV632" s="17">
        <f t="shared" si="917"/>
        <v>0</v>
      </c>
      <c r="AW632" s="17">
        <v>0</v>
      </c>
      <c r="AX632" s="17">
        <v>0</v>
      </c>
      <c r="AY632" s="17">
        <f t="shared" ref="AY632:BQ632" si="919">SUM(AY628)</f>
        <v>0</v>
      </c>
      <c r="AZ632" s="17">
        <f t="shared" si="919"/>
        <v>0</v>
      </c>
      <c r="BA632" s="17">
        <f t="shared" si="919"/>
        <v>0</v>
      </c>
      <c r="BB632" s="17">
        <f t="shared" si="919"/>
        <v>0</v>
      </c>
      <c r="BC632" s="17">
        <f t="shared" si="919"/>
        <v>0</v>
      </c>
      <c r="BD632" s="17">
        <f t="shared" si="919"/>
        <v>0</v>
      </c>
      <c r="BE632" s="17">
        <f t="shared" ref="BE632" si="920">SUM(BE628)</f>
        <v>0</v>
      </c>
      <c r="BF632" s="17">
        <f t="shared" si="919"/>
        <v>0</v>
      </c>
      <c r="BG632" s="17">
        <f t="shared" si="919"/>
        <v>0</v>
      </c>
      <c r="BH632" s="17">
        <f t="shared" si="919"/>
        <v>0</v>
      </c>
      <c r="BI632" s="17">
        <f t="shared" si="919"/>
        <v>0</v>
      </c>
      <c r="BJ632" s="17">
        <f t="shared" si="919"/>
        <v>0</v>
      </c>
      <c r="BK632" s="17">
        <f t="shared" si="919"/>
        <v>0</v>
      </c>
      <c r="BL632" s="17">
        <f t="shared" si="919"/>
        <v>0</v>
      </c>
      <c r="BM632" s="17">
        <f t="shared" si="919"/>
        <v>0</v>
      </c>
      <c r="BN632" s="17">
        <f t="shared" si="919"/>
        <v>0</v>
      </c>
      <c r="BO632" s="17">
        <f t="shared" si="919"/>
        <v>0</v>
      </c>
      <c r="BP632" s="17">
        <f t="shared" si="919"/>
        <v>0</v>
      </c>
      <c r="BQ632" s="17">
        <f t="shared" si="919"/>
        <v>0</v>
      </c>
      <c r="BR632" s="17">
        <v>0</v>
      </c>
      <c r="BS632" s="17">
        <v>0</v>
      </c>
    </row>
    <row r="633" spans="1:71" x14ac:dyDescent="0.25">
      <c r="A633" s="112"/>
      <c r="B633" s="112"/>
      <c r="C633" s="112"/>
      <c r="D633" s="115"/>
      <c r="E633" s="115"/>
      <c r="F633" s="115"/>
      <c r="G633" s="118"/>
      <c r="H633" s="18" t="s">
        <v>73</v>
      </c>
      <c r="I633" s="17">
        <f t="shared" ref="I633:AA633" si="921">SUM(I632)</f>
        <v>3960</v>
      </c>
      <c r="J633" s="17">
        <f t="shared" si="921"/>
        <v>0</v>
      </c>
      <c r="K633" s="17">
        <f t="shared" si="921"/>
        <v>0</v>
      </c>
      <c r="L633" s="17">
        <f t="shared" si="921"/>
        <v>0</v>
      </c>
      <c r="M633" s="17">
        <f t="shared" si="921"/>
        <v>0</v>
      </c>
      <c r="N633" s="17">
        <f t="shared" si="921"/>
        <v>0</v>
      </c>
      <c r="O633" s="17">
        <f t="shared" ref="O633" si="922">SUM(O632)</f>
        <v>3960</v>
      </c>
      <c r="P633" s="17">
        <f t="shared" si="921"/>
        <v>0</v>
      </c>
      <c r="Q633" s="17">
        <f t="shared" si="921"/>
        <v>0</v>
      </c>
      <c r="R633" s="17">
        <f t="shared" si="921"/>
        <v>0</v>
      </c>
      <c r="S633" s="17">
        <f t="shared" si="921"/>
        <v>0</v>
      </c>
      <c r="T633" s="17">
        <f t="shared" si="921"/>
        <v>0</v>
      </c>
      <c r="U633" s="17">
        <f t="shared" si="921"/>
        <v>0</v>
      </c>
      <c r="V633" s="17">
        <f t="shared" si="921"/>
        <v>0</v>
      </c>
      <c r="W633" s="17">
        <f t="shared" si="921"/>
        <v>0</v>
      </c>
      <c r="X633" s="17">
        <f t="shared" si="921"/>
        <v>0</v>
      </c>
      <c r="Y633" s="17">
        <f t="shared" si="921"/>
        <v>0</v>
      </c>
      <c r="Z633" s="17">
        <f t="shared" si="921"/>
        <v>0</v>
      </c>
      <c r="AA633" s="17">
        <f t="shared" si="921"/>
        <v>0</v>
      </c>
      <c r="AB633" s="17">
        <v>0</v>
      </c>
      <c r="AC633" s="17">
        <v>3960</v>
      </c>
      <c r="AD633" s="17">
        <f t="shared" ref="AD633:AV633" si="923">SUM(AD632)</f>
        <v>0</v>
      </c>
      <c r="AE633" s="17">
        <f t="shared" si="923"/>
        <v>0</v>
      </c>
      <c r="AF633" s="17">
        <f t="shared" si="923"/>
        <v>0</v>
      </c>
      <c r="AG633" s="17">
        <f t="shared" si="923"/>
        <v>0</v>
      </c>
      <c r="AH633" s="17">
        <f t="shared" si="923"/>
        <v>0</v>
      </c>
      <c r="AI633" s="17">
        <f t="shared" si="923"/>
        <v>0</v>
      </c>
      <c r="AJ633" s="17">
        <f t="shared" ref="AJ633" si="924">SUM(AJ632)</f>
        <v>0</v>
      </c>
      <c r="AK633" s="17">
        <f t="shared" si="923"/>
        <v>0</v>
      </c>
      <c r="AL633" s="17">
        <f t="shared" si="923"/>
        <v>0</v>
      </c>
      <c r="AM633" s="17">
        <f t="shared" si="923"/>
        <v>0</v>
      </c>
      <c r="AN633" s="17">
        <f t="shared" si="923"/>
        <v>0</v>
      </c>
      <c r="AO633" s="17">
        <f t="shared" si="923"/>
        <v>0</v>
      </c>
      <c r="AP633" s="17">
        <f t="shared" si="923"/>
        <v>0</v>
      </c>
      <c r="AQ633" s="17">
        <f t="shared" si="923"/>
        <v>0</v>
      </c>
      <c r="AR633" s="17">
        <f t="shared" si="923"/>
        <v>0</v>
      </c>
      <c r="AS633" s="17">
        <f t="shared" si="923"/>
        <v>0</v>
      </c>
      <c r="AT633" s="17">
        <f t="shared" si="923"/>
        <v>0</v>
      </c>
      <c r="AU633" s="17">
        <f t="shared" si="923"/>
        <v>0</v>
      </c>
      <c r="AV633" s="17">
        <f t="shared" si="923"/>
        <v>0</v>
      </c>
      <c r="AW633" s="17">
        <v>0</v>
      </c>
      <c r="AX633" s="17">
        <v>0</v>
      </c>
      <c r="AY633" s="17">
        <f t="shared" ref="AY633:BQ633" si="925">SUM(AY632)</f>
        <v>0</v>
      </c>
      <c r="AZ633" s="17">
        <f t="shared" si="925"/>
        <v>0</v>
      </c>
      <c r="BA633" s="17">
        <f t="shared" si="925"/>
        <v>0</v>
      </c>
      <c r="BB633" s="17">
        <f t="shared" si="925"/>
        <v>0</v>
      </c>
      <c r="BC633" s="17">
        <f t="shared" si="925"/>
        <v>0</v>
      </c>
      <c r="BD633" s="17">
        <f t="shared" si="925"/>
        <v>0</v>
      </c>
      <c r="BE633" s="17">
        <f t="shared" ref="BE633" si="926">SUM(BE632)</f>
        <v>0</v>
      </c>
      <c r="BF633" s="17">
        <f t="shared" si="925"/>
        <v>0</v>
      </c>
      <c r="BG633" s="17">
        <f t="shared" si="925"/>
        <v>0</v>
      </c>
      <c r="BH633" s="17">
        <f t="shared" si="925"/>
        <v>0</v>
      </c>
      <c r="BI633" s="17">
        <f t="shared" si="925"/>
        <v>0</v>
      </c>
      <c r="BJ633" s="17">
        <f t="shared" si="925"/>
        <v>0</v>
      </c>
      <c r="BK633" s="17">
        <f t="shared" si="925"/>
        <v>0</v>
      </c>
      <c r="BL633" s="17">
        <f t="shared" si="925"/>
        <v>0</v>
      </c>
      <c r="BM633" s="17">
        <f t="shared" si="925"/>
        <v>0</v>
      </c>
      <c r="BN633" s="17">
        <f t="shared" si="925"/>
        <v>0</v>
      </c>
      <c r="BO633" s="17">
        <f t="shared" si="925"/>
        <v>0</v>
      </c>
      <c r="BP633" s="17">
        <f t="shared" si="925"/>
        <v>0</v>
      </c>
      <c r="BQ633" s="17">
        <f t="shared" si="925"/>
        <v>0</v>
      </c>
      <c r="BR633" s="17">
        <v>0</v>
      </c>
      <c r="BS633" s="17">
        <v>0</v>
      </c>
    </row>
    <row r="634" spans="1:71" x14ac:dyDescent="0.25">
      <c r="A634" s="13" t="s">
        <v>1</v>
      </c>
      <c r="B634" s="13" t="s">
        <v>1</v>
      </c>
      <c r="C634" s="13" t="s">
        <v>1</v>
      </c>
      <c r="D634" s="60" t="s">
        <v>1</v>
      </c>
      <c r="E634" s="60" t="s">
        <v>1</v>
      </c>
      <c r="F634" s="60" t="s">
        <v>1</v>
      </c>
      <c r="G634" s="13" t="s">
        <v>1</v>
      </c>
      <c r="H634" s="10" t="s">
        <v>324</v>
      </c>
      <c r="I634" s="11">
        <f t="shared" ref="I634:AA634" si="927">SUM(I628,I585)</f>
        <v>6960</v>
      </c>
      <c r="J634" s="11">
        <f t="shared" si="927"/>
        <v>0</v>
      </c>
      <c r="K634" s="11">
        <f t="shared" si="927"/>
        <v>0</v>
      </c>
      <c r="L634" s="11">
        <f t="shared" si="927"/>
        <v>0</v>
      </c>
      <c r="M634" s="11">
        <f t="shared" si="927"/>
        <v>0</v>
      </c>
      <c r="N634" s="11">
        <f t="shared" si="927"/>
        <v>0</v>
      </c>
      <c r="O634" s="11">
        <f t="shared" ref="O634" si="928">SUM(O628,O585)</f>
        <v>6960</v>
      </c>
      <c r="P634" s="11">
        <f t="shared" si="927"/>
        <v>0</v>
      </c>
      <c r="Q634" s="11">
        <f t="shared" si="927"/>
        <v>0</v>
      </c>
      <c r="R634" s="11">
        <f t="shared" si="927"/>
        <v>0</v>
      </c>
      <c r="S634" s="11">
        <f t="shared" si="927"/>
        <v>0</v>
      </c>
      <c r="T634" s="11">
        <f t="shared" si="927"/>
        <v>0</v>
      </c>
      <c r="U634" s="11">
        <f t="shared" si="927"/>
        <v>0</v>
      </c>
      <c r="V634" s="11">
        <f t="shared" si="927"/>
        <v>0</v>
      </c>
      <c r="W634" s="11">
        <f t="shared" si="927"/>
        <v>0</v>
      </c>
      <c r="X634" s="11">
        <f t="shared" si="927"/>
        <v>0</v>
      </c>
      <c r="Y634" s="11">
        <f t="shared" si="927"/>
        <v>0</v>
      </c>
      <c r="Z634" s="11">
        <f t="shared" si="927"/>
        <v>0</v>
      </c>
      <c r="AA634" s="11">
        <f t="shared" si="927"/>
        <v>0</v>
      </c>
      <c r="AB634" s="11">
        <v>0</v>
      </c>
      <c r="AC634" s="11">
        <v>6960</v>
      </c>
      <c r="AD634" s="11">
        <f t="shared" ref="AD634:AV634" si="929">SUM(AD628,AD585)</f>
        <v>0</v>
      </c>
      <c r="AE634" s="11">
        <f t="shared" si="929"/>
        <v>0</v>
      </c>
      <c r="AF634" s="11">
        <f t="shared" si="929"/>
        <v>0</v>
      </c>
      <c r="AG634" s="11">
        <f t="shared" si="929"/>
        <v>0</v>
      </c>
      <c r="AH634" s="11">
        <f t="shared" si="929"/>
        <v>0</v>
      </c>
      <c r="AI634" s="11">
        <f t="shared" si="929"/>
        <v>0</v>
      </c>
      <c r="AJ634" s="11">
        <f t="shared" ref="AJ634" si="930">SUM(AJ628,AJ585)</f>
        <v>0</v>
      </c>
      <c r="AK634" s="11">
        <f t="shared" si="929"/>
        <v>0</v>
      </c>
      <c r="AL634" s="11">
        <f t="shared" si="929"/>
        <v>0</v>
      </c>
      <c r="AM634" s="11">
        <f t="shared" si="929"/>
        <v>0</v>
      </c>
      <c r="AN634" s="11">
        <f t="shared" si="929"/>
        <v>0</v>
      </c>
      <c r="AO634" s="11">
        <f t="shared" si="929"/>
        <v>0</v>
      </c>
      <c r="AP634" s="11">
        <f t="shared" si="929"/>
        <v>0</v>
      </c>
      <c r="AQ634" s="11">
        <f t="shared" si="929"/>
        <v>0</v>
      </c>
      <c r="AR634" s="11">
        <f t="shared" si="929"/>
        <v>0</v>
      </c>
      <c r="AS634" s="11">
        <f t="shared" si="929"/>
        <v>0</v>
      </c>
      <c r="AT634" s="11">
        <f t="shared" si="929"/>
        <v>0</v>
      </c>
      <c r="AU634" s="11">
        <f t="shared" si="929"/>
        <v>0</v>
      </c>
      <c r="AV634" s="11">
        <f t="shared" si="929"/>
        <v>0</v>
      </c>
      <c r="AW634" s="11">
        <v>0</v>
      </c>
      <c r="AX634" s="11">
        <v>0</v>
      </c>
      <c r="AY634" s="11">
        <f t="shared" ref="AY634:BQ634" si="931">SUM(AY628,AY585)</f>
        <v>0</v>
      </c>
      <c r="AZ634" s="11">
        <f t="shared" si="931"/>
        <v>11382</v>
      </c>
      <c r="BA634" s="11">
        <f t="shared" si="931"/>
        <v>0</v>
      </c>
      <c r="BB634" s="11">
        <f t="shared" si="931"/>
        <v>0</v>
      </c>
      <c r="BC634" s="11">
        <f t="shared" si="931"/>
        <v>0</v>
      </c>
      <c r="BD634" s="11">
        <f t="shared" si="931"/>
        <v>0</v>
      </c>
      <c r="BE634" s="11">
        <f t="shared" ref="BE634" si="932">SUM(BE628,BE585)</f>
        <v>11382</v>
      </c>
      <c r="BF634" s="11">
        <f t="shared" si="931"/>
        <v>0</v>
      </c>
      <c r="BG634" s="11">
        <f t="shared" si="931"/>
        <v>0</v>
      </c>
      <c r="BH634" s="11">
        <f t="shared" si="931"/>
        <v>11382</v>
      </c>
      <c r="BI634" s="11">
        <f t="shared" si="931"/>
        <v>0</v>
      </c>
      <c r="BJ634" s="11">
        <f t="shared" si="931"/>
        <v>0</v>
      </c>
      <c r="BK634" s="11">
        <f t="shared" si="931"/>
        <v>0</v>
      </c>
      <c r="BL634" s="11">
        <f t="shared" si="931"/>
        <v>0</v>
      </c>
      <c r="BM634" s="11">
        <f t="shared" si="931"/>
        <v>0</v>
      </c>
      <c r="BN634" s="11">
        <f t="shared" si="931"/>
        <v>0</v>
      </c>
      <c r="BO634" s="11">
        <f t="shared" si="931"/>
        <v>0</v>
      </c>
      <c r="BP634" s="11">
        <f t="shared" si="931"/>
        <v>0</v>
      </c>
      <c r="BQ634" s="11">
        <f t="shared" si="931"/>
        <v>0</v>
      </c>
      <c r="BR634" s="11">
        <v>11382</v>
      </c>
      <c r="BS634" s="11">
        <v>0</v>
      </c>
    </row>
    <row r="635" spans="1:71" x14ac:dyDescent="0.25">
      <c r="A635" s="13" t="s">
        <v>1</v>
      </c>
      <c r="B635" s="13" t="s">
        <v>1</v>
      </c>
      <c r="C635" s="13" t="s">
        <v>1</v>
      </c>
      <c r="D635" s="60" t="s">
        <v>1</v>
      </c>
      <c r="E635" s="60" t="s">
        <v>1</v>
      </c>
      <c r="F635" s="60" t="s">
        <v>1</v>
      </c>
      <c r="G635" s="13" t="s">
        <v>1</v>
      </c>
      <c r="H635" s="2" t="s">
        <v>70</v>
      </c>
      <c r="I635" s="13" t="s">
        <v>1</v>
      </c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>
        <v>0</v>
      </c>
      <c r="AC635" s="13">
        <v>0</v>
      </c>
      <c r="AD635" s="13" t="s">
        <v>1</v>
      </c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>
        <v>0</v>
      </c>
      <c r="AX635" s="13">
        <v>0</v>
      </c>
      <c r="AY635" s="13" t="s">
        <v>1</v>
      </c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>
        <v>0</v>
      </c>
      <c r="BS635" s="13">
        <v>0</v>
      </c>
    </row>
    <row r="636" spans="1:71" x14ac:dyDescent="0.25">
      <c r="A636" s="13" t="s">
        <v>1</v>
      </c>
      <c r="B636" s="13" t="s">
        <v>1</v>
      </c>
      <c r="C636" s="13" t="s">
        <v>1</v>
      </c>
      <c r="D636" s="60" t="s">
        <v>1</v>
      </c>
      <c r="E636" s="60" t="s">
        <v>1</v>
      </c>
      <c r="F636" s="60" t="s">
        <v>1</v>
      </c>
      <c r="G636" s="13" t="s">
        <v>1</v>
      </c>
      <c r="H636" s="20" t="s">
        <v>1</v>
      </c>
      <c r="I636" s="21" t="s">
        <v>1</v>
      </c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>
        <v>0</v>
      </c>
      <c r="AC636" s="21">
        <v>0</v>
      </c>
      <c r="AD636" s="21" t="s">
        <v>1</v>
      </c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>
        <v>0</v>
      </c>
      <c r="AX636" s="21">
        <v>0</v>
      </c>
      <c r="AY636" s="21" t="s">
        <v>1</v>
      </c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>
        <v>0</v>
      </c>
      <c r="BS636" s="21">
        <v>0</v>
      </c>
    </row>
    <row r="637" spans="1:71" ht="15.75" thickBot="1" x14ac:dyDescent="0.3">
      <c r="A637" s="1" t="s">
        <v>225</v>
      </c>
      <c r="B637" s="1" t="s">
        <v>87</v>
      </c>
      <c r="C637" s="4" t="s">
        <v>1</v>
      </c>
      <c r="D637" s="65" t="s">
        <v>1</v>
      </c>
      <c r="E637" s="64" t="s">
        <v>1</v>
      </c>
      <c r="F637" s="64" t="s">
        <v>1</v>
      </c>
      <c r="G637" s="2" t="s">
        <v>1</v>
      </c>
      <c r="H637" s="2" t="s">
        <v>1</v>
      </c>
      <c r="I637" s="3" t="s">
        <v>1</v>
      </c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>
        <v>0</v>
      </c>
      <c r="AC637" s="3">
        <v>0</v>
      </c>
      <c r="AD637" s="3" t="s">
        <v>1</v>
      </c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>
        <v>0</v>
      </c>
      <c r="AX637" s="3">
        <v>0</v>
      </c>
      <c r="AY637" s="3" t="s">
        <v>1</v>
      </c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>
        <v>0</v>
      </c>
      <c r="BS637" s="3">
        <v>0</v>
      </c>
    </row>
    <row r="638" spans="1:71" ht="69.75" customHeight="1" thickBot="1" x14ac:dyDescent="0.3">
      <c r="A638" s="5" t="s">
        <v>4</v>
      </c>
      <c r="B638" s="5" t="s">
        <v>5</v>
      </c>
      <c r="C638" s="5" t="s">
        <v>6</v>
      </c>
      <c r="D638" s="66" t="s">
        <v>1</v>
      </c>
      <c r="E638" s="74" t="s">
        <v>7</v>
      </c>
      <c r="F638" s="74" t="s">
        <v>8</v>
      </c>
      <c r="G638" s="5" t="s">
        <v>9</v>
      </c>
      <c r="H638" s="5" t="s">
        <v>10</v>
      </c>
      <c r="I638" s="57" t="s">
        <v>11</v>
      </c>
      <c r="J638" s="57" t="s">
        <v>1831</v>
      </c>
      <c r="K638" s="57" t="s">
        <v>1784</v>
      </c>
      <c r="L638" s="57" t="s">
        <v>1817</v>
      </c>
      <c r="M638" s="57" t="s">
        <v>1818</v>
      </c>
      <c r="N638" s="57" t="s">
        <v>1819</v>
      </c>
      <c r="O638" s="57" t="s">
        <v>1835</v>
      </c>
      <c r="P638" s="57" t="s">
        <v>1832</v>
      </c>
      <c r="Q638" s="57" t="s">
        <v>1820</v>
      </c>
      <c r="R638" s="57" t="s">
        <v>1821</v>
      </c>
      <c r="S638" s="57" t="s">
        <v>1822</v>
      </c>
      <c r="T638" s="57" t="s">
        <v>1823</v>
      </c>
      <c r="U638" s="57" t="s">
        <v>1824</v>
      </c>
      <c r="V638" s="57" t="s">
        <v>1825</v>
      </c>
      <c r="W638" s="57" t="s">
        <v>1833</v>
      </c>
      <c r="X638" s="57" t="s">
        <v>1834</v>
      </c>
      <c r="Y638" s="57" t="s">
        <v>1826</v>
      </c>
      <c r="Z638" s="57" t="s">
        <v>1827</v>
      </c>
      <c r="AA638" s="57" t="s">
        <v>1828</v>
      </c>
      <c r="AB638" s="57" t="s">
        <v>1829</v>
      </c>
      <c r="AC638" s="57" t="s">
        <v>1830</v>
      </c>
      <c r="AD638" s="58" t="s">
        <v>12</v>
      </c>
      <c r="AE638" s="58" t="s">
        <v>1831</v>
      </c>
      <c r="AF638" s="58" t="s">
        <v>1784</v>
      </c>
      <c r="AG638" s="58" t="s">
        <v>1817</v>
      </c>
      <c r="AH638" s="58" t="s">
        <v>1818</v>
      </c>
      <c r="AI638" s="58" t="s">
        <v>1819</v>
      </c>
      <c r="AJ638" s="58" t="s">
        <v>1836</v>
      </c>
      <c r="AK638" s="58" t="s">
        <v>1832</v>
      </c>
      <c r="AL638" s="58" t="s">
        <v>1820</v>
      </c>
      <c r="AM638" s="58" t="s">
        <v>1821</v>
      </c>
      <c r="AN638" s="58" t="s">
        <v>1822</v>
      </c>
      <c r="AO638" s="58" t="s">
        <v>1823</v>
      </c>
      <c r="AP638" s="58" t="s">
        <v>1824</v>
      </c>
      <c r="AQ638" s="58" t="s">
        <v>1825</v>
      </c>
      <c r="AR638" s="58" t="s">
        <v>1833</v>
      </c>
      <c r="AS638" s="58" t="s">
        <v>1834</v>
      </c>
      <c r="AT638" s="58" t="s">
        <v>1826</v>
      </c>
      <c r="AU638" s="58" t="s">
        <v>1827</v>
      </c>
      <c r="AV638" s="58" t="s">
        <v>1828</v>
      </c>
      <c r="AW638" s="58" t="s">
        <v>1829</v>
      </c>
      <c r="AX638" s="58" t="s">
        <v>1830</v>
      </c>
      <c r="AY638" s="59" t="s">
        <v>13</v>
      </c>
      <c r="AZ638" s="59" t="s">
        <v>1831</v>
      </c>
      <c r="BA638" s="59" t="s">
        <v>1784</v>
      </c>
      <c r="BB638" s="59" t="s">
        <v>1817</v>
      </c>
      <c r="BC638" s="59" t="s">
        <v>1818</v>
      </c>
      <c r="BD638" s="59" t="s">
        <v>1819</v>
      </c>
      <c r="BE638" s="59" t="s">
        <v>1837</v>
      </c>
      <c r="BF638" s="59" t="s">
        <v>1832</v>
      </c>
      <c r="BG638" s="59" t="s">
        <v>1820</v>
      </c>
      <c r="BH638" s="59" t="s">
        <v>1821</v>
      </c>
      <c r="BI638" s="59" t="s">
        <v>1822</v>
      </c>
      <c r="BJ638" s="59" t="s">
        <v>1823</v>
      </c>
      <c r="BK638" s="59" t="s">
        <v>1824</v>
      </c>
      <c r="BL638" s="59" t="s">
        <v>1825</v>
      </c>
      <c r="BM638" s="59" t="s">
        <v>1833</v>
      </c>
      <c r="BN638" s="59" t="s">
        <v>1834</v>
      </c>
      <c r="BO638" s="59" t="s">
        <v>1826</v>
      </c>
      <c r="BP638" s="59" t="s">
        <v>1827</v>
      </c>
      <c r="BQ638" s="59" t="s">
        <v>1828</v>
      </c>
      <c r="BR638" s="59" t="s">
        <v>1829</v>
      </c>
      <c r="BS638" s="59" t="s">
        <v>1830</v>
      </c>
    </row>
    <row r="639" spans="1:71" x14ac:dyDescent="0.25">
      <c r="A639" s="6" t="s">
        <v>1</v>
      </c>
      <c r="B639" s="6" t="s">
        <v>1</v>
      </c>
      <c r="C639" s="6" t="s">
        <v>1</v>
      </c>
      <c r="D639" s="67" t="s">
        <v>1</v>
      </c>
      <c r="E639" s="67" t="s">
        <v>1</v>
      </c>
      <c r="F639" s="80" t="s">
        <v>1</v>
      </c>
      <c r="G639" s="7" t="s">
        <v>1</v>
      </c>
      <c r="H639" s="8" t="s">
        <v>1</v>
      </c>
      <c r="I639" s="9">
        <v>1</v>
      </c>
      <c r="J639" s="9">
        <v>2</v>
      </c>
      <c r="K639" s="9">
        <v>3</v>
      </c>
      <c r="L639" s="9">
        <v>4</v>
      </c>
      <c r="M639" s="9">
        <v>5</v>
      </c>
      <c r="N639" s="9">
        <v>6</v>
      </c>
      <c r="O639" s="9">
        <v>7</v>
      </c>
      <c r="P639" s="9">
        <v>8</v>
      </c>
      <c r="Q639" s="9">
        <v>9</v>
      </c>
      <c r="R639" s="9">
        <v>10</v>
      </c>
      <c r="S639" s="9">
        <v>11</v>
      </c>
      <c r="T639" s="9">
        <v>12</v>
      </c>
      <c r="U639" s="9">
        <v>13</v>
      </c>
      <c r="V639" s="9">
        <v>14</v>
      </c>
      <c r="W639" s="9">
        <v>15</v>
      </c>
      <c r="X639" s="9">
        <v>16</v>
      </c>
      <c r="Y639" s="9">
        <v>17</v>
      </c>
      <c r="Z639" s="9">
        <v>18</v>
      </c>
      <c r="AA639" s="9">
        <v>19</v>
      </c>
      <c r="AB639" s="9">
        <v>20</v>
      </c>
      <c r="AC639" s="9">
        <v>21</v>
      </c>
      <c r="AD639" s="9">
        <v>1</v>
      </c>
      <c r="AE639" s="9">
        <v>2</v>
      </c>
      <c r="AF639" s="9">
        <v>3</v>
      </c>
      <c r="AG639" s="9">
        <v>4</v>
      </c>
      <c r="AH639" s="9">
        <v>5</v>
      </c>
      <c r="AI639" s="9">
        <v>6</v>
      </c>
      <c r="AJ639" s="9">
        <v>7</v>
      </c>
      <c r="AK639" s="9">
        <v>8</v>
      </c>
      <c r="AL639" s="9">
        <v>9</v>
      </c>
      <c r="AM639" s="9">
        <v>10</v>
      </c>
      <c r="AN639" s="9">
        <v>11</v>
      </c>
      <c r="AO639" s="9">
        <v>12</v>
      </c>
      <c r="AP639" s="9">
        <v>13</v>
      </c>
      <c r="AQ639" s="9">
        <v>14</v>
      </c>
      <c r="AR639" s="9">
        <v>15</v>
      </c>
      <c r="AS639" s="9">
        <v>16</v>
      </c>
      <c r="AT639" s="9">
        <v>17</v>
      </c>
      <c r="AU639" s="9">
        <v>18</v>
      </c>
      <c r="AV639" s="9">
        <v>19</v>
      </c>
      <c r="AW639" s="9">
        <v>20</v>
      </c>
      <c r="AX639" s="9">
        <v>21</v>
      </c>
      <c r="AY639" s="9">
        <v>1</v>
      </c>
      <c r="AZ639" s="9">
        <v>2</v>
      </c>
      <c r="BA639" s="9">
        <v>3</v>
      </c>
      <c r="BB639" s="9">
        <v>4</v>
      </c>
      <c r="BC639" s="9">
        <v>5</v>
      </c>
      <c r="BD639" s="9">
        <v>6</v>
      </c>
      <c r="BE639" s="9">
        <v>7</v>
      </c>
      <c r="BF639" s="9">
        <v>8</v>
      </c>
      <c r="BG639" s="9">
        <v>9</v>
      </c>
      <c r="BH639" s="9">
        <v>10</v>
      </c>
      <c r="BI639" s="9">
        <v>11</v>
      </c>
      <c r="BJ639" s="9">
        <v>12</v>
      </c>
      <c r="BK639" s="9">
        <v>13</v>
      </c>
      <c r="BL639" s="9">
        <v>14</v>
      </c>
      <c r="BM639" s="9">
        <v>15</v>
      </c>
      <c r="BN639" s="9">
        <v>16</v>
      </c>
      <c r="BO639" s="9">
        <v>17</v>
      </c>
      <c r="BP639" s="9">
        <v>18</v>
      </c>
      <c r="BQ639" s="9">
        <v>19</v>
      </c>
      <c r="BR639" s="9">
        <v>20</v>
      </c>
      <c r="BS639" s="9">
        <v>21</v>
      </c>
    </row>
    <row r="640" spans="1:71" x14ac:dyDescent="0.25">
      <c r="A640" s="1" t="s">
        <v>225</v>
      </c>
      <c r="B640" s="1" t="s">
        <v>87</v>
      </c>
      <c r="C640" s="4" t="s">
        <v>15</v>
      </c>
      <c r="D640" s="65" t="s">
        <v>325</v>
      </c>
      <c r="E640" s="64" t="s">
        <v>1</v>
      </c>
      <c r="F640" s="64" t="s">
        <v>1</v>
      </c>
      <c r="G640" s="2" t="s">
        <v>1</v>
      </c>
      <c r="H640" s="2" t="s">
        <v>326</v>
      </c>
      <c r="I640" s="3" t="s">
        <v>1</v>
      </c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>
        <v>0</v>
      </c>
      <c r="AC640" s="3">
        <v>0</v>
      </c>
      <c r="AD640" s="3" t="s">
        <v>1</v>
      </c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>
        <v>0</v>
      </c>
      <c r="AX640" s="3">
        <v>0</v>
      </c>
      <c r="AY640" s="3" t="s">
        <v>1</v>
      </c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>
        <v>0</v>
      </c>
      <c r="BS640" s="3">
        <v>0</v>
      </c>
    </row>
    <row r="641" spans="1:71" ht="33.75" x14ac:dyDescent="0.25">
      <c r="A641" s="1" t="s">
        <v>1</v>
      </c>
      <c r="B641" s="1" t="s">
        <v>1</v>
      </c>
      <c r="C641" s="1" t="s">
        <v>1</v>
      </c>
      <c r="D641" s="64" t="s">
        <v>1</v>
      </c>
      <c r="E641" s="64" t="s">
        <v>1</v>
      </c>
      <c r="F641" s="64" t="s">
        <v>1</v>
      </c>
      <c r="G641" s="2" t="s">
        <v>1</v>
      </c>
      <c r="H641" s="10" t="s">
        <v>17</v>
      </c>
      <c r="I641" s="11">
        <f t="shared" ref="I641:AA641" si="933">SUM(I642,I651,I653)</f>
        <v>0</v>
      </c>
      <c r="J641" s="11">
        <f t="shared" si="933"/>
        <v>0</v>
      </c>
      <c r="K641" s="11">
        <f t="shared" si="933"/>
        <v>0</v>
      </c>
      <c r="L641" s="11">
        <f t="shared" si="933"/>
        <v>0</v>
      </c>
      <c r="M641" s="11">
        <f t="shared" si="933"/>
        <v>0</v>
      </c>
      <c r="N641" s="11">
        <f t="shared" si="933"/>
        <v>0</v>
      </c>
      <c r="O641" s="11">
        <f t="shared" ref="O641" si="934">SUM(O642,O651,O653)</f>
        <v>0</v>
      </c>
      <c r="P641" s="11">
        <f t="shared" si="933"/>
        <v>0</v>
      </c>
      <c r="Q641" s="11">
        <f t="shared" si="933"/>
        <v>0</v>
      </c>
      <c r="R641" s="11">
        <f t="shared" si="933"/>
        <v>0</v>
      </c>
      <c r="S641" s="11">
        <f t="shared" si="933"/>
        <v>0</v>
      </c>
      <c r="T641" s="11">
        <f t="shared" si="933"/>
        <v>0</v>
      </c>
      <c r="U641" s="11">
        <f t="shared" si="933"/>
        <v>0</v>
      </c>
      <c r="V641" s="11">
        <f t="shared" si="933"/>
        <v>0</v>
      </c>
      <c r="W641" s="11">
        <f t="shared" si="933"/>
        <v>0</v>
      </c>
      <c r="X641" s="11">
        <f t="shared" si="933"/>
        <v>0</v>
      </c>
      <c r="Y641" s="11">
        <f t="shared" si="933"/>
        <v>0</v>
      </c>
      <c r="Z641" s="11">
        <f t="shared" si="933"/>
        <v>0</v>
      </c>
      <c r="AA641" s="11">
        <f t="shared" si="933"/>
        <v>0</v>
      </c>
      <c r="AB641" s="11">
        <v>0</v>
      </c>
      <c r="AC641" s="11">
        <v>0</v>
      </c>
      <c r="AD641" s="11">
        <f t="shared" ref="AD641:AV641" si="935">SUM(AD642,AD651,AD653)</f>
        <v>0</v>
      </c>
      <c r="AE641" s="11">
        <f t="shared" si="935"/>
        <v>0</v>
      </c>
      <c r="AF641" s="11">
        <f t="shared" si="935"/>
        <v>0</v>
      </c>
      <c r="AG641" s="11">
        <f t="shared" si="935"/>
        <v>0</v>
      </c>
      <c r="AH641" s="11">
        <f t="shared" si="935"/>
        <v>0</v>
      </c>
      <c r="AI641" s="11">
        <f t="shared" si="935"/>
        <v>0</v>
      </c>
      <c r="AJ641" s="11">
        <f t="shared" ref="AJ641" si="936">SUM(AJ642,AJ651,AJ653)</f>
        <v>0</v>
      </c>
      <c r="AK641" s="11">
        <f t="shared" si="935"/>
        <v>0</v>
      </c>
      <c r="AL641" s="11">
        <f t="shared" si="935"/>
        <v>0</v>
      </c>
      <c r="AM641" s="11">
        <f t="shared" si="935"/>
        <v>0</v>
      </c>
      <c r="AN641" s="11">
        <f t="shared" si="935"/>
        <v>0</v>
      </c>
      <c r="AO641" s="11">
        <f t="shared" si="935"/>
        <v>0</v>
      </c>
      <c r="AP641" s="11">
        <f t="shared" si="935"/>
        <v>0</v>
      </c>
      <c r="AQ641" s="11">
        <f t="shared" si="935"/>
        <v>0</v>
      </c>
      <c r="AR641" s="11">
        <f t="shared" si="935"/>
        <v>0</v>
      </c>
      <c r="AS641" s="11">
        <f t="shared" si="935"/>
        <v>0</v>
      </c>
      <c r="AT641" s="11">
        <f t="shared" si="935"/>
        <v>0</v>
      </c>
      <c r="AU641" s="11">
        <f t="shared" si="935"/>
        <v>0</v>
      </c>
      <c r="AV641" s="11">
        <f t="shared" si="935"/>
        <v>0</v>
      </c>
      <c r="AW641" s="11">
        <v>0</v>
      </c>
      <c r="AX641" s="11">
        <v>0</v>
      </c>
      <c r="AY641" s="11">
        <f t="shared" ref="AY641:BQ641" si="937">SUM(AY642,AY651,AY653)</f>
        <v>62850</v>
      </c>
      <c r="AZ641" s="11">
        <f t="shared" si="937"/>
        <v>8255</v>
      </c>
      <c r="BA641" s="11">
        <f t="shared" si="937"/>
        <v>0</v>
      </c>
      <c r="BB641" s="11">
        <f t="shared" si="937"/>
        <v>0</v>
      </c>
      <c r="BC641" s="11">
        <f t="shared" si="937"/>
        <v>0</v>
      </c>
      <c r="BD641" s="11">
        <f t="shared" si="937"/>
        <v>0</v>
      </c>
      <c r="BE641" s="11">
        <f t="shared" ref="BE641" si="938">SUM(BE642,BE651,BE653)</f>
        <v>71105</v>
      </c>
      <c r="BF641" s="11">
        <f t="shared" si="937"/>
        <v>0</v>
      </c>
      <c r="BG641" s="11">
        <f t="shared" si="937"/>
        <v>0</v>
      </c>
      <c r="BH641" s="11">
        <f t="shared" si="937"/>
        <v>8255</v>
      </c>
      <c r="BI641" s="11">
        <f t="shared" si="937"/>
        <v>0</v>
      </c>
      <c r="BJ641" s="11">
        <f t="shared" si="937"/>
        <v>0</v>
      </c>
      <c r="BK641" s="11">
        <f t="shared" si="937"/>
        <v>0</v>
      </c>
      <c r="BL641" s="11">
        <f t="shared" si="937"/>
        <v>0</v>
      </c>
      <c r="BM641" s="11">
        <f t="shared" si="937"/>
        <v>0</v>
      </c>
      <c r="BN641" s="11">
        <f t="shared" si="937"/>
        <v>0</v>
      </c>
      <c r="BO641" s="11">
        <f t="shared" si="937"/>
        <v>0</v>
      </c>
      <c r="BP641" s="11">
        <f t="shared" si="937"/>
        <v>0</v>
      </c>
      <c r="BQ641" s="11">
        <f t="shared" si="937"/>
        <v>0</v>
      </c>
      <c r="BR641" s="11">
        <v>8255</v>
      </c>
      <c r="BS641" s="11">
        <v>62850</v>
      </c>
    </row>
    <row r="642" spans="1:71" x14ac:dyDescent="0.25">
      <c r="A642" s="4" t="s">
        <v>225</v>
      </c>
      <c r="B642" s="4" t="s">
        <v>87</v>
      </c>
      <c r="C642" s="4" t="s">
        <v>15</v>
      </c>
      <c r="D642" s="65" t="s">
        <v>325</v>
      </c>
      <c r="E642" s="64" t="s">
        <v>18</v>
      </c>
      <c r="F642" s="64" t="s">
        <v>1</v>
      </c>
      <c r="G642" s="2" t="s">
        <v>1</v>
      </c>
      <c r="H642" s="2" t="s">
        <v>19</v>
      </c>
      <c r="I642" s="12">
        <f t="shared" ref="I642:AA642" si="939">SUM(I643:I644)</f>
        <v>0</v>
      </c>
      <c r="J642" s="12">
        <f t="shared" si="939"/>
        <v>0</v>
      </c>
      <c r="K642" s="12">
        <f t="shared" si="939"/>
        <v>0</v>
      </c>
      <c r="L642" s="12">
        <f t="shared" si="939"/>
        <v>0</v>
      </c>
      <c r="M642" s="12">
        <f t="shared" si="939"/>
        <v>0</v>
      </c>
      <c r="N642" s="12">
        <f t="shared" si="939"/>
        <v>0</v>
      </c>
      <c r="O642" s="12">
        <f t="shared" ref="O642" si="940">SUM(O643:O644)</f>
        <v>0</v>
      </c>
      <c r="P642" s="12">
        <f t="shared" si="939"/>
        <v>0</v>
      </c>
      <c r="Q642" s="12">
        <f t="shared" si="939"/>
        <v>0</v>
      </c>
      <c r="R642" s="12">
        <f t="shared" si="939"/>
        <v>0</v>
      </c>
      <c r="S642" s="12">
        <f t="shared" si="939"/>
        <v>0</v>
      </c>
      <c r="T642" s="12">
        <f t="shared" si="939"/>
        <v>0</v>
      </c>
      <c r="U642" s="12">
        <f t="shared" si="939"/>
        <v>0</v>
      </c>
      <c r="V642" s="12">
        <f t="shared" si="939"/>
        <v>0</v>
      </c>
      <c r="W642" s="12">
        <f t="shared" si="939"/>
        <v>0</v>
      </c>
      <c r="X642" s="12">
        <f t="shared" si="939"/>
        <v>0</v>
      </c>
      <c r="Y642" s="12">
        <f t="shared" si="939"/>
        <v>0</v>
      </c>
      <c r="Z642" s="12">
        <f t="shared" si="939"/>
        <v>0</v>
      </c>
      <c r="AA642" s="12">
        <f t="shared" si="939"/>
        <v>0</v>
      </c>
      <c r="AB642" s="12">
        <v>0</v>
      </c>
      <c r="AC642" s="12">
        <v>0</v>
      </c>
      <c r="AD642" s="12">
        <f t="shared" ref="AD642:AV642" si="941">SUM(AD643:AD644)</f>
        <v>0</v>
      </c>
      <c r="AE642" s="12">
        <f t="shared" si="941"/>
        <v>0</v>
      </c>
      <c r="AF642" s="12">
        <f t="shared" si="941"/>
        <v>0</v>
      </c>
      <c r="AG642" s="12">
        <f t="shared" si="941"/>
        <v>0</v>
      </c>
      <c r="AH642" s="12">
        <f t="shared" si="941"/>
        <v>0</v>
      </c>
      <c r="AI642" s="12">
        <f t="shared" si="941"/>
        <v>0</v>
      </c>
      <c r="AJ642" s="12">
        <f t="shared" ref="AJ642" si="942">SUM(AJ643:AJ644)</f>
        <v>0</v>
      </c>
      <c r="AK642" s="12">
        <f t="shared" si="941"/>
        <v>0</v>
      </c>
      <c r="AL642" s="12">
        <f t="shared" si="941"/>
        <v>0</v>
      </c>
      <c r="AM642" s="12">
        <f t="shared" si="941"/>
        <v>0</v>
      </c>
      <c r="AN642" s="12">
        <f t="shared" si="941"/>
        <v>0</v>
      </c>
      <c r="AO642" s="12">
        <f t="shared" si="941"/>
        <v>0</v>
      </c>
      <c r="AP642" s="12">
        <f t="shared" si="941"/>
        <v>0</v>
      </c>
      <c r="AQ642" s="12">
        <f t="shared" si="941"/>
        <v>0</v>
      </c>
      <c r="AR642" s="12">
        <f t="shared" si="941"/>
        <v>0</v>
      </c>
      <c r="AS642" s="12">
        <f t="shared" si="941"/>
        <v>0</v>
      </c>
      <c r="AT642" s="12">
        <f t="shared" si="941"/>
        <v>0</v>
      </c>
      <c r="AU642" s="12">
        <f t="shared" si="941"/>
        <v>0</v>
      </c>
      <c r="AV642" s="12">
        <f t="shared" si="941"/>
        <v>0</v>
      </c>
      <c r="AW642" s="12">
        <v>0</v>
      </c>
      <c r="AX642" s="12">
        <v>0</v>
      </c>
      <c r="AY642" s="12">
        <f t="shared" ref="AY642:BQ642" si="943">SUM(AY643:AY644)</f>
        <v>51700</v>
      </c>
      <c r="AZ642" s="12">
        <f t="shared" si="943"/>
        <v>7500</v>
      </c>
      <c r="BA642" s="12">
        <f t="shared" si="943"/>
        <v>0</v>
      </c>
      <c r="BB642" s="12">
        <f t="shared" si="943"/>
        <v>0</v>
      </c>
      <c r="BC642" s="12">
        <f t="shared" si="943"/>
        <v>0</v>
      </c>
      <c r="BD642" s="12">
        <f t="shared" si="943"/>
        <v>0</v>
      </c>
      <c r="BE642" s="12">
        <f t="shared" ref="BE642" si="944">SUM(BE643:BE644)</f>
        <v>59200</v>
      </c>
      <c r="BF642" s="12">
        <f t="shared" si="943"/>
        <v>0</v>
      </c>
      <c r="BG642" s="12">
        <f t="shared" si="943"/>
        <v>0</v>
      </c>
      <c r="BH642" s="12">
        <f t="shared" si="943"/>
        <v>7500</v>
      </c>
      <c r="BI642" s="12">
        <f t="shared" si="943"/>
        <v>0</v>
      </c>
      <c r="BJ642" s="12">
        <f t="shared" si="943"/>
        <v>0</v>
      </c>
      <c r="BK642" s="12">
        <f t="shared" si="943"/>
        <v>0</v>
      </c>
      <c r="BL642" s="12">
        <f t="shared" si="943"/>
        <v>0</v>
      </c>
      <c r="BM642" s="12">
        <f t="shared" si="943"/>
        <v>0</v>
      </c>
      <c r="BN642" s="12">
        <f t="shared" si="943"/>
        <v>0</v>
      </c>
      <c r="BO642" s="12">
        <f t="shared" si="943"/>
        <v>0</v>
      </c>
      <c r="BP642" s="12">
        <f t="shared" si="943"/>
        <v>0</v>
      </c>
      <c r="BQ642" s="12">
        <f t="shared" si="943"/>
        <v>0</v>
      </c>
      <c r="BR642" s="12">
        <v>7500</v>
      </c>
      <c r="BS642" s="12">
        <v>51700</v>
      </c>
    </row>
    <row r="643" spans="1:71" x14ac:dyDescent="0.25">
      <c r="A643" s="4" t="s">
        <v>225</v>
      </c>
      <c r="B643" s="4" t="s">
        <v>87</v>
      </c>
      <c r="C643" s="4" t="s">
        <v>15</v>
      </c>
      <c r="D643" s="65" t="s">
        <v>325</v>
      </c>
      <c r="E643" s="75">
        <v>6111</v>
      </c>
      <c r="F643" s="65"/>
      <c r="G643" s="60" t="s">
        <v>1878</v>
      </c>
      <c r="H643" s="13" t="s">
        <v>20</v>
      </c>
      <c r="I643" s="14">
        <v>0</v>
      </c>
      <c r="J643" s="14"/>
      <c r="K643" s="14"/>
      <c r="L643" s="14"/>
      <c r="M643" s="14"/>
      <c r="N643" s="14"/>
      <c r="O643" s="14">
        <f t="shared" si="882"/>
        <v>0</v>
      </c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>
        <v>0</v>
      </c>
      <c r="AC643" s="14">
        <v>0</v>
      </c>
      <c r="AD643" s="14">
        <v>0</v>
      </c>
      <c r="AE643" s="14"/>
      <c r="AF643" s="14"/>
      <c r="AG643" s="14"/>
      <c r="AH643" s="14"/>
      <c r="AI643" s="14"/>
      <c r="AJ643" s="14">
        <f t="shared" si="883"/>
        <v>0</v>
      </c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>
        <v>0</v>
      </c>
      <c r="AX643" s="14">
        <v>0</v>
      </c>
      <c r="AY643" s="14">
        <v>46000</v>
      </c>
      <c r="AZ643" s="14">
        <v>6000</v>
      </c>
      <c r="BA643" s="14"/>
      <c r="BB643" s="14"/>
      <c r="BC643" s="14"/>
      <c r="BD643" s="14"/>
      <c r="BE643" s="14">
        <f t="shared" si="884"/>
        <v>52000</v>
      </c>
      <c r="BF643" s="14"/>
      <c r="BG643" s="14"/>
      <c r="BH643" s="14">
        <v>6000</v>
      </c>
      <c r="BI643" s="14"/>
      <c r="BJ643" s="14"/>
      <c r="BK643" s="14"/>
      <c r="BL643" s="14"/>
      <c r="BM643" s="14"/>
      <c r="BN643" s="14"/>
      <c r="BO643" s="14"/>
      <c r="BP643" s="14"/>
      <c r="BQ643" s="14"/>
      <c r="BR643" s="14">
        <v>6000</v>
      </c>
      <c r="BS643" s="14">
        <v>46000</v>
      </c>
    </row>
    <row r="644" spans="1:71" x14ac:dyDescent="0.25">
      <c r="A644" s="1" t="s">
        <v>225</v>
      </c>
      <c r="B644" s="1" t="s">
        <v>87</v>
      </c>
      <c r="C644" s="1" t="s">
        <v>15</v>
      </c>
      <c r="D644" s="68" t="s">
        <v>325</v>
      </c>
      <c r="E644" s="68" t="s">
        <v>21</v>
      </c>
      <c r="F644" s="65" t="s">
        <v>1</v>
      </c>
      <c r="G644" s="13" t="s">
        <v>1</v>
      </c>
      <c r="H644" s="2" t="s">
        <v>22</v>
      </c>
      <c r="I644" s="12">
        <f t="shared" ref="I644:AA644" si="945">SUM(I645:I650)</f>
        <v>0</v>
      </c>
      <c r="J644" s="12">
        <f t="shared" si="945"/>
        <v>0</v>
      </c>
      <c r="K644" s="12">
        <f t="shared" si="945"/>
        <v>0</v>
      </c>
      <c r="L644" s="12">
        <f t="shared" si="945"/>
        <v>0</v>
      </c>
      <c r="M644" s="12">
        <f t="shared" si="945"/>
        <v>0</v>
      </c>
      <c r="N644" s="12">
        <f t="shared" si="945"/>
        <v>0</v>
      </c>
      <c r="O644" s="12">
        <f t="shared" si="945"/>
        <v>0</v>
      </c>
      <c r="P644" s="12">
        <f t="shared" si="945"/>
        <v>0</v>
      </c>
      <c r="Q644" s="12">
        <f t="shared" si="945"/>
        <v>0</v>
      </c>
      <c r="R644" s="12">
        <f t="shared" si="945"/>
        <v>0</v>
      </c>
      <c r="S644" s="12">
        <f t="shared" si="945"/>
        <v>0</v>
      </c>
      <c r="T644" s="12">
        <f t="shared" si="945"/>
        <v>0</v>
      </c>
      <c r="U644" s="12">
        <f t="shared" si="945"/>
        <v>0</v>
      </c>
      <c r="V644" s="12">
        <f t="shared" si="945"/>
        <v>0</v>
      </c>
      <c r="W644" s="12">
        <f t="shared" si="945"/>
        <v>0</v>
      </c>
      <c r="X644" s="12">
        <f t="shared" si="945"/>
        <v>0</v>
      </c>
      <c r="Y644" s="12">
        <f t="shared" si="945"/>
        <v>0</v>
      </c>
      <c r="Z644" s="12">
        <f t="shared" si="945"/>
        <v>0</v>
      </c>
      <c r="AA644" s="12">
        <f t="shared" si="945"/>
        <v>0</v>
      </c>
      <c r="AB644" s="12">
        <v>0</v>
      </c>
      <c r="AC644" s="12">
        <v>0</v>
      </c>
      <c r="AD644" s="12">
        <f t="shared" ref="AD644:AV644" si="946">SUM(AD645:AD650)</f>
        <v>0</v>
      </c>
      <c r="AE644" s="12">
        <f t="shared" si="946"/>
        <v>0</v>
      </c>
      <c r="AF644" s="12">
        <f t="shared" si="946"/>
        <v>0</v>
      </c>
      <c r="AG644" s="12">
        <f t="shared" si="946"/>
        <v>0</v>
      </c>
      <c r="AH644" s="12">
        <f t="shared" si="946"/>
        <v>0</v>
      </c>
      <c r="AI644" s="12">
        <f t="shared" si="946"/>
        <v>0</v>
      </c>
      <c r="AJ644" s="12">
        <f t="shared" si="946"/>
        <v>0</v>
      </c>
      <c r="AK644" s="12">
        <f t="shared" si="946"/>
        <v>0</v>
      </c>
      <c r="AL644" s="12">
        <f t="shared" si="946"/>
        <v>0</v>
      </c>
      <c r="AM644" s="12">
        <f t="shared" si="946"/>
        <v>0</v>
      </c>
      <c r="AN644" s="12">
        <f t="shared" si="946"/>
        <v>0</v>
      </c>
      <c r="AO644" s="12">
        <f t="shared" si="946"/>
        <v>0</v>
      </c>
      <c r="AP644" s="12">
        <f t="shared" si="946"/>
        <v>0</v>
      </c>
      <c r="AQ644" s="12">
        <f t="shared" si="946"/>
        <v>0</v>
      </c>
      <c r="AR644" s="12">
        <f t="shared" si="946"/>
        <v>0</v>
      </c>
      <c r="AS644" s="12">
        <f t="shared" si="946"/>
        <v>0</v>
      </c>
      <c r="AT644" s="12">
        <f t="shared" si="946"/>
        <v>0</v>
      </c>
      <c r="AU644" s="12">
        <f t="shared" si="946"/>
        <v>0</v>
      </c>
      <c r="AV644" s="12">
        <f t="shared" si="946"/>
        <v>0</v>
      </c>
      <c r="AW644" s="12">
        <v>0</v>
      </c>
      <c r="AX644" s="12">
        <v>0</v>
      </c>
      <c r="AY644" s="12">
        <f t="shared" ref="AY644:BQ644" si="947">SUM(AY645:AY650)</f>
        <v>5700</v>
      </c>
      <c r="AZ644" s="12">
        <f t="shared" si="947"/>
        <v>1500</v>
      </c>
      <c r="BA644" s="12">
        <f t="shared" si="947"/>
        <v>0</v>
      </c>
      <c r="BB644" s="12">
        <f t="shared" si="947"/>
        <v>0</v>
      </c>
      <c r="BC644" s="12">
        <f t="shared" si="947"/>
        <v>0</v>
      </c>
      <c r="BD644" s="12">
        <f t="shared" si="947"/>
        <v>0</v>
      </c>
      <c r="BE644" s="12">
        <f t="shared" si="947"/>
        <v>7200</v>
      </c>
      <c r="BF644" s="12">
        <f t="shared" si="947"/>
        <v>0</v>
      </c>
      <c r="BG644" s="12">
        <f t="shared" si="947"/>
        <v>0</v>
      </c>
      <c r="BH644" s="12">
        <f t="shared" si="947"/>
        <v>1500</v>
      </c>
      <c r="BI644" s="12">
        <f t="shared" si="947"/>
        <v>0</v>
      </c>
      <c r="BJ644" s="12">
        <f t="shared" si="947"/>
        <v>0</v>
      </c>
      <c r="BK644" s="12">
        <f t="shared" si="947"/>
        <v>0</v>
      </c>
      <c r="BL644" s="12">
        <f t="shared" si="947"/>
        <v>0</v>
      </c>
      <c r="BM644" s="12">
        <f t="shared" si="947"/>
        <v>0</v>
      </c>
      <c r="BN644" s="12">
        <f t="shared" si="947"/>
        <v>0</v>
      </c>
      <c r="BO644" s="12">
        <f t="shared" si="947"/>
        <v>0</v>
      </c>
      <c r="BP644" s="12">
        <f t="shared" si="947"/>
        <v>0</v>
      </c>
      <c r="BQ644" s="12">
        <f t="shared" si="947"/>
        <v>0</v>
      </c>
      <c r="BR644" s="12">
        <v>1500</v>
      </c>
      <c r="BS644" s="12">
        <v>5700</v>
      </c>
    </row>
    <row r="645" spans="1:71" x14ac:dyDescent="0.25">
      <c r="A645" s="4" t="s">
        <v>225</v>
      </c>
      <c r="B645" s="4" t="s">
        <v>87</v>
      </c>
      <c r="C645" s="4" t="s">
        <v>15</v>
      </c>
      <c r="D645" s="65" t="s">
        <v>325</v>
      </c>
      <c r="E645" s="75">
        <v>6112</v>
      </c>
      <c r="F645" s="65" t="s">
        <v>327</v>
      </c>
      <c r="G645" s="60" t="s">
        <v>1878</v>
      </c>
      <c r="H645" s="13" t="s">
        <v>79</v>
      </c>
      <c r="I645" s="14">
        <v>0</v>
      </c>
      <c r="J645" s="14"/>
      <c r="K645" s="14"/>
      <c r="L645" s="14"/>
      <c r="M645" s="14"/>
      <c r="N645" s="14"/>
      <c r="O645" s="14">
        <f t="shared" si="882"/>
        <v>0</v>
      </c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>
        <v>0</v>
      </c>
      <c r="AC645" s="14">
        <v>0</v>
      </c>
      <c r="AD645" s="14">
        <v>0</v>
      </c>
      <c r="AE645" s="14"/>
      <c r="AF645" s="14"/>
      <c r="AG645" s="14"/>
      <c r="AH645" s="14"/>
      <c r="AI645" s="14"/>
      <c r="AJ645" s="14">
        <f t="shared" si="883"/>
        <v>0</v>
      </c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>
        <v>0</v>
      </c>
      <c r="AX645" s="14">
        <v>0</v>
      </c>
      <c r="AY645" s="14">
        <v>1000</v>
      </c>
      <c r="AZ645" s="14">
        <v>1500</v>
      </c>
      <c r="BA645" s="14"/>
      <c r="BB645" s="14"/>
      <c r="BC645" s="14"/>
      <c r="BD645" s="14"/>
      <c r="BE645" s="14">
        <f t="shared" si="884"/>
        <v>2500</v>
      </c>
      <c r="BF645" s="14"/>
      <c r="BG645" s="14"/>
      <c r="BH645" s="14">
        <v>1500</v>
      </c>
      <c r="BI645" s="14"/>
      <c r="BJ645" s="14"/>
      <c r="BK645" s="14"/>
      <c r="BL645" s="14"/>
      <c r="BM645" s="14"/>
      <c r="BN645" s="14"/>
      <c r="BO645" s="14"/>
      <c r="BP645" s="14"/>
      <c r="BQ645" s="14"/>
      <c r="BR645" s="14">
        <v>1500</v>
      </c>
      <c r="BS645" s="14">
        <v>1000</v>
      </c>
    </row>
    <row r="646" spans="1:71" x14ac:dyDescent="0.25">
      <c r="A646" s="4" t="s">
        <v>225</v>
      </c>
      <c r="B646" s="4" t="s">
        <v>87</v>
      </c>
      <c r="C646" s="4" t="s">
        <v>15</v>
      </c>
      <c r="D646" s="65" t="s">
        <v>325</v>
      </c>
      <c r="E646" s="75">
        <v>6112</v>
      </c>
      <c r="F646" s="65" t="s">
        <v>328</v>
      </c>
      <c r="G646" s="60" t="s">
        <v>1878</v>
      </c>
      <c r="H646" s="13" t="s">
        <v>26</v>
      </c>
      <c r="I646" s="14">
        <v>0</v>
      </c>
      <c r="J646" s="14"/>
      <c r="K646" s="14"/>
      <c r="L646" s="14"/>
      <c r="M646" s="14"/>
      <c r="N646" s="14"/>
      <c r="O646" s="14">
        <f t="shared" si="882"/>
        <v>0</v>
      </c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>
        <v>0</v>
      </c>
      <c r="AC646" s="14">
        <v>0</v>
      </c>
      <c r="AD646" s="14">
        <v>0</v>
      </c>
      <c r="AE646" s="14"/>
      <c r="AF646" s="14"/>
      <c r="AG646" s="14"/>
      <c r="AH646" s="14"/>
      <c r="AI646" s="14"/>
      <c r="AJ646" s="14">
        <f t="shared" si="883"/>
        <v>0</v>
      </c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>
        <v>0</v>
      </c>
      <c r="AX646" s="14">
        <v>0</v>
      </c>
      <c r="AY646" s="14">
        <v>4000</v>
      </c>
      <c r="AZ646" s="14"/>
      <c r="BA646" s="14"/>
      <c r="BB646" s="14"/>
      <c r="BC646" s="14"/>
      <c r="BD646" s="14"/>
      <c r="BE646" s="14">
        <f t="shared" si="884"/>
        <v>4000</v>
      </c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>
        <v>0</v>
      </c>
      <c r="BS646" s="14">
        <v>4000</v>
      </c>
    </row>
    <row r="647" spans="1:71" x14ac:dyDescent="0.25">
      <c r="A647" s="4" t="s">
        <v>225</v>
      </c>
      <c r="B647" s="4" t="s">
        <v>87</v>
      </c>
      <c r="C647" s="4" t="s">
        <v>15</v>
      </c>
      <c r="D647" s="65" t="s">
        <v>325</v>
      </c>
      <c r="E647" s="75">
        <v>6112</v>
      </c>
      <c r="F647" s="65" t="s">
        <v>329</v>
      </c>
      <c r="G647" s="60" t="s">
        <v>1878</v>
      </c>
      <c r="H647" s="13" t="s">
        <v>28</v>
      </c>
      <c r="I647" s="14">
        <v>0</v>
      </c>
      <c r="J647" s="14"/>
      <c r="K647" s="14"/>
      <c r="L647" s="14"/>
      <c r="M647" s="14"/>
      <c r="N647" s="14"/>
      <c r="O647" s="14">
        <f t="shared" si="882"/>
        <v>0</v>
      </c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>
        <v>0</v>
      </c>
      <c r="AC647" s="14">
        <v>0</v>
      </c>
      <c r="AD647" s="14">
        <v>0</v>
      </c>
      <c r="AE647" s="14"/>
      <c r="AF647" s="14"/>
      <c r="AG647" s="14"/>
      <c r="AH647" s="14"/>
      <c r="AI647" s="14"/>
      <c r="AJ647" s="14">
        <f t="shared" si="883"/>
        <v>0</v>
      </c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>
        <v>0</v>
      </c>
      <c r="AX647" s="14">
        <v>0</v>
      </c>
      <c r="AY647" s="14">
        <v>700</v>
      </c>
      <c r="AZ647" s="14"/>
      <c r="BA647" s="14"/>
      <c r="BB647" s="14"/>
      <c r="BC647" s="14"/>
      <c r="BD647" s="14"/>
      <c r="BE647" s="14">
        <f t="shared" si="884"/>
        <v>700</v>
      </c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>
        <v>0</v>
      </c>
      <c r="BS647" s="14">
        <v>700</v>
      </c>
    </row>
    <row r="648" spans="1:71" x14ac:dyDescent="0.25">
      <c r="A648" s="4" t="s">
        <v>225</v>
      </c>
      <c r="B648" s="4" t="s">
        <v>87</v>
      </c>
      <c r="C648" s="4" t="s">
        <v>15</v>
      </c>
      <c r="D648" s="65" t="s">
        <v>325</v>
      </c>
      <c r="E648" s="75">
        <v>6112</v>
      </c>
      <c r="F648" s="65" t="s">
        <v>330</v>
      </c>
      <c r="G648" s="60" t="s">
        <v>1878</v>
      </c>
      <c r="H648" s="13" t="s">
        <v>24</v>
      </c>
      <c r="I648" s="14">
        <v>0</v>
      </c>
      <c r="J648" s="14"/>
      <c r="K648" s="14"/>
      <c r="L648" s="14"/>
      <c r="M648" s="14"/>
      <c r="N648" s="14"/>
      <c r="O648" s="14">
        <f t="shared" si="882"/>
        <v>0</v>
      </c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>
        <v>0</v>
      </c>
      <c r="AC648" s="14">
        <v>0</v>
      </c>
      <c r="AD648" s="14">
        <v>0</v>
      </c>
      <c r="AE648" s="14"/>
      <c r="AF648" s="14"/>
      <c r="AG648" s="14"/>
      <c r="AH648" s="14"/>
      <c r="AI648" s="14"/>
      <c r="AJ648" s="14">
        <f t="shared" si="883"/>
        <v>0</v>
      </c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>
        <v>0</v>
      </c>
      <c r="AX648" s="14">
        <v>0</v>
      </c>
      <c r="AY648" s="14">
        <v>0</v>
      </c>
      <c r="AZ648" s="14"/>
      <c r="BA648" s="14"/>
      <c r="BB648" s="14"/>
      <c r="BC648" s="14"/>
      <c r="BD648" s="14"/>
      <c r="BE648" s="14">
        <f t="shared" si="884"/>
        <v>0</v>
      </c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>
        <v>0</v>
      </c>
      <c r="BS648" s="14">
        <v>0</v>
      </c>
    </row>
    <row r="649" spans="1:71" x14ac:dyDescent="0.25">
      <c r="A649" s="4" t="s">
        <v>225</v>
      </c>
      <c r="B649" s="4" t="s">
        <v>87</v>
      </c>
      <c r="C649" s="4" t="s">
        <v>15</v>
      </c>
      <c r="D649" s="65" t="s">
        <v>325</v>
      </c>
      <c r="E649" s="75">
        <v>6112</v>
      </c>
      <c r="F649" s="65" t="s">
        <v>331</v>
      </c>
      <c r="G649" s="60" t="s">
        <v>1878</v>
      </c>
      <c r="H649" s="13" t="s">
        <v>30</v>
      </c>
      <c r="I649" s="14">
        <v>0</v>
      </c>
      <c r="J649" s="14"/>
      <c r="K649" s="14"/>
      <c r="L649" s="14"/>
      <c r="M649" s="14"/>
      <c r="N649" s="14"/>
      <c r="O649" s="14">
        <f t="shared" si="882"/>
        <v>0</v>
      </c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>
        <v>0</v>
      </c>
      <c r="AC649" s="14">
        <v>0</v>
      </c>
      <c r="AD649" s="14">
        <v>0</v>
      </c>
      <c r="AE649" s="14"/>
      <c r="AF649" s="14"/>
      <c r="AG649" s="14"/>
      <c r="AH649" s="14"/>
      <c r="AI649" s="14"/>
      <c r="AJ649" s="14">
        <f t="shared" si="883"/>
        <v>0</v>
      </c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>
        <v>0</v>
      </c>
      <c r="AX649" s="14">
        <v>0</v>
      </c>
      <c r="AY649" s="14">
        <v>0</v>
      </c>
      <c r="AZ649" s="14"/>
      <c r="BA649" s="14"/>
      <c r="BB649" s="14"/>
      <c r="BC649" s="14"/>
      <c r="BD649" s="14"/>
      <c r="BE649" s="14">
        <f t="shared" si="884"/>
        <v>0</v>
      </c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>
        <v>0</v>
      </c>
      <c r="BS649" s="14">
        <v>0</v>
      </c>
    </row>
    <row r="650" spans="1:71" x14ac:dyDescent="0.25">
      <c r="A650" s="4" t="s">
        <v>225</v>
      </c>
      <c r="B650" s="4" t="s">
        <v>87</v>
      </c>
      <c r="C650" s="4" t="s">
        <v>15</v>
      </c>
      <c r="D650" s="65" t="s">
        <v>325</v>
      </c>
      <c r="E650" s="75">
        <v>6112</v>
      </c>
      <c r="F650" s="65" t="s">
        <v>332</v>
      </c>
      <c r="G650" s="60" t="s">
        <v>1878</v>
      </c>
      <c r="H650" s="13" t="s">
        <v>294</v>
      </c>
      <c r="I650" s="14">
        <v>0</v>
      </c>
      <c r="J650" s="14"/>
      <c r="K650" s="14"/>
      <c r="L650" s="14"/>
      <c r="M650" s="14"/>
      <c r="N650" s="14"/>
      <c r="O650" s="14">
        <f t="shared" si="882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>
        <v>0</v>
      </c>
      <c r="AC650" s="14">
        <v>0</v>
      </c>
      <c r="AD650" s="14">
        <v>0</v>
      </c>
      <c r="AE650" s="14"/>
      <c r="AF650" s="14"/>
      <c r="AG650" s="14"/>
      <c r="AH650" s="14"/>
      <c r="AI650" s="14"/>
      <c r="AJ650" s="14">
        <f t="shared" si="883"/>
        <v>0</v>
      </c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>
        <v>0</v>
      </c>
      <c r="AX650" s="14">
        <v>0</v>
      </c>
      <c r="AY650" s="14">
        <v>0</v>
      </c>
      <c r="AZ650" s="14"/>
      <c r="BA650" s="14"/>
      <c r="BB650" s="14"/>
      <c r="BC650" s="14"/>
      <c r="BD650" s="14"/>
      <c r="BE650" s="14">
        <f t="shared" si="884"/>
        <v>0</v>
      </c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>
        <v>0</v>
      </c>
      <c r="BS650" s="14">
        <v>0</v>
      </c>
    </row>
    <row r="651" spans="1:71" x14ac:dyDescent="0.25">
      <c r="A651" s="4" t="s">
        <v>225</v>
      </c>
      <c r="B651" s="4" t="s">
        <v>87</v>
      </c>
      <c r="C651" s="4" t="s">
        <v>15</v>
      </c>
      <c r="D651" s="65" t="s">
        <v>325</v>
      </c>
      <c r="E651" s="64" t="s">
        <v>31</v>
      </c>
      <c r="F651" s="64" t="s">
        <v>1</v>
      </c>
      <c r="G651" s="2" t="s">
        <v>1</v>
      </c>
      <c r="H651" s="2" t="s">
        <v>32</v>
      </c>
      <c r="I651" s="12">
        <f t="shared" ref="I651:AA651" si="948">SUM(I652)</f>
        <v>0</v>
      </c>
      <c r="J651" s="12">
        <f t="shared" si="948"/>
        <v>0</v>
      </c>
      <c r="K651" s="12">
        <f t="shared" si="948"/>
        <v>0</v>
      </c>
      <c r="L651" s="12">
        <f t="shared" si="948"/>
        <v>0</v>
      </c>
      <c r="M651" s="12">
        <f t="shared" si="948"/>
        <v>0</v>
      </c>
      <c r="N651" s="12">
        <f t="shared" si="948"/>
        <v>0</v>
      </c>
      <c r="O651" s="12">
        <f t="shared" si="948"/>
        <v>0</v>
      </c>
      <c r="P651" s="12">
        <f t="shared" si="948"/>
        <v>0</v>
      </c>
      <c r="Q651" s="12">
        <f t="shared" si="948"/>
        <v>0</v>
      </c>
      <c r="R651" s="12">
        <f t="shared" si="948"/>
        <v>0</v>
      </c>
      <c r="S651" s="12">
        <f t="shared" si="948"/>
        <v>0</v>
      </c>
      <c r="T651" s="12">
        <f t="shared" si="948"/>
        <v>0</v>
      </c>
      <c r="U651" s="12">
        <f t="shared" si="948"/>
        <v>0</v>
      </c>
      <c r="V651" s="12">
        <f t="shared" si="948"/>
        <v>0</v>
      </c>
      <c r="W651" s="12">
        <f t="shared" si="948"/>
        <v>0</v>
      </c>
      <c r="X651" s="12">
        <f t="shared" si="948"/>
        <v>0</v>
      </c>
      <c r="Y651" s="12">
        <f t="shared" si="948"/>
        <v>0</v>
      </c>
      <c r="Z651" s="12">
        <f t="shared" si="948"/>
        <v>0</v>
      </c>
      <c r="AA651" s="12">
        <f t="shared" si="948"/>
        <v>0</v>
      </c>
      <c r="AB651" s="12">
        <v>0</v>
      </c>
      <c r="AC651" s="12">
        <v>0</v>
      </c>
      <c r="AD651" s="12">
        <f t="shared" ref="AD651:AV651" si="949">SUM(AD652)</f>
        <v>0</v>
      </c>
      <c r="AE651" s="12">
        <f t="shared" si="949"/>
        <v>0</v>
      </c>
      <c r="AF651" s="12">
        <f t="shared" si="949"/>
        <v>0</v>
      </c>
      <c r="AG651" s="12">
        <f t="shared" si="949"/>
        <v>0</v>
      </c>
      <c r="AH651" s="12">
        <f t="shared" si="949"/>
        <v>0</v>
      </c>
      <c r="AI651" s="12">
        <f t="shared" si="949"/>
        <v>0</v>
      </c>
      <c r="AJ651" s="12">
        <f t="shared" si="949"/>
        <v>0</v>
      </c>
      <c r="AK651" s="12">
        <f t="shared" si="949"/>
        <v>0</v>
      </c>
      <c r="AL651" s="12">
        <f t="shared" si="949"/>
        <v>0</v>
      </c>
      <c r="AM651" s="12">
        <f t="shared" si="949"/>
        <v>0</v>
      </c>
      <c r="AN651" s="12">
        <f t="shared" si="949"/>
        <v>0</v>
      </c>
      <c r="AO651" s="12">
        <f t="shared" si="949"/>
        <v>0</v>
      </c>
      <c r="AP651" s="12">
        <f t="shared" si="949"/>
        <v>0</v>
      </c>
      <c r="AQ651" s="12">
        <f t="shared" si="949"/>
        <v>0</v>
      </c>
      <c r="AR651" s="12">
        <f t="shared" si="949"/>
        <v>0</v>
      </c>
      <c r="AS651" s="12">
        <f t="shared" si="949"/>
        <v>0</v>
      </c>
      <c r="AT651" s="12">
        <f t="shared" si="949"/>
        <v>0</v>
      </c>
      <c r="AU651" s="12">
        <f t="shared" si="949"/>
        <v>0</v>
      </c>
      <c r="AV651" s="12">
        <f t="shared" si="949"/>
        <v>0</v>
      </c>
      <c r="AW651" s="12">
        <v>0</v>
      </c>
      <c r="AX651" s="12">
        <v>0</v>
      </c>
      <c r="AY651" s="12">
        <f t="shared" ref="AY651:BQ651" si="950">SUM(AY652)</f>
        <v>11000</v>
      </c>
      <c r="AZ651" s="12">
        <f t="shared" si="950"/>
        <v>700</v>
      </c>
      <c r="BA651" s="12">
        <f t="shared" si="950"/>
        <v>0</v>
      </c>
      <c r="BB651" s="12">
        <f t="shared" si="950"/>
        <v>0</v>
      </c>
      <c r="BC651" s="12">
        <f t="shared" si="950"/>
        <v>0</v>
      </c>
      <c r="BD651" s="12">
        <f t="shared" si="950"/>
        <v>0</v>
      </c>
      <c r="BE651" s="12">
        <f t="shared" si="950"/>
        <v>11700</v>
      </c>
      <c r="BF651" s="12">
        <f t="shared" si="950"/>
        <v>0</v>
      </c>
      <c r="BG651" s="12">
        <f t="shared" si="950"/>
        <v>0</v>
      </c>
      <c r="BH651" s="12">
        <f t="shared" si="950"/>
        <v>700</v>
      </c>
      <c r="BI651" s="12">
        <f t="shared" si="950"/>
        <v>0</v>
      </c>
      <c r="BJ651" s="12">
        <f t="shared" si="950"/>
        <v>0</v>
      </c>
      <c r="BK651" s="12">
        <f t="shared" si="950"/>
        <v>0</v>
      </c>
      <c r="BL651" s="12">
        <f t="shared" si="950"/>
        <v>0</v>
      </c>
      <c r="BM651" s="12">
        <f t="shared" si="950"/>
        <v>0</v>
      </c>
      <c r="BN651" s="12">
        <f t="shared" si="950"/>
        <v>0</v>
      </c>
      <c r="BO651" s="12">
        <f t="shared" si="950"/>
        <v>0</v>
      </c>
      <c r="BP651" s="12">
        <f t="shared" si="950"/>
        <v>0</v>
      </c>
      <c r="BQ651" s="12">
        <f t="shared" si="950"/>
        <v>0</v>
      </c>
      <c r="BR651" s="12">
        <v>700</v>
      </c>
      <c r="BS651" s="12">
        <v>11000</v>
      </c>
    </row>
    <row r="652" spans="1:71" x14ac:dyDescent="0.25">
      <c r="A652" s="4" t="s">
        <v>225</v>
      </c>
      <c r="B652" s="4" t="s">
        <v>87</v>
      </c>
      <c r="C652" s="4" t="s">
        <v>15</v>
      </c>
      <c r="D652" s="65" t="s">
        <v>325</v>
      </c>
      <c r="E652" s="75">
        <v>6121</v>
      </c>
      <c r="F652" s="65"/>
      <c r="G652" s="60" t="s">
        <v>1878</v>
      </c>
      <c r="H652" s="13" t="s">
        <v>33</v>
      </c>
      <c r="I652" s="14">
        <v>0</v>
      </c>
      <c r="J652" s="14"/>
      <c r="K652" s="14"/>
      <c r="L652" s="14"/>
      <c r="M652" s="14"/>
      <c r="N652" s="14"/>
      <c r="O652" s="14">
        <f t="shared" si="882"/>
        <v>0</v>
      </c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>
        <v>0</v>
      </c>
      <c r="AC652" s="14">
        <v>0</v>
      </c>
      <c r="AD652" s="14">
        <v>0</v>
      </c>
      <c r="AE652" s="14"/>
      <c r="AF652" s="14"/>
      <c r="AG652" s="14"/>
      <c r="AH652" s="14"/>
      <c r="AI652" s="14"/>
      <c r="AJ652" s="14">
        <f t="shared" si="883"/>
        <v>0</v>
      </c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>
        <v>0</v>
      </c>
      <c r="AX652" s="14">
        <v>0</v>
      </c>
      <c r="AY652" s="14">
        <v>11000</v>
      </c>
      <c r="AZ652" s="14">
        <v>700</v>
      </c>
      <c r="BA652" s="14"/>
      <c r="BB652" s="14"/>
      <c r="BC652" s="14"/>
      <c r="BD652" s="14"/>
      <c r="BE652" s="14">
        <f t="shared" si="884"/>
        <v>11700</v>
      </c>
      <c r="BF652" s="14"/>
      <c r="BG652" s="14"/>
      <c r="BH652" s="14">
        <v>700</v>
      </c>
      <c r="BI652" s="14"/>
      <c r="BJ652" s="14"/>
      <c r="BK652" s="14"/>
      <c r="BL652" s="14"/>
      <c r="BM652" s="14"/>
      <c r="BN652" s="14"/>
      <c r="BO652" s="14"/>
      <c r="BP652" s="14"/>
      <c r="BQ652" s="14"/>
      <c r="BR652" s="14">
        <v>700</v>
      </c>
      <c r="BS652" s="14">
        <v>11000</v>
      </c>
    </row>
    <row r="653" spans="1:71" x14ac:dyDescent="0.25">
      <c r="A653" s="4" t="s">
        <v>225</v>
      </c>
      <c r="B653" s="4" t="s">
        <v>87</v>
      </c>
      <c r="C653" s="4" t="s">
        <v>15</v>
      </c>
      <c r="D653" s="65" t="s">
        <v>325</v>
      </c>
      <c r="E653" s="64" t="s">
        <v>34</v>
      </c>
      <c r="F653" s="64" t="s">
        <v>1</v>
      </c>
      <c r="G653" s="2" t="s">
        <v>1</v>
      </c>
      <c r="H653" s="2" t="s">
        <v>35</v>
      </c>
      <c r="I653" s="12">
        <f t="shared" ref="I653:AA653" si="951">SUM(I654:I661)</f>
        <v>0</v>
      </c>
      <c r="J653" s="12">
        <f t="shared" si="951"/>
        <v>0</v>
      </c>
      <c r="K653" s="12">
        <f t="shared" si="951"/>
        <v>0</v>
      </c>
      <c r="L653" s="12">
        <f t="shared" si="951"/>
        <v>0</v>
      </c>
      <c r="M653" s="12">
        <f t="shared" si="951"/>
        <v>0</v>
      </c>
      <c r="N653" s="12">
        <f t="shared" si="951"/>
        <v>0</v>
      </c>
      <c r="O653" s="12">
        <f t="shared" si="951"/>
        <v>0</v>
      </c>
      <c r="P653" s="12">
        <f t="shared" si="951"/>
        <v>0</v>
      </c>
      <c r="Q653" s="12">
        <f t="shared" si="951"/>
        <v>0</v>
      </c>
      <c r="R653" s="12">
        <f t="shared" si="951"/>
        <v>0</v>
      </c>
      <c r="S653" s="12">
        <f t="shared" si="951"/>
        <v>0</v>
      </c>
      <c r="T653" s="12">
        <f t="shared" si="951"/>
        <v>0</v>
      </c>
      <c r="U653" s="12">
        <f t="shared" si="951"/>
        <v>0</v>
      </c>
      <c r="V653" s="12">
        <f t="shared" si="951"/>
        <v>0</v>
      </c>
      <c r="W653" s="12">
        <f t="shared" si="951"/>
        <v>0</v>
      </c>
      <c r="X653" s="12">
        <f t="shared" si="951"/>
        <v>0</v>
      </c>
      <c r="Y653" s="12">
        <f t="shared" si="951"/>
        <v>0</v>
      </c>
      <c r="Z653" s="12">
        <f t="shared" si="951"/>
        <v>0</v>
      </c>
      <c r="AA653" s="12">
        <f t="shared" si="951"/>
        <v>0</v>
      </c>
      <c r="AB653" s="12">
        <v>0</v>
      </c>
      <c r="AC653" s="12">
        <v>0</v>
      </c>
      <c r="AD653" s="12">
        <f t="shared" ref="AD653:AV653" si="952">SUM(AD654:AD661)</f>
        <v>0</v>
      </c>
      <c r="AE653" s="12">
        <f t="shared" si="952"/>
        <v>0</v>
      </c>
      <c r="AF653" s="12">
        <f t="shared" si="952"/>
        <v>0</v>
      </c>
      <c r="AG653" s="12">
        <f t="shared" si="952"/>
        <v>0</v>
      </c>
      <c r="AH653" s="12">
        <f t="shared" si="952"/>
        <v>0</v>
      </c>
      <c r="AI653" s="12">
        <f t="shared" si="952"/>
        <v>0</v>
      </c>
      <c r="AJ653" s="12">
        <f t="shared" si="952"/>
        <v>0</v>
      </c>
      <c r="AK653" s="12">
        <f t="shared" si="952"/>
        <v>0</v>
      </c>
      <c r="AL653" s="12">
        <f t="shared" si="952"/>
        <v>0</v>
      </c>
      <c r="AM653" s="12">
        <f t="shared" si="952"/>
        <v>0</v>
      </c>
      <c r="AN653" s="12">
        <f t="shared" si="952"/>
        <v>0</v>
      </c>
      <c r="AO653" s="12">
        <f t="shared" si="952"/>
        <v>0</v>
      </c>
      <c r="AP653" s="12">
        <f t="shared" si="952"/>
        <v>0</v>
      </c>
      <c r="AQ653" s="12">
        <f t="shared" si="952"/>
        <v>0</v>
      </c>
      <c r="AR653" s="12">
        <f t="shared" si="952"/>
        <v>0</v>
      </c>
      <c r="AS653" s="12">
        <f t="shared" si="952"/>
        <v>0</v>
      </c>
      <c r="AT653" s="12">
        <f t="shared" si="952"/>
        <v>0</v>
      </c>
      <c r="AU653" s="12">
        <f t="shared" si="952"/>
        <v>0</v>
      </c>
      <c r="AV653" s="12">
        <f t="shared" si="952"/>
        <v>0</v>
      </c>
      <c r="AW653" s="12">
        <v>0</v>
      </c>
      <c r="AX653" s="12">
        <v>0</v>
      </c>
      <c r="AY653" s="12">
        <f t="shared" ref="AY653:BQ653" si="953">SUM(AY654:AY661)</f>
        <v>150</v>
      </c>
      <c r="AZ653" s="12">
        <f t="shared" si="953"/>
        <v>55</v>
      </c>
      <c r="BA653" s="12">
        <f t="shared" si="953"/>
        <v>0</v>
      </c>
      <c r="BB653" s="12">
        <f t="shared" si="953"/>
        <v>0</v>
      </c>
      <c r="BC653" s="12">
        <f t="shared" si="953"/>
        <v>0</v>
      </c>
      <c r="BD653" s="12">
        <f t="shared" si="953"/>
        <v>0</v>
      </c>
      <c r="BE653" s="12">
        <f t="shared" si="953"/>
        <v>205</v>
      </c>
      <c r="BF653" s="12">
        <f t="shared" si="953"/>
        <v>0</v>
      </c>
      <c r="BG653" s="12">
        <f t="shared" si="953"/>
        <v>0</v>
      </c>
      <c r="BH653" s="12">
        <f t="shared" si="953"/>
        <v>55</v>
      </c>
      <c r="BI653" s="12">
        <f t="shared" si="953"/>
        <v>0</v>
      </c>
      <c r="BJ653" s="12">
        <f t="shared" si="953"/>
        <v>0</v>
      </c>
      <c r="BK653" s="12">
        <f t="shared" si="953"/>
        <v>0</v>
      </c>
      <c r="BL653" s="12">
        <f t="shared" si="953"/>
        <v>0</v>
      </c>
      <c r="BM653" s="12">
        <f t="shared" si="953"/>
        <v>0</v>
      </c>
      <c r="BN653" s="12">
        <f t="shared" si="953"/>
        <v>0</v>
      </c>
      <c r="BO653" s="12">
        <f t="shared" si="953"/>
        <v>0</v>
      </c>
      <c r="BP653" s="12">
        <f t="shared" si="953"/>
        <v>0</v>
      </c>
      <c r="BQ653" s="12">
        <f t="shared" si="953"/>
        <v>0</v>
      </c>
      <c r="BR653" s="12">
        <v>55</v>
      </c>
      <c r="BS653" s="12">
        <v>150</v>
      </c>
    </row>
    <row r="654" spans="1:71" x14ac:dyDescent="0.25">
      <c r="A654" s="4" t="s">
        <v>225</v>
      </c>
      <c r="B654" s="4" t="s">
        <v>87</v>
      </c>
      <c r="C654" s="4" t="s">
        <v>15</v>
      </c>
      <c r="D654" s="65" t="s">
        <v>325</v>
      </c>
      <c r="E654" s="75">
        <v>6131</v>
      </c>
      <c r="F654" s="65"/>
      <c r="G654" s="60" t="s">
        <v>1878</v>
      </c>
      <c r="H654" s="13" t="s">
        <v>36</v>
      </c>
      <c r="I654" s="14">
        <v>0</v>
      </c>
      <c r="J654" s="14"/>
      <c r="K654" s="14"/>
      <c r="L654" s="14"/>
      <c r="M654" s="14"/>
      <c r="N654" s="14"/>
      <c r="O654" s="14">
        <f t="shared" si="882"/>
        <v>0</v>
      </c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>
        <v>0</v>
      </c>
      <c r="AC654" s="14">
        <v>0</v>
      </c>
      <c r="AD654" s="14">
        <v>0</v>
      </c>
      <c r="AE654" s="14"/>
      <c r="AF654" s="14"/>
      <c r="AG654" s="14"/>
      <c r="AH654" s="14"/>
      <c r="AI654" s="14"/>
      <c r="AJ654" s="14">
        <f t="shared" si="883"/>
        <v>0</v>
      </c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>
        <v>0</v>
      </c>
      <c r="AX654" s="14">
        <v>0</v>
      </c>
      <c r="AY654" s="14">
        <v>0</v>
      </c>
      <c r="AZ654" s="14"/>
      <c r="BA654" s="14"/>
      <c r="BB654" s="14"/>
      <c r="BC654" s="14"/>
      <c r="BD654" s="14"/>
      <c r="BE654" s="14">
        <f t="shared" si="884"/>
        <v>0</v>
      </c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>
        <v>0</v>
      </c>
      <c r="BS654" s="14">
        <v>0</v>
      </c>
    </row>
    <row r="655" spans="1:71" x14ac:dyDescent="0.25">
      <c r="A655" s="4" t="s">
        <v>225</v>
      </c>
      <c r="B655" s="4" t="s">
        <v>87</v>
      </c>
      <c r="C655" s="4" t="s">
        <v>15</v>
      </c>
      <c r="D655" s="65" t="s">
        <v>325</v>
      </c>
      <c r="E655" s="75">
        <v>6132</v>
      </c>
      <c r="F655" s="65"/>
      <c r="G655" s="60" t="s">
        <v>1878</v>
      </c>
      <c r="H655" s="13" t="s">
        <v>183</v>
      </c>
      <c r="I655" s="14">
        <v>0</v>
      </c>
      <c r="J655" s="14"/>
      <c r="K655" s="14"/>
      <c r="L655" s="14"/>
      <c r="M655" s="14"/>
      <c r="N655" s="14"/>
      <c r="O655" s="14">
        <f t="shared" si="882"/>
        <v>0</v>
      </c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>
        <v>0</v>
      </c>
      <c r="AC655" s="14">
        <v>0</v>
      </c>
      <c r="AD655" s="14">
        <v>0</v>
      </c>
      <c r="AE655" s="14"/>
      <c r="AF655" s="14"/>
      <c r="AG655" s="14"/>
      <c r="AH655" s="14"/>
      <c r="AI655" s="14"/>
      <c r="AJ655" s="14">
        <f t="shared" si="883"/>
        <v>0</v>
      </c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>
        <v>0</v>
      </c>
      <c r="AX655" s="14">
        <v>0</v>
      </c>
      <c r="AY655" s="14">
        <v>0</v>
      </c>
      <c r="AZ655" s="14"/>
      <c r="BA655" s="14"/>
      <c r="BB655" s="14"/>
      <c r="BC655" s="14"/>
      <c r="BD655" s="14"/>
      <c r="BE655" s="14">
        <f t="shared" si="884"/>
        <v>0</v>
      </c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>
        <v>0</v>
      </c>
      <c r="BS655" s="14">
        <v>0</v>
      </c>
    </row>
    <row r="656" spans="1:71" x14ac:dyDescent="0.25">
      <c r="A656" s="4" t="s">
        <v>225</v>
      </c>
      <c r="B656" s="4" t="s">
        <v>87</v>
      </c>
      <c r="C656" s="4" t="s">
        <v>15</v>
      </c>
      <c r="D656" s="65" t="s">
        <v>325</v>
      </c>
      <c r="E656" s="75">
        <v>6133</v>
      </c>
      <c r="F656" s="65"/>
      <c r="G656" s="60" t="s">
        <v>1878</v>
      </c>
      <c r="H656" s="13" t="s">
        <v>185</v>
      </c>
      <c r="I656" s="14">
        <v>0</v>
      </c>
      <c r="J656" s="14"/>
      <c r="K656" s="14"/>
      <c r="L656" s="14"/>
      <c r="M656" s="14"/>
      <c r="N656" s="14"/>
      <c r="O656" s="14">
        <f t="shared" ref="O656:O716" si="954">I656+J656+K656+L656+M656+N656</f>
        <v>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>
        <v>0</v>
      </c>
      <c r="AC656" s="14">
        <v>0</v>
      </c>
      <c r="AD656" s="14">
        <v>0</v>
      </c>
      <c r="AE656" s="14"/>
      <c r="AF656" s="14"/>
      <c r="AG656" s="14"/>
      <c r="AH656" s="14"/>
      <c r="AI656" s="14"/>
      <c r="AJ656" s="14">
        <f t="shared" ref="AJ656:AJ716" si="955">AD656+AE656+AF656+AG656+AH656+AI656</f>
        <v>0</v>
      </c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>
        <v>0</v>
      </c>
      <c r="AX656" s="14">
        <v>0</v>
      </c>
      <c r="AY656" s="14">
        <v>0</v>
      </c>
      <c r="AZ656" s="14"/>
      <c r="BA656" s="14"/>
      <c r="BB656" s="14"/>
      <c r="BC656" s="14"/>
      <c r="BD656" s="14"/>
      <c r="BE656" s="14">
        <f t="shared" ref="BE656:BE716" si="956">AY656+AZ656+BA656+BB656+BC656+BD656</f>
        <v>0</v>
      </c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>
        <v>0</v>
      </c>
      <c r="BS656" s="14">
        <v>0</v>
      </c>
    </row>
    <row r="657" spans="1:71" x14ac:dyDescent="0.25">
      <c r="A657" s="4" t="s">
        <v>225</v>
      </c>
      <c r="B657" s="4" t="s">
        <v>87</v>
      </c>
      <c r="C657" s="4" t="s">
        <v>15</v>
      </c>
      <c r="D657" s="65" t="s">
        <v>325</v>
      </c>
      <c r="E657" s="75">
        <v>6134</v>
      </c>
      <c r="F657" s="65"/>
      <c r="G657" s="60" t="s">
        <v>1878</v>
      </c>
      <c r="H657" s="13" t="s">
        <v>187</v>
      </c>
      <c r="I657" s="14">
        <v>0</v>
      </c>
      <c r="J657" s="14"/>
      <c r="K657" s="14"/>
      <c r="L657" s="14"/>
      <c r="M657" s="14"/>
      <c r="N657" s="14"/>
      <c r="O657" s="14">
        <f t="shared" si="954"/>
        <v>0</v>
      </c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>
        <v>0</v>
      </c>
      <c r="AC657" s="14">
        <v>0</v>
      </c>
      <c r="AD657" s="14">
        <v>0</v>
      </c>
      <c r="AE657" s="14"/>
      <c r="AF657" s="14"/>
      <c r="AG657" s="14"/>
      <c r="AH657" s="14"/>
      <c r="AI657" s="14"/>
      <c r="AJ657" s="14">
        <f t="shared" si="955"/>
        <v>0</v>
      </c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>
        <v>0</v>
      </c>
      <c r="AX657" s="14">
        <v>0</v>
      </c>
      <c r="AY657" s="14">
        <v>0</v>
      </c>
      <c r="AZ657" s="14"/>
      <c r="BA657" s="14"/>
      <c r="BB657" s="14"/>
      <c r="BC657" s="14"/>
      <c r="BD657" s="14"/>
      <c r="BE657" s="14">
        <f t="shared" si="956"/>
        <v>0</v>
      </c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>
        <v>0</v>
      </c>
      <c r="BS657" s="14">
        <v>0</v>
      </c>
    </row>
    <row r="658" spans="1:71" x14ac:dyDescent="0.25">
      <c r="A658" s="4" t="s">
        <v>225</v>
      </c>
      <c r="B658" s="4" t="s">
        <v>87</v>
      </c>
      <c r="C658" s="4" t="s">
        <v>15</v>
      </c>
      <c r="D658" s="65" t="s">
        <v>325</v>
      </c>
      <c r="E658" s="75">
        <v>6135</v>
      </c>
      <c r="F658" s="65"/>
      <c r="G658" s="60" t="s">
        <v>1878</v>
      </c>
      <c r="H658" s="13" t="s">
        <v>188</v>
      </c>
      <c r="I658" s="14">
        <v>0</v>
      </c>
      <c r="J658" s="14"/>
      <c r="K658" s="14"/>
      <c r="L658" s="14"/>
      <c r="M658" s="14"/>
      <c r="N658" s="14"/>
      <c r="O658" s="14">
        <f t="shared" si="954"/>
        <v>0</v>
      </c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>
        <v>0</v>
      </c>
      <c r="AC658" s="14">
        <v>0</v>
      </c>
      <c r="AD658" s="14">
        <v>0</v>
      </c>
      <c r="AE658" s="14"/>
      <c r="AF658" s="14"/>
      <c r="AG658" s="14"/>
      <c r="AH658" s="14"/>
      <c r="AI658" s="14"/>
      <c r="AJ658" s="14">
        <f t="shared" si="955"/>
        <v>0</v>
      </c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>
        <v>0</v>
      </c>
      <c r="AX658" s="14">
        <v>0</v>
      </c>
      <c r="AY658" s="14">
        <v>0</v>
      </c>
      <c r="AZ658" s="14"/>
      <c r="BA658" s="14"/>
      <c r="BB658" s="14"/>
      <c r="BC658" s="14"/>
      <c r="BD658" s="14"/>
      <c r="BE658" s="14">
        <f t="shared" si="956"/>
        <v>0</v>
      </c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>
        <v>0</v>
      </c>
      <c r="BS658" s="14">
        <v>0</v>
      </c>
    </row>
    <row r="659" spans="1:71" x14ac:dyDescent="0.25">
      <c r="A659" s="4" t="s">
        <v>225</v>
      </c>
      <c r="B659" s="4" t="s">
        <v>87</v>
      </c>
      <c r="C659" s="4" t="s">
        <v>15</v>
      </c>
      <c r="D659" s="65" t="s">
        <v>325</v>
      </c>
      <c r="E659" s="75">
        <v>6137</v>
      </c>
      <c r="F659" s="65"/>
      <c r="G659" s="60" t="s">
        <v>1878</v>
      </c>
      <c r="H659" s="13" t="s">
        <v>191</v>
      </c>
      <c r="I659" s="14">
        <v>0</v>
      </c>
      <c r="J659" s="14"/>
      <c r="K659" s="14"/>
      <c r="L659" s="14"/>
      <c r="M659" s="14"/>
      <c r="N659" s="14"/>
      <c r="O659" s="14">
        <f t="shared" si="954"/>
        <v>0</v>
      </c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>
        <v>0</v>
      </c>
      <c r="AC659" s="14">
        <v>0</v>
      </c>
      <c r="AD659" s="14">
        <v>0</v>
      </c>
      <c r="AE659" s="14"/>
      <c r="AF659" s="14"/>
      <c r="AG659" s="14"/>
      <c r="AH659" s="14"/>
      <c r="AI659" s="14"/>
      <c r="AJ659" s="14">
        <f t="shared" si="955"/>
        <v>0</v>
      </c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>
        <v>0</v>
      </c>
      <c r="AX659" s="14">
        <v>0</v>
      </c>
      <c r="AY659" s="14">
        <v>0</v>
      </c>
      <c r="AZ659" s="14"/>
      <c r="BA659" s="14"/>
      <c r="BB659" s="14"/>
      <c r="BC659" s="14"/>
      <c r="BD659" s="14"/>
      <c r="BE659" s="14">
        <f t="shared" si="956"/>
        <v>0</v>
      </c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>
        <v>0</v>
      </c>
      <c r="BS659" s="14">
        <v>0</v>
      </c>
    </row>
    <row r="660" spans="1:71" x14ac:dyDescent="0.25">
      <c r="A660" s="4" t="s">
        <v>225</v>
      </c>
      <c r="B660" s="4" t="s">
        <v>87</v>
      </c>
      <c r="C660" s="4" t="s">
        <v>15</v>
      </c>
      <c r="D660" s="65" t="s">
        <v>325</v>
      </c>
      <c r="E660" s="75">
        <v>6138</v>
      </c>
      <c r="F660" s="65"/>
      <c r="G660" s="60" t="s">
        <v>1878</v>
      </c>
      <c r="H660" s="13" t="s">
        <v>192</v>
      </c>
      <c r="I660" s="14">
        <v>0</v>
      </c>
      <c r="J660" s="14"/>
      <c r="K660" s="14"/>
      <c r="L660" s="14"/>
      <c r="M660" s="14"/>
      <c r="N660" s="14"/>
      <c r="O660" s="14">
        <f t="shared" si="954"/>
        <v>0</v>
      </c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>
        <v>0</v>
      </c>
      <c r="AC660" s="14">
        <v>0</v>
      </c>
      <c r="AD660" s="14">
        <v>0</v>
      </c>
      <c r="AE660" s="14"/>
      <c r="AF660" s="14"/>
      <c r="AG660" s="14"/>
      <c r="AH660" s="14"/>
      <c r="AI660" s="14"/>
      <c r="AJ660" s="14">
        <f t="shared" si="955"/>
        <v>0</v>
      </c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>
        <v>0</v>
      </c>
      <c r="AX660" s="14">
        <v>0</v>
      </c>
      <c r="AY660" s="14">
        <v>0</v>
      </c>
      <c r="AZ660" s="14"/>
      <c r="BA660" s="14"/>
      <c r="BB660" s="14"/>
      <c r="BC660" s="14"/>
      <c r="BD660" s="14"/>
      <c r="BE660" s="14">
        <f t="shared" si="956"/>
        <v>0</v>
      </c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>
        <v>0</v>
      </c>
      <c r="BS660" s="14">
        <v>0</v>
      </c>
    </row>
    <row r="661" spans="1:71" x14ac:dyDescent="0.25">
      <c r="A661" s="1" t="s">
        <v>225</v>
      </c>
      <c r="B661" s="1" t="s">
        <v>87</v>
      </c>
      <c r="C661" s="1" t="s">
        <v>15</v>
      </c>
      <c r="D661" s="68" t="s">
        <v>325</v>
      </c>
      <c r="E661" s="68" t="s">
        <v>37</v>
      </c>
      <c r="F661" s="65" t="s">
        <v>1</v>
      </c>
      <c r="G661" s="13" t="s">
        <v>1</v>
      </c>
      <c r="H661" s="2" t="s">
        <v>38</v>
      </c>
      <c r="I661" s="12">
        <f t="shared" ref="I661:AA661" si="957">SUM(I662:I665)</f>
        <v>0</v>
      </c>
      <c r="J661" s="12">
        <f t="shared" si="957"/>
        <v>0</v>
      </c>
      <c r="K661" s="12">
        <f t="shared" si="957"/>
        <v>0</v>
      </c>
      <c r="L661" s="12">
        <f t="shared" si="957"/>
        <v>0</v>
      </c>
      <c r="M661" s="12">
        <f t="shared" si="957"/>
        <v>0</v>
      </c>
      <c r="N661" s="12">
        <f t="shared" si="957"/>
        <v>0</v>
      </c>
      <c r="O661" s="12">
        <f t="shared" si="957"/>
        <v>0</v>
      </c>
      <c r="P661" s="12">
        <f t="shared" si="957"/>
        <v>0</v>
      </c>
      <c r="Q661" s="12">
        <f t="shared" si="957"/>
        <v>0</v>
      </c>
      <c r="R661" s="12">
        <f t="shared" si="957"/>
        <v>0</v>
      </c>
      <c r="S661" s="12">
        <f t="shared" si="957"/>
        <v>0</v>
      </c>
      <c r="T661" s="12">
        <f t="shared" si="957"/>
        <v>0</v>
      </c>
      <c r="U661" s="12">
        <f t="shared" si="957"/>
        <v>0</v>
      </c>
      <c r="V661" s="12">
        <f t="shared" si="957"/>
        <v>0</v>
      </c>
      <c r="W661" s="12">
        <f t="shared" si="957"/>
        <v>0</v>
      </c>
      <c r="X661" s="12">
        <f t="shared" si="957"/>
        <v>0</v>
      </c>
      <c r="Y661" s="12">
        <f t="shared" si="957"/>
        <v>0</v>
      </c>
      <c r="Z661" s="12">
        <f t="shared" si="957"/>
        <v>0</v>
      </c>
      <c r="AA661" s="12">
        <f t="shared" si="957"/>
        <v>0</v>
      </c>
      <c r="AB661" s="12">
        <v>0</v>
      </c>
      <c r="AC661" s="12">
        <v>0</v>
      </c>
      <c r="AD661" s="12">
        <f t="shared" ref="AD661:AV661" si="958">SUM(AD662:AD665)</f>
        <v>0</v>
      </c>
      <c r="AE661" s="12">
        <f t="shared" si="958"/>
        <v>0</v>
      </c>
      <c r="AF661" s="12">
        <f t="shared" si="958"/>
        <v>0</v>
      </c>
      <c r="AG661" s="12">
        <f t="shared" si="958"/>
        <v>0</v>
      </c>
      <c r="AH661" s="12">
        <f t="shared" si="958"/>
        <v>0</v>
      </c>
      <c r="AI661" s="12">
        <f t="shared" si="958"/>
        <v>0</v>
      </c>
      <c r="AJ661" s="12">
        <f t="shared" si="958"/>
        <v>0</v>
      </c>
      <c r="AK661" s="12">
        <f t="shared" si="958"/>
        <v>0</v>
      </c>
      <c r="AL661" s="12">
        <f t="shared" si="958"/>
        <v>0</v>
      </c>
      <c r="AM661" s="12">
        <f t="shared" si="958"/>
        <v>0</v>
      </c>
      <c r="AN661" s="12">
        <f t="shared" si="958"/>
        <v>0</v>
      </c>
      <c r="AO661" s="12">
        <f t="shared" si="958"/>
        <v>0</v>
      </c>
      <c r="AP661" s="12">
        <f t="shared" si="958"/>
        <v>0</v>
      </c>
      <c r="AQ661" s="12">
        <f t="shared" si="958"/>
        <v>0</v>
      </c>
      <c r="AR661" s="12">
        <f t="shared" si="958"/>
        <v>0</v>
      </c>
      <c r="AS661" s="12">
        <f t="shared" si="958"/>
        <v>0</v>
      </c>
      <c r="AT661" s="12">
        <f t="shared" si="958"/>
        <v>0</v>
      </c>
      <c r="AU661" s="12">
        <f t="shared" si="958"/>
        <v>0</v>
      </c>
      <c r="AV661" s="12">
        <f t="shared" si="958"/>
        <v>0</v>
      </c>
      <c r="AW661" s="12">
        <v>0</v>
      </c>
      <c r="AX661" s="12">
        <v>0</v>
      </c>
      <c r="AY661" s="12">
        <f t="shared" ref="AY661:BQ661" si="959">SUM(AY662:AY665)</f>
        <v>150</v>
      </c>
      <c r="AZ661" s="12">
        <f t="shared" si="959"/>
        <v>55</v>
      </c>
      <c r="BA661" s="12">
        <f t="shared" si="959"/>
        <v>0</v>
      </c>
      <c r="BB661" s="12">
        <f t="shared" si="959"/>
        <v>0</v>
      </c>
      <c r="BC661" s="12">
        <f t="shared" si="959"/>
        <v>0</v>
      </c>
      <c r="BD661" s="12">
        <f t="shared" si="959"/>
        <v>0</v>
      </c>
      <c r="BE661" s="12">
        <f t="shared" si="959"/>
        <v>205</v>
      </c>
      <c r="BF661" s="12">
        <f t="shared" si="959"/>
        <v>0</v>
      </c>
      <c r="BG661" s="12">
        <f t="shared" si="959"/>
        <v>0</v>
      </c>
      <c r="BH661" s="12">
        <f t="shared" si="959"/>
        <v>55</v>
      </c>
      <c r="BI661" s="12">
        <f t="shared" si="959"/>
        <v>0</v>
      </c>
      <c r="BJ661" s="12">
        <f t="shared" si="959"/>
        <v>0</v>
      </c>
      <c r="BK661" s="12">
        <f t="shared" si="959"/>
        <v>0</v>
      </c>
      <c r="BL661" s="12">
        <f t="shared" si="959"/>
        <v>0</v>
      </c>
      <c r="BM661" s="12">
        <f t="shared" si="959"/>
        <v>0</v>
      </c>
      <c r="BN661" s="12">
        <f t="shared" si="959"/>
        <v>0</v>
      </c>
      <c r="BO661" s="12">
        <f t="shared" si="959"/>
        <v>0</v>
      </c>
      <c r="BP661" s="12">
        <f t="shared" si="959"/>
        <v>0</v>
      </c>
      <c r="BQ661" s="12">
        <f t="shared" si="959"/>
        <v>0</v>
      </c>
      <c r="BR661" s="12">
        <v>55</v>
      </c>
      <c r="BS661" s="12">
        <v>150</v>
      </c>
    </row>
    <row r="662" spans="1:71" x14ac:dyDescent="0.25">
      <c r="A662" s="4" t="s">
        <v>225</v>
      </c>
      <c r="B662" s="4" t="s">
        <v>87</v>
      </c>
      <c r="C662" s="4" t="s">
        <v>15</v>
      </c>
      <c r="D662" s="65" t="s">
        <v>325</v>
      </c>
      <c r="E662" s="75">
        <v>6139</v>
      </c>
      <c r="F662" s="65"/>
      <c r="G662" s="60" t="s">
        <v>1878</v>
      </c>
      <c r="H662" s="13" t="s">
        <v>38</v>
      </c>
      <c r="I662" s="14">
        <v>0</v>
      </c>
      <c r="J662" s="14"/>
      <c r="K662" s="14"/>
      <c r="L662" s="14"/>
      <c r="M662" s="14"/>
      <c r="N662" s="14"/>
      <c r="O662" s="14">
        <f t="shared" si="954"/>
        <v>0</v>
      </c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>
        <v>0</v>
      </c>
      <c r="AC662" s="14">
        <v>0</v>
      </c>
      <c r="AD662" s="14">
        <v>0</v>
      </c>
      <c r="AE662" s="14"/>
      <c r="AF662" s="14"/>
      <c r="AG662" s="14"/>
      <c r="AH662" s="14"/>
      <c r="AI662" s="14"/>
      <c r="AJ662" s="14">
        <f t="shared" si="955"/>
        <v>0</v>
      </c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>
        <v>0</v>
      </c>
      <c r="AX662" s="14">
        <v>0</v>
      </c>
      <c r="AY662" s="14">
        <v>0</v>
      </c>
      <c r="AZ662" s="14"/>
      <c r="BA662" s="14"/>
      <c r="BB662" s="14"/>
      <c r="BC662" s="14"/>
      <c r="BD662" s="14"/>
      <c r="BE662" s="14">
        <f t="shared" si="956"/>
        <v>0</v>
      </c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>
        <v>0</v>
      </c>
      <c r="BS662" s="14">
        <v>0</v>
      </c>
    </row>
    <row r="663" spans="1:71" ht="22.5" x14ac:dyDescent="0.25">
      <c r="A663" s="4" t="s">
        <v>225</v>
      </c>
      <c r="B663" s="4" t="s">
        <v>87</v>
      </c>
      <c r="C663" s="4" t="s">
        <v>15</v>
      </c>
      <c r="D663" s="65" t="s">
        <v>325</v>
      </c>
      <c r="E663" s="75">
        <v>6139</v>
      </c>
      <c r="F663" s="65" t="s">
        <v>333</v>
      </c>
      <c r="G663" s="60" t="s">
        <v>1878</v>
      </c>
      <c r="H663" s="13" t="s">
        <v>302</v>
      </c>
      <c r="I663" s="14">
        <v>0</v>
      </c>
      <c r="J663" s="14"/>
      <c r="K663" s="14"/>
      <c r="L663" s="14"/>
      <c r="M663" s="14"/>
      <c r="N663" s="14"/>
      <c r="O663" s="14">
        <f t="shared" si="954"/>
        <v>0</v>
      </c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>
        <v>0</v>
      </c>
      <c r="AC663" s="14">
        <v>0</v>
      </c>
      <c r="AD663" s="14">
        <v>0</v>
      </c>
      <c r="AE663" s="14"/>
      <c r="AF663" s="14"/>
      <c r="AG663" s="14"/>
      <c r="AH663" s="14"/>
      <c r="AI663" s="14"/>
      <c r="AJ663" s="14">
        <f t="shared" si="955"/>
        <v>0</v>
      </c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>
        <v>0</v>
      </c>
      <c r="AX663" s="14">
        <v>0</v>
      </c>
      <c r="AY663" s="14">
        <v>150</v>
      </c>
      <c r="AZ663" s="14">
        <v>55</v>
      </c>
      <c r="BA663" s="14"/>
      <c r="BB663" s="14"/>
      <c r="BC663" s="14"/>
      <c r="BD663" s="14"/>
      <c r="BE663" s="14">
        <f t="shared" si="956"/>
        <v>205</v>
      </c>
      <c r="BF663" s="14"/>
      <c r="BG663" s="14"/>
      <c r="BH663" s="14">
        <v>55</v>
      </c>
      <c r="BI663" s="14"/>
      <c r="BJ663" s="14"/>
      <c r="BK663" s="14"/>
      <c r="BL663" s="14"/>
      <c r="BM663" s="14"/>
      <c r="BN663" s="14"/>
      <c r="BO663" s="14"/>
      <c r="BP663" s="14"/>
      <c r="BQ663" s="14"/>
      <c r="BR663" s="14">
        <v>55</v>
      </c>
      <c r="BS663" s="14">
        <v>150</v>
      </c>
    </row>
    <row r="664" spans="1:71" ht="22.5" x14ac:dyDescent="0.25">
      <c r="A664" s="4" t="s">
        <v>225</v>
      </c>
      <c r="B664" s="4" t="s">
        <v>87</v>
      </c>
      <c r="C664" s="4" t="s">
        <v>15</v>
      </c>
      <c r="D664" s="65" t="s">
        <v>325</v>
      </c>
      <c r="E664" s="75">
        <v>6139</v>
      </c>
      <c r="F664" s="65" t="s">
        <v>334</v>
      </c>
      <c r="G664" s="60" t="s">
        <v>1878</v>
      </c>
      <c r="H664" s="13" t="s">
        <v>52</v>
      </c>
      <c r="I664" s="14">
        <v>0</v>
      </c>
      <c r="J664" s="14"/>
      <c r="K664" s="14"/>
      <c r="L664" s="14"/>
      <c r="M664" s="14"/>
      <c r="N664" s="14"/>
      <c r="O664" s="14">
        <f t="shared" si="954"/>
        <v>0</v>
      </c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>
        <v>0</v>
      </c>
      <c r="AC664" s="14">
        <v>0</v>
      </c>
      <c r="AD664" s="14">
        <v>0</v>
      </c>
      <c r="AE664" s="14"/>
      <c r="AF664" s="14"/>
      <c r="AG664" s="14"/>
      <c r="AH664" s="14"/>
      <c r="AI664" s="14"/>
      <c r="AJ664" s="14">
        <f t="shared" si="955"/>
        <v>0</v>
      </c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>
        <v>0</v>
      </c>
      <c r="AX664" s="14">
        <v>0</v>
      </c>
      <c r="AY664" s="14">
        <v>0</v>
      </c>
      <c r="AZ664" s="14"/>
      <c r="BA664" s="14"/>
      <c r="BB664" s="14"/>
      <c r="BC664" s="14"/>
      <c r="BD664" s="14"/>
      <c r="BE664" s="14">
        <f t="shared" si="956"/>
        <v>0</v>
      </c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>
        <v>0</v>
      </c>
      <c r="BS664" s="14">
        <v>0</v>
      </c>
    </row>
    <row r="665" spans="1:71" x14ac:dyDescent="0.25">
      <c r="A665" s="4" t="s">
        <v>225</v>
      </c>
      <c r="B665" s="4" t="s">
        <v>87</v>
      </c>
      <c r="C665" s="4" t="s">
        <v>15</v>
      </c>
      <c r="D665" s="65" t="s">
        <v>325</v>
      </c>
      <c r="E665" s="75">
        <v>6139</v>
      </c>
      <c r="F665" s="65" t="s">
        <v>1851</v>
      </c>
      <c r="G665" s="60" t="s">
        <v>1878</v>
      </c>
      <c r="H665" s="13" t="s">
        <v>335</v>
      </c>
      <c r="I665" s="14">
        <v>0</v>
      </c>
      <c r="J665" s="14"/>
      <c r="K665" s="14"/>
      <c r="L665" s="14"/>
      <c r="M665" s="14"/>
      <c r="N665" s="14"/>
      <c r="O665" s="14">
        <f t="shared" si="954"/>
        <v>0</v>
      </c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>
        <v>0</v>
      </c>
      <c r="AC665" s="14">
        <v>0</v>
      </c>
      <c r="AD665" s="14">
        <v>0</v>
      </c>
      <c r="AE665" s="14"/>
      <c r="AF665" s="14"/>
      <c r="AG665" s="14"/>
      <c r="AH665" s="14"/>
      <c r="AI665" s="14"/>
      <c r="AJ665" s="14">
        <f t="shared" si="955"/>
        <v>0</v>
      </c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>
        <v>0</v>
      </c>
      <c r="AX665" s="14">
        <v>0</v>
      </c>
      <c r="AY665" s="14">
        <v>0</v>
      </c>
      <c r="AZ665" s="14"/>
      <c r="BA665" s="14"/>
      <c r="BB665" s="14"/>
      <c r="BC665" s="14"/>
      <c r="BD665" s="14"/>
      <c r="BE665" s="14">
        <f t="shared" si="956"/>
        <v>0</v>
      </c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>
        <v>0</v>
      </c>
      <c r="BS665" s="14">
        <v>0</v>
      </c>
    </row>
    <row r="666" spans="1:71" ht="22.5" x14ac:dyDescent="0.25">
      <c r="A666" s="1" t="s">
        <v>1</v>
      </c>
      <c r="B666" s="1" t="s">
        <v>1</v>
      </c>
      <c r="C666" s="1" t="s">
        <v>1</v>
      </c>
      <c r="D666" s="64" t="s">
        <v>1</v>
      </c>
      <c r="E666" s="64" t="s">
        <v>1</v>
      </c>
      <c r="F666" s="64" t="s">
        <v>1</v>
      </c>
      <c r="G666" s="2" t="s">
        <v>1</v>
      </c>
      <c r="H666" s="10" t="s">
        <v>53</v>
      </c>
      <c r="I666" s="11">
        <f t="shared" ref="I666:X667" si="960">SUM(I667)</f>
        <v>0</v>
      </c>
      <c r="J666" s="11">
        <f t="shared" si="960"/>
        <v>0</v>
      </c>
      <c r="K666" s="11">
        <f t="shared" si="960"/>
        <v>0</v>
      </c>
      <c r="L666" s="11">
        <f t="shared" si="960"/>
        <v>0</v>
      </c>
      <c r="M666" s="11">
        <f t="shared" si="960"/>
        <v>0</v>
      </c>
      <c r="N666" s="11">
        <f t="shared" si="960"/>
        <v>0</v>
      </c>
      <c r="O666" s="11">
        <f t="shared" si="960"/>
        <v>0</v>
      </c>
      <c r="P666" s="11">
        <f t="shared" si="960"/>
        <v>0</v>
      </c>
      <c r="Q666" s="11">
        <f t="shared" si="960"/>
        <v>0</v>
      </c>
      <c r="R666" s="11">
        <f t="shared" si="960"/>
        <v>0</v>
      </c>
      <c r="S666" s="11">
        <f t="shared" si="960"/>
        <v>0</v>
      </c>
      <c r="T666" s="11">
        <f t="shared" si="960"/>
        <v>0</v>
      </c>
      <c r="U666" s="11">
        <f t="shared" si="960"/>
        <v>0</v>
      </c>
      <c r="V666" s="11">
        <f t="shared" si="960"/>
        <v>0</v>
      </c>
      <c r="W666" s="11">
        <f t="shared" si="960"/>
        <v>0</v>
      </c>
      <c r="X666" s="11">
        <f t="shared" si="960"/>
        <v>0</v>
      </c>
      <c r="Y666" s="11">
        <f t="shared" ref="J666:AA667" si="961">SUM(Y667)</f>
        <v>0</v>
      </c>
      <c r="Z666" s="11">
        <f t="shared" si="961"/>
        <v>0</v>
      </c>
      <c r="AA666" s="11">
        <f t="shared" si="961"/>
        <v>0</v>
      </c>
      <c r="AB666" s="11">
        <v>0</v>
      </c>
      <c r="AC666" s="11">
        <v>0</v>
      </c>
      <c r="AD666" s="11">
        <f t="shared" ref="AD666:AS667" si="962">SUM(AD667)</f>
        <v>0</v>
      </c>
      <c r="AE666" s="11">
        <f t="shared" si="962"/>
        <v>0</v>
      </c>
      <c r="AF666" s="11">
        <f t="shared" si="962"/>
        <v>0</v>
      </c>
      <c r="AG666" s="11">
        <f t="shared" si="962"/>
        <v>0</v>
      </c>
      <c r="AH666" s="11">
        <f t="shared" si="962"/>
        <v>0</v>
      </c>
      <c r="AI666" s="11">
        <f t="shared" si="962"/>
        <v>0</v>
      </c>
      <c r="AJ666" s="11">
        <f t="shared" si="962"/>
        <v>0</v>
      </c>
      <c r="AK666" s="11">
        <f t="shared" si="962"/>
        <v>0</v>
      </c>
      <c r="AL666" s="11">
        <f t="shared" si="962"/>
        <v>0</v>
      </c>
      <c r="AM666" s="11">
        <f t="shared" si="962"/>
        <v>0</v>
      </c>
      <c r="AN666" s="11">
        <f t="shared" si="962"/>
        <v>0</v>
      </c>
      <c r="AO666" s="11">
        <f t="shared" si="962"/>
        <v>0</v>
      </c>
      <c r="AP666" s="11">
        <f t="shared" si="962"/>
        <v>0</v>
      </c>
      <c r="AQ666" s="11">
        <f t="shared" si="962"/>
        <v>0</v>
      </c>
      <c r="AR666" s="11">
        <f t="shared" si="962"/>
        <v>0</v>
      </c>
      <c r="AS666" s="11">
        <f t="shared" si="962"/>
        <v>0</v>
      </c>
      <c r="AT666" s="11">
        <f t="shared" ref="AE666:AV667" si="963">SUM(AT667)</f>
        <v>0</v>
      </c>
      <c r="AU666" s="11">
        <f t="shared" si="963"/>
        <v>0</v>
      </c>
      <c r="AV666" s="11">
        <f t="shared" si="963"/>
        <v>0</v>
      </c>
      <c r="AW666" s="11">
        <v>0</v>
      </c>
      <c r="AX666" s="11">
        <v>0</v>
      </c>
      <c r="AY666" s="11">
        <f t="shared" ref="AY666:BN667" si="964">SUM(AY667)</f>
        <v>0</v>
      </c>
      <c r="AZ666" s="11">
        <f t="shared" si="964"/>
        <v>0</v>
      </c>
      <c r="BA666" s="11">
        <f t="shared" si="964"/>
        <v>0</v>
      </c>
      <c r="BB666" s="11">
        <f t="shared" si="964"/>
        <v>0</v>
      </c>
      <c r="BC666" s="11">
        <f t="shared" si="964"/>
        <v>0</v>
      </c>
      <c r="BD666" s="11">
        <f t="shared" si="964"/>
        <v>0</v>
      </c>
      <c r="BE666" s="11">
        <f t="shared" si="964"/>
        <v>0</v>
      </c>
      <c r="BF666" s="11">
        <f t="shared" si="964"/>
        <v>0</v>
      </c>
      <c r="BG666" s="11">
        <f t="shared" si="964"/>
        <v>0</v>
      </c>
      <c r="BH666" s="11">
        <f t="shared" si="964"/>
        <v>0</v>
      </c>
      <c r="BI666" s="11">
        <f t="shared" si="964"/>
        <v>0</v>
      </c>
      <c r="BJ666" s="11">
        <f t="shared" si="964"/>
        <v>0</v>
      </c>
      <c r="BK666" s="11">
        <f t="shared" si="964"/>
        <v>0</v>
      </c>
      <c r="BL666" s="11">
        <f t="shared" si="964"/>
        <v>0</v>
      </c>
      <c r="BM666" s="11">
        <f t="shared" si="964"/>
        <v>0</v>
      </c>
      <c r="BN666" s="11">
        <f t="shared" si="964"/>
        <v>0</v>
      </c>
      <c r="BO666" s="11">
        <f t="shared" ref="AZ666:BQ667" si="965">SUM(BO667)</f>
        <v>0</v>
      </c>
      <c r="BP666" s="11">
        <f t="shared" si="965"/>
        <v>0</v>
      </c>
      <c r="BQ666" s="11">
        <f t="shared" si="965"/>
        <v>0</v>
      </c>
      <c r="BR666" s="11">
        <v>0</v>
      </c>
      <c r="BS666" s="11">
        <v>0</v>
      </c>
    </row>
    <row r="667" spans="1:71" x14ac:dyDescent="0.25">
      <c r="A667" s="4" t="s">
        <v>225</v>
      </c>
      <c r="B667" s="4" t="s">
        <v>87</v>
      </c>
      <c r="C667" s="4" t="s">
        <v>15</v>
      </c>
      <c r="D667" s="65" t="s">
        <v>325</v>
      </c>
      <c r="E667" s="64" t="s">
        <v>54</v>
      </c>
      <c r="F667" s="64" t="s">
        <v>1</v>
      </c>
      <c r="G667" s="2" t="s">
        <v>1</v>
      </c>
      <c r="H667" s="2" t="s">
        <v>55</v>
      </c>
      <c r="I667" s="12">
        <f t="shared" si="960"/>
        <v>0</v>
      </c>
      <c r="J667" s="12">
        <f t="shared" si="961"/>
        <v>0</v>
      </c>
      <c r="K667" s="12">
        <f t="shared" si="961"/>
        <v>0</v>
      </c>
      <c r="L667" s="12">
        <f t="shared" si="961"/>
        <v>0</v>
      </c>
      <c r="M667" s="12">
        <f t="shared" si="961"/>
        <v>0</v>
      </c>
      <c r="N667" s="12">
        <f t="shared" si="961"/>
        <v>0</v>
      </c>
      <c r="O667" s="12">
        <f t="shared" si="961"/>
        <v>0</v>
      </c>
      <c r="P667" s="12">
        <f t="shared" si="961"/>
        <v>0</v>
      </c>
      <c r="Q667" s="12">
        <f t="shared" si="961"/>
        <v>0</v>
      </c>
      <c r="R667" s="12">
        <f t="shared" si="961"/>
        <v>0</v>
      </c>
      <c r="S667" s="12">
        <f t="shared" si="961"/>
        <v>0</v>
      </c>
      <c r="T667" s="12">
        <f t="shared" si="961"/>
        <v>0</v>
      </c>
      <c r="U667" s="12">
        <f t="shared" si="961"/>
        <v>0</v>
      </c>
      <c r="V667" s="12">
        <f t="shared" si="961"/>
        <v>0</v>
      </c>
      <c r="W667" s="12">
        <f t="shared" si="961"/>
        <v>0</v>
      </c>
      <c r="X667" s="12">
        <f t="shared" si="961"/>
        <v>0</v>
      </c>
      <c r="Y667" s="12">
        <f t="shared" si="961"/>
        <v>0</v>
      </c>
      <c r="Z667" s="12">
        <f t="shared" si="961"/>
        <v>0</v>
      </c>
      <c r="AA667" s="12">
        <f t="shared" si="961"/>
        <v>0</v>
      </c>
      <c r="AB667" s="12">
        <v>0</v>
      </c>
      <c r="AC667" s="12">
        <v>0</v>
      </c>
      <c r="AD667" s="12">
        <f t="shared" si="962"/>
        <v>0</v>
      </c>
      <c r="AE667" s="12">
        <f t="shared" si="963"/>
        <v>0</v>
      </c>
      <c r="AF667" s="12">
        <f t="shared" si="963"/>
        <v>0</v>
      </c>
      <c r="AG667" s="12">
        <f t="shared" si="963"/>
        <v>0</v>
      </c>
      <c r="AH667" s="12">
        <f t="shared" si="963"/>
        <v>0</v>
      </c>
      <c r="AI667" s="12">
        <f t="shared" si="963"/>
        <v>0</v>
      </c>
      <c r="AJ667" s="12">
        <f t="shared" si="963"/>
        <v>0</v>
      </c>
      <c r="AK667" s="12">
        <f t="shared" si="963"/>
        <v>0</v>
      </c>
      <c r="AL667" s="12">
        <f t="shared" si="963"/>
        <v>0</v>
      </c>
      <c r="AM667" s="12">
        <f t="shared" si="963"/>
        <v>0</v>
      </c>
      <c r="AN667" s="12">
        <f t="shared" si="963"/>
        <v>0</v>
      </c>
      <c r="AO667" s="12">
        <f t="shared" si="963"/>
        <v>0</v>
      </c>
      <c r="AP667" s="12">
        <f t="shared" si="963"/>
        <v>0</v>
      </c>
      <c r="AQ667" s="12">
        <f t="shared" si="963"/>
        <v>0</v>
      </c>
      <c r="AR667" s="12">
        <f t="shared" si="963"/>
        <v>0</v>
      </c>
      <c r="AS667" s="12">
        <f t="shared" si="963"/>
        <v>0</v>
      </c>
      <c r="AT667" s="12">
        <f t="shared" si="963"/>
        <v>0</v>
      </c>
      <c r="AU667" s="12">
        <f t="shared" si="963"/>
        <v>0</v>
      </c>
      <c r="AV667" s="12">
        <f t="shared" si="963"/>
        <v>0</v>
      </c>
      <c r="AW667" s="12">
        <v>0</v>
      </c>
      <c r="AX667" s="12">
        <v>0</v>
      </c>
      <c r="AY667" s="12">
        <f t="shared" si="964"/>
        <v>0</v>
      </c>
      <c r="AZ667" s="12">
        <f t="shared" si="965"/>
        <v>0</v>
      </c>
      <c r="BA667" s="12">
        <f t="shared" si="965"/>
        <v>0</v>
      </c>
      <c r="BB667" s="12">
        <f t="shared" si="965"/>
        <v>0</v>
      </c>
      <c r="BC667" s="12">
        <f t="shared" si="965"/>
        <v>0</v>
      </c>
      <c r="BD667" s="12">
        <f t="shared" si="965"/>
        <v>0</v>
      </c>
      <c r="BE667" s="12">
        <f t="shared" si="965"/>
        <v>0</v>
      </c>
      <c r="BF667" s="12">
        <f t="shared" si="965"/>
        <v>0</v>
      </c>
      <c r="BG667" s="12">
        <f t="shared" si="965"/>
        <v>0</v>
      </c>
      <c r="BH667" s="12">
        <f t="shared" si="965"/>
        <v>0</v>
      </c>
      <c r="BI667" s="12">
        <f t="shared" si="965"/>
        <v>0</v>
      </c>
      <c r="BJ667" s="12">
        <f t="shared" si="965"/>
        <v>0</v>
      </c>
      <c r="BK667" s="12">
        <f t="shared" si="965"/>
        <v>0</v>
      </c>
      <c r="BL667" s="12">
        <f t="shared" si="965"/>
        <v>0</v>
      </c>
      <c r="BM667" s="12">
        <f t="shared" si="965"/>
        <v>0</v>
      </c>
      <c r="BN667" s="12">
        <f t="shared" si="965"/>
        <v>0</v>
      </c>
      <c r="BO667" s="12">
        <f t="shared" si="965"/>
        <v>0</v>
      </c>
      <c r="BP667" s="12">
        <f t="shared" si="965"/>
        <v>0</v>
      </c>
      <c r="BQ667" s="12">
        <f t="shared" si="965"/>
        <v>0</v>
      </c>
      <c r="BR667" s="12">
        <v>0</v>
      </c>
      <c r="BS667" s="12">
        <v>0</v>
      </c>
    </row>
    <row r="668" spans="1:71" x14ac:dyDescent="0.25">
      <c r="A668" s="4" t="s">
        <v>225</v>
      </c>
      <c r="B668" s="4" t="s">
        <v>87</v>
      </c>
      <c r="C668" s="4" t="s">
        <v>15</v>
      </c>
      <c r="D668" s="65" t="s">
        <v>325</v>
      </c>
      <c r="E668" s="75">
        <v>6148</v>
      </c>
      <c r="F668" s="65"/>
      <c r="G668" s="60" t="s">
        <v>1878</v>
      </c>
      <c r="H668" s="13" t="s">
        <v>63</v>
      </c>
      <c r="I668" s="14">
        <v>0</v>
      </c>
      <c r="J668" s="14"/>
      <c r="K668" s="14"/>
      <c r="L668" s="14"/>
      <c r="M668" s="14"/>
      <c r="N668" s="14"/>
      <c r="O668" s="14">
        <f t="shared" si="954"/>
        <v>0</v>
      </c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>
        <v>0</v>
      </c>
      <c r="AC668" s="14">
        <v>0</v>
      </c>
      <c r="AD668" s="14">
        <v>0</v>
      </c>
      <c r="AE668" s="14"/>
      <c r="AF668" s="14"/>
      <c r="AG668" s="14"/>
      <c r="AH668" s="14"/>
      <c r="AI668" s="14"/>
      <c r="AJ668" s="14">
        <f t="shared" si="955"/>
        <v>0</v>
      </c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>
        <v>0</v>
      </c>
      <c r="AX668" s="14">
        <v>0</v>
      </c>
      <c r="AY668" s="14">
        <v>0</v>
      </c>
      <c r="AZ668" s="14"/>
      <c r="BA668" s="14"/>
      <c r="BB668" s="14"/>
      <c r="BC668" s="14"/>
      <c r="BD668" s="14"/>
      <c r="BE668" s="14">
        <f t="shared" si="956"/>
        <v>0</v>
      </c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>
        <v>0</v>
      </c>
      <c r="BS668" s="14">
        <v>0</v>
      </c>
    </row>
    <row r="669" spans="1:71" ht="22.5" x14ac:dyDescent="0.25">
      <c r="A669" s="1" t="s">
        <v>1</v>
      </c>
      <c r="B669" s="1" t="s">
        <v>1</v>
      </c>
      <c r="C669" s="1" t="s">
        <v>1</v>
      </c>
      <c r="D669" s="64" t="s">
        <v>1</v>
      </c>
      <c r="E669" s="64" t="s">
        <v>1</v>
      </c>
      <c r="F669" s="64" t="s">
        <v>1</v>
      </c>
      <c r="G669" s="2" t="s">
        <v>1</v>
      </c>
      <c r="H669" s="10" t="s">
        <v>64</v>
      </c>
      <c r="I669" s="11">
        <f t="shared" ref="I669:AA669" si="966">SUM(I670)</f>
        <v>0</v>
      </c>
      <c r="J669" s="11">
        <f t="shared" si="966"/>
        <v>0</v>
      </c>
      <c r="K669" s="11">
        <f t="shared" si="966"/>
        <v>0</v>
      </c>
      <c r="L669" s="11">
        <f t="shared" si="966"/>
        <v>0</v>
      </c>
      <c r="M669" s="11">
        <f t="shared" si="966"/>
        <v>0</v>
      </c>
      <c r="N669" s="11">
        <f t="shared" si="966"/>
        <v>0</v>
      </c>
      <c r="O669" s="11">
        <f t="shared" si="966"/>
        <v>0</v>
      </c>
      <c r="P669" s="11">
        <f t="shared" si="966"/>
        <v>0</v>
      </c>
      <c r="Q669" s="11">
        <f t="shared" si="966"/>
        <v>0</v>
      </c>
      <c r="R669" s="11">
        <f t="shared" si="966"/>
        <v>0</v>
      </c>
      <c r="S669" s="11">
        <f t="shared" si="966"/>
        <v>0</v>
      </c>
      <c r="T669" s="11">
        <f t="shared" si="966"/>
        <v>0</v>
      </c>
      <c r="U669" s="11">
        <f t="shared" si="966"/>
        <v>0</v>
      </c>
      <c r="V669" s="11">
        <f t="shared" si="966"/>
        <v>0</v>
      </c>
      <c r="W669" s="11">
        <f t="shared" si="966"/>
        <v>0</v>
      </c>
      <c r="X669" s="11">
        <f t="shared" si="966"/>
        <v>0</v>
      </c>
      <c r="Y669" s="11">
        <f t="shared" si="966"/>
        <v>0</v>
      </c>
      <c r="Z669" s="11">
        <f t="shared" si="966"/>
        <v>0</v>
      </c>
      <c r="AA669" s="11">
        <f t="shared" si="966"/>
        <v>0</v>
      </c>
      <c r="AB669" s="11">
        <v>0</v>
      </c>
      <c r="AC669" s="11">
        <v>0</v>
      </c>
      <c r="AD669" s="11">
        <f t="shared" ref="AD669:AV669" si="967">SUM(AD670)</f>
        <v>0</v>
      </c>
      <c r="AE669" s="11">
        <f t="shared" si="967"/>
        <v>0</v>
      </c>
      <c r="AF669" s="11">
        <f t="shared" si="967"/>
        <v>0</v>
      </c>
      <c r="AG669" s="11">
        <f t="shared" si="967"/>
        <v>0</v>
      </c>
      <c r="AH669" s="11">
        <f t="shared" si="967"/>
        <v>0</v>
      </c>
      <c r="AI669" s="11">
        <f t="shared" si="967"/>
        <v>0</v>
      </c>
      <c r="AJ669" s="11">
        <f t="shared" si="967"/>
        <v>0</v>
      </c>
      <c r="AK669" s="11">
        <f t="shared" si="967"/>
        <v>0</v>
      </c>
      <c r="AL669" s="11">
        <f t="shared" si="967"/>
        <v>0</v>
      </c>
      <c r="AM669" s="11">
        <f t="shared" si="967"/>
        <v>0</v>
      </c>
      <c r="AN669" s="11">
        <f t="shared" si="967"/>
        <v>0</v>
      </c>
      <c r="AO669" s="11">
        <f t="shared" si="967"/>
        <v>0</v>
      </c>
      <c r="AP669" s="11">
        <f t="shared" si="967"/>
        <v>0</v>
      </c>
      <c r="AQ669" s="11">
        <f t="shared" si="967"/>
        <v>0</v>
      </c>
      <c r="AR669" s="11">
        <f t="shared" si="967"/>
        <v>0</v>
      </c>
      <c r="AS669" s="11">
        <f t="shared" si="967"/>
        <v>0</v>
      </c>
      <c r="AT669" s="11">
        <f t="shared" si="967"/>
        <v>0</v>
      </c>
      <c r="AU669" s="11">
        <f t="shared" si="967"/>
        <v>0</v>
      </c>
      <c r="AV669" s="11">
        <f t="shared" si="967"/>
        <v>0</v>
      </c>
      <c r="AW669" s="11">
        <v>0</v>
      </c>
      <c r="AX669" s="11">
        <v>0</v>
      </c>
      <c r="AY669" s="11">
        <f t="shared" ref="AY669:BQ669" si="968">SUM(AY670)</f>
        <v>0</v>
      </c>
      <c r="AZ669" s="11">
        <f t="shared" si="968"/>
        <v>0</v>
      </c>
      <c r="BA669" s="11">
        <f t="shared" si="968"/>
        <v>0</v>
      </c>
      <c r="BB669" s="11">
        <f t="shared" si="968"/>
        <v>0</v>
      </c>
      <c r="BC669" s="11">
        <f t="shared" si="968"/>
        <v>0</v>
      </c>
      <c r="BD669" s="11">
        <f t="shared" si="968"/>
        <v>0</v>
      </c>
      <c r="BE669" s="11">
        <f t="shared" si="968"/>
        <v>0</v>
      </c>
      <c r="BF669" s="11">
        <f t="shared" si="968"/>
        <v>0</v>
      </c>
      <c r="BG669" s="11">
        <f t="shared" si="968"/>
        <v>0</v>
      </c>
      <c r="BH669" s="11">
        <f t="shared" si="968"/>
        <v>0</v>
      </c>
      <c r="BI669" s="11">
        <f t="shared" si="968"/>
        <v>0</v>
      </c>
      <c r="BJ669" s="11">
        <f t="shared" si="968"/>
        <v>0</v>
      </c>
      <c r="BK669" s="11">
        <f t="shared" si="968"/>
        <v>0</v>
      </c>
      <c r="BL669" s="11">
        <f t="shared" si="968"/>
        <v>0</v>
      </c>
      <c r="BM669" s="11">
        <f t="shared" si="968"/>
        <v>0</v>
      </c>
      <c r="BN669" s="11">
        <f t="shared" si="968"/>
        <v>0</v>
      </c>
      <c r="BO669" s="11">
        <f t="shared" si="968"/>
        <v>0</v>
      </c>
      <c r="BP669" s="11">
        <f t="shared" si="968"/>
        <v>0</v>
      </c>
      <c r="BQ669" s="11">
        <f t="shared" si="968"/>
        <v>0</v>
      </c>
      <c r="BR669" s="11">
        <v>0</v>
      </c>
      <c r="BS669" s="11">
        <v>0</v>
      </c>
    </row>
    <row r="670" spans="1:71" x14ac:dyDescent="0.25">
      <c r="A670" s="4" t="s">
        <v>225</v>
      </c>
      <c r="B670" s="4" t="s">
        <v>87</v>
      </c>
      <c r="C670" s="4" t="s">
        <v>15</v>
      </c>
      <c r="D670" s="65" t="s">
        <v>325</v>
      </c>
      <c r="E670" s="64" t="s">
        <v>65</v>
      </c>
      <c r="F670" s="64" t="s">
        <v>1</v>
      </c>
      <c r="G670" s="2" t="s">
        <v>1</v>
      </c>
      <c r="H670" s="2" t="s">
        <v>66</v>
      </c>
      <c r="I670" s="12">
        <f t="shared" ref="I670:AA670" si="969">SUM(I671:I673)</f>
        <v>0</v>
      </c>
      <c r="J670" s="12">
        <f t="shared" si="969"/>
        <v>0</v>
      </c>
      <c r="K670" s="12">
        <f t="shared" si="969"/>
        <v>0</v>
      </c>
      <c r="L670" s="12">
        <f t="shared" si="969"/>
        <v>0</v>
      </c>
      <c r="M670" s="12">
        <f t="shared" si="969"/>
        <v>0</v>
      </c>
      <c r="N670" s="12">
        <f t="shared" si="969"/>
        <v>0</v>
      </c>
      <c r="O670" s="12">
        <f t="shared" ref="O670" si="970">SUM(O671:O673)</f>
        <v>0</v>
      </c>
      <c r="P670" s="12">
        <f t="shared" si="969"/>
        <v>0</v>
      </c>
      <c r="Q670" s="12">
        <f t="shared" si="969"/>
        <v>0</v>
      </c>
      <c r="R670" s="12">
        <f t="shared" si="969"/>
        <v>0</v>
      </c>
      <c r="S670" s="12">
        <f t="shared" si="969"/>
        <v>0</v>
      </c>
      <c r="T670" s="12">
        <f t="shared" si="969"/>
        <v>0</v>
      </c>
      <c r="U670" s="12">
        <f t="shared" si="969"/>
        <v>0</v>
      </c>
      <c r="V670" s="12">
        <f t="shared" si="969"/>
        <v>0</v>
      </c>
      <c r="W670" s="12">
        <f t="shared" si="969"/>
        <v>0</v>
      </c>
      <c r="X670" s="12">
        <f t="shared" si="969"/>
        <v>0</v>
      </c>
      <c r="Y670" s="12">
        <f t="shared" si="969"/>
        <v>0</v>
      </c>
      <c r="Z670" s="12">
        <f t="shared" si="969"/>
        <v>0</v>
      </c>
      <c r="AA670" s="12">
        <f t="shared" si="969"/>
        <v>0</v>
      </c>
      <c r="AB670" s="12">
        <v>0</v>
      </c>
      <c r="AC670" s="12">
        <v>0</v>
      </c>
      <c r="AD670" s="12">
        <f t="shared" ref="AD670:AV670" si="971">SUM(AD671:AD673)</f>
        <v>0</v>
      </c>
      <c r="AE670" s="12">
        <f t="shared" si="971"/>
        <v>0</v>
      </c>
      <c r="AF670" s="12">
        <f t="shared" si="971"/>
        <v>0</v>
      </c>
      <c r="AG670" s="12">
        <f t="shared" si="971"/>
        <v>0</v>
      </c>
      <c r="AH670" s="12">
        <f t="shared" si="971"/>
        <v>0</v>
      </c>
      <c r="AI670" s="12">
        <f t="shared" si="971"/>
        <v>0</v>
      </c>
      <c r="AJ670" s="12">
        <f t="shared" ref="AJ670" si="972">SUM(AJ671:AJ673)</f>
        <v>0</v>
      </c>
      <c r="AK670" s="12">
        <f t="shared" si="971"/>
        <v>0</v>
      </c>
      <c r="AL670" s="12">
        <f t="shared" si="971"/>
        <v>0</v>
      </c>
      <c r="AM670" s="12">
        <f t="shared" si="971"/>
        <v>0</v>
      </c>
      <c r="AN670" s="12">
        <f t="shared" si="971"/>
        <v>0</v>
      </c>
      <c r="AO670" s="12">
        <f t="shared" si="971"/>
        <v>0</v>
      </c>
      <c r="AP670" s="12">
        <f t="shared" si="971"/>
        <v>0</v>
      </c>
      <c r="AQ670" s="12">
        <f t="shared" si="971"/>
        <v>0</v>
      </c>
      <c r="AR670" s="12">
        <f t="shared" si="971"/>
        <v>0</v>
      </c>
      <c r="AS670" s="12">
        <f t="shared" si="971"/>
        <v>0</v>
      </c>
      <c r="AT670" s="12">
        <f t="shared" si="971"/>
        <v>0</v>
      </c>
      <c r="AU670" s="12">
        <f t="shared" si="971"/>
        <v>0</v>
      </c>
      <c r="AV670" s="12">
        <f t="shared" si="971"/>
        <v>0</v>
      </c>
      <c r="AW670" s="12">
        <v>0</v>
      </c>
      <c r="AX670" s="12">
        <v>0</v>
      </c>
      <c r="AY670" s="12">
        <f t="shared" ref="AY670:BQ670" si="973">SUM(AY671:AY673)</f>
        <v>0</v>
      </c>
      <c r="AZ670" s="12">
        <f t="shared" si="973"/>
        <v>0</v>
      </c>
      <c r="BA670" s="12">
        <f t="shared" si="973"/>
        <v>0</v>
      </c>
      <c r="BB670" s="12">
        <f t="shared" si="973"/>
        <v>0</v>
      </c>
      <c r="BC670" s="12">
        <f t="shared" si="973"/>
        <v>0</v>
      </c>
      <c r="BD670" s="12">
        <f t="shared" si="973"/>
        <v>0</v>
      </c>
      <c r="BE670" s="12">
        <f t="shared" ref="BE670" si="974">SUM(BE671:BE673)</f>
        <v>0</v>
      </c>
      <c r="BF670" s="12">
        <f t="shared" si="973"/>
        <v>0</v>
      </c>
      <c r="BG670" s="12">
        <f t="shared" si="973"/>
        <v>0</v>
      </c>
      <c r="BH670" s="12">
        <f t="shared" si="973"/>
        <v>0</v>
      </c>
      <c r="BI670" s="12">
        <f t="shared" si="973"/>
        <v>0</v>
      </c>
      <c r="BJ670" s="12">
        <f t="shared" si="973"/>
        <v>0</v>
      </c>
      <c r="BK670" s="12">
        <f t="shared" si="973"/>
        <v>0</v>
      </c>
      <c r="BL670" s="12">
        <f t="shared" si="973"/>
        <v>0</v>
      </c>
      <c r="BM670" s="12">
        <f t="shared" si="973"/>
        <v>0</v>
      </c>
      <c r="BN670" s="12">
        <f t="shared" si="973"/>
        <v>0</v>
      </c>
      <c r="BO670" s="12">
        <f t="shared" si="973"/>
        <v>0</v>
      </c>
      <c r="BP670" s="12">
        <f t="shared" si="973"/>
        <v>0</v>
      </c>
      <c r="BQ670" s="12">
        <f t="shared" si="973"/>
        <v>0</v>
      </c>
      <c r="BR670" s="12">
        <v>0</v>
      </c>
      <c r="BS670" s="12">
        <v>0</v>
      </c>
    </row>
    <row r="671" spans="1:71" x14ac:dyDescent="0.25">
      <c r="A671" s="4" t="s">
        <v>225</v>
      </c>
      <c r="B671" s="4" t="s">
        <v>87</v>
      </c>
      <c r="C671" s="4" t="s">
        <v>15</v>
      </c>
      <c r="D671" s="65" t="s">
        <v>325</v>
      </c>
      <c r="E671" s="75">
        <v>8213</v>
      </c>
      <c r="F671" s="65"/>
      <c r="G671" s="60" t="s">
        <v>1878</v>
      </c>
      <c r="H671" s="13" t="s">
        <v>68</v>
      </c>
      <c r="I671" s="14">
        <v>0</v>
      </c>
      <c r="J671" s="14"/>
      <c r="K671" s="14"/>
      <c r="L671" s="14"/>
      <c r="M671" s="14"/>
      <c r="N671" s="14"/>
      <c r="O671" s="14">
        <f t="shared" si="954"/>
        <v>0</v>
      </c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>
        <v>0</v>
      </c>
      <c r="AC671" s="14">
        <v>0</v>
      </c>
      <c r="AD671" s="14">
        <v>0</v>
      </c>
      <c r="AE671" s="14"/>
      <c r="AF671" s="14"/>
      <c r="AG671" s="14"/>
      <c r="AH671" s="14"/>
      <c r="AI671" s="14"/>
      <c r="AJ671" s="14">
        <f t="shared" si="955"/>
        <v>0</v>
      </c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>
        <v>0</v>
      </c>
      <c r="AX671" s="14">
        <v>0</v>
      </c>
      <c r="AY671" s="14">
        <v>0</v>
      </c>
      <c r="AZ671" s="14"/>
      <c r="BA671" s="14"/>
      <c r="BB671" s="14"/>
      <c r="BC671" s="14"/>
      <c r="BD671" s="14"/>
      <c r="BE671" s="14">
        <f t="shared" si="956"/>
        <v>0</v>
      </c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>
        <v>0</v>
      </c>
      <c r="BS671" s="14">
        <v>0</v>
      </c>
    </row>
    <row r="672" spans="1:71" x14ac:dyDescent="0.25">
      <c r="A672" s="4" t="s">
        <v>225</v>
      </c>
      <c r="B672" s="4" t="s">
        <v>87</v>
      </c>
      <c r="C672" s="4" t="s">
        <v>15</v>
      </c>
      <c r="D672" s="65" t="s">
        <v>325</v>
      </c>
      <c r="E672" s="75">
        <v>8215</v>
      </c>
      <c r="F672" s="65"/>
      <c r="G672" s="60" t="s">
        <v>1878</v>
      </c>
      <c r="H672" s="13" t="s">
        <v>170</v>
      </c>
      <c r="I672" s="14">
        <v>0</v>
      </c>
      <c r="J672" s="14"/>
      <c r="K672" s="14"/>
      <c r="L672" s="14"/>
      <c r="M672" s="14"/>
      <c r="N672" s="14"/>
      <c r="O672" s="14">
        <f t="shared" si="954"/>
        <v>0</v>
      </c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>
        <v>0</v>
      </c>
      <c r="AC672" s="14">
        <v>0</v>
      </c>
      <c r="AD672" s="14">
        <v>0</v>
      </c>
      <c r="AE672" s="14"/>
      <c r="AF672" s="14"/>
      <c r="AG672" s="14"/>
      <c r="AH672" s="14"/>
      <c r="AI672" s="14"/>
      <c r="AJ672" s="14">
        <f t="shared" si="955"/>
        <v>0</v>
      </c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>
        <v>0</v>
      </c>
      <c r="AX672" s="14">
        <v>0</v>
      </c>
      <c r="AY672" s="14">
        <v>0</v>
      </c>
      <c r="AZ672" s="14"/>
      <c r="BA672" s="14"/>
      <c r="BB672" s="14"/>
      <c r="BC672" s="14"/>
      <c r="BD672" s="14"/>
      <c r="BE672" s="14">
        <f t="shared" si="956"/>
        <v>0</v>
      </c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>
        <v>0</v>
      </c>
      <c r="BS672" s="14">
        <v>0</v>
      </c>
    </row>
    <row r="673" spans="1:71" x14ac:dyDescent="0.25">
      <c r="A673" s="4" t="s">
        <v>225</v>
      </c>
      <c r="B673" s="4" t="s">
        <v>87</v>
      </c>
      <c r="C673" s="4" t="s">
        <v>15</v>
      </c>
      <c r="D673" s="65" t="s">
        <v>325</v>
      </c>
      <c r="E673" s="75">
        <v>8216</v>
      </c>
      <c r="F673" s="65"/>
      <c r="G673" s="60" t="s">
        <v>1878</v>
      </c>
      <c r="H673" s="13" t="s">
        <v>306</v>
      </c>
      <c r="I673" s="14">
        <v>0</v>
      </c>
      <c r="J673" s="14"/>
      <c r="K673" s="14"/>
      <c r="L673" s="14"/>
      <c r="M673" s="14"/>
      <c r="N673" s="14"/>
      <c r="O673" s="14">
        <f t="shared" si="954"/>
        <v>0</v>
      </c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>
        <v>0</v>
      </c>
      <c r="AC673" s="14">
        <v>0</v>
      </c>
      <c r="AD673" s="14">
        <v>0</v>
      </c>
      <c r="AE673" s="14"/>
      <c r="AF673" s="14"/>
      <c r="AG673" s="14"/>
      <c r="AH673" s="14"/>
      <c r="AI673" s="14"/>
      <c r="AJ673" s="14">
        <f t="shared" si="955"/>
        <v>0</v>
      </c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>
        <v>0</v>
      </c>
      <c r="AX673" s="14">
        <v>0</v>
      </c>
      <c r="AY673" s="14">
        <v>0</v>
      </c>
      <c r="AZ673" s="14"/>
      <c r="BA673" s="14"/>
      <c r="BB673" s="14"/>
      <c r="BC673" s="14"/>
      <c r="BD673" s="14"/>
      <c r="BE673" s="14">
        <f t="shared" si="956"/>
        <v>0</v>
      </c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>
        <v>0</v>
      </c>
      <c r="BS673" s="14">
        <v>0</v>
      </c>
    </row>
    <row r="674" spans="1:71" x14ac:dyDescent="0.25">
      <c r="A674" s="13" t="s">
        <v>1</v>
      </c>
      <c r="B674" s="13" t="s">
        <v>1</v>
      </c>
      <c r="C674" s="13" t="s">
        <v>1</v>
      </c>
      <c r="D674" s="60" t="s">
        <v>1</v>
      </c>
      <c r="E674" s="60" t="s">
        <v>1</v>
      </c>
      <c r="F674" s="60" t="s">
        <v>1</v>
      </c>
      <c r="G674" s="13" t="s">
        <v>1</v>
      </c>
      <c r="H674" s="10" t="s">
        <v>336</v>
      </c>
      <c r="I674" s="11">
        <f t="shared" ref="I674:AA674" si="975">SUM(I669,I666,I641)</f>
        <v>0</v>
      </c>
      <c r="J674" s="11">
        <f t="shared" si="975"/>
        <v>0</v>
      </c>
      <c r="K674" s="11">
        <f t="shared" si="975"/>
        <v>0</v>
      </c>
      <c r="L674" s="11">
        <f t="shared" si="975"/>
        <v>0</v>
      </c>
      <c r="M674" s="11">
        <f t="shared" si="975"/>
        <v>0</v>
      </c>
      <c r="N674" s="11">
        <f t="shared" si="975"/>
        <v>0</v>
      </c>
      <c r="O674" s="11">
        <f t="shared" si="975"/>
        <v>0</v>
      </c>
      <c r="P674" s="11">
        <f t="shared" si="975"/>
        <v>0</v>
      </c>
      <c r="Q674" s="11">
        <f t="shared" si="975"/>
        <v>0</v>
      </c>
      <c r="R674" s="11">
        <f t="shared" si="975"/>
        <v>0</v>
      </c>
      <c r="S674" s="11">
        <f t="shared" si="975"/>
        <v>0</v>
      </c>
      <c r="T674" s="11">
        <f t="shared" si="975"/>
        <v>0</v>
      </c>
      <c r="U674" s="11">
        <f t="shared" si="975"/>
        <v>0</v>
      </c>
      <c r="V674" s="11">
        <f t="shared" si="975"/>
        <v>0</v>
      </c>
      <c r="W674" s="11">
        <f t="shared" si="975"/>
        <v>0</v>
      </c>
      <c r="X674" s="11">
        <f t="shared" si="975"/>
        <v>0</v>
      </c>
      <c r="Y674" s="11">
        <f t="shared" si="975"/>
        <v>0</v>
      </c>
      <c r="Z674" s="11">
        <f t="shared" si="975"/>
        <v>0</v>
      </c>
      <c r="AA674" s="11">
        <f t="shared" si="975"/>
        <v>0</v>
      </c>
      <c r="AB674" s="11">
        <v>0</v>
      </c>
      <c r="AC674" s="11">
        <v>0</v>
      </c>
      <c r="AD674" s="11">
        <f t="shared" ref="AD674:AV674" si="976">SUM(AD669,AD666,AD641)</f>
        <v>0</v>
      </c>
      <c r="AE674" s="11">
        <f t="shared" si="976"/>
        <v>0</v>
      </c>
      <c r="AF674" s="11">
        <f t="shared" si="976"/>
        <v>0</v>
      </c>
      <c r="AG674" s="11">
        <f t="shared" si="976"/>
        <v>0</v>
      </c>
      <c r="AH674" s="11">
        <f t="shared" si="976"/>
        <v>0</v>
      </c>
      <c r="AI674" s="11">
        <f t="shared" si="976"/>
        <v>0</v>
      </c>
      <c r="AJ674" s="11">
        <f t="shared" si="976"/>
        <v>0</v>
      </c>
      <c r="AK674" s="11">
        <f t="shared" si="976"/>
        <v>0</v>
      </c>
      <c r="AL674" s="11">
        <f t="shared" si="976"/>
        <v>0</v>
      </c>
      <c r="AM674" s="11">
        <f t="shared" si="976"/>
        <v>0</v>
      </c>
      <c r="AN674" s="11">
        <f t="shared" si="976"/>
        <v>0</v>
      </c>
      <c r="AO674" s="11">
        <f t="shared" si="976"/>
        <v>0</v>
      </c>
      <c r="AP674" s="11">
        <f t="shared" si="976"/>
        <v>0</v>
      </c>
      <c r="AQ674" s="11">
        <f t="shared" si="976"/>
        <v>0</v>
      </c>
      <c r="AR674" s="11">
        <f t="shared" si="976"/>
        <v>0</v>
      </c>
      <c r="AS674" s="11">
        <f t="shared" si="976"/>
        <v>0</v>
      </c>
      <c r="AT674" s="11">
        <f t="shared" si="976"/>
        <v>0</v>
      </c>
      <c r="AU674" s="11">
        <f t="shared" si="976"/>
        <v>0</v>
      </c>
      <c r="AV674" s="11">
        <f t="shared" si="976"/>
        <v>0</v>
      </c>
      <c r="AW674" s="11">
        <v>0</v>
      </c>
      <c r="AX674" s="11">
        <v>0</v>
      </c>
      <c r="AY674" s="11">
        <f t="shared" ref="AY674:BQ674" si="977">SUM(AY669,AY666,AY641)</f>
        <v>62850</v>
      </c>
      <c r="AZ674" s="11">
        <f t="shared" si="977"/>
        <v>8255</v>
      </c>
      <c r="BA674" s="11">
        <f t="shared" si="977"/>
        <v>0</v>
      </c>
      <c r="BB674" s="11">
        <f t="shared" si="977"/>
        <v>0</v>
      </c>
      <c r="BC674" s="11">
        <f t="shared" si="977"/>
        <v>0</v>
      </c>
      <c r="BD674" s="11">
        <f t="shared" si="977"/>
        <v>0</v>
      </c>
      <c r="BE674" s="11">
        <f t="shared" si="977"/>
        <v>71105</v>
      </c>
      <c r="BF674" s="11">
        <f t="shared" si="977"/>
        <v>0</v>
      </c>
      <c r="BG674" s="11">
        <f t="shared" si="977"/>
        <v>0</v>
      </c>
      <c r="BH674" s="11">
        <f t="shared" si="977"/>
        <v>8255</v>
      </c>
      <c r="BI674" s="11">
        <f t="shared" si="977"/>
        <v>0</v>
      </c>
      <c r="BJ674" s="11">
        <f t="shared" si="977"/>
        <v>0</v>
      </c>
      <c r="BK674" s="11">
        <f t="shared" si="977"/>
        <v>0</v>
      </c>
      <c r="BL674" s="11">
        <f t="shared" si="977"/>
        <v>0</v>
      </c>
      <c r="BM674" s="11">
        <f t="shared" si="977"/>
        <v>0</v>
      </c>
      <c r="BN674" s="11">
        <f t="shared" si="977"/>
        <v>0</v>
      </c>
      <c r="BO674" s="11">
        <f t="shared" si="977"/>
        <v>0</v>
      </c>
      <c r="BP674" s="11">
        <f t="shared" si="977"/>
        <v>0</v>
      </c>
      <c r="BQ674" s="11">
        <f t="shared" si="977"/>
        <v>0</v>
      </c>
      <c r="BR674" s="11">
        <v>8255</v>
      </c>
      <c r="BS674" s="11">
        <v>62850</v>
      </c>
    </row>
    <row r="675" spans="1:71" ht="15.75" thickBot="1" x14ac:dyDescent="0.3">
      <c r="A675" s="13" t="s">
        <v>1</v>
      </c>
      <c r="B675" s="13" t="s">
        <v>1</v>
      </c>
      <c r="C675" s="13" t="s">
        <v>1</v>
      </c>
      <c r="D675" s="60" t="s">
        <v>1</v>
      </c>
      <c r="E675" s="60" t="s">
        <v>1</v>
      </c>
      <c r="F675" s="60" t="s">
        <v>1</v>
      </c>
      <c r="G675" s="13" t="s">
        <v>1</v>
      </c>
      <c r="H675" s="2" t="s">
        <v>70</v>
      </c>
      <c r="I675" s="13" t="s">
        <v>1</v>
      </c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>
        <v>0</v>
      </c>
      <c r="AC675" s="13">
        <v>0</v>
      </c>
      <c r="AD675" s="13" t="s">
        <v>1</v>
      </c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>
        <v>0</v>
      </c>
      <c r="AX675" s="13">
        <v>0</v>
      </c>
      <c r="AY675" s="13" t="s">
        <v>1</v>
      </c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>
        <v>0</v>
      </c>
      <c r="BS675" s="13">
        <v>0</v>
      </c>
    </row>
    <row r="676" spans="1:71" ht="69.75" customHeight="1" thickBot="1" x14ac:dyDescent="0.3">
      <c r="A676" s="110" t="s">
        <v>1</v>
      </c>
      <c r="B676" s="110" t="s">
        <v>1</v>
      </c>
      <c r="C676" s="110" t="s">
        <v>1</v>
      </c>
      <c r="D676" s="113" t="s">
        <v>1</v>
      </c>
      <c r="E676" s="113" t="s">
        <v>1</v>
      </c>
      <c r="F676" s="113" t="s">
        <v>1</v>
      </c>
      <c r="G676" s="116" t="s">
        <v>1</v>
      </c>
      <c r="H676" s="5" t="s">
        <v>71</v>
      </c>
      <c r="I676" s="57" t="s">
        <v>11</v>
      </c>
      <c r="J676" s="57" t="s">
        <v>1831</v>
      </c>
      <c r="K676" s="57" t="s">
        <v>1784</v>
      </c>
      <c r="L676" s="57" t="s">
        <v>1817</v>
      </c>
      <c r="M676" s="57" t="s">
        <v>1818</v>
      </c>
      <c r="N676" s="57" t="s">
        <v>1819</v>
      </c>
      <c r="O676" s="57" t="s">
        <v>1835</v>
      </c>
      <c r="P676" s="57" t="s">
        <v>1832</v>
      </c>
      <c r="Q676" s="57" t="s">
        <v>1820</v>
      </c>
      <c r="R676" s="57" t="s">
        <v>1821</v>
      </c>
      <c r="S676" s="57" t="s">
        <v>1822</v>
      </c>
      <c r="T676" s="57" t="s">
        <v>1823</v>
      </c>
      <c r="U676" s="57" t="s">
        <v>1824</v>
      </c>
      <c r="V676" s="57" t="s">
        <v>1825</v>
      </c>
      <c r="W676" s="57" t="s">
        <v>1833</v>
      </c>
      <c r="X676" s="57" t="s">
        <v>1834</v>
      </c>
      <c r="Y676" s="57" t="s">
        <v>1826</v>
      </c>
      <c r="Z676" s="57" t="s">
        <v>1827</v>
      </c>
      <c r="AA676" s="57" t="s">
        <v>1828</v>
      </c>
      <c r="AB676" s="57" t="s">
        <v>1829</v>
      </c>
      <c r="AC676" s="57" t="s">
        <v>1830</v>
      </c>
      <c r="AD676" s="58" t="s">
        <v>12</v>
      </c>
      <c r="AE676" s="58" t="s">
        <v>1831</v>
      </c>
      <c r="AF676" s="58" t="s">
        <v>1784</v>
      </c>
      <c r="AG676" s="58" t="s">
        <v>1817</v>
      </c>
      <c r="AH676" s="58" t="s">
        <v>1818</v>
      </c>
      <c r="AI676" s="58" t="s">
        <v>1819</v>
      </c>
      <c r="AJ676" s="58" t="s">
        <v>1836</v>
      </c>
      <c r="AK676" s="58" t="s">
        <v>1832</v>
      </c>
      <c r="AL676" s="58" t="s">
        <v>1820</v>
      </c>
      <c r="AM676" s="58" t="s">
        <v>1821</v>
      </c>
      <c r="AN676" s="58" t="s">
        <v>1822</v>
      </c>
      <c r="AO676" s="58" t="s">
        <v>1823</v>
      </c>
      <c r="AP676" s="58" t="s">
        <v>1824</v>
      </c>
      <c r="AQ676" s="58" t="s">
        <v>1825</v>
      </c>
      <c r="AR676" s="58" t="s">
        <v>1833</v>
      </c>
      <c r="AS676" s="58" t="s">
        <v>1834</v>
      </c>
      <c r="AT676" s="58" t="s">
        <v>1826</v>
      </c>
      <c r="AU676" s="58" t="s">
        <v>1827</v>
      </c>
      <c r="AV676" s="58" t="s">
        <v>1828</v>
      </c>
      <c r="AW676" s="58" t="s">
        <v>1829</v>
      </c>
      <c r="AX676" s="58" t="s">
        <v>1830</v>
      </c>
      <c r="AY676" s="59" t="s">
        <v>13</v>
      </c>
      <c r="AZ676" s="59" t="s">
        <v>1831</v>
      </c>
      <c r="BA676" s="59" t="s">
        <v>1784</v>
      </c>
      <c r="BB676" s="59" t="s">
        <v>1817</v>
      </c>
      <c r="BC676" s="59" t="s">
        <v>1818</v>
      </c>
      <c r="BD676" s="59" t="s">
        <v>1819</v>
      </c>
      <c r="BE676" s="59" t="s">
        <v>1837</v>
      </c>
      <c r="BF676" s="59" t="s">
        <v>1832</v>
      </c>
      <c r="BG676" s="59" t="s">
        <v>1820</v>
      </c>
      <c r="BH676" s="59" t="s">
        <v>1821</v>
      </c>
      <c r="BI676" s="59" t="s">
        <v>1822</v>
      </c>
      <c r="BJ676" s="59" t="s">
        <v>1823</v>
      </c>
      <c r="BK676" s="59" t="s">
        <v>1824</v>
      </c>
      <c r="BL676" s="59" t="s">
        <v>1825</v>
      </c>
      <c r="BM676" s="59" t="s">
        <v>1833</v>
      </c>
      <c r="BN676" s="59" t="s">
        <v>1834</v>
      </c>
      <c r="BO676" s="59" t="s">
        <v>1826</v>
      </c>
      <c r="BP676" s="59" t="s">
        <v>1827</v>
      </c>
      <c r="BQ676" s="59" t="s">
        <v>1828</v>
      </c>
      <c r="BR676" s="59" t="s">
        <v>1829</v>
      </c>
      <c r="BS676" s="59" t="s">
        <v>1830</v>
      </c>
    </row>
    <row r="677" spans="1:71" x14ac:dyDescent="0.25">
      <c r="A677" s="111"/>
      <c r="B677" s="111"/>
      <c r="C677" s="111"/>
      <c r="D677" s="114"/>
      <c r="E677" s="114"/>
      <c r="F677" s="114"/>
      <c r="G677" s="117"/>
      <c r="H677" s="15" t="s">
        <v>1</v>
      </c>
      <c r="I677" s="9">
        <v>1</v>
      </c>
      <c r="J677" s="9">
        <v>2</v>
      </c>
      <c r="K677" s="9">
        <v>3</v>
      </c>
      <c r="L677" s="9">
        <v>4</v>
      </c>
      <c r="M677" s="9">
        <v>5</v>
      </c>
      <c r="N677" s="9">
        <v>6</v>
      </c>
      <c r="O677" s="9">
        <v>7</v>
      </c>
      <c r="P677" s="9">
        <v>8</v>
      </c>
      <c r="Q677" s="9">
        <v>9</v>
      </c>
      <c r="R677" s="9">
        <v>10</v>
      </c>
      <c r="S677" s="9">
        <v>11</v>
      </c>
      <c r="T677" s="9">
        <v>12</v>
      </c>
      <c r="U677" s="9">
        <v>13</v>
      </c>
      <c r="V677" s="9">
        <v>14</v>
      </c>
      <c r="W677" s="9">
        <v>15</v>
      </c>
      <c r="X677" s="9">
        <v>16</v>
      </c>
      <c r="Y677" s="9">
        <v>17</v>
      </c>
      <c r="Z677" s="9">
        <v>18</v>
      </c>
      <c r="AA677" s="9">
        <v>19</v>
      </c>
      <c r="AB677" s="9">
        <v>20</v>
      </c>
      <c r="AC677" s="9">
        <v>21</v>
      </c>
      <c r="AD677" s="9">
        <v>1</v>
      </c>
      <c r="AE677" s="9">
        <v>2</v>
      </c>
      <c r="AF677" s="9">
        <v>3</v>
      </c>
      <c r="AG677" s="9">
        <v>4</v>
      </c>
      <c r="AH677" s="9">
        <v>5</v>
      </c>
      <c r="AI677" s="9">
        <v>6</v>
      </c>
      <c r="AJ677" s="9">
        <v>7</v>
      </c>
      <c r="AK677" s="9">
        <v>8</v>
      </c>
      <c r="AL677" s="9">
        <v>9</v>
      </c>
      <c r="AM677" s="9">
        <v>10</v>
      </c>
      <c r="AN677" s="9">
        <v>11</v>
      </c>
      <c r="AO677" s="9">
        <v>12</v>
      </c>
      <c r="AP677" s="9">
        <v>13</v>
      </c>
      <c r="AQ677" s="9">
        <v>14</v>
      </c>
      <c r="AR677" s="9">
        <v>15</v>
      </c>
      <c r="AS677" s="9">
        <v>16</v>
      </c>
      <c r="AT677" s="9">
        <v>17</v>
      </c>
      <c r="AU677" s="9">
        <v>18</v>
      </c>
      <c r="AV677" s="9">
        <v>19</v>
      </c>
      <c r="AW677" s="9">
        <v>20</v>
      </c>
      <c r="AX677" s="9">
        <v>21</v>
      </c>
      <c r="AY677" s="9">
        <v>1</v>
      </c>
      <c r="AZ677" s="9">
        <v>2</v>
      </c>
      <c r="BA677" s="9">
        <v>3</v>
      </c>
      <c r="BB677" s="9">
        <v>4</v>
      </c>
      <c r="BC677" s="9">
        <v>5</v>
      </c>
      <c r="BD677" s="9">
        <v>6</v>
      </c>
      <c r="BE677" s="9">
        <v>7</v>
      </c>
      <c r="BF677" s="9">
        <v>8</v>
      </c>
      <c r="BG677" s="9">
        <v>9</v>
      </c>
      <c r="BH677" s="9">
        <v>10</v>
      </c>
      <c r="BI677" s="9">
        <v>11</v>
      </c>
      <c r="BJ677" s="9">
        <v>12</v>
      </c>
      <c r="BK677" s="9">
        <v>13</v>
      </c>
      <c r="BL677" s="9">
        <v>14</v>
      </c>
      <c r="BM677" s="9">
        <v>15</v>
      </c>
      <c r="BN677" s="9">
        <v>16</v>
      </c>
      <c r="BO677" s="9">
        <v>17</v>
      </c>
      <c r="BP677" s="9">
        <v>18</v>
      </c>
      <c r="BQ677" s="9">
        <v>19</v>
      </c>
      <c r="BR677" s="9">
        <v>20</v>
      </c>
      <c r="BS677" s="9">
        <v>21</v>
      </c>
    </row>
    <row r="678" spans="1:71" x14ac:dyDescent="0.25">
      <c r="A678" s="111"/>
      <c r="B678" s="111"/>
      <c r="C678" s="111"/>
      <c r="D678" s="114"/>
      <c r="E678" s="114"/>
      <c r="F678" s="114"/>
      <c r="G678" s="117"/>
      <c r="H678" s="16" t="s">
        <v>308</v>
      </c>
      <c r="I678" s="17">
        <f t="shared" ref="I678:AA678" si="978">SUM(I674)</f>
        <v>0</v>
      </c>
      <c r="J678" s="17">
        <f t="shared" si="978"/>
        <v>0</v>
      </c>
      <c r="K678" s="17">
        <f t="shared" si="978"/>
        <v>0</v>
      </c>
      <c r="L678" s="17">
        <f t="shared" si="978"/>
        <v>0</v>
      </c>
      <c r="M678" s="17">
        <f t="shared" si="978"/>
        <v>0</v>
      </c>
      <c r="N678" s="17">
        <f t="shared" si="978"/>
        <v>0</v>
      </c>
      <c r="O678" s="17">
        <f t="shared" ref="O678" si="979">SUM(O674)</f>
        <v>0</v>
      </c>
      <c r="P678" s="17">
        <f t="shared" si="978"/>
        <v>0</v>
      </c>
      <c r="Q678" s="17">
        <f t="shared" si="978"/>
        <v>0</v>
      </c>
      <c r="R678" s="17">
        <f t="shared" si="978"/>
        <v>0</v>
      </c>
      <c r="S678" s="17">
        <f t="shared" si="978"/>
        <v>0</v>
      </c>
      <c r="T678" s="17">
        <f t="shared" si="978"/>
        <v>0</v>
      </c>
      <c r="U678" s="17">
        <f t="shared" si="978"/>
        <v>0</v>
      </c>
      <c r="V678" s="17">
        <f t="shared" si="978"/>
        <v>0</v>
      </c>
      <c r="W678" s="17">
        <f t="shared" si="978"/>
        <v>0</v>
      </c>
      <c r="X678" s="17">
        <f t="shared" si="978"/>
        <v>0</v>
      </c>
      <c r="Y678" s="17">
        <f t="shared" si="978"/>
        <v>0</v>
      </c>
      <c r="Z678" s="17">
        <f t="shared" si="978"/>
        <v>0</v>
      </c>
      <c r="AA678" s="17">
        <f t="shared" si="978"/>
        <v>0</v>
      </c>
      <c r="AB678" s="17">
        <v>0</v>
      </c>
      <c r="AC678" s="17">
        <v>0</v>
      </c>
      <c r="AD678" s="17">
        <f t="shared" ref="AD678:AV678" si="980">SUM(AD674)</f>
        <v>0</v>
      </c>
      <c r="AE678" s="17">
        <f t="shared" si="980"/>
        <v>0</v>
      </c>
      <c r="AF678" s="17">
        <f t="shared" si="980"/>
        <v>0</v>
      </c>
      <c r="AG678" s="17">
        <f t="shared" si="980"/>
        <v>0</v>
      </c>
      <c r="AH678" s="17">
        <f t="shared" si="980"/>
        <v>0</v>
      </c>
      <c r="AI678" s="17">
        <f t="shared" si="980"/>
        <v>0</v>
      </c>
      <c r="AJ678" s="17">
        <f t="shared" ref="AJ678" si="981">SUM(AJ674)</f>
        <v>0</v>
      </c>
      <c r="AK678" s="17">
        <f t="shared" si="980"/>
        <v>0</v>
      </c>
      <c r="AL678" s="17">
        <f t="shared" si="980"/>
        <v>0</v>
      </c>
      <c r="AM678" s="17">
        <f t="shared" si="980"/>
        <v>0</v>
      </c>
      <c r="AN678" s="17">
        <f t="shared" si="980"/>
        <v>0</v>
      </c>
      <c r="AO678" s="17">
        <f t="shared" si="980"/>
        <v>0</v>
      </c>
      <c r="AP678" s="17">
        <f t="shared" si="980"/>
        <v>0</v>
      </c>
      <c r="AQ678" s="17">
        <f t="shared" si="980"/>
        <v>0</v>
      </c>
      <c r="AR678" s="17">
        <f t="shared" si="980"/>
        <v>0</v>
      </c>
      <c r="AS678" s="17">
        <f t="shared" si="980"/>
        <v>0</v>
      </c>
      <c r="AT678" s="17">
        <f t="shared" si="980"/>
        <v>0</v>
      </c>
      <c r="AU678" s="17">
        <f t="shared" si="980"/>
        <v>0</v>
      </c>
      <c r="AV678" s="17">
        <f t="shared" si="980"/>
        <v>0</v>
      </c>
      <c r="AW678" s="17">
        <v>0</v>
      </c>
      <c r="AX678" s="17">
        <v>0</v>
      </c>
      <c r="AY678" s="17">
        <f t="shared" ref="AY678:BQ678" si="982">SUM(AY674)</f>
        <v>62850</v>
      </c>
      <c r="AZ678" s="17">
        <f t="shared" si="982"/>
        <v>8255</v>
      </c>
      <c r="BA678" s="17">
        <f t="shared" si="982"/>
        <v>0</v>
      </c>
      <c r="BB678" s="17">
        <f t="shared" si="982"/>
        <v>0</v>
      </c>
      <c r="BC678" s="17">
        <f t="shared" si="982"/>
        <v>0</v>
      </c>
      <c r="BD678" s="17">
        <f t="shared" si="982"/>
        <v>0</v>
      </c>
      <c r="BE678" s="17">
        <f t="shared" ref="BE678" si="983">SUM(BE674)</f>
        <v>71105</v>
      </c>
      <c r="BF678" s="17">
        <f t="shared" si="982"/>
        <v>0</v>
      </c>
      <c r="BG678" s="17">
        <f t="shared" si="982"/>
        <v>0</v>
      </c>
      <c r="BH678" s="17">
        <f t="shared" si="982"/>
        <v>8255</v>
      </c>
      <c r="BI678" s="17">
        <f t="shared" si="982"/>
        <v>0</v>
      </c>
      <c r="BJ678" s="17">
        <f t="shared" si="982"/>
        <v>0</v>
      </c>
      <c r="BK678" s="17">
        <f t="shared" si="982"/>
        <v>0</v>
      </c>
      <c r="BL678" s="17">
        <f t="shared" si="982"/>
        <v>0</v>
      </c>
      <c r="BM678" s="17">
        <f t="shared" si="982"/>
        <v>0</v>
      </c>
      <c r="BN678" s="17">
        <f t="shared" si="982"/>
        <v>0</v>
      </c>
      <c r="BO678" s="17">
        <f t="shared" si="982"/>
        <v>0</v>
      </c>
      <c r="BP678" s="17">
        <f t="shared" si="982"/>
        <v>0</v>
      </c>
      <c r="BQ678" s="17">
        <f t="shared" si="982"/>
        <v>0</v>
      </c>
      <c r="BR678" s="17">
        <v>8255</v>
      </c>
      <c r="BS678" s="17">
        <v>62850</v>
      </c>
    </row>
    <row r="679" spans="1:71" x14ac:dyDescent="0.25">
      <c r="A679" s="112"/>
      <c r="B679" s="112"/>
      <c r="C679" s="112"/>
      <c r="D679" s="115"/>
      <c r="E679" s="115"/>
      <c r="F679" s="115"/>
      <c r="G679" s="118"/>
      <c r="H679" s="18" t="s">
        <v>73</v>
      </c>
      <c r="I679" s="17">
        <f t="shared" ref="I679:AA679" si="984">SUM(I678)</f>
        <v>0</v>
      </c>
      <c r="J679" s="17">
        <f t="shared" si="984"/>
        <v>0</v>
      </c>
      <c r="K679" s="17">
        <f t="shared" si="984"/>
        <v>0</v>
      </c>
      <c r="L679" s="17">
        <f t="shared" si="984"/>
        <v>0</v>
      </c>
      <c r="M679" s="17">
        <f t="shared" si="984"/>
        <v>0</v>
      </c>
      <c r="N679" s="17">
        <f t="shared" si="984"/>
        <v>0</v>
      </c>
      <c r="O679" s="17">
        <f t="shared" ref="O679" si="985">SUM(O678)</f>
        <v>0</v>
      </c>
      <c r="P679" s="17">
        <f t="shared" si="984"/>
        <v>0</v>
      </c>
      <c r="Q679" s="17">
        <f t="shared" si="984"/>
        <v>0</v>
      </c>
      <c r="R679" s="17">
        <f t="shared" si="984"/>
        <v>0</v>
      </c>
      <c r="S679" s="17">
        <f t="shared" si="984"/>
        <v>0</v>
      </c>
      <c r="T679" s="17">
        <f t="shared" si="984"/>
        <v>0</v>
      </c>
      <c r="U679" s="17">
        <f t="shared" si="984"/>
        <v>0</v>
      </c>
      <c r="V679" s="17">
        <f t="shared" si="984"/>
        <v>0</v>
      </c>
      <c r="W679" s="17">
        <f t="shared" si="984"/>
        <v>0</v>
      </c>
      <c r="X679" s="17">
        <f t="shared" si="984"/>
        <v>0</v>
      </c>
      <c r="Y679" s="17">
        <f t="shared" si="984"/>
        <v>0</v>
      </c>
      <c r="Z679" s="17">
        <f t="shared" si="984"/>
        <v>0</v>
      </c>
      <c r="AA679" s="17">
        <f t="shared" si="984"/>
        <v>0</v>
      </c>
      <c r="AB679" s="17">
        <v>0</v>
      </c>
      <c r="AC679" s="17">
        <v>0</v>
      </c>
      <c r="AD679" s="17">
        <f t="shared" ref="AD679:AV679" si="986">SUM(AD678)</f>
        <v>0</v>
      </c>
      <c r="AE679" s="17">
        <f t="shared" si="986"/>
        <v>0</v>
      </c>
      <c r="AF679" s="17">
        <f t="shared" si="986"/>
        <v>0</v>
      </c>
      <c r="AG679" s="17">
        <f t="shared" si="986"/>
        <v>0</v>
      </c>
      <c r="AH679" s="17">
        <f t="shared" si="986"/>
        <v>0</v>
      </c>
      <c r="AI679" s="17">
        <f t="shared" si="986"/>
        <v>0</v>
      </c>
      <c r="AJ679" s="17">
        <f t="shared" ref="AJ679" si="987">SUM(AJ678)</f>
        <v>0</v>
      </c>
      <c r="AK679" s="17">
        <f t="shared" si="986"/>
        <v>0</v>
      </c>
      <c r="AL679" s="17">
        <f t="shared" si="986"/>
        <v>0</v>
      </c>
      <c r="AM679" s="17">
        <f t="shared" si="986"/>
        <v>0</v>
      </c>
      <c r="AN679" s="17">
        <f t="shared" si="986"/>
        <v>0</v>
      </c>
      <c r="AO679" s="17">
        <f t="shared" si="986"/>
        <v>0</v>
      </c>
      <c r="AP679" s="17">
        <f t="shared" si="986"/>
        <v>0</v>
      </c>
      <c r="AQ679" s="17">
        <f t="shared" si="986"/>
        <v>0</v>
      </c>
      <c r="AR679" s="17">
        <f t="shared" si="986"/>
        <v>0</v>
      </c>
      <c r="AS679" s="17">
        <f t="shared" si="986"/>
        <v>0</v>
      </c>
      <c r="AT679" s="17">
        <f t="shared" si="986"/>
        <v>0</v>
      </c>
      <c r="AU679" s="17">
        <f t="shared" si="986"/>
        <v>0</v>
      </c>
      <c r="AV679" s="17">
        <f t="shared" si="986"/>
        <v>0</v>
      </c>
      <c r="AW679" s="17">
        <v>0</v>
      </c>
      <c r="AX679" s="17">
        <v>0</v>
      </c>
      <c r="AY679" s="17">
        <f t="shared" ref="AY679:BQ679" si="988">SUM(AY678)</f>
        <v>62850</v>
      </c>
      <c r="AZ679" s="17">
        <f t="shared" si="988"/>
        <v>8255</v>
      </c>
      <c r="BA679" s="17">
        <f t="shared" si="988"/>
        <v>0</v>
      </c>
      <c r="BB679" s="17">
        <f t="shared" si="988"/>
        <v>0</v>
      </c>
      <c r="BC679" s="17">
        <f t="shared" si="988"/>
        <v>0</v>
      </c>
      <c r="BD679" s="17">
        <f t="shared" si="988"/>
        <v>0</v>
      </c>
      <c r="BE679" s="17">
        <f t="shared" ref="BE679" si="989">SUM(BE678)</f>
        <v>71105</v>
      </c>
      <c r="BF679" s="17">
        <f t="shared" si="988"/>
        <v>0</v>
      </c>
      <c r="BG679" s="17">
        <f t="shared" si="988"/>
        <v>0</v>
      </c>
      <c r="BH679" s="17">
        <f t="shared" si="988"/>
        <v>8255</v>
      </c>
      <c r="BI679" s="17">
        <f t="shared" si="988"/>
        <v>0</v>
      </c>
      <c r="BJ679" s="17">
        <f t="shared" si="988"/>
        <v>0</v>
      </c>
      <c r="BK679" s="17">
        <f t="shared" si="988"/>
        <v>0</v>
      </c>
      <c r="BL679" s="17">
        <f t="shared" si="988"/>
        <v>0</v>
      </c>
      <c r="BM679" s="17">
        <f t="shared" si="988"/>
        <v>0</v>
      </c>
      <c r="BN679" s="17">
        <f t="shared" si="988"/>
        <v>0</v>
      </c>
      <c r="BO679" s="17">
        <f t="shared" si="988"/>
        <v>0</v>
      </c>
      <c r="BP679" s="17">
        <f t="shared" si="988"/>
        <v>0</v>
      </c>
      <c r="BQ679" s="17">
        <f t="shared" si="988"/>
        <v>0</v>
      </c>
      <c r="BR679" s="17">
        <v>8255</v>
      </c>
      <c r="BS679" s="17">
        <v>62850</v>
      </c>
    </row>
    <row r="680" spans="1:71" x14ac:dyDescent="0.25">
      <c r="A680" s="13" t="s">
        <v>1</v>
      </c>
      <c r="B680" s="13" t="s">
        <v>1</v>
      </c>
      <c r="C680" s="13" t="s">
        <v>1</v>
      </c>
      <c r="D680" s="60" t="s">
        <v>1</v>
      </c>
      <c r="E680" s="60" t="s">
        <v>1</v>
      </c>
      <c r="F680" s="60" t="s">
        <v>1</v>
      </c>
      <c r="G680" s="13" t="s">
        <v>1</v>
      </c>
      <c r="H680" s="10" t="s">
        <v>337</v>
      </c>
      <c r="I680" s="11">
        <f t="shared" ref="I680:AA680" si="990">SUM(I674)</f>
        <v>0</v>
      </c>
      <c r="J680" s="11">
        <f t="shared" si="990"/>
        <v>0</v>
      </c>
      <c r="K680" s="11">
        <f t="shared" si="990"/>
        <v>0</v>
      </c>
      <c r="L680" s="11">
        <f t="shared" si="990"/>
        <v>0</v>
      </c>
      <c r="M680" s="11">
        <f t="shared" si="990"/>
        <v>0</v>
      </c>
      <c r="N680" s="11">
        <f t="shared" si="990"/>
        <v>0</v>
      </c>
      <c r="O680" s="11">
        <f t="shared" ref="O680" si="991">SUM(O674)</f>
        <v>0</v>
      </c>
      <c r="P680" s="11">
        <f t="shared" si="990"/>
        <v>0</v>
      </c>
      <c r="Q680" s="11">
        <f t="shared" si="990"/>
        <v>0</v>
      </c>
      <c r="R680" s="11">
        <f t="shared" si="990"/>
        <v>0</v>
      </c>
      <c r="S680" s="11">
        <f t="shared" si="990"/>
        <v>0</v>
      </c>
      <c r="T680" s="11">
        <f t="shared" si="990"/>
        <v>0</v>
      </c>
      <c r="U680" s="11">
        <f t="shared" si="990"/>
        <v>0</v>
      </c>
      <c r="V680" s="11">
        <f t="shared" si="990"/>
        <v>0</v>
      </c>
      <c r="W680" s="11">
        <f t="shared" si="990"/>
        <v>0</v>
      </c>
      <c r="X680" s="11">
        <f t="shared" si="990"/>
        <v>0</v>
      </c>
      <c r="Y680" s="11">
        <f t="shared" si="990"/>
        <v>0</v>
      </c>
      <c r="Z680" s="11">
        <f t="shared" si="990"/>
        <v>0</v>
      </c>
      <c r="AA680" s="11">
        <f t="shared" si="990"/>
        <v>0</v>
      </c>
      <c r="AB680" s="11">
        <v>0</v>
      </c>
      <c r="AC680" s="11">
        <v>0</v>
      </c>
      <c r="AD680" s="11">
        <f t="shared" ref="AD680:AV680" si="992">SUM(AD674)</f>
        <v>0</v>
      </c>
      <c r="AE680" s="11">
        <f t="shared" si="992"/>
        <v>0</v>
      </c>
      <c r="AF680" s="11">
        <f t="shared" si="992"/>
        <v>0</v>
      </c>
      <c r="AG680" s="11">
        <f t="shared" si="992"/>
        <v>0</v>
      </c>
      <c r="AH680" s="11">
        <f t="shared" si="992"/>
        <v>0</v>
      </c>
      <c r="AI680" s="11">
        <f t="shared" si="992"/>
        <v>0</v>
      </c>
      <c r="AJ680" s="11">
        <f t="shared" ref="AJ680" si="993">SUM(AJ674)</f>
        <v>0</v>
      </c>
      <c r="AK680" s="11">
        <f t="shared" si="992"/>
        <v>0</v>
      </c>
      <c r="AL680" s="11">
        <f t="shared" si="992"/>
        <v>0</v>
      </c>
      <c r="AM680" s="11">
        <f t="shared" si="992"/>
        <v>0</v>
      </c>
      <c r="AN680" s="11">
        <f t="shared" si="992"/>
        <v>0</v>
      </c>
      <c r="AO680" s="11">
        <f t="shared" si="992"/>
        <v>0</v>
      </c>
      <c r="AP680" s="11">
        <f t="shared" si="992"/>
        <v>0</v>
      </c>
      <c r="AQ680" s="11">
        <f t="shared" si="992"/>
        <v>0</v>
      </c>
      <c r="AR680" s="11">
        <f t="shared" si="992"/>
        <v>0</v>
      </c>
      <c r="AS680" s="11">
        <f t="shared" si="992"/>
        <v>0</v>
      </c>
      <c r="AT680" s="11">
        <f t="shared" si="992"/>
        <v>0</v>
      </c>
      <c r="AU680" s="11">
        <f t="shared" si="992"/>
        <v>0</v>
      </c>
      <c r="AV680" s="11">
        <f t="shared" si="992"/>
        <v>0</v>
      </c>
      <c r="AW680" s="11">
        <v>0</v>
      </c>
      <c r="AX680" s="11">
        <v>0</v>
      </c>
      <c r="AY680" s="11">
        <f t="shared" ref="AY680:BQ680" si="994">SUM(AY674)</f>
        <v>62850</v>
      </c>
      <c r="AZ680" s="11">
        <f t="shared" si="994"/>
        <v>8255</v>
      </c>
      <c r="BA680" s="11">
        <f t="shared" si="994"/>
        <v>0</v>
      </c>
      <c r="BB680" s="11">
        <f t="shared" si="994"/>
        <v>0</v>
      </c>
      <c r="BC680" s="11">
        <f t="shared" si="994"/>
        <v>0</v>
      </c>
      <c r="BD680" s="11">
        <f t="shared" si="994"/>
        <v>0</v>
      </c>
      <c r="BE680" s="11">
        <f t="shared" ref="BE680" si="995">SUM(BE674)</f>
        <v>71105</v>
      </c>
      <c r="BF680" s="11">
        <f t="shared" si="994"/>
        <v>0</v>
      </c>
      <c r="BG680" s="11">
        <f t="shared" si="994"/>
        <v>0</v>
      </c>
      <c r="BH680" s="11">
        <f t="shared" si="994"/>
        <v>8255</v>
      </c>
      <c r="BI680" s="11">
        <f t="shared" si="994"/>
        <v>0</v>
      </c>
      <c r="BJ680" s="11">
        <f t="shared" si="994"/>
        <v>0</v>
      </c>
      <c r="BK680" s="11">
        <f t="shared" si="994"/>
        <v>0</v>
      </c>
      <c r="BL680" s="11">
        <f t="shared" si="994"/>
        <v>0</v>
      </c>
      <c r="BM680" s="11">
        <f t="shared" si="994"/>
        <v>0</v>
      </c>
      <c r="BN680" s="11">
        <f t="shared" si="994"/>
        <v>0</v>
      </c>
      <c r="BO680" s="11">
        <f t="shared" si="994"/>
        <v>0</v>
      </c>
      <c r="BP680" s="11">
        <f t="shared" si="994"/>
        <v>0</v>
      </c>
      <c r="BQ680" s="11">
        <f t="shared" si="994"/>
        <v>0</v>
      </c>
      <c r="BR680" s="11">
        <v>8255</v>
      </c>
      <c r="BS680" s="11">
        <v>62850</v>
      </c>
    </row>
    <row r="681" spans="1:71" x14ac:dyDescent="0.25">
      <c r="A681" s="13" t="s">
        <v>1</v>
      </c>
      <c r="B681" s="13" t="s">
        <v>1</v>
      </c>
      <c r="C681" s="13" t="s">
        <v>1</v>
      </c>
      <c r="D681" s="60" t="s">
        <v>1</v>
      </c>
      <c r="E681" s="60" t="s">
        <v>1</v>
      </c>
      <c r="F681" s="60" t="s">
        <v>1</v>
      </c>
      <c r="G681" s="13" t="s">
        <v>1</v>
      </c>
      <c r="H681" s="2" t="s">
        <v>70</v>
      </c>
      <c r="I681" s="13" t="s">
        <v>1</v>
      </c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>
        <v>0</v>
      </c>
      <c r="AC681" s="13">
        <v>0</v>
      </c>
      <c r="AD681" s="13" t="s">
        <v>1</v>
      </c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>
        <v>0</v>
      </c>
      <c r="AX681" s="13">
        <v>0</v>
      </c>
      <c r="AY681" s="13" t="s">
        <v>1</v>
      </c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>
        <v>0</v>
      </c>
      <c r="BS681" s="13">
        <v>0</v>
      </c>
    </row>
    <row r="682" spans="1:71" x14ac:dyDescent="0.25">
      <c r="A682" s="13" t="s">
        <v>1</v>
      </c>
      <c r="B682" s="13" t="s">
        <v>1</v>
      </c>
      <c r="C682" s="13" t="s">
        <v>1</v>
      </c>
      <c r="D682" s="60" t="s">
        <v>1</v>
      </c>
      <c r="E682" s="60" t="s">
        <v>1</v>
      </c>
      <c r="F682" s="60" t="s">
        <v>1</v>
      </c>
      <c r="G682" s="13" t="s">
        <v>1</v>
      </c>
      <c r="H682" s="20" t="s">
        <v>1</v>
      </c>
      <c r="I682" s="21" t="s">
        <v>1</v>
      </c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>
        <v>0</v>
      </c>
      <c r="AC682" s="21">
        <v>0</v>
      </c>
      <c r="AD682" s="21" t="s">
        <v>1</v>
      </c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>
        <v>0</v>
      </c>
      <c r="AX682" s="21">
        <v>0</v>
      </c>
      <c r="AY682" s="21" t="s">
        <v>1</v>
      </c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>
        <v>0</v>
      </c>
      <c r="BS682" s="21">
        <v>0</v>
      </c>
    </row>
    <row r="683" spans="1:71" ht="15.75" thickBot="1" x14ac:dyDescent="0.3">
      <c r="A683" s="1" t="s">
        <v>225</v>
      </c>
      <c r="B683" s="1" t="s">
        <v>149</v>
      </c>
      <c r="C683" s="4" t="s">
        <v>1</v>
      </c>
      <c r="D683" s="65" t="s">
        <v>1</v>
      </c>
      <c r="E683" s="64" t="s">
        <v>1</v>
      </c>
      <c r="F683" s="64" t="s">
        <v>1</v>
      </c>
      <c r="G683" s="2" t="s">
        <v>1</v>
      </c>
      <c r="H683" s="2" t="s">
        <v>1</v>
      </c>
      <c r="I683" s="3" t="s">
        <v>1</v>
      </c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>
        <v>0</v>
      </c>
      <c r="AC683" s="3">
        <v>0</v>
      </c>
      <c r="AD683" s="3" t="s">
        <v>1</v>
      </c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>
        <v>0</v>
      </c>
      <c r="AX683" s="3">
        <v>0</v>
      </c>
      <c r="AY683" s="3" t="s">
        <v>1</v>
      </c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>
        <v>0</v>
      </c>
      <c r="BS683" s="3">
        <v>0</v>
      </c>
    </row>
    <row r="684" spans="1:71" ht="69.75" customHeight="1" thickBot="1" x14ac:dyDescent="0.3">
      <c r="A684" s="5" t="s">
        <v>4</v>
      </c>
      <c r="B684" s="5" t="s">
        <v>5</v>
      </c>
      <c r="C684" s="5" t="s">
        <v>6</v>
      </c>
      <c r="D684" s="66" t="s">
        <v>1</v>
      </c>
      <c r="E684" s="74" t="s">
        <v>7</v>
      </c>
      <c r="F684" s="74" t="s">
        <v>8</v>
      </c>
      <c r="G684" s="5" t="s">
        <v>9</v>
      </c>
      <c r="H684" s="5" t="s">
        <v>10</v>
      </c>
      <c r="I684" s="57" t="s">
        <v>11</v>
      </c>
      <c r="J684" s="57" t="s">
        <v>1831</v>
      </c>
      <c r="K684" s="57" t="s">
        <v>1784</v>
      </c>
      <c r="L684" s="57" t="s">
        <v>1817</v>
      </c>
      <c r="M684" s="57" t="s">
        <v>1818</v>
      </c>
      <c r="N684" s="57" t="s">
        <v>1819</v>
      </c>
      <c r="O684" s="57" t="s">
        <v>1835</v>
      </c>
      <c r="P684" s="57" t="s">
        <v>1832</v>
      </c>
      <c r="Q684" s="57" t="s">
        <v>1820</v>
      </c>
      <c r="R684" s="57" t="s">
        <v>1821</v>
      </c>
      <c r="S684" s="57" t="s">
        <v>1822</v>
      </c>
      <c r="T684" s="57" t="s">
        <v>1823</v>
      </c>
      <c r="U684" s="57" t="s">
        <v>1824</v>
      </c>
      <c r="V684" s="57" t="s">
        <v>1825</v>
      </c>
      <c r="W684" s="57" t="s">
        <v>1833</v>
      </c>
      <c r="X684" s="57" t="s">
        <v>1834</v>
      </c>
      <c r="Y684" s="57" t="s">
        <v>1826</v>
      </c>
      <c r="Z684" s="57" t="s">
        <v>1827</v>
      </c>
      <c r="AA684" s="57" t="s">
        <v>1828</v>
      </c>
      <c r="AB684" s="57" t="s">
        <v>1829</v>
      </c>
      <c r="AC684" s="57" t="s">
        <v>1830</v>
      </c>
      <c r="AD684" s="58" t="s">
        <v>12</v>
      </c>
      <c r="AE684" s="58" t="s">
        <v>1831</v>
      </c>
      <c r="AF684" s="58" t="s">
        <v>1784</v>
      </c>
      <c r="AG684" s="58" t="s">
        <v>1817</v>
      </c>
      <c r="AH684" s="58" t="s">
        <v>1818</v>
      </c>
      <c r="AI684" s="58" t="s">
        <v>1819</v>
      </c>
      <c r="AJ684" s="58" t="s">
        <v>1836</v>
      </c>
      <c r="AK684" s="58" t="s">
        <v>1832</v>
      </c>
      <c r="AL684" s="58" t="s">
        <v>1820</v>
      </c>
      <c r="AM684" s="58" t="s">
        <v>1821</v>
      </c>
      <c r="AN684" s="58" t="s">
        <v>1822</v>
      </c>
      <c r="AO684" s="58" t="s">
        <v>1823</v>
      </c>
      <c r="AP684" s="58" t="s">
        <v>1824</v>
      </c>
      <c r="AQ684" s="58" t="s">
        <v>1825</v>
      </c>
      <c r="AR684" s="58" t="s">
        <v>1833</v>
      </c>
      <c r="AS684" s="58" t="s">
        <v>1834</v>
      </c>
      <c r="AT684" s="58" t="s">
        <v>1826</v>
      </c>
      <c r="AU684" s="58" t="s">
        <v>1827</v>
      </c>
      <c r="AV684" s="58" t="s">
        <v>1828</v>
      </c>
      <c r="AW684" s="58" t="s">
        <v>1829</v>
      </c>
      <c r="AX684" s="58" t="s">
        <v>1830</v>
      </c>
      <c r="AY684" s="59" t="s">
        <v>13</v>
      </c>
      <c r="AZ684" s="59" t="s">
        <v>1831</v>
      </c>
      <c r="BA684" s="59" t="s">
        <v>1784</v>
      </c>
      <c r="BB684" s="59" t="s">
        <v>1817</v>
      </c>
      <c r="BC684" s="59" t="s">
        <v>1818</v>
      </c>
      <c r="BD684" s="59" t="s">
        <v>1819</v>
      </c>
      <c r="BE684" s="59" t="s">
        <v>1837</v>
      </c>
      <c r="BF684" s="59" t="s">
        <v>1832</v>
      </c>
      <c r="BG684" s="59" t="s">
        <v>1820</v>
      </c>
      <c r="BH684" s="59" t="s">
        <v>1821</v>
      </c>
      <c r="BI684" s="59" t="s">
        <v>1822</v>
      </c>
      <c r="BJ684" s="59" t="s">
        <v>1823</v>
      </c>
      <c r="BK684" s="59" t="s">
        <v>1824</v>
      </c>
      <c r="BL684" s="59" t="s">
        <v>1825</v>
      </c>
      <c r="BM684" s="59" t="s">
        <v>1833</v>
      </c>
      <c r="BN684" s="59" t="s">
        <v>1834</v>
      </c>
      <c r="BO684" s="59" t="s">
        <v>1826</v>
      </c>
      <c r="BP684" s="59" t="s">
        <v>1827</v>
      </c>
      <c r="BQ684" s="59" t="s">
        <v>1828</v>
      </c>
      <c r="BR684" s="59" t="s">
        <v>1829</v>
      </c>
      <c r="BS684" s="59" t="s">
        <v>1830</v>
      </c>
    </row>
    <row r="685" spans="1:71" x14ac:dyDescent="0.25">
      <c r="A685" s="6" t="s">
        <v>1</v>
      </c>
      <c r="B685" s="6" t="s">
        <v>1</v>
      </c>
      <c r="C685" s="6" t="s">
        <v>1</v>
      </c>
      <c r="D685" s="67" t="s">
        <v>1</v>
      </c>
      <c r="E685" s="67" t="s">
        <v>1</v>
      </c>
      <c r="F685" s="80" t="s">
        <v>1</v>
      </c>
      <c r="G685" s="7" t="s">
        <v>1</v>
      </c>
      <c r="H685" s="8" t="s">
        <v>1</v>
      </c>
      <c r="I685" s="9">
        <v>1</v>
      </c>
      <c r="J685" s="9">
        <v>2</v>
      </c>
      <c r="K685" s="9">
        <v>3</v>
      </c>
      <c r="L685" s="9">
        <v>4</v>
      </c>
      <c r="M685" s="9">
        <v>5</v>
      </c>
      <c r="N685" s="9">
        <v>6</v>
      </c>
      <c r="O685" s="9">
        <v>7</v>
      </c>
      <c r="P685" s="9">
        <v>8</v>
      </c>
      <c r="Q685" s="9">
        <v>9</v>
      </c>
      <c r="R685" s="9">
        <v>10</v>
      </c>
      <c r="S685" s="9">
        <v>11</v>
      </c>
      <c r="T685" s="9">
        <v>12</v>
      </c>
      <c r="U685" s="9">
        <v>13</v>
      </c>
      <c r="V685" s="9">
        <v>14</v>
      </c>
      <c r="W685" s="9">
        <v>15</v>
      </c>
      <c r="X685" s="9">
        <v>16</v>
      </c>
      <c r="Y685" s="9">
        <v>17</v>
      </c>
      <c r="Z685" s="9">
        <v>18</v>
      </c>
      <c r="AA685" s="9">
        <v>19</v>
      </c>
      <c r="AB685" s="9">
        <v>20</v>
      </c>
      <c r="AC685" s="9">
        <v>21</v>
      </c>
      <c r="AD685" s="9">
        <v>1</v>
      </c>
      <c r="AE685" s="9">
        <v>2</v>
      </c>
      <c r="AF685" s="9">
        <v>3</v>
      </c>
      <c r="AG685" s="9">
        <v>4</v>
      </c>
      <c r="AH685" s="9">
        <v>5</v>
      </c>
      <c r="AI685" s="9">
        <v>6</v>
      </c>
      <c r="AJ685" s="9">
        <v>7</v>
      </c>
      <c r="AK685" s="9">
        <v>8</v>
      </c>
      <c r="AL685" s="9">
        <v>9</v>
      </c>
      <c r="AM685" s="9">
        <v>10</v>
      </c>
      <c r="AN685" s="9">
        <v>11</v>
      </c>
      <c r="AO685" s="9">
        <v>12</v>
      </c>
      <c r="AP685" s="9">
        <v>13</v>
      </c>
      <c r="AQ685" s="9">
        <v>14</v>
      </c>
      <c r="AR685" s="9">
        <v>15</v>
      </c>
      <c r="AS685" s="9">
        <v>16</v>
      </c>
      <c r="AT685" s="9">
        <v>17</v>
      </c>
      <c r="AU685" s="9">
        <v>18</v>
      </c>
      <c r="AV685" s="9">
        <v>19</v>
      </c>
      <c r="AW685" s="9">
        <v>20</v>
      </c>
      <c r="AX685" s="9">
        <v>21</v>
      </c>
      <c r="AY685" s="9">
        <v>1</v>
      </c>
      <c r="AZ685" s="9">
        <v>2</v>
      </c>
      <c r="BA685" s="9">
        <v>3</v>
      </c>
      <c r="BB685" s="9">
        <v>4</v>
      </c>
      <c r="BC685" s="9">
        <v>5</v>
      </c>
      <c r="BD685" s="9">
        <v>6</v>
      </c>
      <c r="BE685" s="9">
        <v>7</v>
      </c>
      <c r="BF685" s="9">
        <v>8</v>
      </c>
      <c r="BG685" s="9">
        <v>9</v>
      </c>
      <c r="BH685" s="9">
        <v>10</v>
      </c>
      <c r="BI685" s="9">
        <v>11</v>
      </c>
      <c r="BJ685" s="9">
        <v>12</v>
      </c>
      <c r="BK685" s="9">
        <v>13</v>
      </c>
      <c r="BL685" s="9">
        <v>14</v>
      </c>
      <c r="BM685" s="9">
        <v>15</v>
      </c>
      <c r="BN685" s="9">
        <v>16</v>
      </c>
      <c r="BO685" s="9">
        <v>17</v>
      </c>
      <c r="BP685" s="9">
        <v>18</v>
      </c>
      <c r="BQ685" s="9">
        <v>19</v>
      </c>
      <c r="BR685" s="9">
        <v>20</v>
      </c>
      <c r="BS685" s="9">
        <v>21</v>
      </c>
    </row>
    <row r="686" spans="1:71" x14ac:dyDescent="0.25">
      <c r="A686" s="1" t="s">
        <v>225</v>
      </c>
      <c r="B686" s="1" t="s">
        <v>149</v>
      </c>
      <c r="C686" s="4" t="s">
        <v>15</v>
      </c>
      <c r="D686" s="65" t="s">
        <v>338</v>
      </c>
      <c r="E686" s="64" t="s">
        <v>1</v>
      </c>
      <c r="F686" s="64" t="s">
        <v>1</v>
      </c>
      <c r="G686" s="2" t="s">
        <v>1</v>
      </c>
      <c r="H686" s="2" t="s">
        <v>339</v>
      </c>
      <c r="I686" s="3" t="s">
        <v>1</v>
      </c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>
        <v>0</v>
      </c>
      <c r="AC686" s="3">
        <v>0</v>
      </c>
      <c r="AD686" s="3" t="s">
        <v>1</v>
      </c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>
        <v>0</v>
      </c>
      <c r="AX686" s="3">
        <v>0</v>
      </c>
      <c r="AY686" s="3" t="s">
        <v>1</v>
      </c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>
        <v>0</v>
      </c>
      <c r="BS686" s="3">
        <v>0</v>
      </c>
    </row>
    <row r="687" spans="1:71" ht="33.75" x14ac:dyDescent="0.25">
      <c r="A687" s="1" t="s">
        <v>1</v>
      </c>
      <c r="B687" s="1" t="s">
        <v>1</v>
      </c>
      <c r="C687" s="1" t="s">
        <v>1</v>
      </c>
      <c r="D687" s="64" t="s">
        <v>1</v>
      </c>
      <c r="E687" s="64" t="s">
        <v>1</v>
      </c>
      <c r="F687" s="64" t="s">
        <v>1</v>
      </c>
      <c r="G687" s="2" t="s">
        <v>1</v>
      </c>
      <c r="H687" s="10" t="s">
        <v>17</v>
      </c>
      <c r="I687" s="11">
        <f t="shared" ref="I687:AA687" si="996">SUM(I688,I696,I698)</f>
        <v>0</v>
      </c>
      <c r="J687" s="11">
        <f t="shared" si="996"/>
        <v>0</v>
      </c>
      <c r="K687" s="11">
        <f t="shared" si="996"/>
        <v>0</v>
      </c>
      <c r="L687" s="11">
        <f t="shared" si="996"/>
        <v>0</v>
      </c>
      <c r="M687" s="11">
        <f t="shared" si="996"/>
        <v>0</v>
      </c>
      <c r="N687" s="11">
        <f t="shared" si="996"/>
        <v>0</v>
      </c>
      <c r="O687" s="11">
        <f t="shared" ref="O687" si="997">SUM(O688,O696,O698)</f>
        <v>0</v>
      </c>
      <c r="P687" s="11">
        <f t="shared" si="996"/>
        <v>0</v>
      </c>
      <c r="Q687" s="11">
        <f t="shared" si="996"/>
        <v>0</v>
      </c>
      <c r="R687" s="11">
        <f t="shared" si="996"/>
        <v>0</v>
      </c>
      <c r="S687" s="11">
        <f t="shared" si="996"/>
        <v>0</v>
      </c>
      <c r="T687" s="11">
        <f t="shared" si="996"/>
        <v>0</v>
      </c>
      <c r="U687" s="11">
        <f t="shared" si="996"/>
        <v>0</v>
      </c>
      <c r="V687" s="11">
        <f t="shared" si="996"/>
        <v>0</v>
      </c>
      <c r="W687" s="11">
        <f t="shared" si="996"/>
        <v>0</v>
      </c>
      <c r="X687" s="11">
        <f t="shared" si="996"/>
        <v>0</v>
      </c>
      <c r="Y687" s="11">
        <f t="shared" si="996"/>
        <v>0</v>
      </c>
      <c r="Z687" s="11">
        <f t="shared" si="996"/>
        <v>0</v>
      </c>
      <c r="AA687" s="11">
        <f t="shared" si="996"/>
        <v>0</v>
      </c>
      <c r="AB687" s="11">
        <v>0</v>
      </c>
      <c r="AC687" s="11">
        <v>0</v>
      </c>
      <c r="AD687" s="11">
        <f t="shared" ref="AD687:AV687" si="998">SUM(AD688,AD696,AD698)</f>
        <v>0</v>
      </c>
      <c r="AE687" s="11">
        <f t="shared" si="998"/>
        <v>0</v>
      </c>
      <c r="AF687" s="11">
        <f t="shared" si="998"/>
        <v>0</v>
      </c>
      <c r="AG687" s="11">
        <f t="shared" si="998"/>
        <v>0</v>
      </c>
      <c r="AH687" s="11">
        <f t="shared" si="998"/>
        <v>0</v>
      </c>
      <c r="AI687" s="11">
        <f t="shared" si="998"/>
        <v>0</v>
      </c>
      <c r="AJ687" s="11">
        <f t="shared" ref="AJ687" si="999">SUM(AJ688,AJ696,AJ698)</f>
        <v>0</v>
      </c>
      <c r="AK687" s="11">
        <f t="shared" si="998"/>
        <v>0</v>
      </c>
      <c r="AL687" s="11">
        <f t="shared" si="998"/>
        <v>0</v>
      </c>
      <c r="AM687" s="11">
        <f t="shared" si="998"/>
        <v>0</v>
      </c>
      <c r="AN687" s="11">
        <f t="shared" si="998"/>
        <v>0</v>
      </c>
      <c r="AO687" s="11">
        <f t="shared" si="998"/>
        <v>0</v>
      </c>
      <c r="AP687" s="11">
        <f t="shared" si="998"/>
        <v>0</v>
      </c>
      <c r="AQ687" s="11">
        <f t="shared" si="998"/>
        <v>0</v>
      </c>
      <c r="AR687" s="11">
        <f t="shared" si="998"/>
        <v>0</v>
      </c>
      <c r="AS687" s="11">
        <f t="shared" si="998"/>
        <v>0</v>
      </c>
      <c r="AT687" s="11">
        <f t="shared" si="998"/>
        <v>0</v>
      </c>
      <c r="AU687" s="11">
        <f t="shared" si="998"/>
        <v>0</v>
      </c>
      <c r="AV687" s="11">
        <f t="shared" si="998"/>
        <v>0</v>
      </c>
      <c r="AW687" s="11">
        <v>0</v>
      </c>
      <c r="AX687" s="11">
        <v>0</v>
      </c>
      <c r="AY687" s="11">
        <f t="shared" ref="AY687:BQ687" si="1000">SUM(AY688,AY696,AY698)</f>
        <v>24000</v>
      </c>
      <c r="AZ687" s="11">
        <f t="shared" si="1000"/>
        <v>27769</v>
      </c>
      <c r="BA687" s="11">
        <f t="shared" si="1000"/>
        <v>0</v>
      </c>
      <c r="BB687" s="11">
        <f t="shared" si="1000"/>
        <v>0</v>
      </c>
      <c r="BC687" s="11">
        <f t="shared" si="1000"/>
        <v>0</v>
      </c>
      <c r="BD687" s="11">
        <f t="shared" si="1000"/>
        <v>0</v>
      </c>
      <c r="BE687" s="11">
        <f t="shared" ref="BE687" si="1001">SUM(BE688,BE696,BE698)</f>
        <v>51769</v>
      </c>
      <c r="BF687" s="11">
        <f t="shared" si="1000"/>
        <v>3479</v>
      </c>
      <c r="BG687" s="11">
        <f t="shared" si="1000"/>
        <v>0</v>
      </c>
      <c r="BH687" s="11">
        <f t="shared" si="1000"/>
        <v>27769</v>
      </c>
      <c r="BI687" s="11">
        <f t="shared" si="1000"/>
        <v>0</v>
      </c>
      <c r="BJ687" s="11">
        <f t="shared" si="1000"/>
        <v>0</v>
      </c>
      <c r="BK687" s="11">
        <f t="shared" si="1000"/>
        <v>0</v>
      </c>
      <c r="BL687" s="11">
        <f t="shared" si="1000"/>
        <v>0</v>
      </c>
      <c r="BM687" s="11">
        <f t="shared" si="1000"/>
        <v>0</v>
      </c>
      <c r="BN687" s="11">
        <f t="shared" si="1000"/>
        <v>0</v>
      </c>
      <c r="BO687" s="11">
        <f t="shared" si="1000"/>
        <v>0</v>
      </c>
      <c r="BP687" s="11">
        <f t="shared" si="1000"/>
        <v>0</v>
      </c>
      <c r="BQ687" s="11">
        <f t="shared" si="1000"/>
        <v>0</v>
      </c>
      <c r="BR687" s="11">
        <v>31248</v>
      </c>
      <c r="BS687" s="11">
        <v>20521</v>
      </c>
    </row>
    <row r="688" spans="1:71" x14ac:dyDescent="0.25">
      <c r="A688" s="4" t="s">
        <v>225</v>
      </c>
      <c r="B688" s="4" t="s">
        <v>149</v>
      </c>
      <c r="C688" s="4" t="s">
        <v>15</v>
      </c>
      <c r="D688" s="65" t="s">
        <v>338</v>
      </c>
      <c r="E688" s="64" t="s">
        <v>18</v>
      </c>
      <c r="F688" s="64" t="s">
        <v>1</v>
      </c>
      <c r="G688" s="2" t="s">
        <v>1</v>
      </c>
      <c r="H688" s="2" t="s">
        <v>19</v>
      </c>
      <c r="I688" s="12">
        <f t="shared" ref="I688:AA688" si="1002">SUM(I689:I690)</f>
        <v>0</v>
      </c>
      <c r="J688" s="12">
        <f t="shared" si="1002"/>
        <v>0</v>
      </c>
      <c r="K688" s="12">
        <f t="shared" si="1002"/>
        <v>0</v>
      </c>
      <c r="L688" s="12">
        <f t="shared" si="1002"/>
        <v>0</v>
      </c>
      <c r="M688" s="12">
        <f t="shared" si="1002"/>
        <v>0</v>
      </c>
      <c r="N688" s="12">
        <f t="shared" si="1002"/>
        <v>0</v>
      </c>
      <c r="O688" s="12">
        <f t="shared" ref="O688" si="1003">SUM(O689:O690)</f>
        <v>0</v>
      </c>
      <c r="P688" s="12">
        <f t="shared" si="1002"/>
        <v>0</v>
      </c>
      <c r="Q688" s="12">
        <f t="shared" si="1002"/>
        <v>0</v>
      </c>
      <c r="R688" s="12">
        <f t="shared" si="1002"/>
        <v>0</v>
      </c>
      <c r="S688" s="12">
        <f t="shared" si="1002"/>
        <v>0</v>
      </c>
      <c r="T688" s="12">
        <f t="shared" si="1002"/>
        <v>0</v>
      </c>
      <c r="U688" s="12">
        <f t="shared" si="1002"/>
        <v>0</v>
      </c>
      <c r="V688" s="12">
        <f t="shared" si="1002"/>
        <v>0</v>
      </c>
      <c r="W688" s="12">
        <f t="shared" si="1002"/>
        <v>0</v>
      </c>
      <c r="X688" s="12">
        <f t="shared" si="1002"/>
        <v>0</v>
      </c>
      <c r="Y688" s="12">
        <f t="shared" si="1002"/>
        <v>0</v>
      </c>
      <c r="Z688" s="12">
        <f t="shared" si="1002"/>
        <v>0</v>
      </c>
      <c r="AA688" s="12">
        <f t="shared" si="1002"/>
        <v>0</v>
      </c>
      <c r="AB688" s="12">
        <v>0</v>
      </c>
      <c r="AC688" s="12">
        <v>0</v>
      </c>
      <c r="AD688" s="12">
        <f t="shared" ref="AD688:AV688" si="1004">SUM(AD689:AD690)</f>
        <v>0</v>
      </c>
      <c r="AE688" s="12">
        <f t="shared" si="1004"/>
        <v>0</v>
      </c>
      <c r="AF688" s="12">
        <f t="shared" si="1004"/>
        <v>0</v>
      </c>
      <c r="AG688" s="12">
        <f t="shared" si="1004"/>
        <v>0</v>
      </c>
      <c r="AH688" s="12">
        <f t="shared" si="1004"/>
        <v>0</v>
      </c>
      <c r="AI688" s="12">
        <f t="shared" si="1004"/>
        <v>0</v>
      </c>
      <c r="AJ688" s="12">
        <f t="shared" ref="AJ688" si="1005">SUM(AJ689:AJ690)</f>
        <v>0</v>
      </c>
      <c r="AK688" s="12">
        <f t="shared" si="1004"/>
        <v>0</v>
      </c>
      <c r="AL688" s="12">
        <f t="shared" si="1004"/>
        <v>0</v>
      </c>
      <c r="AM688" s="12">
        <f t="shared" si="1004"/>
        <v>0</v>
      </c>
      <c r="AN688" s="12">
        <f t="shared" si="1004"/>
        <v>0</v>
      </c>
      <c r="AO688" s="12">
        <f t="shared" si="1004"/>
        <v>0</v>
      </c>
      <c r="AP688" s="12">
        <f t="shared" si="1004"/>
        <v>0</v>
      </c>
      <c r="AQ688" s="12">
        <f t="shared" si="1004"/>
        <v>0</v>
      </c>
      <c r="AR688" s="12">
        <f t="shared" si="1004"/>
        <v>0</v>
      </c>
      <c r="AS688" s="12">
        <f t="shared" si="1004"/>
        <v>0</v>
      </c>
      <c r="AT688" s="12">
        <f t="shared" si="1004"/>
        <v>0</v>
      </c>
      <c r="AU688" s="12">
        <f t="shared" si="1004"/>
        <v>0</v>
      </c>
      <c r="AV688" s="12">
        <f t="shared" si="1004"/>
        <v>0</v>
      </c>
      <c r="AW688" s="12">
        <v>0</v>
      </c>
      <c r="AX688" s="12">
        <v>0</v>
      </c>
      <c r="AY688" s="12">
        <f t="shared" ref="AY688:BQ688" si="1006">SUM(AY689:AY690)</f>
        <v>24000</v>
      </c>
      <c r="AZ688" s="12">
        <f t="shared" si="1006"/>
        <v>27706</v>
      </c>
      <c r="BA688" s="12">
        <f t="shared" si="1006"/>
        <v>0</v>
      </c>
      <c r="BB688" s="12">
        <f t="shared" si="1006"/>
        <v>0</v>
      </c>
      <c r="BC688" s="12">
        <f t="shared" si="1006"/>
        <v>0</v>
      </c>
      <c r="BD688" s="12">
        <f t="shared" si="1006"/>
        <v>0</v>
      </c>
      <c r="BE688" s="12">
        <f t="shared" ref="BE688" si="1007">SUM(BE689:BE690)</f>
        <v>51706</v>
      </c>
      <c r="BF688" s="12">
        <f t="shared" si="1006"/>
        <v>3479</v>
      </c>
      <c r="BG688" s="12">
        <f t="shared" si="1006"/>
        <v>0</v>
      </c>
      <c r="BH688" s="12">
        <f t="shared" si="1006"/>
        <v>27706</v>
      </c>
      <c r="BI688" s="12">
        <f t="shared" si="1006"/>
        <v>0</v>
      </c>
      <c r="BJ688" s="12">
        <f t="shared" si="1006"/>
        <v>0</v>
      </c>
      <c r="BK688" s="12">
        <f t="shared" si="1006"/>
        <v>0</v>
      </c>
      <c r="BL688" s="12">
        <f t="shared" si="1006"/>
        <v>0</v>
      </c>
      <c r="BM688" s="12">
        <f t="shared" si="1006"/>
        <v>0</v>
      </c>
      <c r="BN688" s="12">
        <f t="shared" si="1006"/>
        <v>0</v>
      </c>
      <c r="BO688" s="12">
        <f t="shared" si="1006"/>
        <v>0</v>
      </c>
      <c r="BP688" s="12">
        <f t="shared" si="1006"/>
        <v>0</v>
      </c>
      <c r="BQ688" s="12">
        <f t="shared" si="1006"/>
        <v>0</v>
      </c>
      <c r="BR688" s="12">
        <v>31185</v>
      </c>
      <c r="BS688" s="12">
        <v>20521</v>
      </c>
    </row>
    <row r="689" spans="1:71" x14ac:dyDescent="0.25">
      <c r="A689" s="4" t="s">
        <v>225</v>
      </c>
      <c r="B689" s="4" t="s">
        <v>149</v>
      </c>
      <c r="C689" s="4" t="s">
        <v>15</v>
      </c>
      <c r="D689" s="65" t="s">
        <v>338</v>
      </c>
      <c r="E689" s="75">
        <v>6111</v>
      </c>
      <c r="F689" s="65"/>
      <c r="G689" s="60" t="s">
        <v>1878</v>
      </c>
      <c r="H689" s="13" t="s">
        <v>20</v>
      </c>
      <c r="I689" s="14">
        <v>0</v>
      </c>
      <c r="J689" s="14"/>
      <c r="K689" s="14"/>
      <c r="L689" s="14"/>
      <c r="M689" s="14"/>
      <c r="N689" s="14"/>
      <c r="O689" s="14">
        <f t="shared" si="954"/>
        <v>0</v>
      </c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>
        <v>0</v>
      </c>
      <c r="AC689" s="14">
        <v>0</v>
      </c>
      <c r="AD689" s="14">
        <v>0</v>
      </c>
      <c r="AE689" s="14"/>
      <c r="AF689" s="14"/>
      <c r="AG689" s="14"/>
      <c r="AH689" s="14"/>
      <c r="AI689" s="14"/>
      <c r="AJ689" s="14">
        <f t="shared" si="955"/>
        <v>0</v>
      </c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>
        <v>0</v>
      </c>
      <c r="AX689" s="14">
        <v>0</v>
      </c>
      <c r="AY689" s="14">
        <v>24000</v>
      </c>
      <c r="AZ689" s="14">
        <v>27706</v>
      </c>
      <c r="BA689" s="14"/>
      <c r="BB689" s="14"/>
      <c r="BC689" s="14"/>
      <c r="BD689" s="14"/>
      <c r="BE689" s="14">
        <f t="shared" si="956"/>
        <v>51706</v>
      </c>
      <c r="BF689" s="14">
        <v>3479</v>
      </c>
      <c r="BG689" s="14"/>
      <c r="BH689" s="14">
        <v>27706</v>
      </c>
      <c r="BI689" s="14"/>
      <c r="BJ689" s="14"/>
      <c r="BK689" s="14"/>
      <c r="BL689" s="14"/>
      <c r="BM689" s="14"/>
      <c r="BN689" s="14"/>
      <c r="BO689" s="14"/>
      <c r="BP689" s="14"/>
      <c r="BQ689" s="14"/>
      <c r="BR689" s="14">
        <v>31185</v>
      </c>
      <c r="BS689" s="14">
        <v>20521</v>
      </c>
    </row>
    <row r="690" spans="1:71" x14ac:dyDescent="0.25">
      <c r="A690" s="1" t="s">
        <v>225</v>
      </c>
      <c r="B690" s="1" t="s">
        <v>149</v>
      </c>
      <c r="C690" s="1" t="s">
        <v>15</v>
      </c>
      <c r="D690" s="68" t="s">
        <v>338</v>
      </c>
      <c r="E690" s="68" t="s">
        <v>21</v>
      </c>
      <c r="F690" s="65" t="s">
        <v>1</v>
      </c>
      <c r="G690" s="13" t="s">
        <v>1</v>
      </c>
      <c r="H690" s="2" t="s">
        <v>22</v>
      </c>
      <c r="I690" s="12">
        <f t="shared" ref="I690:AA690" si="1008">SUM(I691:I695)</f>
        <v>0</v>
      </c>
      <c r="J690" s="12">
        <f t="shared" si="1008"/>
        <v>0</v>
      </c>
      <c r="K690" s="12">
        <f t="shared" si="1008"/>
        <v>0</v>
      </c>
      <c r="L690" s="12">
        <f t="shared" si="1008"/>
        <v>0</v>
      </c>
      <c r="M690" s="12">
        <f t="shared" si="1008"/>
        <v>0</v>
      </c>
      <c r="N690" s="12">
        <f t="shared" si="1008"/>
        <v>0</v>
      </c>
      <c r="O690" s="12">
        <f t="shared" si="1008"/>
        <v>0</v>
      </c>
      <c r="P690" s="12">
        <f t="shared" si="1008"/>
        <v>0</v>
      </c>
      <c r="Q690" s="12">
        <f t="shared" si="1008"/>
        <v>0</v>
      </c>
      <c r="R690" s="12">
        <f t="shared" si="1008"/>
        <v>0</v>
      </c>
      <c r="S690" s="12">
        <f t="shared" si="1008"/>
        <v>0</v>
      </c>
      <c r="T690" s="12">
        <f t="shared" si="1008"/>
        <v>0</v>
      </c>
      <c r="U690" s="12">
        <f t="shared" si="1008"/>
        <v>0</v>
      </c>
      <c r="V690" s="12">
        <f t="shared" si="1008"/>
        <v>0</v>
      </c>
      <c r="W690" s="12">
        <f t="shared" si="1008"/>
        <v>0</v>
      </c>
      <c r="X690" s="12">
        <f t="shared" si="1008"/>
        <v>0</v>
      </c>
      <c r="Y690" s="12">
        <f t="shared" si="1008"/>
        <v>0</v>
      </c>
      <c r="Z690" s="12">
        <f t="shared" si="1008"/>
        <v>0</v>
      </c>
      <c r="AA690" s="12">
        <f t="shared" si="1008"/>
        <v>0</v>
      </c>
      <c r="AB690" s="12">
        <v>0</v>
      </c>
      <c r="AC690" s="12">
        <v>0</v>
      </c>
      <c r="AD690" s="12">
        <f t="shared" ref="AD690:AV690" si="1009">SUM(AD691:AD695)</f>
        <v>0</v>
      </c>
      <c r="AE690" s="12">
        <f t="shared" si="1009"/>
        <v>0</v>
      </c>
      <c r="AF690" s="12">
        <f t="shared" si="1009"/>
        <v>0</v>
      </c>
      <c r="AG690" s="12">
        <f t="shared" si="1009"/>
        <v>0</v>
      </c>
      <c r="AH690" s="12">
        <f t="shared" si="1009"/>
        <v>0</v>
      </c>
      <c r="AI690" s="12">
        <f t="shared" si="1009"/>
        <v>0</v>
      </c>
      <c r="AJ690" s="12">
        <f t="shared" si="1009"/>
        <v>0</v>
      </c>
      <c r="AK690" s="12">
        <f t="shared" si="1009"/>
        <v>0</v>
      </c>
      <c r="AL690" s="12">
        <f t="shared" si="1009"/>
        <v>0</v>
      </c>
      <c r="AM690" s="12">
        <f t="shared" si="1009"/>
        <v>0</v>
      </c>
      <c r="AN690" s="12">
        <f t="shared" si="1009"/>
        <v>0</v>
      </c>
      <c r="AO690" s="12">
        <f t="shared" si="1009"/>
        <v>0</v>
      </c>
      <c r="AP690" s="12">
        <f t="shared" si="1009"/>
        <v>0</v>
      </c>
      <c r="AQ690" s="12">
        <f t="shared" si="1009"/>
        <v>0</v>
      </c>
      <c r="AR690" s="12">
        <f t="shared" si="1009"/>
        <v>0</v>
      </c>
      <c r="AS690" s="12">
        <f t="shared" si="1009"/>
        <v>0</v>
      </c>
      <c r="AT690" s="12">
        <f t="shared" si="1009"/>
        <v>0</v>
      </c>
      <c r="AU690" s="12">
        <f t="shared" si="1009"/>
        <v>0</v>
      </c>
      <c r="AV690" s="12">
        <f t="shared" si="1009"/>
        <v>0</v>
      </c>
      <c r="AW690" s="12">
        <v>0</v>
      </c>
      <c r="AX690" s="12">
        <v>0</v>
      </c>
      <c r="AY690" s="12">
        <f t="shared" ref="AY690:BQ690" si="1010">SUM(AY691:AY695)</f>
        <v>0</v>
      </c>
      <c r="AZ690" s="12">
        <f t="shared" si="1010"/>
        <v>0</v>
      </c>
      <c r="BA690" s="12">
        <f t="shared" si="1010"/>
        <v>0</v>
      </c>
      <c r="BB690" s="12">
        <f t="shared" si="1010"/>
        <v>0</v>
      </c>
      <c r="BC690" s="12">
        <f t="shared" si="1010"/>
        <v>0</v>
      </c>
      <c r="BD690" s="12">
        <f t="shared" si="1010"/>
        <v>0</v>
      </c>
      <c r="BE690" s="12">
        <f t="shared" si="1010"/>
        <v>0</v>
      </c>
      <c r="BF690" s="12">
        <f t="shared" si="1010"/>
        <v>0</v>
      </c>
      <c r="BG690" s="12">
        <f t="shared" si="1010"/>
        <v>0</v>
      </c>
      <c r="BH690" s="12">
        <f t="shared" si="1010"/>
        <v>0</v>
      </c>
      <c r="BI690" s="12">
        <f t="shared" si="1010"/>
        <v>0</v>
      </c>
      <c r="BJ690" s="12">
        <f t="shared" si="1010"/>
        <v>0</v>
      </c>
      <c r="BK690" s="12">
        <f t="shared" si="1010"/>
        <v>0</v>
      </c>
      <c r="BL690" s="12">
        <f t="shared" si="1010"/>
        <v>0</v>
      </c>
      <c r="BM690" s="12">
        <f t="shared" si="1010"/>
        <v>0</v>
      </c>
      <c r="BN690" s="12">
        <f t="shared" si="1010"/>
        <v>0</v>
      </c>
      <c r="BO690" s="12">
        <f t="shared" si="1010"/>
        <v>0</v>
      </c>
      <c r="BP690" s="12">
        <f t="shared" si="1010"/>
        <v>0</v>
      </c>
      <c r="BQ690" s="12">
        <f t="shared" si="1010"/>
        <v>0</v>
      </c>
      <c r="BR690" s="12">
        <v>0</v>
      </c>
      <c r="BS690" s="12">
        <v>0</v>
      </c>
    </row>
    <row r="691" spans="1:71" x14ac:dyDescent="0.25">
      <c r="A691" s="4" t="s">
        <v>225</v>
      </c>
      <c r="B691" s="4" t="s">
        <v>149</v>
      </c>
      <c r="C691" s="4" t="s">
        <v>15</v>
      </c>
      <c r="D691" s="65" t="s">
        <v>338</v>
      </c>
      <c r="E691" s="75">
        <v>6112</v>
      </c>
      <c r="F691" s="65" t="s">
        <v>340</v>
      </c>
      <c r="G691" s="60" t="s">
        <v>1878</v>
      </c>
      <c r="H691" s="13" t="s">
        <v>79</v>
      </c>
      <c r="I691" s="14">
        <v>0</v>
      </c>
      <c r="J691" s="14"/>
      <c r="K691" s="14"/>
      <c r="L691" s="14"/>
      <c r="M691" s="14"/>
      <c r="N691" s="14"/>
      <c r="O691" s="14">
        <f t="shared" si="954"/>
        <v>0</v>
      </c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>
        <v>0</v>
      </c>
      <c r="AC691" s="14">
        <v>0</v>
      </c>
      <c r="AD691" s="14">
        <v>0</v>
      </c>
      <c r="AE691" s="14"/>
      <c r="AF691" s="14"/>
      <c r="AG691" s="14"/>
      <c r="AH691" s="14"/>
      <c r="AI691" s="14"/>
      <c r="AJ691" s="14">
        <f t="shared" si="955"/>
        <v>0</v>
      </c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>
        <v>0</v>
      </c>
      <c r="AX691" s="14">
        <v>0</v>
      </c>
      <c r="AY691" s="14">
        <v>0</v>
      </c>
      <c r="AZ691" s="14"/>
      <c r="BA691" s="14"/>
      <c r="BB691" s="14"/>
      <c r="BC691" s="14"/>
      <c r="BD691" s="14"/>
      <c r="BE691" s="14">
        <f t="shared" si="956"/>
        <v>0</v>
      </c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>
        <v>0</v>
      </c>
      <c r="BS691" s="14">
        <v>0</v>
      </c>
    </row>
    <row r="692" spans="1:71" x14ac:dyDescent="0.25">
      <c r="A692" s="4" t="s">
        <v>225</v>
      </c>
      <c r="B692" s="4" t="s">
        <v>149</v>
      </c>
      <c r="C692" s="4" t="s">
        <v>15</v>
      </c>
      <c r="D692" s="65" t="s">
        <v>338</v>
      </c>
      <c r="E692" s="75">
        <v>6112</v>
      </c>
      <c r="F692" s="65" t="s">
        <v>341</v>
      </c>
      <c r="G692" s="60" t="s">
        <v>1878</v>
      </c>
      <c r="H692" s="13" t="s">
        <v>26</v>
      </c>
      <c r="I692" s="14">
        <v>0</v>
      </c>
      <c r="J692" s="14"/>
      <c r="K692" s="14"/>
      <c r="L692" s="14"/>
      <c r="M692" s="14"/>
      <c r="N692" s="14"/>
      <c r="O692" s="14">
        <f t="shared" si="954"/>
        <v>0</v>
      </c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>
        <v>0</v>
      </c>
      <c r="AC692" s="14">
        <v>0</v>
      </c>
      <c r="AD692" s="14">
        <v>0</v>
      </c>
      <c r="AE692" s="14"/>
      <c r="AF692" s="14"/>
      <c r="AG692" s="14"/>
      <c r="AH692" s="14"/>
      <c r="AI692" s="14"/>
      <c r="AJ692" s="14">
        <f t="shared" si="955"/>
        <v>0</v>
      </c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>
        <v>0</v>
      </c>
      <c r="AX692" s="14">
        <v>0</v>
      </c>
      <c r="AY692" s="14">
        <v>0</v>
      </c>
      <c r="AZ692" s="14"/>
      <c r="BA692" s="14"/>
      <c r="BB692" s="14"/>
      <c r="BC692" s="14"/>
      <c r="BD692" s="14"/>
      <c r="BE692" s="14">
        <f t="shared" si="956"/>
        <v>0</v>
      </c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>
        <v>0</v>
      </c>
      <c r="BS692" s="14">
        <v>0</v>
      </c>
    </row>
    <row r="693" spans="1:71" x14ac:dyDescent="0.25">
      <c r="A693" s="4" t="s">
        <v>225</v>
      </c>
      <c r="B693" s="4" t="s">
        <v>149</v>
      </c>
      <c r="C693" s="4" t="s">
        <v>15</v>
      </c>
      <c r="D693" s="65" t="s">
        <v>338</v>
      </c>
      <c r="E693" s="75">
        <v>6112</v>
      </c>
      <c r="F693" s="65" t="s">
        <v>342</v>
      </c>
      <c r="G693" s="60" t="s">
        <v>1878</v>
      </c>
      <c r="H693" s="13" t="s">
        <v>28</v>
      </c>
      <c r="I693" s="14">
        <v>0</v>
      </c>
      <c r="J693" s="14"/>
      <c r="K693" s="14"/>
      <c r="L693" s="14"/>
      <c r="M693" s="14"/>
      <c r="N693" s="14"/>
      <c r="O693" s="14">
        <f t="shared" si="954"/>
        <v>0</v>
      </c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>
        <v>0</v>
      </c>
      <c r="AC693" s="14">
        <v>0</v>
      </c>
      <c r="AD693" s="14">
        <v>0</v>
      </c>
      <c r="AE693" s="14"/>
      <c r="AF693" s="14"/>
      <c r="AG693" s="14"/>
      <c r="AH693" s="14"/>
      <c r="AI693" s="14"/>
      <c r="AJ693" s="14">
        <f t="shared" si="955"/>
        <v>0</v>
      </c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>
        <v>0</v>
      </c>
      <c r="AX693" s="14">
        <v>0</v>
      </c>
      <c r="AY693" s="14">
        <v>0</v>
      </c>
      <c r="AZ693" s="14"/>
      <c r="BA693" s="14"/>
      <c r="BB693" s="14"/>
      <c r="BC693" s="14"/>
      <c r="BD693" s="14"/>
      <c r="BE693" s="14">
        <f t="shared" si="956"/>
        <v>0</v>
      </c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>
        <v>0</v>
      </c>
      <c r="BS693" s="14">
        <v>0</v>
      </c>
    </row>
    <row r="694" spans="1:71" x14ac:dyDescent="0.25">
      <c r="A694" s="4" t="s">
        <v>225</v>
      </c>
      <c r="B694" s="4" t="s">
        <v>149</v>
      </c>
      <c r="C694" s="4" t="s">
        <v>15</v>
      </c>
      <c r="D694" s="65" t="s">
        <v>338</v>
      </c>
      <c r="E694" s="75">
        <v>6112</v>
      </c>
      <c r="F694" s="65" t="s">
        <v>343</v>
      </c>
      <c r="G694" s="60" t="s">
        <v>1878</v>
      </c>
      <c r="H694" s="13" t="s">
        <v>24</v>
      </c>
      <c r="I694" s="14">
        <v>0</v>
      </c>
      <c r="J694" s="14"/>
      <c r="K694" s="14"/>
      <c r="L694" s="14"/>
      <c r="M694" s="14"/>
      <c r="N694" s="14"/>
      <c r="O694" s="14">
        <f t="shared" si="954"/>
        <v>0</v>
      </c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>
        <v>0</v>
      </c>
      <c r="AC694" s="14">
        <v>0</v>
      </c>
      <c r="AD694" s="14">
        <v>0</v>
      </c>
      <c r="AE694" s="14"/>
      <c r="AF694" s="14"/>
      <c r="AG694" s="14"/>
      <c r="AH694" s="14"/>
      <c r="AI694" s="14"/>
      <c r="AJ694" s="14">
        <f t="shared" si="955"/>
        <v>0</v>
      </c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>
        <v>0</v>
      </c>
      <c r="AX694" s="14">
        <v>0</v>
      </c>
      <c r="AY694" s="14">
        <v>0</v>
      </c>
      <c r="AZ694" s="14"/>
      <c r="BA694" s="14"/>
      <c r="BB694" s="14"/>
      <c r="BC694" s="14"/>
      <c r="BD694" s="14"/>
      <c r="BE694" s="14">
        <f t="shared" si="956"/>
        <v>0</v>
      </c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>
        <v>0</v>
      </c>
      <c r="BS694" s="14">
        <v>0</v>
      </c>
    </row>
    <row r="695" spans="1:71" x14ac:dyDescent="0.25">
      <c r="A695" s="4" t="s">
        <v>225</v>
      </c>
      <c r="B695" s="4" t="s">
        <v>149</v>
      </c>
      <c r="C695" s="4" t="s">
        <v>15</v>
      </c>
      <c r="D695" s="65" t="s">
        <v>338</v>
      </c>
      <c r="E695" s="75">
        <v>6112</v>
      </c>
      <c r="F695" s="65" t="s">
        <v>344</v>
      </c>
      <c r="G695" s="60" t="s">
        <v>1878</v>
      </c>
      <c r="H695" s="13" t="s">
        <v>30</v>
      </c>
      <c r="I695" s="14">
        <v>0</v>
      </c>
      <c r="J695" s="14"/>
      <c r="K695" s="14"/>
      <c r="L695" s="14"/>
      <c r="M695" s="14"/>
      <c r="N695" s="14"/>
      <c r="O695" s="14">
        <f t="shared" si="954"/>
        <v>0</v>
      </c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>
        <v>0</v>
      </c>
      <c r="AC695" s="14">
        <v>0</v>
      </c>
      <c r="AD695" s="14">
        <v>0</v>
      </c>
      <c r="AE695" s="14"/>
      <c r="AF695" s="14"/>
      <c r="AG695" s="14"/>
      <c r="AH695" s="14"/>
      <c r="AI695" s="14"/>
      <c r="AJ695" s="14">
        <f t="shared" si="955"/>
        <v>0</v>
      </c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>
        <v>0</v>
      </c>
      <c r="AX695" s="14">
        <v>0</v>
      </c>
      <c r="AY695" s="14">
        <v>0</v>
      </c>
      <c r="AZ695" s="14"/>
      <c r="BA695" s="14"/>
      <c r="BB695" s="14"/>
      <c r="BC695" s="14"/>
      <c r="BD695" s="14"/>
      <c r="BE695" s="14">
        <f t="shared" si="956"/>
        <v>0</v>
      </c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>
        <v>0</v>
      </c>
      <c r="BS695" s="14">
        <v>0</v>
      </c>
    </row>
    <row r="696" spans="1:71" x14ac:dyDescent="0.25">
      <c r="A696" s="4" t="s">
        <v>225</v>
      </c>
      <c r="B696" s="4" t="s">
        <v>149</v>
      </c>
      <c r="C696" s="4" t="s">
        <v>15</v>
      </c>
      <c r="D696" s="65" t="s">
        <v>338</v>
      </c>
      <c r="E696" s="64" t="s">
        <v>31</v>
      </c>
      <c r="F696" s="64" t="s">
        <v>1</v>
      </c>
      <c r="G696" s="2" t="s">
        <v>1</v>
      </c>
      <c r="H696" s="2" t="s">
        <v>32</v>
      </c>
      <c r="I696" s="12">
        <f t="shared" ref="I696:AA696" si="1011">SUM(I697)</f>
        <v>0</v>
      </c>
      <c r="J696" s="12">
        <f t="shared" si="1011"/>
        <v>0</v>
      </c>
      <c r="K696" s="12">
        <f t="shared" si="1011"/>
        <v>0</v>
      </c>
      <c r="L696" s="12">
        <f t="shared" si="1011"/>
        <v>0</v>
      </c>
      <c r="M696" s="12">
        <f t="shared" si="1011"/>
        <v>0</v>
      </c>
      <c r="N696" s="12">
        <f t="shared" si="1011"/>
        <v>0</v>
      </c>
      <c r="O696" s="12">
        <f t="shared" si="1011"/>
        <v>0</v>
      </c>
      <c r="P696" s="12">
        <f t="shared" si="1011"/>
        <v>0</v>
      </c>
      <c r="Q696" s="12">
        <f t="shared" si="1011"/>
        <v>0</v>
      </c>
      <c r="R696" s="12">
        <f t="shared" si="1011"/>
        <v>0</v>
      </c>
      <c r="S696" s="12">
        <f t="shared" si="1011"/>
        <v>0</v>
      </c>
      <c r="T696" s="12">
        <f t="shared" si="1011"/>
        <v>0</v>
      </c>
      <c r="U696" s="12">
        <f t="shared" si="1011"/>
        <v>0</v>
      </c>
      <c r="V696" s="12">
        <f t="shared" si="1011"/>
        <v>0</v>
      </c>
      <c r="W696" s="12">
        <f t="shared" si="1011"/>
        <v>0</v>
      </c>
      <c r="X696" s="12">
        <f t="shared" si="1011"/>
        <v>0</v>
      </c>
      <c r="Y696" s="12">
        <f t="shared" si="1011"/>
        <v>0</v>
      </c>
      <c r="Z696" s="12">
        <f t="shared" si="1011"/>
        <v>0</v>
      </c>
      <c r="AA696" s="12">
        <f t="shared" si="1011"/>
        <v>0</v>
      </c>
      <c r="AB696" s="12">
        <v>0</v>
      </c>
      <c r="AC696" s="12">
        <v>0</v>
      </c>
      <c r="AD696" s="12">
        <f t="shared" ref="AD696:AV696" si="1012">SUM(AD697)</f>
        <v>0</v>
      </c>
      <c r="AE696" s="12">
        <f t="shared" si="1012"/>
        <v>0</v>
      </c>
      <c r="AF696" s="12">
        <f t="shared" si="1012"/>
        <v>0</v>
      </c>
      <c r="AG696" s="12">
        <f t="shared" si="1012"/>
        <v>0</v>
      </c>
      <c r="AH696" s="12">
        <f t="shared" si="1012"/>
        <v>0</v>
      </c>
      <c r="AI696" s="12">
        <f t="shared" si="1012"/>
        <v>0</v>
      </c>
      <c r="AJ696" s="12">
        <f t="shared" si="1012"/>
        <v>0</v>
      </c>
      <c r="AK696" s="12">
        <f t="shared" si="1012"/>
        <v>0</v>
      </c>
      <c r="AL696" s="12">
        <f t="shared" si="1012"/>
        <v>0</v>
      </c>
      <c r="AM696" s="12">
        <f t="shared" si="1012"/>
        <v>0</v>
      </c>
      <c r="AN696" s="12">
        <f t="shared" si="1012"/>
        <v>0</v>
      </c>
      <c r="AO696" s="12">
        <f t="shared" si="1012"/>
        <v>0</v>
      </c>
      <c r="AP696" s="12">
        <f t="shared" si="1012"/>
        <v>0</v>
      </c>
      <c r="AQ696" s="12">
        <f t="shared" si="1012"/>
        <v>0</v>
      </c>
      <c r="AR696" s="12">
        <f t="shared" si="1012"/>
        <v>0</v>
      </c>
      <c r="AS696" s="12">
        <f t="shared" si="1012"/>
        <v>0</v>
      </c>
      <c r="AT696" s="12">
        <f t="shared" si="1012"/>
        <v>0</v>
      </c>
      <c r="AU696" s="12">
        <f t="shared" si="1012"/>
        <v>0</v>
      </c>
      <c r="AV696" s="12">
        <f t="shared" si="1012"/>
        <v>0</v>
      </c>
      <c r="AW696" s="12">
        <v>0</v>
      </c>
      <c r="AX696" s="12">
        <v>0</v>
      </c>
      <c r="AY696" s="12">
        <f t="shared" ref="AY696:BQ696" si="1013">SUM(AY697)</f>
        <v>0</v>
      </c>
      <c r="AZ696" s="12">
        <f t="shared" si="1013"/>
        <v>51</v>
      </c>
      <c r="BA696" s="12">
        <f t="shared" si="1013"/>
        <v>0</v>
      </c>
      <c r="BB696" s="12">
        <f t="shared" si="1013"/>
        <v>0</v>
      </c>
      <c r="BC696" s="12">
        <f t="shared" si="1013"/>
        <v>0</v>
      </c>
      <c r="BD696" s="12">
        <f t="shared" si="1013"/>
        <v>0</v>
      </c>
      <c r="BE696" s="12">
        <f t="shared" si="1013"/>
        <v>51</v>
      </c>
      <c r="BF696" s="12">
        <f t="shared" si="1013"/>
        <v>0</v>
      </c>
      <c r="BG696" s="12">
        <f t="shared" si="1013"/>
        <v>0</v>
      </c>
      <c r="BH696" s="12">
        <f t="shared" si="1013"/>
        <v>51</v>
      </c>
      <c r="BI696" s="12">
        <f t="shared" si="1013"/>
        <v>0</v>
      </c>
      <c r="BJ696" s="12">
        <f t="shared" si="1013"/>
        <v>0</v>
      </c>
      <c r="BK696" s="12">
        <f t="shared" si="1013"/>
        <v>0</v>
      </c>
      <c r="BL696" s="12">
        <f t="shared" si="1013"/>
        <v>0</v>
      </c>
      <c r="BM696" s="12">
        <f t="shared" si="1013"/>
        <v>0</v>
      </c>
      <c r="BN696" s="12">
        <f t="shared" si="1013"/>
        <v>0</v>
      </c>
      <c r="BO696" s="12">
        <f t="shared" si="1013"/>
        <v>0</v>
      </c>
      <c r="BP696" s="12">
        <f t="shared" si="1013"/>
        <v>0</v>
      </c>
      <c r="BQ696" s="12">
        <f t="shared" si="1013"/>
        <v>0</v>
      </c>
      <c r="BR696" s="12">
        <v>51</v>
      </c>
      <c r="BS696" s="12">
        <v>0</v>
      </c>
    </row>
    <row r="697" spans="1:71" x14ac:dyDescent="0.25">
      <c r="A697" s="4" t="s">
        <v>225</v>
      </c>
      <c r="B697" s="4" t="s">
        <v>149</v>
      </c>
      <c r="C697" s="4" t="s">
        <v>15</v>
      </c>
      <c r="D697" s="65" t="s">
        <v>338</v>
      </c>
      <c r="E697" s="75">
        <v>6121</v>
      </c>
      <c r="F697" s="65"/>
      <c r="G697" s="60" t="s">
        <v>1878</v>
      </c>
      <c r="H697" s="13" t="s">
        <v>33</v>
      </c>
      <c r="I697" s="14">
        <v>0</v>
      </c>
      <c r="J697" s="14"/>
      <c r="K697" s="14"/>
      <c r="L697" s="14"/>
      <c r="M697" s="14"/>
      <c r="N697" s="14"/>
      <c r="O697" s="14">
        <f t="shared" si="954"/>
        <v>0</v>
      </c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>
        <v>0</v>
      </c>
      <c r="AC697" s="14">
        <v>0</v>
      </c>
      <c r="AD697" s="14">
        <v>0</v>
      </c>
      <c r="AE697" s="14"/>
      <c r="AF697" s="14"/>
      <c r="AG697" s="14"/>
      <c r="AH697" s="14"/>
      <c r="AI697" s="14"/>
      <c r="AJ697" s="14">
        <f t="shared" si="955"/>
        <v>0</v>
      </c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>
        <v>0</v>
      </c>
      <c r="AX697" s="14">
        <v>0</v>
      </c>
      <c r="AY697" s="14">
        <v>0</v>
      </c>
      <c r="AZ697" s="14">
        <v>51</v>
      </c>
      <c r="BA697" s="14"/>
      <c r="BB697" s="14"/>
      <c r="BC697" s="14"/>
      <c r="BD697" s="14"/>
      <c r="BE697" s="14">
        <f t="shared" si="956"/>
        <v>51</v>
      </c>
      <c r="BF697" s="14"/>
      <c r="BG697" s="14"/>
      <c r="BH697" s="14">
        <v>51</v>
      </c>
      <c r="BI697" s="14"/>
      <c r="BJ697" s="14"/>
      <c r="BK697" s="14"/>
      <c r="BL697" s="14"/>
      <c r="BM697" s="14"/>
      <c r="BN697" s="14"/>
      <c r="BO697" s="14"/>
      <c r="BP697" s="14"/>
      <c r="BQ697" s="14"/>
      <c r="BR697" s="14">
        <v>51</v>
      </c>
      <c r="BS697" s="14">
        <v>0</v>
      </c>
    </row>
    <row r="698" spans="1:71" x14ac:dyDescent="0.25">
      <c r="A698" s="4" t="s">
        <v>225</v>
      </c>
      <c r="B698" s="4" t="s">
        <v>149</v>
      </c>
      <c r="C698" s="4" t="s">
        <v>15</v>
      </c>
      <c r="D698" s="65" t="s">
        <v>338</v>
      </c>
      <c r="E698" s="64" t="s">
        <v>34</v>
      </c>
      <c r="F698" s="64" t="s">
        <v>1</v>
      </c>
      <c r="G698" s="2" t="s">
        <v>1</v>
      </c>
      <c r="H698" s="2" t="s">
        <v>35</v>
      </c>
      <c r="I698" s="12">
        <f t="shared" ref="I698:AA698" si="1014">SUM(I699:I707)</f>
        <v>0</v>
      </c>
      <c r="J698" s="12">
        <f t="shared" si="1014"/>
        <v>0</v>
      </c>
      <c r="K698" s="12">
        <f t="shared" si="1014"/>
        <v>0</v>
      </c>
      <c r="L698" s="12">
        <f t="shared" si="1014"/>
        <v>0</v>
      </c>
      <c r="M698" s="12">
        <f t="shared" si="1014"/>
        <v>0</v>
      </c>
      <c r="N698" s="12">
        <f t="shared" si="1014"/>
        <v>0</v>
      </c>
      <c r="O698" s="12">
        <f t="shared" si="1014"/>
        <v>0</v>
      </c>
      <c r="P698" s="12">
        <f t="shared" si="1014"/>
        <v>0</v>
      </c>
      <c r="Q698" s="12">
        <f t="shared" si="1014"/>
        <v>0</v>
      </c>
      <c r="R698" s="12">
        <f t="shared" si="1014"/>
        <v>0</v>
      </c>
      <c r="S698" s="12">
        <f t="shared" si="1014"/>
        <v>0</v>
      </c>
      <c r="T698" s="12">
        <f t="shared" si="1014"/>
        <v>0</v>
      </c>
      <c r="U698" s="12">
        <f t="shared" si="1014"/>
        <v>0</v>
      </c>
      <c r="V698" s="12">
        <f t="shared" si="1014"/>
        <v>0</v>
      </c>
      <c r="W698" s="12">
        <f t="shared" si="1014"/>
        <v>0</v>
      </c>
      <c r="X698" s="12">
        <f t="shared" si="1014"/>
        <v>0</v>
      </c>
      <c r="Y698" s="12">
        <f t="shared" si="1014"/>
        <v>0</v>
      </c>
      <c r="Z698" s="12">
        <f t="shared" si="1014"/>
        <v>0</v>
      </c>
      <c r="AA698" s="12">
        <f t="shared" si="1014"/>
        <v>0</v>
      </c>
      <c r="AB698" s="12">
        <v>0</v>
      </c>
      <c r="AC698" s="12">
        <v>0</v>
      </c>
      <c r="AD698" s="12">
        <f t="shared" ref="AD698:AV698" si="1015">SUM(AD699:AD707)</f>
        <v>0</v>
      </c>
      <c r="AE698" s="12">
        <f t="shared" si="1015"/>
        <v>0</v>
      </c>
      <c r="AF698" s="12">
        <f t="shared" si="1015"/>
        <v>0</v>
      </c>
      <c r="AG698" s="12">
        <f t="shared" si="1015"/>
        <v>0</v>
      </c>
      <c r="AH698" s="12">
        <f t="shared" si="1015"/>
        <v>0</v>
      </c>
      <c r="AI698" s="12">
        <f t="shared" si="1015"/>
        <v>0</v>
      </c>
      <c r="AJ698" s="12">
        <f t="shared" si="1015"/>
        <v>0</v>
      </c>
      <c r="AK698" s="12">
        <f t="shared" si="1015"/>
        <v>0</v>
      </c>
      <c r="AL698" s="12">
        <f t="shared" si="1015"/>
        <v>0</v>
      </c>
      <c r="AM698" s="12">
        <f t="shared" si="1015"/>
        <v>0</v>
      </c>
      <c r="AN698" s="12">
        <f t="shared" si="1015"/>
        <v>0</v>
      </c>
      <c r="AO698" s="12">
        <f t="shared" si="1015"/>
        <v>0</v>
      </c>
      <c r="AP698" s="12">
        <f t="shared" si="1015"/>
        <v>0</v>
      </c>
      <c r="AQ698" s="12">
        <f t="shared" si="1015"/>
        <v>0</v>
      </c>
      <c r="AR698" s="12">
        <f t="shared" si="1015"/>
        <v>0</v>
      </c>
      <c r="AS698" s="12">
        <f t="shared" si="1015"/>
        <v>0</v>
      </c>
      <c r="AT698" s="12">
        <f t="shared" si="1015"/>
        <v>0</v>
      </c>
      <c r="AU698" s="12">
        <f t="shared" si="1015"/>
        <v>0</v>
      </c>
      <c r="AV698" s="12">
        <f t="shared" si="1015"/>
        <v>0</v>
      </c>
      <c r="AW698" s="12">
        <v>0</v>
      </c>
      <c r="AX698" s="12">
        <v>0</v>
      </c>
      <c r="AY698" s="12">
        <f t="shared" ref="AY698:BQ698" si="1016">SUM(AY699:AY707)</f>
        <v>0</v>
      </c>
      <c r="AZ698" s="12">
        <f t="shared" si="1016"/>
        <v>12</v>
      </c>
      <c r="BA698" s="12">
        <f t="shared" si="1016"/>
        <v>0</v>
      </c>
      <c r="BB698" s="12">
        <f t="shared" si="1016"/>
        <v>0</v>
      </c>
      <c r="BC698" s="12">
        <f t="shared" si="1016"/>
        <v>0</v>
      </c>
      <c r="BD698" s="12">
        <f t="shared" si="1016"/>
        <v>0</v>
      </c>
      <c r="BE698" s="12">
        <f t="shared" si="1016"/>
        <v>12</v>
      </c>
      <c r="BF698" s="12">
        <f t="shared" si="1016"/>
        <v>0</v>
      </c>
      <c r="BG698" s="12">
        <f t="shared" si="1016"/>
        <v>0</v>
      </c>
      <c r="BH698" s="12">
        <f t="shared" si="1016"/>
        <v>12</v>
      </c>
      <c r="BI698" s="12">
        <f t="shared" si="1016"/>
        <v>0</v>
      </c>
      <c r="BJ698" s="12">
        <f t="shared" si="1016"/>
        <v>0</v>
      </c>
      <c r="BK698" s="12">
        <f t="shared" si="1016"/>
        <v>0</v>
      </c>
      <c r="BL698" s="12">
        <f t="shared" si="1016"/>
        <v>0</v>
      </c>
      <c r="BM698" s="12">
        <f t="shared" si="1016"/>
        <v>0</v>
      </c>
      <c r="BN698" s="12">
        <f t="shared" si="1016"/>
        <v>0</v>
      </c>
      <c r="BO698" s="12">
        <f t="shared" si="1016"/>
        <v>0</v>
      </c>
      <c r="BP698" s="12">
        <f t="shared" si="1016"/>
        <v>0</v>
      </c>
      <c r="BQ698" s="12">
        <f t="shared" si="1016"/>
        <v>0</v>
      </c>
      <c r="BR698" s="12">
        <v>12</v>
      </c>
      <c r="BS698" s="12">
        <v>0</v>
      </c>
    </row>
    <row r="699" spans="1:71" x14ac:dyDescent="0.25">
      <c r="A699" s="4" t="s">
        <v>225</v>
      </c>
      <c r="B699" s="4" t="s">
        <v>149</v>
      </c>
      <c r="C699" s="4" t="s">
        <v>15</v>
      </c>
      <c r="D699" s="65" t="s">
        <v>338</v>
      </c>
      <c r="E699" s="75">
        <v>6131</v>
      </c>
      <c r="F699" s="65"/>
      <c r="G699" s="60" t="s">
        <v>1878</v>
      </c>
      <c r="H699" s="13" t="s">
        <v>36</v>
      </c>
      <c r="I699" s="14">
        <v>0</v>
      </c>
      <c r="J699" s="14"/>
      <c r="K699" s="14"/>
      <c r="L699" s="14"/>
      <c r="M699" s="14"/>
      <c r="N699" s="14"/>
      <c r="O699" s="14">
        <f t="shared" si="954"/>
        <v>0</v>
      </c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>
        <v>0</v>
      </c>
      <c r="AC699" s="14">
        <v>0</v>
      </c>
      <c r="AD699" s="14">
        <v>0</v>
      </c>
      <c r="AE699" s="14"/>
      <c r="AF699" s="14"/>
      <c r="AG699" s="14"/>
      <c r="AH699" s="14"/>
      <c r="AI699" s="14"/>
      <c r="AJ699" s="14">
        <f t="shared" si="955"/>
        <v>0</v>
      </c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>
        <v>0</v>
      </c>
      <c r="AX699" s="14">
        <v>0</v>
      </c>
      <c r="AY699" s="14">
        <v>0</v>
      </c>
      <c r="AZ699" s="14"/>
      <c r="BA699" s="14"/>
      <c r="BB699" s="14"/>
      <c r="BC699" s="14"/>
      <c r="BD699" s="14"/>
      <c r="BE699" s="14">
        <f t="shared" si="956"/>
        <v>0</v>
      </c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>
        <v>0</v>
      </c>
      <c r="BS699" s="14">
        <v>0</v>
      </c>
    </row>
    <row r="700" spans="1:71" x14ac:dyDescent="0.25">
      <c r="A700" s="4" t="s">
        <v>225</v>
      </c>
      <c r="B700" s="4" t="s">
        <v>149</v>
      </c>
      <c r="C700" s="4" t="s">
        <v>15</v>
      </c>
      <c r="D700" s="65" t="s">
        <v>338</v>
      </c>
      <c r="E700" s="75">
        <v>6132</v>
      </c>
      <c r="F700" s="65"/>
      <c r="G700" s="60" t="s">
        <v>1878</v>
      </c>
      <c r="H700" s="13" t="s">
        <v>183</v>
      </c>
      <c r="I700" s="14">
        <v>0</v>
      </c>
      <c r="J700" s="14"/>
      <c r="K700" s="14"/>
      <c r="L700" s="14"/>
      <c r="M700" s="14"/>
      <c r="N700" s="14"/>
      <c r="O700" s="14">
        <f t="shared" si="954"/>
        <v>0</v>
      </c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>
        <v>0</v>
      </c>
      <c r="AC700" s="14">
        <v>0</v>
      </c>
      <c r="AD700" s="14">
        <v>0</v>
      </c>
      <c r="AE700" s="14"/>
      <c r="AF700" s="14"/>
      <c r="AG700" s="14"/>
      <c r="AH700" s="14"/>
      <c r="AI700" s="14"/>
      <c r="AJ700" s="14">
        <f t="shared" si="955"/>
        <v>0</v>
      </c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>
        <v>0</v>
      </c>
      <c r="AX700" s="14">
        <v>0</v>
      </c>
      <c r="AY700" s="14">
        <v>0</v>
      </c>
      <c r="AZ700" s="14"/>
      <c r="BA700" s="14"/>
      <c r="BB700" s="14"/>
      <c r="BC700" s="14"/>
      <c r="BD700" s="14"/>
      <c r="BE700" s="14">
        <f t="shared" si="956"/>
        <v>0</v>
      </c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>
        <v>0</v>
      </c>
      <c r="BS700" s="14">
        <v>0</v>
      </c>
    </row>
    <row r="701" spans="1:71" x14ac:dyDescent="0.25">
      <c r="A701" s="4" t="s">
        <v>225</v>
      </c>
      <c r="B701" s="4" t="s">
        <v>149</v>
      </c>
      <c r="C701" s="4" t="s">
        <v>15</v>
      </c>
      <c r="D701" s="65" t="s">
        <v>338</v>
      </c>
      <c r="E701" s="75">
        <v>6133</v>
      </c>
      <c r="F701" s="65"/>
      <c r="G701" s="60" t="s">
        <v>1878</v>
      </c>
      <c r="H701" s="13" t="s">
        <v>185</v>
      </c>
      <c r="I701" s="14">
        <v>0</v>
      </c>
      <c r="J701" s="14"/>
      <c r="K701" s="14"/>
      <c r="L701" s="14"/>
      <c r="M701" s="14"/>
      <c r="N701" s="14"/>
      <c r="O701" s="14">
        <f t="shared" si="954"/>
        <v>0</v>
      </c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>
        <v>0</v>
      </c>
      <c r="AC701" s="14">
        <v>0</v>
      </c>
      <c r="AD701" s="14">
        <v>0</v>
      </c>
      <c r="AE701" s="14"/>
      <c r="AF701" s="14"/>
      <c r="AG701" s="14"/>
      <c r="AH701" s="14"/>
      <c r="AI701" s="14"/>
      <c r="AJ701" s="14">
        <f t="shared" si="955"/>
        <v>0</v>
      </c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>
        <v>0</v>
      </c>
      <c r="AX701" s="14">
        <v>0</v>
      </c>
      <c r="AY701" s="14">
        <v>0</v>
      </c>
      <c r="AZ701" s="14"/>
      <c r="BA701" s="14"/>
      <c r="BB701" s="14"/>
      <c r="BC701" s="14"/>
      <c r="BD701" s="14"/>
      <c r="BE701" s="14">
        <f t="shared" si="956"/>
        <v>0</v>
      </c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>
        <v>0</v>
      </c>
      <c r="BS701" s="14">
        <v>0</v>
      </c>
    </row>
    <row r="702" spans="1:71" x14ac:dyDescent="0.25">
      <c r="A702" s="4" t="s">
        <v>225</v>
      </c>
      <c r="B702" s="4" t="s">
        <v>149</v>
      </c>
      <c r="C702" s="4" t="s">
        <v>15</v>
      </c>
      <c r="D702" s="65" t="s">
        <v>338</v>
      </c>
      <c r="E702" s="75">
        <v>6134</v>
      </c>
      <c r="F702" s="65"/>
      <c r="G702" s="60" t="s">
        <v>1878</v>
      </c>
      <c r="H702" s="13" t="s">
        <v>187</v>
      </c>
      <c r="I702" s="14">
        <v>0</v>
      </c>
      <c r="J702" s="14"/>
      <c r="K702" s="14"/>
      <c r="L702" s="14"/>
      <c r="M702" s="14"/>
      <c r="N702" s="14"/>
      <c r="O702" s="14">
        <f t="shared" si="954"/>
        <v>0</v>
      </c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>
        <v>0</v>
      </c>
      <c r="AC702" s="14">
        <v>0</v>
      </c>
      <c r="AD702" s="14">
        <v>0</v>
      </c>
      <c r="AE702" s="14"/>
      <c r="AF702" s="14"/>
      <c r="AG702" s="14"/>
      <c r="AH702" s="14"/>
      <c r="AI702" s="14"/>
      <c r="AJ702" s="14">
        <f t="shared" si="955"/>
        <v>0</v>
      </c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>
        <v>0</v>
      </c>
      <c r="AX702" s="14">
        <v>0</v>
      </c>
      <c r="AY702" s="14">
        <v>0</v>
      </c>
      <c r="AZ702" s="14"/>
      <c r="BA702" s="14"/>
      <c r="BB702" s="14"/>
      <c r="BC702" s="14"/>
      <c r="BD702" s="14"/>
      <c r="BE702" s="14">
        <f t="shared" si="956"/>
        <v>0</v>
      </c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>
        <v>0</v>
      </c>
      <c r="BS702" s="14">
        <v>0</v>
      </c>
    </row>
    <row r="703" spans="1:71" x14ac:dyDescent="0.25">
      <c r="A703" s="4" t="s">
        <v>225</v>
      </c>
      <c r="B703" s="4" t="s">
        <v>149</v>
      </c>
      <c r="C703" s="4" t="s">
        <v>15</v>
      </c>
      <c r="D703" s="65" t="s">
        <v>338</v>
      </c>
      <c r="E703" s="75">
        <v>6135</v>
      </c>
      <c r="F703" s="65"/>
      <c r="G703" s="60" t="s">
        <v>1878</v>
      </c>
      <c r="H703" s="13" t="s">
        <v>188</v>
      </c>
      <c r="I703" s="14">
        <v>0</v>
      </c>
      <c r="J703" s="14"/>
      <c r="K703" s="14"/>
      <c r="L703" s="14"/>
      <c r="M703" s="14"/>
      <c r="N703" s="14"/>
      <c r="O703" s="14">
        <f t="shared" si="954"/>
        <v>0</v>
      </c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>
        <v>0</v>
      </c>
      <c r="AC703" s="14">
        <v>0</v>
      </c>
      <c r="AD703" s="14">
        <v>0</v>
      </c>
      <c r="AE703" s="14"/>
      <c r="AF703" s="14"/>
      <c r="AG703" s="14"/>
      <c r="AH703" s="14"/>
      <c r="AI703" s="14"/>
      <c r="AJ703" s="14">
        <f t="shared" si="955"/>
        <v>0</v>
      </c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>
        <v>0</v>
      </c>
      <c r="AX703" s="14">
        <v>0</v>
      </c>
      <c r="AY703" s="14">
        <v>0</v>
      </c>
      <c r="AZ703" s="14"/>
      <c r="BA703" s="14"/>
      <c r="BB703" s="14"/>
      <c r="BC703" s="14"/>
      <c r="BD703" s="14"/>
      <c r="BE703" s="14">
        <f t="shared" si="956"/>
        <v>0</v>
      </c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>
        <v>0</v>
      </c>
      <c r="BS703" s="14">
        <v>0</v>
      </c>
    </row>
    <row r="704" spans="1:71" x14ac:dyDescent="0.25">
      <c r="A704" s="4" t="s">
        <v>225</v>
      </c>
      <c r="B704" s="4" t="s">
        <v>149</v>
      </c>
      <c r="C704" s="4" t="s">
        <v>15</v>
      </c>
      <c r="D704" s="65" t="s">
        <v>338</v>
      </c>
      <c r="E704" s="75">
        <v>6136</v>
      </c>
      <c r="F704" s="65"/>
      <c r="G704" s="60" t="s">
        <v>1878</v>
      </c>
      <c r="H704" s="13" t="s">
        <v>189</v>
      </c>
      <c r="I704" s="14">
        <v>0</v>
      </c>
      <c r="J704" s="14"/>
      <c r="K704" s="14"/>
      <c r="L704" s="14"/>
      <c r="M704" s="14"/>
      <c r="N704" s="14"/>
      <c r="O704" s="14">
        <f t="shared" si="954"/>
        <v>0</v>
      </c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>
        <v>0</v>
      </c>
      <c r="AC704" s="14">
        <v>0</v>
      </c>
      <c r="AD704" s="14">
        <v>0</v>
      </c>
      <c r="AE704" s="14"/>
      <c r="AF704" s="14"/>
      <c r="AG704" s="14"/>
      <c r="AH704" s="14"/>
      <c r="AI704" s="14"/>
      <c r="AJ704" s="14">
        <f t="shared" si="955"/>
        <v>0</v>
      </c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>
        <v>0</v>
      </c>
      <c r="AX704" s="14">
        <v>0</v>
      </c>
      <c r="AY704" s="14">
        <v>0</v>
      </c>
      <c r="AZ704" s="14"/>
      <c r="BA704" s="14"/>
      <c r="BB704" s="14"/>
      <c r="BC704" s="14"/>
      <c r="BD704" s="14"/>
      <c r="BE704" s="14">
        <f t="shared" si="956"/>
        <v>0</v>
      </c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>
        <v>0</v>
      </c>
      <c r="BS704" s="14">
        <v>0</v>
      </c>
    </row>
    <row r="705" spans="1:71" x14ac:dyDescent="0.25">
      <c r="A705" s="4" t="s">
        <v>225</v>
      </c>
      <c r="B705" s="4" t="s">
        <v>149</v>
      </c>
      <c r="C705" s="4" t="s">
        <v>15</v>
      </c>
      <c r="D705" s="65" t="s">
        <v>338</v>
      </c>
      <c r="E705" s="75">
        <v>6137</v>
      </c>
      <c r="F705" s="65"/>
      <c r="G705" s="60" t="s">
        <v>1878</v>
      </c>
      <c r="H705" s="13" t="s">
        <v>191</v>
      </c>
      <c r="I705" s="14">
        <v>0</v>
      </c>
      <c r="J705" s="14"/>
      <c r="K705" s="14"/>
      <c r="L705" s="14"/>
      <c r="M705" s="14"/>
      <c r="N705" s="14"/>
      <c r="O705" s="14">
        <f t="shared" si="954"/>
        <v>0</v>
      </c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>
        <v>0</v>
      </c>
      <c r="AC705" s="14">
        <v>0</v>
      </c>
      <c r="AD705" s="14">
        <v>0</v>
      </c>
      <c r="AE705" s="14"/>
      <c r="AF705" s="14"/>
      <c r="AG705" s="14"/>
      <c r="AH705" s="14"/>
      <c r="AI705" s="14"/>
      <c r="AJ705" s="14">
        <f t="shared" si="955"/>
        <v>0</v>
      </c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>
        <v>0</v>
      </c>
      <c r="AX705" s="14">
        <v>0</v>
      </c>
      <c r="AY705" s="14">
        <v>0</v>
      </c>
      <c r="AZ705" s="14"/>
      <c r="BA705" s="14"/>
      <c r="BB705" s="14"/>
      <c r="BC705" s="14"/>
      <c r="BD705" s="14"/>
      <c r="BE705" s="14">
        <f t="shared" si="956"/>
        <v>0</v>
      </c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>
        <v>0</v>
      </c>
      <c r="BS705" s="14">
        <v>0</v>
      </c>
    </row>
    <row r="706" spans="1:71" x14ac:dyDescent="0.25">
      <c r="A706" s="4" t="s">
        <v>225</v>
      </c>
      <c r="B706" s="4" t="s">
        <v>149</v>
      </c>
      <c r="C706" s="4" t="s">
        <v>15</v>
      </c>
      <c r="D706" s="65" t="s">
        <v>338</v>
      </c>
      <c r="E706" s="75">
        <v>6138</v>
      </c>
      <c r="F706" s="65"/>
      <c r="G706" s="60" t="s">
        <v>1878</v>
      </c>
      <c r="H706" s="13" t="s">
        <v>192</v>
      </c>
      <c r="I706" s="14">
        <v>0</v>
      </c>
      <c r="J706" s="14"/>
      <c r="K706" s="14"/>
      <c r="L706" s="14"/>
      <c r="M706" s="14"/>
      <c r="N706" s="14"/>
      <c r="O706" s="14">
        <f t="shared" si="954"/>
        <v>0</v>
      </c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>
        <v>0</v>
      </c>
      <c r="AC706" s="14">
        <v>0</v>
      </c>
      <c r="AD706" s="14">
        <v>0</v>
      </c>
      <c r="AE706" s="14"/>
      <c r="AF706" s="14"/>
      <c r="AG706" s="14"/>
      <c r="AH706" s="14"/>
      <c r="AI706" s="14"/>
      <c r="AJ706" s="14">
        <f t="shared" si="955"/>
        <v>0</v>
      </c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>
        <v>0</v>
      </c>
      <c r="AX706" s="14">
        <v>0</v>
      </c>
      <c r="AY706" s="14">
        <v>0</v>
      </c>
      <c r="AZ706" s="14"/>
      <c r="BA706" s="14"/>
      <c r="BB706" s="14"/>
      <c r="BC706" s="14"/>
      <c r="BD706" s="14"/>
      <c r="BE706" s="14">
        <f t="shared" si="956"/>
        <v>0</v>
      </c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>
        <v>0</v>
      </c>
      <c r="BS706" s="14">
        <v>0</v>
      </c>
    </row>
    <row r="707" spans="1:71" x14ac:dyDescent="0.25">
      <c r="A707" s="1" t="s">
        <v>225</v>
      </c>
      <c r="B707" s="1" t="s">
        <v>149</v>
      </c>
      <c r="C707" s="1" t="s">
        <v>15</v>
      </c>
      <c r="D707" s="68" t="s">
        <v>338</v>
      </c>
      <c r="E707" s="68" t="s">
        <v>37</v>
      </c>
      <c r="F707" s="65" t="s">
        <v>1</v>
      </c>
      <c r="G707" s="13" t="s">
        <v>1</v>
      </c>
      <c r="H707" s="2" t="s">
        <v>38</v>
      </c>
      <c r="I707" s="12">
        <f t="shared" ref="I707:AA707" si="1017">SUM(I708:I710)</f>
        <v>0</v>
      </c>
      <c r="J707" s="12">
        <f t="shared" si="1017"/>
        <v>0</v>
      </c>
      <c r="K707" s="12">
        <f t="shared" si="1017"/>
        <v>0</v>
      </c>
      <c r="L707" s="12">
        <f t="shared" si="1017"/>
        <v>0</v>
      </c>
      <c r="M707" s="12">
        <f t="shared" si="1017"/>
        <v>0</v>
      </c>
      <c r="N707" s="12">
        <f t="shared" si="1017"/>
        <v>0</v>
      </c>
      <c r="O707" s="12">
        <f t="shared" si="1017"/>
        <v>0</v>
      </c>
      <c r="P707" s="12">
        <f t="shared" si="1017"/>
        <v>0</v>
      </c>
      <c r="Q707" s="12">
        <f t="shared" si="1017"/>
        <v>0</v>
      </c>
      <c r="R707" s="12">
        <f t="shared" si="1017"/>
        <v>0</v>
      </c>
      <c r="S707" s="12">
        <f t="shared" si="1017"/>
        <v>0</v>
      </c>
      <c r="T707" s="12">
        <f t="shared" si="1017"/>
        <v>0</v>
      </c>
      <c r="U707" s="12">
        <f t="shared" si="1017"/>
        <v>0</v>
      </c>
      <c r="V707" s="12">
        <f t="shared" si="1017"/>
        <v>0</v>
      </c>
      <c r="W707" s="12">
        <f t="shared" si="1017"/>
        <v>0</v>
      </c>
      <c r="X707" s="12">
        <f t="shared" si="1017"/>
        <v>0</v>
      </c>
      <c r="Y707" s="12">
        <f t="shared" si="1017"/>
        <v>0</v>
      </c>
      <c r="Z707" s="12">
        <f t="shared" si="1017"/>
        <v>0</v>
      </c>
      <c r="AA707" s="12">
        <f t="shared" si="1017"/>
        <v>0</v>
      </c>
      <c r="AB707" s="12">
        <v>0</v>
      </c>
      <c r="AC707" s="12">
        <v>0</v>
      </c>
      <c r="AD707" s="12">
        <f t="shared" ref="AD707:AV707" si="1018">SUM(AD708:AD710)</f>
        <v>0</v>
      </c>
      <c r="AE707" s="12">
        <f t="shared" si="1018"/>
        <v>0</v>
      </c>
      <c r="AF707" s="12">
        <f t="shared" si="1018"/>
        <v>0</v>
      </c>
      <c r="AG707" s="12">
        <f t="shared" si="1018"/>
        <v>0</v>
      </c>
      <c r="AH707" s="12">
        <f t="shared" si="1018"/>
        <v>0</v>
      </c>
      <c r="AI707" s="12">
        <f t="shared" si="1018"/>
        <v>0</v>
      </c>
      <c r="AJ707" s="12">
        <f t="shared" si="1018"/>
        <v>0</v>
      </c>
      <c r="AK707" s="12">
        <f t="shared" si="1018"/>
        <v>0</v>
      </c>
      <c r="AL707" s="12">
        <f t="shared" si="1018"/>
        <v>0</v>
      </c>
      <c r="AM707" s="12">
        <f t="shared" si="1018"/>
        <v>0</v>
      </c>
      <c r="AN707" s="12">
        <f t="shared" si="1018"/>
        <v>0</v>
      </c>
      <c r="AO707" s="12">
        <f t="shared" si="1018"/>
        <v>0</v>
      </c>
      <c r="AP707" s="12">
        <f t="shared" si="1018"/>
        <v>0</v>
      </c>
      <c r="AQ707" s="12">
        <f t="shared" si="1018"/>
        <v>0</v>
      </c>
      <c r="AR707" s="12">
        <f t="shared" si="1018"/>
        <v>0</v>
      </c>
      <c r="AS707" s="12">
        <f t="shared" si="1018"/>
        <v>0</v>
      </c>
      <c r="AT707" s="12">
        <f t="shared" si="1018"/>
        <v>0</v>
      </c>
      <c r="AU707" s="12">
        <f t="shared" si="1018"/>
        <v>0</v>
      </c>
      <c r="AV707" s="12">
        <f t="shared" si="1018"/>
        <v>0</v>
      </c>
      <c r="AW707" s="12">
        <v>0</v>
      </c>
      <c r="AX707" s="12">
        <v>0</v>
      </c>
      <c r="AY707" s="12">
        <f t="shared" ref="AY707:BQ707" si="1019">SUM(AY708:AY710)</f>
        <v>0</v>
      </c>
      <c r="AZ707" s="12">
        <f t="shared" si="1019"/>
        <v>12</v>
      </c>
      <c r="BA707" s="12">
        <f t="shared" si="1019"/>
        <v>0</v>
      </c>
      <c r="BB707" s="12">
        <f t="shared" si="1019"/>
        <v>0</v>
      </c>
      <c r="BC707" s="12">
        <f t="shared" si="1019"/>
        <v>0</v>
      </c>
      <c r="BD707" s="12">
        <f t="shared" si="1019"/>
        <v>0</v>
      </c>
      <c r="BE707" s="12">
        <f t="shared" si="1019"/>
        <v>12</v>
      </c>
      <c r="BF707" s="12">
        <f t="shared" si="1019"/>
        <v>0</v>
      </c>
      <c r="BG707" s="12">
        <f t="shared" si="1019"/>
        <v>0</v>
      </c>
      <c r="BH707" s="12">
        <f t="shared" si="1019"/>
        <v>12</v>
      </c>
      <c r="BI707" s="12">
        <f t="shared" si="1019"/>
        <v>0</v>
      </c>
      <c r="BJ707" s="12">
        <f t="shared" si="1019"/>
        <v>0</v>
      </c>
      <c r="BK707" s="12">
        <f t="shared" si="1019"/>
        <v>0</v>
      </c>
      <c r="BL707" s="12">
        <f t="shared" si="1019"/>
        <v>0</v>
      </c>
      <c r="BM707" s="12">
        <f t="shared" si="1019"/>
        <v>0</v>
      </c>
      <c r="BN707" s="12">
        <f t="shared" si="1019"/>
        <v>0</v>
      </c>
      <c r="BO707" s="12">
        <f t="shared" si="1019"/>
        <v>0</v>
      </c>
      <c r="BP707" s="12">
        <f t="shared" si="1019"/>
        <v>0</v>
      </c>
      <c r="BQ707" s="12">
        <f t="shared" si="1019"/>
        <v>0</v>
      </c>
      <c r="BR707" s="12">
        <v>12</v>
      </c>
      <c r="BS707" s="12">
        <v>0</v>
      </c>
    </row>
    <row r="708" spans="1:71" x14ac:dyDescent="0.25">
      <c r="A708" s="4" t="s">
        <v>225</v>
      </c>
      <c r="B708" s="4" t="s">
        <v>149</v>
      </c>
      <c r="C708" s="4" t="s">
        <v>15</v>
      </c>
      <c r="D708" s="65" t="s">
        <v>338</v>
      </c>
      <c r="E708" s="75">
        <v>6139</v>
      </c>
      <c r="F708" s="65"/>
      <c r="G708" s="60" t="s">
        <v>1878</v>
      </c>
      <c r="H708" s="13" t="s">
        <v>38</v>
      </c>
      <c r="I708" s="14">
        <v>0</v>
      </c>
      <c r="J708" s="14"/>
      <c r="K708" s="14"/>
      <c r="L708" s="14"/>
      <c r="M708" s="14"/>
      <c r="N708" s="14"/>
      <c r="O708" s="14">
        <f t="shared" si="954"/>
        <v>0</v>
      </c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>
        <v>0</v>
      </c>
      <c r="AC708" s="14">
        <v>0</v>
      </c>
      <c r="AD708" s="14">
        <v>0</v>
      </c>
      <c r="AE708" s="14"/>
      <c r="AF708" s="14"/>
      <c r="AG708" s="14"/>
      <c r="AH708" s="14"/>
      <c r="AI708" s="14"/>
      <c r="AJ708" s="14">
        <f t="shared" si="955"/>
        <v>0</v>
      </c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>
        <v>0</v>
      </c>
      <c r="AX708" s="14">
        <v>0</v>
      </c>
      <c r="AY708" s="14">
        <v>0</v>
      </c>
      <c r="AZ708" s="14"/>
      <c r="BA708" s="14"/>
      <c r="BB708" s="14"/>
      <c r="BC708" s="14"/>
      <c r="BD708" s="14"/>
      <c r="BE708" s="14">
        <f t="shared" si="956"/>
        <v>0</v>
      </c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>
        <v>0</v>
      </c>
      <c r="BS708" s="14">
        <v>0</v>
      </c>
    </row>
    <row r="709" spans="1:71" ht="22.5" x14ac:dyDescent="0.25">
      <c r="A709" s="4" t="s">
        <v>225</v>
      </c>
      <c r="B709" s="4" t="s">
        <v>149</v>
      </c>
      <c r="C709" s="4" t="s">
        <v>15</v>
      </c>
      <c r="D709" s="65" t="s">
        <v>338</v>
      </c>
      <c r="E709" s="75">
        <v>6139</v>
      </c>
      <c r="F709" s="65" t="s">
        <v>345</v>
      </c>
      <c r="G709" s="60" t="s">
        <v>1878</v>
      </c>
      <c r="H709" s="13" t="s">
        <v>46</v>
      </c>
      <c r="I709" s="14">
        <v>0</v>
      </c>
      <c r="J709" s="14"/>
      <c r="K709" s="14"/>
      <c r="L709" s="14"/>
      <c r="M709" s="14"/>
      <c r="N709" s="14"/>
      <c r="O709" s="14">
        <f t="shared" si="954"/>
        <v>0</v>
      </c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>
        <v>0</v>
      </c>
      <c r="AC709" s="14">
        <v>0</v>
      </c>
      <c r="AD709" s="14">
        <v>0</v>
      </c>
      <c r="AE709" s="14"/>
      <c r="AF709" s="14"/>
      <c r="AG709" s="14"/>
      <c r="AH709" s="14"/>
      <c r="AI709" s="14"/>
      <c r="AJ709" s="14">
        <f t="shared" si="955"/>
        <v>0</v>
      </c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>
        <v>0</v>
      </c>
      <c r="AX709" s="14">
        <v>0</v>
      </c>
      <c r="AY709" s="14">
        <v>0</v>
      </c>
      <c r="AZ709" s="14">
        <v>12</v>
      </c>
      <c r="BA709" s="14"/>
      <c r="BB709" s="14"/>
      <c r="BC709" s="14"/>
      <c r="BD709" s="14"/>
      <c r="BE709" s="14">
        <f t="shared" si="956"/>
        <v>12</v>
      </c>
      <c r="BF709" s="14"/>
      <c r="BG709" s="14"/>
      <c r="BH709" s="14">
        <v>12</v>
      </c>
      <c r="BI709" s="14"/>
      <c r="BJ709" s="14"/>
      <c r="BK709" s="14"/>
      <c r="BL709" s="14"/>
      <c r="BM709" s="14"/>
      <c r="BN709" s="14"/>
      <c r="BO709" s="14"/>
      <c r="BP709" s="14"/>
      <c r="BQ709" s="14"/>
      <c r="BR709" s="14">
        <v>12</v>
      </c>
      <c r="BS709" s="14">
        <v>0</v>
      </c>
    </row>
    <row r="710" spans="1:71" ht="22.5" x14ac:dyDescent="0.25">
      <c r="A710" s="4" t="s">
        <v>225</v>
      </c>
      <c r="B710" s="4" t="s">
        <v>149</v>
      </c>
      <c r="C710" s="4" t="s">
        <v>15</v>
      </c>
      <c r="D710" s="65" t="s">
        <v>338</v>
      </c>
      <c r="E710" s="75">
        <v>6139</v>
      </c>
      <c r="F710" s="65" t="s">
        <v>346</v>
      </c>
      <c r="G710" s="60" t="s">
        <v>1878</v>
      </c>
      <c r="H710" s="13" t="s">
        <v>52</v>
      </c>
      <c r="I710" s="14">
        <v>0</v>
      </c>
      <c r="J710" s="14"/>
      <c r="K710" s="14"/>
      <c r="L710" s="14"/>
      <c r="M710" s="14"/>
      <c r="N710" s="14"/>
      <c r="O710" s="14">
        <f t="shared" si="954"/>
        <v>0</v>
      </c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>
        <v>0</v>
      </c>
      <c r="AC710" s="14">
        <v>0</v>
      </c>
      <c r="AD710" s="14">
        <v>0</v>
      </c>
      <c r="AE710" s="14"/>
      <c r="AF710" s="14"/>
      <c r="AG710" s="14"/>
      <c r="AH710" s="14"/>
      <c r="AI710" s="14"/>
      <c r="AJ710" s="14">
        <f t="shared" si="955"/>
        <v>0</v>
      </c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>
        <v>0</v>
      </c>
      <c r="AX710" s="14">
        <v>0</v>
      </c>
      <c r="AY710" s="14">
        <v>0</v>
      </c>
      <c r="AZ710" s="14"/>
      <c r="BA710" s="14"/>
      <c r="BB710" s="14"/>
      <c r="BC710" s="14"/>
      <c r="BD710" s="14"/>
      <c r="BE710" s="14">
        <f t="shared" si="956"/>
        <v>0</v>
      </c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>
        <v>0</v>
      </c>
      <c r="BS710" s="14">
        <v>0</v>
      </c>
    </row>
    <row r="711" spans="1:71" ht="22.5" x14ac:dyDescent="0.25">
      <c r="A711" s="1" t="s">
        <v>1</v>
      </c>
      <c r="B711" s="1" t="s">
        <v>1</v>
      </c>
      <c r="C711" s="1" t="s">
        <v>1</v>
      </c>
      <c r="D711" s="64" t="s">
        <v>1</v>
      </c>
      <c r="E711" s="64" t="s">
        <v>1</v>
      </c>
      <c r="F711" s="64" t="s">
        <v>1</v>
      </c>
      <c r="G711" s="2" t="s">
        <v>1</v>
      </c>
      <c r="H711" s="10" t="s">
        <v>53</v>
      </c>
      <c r="I711" s="11">
        <f t="shared" ref="I711:X712" si="1020">SUM(I712)</f>
        <v>0</v>
      </c>
      <c r="J711" s="11">
        <f t="shared" si="1020"/>
        <v>0</v>
      </c>
      <c r="K711" s="11">
        <f t="shared" si="1020"/>
        <v>0</v>
      </c>
      <c r="L711" s="11">
        <f t="shared" si="1020"/>
        <v>0</v>
      </c>
      <c r="M711" s="11">
        <f t="shared" si="1020"/>
        <v>0</v>
      </c>
      <c r="N711" s="11">
        <f t="shared" si="1020"/>
        <v>0</v>
      </c>
      <c r="O711" s="11">
        <f t="shared" si="1020"/>
        <v>0</v>
      </c>
      <c r="P711" s="11">
        <f t="shared" si="1020"/>
        <v>0</v>
      </c>
      <c r="Q711" s="11">
        <f t="shared" si="1020"/>
        <v>0</v>
      </c>
      <c r="R711" s="11">
        <f t="shared" si="1020"/>
        <v>0</v>
      </c>
      <c r="S711" s="11">
        <f t="shared" si="1020"/>
        <v>0</v>
      </c>
      <c r="T711" s="11">
        <f t="shared" si="1020"/>
        <v>0</v>
      </c>
      <c r="U711" s="11">
        <f t="shared" si="1020"/>
        <v>0</v>
      </c>
      <c r="V711" s="11">
        <f t="shared" si="1020"/>
        <v>0</v>
      </c>
      <c r="W711" s="11">
        <f t="shared" si="1020"/>
        <v>0</v>
      </c>
      <c r="X711" s="11">
        <f t="shared" si="1020"/>
        <v>0</v>
      </c>
      <c r="Y711" s="11">
        <f t="shared" ref="J711:AA712" si="1021">SUM(Y712)</f>
        <v>0</v>
      </c>
      <c r="Z711" s="11">
        <f t="shared" si="1021"/>
        <v>0</v>
      </c>
      <c r="AA711" s="11">
        <f t="shared" si="1021"/>
        <v>0</v>
      </c>
      <c r="AB711" s="11">
        <v>0</v>
      </c>
      <c r="AC711" s="11">
        <v>0</v>
      </c>
      <c r="AD711" s="11">
        <f t="shared" ref="AD711:AS712" si="1022">SUM(AD712)</f>
        <v>0</v>
      </c>
      <c r="AE711" s="11">
        <f t="shared" si="1022"/>
        <v>0</v>
      </c>
      <c r="AF711" s="11">
        <f t="shared" si="1022"/>
        <v>0</v>
      </c>
      <c r="AG711" s="11">
        <f t="shared" si="1022"/>
        <v>0</v>
      </c>
      <c r="AH711" s="11">
        <f t="shared" si="1022"/>
        <v>0</v>
      </c>
      <c r="AI711" s="11">
        <f t="shared" si="1022"/>
        <v>0</v>
      </c>
      <c r="AJ711" s="11">
        <f t="shared" si="1022"/>
        <v>0</v>
      </c>
      <c r="AK711" s="11">
        <f t="shared" si="1022"/>
        <v>0</v>
      </c>
      <c r="AL711" s="11">
        <f t="shared" si="1022"/>
        <v>0</v>
      </c>
      <c r="AM711" s="11">
        <f t="shared" si="1022"/>
        <v>0</v>
      </c>
      <c r="AN711" s="11">
        <f t="shared" si="1022"/>
        <v>0</v>
      </c>
      <c r="AO711" s="11">
        <f t="shared" si="1022"/>
        <v>0</v>
      </c>
      <c r="AP711" s="11">
        <f t="shared" si="1022"/>
        <v>0</v>
      </c>
      <c r="AQ711" s="11">
        <f t="shared" si="1022"/>
        <v>0</v>
      </c>
      <c r="AR711" s="11">
        <f t="shared" si="1022"/>
        <v>0</v>
      </c>
      <c r="AS711" s="11">
        <f t="shared" si="1022"/>
        <v>0</v>
      </c>
      <c r="AT711" s="11">
        <f t="shared" ref="AE711:AV712" si="1023">SUM(AT712)</f>
        <v>0</v>
      </c>
      <c r="AU711" s="11">
        <f t="shared" si="1023"/>
        <v>0</v>
      </c>
      <c r="AV711" s="11">
        <f t="shared" si="1023"/>
        <v>0</v>
      </c>
      <c r="AW711" s="11">
        <v>0</v>
      </c>
      <c r="AX711" s="11">
        <v>0</v>
      </c>
      <c r="AY711" s="11">
        <f t="shared" ref="AY711:BN712" si="1024">SUM(AY712)</f>
        <v>0</v>
      </c>
      <c r="AZ711" s="11">
        <f t="shared" si="1024"/>
        <v>0</v>
      </c>
      <c r="BA711" s="11">
        <f t="shared" si="1024"/>
        <v>0</v>
      </c>
      <c r="BB711" s="11">
        <f t="shared" si="1024"/>
        <v>0</v>
      </c>
      <c r="BC711" s="11">
        <f t="shared" si="1024"/>
        <v>0</v>
      </c>
      <c r="BD711" s="11">
        <f t="shared" si="1024"/>
        <v>0</v>
      </c>
      <c r="BE711" s="11">
        <f t="shared" si="1024"/>
        <v>0</v>
      </c>
      <c r="BF711" s="11">
        <f t="shared" si="1024"/>
        <v>0</v>
      </c>
      <c r="BG711" s="11">
        <f t="shared" si="1024"/>
        <v>0</v>
      </c>
      <c r="BH711" s="11">
        <f t="shared" si="1024"/>
        <v>0</v>
      </c>
      <c r="BI711" s="11">
        <f t="shared" si="1024"/>
        <v>0</v>
      </c>
      <c r="BJ711" s="11">
        <f t="shared" si="1024"/>
        <v>0</v>
      </c>
      <c r="BK711" s="11">
        <f t="shared" si="1024"/>
        <v>0</v>
      </c>
      <c r="BL711" s="11">
        <f t="shared" si="1024"/>
        <v>0</v>
      </c>
      <c r="BM711" s="11">
        <f t="shared" si="1024"/>
        <v>0</v>
      </c>
      <c r="BN711" s="11">
        <f t="shared" si="1024"/>
        <v>0</v>
      </c>
      <c r="BO711" s="11">
        <f t="shared" ref="AZ711:BQ712" si="1025">SUM(BO712)</f>
        <v>0</v>
      </c>
      <c r="BP711" s="11">
        <f t="shared" si="1025"/>
        <v>0</v>
      </c>
      <c r="BQ711" s="11">
        <f t="shared" si="1025"/>
        <v>0</v>
      </c>
      <c r="BR711" s="11">
        <v>0</v>
      </c>
      <c r="BS711" s="11">
        <v>0</v>
      </c>
    </row>
    <row r="712" spans="1:71" x14ac:dyDescent="0.25">
      <c r="A712" s="4" t="s">
        <v>225</v>
      </c>
      <c r="B712" s="4" t="s">
        <v>149</v>
      </c>
      <c r="C712" s="4" t="s">
        <v>15</v>
      </c>
      <c r="D712" s="65" t="s">
        <v>338</v>
      </c>
      <c r="E712" s="64" t="s">
        <v>54</v>
      </c>
      <c r="F712" s="64" t="s">
        <v>1</v>
      </c>
      <c r="G712" s="2" t="s">
        <v>1</v>
      </c>
      <c r="H712" s="2" t="s">
        <v>55</v>
      </c>
      <c r="I712" s="12">
        <f t="shared" si="1020"/>
        <v>0</v>
      </c>
      <c r="J712" s="12">
        <f t="shared" si="1021"/>
        <v>0</v>
      </c>
      <c r="K712" s="12">
        <f t="shared" si="1021"/>
        <v>0</v>
      </c>
      <c r="L712" s="12">
        <f t="shared" si="1021"/>
        <v>0</v>
      </c>
      <c r="M712" s="12">
        <f t="shared" si="1021"/>
        <v>0</v>
      </c>
      <c r="N712" s="12">
        <f t="shared" si="1021"/>
        <v>0</v>
      </c>
      <c r="O712" s="12">
        <f t="shared" si="1021"/>
        <v>0</v>
      </c>
      <c r="P712" s="12">
        <f t="shared" si="1021"/>
        <v>0</v>
      </c>
      <c r="Q712" s="12">
        <f t="shared" si="1021"/>
        <v>0</v>
      </c>
      <c r="R712" s="12">
        <f t="shared" si="1021"/>
        <v>0</v>
      </c>
      <c r="S712" s="12">
        <f t="shared" si="1021"/>
        <v>0</v>
      </c>
      <c r="T712" s="12">
        <f t="shared" si="1021"/>
        <v>0</v>
      </c>
      <c r="U712" s="12">
        <f t="shared" si="1021"/>
        <v>0</v>
      </c>
      <c r="V712" s="12">
        <f t="shared" si="1021"/>
        <v>0</v>
      </c>
      <c r="W712" s="12">
        <f t="shared" si="1021"/>
        <v>0</v>
      </c>
      <c r="X712" s="12">
        <f t="shared" si="1021"/>
        <v>0</v>
      </c>
      <c r="Y712" s="12">
        <f t="shared" si="1021"/>
        <v>0</v>
      </c>
      <c r="Z712" s="12">
        <f t="shared" si="1021"/>
        <v>0</v>
      </c>
      <c r="AA712" s="12">
        <f t="shared" si="1021"/>
        <v>0</v>
      </c>
      <c r="AB712" s="12">
        <v>0</v>
      </c>
      <c r="AC712" s="12">
        <v>0</v>
      </c>
      <c r="AD712" s="12">
        <f t="shared" si="1022"/>
        <v>0</v>
      </c>
      <c r="AE712" s="12">
        <f t="shared" si="1023"/>
        <v>0</v>
      </c>
      <c r="AF712" s="12">
        <f t="shared" si="1023"/>
        <v>0</v>
      </c>
      <c r="AG712" s="12">
        <f t="shared" si="1023"/>
        <v>0</v>
      </c>
      <c r="AH712" s="12">
        <f t="shared" si="1023"/>
        <v>0</v>
      </c>
      <c r="AI712" s="12">
        <f t="shared" si="1023"/>
        <v>0</v>
      </c>
      <c r="AJ712" s="12">
        <f t="shared" si="1023"/>
        <v>0</v>
      </c>
      <c r="AK712" s="12">
        <f t="shared" si="1023"/>
        <v>0</v>
      </c>
      <c r="AL712" s="12">
        <f t="shared" si="1023"/>
        <v>0</v>
      </c>
      <c r="AM712" s="12">
        <f t="shared" si="1023"/>
        <v>0</v>
      </c>
      <c r="AN712" s="12">
        <f t="shared" si="1023"/>
        <v>0</v>
      </c>
      <c r="AO712" s="12">
        <f t="shared" si="1023"/>
        <v>0</v>
      </c>
      <c r="AP712" s="12">
        <f t="shared" si="1023"/>
        <v>0</v>
      </c>
      <c r="AQ712" s="12">
        <f t="shared" si="1023"/>
        <v>0</v>
      </c>
      <c r="AR712" s="12">
        <f t="shared" si="1023"/>
        <v>0</v>
      </c>
      <c r="AS712" s="12">
        <f t="shared" si="1023"/>
        <v>0</v>
      </c>
      <c r="AT712" s="12">
        <f t="shared" si="1023"/>
        <v>0</v>
      </c>
      <c r="AU712" s="12">
        <f t="shared" si="1023"/>
        <v>0</v>
      </c>
      <c r="AV712" s="12">
        <f t="shared" si="1023"/>
        <v>0</v>
      </c>
      <c r="AW712" s="12">
        <v>0</v>
      </c>
      <c r="AX712" s="12">
        <v>0</v>
      </c>
      <c r="AY712" s="12">
        <f t="shared" si="1024"/>
        <v>0</v>
      </c>
      <c r="AZ712" s="12">
        <f t="shared" si="1025"/>
        <v>0</v>
      </c>
      <c r="BA712" s="12">
        <f t="shared" si="1025"/>
        <v>0</v>
      </c>
      <c r="BB712" s="12">
        <f t="shared" si="1025"/>
        <v>0</v>
      </c>
      <c r="BC712" s="12">
        <f t="shared" si="1025"/>
        <v>0</v>
      </c>
      <c r="BD712" s="12">
        <f t="shared" si="1025"/>
        <v>0</v>
      </c>
      <c r="BE712" s="12">
        <f t="shared" si="1025"/>
        <v>0</v>
      </c>
      <c r="BF712" s="12">
        <f t="shared" si="1025"/>
        <v>0</v>
      </c>
      <c r="BG712" s="12">
        <f t="shared" si="1025"/>
        <v>0</v>
      </c>
      <c r="BH712" s="12">
        <f t="shared" si="1025"/>
        <v>0</v>
      </c>
      <c r="BI712" s="12">
        <f t="shared" si="1025"/>
        <v>0</v>
      </c>
      <c r="BJ712" s="12">
        <f t="shared" si="1025"/>
        <v>0</v>
      </c>
      <c r="BK712" s="12">
        <f t="shared" si="1025"/>
        <v>0</v>
      </c>
      <c r="BL712" s="12">
        <f t="shared" si="1025"/>
        <v>0</v>
      </c>
      <c r="BM712" s="12">
        <f t="shared" si="1025"/>
        <v>0</v>
      </c>
      <c r="BN712" s="12">
        <f t="shared" si="1025"/>
        <v>0</v>
      </c>
      <c r="BO712" s="12">
        <f t="shared" si="1025"/>
        <v>0</v>
      </c>
      <c r="BP712" s="12">
        <f t="shared" si="1025"/>
        <v>0</v>
      </c>
      <c r="BQ712" s="12">
        <f t="shared" si="1025"/>
        <v>0</v>
      </c>
      <c r="BR712" s="12">
        <v>0</v>
      </c>
      <c r="BS712" s="12">
        <v>0</v>
      </c>
    </row>
    <row r="713" spans="1:71" x14ac:dyDescent="0.25">
      <c r="A713" s="4" t="s">
        <v>225</v>
      </c>
      <c r="B713" s="4" t="s">
        <v>149</v>
      </c>
      <c r="C713" s="4" t="s">
        <v>15</v>
      </c>
      <c r="D713" s="65" t="s">
        <v>338</v>
      </c>
      <c r="E713" s="75">
        <v>6148</v>
      </c>
      <c r="F713" s="65"/>
      <c r="G713" s="60" t="s">
        <v>1878</v>
      </c>
      <c r="H713" s="13" t="s">
        <v>63</v>
      </c>
      <c r="I713" s="14">
        <v>0</v>
      </c>
      <c r="J713" s="14"/>
      <c r="K713" s="14"/>
      <c r="L713" s="14"/>
      <c r="M713" s="14"/>
      <c r="N713" s="14"/>
      <c r="O713" s="14">
        <f t="shared" si="954"/>
        <v>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>
        <v>0</v>
      </c>
      <c r="AC713" s="14">
        <v>0</v>
      </c>
      <c r="AD713" s="14">
        <v>0</v>
      </c>
      <c r="AE713" s="14"/>
      <c r="AF713" s="14"/>
      <c r="AG713" s="14"/>
      <c r="AH713" s="14"/>
      <c r="AI713" s="14"/>
      <c r="AJ713" s="14">
        <f t="shared" si="955"/>
        <v>0</v>
      </c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>
        <v>0</v>
      </c>
      <c r="AX713" s="14">
        <v>0</v>
      </c>
      <c r="AY713" s="14">
        <v>0</v>
      </c>
      <c r="AZ713" s="14"/>
      <c r="BA713" s="14"/>
      <c r="BB713" s="14"/>
      <c r="BC713" s="14"/>
      <c r="BD713" s="14"/>
      <c r="BE713" s="14">
        <f t="shared" si="956"/>
        <v>0</v>
      </c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>
        <v>0</v>
      </c>
      <c r="BS713" s="14">
        <v>0</v>
      </c>
    </row>
    <row r="714" spans="1:71" ht="22.5" x14ac:dyDescent="0.25">
      <c r="A714" s="1" t="s">
        <v>1</v>
      </c>
      <c r="B714" s="1" t="s">
        <v>1</v>
      </c>
      <c r="C714" s="1" t="s">
        <v>1</v>
      </c>
      <c r="D714" s="64" t="s">
        <v>1</v>
      </c>
      <c r="E714" s="64" t="s">
        <v>1</v>
      </c>
      <c r="F714" s="64" t="s">
        <v>1</v>
      </c>
      <c r="G714" s="2" t="s">
        <v>1</v>
      </c>
      <c r="H714" s="10" t="s">
        <v>64</v>
      </c>
      <c r="I714" s="11">
        <f t="shared" ref="I714:X715" si="1026">SUM(I715)</f>
        <v>0</v>
      </c>
      <c r="J714" s="11">
        <f t="shared" si="1026"/>
        <v>0</v>
      </c>
      <c r="K714" s="11">
        <f t="shared" si="1026"/>
        <v>0</v>
      </c>
      <c r="L714" s="11">
        <f t="shared" si="1026"/>
        <v>0</v>
      </c>
      <c r="M714" s="11">
        <f t="shared" si="1026"/>
        <v>0</v>
      </c>
      <c r="N714" s="11">
        <f t="shared" si="1026"/>
        <v>0</v>
      </c>
      <c r="O714" s="11">
        <f t="shared" si="1026"/>
        <v>0</v>
      </c>
      <c r="P714" s="11">
        <f t="shared" si="1026"/>
        <v>0</v>
      </c>
      <c r="Q714" s="11">
        <f t="shared" si="1026"/>
        <v>0</v>
      </c>
      <c r="R714" s="11">
        <f t="shared" si="1026"/>
        <v>0</v>
      </c>
      <c r="S714" s="11">
        <f t="shared" si="1026"/>
        <v>0</v>
      </c>
      <c r="T714" s="11">
        <f t="shared" si="1026"/>
        <v>0</v>
      </c>
      <c r="U714" s="11">
        <f t="shared" si="1026"/>
        <v>0</v>
      </c>
      <c r="V714" s="11">
        <f t="shared" si="1026"/>
        <v>0</v>
      </c>
      <c r="W714" s="11">
        <f t="shared" si="1026"/>
        <v>0</v>
      </c>
      <c r="X714" s="11">
        <f t="shared" si="1026"/>
        <v>0</v>
      </c>
      <c r="Y714" s="11">
        <f t="shared" ref="J714:AA715" si="1027">SUM(Y715)</f>
        <v>0</v>
      </c>
      <c r="Z714" s="11">
        <f t="shared" si="1027"/>
        <v>0</v>
      </c>
      <c r="AA714" s="11">
        <f t="shared" si="1027"/>
        <v>0</v>
      </c>
      <c r="AB714" s="11">
        <v>0</v>
      </c>
      <c r="AC714" s="11">
        <v>0</v>
      </c>
      <c r="AD714" s="11">
        <f t="shared" ref="AD714:AS715" si="1028">SUM(AD715)</f>
        <v>0</v>
      </c>
      <c r="AE714" s="11">
        <f t="shared" si="1028"/>
        <v>0</v>
      </c>
      <c r="AF714" s="11">
        <f t="shared" si="1028"/>
        <v>0</v>
      </c>
      <c r="AG714" s="11">
        <f t="shared" si="1028"/>
        <v>0</v>
      </c>
      <c r="AH714" s="11">
        <f t="shared" si="1028"/>
        <v>0</v>
      </c>
      <c r="AI714" s="11">
        <f t="shared" si="1028"/>
        <v>0</v>
      </c>
      <c r="AJ714" s="11">
        <f t="shared" si="1028"/>
        <v>0</v>
      </c>
      <c r="AK714" s="11">
        <f t="shared" si="1028"/>
        <v>0</v>
      </c>
      <c r="AL714" s="11">
        <f t="shared" si="1028"/>
        <v>0</v>
      </c>
      <c r="AM714" s="11">
        <f t="shared" si="1028"/>
        <v>0</v>
      </c>
      <c r="AN714" s="11">
        <f t="shared" si="1028"/>
        <v>0</v>
      </c>
      <c r="AO714" s="11">
        <f t="shared" si="1028"/>
        <v>0</v>
      </c>
      <c r="AP714" s="11">
        <f t="shared" si="1028"/>
        <v>0</v>
      </c>
      <c r="AQ714" s="11">
        <f t="shared" si="1028"/>
        <v>0</v>
      </c>
      <c r="AR714" s="11">
        <f t="shared" si="1028"/>
        <v>0</v>
      </c>
      <c r="AS714" s="11">
        <f t="shared" si="1028"/>
        <v>0</v>
      </c>
      <c r="AT714" s="11">
        <f t="shared" ref="AE714:AV715" si="1029">SUM(AT715)</f>
        <v>0</v>
      </c>
      <c r="AU714" s="11">
        <f t="shared" si="1029"/>
        <v>0</v>
      </c>
      <c r="AV714" s="11">
        <f t="shared" si="1029"/>
        <v>0</v>
      </c>
      <c r="AW714" s="11">
        <v>0</v>
      </c>
      <c r="AX714" s="11">
        <v>0</v>
      </c>
      <c r="AY714" s="11">
        <f t="shared" ref="AY714:BN715" si="1030">SUM(AY715)</f>
        <v>0</v>
      </c>
      <c r="AZ714" s="11">
        <f t="shared" si="1030"/>
        <v>0</v>
      </c>
      <c r="BA714" s="11">
        <f t="shared" si="1030"/>
        <v>0</v>
      </c>
      <c r="BB714" s="11">
        <f t="shared" si="1030"/>
        <v>0</v>
      </c>
      <c r="BC714" s="11">
        <f t="shared" si="1030"/>
        <v>0</v>
      </c>
      <c r="BD714" s="11">
        <f t="shared" si="1030"/>
        <v>0</v>
      </c>
      <c r="BE714" s="11">
        <f t="shared" si="1030"/>
        <v>0</v>
      </c>
      <c r="BF714" s="11">
        <f t="shared" si="1030"/>
        <v>0</v>
      </c>
      <c r="BG714" s="11">
        <f t="shared" si="1030"/>
        <v>0</v>
      </c>
      <c r="BH714" s="11">
        <f t="shared" si="1030"/>
        <v>0</v>
      </c>
      <c r="BI714" s="11">
        <f t="shared" si="1030"/>
        <v>0</v>
      </c>
      <c r="BJ714" s="11">
        <f t="shared" si="1030"/>
        <v>0</v>
      </c>
      <c r="BK714" s="11">
        <f t="shared" si="1030"/>
        <v>0</v>
      </c>
      <c r="BL714" s="11">
        <f t="shared" si="1030"/>
        <v>0</v>
      </c>
      <c r="BM714" s="11">
        <f t="shared" si="1030"/>
        <v>0</v>
      </c>
      <c r="BN714" s="11">
        <f t="shared" si="1030"/>
        <v>0</v>
      </c>
      <c r="BO714" s="11">
        <f t="shared" ref="AZ714:BQ715" si="1031">SUM(BO715)</f>
        <v>0</v>
      </c>
      <c r="BP714" s="11">
        <f t="shared" si="1031"/>
        <v>0</v>
      </c>
      <c r="BQ714" s="11">
        <f t="shared" si="1031"/>
        <v>0</v>
      </c>
      <c r="BR714" s="11">
        <v>0</v>
      </c>
      <c r="BS714" s="11">
        <v>0</v>
      </c>
    </row>
    <row r="715" spans="1:71" x14ac:dyDescent="0.25">
      <c r="A715" s="4" t="s">
        <v>225</v>
      </c>
      <c r="B715" s="4" t="s">
        <v>149</v>
      </c>
      <c r="C715" s="4" t="s">
        <v>15</v>
      </c>
      <c r="D715" s="65" t="s">
        <v>338</v>
      </c>
      <c r="E715" s="64" t="s">
        <v>65</v>
      </c>
      <c r="F715" s="64" t="s">
        <v>1</v>
      </c>
      <c r="G715" s="2" t="s">
        <v>1</v>
      </c>
      <c r="H715" s="2" t="s">
        <v>66</v>
      </c>
      <c r="I715" s="12">
        <f t="shared" si="1026"/>
        <v>0</v>
      </c>
      <c r="J715" s="12">
        <f t="shared" si="1027"/>
        <v>0</v>
      </c>
      <c r="K715" s="12">
        <f t="shared" si="1027"/>
        <v>0</v>
      </c>
      <c r="L715" s="12">
        <f t="shared" si="1027"/>
        <v>0</v>
      </c>
      <c r="M715" s="12">
        <f t="shared" si="1027"/>
        <v>0</v>
      </c>
      <c r="N715" s="12">
        <f t="shared" si="1027"/>
        <v>0</v>
      </c>
      <c r="O715" s="12">
        <f t="shared" si="1027"/>
        <v>0</v>
      </c>
      <c r="P715" s="12">
        <f t="shared" si="1027"/>
        <v>0</v>
      </c>
      <c r="Q715" s="12">
        <f t="shared" si="1027"/>
        <v>0</v>
      </c>
      <c r="R715" s="12">
        <f t="shared" si="1027"/>
        <v>0</v>
      </c>
      <c r="S715" s="12">
        <f t="shared" si="1027"/>
        <v>0</v>
      </c>
      <c r="T715" s="12">
        <f t="shared" si="1027"/>
        <v>0</v>
      </c>
      <c r="U715" s="12">
        <f t="shared" si="1027"/>
        <v>0</v>
      </c>
      <c r="V715" s="12">
        <f t="shared" si="1027"/>
        <v>0</v>
      </c>
      <c r="W715" s="12">
        <f t="shared" si="1027"/>
        <v>0</v>
      </c>
      <c r="X715" s="12">
        <f t="shared" si="1027"/>
        <v>0</v>
      </c>
      <c r="Y715" s="12">
        <f t="shared" si="1027"/>
        <v>0</v>
      </c>
      <c r="Z715" s="12">
        <f t="shared" si="1027"/>
        <v>0</v>
      </c>
      <c r="AA715" s="12">
        <f t="shared" si="1027"/>
        <v>0</v>
      </c>
      <c r="AB715" s="12">
        <v>0</v>
      </c>
      <c r="AC715" s="12">
        <v>0</v>
      </c>
      <c r="AD715" s="12">
        <f t="shared" si="1028"/>
        <v>0</v>
      </c>
      <c r="AE715" s="12">
        <f t="shared" si="1029"/>
        <v>0</v>
      </c>
      <c r="AF715" s="12">
        <f t="shared" si="1029"/>
        <v>0</v>
      </c>
      <c r="AG715" s="12">
        <f t="shared" si="1029"/>
        <v>0</v>
      </c>
      <c r="AH715" s="12">
        <f t="shared" si="1029"/>
        <v>0</v>
      </c>
      <c r="AI715" s="12">
        <f t="shared" si="1029"/>
        <v>0</v>
      </c>
      <c r="AJ715" s="12">
        <f t="shared" si="1029"/>
        <v>0</v>
      </c>
      <c r="AK715" s="12">
        <f t="shared" si="1029"/>
        <v>0</v>
      </c>
      <c r="AL715" s="12">
        <f t="shared" si="1029"/>
        <v>0</v>
      </c>
      <c r="AM715" s="12">
        <f t="shared" si="1029"/>
        <v>0</v>
      </c>
      <c r="AN715" s="12">
        <f t="shared" si="1029"/>
        <v>0</v>
      </c>
      <c r="AO715" s="12">
        <f t="shared" si="1029"/>
        <v>0</v>
      </c>
      <c r="AP715" s="12">
        <f t="shared" si="1029"/>
        <v>0</v>
      </c>
      <c r="AQ715" s="12">
        <f t="shared" si="1029"/>
        <v>0</v>
      </c>
      <c r="AR715" s="12">
        <f t="shared" si="1029"/>
        <v>0</v>
      </c>
      <c r="AS715" s="12">
        <f t="shared" si="1029"/>
        <v>0</v>
      </c>
      <c r="AT715" s="12">
        <f t="shared" si="1029"/>
        <v>0</v>
      </c>
      <c r="AU715" s="12">
        <f t="shared" si="1029"/>
        <v>0</v>
      </c>
      <c r="AV715" s="12">
        <f t="shared" si="1029"/>
        <v>0</v>
      </c>
      <c r="AW715" s="12">
        <v>0</v>
      </c>
      <c r="AX715" s="12">
        <v>0</v>
      </c>
      <c r="AY715" s="12">
        <f t="shared" si="1030"/>
        <v>0</v>
      </c>
      <c r="AZ715" s="12">
        <f t="shared" si="1031"/>
        <v>0</v>
      </c>
      <c r="BA715" s="12">
        <f t="shared" si="1031"/>
        <v>0</v>
      </c>
      <c r="BB715" s="12">
        <f t="shared" si="1031"/>
        <v>0</v>
      </c>
      <c r="BC715" s="12">
        <f t="shared" si="1031"/>
        <v>0</v>
      </c>
      <c r="BD715" s="12">
        <f t="shared" si="1031"/>
        <v>0</v>
      </c>
      <c r="BE715" s="12">
        <f t="shared" si="1031"/>
        <v>0</v>
      </c>
      <c r="BF715" s="12">
        <f t="shared" si="1031"/>
        <v>0</v>
      </c>
      <c r="BG715" s="12">
        <f t="shared" si="1031"/>
        <v>0</v>
      </c>
      <c r="BH715" s="12">
        <f t="shared" si="1031"/>
        <v>0</v>
      </c>
      <c r="BI715" s="12">
        <f t="shared" si="1031"/>
        <v>0</v>
      </c>
      <c r="BJ715" s="12">
        <f t="shared" si="1031"/>
        <v>0</v>
      </c>
      <c r="BK715" s="12">
        <f t="shared" si="1031"/>
        <v>0</v>
      </c>
      <c r="BL715" s="12">
        <f t="shared" si="1031"/>
        <v>0</v>
      </c>
      <c r="BM715" s="12">
        <f t="shared" si="1031"/>
        <v>0</v>
      </c>
      <c r="BN715" s="12">
        <f t="shared" si="1031"/>
        <v>0</v>
      </c>
      <c r="BO715" s="12">
        <f t="shared" si="1031"/>
        <v>0</v>
      </c>
      <c r="BP715" s="12">
        <f t="shared" si="1031"/>
        <v>0</v>
      </c>
      <c r="BQ715" s="12">
        <f t="shared" si="1031"/>
        <v>0</v>
      </c>
      <c r="BR715" s="12">
        <v>0</v>
      </c>
      <c r="BS715" s="12">
        <v>0</v>
      </c>
    </row>
    <row r="716" spans="1:71" x14ac:dyDescent="0.25">
      <c r="A716" s="4" t="s">
        <v>225</v>
      </c>
      <c r="B716" s="4" t="s">
        <v>149</v>
      </c>
      <c r="C716" s="4" t="s">
        <v>15</v>
      </c>
      <c r="D716" s="65" t="s">
        <v>338</v>
      </c>
      <c r="E716" s="75">
        <v>8213</v>
      </c>
      <c r="F716" s="65"/>
      <c r="G716" s="60" t="s">
        <v>1878</v>
      </c>
      <c r="H716" s="13" t="s">
        <v>68</v>
      </c>
      <c r="I716" s="14">
        <v>0</v>
      </c>
      <c r="J716" s="14"/>
      <c r="K716" s="14"/>
      <c r="L716" s="14"/>
      <c r="M716" s="14"/>
      <c r="N716" s="14"/>
      <c r="O716" s="14">
        <f t="shared" si="954"/>
        <v>0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>
        <v>0</v>
      </c>
      <c r="AC716" s="14">
        <v>0</v>
      </c>
      <c r="AD716" s="14">
        <v>0</v>
      </c>
      <c r="AE716" s="14"/>
      <c r="AF716" s="14"/>
      <c r="AG716" s="14"/>
      <c r="AH716" s="14"/>
      <c r="AI716" s="14"/>
      <c r="AJ716" s="14">
        <f t="shared" si="955"/>
        <v>0</v>
      </c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>
        <v>0</v>
      </c>
      <c r="AX716" s="14">
        <v>0</v>
      </c>
      <c r="AY716" s="14">
        <v>0</v>
      </c>
      <c r="AZ716" s="14"/>
      <c r="BA716" s="14"/>
      <c r="BB716" s="14"/>
      <c r="BC716" s="14"/>
      <c r="BD716" s="14"/>
      <c r="BE716" s="14">
        <f t="shared" si="956"/>
        <v>0</v>
      </c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>
        <v>0</v>
      </c>
      <c r="BS716" s="14">
        <v>0</v>
      </c>
    </row>
    <row r="717" spans="1:71" x14ac:dyDescent="0.25">
      <c r="A717" s="13" t="s">
        <v>1</v>
      </c>
      <c r="B717" s="13" t="s">
        <v>1</v>
      </c>
      <c r="C717" s="13" t="s">
        <v>1</v>
      </c>
      <c r="D717" s="60" t="s">
        <v>1</v>
      </c>
      <c r="E717" s="60" t="s">
        <v>1</v>
      </c>
      <c r="F717" s="60" t="s">
        <v>1</v>
      </c>
      <c r="G717" s="13" t="s">
        <v>1</v>
      </c>
      <c r="H717" s="10" t="s">
        <v>347</v>
      </c>
      <c r="I717" s="11">
        <f t="shared" ref="I717:AA717" si="1032">SUM(I714,I711,I687)</f>
        <v>0</v>
      </c>
      <c r="J717" s="11">
        <f t="shared" si="1032"/>
        <v>0</v>
      </c>
      <c r="K717" s="11">
        <f t="shared" si="1032"/>
        <v>0</v>
      </c>
      <c r="L717" s="11">
        <f t="shared" si="1032"/>
        <v>0</v>
      </c>
      <c r="M717" s="11">
        <f t="shared" si="1032"/>
        <v>0</v>
      </c>
      <c r="N717" s="11">
        <f t="shared" si="1032"/>
        <v>0</v>
      </c>
      <c r="O717" s="11">
        <f t="shared" si="1032"/>
        <v>0</v>
      </c>
      <c r="P717" s="11">
        <f t="shared" si="1032"/>
        <v>0</v>
      </c>
      <c r="Q717" s="11">
        <f t="shared" si="1032"/>
        <v>0</v>
      </c>
      <c r="R717" s="11">
        <f t="shared" si="1032"/>
        <v>0</v>
      </c>
      <c r="S717" s="11">
        <f t="shared" si="1032"/>
        <v>0</v>
      </c>
      <c r="T717" s="11">
        <f t="shared" si="1032"/>
        <v>0</v>
      </c>
      <c r="U717" s="11">
        <f t="shared" si="1032"/>
        <v>0</v>
      </c>
      <c r="V717" s="11">
        <f t="shared" si="1032"/>
        <v>0</v>
      </c>
      <c r="W717" s="11">
        <f t="shared" si="1032"/>
        <v>0</v>
      </c>
      <c r="X717" s="11">
        <f t="shared" si="1032"/>
        <v>0</v>
      </c>
      <c r="Y717" s="11">
        <f t="shared" si="1032"/>
        <v>0</v>
      </c>
      <c r="Z717" s="11">
        <f t="shared" si="1032"/>
        <v>0</v>
      </c>
      <c r="AA717" s="11">
        <f t="shared" si="1032"/>
        <v>0</v>
      </c>
      <c r="AB717" s="11">
        <v>0</v>
      </c>
      <c r="AC717" s="11">
        <v>0</v>
      </c>
      <c r="AD717" s="11">
        <f t="shared" ref="AD717:AV717" si="1033">SUM(AD714,AD711,AD687)</f>
        <v>0</v>
      </c>
      <c r="AE717" s="11">
        <f t="shared" si="1033"/>
        <v>0</v>
      </c>
      <c r="AF717" s="11">
        <f t="shared" si="1033"/>
        <v>0</v>
      </c>
      <c r="AG717" s="11">
        <f t="shared" si="1033"/>
        <v>0</v>
      </c>
      <c r="AH717" s="11">
        <f t="shared" si="1033"/>
        <v>0</v>
      </c>
      <c r="AI717" s="11">
        <f t="shared" si="1033"/>
        <v>0</v>
      </c>
      <c r="AJ717" s="11">
        <f t="shared" si="1033"/>
        <v>0</v>
      </c>
      <c r="AK717" s="11">
        <f t="shared" si="1033"/>
        <v>0</v>
      </c>
      <c r="AL717" s="11">
        <f t="shared" si="1033"/>
        <v>0</v>
      </c>
      <c r="AM717" s="11">
        <f t="shared" si="1033"/>
        <v>0</v>
      </c>
      <c r="AN717" s="11">
        <f t="shared" si="1033"/>
        <v>0</v>
      </c>
      <c r="AO717" s="11">
        <f t="shared" si="1033"/>
        <v>0</v>
      </c>
      <c r="AP717" s="11">
        <f t="shared" si="1033"/>
        <v>0</v>
      </c>
      <c r="AQ717" s="11">
        <f t="shared" si="1033"/>
        <v>0</v>
      </c>
      <c r="AR717" s="11">
        <f t="shared" si="1033"/>
        <v>0</v>
      </c>
      <c r="AS717" s="11">
        <f t="shared" si="1033"/>
        <v>0</v>
      </c>
      <c r="AT717" s="11">
        <f t="shared" si="1033"/>
        <v>0</v>
      </c>
      <c r="AU717" s="11">
        <f t="shared" si="1033"/>
        <v>0</v>
      </c>
      <c r="AV717" s="11">
        <f t="shared" si="1033"/>
        <v>0</v>
      </c>
      <c r="AW717" s="11">
        <v>0</v>
      </c>
      <c r="AX717" s="11">
        <v>0</v>
      </c>
      <c r="AY717" s="11">
        <f t="shared" ref="AY717:BQ717" si="1034">SUM(AY714,AY711,AY687)</f>
        <v>24000</v>
      </c>
      <c r="AZ717" s="11">
        <f t="shared" si="1034"/>
        <v>27769</v>
      </c>
      <c r="BA717" s="11">
        <f t="shared" si="1034"/>
        <v>0</v>
      </c>
      <c r="BB717" s="11">
        <f t="shared" si="1034"/>
        <v>0</v>
      </c>
      <c r="BC717" s="11">
        <f t="shared" si="1034"/>
        <v>0</v>
      </c>
      <c r="BD717" s="11">
        <f t="shared" si="1034"/>
        <v>0</v>
      </c>
      <c r="BE717" s="11">
        <f t="shared" si="1034"/>
        <v>51769</v>
      </c>
      <c r="BF717" s="11">
        <f t="shared" si="1034"/>
        <v>3479</v>
      </c>
      <c r="BG717" s="11">
        <f t="shared" si="1034"/>
        <v>0</v>
      </c>
      <c r="BH717" s="11">
        <f t="shared" si="1034"/>
        <v>27769</v>
      </c>
      <c r="BI717" s="11">
        <f t="shared" si="1034"/>
        <v>0</v>
      </c>
      <c r="BJ717" s="11">
        <f t="shared" si="1034"/>
        <v>0</v>
      </c>
      <c r="BK717" s="11">
        <f t="shared" si="1034"/>
        <v>0</v>
      </c>
      <c r="BL717" s="11">
        <f t="shared" si="1034"/>
        <v>0</v>
      </c>
      <c r="BM717" s="11">
        <f t="shared" si="1034"/>
        <v>0</v>
      </c>
      <c r="BN717" s="11">
        <f t="shared" si="1034"/>
        <v>0</v>
      </c>
      <c r="BO717" s="11">
        <f t="shared" si="1034"/>
        <v>0</v>
      </c>
      <c r="BP717" s="11">
        <f t="shared" si="1034"/>
        <v>0</v>
      </c>
      <c r="BQ717" s="11">
        <f t="shared" si="1034"/>
        <v>0</v>
      </c>
      <c r="BR717" s="11">
        <v>31248</v>
      </c>
      <c r="BS717" s="11">
        <v>20521</v>
      </c>
    </row>
    <row r="718" spans="1:71" ht="15.75" thickBot="1" x14ac:dyDescent="0.3">
      <c r="A718" s="13" t="s">
        <v>1</v>
      </c>
      <c r="B718" s="13" t="s">
        <v>1</v>
      </c>
      <c r="C718" s="13" t="s">
        <v>1</v>
      </c>
      <c r="D718" s="60" t="s">
        <v>1</v>
      </c>
      <c r="E718" s="60" t="s">
        <v>1</v>
      </c>
      <c r="F718" s="60" t="s">
        <v>1</v>
      </c>
      <c r="G718" s="13" t="s">
        <v>1</v>
      </c>
      <c r="H718" s="2" t="s">
        <v>70</v>
      </c>
      <c r="I718" s="13" t="s">
        <v>1</v>
      </c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>
        <v>0</v>
      </c>
      <c r="AC718" s="13">
        <v>0</v>
      </c>
      <c r="AD718" s="13" t="s">
        <v>1</v>
      </c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>
        <v>0</v>
      </c>
      <c r="AX718" s="13">
        <v>0</v>
      </c>
      <c r="AY718" s="13" t="s">
        <v>1</v>
      </c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>
        <v>0</v>
      </c>
      <c r="BS718" s="13">
        <v>0</v>
      </c>
    </row>
    <row r="719" spans="1:71" ht="69.75" customHeight="1" thickBot="1" x14ac:dyDescent="0.3">
      <c r="A719" s="110" t="s">
        <v>1</v>
      </c>
      <c r="B719" s="110" t="s">
        <v>1</v>
      </c>
      <c r="C719" s="110" t="s">
        <v>1</v>
      </c>
      <c r="D719" s="113" t="s">
        <v>1</v>
      </c>
      <c r="E719" s="113" t="s">
        <v>1</v>
      </c>
      <c r="F719" s="113" t="s">
        <v>1</v>
      </c>
      <c r="G719" s="116" t="s">
        <v>1</v>
      </c>
      <c r="H719" s="5" t="s">
        <v>71</v>
      </c>
      <c r="I719" s="57" t="s">
        <v>11</v>
      </c>
      <c r="J719" s="57" t="s">
        <v>1831</v>
      </c>
      <c r="K719" s="57" t="s">
        <v>1784</v>
      </c>
      <c r="L719" s="57" t="s">
        <v>1817</v>
      </c>
      <c r="M719" s="57" t="s">
        <v>1818</v>
      </c>
      <c r="N719" s="57" t="s">
        <v>1819</v>
      </c>
      <c r="O719" s="57" t="s">
        <v>1835</v>
      </c>
      <c r="P719" s="57" t="s">
        <v>1832</v>
      </c>
      <c r="Q719" s="57" t="s">
        <v>1820</v>
      </c>
      <c r="R719" s="57" t="s">
        <v>1821</v>
      </c>
      <c r="S719" s="57" t="s">
        <v>1822</v>
      </c>
      <c r="T719" s="57" t="s">
        <v>1823</v>
      </c>
      <c r="U719" s="57" t="s">
        <v>1824</v>
      </c>
      <c r="V719" s="57" t="s">
        <v>1825</v>
      </c>
      <c r="W719" s="57" t="s">
        <v>1833</v>
      </c>
      <c r="X719" s="57" t="s">
        <v>1834</v>
      </c>
      <c r="Y719" s="57" t="s">
        <v>1826</v>
      </c>
      <c r="Z719" s="57" t="s">
        <v>1827</v>
      </c>
      <c r="AA719" s="57" t="s">
        <v>1828</v>
      </c>
      <c r="AB719" s="57" t="s">
        <v>1829</v>
      </c>
      <c r="AC719" s="57" t="s">
        <v>1830</v>
      </c>
      <c r="AD719" s="58" t="s">
        <v>12</v>
      </c>
      <c r="AE719" s="58" t="s">
        <v>1831</v>
      </c>
      <c r="AF719" s="58" t="s">
        <v>1784</v>
      </c>
      <c r="AG719" s="58" t="s">
        <v>1817</v>
      </c>
      <c r="AH719" s="58" t="s">
        <v>1818</v>
      </c>
      <c r="AI719" s="58" t="s">
        <v>1819</v>
      </c>
      <c r="AJ719" s="58" t="s">
        <v>1836</v>
      </c>
      <c r="AK719" s="58" t="s">
        <v>1832</v>
      </c>
      <c r="AL719" s="58" t="s">
        <v>1820</v>
      </c>
      <c r="AM719" s="58" t="s">
        <v>1821</v>
      </c>
      <c r="AN719" s="58" t="s">
        <v>1822</v>
      </c>
      <c r="AO719" s="58" t="s">
        <v>1823</v>
      </c>
      <c r="AP719" s="58" t="s">
        <v>1824</v>
      </c>
      <c r="AQ719" s="58" t="s">
        <v>1825</v>
      </c>
      <c r="AR719" s="58" t="s">
        <v>1833</v>
      </c>
      <c r="AS719" s="58" t="s">
        <v>1834</v>
      </c>
      <c r="AT719" s="58" t="s">
        <v>1826</v>
      </c>
      <c r="AU719" s="58" t="s">
        <v>1827</v>
      </c>
      <c r="AV719" s="58" t="s">
        <v>1828</v>
      </c>
      <c r="AW719" s="58" t="s">
        <v>1829</v>
      </c>
      <c r="AX719" s="58" t="s">
        <v>1830</v>
      </c>
      <c r="AY719" s="59" t="s">
        <v>13</v>
      </c>
      <c r="AZ719" s="59" t="s">
        <v>1831</v>
      </c>
      <c r="BA719" s="59" t="s">
        <v>1784</v>
      </c>
      <c r="BB719" s="59" t="s">
        <v>1817</v>
      </c>
      <c r="BC719" s="59" t="s">
        <v>1818</v>
      </c>
      <c r="BD719" s="59" t="s">
        <v>1819</v>
      </c>
      <c r="BE719" s="59" t="s">
        <v>1837</v>
      </c>
      <c r="BF719" s="59" t="s">
        <v>1832</v>
      </c>
      <c r="BG719" s="59" t="s">
        <v>1820</v>
      </c>
      <c r="BH719" s="59" t="s">
        <v>1821</v>
      </c>
      <c r="BI719" s="59" t="s">
        <v>1822</v>
      </c>
      <c r="BJ719" s="59" t="s">
        <v>1823</v>
      </c>
      <c r="BK719" s="59" t="s">
        <v>1824</v>
      </c>
      <c r="BL719" s="59" t="s">
        <v>1825</v>
      </c>
      <c r="BM719" s="59" t="s">
        <v>1833</v>
      </c>
      <c r="BN719" s="59" t="s">
        <v>1834</v>
      </c>
      <c r="BO719" s="59" t="s">
        <v>1826</v>
      </c>
      <c r="BP719" s="59" t="s">
        <v>1827</v>
      </c>
      <c r="BQ719" s="59" t="s">
        <v>1828</v>
      </c>
      <c r="BR719" s="59" t="s">
        <v>1829</v>
      </c>
      <c r="BS719" s="59" t="s">
        <v>1830</v>
      </c>
    </row>
    <row r="720" spans="1:71" x14ac:dyDescent="0.25">
      <c r="A720" s="111"/>
      <c r="B720" s="111"/>
      <c r="C720" s="111"/>
      <c r="D720" s="114"/>
      <c r="E720" s="114"/>
      <c r="F720" s="114"/>
      <c r="G720" s="117"/>
      <c r="H720" s="15" t="s">
        <v>1</v>
      </c>
      <c r="I720" s="9">
        <v>1</v>
      </c>
      <c r="J720" s="9">
        <v>2</v>
      </c>
      <c r="K720" s="9">
        <v>3</v>
      </c>
      <c r="L720" s="9">
        <v>4</v>
      </c>
      <c r="M720" s="9">
        <v>5</v>
      </c>
      <c r="N720" s="9">
        <v>6</v>
      </c>
      <c r="O720" s="9">
        <v>7</v>
      </c>
      <c r="P720" s="9">
        <v>8</v>
      </c>
      <c r="Q720" s="9">
        <v>9</v>
      </c>
      <c r="R720" s="9">
        <v>10</v>
      </c>
      <c r="S720" s="9">
        <v>11</v>
      </c>
      <c r="T720" s="9">
        <v>12</v>
      </c>
      <c r="U720" s="9">
        <v>13</v>
      </c>
      <c r="V720" s="9">
        <v>14</v>
      </c>
      <c r="W720" s="9">
        <v>15</v>
      </c>
      <c r="X720" s="9">
        <v>16</v>
      </c>
      <c r="Y720" s="9">
        <v>17</v>
      </c>
      <c r="Z720" s="9">
        <v>18</v>
      </c>
      <c r="AA720" s="9">
        <v>19</v>
      </c>
      <c r="AB720" s="9">
        <v>20</v>
      </c>
      <c r="AC720" s="9">
        <v>21</v>
      </c>
      <c r="AD720" s="9">
        <v>1</v>
      </c>
      <c r="AE720" s="9">
        <v>2</v>
      </c>
      <c r="AF720" s="9">
        <v>3</v>
      </c>
      <c r="AG720" s="9">
        <v>4</v>
      </c>
      <c r="AH720" s="9">
        <v>5</v>
      </c>
      <c r="AI720" s="9">
        <v>6</v>
      </c>
      <c r="AJ720" s="9">
        <v>7</v>
      </c>
      <c r="AK720" s="9">
        <v>8</v>
      </c>
      <c r="AL720" s="9">
        <v>9</v>
      </c>
      <c r="AM720" s="9">
        <v>10</v>
      </c>
      <c r="AN720" s="9">
        <v>11</v>
      </c>
      <c r="AO720" s="9">
        <v>12</v>
      </c>
      <c r="AP720" s="9">
        <v>13</v>
      </c>
      <c r="AQ720" s="9">
        <v>14</v>
      </c>
      <c r="AR720" s="9">
        <v>15</v>
      </c>
      <c r="AS720" s="9">
        <v>16</v>
      </c>
      <c r="AT720" s="9">
        <v>17</v>
      </c>
      <c r="AU720" s="9">
        <v>18</v>
      </c>
      <c r="AV720" s="9">
        <v>19</v>
      </c>
      <c r="AW720" s="9">
        <v>20</v>
      </c>
      <c r="AX720" s="9">
        <v>21</v>
      </c>
      <c r="AY720" s="9">
        <v>1</v>
      </c>
      <c r="AZ720" s="9">
        <v>2</v>
      </c>
      <c r="BA720" s="9">
        <v>3</v>
      </c>
      <c r="BB720" s="9">
        <v>4</v>
      </c>
      <c r="BC720" s="9">
        <v>5</v>
      </c>
      <c r="BD720" s="9">
        <v>6</v>
      </c>
      <c r="BE720" s="9">
        <v>7</v>
      </c>
      <c r="BF720" s="9">
        <v>8</v>
      </c>
      <c r="BG720" s="9">
        <v>9</v>
      </c>
      <c r="BH720" s="9">
        <v>10</v>
      </c>
      <c r="BI720" s="9">
        <v>11</v>
      </c>
      <c r="BJ720" s="9">
        <v>12</v>
      </c>
      <c r="BK720" s="9">
        <v>13</v>
      </c>
      <c r="BL720" s="9">
        <v>14</v>
      </c>
      <c r="BM720" s="9">
        <v>15</v>
      </c>
      <c r="BN720" s="9">
        <v>16</v>
      </c>
      <c r="BO720" s="9">
        <v>17</v>
      </c>
      <c r="BP720" s="9">
        <v>18</v>
      </c>
      <c r="BQ720" s="9">
        <v>19</v>
      </c>
      <c r="BR720" s="9">
        <v>20</v>
      </c>
      <c r="BS720" s="9">
        <v>21</v>
      </c>
    </row>
    <row r="721" spans="1:71" x14ac:dyDescent="0.25">
      <c r="A721" s="111"/>
      <c r="B721" s="111"/>
      <c r="C721" s="111"/>
      <c r="D721" s="114"/>
      <c r="E721" s="114"/>
      <c r="F721" s="114"/>
      <c r="G721" s="117"/>
      <c r="H721" s="16" t="s">
        <v>308</v>
      </c>
      <c r="I721" s="17">
        <f t="shared" ref="I721:AA721" si="1035">SUM(I717)</f>
        <v>0</v>
      </c>
      <c r="J721" s="17">
        <f t="shared" si="1035"/>
        <v>0</v>
      </c>
      <c r="K721" s="17">
        <f t="shared" si="1035"/>
        <v>0</v>
      </c>
      <c r="L721" s="17">
        <f t="shared" si="1035"/>
        <v>0</v>
      </c>
      <c r="M721" s="17">
        <f t="shared" si="1035"/>
        <v>0</v>
      </c>
      <c r="N721" s="17">
        <f t="shared" si="1035"/>
        <v>0</v>
      </c>
      <c r="O721" s="17">
        <f t="shared" ref="O721" si="1036">SUM(O717)</f>
        <v>0</v>
      </c>
      <c r="P721" s="17">
        <f t="shared" si="1035"/>
        <v>0</v>
      </c>
      <c r="Q721" s="17">
        <f t="shared" si="1035"/>
        <v>0</v>
      </c>
      <c r="R721" s="17">
        <f t="shared" si="1035"/>
        <v>0</v>
      </c>
      <c r="S721" s="17">
        <f t="shared" si="1035"/>
        <v>0</v>
      </c>
      <c r="T721" s="17">
        <f t="shared" si="1035"/>
        <v>0</v>
      </c>
      <c r="U721" s="17">
        <f t="shared" si="1035"/>
        <v>0</v>
      </c>
      <c r="V721" s="17">
        <f t="shared" si="1035"/>
        <v>0</v>
      </c>
      <c r="W721" s="17">
        <f t="shared" si="1035"/>
        <v>0</v>
      </c>
      <c r="X721" s="17">
        <f t="shared" si="1035"/>
        <v>0</v>
      </c>
      <c r="Y721" s="17">
        <f t="shared" si="1035"/>
        <v>0</v>
      </c>
      <c r="Z721" s="17">
        <f t="shared" si="1035"/>
        <v>0</v>
      </c>
      <c r="AA721" s="17">
        <f t="shared" si="1035"/>
        <v>0</v>
      </c>
      <c r="AB721" s="17">
        <v>0</v>
      </c>
      <c r="AC721" s="17">
        <v>0</v>
      </c>
      <c r="AD721" s="17">
        <f t="shared" ref="AD721:AV721" si="1037">SUM(AD717)</f>
        <v>0</v>
      </c>
      <c r="AE721" s="17">
        <f t="shared" si="1037"/>
        <v>0</v>
      </c>
      <c r="AF721" s="17">
        <f t="shared" si="1037"/>
        <v>0</v>
      </c>
      <c r="AG721" s="17">
        <f t="shared" si="1037"/>
        <v>0</v>
      </c>
      <c r="AH721" s="17">
        <f t="shared" si="1037"/>
        <v>0</v>
      </c>
      <c r="AI721" s="17">
        <f t="shared" si="1037"/>
        <v>0</v>
      </c>
      <c r="AJ721" s="17">
        <f t="shared" ref="AJ721" si="1038">SUM(AJ717)</f>
        <v>0</v>
      </c>
      <c r="AK721" s="17">
        <f t="shared" si="1037"/>
        <v>0</v>
      </c>
      <c r="AL721" s="17">
        <f t="shared" si="1037"/>
        <v>0</v>
      </c>
      <c r="AM721" s="17">
        <f t="shared" si="1037"/>
        <v>0</v>
      </c>
      <c r="AN721" s="17">
        <f t="shared" si="1037"/>
        <v>0</v>
      </c>
      <c r="AO721" s="17">
        <f t="shared" si="1037"/>
        <v>0</v>
      </c>
      <c r="AP721" s="17">
        <f t="shared" si="1037"/>
        <v>0</v>
      </c>
      <c r="AQ721" s="17">
        <f t="shared" si="1037"/>
        <v>0</v>
      </c>
      <c r="AR721" s="17">
        <f t="shared" si="1037"/>
        <v>0</v>
      </c>
      <c r="AS721" s="17">
        <f t="shared" si="1037"/>
        <v>0</v>
      </c>
      <c r="AT721" s="17">
        <f t="shared" si="1037"/>
        <v>0</v>
      </c>
      <c r="AU721" s="17">
        <f t="shared" si="1037"/>
        <v>0</v>
      </c>
      <c r="AV721" s="17">
        <f t="shared" si="1037"/>
        <v>0</v>
      </c>
      <c r="AW721" s="17">
        <v>0</v>
      </c>
      <c r="AX721" s="17">
        <v>0</v>
      </c>
      <c r="AY721" s="17">
        <f t="shared" ref="AY721:BQ721" si="1039">SUM(AY717)</f>
        <v>24000</v>
      </c>
      <c r="AZ721" s="17">
        <f t="shared" si="1039"/>
        <v>27769</v>
      </c>
      <c r="BA721" s="17">
        <f t="shared" si="1039"/>
        <v>0</v>
      </c>
      <c r="BB721" s="17">
        <f t="shared" si="1039"/>
        <v>0</v>
      </c>
      <c r="BC721" s="17">
        <f t="shared" si="1039"/>
        <v>0</v>
      </c>
      <c r="BD721" s="17">
        <f t="shared" si="1039"/>
        <v>0</v>
      </c>
      <c r="BE721" s="17">
        <f t="shared" ref="BE721" si="1040">SUM(BE717)</f>
        <v>51769</v>
      </c>
      <c r="BF721" s="17">
        <f t="shared" si="1039"/>
        <v>3479</v>
      </c>
      <c r="BG721" s="17">
        <f t="shared" si="1039"/>
        <v>0</v>
      </c>
      <c r="BH721" s="17">
        <f t="shared" si="1039"/>
        <v>27769</v>
      </c>
      <c r="BI721" s="17">
        <f t="shared" si="1039"/>
        <v>0</v>
      </c>
      <c r="BJ721" s="17">
        <f t="shared" si="1039"/>
        <v>0</v>
      </c>
      <c r="BK721" s="17">
        <f t="shared" si="1039"/>
        <v>0</v>
      </c>
      <c r="BL721" s="17">
        <f t="shared" si="1039"/>
        <v>0</v>
      </c>
      <c r="BM721" s="17">
        <f t="shared" si="1039"/>
        <v>0</v>
      </c>
      <c r="BN721" s="17">
        <f t="shared" si="1039"/>
        <v>0</v>
      </c>
      <c r="BO721" s="17">
        <f t="shared" si="1039"/>
        <v>0</v>
      </c>
      <c r="BP721" s="17">
        <f t="shared" si="1039"/>
        <v>0</v>
      </c>
      <c r="BQ721" s="17">
        <f t="shared" si="1039"/>
        <v>0</v>
      </c>
      <c r="BR721" s="17">
        <v>31248</v>
      </c>
      <c r="BS721" s="17">
        <v>20521</v>
      </c>
    </row>
    <row r="722" spans="1:71" x14ac:dyDescent="0.25">
      <c r="A722" s="112"/>
      <c r="B722" s="112"/>
      <c r="C722" s="112"/>
      <c r="D722" s="115"/>
      <c r="E722" s="115"/>
      <c r="F722" s="115"/>
      <c r="G722" s="118"/>
      <c r="H722" s="18" t="s">
        <v>73</v>
      </c>
      <c r="I722" s="17">
        <f t="shared" ref="I722:AA722" si="1041">SUM(I721)</f>
        <v>0</v>
      </c>
      <c r="J722" s="17">
        <f t="shared" si="1041"/>
        <v>0</v>
      </c>
      <c r="K722" s="17">
        <f t="shared" si="1041"/>
        <v>0</v>
      </c>
      <c r="L722" s="17">
        <f t="shared" si="1041"/>
        <v>0</v>
      </c>
      <c r="M722" s="17">
        <f t="shared" si="1041"/>
        <v>0</v>
      </c>
      <c r="N722" s="17">
        <f t="shared" si="1041"/>
        <v>0</v>
      </c>
      <c r="O722" s="17">
        <f t="shared" ref="O722" si="1042">SUM(O721)</f>
        <v>0</v>
      </c>
      <c r="P722" s="17">
        <f t="shared" si="1041"/>
        <v>0</v>
      </c>
      <c r="Q722" s="17">
        <f t="shared" si="1041"/>
        <v>0</v>
      </c>
      <c r="R722" s="17">
        <f t="shared" si="1041"/>
        <v>0</v>
      </c>
      <c r="S722" s="17">
        <f t="shared" si="1041"/>
        <v>0</v>
      </c>
      <c r="T722" s="17">
        <f t="shared" si="1041"/>
        <v>0</v>
      </c>
      <c r="U722" s="17">
        <f t="shared" si="1041"/>
        <v>0</v>
      </c>
      <c r="V722" s="17">
        <f t="shared" si="1041"/>
        <v>0</v>
      </c>
      <c r="W722" s="17">
        <f t="shared" si="1041"/>
        <v>0</v>
      </c>
      <c r="X722" s="17">
        <f t="shared" si="1041"/>
        <v>0</v>
      </c>
      <c r="Y722" s="17">
        <f t="shared" si="1041"/>
        <v>0</v>
      </c>
      <c r="Z722" s="17">
        <f t="shared" si="1041"/>
        <v>0</v>
      </c>
      <c r="AA722" s="17">
        <f t="shared" si="1041"/>
        <v>0</v>
      </c>
      <c r="AB722" s="17">
        <v>0</v>
      </c>
      <c r="AC722" s="17">
        <v>0</v>
      </c>
      <c r="AD722" s="17">
        <f t="shared" ref="AD722:AV722" si="1043">SUM(AD721)</f>
        <v>0</v>
      </c>
      <c r="AE722" s="17">
        <f t="shared" si="1043"/>
        <v>0</v>
      </c>
      <c r="AF722" s="17">
        <f t="shared" si="1043"/>
        <v>0</v>
      </c>
      <c r="AG722" s="17">
        <f t="shared" si="1043"/>
        <v>0</v>
      </c>
      <c r="AH722" s="17">
        <f t="shared" si="1043"/>
        <v>0</v>
      </c>
      <c r="AI722" s="17">
        <f t="shared" si="1043"/>
        <v>0</v>
      </c>
      <c r="AJ722" s="17">
        <f t="shared" ref="AJ722" si="1044">SUM(AJ721)</f>
        <v>0</v>
      </c>
      <c r="AK722" s="17">
        <f t="shared" si="1043"/>
        <v>0</v>
      </c>
      <c r="AL722" s="17">
        <f t="shared" si="1043"/>
        <v>0</v>
      </c>
      <c r="AM722" s="17">
        <f t="shared" si="1043"/>
        <v>0</v>
      </c>
      <c r="AN722" s="17">
        <f t="shared" si="1043"/>
        <v>0</v>
      </c>
      <c r="AO722" s="17">
        <f t="shared" si="1043"/>
        <v>0</v>
      </c>
      <c r="AP722" s="17">
        <f t="shared" si="1043"/>
        <v>0</v>
      </c>
      <c r="AQ722" s="17">
        <f t="shared" si="1043"/>
        <v>0</v>
      </c>
      <c r="AR722" s="17">
        <f t="shared" si="1043"/>
        <v>0</v>
      </c>
      <c r="AS722" s="17">
        <f t="shared" si="1043"/>
        <v>0</v>
      </c>
      <c r="AT722" s="17">
        <f t="shared" si="1043"/>
        <v>0</v>
      </c>
      <c r="AU722" s="17">
        <f t="shared" si="1043"/>
        <v>0</v>
      </c>
      <c r="AV722" s="17">
        <f t="shared" si="1043"/>
        <v>0</v>
      </c>
      <c r="AW722" s="17">
        <v>0</v>
      </c>
      <c r="AX722" s="17">
        <v>0</v>
      </c>
      <c r="AY722" s="17">
        <f t="shared" ref="AY722:BQ722" si="1045">SUM(AY721)</f>
        <v>24000</v>
      </c>
      <c r="AZ722" s="17">
        <f t="shared" si="1045"/>
        <v>27769</v>
      </c>
      <c r="BA722" s="17">
        <f t="shared" si="1045"/>
        <v>0</v>
      </c>
      <c r="BB722" s="17">
        <f t="shared" si="1045"/>
        <v>0</v>
      </c>
      <c r="BC722" s="17">
        <f t="shared" si="1045"/>
        <v>0</v>
      </c>
      <c r="BD722" s="17">
        <f t="shared" si="1045"/>
        <v>0</v>
      </c>
      <c r="BE722" s="17">
        <f t="shared" ref="BE722" si="1046">SUM(BE721)</f>
        <v>51769</v>
      </c>
      <c r="BF722" s="17">
        <f t="shared" si="1045"/>
        <v>3479</v>
      </c>
      <c r="BG722" s="17">
        <f t="shared" si="1045"/>
        <v>0</v>
      </c>
      <c r="BH722" s="17">
        <f t="shared" si="1045"/>
        <v>27769</v>
      </c>
      <c r="BI722" s="17">
        <f t="shared" si="1045"/>
        <v>0</v>
      </c>
      <c r="BJ722" s="17">
        <f t="shared" si="1045"/>
        <v>0</v>
      </c>
      <c r="BK722" s="17">
        <f t="shared" si="1045"/>
        <v>0</v>
      </c>
      <c r="BL722" s="17">
        <f t="shared" si="1045"/>
        <v>0</v>
      </c>
      <c r="BM722" s="17">
        <f t="shared" si="1045"/>
        <v>0</v>
      </c>
      <c r="BN722" s="17">
        <f t="shared" si="1045"/>
        <v>0</v>
      </c>
      <c r="BO722" s="17">
        <f t="shared" si="1045"/>
        <v>0</v>
      </c>
      <c r="BP722" s="17">
        <f t="shared" si="1045"/>
        <v>0</v>
      </c>
      <c r="BQ722" s="17">
        <f t="shared" si="1045"/>
        <v>0</v>
      </c>
      <c r="BR722" s="17">
        <v>31248</v>
      </c>
      <c r="BS722" s="17">
        <v>20521</v>
      </c>
    </row>
    <row r="723" spans="1:71" x14ac:dyDescent="0.25">
      <c r="A723" s="13" t="s">
        <v>1</v>
      </c>
      <c r="B723" s="13" t="s">
        <v>1</v>
      </c>
      <c r="C723" s="13" t="s">
        <v>1</v>
      </c>
      <c r="D723" s="60" t="s">
        <v>1</v>
      </c>
      <c r="E723" s="60" t="s">
        <v>1</v>
      </c>
      <c r="F723" s="60" t="s">
        <v>1</v>
      </c>
      <c r="G723" s="13" t="s">
        <v>1</v>
      </c>
      <c r="H723" s="10" t="s">
        <v>348</v>
      </c>
      <c r="I723" s="11">
        <f t="shared" ref="I723:AA723" si="1047">SUM(I717)</f>
        <v>0</v>
      </c>
      <c r="J723" s="11">
        <f t="shared" si="1047"/>
        <v>0</v>
      </c>
      <c r="K723" s="11">
        <f t="shared" si="1047"/>
        <v>0</v>
      </c>
      <c r="L723" s="11">
        <f t="shared" si="1047"/>
        <v>0</v>
      </c>
      <c r="M723" s="11">
        <f t="shared" si="1047"/>
        <v>0</v>
      </c>
      <c r="N723" s="11">
        <f t="shared" si="1047"/>
        <v>0</v>
      </c>
      <c r="O723" s="11">
        <f t="shared" ref="O723" si="1048">SUM(O717)</f>
        <v>0</v>
      </c>
      <c r="P723" s="11">
        <f t="shared" si="1047"/>
        <v>0</v>
      </c>
      <c r="Q723" s="11">
        <f t="shared" si="1047"/>
        <v>0</v>
      </c>
      <c r="R723" s="11">
        <f t="shared" si="1047"/>
        <v>0</v>
      </c>
      <c r="S723" s="11">
        <f t="shared" si="1047"/>
        <v>0</v>
      </c>
      <c r="T723" s="11">
        <f t="shared" si="1047"/>
        <v>0</v>
      </c>
      <c r="U723" s="11">
        <f t="shared" si="1047"/>
        <v>0</v>
      </c>
      <c r="V723" s="11">
        <f t="shared" si="1047"/>
        <v>0</v>
      </c>
      <c r="W723" s="11">
        <f t="shared" si="1047"/>
        <v>0</v>
      </c>
      <c r="X723" s="11">
        <f t="shared" si="1047"/>
        <v>0</v>
      </c>
      <c r="Y723" s="11">
        <f t="shared" si="1047"/>
        <v>0</v>
      </c>
      <c r="Z723" s="11">
        <f t="shared" si="1047"/>
        <v>0</v>
      </c>
      <c r="AA723" s="11">
        <f t="shared" si="1047"/>
        <v>0</v>
      </c>
      <c r="AB723" s="11">
        <v>0</v>
      </c>
      <c r="AC723" s="11">
        <v>0</v>
      </c>
      <c r="AD723" s="11">
        <f t="shared" ref="AD723:AV723" si="1049">SUM(AD717)</f>
        <v>0</v>
      </c>
      <c r="AE723" s="11">
        <f t="shared" si="1049"/>
        <v>0</v>
      </c>
      <c r="AF723" s="11">
        <f t="shared" si="1049"/>
        <v>0</v>
      </c>
      <c r="AG723" s="11">
        <f t="shared" si="1049"/>
        <v>0</v>
      </c>
      <c r="AH723" s="11">
        <f t="shared" si="1049"/>
        <v>0</v>
      </c>
      <c r="AI723" s="11">
        <f t="shared" si="1049"/>
        <v>0</v>
      </c>
      <c r="AJ723" s="11">
        <f t="shared" ref="AJ723" si="1050">SUM(AJ717)</f>
        <v>0</v>
      </c>
      <c r="AK723" s="11">
        <f t="shared" si="1049"/>
        <v>0</v>
      </c>
      <c r="AL723" s="11">
        <f t="shared" si="1049"/>
        <v>0</v>
      </c>
      <c r="AM723" s="11">
        <f t="shared" si="1049"/>
        <v>0</v>
      </c>
      <c r="AN723" s="11">
        <f t="shared" si="1049"/>
        <v>0</v>
      </c>
      <c r="AO723" s="11">
        <f t="shared" si="1049"/>
        <v>0</v>
      </c>
      <c r="AP723" s="11">
        <f t="shared" si="1049"/>
        <v>0</v>
      </c>
      <c r="AQ723" s="11">
        <f t="shared" si="1049"/>
        <v>0</v>
      </c>
      <c r="AR723" s="11">
        <f t="shared" si="1049"/>
        <v>0</v>
      </c>
      <c r="AS723" s="11">
        <f t="shared" si="1049"/>
        <v>0</v>
      </c>
      <c r="AT723" s="11">
        <f t="shared" si="1049"/>
        <v>0</v>
      </c>
      <c r="AU723" s="11">
        <f t="shared" si="1049"/>
        <v>0</v>
      </c>
      <c r="AV723" s="11">
        <f t="shared" si="1049"/>
        <v>0</v>
      </c>
      <c r="AW723" s="11">
        <v>0</v>
      </c>
      <c r="AX723" s="11">
        <v>0</v>
      </c>
      <c r="AY723" s="11">
        <f t="shared" ref="AY723:BQ723" si="1051">SUM(AY717)</f>
        <v>24000</v>
      </c>
      <c r="AZ723" s="11">
        <f t="shared" si="1051"/>
        <v>27769</v>
      </c>
      <c r="BA723" s="11">
        <f t="shared" si="1051"/>
        <v>0</v>
      </c>
      <c r="BB723" s="11">
        <f t="shared" si="1051"/>
        <v>0</v>
      </c>
      <c r="BC723" s="11">
        <f t="shared" si="1051"/>
        <v>0</v>
      </c>
      <c r="BD723" s="11">
        <f t="shared" si="1051"/>
        <v>0</v>
      </c>
      <c r="BE723" s="11">
        <f t="shared" ref="BE723" si="1052">SUM(BE717)</f>
        <v>51769</v>
      </c>
      <c r="BF723" s="11">
        <f t="shared" si="1051"/>
        <v>3479</v>
      </c>
      <c r="BG723" s="11">
        <f t="shared" si="1051"/>
        <v>0</v>
      </c>
      <c r="BH723" s="11">
        <f t="shared" si="1051"/>
        <v>27769</v>
      </c>
      <c r="BI723" s="11">
        <f t="shared" si="1051"/>
        <v>0</v>
      </c>
      <c r="BJ723" s="11">
        <f t="shared" si="1051"/>
        <v>0</v>
      </c>
      <c r="BK723" s="11">
        <f t="shared" si="1051"/>
        <v>0</v>
      </c>
      <c r="BL723" s="11">
        <f t="shared" si="1051"/>
        <v>0</v>
      </c>
      <c r="BM723" s="11">
        <f t="shared" si="1051"/>
        <v>0</v>
      </c>
      <c r="BN723" s="11">
        <f t="shared" si="1051"/>
        <v>0</v>
      </c>
      <c r="BO723" s="11">
        <f t="shared" si="1051"/>
        <v>0</v>
      </c>
      <c r="BP723" s="11">
        <f t="shared" si="1051"/>
        <v>0</v>
      </c>
      <c r="BQ723" s="11">
        <f t="shared" si="1051"/>
        <v>0</v>
      </c>
      <c r="BR723" s="11">
        <v>31248</v>
      </c>
      <c r="BS723" s="11">
        <v>20521</v>
      </c>
    </row>
    <row r="724" spans="1:71" x14ac:dyDescent="0.25">
      <c r="A724" s="13" t="s">
        <v>1</v>
      </c>
      <c r="B724" s="13" t="s">
        <v>1</v>
      </c>
      <c r="C724" s="13" t="s">
        <v>1</v>
      </c>
      <c r="D724" s="60" t="s">
        <v>1</v>
      </c>
      <c r="E724" s="60" t="s">
        <v>1</v>
      </c>
      <c r="F724" s="60" t="s">
        <v>1</v>
      </c>
      <c r="G724" s="13" t="s">
        <v>1</v>
      </c>
      <c r="H724" s="2" t="s">
        <v>70</v>
      </c>
      <c r="I724" s="13" t="s">
        <v>1</v>
      </c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>
        <v>0</v>
      </c>
      <c r="AC724" s="13">
        <v>0</v>
      </c>
      <c r="AD724" s="13" t="s">
        <v>1</v>
      </c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>
        <v>0</v>
      </c>
      <c r="AX724" s="13">
        <v>0</v>
      </c>
      <c r="AY724" s="13" t="s">
        <v>1</v>
      </c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>
        <v>0</v>
      </c>
      <c r="BS724" s="13">
        <v>0</v>
      </c>
    </row>
    <row r="725" spans="1:71" x14ac:dyDescent="0.25">
      <c r="A725" s="13" t="s">
        <v>1</v>
      </c>
      <c r="B725" s="13" t="s">
        <v>1</v>
      </c>
      <c r="C725" s="13" t="s">
        <v>1</v>
      </c>
      <c r="D725" s="60" t="s">
        <v>1</v>
      </c>
      <c r="E725" s="60" t="s">
        <v>1</v>
      </c>
      <c r="F725" s="60" t="s">
        <v>1</v>
      </c>
      <c r="G725" s="13" t="s">
        <v>1</v>
      </c>
      <c r="H725" s="20" t="s">
        <v>1</v>
      </c>
      <c r="I725" s="21" t="s">
        <v>1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>
        <v>0</v>
      </c>
      <c r="AC725" s="21">
        <v>0</v>
      </c>
      <c r="AD725" s="21" t="s">
        <v>1</v>
      </c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>
        <v>0</v>
      </c>
      <c r="AX725" s="21">
        <v>0</v>
      </c>
      <c r="AY725" s="21" t="s">
        <v>1</v>
      </c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>
        <v>0</v>
      </c>
      <c r="BS725" s="21">
        <v>0</v>
      </c>
    </row>
    <row r="726" spans="1:71" x14ac:dyDescent="0.25">
      <c r="A726" s="13" t="s">
        <v>1</v>
      </c>
      <c r="B726" s="13" t="s">
        <v>1</v>
      </c>
      <c r="C726" s="13" t="s">
        <v>1</v>
      </c>
      <c r="D726" s="60" t="s">
        <v>1</v>
      </c>
      <c r="E726" s="60" t="s">
        <v>1</v>
      </c>
      <c r="F726" s="60" t="s">
        <v>1</v>
      </c>
      <c r="G726" s="13" t="s">
        <v>1</v>
      </c>
      <c r="H726" s="10" t="s">
        <v>349</v>
      </c>
      <c r="I726" s="22">
        <f t="shared" ref="I726:AA726" si="1053">SUM(I723,I680,I634,I542)</f>
        <v>6960</v>
      </c>
      <c r="J726" s="22">
        <f t="shared" si="1053"/>
        <v>0</v>
      </c>
      <c r="K726" s="22">
        <f t="shared" si="1053"/>
        <v>0</v>
      </c>
      <c r="L726" s="22">
        <f t="shared" si="1053"/>
        <v>0</v>
      </c>
      <c r="M726" s="22">
        <f t="shared" si="1053"/>
        <v>0</v>
      </c>
      <c r="N726" s="22">
        <f t="shared" si="1053"/>
        <v>0</v>
      </c>
      <c r="O726" s="22">
        <f t="shared" si="1053"/>
        <v>6960</v>
      </c>
      <c r="P726" s="22">
        <f t="shared" si="1053"/>
        <v>0</v>
      </c>
      <c r="Q726" s="22">
        <f t="shared" si="1053"/>
        <v>0</v>
      </c>
      <c r="R726" s="22">
        <f t="shared" si="1053"/>
        <v>0</v>
      </c>
      <c r="S726" s="22">
        <f t="shared" si="1053"/>
        <v>0</v>
      </c>
      <c r="T726" s="22">
        <f t="shared" si="1053"/>
        <v>0</v>
      </c>
      <c r="U726" s="22">
        <f t="shared" si="1053"/>
        <v>0</v>
      </c>
      <c r="V726" s="22">
        <f t="shared" si="1053"/>
        <v>0</v>
      </c>
      <c r="W726" s="22">
        <f t="shared" si="1053"/>
        <v>0</v>
      </c>
      <c r="X726" s="22">
        <f t="shared" si="1053"/>
        <v>0</v>
      </c>
      <c r="Y726" s="22">
        <f t="shared" si="1053"/>
        <v>0</v>
      </c>
      <c r="Z726" s="22">
        <f t="shared" si="1053"/>
        <v>0</v>
      </c>
      <c r="AA726" s="22">
        <f t="shared" si="1053"/>
        <v>0</v>
      </c>
      <c r="AB726" s="22">
        <v>0</v>
      </c>
      <c r="AC726" s="22">
        <v>6960</v>
      </c>
      <c r="AD726" s="22">
        <f t="shared" ref="AD726:AV726" si="1054">SUM(AD723,AD680,AD634,AD542)</f>
        <v>0</v>
      </c>
      <c r="AE726" s="22">
        <f t="shared" si="1054"/>
        <v>0</v>
      </c>
      <c r="AF726" s="22">
        <f t="shared" si="1054"/>
        <v>0</v>
      </c>
      <c r="AG726" s="22">
        <f t="shared" si="1054"/>
        <v>0</v>
      </c>
      <c r="AH726" s="22">
        <f t="shared" si="1054"/>
        <v>0</v>
      </c>
      <c r="AI726" s="22">
        <f t="shared" si="1054"/>
        <v>0</v>
      </c>
      <c r="AJ726" s="22">
        <f t="shared" si="1054"/>
        <v>0</v>
      </c>
      <c r="AK726" s="22">
        <f t="shared" si="1054"/>
        <v>0</v>
      </c>
      <c r="AL726" s="22">
        <f t="shared" si="1054"/>
        <v>0</v>
      </c>
      <c r="AM726" s="22">
        <f t="shared" si="1054"/>
        <v>0</v>
      </c>
      <c r="AN726" s="22">
        <f t="shared" si="1054"/>
        <v>0</v>
      </c>
      <c r="AO726" s="22">
        <f t="shared" si="1054"/>
        <v>0</v>
      </c>
      <c r="AP726" s="22">
        <f t="shared" si="1054"/>
        <v>0</v>
      </c>
      <c r="AQ726" s="22">
        <f t="shared" si="1054"/>
        <v>0</v>
      </c>
      <c r="AR726" s="22">
        <f t="shared" si="1054"/>
        <v>0</v>
      </c>
      <c r="AS726" s="22">
        <f t="shared" si="1054"/>
        <v>0</v>
      </c>
      <c r="AT726" s="22">
        <f t="shared" si="1054"/>
        <v>0</v>
      </c>
      <c r="AU726" s="22">
        <f t="shared" si="1054"/>
        <v>0</v>
      </c>
      <c r="AV726" s="22">
        <f t="shared" si="1054"/>
        <v>0</v>
      </c>
      <c r="AW726" s="22">
        <v>0</v>
      </c>
      <c r="AX726" s="22">
        <v>0</v>
      </c>
      <c r="AY726" s="22">
        <f t="shared" ref="AY726:BQ726" si="1055">SUM(AY723,AY680,AY634,AY542)</f>
        <v>86850</v>
      </c>
      <c r="AZ726" s="22">
        <f t="shared" si="1055"/>
        <v>47406</v>
      </c>
      <c r="BA726" s="22">
        <f t="shared" si="1055"/>
        <v>0</v>
      </c>
      <c r="BB726" s="22">
        <f t="shared" si="1055"/>
        <v>0</v>
      </c>
      <c r="BC726" s="22">
        <f t="shared" si="1055"/>
        <v>0</v>
      </c>
      <c r="BD726" s="22">
        <f t="shared" si="1055"/>
        <v>0</v>
      </c>
      <c r="BE726" s="22">
        <f t="shared" si="1055"/>
        <v>134256</v>
      </c>
      <c r="BF726" s="22">
        <f t="shared" si="1055"/>
        <v>3479</v>
      </c>
      <c r="BG726" s="22">
        <f t="shared" si="1055"/>
        <v>0</v>
      </c>
      <c r="BH726" s="22">
        <f t="shared" si="1055"/>
        <v>47406</v>
      </c>
      <c r="BI726" s="22">
        <f t="shared" si="1055"/>
        <v>0</v>
      </c>
      <c r="BJ726" s="22">
        <f t="shared" si="1055"/>
        <v>0</v>
      </c>
      <c r="BK726" s="22">
        <f t="shared" si="1055"/>
        <v>0</v>
      </c>
      <c r="BL726" s="22">
        <f t="shared" si="1055"/>
        <v>0</v>
      </c>
      <c r="BM726" s="22">
        <f t="shared" si="1055"/>
        <v>0</v>
      </c>
      <c r="BN726" s="22">
        <f t="shared" si="1055"/>
        <v>0</v>
      </c>
      <c r="BO726" s="22">
        <f t="shared" si="1055"/>
        <v>0</v>
      </c>
      <c r="BP726" s="22">
        <f t="shared" si="1055"/>
        <v>0</v>
      </c>
      <c r="BQ726" s="22">
        <f t="shared" si="1055"/>
        <v>0</v>
      </c>
      <c r="BR726" s="22">
        <v>50885</v>
      </c>
      <c r="BS726" s="22">
        <v>83371</v>
      </c>
    </row>
    <row r="727" spans="1:71" x14ac:dyDescent="0.25">
      <c r="A727" s="13" t="s">
        <v>1</v>
      </c>
      <c r="B727" s="13" t="s">
        <v>1</v>
      </c>
      <c r="C727" s="13" t="s">
        <v>1</v>
      </c>
      <c r="D727" s="60" t="s">
        <v>1</v>
      </c>
      <c r="E727" s="60" t="s">
        <v>1</v>
      </c>
      <c r="F727" s="60" t="s">
        <v>1</v>
      </c>
      <c r="G727" s="13" t="s">
        <v>1</v>
      </c>
      <c r="H727" s="2" t="s">
        <v>104</v>
      </c>
      <c r="I727" s="13" t="s">
        <v>1</v>
      </c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>
        <v>0</v>
      </c>
      <c r="AC727" s="13">
        <v>0</v>
      </c>
      <c r="AD727" s="13" t="s">
        <v>1</v>
      </c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>
        <v>0</v>
      </c>
      <c r="AX727" s="13">
        <v>0</v>
      </c>
      <c r="AY727" s="13" t="s">
        <v>1</v>
      </c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>
        <v>0</v>
      </c>
      <c r="BS727" s="13">
        <v>0</v>
      </c>
    </row>
    <row r="728" spans="1:71" x14ac:dyDescent="0.25">
      <c r="A728" s="1" t="s">
        <v>231</v>
      </c>
      <c r="B728" s="2" t="s">
        <v>1</v>
      </c>
      <c r="C728" s="2" t="s">
        <v>1</v>
      </c>
      <c r="D728" s="64" t="s">
        <v>1</v>
      </c>
      <c r="E728" s="64" t="s">
        <v>1</v>
      </c>
      <c r="F728" s="64" t="s">
        <v>1</v>
      </c>
      <c r="G728" s="2" t="s">
        <v>1</v>
      </c>
      <c r="H728" s="2" t="s">
        <v>350</v>
      </c>
      <c r="I728" s="3" t="s">
        <v>1</v>
      </c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>
        <v>0</v>
      </c>
      <c r="AC728" s="3">
        <v>0</v>
      </c>
      <c r="AD728" s="3" t="s">
        <v>1</v>
      </c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>
        <v>0</v>
      </c>
      <c r="AX728" s="3">
        <v>0</v>
      </c>
      <c r="AY728" s="3" t="s">
        <v>1</v>
      </c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>
        <v>0</v>
      </c>
      <c r="BS728" s="3">
        <v>0</v>
      </c>
    </row>
    <row r="729" spans="1:71" ht="15.75" thickBot="1" x14ac:dyDescent="0.3">
      <c r="A729" s="1" t="s">
        <v>231</v>
      </c>
      <c r="B729" s="1" t="s">
        <v>3</v>
      </c>
      <c r="C729" s="4" t="s">
        <v>1</v>
      </c>
      <c r="D729" s="65" t="s">
        <v>1</v>
      </c>
      <c r="E729" s="64" t="s">
        <v>1</v>
      </c>
      <c r="F729" s="64" t="s">
        <v>1</v>
      </c>
      <c r="G729" s="2" t="s">
        <v>1</v>
      </c>
      <c r="H729" s="2" t="s">
        <v>1</v>
      </c>
      <c r="I729" s="3" t="s">
        <v>1</v>
      </c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>
        <v>0</v>
      </c>
      <c r="AC729" s="3">
        <v>0</v>
      </c>
      <c r="AD729" s="3" t="s">
        <v>1</v>
      </c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>
        <v>0</v>
      </c>
      <c r="AX729" s="3">
        <v>0</v>
      </c>
      <c r="AY729" s="3" t="s">
        <v>1</v>
      </c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>
        <v>0</v>
      </c>
      <c r="BS729" s="3">
        <v>0</v>
      </c>
    </row>
    <row r="730" spans="1:71" ht="69.75" customHeight="1" thickBot="1" x14ac:dyDescent="0.3">
      <c r="A730" s="5" t="s">
        <v>4</v>
      </c>
      <c r="B730" s="5" t="s">
        <v>5</v>
      </c>
      <c r="C730" s="5" t="s">
        <v>6</v>
      </c>
      <c r="D730" s="66" t="s">
        <v>1</v>
      </c>
      <c r="E730" s="74" t="s">
        <v>7</v>
      </c>
      <c r="F730" s="74" t="s">
        <v>8</v>
      </c>
      <c r="G730" s="5" t="s">
        <v>9</v>
      </c>
      <c r="H730" s="5" t="s">
        <v>10</v>
      </c>
      <c r="I730" s="57" t="s">
        <v>11</v>
      </c>
      <c r="J730" s="57" t="s">
        <v>1831</v>
      </c>
      <c r="K730" s="57" t="s">
        <v>1784</v>
      </c>
      <c r="L730" s="57" t="s">
        <v>1817</v>
      </c>
      <c r="M730" s="57" t="s">
        <v>1818</v>
      </c>
      <c r="N730" s="57" t="s">
        <v>1819</v>
      </c>
      <c r="O730" s="57" t="s">
        <v>1835</v>
      </c>
      <c r="P730" s="57" t="s">
        <v>1832</v>
      </c>
      <c r="Q730" s="57" t="s">
        <v>1820</v>
      </c>
      <c r="R730" s="57" t="s">
        <v>1821</v>
      </c>
      <c r="S730" s="57" t="s">
        <v>1822</v>
      </c>
      <c r="T730" s="57" t="s">
        <v>1823</v>
      </c>
      <c r="U730" s="57" t="s">
        <v>1824</v>
      </c>
      <c r="V730" s="57" t="s">
        <v>1825</v>
      </c>
      <c r="W730" s="57" t="s">
        <v>1833</v>
      </c>
      <c r="X730" s="57" t="s">
        <v>1834</v>
      </c>
      <c r="Y730" s="57" t="s">
        <v>1826</v>
      </c>
      <c r="Z730" s="57" t="s">
        <v>1827</v>
      </c>
      <c r="AA730" s="57" t="s">
        <v>1828</v>
      </c>
      <c r="AB730" s="57" t="s">
        <v>1829</v>
      </c>
      <c r="AC730" s="57" t="s">
        <v>1830</v>
      </c>
      <c r="AD730" s="58" t="s">
        <v>12</v>
      </c>
      <c r="AE730" s="58" t="s">
        <v>1831</v>
      </c>
      <c r="AF730" s="58" t="s">
        <v>1784</v>
      </c>
      <c r="AG730" s="58" t="s">
        <v>1817</v>
      </c>
      <c r="AH730" s="58" t="s">
        <v>1818</v>
      </c>
      <c r="AI730" s="58" t="s">
        <v>1819</v>
      </c>
      <c r="AJ730" s="58" t="s">
        <v>1836</v>
      </c>
      <c r="AK730" s="58" t="s">
        <v>1832</v>
      </c>
      <c r="AL730" s="58" t="s">
        <v>1820</v>
      </c>
      <c r="AM730" s="58" t="s">
        <v>1821</v>
      </c>
      <c r="AN730" s="58" t="s">
        <v>1822</v>
      </c>
      <c r="AO730" s="58" t="s">
        <v>1823</v>
      </c>
      <c r="AP730" s="58" t="s">
        <v>1824</v>
      </c>
      <c r="AQ730" s="58" t="s">
        <v>1825</v>
      </c>
      <c r="AR730" s="58" t="s">
        <v>1833</v>
      </c>
      <c r="AS730" s="58" t="s">
        <v>1834</v>
      </c>
      <c r="AT730" s="58" t="s">
        <v>1826</v>
      </c>
      <c r="AU730" s="58" t="s">
        <v>1827</v>
      </c>
      <c r="AV730" s="58" t="s">
        <v>1828</v>
      </c>
      <c r="AW730" s="58" t="s">
        <v>1829</v>
      </c>
      <c r="AX730" s="58" t="s">
        <v>1830</v>
      </c>
      <c r="AY730" s="59" t="s">
        <v>13</v>
      </c>
      <c r="AZ730" s="59" t="s">
        <v>1831</v>
      </c>
      <c r="BA730" s="59" t="s">
        <v>1784</v>
      </c>
      <c r="BB730" s="59" t="s">
        <v>1817</v>
      </c>
      <c r="BC730" s="59" t="s">
        <v>1818</v>
      </c>
      <c r="BD730" s="59" t="s">
        <v>1819</v>
      </c>
      <c r="BE730" s="59" t="s">
        <v>1837</v>
      </c>
      <c r="BF730" s="59" t="s">
        <v>1832</v>
      </c>
      <c r="BG730" s="59" t="s">
        <v>1820</v>
      </c>
      <c r="BH730" s="59" t="s">
        <v>1821</v>
      </c>
      <c r="BI730" s="59" t="s">
        <v>1822</v>
      </c>
      <c r="BJ730" s="59" t="s">
        <v>1823</v>
      </c>
      <c r="BK730" s="59" t="s">
        <v>1824</v>
      </c>
      <c r="BL730" s="59" t="s">
        <v>1825</v>
      </c>
      <c r="BM730" s="59" t="s">
        <v>1833</v>
      </c>
      <c r="BN730" s="59" t="s">
        <v>1834</v>
      </c>
      <c r="BO730" s="59" t="s">
        <v>1826</v>
      </c>
      <c r="BP730" s="59" t="s">
        <v>1827</v>
      </c>
      <c r="BQ730" s="59" t="s">
        <v>1828</v>
      </c>
      <c r="BR730" s="59" t="s">
        <v>1829</v>
      </c>
      <c r="BS730" s="59" t="s">
        <v>1830</v>
      </c>
    </row>
    <row r="731" spans="1:71" x14ac:dyDescent="0.25">
      <c r="A731" s="6" t="s">
        <v>1</v>
      </c>
      <c r="B731" s="6" t="s">
        <v>1</v>
      </c>
      <c r="C731" s="6" t="s">
        <v>1</v>
      </c>
      <c r="D731" s="67" t="s">
        <v>1</v>
      </c>
      <c r="E731" s="67" t="s">
        <v>1</v>
      </c>
      <c r="F731" s="80" t="s">
        <v>1</v>
      </c>
      <c r="G731" s="7" t="s">
        <v>1</v>
      </c>
      <c r="H731" s="8" t="s">
        <v>1</v>
      </c>
      <c r="I731" s="9">
        <v>1</v>
      </c>
      <c r="J731" s="9">
        <v>2</v>
      </c>
      <c r="K731" s="9">
        <v>3</v>
      </c>
      <c r="L731" s="9">
        <v>4</v>
      </c>
      <c r="M731" s="9">
        <v>5</v>
      </c>
      <c r="N731" s="9">
        <v>6</v>
      </c>
      <c r="O731" s="9">
        <v>7</v>
      </c>
      <c r="P731" s="9">
        <v>8</v>
      </c>
      <c r="Q731" s="9">
        <v>9</v>
      </c>
      <c r="R731" s="9">
        <v>10</v>
      </c>
      <c r="S731" s="9">
        <v>11</v>
      </c>
      <c r="T731" s="9">
        <v>12</v>
      </c>
      <c r="U731" s="9">
        <v>13</v>
      </c>
      <c r="V731" s="9">
        <v>14</v>
      </c>
      <c r="W731" s="9">
        <v>15</v>
      </c>
      <c r="X731" s="9">
        <v>16</v>
      </c>
      <c r="Y731" s="9">
        <v>17</v>
      </c>
      <c r="Z731" s="9">
        <v>18</v>
      </c>
      <c r="AA731" s="9">
        <v>19</v>
      </c>
      <c r="AB731" s="9">
        <v>20</v>
      </c>
      <c r="AC731" s="9">
        <v>21</v>
      </c>
      <c r="AD731" s="9">
        <v>1</v>
      </c>
      <c r="AE731" s="9">
        <v>2</v>
      </c>
      <c r="AF731" s="9">
        <v>3</v>
      </c>
      <c r="AG731" s="9">
        <v>4</v>
      </c>
      <c r="AH731" s="9">
        <v>5</v>
      </c>
      <c r="AI731" s="9">
        <v>6</v>
      </c>
      <c r="AJ731" s="9">
        <v>7</v>
      </c>
      <c r="AK731" s="9">
        <v>8</v>
      </c>
      <c r="AL731" s="9">
        <v>9</v>
      </c>
      <c r="AM731" s="9">
        <v>10</v>
      </c>
      <c r="AN731" s="9">
        <v>11</v>
      </c>
      <c r="AO731" s="9">
        <v>12</v>
      </c>
      <c r="AP731" s="9">
        <v>13</v>
      </c>
      <c r="AQ731" s="9">
        <v>14</v>
      </c>
      <c r="AR731" s="9">
        <v>15</v>
      </c>
      <c r="AS731" s="9">
        <v>16</v>
      </c>
      <c r="AT731" s="9">
        <v>17</v>
      </c>
      <c r="AU731" s="9">
        <v>18</v>
      </c>
      <c r="AV731" s="9">
        <v>19</v>
      </c>
      <c r="AW731" s="9">
        <v>20</v>
      </c>
      <c r="AX731" s="9">
        <v>21</v>
      </c>
      <c r="AY731" s="9">
        <v>1</v>
      </c>
      <c r="AZ731" s="9">
        <v>2</v>
      </c>
      <c r="BA731" s="9">
        <v>3</v>
      </c>
      <c r="BB731" s="9">
        <v>4</v>
      </c>
      <c r="BC731" s="9">
        <v>5</v>
      </c>
      <c r="BD731" s="9">
        <v>6</v>
      </c>
      <c r="BE731" s="9">
        <v>7</v>
      </c>
      <c r="BF731" s="9">
        <v>8</v>
      </c>
      <c r="BG731" s="9">
        <v>9</v>
      </c>
      <c r="BH731" s="9">
        <v>10</v>
      </c>
      <c r="BI731" s="9">
        <v>11</v>
      </c>
      <c r="BJ731" s="9">
        <v>12</v>
      </c>
      <c r="BK731" s="9">
        <v>13</v>
      </c>
      <c r="BL731" s="9">
        <v>14</v>
      </c>
      <c r="BM731" s="9">
        <v>15</v>
      </c>
      <c r="BN731" s="9">
        <v>16</v>
      </c>
      <c r="BO731" s="9">
        <v>17</v>
      </c>
      <c r="BP731" s="9">
        <v>18</v>
      </c>
      <c r="BQ731" s="9">
        <v>19</v>
      </c>
      <c r="BR731" s="9">
        <v>20</v>
      </c>
      <c r="BS731" s="9">
        <v>21</v>
      </c>
    </row>
    <row r="732" spans="1:71" x14ac:dyDescent="0.25">
      <c r="A732" s="1" t="s">
        <v>231</v>
      </c>
      <c r="B732" s="1" t="s">
        <v>3</v>
      </c>
      <c r="C732" s="4" t="s">
        <v>15</v>
      </c>
      <c r="D732" s="65" t="s">
        <v>351</v>
      </c>
      <c r="E732" s="64" t="s">
        <v>1</v>
      </c>
      <c r="F732" s="64" t="s">
        <v>1</v>
      </c>
      <c r="G732" s="2" t="s">
        <v>1</v>
      </c>
      <c r="H732" s="2" t="s">
        <v>350</v>
      </c>
      <c r="I732" s="3" t="s">
        <v>1</v>
      </c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>
        <v>0</v>
      </c>
      <c r="AC732" s="3">
        <v>0</v>
      </c>
      <c r="AD732" s="3" t="s">
        <v>1</v>
      </c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>
        <v>0</v>
      </c>
      <c r="AX732" s="3">
        <v>0</v>
      </c>
      <c r="AY732" s="3" t="s">
        <v>1</v>
      </c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>
        <v>0</v>
      </c>
      <c r="BS732" s="3">
        <v>0</v>
      </c>
    </row>
    <row r="733" spans="1:71" ht="33.75" x14ac:dyDescent="0.25">
      <c r="A733" s="1" t="s">
        <v>1</v>
      </c>
      <c r="B733" s="1" t="s">
        <v>1</v>
      </c>
      <c r="C733" s="1" t="s">
        <v>1</v>
      </c>
      <c r="D733" s="64" t="s">
        <v>1</v>
      </c>
      <c r="E733" s="64" t="s">
        <v>1</v>
      </c>
      <c r="F733" s="64" t="s">
        <v>1</v>
      </c>
      <c r="G733" s="2" t="s">
        <v>1</v>
      </c>
      <c r="H733" s="10" t="s">
        <v>17</v>
      </c>
      <c r="I733" s="11">
        <f t="shared" ref="I733:AA733" si="1056">SUM(I734,I742,I744)</f>
        <v>0</v>
      </c>
      <c r="J733" s="11">
        <f t="shared" si="1056"/>
        <v>0</v>
      </c>
      <c r="K733" s="11">
        <f t="shared" si="1056"/>
        <v>0</v>
      </c>
      <c r="L733" s="11">
        <f t="shared" si="1056"/>
        <v>0</v>
      </c>
      <c r="M733" s="11">
        <f t="shared" si="1056"/>
        <v>0</v>
      </c>
      <c r="N733" s="11">
        <f t="shared" si="1056"/>
        <v>0</v>
      </c>
      <c r="O733" s="11">
        <f t="shared" ref="O733" si="1057">SUM(O734,O742,O744)</f>
        <v>0</v>
      </c>
      <c r="P733" s="11">
        <f t="shared" si="1056"/>
        <v>0</v>
      </c>
      <c r="Q733" s="11">
        <f t="shared" si="1056"/>
        <v>0</v>
      </c>
      <c r="R733" s="11">
        <f t="shared" si="1056"/>
        <v>0</v>
      </c>
      <c r="S733" s="11">
        <f t="shared" si="1056"/>
        <v>0</v>
      </c>
      <c r="T733" s="11">
        <f t="shared" si="1056"/>
        <v>0</v>
      </c>
      <c r="U733" s="11">
        <f t="shared" si="1056"/>
        <v>0</v>
      </c>
      <c r="V733" s="11">
        <f t="shared" si="1056"/>
        <v>0</v>
      </c>
      <c r="W733" s="11">
        <f t="shared" si="1056"/>
        <v>0</v>
      </c>
      <c r="X733" s="11">
        <f t="shared" si="1056"/>
        <v>0</v>
      </c>
      <c r="Y733" s="11">
        <f t="shared" si="1056"/>
        <v>0</v>
      </c>
      <c r="Z733" s="11">
        <f t="shared" si="1056"/>
        <v>0</v>
      </c>
      <c r="AA733" s="11">
        <f t="shared" si="1056"/>
        <v>0</v>
      </c>
      <c r="AB733" s="11">
        <v>0</v>
      </c>
      <c r="AC733" s="11">
        <v>0</v>
      </c>
      <c r="AD733" s="11">
        <f t="shared" ref="AD733:AV733" si="1058">SUM(AD734,AD742,AD744)</f>
        <v>0</v>
      </c>
      <c r="AE733" s="11">
        <f t="shared" si="1058"/>
        <v>0</v>
      </c>
      <c r="AF733" s="11">
        <f t="shared" si="1058"/>
        <v>0</v>
      </c>
      <c r="AG733" s="11">
        <f t="shared" si="1058"/>
        <v>0</v>
      </c>
      <c r="AH733" s="11">
        <f t="shared" si="1058"/>
        <v>0</v>
      </c>
      <c r="AI733" s="11">
        <f t="shared" si="1058"/>
        <v>0</v>
      </c>
      <c r="AJ733" s="11">
        <f t="shared" ref="AJ733" si="1059">SUM(AJ734,AJ742,AJ744)</f>
        <v>0</v>
      </c>
      <c r="AK733" s="11">
        <f t="shared" si="1058"/>
        <v>0</v>
      </c>
      <c r="AL733" s="11">
        <f t="shared" si="1058"/>
        <v>0</v>
      </c>
      <c r="AM733" s="11">
        <f t="shared" si="1058"/>
        <v>0</v>
      </c>
      <c r="AN733" s="11">
        <f t="shared" si="1058"/>
        <v>0</v>
      </c>
      <c r="AO733" s="11">
        <f t="shared" si="1058"/>
        <v>0</v>
      </c>
      <c r="AP733" s="11">
        <f t="shared" si="1058"/>
        <v>0</v>
      </c>
      <c r="AQ733" s="11">
        <f t="shared" si="1058"/>
        <v>0</v>
      </c>
      <c r="AR733" s="11">
        <f t="shared" si="1058"/>
        <v>0</v>
      </c>
      <c r="AS733" s="11">
        <f t="shared" si="1058"/>
        <v>0</v>
      </c>
      <c r="AT733" s="11">
        <f t="shared" si="1058"/>
        <v>0</v>
      </c>
      <c r="AU733" s="11">
        <f t="shared" si="1058"/>
        <v>0</v>
      </c>
      <c r="AV733" s="11">
        <f t="shared" si="1058"/>
        <v>0</v>
      </c>
      <c r="AW733" s="11">
        <v>0</v>
      </c>
      <c r="AX733" s="11">
        <v>0</v>
      </c>
      <c r="AY733" s="11">
        <f t="shared" ref="AY733:BQ733" si="1060">SUM(AY734,AY742,AY744)</f>
        <v>0</v>
      </c>
      <c r="AZ733" s="11">
        <f t="shared" si="1060"/>
        <v>0</v>
      </c>
      <c r="BA733" s="11">
        <f t="shared" si="1060"/>
        <v>0</v>
      </c>
      <c r="BB733" s="11">
        <f t="shared" si="1060"/>
        <v>0</v>
      </c>
      <c r="BC733" s="11">
        <f t="shared" si="1060"/>
        <v>0</v>
      </c>
      <c r="BD733" s="11">
        <f t="shared" si="1060"/>
        <v>0</v>
      </c>
      <c r="BE733" s="11">
        <f t="shared" ref="BE733" si="1061">SUM(BE734,BE742,BE744)</f>
        <v>0</v>
      </c>
      <c r="BF733" s="11">
        <f t="shared" si="1060"/>
        <v>0</v>
      </c>
      <c r="BG733" s="11">
        <f t="shared" si="1060"/>
        <v>0</v>
      </c>
      <c r="BH733" s="11">
        <f t="shared" si="1060"/>
        <v>0</v>
      </c>
      <c r="BI733" s="11">
        <f t="shared" si="1060"/>
        <v>0</v>
      </c>
      <c r="BJ733" s="11">
        <f t="shared" si="1060"/>
        <v>0</v>
      </c>
      <c r="BK733" s="11">
        <f t="shared" si="1060"/>
        <v>0</v>
      </c>
      <c r="BL733" s="11">
        <f t="shared" si="1060"/>
        <v>0</v>
      </c>
      <c r="BM733" s="11">
        <f t="shared" si="1060"/>
        <v>0</v>
      </c>
      <c r="BN733" s="11">
        <f t="shared" si="1060"/>
        <v>0</v>
      </c>
      <c r="BO733" s="11">
        <f t="shared" si="1060"/>
        <v>0</v>
      </c>
      <c r="BP733" s="11">
        <f t="shared" si="1060"/>
        <v>0</v>
      </c>
      <c r="BQ733" s="11">
        <f t="shared" si="1060"/>
        <v>0</v>
      </c>
      <c r="BR733" s="11">
        <v>0</v>
      </c>
      <c r="BS733" s="11">
        <v>0</v>
      </c>
    </row>
    <row r="734" spans="1:71" x14ac:dyDescent="0.25">
      <c r="A734" s="4" t="s">
        <v>231</v>
      </c>
      <c r="B734" s="4" t="s">
        <v>3</v>
      </c>
      <c r="C734" s="4" t="s">
        <v>15</v>
      </c>
      <c r="D734" s="65" t="s">
        <v>351</v>
      </c>
      <c r="E734" s="64" t="s">
        <v>18</v>
      </c>
      <c r="F734" s="64" t="s">
        <v>1</v>
      </c>
      <c r="G734" s="2" t="s">
        <v>1</v>
      </c>
      <c r="H734" s="2" t="s">
        <v>19</v>
      </c>
      <c r="I734" s="12">
        <f t="shared" ref="I734:AA734" si="1062">SUM(I735:I736)</f>
        <v>0</v>
      </c>
      <c r="J734" s="12">
        <f t="shared" si="1062"/>
        <v>0</v>
      </c>
      <c r="K734" s="12">
        <f t="shared" si="1062"/>
        <v>0</v>
      </c>
      <c r="L734" s="12">
        <f t="shared" si="1062"/>
        <v>0</v>
      </c>
      <c r="M734" s="12">
        <f t="shared" si="1062"/>
        <v>0</v>
      </c>
      <c r="N734" s="12">
        <f t="shared" si="1062"/>
        <v>0</v>
      </c>
      <c r="O734" s="12">
        <f t="shared" ref="O734" si="1063">SUM(O735:O736)</f>
        <v>0</v>
      </c>
      <c r="P734" s="12">
        <f t="shared" si="1062"/>
        <v>0</v>
      </c>
      <c r="Q734" s="12">
        <f t="shared" si="1062"/>
        <v>0</v>
      </c>
      <c r="R734" s="12">
        <f t="shared" si="1062"/>
        <v>0</v>
      </c>
      <c r="S734" s="12">
        <f t="shared" si="1062"/>
        <v>0</v>
      </c>
      <c r="T734" s="12">
        <f t="shared" si="1062"/>
        <v>0</v>
      </c>
      <c r="U734" s="12">
        <f t="shared" si="1062"/>
        <v>0</v>
      </c>
      <c r="V734" s="12">
        <f t="shared" si="1062"/>
        <v>0</v>
      </c>
      <c r="W734" s="12">
        <f t="shared" si="1062"/>
        <v>0</v>
      </c>
      <c r="X734" s="12">
        <f t="shared" si="1062"/>
        <v>0</v>
      </c>
      <c r="Y734" s="12">
        <f t="shared" si="1062"/>
        <v>0</v>
      </c>
      <c r="Z734" s="12">
        <f t="shared" si="1062"/>
        <v>0</v>
      </c>
      <c r="AA734" s="12">
        <f t="shared" si="1062"/>
        <v>0</v>
      </c>
      <c r="AB734" s="12">
        <v>0</v>
      </c>
      <c r="AC734" s="12">
        <v>0</v>
      </c>
      <c r="AD734" s="12">
        <f t="shared" ref="AD734:AV734" si="1064">SUM(AD735:AD736)</f>
        <v>0</v>
      </c>
      <c r="AE734" s="12">
        <f t="shared" si="1064"/>
        <v>0</v>
      </c>
      <c r="AF734" s="12">
        <f t="shared" si="1064"/>
        <v>0</v>
      </c>
      <c r="AG734" s="12">
        <f t="shared" si="1064"/>
        <v>0</v>
      </c>
      <c r="AH734" s="12">
        <f t="shared" si="1064"/>
        <v>0</v>
      </c>
      <c r="AI734" s="12">
        <f t="shared" si="1064"/>
        <v>0</v>
      </c>
      <c r="AJ734" s="12">
        <f t="shared" ref="AJ734" si="1065">SUM(AJ735:AJ736)</f>
        <v>0</v>
      </c>
      <c r="AK734" s="12">
        <f t="shared" si="1064"/>
        <v>0</v>
      </c>
      <c r="AL734" s="12">
        <f t="shared" si="1064"/>
        <v>0</v>
      </c>
      <c r="AM734" s="12">
        <f t="shared" si="1064"/>
        <v>0</v>
      </c>
      <c r="AN734" s="12">
        <f t="shared" si="1064"/>
        <v>0</v>
      </c>
      <c r="AO734" s="12">
        <f t="shared" si="1064"/>
        <v>0</v>
      </c>
      <c r="AP734" s="12">
        <f t="shared" si="1064"/>
        <v>0</v>
      </c>
      <c r="AQ734" s="12">
        <f t="shared" si="1064"/>
        <v>0</v>
      </c>
      <c r="AR734" s="12">
        <f t="shared" si="1064"/>
        <v>0</v>
      </c>
      <c r="AS734" s="12">
        <f t="shared" si="1064"/>
        <v>0</v>
      </c>
      <c r="AT734" s="12">
        <f t="shared" si="1064"/>
        <v>0</v>
      </c>
      <c r="AU734" s="12">
        <f t="shared" si="1064"/>
        <v>0</v>
      </c>
      <c r="AV734" s="12">
        <f t="shared" si="1064"/>
        <v>0</v>
      </c>
      <c r="AW734" s="12">
        <v>0</v>
      </c>
      <c r="AX734" s="12">
        <v>0</v>
      </c>
      <c r="AY734" s="12">
        <f t="shared" ref="AY734:BQ734" si="1066">SUM(AY735:AY736)</f>
        <v>0</v>
      </c>
      <c r="AZ734" s="12">
        <f t="shared" si="1066"/>
        <v>0</v>
      </c>
      <c r="BA734" s="12">
        <f t="shared" si="1066"/>
        <v>0</v>
      </c>
      <c r="BB734" s="12">
        <f t="shared" si="1066"/>
        <v>0</v>
      </c>
      <c r="BC734" s="12">
        <f t="shared" si="1066"/>
        <v>0</v>
      </c>
      <c r="BD734" s="12">
        <f t="shared" si="1066"/>
        <v>0</v>
      </c>
      <c r="BE734" s="12">
        <f t="shared" ref="BE734" si="1067">SUM(BE735:BE736)</f>
        <v>0</v>
      </c>
      <c r="BF734" s="12">
        <f t="shared" si="1066"/>
        <v>0</v>
      </c>
      <c r="BG734" s="12">
        <f t="shared" si="1066"/>
        <v>0</v>
      </c>
      <c r="BH734" s="12">
        <f t="shared" si="1066"/>
        <v>0</v>
      </c>
      <c r="BI734" s="12">
        <f t="shared" si="1066"/>
        <v>0</v>
      </c>
      <c r="BJ734" s="12">
        <f t="shared" si="1066"/>
        <v>0</v>
      </c>
      <c r="BK734" s="12">
        <f t="shared" si="1066"/>
        <v>0</v>
      </c>
      <c r="BL734" s="12">
        <f t="shared" si="1066"/>
        <v>0</v>
      </c>
      <c r="BM734" s="12">
        <f t="shared" si="1066"/>
        <v>0</v>
      </c>
      <c r="BN734" s="12">
        <f t="shared" si="1066"/>
        <v>0</v>
      </c>
      <c r="BO734" s="12">
        <f t="shared" si="1066"/>
        <v>0</v>
      </c>
      <c r="BP734" s="12">
        <f t="shared" si="1066"/>
        <v>0</v>
      </c>
      <c r="BQ734" s="12">
        <f t="shared" si="1066"/>
        <v>0</v>
      </c>
      <c r="BR734" s="12">
        <v>0</v>
      </c>
      <c r="BS734" s="12">
        <v>0</v>
      </c>
    </row>
    <row r="735" spans="1:71" x14ac:dyDescent="0.25">
      <c r="A735" s="4" t="s">
        <v>231</v>
      </c>
      <c r="B735" s="4" t="s">
        <v>3</v>
      </c>
      <c r="C735" s="4" t="s">
        <v>15</v>
      </c>
      <c r="D735" s="65" t="s">
        <v>351</v>
      </c>
      <c r="E735" s="75">
        <v>6111</v>
      </c>
      <c r="F735" s="65"/>
      <c r="G735" s="60" t="s">
        <v>1875</v>
      </c>
      <c r="H735" s="13" t="s">
        <v>20</v>
      </c>
      <c r="I735" s="14">
        <v>0</v>
      </c>
      <c r="J735" s="14"/>
      <c r="K735" s="14"/>
      <c r="L735" s="14"/>
      <c r="M735" s="14"/>
      <c r="N735" s="14"/>
      <c r="O735" s="14">
        <f t="shared" ref="O735:O783" si="1068">I735+J735+K735+L735+M735+N735</f>
        <v>0</v>
      </c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>
        <v>0</v>
      </c>
      <c r="AC735" s="14">
        <v>0</v>
      </c>
      <c r="AD735" s="14">
        <v>0</v>
      </c>
      <c r="AE735" s="14"/>
      <c r="AF735" s="14"/>
      <c r="AG735" s="14"/>
      <c r="AH735" s="14"/>
      <c r="AI735" s="14"/>
      <c r="AJ735" s="14">
        <f t="shared" ref="AJ735:AJ783" si="1069">AD735+AE735+AF735+AG735+AH735+AI735</f>
        <v>0</v>
      </c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>
        <v>0</v>
      </c>
      <c r="AX735" s="14">
        <v>0</v>
      </c>
      <c r="AY735" s="14">
        <v>0</v>
      </c>
      <c r="AZ735" s="14"/>
      <c r="BA735" s="14"/>
      <c r="BB735" s="14"/>
      <c r="BC735" s="14"/>
      <c r="BD735" s="14"/>
      <c r="BE735" s="14">
        <f t="shared" ref="BE735:BE783" si="1070">AY735+AZ735+BA735+BB735+BC735+BD735</f>
        <v>0</v>
      </c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>
        <v>0</v>
      </c>
      <c r="BS735" s="14">
        <v>0</v>
      </c>
    </row>
    <row r="736" spans="1:71" x14ac:dyDescent="0.25">
      <c r="A736" s="1" t="s">
        <v>231</v>
      </c>
      <c r="B736" s="1" t="s">
        <v>3</v>
      </c>
      <c r="C736" s="1" t="s">
        <v>15</v>
      </c>
      <c r="D736" s="68" t="s">
        <v>351</v>
      </c>
      <c r="E736" s="68" t="s">
        <v>21</v>
      </c>
      <c r="F736" s="65" t="s">
        <v>1</v>
      </c>
      <c r="G736" s="13" t="s">
        <v>1</v>
      </c>
      <c r="H736" s="2" t="s">
        <v>22</v>
      </c>
      <c r="I736" s="12">
        <f t="shared" ref="I736:AA736" si="1071">SUM(I737:I741)</f>
        <v>0</v>
      </c>
      <c r="J736" s="12">
        <f t="shared" si="1071"/>
        <v>0</v>
      </c>
      <c r="K736" s="12">
        <f t="shared" si="1071"/>
        <v>0</v>
      </c>
      <c r="L736" s="12">
        <f t="shared" si="1071"/>
        <v>0</v>
      </c>
      <c r="M736" s="12">
        <f t="shared" si="1071"/>
        <v>0</v>
      </c>
      <c r="N736" s="12">
        <f t="shared" si="1071"/>
        <v>0</v>
      </c>
      <c r="O736" s="12">
        <f t="shared" si="1071"/>
        <v>0</v>
      </c>
      <c r="P736" s="12">
        <f t="shared" si="1071"/>
        <v>0</v>
      </c>
      <c r="Q736" s="12">
        <f t="shared" si="1071"/>
        <v>0</v>
      </c>
      <c r="R736" s="12">
        <f t="shared" si="1071"/>
        <v>0</v>
      </c>
      <c r="S736" s="12">
        <f t="shared" si="1071"/>
        <v>0</v>
      </c>
      <c r="T736" s="12">
        <f t="shared" si="1071"/>
        <v>0</v>
      </c>
      <c r="U736" s="12">
        <f t="shared" si="1071"/>
        <v>0</v>
      </c>
      <c r="V736" s="12">
        <f t="shared" si="1071"/>
        <v>0</v>
      </c>
      <c r="W736" s="12">
        <f t="shared" si="1071"/>
        <v>0</v>
      </c>
      <c r="X736" s="12">
        <f t="shared" si="1071"/>
        <v>0</v>
      </c>
      <c r="Y736" s="12">
        <f t="shared" si="1071"/>
        <v>0</v>
      </c>
      <c r="Z736" s="12">
        <f t="shared" si="1071"/>
        <v>0</v>
      </c>
      <c r="AA736" s="12">
        <f t="shared" si="1071"/>
        <v>0</v>
      </c>
      <c r="AB736" s="12">
        <v>0</v>
      </c>
      <c r="AC736" s="12">
        <v>0</v>
      </c>
      <c r="AD736" s="12">
        <f t="shared" ref="AD736:AV736" si="1072">SUM(AD737:AD741)</f>
        <v>0</v>
      </c>
      <c r="AE736" s="12">
        <f t="shared" si="1072"/>
        <v>0</v>
      </c>
      <c r="AF736" s="12">
        <f t="shared" si="1072"/>
        <v>0</v>
      </c>
      <c r="AG736" s="12">
        <f t="shared" si="1072"/>
        <v>0</v>
      </c>
      <c r="AH736" s="12">
        <f t="shared" si="1072"/>
        <v>0</v>
      </c>
      <c r="AI736" s="12">
        <f t="shared" si="1072"/>
        <v>0</v>
      </c>
      <c r="AJ736" s="12">
        <f t="shared" si="1072"/>
        <v>0</v>
      </c>
      <c r="AK736" s="12">
        <f t="shared" si="1072"/>
        <v>0</v>
      </c>
      <c r="AL736" s="12">
        <f t="shared" si="1072"/>
        <v>0</v>
      </c>
      <c r="AM736" s="12">
        <f t="shared" si="1072"/>
        <v>0</v>
      </c>
      <c r="AN736" s="12">
        <f t="shared" si="1072"/>
        <v>0</v>
      </c>
      <c r="AO736" s="12">
        <f t="shared" si="1072"/>
        <v>0</v>
      </c>
      <c r="AP736" s="12">
        <f t="shared" si="1072"/>
        <v>0</v>
      </c>
      <c r="AQ736" s="12">
        <f t="shared" si="1072"/>
        <v>0</v>
      </c>
      <c r="AR736" s="12">
        <f t="shared" si="1072"/>
        <v>0</v>
      </c>
      <c r="AS736" s="12">
        <f t="shared" si="1072"/>
        <v>0</v>
      </c>
      <c r="AT736" s="12">
        <f t="shared" si="1072"/>
        <v>0</v>
      </c>
      <c r="AU736" s="12">
        <f t="shared" si="1072"/>
        <v>0</v>
      </c>
      <c r="AV736" s="12">
        <f t="shared" si="1072"/>
        <v>0</v>
      </c>
      <c r="AW736" s="12">
        <v>0</v>
      </c>
      <c r="AX736" s="12">
        <v>0</v>
      </c>
      <c r="AY736" s="12">
        <f t="shared" ref="AY736:BQ736" si="1073">SUM(AY737:AY741)</f>
        <v>0</v>
      </c>
      <c r="AZ736" s="12">
        <f t="shared" si="1073"/>
        <v>0</v>
      </c>
      <c r="BA736" s="12">
        <f t="shared" si="1073"/>
        <v>0</v>
      </c>
      <c r="BB736" s="12">
        <f t="shared" si="1073"/>
        <v>0</v>
      </c>
      <c r="BC736" s="12">
        <f t="shared" si="1073"/>
        <v>0</v>
      </c>
      <c r="BD736" s="12">
        <f t="shared" si="1073"/>
        <v>0</v>
      </c>
      <c r="BE736" s="12">
        <f t="shared" si="1073"/>
        <v>0</v>
      </c>
      <c r="BF736" s="12">
        <f t="shared" si="1073"/>
        <v>0</v>
      </c>
      <c r="BG736" s="12">
        <f t="shared" si="1073"/>
        <v>0</v>
      </c>
      <c r="BH736" s="12">
        <f t="shared" si="1073"/>
        <v>0</v>
      </c>
      <c r="BI736" s="12">
        <f t="shared" si="1073"/>
        <v>0</v>
      </c>
      <c r="BJ736" s="12">
        <f t="shared" si="1073"/>
        <v>0</v>
      </c>
      <c r="BK736" s="12">
        <f t="shared" si="1073"/>
        <v>0</v>
      </c>
      <c r="BL736" s="12">
        <f t="shared" si="1073"/>
        <v>0</v>
      </c>
      <c r="BM736" s="12">
        <f t="shared" si="1073"/>
        <v>0</v>
      </c>
      <c r="BN736" s="12">
        <f t="shared" si="1073"/>
        <v>0</v>
      </c>
      <c r="BO736" s="12">
        <f t="shared" si="1073"/>
        <v>0</v>
      </c>
      <c r="BP736" s="12">
        <f t="shared" si="1073"/>
        <v>0</v>
      </c>
      <c r="BQ736" s="12">
        <f t="shared" si="1073"/>
        <v>0</v>
      </c>
      <c r="BR736" s="12">
        <v>0</v>
      </c>
      <c r="BS736" s="12">
        <v>0</v>
      </c>
    </row>
    <row r="737" spans="1:71" x14ac:dyDescent="0.25">
      <c r="A737" s="4" t="s">
        <v>231</v>
      </c>
      <c r="B737" s="4" t="s">
        <v>3</v>
      </c>
      <c r="C737" s="4" t="s">
        <v>15</v>
      </c>
      <c r="D737" s="65" t="s">
        <v>351</v>
      </c>
      <c r="E737" s="75">
        <v>6112</v>
      </c>
      <c r="F737" s="65" t="s">
        <v>352</v>
      </c>
      <c r="G737" s="60" t="s">
        <v>1875</v>
      </c>
      <c r="H737" s="13" t="s">
        <v>79</v>
      </c>
      <c r="I737" s="14">
        <v>0</v>
      </c>
      <c r="J737" s="14"/>
      <c r="K737" s="14"/>
      <c r="L737" s="14"/>
      <c r="M737" s="14"/>
      <c r="N737" s="14"/>
      <c r="O737" s="14">
        <f t="shared" si="1068"/>
        <v>0</v>
      </c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>
        <v>0</v>
      </c>
      <c r="AC737" s="14">
        <v>0</v>
      </c>
      <c r="AD737" s="14">
        <v>0</v>
      </c>
      <c r="AE737" s="14"/>
      <c r="AF737" s="14"/>
      <c r="AG737" s="14"/>
      <c r="AH737" s="14"/>
      <c r="AI737" s="14"/>
      <c r="AJ737" s="14">
        <f t="shared" si="1069"/>
        <v>0</v>
      </c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>
        <v>0</v>
      </c>
      <c r="AX737" s="14">
        <v>0</v>
      </c>
      <c r="AY737" s="14">
        <v>0</v>
      </c>
      <c r="AZ737" s="14"/>
      <c r="BA737" s="14"/>
      <c r="BB737" s="14"/>
      <c r="BC737" s="14"/>
      <c r="BD737" s="14"/>
      <c r="BE737" s="14">
        <f t="shared" si="1070"/>
        <v>0</v>
      </c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>
        <v>0</v>
      </c>
      <c r="BS737" s="14">
        <v>0</v>
      </c>
    </row>
    <row r="738" spans="1:71" x14ac:dyDescent="0.25">
      <c r="A738" s="4" t="s">
        <v>231</v>
      </c>
      <c r="B738" s="4" t="s">
        <v>3</v>
      </c>
      <c r="C738" s="4" t="s">
        <v>15</v>
      </c>
      <c r="D738" s="65" t="s">
        <v>351</v>
      </c>
      <c r="E738" s="75">
        <v>6112</v>
      </c>
      <c r="F738" s="65" t="s">
        <v>353</v>
      </c>
      <c r="G738" s="60" t="s">
        <v>1875</v>
      </c>
      <c r="H738" s="13" t="s">
        <v>26</v>
      </c>
      <c r="I738" s="14">
        <v>0</v>
      </c>
      <c r="J738" s="14"/>
      <c r="K738" s="14"/>
      <c r="L738" s="14"/>
      <c r="M738" s="14"/>
      <c r="N738" s="14"/>
      <c r="O738" s="14">
        <f t="shared" si="1068"/>
        <v>0</v>
      </c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>
        <v>0</v>
      </c>
      <c r="AC738" s="14">
        <v>0</v>
      </c>
      <c r="AD738" s="14">
        <v>0</v>
      </c>
      <c r="AE738" s="14"/>
      <c r="AF738" s="14"/>
      <c r="AG738" s="14"/>
      <c r="AH738" s="14"/>
      <c r="AI738" s="14"/>
      <c r="AJ738" s="14">
        <f t="shared" si="1069"/>
        <v>0</v>
      </c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>
        <v>0</v>
      </c>
      <c r="AX738" s="14">
        <v>0</v>
      </c>
      <c r="AY738" s="14">
        <v>0</v>
      </c>
      <c r="AZ738" s="14"/>
      <c r="BA738" s="14"/>
      <c r="BB738" s="14"/>
      <c r="BC738" s="14"/>
      <c r="BD738" s="14"/>
      <c r="BE738" s="14">
        <f t="shared" si="1070"/>
        <v>0</v>
      </c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>
        <v>0</v>
      </c>
      <c r="BS738" s="14">
        <v>0</v>
      </c>
    </row>
    <row r="739" spans="1:71" x14ac:dyDescent="0.25">
      <c r="A739" s="4" t="s">
        <v>231</v>
      </c>
      <c r="B739" s="4" t="s">
        <v>3</v>
      </c>
      <c r="C739" s="4" t="s">
        <v>15</v>
      </c>
      <c r="D739" s="65" t="s">
        <v>351</v>
      </c>
      <c r="E739" s="75">
        <v>6112</v>
      </c>
      <c r="F739" s="65" t="s">
        <v>354</v>
      </c>
      <c r="G739" s="60" t="s">
        <v>1875</v>
      </c>
      <c r="H739" s="13" t="s">
        <v>28</v>
      </c>
      <c r="I739" s="14">
        <v>0</v>
      </c>
      <c r="J739" s="14"/>
      <c r="K739" s="14"/>
      <c r="L739" s="14"/>
      <c r="M739" s="14"/>
      <c r="N739" s="14"/>
      <c r="O739" s="14">
        <f t="shared" si="1068"/>
        <v>0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>
        <v>0</v>
      </c>
      <c r="AC739" s="14">
        <v>0</v>
      </c>
      <c r="AD739" s="14">
        <v>0</v>
      </c>
      <c r="AE739" s="14"/>
      <c r="AF739" s="14"/>
      <c r="AG739" s="14"/>
      <c r="AH739" s="14"/>
      <c r="AI739" s="14"/>
      <c r="AJ739" s="14">
        <f t="shared" si="1069"/>
        <v>0</v>
      </c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>
        <v>0</v>
      </c>
      <c r="AX739" s="14">
        <v>0</v>
      </c>
      <c r="AY739" s="14">
        <v>0</v>
      </c>
      <c r="AZ739" s="14"/>
      <c r="BA739" s="14"/>
      <c r="BB739" s="14"/>
      <c r="BC739" s="14"/>
      <c r="BD739" s="14"/>
      <c r="BE739" s="14">
        <f t="shared" si="1070"/>
        <v>0</v>
      </c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>
        <v>0</v>
      </c>
      <c r="BS739" s="14">
        <v>0</v>
      </c>
    </row>
    <row r="740" spans="1:71" x14ac:dyDescent="0.25">
      <c r="A740" s="4" t="s">
        <v>231</v>
      </c>
      <c r="B740" s="4" t="s">
        <v>3</v>
      </c>
      <c r="C740" s="4" t="s">
        <v>15</v>
      </c>
      <c r="D740" s="65" t="s">
        <v>351</v>
      </c>
      <c r="E740" s="75">
        <v>6112</v>
      </c>
      <c r="F740" s="65" t="s">
        <v>355</v>
      </c>
      <c r="G740" s="60" t="s">
        <v>1875</v>
      </c>
      <c r="H740" s="13" t="s">
        <v>24</v>
      </c>
      <c r="I740" s="14">
        <v>0</v>
      </c>
      <c r="J740" s="14"/>
      <c r="K740" s="14"/>
      <c r="L740" s="14"/>
      <c r="M740" s="14"/>
      <c r="N740" s="14"/>
      <c r="O740" s="14">
        <f t="shared" si="1068"/>
        <v>0</v>
      </c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>
        <v>0</v>
      </c>
      <c r="AC740" s="14">
        <v>0</v>
      </c>
      <c r="AD740" s="14">
        <v>0</v>
      </c>
      <c r="AE740" s="14"/>
      <c r="AF740" s="14"/>
      <c r="AG740" s="14"/>
      <c r="AH740" s="14"/>
      <c r="AI740" s="14"/>
      <c r="AJ740" s="14">
        <f t="shared" si="1069"/>
        <v>0</v>
      </c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>
        <v>0</v>
      </c>
      <c r="AX740" s="14">
        <v>0</v>
      </c>
      <c r="AY740" s="14">
        <v>0</v>
      </c>
      <c r="AZ740" s="14"/>
      <c r="BA740" s="14"/>
      <c r="BB740" s="14"/>
      <c r="BC740" s="14"/>
      <c r="BD740" s="14"/>
      <c r="BE740" s="14">
        <f t="shared" si="1070"/>
        <v>0</v>
      </c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>
        <v>0</v>
      </c>
      <c r="BS740" s="14">
        <v>0</v>
      </c>
    </row>
    <row r="741" spans="1:71" x14ac:dyDescent="0.25">
      <c r="A741" s="4" t="s">
        <v>231</v>
      </c>
      <c r="B741" s="4" t="s">
        <v>3</v>
      </c>
      <c r="C741" s="4" t="s">
        <v>15</v>
      </c>
      <c r="D741" s="65" t="s">
        <v>351</v>
      </c>
      <c r="E741" s="75">
        <v>6112</v>
      </c>
      <c r="F741" s="65" t="s">
        <v>356</v>
      </c>
      <c r="G741" s="60" t="s">
        <v>1875</v>
      </c>
      <c r="H741" s="13" t="s">
        <v>30</v>
      </c>
      <c r="I741" s="14">
        <v>0</v>
      </c>
      <c r="J741" s="14"/>
      <c r="K741" s="14"/>
      <c r="L741" s="14"/>
      <c r="M741" s="14"/>
      <c r="N741" s="14"/>
      <c r="O741" s="14">
        <f t="shared" si="1068"/>
        <v>0</v>
      </c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>
        <v>0</v>
      </c>
      <c r="AC741" s="14">
        <v>0</v>
      </c>
      <c r="AD741" s="14">
        <v>0</v>
      </c>
      <c r="AE741" s="14"/>
      <c r="AF741" s="14"/>
      <c r="AG741" s="14"/>
      <c r="AH741" s="14"/>
      <c r="AI741" s="14"/>
      <c r="AJ741" s="14">
        <f t="shared" si="1069"/>
        <v>0</v>
      </c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>
        <v>0</v>
      </c>
      <c r="AX741" s="14">
        <v>0</v>
      </c>
      <c r="AY741" s="14">
        <v>0</v>
      </c>
      <c r="AZ741" s="14"/>
      <c r="BA741" s="14"/>
      <c r="BB741" s="14"/>
      <c r="BC741" s="14"/>
      <c r="BD741" s="14"/>
      <c r="BE741" s="14">
        <f t="shared" si="1070"/>
        <v>0</v>
      </c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>
        <v>0</v>
      </c>
      <c r="BS741" s="14">
        <v>0</v>
      </c>
    </row>
    <row r="742" spans="1:71" x14ac:dyDescent="0.25">
      <c r="A742" s="4" t="s">
        <v>231</v>
      </c>
      <c r="B742" s="4" t="s">
        <v>3</v>
      </c>
      <c r="C742" s="4" t="s">
        <v>15</v>
      </c>
      <c r="D742" s="65" t="s">
        <v>351</v>
      </c>
      <c r="E742" s="64" t="s">
        <v>31</v>
      </c>
      <c r="F742" s="64" t="s">
        <v>1</v>
      </c>
      <c r="G742" s="2" t="s">
        <v>1</v>
      </c>
      <c r="H742" s="2" t="s">
        <v>32</v>
      </c>
      <c r="I742" s="12">
        <f t="shared" ref="I742:AA742" si="1074">SUM(I743)</f>
        <v>0</v>
      </c>
      <c r="J742" s="12">
        <f t="shared" si="1074"/>
        <v>0</v>
      </c>
      <c r="K742" s="12">
        <f t="shared" si="1074"/>
        <v>0</v>
      </c>
      <c r="L742" s="12">
        <f t="shared" si="1074"/>
        <v>0</v>
      </c>
      <c r="M742" s="12">
        <f t="shared" si="1074"/>
        <v>0</v>
      </c>
      <c r="N742" s="12">
        <f t="shared" si="1074"/>
        <v>0</v>
      </c>
      <c r="O742" s="12">
        <f t="shared" si="1074"/>
        <v>0</v>
      </c>
      <c r="P742" s="12">
        <f t="shared" si="1074"/>
        <v>0</v>
      </c>
      <c r="Q742" s="12">
        <f t="shared" si="1074"/>
        <v>0</v>
      </c>
      <c r="R742" s="12">
        <f t="shared" si="1074"/>
        <v>0</v>
      </c>
      <c r="S742" s="12">
        <f t="shared" si="1074"/>
        <v>0</v>
      </c>
      <c r="T742" s="12">
        <f t="shared" si="1074"/>
        <v>0</v>
      </c>
      <c r="U742" s="12">
        <f t="shared" si="1074"/>
        <v>0</v>
      </c>
      <c r="V742" s="12">
        <f t="shared" si="1074"/>
        <v>0</v>
      </c>
      <c r="W742" s="12">
        <f t="shared" si="1074"/>
        <v>0</v>
      </c>
      <c r="X742" s="12">
        <f t="shared" si="1074"/>
        <v>0</v>
      </c>
      <c r="Y742" s="12">
        <f t="shared" si="1074"/>
        <v>0</v>
      </c>
      <c r="Z742" s="12">
        <f t="shared" si="1074"/>
        <v>0</v>
      </c>
      <c r="AA742" s="12">
        <f t="shared" si="1074"/>
        <v>0</v>
      </c>
      <c r="AB742" s="12">
        <v>0</v>
      </c>
      <c r="AC742" s="12">
        <v>0</v>
      </c>
      <c r="AD742" s="12">
        <f t="shared" ref="AD742:AV742" si="1075">SUM(AD743)</f>
        <v>0</v>
      </c>
      <c r="AE742" s="12">
        <f t="shared" si="1075"/>
        <v>0</v>
      </c>
      <c r="AF742" s="12">
        <f t="shared" si="1075"/>
        <v>0</v>
      </c>
      <c r="AG742" s="12">
        <f t="shared" si="1075"/>
        <v>0</v>
      </c>
      <c r="AH742" s="12">
        <f t="shared" si="1075"/>
        <v>0</v>
      </c>
      <c r="AI742" s="12">
        <f t="shared" si="1075"/>
        <v>0</v>
      </c>
      <c r="AJ742" s="12">
        <f t="shared" si="1075"/>
        <v>0</v>
      </c>
      <c r="AK742" s="12">
        <f t="shared" si="1075"/>
        <v>0</v>
      </c>
      <c r="AL742" s="12">
        <f t="shared" si="1075"/>
        <v>0</v>
      </c>
      <c r="AM742" s="12">
        <f t="shared" si="1075"/>
        <v>0</v>
      </c>
      <c r="AN742" s="12">
        <f t="shared" si="1075"/>
        <v>0</v>
      </c>
      <c r="AO742" s="12">
        <f t="shared" si="1075"/>
        <v>0</v>
      </c>
      <c r="AP742" s="12">
        <f t="shared" si="1075"/>
        <v>0</v>
      </c>
      <c r="AQ742" s="12">
        <f t="shared" si="1075"/>
        <v>0</v>
      </c>
      <c r="AR742" s="12">
        <f t="shared" si="1075"/>
        <v>0</v>
      </c>
      <c r="AS742" s="12">
        <f t="shared" si="1075"/>
        <v>0</v>
      </c>
      <c r="AT742" s="12">
        <f t="shared" si="1075"/>
        <v>0</v>
      </c>
      <c r="AU742" s="12">
        <f t="shared" si="1075"/>
        <v>0</v>
      </c>
      <c r="AV742" s="12">
        <f t="shared" si="1075"/>
        <v>0</v>
      </c>
      <c r="AW742" s="12">
        <v>0</v>
      </c>
      <c r="AX742" s="12">
        <v>0</v>
      </c>
      <c r="AY742" s="12">
        <f t="shared" ref="AY742:BQ742" si="1076">SUM(AY743)</f>
        <v>0</v>
      </c>
      <c r="AZ742" s="12">
        <f t="shared" si="1076"/>
        <v>0</v>
      </c>
      <c r="BA742" s="12">
        <f t="shared" si="1076"/>
        <v>0</v>
      </c>
      <c r="BB742" s="12">
        <f t="shared" si="1076"/>
        <v>0</v>
      </c>
      <c r="BC742" s="12">
        <f t="shared" si="1076"/>
        <v>0</v>
      </c>
      <c r="BD742" s="12">
        <f t="shared" si="1076"/>
        <v>0</v>
      </c>
      <c r="BE742" s="12">
        <f t="shared" si="1076"/>
        <v>0</v>
      </c>
      <c r="BF742" s="12">
        <f t="shared" si="1076"/>
        <v>0</v>
      </c>
      <c r="BG742" s="12">
        <f t="shared" si="1076"/>
        <v>0</v>
      </c>
      <c r="BH742" s="12">
        <f t="shared" si="1076"/>
        <v>0</v>
      </c>
      <c r="BI742" s="12">
        <f t="shared" si="1076"/>
        <v>0</v>
      </c>
      <c r="BJ742" s="12">
        <f t="shared" si="1076"/>
        <v>0</v>
      </c>
      <c r="BK742" s="12">
        <f t="shared" si="1076"/>
        <v>0</v>
      </c>
      <c r="BL742" s="12">
        <f t="shared" si="1076"/>
        <v>0</v>
      </c>
      <c r="BM742" s="12">
        <f t="shared" si="1076"/>
        <v>0</v>
      </c>
      <c r="BN742" s="12">
        <f t="shared" si="1076"/>
        <v>0</v>
      </c>
      <c r="BO742" s="12">
        <f t="shared" si="1076"/>
        <v>0</v>
      </c>
      <c r="BP742" s="12">
        <f t="shared" si="1076"/>
        <v>0</v>
      </c>
      <c r="BQ742" s="12">
        <f t="shared" si="1076"/>
        <v>0</v>
      </c>
      <c r="BR742" s="12">
        <v>0</v>
      </c>
      <c r="BS742" s="12">
        <v>0</v>
      </c>
    </row>
    <row r="743" spans="1:71" x14ac:dyDescent="0.25">
      <c r="A743" s="4" t="s">
        <v>231</v>
      </c>
      <c r="B743" s="4" t="s">
        <v>3</v>
      </c>
      <c r="C743" s="4" t="s">
        <v>15</v>
      </c>
      <c r="D743" s="65" t="s">
        <v>351</v>
      </c>
      <c r="E743" s="75">
        <v>6121</v>
      </c>
      <c r="F743" s="65"/>
      <c r="G743" s="60" t="s">
        <v>1875</v>
      </c>
      <c r="H743" s="13" t="s">
        <v>33</v>
      </c>
      <c r="I743" s="14">
        <v>0</v>
      </c>
      <c r="J743" s="14"/>
      <c r="K743" s="14"/>
      <c r="L743" s="14"/>
      <c r="M743" s="14"/>
      <c r="N743" s="14"/>
      <c r="O743" s="14">
        <f t="shared" si="1068"/>
        <v>0</v>
      </c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>
        <v>0</v>
      </c>
      <c r="AC743" s="14">
        <v>0</v>
      </c>
      <c r="AD743" s="14">
        <v>0</v>
      </c>
      <c r="AE743" s="14"/>
      <c r="AF743" s="14"/>
      <c r="AG743" s="14"/>
      <c r="AH743" s="14"/>
      <c r="AI743" s="14"/>
      <c r="AJ743" s="14">
        <f t="shared" si="1069"/>
        <v>0</v>
      </c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>
        <v>0</v>
      </c>
      <c r="AX743" s="14">
        <v>0</v>
      </c>
      <c r="AY743" s="14">
        <v>0</v>
      </c>
      <c r="AZ743" s="14"/>
      <c r="BA743" s="14"/>
      <c r="BB743" s="14"/>
      <c r="BC743" s="14"/>
      <c r="BD743" s="14"/>
      <c r="BE743" s="14">
        <f t="shared" si="1070"/>
        <v>0</v>
      </c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>
        <v>0</v>
      </c>
      <c r="BS743" s="14">
        <v>0</v>
      </c>
    </row>
    <row r="744" spans="1:71" x14ac:dyDescent="0.25">
      <c r="A744" s="4" t="s">
        <v>231</v>
      </c>
      <c r="B744" s="4" t="s">
        <v>3</v>
      </c>
      <c r="C744" s="4" t="s">
        <v>15</v>
      </c>
      <c r="D744" s="65" t="s">
        <v>351</v>
      </c>
      <c r="E744" s="64" t="s">
        <v>34</v>
      </c>
      <c r="F744" s="64" t="s">
        <v>1</v>
      </c>
      <c r="G744" s="2" t="s">
        <v>1</v>
      </c>
      <c r="H744" s="2" t="s">
        <v>35</v>
      </c>
      <c r="I744" s="12">
        <f t="shared" ref="I744:AA744" si="1077">SUM(I745:I753)</f>
        <v>0</v>
      </c>
      <c r="J744" s="12">
        <f t="shared" si="1077"/>
        <v>0</v>
      </c>
      <c r="K744" s="12">
        <f t="shared" si="1077"/>
        <v>0</v>
      </c>
      <c r="L744" s="12">
        <f t="shared" si="1077"/>
        <v>0</v>
      </c>
      <c r="M744" s="12">
        <f t="shared" si="1077"/>
        <v>0</v>
      </c>
      <c r="N744" s="12">
        <f t="shared" si="1077"/>
        <v>0</v>
      </c>
      <c r="O744" s="12">
        <f t="shared" si="1077"/>
        <v>0</v>
      </c>
      <c r="P744" s="12">
        <f t="shared" si="1077"/>
        <v>0</v>
      </c>
      <c r="Q744" s="12">
        <f t="shared" si="1077"/>
        <v>0</v>
      </c>
      <c r="R744" s="12">
        <f t="shared" si="1077"/>
        <v>0</v>
      </c>
      <c r="S744" s="12">
        <f t="shared" si="1077"/>
        <v>0</v>
      </c>
      <c r="T744" s="12">
        <f t="shared" si="1077"/>
        <v>0</v>
      </c>
      <c r="U744" s="12">
        <f t="shared" si="1077"/>
        <v>0</v>
      </c>
      <c r="V744" s="12">
        <f t="shared" si="1077"/>
        <v>0</v>
      </c>
      <c r="W744" s="12">
        <f t="shared" si="1077"/>
        <v>0</v>
      </c>
      <c r="X744" s="12">
        <f t="shared" si="1077"/>
        <v>0</v>
      </c>
      <c r="Y744" s="12">
        <f t="shared" si="1077"/>
        <v>0</v>
      </c>
      <c r="Z744" s="12">
        <f t="shared" si="1077"/>
        <v>0</v>
      </c>
      <c r="AA744" s="12">
        <f t="shared" si="1077"/>
        <v>0</v>
      </c>
      <c r="AB744" s="12">
        <v>0</v>
      </c>
      <c r="AC744" s="12">
        <v>0</v>
      </c>
      <c r="AD744" s="12">
        <f t="shared" ref="AD744:AV744" si="1078">SUM(AD745:AD753)</f>
        <v>0</v>
      </c>
      <c r="AE744" s="12">
        <f t="shared" si="1078"/>
        <v>0</v>
      </c>
      <c r="AF744" s="12">
        <f t="shared" si="1078"/>
        <v>0</v>
      </c>
      <c r="AG744" s="12">
        <f t="shared" si="1078"/>
        <v>0</v>
      </c>
      <c r="AH744" s="12">
        <f t="shared" si="1078"/>
        <v>0</v>
      </c>
      <c r="AI744" s="12">
        <f t="shared" si="1078"/>
        <v>0</v>
      </c>
      <c r="AJ744" s="12">
        <f t="shared" si="1078"/>
        <v>0</v>
      </c>
      <c r="AK744" s="12">
        <f t="shared" si="1078"/>
        <v>0</v>
      </c>
      <c r="AL744" s="12">
        <f t="shared" si="1078"/>
        <v>0</v>
      </c>
      <c r="AM744" s="12">
        <f t="shared" si="1078"/>
        <v>0</v>
      </c>
      <c r="AN744" s="12">
        <f t="shared" si="1078"/>
        <v>0</v>
      </c>
      <c r="AO744" s="12">
        <f t="shared" si="1078"/>
        <v>0</v>
      </c>
      <c r="AP744" s="12">
        <f t="shared" si="1078"/>
        <v>0</v>
      </c>
      <c r="AQ744" s="12">
        <f t="shared" si="1078"/>
        <v>0</v>
      </c>
      <c r="AR744" s="12">
        <f t="shared" si="1078"/>
        <v>0</v>
      </c>
      <c r="AS744" s="12">
        <f t="shared" si="1078"/>
        <v>0</v>
      </c>
      <c r="AT744" s="12">
        <f t="shared" si="1078"/>
        <v>0</v>
      </c>
      <c r="AU744" s="12">
        <f t="shared" si="1078"/>
        <v>0</v>
      </c>
      <c r="AV744" s="12">
        <f t="shared" si="1078"/>
        <v>0</v>
      </c>
      <c r="AW744" s="12">
        <v>0</v>
      </c>
      <c r="AX744" s="12">
        <v>0</v>
      </c>
      <c r="AY744" s="12">
        <f t="shared" ref="AY744:BQ744" si="1079">SUM(AY745:AY753)</f>
        <v>0</v>
      </c>
      <c r="AZ744" s="12">
        <f t="shared" si="1079"/>
        <v>0</v>
      </c>
      <c r="BA744" s="12">
        <f t="shared" si="1079"/>
        <v>0</v>
      </c>
      <c r="BB744" s="12">
        <f t="shared" si="1079"/>
        <v>0</v>
      </c>
      <c r="BC744" s="12">
        <f t="shared" si="1079"/>
        <v>0</v>
      </c>
      <c r="BD744" s="12">
        <f t="shared" si="1079"/>
        <v>0</v>
      </c>
      <c r="BE744" s="12">
        <f t="shared" si="1079"/>
        <v>0</v>
      </c>
      <c r="BF744" s="12">
        <f t="shared" si="1079"/>
        <v>0</v>
      </c>
      <c r="BG744" s="12">
        <f t="shared" si="1079"/>
        <v>0</v>
      </c>
      <c r="BH744" s="12">
        <f t="shared" si="1079"/>
        <v>0</v>
      </c>
      <c r="BI744" s="12">
        <f t="shared" si="1079"/>
        <v>0</v>
      </c>
      <c r="BJ744" s="12">
        <f t="shared" si="1079"/>
        <v>0</v>
      </c>
      <c r="BK744" s="12">
        <f t="shared" si="1079"/>
        <v>0</v>
      </c>
      <c r="BL744" s="12">
        <f t="shared" si="1079"/>
        <v>0</v>
      </c>
      <c r="BM744" s="12">
        <f t="shared" si="1079"/>
        <v>0</v>
      </c>
      <c r="BN744" s="12">
        <f t="shared" si="1079"/>
        <v>0</v>
      </c>
      <c r="BO744" s="12">
        <f t="shared" si="1079"/>
        <v>0</v>
      </c>
      <c r="BP744" s="12">
        <f t="shared" si="1079"/>
        <v>0</v>
      </c>
      <c r="BQ744" s="12">
        <f t="shared" si="1079"/>
        <v>0</v>
      </c>
      <c r="BR744" s="12">
        <v>0</v>
      </c>
      <c r="BS744" s="12">
        <v>0</v>
      </c>
    </row>
    <row r="745" spans="1:71" x14ac:dyDescent="0.25">
      <c r="A745" s="4" t="s">
        <v>231</v>
      </c>
      <c r="B745" s="4" t="s">
        <v>3</v>
      </c>
      <c r="C745" s="4" t="s">
        <v>15</v>
      </c>
      <c r="D745" s="65" t="s">
        <v>351</v>
      </c>
      <c r="E745" s="75">
        <v>6131</v>
      </c>
      <c r="F745" s="65"/>
      <c r="G745" s="60" t="s">
        <v>1875</v>
      </c>
      <c r="H745" s="13" t="s">
        <v>36</v>
      </c>
      <c r="I745" s="14">
        <v>0</v>
      </c>
      <c r="J745" s="14"/>
      <c r="K745" s="14"/>
      <c r="L745" s="14"/>
      <c r="M745" s="14"/>
      <c r="N745" s="14"/>
      <c r="O745" s="14">
        <f t="shared" si="1068"/>
        <v>0</v>
      </c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>
        <v>0</v>
      </c>
      <c r="AC745" s="14">
        <v>0</v>
      </c>
      <c r="AD745" s="14">
        <v>0</v>
      </c>
      <c r="AE745" s="14"/>
      <c r="AF745" s="14"/>
      <c r="AG745" s="14"/>
      <c r="AH745" s="14"/>
      <c r="AI745" s="14"/>
      <c r="AJ745" s="14">
        <f t="shared" si="1069"/>
        <v>0</v>
      </c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>
        <v>0</v>
      </c>
      <c r="AX745" s="14">
        <v>0</v>
      </c>
      <c r="AY745" s="14">
        <v>0</v>
      </c>
      <c r="AZ745" s="14"/>
      <c r="BA745" s="14"/>
      <c r="BB745" s="14"/>
      <c r="BC745" s="14"/>
      <c r="BD745" s="14"/>
      <c r="BE745" s="14">
        <f t="shared" si="1070"/>
        <v>0</v>
      </c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>
        <v>0</v>
      </c>
      <c r="BS745" s="14">
        <v>0</v>
      </c>
    </row>
    <row r="746" spans="1:71" x14ac:dyDescent="0.25">
      <c r="A746" s="4" t="s">
        <v>231</v>
      </c>
      <c r="B746" s="4" t="s">
        <v>3</v>
      </c>
      <c r="C746" s="4" t="s">
        <v>15</v>
      </c>
      <c r="D746" s="65" t="s">
        <v>351</v>
      </c>
      <c r="E746" s="75">
        <v>6132</v>
      </c>
      <c r="F746" s="65"/>
      <c r="G746" s="60" t="s">
        <v>1875</v>
      </c>
      <c r="H746" s="13" t="s">
        <v>183</v>
      </c>
      <c r="I746" s="14">
        <v>0</v>
      </c>
      <c r="J746" s="14"/>
      <c r="K746" s="14"/>
      <c r="L746" s="14"/>
      <c r="M746" s="14"/>
      <c r="N746" s="14"/>
      <c r="O746" s="14">
        <f t="shared" si="1068"/>
        <v>0</v>
      </c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>
        <v>0</v>
      </c>
      <c r="AC746" s="14">
        <v>0</v>
      </c>
      <c r="AD746" s="14">
        <v>0</v>
      </c>
      <c r="AE746" s="14"/>
      <c r="AF746" s="14"/>
      <c r="AG746" s="14"/>
      <c r="AH746" s="14"/>
      <c r="AI746" s="14"/>
      <c r="AJ746" s="14">
        <f t="shared" si="1069"/>
        <v>0</v>
      </c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>
        <v>0</v>
      </c>
      <c r="AX746" s="14">
        <v>0</v>
      </c>
      <c r="AY746" s="14">
        <v>0</v>
      </c>
      <c r="AZ746" s="14"/>
      <c r="BA746" s="14"/>
      <c r="BB746" s="14"/>
      <c r="BC746" s="14"/>
      <c r="BD746" s="14"/>
      <c r="BE746" s="14">
        <f t="shared" si="1070"/>
        <v>0</v>
      </c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>
        <v>0</v>
      </c>
      <c r="BS746" s="14">
        <v>0</v>
      </c>
    </row>
    <row r="747" spans="1:71" x14ac:dyDescent="0.25">
      <c r="A747" s="4" t="s">
        <v>231</v>
      </c>
      <c r="B747" s="4" t="s">
        <v>3</v>
      </c>
      <c r="C747" s="4" t="s">
        <v>15</v>
      </c>
      <c r="D747" s="65" t="s">
        <v>351</v>
      </c>
      <c r="E747" s="75">
        <v>6133</v>
      </c>
      <c r="F747" s="65"/>
      <c r="G747" s="60" t="s">
        <v>1875</v>
      </c>
      <c r="H747" s="13" t="s">
        <v>185</v>
      </c>
      <c r="I747" s="14">
        <v>0</v>
      </c>
      <c r="J747" s="14"/>
      <c r="K747" s="14"/>
      <c r="L747" s="14"/>
      <c r="M747" s="14"/>
      <c r="N747" s="14"/>
      <c r="O747" s="14">
        <f t="shared" si="1068"/>
        <v>0</v>
      </c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>
        <v>0</v>
      </c>
      <c r="AC747" s="14">
        <v>0</v>
      </c>
      <c r="AD747" s="14">
        <v>0</v>
      </c>
      <c r="AE747" s="14"/>
      <c r="AF747" s="14"/>
      <c r="AG747" s="14"/>
      <c r="AH747" s="14"/>
      <c r="AI747" s="14"/>
      <c r="AJ747" s="14">
        <f t="shared" si="1069"/>
        <v>0</v>
      </c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>
        <v>0</v>
      </c>
      <c r="AX747" s="14">
        <v>0</v>
      </c>
      <c r="AY747" s="14">
        <v>0</v>
      </c>
      <c r="AZ747" s="14"/>
      <c r="BA747" s="14"/>
      <c r="BB747" s="14"/>
      <c r="BC747" s="14"/>
      <c r="BD747" s="14"/>
      <c r="BE747" s="14">
        <f t="shared" si="1070"/>
        <v>0</v>
      </c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>
        <v>0</v>
      </c>
      <c r="BS747" s="14">
        <v>0</v>
      </c>
    </row>
    <row r="748" spans="1:71" x14ac:dyDescent="0.25">
      <c r="A748" s="4" t="s">
        <v>231</v>
      </c>
      <c r="B748" s="4" t="s">
        <v>3</v>
      </c>
      <c r="C748" s="4" t="s">
        <v>15</v>
      </c>
      <c r="D748" s="65" t="s">
        <v>351</v>
      </c>
      <c r="E748" s="75">
        <v>6134</v>
      </c>
      <c r="F748" s="65"/>
      <c r="G748" s="60" t="s">
        <v>1875</v>
      </c>
      <c r="H748" s="13" t="s">
        <v>187</v>
      </c>
      <c r="I748" s="14">
        <v>0</v>
      </c>
      <c r="J748" s="14"/>
      <c r="K748" s="14"/>
      <c r="L748" s="14"/>
      <c r="M748" s="14"/>
      <c r="N748" s="14"/>
      <c r="O748" s="14">
        <f t="shared" si="1068"/>
        <v>0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>
        <v>0</v>
      </c>
      <c r="AC748" s="14">
        <v>0</v>
      </c>
      <c r="AD748" s="14">
        <v>0</v>
      </c>
      <c r="AE748" s="14"/>
      <c r="AF748" s="14"/>
      <c r="AG748" s="14"/>
      <c r="AH748" s="14"/>
      <c r="AI748" s="14"/>
      <c r="AJ748" s="14">
        <f t="shared" si="1069"/>
        <v>0</v>
      </c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>
        <v>0</v>
      </c>
      <c r="AX748" s="14">
        <v>0</v>
      </c>
      <c r="AY748" s="14">
        <v>0</v>
      </c>
      <c r="AZ748" s="14"/>
      <c r="BA748" s="14"/>
      <c r="BB748" s="14"/>
      <c r="BC748" s="14"/>
      <c r="BD748" s="14"/>
      <c r="BE748" s="14">
        <f t="shared" si="1070"/>
        <v>0</v>
      </c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>
        <v>0</v>
      </c>
      <c r="BS748" s="14">
        <v>0</v>
      </c>
    </row>
    <row r="749" spans="1:71" x14ac:dyDescent="0.25">
      <c r="A749" s="4" t="s">
        <v>231</v>
      </c>
      <c r="B749" s="4" t="s">
        <v>3</v>
      </c>
      <c r="C749" s="4" t="s">
        <v>15</v>
      </c>
      <c r="D749" s="65" t="s">
        <v>351</v>
      </c>
      <c r="E749" s="75">
        <v>6135</v>
      </c>
      <c r="F749" s="65"/>
      <c r="G749" s="60" t="s">
        <v>1875</v>
      </c>
      <c r="H749" s="13" t="s">
        <v>188</v>
      </c>
      <c r="I749" s="14">
        <v>0</v>
      </c>
      <c r="J749" s="14"/>
      <c r="K749" s="14"/>
      <c r="L749" s="14"/>
      <c r="M749" s="14"/>
      <c r="N749" s="14"/>
      <c r="O749" s="14">
        <f t="shared" si="1068"/>
        <v>0</v>
      </c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>
        <v>0</v>
      </c>
      <c r="AC749" s="14">
        <v>0</v>
      </c>
      <c r="AD749" s="14">
        <v>0</v>
      </c>
      <c r="AE749" s="14"/>
      <c r="AF749" s="14"/>
      <c r="AG749" s="14"/>
      <c r="AH749" s="14"/>
      <c r="AI749" s="14"/>
      <c r="AJ749" s="14">
        <f t="shared" si="1069"/>
        <v>0</v>
      </c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>
        <v>0</v>
      </c>
      <c r="AX749" s="14">
        <v>0</v>
      </c>
      <c r="AY749" s="14">
        <v>0</v>
      </c>
      <c r="AZ749" s="14"/>
      <c r="BA749" s="14"/>
      <c r="BB749" s="14"/>
      <c r="BC749" s="14"/>
      <c r="BD749" s="14"/>
      <c r="BE749" s="14">
        <f t="shared" si="1070"/>
        <v>0</v>
      </c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>
        <v>0</v>
      </c>
      <c r="BS749" s="14">
        <v>0</v>
      </c>
    </row>
    <row r="750" spans="1:71" x14ac:dyDescent="0.25">
      <c r="A750" s="4" t="s">
        <v>231</v>
      </c>
      <c r="B750" s="4" t="s">
        <v>3</v>
      </c>
      <c r="C750" s="4" t="s">
        <v>15</v>
      </c>
      <c r="D750" s="65" t="s">
        <v>351</v>
      </c>
      <c r="E750" s="75">
        <v>6136</v>
      </c>
      <c r="F750" s="65"/>
      <c r="G750" s="60" t="s">
        <v>1875</v>
      </c>
      <c r="H750" s="13" t="s">
        <v>189</v>
      </c>
      <c r="I750" s="14">
        <v>0</v>
      </c>
      <c r="J750" s="14"/>
      <c r="K750" s="14"/>
      <c r="L750" s="14"/>
      <c r="M750" s="14"/>
      <c r="N750" s="14"/>
      <c r="O750" s="14">
        <f t="shared" si="1068"/>
        <v>0</v>
      </c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>
        <v>0</v>
      </c>
      <c r="AC750" s="14">
        <v>0</v>
      </c>
      <c r="AD750" s="14">
        <v>0</v>
      </c>
      <c r="AE750" s="14"/>
      <c r="AF750" s="14"/>
      <c r="AG750" s="14"/>
      <c r="AH750" s="14"/>
      <c r="AI750" s="14"/>
      <c r="AJ750" s="14">
        <f t="shared" si="1069"/>
        <v>0</v>
      </c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>
        <v>0</v>
      </c>
      <c r="AX750" s="14">
        <v>0</v>
      </c>
      <c r="AY750" s="14">
        <v>0</v>
      </c>
      <c r="AZ750" s="14"/>
      <c r="BA750" s="14"/>
      <c r="BB750" s="14"/>
      <c r="BC750" s="14"/>
      <c r="BD750" s="14"/>
      <c r="BE750" s="14">
        <f t="shared" si="1070"/>
        <v>0</v>
      </c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>
        <v>0</v>
      </c>
      <c r="BS750" s="14">
        <v>0</v>
      </c>
    </row>
    <row r="751" spans="1:71" x14ac:dyDescent="0.25">
      <c r="A751" s="4" t="s">
        <v>231</v>
      </c>
      <c r="B751" s="4" t="s">
        <v>3</v>
      </c>
      <c r="C751" s="4" t="s">
        <v>15</v>
      </c>
      <c r="D751" s="65" t="s">
        <v>351</v>
      </c>
      <c r="E751" s="75">
        <v>6137</v>
      </c>
      <c r="F751" s="65"/>
      <c r="G751" s="60" t="s">
        <v>1875</v>
      </c>
      <c r="H751" s="13" t="s">
        <v>191</v>
      </c>
      <c r="I751" s="14">
        <v>0</v>
      </c>
      <c r="J751" s="14"/>
      <c r="K751" s="14"/>
      <c r="L751" s="14"/>
      <c r="M751" s="14"/>
      <c r="N751" s="14"/>
      <c r="O751" s="14">
        <f t="shared" si="1068"/>
        <v>0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>
        <v>0</v>
      </c>
      <c r="AC751" s="14">
        <v>0</v>
      </c>
      <c r="AD751" s="14">
        <v>0</v>
      </c>
      <c r="AE751" s="14"/>
      <c r="AF751" s="14"/>
      <c r="AG751" s="14"/>
      <c r="AH751" s="14"/>
      <c r="AI751" s="14"/>
      <c r="AJ751" s="14">
        <f t="shared" si="1069"/>
        <v>0</v>
      </c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>
        <v>0</v>
      </c>
      <c r="AX751" s="14">
        <v>0</v>
      </c>
      <c r="AY751" s="14">
        <v>0</v>
      </c>
      <c r="AZ751" s="14"/>
      <c r="BA751" s="14"/>
      <c r="BB751" s="14"/>
      <c r="BC751" s="14"/>
      <c r="BD751" s="14"/>
      <c r="BE751" s="14">
        <f t="shared" si="1070"/>
        <v>0</v>
      </c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>
        <v>0</v>
      </c>
      <c r="BS751" s="14">
        <v>0</v>
      </c>
    </row>
    <row r="752" spans="1:71" x14ac:dyDescent="0.25">
      <c r="A752" s="4" t="s">
        <v>231</v>
      </c>
      <c r="B752" s="4" t="s">
        <v>3</v>
      </c>
      <c r="C752" s="4" t="s">
        <v>15</v>
      </c>
      <c r="D752" s="65" t="s">
        <v>351</v>
      </c>
      <c r="E752" s="75">
        <v>6138</v>
      </c>
      <c r="F752" s="65"/>
      <c r="G752" s="60" t="s">
        <v>1875</v>
      </c>
      <c r="H752" s="13" t="s">
        <v>192</v>
      </c>
      <c r="I752" s="14">
        <v>0</v>
      </c>
      <c r="J752" s="14"/>
      <c r="K752" s="14"/>
      <c r="L752" s="14"/>
      <c r="M752" s="14"/>
      <c r="N752" s="14"/>
      <c r="O752" s="14">
        <f t="shared" si="1068"/>
        <v>0</v>
      </c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>
        <v>0</v>
      </c>
      <c r="AC752" s="14">
        <v>0</v>
      </c>
      <c r="AD752" s="14">
        <v>0</v>
      </c>
      <c r="AE752" s="14"/>
      <c r="AF752" s="14"/>
      <c r="AG752" s="14"/>
      <c r="AH752" s="14"/>
      <c r="AI752" s="14"/>
      <c r="AJ752" s="14">
        <f t="shared" si="1069"/>
        <v>0</v>
      </c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>
        <v>0</v>
      </c>
      <c r="AX752" s="14">
        <v>0</v>
      </c>
      <c r="AY752" s="14">
        <v>0</v>
      </c>
      <c r="AZ752" s="14"/>
      <c r="BA752" s="14"/>
      <c r="BB752" s="14"/>
      <c r="BC752" s="14"/>
      <c r="BD752" s="14"/>
      <c r="BE752" s="14">
        <f t="shared" si="1070"/>
        <v>0</v>
      </c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>
        <v>0</v>
      </c>
      <c r="BS752" s="14">
        <v>0</v>
      </c>
    </row>
    <row r="753" spans="1:71" x14ac:dyDescent="0.25">
      <c r="A753" s="1" t="s">
        <v>231</v>
      </c>
      <c r="B753" s="1" t="s">
        <v>3</v>
      </c>
      <c r="C753" s="1" t="s">
        <v>15</v>
      </c>
      <c r="D753" s="68" t="s">
        <v>351</v>
      </c>
      <c r="E753" s="68" t="s">
        <v>37</v>
      </c>
      <c r="F753" s="65" t="s">
        <v>1</v>
      </c>
      <c r="G753" s="13" t="s">
        <v>1</v>
      </c>
      <c r="H753" s="2" t="s">
        <v>38</v>
      </c>
      <c r="I753" s="12">
        <f t="shared" ref="I753:AA753" si="1080">SUM(I754:I756)</f>
        <v>0</v>
      </c>
      <c r="J753" s="12">
        <f t="shared" si="1080"/>
        <v>0</v>
      </c>
      <c r="K753" s="12">
        <f t="shared" si="1080"/>
        <v>0</v>
      </c>
      <c r="L753" s="12">
        <f t="shared" si="1080"/>
        <v>0</v>
      </c>
      <c r="M753" s="12">
        <f t="shared" si="1080"/>
        <v>0</v>
      </c>
      <c r="N753" s="12">
        <f t="shared" si="1080"/>
        <v>0</v>
      </c>
      <c r="O753" s="12">
        <f t="shared" si="1080"/>
        <v>0</v>
      </c>
      <c r="P753" s="12">
        <f t="shared" si="1080"/>
        <v>0</v>
      </c>
      <c r="Q753" s="12">
        <f t="shared" si="1080"/>
        <v>0</v>
      </c>
      <c r="R753" s="12">
        <f t="shared" si="1080"/>
        <v>0</v>
      </c>
      <c r="S753" s="12">
        <f t="shared" si="1080"/>
        <v>0</v>
      </c>
      <c r="T753" s="12">
        <f t="shared" si="1080"/>
        <v>0</v>
      </c>
      <c r="U753" s="12">
        <f t="shared" si="1080"/>
        <v>0</v>
      </c>
      <c r="V753" s="12">
        <f t="shared" si="1080"/>
        <v>0</v>
      </c>
      <c r="W753" s="12">
        <f t="shared" si="1080"/>
        <v>0</v>
      </c>
      <c r="X753" s="12">
        <f t="shared" si="1080"/>
        <v>0</v>
      </c>
      <c r="Y753" s="12">
        <f t="shared" si="1080"/>
        <v>0</v>
      </c>
      <c r="Z753" s="12">
        <f t="shared" si="1080"/>
        <v>0</v>
      </c>
      <c r="AA753" s="12">
        <f t="shared" si="1080"/>
        <v>0</v>
      </c>
      <c r="AB753" s="12">
        <v>0</v>
      </c>
      <c r="AC753" s="12">
        <v>0</v>
      </c>
      <c r="AD753" s="12">
        <f t="shared" ref="AD753:AV753" si="1081">SUM(AD754:AD756)</f>
        <v>0</v>
      </c>
      <c r="AE753" s="12">
        <f t="shared" si="1081"/>
        <v>0</v>
      </c>
      <c r="AF753" s="12">
        <f t="shared" si="1081"/>
        <v>0</v>
      </c>
      <c r="AG753" s="12">
        <f t="shared" si="1081"/>
        <v>0</v>
      </c>
      <c r="AH753" s="12">
        <f t="shared" si="1081"/>
        <v>0</v>
      </c>
      <c r="AI753" s="12">
        <f t="shared" si="1081"/>
        <v>0</v>
      </c>
      <c r="AJ753" s="12">
        <f t="shared" si="1081"/>
        <v>0</v>
      </c>
      <c r="AK753" s="12">
        <f t="shared" si="1081"/>
        <v>0</v>
      </c>
      <c r="AL753" s="12">
        <f t="shared" si="1081"/>
        <v>0</v>
      </c>
      <c r="AM753" s="12">
        <f t="shared" si="1081"/>
        <v>0</v>
      </c>
      <c r="AN753" s="12">
        <f t="shared" si="1081"/>
        <v>0</v>
      </c>
      <c r="AO753" s="12">
        <f t="shared" si="1081"/>
        <v>0</v>
      </c>
      <c r="AP753" s="12">
        <f t="shared" si="1081"/>
        <v>0</v>
      </c>
      <c r="AQ753" s="12">
        <f t="shared" si="1081"/>
        <v>0</v>
      </c>
      <c r="AR753" s="12">
        <f t="shared" si="1081"/>
        <v>0</v>
      </c>
      <c r="AS753" s="12">
        <f t="shared" si="1081"/>
        <v>0</v>
      </c>
      <c r="AT753" s="12">
        <f t="shared" si="1081"/>
        <v>0</v>
      </c>
      <c r="AU753" s="12">
        <f t="shared" si="1081"/>
        <v>0</v>
      </c>
      <c r="AV753" s="12">
        <f t="shared" si="1081"/>
        <v>0</v>
      </c>
      <c r="AW753" s="12">
        <v>0</v>
      </c>
      <c r="AX753" s="12">
        <v>0</v>
      </c>
      <c r="AY753" s="12">
        <f t="shared" ref="AY753:BQ753" si="1082">SUM(AY754:AY756)</f>
        <v>0</v>
      </c>
      <c r="AZ753" s="12">
        <f t="shared" si="1082"/>
        <v>0</v>
      </c>
      <c r="BA753" s="12">
        <f t="shared" si="1082"/>
        <v>0</v>
      </c>
      <c r="BB753" s="12">
        <f t="shared" si="1082"/>
        <v>0</v>
      </c>
      <c r="BC753" s="12">
        <f t="shared" si="1082"/>
        <v>0</v>
      </c>
      <c r="BD753" s="12">
        <f t="shared" si="1082"/>
        <v>0</v>
      </c>
      <c r="BE753" s="12">
        <f t="shared" si="1082"/>
        <v>0</v>
      </c>
      <c r="BF753" s="12">
        <f t="shared" si="1082"/>
        <v>0</v>
      </c>
      <c r="BG753" s="12">
        <f t="shared" si="1082"/>
        <v>0</v>
      </c>
      <c r="BH753" s="12">
        <f t="shared" si="1082"/>
        <v>0</v>
      </c>
      <c r="BI753" s="12">
        <f t="shared" si="1082"/>
        <v>0</v>
      </c>
      <c r="BJ753" s="12">
        <f t="shared" si="1082"/>
        <v>0</v>
      </c>
      <c r="BK753" s="12">
        <f t="shared" si="1082"/>
        <v>0</v>
      </c>
      <c r="BL753" s="12">
        <f t="shared" si="1082"/>
        <v>0</v>
      </c>
      <c r="BM753" s="12">
        <f t="shared" si="1082"/>
        <v>0</v>
      </c>
      <c r="BN753" s="12">
        <f t="shared" si="1082"/>
        <v>0</v>
      </c>
      <c r="BO753" s="12">
        <f t="shared" si="1082"/>
        <v>0</v>
      </c>
      <c r="BP753" s="12">
        <f t="shared" si="1082"/>
        <v>0</v>
      </c>
      <c r="BQ753" s="12">
        <f t="shared" si="1082"/>
        <v>0</v>
      </c>
      <c r="BR753" s="12">
        <v>0</v>
      </c>
      <c r="BS753" s="12">
        <v>0</v>
      </c>
    </row>
    <row r="754" spans="1:71" x14ac:dyDescent="0.25">
      <c r="A754" s="4" t="s">
        <v>231</v>
      </c>
      <c r="B754" s="4" t="s">
        <v>3</v>
      </c>
      <c r="C754" s="4" t="s">
        <v>15</v>
      </c>
      <c r="D754" s="65" t="s">
        <v>351</v>
      </c>
      <c r="E754" s="75">
        <v>6139</v>
      </c>
      <c r="F754" s="65"/>
      <c r="G754" s="60" t="s">
        <v>1875</v>
      </c>
      <c r="H754" s="13" t="s">
        <v>38</v>
      </c>
      <c r="I754" s="14">
        <v>0</v>
      </c>
      <c r="J754" s="14"/>
      <c r="K754" s="14"/>
      <c r="L754" s="14"/>
      <c r="M754" s="14"/>
      <c r="N754" s="14"/>
      <c r="O754" s="14">
        <f t="shared" si="1068"/>
        <v>0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>
        <v>0</v>
      </c>
      <c r="AC754" s="14">
        <v>0</v>
      </c>
      <c r="AD754" s="14">
        <v>0</v>
      </c>
      <c r="AE754" s="14"/>
      <c r="AF754" s="14"/>
      <c r="AG754" s="14"/>
      <c r="AH754" s="14"/>
      <c r="AI754" s="14"/>
      <c r="AJ754" s="14">
        <f t="shared" si="1069"/>
        <v>0</v>
      </c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>
        <v>0</v>
      </c>
      <c r="AX754" s="14">
        <v>0</v>
      </c>
      <c r="AY754" s="14">
        <v>0</v>
      </c>
      <c r="AZ754" s="14"/>
      <c r="BA754" s="14"/>
      <c r="BB754" s="14"/>
      <c r="BC754" s="14"/>
      <c r="BD754" s="14"/>
      <c r="BE754" s="14">
        <f t="shared" si="1070"/>
        <v>0</v>
      </c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>
        <v>0</v>
      </c>
      <c r="BS754" s="14">
        <v>0</v>
      </c>
    </row>
    <row r="755" spans="1:71" ht="22.5" x14ac:dyDescent="0.25">
      <c r="A755" s="4" t="s">
        <v>231</v>
      </c>
      <c r="B755" s="4" t="s">
        <v>3</v>
      </c>
      <c r="C755" s="4" t="s">
        <v>15</v>
      </c>
      <c r="D755" s="65" t="s">
        <v>351</v>
      </c>
      <c r="E755" s="75">
        <v>6139</v>
      </c>
      <c r="F755" s="65" t="s">
        <v>357</v>
      </c>
      <c r="G755" s="60" t="s">
        <v>1875</v>
      </c>
      <c r="H755" s="13" t="s">
        <v>46</v>
      </c>
      <c r="I755" s="14">
        <v>0</v>
      </c>
      <c r="J755" s="14"/>
      <c r="K755" s="14"/>
      <c r="L755" s="14"/>
      <c r="M755" s="14"/>
      <c r="N755" s="14"/>
      <c r="O755" s="14">
        <f t="shared" si="1068"/>
        <v>0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>
        <v>0</v>
      </c>
      <c r="AC755" s="14">
        <v>0</v>
      </c>
      <c r="AD755" s="14">
        <v>0</v>
      </c>
      <c r="AE755" s="14"/>
      <c r="AF755" s="14"/>
      <c r="AG755" s="14"/>
      <c r="AH755" s="14"/>
      <c r="AI755" s="14"/>
      <c r="AJ755" s="14">
        <f t="shared" si="1069"/>
        <v>0</v>
      </c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>
        <v>0</v>
      </c>
      <c r="AX755" s="14">
        <v>0</v>
      </c>
      <c r="AY755" s="14">
        <v>0</v>
      </c>
      <c r="AZ755" s="14"/>
      <c r="BA755" s="14"/>
      <c r="BB755" s="14"/>
      <c r="BC755" s="14"/>
      <c r="BD755" s="14"/>
      <c r="BE755" s="14">
        <f t="shared" si="1070"/>
        <v>0</v>
      </c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>
        <v>0</v>
      </c>
      <c r="BS755" s="14">
        <v>0</v>
      </c>
    </row>
    <row r="756" spans="1:71" ht="22.5" x14ac:dyDescent="0.25">
      <c r="A756" s="4" t="s">
        <v>231</v>
      </c>
      <c r="B756" s="4" t="s">
        <v>3</v>
      </c>
      <c r="C756" s="4" t="s">
        <v>15</v>
      </c>
      <c r="D756" s="65" t="s">
        <v>351</v>
      </c>
      <c r="E756" s="75">
        <v>6139</v>
      </c>
      <c r="F756" s="65" t="s">
        <v>358</v>
      </c>
      <c r="G756" s="60" t="s">
        <v>1875</v>
      </c>
      <c r="H756" s="13" t="s">
        <v>52</v>
      </c>
      <c r="I756" s="14">
        <v>0</v>
      </c>
      <c r="J756" s="14"/>
      <c r="K756" s="14"/>
      <c r="L756" s="14"/>
      <c r="M756" s="14"/>
      <c r="N756" s="14"/>
      <c r="O756" s="14">
        <f t="shared" si="1068"/>
        <v>0</v>
      </c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>
        <v>0</v>
      </c>
      <c r="AC756" s="14">
        <v>0</v>
      </c>
      <c r="AD756" s="14">
        <v>0</v>
      </c>
      <c r="AE756" s="14"/>
      <c r="AF756" s="14"/>
      <c r="AG756" s="14"/>
      <c r="AH756" s="14"/>
      <c r="AI756" s="14"/>
      <c r="AJ756" s="14">
        <f t="shared" si="1069"/>
        <v>0</v>
      </c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>
        <v>0</v>
      </c>
      <c r="AX756" s="14">
        <v>0</v>
      </c>
      <c r="AY756" s="14">
        <v>0</v>
      </c>
      <c r="AZ756" s="14"/>
      <c r="BA756" s="14"/>
      <c r="BB756" s="14"/>
      <c r="BC756" s="14"/>
      <c r="BD756" s="14"/>
      <c r="BE756" s="14">
        <f t="shared" si="1070"/>
        <v>0</v>
      </c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>
        <v>0</v>
      </c>
      <c r="BS756" s="14">
        <v>0</v>
      </c>
    </row>
    <row r="757" spans="1:71" ht="22.5" x14ac:dyDescent="0.25">
      <c r="A757" s="1" t="s">
        <v>1</v>
      </c>
      <c r="B757" s="1" t="s">
        <v>1</v>
      </c>
      <c r="C757" s="1" t="s">
        <v>1</v>
      </c>
      <c r="D757" s="64" t="s">
        <v>1</v>
      </c>
      <c r="E757" s="64" t="s">
        <v>1</v>
      </c>
      <c r="F757" s="64" t="s">
        <v>1</v>
      </c>
      <c r="G757" s="2" t="s">
        <v>1</v>
      </c>
      <c r="H757" s="10" t="s">
        <v>53</v>
      </c>
      <c r="I757" s="11">
        <f t="shared" ref="I757:AA757" si="1083">SUM(I758)</f>
        <v>0</v>
      </c>
      <c r="J757" s="11">
        <f t="shared" si="1083"/>
        <v>0</v>
      </c>
      <c r="K757" s="11">
        <f t="shared" si="1083"/>
        <v>0</v>
      </c>
      <c r="L757" s="11">
        <f t="shared" si="1083"/>
        <v>0</v>
      </c>
      <c r="M757" s="11">
        <f t="shared" si="1083"/>
        <v>0</v>
      </c>
      <c r="N757" s="11">
        <f t="shared" si="1083"/>
        <v>0</v>
      </c>
      <c r="O757" s="11">
        <f t="shared" si="1083"/>
        <v>0</v>
      </c>
      <c r="P757" s="11">
        <f t="shared" si="1083"/>
        <v>0</v>
      </c>
      <c r="Q757" s="11">
        <f t="shared" si="1083"/>
        <v>0</v>
      </c>
      <c r="R757" s="11">
        <f t="shared" si="1083"/>
        <v>0</v>
      </c>
      <c r="S757" s="11">
        <f t="shared" si="1083"/>
        <v>0</v>
      </c>
      <c r="T757" s="11">
        <f t="shared" si="1083"/>
        <v>0</v>
      </c>
      <c r="U757" s="11">
        <f t="shared" si="1083"/>
        <v>0</v>
      </c>
      <c r="V757" s="11">
        <f t="shared" si="1083"/>
        <v>0</v>
      </c>
      <c r="W757" s="11">
        <f t="shared" si="1083"/>
        <v>0</v>
      </c>
      <c r="X757" s="11">
        <f t="shared" si="1083"/>
        <v>0</v>
      </c>
      <c r="Y757" s="11">
        <f t="shared" si="1083"/>
        <v>0</v>
      </c>
      <c r="Z757" s="11">
        <f t="shared" si="1083"/>
        <v>0</v>
      </c>
      <c r="AA757" s="11">
        <f t="shared" si="1083"/>
        <v>0</v>
      </c>
      <c r="AB757" s="11">
        <v>0</v>
      </c>
      <c r="AC757" s="11">
        <v>0</v>
      </c>
      <c r="AD757" s="11">
        <f t="shared" ref="AD757:AV757" si="1084">SUM(AD758)</f>
        <v>0</v>
      </c>
      <c r="AE757" s="11">
        <f t="shared" si="1084"/>
        <v>0</v>
      </c>
      <c r="AF757" s="11">
        <f t="shared" si="1084"/>
        <v>0</v>
      </c>
      <c r="AG757" s="11">
        <f t="shared" si="1084"/>
        <v>0</v>
      </c>
      <c r="AH757" s="11">
        <f t="shared" si="1084"/>
        <v>0</v>
      </c>
      <c r="AI757" s="11">
        <f t="shared" si="1084"/>
        <v>0</v>
      </c>
      <c r="AJ757" s="11">
        <f t="shared" si="1084"/>
        <v>0</v>
      </c>
      <c r="AK757" s="11">
        <f t="shared" si="1084"/>
        <v>0</v>
      </c>
      <c r="AL757" s="11">
        <f t="shared" si="1084"/>
        <v>0</v>
      </c>
      <c r="AM757" s="11">
        <f t="shared" si="1084"/>
        <v>0</v>
      </c>
      <c r="AN757" s="11">
        <f t="shared" si="1084"/>
        <v>0</v>
      </c>
      <c r="AO757" s="11">
        <f t="shared" si="1084"/>
        <v>0</v>
      </c>
      <c r="AP757" s="11">
        <f t="shared" si="1084"/>
        <v>0</v>
      </c>
      <c r="AQ757" s="11">
        <f t="shared" si="1084"/>
        <v>0</v>
      </c>
      <c r="AR757" s="11">
        <f t="shared" si="1084"/>
        <v>0</v>
      </c>
      <c r="AS757" s="11">
        <f t="shared" si="1084"/>
        <v>0</v>
      </c>
      <c r="AT757" s="11">
        <f t="shared" si="1084"/>
        <v>0</v>
      </c>
      <c r="AU757" s="11">
        <f t="shared" si="1084"/>
        <v>0</v>
      </c>
      <c r="AV757" s="11">
        <f t="shared" si="1084"/>
        <v>0</v>
      </c>
      <c r="AW757" s="11">
        <v>0</v>
      </c>
      <c r="AX757" s="11">
        <v>0</v>
      </c>
      <c r="AY757" s="11">
        <f t="shared" ref="AY757:BQ757" si="1085">SUM(AY758)</f>
        <v>3050000</v>
      </c>
      <c r="AZ757" s="11">
        <f t="shared" si="1085"/>
        <v>636134</v>
      </c>
      <c r="BA757" s="11">
        <f t="shared" si="1085"/>
        <v>0</v>
      </c>
      <c r="BB757" s="11">
        <f t="shared" si="1085"/>
        <v>0</v>
      </c>
      <c r="BC757" s="11">
        <f t="shared" si="1085"/>
        <v>0</v>
      </c>
      <c r="BD757" s="11">
        <f t="shared" si="1085"/>
        <v>0</v>
      </c>
      <c r="BE757" s="11">
        <f t="shared" si="1085"/>
        <v>3686134</v>
      </c>
      <c r="BF757" s="11">
        <f t="shared" si="1085"/>
        <v>0</v>
      </c>
      <c r="BG757" s="11">
        <f t="shared" si="1085"/>
        <v>0</v>
      </c>
      <c r="BH757" s="11">
        <f t="shared" si="1085"/>
        <v>636134</v>
      </c>
      <c r="BI757" s="11">
        <f t="shared" si="1085"/>
        <v>0</v>
      </c>
      <c r="BJ757" s="11">
        <f t="shared" si="1085"/>
        <v>0</v>
      </c>
      <c r="BK757" s="11">
        <f t="shared" si="1085"/>
        <v>0</v>
      </c>
      <c r="BL757" s="11">
        <f t="shared" si="1085"/>
        <v>0</v>
      </c>
      <c r="BM757" s="11">
        <f t="shared" si="1085"/>
        <v>0</v>
      </c>
      <c r="BN757" s="11">
        <f t="shared" si="1085"/>
        <v>0</v>
      </c>
      <c r="BO757" s="11">
        <f t="shared" si="1085"/>
        <v>0</v>
      </c>
      <c r="BP757" s="11">
        <f t="shared" si="1085"/>
        <v>0</v>
      </c>
      <c r="BQ757" s="11">
        <f t="shared" si="1085"/>
        <v>0</v>
      </c>
      <c r="BR757" s="11">
        <v>636134</v>
      </c>
      <c r="BS757" s="11">
        <v>3050000</v>
      </c>
    </row>
    <row r="758" spans="1:71" x14ac:dyDescent="0.25">
      <c r="A758" s="4" t="s">
        <v>231</v>
      </c>
      <c r="B758" s="4" t="s">
        <v>3</v>
      </c>
      <c r="C758" s="4" t="s">
        <v>15</v>
      </c>
      <c r="D758" s="65" t="s">
        <v>351</v>
      </c>
      <c r="E758" s="64" t="s">
        <v>54</v>
      </c>
      <c r="F758" s="64" t="s">
        <v>1</v>
      </c>
      <c r="G758" s="2" t="s">
        <v>1</v>
      </c>
      <c r="H758" s="2" t="s">
        <v>55</v>
      </c>
      <c r="I758" s="12">
        <f t="shared" ref="I758:AA758" si="1086">SUM(I759,I761,I768,I773)</f>
        <v>0</v>
      </c>
      <c r="J758" s="12">
        <f t="shared" si="1086"/>
        <v>0</v>
      </c>
      <c r="K758" s="12">
        <f t="shared" si="1086"/>
        <v>0</v>
      </c>
      <c r="L758" s="12">
        <f t="shared" si="1086"/>
        <v>0</v>
      </c>
      <c r="M758" s="12">
        <f t="shared" si="1086"/>
        <v>0</v>
      </c>
      <c r="N758" s="12">
        <f t="shared" si="1086"/>
        <v>0</v>
      </c>
      <c r="O758" s="12">
        <f t="shared" ref="O758" si="1087">SUM(O759,O761,O768,O773)</f>
        <v>0</v>
      </c>
      <c r="P758" s="12">
        <f t="shared" si="1086"/>
        <v>0</v>
      </c>
      <c r="Q758" s="12">
        <f t="shared" si="1086"/>
        <v>0</v>
      </c>
      <c r="R758" s="12">
        <f t="shared" si="1086"/>
        <v>0</v>
      </c>
      <c r="S758" s="12">
        <f t="shared" si="1086"/>
        <v>0</v>
      </c>
      <c r="T758" s="12">
        <f t="shared" si="1086"/>
        <v>0</v>
      </c>
      <c r="U758" s="12">
        <f t="shared" si="1086"/>
        <v>0</v>
      </c>
      <c r="V758" s="12">
        <f t="shared" si="1086"/>
        <v>0</v>
      </c>
      <c r="W758" s="12">
        <f t="shared" si="1086"/>
        <v>0</v>
      </c>
      <c r="X758" s="12">
        <f t="shared" si="1086"/>
        <v>0</v>
      </c>
      <c r="Y758" s="12">
        <f t="shared" si="1086"/>
        <v>0</v>
      </c>
      <c r="Z758" s="12">
        <f t="shared" si="1086"/>
        <v>0</v>
      </c>
      <c r="AA758" s="12">
        <f t="shared" si="1086"/>
        <v>0</v>
      </c>
      <c r="AB758" s="12">
        <v>0</v>
      </c>
      <c r="AC758" s="12">
        <v>0</v>
      </c>
      <c r="AD758" s="12">
        <f t="shared" ref="AD758:AV758" si="1088">SUM(AD759,AD761,AD768,AD773)</f>
        <v>0</v>
      </c>
      <c r="AE758" s="12">
        <f t="shared" si="1088"/>
        <v>0</v>
      </c>
      <c r="AF758" s="12">
        <f t="shared" si="1088"/>
        <v>0</v>
      </c>
      <c r="AG758" s="12">
        <f t="shared" si="1088"/>
        <v>0</v>
      </c>
      <c r="AH758" s="12">
        <f t="shared" si="1088"/>
        <v>0</v>
      </c>
      <c r="AI758" s="12">
        <f t="shared" si="1088"/>
        <v>0</v>
      </c>
      <c r="AJ758" s="12">
        <f t="shared" ref="AJ758" si="1089">SUM(AJ759,AJ761,AJ768,AJ773)</f>
        <v>0</v>
      </c>
      <c r="AK758" s="12">
        <f t="shared" si="1088"/>
        <v>0</v>
      </c>
      <c r="AL758" s="12">
        <f t="shared" si="1088"/>
        <v>0</v>
      </c>
      <c r="AM758" s="12">
        <f t="shared" si="1088"/>
        <v>0</v>
      </c>
      <c r="AN758" s="12">
        <f t="shared" si="1088"/>
        <v>0</v>
      </c>
      <c r="AO758" s="12">
        <f t="shared" si="1088"/>
        <v>0</v>
      </c>
      <c r="AP758" s="12">
        <f t="shared" si="1088"/>
        <v>0</v>
      </c>
      <c r="AQ758" s="12">
        <f t="shared" si="1088"/>
        <v>0</v>
      </c>
      <c r="AR758" s="12">
        <f t="shared" si="1088"/>
        <v>0</v>
      </c>
      <c r="AS758" s="12">
        <f t="shared" si="1088"/>
        <v>0</v>
      </c>
      <c r="AT758" s="12">
        <f t="shared" si="1088"/>
        <v>0</v>
      </c>
      <c r="AU758" s="12">
        <f t="shared" si="1088"/>
        <v>0</v>
      </c>
      <c r="AV758" s="12">
        <f t="shared" si="1088"/>
        <v>0</v>
      </c>
      <c r="AW758" s="12">
        <v>0</v>
      </c>
      <c r="AX758" s="12">
        <v>0</v>
      </c>
      <c r="AY758" s="12">
        <f t="shared" ref="AY758:BQ758" si="1090">SUM(AY759,AY761,AY768,AY773)</f>
        <v>3050000</v>
      </c>
      <c r="AZ758" s="12">
        <f t="shared" si="1090"/>
        <v>636134</v>
      </c>
      <c r="BA758" s="12">
        <f t="shared" si="1090"/>
        <v>0</v>
      </c>
      <c r="BB758" s="12">
        <f t="shared" si="1090"/>
        <v>0</v>
      </c>
      <c r="BC758" s="12">
        <f t="shared" si="1090"/>
        <v>0</v>
      </c>
      <c r="BD758" s="12">
        <f t="shared" si="1090"/>
        <v>0</v>
      </c>
      <c r="BE758" s="12">
        <f t="shared" ref="BE758" si="1091">SUM(BE759,BE761,BE768,BE773)</f>
        <v>3686134</v>
      </c>
      <c r="BF758" s="12">
        <f t="shared" si="1090"/>
        <v>0</v>
      </c>
      <c r="BG758" s="12">
        <f t="shared" si="1090"/>
        <v>0</v>
      </c>
      <c r="BH758" s="12">
        <f t="shared" si="1090"/>
        <v>636134</v>
      </c>
      <c r="BI758" s="12">
        <f t="shared" si="1090"/>
        <v>0</v>
      </c>
      <c r="BJ758" s="12">
        <f t="shared" si="1090"/>
        <v>0</v>
      </c>
      <c r="BK758" s="12">
        <f t="shared" si="1090"/>
        <v>0</v>
      </c>
      <c r="BL758" s="12">
        <f t="shared" si="1090"/>
        <v>0</v>
      </c>
      <c r="BM758" s="12">
        <f t="shared" si="1090"/>
        <v>0</v>
      </c>
      <c r="BN758" s="12">
        <f t="shared" si="1090"/>
        <v>0</v>
      </c>
      <c r="BO758" s="12">
        <f t="shared" si="1090"/>
        <v>0</v>
      </c>
      <c r="BP758" s="12">
        <f t="shared" si="1090"/>
        <v>0</v>
      </c>
      <c r="BQ758" s="12">
        <f t="shared" si="1090"/>
        <v>0</v>
      </c>
      <c r="BR758" s="12">
        <v>636134</v>
      </c>
      <c r="BS758" s="12">
        <v>3050000</v>
      </c>
    </row>
    <row r="759" spans="1:71" x14ac:dyDescent="0.25">
      <c r="A759" s="1" t="s">
        <v>231</v>
      </c>
      <c r="B759" s="1" t="s">
        <v>3</v>
      </c>
      <c r="C759" s="1" t="s">
        <v>15</v>
      </c>
      <c r="D759" s="68" t="s">
        <v>351</v>
      </c>
      <c r="E759" s="68" t="s">
        <v>254</v>
      </c>
      <c r="F759" s="65" t="s">
        <v>1</v>
      </c>
      <c r="G759" s="13" t="s">
        <v>1</v>
      </c>
      <c r="H759" s="2" t="s">
        <v>255</v>
      </c>
      <c r="I759" s="12">
        <f t="shared" ref="I759:AA759" si="1092">SUM(I760)</f>
        <v>0</v>
      </c>
      <c r="J759" s="12">
        <f t="shared" si="1092"/>
        <v>0</v>
      </c>
      <c r="K759" s="12">
        <f t="shared" si="1092"/>
        <v>0</v>
      </c>
      <c r="L759" s="12">
        <f t="shared" si="1092"/>
        <v>0</v>
      </c>
      <c r="M759" s="12">
        <f t="shared" si="1092"/>
        <v>0</v>
      </c>
      <c r="N759" s="12">
        <f t="shared" si="1092"/>
        <v>0</v>
      </c>
      <c r="O759" s="12">
        <f t="shared" si="1092"/>
        <v>0</v>
      </c>
      <c r="P759" s="12">
        <f t="shared" si="1092"/>
        <v>0</v>
      </c>
      <c r="Q759" s="12">
        <f t="shared" si="1092"/>
        <v>0</v>
      </c>
      <c r="R759" s="12">
        <f t="shared" si="1092"/>
        <v>0</v>
      </c>
      <c r="S759" s="12">
        <f t="shared" si="1092"/>
        <v>0</v>
      </c>
      <c r="T759" s="12">
        <f t="shared" si="1092"/>
        <v>0</v>
      </c>
      <c r="U759" s="12">
        <f t="shared" si="1092"/>
        <v>0</v>
      </c>
      <c r="V759" s="12">
        <f t="shared" si="1092"/>
        <v>0</v>
      </c>
      <c r="W759" s="12">
        <f t="shared" si="1092"/>
        <v>0</v>
      </c>
      <c r="X759" s="12">
        <f t="shared" si="1092"/>
        <v>0</v>
      </c>
      <c r="Y759" s="12">
        <f t="shared" si="1092"/>
        <v>0</v>
      </c>
      <c r="Z759" s="12">
        <f t="shared" si="1092"/>
        <v>0</v>
      </c>
      <c r="AA759" s="12">
        <f t="shared" si="1092"/>
        <v>0</v>
      </c>
      <c r="AB759" s="12">
        <v>0</v>
      </c>
      <c r="AC759" s="12">
        <v>0</v>
      </c>
      <c r="AD759" s="12">
        <f t="shared" ref="AD759:AV759" si="1093">SUM(AD760)</f>
        <v>0</v>
      </c>
      <c r="AE759" s="12">
        <f t="shared" si="1093"/>
        <v>0</v>
      </c>
      <c r="AF759" s="12">
        <f t="shared" si="1093"/>
        <v>0</v>
      </c>
      <c r="AG759" s="12">
        <f t="shared" si="1093"/>
        <v>0</v>
      </c>
      <c r="AH759" s="12">
        <f t="shared" si="1093"/>
        <v>0</v>
      </c>
      <c r="AI759" s="12">
        <f t="shared" si="1093"/>
        <v>0</v>
      </c>
      <c r="AJ759" s="12">
        <f t="shared" si="1093"/>
        <v>0</v>
      </c>
      <c r="AK759" s="12">
        <f t="shared" si="1093"/>
        <v>0</v>
      </c>
      <c r="AL759" s="12">
        <f t="shared" si="1093"/>
        <v>0</v>
      </c>
      <c r="AM759" s="12">
        <f t="shared" si="1093"/>
        <v>0</v>
      </c>
      <c r="AN759" s="12">
        <f t="shared" si="1093"/>
        <v>0</v>
      </c>
      <c r="AO759" s="12">
        <f t="shared" si="1093"/>
        <v>0</v>
      </c>
      <c r="AP759" s="12">
        <f t="shared" si="1093"/>
        <v>0</v>
      </c>
      <c r="AQ759" s="12">
        <f t="shared" si="1093"/>
        <v>0</v>
      </c>
      <c r="AR759" s="12">
        <f t="shared" si="1093"/>
        <v>0</v>
      </c>
      <c r="AS759" s="12">
        <f t="shared" si="1093"/>
        <v>0</v>
      </c>
      <c r="AT759" s="12">
        <f t="shared" si="1093"/>
        <v>0</v>
      </c>
      <c r="AU759" s="12">
        <f t="shared" si="1093"/>
        <v>0</v>
      </c>
      <c r="AV759" s="12">
        <f t="shared" si="1093"/>
        <v>0</v>
      </c>
      <c r="AW759" s="12">
        <v>0</v>
      </c>
      <c r="AX759" s="12">
        <v>0</v>
      </c>
      <c r="AY759" s="12">
        <f t="shared" ref="AY759:BQ759" si="1094">SUM(AY760)</f>
        <v>0</v>
      </c>
      <c r="AZ759" s="12">
        <f t="shared" si="1094"/>
        <v>0</v>
      </c>
      <c r="BA759" s="12">
        <f t="shared" si="1094"/>
        <v>0</v>
      </c>
      <c r="BB759" s="12">
        <f t="shared" si="1094"/>
        <v>0</v>
      </c>
      <c r="BC759" s="12">
        <f t="shared" si="1094"/>
        <v>0</v>
      </c>
      <c r="BD759" s="12">
        <f t="shared" si="1094"/>
        <v>0</v>
      </c>
      <c r="BE759" s="12">
        <f t="shared" si="1094"/>
        <v>0</v>
      </c>
      <c r="BF759" s="12">
        <f t="shared" si="1094"/>
        <v>0</v>
      </c>
      <c r="BG759" s="12">
        <f t="shared" si="1094"/>
        <v>0</v>
      </c>
      <c r="BH759" s="12">
        <f t="shared" si="1094"/>
        <v>0</v>
      </c>
      <c r="BI759" s="12">
        <f t="shared" si="1094"/>
        <v>0</v>
      </c>
      <c r="BJ759" s="12">
        <f t="shared" si="1094"/>
        <v>0</v>
      </c>
      <c r="BK759" s="12">
        <f t="shared" si="1094"/>
        <v>0</v>
      </c>
      <c r="BL759" s="12">
        <f t="shared" si="1094"/>
        <v>0</v>
      </c>
      <c r="BM759" s="12">
        <f t="shared" si="1094"/>
        <v>0</v>
      </c>
      <c r="BN759" s="12">
        <f t="shared" si="1094"/>
        <v>0</v>
      </c>
      <c r="BO759" s="12">
        <f t="shared" si="1094"/>
        <v>0</v>
      </c>
      <c r="BP759" s="12">
        <f t="shared" si="1094"/>
        <v>0</v>
      </c>
      <c r="BQ759" s="12">
        <f t="shared" si="1094"/>
        <v>0</v>
      </c>
      <c r="BR759" s="12">
        <v>0</v>
      </c>
      <c r="BS759" s="12">
        <v>0</v>
      </c>
    </row>
    <row r="760" spans="1:71" x14ac:dyDescent="0.25">
      <c r="A760" s="4" t="s">
        <v>231</v>
      </c>
      <c r="B760" s="4" t="s">
        <v>3</v>
      </c>
      <c r="C760" s="4" t="s">
        <v>15</v>
      </c>
      <c r="D760" s="65" t="s">
        <v>351</v>
      </c>
      <c r="E760" s="75">
        <v>6141</v>
      </c>
      <c r="F760" s="65" t="s">
        <v>359</v>
      </c>
      <c r="G760" s="60" t="s">
        <v>1898</v>
      </c>
      <c r="H760" s="13" t="s">
        <v>360</v>
      </c>
      <c r="I760" s="14">
        <v>0</v>
      </c>
      <c r="J760" s="14"/>
      <c r="K760" s="14"/>
      <c r="L760" s="14"/>
      <c r="M760" s="14"/>
      <c r="N760" s="14"/>
      <c r="O760" s="14">
        <f t="shared" si="1068"/>
        <v>0</v>
      </c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>
        <v>0</v>
      </c>
      <c r="AC760" s="14">
        <v>0</v>
      </c>
      <c r="AD760" s="14">
        <v>0</v>
      </c>
      <c r="AE760" s="14"/>
      <c r="AF760" s="14"/>
      <c r="AG760" s="14"/>
      <c r="AH760" s="14"/>
      <c r="AI760" s="14"/>
      <c r="AJ760" s="14">
        <f t="shared" si="1069"/>
        <v>0</v>
      </c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>
        <v>0</v>
      </c>
      <c r="AX760" s="14">
        <v>0</v>
      </c>
      <c r="AY760" s="14">
        <v>0</v>
      </c>
      <c r="AZ760" s="14"/>
      <c r="BA760" s="14"/>
      <c r="BB760" s="14"/>
      <c r="BC760" s="14"/>
      <c r="BD760" s="14"/>
      <c r="BE760" s="14">
        <f t="shared" si="1070"/>
        <v>0</v>
      </c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>
        <v>0</v>
      </c>
      <c r="BS760" s="14">
        <v>0</v>
      </c>
    </row>
    <row r="761" spans="1:71" x14ac:dyDescent="0.25">
      <c r="A761" s="1" t="s">
        <v>231</v>
      </c>
      <c r="B761" s="1" t="s">
        <v>3</v>
      </c>
      <c r="C761" s="1" t="s">
        <v>15</v>
      </c>
      <c r="D761" s="68" t="s">
        <v>351</v>
      </c>
      <c r="E761" s="68" t="s">
        <v>96</v>
      </c>
      <c r="F761" s="65" t="s">
        <v>1</v>
      </c>
      <c r="G761" s="13" t="s">
        <v>1</v>
      </c>
      <c r="H761" s="2" t="s">
        <v>97</v>
      </c>
      <c r="I761" s="12">
        <f t="shared" ref="I761:AA761" si="1095">SUM(I762:I767)</f>
        <v>0</v>
      </c>
      <c r="J761" s="12">
        <f t="shared" si="1095"/>
        <v>0</v>
      </c>
      <c r="K761" s="12">
        <f t="shared" si="1095"/>
        <v>0</v>
      </c>
      <c r="L761" s="12">
        <f t="shared" si="1095"/>
        <v>0</v>
      </c>
      <c r="M761" s="12">
        <f t="shared" si="1095"/>
        <v>0</v>
      </c>
      <c r="N761" s="12">
        <f t="shared" si="1095"/>
        <v>0</v>
      </c>
      <c r="O761" s="12">
        <f t="shared" si="1095"/>
        <v>0</v>
      </c>
      <c r="P761" s="12">
        <f t="shared" si="1095"/>
        <v>0</v>
      </c>
      <c r="Q761" s="12">
        <f t="shared" si="1095"/>
        <v>0</v>
      </c>
      <c r="R761" s="12">
        <f t="shared" si="1095"/>
        <v>0</v>
      </c>
      <c r="S761" s="12">
        <f t="shared" si="1095"/>
        <v>0</v>
      </c>
      <c r="T761" s="12">
        <f t="shared" si="1095"/>
        <v>0</v>
      </c>
      <c r="U761" s="12">
        <f t="shared" si="1095"/>
        <v>0</v>
      </c>
      <c r="V761" s="12">
        <f t="shared" si="1095"/>
        <v>0</v>
      </c>
      <c r="W761" s="12">
        <f t="shared" si="1095"/>
        <v>0</v>
      </c>
      <c r="X761" s="12">
        <f t="shared" si="1095"/>
        <v>0</v>
      </c>
      <c r="Y761" s="12">
        <f t="shared" si="1095"/>
        <v>0</v>
      </c>
      <c r="Z761" s="12">
        <f t="shared" si="1095"/>
        <v>0</v>
      </c>
      <c r="AA761" s="12">
        <f t="shared" si="1095"/>
        <v>0</v>
      </c>
      <c r="AB761" s="12">
        <v>0</v>
      </c>
      <c r="AC761" s="12">
        <v>0</v>
      </c>
      <c r="AD761" s="12">
        <f t="shared" ref="AD761:AV761" si="1096">SUM(AD762:AD767)</f>
        <v>0</v>
      </c>
      <c r="AE761" s="12">
        <f t="shared" si="1096"/>
        <v>0</v>
      </c>
      <c r="AF761" s="12">
        <f t="shared" si="1096"/>
        <v>0</v>
      </c>
      <c r="AG761" s="12">
        <f t="shared" si="1096"/>
        <v>0</v>
      </c>
      <c r="AH761" s="12">
        <f t="shared" si="1096"/>
        <v>0</v>
      </c>
      <c r="AI761" s="12">
        <f t="shared" si="1096"/>
        <v>0</v>
      </c>
      <c r="AJ761" s="12">
        <f t="shared" si="1096"/>
        <v>0</v>
      </c>
      <c r="AK761" s="12">
        <f t="shared" si="1096"/>
        <v>0</v>
      </c>
      <c r="AL761" s="12">
        <f t="shared" si="1096"/>
        <v>0</v>
      </c>
      <c r="AM761" s="12">
        <f t="shared" si="1096"/>
        <v>0</v>
      </c>
      <c r="AN761" s="12">
        <f t="shared" si="1096"/>
        <v>0</v>
      </c>
      <c r="AO761" s="12">
        <f t="shared" si="1096"/>
        <v>0</v>
      </c>
      <c r="AP761" s="12">
        <f t="shared" si="1096"/>
        <v>0</v>
      </c>
      <c r="AQ761" s="12">
        <f t="shared" si="1096"/>
        <v>0</v>
      </c>
      <c r="AR761" s="12">
        <f t="shared" si="1096"/>
        <v>0</v>
      </c>
      <c r="AS761" s="12">
        <f t="shared" si="1096"/>
        <v>0</v>
      </c>
      <c r="AT761" s="12">
        <f t="shared" si="1096"/>
        <v>0</v>
      </c>
      <c r="AU761" s="12">
        <f t="shared" si="1096"/>
        <v>0</v>
      </c>
      <c r="AV761" s="12">
        <f t="shared" si="1096"/>
        <v>0</v>
      </c>
      <c r="AW761" s="12">
        <v>0</v>
      </c>
      <c r="AX761" s="12">
        <v>0</v>
      </c>
      <c r="AY761" s="12">
        <f t="shared" ref="AY761:BQ761" si="1097">SUM(AY762:AY767)</f>
        <v>3050000</v>
      </c>
      <c r="AZ761" s="12">
        <f t="shared" si="1097"/>
        <v>636134</v>
      </c>
      <c r="BA761" s="12">
        <f t="shared" si="1097"/>
        <v>0</v>
      </c>
      <c r="BB761" s="12">
        <f t="shared" si="1097"/>
        <v>0</v>
      </c>
      <c r="BC761" s="12">
        <f t="shared" si="1097"/>
        <v>0</v>
      </c>
      <c r="BD761" s="12">
        <f t="shared" si="1097"/>
        <v>0</v>
      </c>
      <c r="BE761" s="12">
        <f t="shared" si="1097"/>
        <v>3686134</v>
      </c>
      <c r="BF761" s="12">
        <f t="shared" si="1097"/>
        <v>0</v>
      </c>
      <c r="BG761" s="12">
        <f t="shared" si="1097"/>
        <v>0</v>
      </c>
      <c r="BH761" s="12">
        <f t="shared" si="1097"/>
        <v>636134</v>
      </c>
      <c r="BI761" s="12">
        <f t="shared" si="1097"/>
        <v>0</v>
      </c>
      <c r="BJ761" s="12">
        <f t="shared" si="1097"/>
        <v>0</v>
      </c>
      <c r="BK761" s="12">
        <f t="shared" si="1097"/>
        <v>0</v>
      </c>
      <c r="BL761" s="12">
        <f t="shared" si="1097"/>
        <v>0</v>
      </c>
      <c r="BM761" s="12">
        <f t="shared" si="1097"/>
        <v>0</v>
      </c>
      <c r="BN761" s="12">
        <f t="shared" si="1097"/>
        <v>0</v>
      </c>
      <c r="BO761" s="12">
        <f t="shared" si="1097"/>
        <v>0</v>
      </c>
      <c r="BP761" s="12">
        <f t="shared" si="1097"/>
        <v>0</v>
      </c>
      <c r="BQ761" s="12">
        <f t="shared" si="1097"/>
        <v>0</v>
      </c>
      <c r="BR761" s="12">
        <v>636134</v>
      </c>
      <c r="BS761" s="12">
        <v>3050000</v>
      </c>
    </row>
    <row r="762" spans="1:71" x14ac:dyDescent="0.25">
      <c r="A762" s="4" t="s">
        <v>231</v>
      </c>
      <c r="B762" s="4" t="s">
        <v>3</v>
      </c>
      <c r="C762" s="4" t="s">
        <v>15</v>
      </c>
      <c r="D762" s="65" t="s">
        <v>351</v>
      </c>
      <c r="E762" s="75">
        <v>6142</v>
      </c>
      <c r="F762" s="65" t="s">
        <v>361</v>
      </c>
      <c r="G762" s="60" t="s">
        <v>1898</v>
      </c>
      <c r="H762" s="13" t="s">
        <v>362</v>
      </c>
      <c r="I762" s="14">
        <v>0</v>
      </c>
      <c r="J762" s="14"/>
      <c r="K762" s="14"/>
      <c r="L762" s="14"/>
      <c r="M762" s="14"/>
      <c r="N762" s="14"/>
      <c r="O762" s="14">
        <f t="shared" si="1068"/>
        <v>0</v>
      </c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>
        <v>0</v>
      </c>
      <c r="AC762" s="14">
        <v>0</v>
      </c>
      <c r="AD762" s="14">
        <v>0</v>
      </c>
      <c r="AE762" s="14"/>
      <c r="AF762" s="14"/>
      <c r="AG762" s="14"/>
      <c r="AH762" s="14"/>
      <c r="AI762" s="14"/>
      <c r="AJ762" s="14">
        <f t="shared" si="1069"/>
        <v>0</v>
      </c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>
        <v>0</v>
      </c>
      <c r="AX762" s="14">
        <v>0</v>
      </c>
      <c r="AY762" s="14">
        <v>0</v>
      </c>
      <c r="AZ762" s="14"/>
      <c r="BA762" s="14"/>
      <c r="BB762" s="14"/>
      <c r="BC762" s="14"/>
      <c r="BD762" s="14"/>
      <c r="BE762" s="14">
        <f t="shared" si="1070"/>
        <v>0</v>
      </c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>
        <v>0</v>
      </c>
      <c r="BS762" s="14">
        <v>0</v>
      </c>
    </row>
    <row r="763" spans="1:71" ht="22.5" x14ac:dyDescent="0.25">
      <c r="A763" s="4" t="s">
        <v>231</v>
      </c>
      <c r="B763" s="4" t="s">
        <v>3</v>
      </c>
      <c r="C763" s="4" t="s">
        <v>15</v>
      </c>
      <c r="D763" s="65" t="s">
        <v>351</v>
      </c>
      <c r="E763" s="75">
        <v>6142</v>
      </c>
      <c r="F763" s="65" t="s">
        <v>363</v>
      </c>
      <c r="G763" s="60" t="s">
        <v>1898</v>
      </c>
      <c r="H763" s="13" t="s">
        <v>364</v>
      </c>
      <c r="I763" s="14">
        <v>0</v>
      </c>
      <c r="J763" s="14"/>
      <c r="K763" s="14"/>
      <c r="L763" s="14"/>
      <c r="M763" s="14"/>
      <c r="N763" s="14"/>
      <c r="O763" s="14">
        <f t="shared" si="1068"/>
        <v>0</v>
      </c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>
        <v>0</v>
      </c>
      <c r="AC763" s="14">
        <v>0</v>
      </c>
      <c r="AD763" s="14">
        <v>0</v>
      </c>
      <c r="AE763" s="14"/>
      <c r="AF763" s="14"/>
      <c r="AG763" s="14"/>
      <c r="AH763" s="14"/>
      <c r="AI763" s="14"/>
      <c r="AJ763" s="14">
        <f t="shared" si="1069"/>
        <v>0</v>
      </c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>
        <v>0</v>
      </c>
      <c r="AX763" s="14">
        <v>0</v>
      </c>
      <c r="AY763" s="14">
        <v>0</v>
      </c>
      <c r="AZ763" s="14"/>
      <c r="BA763" s="14"/>
      <c r="BB763" s="14"/>
      <c r="BC763" s="14"/>
      <c r="BD763" s="14"/>
      <c r="BE763" s="14">
        <f t="shared" si="1070"/>
        <v>0</v>
      </c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>
        <v>0</v>
      </c>
      <c r="BS763" s="14">
        <v>0</v>
      </c>
    </row>
    <row r="764" spans="1:71" x14ac:dyDescent="0.25">
      <c r="A764" s="4" t="s">
        <v>231</v>
      </c>
      <c r="B764" s="4" t="s">
        <v>3</v>
      </c>
      <c r="C764" s="4" t="s">
        <v>15</v>
      </c>
      <c r="D764" s="65" t="s">
        <v>351</v>
      </c>
      <c r="E764" s="75">
        <v>6142</v>
      </c>
      <c r="F764" s="65" t="s">
        <v>365</v>
      </c>
      <c r="G764" s="60" t="s">
        <v>1898</v>
      </c>
      <c r="H764" s="13" t="s">
        <v>366</v>
      </c>
      <c r="I764" s="14">
        <v>0</v>
      </c>
      <c r="J764" s="14"/>
      <c r="K764" s="14"/>
      <c r="L764" s="14"/>
      <c r="M764" s="14"/>
      <c r="N764" s="14"/>
      <c r="O764" s="14">
        <f t="shared" si="1068"/>
        <v>0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>
        <v>0</v>
      </c>
      <c r="AC764" s="14">
        <v>0</v>
      </c>
      <c r="AD764" s="14">
        <v>0</v>
      </c>
      <c r="AE764" s="14"/>
      <c r="AF764" s="14"/>
      <c r="AG764" s="14"/>
      <c r="AH764" s="14"/>
      <c r="AI764" s="14"/>
      <c r="AJ764" s="14">
        <f t="shared" si="1069"/>
        <v>0</v>
      </c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>
        <v>0</v>
      </c>
      <c r="AX764" s="14">
        <v>0</v>
      </c>
      <c r="AY764" s="14">
        <v>0</v>
      </c>
      <c r="AZ764" s="14"/>
      <c r="BA764" s="14"/>
      <c r="BB764" s="14"/>
      <c r="BC764" s="14"/>
      <c r="BD764" s="14"/>
      <c r="BE764" s="14">
        <f t="shared" si="1070"/>
        <v>0</v>
      </c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>
        <v>0</v>
      </c>
      <c r="BS764" s="14">
        <v>0</v>
      </c>
    </row>
    <row r="765" spans="1:71" s="50" customFormat="1" x14ac:dyDescent="0.25">
      <c r="A765" s="54" t="s">
        <v>231</v>
      </c>
      <c r="B765" s="54" t="s">
        <v>3</v>
      </c>
      <c r="C765" s="54" t="s">
        <v>15</v>
      </c>
      <c r="D765" s="69" t="s">
        <v>351</v>
      </c>
      <c r="E765" s="77">
        <v>6142</v>
      </c>
      <c r="F765" s="69" t="s">
        <v>367</v>
      </c>
      <c r="G765" s="60" t="s">
        <v>1898</v>
      </c>
      <c r="H765" s="55" t="s">
        <v>368</v>
      </c>
      <c r="I765" s="56">
        <v>0</v>
      </c>
      <c r="J765" s="56"/>
      <c r="K765" s="56"/>
      <c r="L765" s="56"/>
      <c r="M765" s="56"/>
      <c r="N765" s="56"/>
      <c r="O765" s="56">
        <f t="shared" si="1068"/>
        <v>0</v>
      </c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>
        <v>0</v>
      </c>
      <c r="AC765" s="56">
        <v>0</v>
      </c>
      <c r="AD765" s="56">
        <v>0</v>
      </c>
      <c r="AE765" s="56"/>
      <c r="AF765" s="56"/>
      <c r="AG765" s="56"/>
      <c r="AH765" s="56"/>
      <c r="AI765" s="56"/>
      <c r="AJ765" s="56">
        <f t="shared" si="1069"/>
        <v>0</v>
      </c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>
        <v>0</v>
      </c>
      <c r="AX765" s="56">
        <v>0</v>
      </c>
      <c r="AY765" s="56">
        <v>2000000</v>
      </c>
      <c r="AZ765" s="56">
        <v>303453</v>
      </c>
      <c r="BA765" s="56"/>
      <c r="BB765" s="56"/>
      <c r="BC765" s="56"/>
      <c r="BD765" s="56"/>
      <c r="BE765" s="56">
        <f t="shared" si="1070"/>
        <v>2303453</v>
      </c>
      <c r="BF765" s="56"/>
      <c r="BG765" s="56"/>
      <c r="BH765" s="56">
        <v>303453</v>
      </c>
      <c r="BI765" s="56"/>
      <c r="BJ765" s="56"/>
      <c r="BK765" s="56"/>
      <c r="BL765" s="56"/>
      <c r="BM765" s="56"/>
      <c r="BN765" s="56"/>
      <c r="BO765" s="56"/>
      <c r="BP765" s="56"/>
      <c r="BQ765" s="56"/>
      <c r="BR765" s="56">
        <v>303453</v>
      </c>
      <c r="BS765" s="56">
        <v>2000000</v>
      </c>
    </row>
    <row r="766" spans="1:71" s="50" customFormat="1" x14ac:dyDescent="0.25">
      <c r="A766" s="54" t="s">
        <v>231</v>
      </c>
      <c r="B766" s="54" t="s">
        <v>3</v>
      </c>
      <c r="C766" s="54" t="s">
        <v>15</v>
      </c>
      <c r="D766" s="69" t="s">
        <v>351</v>
      </c>
      <c r="E766" s="77">
        <v>6142</v>
      </c>
      <c r="F766" s="69" t="s">
        <v>369</v>
      </c>
      <c r="G766" s="60" t="s">
        <v>1898</v>
      </c>
      <c r="H766" s="55" t="s">
        <v>370</v>
      </c>
      <c r="I766" s="56">
        <v>0</v>
      </c>
      <c r="J766" s="56"/>
      <c r="K766" s="56"/>
      <c r="L766" s="56"/>
      <c r="M766" s="56"/>
      <c r="N766" s="56"/>
      <c r="O766" s="56">
        <f t="shared" si="1068"/>
        <v>0</v>
      </c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>
        <v>0</v>
      </c>
      <c r="AC766" s="56">
        <v>0</v>
      </c>
      <c r="AD766" s="56">
        <v>0</v>
      </c>
      <c r="AE766" s="56"/>
      <c r="AF766" s="56"/>
      <c r="AG766" s="56"/>
      <c r="AH766" s="56"/>
      <c r="AI766" s="56"/>
      <c r="AJ766" s="56">
        <f t="shared" si="1069"/>
        <v>0</v>
      </c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>
        <v>0</v>
      </c>
      <c r="AX766" s="56">
        <v>0</v>
      </c>
      <c r="AY766" s="56">
        <v>1050000</v>
      </c>
      <c r="AZ766" s="56"/>
      <c r="BA766" s="56"/>
      <c r="BB766" s="56"/>
      <c r="BC766" s="56"/>
      <c r="BD766" s="56"/>
      <c r="BE766" s="56">
        <f t="shared" si="1070"/>
        <v>1050000</v>
      </c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>
        <v>0</v>
      </c>
      <c r="BS766" s="56">
        <v>1050000</v>
      </c>
    </row>
    <row r="767" spans="1:71" x14ac:dyDescent="0.25">
      <c r="A767" s="4" t="s">
        <v>231</v>
      </c>
      <c r="B767" s="4" t="s">
        <v>3</v>
      </c>
      <c r="C767" s="4" t="s">
        <v>15</v>
      </c>
      <c r="D767" s="65" t="s">
        <v>351</v>
      </c>
      <c r="E767" s="75">
        <v>6142</v>
      </c>
      <c r="F767" s="65" t="s">
        <v>371</v>
      </c>
      <c r="G767" s="60" t="s">
        <v>1898</v>
      </c>
      <c r="H767" s="13" t="s">
        <v>372</v>
      </c>
      <c r="I767" s="14">
        <v>0</v>
      </c>
      <c r="J767" s="14"/>
      <c r="K767" s="14"/>
      <c r="L767" s="14"/>
      <c r="M767" s="14"/>
      <c r="N767" s="14"/>
      <c r="O767" s="14">
        <f t="shared" si="1068"/>
        <v>0</v>
      </c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>
        <v>0</v>
      </c>
      <c r="AC767" s="14">
        <v>0</v>
      </c>
      <c r="AD767" s="14">
        <v>0</v>
      </c>
      <c r="AE767" s="14"/>
      <c r="AF767" s="14"/>
      <c r="AG767" s="14"/>
      <c r="AH767" s="14"/>
      <c r="AI767" s="14"/>
      <c r="AJ767" s="14">
        <f t="shared" si="1069"/>
        <v>0</v>
      </c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>
        <v>0</v>
      </c>
      <c r="AX767" s="14">
        <v>0</v>
      </c>
      <c r="AY767" s="14">
        <v>0</v>
      </c>
      <c r="AZ767" s="14">
        <v>332681</v>
      </c>
      <c r="BA767" s="14"/>
      <c r="BB767" s="14"/>
      <c r="BC767" s="14"/>
      <c r="BD767" s="14"/>
      <c r="BE767" s="14">
        <f t="shared" si="1070"/>
        <v>332681</v>
      </c>
      <c r="BF767" s="14"/>
      <c r="BG767" s="14"/>
      <c r="BH767" s="14">
        <v>332681</v>
      </c>
      <c r="BI767" s="14"/>
      <c r="BJ767" s="14"/>
      <c r="BK767" s="14"/>
      <c r="BL767" s="14"/>
      <c r="BM767" s="14"/>
      <c r="BN767" s="14"/>
      <c r="BO767" s="14"/>
      <c r="BP767" s="14"/>
      <c r="BQ767" s="14"/>
      <c r="BR767" s="14">
        <v>332681</v>
      </c>
      <c r="BS767" s="14">
        <v>0</v>
      </c>
    </row>
    <row r="768" spans="1:71" x14ac:dyDescent="0.25">
      <c r="A768" s="1" t="s">
        <v>231</v>
      </c>
      <c r="B768" s="1" t="s">
        <v>3</v>
      </c>
      <c r="C768" s="1" t="s">
        <v>15</v>
      </c>
      <c r="D768" s="68" t="s">
        <v>351</v>
      </c>
      <c r="E768" s="68" t="s">
        <v>56</v>
      </c>
      <c r="F768" s="65" t="s">
        <v>1</v>
      </c>
      <c r="G768" s="13" t="s">
        <v>1</v>
      </c>
      <c r="H768" s="2" t="s">
        <v>57</v>
      </c>
      <c r="I768" s="12">
        <f t="shared" ref="I768:AA768" si="1098">SUM(I769:I772)</f>
        <v>0</v>
      </c>
      <c r="J768" s="12">
        <f t="shared" si="1098"/>
        <v>0</v>
      </c>
      <c r="K768" s="12">
        <f t="shared" si="1098"/>
        <v>0</v>
      </c>
      <c r="L768" s="12">
        <f t="shared" si="1098"/>
        <v>0</v>
      </c>
      <c r="M768" s="12">
        <f t="shared" si="1098"/>
        <v>0</v>
      </c>
      <c r="N768" s="12">
        <f t="shared" si="1098"/>
        <v>0</v>
      </c>
      <c r="O768" s="12">
        <f t="shared" si="1098"/>
        <v>0</v>
      </c>
      <c r="P768" s="12">
        <f t="shared" si="1098"/>
        <v>0</v>
      </c>
      <c r="Q768" s="12">
        <f t="shared" si="1098"/>
        <v>0</v>
      </c>
      <c r="R768" s="12">
        <f t="shared" si="1098"/>
        <v>0</v>
      </c>
      <c r="S768" s="12">
        <f t="shared" si="1098"/>
        <v>0</v>
      </c>
      <c r="T768" s="12">
        <f t="shared" si="1098"/>
        <v>0</v>
      </c>
      <c r="U768" s="12">
        <f t="shared" si="1098"/>
        <v>0</v>
      </c>
      <c r="V768" s="12">
        <f t="shared" si="1098"/>
        <v>0</v>
      </c>
      <c r="W768" s="12">
        <f t="shared" si="1098"/>
        <v>0</v>
      </c>
      <c r="X768" s="12">
        <f t="shared" si="1098"/>
        <v>0</v>
      </c>
      <c r="Y768" s="12">
        <f t="shared" si="1098"/>
        <v>0</v>
      </c>
      <c r="Z768" s="12">
        <f t="shared" si="1098"/>
        <v>0</v>
      </c>
      <c r="AA768" s="12">
        <f t="shared" si="1098"/>
        <v>0</v>
      </c>
      <c r="AB768" s="12">
        <v>0</v>
      </c>
      <c r="AC768" s="12">
        <v>0</v>
      </c>
      <c r="AD768" s="12">
        <f t="shared" ref="AD768:AV768" si="1099">SUM(AD769:AD772)</f>
        <v>0</v>
      </c>
      <c r="AE768" s="12">
        <f t="shared" si="1099"/>
        <v>0</v>
      </c>
      <c r="AF768" s="12">
        <f t="shared" si="1099"/>
        <v>0</v>
      </c>
      <c r="AG768" s="12">
        <f t="shared" si="1099"/>
        <v>0</v>
      </c>
      <c r="AH768" s="12">
        <f t="shared" si="1099"/>
        <v>0</v>
      </c>
      <c r="AI768" s="12">
        <f t="shared" si="1099"/>
        <v>0</v>
      </c>
      <c r="AJ768" s="12">
        <f t="shared" si="1099"/>
        <v>0</v>
      </c>
      <c r="AK768" s="12">
        <f t="shared" si="1099"/>
        <v>0</v>
      </c>
      <c r="AL768" s="12">
        <f t="shared" si="1099"/>
        <v>0</v>
      </c>
      <c r="AM768" s="12">
        <f t="shared" si="1099"/>
        <v>0</v>
      </c>
      <c r="AN768" s="12">
        <f t="shared" si="1099"/>
        <v>0</v>
      </c>
      <c r="AO768" s="12">
        <f t="shared" si="1099"/>
        <v>0</v>
      </c>
      <c r="AP768" s="12">
        <f t="shared" si="1099"/>
        <v>0</v>
      </c>
      <c r="AQ768" s="12">
        <f t="shared" si="1099"/>
        <v>0</v>
      </c>
      <c r="AR768" s="12">
        <f t="shared" si="1099"/>
        <v>0</v>
      </c>
      <c r="AS768" s="12">
        <f t="shared" si="1099"/>
        <v>0</v>
      </c>
      <c r="AT768" s="12">
        <f t="shared" si="1099"/>
        <v>0</v>
      </c>
      <c r="AU768" s="12">
        <f t="shared" si="1099"/>
        <v>0</v>
      </c>
      <c r="AV768" s="12">
        <f t="shared" si="1099"/>
        <v>0</v>
      </c>
      <c r="AW768" s="12">
        <v>0</v>
      </c>
      <c r="AX768" s="12">
        <v>0</v>
      </c>
      <c r="AY768" s="12">
        <f t="shared" ref="AY768:BQ768" si="1100">SUM(AY769:AY772)</f>
        <v>0</v>
      </c>
      <c r="AZ768" s="12">
        <f t="shared" si="1100"/>
        <v>0</v>
      </c>
      <c r="BA768" s="12">
        <f t="shared" si="1100"/>
        <v>0</v>
      </c>
      <c r="BB768" s="12">
        <f t="shared" si="1100"/>
        <v>0</v>
      </c>
      <c r="BC768" s="12">
        <f t="shared" si="1100"/>
        <v>0</v>
      </c>
      <c r="BD768" s="12">
        <f t="shared" si="1100"/>
        <v>0</v>
      </c>
      <c r="BE768" s="12">
        <f t="shared" si="1100"/>
        <v>0</v>
      </c>
      <c r="BF768" s="12">
        <f t="shared" si="1100"/>
        <v>0</v>
      </c>
      <c r="BG768" s="12">
        <f t="shared" si="1100"/>
        <v>0</v>
      </c>
      <c r="BH768" s="12">
        <f t="shared" si="1100"/>
        <v>0</v>
      </c>
      <c r="BI768" s="12">
        <f t="shared" si="1100"/>
        <v>0</v>
      </c>
      <c r="BJ768" s="12">
        <f t="shared" si="1100"/>
        <v>0</v>
      </c>
      <c r="BK768" s="12">
        <f t="shared" si="1100"/>
        <v>0</v>
      </c>
      <c r="BL768" s="12">
        <f t="shared" si="1100"/>
        <v>0</v>
      </c>
      <c r="BM768" s="12">
        <f t="shared" si="1100"/>
        <v>0</v>
      </c>
      <c r="BN768" s="12">
        <f t="shared" si="1100"/>
        <v>0</v>
      </c>
      <c r="BO768" s="12">
        <f t="shared" si="1100"/>
        <v>0</v>
      </c>
      <c r="BP768" s="12">
        <f t="shared" si="1100"/>
        <v>0</v>
      </c>
      <c r="BQ768" s="12">
        <f t="shared" si="1100"/>
        <v>0</v>
      </c>
      <c r="BR768" s="12">
        <v>0</v>
      </c>
      <c r="BS768" s="12">
        <v>0</v>
      </c>
    </row>
    <row r="769" spans="1:71" x14ac:dyDescent="0.25">
      <c r="A769" s="4" t="s">
        <v>231</v>
      </c>
      <c r="B769" s="4" t="s">
        <v>3</v>
      </c>
      <c r="C769" s="4" t="s">
        <v>15</v>
      </c>
      <c r="D769" s="65" t="s">
        <v>351</v>
      </c>
      <c r="E769" s="75">
        <v>6143</v>
      </c>
      <c r="F769" s="65" t="s">
        <v>373</v>
      </c>
      <c r="G769" s="60" t="s">
        <v>1898</v>
      </c>
      <c r="H769" s="13" t="s">
        <v>374</v>
      </c>
      <c r="I769" s="14">
        <v>0</v>
      </c>
      <c r="J769" s="14"/>
      <c r="K769" s="14"/>
      <c r="L769" s="14"/>
      <c r="M769" s="14"/>
      <c r="N769" s="14"/>
      <c r="O769" s="14">
        <f t="shared" si="1068"/>
        <v>0</v>
      </c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>
        <v>0</v>
      </c>
      <c r="AC769" s="14">
        <v>0</v>
      </c>
      <c r="AD769" s="14">
        <v>0</v>
      </c>
      <c r="AE769" s="14"/>
      <c r="AF769" s="14"/>
      <c r="AG769" s="14"/>
      <c r="AH769" s="14"/>
      <c r="AI769" s="14"/>
      <c r="AJ769" s="14">
        <f t="shared" si="1069"/>
        <v>0</v>
      </c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>
        <v>0</v>
      </c>
      <c r="AX769" s="14">
        <v>0</v>
      </c>
      <c r="AY769" s="14">
        <v>0</v>
      </c>
      <c r="AZ769" s="14"/>
      <c r="BA769" s="14"/>
      <c r="BB769" s="14"/>
      <c r="BC769" s="14"/>
      <c r="BD769" s="14"/>
      <c r="BE769" s="14">
        <f t="shared" si="1070"/>
        <v>0</v>
      </c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>
        <v>0</v>
      </c>
      <c r="BS769" s="14">
        <v>0</v>
      </c>
    </row>
    <row r="770" spans="1:71" x14ac:dyDescent="0.25">
      <c r="A770" s="4" t="s">
        <v>231</v>
      </c>
      <c r="B770" s="4" t="s">
        <v>3</v>
      </c>
      <c r="C770" s="4" t="s">
        <v>15</v>
      </c>
      <c r="D770" s="65" t="s">
        <v>351</v>
      </c>
      <c r="E770" s="75">
        <v>6143</v>
      </c>
      <c r="F770" s="65" t="s">
        <v>375</v>
      </c>
      <c r="G770" s="60" t="s">
        <v>1898</v>
      </c>
      <c r="H770" s="13" t="s">
        <v>376</v>
      </c>
      <c r="I770" s="14">
        <v>0</v>
      </c>
      <c r="J770" s="14"/>
      <c r="K770" s="14"/>
      <c r="L770" s="14"/>
      <c r="M770" s="14"/>
      <c r="N770" s="14"/>
      <c r="O770" s="14">
        <f t="shared" si="1068"/>
        <v>0</v>
      </c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>
        <v>0</v>
      </c>
      <c r="AC770" s="14">
        <v>0</v>
      </c>
      <c r="AD770" s="14">
        <v>0</v>
      </c>
      <c r="AE770" s="14"/>
      <c r="AF770" s="14"/>
      <c r="AG770" s="14"/>
      <c r="AH770" s="14"/>
      <c r="AI770" s="14"/>
      <c r="AJ770" s="14">
        <f t="shared" si="1069"/>
        <v>0</v>
      </c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>
        <v>0</v>
      </c>
      <c r="AX770" s="14">
        <v>0</v>
      </c>
      <c r="AY770" s="14">
        <v>0</v>
      </c>
      <c r="AZ770" s="14"/>
      <c r="BA770" s="14"/>
      <c r="BB770" s="14"/>
      <c r="BC770" s="14"/>
      <c r="BD770" s="14"/>
      <c r="BE770" s="14">
        <f t="shared" si="1070"/>
        <v>0</v>
      </c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>
        <v>0</v>
      </c>
      <c r="BS770" s="14">
        <v>0</v>
      </c>
    </row>
    <row r="771" spans="1:71" x14ac:dyDescent="0.25">
      <c r="A771" s="4" t="s">
        <v>231</v>
      </c>
      <c r="B771" s="4" t="s">
        <v>3</v>
      </c>
      <c r="C771" s="4" t="s">
        <v>15</v>
      </c>
      <c r="D771" s="65" t="s">
        <v>351</v>
      </c>
      <c r="E771" s="75">
        <v>6143</v>
      </c>
      <c r="F771" s="65" t="s">
        <v>377</v>
      </c>
      <c r="G771" s="60" t="s">
        <v>1891</v>
      </c>
      <c r="H771" s="13" t="s">
        <v>378</v>
      </c>
      <c r="I771" s="14">
        <v>0</v>
      </c>
      <c r="J771" s="14"/>
      <c r="K771" s="14"/>
      <c r="L771" s="14"/>
      <c r="M771" s="14"/>
      <c r="N771" s="14"/>
      <c r="O771" s="14">
        <f t="shared" si="1068"/>
        <v>0</v>
      </c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>
        <v>0</v>
      </c>
      <c r="AC771" s="14">
        <v>0</v>
      </c>
      <c r="AD771" s="14">
        <v>0</v>
      </c>
      <c r="AE771" s="14"/>
      <c r="AF771" s="14"/>
      <c r="AG771" s="14"/>
      <c r="AH771" s="14"/>
      <c r="AI771" s="14"/>
      <c r="AJ771" s="14">
        <f t="shared" si="1069"/>
        <v>0</v>
      </c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>
        <v>0</v>
      </c>
      <c r="AX771" s="14">
        <v>0</v>
      </c>
      <c r="AY771" s="14">
        <v>0</v>
      </c>
      <c r="AZ771" s="14"/>
      <c r="BA771" s="14"/>
      <c r="BB771" s="14"/>
      <c r="BC771" s="14"/>
      <c r="BD771" s="14"/>
      <c r="BE771" s="14">
        <f t="shared" si="1070"/>
        <v>0</v>
      </c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>
        <v>0</v>
      </c>
      <c r="BS771" s="14">
        <v>0</v>
      </c>
    </row>
    <row r="772" spans="1:71" ht="22.5" x14ac:dyDescent="0.25">
      <c r="A772" s="4" t="s">
        <v>231</v>
      </c>
      <c r="B772" s="4" t="s">
        <v>3</v>
      </c>
      <c r="C772" s="4" t="s">
        <v>15</v>
      </c>
      <c r="D772" s="65" t="s">
        <v>351</v>
      </c>
      <c r="E772" s="75">
        <v>6143</v>
      </c>
      <c r="F772" s="65" t="s">
        <v>379</v>
      </c>
      <c r="G772" s="60" t="s">
        <v>1898</v>
      </c>
      <c r="H772" s="13" t="s">
        <v>380</v>
      </c>
      <c r="I772" s="14">
        <v>0</v>
      </c>
      <c r="J772" s="14"/>
      <c r="K772" s="14"/>
      <c r="L772" s="14"/>
      <c r="M772" s="14"/>
      <c r="N772" s="14"/>
      <c r="O772" s="14">
        <f t="shared" si="1068"/>
        <v>0</v>
      </c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>
        <v>0</v>
      </c>
      <c r="AC772" s="14">
        <v>0</v>
      </c>
      <c r="AD772" s="14">
        <v>0</v>
      </c>
      <c r="AE772" s="14"/>
      <c r="AF772" s="14"/>
      <c r="AG772" s="14"/>
      <c r="AH772" s="14"/>
      <c r="AI772" s="14"/>
      <c r="AJ772" s="14">
        <f t="shared" si="1069"/>
        <v>0</v>
      </c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>
        <v>0</v>
      </c>
      <c r="AX772" s="14">
        <v>0</v>
      </c>
      <c r="AY772" s="14">
        <v>0</v>
      </c>
      <c r="AZ772" s="14"/>
      <c r="BA772" s="14"/>
      <c r="BB772" s="14"/>
      <c r="BC772" s="14"/>
      <c r="BD772" s="14"/>
      <c r="BE772" s="14">
        <f t="shared" si="1070"/>
        <v>0</v>
      </c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>
        <v>0</v>
      </c>
      <c r="BS772" s="14">
        <v>0</v>
      </c>
    </row>
    <row r="773" spans="1:71" x14ac:dyDescent="0.25">
      <c r="A773" s="1" t="s">
        <v>231</v>
      </c>
      <c r="B773" s="1" t="s">
        <v>3</v>
      </c>
      <c r="C773" s="1" t="s">
        <v>15</v>
      </c>
      <c r="D773" s="68" t="s">
        <v>351</v>
      </c>
      <c r="E773" s="68" t="s">
        <v>62</v>
      </c>
      <c r="F773" s="65" t="s">
        <v>1</v>
      </c>
      <c r="G773" s="13" t="s">
        <v>1</v>
      </c>
      <c r="H773" s="2" t="s">
        <v>63</v>
      </c>
      <c r="I773" s="12">
        <f t="shared" ref="I773:AA773" si="1101">SUM(I774:I775)</f>
        <v>0</v>
      </c>
      <c r="J773" s="12">
        <f t="shared" si="1101"/>
        <v>0</v>
      </c>
      <c r="K773" s="12">
        <f t="shared" si="1101"/>
        <v>0</v>
      </c>
      <c r="L773" s="12">
        <f t="shared" si="1101"/>
        <v>0</v>
      </c>
      <c r="M773" s="12">
        <f t="shared" si="1101"/>
        <v>0</v>
      </c>
      <c r="N773" s="12">
        <f t="shared" si="1101"/>
        <v>0</v>
      </c>
      <c r="O773" s="12">
        <f t="shared" si="1101"/>
        <v>0</v>
      </c>
      <c r="P773" s="12">
        <f t="shared" si="1101"/>
        <v>0</v>
      </c>
      <c r="Q773" s="12">
        <f t="shared" si="1101"/>
        <v>0</v>
      </c>
      <c r="R773" s="12">
        <f t="shared" si="1101"/>
        <v>0</v>
      </c>
      <c r="S773" s="12">
        <f t="shared" si="1101"/>
        <v>0</v>
      </c>
      <c r="T773" s="12">
        <f t="shared" si="1101"/>
        <v>0</v>
      </c>
      <c r="U773" s="12">
        <f t="shared" si="1101"/>
        <v>0</v>
      </c>
      <c r="V773" s="12">
        <f t="shared" si="1101"/>
        <v>0</v>
      </c>
      <c r="W773" s="12">
        <f t="shared" si="1101"/>
        <v>0</v>
      </c>
      <c r="X773" s="12">
        <f t="shared" si="1101"/>
        <v>0</v>
      </c>
      <c r="Y773" s="12">
        <f t="shared" si="1101"/>
        <v>0</v>
      </c>
      <c r="Z773" s="12">
        <f t="shared" si="1101"/>
        <v>0</v>
      </c>
      <c r="AA773" s="12">
        <f t="shared" si="1101"/>
        <v>0</v>
      </c>
      <c r="AB773" s="12">
        <v>0</v>
      </c>
      <c r="AC773" s="12">
        <v>0</v>
      </c>
      <c r="AD773" s="12">
        <f t="shared" ref="AD773:AV773" si="1102">SUM(AD774:AD775)</f>
        <v>0</v>
      </c>
      <c r="AE773" s="12">
        <f t="shared" si="1102"/>
        <v>0</v>
      </c>
      <c r="AF773" s="12">
        <f t="shared" si="1102"/>
        <v>0</v>
      </c>
      <c r="AG773" s="12">
        <f t="shared" si="1102"/>
        <v>0</v>
      </c>
      <c r="AH773" s="12">
        <f t="shared" si="1102"/>
        <v>0</v>
      </c>
      <c r="AI773" s="12">
        <f t="shared" si="1102"/>
        <v>0</v>
      </c>
      <c r="AJ773" s="12">
        <f t="shared" si="1102"/>
        <v>0</v>
      </c>
      <c r="AK773" s="12">
        <f t="shared" si="1102"/>
        <v>0</v>
      </c>
      <c r="AL773" s="12">
        <f t="shared" si="1102"/>
        <v>0</v>
      </c>
      <c r="AM773" s="12">
        <f t="shared" si="1102"/>
        <v>0</v>
      </c>
      <c r="AN773" s="12">
        <f t="shared" si="1102"/>
        <v>0</v>
      </c>
      <c r="AO773" s="12">
        <f t="shared" si="1102"/>
        <v>0</v>
      </c>
      <c r="AP773" s="12">
        <f t="shared" si="1102"/>
        <v>0</v>
      </c>
      <c r="AQ773" s="12">
        <f t="shared" si="1102"/>
        <v>0</v>
      </c>
      <c r="AR773" s="12">
        <f t="shared" si="1102"/>
        <v>0</v>
      </c>
      <c r="AS773" s="12">
        <f t="shared" si="1102"/>
        <v>0</v>
      </c>
      <c r="AT773" s="12">
        <f t="shared" si="1102"/>
        <v>0</v>
      </c>
      <c r="AU773" s="12">
        <f t="shared" si="1102"/>
        <v>0</v>
      </c>
      <c r="AV773" s="12">
        <f t="shared" si="1102"/>
        <v>0</v>
      </c>
      <c r="AW773" s="12">
        <v>0</v>
      </c>
      <c r="AX773" s="12">
        <v>0</v>
      </c>
      <c r="AY773" s="12">
        <f t="shared" ref="AY773:BQ773" si="1103">SUM(AY774:AY775)</f>
        <v>0</v>
      </c>
      <c r="AZ773" s="12">
        <f t="shared" si="1103"/>
        <v>0</v>
      </c>
      <c r="BA773" s="12">
        <f t="shared" si="1103"/>
        <v>0</v>
      </c>
      <c r="BB773" s="12">
        <f t="shared" si="1103"/>
        <v>0</v>
      </c>
      <c r="BC773" s="12">
        <f t="shared" si="1103"/>
        <v>0</v>
      </c>
      <c r="BD773" s="12">
        <f t="shared" si="1103"/>
        <v>0</v>
      </c>
      <c r="BE773" s="12">
        <f t="shared" si="1103"/>
        <v>0</v>
      </c>
      <c r="BF773" s="12">
        <f t="shared" si="1103"/>
        <v>0</v>
      </c>
      <c r="BG773" s="12">
        <f t="shared" si="1103"/>
        <v>0</v>
      </c>
      <c r="BH773" s="12">
        <f t="shared" si="1103"/>
        <v>0</v>
      </c>
      <c r="BI773" s="12">
        <f t="shared" si="1103"/>
        <v>0</v>
      </c>
      <c r="BJ773" s="12">
        <f t="shared" si="1103"/>
        <v>0</v>
      </c>
      <c r="BK773" s="12">
        <f t="shared" si="1103"/>
        <v>0</v>
      </c>
      <c r="BL773" s="12">
        <f t="shared" si="1103"/>
        <v>0</v>
      </c>
      <c r="BM773" s="12">
        <f t="shared" si="1103"/>
        <v>0</v>
      </c>
      <c r="BN773" s="12">
        <f t="shared" si="1103"/>
        <v>0</v>
      </c>
      <c r="BO773" s="12">
        <f t="shared" si="1103"/>
        <v>0</v>
      </c>
      <c r="BP773" s="12">
        <f t="shared" si="1103"/>
        <v>0</v>
      </c>
      <c r="BQ773" s="12">
        <f t="shared" si="1103"/>
        <v>0</v>
      </c>
      <c r="BR773" s="12">
        <v>0</v>
      </c>
      <c r="BS773" s="12">
        <v>0</v>
      </c>
    </row>
    <row r="774" spans="1:71" x14ac:dyDescent="0.25">
      <c r="A774" s="4" t="s">
        <v>231</v>
      </c>
      <c r="B774" s="4" t="s">
        <v>3</v>
      </c>
      <c r="C774" s="4" t="s">
        <v>15</v>
      </c>
      <c r="D774" s="65" t="s">
        <v>351</v>
      </c>
      <c r="E774" s="75">
        <v>6148</v>
      </c>
      <c r="F774" s="65"/>
      <c r="G774" s="60" t="s">
        <v>1875</v>
      </c>
      <c r="H774" s="13" t="s">
        <v>63</v>
      </c>
      <c r="I774" s="14">
        <v>0</v>
      </c>
      <c r="J774" s="14"/>
      <c r="K774" s="14"/>
      <c r="L774" s="14"/>
      <c r="M774" s="14"/>
      <c r="N774" s="14"/>
      <c r="O774" s="14">
        <f t="shared" si="1068"/>
        <v>0</v>
      </c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>
        <v>0</v>
      </c>
      <c r="AC774" s="14">
        <v>0</v>
      </c>
      <c r="AD774" s="14">
        <v>0</v>
      </c>
      <c r="AE774" s="14"/>
      <c r="AF774" s="14"/>
      <c r="AG774" s="14"/>
      <c r="AH774" s="14"/>
      <c r="AI774" s="14"/>
      <c r="AJ774" s="14">
        <f t="shared" si="1069"/>
        <v>0</v>
      </c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>
        <v>0</v>
      </c>
      <c r="AX774" s="14">
        <v>0</v>
      </c>
      <c r="AY774" s="14">
        <v>0</v>
      </c>
      <c r="AZ774" s="14"/>
      <c r="BA774" s="14"/>
      <c r="BB774" s="14"/>
      <c r="BC774" s="14"/>
      <c r="BD774" s="14"/>
      <c r="BE774" s="14">
        <f t="shared" si="1070"/>
        <v>0</v>
      </c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>
        <v>0</v>
      </c>
      <c r="BS774" s="14">
        <v>0</v>
      </c>
    </row>
    <row r="775" spans="1:71" x14ac:dyDescent="0.25">
      <c r="A775" s="4" t="s">
        <v>231</v>
      </c>
      <c r="B775" s="4" t="s">
        <v>3</v>
      </c>
      <c r="C775" s="4" t="s">
        <v>15</v>
      </c>
      <c r="D775" s="65" t="s">
        <v>351</v>
      </c>
      <c r="E775" s="75">
        <v>6148</v>
      </c>
      <c r="F775" s="65" t="s">
        <v>381</v>
      </c>
      <c r="G775" s="60" t="s">
        <v>1875</v>
      </c>
      <c r="H775" s="13" t="s">
        <v>382</v>
      </c>
      <c r="I775" s="14">
        <v>0</v>
      </c>
      <c r="J775" s="14"/>
      <c r="K775" s="14"/>
      <c r="L775" s="14"/>
      <c r="M775" s="14"/>
      <c r="N775" s="14"/>
      <c r="O775" s="14">
        <f t="shared" si="1068"/>
        <v>0</v>
      </c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>
        <v>0</v>
      </c>
      <c r="AC775" s="14">
        <v>0</v>
      </c>
      <c r="AD775" s="14">
        <v>0</v>
      </c>
      <c r="AE775" s="14"/>
      <c r="AF775" s="14"/>
      <c r="AG775" s="14"/>
      <c r="AH775" s="14"/>
      <c r="AI775" s="14"/>
      <c r="AJ775" s="14">
        <f t="shared" si="1069"/>
        <v>0</v>
      </c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>
        <v>0</v>
      </c>
      <c r="AX775" s="14">
        <v>0</v>
      </c>
      <c r="AY775" s="14">
        <v>0</v>
      </c>
      <c r="AZ775" s="14"/>
      <c r="BA775" s="14"/>
      <c r="BB775" s="14"/>
      <c r="BC775" s="14"/>
      <c r="BD775" s="14"/>
      <c r="BE775" s="14">
        <f t="shared" si="1070"/>
        <v>0</v>
      </c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>
        <v>0</v>
      </c>
      <c r="BS775" s="14">
        <v>0</v>
      </c>
    </row>
    <row r="776" spans="1:71" ht="22.5" x14ac:dyDescent="0.25">
      <c r="A776" s="1" t="s">
        <v>1</v>
      </c>
      <c r="B776" s="1" t="s">
        <v>1</v>
      </c>
      <c r="C776" s="1" t="s">
        <v>1</v>
      </c>
      <c r="D776" s="64" t="s">
        <v>1</v>
      </c>
      <c r="E776" s="64" t="s">
        <v>1</v>
      </c>
      <c r="F776" s="64" t="s">
        <v>1</v>
      </c>
      <c r="G776" s="2" t="s">
        <v>1</v>
      </c>
      <c r="H776" s="10" t="s">
        <v>266</v>
      </c>
      <c r="I776" s="11">
        <f t="shared" ref="I776:AA776" si="1104">SUM(I777)</f>
        <v>0</v>
      </c>
      <c r="J776" s="11">
        <f t="shared" si="1104"/>
        <v>0</v>
      </c>
      <c r="K776" s="11">
        <f t="shared" si="1104"/>
        <v>0</v>
      </c>
      <c r="L776" s="11">
        <f t="shared" si="1104"/>
        <v>0</v>
      </c>
      <c r="M776" s="11">
        <f t="shared" si="1104"/>
        <v>0</v>
      </c>
      <c r="N776" s="11">
        <f t="shared" si="1104"/>
        <v>0</v>
      </c>
      <c r="O776" s="11">
        <f t="shared" si="1104"/>
        <v>0</v>
      </c>
      <c r="P776" s="11">
        <f t="shared" si="1104"/>
        <v>0</v>
      </c>
      <c r="Q776" s="11">
        <f t="shared" si="1104"/>
        <v>0</v>
      </c>
      <c r="R776" s="11">
        <f t="shared" si="1104"/>
        <v>0</v>
      </c>
      <c r="S776" s="11">
        <f t="shared" si="1104"/>
        <v>0</v>
      </c>
      <c r="T776" s="11">
        <f t="shared" si="1104"/>
        <v>0</v>
      </c>
      <c r="U776" s="11">
        <f t="shared" si="1104"/>
        <v>0</v>
      </c>
      <c r="V776" s="11">
        <f t="shared" si="1104"/>
        <v>0</v>
      </c>
      <c r="W776" s="11">
        <f t="shared" si="1104"/>
        <v>0</v>
      </c>
      <c r="X776" s="11">
        <f t="shared" si="1104"/>
        <v>0</v>
      </c>
      <c r="Y776" s="11">
        <f t="shared" si="1104"/>
        <v>0</v>
      </c>
      <c r="Z776" s="11">
        <f t="shared" si="1104"/>
        <v>0</v>
      </c>
      <c r="AA776" s="11">
        <f t="shared" si="1104"/>
        <v>0</v>
      </c>
      <c r="AB776" s="11">
        <v>0</v>
      </c>
      <c r="AC776" s="11">
        <v>0</v>
      </c>
      <c r="AD776" s="11">
        <f t="shared" ref="AD776:AV776" si="1105">SUM(AD777)</f>
        <v>0</v>
      </c>
      <c r="AE776" s="11">
        <f t="shared" si="1105"/>
        <v>0</v>
      </c>
      <c r="AF776" s="11">
        <f t="shared" si="1105"/>
        <v>0</v>
      </c>
      <c r="AG776" s="11">
        <f t="shared" si="1105"/>
        <v>0</v>
      </c>
      <c r="AH776" s="11">
        <f t="shared" si="1105"/>
        <v>0</v>
      </c>
      <c r="AI776" s="11">
        <f t="shared" si="1105"/>
        <v>0</v>
      </c>
      <c r="AJ776" s="11">
        <f t="shared" si="1105"/>
        <v>0</v>
      </c>
      <c r="AK776" s="11">
        <f t="shared" si="1105"/>
        <v>0</v>
      </c>
      <c r="AL776" s="11">
        <f t="shared" si="1105"/>
        <v>0</v>
      </c>
      <c r="AM776" s="11">
        <f t="shared" si="1105"/>
        <v>0</v>
      </c>
      <c r="AN776" s="11">
        <f t="shared" si="1105"/>
        <v>0</v>
      </c>
      <c r="AO776" s="11">
        <f t="shared" si="1105"/>
        <v>0</v>
      </c>
      <c r="AP776" s="11">
        <f t="shared" si="1105"/>
        <v>0</v>
      </c>
      <c r="AQ776" s="11">
        <f t="shared" si="1105"/>
        <v>0</v>
      </c>
      <c r="AR776" s="11">
        <f t="shared" si="1105"/>
        <v>0</v>
      </c>
      <c r="AS776" s="11">
        <f t="shared" si="1105"/>
        <v>0</v>
      </c>
      <c r="AT776" s="11">
        <f t="shared" si="1105"/>
        <v>0</v>
      </c>
      <c r="AU776" s="11">
        <f t="shared" si="1105"/>
        <v>0</v>
      </c>
      <c r="AV776" s="11">
        <f t="shared" si="1105"/>
        <v>0</v>
      </c>
      <c r="AW776" s="11">
        <v>0</v>
      </c>
      <c r="AX776" s="11">
        <v>0</v>
      </c>
      <c r="AY776" s="11">
        <f t="shared" ref="AY776:BQ776" si="1106">SUM(AY777)</f>
        <v>0</v>
      </c>
      <c r="AZ776" s="11">
        <f t="shared" si="1106"/>
        <v>674369</v>
      </c>
      <c r="BA776" s="11">
        <f t="shared" si="1106"/>
        <v>0</v>
      </c>
      <c r="BB776" s="11">
        <f t="shared" si="1106"/>
        <v>0</v>
      </c>
      <c r="BC776" s="11">
        <f t="shared" si="1106"/>
        <v>0</v>
      </c>
      <c r="BD776" s="11">
        <f t="shared" si="1106"/>
        <v>0</v>
      </c>
      <c r="BE776" s="11">
        <f t="shared" si="1106"/>
        <v>674369</v>
      </c>
      <c r="BF776" s="11">
        <f t="shared" si="1106"/>
        <v>0</v>
      </c>
      <c r="BG776" s="11">
        <f t="shared" si="1106"/>
        <v>0</v>
      </c>
      <c r="BH776" s="11">
        <f t="shared" si="1106"/>
        <v>674369</v>
      </c>
      <c r="BI776" s="11">
        <f t="shared" si="1106"/>
        <v>0</v>
      </c>
      <c r="BJ776" s="11">
        <f t="shared" si="1106"/>
        <v>0</v>
      </c>
      <c r="BK776" s="11">
        <f t="shared" si="1106"/>
        <v>0</v>
      </c>
      <c r="BL776" s="11">
        <f t="shared" si="1106"/>
        <v>0</v>
      </c>
      <c r="BM776" s="11">
        <f t="shared" si="1106"/>
        <v>0</v>
      </c>
      <c r="BN776" s="11">
        <f t="shared" si="1106"/>
        <v>0</v>
      </c>
      <c r="BO776" s="11">
        <f t="shared" si="1106"/>
        <v>0</v>
      </c>
      <c r="BP776" s="11">
        <f t="shared" si="1106"/>
        <v>0</v>
      </c>
      <c r="BQ776" s="11">
        <f t="shared" si="1106"/>
        <v>0</v>
      </c>
      <c r="BR776" s="11">
        <v>674369</v>
      </c>
      <c r="BS776" s="11">
        <v>0</v>
      </c>
    </row>
    <row r="777" spans="1:71" x14ac:dyDescent="0.25">
      <c r="A777" s="4" t="s">
        <v>231</v>
      </c>
      <c r="B777" s="4" t="s">
        <v>3</v>
      </c>
      <c r="C777" s="4" t="s">
        <v>15</v>
      </c>
      <c r="D777" s="65" t="s">
        <v>351</v>
      </c>
      <c r="E777" s="64" t="s">
        <v>267</v>
      </c>
      <c r="F777" s="64" t="s">
        <v>1</v>
      </c>
      <c r="G777" s="2" t="s">
        <v>1</v>
      </c>
      <c r="H777" s="2" t="s">
        <v>268</v>
      </c>
      <c r="I777" s="12">
        <f t="shared" ref="I777:AA777" si="1107">SUM(I778,I782,I785)</f>
        <v>0</v>
      </c>
      <c r="J777" s="12">
        <f t="shared" si="1107"/>
        <v>0</v>
      </c>
      <c r="K777" s="12">
        <f t="shared" si="1107"/>
        <v>0</v>
      </c>
      <c r="L777" s="12">
        <f t="shared" si="1107"/>
        <v>0</v>
      </c>
      <c r="M777" s="12">
        <f t="shared" si="1107"/>
        <v>0</v>
      </c>
      <c r="N777" s="12">
        <f t="shared" si="1107"/>
        <v>0</v>
      </c>
      <c r="O777" s="12">
        <f t="shared" ref="O777" si="1108">SUM(O778,O782,O785)</f>
        <v>0</v>
      </c>
      <c r="P777" s="12">
        <f t="shared" si="1107"/>
        <v>0</v>
      </c>
      <c r="Q777" s="12">
        <f t="shared" si="1107"/>
        <v>0</v>
      </c>
      <c r="R777" s="12">
        <f t="shared" si="1107"/>
        <v>0</v>
      </c>
      <c r="S777" s="12">
        <f t="shared" si="1107"/>
        <v>0</v>
      </c>
      <c r="T777" s="12">
        <f t="shared" si="1107"/>
        <v>0</v>
      </c>
      <c r="U777" s="12">
        <f t="shared" si="1107"/>
        <v>0</v>
      </c>
      <c r="V777" s="12">
        <f t="shared" si="1107"/>
        <v>0</v>
      </c>
      <c r="W777" s="12">
        <f t="shared" si="1107"/>
        <v>0</v>
      </c>
      <c r="X777" s="12">
        <f t="shared" si="1107"/>
        <v>0</v>
      </c>
      <c r="Y777" s="12">
        <f t="shared" si="1107"/>
        <v>0</v>
      </c>
      <c r="Z777" s="12">
        <f t="shared" si="1107"/>
        <v>0</v>
      </c>
      <c r="AA777" s="12">
        <f t="shared" si="1107"/>
        <v>0</v>
      </c>
      <c r="AB777" s="12">
        <v>0</v>
      </c>
      <c r="AC777" s="12">
        <v>0</v>
      </c>
      <c r="AD777" s="12">
        <f t="shared" ref="AD777:AV777" si="1109">SUM(AD778,AD782,AD785)</f>
        <v>0</v>
      </c>
      <c r="AE777" s="12">
        <f t="shared" si="1109"/>
        <v>0</v>
      </c>
      <c r="AF777" s="12">
        <f t="shared" si="1109"/>
        <v>0</v>
      </c>
      <c r="AG777" s="12">
        <f t="shared" si="1109"/>
        <v>0</v>
      </c>
      <c r="AH777" s="12">
        <f t="shared" si="1109"/>
        <v>0</v>
      </c>
      <c r="AI777" s="12">
        <f t="shared" si="1109"/>
        <v>0</v>
      </c>
      <c r="AJ777" s="12">
        <f t="shared" ref="AJ777" si="1110">SUM(AJ778,AJ782,AJ785)</f>
        <v>0</v>
      </c>
      <c r="AK777" s="12">
        <f t="shared" si="1109"/>
        <v>0</v>
      </c>
      <c r="AL777" s="12">
        <f t="shared" si="1109"/>
        <v>0</v>
      </c>
      <c r="AM777" s="12">
        <f t="shared" si="1109"/>
        <v>0</v>
      </c>
      <c r="AN777" s="12">
        <f t="shared" si="1109"/>
        <v>0</v>
      </c>
      <c r="AO777" s="12">
        <f t="shared" si="1109"/>
        <v>0</v>
      </c>
      <c r="AP777" s="12">
        <f t="shared" si="1109"/>
        <v>0</v>
      </c>
      <c r="AQ777" s="12">
        <f t="shared" si="1109"/>
        <v>0</v>
      </c>
      <c r="AR777" s="12">
        <f t="shared" si="1109"/>
        <v>0</v>
      </c>
      <c r="AS777" s="12">
        <f t="shared" si="1109"/>
        <v>0</v>
      </c>
      <c r="AT777" s="12">
        <f t="shared" si="1109"/>
        <v>0</v>
      </c>
      <c r="AU777" s="12">
        <f t="shared" si="1109"/>
        <v>0</v>
      </c>
      <c r="AV777" s="12">
        <f t="shared" si="1109"/>
        <v>0</v>
      </c>
      <c r="AW777" s="12">
        <v>0</v>
      </c>
      <c r="AX777" s="12">
        <v>0</v>
      </c>
      <c r="AY777" s="12">
        <f t="shared" ref="AY777:BQ777" si="1111">SUM(AY778,AY782,AY785)</f>
        <v>0</v>
      </c>
      <c r="AZ777" s="12">
        <f t="shared" si="1111"/>
        <v>674369</v>
      </c>
      <c r="BA777" s="12">
        <f t="shared" si="1111"/>
        <v>0</v>
      </c>
      <c r="BB777" s="12">
        <f t="shared" si="1111"/>
        <v>0</v>
      </c>
      <c r="BC777" s="12">
        <f t="shared" si="1111"/>
        <v>0</v>
      </c>
      <c r="BD777" s="12">
        <f t="shared" si="1111"/>
        <v>0</v>
      </c>
      <c r="BE777" s="12">
        <f t="shared" ref="BE777" si="1112">SUM(BE778,BE782,BE785)</f>
        <v>674369</v>
      </c>
      <c r="BF777" s="12">
        <f t="shared" si="1111"/>
        <v>0</v>
      </c>
      <c r="BG777" s="12">
        <f t="shared" si="1111"/>
        <v>0</v>
      </c>
      <c r="BH777" s="12">
        <f t="shared" si="1111"/>
        <v>674369</v>
      </c>
      <c r="BI777" s="12">
        <f t="shared" si="1111"/>
        <v>0</v>
      </c>
      <c r="BJ777" s="12">
        <f t="shared" si="1111"/>
        <v>0</v>
      </c>
      <c r="BK777" s="12">
        <f t="shared" si="1111"/>
        <v>0</v>
      </c>
      <c r="BL777" s="12">
        <f t="shared" si="1111"/>
        <v>0</v>
      </c>
      <c r="BM777" s="12">
        <f t="shared" si="1111"/>
        <v>0</v>
      </c>
      <c r="BN777" s="12">
        <f t="shared" si="1111"/>
        <v>0</v>
      </c>
      <c r="BO777" s="12">
        <f t="shared" si="1111"/>
        <v>0</v>
      </c>
      <c r="BP777" s="12">
        <f t="shared" si="1111"/>
        <v>0</v>
      </c>
      <c r="BQ777" s="12">
        <f t="shared" si="1111"/>
        <v>0</v>
      </c>
      <c r="BR777" s="12">
        <v>674369</v>
      </c>
      <c r="BS777" s="12">
        <v>0</v>
      </c>
    </row>
    <row r="778" spans="1:71" x14ac:dyDescent="0.25">
      <c r="A778" s="1" t="s">
        <v>231</v>
      </c>
      <c r="B778" s="1" t="s">
        <v>3</v>
      </c>
      <c r="C778" s="1" t="s">
        <v>15</v>
      </c>
      <c r="D778" s="68" t="s">
        <v>351</v>
      </c>
      <c r="E778" s="68" t="s">
        <v>269</v>
      </c>
      <c r="F778" s="65" t="s">
        <v>1</v>
      </c>
      <c r="G778" s="13" t="s">
        <v>1</v>
      </c>
      <c r="H778" s="2" t="s">
        <v>270</v>
      </c>
      <c r="I778" s="12">
        <f t="shared" ref="I778:AA778" si="1113">SUM(I779:I781)</f>
        <v>0</v>
      </c>
      <c r="J778" s="12">
        <f t="shared" si="1113"/>
        <v>0</v>
      </c>
      <c r="K778" s="12">
        <f t="shared" si="1113"/>
        <v>0</v>
      </c>
      <c r="L778" s="12">
        <f t="shared" si="1113"/>
        <v>0</v>
      </c>
      <c r="M778" s="12">
        <f t="shared" si="1113"/>
        <v>0</v>
      </c>
      <c r="N778" s="12">
        <f t="shared" si="1113"/>
        <v>0</v>
      </c>
      <c r="O778" s="12">
        <f t="shared" ref="O778" si="1114">SUM(O779:O781)</f>
        <v>0</v>
      </c>
      <c r="P778" s="12">
        <f t="shared" si="1113"/>
        <v>0</v>
      </c>
      <c r="Q778" s="12">
        <f t="shared" si="1113"/>
        <v>0</v>
      </c>
      <c r="R778" s="12">
        <f t="shared" si="1113"/>
        <v>0</v>
      </c>
      <c r="S778" s="12">
        <f t="shared" si="1113"/>
        <v>0</v>
      </c>
      <c r="T778" s="12">
        <f t="shared" si="1113"/>
        <v>0</v>
      </c>
      <c r="U778" s="12">
        <f t="shared" si="1113"/>
        <v>0</v>
      </c>
      <c r="V778" s="12">
        <f t="shared" si="1113"/>
        <v>0</v>
      </c>
      <c r="W778" s="12">
        <f t="shared" si="1113"/>
        <v>0</v>
      </c>
      <c r="X778" s="12">
        <f t="shared" si="1113"/>
        <v>0</v>
      </c>
      <c r="Y778" s="12">
        <f t="shared" si="1113"/>
        <v>0</v>
      </c>
      <c r="Z778" s="12">
        <f t="shared" si="1113"/>
        <v>0</v>
      </c>
      <c r="AA778" s="12">
        <f t="shared" si="1113"/>
        <v>0</v>
      </c>
      <c r="AB778" s="12">
        <v>0</v>
      </c>
      <c r="AC778" s="12">
        <v>0</v>
      </c>
      <c r="AD778" s="12">
        <f t="shared" ref="AD778:AV778" si="1115">SUM(AD779:AD781)</f>
        <v>0</v>
      </c>
      <c r="AE778" s="12">
        <f t="shared" si="1115"/>
        <v>0</v>
      </c>
      <c r="AF778" s="12">
        <f t="shared" si="1115"/>
        <v>0</v>
      </c>
      <c r="AG778" s="12">
        <f t="shared" si="1115"/>
        <v>0</v>
      </c>
      <c r="AH778" s="12">
        <f t="shared" si="1115"/>
        <v>0</v>
      </c>
      <c r="AI778" s="12">
        <f t="shared" si="1115"/>
        <v>0</v>
      </c>
      <c r="AJ778" s="12">
        <f t="shared" ref="AJ778" si="1116">SUM(AJ779:AJ781)</f>
        <v>0</v>
      </c>
      <c r="AK778" s="12">
        <f t="shared" si="1115"/>
        <v>0</v>
      </c>
      <c r="AL778" s="12">
        <f t="shared" si="1115"/>
        <v>0</v>
      </c>
      <c r="AM778" s="12">
        <f t="shared" si="1115"/>
        <v>0</v>
      </c>
      <c r="AN778" s="12">
        <f t="shared" si="1115"/>
        <v>0</v>
      </c>
      <c r="AO778" s="12">
        <f t="shared" si="1115"/>
        <v>0</v>
      </c>
      <c r="AP778" s="12">
        <f t="shared" si="1115"/>
        <v>0</v>
      </c>
      <c r="AQ778" s="12">
        <f t="shared" si="1115"/>
        <v>0</v>
      </c>
      <c r="AR778" s="12">
        <f t="shared" si="1115"/>
        <v>0</v>
      </c>
      <c r="AS778" s="12">
        <f t="shared" si="1115"/>
        <v>0</v>
      </c>
      <c r="AT778" s="12">
        <f t="shared" si="1115"/>
        <v>0</v>
      </c>
      <c r="AU778" s="12">
        <f t="shared" si="1115"/>
        <v>0</v>
      </c>
      <c r="AV778" s="12">
        <f t="shared" si="1115"/>
        <v>0</v>
      </c>
      <c r="AW778" s="12">
        <v>0</v>
      </c>
      <c r="AX778" s="12">
        <v>0</v>
      </c>
      <c r="AY778" s="12">
        <f t="shared" ref="AY778:BQ778" si="1117">SUM(AY779:AY781)</f>
        <v>0</v>
      </c>
      <c r="AZ778" s="12">
        <f t="shared" si="1117"/>
        <v>0</v>
      </c>
      <c r="BA778" s="12">
        <f t="shared" si="1117"/>
        <v>0</v>
      </c>
      <c r="BB778" s="12">
        <f t="shared" si="1117"/>
        <v>0</v>
      </c>
      <c r="BC778" s="12">
        <f t="shared" si="1117"/>
        <v>0</v>
      </c>
      <c r="BD778" s="12">
        <f t="shared" si="1117"/>
        <v>0</v>
      </c>
      <c r="BE778" s="12">
        <f t="shared" ref="BE778" si="1118">SUM(BE779:BE781)</f>
        <v>0</v>
      </c>
      <c r="BF778" s="12">
        <f t="shared" si="1117"/>
        <v>0</v>
      </c>
      <c r="BG778" s="12">
        <f t="shared" si="1117"/>
        <v>0</v>
      </c>
      <c r="BH778" s="12">
        <f t="shared" si="1117"/>
        <v>0</v>
      </c>
      <c r="BI778" s="12">
        <f t="shared" si="1117"/>
        <v>0</v>
      </c>
      <c r="BJ778" s="12">
        <f t="shared" si="1117"/>
        <v>0</v>
      </c>
      <c r="BK778" s="12">
        <f t="shared" si="1117"/>
        <v>0</v>
      </c>
      <c r="BL778" s="12">
        <f t="shared" si="1117"/>
        <v>0</v>
      </c>
      <c r="BM778" s="12">
        <f t="shared" si="1117"/>
        <v>0</v>
      </c>
      <c r="BN778" s="12">
        <f t="shared" si="1117"/>
        <v>0</v>
      </c>
      <c r="BO778" s="12">
        <f t="shared" si="1117"/>
        <v>0</v>
      </c>
      <c r="BP778" s="12">
        <f t="shared" si="1117"/>
        <v>0</v>
      </c>
      <c r="BQ778" s="12">
        <f t="shared" si="1117"/>
        <v>0</v>
      </c>
      <c r="BR778" s="12">
        <v>0</v>
      </c>
      <c r="BS778" s="12">
        <v>0</v>
      </c>
    </row>
    <row r="779" spans="1:71" x14ac:dyDescent="0.25">
      <c r="A779" s="4" t="s">
        <v>231</v>
      </c>
      <c r="B779" s="4" t="s">
        <v>3</v>
      </c>
      <c r="C779" s="4" t="s">
        <v>15</v>
      </c>
      <c r="D779" s="65" t="s">
        <v>351</v>
      </c>
      <c r="E779" s="75">
        <v>6151</v>
      </c>
      <c r="F779" s="65" t="s">
        <v>383</v>
      </c>
      <c r="G779" s="60" t="s">
        <v>1898</v>
      </c>
      <c r="H779" s="13" t="s">
        <v>272</v>
      </c>
      <c r="I779" s="14">
        <v>0</v>
      </c>
      <c r="J779" s="14"/>
      <c r="K779" s="14"/>
      <c r="L779" s="14"/>
      <c r="M779" s="14"/>
      <c r="N779" s="14"/>
      <c r="O779" s="14">
        <f t="shared" si="1068"/>
        <v>0</v>
      </c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>
        <v>0</v>
      </c>
      <c r="AC779" s="14">
        <v>0</v>
      </c>
      <c r="AD779" s="14">
        <v>0</v>
      </c>
      <c r="AE779" s="14"/>
      <c r="AF779" s="14"/>
      <c r="AG779" s="14"/>
      <c r="AH779" s="14"/>
      <c r="AI779" s="14"/>
      <c r="AJ779" s="14">
        <f t="shared" si="1069"/>
        <v>0</v>
      </c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>
        <v>0</v>
      </c>
      <c r="AX779" s="14">
        <v>0</v>
      </c>
      <c r="AY779" s="14">
        <v>0</v>
      </c>
      <c r="AZ779" s="14"/>
      <c r="BA779" s="14"/>
      <c r="BB779" s="14"/>
      <c r="BC779" s="14"/>
      <c r="BD779" s="14"/>
      <c r="BE779" s="14">
        <f t="shared" si="1070"/>
        <v>0</v>
      </c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>
        <v>0</v>
      </c>
      <c r="BS779" s="14">
        <v>0</v>
      </c>
    </row>
    <row r="780" spans="1:71" x14ac:dyDescent="0.25">
      <c r="A780" s="4" t="s">
        <v>231</v>
      </c>
      <c r="B780" s="4" t="s">
        <v>3</v>
      </c>
      <c r="C780" s="4" t="s">
        <v>15</v>
      </c>
      <c r="D780" s="65" t="s">
        <v>351</v>
      </c>
      <c r="E780" s="75">
        <v>6151</v>
      </c>
      <c r="F780" s="65" t="s">
        <v>384</v>
      </c>
      <c r="G780" s="60" t="s">
        <v>1891</v>
      </c>
      <c r="H780" s="13" t="s">
        <v>385</v>
      </c>
      <c r="I780" s="14">
        <v>0</v>
      </c>
      <c r="J780" s="14"/>
      <c r="K780" s="14"/>
      <c r="L780" s="14"/>
      <c r="M780" s="14"/>
      <c r="N780" s="14"/>
      <c r="O780" s="14">
        <f t="shared" si="1068"/>
        <v>0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>
        <v>0</v>
      </c>
      <c r="AC780" s="14">
        <v>0</v>
      </c>
      <c r="AD780" s="14">
        <v>0</v>
      </c>
      <c r="AE780" s="14"/>
      <c r="AF780" s="14"/>
      <c r="AG780" s="14"/>
      <c r="AH780" s="14"/>
      <c r="AI780" s="14"/>
      <c r="AJ780" s="14">
        <f t="shared" si="1069"/>
        <v>0</v>
      </c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>
        <v>0</v>
      </c>
      <c r="AX780" s="14">
        <v>0</v>
      </c>
      <c r="AY780" s="14">
        <v>0</v>
      </c>
      <c r="AZ780" s="14"/>
      <c r="BA780" s="14"/>
      <c r="BB780" s="14"/>
      <c r="BC780" s="14"/>
      <c r="BD780" s="14"/>
      <c r="BE780" s="14">
        <f t="shared" si="1070"/>
        <v>0</v>
      </c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>
        <v>0</v>
      </c>
      <c r="BS780" s="14">
        <v>0</v>
      </c>
    </row>
    <row r="781" spans="1:71" x14ac:dyDescent="0.25">
      <c r="A781" s="4" t="s">
        <v>231</v>
      </c>
      <c r="B781" s="4" t="s">
        <v>3</v>
      </c>
      <c r="C781" s="4" t="s">
        <v>15</v>
      </c>
      <c r="D781" s="65" t="s">
        <v>351</v>
      </c>
      <c r="E781" s="75">
        <v>6151</v>
      </c>
      <c r="F781" s="65" t="s">
        <v>1852</v>
      </c>
      <c r="G781" s="60" t="s">
        <v>1898</v>
      </c>
      <c r="H781" s="13" t="s">
        <v>1797</v>
      </c>
      <c r="I781" s="14">
        <v>0</v>
      </c>
      <c r="J781" s="14"/>
      <c r="K781" s="14"/>
      <c r="L781" s="14"/>
      <c r="M781" s="14"/>
      <c r="N781" s="14"/>
      <c r="O781" s="14">
        <f t="shared" si="1068"/>
        <v>0</v>
      </c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>
        <v>0</v>
      </c>
      <c r="AC781" s="14">
        <v>0</v>
      </c>
      <c r="AD781" s="14">
        <v>0</v>
      </c>
      <c r="AE781" s="14"/>
      <c r="AF781" s="14"/>
      <c r="AG781" s="14"/>
      <c r="AH781" s="14"/>
      <c r="AI781" s="14"/>
      <c r="AJ781" s="14">
        <f t="shared" si="1069"/>
        <v>0</v>
      </c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>
        <v>0</v>
      </c>
      <c r="AX781" s="14">
        <v>0</v>
      </c>
      <c r="AY781" s="14">
        <v>0</v>
      </c>
      <c r="AZ781" s="14"/>
      <c r="BA781" s="14"/>
      <c r="BB781" s="14"/>
      <c r="BC781" s="14"/>
      <c r="BD781" s="14"/>
      <c r="BE781" s="14">
        <f t="shared" si="1070"/>
        <v>0</v>
      </c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>
        <v>0</v>
      </c>
      <c r="BS781" s="14">
        <v>0</v>
      </c>
    </row>
    <row r="782" spans="1:71" x14ac:dyDescent="0.25">
      <c r="A782" s="1" t="s">
        <v>231</v>
      </c>
      <c r="B782" s="1" t="s">
        <v>3</v>
      </c>
      <c r="C782" s="1" t="s">
        <v>15</v>
      </c>
      <c r="D782" s="68" t="s">
        <v>351</v>
      </c>
      <c r="E782" s="68" t="s">
        <v>386</v>
      </c>
      <c r="F782" s="65" t="s">
        <v>1</v>
      </c>
      <c r="G782" s="13" t="s">
        <v>1</v>
      </c>
      <c r="H782" s="2" t="s">
        <v>387</v>
      </c>
      <c r="I782" s="12">
        <f t="shared" ref="I782:AA782" si="1119">SUM(I783:I784)</f>
        <v>0</v>
      </c>
      <c r="J782" s="12">
        <f t="shared" si="1119"/>
        <v>0</v>
      </c>
      <c r="K782" s="12">
        <f t="shared" si="1119"/>
        <v>0</v>
      </c>
      <c r="L782" s="12">
        <f t="shared" si="1119"/>
        <v>0</v>
      </c>
      <c r="M782" s="12">
        <f t="shared" si="1119"/>
        <v>0</v>
      </c>
      <c r="N782" s="12">
        <f t="shared" si="1119"/>
        <v>0</v>
      </c>
      <c r="O782" s="12">
        <f t="shared" si="1119"/>
        <v>0</v>
      </c>
      <c r="P782" s="12">
        <f t="shared" si="1119"/>
        <v>0</v>
      </c>
      <c r="Q782" s="12">
        <f t="shared" si="1119"/>
        <v>0</v>
      </c>
      <c r="R782" s="12">
        <f t="shared" si="1119"/>
        <v>0</v>
      </c>
      <c r="S782" s="12">
        <f t="shared" si="1119"/>
        <v>0</v>
      </c>
      <c r="T782" s="12">
        <f t="shared" si="1119"/>
        <v>0</v>
      </c>
      <c r="U782" s="12">
        <f t="shared" si="1119"/>
        <v>0</v>
      </c>
      <c r="V782" s="12">
        <f t="shared" si="1119"/>
        <v>0</v>
      </c>
      <c r="W782" s="12">
        <f t="shared" si="1119"/>
        <v>0</v>
      </c>
      <c r="X782" s="12">
        <f t="shared" si="1119"/>
        <v>0</v>
      </c>
      <c r="Y782" s="12">
        <f t="shared" si="1119"/>
        <v>0</v>
      </c>
      <c r="Z782" s="12">
        <f t="shared" si="1119"/>
        <v>0</v>
      </c>
      <c r="AA782" s="12">
        <f t="shared" si="1119"/>
        <v>0</v>
      </c>
      <c r="AB782" s="12">
        <v>0</v>
      </c>
      <c r="AC782" s="12">
        <v>0</v>
      </c>
      <c r="AD782" s="12">
        <f t="shared" ref="AD782:AV782" si="1120">SUM(AD783:AD784)</f>
        <v>0</v>
      </c>
      <c r="AE782" s="12">
        <f t="shared" si="1120"/>
        <v>0</v>
      </c>
      <c r="AF782" s="12">
        <f t="shared" si="1120"/>
        <v>0</v>
      </c>
      <c r="AG782" s="12">
        <f t="shared" si="1120"/>
        <v>0</v>
      </c>
      <c r="AH782" s="12">
        <f t="shared" si="1120"/>
        <v>0</v>
      </c>
      <c r="AI782" s="12">
        <f t="shared" si="1120"/>
        <v>0</v>
      </c>
      <c r="AJ782" s="12">
        <f t="shared" si="1120"/>
        <v>0</v>
      </c>
      <c r="AK782" s="12">
        <f t="shared" si="1120"/>
        <v>0</v>
      </c>
      <c r="AL782" s="12">
        <f t="shared" si="1120"/>
        <v>0</v>
      </c>
      <c r="AM782" s="12">
        <f t="shared" si="1120"/>
        <v>0</v>
      </c>
      <c r="AN782" s="12">
        <f t="shared" si="1120"/>
        <v>0</v>
      </c>
      <c r="AO782" s="12">
        <f t="shared" si="1120"/>
        <v>0</v>
      </c>
      <c r="AP782" s="12">
        <f t="shared" si="1120"/>
        <v>0</v>
      </c>
      <c r="AQ782" s="12">
        <f t="shared" si="1120"/>
        <v>0</v>
      </c>
      <c r="AR782" s="12">
        <f t="shared" si="1120"/>
        <v>0</v>
      </c>
      <c r="AS782" s="12">
        <f t="shared" si="1120"/>
        <v>0</v>
      </c>
      <c r="AT782" s="12">
        <f t="shared" si="1120"/>
        <v>0</v>
      </c>
      <c r="AU782" s="12">
        <f t="shared" si="1120"/>
        <v>0</v>
      </c>
      <c r="AV782" s="12">
        <f t="shared" si="1120"/>
        <v>0</v>
      </c>
      <c r="AW782" s="12">
        <v>0</v>
      </c>
      <c r="AX782" s="12">
        <v>0</v>
      </c>
      <c r="AY782" s="12">
        <f t="shared" ref="AY782:BQ782" si="1121">SUM(AY783:AY784)</f>
        <v>0</v>
      </c>
      <c r="AZ782" s="12">
        <f t="shared" si="1121"/>
        <v>674369</v>
      </c>
      <c r="BA782" s="12">
        <f t="shared" si="1121"/>
        <v>0</v>
      </c>
      <c r="BB782" s="12">
        <f t="shared" si="1121"/>
        <v>0</v>
      </c>
      <c r="BC782" s="12">
        <f t="shared" si="1121"/>
        <v>0</v>
      </c>
      <c r="BD782" s="12">
        <f t="shared" si="1121"/>
        <v>0</v>
      </c>
      <c r="BE782" s="12">
        <f t="shared" si="1121"/>
        <v>674369</v>
      </c>
      <c r="BF782" s="12">
        <f t="shared" si="1121"/>
        <v>0</v>
      </c>
      <c r="BG782" s="12">
        <f t="shared" si="1121"/>
        <v>0</v>
      </c>
      <c r="BH782" s="12">
        <f t="shared" si="1121"/>
        <v>674369</v>
      </c>
      <c r="BI782" s="12">
        <f t="shared" si="1121"/>
        <v>0</v>
      </c>
      <c r="BJ782" s="12">
        <f t="shared" si="1121"/>
        <v>0</v>
      </c>
      <c r="BK782" s="12">
        <f t="shared" si="1121"/>
        <v>0</v>
      </c>
      <c r="BL782" s="12">
        <f t="shared" si="1121"/>
        <v>0</v>
      </c>
      <c r="BM782" s="12">
        <f t="shared" si="1121"/>
        <v>0</v>
      </c>
      <c r="BN782" s="12">
        <f t="shared" si="1121"/>
        <v>0</v>
      </c>
      <c r="BO782" s="12">
        <f t="shared" si="1121"/>
        <v>0</v>
      </c>
      <c r="BP782" s="12">
        <f t="shared" si="1121"/>
        <v>0</v>
      </c>
      <c r="BQ782" s="12">
        <f t="shared" si="1121"/>
        <v>0</v>
      </c>
      <c r="BR782" s="12">
        <v>674369</v>
      </c>
      <c r="BS782" s="12">
        <v>0</v>
      </c>
    </row>
    <row r="783" spans="1:71" x14ac:dyDescent="0.25">
      <c r="A783" s="4" t="s">
        <v>231</v>
      </c>
      <c r="B783" s="4" t="s">
        <v>3</v>
      </c>
      <c r="C783" s="4" t="s">
        <v>15</v>
      </c>
      <c r="D783" s="65" t="s">
        <v>351</v>
      </c>
      <c r="E783" s="75">
        <v>6152</v>
      </c>
      <c r="F783" s="65" t="s">
        <v>388</v>
      </c>
      <c r="G783" s="60" t="s">
        <v>1898</v>
      </c>
      <c r="H783" s="13" t="s">
        <v>389</v>
      </c>
      <c r="I783" s="14">
        <v>0</v>
      </c>
      <c r="J783" s="14"/>
      <c r="K783" s="14"/>
      <c r="L783" s="14"/>
      <c r="M783" s="14"/>
      <c r="N783" s="14"/>
      <c r="O783" s="14">
        <f t="shared" si="1068"/>
        <v>0</v>
      </c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>
        <v>0</v>
      </c>
      <c r="AC783" s="14">
        <v>0</v>
      </c>
      <c r="AD783" s="14">
        <v>0</v>
      </c>
      <c r="AE783" s="14"/>
      <c r="AF783" s="14"/>
      <c r="AG783" s="14"/>
      <c r="AH783" s="14"/>
      <c r="AI783" s="14"/>
      <c r="AJ783" s="14">
        <f t="shared" si="1069"/>
        <v>0</v>
      </c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>
        <v>0</v>
      </c>
      <c r="AX783" s="14">
        <v>0</v>
      </c>
      <c r="AY783" s="14">
        <v>0</v>
      </c>
      <c r="AZ783" s="14"/>
      <c r="BA783" s="14"/>
      <c r="BB783" s="14"/>
      <c r="BC783" s="14"/>
      <c r="BD783" s="14"/>
      <c r="BE783" s="14">
        <f t="shared" si="1070"/>
        <v>0</v>
      </c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>
        <v>0</v>
      </c>
      <c r="BS783" s="14">
        <v>0</v>
      </c>
    </row>
    <row r="784" spans="1:71" x14ac:dyDescent="0.25">
      <c r="A784" s="4" t="s">
        <v>231</v>
      </c>
      <c r="B784" s="4" t="s">
        <v>3</v>
      </c>
      <c r="C784" s="4" t="s">
        <v>15</v>
      </c>
      <c r="D784" s="65" t="s">
        <v>351</v>
      </c>
      <c r="E784" s="75">
        <v>6152</v>
      </c>
      <c r="F784" s="65" t="s">
        <v>390</v>
      </c>
      <c r="G784" s="60" t="s">
        <v>1898</v>
      </c>
      <c r="H784" s="13" t="s">
        <v>391</v>
      </c>
      <c r="I784" s="14">
        <v>0</v>
      </c>
      <c r="J784" s="14"/>
      <c r="K784" s="14"/>
      <c r="L784" s="14"/>
      <c r="M784" s="14"/>
      <c r="N784" s="14"/>
      <c r="O784" s="14">
        <f t="shared" ref="O784:O846" si="1122">I784+J784+K784+L784+M784+N784</f>
        <v>0</v>
      </c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>
        <v>0</v>
      </c>
      <c r="AC784" s="14">
        <v>0</v>
      </c>
      <c r="AD784" s="14">
        <v>0</v>
      </c>
      <c r="AE784" s="14"/>
      <c r="AF784" s="14"/>
      <c r="AG784" s="14"/>
      <c r="AH784" s="14"/>
      <c r="AI784" s="14"/>
      <c r="AJ784" s="14">
        <f t="shared" ref="AJ784:AJ846" si="1123">AD784+AE784+AF784+AG784+AH784+AI784</f>
        <v>0</v>
      </c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>
        <v>0</v>
      </c>
      <c r="AX784" s="14">
        <v>0</v>
      </c>
      <c r="AY784" s="14">
        <v>0</v>
      </c>
      <c r="AZ784" s="14">
        <v>674369</v>
      </c>
      <c r="BA784" s="14"/>
      <c r="BB784" s="14"/>
      <c r="BC784" s="14"/>
      <c r="BD784" s="14"/>
      <c r="BE784" s="14">
        <f t="shared" ref="BE784:BE846" si="1124">AY784+AZ784+BA784+BB784+BC784+BD784</f>
        <v>674369</v>
      </c>
      <c r="BF784" s="14"/>
      <c r="BG784" s="14"/>
      <c r="BH784" s="14">
        <v>674369</v>
      </c>
      <c r="BI784" s="14"/>
      <c r="BJ784" s="14"/>
      <c r="BK784" s="14"/>
      <c r="BL784" s="14"/>
      <c r="BM784" s="14"/>
      <c r="BN784" s="14"/>
      <c r="BO784" s="14"/>
      <c r="BP784" s="14"/>
      <c r="BQ784" s="14"/>
      <c r="BR784" s="14">
        <v>674369</v>
      </c>
      <c r="BS784" s="14">
        <v>0</v>
      </c>
    </row>
    <row r="785" spans="1:71" x14ac:dyDescent="0.25">
      <c r="A785" s="1" t="s">
        <v>231</v>
      </c>
      <c r="B785" s="1" t="s">
        <v>3</v>
      </c>
      <c r="C785" s="1" t="s">
        <v>15</v>
      </c>
      <c r="D785" s="68" t="s">
        <v>351</v>
      </c>
      <c r="E785" s="68" t="s">
        <v>277</v>
      </c>
      <c r="F785" s="65" t="s">
        <v>1</v>
      </c>
      <c r="G785" s="13" t="s">
        <v>1</v>
      </c>
      <c r="H785" s="2" t="s">
        <v>278</v>
      </c>
      <c r="I785" s="12">
        <f t="shared" ref="I785:AA785" si="1125">SUM(I786:I787)</f>
        <v>0</v>
      </c>
      <c r="J785" s="12">
        <f t="shared" si="1125"/>
        <v>0</v>
      </c>
      <c r="K785" s="12">
        <f t="shared" si="1125"/>
        <v>0</v>
      </c>
      <c r="L785" s="12">
        <f t="shared" si="1125"/>
        <v>0</v>
      </c>
      <c r="M785" s="12">
        <f t="shared" si="1125"/>
        <v>0</v>
      </c>
      <c r="N785" s="12">
        <f t="shared" si="1125"/>
        <v>0</v>
      </c>
      <c r="O785" s="12">
        <f t="shared" si="1125"/>
        <v>0</v>
      </c>
      <c r="P785" s="12">
        <f t="shared" si="1125"/>
        <v>0</v>
      </c>
      <c r="Q785" s="12">
        <f t="shared" si="1125"/>
        <v>0</v>
      </c>
      <c r="R785" s="12">
        <f t="shared" si="1125"/>
        <v>0</v>
      </c>
      <c r="S785" s="12">
        <f t="shared" si="1125"/>
        <v>0</v>
      </c>
      <c r="T785" s="12">
        <f t="shared" si="1125"/>
        <v>0</v>
      </c>
      <c r="U785" s="12">
        <f t="shared" si="1125"/>
        <v>0</v>
      </c>
      <c r="V785" s="12">
        <f t="shared" si="1125"/>
        <v>0</v>
      </c>
      <c r="W785" s="12">
        <f t="shared" si="1125"/>
        <v>0</v>
      </c>
      <c r="X785" s="12">
        <f t="shared" si="1125"/>
        <v>0</v>
      </c>
      <c r="Y785" s="12">
        <f t="shared" si="1125"/>
        <v>0</v>
      </c>
      <c r="Z785" s="12">
        <f t="shared" si="1125"/>
        <v>0</v>
      </c>
      <c r="AA785" s="12">
        <f t="shared" si="1125"/>
        <v>0</v>
      </c>
      <c r="AB785" s="12">
        <v>0</v>
      </c>
      <c r="AC785" s="12">
        <v>0</v>
      </c>
      <c r="AD785" s="12">
        <f t="shared" ref="AD785:AV785" si="1126">SUM(AD786:AD787)</f>
        <v>0</v>
      </c>
      <c r="AE785" s="12">
        <f t="shared" si="1126"/>
        <v>0</v>
      </c>
      <c r="AF785" s="12">
        <f t="shared" si="1126"/>
        <v>0</v>
      </c>
      <c r="AG785" s="12">
        <f t="shared" si="1126"/>
        <v>0</v>
      </c>
      <c r="AH785" s="12">
        <f t="shared" si="1126"/>
        <v>0</v>
      </c>
      <c r="AI785" s="12">
        <f t="shared" si="1126"/>
        <v>0</v>
      </c>
      <c r="AJ785" s="12">
        <f t="shared" si="1126"/>
        <v>0</v>
      </c>
      <c r="AK785" s="12">
        <f t="shared" si="1126"/>
        <v>0</v>
      </c>
      <c r="AL785" s="12">
        <f t="shared" si="1126"/>
        <v>0</v>
      </c>
      <c r="AM785" s="12">
        <f t="shared" si="1126"/>
        <v>0</v>
      </c>
      <c r="AN785" s="12">
        <f t="shared" si="1126"/>
        <v>0</v>
      </c>
      <c r="AO785" s="12">
        <f t="shared" si="1126"/>
        <v>0</v>
      </c>
      <c r="AP785" s="12">
        <f t="shared" si="1126"/>
        <v>0</v>
      </c>
      <c r="AQ785" s="12">
        <f t="shared" si="1126"/>
        <v>0</v>
      </c>
      <c r="AR785" s="12">
        <f t="shared" si="1126"/>
        <v>0</v>
      </c>
      <c r="AS785" s="12">
        <f t="shared" si="1126"/>
        <v>0</v>
      </c>
      <c r="AT785" s="12">
        <f t="shared" si="1126"/>
        <v>0</v>
      </c>
      <c r="AU785" s="12">
        <f t="shared" si="1126"/>
        <v>0</v>
      </c>
      <c r="AV785" s="12">
        <f t="shared" si="1126"/>
        <v>0</v>
      </c>
      <c r="AW785" s="12">
        <v>0</v>
      </c>
      <c r="AX785" s="12">
        <v>0</v>
      </c>
      <c r="AY785" s="12">
        <f t="shared" ref="AY785:BQ785" si="1127">SUM(AY786:AY787)</f>
        <v>0</v>
      </c>
      <c r="AZ785" s="12">
        <f t="shared" si="1127"/>
        <v>0</v>
      </c>
      <c r="BA785" s="12">
        <f t="shared" si="1127"/>
        <v>0</v>
      </c>
      <c r="BB785" s="12">
        <f t="shared" si="1127"/>
        <v>0</v>
      </c>
      <c r="BC785" s="12">
        <f t="shared" si="1127"/>
        <v>0</v>
      </c>
      <c r="BD785" s="12">
        <f t="shared" si="1127"/>
        <v>0</v>
      </c>
      <c r="BE785" s="12">
        <f t="shared" si="1127"/>
        <v>0</v>
      </c>
      <c r="BF785" s="12">
        <f t="shared" si="1127"/>
        <v>0</v>
      </c>
      <c r="BG785" s="12">
        <f t="shared" si="1127"/>
        <v>0</v>
      </c>
      <c r="BH785" s="12">
        <f t="shared" si="1127"/>
        <v>0</v>
      </c>
      <c r="BI785" s="12">
        <f t="shared" si="1127"/>
        <v>0</v>
      </c>
      <c r="BJ785" s="12">
        <f t="shared" si="1127"/>
        <v>0</v>
      </c>
      <c r="BK785" s="12">
        <f t="shared" si="1127"/>
        <v>0</v>
      </c>
      <c r="BL785" s="12">
        <f t="shared" si="1127"/>
        <v>0</v>
      </c>
      <c r="BM785" s="12">
        <f t="shared" si="1127"/>
        <v>0</v>
      </c>
      <c r="BN785" s="12">
        <f t="shared" si="1127"/>
        <v>0</v>
      </c>
      <c r="BO785" s="12">
        <f t="shared" si="1127"/>
        <v>0</v>
      </c>
      <c r="BP785" s="12">
        <f t="shared" si="1127"/>
        <v>0</v>
      </c>
      <c r="BQ785" s="12">
        <f t="shared" si="1127"/>
        <v>0</v>
      </c>
      <c r="BR785" s="12">
        <v>0</v>
      </c>
      <c r="BS785" s="12">
        <v>0</v>
      </c>
    </row>
    <row r="786" spans="1:71" x14ac:dyDescent="0.25">
      <c r="A786" s="4" t="s">
        <v>231</v>
      </c>
      <c r="B786" s="4" t="s">
        <v>3</v>
      </c>
      <c r="C786" s="4" t="s">
        <v>15</v>
      </c>
      <c r="D786" s="65" t="s">
        <v>351</v>
      </c>
      <c r="E786" s="75">
        <v>6154</v>
      </c>
      <c r="F786" s="65" t="s">
        <v>392</v>
      </c>
      <c r="G786" s="60" t="s">
        <v>1898</v>
      </c>
      <c r="H786" s="13" t="s">
        <v>393</v>
      </c>
      <c r="I786" s="14">
        <v>0</v>
      </c>
      <c r="J786" s="14"/>
      <c r="K786" s="14"/>
      <c r="L786" s="14"/>
      <c r="M786" s="14"/>
      <c r="N786" s="14"/>
      <c r="O786" s="14">
        <f t="shared" si="1122"/>
        <v>0</v>
      </c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>
        <v>0</v>
      </c>
      <c r="AC786" s="14">
        <v>0</v>
      </c>
      <c r="AD786" s="14">
        <v>0</v>
      </c>
      <c r="AE786" s="14"/>
      <c r="AF786" s="14"/>
      <c r="AG786" s="14"/>
      <c r="AH786" s="14"/>
      <c r="AI786" s="14"/>
      <c r="AJ786" s="14">
        <f t="shared" si="1123"/>
        <v>0</v>
      </c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>
        <v>0</v>
      </c>
      <c r="AX786" s="14">
        <v>0</v>
      </c>
      <c r="AY786" s="14">
        <v>0</v>
      </c>
      <c r="AZ786" s="14"/>
      <c r="BA786" s="14"/>
      <c r="BB786" s="14"/>
      <c r="BC786" s="14"/>
      <c r="BD786" s="14"/>
      <c r="BE786" s="14">
        <f t="shared" si="1124"/>
        <v>0</v>
      </c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>
        <v>0</v>
      </c>
      <c r="BS786" s="14">
        <v>0</v>
      </c>
    </row>
    <row r="787" spans="1:71" x14ac:dyDescent="0.25">
      <c r="A787" s="4" t="s">
        <v>231</v>
      </c>
      <c r="B787" s="4" t="s">
        <v>3</v>
      </c>
      <c r="C787" s="4" t="s">
        <v>15</v>
      </c>
      <c r="D787" s="65" t="s">
        <v>351</v>
      </c>
      <c r="E787" s="75">
        <v>6154</v>
      </c>
      <c r="F787" s="65" t="s">
        <v>394</v>
      </c>
      <c r="G787" s="60" t="s">
        <v>1898</v>
      </c>
      <c r="H787" s="13" t="s">
        <v>395</v>
      </c>
      <c r="I787" s="14">
        <v>0</v>
      </c>
      <c r="J787" s="14"/>
      <c r="K787" s="14"/>
      <c r="L787" s="14"/>
      <c r="M787" s="14"/>
      <c r="N787" s="14"/>
      <c r="O787" s="14">
        <f t="shared" si="1122"/>
        <v>0</v>
      </c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>
        <v>0</v>
      </c>
      <c r="AC787" s="14">
        <v>0</v>
      </c>
      <c r="AD787" s="14">
        <v>0</v>
      </c>
      <c r="AE787" s="14"/>
      <c r="AF787" s="14"/>
      <c r="AG787" s="14"/>
      <c r="AH787" s="14"/>
      <c r="AI787" s="14"/>
      <c r="AJ787" s="14">
        <f t="shared" si="1123"/>
        <v>0</v>
      </c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>
        <v>0</v>
      </c>
      <c r="AX787" s="14">
        <v>0</v>
      </c>
      <c r="AY787" s="14">
        <v>0</v>
      </c>
      <c r="AZ787" s="14"/>
      <c r="BA787" s="14"/>
      <c r="BB787" s="14"/>
      <c r="BC787" s="14"/>
      <c r="BD787" s="14"/>
      <c r="BE787" s="14">
        <f t="shared" si="1124"/>
        <v>0</v>
      </c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>
        <v>0</v>
      </c>
      <c r="BS787" s="14">
        <v>0</v>
      </c>
    </row>
    <row r="788" spans="1:71" ht="22.5" x14ac:dyDescent="0.25">
      <c r="A788" s="1" t="s">
        <v>1</v>
      </c>
      <c r="B788" s="1" t="s">
        <v>1</v>
      </c>
      <c r="C788" s="1" t="s">
        <v>1</v>
      </c>
      <c r="D788" s="64" t="s">
        <v>1</v>
      </c>
      <c r="E788" s="64" t="s">
        <v>1</v>
      </c>
      <c r="F788" s="64" t="s">
        <v>1</v>
      </c>
      <c r="G788" s="2" t="s">
        <v>1</v>
      </c>
      <c r="H788" s="10" t="s">
        <v>64</v>
      </c>
      <c r="I788" s="11">
        <f t="shared" ref="I788:X790" si="1128">SUM(I789)</f>
        <v>0</v>
      </c>
      <c r="J788" s="11">
        <f t="shared" si="1128"/>
        <v>0</v>
      </c>
      <c r="K788" s="11">
        <f t="shared" si="1128"/>
        <v>0</v>
      </c>
      <c r="L788" s="11">
        <f t="shared" si="1128"/>
        <v>0</v>
      </c>
      <c r="M788" s="11">
        <f t="shared" si="1128"/>
        <v>0</v>
      </c>
      <c r="N788" s="11">
        <f t="shared" si="1128"/>
        <v>0</v>
      </c>
      <c r="O788" s="11">
        <f t="shared" si="1128"/>
        <v>0</v>
      </c>
      <c r="P788" s="11">
        <f t="shared" si="1128"/>
        <v>0</v>
      </c>
      <c r="Q788" s="11">
        <f t="shared" si="1128"/>
        <v>0</v>
      </c>
      <c r="R788" s="11">
        <f t="shared" si="1128"/>
        <v>0</v>
      </c>
      <c r="S788" s="11">
        <f t="shared" si="1128"/>
        <v>0</v>
      </c>
      <c r="T788" s="11">
        <f t="shared" si="1128"/>
        <v>0</v>
      </c>
      <c r="U788" s="11">
        <f t="shared" si="1128"/>
        <v>0</v>
      </c>
      <c r="V788" s="11">
        <f t="shared" si="1128"/>
        <v>0</v>
      </c>
      <c r="W788" s="11">
        <f t="shared" si="1128"/>
        <v>0</v>
      </c>
      <c r="X788" s="11">
        <f t="shared" si="1128"/>
        <v>0</v>
      </c>
      <c r="Y788" s="11">
        <f t="shared" ref="J788:AA790" si="1129">SUM(Y789)</f>
        <v>0</v>
      </c>
      <c r="Z788" s="11">
        <f t="shared" si="1129"/>
        <v>0</v>
      </c>
      <c r="AA788" s="11">
        <f t="shared" si="1129"/>
        <v>0</v>
      </c>
      <c r="AB788" s="11">
        <v>0</v>
      </c>
      <c r="AC788" s="11">
        <v>0</v>
      </c>
      <c r="AD788" s="11">
        <f t="shared" ref="AD788:AS790" si="1130">SUM(AD789)</f>
        <v>0</v>
      </c>
      <c r="AE788" s="11">
        <f t="shared" si="1130"/>
        <v>0</v>
      </c>
      <c r="AF788" s="11">
        <f t="shared" si="1130"/>
        <v>0</v>
      </c>
      <c r="AG788" s="11">
        <f t="shared" si="1130"/>
        <v>0</v>
      </c>
      <c r="AH788" s="11">
        <f t="shared" si="1130"/>
        <v>0</v>
      </c>
      <c r="AI788" s="11">
        <f t="shared" si="1130"/>
        <v>0</v>
      </c>
      <c r="AJ788" s="11">
        <f t="shared" si="1130"/>
        <v>0</v>
      </c>
      <c r="AK788" s="11">
        <f t="shared" si="1130"/>
        <v>0</v>
      </c>
      <c r="AL788" s="11">
        <f t="shared" si="1130"/>
        <v>0</v>
      </c>
      <c r="AM788" s="11">
        <f t="shared" si="1130"/>
        <v>0</v>
      </c>
      <c r="AN788" s="11">
        <f t="shared" si="1130"/>
        <v>0</v>
      </c>
      <c r="AO788" s="11">
        <f t="shared" si="1130"/>
        <v>0</v>
      </c>
      <c r="AP788" s="11">
        <f t="shared" si="1130"/>
        <v>0</v>
      </c>
      <c r="AQ788" s="11">
        <f t="shared" si="1130"/>
        <v>0</v>
      </c>
      <c r="AR788" s="11">
        <f t="shared" si="1130"/>
        <v>0</v>
      </c>
      <c r="AS788" s="11">
        <f t="shared" si="1130"/>
        <v>0</v>
      </c>
      <c r="AT788" s="11">
        <f t="shared" ref="AE788:AV790" si="1131">SUM(AT789)</f>
        <v>0</v>
      </c>
      <c r="AU788" s="11">
        <f t="shared" si="1131"/>
        <v>0</v>
      </c>
      <c r="AV788" s="11">
        <f t="shared" si="1131"/>
        <v>0</v>
      </c>
      <c r="AW788" s="11">
        <v>0</v>
      </c>
      <c r="AX788" s="11">
        <v>0</v>
      </c>
      <c r="AY788" s="11">
        <f t="shared" ref="AY788:BN790" si="1132">SUM(AY789)</f>
        <v>0</v>
      </c>
      <c r="AZ788" s="11">
        <f t="shared" si="1132"/>
        <v>0</v>
      </c>
      <c r="BA788" s="11">
        <f t="shared" si="1132"/>
        <v>0</v>
      </c>
      <c r="BB788" s="11">
        <f t="shared" si="1132"/>
        <v>0</v>
      </c>
      <c r="BC788" s="11">
        <f t="shared" si="1132"/>
        <v>0</v>
      </c>
      <c r="BD788" s="11">
        <f t="shared" si="1132"/>
        <v>0</v>
      </c>
      <c r="BE788" s="11">
        <f t="shared" si="1132"/>
        <v>0</v>
      </c>
      <c r="BF788" s="11">
        <f t="shared" si="1132"/>
        <v>0</v>
      </c>
      <c r="BG788" s="11">
        <f t="shared" si="1132"/>
        <v>0</v>
      </c>
      <c r="BH788" s="11">
        <f t="shared" si="1132"/>
        <v>0</v>
      </c>
      <c r="BI788" s="11">
        <f t="shared" si="1132"/>
        <v>0</v>
      </c>
      <c r="BJ788" s="11">
        <f t="shared" si="1132"/>
        <v>0</v>
      </c>
      <c r="BK788" s="11">
        <f t="shared" si="1132"/>
        <v>0</v>
      </c>
      <c r="BL788" s="11">
        <f t="shared" si="1132"/>
        <v>0</v>
      </c>
      <c r="BM788" s="11">
        <f t="shared" si="1132"/>
        <v>0</v>
      </c>
      <c r="BN788" s="11">
        <f t="shared" si="1132"/>
        <v>0</v>
      </c>
      <c r="BO788" s="11">
        <f t="shared" ref="AZ788:BQ790" si="1133">SUM(BO789)</f>
        <v>0</v>
      </c>
      <c r="BP788" s="11">
        <f t="shared" si="1133"/>
        <v>0</v>
      </c>
      <c r="BQ788" s="11">
        <f t="shared" si="1133"/>
        <v>0</v>
      </c>
      <c r="BR788" s="11">
        <v>0</v>
      </c>
      <c r="BS788" s="11">
        <v>0</v>
      </c>
    </row>
    <row r="789" spans="1:71" x14ac:dyDescent="0.25">
      <c r="A789" s="4" t="s">
        <v>231</v>
      </c>
      <c r="B789" s="4" t="s">
        <v>3</v>
      </c>
      <c r="C789" s="4" t="s">
        <v>15</v>
      </c>
      <c r="D789" s="65" t="s">
        <v>351</v>
      </c>
      <c r="E789" s="64" t="s">
        <v>65</v>
      </c>
      <c r="F789" s="64" t="s">
        <v>1</v>
      </c>
      <c r="G789" s="2" t="s">
        <v>1</v>
      </c>
      <c r="H789" s="2" t="s">
        <v>66</v>
      </c>
      <c r="I789" s="12">
        <f t="shared" si="1128"/>
        <v>0</v>
      </c>
      <c r="J789" s="12">
        <f t="shared" si="1129"/>
        <v>0</v>
      </c>
      <c r="K789" s="12">
        <f t="shared" si="1129"/>
        <v>0</v>
      </c>
      <c r="L789" s="12">
        <f t="shared" si="1129"/>
        <v>0</v>
      </c>
      <c r="M789" s="12">
        <f t="shared" si="1129"/>
        <v>0</v>
      </c>
      <c r="N789" s="12">
        <f t="shared" si="1129"/>
        <v>0</v>
      </c>
      <c r="O789" s="12">
        <f t="shared" si="1129"/>
        <v>0</v>
      </c>
      <c r="P789" s="12">
        <f t="shared" si="1129"/>
        <v>0</v>
      </c>
      <c r="Q789" s="12">
        <f t="shared" si="1129"/>
        <v>0</v>
      </c>
      <c r="R789" s="12">
        <f t="shared" si="1129"/>
        <v>0</v>
      </c>
      <c r="S789" s="12">
        <f t="shared" si="1129"/>
        <v>0</v>
      </c>
      <c r="T789" s="12">
        <f t="shared" si="1129"/>
        <v>0</v>
      </c>
      <c r="U789" s="12">
        <f t="shared" si="1129"/>
        <v>0</v>
      </c>
      <c r="V789" s="12">
        <f t="shared" si="1129"/>
        <v>0</v>
      </c>
      <c r="W789" s="12">
        <f t="shared" si="1129"/>
        <v>0</v>
      </c>
      <c r="X789" s="12">
        <f t="shared" si="1129"/>
        <v>0</v>
      </c>
      <c r="Y789" s="12">
        <f t="shared" si="1129"/>
        <v>0</v>
      </c>
      <c r="Z789" s="12">
        <f t="shared" si="1129"/>
        <v>0</v>
      </c>
      <c r="AA789" s="12">
        <f t="shared" si="1129"/>
        <v>0</v>
      </c>
      <c r="AB789" s="12">
        <v>0</v>
      </c>
      <c r="AC789" s="12">
        <v>0</v>
      </c>
      <c r="AD789" s="12">
        <f t="shared" si="1130"/>
        <v>0</v>
      </c>
      <c r="AE789" s="12">
        <f t="shared" si="1131"/>
        <v>0</v>
      </c>
      <c r="AF789" s="12">
        <f t="shared" si="1131"/>
        <v>0</v>
      </c>
      <c r="AG789" s="12">
        <f t="shared" si="1131"/>
        <v>0</v>
      </c>
      <c r="AH789" s="12">
        <f t="shared" si="1131"/>
        <v>0</v>
      </c>
      <c r="AI789" s="12">
        <f t="shared" si="1131"/>
        <v>0</v>
      </c>
      <c r="AJ789" s="12">
        <f t="shared" si="1131"/>
        <v>0</v>
      </c>
      <c r="AK789" s="12">
        <f t="shared" si="1131"/>
        <v>0</v>
      </c>
      <c r="AL789" s="12">
        <f t="shared" si="1131"/>
        <v>0</v>
      </c>
      <c r="AM789" s="12">
        <f t="shared" si="1131"/>
        <v>0</v>
      </c>
      <c r="AN789" s="12">
        <f t="shared" si="1131"/>
        <v>0</v>
      </c>
      <c r="AO789" s="12">
        <f t="shared" si="1131"/>
        <v>0</v>
      </c>
      <c r="AP789" s="12">
        <f t="shared" si="1131"/>
        <v>0</v>
      </c>
      <c r="AQ789" s="12">
        <f t="shared" si="1131"/>
        <v>0</v>
      </c>
      <c r="AR789" s="12">
        <f t="shared" si="1131"/>
        <v>0</v>
      </c>
      <c r="AS789" s="12">
        <f t="shared" si="1131"/>
        <v>0</v>
      </c>
      <c r="AT789" s="12">
        <f t="shared" si="1131"/>
        <v>0</v>
      </c>
      <c r="AU789" s="12">
        <f t="shared" si="1131"/>
        <v>0</v>
      </c>
      <c r="AV789" s="12">
        <f t="shared" si="1131"/>
        <v>0</v>
      </c>
      <c r="AW789" s="12">
        <v>0</v>
      </c>
      <c r="AX789" s="12">
        <v>0</v>
      </c>
      <c r="AY789" s="12">
        <f t="shared" si="1132"/>
        <v>0</v>
      </c>
      <c r="AZ789" s="12">
        <f t="shared" si="1133"/>
        <v>0</v>
      </c>
      <c r="BA789" s="12">
        <f t="shared" si="1133"/>
        <v>0</v>
      </c>
      <c r="BB789" s="12">
        <f t="shared" si="1133"/>
        <v>0</v>
      </c>
      <c r="BC789" s="12">
        <f t="shared" si="1133"/>
        <v>0</v>
      </c>
      <c r="BD789" s="12">
        <f t="shared" si="1133"/>
        <v>0</v>
      </c>
      <c r="BE789" s="12">
        <f t="shared" si="1133"/>
        <v>0</v>
      </c>
      <c r="BF789" s="12">
        <f t="shared" si="1133"/>
        <v>0</v>
      </c>
      <c r="BG789" s="12">
        <f t="shared" si="1133"/>
        <v>0</v>
      </c>
      <c r="BH789" s="12">
        <f t="shared" si="1133"/>
        <v>0</v>
      </c>
      <c r="BI789" s="12">
        <f t="shared" si="1133"/>
        <v>0</v>
      </c>
      <c r="BJ789" s="12">
        <f t="shared" si="1133"/>
        <v>0</v>
      </c>
      <c r="BK789" s="12">
        <f t="shared" si="1133"/>
        <v>0</v>
      </c>
      <c r="BL789" s="12">
        <f t="shared" si="1133"/>
        <v>0</v>
      </c>
      <c r="BM789" s="12">
        <f t="shared" si="1133"/>
        <v>0</v>
      </c>
      <c r="BN789" s="12">
        <f t="shared" si="1133"/>
        <v>0</v>
      </c>
      <c r="BO789" s="12">
        <f t="shared" si="1133"/>
        <v>0</v>
      </c>
      <c r="BP789" s="12">
        <f t="shared" si="1133"/>
        <v>0</v>
      </c>
      <c r="BQ789" s="12">
        <f t="shared" si="1133"/>
        <v>0</v>
      </c>
      <c r="BR789" s="12">
        <v>0</v>
      </c>
      <c r="BS789" s="12">
        <v>0</v>
      </c>
    </row>
    <row r="790" spans="1:71" x14ac:dyDescent="0.25">
      <c r="A790" s="1" t="s">
        <v>231</v>
      </c>
      <c r="B790" s="1" t="s">
        <v>3</v>
      </c>
      <c r="C790" s="1" t="s">
        <v>15</v>
      </c>
      <c r="D790" s="68" t="s">
        <v>351</v>
      </c>
      <c r="E790" s="68" t="s">
        <v>67</v>
      </c>
      <c r="F790" s="65" t="s">
        <v>1</v>
      </c>
      <c r="G790" s="13" t="s">
        <v>1</v>
      </c>
      <c r="H790" s="2" t="s">
        <v>68</v>
      </c>
      <c r="I790" s="12">
        <f t="shared" si="1128"/>
        <v>0</v>
      </c>
      <c r="J790" s="12">
        <f t="shared" si="1129"/>
        <v>0</v>
      </c>
      <c r="K790" s="12">
        <f t="shared" si="1129"/>
        <v>0</v>
      </c>
      <c r="L790" s="12">
        <f t="shared" si="1129"/>
        <v>0</v>
      </c>
      <c r="M790" s="12">
        <f t="shared" si="1129"/>
        <v>0</v>
      </c>
      <c r="N790" s="12">
        <f t="shared" si="1129"/>
        <v>0</v>
      </c>
      <c r="O790" s="12">
        <f t="shared" si="1129"/>
        <v>0</v>
      </c>
      <c r="P790" s="12">
        <f t="shared" si="1129"/>
        <v>0</v>
      </c>
      <c r="Q790" s="12">
        <f t="shared" si="1129"/>
        <v>0</v>
      </c>
      <c r="R790" s="12">
        <f t="shared" si="1129"/>
        <v>0</v>
      </c>
      <c r="S790" s="12">
        <f t="shared" si="1129"/>
        <v>0</v>
      </c>
      <c r="T790" s="12">
        <f t="shared" si="1129"/>
        <v>0</v>
      </c>
      <c r="U790" s="12">
        <f t="shared" si="1129"/>
        <v>0</v>
      </c>
      <c r="V790" s="12">
        <f t="shared" si="1129"/>
        <v>0</v>
      </c>
      <c r="W790" s="12">
        <f t="shared" si="1129"/>
        <v>0</v>
      </c>
      <c r="X790" s="12">
        <f t="shared" si="1129"/>
        <v>0</v>
      </c>
      <c r="Y790" s="12">
        <f t="shared" si="1129"/>
        <v>0</v>
      </c>
      <c r="Z790" s="12">
        <f t="shared" si="1129"/>
        <v>0</v>
      </c>
      <c r="AA790" s="12">
        <f t="shared" si="1129"/>
        <v>0</v>
      </c>
      <c r="AB790" s="12">
        <v>0</v>
      </c>
      <c r="AC790" s="12">
        <v>0</v>
      </c>
      <c r="AD790" s="12">
        <f t="shared" si="1130"/>
        <v>0</v>
      </c>
      <c r="AE790" s="12">
        <f t="shared" si="1131"/>
        <v>0</v>
      </c>
      <c r="AF790" s="12">
        <f t="shared" si="1131"/>
        <v>0</v>
      </c>
      <c r="AG790" s="12">
        <f t="shared" si="1131"/>
        <v>0</v>
      </c>
      <c r="AH790" s="12">
        <f t="shared" si="1131"/>
        <v>0</v>
      </c>
      <c r="AI790" s="12">
        <f t="shared" si="1131"/>
        <v>0</v>
      </c>
      <c r="AJ790" s="12">
        <f t="shared" si="1131"/>
        <v>0</v>
      </c>
      <c r="AK790" s="12">
        <f t="shared" si="1131"/>
        <v>0</v>
      </c>
      <c r="AL790" s="12">
        <f t="shared" si="1131"/>
        <v>0</v>
      </c>
      <c r="AM790" s="12">
        <f t="shared" si="1131"/>
        <v>0</v>
      </c>
      <c r="AN790" s="12">
        <f t="shared" si="1131"/>
        <v>0</v>
      </c>
      <c r="AO790" s="12">
        <f t="shared" si="1131"/>
        <v>0</v>
      </c>
      <c r="AP790" s="12">
        <f t="shared" si="1131"/>
        <v>0</v>
      </c>
      <c r="AQ790" s="12">
        <f t="shared" si="1131"/>
        <v>0</v>
      </c>
      <c r="AR790" s="12">
        <f t="shared" si="1131"/>
        <v>0</v>
      </c>
      <c r="AS790" s="12">
        <f t="shared" si="1131"/>
        <v>0</v>
      </c>
      <c r="AT790" s="12">
        <f t="shared" si="1131"/>
        <v>0</v>
      </c>
      <c r="AU790" s="12">
        <f t="shared" si="1131"/>
        <v>0</v>
      </c>
      <c r="AV790" s="12">
        <f t="shared" si="1131"/>
        <v>0</v>
      </c>
      <c r="AW790" s="12">
        <v>0</v>
      </c>
      <c r="AX790" s="12">
        <v>0</v>
      </c>
      <c r="AY790" s="12">
        <f t="shared" si="1132"/>
        <v>0</v>
      </c>
      <c r="AZ790" s="12">
        <f t="shared" si="1133"/>
        <v>0</v>
      </c>
      <c r="BA790" s="12">
        <f t="shared" si="1133"/>
        <v>0</v>
      </c>
      <c r="BB790" s="12">
        <f t="shared" si="1133"/>
        <v>0</v>
      </c>
      <c r="BC790" s="12">
        <f t="shared" si="1133"/>
        <v>0</v>
      </c>
      <c r="BD790" s="12">
        <f t="shared" si="1133"/>
        <v>0</v>
      </c>
      <c r="BE790" s="12">
        <f t="shared" si="1133"/>
        <v>0</v>
      </c>
      <c r="BF790" s="12">
        <f t="shared" si="1133"/>
        <v>0</v>
      </c>
      <c r="BG790" s="12">
        <f t="shared" si="1133"/>
        <v>0</v>
      </c>
      <c r="BH790" s="12">
        <f t="shared" si="1133"/>
        <v>0</v>
      </c>
      <c r="BI790" s="12">
        <f t="shared" si="1133"/>
        <v>0</v>
      </c>
      <c r="BJ790" s="12">
        <f t="shared" si="1133"/>
        <v>0</v>
      </c>
      <c r="BK790" s="12">
        <f t="shared" si="1133"/>
        <v>0</v>
      </c>
      <c r="BL790" s="12">
        <f t="shared" si="1133"/>
        <v>0</v>
      </c>
      <c r="BM790" s="12">
        <f t="shared" si="1133"/>
        <v>0</v>
      </c>
      <c r="BN790" s="12">
        <f t="shared" si="1133"/>
        <v>0</v>
      </c>
      <c r="BO790" s="12">
        <f t="shared" si="1133"/>
        <v>0</v>
      </c>
      <c r="BP790" s="12">
        <f t="shared" si="1133"/>
        <v>0</v>
      </c>
      <c r="BQ790" s="12">
        <f t="shared" si="1133"/>
        <v>0</v>
      </c>
      <c r="BR790" s="12">
        <v>0</v>
      </c>
      <c r="BS790" s="12">
        <v>0</v>
      </c>
    </row>
    <row r="791" spans="1:71" x14ac:dyDescent="0.25">
      <c r="A791" s="4" t="s">
        <v>231</v>
      </c>
      <c r="B791" s="4" t="s">
        <v>3</v>
      </c>
      <c r="C791" s="4" t="s">
        <v>15</v>
      </c>
      <c r="D791" s="65" t="s">
        <v>351</v>
      </c>
      <c r="E791" s="75">
        <v>8213</v>
      </c>
      <c r="F791" s="65" t="s">
        <v>396</v>
      </c>
      <c r="G791" s="60" t="s">
        <v>1875</v>
      </c>
      <c r="H791" s="13" t="s">
        <v>397</v>
      </c>
      <c r="I791" s="14">
        <v>0</v>
      </c>
      <c r="J791" s="14"/>
      <c r="K791" s="14"/>
      <c r="L791" s="14"/>
      <c r="M791" s="14"/>
      <c r="N791" s="14"/>
      <c r="O791" s="14">
        <f t="shared" si="1122"/>
        <v>0</v>
      </c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>
        <v>0</v>
      </c>
      <c r="AC791" s="14">
        <v>0</v>
      </c>
      <c r="AD791" s="14">
        <v>0</v>
      </c>
      <c r="AE791" s="14"/>
      <c r="AF791" s="14"/>
      <c r="AG791" s="14"/>
      <c r="AH791" s="14"/>
      <c r="AI791" s="14"/>
      <c r="AJ791" s="14">
        <f t="shared" si="1123"/>
        <v>0</v>
      </c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>
        <v>0</v>
      </c>
      <c r="AX791" s="14">
        <v>0</v>
      </c>
      <c r="AY791" s="14">
        <v>0</v>
      </c>
      <c r="AZ791" s="14"/>
      <c r="BA791" s="14"/>
      <c r="BB791" s="14"/>
      <c r="BC791" s="14"/>
      <c r="BD791" s="14"/>
      <c r="BE791" s="14">
        <f t="shared" si="1124"/>
        <v>0</v>
      </c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>
        <v>0</v>
      </c>
      <c r="BS791" s="14">
        <v>0</v>
      </c>
    </row>
    <row r="792" spans="1:71" ht="22.5" x14ac:dyDescent="0.25">
      <c r="A792" s="13" t="s">
        <v>1</v>
      </c>
      <c r="B792" s="13" t="s">
        <v>1</v>
      </c>
      <c r="C792" s="13" t="s">
        <v>1</v>
      </c>
      <c r="D792" s="60" t="s">
        <v>1</v>
      </c>
      <c r="E792" s="60" t="s">
        <v>1</v>
      </c>
      <c r="F792" s="60" t="s">
        <v>1</v>
      </c>
      <c r="G792" s="13" t="s">
        <v>1</v>
      </c>
      <c r="H792" s="10" t="s">
        <v>398</v>
      </c>
      <c r="I792" s="11">
        <f t="shared" ref="I792:AA792" si="1134">SUM(I788,I776,I757,I733)</f>
        <v>0</v>
      </c>
      <c r="J792" s="11">
        <f t="shared" si="1134"/>
        <v>0</v>
      </c>
      <c r="K792" s="11">
        <f t="shared" si="1134"/>
        <v>0</v>
      </c>
      <c r="L792" s="11">
        <f t="shared" si="1134"/>
        <v>0</v>
      </c>
      <c r="M792" s="11">
        <f t="shared" si="1134"/>
        <v>0</v>
      </c>
      <c r="N792" s="11">
        <f t="shared" si="1134"/>
        <v>0</v>
      </c>
      <c r="O792" s="11">
        <f t="shared" si="1134"/>
        <v>0</v>
      </c>
      <c r="P792" s="11">
        <f t="shared" si="1134"/>
        <v>0</v>
      </c>
      <c r="Q792" s="11">
        <f t="shared" si="1134"/>
        <v>0</v>
      </c>
      <c r="R792" s="11">
        <f t="shared" si="1134"/>
        <v>0</v>
      </c>
      <c r="S792" s="11">
        <f t="shared" si="1134"/>
        <v>0</v>
      </c>
      <c r="T792" s="11">
        <f t="shared" si="1134"/>
        <v>0</v>
      </c>
      <c r="U792" s="11">
        <f t="shared" si="1134"/>
        <v>0</v>
      </c>
      <c r="V792" s="11">
        <f t="shared" si="1134"/>
        <v>0</v>
      </c>
      <c r="W792" s="11">
        <f t="shared" si="1134"/>
        <v>0</v>
      </c>
      <c r="X792" s="11">
        <f t="shared" si="1134"/>
        <v>0</v>
      </c>
      <c r="Y792" s="11">
        <f t="shared" si="1134"/>
        <v>0</v>
      </c>
      <c r="Z792" s="11">
        <f t="shared" si="1134"/>
        <v>0</v>
      </c>
      <c r="AA792" s="11">
        <f t="shared" si="1134"/>
        <v>0</v>
      </c>
      <c r="AB792" s="11">
        <v>0</v>
      </c>
      <c r="AC792" s="11">
        <v>0</v>
      </c>
      <c r="AD792" s="11">
        <f t="shared" ref="AD792:AV792" si="1135">SUM(AD788,AD776,AD757,AD733)</f>
        <v>0</v>
      </c>
      <c r="AE792" s="11">
        <f t="shared" si="1135"/>
        <v>0</v>
      </c>
      <c r="AF792" s="11">
        <f t="shared" si="1135"/>
        <v>0</v>
      </c>
      <c r="AG792" s="11">
        <f t="shared" si="1135"/>
        <v>0</v>
      </c>
      <c r="AH792" s="11">
        <f t="shared" si="1135"/>
        <v>0</v>
      </c>
      <c r="AI792" s="11">
        <f t="shared" si="1135"/>
        <v>0</v>
      </c>
      <c r="AJ792" s="11">
        <f t="shared" si="1135"/>
        <v>0</v>
      </c>
      <c r="AK792" s="11">
        <f t="shared" si="1135"/>
        <v>0</v>
      </c>
      <c r="AL792" s="11">
        <f t="shared" si="1135"/>
        <v>0</v>
      </c>
      <c r="AM792" s="11">
        <f t="shared" si="1135"/>
        <v>0</v>
      </c>
      <c r="AN792" s="11">
        <f t="shared" si="1135"/>
        <v>0</v>
      </c>
      <c r="AO792" s="11">
        <f t="shared" si="1135"/>
        <v>0</v>
      </c>
      <c r="AP792" s="11">
        <f t="shared" si="1135"/>
        <v>0</v>
      </c>
      <c r="AQ792" s="11">
        <f t="shared" si="1135"/>
        <v>0</v>
      </c>
      <c r="AR792" s="11">
        <f t="shared" si="1135"/>
        <v>0</v>
      </c>
      <c r="AS792" s="11">
        <f t="shared" si="1135"/>
        <v>0</v>
      </c>
      <c r="AT792" s="11">
        <f t="shared" si="1135"/>
        <v>0</v>
      </c>
      <c r="AU792" s="11">
        <f t="shared" si="1135"/>
        <v>0</v>
      </c>
      <c r="AV792" s="11">
        <f t="shared" si="1135"/>
        <v>0</v>
      </c>
      <c r="AW792" s="11">
        <v>0</v>
      </c>
      <c r="AX792" s="11">
        <v>0</v>
      </c>
      <c r="AY792" s="11">
        <f t="shared" ref="AY792:BQ792" si="1136">SUM(AY788,AY776,AY757,AY733)</f>
        <v>3050000</v>
      </c>
      <c r="AZ792" s="11">
        <f t="shared" si="1136"/>
        <v>1310503</v>
      </c>
      <c r="BA792" s="11">
        <f t="shared" si="1136"/>
        <v>0</v>
      </c>
      <c r="BB792" s="11">
        <f t="shared" si="1136"/>
        <v>0</v>
      </c>
      <c r="BC792" s="11">
        <f t="shared" si="1136"/>
        <v>0</v>
      </c>
      <c r="BD792" s="11">
        <f t="shared" si="1136"/>
        <v>0</v>
      </c>
      <c r="BE792" s="11">
        <f t="shared" si="1136"/>
        <v>4360503</v>
      </c>
      <c r="BF792" s="11">
        <f t="shared" si="1136"/>
        <v>0</v>
      </c>
      <c r="BG792" s="11">
        <f t="shared" si="1136"/>
        <v>0</v>
      </c>
      <c r="BH792" s="11">
        <f t="shared" si="1136"/>
        <v>1310503</v>
      </c>
      <c r="BI792" s="11">
        <f t="shared" si="1136"/>
        <v>0</v>
      </c>
      <c r="BJ792" s="11">
        <f t="shared" si="1136"/>
        <v>0</v>
      </c>
      <c r="BK792" s="11">
        <f t="shared" si="1136"/>
        <v>0</v>
      </c>
      <c r="BL792" s="11">
        <f t="shared" si="1136"/>
        <v>0</v>
      </c>
      <c r="BM792" s="11">
        <f t="shared" si="1136"/>
        <v>0</v>
      </c>
      <c r="BN792" s="11">
        <f t="shared" si="1136"/>
        <v>0</v>
      </c>
      <c r="BO792" s="11">
        <f t="shared" si="1136"/>
        <v>0</v>
      </c>
      <c r="BP792" s="11">
        <f t="shared" si="1136"/>
        <v>0</v>
      </c>
      <c r="BQ792" s="11">
        <f t="shared" si="1136"/>
        <v>0</v>
      </c>
      <c r="BR792" s="11">
        <v>1310503</v>
      </c>
      <c r="BS792" s="11">
        <v>3050000</v>
      </c>
    </row>
    <row r="793" spans="1:71" ht="15.75" thickBot="1" x14ac:dyDescent="0.3">
      <c r="A793" s="13" t="s">
        <v>1</v>
      </c>
      <c r="B793" s="13" t="s">
        <v>1</v>
      </c>
      <c r="C793" s="13" t="s">
        <v>1</v>
      </c>
      <c r="D793" s="60" t="s">
        <v>1</v>
      </c>
      <c r="E793" s="60" t="s">
        <v>1</v>
      </c>
      <c r="F793" s="60" t="s">
        <v>1</v>
      </c>
      <c r="G793" s="13" t="s">
        <v>1</v>
      </c>
      <c r="H793" s="2" t="s">
        <v>70</v>
      </c>
      <c r="I793" s="13" t="s">
        <v>1</v>
      </c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>
        <v>0</v>
      </c>
      <c r="AC793" s="13">
        <v>0</v>
      </c>
      <c r="AD793" s="13" t="s">
        <v>1</v>
      </c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>
        <v>0</v>
      </c>
      <c r="AX793" s="13">
        <v>0</v>
      </c>
      <c r="AY793" s="13" t="s">
        <v>1</v>
      </c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>
        <v>0</v>
      </c>
      <c r="BS793" s="13">
        <v>0</v>
      </c>
    </row>
    <row r="794" spans="1:71" ht="69.75" customHeight="1" thickBot="1" x14ac:dyDescent="0.3">
      <c r="A794" s="110" t="s">
        <v>1</v>
      </c>
      <c r="B794" s="110" t="s">
        <v>1</v>
      </c>
      <c r="C794" s="110" t="s">
        <v>1</v>
      </c>
      <c r="D794" s="113" t="s">
        <v>1</v>
      </c>
      <c r="E794" s="113" t="s">
        <v>1</v>
      </c>
      <c r="F794" s="113" t="s">
        <v>1</v>
      </c>
      <c r="G794" s="116" t="s">
        <v>1</v>
      </c>
      <c r="H794" s="5" t="s">
        <v>71</v>
      </c>
      <c r="I794" s="57" t="s">
        <v>11</v>
      </c>
      <c r="J794" s="57" t="s">
        <v>1831</v>
      </c>
      <c r="K794" s="57" t="s">
        <v>1784</v>
      </c>
      <c r="L794" s="57" t="s">
        <v>1817</v>
      </c>
      <c r="M794" s="57" t="s">
        <v>1818</v>
      </c>
      <c r="N794" s="57" t="s">
        <v>1819</v>
      </c>
      <c r="O794" s="57" t="s">
        <v>1835</v>
      </c>
      <c r="P794" s="57" t="s">
        <v>1832</v>
      </c>
      <c r="Q794" s="57" t="s">
        <v>1820</v>
      </c>
      <c r="R794" s="57" t="s">
        <v>1821</v>
      </c>
      <c r="S794" s="57" t="s">
        <v>1822</v>
      </c>
      <c r="T794" s="57" t="s">
        <v>1823</v>
      </c>
      <c r="U794" s="57" t="s">
        <v>1824</v>
      </c>
      <c r="V794" s="57" t="s">
        <v>1825</v>
      </c>
      <c r="W794" s="57" t="s">
        <v>1833</v>
      </c>
      <c r="X794" s="57" t="s">
        <v>1834</v>
      </c>
      <c r="Y794" s="57" t="s">
        <v>1826</v>
      </c>
      <c r="Z794" s="57" t="s">
        <v>1827</v>
      </c>
      <c r="AA794" s="57" t="s">
        <v>1828</v>
      </c>
      <c r="AB794" s="57" t="s">
        <v>1829</v>
      </c>
      <c r="AC794" s="57" t="s">
        <v>1830</v>
      </c>
      <c r="AD794" s="58" t="s">
        <v>12</v>
      </c>
      <c r="AE794" s="58" t="s">
        <v>1831</v>
      </c>
      <c r="AF794" s="58" t="s">
        <v>1784</v>
      </c>
      <c r="AG794" s="58" t="s">
        <v>1817</v>
      </c>
      <c r="AH794" s="58" t="s">
        <v>1818</v>
      </c>
      <c r="AI794" s="58" t="s">
        <v>1819</v>
      </c>
      <c r="AJ794" s="58" t="s">
        <v>1836</v>
      </c>
      <c r="AK794" s="58" t="s">
        <v>1832</v>
      </c>
      <c r="AL794" s="58" t="s">
        <v>1820</v>
      </c>
      <c r="AM794" s="58" t="s">
        <v>1821</v>
      </c>
      <c r="AN794" s="58" t="s">
        <v>1822</v>
      </c>
      <c r="AO794" s="58" t="s">
        <v>1823</v>
      </c>
      <c r="AP794" s="58" t="s">
        <v>1824</v>
      </c>
      <c r="AQ794" s="58" t="s">
        <v>1825</v>
      </c>
      <c r="AR794" s="58" t="s">
        <v>1833</v>
      </c>
      <c r="AS794" s="58" t="s">
        <v>1834</v>
      </c>
      <c r="AT794" s="58" t="s">
        <v>1826</v>
      </c>
      <c r="AU794" s="58" t="s">
        <v>1827</v>
      </c>
      <c r="AV794" s="58" t="s">
        <v>1828</v>
      </c>
      <c r="AW794" s="58" t="s">
        <v>1829</v>
      </c>
      <c r="AX794" s="58" t="s">
        <v>1830</v>
      </c>
      <c r="AY794" s="59" t="s">
        <v>13</v>
      </c>
      <c r="AZ794" s="59" t="s">
        <v>1831</v>
      </c>
      <c r="BA794" s="59" t="s">
        <v>1784</v>
      </c>
      <c r="BB794" s="59" t="s">
        <v>1817</v>
      </c>
      <c r="BC794" s="59" t="s">
        <v>1818</v>
      </c>
      <c r="BD794" s="59" t="s">
        <v>1819</v>
      </c>
      <c r="BE794" s="59" t="s">
        <v>1837</v>
      </c>
      <c r="BF794" s="59" t="s">
        <v>1832</v>
      </c>
      <c r="BG794" s="59" t="s">
        <v>1820</v>
      </c>
      <c r="BH794" s="59" t="s">
        <v>1821</v>
      </c>
      <c r="BI794" s="59" t="s">
        <v>1822</v>
      </c>
      <c r="BJ794" s="59" t="s">
        <v>1823</v>
      </c>
      <c r="BK794" s="59" t="s">
        <v>1824</v>
      </c>
      <c r="BL794" s="59" t="s">
        <v>1825</v>
      </c>
      <c r="BM794" s="59" t="s">
        <v>1833</v>
      </c>
      <c r="BN794" s="59" t="s">
        <v>1834</v>
      </c>
      <c r="BO794" s="59" t="s">
        <v>1826</v>
      </c>
      <c r="BP794" s="59" t="s">
        <v>1827</v>
      </c>
      <c r="BQ794" s="59" t="s">
        <v>1828</v>
      </c>
      <c r="BR794" s="59" t="s">
        <v>1829</v>
      </c>
      <c r="BS794" s="59" t="s">
        <v>1830</v>
      </c>
    </row>
    <row r="795" spans="1:71" x14ac:dyDescent="0.25">
      <c r="A795" s="111"/>
      <c r="B795" s="111"/>
      <c r="C795" s="111"/>
      <c r="D795" s="114"/>
      <c r="E795" s="114"/>
      <c r="F795" s="114"/>
      <c r="G795" s="117"/>
      <c r="H795" s="15" t="s">
        <v>1</v>
      </c>
      <c r="I795" s="9">
        <v>1</v>
      </c>
      <c r="J795" s="9">
        <v>2</v>
      </c>
      <c r="K795" s="9">
        <v>3</v>
      </c>
      <c r="L795" s="9">
        <v>4</v>
      </c>
      <c r="M795" s="9">
        <v>5</v>
      </c>
      <c r="N795" s="9">
        <v>6</v>
      </c>
      <c r="O795" s="9">
        <v>7</v>
      </c>
      <c r="P795" s="9">
        <v>8</v>
      </c>
      <c r="Q795" s="9">
        <v>9</v>
      </c>
      <c r="R795" s="9">
        <v>10</v>
      </c>
      <c r="S795" s="9">
        <v>11</v>
      </c>
      <c r="T795" s="9">
        <v>12</v>
      </c>
      <c r="U795" s="9">
        <v>13</v>
      </c>
      <c r="V795" s="9">
        <v>14</v>
      </c>
      <c r="W795" s="9">
        <v>15</v>
      </c>
      <c r="X795" s="9">
        <v>16</v>
      </c>
      <c r="Y795" s="9">
        <v>17</v>
      </c>
      <c r="Z795" s="9">
        <v>18</v>
      </c>
      <c r="AA795" s="9">
        <v>19</v>
      </c>
      <c r="AB795" s="9">
        <v>20</v>
      </c>
      <c r="AC795" s="9">
        <v>21</v>
      </c>
      <c r="AD795" s="9">
        <v>1</v>
      </c>
      <c r="AE795" s="9">
        <v>2</v>
      </c>
      <c r="AF795" s="9">
        <v>3</v>
      </c>
      <c r="AG795" s="9">
        <v>4</v>
      </c>
      <c r="AH795" s="9">
        <v>5</v>
      </c>
      <c r="AI795" s="9">
        <v>6</v>
      </c>
      <c r="AJ795" s="9">
        <v>7</v>
      </c>
      <c r="AK795" s="9">
        <v>8</v>
      </c>
      <c r="AL795" s="9">
        <v>9</v>
      </c>
      <c r="AM795" s="9">
        <v>10</v>
      </c>
      <c r="AN795" s="9">
        <v>11</v>
      </c>
      <c r="AO795" s="9">
        <v>12</v>
      </c>
      <c r="AP795" s="9">
        <v>13</v>
      </c>
      <c r="AQ795" s="9">
        <v>14</v>
      </c>
      <c r="AR795" s="9">
        <v>15</v>
      </c>
      <c r="AS795" s="9">
        <v>16</v>
      </c>
      <c r="AT795" s="9">
        <v>17</v>
      </c>
      <c r="AU795" s="9">
        <v>18</v>
      </c>
      <c r="AV795" s="9">
        <v>19</v>
      </c>
      <c r="AW795" s="9">
        <v>20</v>
      </c>
      <c r="AX795" s="9">
        <v>21</v>
      </c>
      <c r="AY795" s="9">
        <v>1</v>
      </c>
      <c r="AZ795" s="9">
        <v>2</v>
      </c>
      <c r="BA795" s="9">
        <v>3</v>
      </c>
      <c r="BB795" s="9">
        <v>4</v>
      </c>
      <c r="BC795" s="9">
        <v>5</v>
      </c>
      <c r="BD795" s="9">
        <v>6</v>
      </c>
      <c r="BE795" s="9">
        <v>7</v>
      </c>
      <c r="BF795" s="9">
        <v>8</v>
      </c>
      <c r="BG795" s="9">
        <v>9</v>
      </c>
      <c r="BH795" s="9">
        <v>10</v>
      </c>
      <c r="BI795" s="9">
        <v>11</v>
      </c>
      <c r="BJ795" s="9">
        <v>12</v>
      </c>
      <c r="BK795" s="9">
        <v>13</v>
      </c>
      <c r="BL795" s="9">
        <v>14</v>
      </c>
      <c r="BM795" s="9">
        <v>15</v>
      </c>
      <c r="BN795" s="9">
        <v>16</v>
      </c>
      <c r="BO795" s="9">
        <v>17</v>
      </c>
      <c r="BP795" s="9">
        <v>18</v>
      </c>
      <c r="BQ795" s="9">
        <v>19</v>
      </c>
      <c r="BR795" s="9">
        <v>20</v>
      </c>
      <c r="BS795" s="9">
        <v>21</v>
      </c>
    </row>
    <row r="796" spans="1:71" ht="22.5" x14ac:dyDescent="0.25">
      <c r="A796" s="111"/>
      <c r="B796" s="111"/>
      <c r="C796" s="111"/>
      <c r="D796" s="114"/>
      <c r="E796" s="114"/>
      <c r="F796" s="114"/>
      <c r="G796" s="117"/>
      <c r="H796" s="16" t="s">
        <v>72</v>
      </c>
      <c r="I796" s="17">
        <f t="shared" ref="I796:AA796" si="1137">SUM(I735,I737,I738,I739,I740,I741,I743,I745,I746,I747,I748,I749,I750,I751,I752,I754,I755,I756,I774,I775,I791)</f>
        <v>0</v>
      </c>
      <c r="J796" s="17">
        <f t="shared" si="1137"/>
        <v>0</v>
      </c>
      <c r="K796" s="17">
        <f t="shared" si="1137"/>
        <v>0</v>
      </c>
      <c r="L796" s="17">
        <f t="shared" si="1137"/>
        <v>0</v>
      </c>
      <c r="M796" s="17">
        <f t="shared" si="1137"/>
        <v>0</v>
      </c>
      <c r="N796" s="17">
        <f t="shared" si="1137"/>
        <v>0</v>
      </c>
      <c r="O796" s="17">
        <f t="shared" ref="O796" si="1138">SUM(O735,O737,O738,O739,O740,O741,O743,O745,O746,O747,O748,O749,O750,O751,O752,O754,O755,O756,O774,O775,O791)</f>
        <v>0</v>
      </c>
      <c r="P796" s="17">
        <f t="shared" si="1137"/>
        <v>0</v>
      </c>
      <c r="Q796" s="17">
        <f t="shared" si="1137"/>
        <v>0</v>
      </c>
      <c r="R796" s="17">
        <f t="shared" si="1137"/>
        <v>0</v>
      </c>
      <c r="S796" s="17">
        <f t="shared" si="1137"/>
        <v>0</v>
      </c>
      <c r="T796" s="17">
        <f t="shared" si="1137"/>
        <v>0</v>
      </c>
      <c r="U796" s="17">
        <f t="shared" si="1137"/>
        <v>0</v>
      </c>
      <c r="V796" s="17">
        <f t="shared" si="1137"/>
        <v>0</v>
      </c>
      <c r="W796" s="17">
        <f t="shared" si="1137"/>
        <v>0</v>
      </c>
      <c r="X796" s="17">
        <f t="shared" si="1137"/>
        <v>0</v>
      </c>
      <c r="Y796" s="17">
        <f t="shared" si="1137"/>
        <v>0</v>
      </c>
      <c r="Z796" s="17">
        <f t="shared" si="1137"/>
        <v>0</v>
      </c>
      <c r="AA796" s="17">
        <f t="shared" si="1137"/>
        <v>0</v>
      </c>
      <c r="AB796" s="17">
        <v>0</v>
      </c>
      <c r="AC796" s="17">
        <v>0</v>
      </c>
      <c r="AD796" s="17">
        <f t="shared" ref="AD796:AV796" si="1139">SUM(AD735,AD737,AD738,AD739,AD740,AD741,AD743,AD745,AD746,AD747,AD748,AD749,AD750,AD751,AD752,AD754,AD755,AD756,AD774,AD775,AD791)</f>
        <v>0</v>
      </c>
      <c r="AE796" s="17">
        <f t="shared" si="1139"/>
        <v>0</v>
      </c>
      <c r="AF796" s="17">
        <f t="shared" si="1139"/>
        <v>0</v>
      </c>
      <c r="AG796" s="17">
        <f t="shared" si="1139"/>
        <v>0</v>
      </c>
      <c r="AH796" s="17">
        <f t="shared" si="1139"/>
        <v>0</v>
      </c>
      <c r="AI796" s="17">
        <f t="shared" si="1139"/>
        <v>0</v>
      </c>
      <c r="AJ796" s="17">
        <f t="shared" ref="AJ796" si="1140">SUM(AJ735,AJ737,AJ738,AJ739,AJ740,AJ741,AJ743,AJ745,AJ746,AJ747,AJ748,AJ749,AJ750,AJ751,AJ752,AJ754,AJ755,AJ756,AJ774,AJ775,AJ791)</f>
        <v>0</v>
      </c>
      <c r="AK796" s="17">
        <f t="shared" si="1139"/>
        <v>0</v>
      </c>
      <c r="AL796" s="17">
        <f t="shared" si="1139"/>
        <v>0</v>
      </c>
      <c r="AM796" s="17">
        <f t="shared" si="1139"/>
        <v>0</v>
      </c>
      <c r="AN796" s="17">
        <f t="shared" si="1139"/>
        <v>0</v>
      </c>
      <c r="AO796" s="17">
        <f t="shared" si="1139"/>
        <v>0</v>
      </c>
      <c r="AP796" s="17">
        <f t="shared" si="1139"/>
        <v>0</v>
      </c>
      <c r="AQ796" s="17">
        <f t="shared" si="1139"/>
        <v>0</v>
      </c>
      <c r="AR796" s="17">
        <f t="shared" si="1139"/>
        <v>0</v>
      </c>
      <c r="AS796" s="17">
        <f t="shared" si="1139"/>
        <v>0</v>
      </c>
      <c r="AT796" s="17">
        <f t="shared" si="1139"/>
        <v>0</v>
      </c>
      <c r="AU796" s="17">
        <f t="shared" si="1139"/>
        <v>0</v>
      </c>
      <c r="AV796" s="17">
        <f t="shared" si="1139"/>
        <v>0</v>
      </c>
      <c r="AW796" s="17">
        <v>0</v>
      </c>
      <c r="AX796" s="17">
        <v>0</v>
      </c>
      <c r="AY796" s="17">
        <f t="shared" ref="AY796:BQ796" si="1141">SUM(AY735,AY737,AY738,AY739,AY740,AY741,AY743,AY745,AY746,AY747,AY748,AY749,AY750,AY751,AY752,AY754,AY755,AY756,AY774,AY775,AY791)</f>
        <v>0</v>
      </c>
      <c r="AZ796" s="17">
        <f t="shared" si="1141"/>
        <v>0</v>
      </c>
      <c r="BA796" s="17">
        <f t="shared" si="1141"/>
        <v>0</v>
      </c>
      <c r="BB796" s="17">
        <f t="shared" si="1141"/>
        <v>0</v>
      </c>
      <c r="BC796" s="17">
        <f t="shared" si="1141"/>
        <v>0</v>
      </c>
      <c r="BD796" s="17">
        <f t="shared" si="1141"/>
        <v>0</v>
      </c>
      <c r="BE796" s="17">
        <f t="shared" ref="BE796" si="1142">SUM(BE735,BE737,BE738,BE739,BE740,BE741,BE743,BE745,BE746,BE747,BE748,BE749,BE750,BE751,BE752,BE754,BE755,BE756,BE774,BE775,BE791)</f>
        <v>0</v>
      </c>
      <c r="BF796" s="17">
        <f t="shared" si="1141"/>
        <v>0</v>
      </c>
      <c r="BG796" s="17">
        <f t="shared" si="1141"/>
        <v>0</v>
      </c>
      <c r="BH796" s="17">
        <f t="shared" si="1141"/>
        <v>0</v>
      </c>
      <c r="BI796" s="17">
        <f t="shared" si="1141"/>
        <v>0</v>
      </c>
      <c r="BJ796" s="17">
        <f t="shared" si="1141"/>
        <v>0</v>
      </c>
      <c r="BK796" s="17">
        <f t="shared" si="1141"/>
        <v>0</v>
      </c>
      <c r="BL796" s="17">
        <f t="shared" si="1141"/>
        <v>0</v>
      </c>
      <c r="BM796" s="17">
        <f t="shared" si="1141"/>
        <v>0</v>
      </c>
      <c r="BN796" s="17">
        <f t="shared" si="1141"/>
        <v>0</v>
      </c>
      <c r="BO796" s="17">
        <f t="shared" si="1141"/>
        <v>0</v>
      </c>
      <c r="BP796" s="17">
        <f t="shared" si="1141"/>
        <v>0</v>
      </c>
      <c r="BQ796" s="17">
        <f t="shared" si="1141"/>
        <v>0</v>
      </c>
      <c r="BR796" s="17">
        <v>0</v>
      </c>
      <c r="BS796" s="17">
        <v>0</v>
      </c>
    </row>
    <row r="797" spans="1:71" x14ac:dyDescent="0.25">
      <c r="A797" s="111"/>
      <c r="B797" s="111"/>
      <c r="C797" s="111"/>
      <c r="D797" s="114"/>
      <c r="E797" s="114"/>
      <c r="F797" s="114"/>
      <c r="G797" s="117"/>
      <c r="H797" s="16" t="s">
        <v>146</v>
      </c>
      <c r="I797" s="17">
        <f t="shared" ref="I797:AA797" si="1143">SUM(I780,I771)</f>
        <v>0</v>
      </c>
      <c r="J797" s="17">
        <f t="shared" si="1143"/>
        <v>0</v>
      </c>
      <c r="K797" s="17">
        <f t="shared" si="1143"/>
        <v>0</v>
      </c>
      <c r="L797" s="17">
        <f t="shared" si="1143"/>
        <v>0</v>
      </c>
      <c r="M797" s="17">
        <f t="shared" si="1143"/>
        <v>0</v>
      </c>
      <c r="N797" s="17">
        <f t="shared" si="1143"/>
        <v>0</v>
      </c>
      <c r="O797" s="17">
        <f t="shared" ref="O797" si="1144">SUM(O780,O771)</f>
        <v>0</v>
      </c>
      <c r="P797" s="17">
        <f t="shared" si="1143"/>
        <v>0</v>
      </c>
      <c r="Q797" s="17">
        <f t="shared" si="1143"/>
        <v>0</v>
      </c>
      <c r="R797" s="17">
        <f t="shared" si="1143"/>
        <v>0</v>
      </c>
      <c r="S797" s="17">
        <f t="shared" si="1143"/>
        <v>0</v>
      </c>
      <c r="T797" s="17">
        <f t="shared" si="1143"/>
        <v>0</v>
      </c>
      <c r="U797" s="17">
        <f t="shared" si="1143"/>
        <v>0</v>
      </c>
      <c r="V797" s="17">
        <f t="shared" si="1143"/>
        <v>0</v>
      </c>
      <c r="W797" s="17">
        <f t="shared" si="1143"/>
        <v>0</v>
      </c>
      <c r="X797" s="17">
        <f t="shared" si="1143"/>
        <v>0</v>
      </c>
      <c r="Y797" s="17">
        <f t="shared" si="1143"/>
        <v>0</v>
      </c>
      <c r="Z797" s="17">
        <f t="shared" si="1143"/>
        <v>0</v>
      </c>
      <c r="AA797" s="17">
        <f t="shared" si="1143"/>
        <v>0</v>
      </c>
      <c r="AB797" s="17">
        <v>0</v>
      </c>
      <c r="AC797" s="17">
        <v>0</v>
      </c>
      <c r="AD797" s="17">
        <f t="shared" ref="AD797:AV797" si="1145">SUM(AD780,AD771)</f>
        <v>0</v>
      </c>
      <c r="AE797" s="17">
        <f t="shared" si="1145"/>
        <v>0</v>
      </c>
      <c r="AF797" s="17">
        <f t="shared" si="1145"/>
        <v>0</v>
      </c>
      <c r="AG797" s="17">
        <f t="shared" si="1145"/>
        <v>0</v>
      </c>
      <c r="AH797" s="17">
        <f t="shared" si="1145"/>
        <v>0</v>
      </c>
      <c r="AI797" s="17">
        <f t="shared" si="1145"/>
        <v>0</v>
      </c>
      <c r="AJ797" s="17">
        <f t="shared" ref="AJ797" si="1146">SUM(AJ780,AJ771)</f>
        <v>0</v>
      </c>
      <c r="AK797" s="17">
        <f t="shared" si="1145"/>
        <v>0</v>
      </c>
      <c r="AL797" s="17">
        <f t="shared" si="1145"/>
        <v>0</v>
      </c>
      <c r="AM797" s="17">
        <f t="shared" si="1145"/>
        <v>0</v>
      </c>
      <c r="AN797" s="17">
        <f t="shared" si="1145"/>
        <v>0</v>
      </c>
      <c r="AO797" s="17">
        <f t="shared" si="1145"/>
        <v>0</v>
      </c>
      <c r="AP797" s="17">
        <f t="shared" si="1145"/>
        <v>0</v>
      </c>
      <c r="AQ797" s="17">
        <f t="shared" si="1145"/>
        <v>0</v>
      </c>
      <c r="AR797" s="17">
        <f t="shared" si="1145"/>
        <v>0</v>
      </c>
      <c r="AS797" s="17">
        <f t="shared" si="1145"/>
        <v>0</v>
      </c>
      <c r="AT797" s="17">
        <f t="shared" si="1145"/>
        <v>0</v>
      </c>
      <c r="AU797" s="17">
        <f t="shared" si="1145"/>
        <v>0</v>
      </c>
      <c r="AV797" s="17">
        <f t="shared" si="1145"/>
        <v>0</v>
      </c>
      <c r="AW797" s="17">
        <v>0</v>
      </c>
      <c r="AX797" s="17">
        <v>0</v>
      </c>
      <c r="AY797" s="17">
        <f t="shared" ref="AY797:BQ797" si="1147">SUM(AY780,AY771)</f>
        <v>0</v>
      </c>
      <c r="AZ797" s="17">
        <f t="shared" si="1147"/>
        <v>0</v>
      </c>
      <c r="BA797" s="17">
        <f t="shared" si="1147"/>
        <v>0</v>
      </c>
      <c r="BB797" s="17">
        <f t="shared" si="1147"/>
        <v>0</v>
      </c>
      <c r="BC797" s="17">
        <f t="shared" si="1147"/>
        <v>0</v>
      </c>
      <c r="BD797" s="17">
        <f t="shared" si="1147"/>
        <v>0</v>
      </c>
      <c r="BE797" s="17">
        <f t="shared" ref="BE797" si="1148">SUM(BE780,BE771)</f>
        <v>0</v>
      </c>
      <c r="BF797" s="17">
        <f t="shared" si="1147"/>
        <v>0</v>
      </c>
      <c r="BG797" s="17">
        <f t="shared" si="1147"/>
        <v>0</v>
      </c>
      <c r="BH797" s="17">
        <f t="shared" si="1147"/>
        <v>0</v>
      </c>
      <c r="BI797" s="17">
        <f t="shared" si="1147"/>
        <v>0</v>
      </c>
      <c r="BJ797" s="17">
        <f t="shared" si="1147"/>
        <v>0</v>
      </c>
      <c r="BK797" s="17">
        <f t="shared" si="1147"/>
        <v>0</v>
      </c>
      <c r="BL797" s="17">
        <f t="shared" si="1147"/>
        <v>0</v>
      </c>
      <c r="BM797" s="17">
        <f t="shared" si="1147"/>
        <v>0</v>
      </c>
      <c r="BN797" s="17">
        <f t="shared" si="1147"/>
        <v>0</v>
      </c>
      <c r="BO797" s="17">
        <f t="shared" si="1147"/>
        <v>0</v>
      </c>
      <c r="BP797" s="17">
        <f t="shared" si="1147"/>
        <v>0</v>
      </c>
      <c r="BQ797" s="17">
        <f t="shared" si="1147"/>
        <v>0</v>
      </c>
      <c r="BR797" s="17">
        <v>0</v>
      </c>
      <c r="BS797" s="17">
        <v>0</v>
      </c>
    </row>
    <row r="798" spans="1:71" x14ac:dyDescent="0.25">
      <c r="A798" s="111"/>
      <c r="B798" s="111"/>
      <c r="C798" s="111"/>
      <c r="D798" s="114"/>
      <c r="E798" s="114"/>
      <c r="F798" s="114"/>
      <c r="G798" s="117"/>
      <c r="H798" s="16" t="s">
        <v>399</v>
      </c>
      <c r="I798" s="17">
        <f t="shared" ref="I798:AA798" si="1149">SUM(I787,I786,I784,I783,I779,I770,I769,I767,I766,I765,I764,I763,I762,I760,I772,I781)</f>
        <v>0</v>
      </c>
      <c r="J798" s="17">
        <f t="shared" si="1149"/>
        <v>0</v>
      </c>
      <c r="K798" s="17">
        <f t="shared" si="1149"/>
        <v>0</v>
      </c>
      <c r="L798" s="17">
        <f t="shared" si="1149"/>
        <v>0</v>
      </c>
      <c r="M798" s="17">
        <f t="shared" si="1149"/>
        <v>0</v>
      </c>
      <c r="N798" s="17">
        <f t="shared" si="1149"/>
        <v>0</v>
      </c>
      <c r="O798" s="17">
        <f t="shared" ref="O798" si="1150">SUM(O787,O786,O784,O783,O779,O770,O769,O767,O766,O765,O764,O763,O762,O760,O772,O781)</f>
        <v>0</v>
      </c>
      <c r="P798" s="17">
        <f t="shared" si="1149"/>
        <v>0</v>
      </c>
      <c r="Q798" s="17">
        <f t="shared" si="1149"/>
        <v>0</v>
      </c>
      <c r="R798" s="17">
        <f t="shared" si="1149"/>
        <v>0</v>
      </c>
      <c r="S798" s="17">
        <f t="shared" si="1149"/>
        <v>0</v>
      </c>
      <c r="T798" s="17">
        <f t="shared" si="1149"/>
        <v>0</v>
      </c>
      <c r="U798" s="17">
        <f t="shared" si="1149"/>
        <v>0</v>
      </c>
      <c r="V798" s="17">
        <f t="shared" si="1149"/>
        <v>0</v>
      </c>
      <c r="W798" s="17">
        <f t="shared" si="1149"/>
        <v>0</v>
      </c>
      <c r="X798" s="17">
        <f t="shared" si="1149"/>
        <v>0</v>
      </c>
      <c r="Y798" s="17">
        <f t="shared" si="1149"/>
        <v>0</v>
      </c>
      <c r="Z798" s="17">
        <f t="shared" si="1149"/>
        <v>0</v>
      </c>
      <c r="AA798" s="17">
        <f t="shared" si="1149"/>
        <v>0</v>
      </c>
      <c r="AB798" s="17">
        <v>0</v>
      </c>
      <c r="AC798" s="17">
        <v>0</v>
      </c>
      <c r="AD798" s="17">
        <f t="shared" ref="AD798:AV798" si="1151">SUM(AD787,AD786,AD784,AD783,AD779,AD770,AD769,AD767,AD766,AD765,AD764,AD763,AD762,AD760,AD772,AD781)</f>
        <v>0</v>
      </c>
      <c r="AE798" s="17">
        <f t="shared" si="1151"/>
        <v>0</v>
      </c>
      <c r="AF798" s="17">
        <f t="shared" si="1151"/>
        <v>0</v>
      </c>
      <c r="AG798" s="17">
        <f t="shared" si="1151"/>
        <v>0</v>
      </c>
      <c r="AH798" s="17">
        <f t="shared" si="1151"/>
        <v>0</v>
      </c>
      <c r="AI798" s="17">
        <f t="shared" si="1151"/>
        <v>0</v>
      </c>
      <c r="AJ798" s="17">
        <f t="shared" ref="AJ798" si="1152">SUM(AJ787,AJ786,AJ784,AJ783,AJ779,AJ770,AJ769,AJ767,AJ766,AJ765,AJ764,AJ763,AJ762,AJ760,AJ772,AJ781)</f>
        <v>0</v>
      </c>
      <c r="AK798" s="17">
        <f t="shared" si="1151"/>
        <v>0</v>
      </c>
      <c r="AL798" s="17">
        <f t="shared" si="1151"/>
        <v>0</v>
      </c>
      <c r="AM798" s="17">
        <f t="shared" si="1151"/>
        <v>0</v>
      </c>
      <c r="AN798" s="17">
        <f t="shared" si="1151"/>
        <v>0</v>
      </c>
      <c r="AO798" s="17">
        <f t="shared" si="1151"/>
        <v>0</v>
      </c>
      <c r="AP798" s="17">
        <f t="shared" si="1151"/>
        <v>0</v>
      </c>
      <c r="AQ798" s="17">
        <f t="shared" si="1151"/>
        <v>0</v>
      </c>
      <c r="AR798" s="17">
        <f t="shared" si="1151"/>
        <v>0</v>
      </c>
      <c r="AS798" s="17">
        <f t="shared" si="1151"/>
        <v>0</v>
      </c>
      <c r="AT798" s="17">
        <f t="shared" si="1151"/>
        <v>0</v>
      </c>
      <c r="AU798" s="17">
        <f t="shared" si="1151"/>
        <v>0</v>
      </c>
      <c r="AV798" s="17">
        <f t="shared" si="1151"/>
        <v>0</v>
      </c>
      <c r="AW798" s="17">
        <v>0</v>
      </c>
      <c r="AX798" s="17">
        <v>0</v>
      </c>
      <c r="AY798" s="17">
        <f t="shared" ref="AY798:BQ798" si="1153">SUM(AY787,AY786,AY784,AY783,AY779,AY770,AY769,AY767,AY766,AY765,AY764,AY763,AY762,AY760,AY772,AY781)</f>
        <v>3050000</v>
      </c>
      <c r="AZ798" s="17">
        <f t="shared" si="1153"/>
        <v>1310503</v>
      </c>
      <c r="BA798" s="17">
        <f t="shared" si="1153"/>
        <v>0</v>
      </c>
      <c r="BB798" s="17">
        <f t="shared" si="1153"/>
        <v>0</v>
      </c>
      <c r="BC798" s="17">
        <f t="shared" si="1153"/>
        <v>0</v>
      </c>
      <c r="BD798" s="17">
        <f t="shared" si="1153"/>
        <v>0</v>
      </c>
      <c r="BE798" s="17">
        <f t="shared" ref="BE798" si="1154">SUM(BE787,BE786,BE784,BE783,BE779,BE770,BE769,BE767,BE766,BE765,BE764,BE763,BE762,BE760,BE772,BE781)</f>
        <v>4360503</v>
      </c>
      <c r="BF798" s="17">
        <f t="shared" si="1153"/>
        <v>0</v>
      </c>
      <c r="BG798" s="17">
        <f t="shared" si="1153"/>
        <v>0</v>
      </c>
      <c r="BH798" s="17">
        <f t="shared" si="1153"/>
        <v>1310503</v>
      </c>
      <c r="BI798" s="17">
        <f t="shared" si="1153"/>
        <v>0</v>
      </c>
      <c r="BJ798" s="17">
        <f t="shared" si="1153"/>
        <v>0</v>
      </c>
      <c r="BK798" s="17">
        <f t="shared" si="1153"/>
        <v>0</v>
      </c>
      <c r="BL798" s="17">
        <f t="shared" si="1153"/>
        <v>0</v>
      </c>
      <c r="BM798" s="17">
        <f t="shared" si="1153"/>
        <v>0</v>
      </c>
      <c r="BN798" s="17">
        <f t="shared" si="1153"/>
        <v>0</v>
      </c>
      <c r="BO798" s="17">
        <f t="shared" si="1153"/>
        <v>0</v>
      </c>
      <c r="BP798" s="17">
        <f t="shared" si="1153"/>
        <v>0</v>
      </c>
      <c r="BQ798" s="17">
        <f t="shared" si="1153"/>
        <v>0</v>
      </c>
      <c r="BR798" s="17">
        <v>1310503</v>
      </c>
      <c r="BS798" s="17">
        <v>3050000</v>
      </c>
    </row>
    <row r="799" spans="1:71" x14ac:dyDescent="0.25">
      <c r="A799" s="112"/>
      <c r="B799" s="112"/>
      <c r="C799" s="112"/>
      <c r="D799" s="115"/>
      <c r="E799" s="115"/>
      <c r="F799" s="115"/>
      <c r="G799" s="118"/>
      <c r="H799" s="18" t="s">
        <v>73</v>
      </c>
      <c r="I799" s="17">
        <f t="shared" ref="I799:AA799" si="1155">SUM(I796:I798)</f>
        <v>0</v>
      </c>
      <c r="J799" s="17">
        <f t="shared" si="1155"/>
        <v>0</v>
      </c>
      <c r="K799" s="17">
        <f t="shared" si="1155"/>
        <v>0</v>
      </c>
      <c r="L799" s="17">
        <f t="shared" si="1155"/>
        <v>0</v>
      </c>
      <c r="M799" s="17">
        <f t="shared" si="1155"/>
        <v>0</v>
      </c>
      <c r="N799" s="17">
        <f t="shared" si="1155"/>
        <v>0</v>
      </c>
      <c r="O799" s="17">
        <f t="shared" ref="O799" si="1156">SUM(O796:O798)</f>
        <v>0</v>
      </c>
      <c r="P799" s="17">
        <f t="shared" si="1155"/>
        <v>0</v>
      </c>
      <c r="Q799" s="17">
        <f t="shared" si="1155"/>
        <v>0</v>
      </c>
      <c r="R799" s="17">
        <f t="shared" si="1155"/>
        <v>0</v>
      </c>
      <c r="S799" s="17">
        <f t="shared" si="1155"/>
        <v>0</v>
      </c>
      <c r="T799" s="17">
        <f t="shared" si="1155"/>
        <v>0</v>
      </c>
      <c r="U799" s="17">
        <f t="shared" si="1155"/>
        <v>0</v>
      </c>
      <c r="V799" s="17">
        <f t="shared" si="1155"/>
        <v>0</v>
      </c>
      <c r="W799" s="17">
        <f t="shared" si="1155"/>
        <v>0</v>
      </c>
      <c r="X799" s="17">
        <f t="shared" si="1155"/>
        <v>0</v>
      </c>
      <c r="Y799" s="17">
        <f t="shared" si="1155"/>
        <v>0</v>
      </c>
      <c r="Z799" s="17">
        <f t="shared" si="1155"/>
        <v>0</v>
      </c>
      <c r="AA799" s="17">
        <f t="shared" si="1155"/>
        <v>0</v>
      </c>
      <c r="AB799" s="17">
        <v>0</v>
      </c>
      <c r="AC799" s="17">
        <v>0</v>
      </c>
      <c r="AD799" s="17">
        <f t="shared" ref="AD799:AV799" si="1157">SUM(AD796:AD798)</f>
        <v>0</v>
      </c>
      <c r="AE799" s="17">
        <f t="shared" si="1157"/>
        <v>0</v>
      </c>
      <c r="AF799" s="17">
        <f t="shared" si="1157"/>
        <v>0</v>
      </c>
      <c r="AG799" s="17">
        <f t="shared" si="1157"/>
        <v>0</v>
      </c>
      <c r="AH799" s="17">
        <f t="shared" si="1157"/>
        <v>0</v>
      </c>
      <c r="AI799" s="17">
        <f t="shared" si="1157"/>
        <v>0</v>
      </c>
      <c r="AJ799" s="17">
        <f t="shared" ref="AJ799" si="1158">SUM(AJ796:AJ798)</f>
        <v>0</v>
      </c>
      <c r="AK799" s="17">
        <f t="shared" si="1157"/>
        <v>0</v>
      </c>
      <c r="AL799" s="17">
        <f t="shared" si="1157"/>
        <v>0</v>
      </c>
      <c r="AM799" s="17">
        <f t="shared" si="1157"/>
        <v>0</v>
      </c>
      <c r="AN799" s="17">
        <f t="shared" si="1157"/>
        <v>0</v>
      </c>
      <c r="AO799" s="17">
        <f t="shared" si="1157"/>
        <v>0</v>
      </c>
      <c r="AP799" s="17">
        <f t="shared" si="1157"/>
        <v>0</v>
      </c>
      <c r="AQ799" s="17">
        <f t="shared" si="1157"/>
        <v>0</v>
      </c>
      <c r="AR799" s="17">
        <f t="shared" si="1157"/>
        <v>0</v>
      </c>
      <c r="AS799" s="17">
        <f t="shared" si="1157"/>
        <v>0</v>
      </c>
      <c r="AT799" s="17">
        <f t="shared" si="1157"/>
        <v>0</v>
      </c>
      <c r="AU799" s="17">
        <f t="shared" si="1157"/>
        <v>0</v>
      </c>
      <c r="AV799" s="17">
        <f t="shared" si="1157"/>
        <v>0</v>
      </c>
      <c r="AW799" s="17">
        <v>0</v>
      </c>
      <c r="AX799" s="17">
        <v>0</v>
      </c>
      <c r="AY799" s="17">
        <f t="shared" ref="AY799:BQ799" si="1159">SUM(AY796:AY798)</f>
        <v>3050000</v>
      </c>
      <c r="AZ799" s="17">
        <f t="shared" si="1159"/>
        <v>1310503</v>
      </c>
      <c r="BA799" s="17">
        <f t="shared" si="1159"/>
        <v>0</v>
      </c>
      <c r="BB799" s="17">
        <f t="shared" si="1159"/>
        <v>0</v>
      </c>
      <c r="BC799" s="17">
        <f t="shared" si="1159"/>
        <v>0</v>
      </c>
      <c r="BD799" s="17">
        <f t="shared" si="1159"/>
        <v>0</v>
      </c>
      <c r="BE799" s="17">
        <f t="shared" ref="BE799" si="1160">SUM(BE796:BE798)</f>
        <v>4360503</v>
      </c>
      <c r="BF799" s="17">
        <f t="shared" si="1159"/>
        <v>0</v>
      </c>
      <c r="BG799" s="17">
        <f t="shared" si="1159"/>
        <v>0</v>
      </c>
      <c r="BH799" s="17">
        <f t="shared" si="1159"/>
        <v>1310503</v>
      </c>
      <c r="BI799" s="17">
        <f t="shared" si="1159"/>
        <v>0</v>
      </c>
      <c r="BJ799" s="17">
        <f t="shared" si="1159"/>
        <v>0</v>
      </c>
      <c r="BK799" s="17">
        <f t="shared" si="1159"/>
        <v>0</v>
      </c>
      <c r="BL799" s="17">
        <f t="shared" si="1159"/>
        <v>0</v>
      </c>
      <c r="BM799" s="17">
        <f t="shared" si="1159"/>
        <v>0</v>
      </c>
      <c r="BN799" s="17">
        <f t="shared" si="1159"/>
        <v>0</v>
      </c>
      <c r="BO799" s="17">
        <f t="shared" si="1159"/>
        <v>0</v>
      </c>
      <c r="BP799" s="17">
        <f t="shared" si="1159"/>
        <v>0</v>
      </c>
      <c r="BQ799" s="17">
        <f t="shared" si="1159"/>
        <v>0</v>
      </c>
      <c r="BR799" s="17">
        <v>1310503</v>
      </c>
      <c r="BS799" s="17">
        <v>3050000</v>
      </c>
    </row>
    <row r="800" spans="1:71" x14ac:dyDescent="0.25">
      <c r="A800" s="13" t="s">
        <v>1</v>
      </c>
      <c r="B800" s="13" t="s">
        <v>1</v>
      </c>
      <c r="C800" s="13" t="s">
        <v>1</v>
      </c>
      <c r="D800" s="60" t="s">
        <v>1</v>
      </c>
      <c r="E800" s="60" t="s">
        <v>1</v>
      </c>
      <c r="F800" s="60" t="s">
        <v>1</v>
      </c>
      <c r="G800" s="13" t="s">
        <v>1</v>
      </c>
      <c r="H800" s="19" t="s">
        <v>1</v>
      </c>
      <c r="I800" s="19" t="s">
        <v>1</v>
      </c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>
        <v>0</v>
      </c>
      <c r="AC800" s="19">
        <v>0</v>
      </c>
      <c r="AD800" s="19" t="s">
        <v>1</v>
      </c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>
        <v>0</v>
      </c>
      <c r="AX800" s="19">
        <v>0</v>
      </c>
      <c r="AY800" s="19" t="s">
        <v>1</v>
      </c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>
        <v>0</v>
      </c>
      <c r="BS800" s="19">
        <v>0</v>
      </c>
    </row>
    <row r="801" spans="1:71" x14ac:dyDescent="0.25">
      <c r="A801" s="13" t="s">
        <v>1</v>
      </c>
      <c r="B801" s="13" t="s">
        <v>1</v>
      </c>
      <c r="C801" s="13" t="s">
        <v>1</v>
      </c>
      <c r="D801" s="60" t="s">
        <v>1</v>
      </c>
      <c r="E801" s="60" t="s">
        <v>1</v>
      </c>
      <c r="F801" s="60" t="s">
        <v>1</v>
      </c>
      <c r="G801" s="13" t="s">
        <v>1</v>
      </c>
      <c r="H801" s="10" t="s">
        <v>400</v>
      </c>
      <c r="I801" s="11">
        <f t="shared" ref="I801:AA801" si="1161">SUM(I792)</f>
        <v>0</v>
      </c>
      <c r="J801" s="11">
        <f t="shared" si="1161"/>
        <v>0</v>
      </c>
      <c r="K801" s="11">
        <f t="shared" si="1161"/>
        <v>0</v>
      </c>
      <c r="L801" s="11">
        <f t="shared" si="1161"/>
        <v>0</v>
      </c>
      <c r="M801" s="11">
        <f t="shared" si="1161"/>
        <v>0</v>
      </c>
      <c r="N801" s="11">
        <f t="shared" si="1161"/>
        <v>0</v>
      </c>
      <c r="O801" s="11">
        <f t="shared" si="1161"/>
        <v>0</v>
      </c>
      <c r="P801" s="11">
        <f t="shared" si="1161"/>
        <v>0</v>
      </c>
      <c r="Q801" s="11">
        <f t="shared" si="1161"/>
        <v>0</v>
      </c>
      <c r="R801" s="11">
        <f t="shared" si="1161"/>
        <v>0</v>
      </c>
      <c r="S801" s="11">
        <f t="shared" si="1161"/>
        <v>0</v>
      </c>
      <c r="T801" s="11">
        <f t="shared" si="1161"/>
        <v>0</v>
      </c>
      <c r="U801" s="11">
        <f t="shared" si="1161"/>
        <v>0</v>
      </c>
      <c r="V801" s="11">
        <f t="shared" si="1161"/>
        <v>0</v>
      </c>
      <c r="W801" s="11">
        <f t="shared" si="1161"/>
        <v>0</v>
      </c>
      <c r="X801" s="11">
        <f t="shared" si="1161"/>
        <v>0</v>
      </c>
      <c r="Y801" s="11">
        <f t="shared" si="1161"/>
        <v>0</v>
      </c>
      <c r="Z801" s="11">
        <f t="shared" si="1161"/>
        <v>0</v>
      </c>
      <c r="AA801" s="11">
        <f t="shared" si="1161"/>
        <v>0</v>
      </c>
      <c r="AB801" s="11">
        <v>0</v>
      </c>
      <c r="AC801" s="11">
        <v>0</v>
      </c>
      <c r="AD801" s="11">
        <f t="shared" ref="AD801:AV801" si="1162">SUM(AD792)</f>
        <v>0</v>
      </c>
      <c r="AE801" s="11">
        <f t="shared" si="1162"/>
        <v>0</v>
      </c>
      <c r="AF801" s="11">
        <f t="shared" si="1162"/>
        <v>0</v>
      </c>
      <c r="AG801" s="11">
        <f t="shared" si="1162"/>
        <v>0</v>
      </c>
      <c r="AH801" s="11">
        <f t="shared" si="1162"/>
        <v>0</v>
      </c>
      <c r="AI801" s="11">
        <f t="shared" si="1162"/>
        <v>0</v>
      </c>
      <c r="AJ801" s="11">
        <f t="shared" si="1162"/>
        <v>0</v>
      </c>
      <c r="AK801" s="11">
        <f t="shared" si="1162"/>
        <v>0</v>
      </c>
      <c r="AL801" s="11">
        <f t="shared" si="1162"/>
        <v>0</v>
      </c>
      <c r="AM801" s="11">
        <f t="shared" si="1162"/>
        <v>0</v>
      </c>
      <c r="AN801" s="11">
        <f t="shared" si="1162"/>
        <v>0</v>
      </c>
      <c r="AO801" s="11">
        <f t="shared" si="1162"/>
        <v>0</v>
      </c>
      <c r="AP801" s="11">
        <f t="shared" si="1162"/>
        <v>0</v>
      </c>
      <c r="AQ801" s="11">
        <f t="shared" si="1162"/>
        <v>0</v>
      </c>
      <c r="AR801" s="11">
        <f t="shared" si="1162"/>
        <v>0</v>
      </c>
      <c r="AS801" s="11">
        <f t="shared" si="1162"/>
        <v>0</v>
      </c>
      <c r="AT801" s="11">
        <f t="shared" si="1162"/>
        <v>0</v>
      </c>
      <c r="AU801" s="11">
        <f t="shared" si="1162"/>
        <v>0</v>
      </c>
      <c r="AV801" s="11">
        <f t="shared" si="1162"/>
        <v>0</v>
      </c>
      <c r="AW801" s="11">
        <v>0</v>
      </c>
      <c r="AX801" s="11">
        <v>0</v>
      </c>
      <c r="AY801" s="11">
        <f t="shared" ref="AY801:BQ801" si="1163">SUM(AY792)</f>
        <v>3050000</v>
      </c>
      <c r="AZ801" s="11">
        <f t="shared" si="1163"/>
        <v>1310503</v>
      </c>
      <c r="BA801" s="11">
        <f t="shared" si="1163"/>
        <v>0</v>
      </c>
      <c r="BB801" s="11">
        <f t="shared" si="1163"/>
        <v>0</v>
      </c>
      <c r="BC801" s="11">
        <f t="shared" si="1163"/>
        <v>0</v>
      </c>
      <c r="BD801" s="11">
        <f t="shared" si="1163"/>
        <v>0</v>
      </c>
      <c r="BE801" s="11">
        <f t="shared" si="1163"/>
        <v>4360503</v>
      </c>
      <c r="BF801" s="11">
        <f t="shared" si="1163"/>
        <v>0</v>
      </c>
      <c r="BG801" s="11">
        <f t="shared" si="1163"/>
        <v>0</v>
      </c>
      <c r="BH801" s="11">
        <f t="shared" si="1163"/>
        <v>1310503</v>
      </c>
      <c r="BI801" s="11">
        <f t="shared" si="1163"/>
        <v>0</v>
      </c>
      <c r="BJ801" s="11">
        <f t="shared" si="1163"/>
        <v>0</v>
      </c>
      <c r="BK801" s="11">
        <f t="shared" si="1163"/>
        <v>0</v>
      </c>
      <c r="BL801" s="11">
        <f t="shared" si="1163"/>
        <v>0</v>
      </c>
      <c r="BM801" s="11">
        <f t="shared" si="1163"/>
        <v>0</v>
      </c>
      <c r="BN801" s="11">
        <f t="shared" si="1163"/>
        <v>0</v>
      </c>
      <c r="BO801" s="11">
        <f t="shared" si="1163"/>
        <v>0</v>
      </c>
      <c r="BP801" s="11">
        <f t="shared" si="1163"/>
        <v>0</v>
      </c>
      <c r="BQ801" s="11">
        <f t="shared" si="1163"/>
        <v>0</v>
      </c>
      <c r="BR801" s="11">
        <v>1310503</v>
      </c>
      <c r="BS801" s="11">
        <v>3050000</v>
      </c>
    </row>
    <row r="802" spans="1:71" x14ac:dyDescent="0.25">
      <c r="A802" s="13" t="s">
        <v>1</v>
      </c>
      <c r="B802" s="13" t="s">
        <v>1</v>
      </c>
      <c r="C802" s="13" t="s">
        <v>1</v>
      </c>
      <c r="D802" s="60" t="s">
        <v>1</v>
      </c>
      <c r="E802" s="60" t="s">
        <v>1</v>
      </c>
      <c r="F802" s="60" t="s">
        <v>1</v>
      </c>
      <c r="G802" s="13" t="s">
        <v>1</v>
      </c>
      <c r="H802" s="2" t="s">
        <v>70</v>
      </c>
      <c r="I802" s="13" t="s">
        <v>1</v>
      </c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>
        <v>0</v>
      </c>
      <c r="AC802" s="13">
        <v>0</v>
      </c>
      <c r="AD802" s="13" t="s">
        <v>1</v>
      </c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>
        <v>0</v>
      </c>
      <c r="AX802" s="13">
        <v>0</v>
      </c>
      <c r="AY802" s="13" t="s">
        <v>1</v>
      </c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>
        <v>0</v>
      </c>
      <c r="BS802" s="13">
        <v>0</v>
      </c>
    </row>
    <row r="803" spans="1:71" x14ac:dyDescent="0.25">
      <c r="A803" s="13" t="s">
        <v>1</v>
      </c>
      <c r="B803" s="13" t="s">
        <v>1</v>
      </c>
      <c r="C803" s="13" t="s">
        <v>1</v>
      </c>
      <c r="D803" s="60" t="s">
        <v>1</v>
      </c>
      <c r="E803" s="60" t="s">
        <v>1</v>
      </c>
      <c r="F803" s="60" t="s">
        <v>1</v>
      </c>
      <c r="G803" s="13" t="s">
        <v>1</v>
      </c>
      <c r="H803" s="20" t="s">
        <v>1</v>
      </c>
      <c r="I803" s="21" t="s">
        <v>1</v>
      </c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>
        <v>0</v>
      </c>
      <c r="AC803" s="21">
        <v>0</v>
      </c>
      <c r="AD803" s="21" t="s">
        <v>1</v>
      </c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>
        <v>0</v>
      </c>
      <c r="AX803" s="21">
        <v>0</v>
      </c>
      <c r="AY803" s="21" t="s">
        <v>1</v>
      </c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>
        <v>0</v>
      </c>
      <c r="BS803" s="21">
        <v>0</v>
      </c>
    </row>
    <row r="804" spans="1:71" ht="15.75" thickBot="1" x14ac:dyDescent="0.3">
      <c r="A804" s="1" t="s">
        <v>231</v>
      </c>
      <c r="B804" s="1" t="s">
        <v>75</v>
      </c>
      <c r="C804" s="4" t="s">
        <v>1</v>
      </c>
      <c r="D804" s="65" t="s">
        <v>1</v>
      </c>
      <c r="E804" s="64" t="s">
        <v>1</v>
      </c>
      <c r="F804" s="64" t="s">
        <v>1</v>
      </c>
      <c r="G804" s="2" t="s">
        <v>1</v>
      </c>
      <c r="H804" s="2" t="s">
        <v>1</v>
      </c>
      <c r="I804" s="3" t="s">
        <v>1</v>
      </c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>
        <v>0</v>
      </c>
      <c r="AC804" s="3">
        <v>0</v>
      </c>
      <c r="AD804" s="3" t="s">
        <v>1</v>
      </c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>
        <v>0</v>
      </c>
      <c r="AX804" s="3">
        <v>0</v>
      </c>
      <c r="AY804" s="3" t="s">
        <v>1</v>
      </c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>
        <v>0</v>
      </c>
      <c r="BS804" s="3">
        <v>0</v>
      </c>
    </row>
    <row r="805" spans="1:71" ht="69.75" customHeight="1" thickBot="1" x14ac:dyDescent="0.3">
      <c r="A805" s="5" t="s">
        <v>4</v>
      </c>
      <c r="B805" s="5" t="s">
        <v>5</v>
      </c>
      <c r="C805" s="5" t="s">
        <v>6</v>
      </c>
      <c r="D805" s="66" t="s">
        <v>1</v>
      </c>
      <c r="E805" s="74" t="s">
        <v>7</v>
      </c>
      <c r="F805" s="74" t="s">
        <v>8</v>
      </c>
      <c r="G805" s="5" t="s">
        <v>9</v>
      </c>
      <c r="H805" s="5" t="s">
        <v>10</v>
      </c>
      <c r="I805" s="57" t="s">
        <v>11</v>
      </c>
      <c r="J805" s="57" t="s">
        <v>1831</v>
      </c>
      <c r="K805" s="57" t="s">
        <v>1784</v>
      </c>
      <c r="L805" s="57" t="s">
        <v>1817</v>
      </c>
      <c r="M805" s="57" t="s">
        <v>1818</v>
      </c>
      <c r="N805" s="57" t="s">
        <v>1819</v>
      </c>
      <c r="O805" s="57" t="s">
        <v>1835</v>
      </c>
      <c r="P805" s="57" t="s">
        <v>1832</v>
      </c>
      <c r="Q805" s="57" t="s">
        <v>1820</v>
      </c>
      <c r="R805" s="57" t="s">
        <v>1821</v>
      </c>
      <c r="S805" s="57" t="s">
        <v>1822</v>
      </c>
      <c r="T805" s="57" t="s">
        <v>1823</v>
      </c>
      <c r="U805" s="57" t="s">
        <v>1824</v>
      </c>
      <c r="V805" s="57" t="s">
        <v>1825</v>
      </c>
      <c r="W805" s="57" t="s">
        <v>1833</v>
      </c>
      <c r="X805" s="57" t="s">
        <v>1834</v>
      </c>
      <c r="Y805" s="57" t="s">
        <v>1826</v>
      </c>
      <c r="Z805" s="57" t="s">
        <v>1827</v>
      </c>
      <c r="AA805" s="57" t="s">
        <v>1828</v>
      </c>
      <c r="AB805" s="57" t="s">
        <v>1829</v>
      </c>
      <c r="AC805" s="57" t="s">
        <v>1830</v>
      </c>
      <c r="AD805" s="58" t="s">
        <v>12</v>
      </c>
      <c r="AE805" s="58" t="s">
        <v>1831</v>
      </c>
      <c r="AF805" s="58" t="s">
        <v>1784</v>
      </c>
      <c r="AG805" s="58" t="s">
        <v>1817</v>
      </c>
      <c r="AH805" s="58" t="s">
        <v>1818</v>
      </c>
      <c r="AI805" s="58" t="s">
        <v>1819</v>
      </c>
      <c r="AJ805" s="58" t="s">
        <v>1836</v>
      </c>
      <c r="AK805" s="58" t="s">
        <v>1832</v>
      </c>
      <c r="AL805" s="58" t="s">
        <v>1820</v>
      </c>
      <c r="AM805" s="58" t="s">
        <v>1821</v>
      </c>
      <c r="AN805" s="58" t="s">
        <v>1822</v>
      </c>
      <c r="AO805" s="58" t="s">
        <v>1823</v>
      </c>
      <c r="AP805" s="58" t="s">
        <v>1824</v>
      </c>
      <c r="AQ805" s="58" t="s">
        <v>1825</v>
      </c>
      <c r="AR805" s="58" t="s">
        <v>1833</v>
      </c>
      <c r="AS805" s="58" t="s">
        <v>1834</v>
      </c>
      <c r="AT805" s="58" t="s">
        <v>1826</v>
      </c>
      <c r="AU805" s="58" t="s">
        <v>1827</v>
      </c>
      <c r="AV805" s="58" t="s">
        <v>1828</v>
      </c>
      <c r="AW805" s="58" t="s">
        <v>1829</v>
      </c>
      <c r="AX805" s="58" t="s">
        <v>1830</v>
      </c>
      <c r="AY805" s="59" t="s">
        <v>13</v>
      </c>
      <c r="AZ805" s="59" t="s">
        <v>1831</v>
      </c>
      <c r="BA805" s="59" t="s">
        <v>1784</v>
      </c>
      <c r="BB805" s="59" t="s">
        <v>1817</v>
      </c>
      <c r="BC805" s="59" t="s">
        <v>1818</v>
      </c>
      <c r="BD805" s="59" t="s">
        <v>1819</v>
      </c>
      <c r="BE805" s="59" t="s">
        <v>1837</v>
      </c>
      <c r="BF805" s="59" t="s">
        <v>1832</v>
      </c>
      <c r="BG805" s="59" t="s">
        <v>1820</v>
      </c>
      <c r="BH805" s="59" t="s">
        <v>1821</v>
      </c>
      <c r="BI805" s="59" t="s">
        <v>1822</v>
      </c>
      <c r="BJ805" s="59" t="s">
        <v>1823</v>
      </c>
      <c r="BK805" s="59" t="s">
        <v>1824</v>
      </c>
      <c r="BL805" s="59" t="s">
        <v>1825</v>
      </c>
      <c r="BM805" s="59" t="s">
        <v>1833</v>
      </c>
      <c r="BN805" s="59" t="s">
        <v>1834</v>
      </c>
      <c r="BO805" s="59" t="s">
        <v>1826</v>
      </c>
      <c r="BP805" s="59" t="s">
        <v>1827</v>
      </c>
      <c r="BQ805" s="59" t="s">
        <v>1828</v>
      </c>
      <c r="BR805" s="59" t="s">
        <v>1829</v>
      </c>
      <c r="BS805" s="59" t="s">
        <v>1830</v>
      </c>
    </row>
    <row r="806" spans="1:71" x14ac:dyDescent="0.25">
      <c r="A806" s="6" t="s">
        <v>1</v>
      </c>
      <c r="B806" s="6" t="s">
        <v>1</v>
      </c>
      <c r="C806" s="6" t="s">
        <v>1</v>
      </c>
      <c r="D806" s="67" t="s">
        <v>1</v>
      </c>
      <c r="E806" s="67" t="s">
        <v>1</v>
      </c>
      <c r="F806" s="80" t="s">
        <v>1</v>
      </c>
      <c r="G806" s="7" t="s">
        <v>1</v>
      </c>
      <c r="H806" s="8" t="s">
        <v>1</v>
      </c>
      <c r="I806" s="9">
        <v>1</v>
      </c>
      <c r="J806" s="9">
        <v>2</v>
      </c>
      <c r="K806" s="9">
        <v>3</v>
      </c>
      <c r="L806" s="9">
        <v>4</v>
      </c>
      <c r="M806" s="9">
        <v>5</v>
      </c>
      <c r="N806" s="9">
        <v>6</v>
      </c>
      <c r="O806" s="9">
        <v>7</v>
      </c>
      <c r="P806" s="9">
        <v>8</v>
      </c>
      <c r="Q806" s="9">
        <v>9</v>
      </c>
      <c r="R806" s="9">
        <v>10</v>
      </c>
      <c r="S806" s="9">
        <v>11</v>
      </c>
      <c r="T806" s="9">
        <v>12</v>
      </c>
      <c r="U806" s="9">
        <v>13</v>
      </c>
      <c r="V806" s="9">
        <v>14</v>
      </c>
      <c r="W806" s="9">
        <v>15</v>
      </c>
      <c r="X806" s="9">
        <v>16</v>
      </c>
      <c r="Y806" s="9">
        <v>17</v>
      </c>
      <c r="Z806" s="9">
        <v>18</v>
      </c>
      <c r="AA806" s="9">
        <v>19</v>
      </c>
      <c r="AB806" s="9">
        <v>20</v>
      </c>
      <c r="AC806" s="9">
        <v>21</v>
      </c>
      <c r="AD806" s="9">
        <v>1</v>
      </c>
      <c r="AE806" s="9">
        <v>2</v>
      </c>
      <c r="AF806" s="9">
        <v>3</v>
      </c>
      <c r="AG806" s="9">
        <v>4</v>
      </c>
      <c r="AH806" s="9">
        <v>5</v>
      </c>
      <c r="AI806" s="9">
        <v>6</v>
      </c>
      <c r="AJ806" s="9">
        <v>7</v>
      </c>
      <c r="AK806" s="9">
        <v>8</v>
      </c>
      <c r="AL806" s="9">
        <v>9</v>
      </c>
      <c r="AM806" s="9">
        <v>10</v>
      </c>
      <c r="AN806" s="9">
        <v>11</v>
      </c>
      <c r="AO806" s="9">
        <v>12</v>
      </c>
      <c r="AP806" s="9">
        <v>13</v>
      </c>
      <c r="AQ806" s="9">
        <v>14</v>
      </c>
      <c r="AR806" s="9">
        <v>15</v>
      </c>
      <c r="AS806" s="9">
        <v>16</v>
      </c>
      <c r="AT806" s="9">
        <v>17</v>
      </c>
      <c r="AU806" s="9">
        <v>18</v>
      </c>
      <c r="AV806" s="9">
        <v>19</v>
      </c>
      <c r="AW806" s="9">
        <v>20</v>
      </c>
      <c r="AX806" s="9">
        <v>21</v>
      </c>
      <c r="AY806" s="9">
        <v>1</v>
      </c>
      <c r="AZ806" s="9">
        <v>2</v>
      </c>
      <c r="BA806" s="9">
        <v>3</v>
      </c>
      <c r="BB806" s="9">
        <v>4</v>
      </c>
      <c r="BC806" s="9">
        <v>5</v>
      </c>
      <c r="BD806" s="9">
        <v>6</v>
      </c>
      <c r="BE806" s="9">
        <v>7</v>
      </c>
      <c r="BF806" s="9">
        <v>8</v>
      </c>
      <c r="BG806" s="9">
        <v>9</v>
      </c>
      <c r="BH806" s="9">
        <v>10</v>
      </c>
      <c r="BI806" s="9">
        <v>11</v>
      </c>
      <c r="BJ806" s="9">
        <v>12</v>
      </c>
      <c r="BK806" s="9">
        <v>13</v>
      </c>
      <c r="BL806" s="9">
        <v>14</v>
      </c>
      <c r="BM806" s="9">
        <v>15</v>
      </c>
      <c r="BN806" s="9">
        <v>16</v>
      </c>
      <c r="BO806" s="9">
        <v>17</v>
      </c>
      <c r="BP806" s="9">
        <v>18</v>
      </c>
      <c r="BQ806" s="9">
        <v>19</v>
      </c>
      <c r="BR806" s="9">
        <v>20</v>
      </c>
      <c r="BS806" s="9">
        <v>21</v>
      </c>
    </row>
    <row r="807" spans="1:71" x14ac:dyDescent="0.25">
      <c r="A807" s="1" t="s">
        <v>231</v>
      </c>
      <c r="B807" s="1" t="s">
        <v>75</v>
      </c>
      <c r="C807" s="4" t="s">
        <v>15</v>
      </c>
      <c r="D807" s="65" t="s">
        <v>401</v>
      </c>
      <c r="E807" s="64" t="s">
        <v>1</v>
      </c>
      <c r="F807" s="64" t="s">
        <v>1</v>
      </c>
      <c r="G807" s="2" t="s">
        <v>1</v>
      </c>
      <c r="H807" s="2" t="s">
        <v>1918</v>
      </c>
      <c r="I807" s="3" t="s">
        <v>1</v>
      </c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>
        <v>0</v>
      </c>
      <c r="AC807" s="3">
        <v>0</v>
      </c>
      <c r="AD807" s="3" t="s">
        <v>1</v>
      </c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>
        <v>0</v>
      </c>
      <c r="AX807" s="3">
        <v>0</v>
      </c>
      <c r="AY807" s="3" t="s">
        <v>1</v>
      </c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>
        <v>0</v>
      </c>
      <c r="BS807" s="3">
        <v>0</v>
      </c>
    </row>
    <row r="808" spans="1:71" ht="33.75" x14ac:dyDescent="0.25">
      <c r="A808" s="1" t="s">
        <v>1</v>
      </c>
      <c r="B808" s="1" t="s">
        <v>1</v>
      </c>
      <c r="C808" s="1" t="s">
        <v>1</v>
      </c>
      <c r="D808" s="64" t="s">
        <v>1</v>
      </c>
      <c r="E808" s="64" t="s">
        <v>1</v>
      </c>
      <c r="F808" s="64" t="s">
        <v>1</v>
      </c>
      <c r="G808" s="2" t="s">
        <v>1</v>
      </c>
      <c r="H808" s="10" t="s">
        <v>17</v>
      </c>
      <c r="I808" s="11">
        <f t="shared" ref="I808:AA808" si="1164">SUM(I809,I817,I819)</f>
        <v>339000</v>
      </c>
      <c r="J808" s="11">
        <f t="shared" si="1164"/>
        <v>0</v>
      </c>
      <c r="K808" s="11">
        <f t="shared" si="1164"/>
        <v>0</v>
      </c>
      <c r="L808" s="11">
        <f t="shared" si="1164"/>
        <v>0</v>
      </c>
      <c r="M808" s="11">
        <f t="shared" si="1164"/>
        <v>0</v>
      </c>
      <c r="N808" s="11">
        <f t="shared" si="1164"/>
        <v>0</v>
      </c>
      <c r="O808" s="11">
        <f t="shared" ref="O808" si="1165">SUM(O809,O817,O819)</f>
        <v>339000</v>
      </c>
      <c r="P808" s="11">
        <f t="shared" si="1164"/>
        <v>52000</v>
      </c>
      <c r="Q808" s="11">
        <f t="shared" si="1164"/>
        <v>0</v>
      </c>
      <c r="R808" s="11">
        <f t="shared" si="1164"/>
        <v>61000</v>
      </c>
      <c r="S808" s="11">
        <f t="shared" si="1164"/>
        <v>0</v>
      </c>
      <c r="T808" s="11">
        <f t="shared" si="1164"/>
        <v>0</v>
      </c>
      <c r="U808" s="11">
        <f t="shared" si="1164"/>
        <v>0</v>
      </c>
      <c r="V808" s="11">
        <f t="shared" si="1164"/>
        <v>0</v>
      </c>
      <c r="W808" s="11">
        <f t="shared" si="1164"/>
        <v>0</v>
      </c>
      <c r="X808" s="11">
        <f t="shared" si="1164"/>
        <v>0</v>
      </c>
      <c r="Y808" s="11">
        <f t="shared" si="1164"/>
        <v>0</v>
      </c>
      <c r="Z808" s="11">
        <f t="shared" si="1164"/>
        <v>0</v>
      </c>
      <c r="AA808" s="11">
        <f t="shared" si="1164"/>
        <v>0</v>
      </c>
      <c r="AB808" s="11">
        <v>113000</v>
      </c>
      <c r="AC808" s="11">
        <v>226000</v>
      </c>
      <c r="AD808" s="11">
        <f t="shared" ref="AD808:AV808" si="1166">SUM(AD809,AD817,AD819)</f>
        <v>0</v>
      </c>
      <c r="AE808" s="11">
        <f t="shared" si="1166"/>
        <v>0</v>
      </c>
      <c r="AF808" s="11">
        <f t="shared" si="1166"/>
        <v>0</v>
      </c>
      <c r="AG808" s="11">
        <f t="shared" si="1166"/>
        <v>0</v>
      </c>
      <c r="AH808" s="11">
        <f t="shared" si="1166"/>
        <v>0</v>
      </c>
      <c r="AI808" s="11">
        <f t="shared" si="1166"/>
        <v>0</v>
      </c>
      <c r="AJ808" s="11">
        <f t="shared" ref="AJ808" si="1167">SUM(AJ809,AJ817,AJ819)</f>
        <v>0</v>
      </c>
      <c r="AK808" s="11">
        <f t="shared" si="1166"/>
        <v>0</v>
      </c>
      <c r="AL808" s="11">
        <f t="shared" si="1166"/>
        <v>0</v>
      </c>
      <c r="AM808" s="11">
        <f t="shared" si="1166"/>
        <v>0</v>
      </c>
      <c r="AN808" s="11">
        <f t="shared" si="1166"/>
        <v>0</v>
      </c>
      <c r="AO808" s="11">
        <f t="shared" si="1166"/>
        <v>0</v>
      </c>
      <c r="AP808" s="11">
        <f t="shared" si="1166"/>
        <v>0</v>
      </c>
      <c r="AQ808" s="11">
        <f t="shared" si="1166"/>
        <v>0</v>
      </c>
      <c r="AR808" s="11">
        <f t="shared" si="1166"/>
        <v>0</v>
      </c>
      <c r="AS808" s="11">
        <f t="shared" si="1166"/>
        <v>0</v>
      </c>
      <c r="AT808" s="11">
        <f t="shared" si="1166"/>
        <v>0</v>
      </c>
      <c r="AU808" s="11">
        <f t="shared" si="1166"/>
        <v>0</v>
      </c>
      <c r="AV808" s="11">
        <f t="shared" si="1166"/>
        <v>0</v>
      </c>
      <c r="AW808" s="11">
        <v>0</v>
      </c>
      <c r="AX808" s="11">
        <v>0</v>
      </c>
      <c r="AY808" s="11">
        <f t="shared" ref="AY808:BQ808" si="1168">SUM(AY809,AY817,AY819)</f>
        <v>30000</v>
      </c>
      <c r="AZ808" s="11">
        <f t="shared" si="1168"/>
        <v>37048</v>
      </c>
      <c r="BA808" s="11">
        <f t="shared" si="1168"/>
        <v>0</v>
      </c>
      <c r="BB808" s="11">
        <f t="shared" si="1168"/>
        <v>0</v>
      </c>
      <c r="BC808" s="11">
        <f t="shared" si="1168"/>
        <v>0</v>
      </c>
      <c r="BD808" s="11">
        <f t="shared" si="1168"/>
        <v>0</v>
      </c>
      <c r="BE808" s="11">
        <f t="shared" ref="BE808" si="1169">SUM(BE809,BE817,BE819)</f>
        <v>67048</v>
      </c>
      <c r="BF808" s="11">
        <f t="shared" si="1168"/>
        <v>0</v>
      </c>
      <c r="BG808" s="11">
        <f t="shared" si="1168"/>
        <v>0</v>
      </c>
      <c r="BH808" s="11">
        <f t="shared" si="1168"/>
        <v>37048</v>
      </c>
      <c r="BI808" s="11">
        <f t="shared" si="1168"/>
        <v>0</v>
      </c>
      <c r="BJ808" s="11">
        <f t="shared" si="1168"/>
        <v>0</v>
      </c>
      <c r="BK808" s="11">
        <f t="shared" si="1168"/>
        <v>0</v>
      </c>
      <c r="BL808" s="11">
        <f t="shared" si="1168"/>
        <v>0</v>
      </c>
      <c r="BM808" s="11">
        <f t="shared" si="1168"/>
        <v>0</v>
      </c>
      <c r="BN808" s="11">
        <f t="shared" si="1168"/>
        <v>0</v>
      </c>
      <c r="BO808" s="11">
        <f t="shared" si="1168"/>
        <v>0</v>
      </c>
      <c r="BP808" s="11">
        <f t="shared" si="1168"/>
        <v>0</v>
      </c>
      <c r="BQ808" s="11">
        <f t="shared" si="1168"/>
        <v>0</v>
      </c>
      <c r="BR808" s="11">
        <v>37048</v>
      </c>
      <c r="BS808" s="11">
        <v>30000</v>
      </c>
    </row>
    <row r="809" spans="1:71" x14ac:dyDescent="0.25">
      <c r="A809" s="4" t="s">
        <v>231</v>
      </c>
      <c r="B809" s="4" t="s">
        <v>75</v>
      </c>
      <c r="C809" s="4" t="s">
        <v>15</v>
      </c>
      <c r="D809" s="65" t="s">
        <v>401</v>
      </c>
      <c r="E809" s="64" t="s">
        <v>18</v>
      </c>
      <c r="F809" s="64" t="s">
        <v>1</v>
      </c>
      <c r="G809" s="2" t="s">
        <v>1</v>
      </c>
      <c r="H809" s="2" t="s">
        <v>19</v>
      </c>
      <c r="I809" s="12">
        <f t="shared" ref="I809:AA809" si="1170">SUM(I810:I811)</f>
        <v>0</v>
      </c>
      <c r="J809" s="12">
        <f t="shared" si="1170"/>
        <v>0</v>
      </c>
      <c r="K809" s="12">
        <f t="shared" si="1170"/>
        <v>0</v>
      </c>
      <c r="L809" s="12">
        <f t="shared" si="1170"/>
        <v>0</v>
      </c>
      <c r="M809" s="12">
        <f t="shared" si="1170"/>
        <v>0</v>
      </c>
      <c r="N809" s="12">
        <f t="shared" si="1170"/>
        <v>0</v>
      </c>
      <c r="O809" s="12">
        <f t="shared" ref="O809" si="1171">SUM(O810:O811)</f>
        <v>0</v>
      </c>
      <c r="P809" s="12">
        <f t="shared" si="1170"/>
        <v>0</v>
      </c>
      <c r="Q809" s="12">
        <f t="shared" si="1170"/>
        <v>0</v>
      </c>
      <c r="R809" s="12">
        <f t="shared" si="1170"/>
        <v>0</v>
      </c>
      <c r="S809" s="12">
        <f t="shared" si="1170"/>
        <v>0</v>
      </c>
      <c r="T809" s="12">
        <f t="shared" si="1170"/>
        <v>0</v>
      </c>
      <c r="U809" s="12">
        <f t="shared" si="1170"/>
        <v>0</v>
      </c>
      <c r="V809" s="12">
        <f t="shared" si="1170"/>
        <v>0</v>
      </c>
      <c r="W809" s="12">
        <f t="shared" si="1170"/>
        <v>0</v>
      </c>
      <c r="X809" s="12">
        <f t="shared" si="1170"/>
        <v>0</v>
      </c>
      <c r="Y809" s="12">
        <f t="shared" si="1170"/>
        <v>0</v>
      </c>
      <c r="Z809" s="12">
        <f t="shared" si="1170"/>
        <v>0</v>
      </c>
      <c r="AA809" s="12">
        <f t="shared" si="1170"/>
        <v>0</v>
      </c>
      <c r="AB809" s="12">
        <v>0</v>
      </c>
      <c r="AC809" s="12">
        <v>0</v>
      </c>
      <c r="AD809" s="12">
        <f t="shared" ref="AD809:AV809" si="1172">SUM(AD810:AD811)</f>
        <v>0</v>
      </c>
      <c r="AE809" s="12">
        <f t="shared" si="1172"/>
        <v>0</v>
      </c>
      <c r="AF809" s="12">
        <f t="shared" si="1172"/>
        <v>0</v>
      </c>
      <c r="AG809" s="12">
        <f t="shared" si="1172"/>
        <v>0</v>
      </c>
      <c r="AH809" s="12">
        <f t="shared" si="1172"/>
        <v>0</v>
      </c>
      <c r="AI809" s="12">
        <f t="shared" si="1172"/>
        <v>0</v>
      </c>
      <c r="AJ809" s="12">
        <f t="shared" ref="AJ809" si="1173">SUM(AJ810:AJ811)</f>
        <v>0</v>
      </c>
      <c r="AK809" s="12">
        <f t="shared" si="1172"/>
        <v>0</v>
      </c>
      <c r="AL809" s="12">
        <f t="shared" si="1172"/>
        <v>0</v>
      </c>
      <c r="AM809" s="12">
        <f t="shared" si="1172"/>
        <v>0</v>
      </c>
      <c r="AN809" s="12">
        <f t="shared" si="1172"/>
        <v>0</v>
      </c>
      <c r="AO809" s="12">
        <f t="shared" si="1172"/>
        <v>0</v>
      </c>
      <c r="AP809" s="12">
        <f t="shared" si="1172"/>
        <v>0</v>
      </c>
      <c r="AQ809" s="12">
        <f t="shared" si="1172"/>
        <v>0</v>
      </c>
      <c r="AR809" s="12">
        <f t="shared" si="1172"/>
        <v>0</v>
      </c>
      <c r="AS809" s="12">
        <f t="shared" si="1172"/>
        <v>0</v>
      </c>
      <c r="AT809" s="12">
        <f t="shared" si="1172"/>
        <v>0</v>
      </c>
      <c r="AU809" s="12">
        <f t="shared" si="1172"/>
        <v>0</v>
      </c>
      <c r="AV809" s="12">
        <f t="shared" si="1172"/>
        <v>0</v>
      </c>
      <c r="AW809" s="12">
        <v>0</v>
      </c>
      <c r="AX809" s="12">
        <v>0</v>
      </c>
      <c r="AY809" s="12">
        <f t="shared" ref="AY809:BQ809" si="1174">SUM(AY810:AY811)</f>
        <v>0</v>
      </c>
      <c r="AZ809" s="12">
        <f t="shared" si="1174"/>
        <v>0</v>
      </c>
      <c r="BA809" s="12">
        <f t="shared" si="1174"/>
        <v>0</v>
      </c>
      <c r="BB809" s="12">
        <f t="shared" si="1174"/>
        <v>0</v>
      </c>
      <c r="BC809" s="12">
        <f t="shared" si="1174"/>
        <v>0</v>
      </c>
      <c r="BD809" s="12">
        <f t="shared" si="1174"/>
        <v>0</v>
      </c>
      <c r="BE809" s="12">
        <f t="shared" ref="BE809" si="1175">SUM(BE810:BE811)</f>
        <v>0</v>
      </c>
      <c r="BF809" s="12">
        <f t="shared" si="1174"/>
        <v>0</v>
      </c>
      <c r="BG809" s="12">
        <f t="shared" si="1174"/>
        <v>0</v>
      </c>
      <c r="BH809" s="12">
        <f t="shared" si="1174"/>
        <v>0</v>
      </c>
      <c r="BI809" s="12">
        <f t="shared" si="1174"/>
        <v>0</v>
      </c>
      <c r="BJ809" s="12">
        <f t="shared" si="1174"/>
        <v>0</v>
      </c>
      <c r="BK809" s="12">
        <f t="shared" si="1174"/>
        <v>0</v>
      </c>
      <c r="BL809" s="12">
        <f t="shared" si="1174"/>
        <v>0</v>
      </c>
      <c r="BM809" s="12">
        <f t="shared" si="1174"/>
        <v>0</v>
      </c>
      <c r="BN809" s="12">
        <f t="shared" si="1174"/>
        <v>0</v>
      </c>
      <c r="BO809" s="12">
        <f t="shared" si="1174"/>
        <v>0</v>
      </c>
      <c r="BP809" s="12">
        <f t="shared" si="1174"/>
        <v>0</v>
      </c>
      <c r="BQ809" s="12">
        <f t="shared" si="1174"/>
        <v>0</v>
      </c>
      <c r="BR809" s="12">
        <v>0</v>
      </c>
      <c r="BS809" s="12">
        <v>0</v>
      </c>
    </row>
    <row r="810" spans="1:71" x14ac:dyDescent="0.25">
      <c r="A810" s="4" t="s">
        <v>231</v>
      </c>
      <c r="B810" s="4" t="s">
        <v>75</v>
      </c>
      <c r="C810" s="4" t="s">
        <v>15</v>
      </c>
      <c r="D810" s="65" t="s">
        <v>401</v>
      </c>
      <c r="E810" s="75">
        <v>6111</v>
      </c>
      <c r="F810" s="65"/>
      <c r="G810" s="60" t="s">
        <v>1891</v>
      </c>
      <c r="H810" s="13" t="s">
        <v>20</v>
      </c>
      <c r="I810" s="14">
        <v>0</v>
      </c>
      <c r="J810" s="14"/>
      <c r="K810" s="14"/>
      <c r="L810" s="14"/>
      <c r="M810" s="14"/>
      <c r="N810" s="14"/>
      <c r="O810" s="14">
        <f t="shared" si="1122"/>
        <v>0</v>
      </c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>
        <v>0</v>
      </c>
      <c r="AC810" s="14">
        <v>0</v>
      </c>
      <c r="AD810" s="14">
        <v>0</v>
      </c>
      <c r="AE810" s="14"/>
      <c r="AF810" s="14"/>
      <c r="AG810" s="14"/>
      <c r="AH810" s="14"/>
      <c r="AI810" s="14"/>
      <c r="AJ810" s="14">
        <f t="shared" si="1123"/>
        <v>0</v>
      </c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>
        <v>0</v>
      </c>
      <c r="AX810" s="14">
        <v>0</v>
      </c>
      <c r="AY810" s="14">
        <v>0</v>
      </c>
      <c r="AZ810" s="14"/>
      <c r="BA810" s="14"/>
      <c r="BB810" s="14"/>
      <c r="BC810" s="14"/>
      <c r="BD810" s="14"/>
      <c r="BE810" s="14">
        <f t="shared" si="1124"/>
        <v>0</v>
      </c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>
        <v>0</v>
      </c>
      <c r="BS810" s="14">
        <v>0</v>
      </c>
    </row>
    <row r="811" spans="1:71" x14ac:dyDescent="0.25">
      <c r="A811" s="1" t="s">
        <v>231</v>
      </c>
      <c r="B811" s="1" t="s">
        <v>75</v>
      </c>
      <c r="C811" s="1" t="s">
        <v>15</v>
      </c>
      <c r="D811" s="68" t="s">
        <v>401</v>
      </c>
      <c r="E811" s="68" t="s">
        <v>21</v>
      </c>
      <c r="F811" s="65" t="s">
        <v>1</v>
      </c>
      <c r="G811" s="13" t="s">
        <v>1</v>
      </c>
      <c r="H811" s="2" t="s">
        <v>22</v>
      </c>
      <c r="I811" s="12">
        <f t="shared" ref="I811:AA811" si="1176">SUM(I812:I816)</f>
        <v>0</v>
      </c>
      <c r="J811" s="12">
        <f t="shared" si="1176"/>
        <v>0</v>
      </c>
      <c r="K811" s="12">
        <f t="shared" si="1176"/>
        <v>0</v>
      </c>
      <c r="L811" s="12">
        <f t="shared" si="1176"/>
        <v>0</v>
      </c>
      <c r="M811" s="12">
        <f t="shared" si="1176"/>
        <v>0</v>
      </c>
      <c r="N811" s="12">
        <f t="shared" si="1176"/>
        <v>0</v>
      </c>
      <c r="O811" s="12">
        <f t="shared" si="1176"/>
        <v>0</v>
      </c>
      <c r="P811" s="12">
        <f t="shared" si="1176"/>
        <v>0</v>
      </c>
      <c r="Q811" s="12">
        <f t="shared" si="1176"/>
        <v>0</v>
      </c>
      <c r="R811" s="12">
        <f t="shared" si="1176"/>
        <v>0</v>
      </c>
      <c r="S811" s="12">
        <f t="shared" si="1176"/>
        <v>0</v>
      </c>
      <c r="T811" s="12">
        <f t="shared" si="1176"/>
        <v>0</v>
      </c>
      <c r="U811" s="12">
        <f t="shared" si="1176"/>
        <v>0</v>
      </c>
      <c r="V811" s="12">
        <f t="shared" si="1176"/>
        <v>0</v>
      </c>
      <c r="W811" s="12">
        <f t="shared" si="1176"/>
        <v>0</v>
      </c>
      <c r="X811" s="12">
        <f t="shared" si="1176"/>
        <v>0</v>
      </c>
      <c r="Y811" s="12">
        <f t="shared" si="1176"/>
        <v>0</v>
      </c>
      <c r="Z811" s="12">
        <f t="shared" si="1176"/>
        <v>0</v>
      </c>
      <c r="AA811" s="12">
        <f t="shared" si="1176"/>
        <v>0</v>
      </c>
      <c r="AB811" s="12">
        <v>0</v>
      </c>
      <c r="AC811" s="12">
        <v>0</v>
      </c>
      <c r="AD811" s="12">
        <f t="shared" ref="AD811:AV811" si="1177">SUM(AD812:AD816)</f>
        <v>0</v>
      </c>
      <c r="AE811" s="12">
        <f t="shared" si="1177"/>
        <v>0</v>
      </c>
      <c r="AF811" s="12">
        <f t="shared" si="1177"/>
        <v>0</v>
      </c>
      <c r="AG811" s="12">
        <f t="shared" si="1177"/>
        <v>0</v>
      </c>
      <c r="AH811" s="12">
        <f t="shared" si="1177"/>
        <v>0</v>
      </c>
      <c r="AI811" s="12">
        <f t="shared" si="1177"/>
        <v>0</v>
      </c>
      <c r="AJ811" s="12">
        <f t="shared" si="1177"/>
        <v>0</v>
      </c>
      <c r="AK811" s="12">
        <f t="shared" si="1177"/>
        <v>0</v>
      </c>
      <c r="AL811" s="12">
        <f t="shared" si="1177"/>
        <v>0</v>
      </c>
      <c r="AM811" s="12">
        <f t="shared" si="1177"/>
        <v>0</v>
      </c>
      <c r="AN811" s="12">
        <f t="shared" si="1177"/>
        <v>0</v>
      </c>
      <c r="AO811" s="12">
        <f t="shared" si="1177"/>
        <v>0</v>
      </c>
      <c r="AP811" s="12">
        <f t="shared" si="1177"/>
        <v>0</v>
      </c>
      <c r="AQ811" s="12">
        <f t="shared" si="1177"/>
        <v>0</v>
      </c>
      <c r="AR811" s="12">
        <f t="shared" si="1177"/>
        <v>0</v>
      </c>
      <c r="AS811" s="12">
        <f t="shared" si="1177"/>
        <v>0</v>
      </c>
      <c r="AT811" s="12">
        <f t="shared" si="1177"/>
        <v>0</v>
      </c>
      <c r="AU811" s="12">
        <f t="shared" si="1177"/>
        <v>0</v>
      </c>
      <c r="AV811" s="12">
        <f t="shared" si="1177"/>
        <v>0</v>
      </c>
      <c r="AW811" s="12">
        <v>0</v>
      </c>
      <c r="AX811" s="12">
        <v>0</v>
      </c>
      <c r="AY811" s="12">
        <f t="shared" ref="AY811:BQ811" si="1178">SUM(AY812:AY816)</f>
        <v>0</v>
      </c>
      <c r="AZ811" s="12">
        <f t="shared" si="1178"/>
        <v>0</v>
      </c>
      <c r="BA811" s="12">
        <f t="shared" si="1178"/>
        <v>0</v>
      </c>
      <c r="BB811" s="12">
        <f t="shared" si="1178"/>
        <v>0</v>
      </c>
      <c r="BC811" s="12">
        <f t="shared" si="1178"/>
        <v>0</v>
      </c>
      <c r="BD811" s="12">
        <f t="shared" si="1178"/>
        <v>0</v>
      </c>
      <c r="BE811" s="12">
        <f t="shared" si="1178"/>
        <v>0</v>
      </c>
      <c r="BF811" s="12">
        <f t="shared" si="1178"/>
        <v>0</v>
      </c>
      <c r="BG811" s="12">
        <f t="shared" si="1178"/>
        <v>0</v>
      </c>
      <c r="BH811" s="12">
        <f t="shared" si="1178"/>
        <v>0</v>
      </c>
      <c r="BI811" s="12">
        <f t="shared" si="1178"/>
        <v>0</v>
      </c>
      <c r="BJ811" s="12">
        <f t="shared" si="1178"/>
        <v>0</v>
      </c>
      <c r="BK811" s="12">
        <f t="shared" si="1178"/>
        <v>0</v>
      </c>
      <c r="BL811" s="12">
        <f t="shared" si="1178"/>
        <v>0</v>
      </c>
      <c r="BM811" s="12">
        <f t="shared" si="1178"/>
        <v>0</v>
      </c>
      <c r="BN811" s="12">
        <f t="shared" si="1178"/>
        <v>0</v>
      </c>
      <c r="BO811" s="12">
        <f t="shared" si="1178"/>
        <v>0</v>
      </c>
      <c r="BP811" s="12">
        <f t="shared" si="1178"/>
        <v>0</v>
      </c>
      <c r="BQ811" s="12">
        <f t="shared" si="1178"/>
        <v>0</v>
      </c>
      <c r="BR811" s="12">
        <v>0</v>
      </c>
      <c r="BS811" s="12">
        <v>0</v>
      </c>
    </row>
    <row r="812" spans="1:71" x14ac:dyDescent="0.25">
      <c r="A812" s="4" t="s">
        <v>231</v>
      </c>
      <c r="B812" s="4" t="s">
        <v>75</v>
      </c>
      <c r="C812" s="4" t="s">
        <v>15</v>
      </c>
      <c r="D812" s="65" t="s">
        <v>401</v>
      </c>
      <c r="E812" s="75">
        <v>6112</v>
      </c>
      <c r="F812" s="65" t="s">
        <v>402</v>
      </c>
      <c r="G812" s="60" t="s">
        <v>1891</v>
      </c>
      <c r="H812" s="13" t="s">
        <v>79</v>
      </c>
      <c r="I812" s="14">
        <v>0</v>
      </c>
      <c r="J812" s="14"/>
      <c r="K812" s="14"/>
      <c r="L812" s="14"/>
      <c r="M812" s="14"/>
      <c r="N812" s="14"/>
      <c r="O812" s="14">
        <f t="shared" si="1122"/>
        <v>0</v>
      </c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>
        <v>0</v>
      </c>
      <c r="AC812" s="14">
        <v>0</v>
      </c>
      <c r="AD812" s="14">
        <v>0</v>
      </c>
      <c r="AE812" s="14"/>
      <c r="AF812" s="14"/>
      <c r="AG812" s="14"/>
      <c r="AH812" s="14"/>
      <c r="AI812" s="14"/>
      <c r="AJ812" s="14">
        <f t="shared" si="1123"/>
        <v>0</v>
      </c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>
        <v>0</v>
      </c>
      <c r="AX812" s="14">
        <v>0</v>
      </c>
      <c r="AY812" s="14">
        <v>0</v>
      </c>
      <c r="AZ812" s="14"/>
      <c r="BA812" s="14"/>
      <c r="BB812" s="14"/>
      <c r="BC812" s="14"/>
      <c r="BD812" s="14"/>
      <c r="BE812" s="14">
        <f t="shared" si="1124"/>
        <v>0</v>
      </c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>
        <v>0</v>
      </c>
      <c r="BS812" s="14">
        <v>0</v>
      </c>
    </row>
    <row r="813" spans="1:71" x14ac:dyDescent="0.25">
      <c r="A813" s="4" t="s">
        <v>231</v>
      </c>
      <c r="B813" s="4" t="s">
        <v>75</v>
      </c>
      <c r="C813" s="4" t="s">
        <v>15</v>
      </c>
      <c r="D813" s="65" t="s">
        <v>401</v>
      </c>
      <c r="E813" s="75">
        <v>6112</v>
      </c>
      <c r="F813" s="65" t="s">
        <v>403</v>
      </c>
      <c r="G813" s="60" t="s">
        <v>1891</v>
      </c>
      <c r="H813" s="13" t="s">
        <v>26</v>
      </c>
      <c r="I813" s="14">
        <v>0</v>
      </c>
      <c r="J813" s="14"/>
      <c r="K813" s="14"/>
      <c r="L813" s="14"/>
      <c r="M813" s="14"/>
      <c r="N813" s="14"/>
      <c r="O813" s="14">
        <f t="shared" si="1122"/>
        <v>0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>
        <v>0</v>
      </c>
      <c r="AC813" s="14">
        <v>0</v>
      </c>
      <c r="AD813" s="14">
        <v>0</v>
      </c>
      <c r="AE813" s="14"/>
      <c r="AF813" s="14"/>
      <c r="AG813" s="14"/>
      <c r="AH813" s="14"/>
      <c r="AI813" s="14"/>
      <c r="AJ813" s="14">
        <f t="shared" si="1123"/>
        <v>0</v>
      </c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>
        <v>0</v>
      </c>
      <c r="AX813" s="14">
        <v>0</v>
      </c>
      <c r="AY813" s="14">
        <v>0</v>
      </c>
      <c r="AZ813" s="14"/>
      <c r="BA813" s="14"/>
      <c r="BB813" s="14"/>
      <c r="BC813" s="14"/>
      <c r="BD813" s="14"/>
      <c r="BE813" s="14">
        <f t="shared" si="1124"/>
        <v>0</v>
      </c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>
        <v>0</v>
      </c>
      <c r="BS813" s="14">
        <v>0</v>
      </c>
    </row>
    <row r="814" spans="1:71" x14ac:dyDescent="0.25">
      <c r="A814" s="4" t="s">
        <v>231</v>
      </c>
      <c r="B814" s="4" t="s">
        <v>75</v>
      </c>
      <c r="C814" s="4" t="s">
        <v>15</v>
      </c>
      <c r="D814" s="65" t="s">
        <v>401</v>
      </c>
      <c r="E814" s="75">
        <v>6112</v>
      </c>
      <c r="F814" s="65" t="s">
        <v>404</v>
      </c>
      <c r="G814" s="60" t="s">
        <v>1891</v>
      </c>
      <c r="H814" s="13" t="s">
        <v>28</v>
      </c>
      <c r="I814" s="14">
        <v>0</v>
      </c>
      <c r="J814" s="14"/>
      <c r="K814" s="14"/>
      <c r="L814" s="14"/>
      <c r="M814" s="14"/>
      <c r="N814" s="14"/>
      <c r="O814" s="14">
        <f t="shared" si="1122"/>
        <v>0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>
        <v>0</v>
      </c>
      <c r="AC814" s="14">
        <v>0</v>
      </c>
      <c r="AD814" s="14">
        <v>0</v>
      </c>
      <c r="AE814" s="14"/>
      <c r="AF814" s="14"/>
      <c r="AG814" s="14"/>
      <c r="AH814" s="14"/>
      <c r="AI814" s="14"/>
      <c r="AJ814" s="14">
        <f t="shared" si="1123"/>
        <v>0</v>
      </c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>
        <v>0</v>
      </c>
      <c r="AX814" s="14">
        <v>0</v>
      </c>
      <c r="AY814" s="14">
        <v>0</v>
      </c>
      <c r="AZ814" s="14"/>
      <c r="BA814" s="14"/>
      <c r="BB814" s="14"/>
      <c r="BC814" s="14"/>
      <c r="BD814" s="14"/>
      <c r="BE814" s="14">
        <f t="shared" si="1124"/>
        <v>0</v>
      </c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>
        <v>0</v>
      </c>
      <c r="BS814" s="14">
        <v>0</v>
      </c>
    </row>
    <row r="815" spans="1:71" x14ac:dyDescent="0.25">
      <c r="A815" s="4" t="s">
        <v>231</v>
      </c>
      <c r="B815" s="4" t="s">
        <v>75</v>
      </c>
      <c r="C815" s="4" t="s">
        <v>15</v>
      </c>
      <c r="D815" s="65" t="s">
        <v>401</v>
      </c>
      <c r="E815" s="75">
        <v>6112</v>
      </c>
      <c r="F815" s="65" t="s">
        <v>405</v>
      </c>
      <c r="G815" s="60" t="s">
        <v>1891</v>
      </c>
      <c r="H815" s="13" t="s">
        <v>24</v>
      </c>
      <c r="I815" s="14">
        <v>0</v>
      </c>
      <c r="J815" s="14"/>
      <c r="K815" s="14"/>
      <c r="L815" s="14"/>
      <c r="M815" s="14"/>
      <c r="N815" s="14"/>
      <c r="O815" s="14">
        <f t="shared" si="1122"/>
        <v>0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>
        <v>0</v>
      </c>
      <c r="AC815" s="14">
        <v>0</v>
      </c>
      <c r="AD815" s="14">
        <v>0</v>
      </c>
      <c r="AE815" s="14"/>
      <c r="AF815" s="14"/>
      <c r="AG815" s="14"/>
      <c r="AH815" s="14"/>
      <c r="AI815" s="14"/>
      <c r="AJ815" s="14">
        <f t="shared" si="1123"/>
        <v>0</v>
      </c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>
        <v>0</v>
      </c>
      <c r="AX815" s="14">
        <v>0</v>
      </c>
      <c r="AY815" s="14">
        <v>0</v>
      </c>
      <c r="AZ815" s="14"/>
      <c r="BA815" s="14"/>
      <c r="BB815" s="14"/>
      <c r="BC815" s="14"/>
      <c r="BD815" s="14"/>
      <c r="BE815" s="14">
        <f t="shared" si="1124"/>
        <v>0</v>
      </c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>
        <v>0</v>
      </c>
      <c r="BS815" s="14">
        <v>0</v>
      </c>
    </row>
    <row r="816" spans="1:71" x14ac:dyDescent="0.25">
      <c r="A816" s="4" t="s">
        <v>231</v>
      </c>
      <c r="B816" s="4" t="s">
        <v>75</v>
      </c>
      <c r="C816" s="4" t="s">
        <v>15</v>
      </c>
      <c r="D816" s="65" t="s">
        <v>401</v>
      </c>
      <c r="E816" s="75">
        <v>6112</v>
      </c>
      <c r="F816" s="65" t="s">
        <v>406</v>
      </c>
      <c r="G816" s="60" t="s">
        <v>1891</v>
      </c>
      <c r="H816" s="13" t="s">
        <v>30</v>
      </c>
      <c r="I816" s="14">
        <v>0</v>
      </c>
      <c r="J816" s="14"/>
      <c r="K816" s="14"/>
      <c r="L816" s="14"/>
      <c r="M816" s="14"/>
      <c r="N816" s="14"/>
      <c r="O816" s="14">
        <f t="shared" si="1122"/>
        <v>0</v>
      </c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>
        <v>0</v>
      </c>
      <c r="AC816" s="14">
        <v>0</v>
      </c>
      <c r="AD816" s="14">
        <v>0</v>
      </c>
      <c r="AE816" s="14"/>
      <c r="AF816" s="14"/>
      <c r="AG816" s="14"/>
      <c r="AH816" s="14"/>
      <c r="AI816" s="14"/>
      <c r="AJ816" s="14">
        <f t="shared" si="1123"/>
        <v>0</v>
      </c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>
        <v>0</v>
      </c>
      <c r="AX816" s="14">
        <v>0</v>
      </c>
      <c r="AY816" s="14">
        <v>0</v>
      </c>
      <c r="AZ816" s="14"/>
      <c r="BA816" s="14"/>
      <c r="BB816" s="14"/>
      <c r="BC816" s="14"/>
      <c r="BD816" s="14"/>
      <c r="BE816" s="14">
        <f t="shared" si="1124"/>
        <v>0</v>
      </c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>
        <v>0</v>
      </c>
      <c r="BS816" s="14">
        <v>0</v>
      </c>
    </row>
    <row r="817" spans="1:71" x14ac:dyDescent="0.25">
      <c r="A817" s="4" t="s">
        <v>231</v>
      </c>
      <c r="B817" s="4" t="s">
        <v>75</v>
      </c>
      <c r="C817" s="4" t="s">
        <v>15</v>
      </c>
      <c r="D817" s="65" t="s">
        <v>401</v>
      </c>
      <c r="E817" s="64" t="s">
        <v>31</v>
      </c>
      <c r="F817" s="64" t="s">
        <v>1</v>
      </c>
      <c r="G817" s="2" t="s">
        <v>1</v>
      </c>
      <c r="H817" s="2" t="s">
        <v>32</v>
      </c>
      <c r="I817" s="12">
        <f t="shared" ref="I817:AA817" si="1179">SUM(I818)</f>
        <v>0</v>
      </c>
      <c r="J817" s="12">
        <f t="shared" si="1179"/>
        <v>0</v>
      </c>
      <c r="K817" s="12">
        <f t="shared" si="1179"/>
        <v>0</v>
      </c>
      <c r="L817" s="12">
        <f t="shared" si="1179"/>
        <v>0</v>
      </c>
      <c r="M817" s="12">
        <f t="shared" si="1179"/>
        <v>0</v>
      </c>
      <c r="N817" s="12">
        <f t="shared" si="1179"/>
        <v>0</v>
      </c>
      <c r="O817" s="12">
        <f t="shared" si="1179"/>
        <v>0</v>
      </c>
      <c r="P817" s="12">
        <f t="shared" si="1179"/>
        <v>0</v>
      </c>
      <c r="Q817" s="12">
        <f t="shared" si="1179"/>
        <v>0</v>
      </c>
      <c r="R817" s="12">
        <f t="shared" si="1179"/>
        <v>0</v>
      </c>
      <c r="S817" s="12">
        <f t="shared" si="1179"/>
        <v>0</v>
      </c>
      <c r="T817" s="12">
        <f t="shared" si="1179"/>
        <v>0</v>
      </c>
      <c r="U817" s="12">
        <f t="shared" si="1179"/>
        <v>0</v>
      </c>
      <c r="V817" s="12">
        <f t="shared" si="1179"/>
        <v>0</v>
      </c>
      <c r="W817" s="12">
        <f t="shared" si="1179"/>
        <v>0</v>
      </c>
      <c r="X817" s="12">
        <f t="shared" si="1179"/>
        <v>0</v>
      </c>
      <c r="Y817" s="12">
        <f t="shared" si="1179"/>
        <v>0</v>
      </c>
      <c r="Z817" s="12">
        <f t="shared" si="1179"/>
        <v>0</v>
      </c>
      <c r="AA817" s="12">
        <f t="shared" si="1179"/>
        <v>0</v>
      </c>
      <c r="AB817" s="12">
        <v>0</v>
      </c>
      <c r="AC817" s="12">
        <v>0</v>
      </c>
      <c r="AD817" s="12">
        <f t="shared" ref="AD817:AV817" si="1180">SUM(AD818)</f>
        <v>0</v>
      </c>
      <c r="AE817" s="12">
        <f t="shared" si="1180"/>
        <v>0</v>
      </c>
      <c r="AF817" s="12">
        <f t="shared" si="1180"/>
        <v>0</v>
      </c>
      <c r="AG817" s="12">
        <f t="shared" si="1180"/>
        <v>0</v>
      </c>
      <c r="AH817" s="12">
        <f t="shared" si="1180"/>
        <v>0</v>
      </c>
      <c r="AI817" s="12">
        <f t="shared" si="1180"/>
        <v>0</v>
      </c>
      <c r="AJ817" s="12">
        <f t="shared" si="1180"/>
        <v>0</v>
      </c>
      <c r="AK817" s="12">
        <f t="shared" si="1180"/>
        <v>0</v>
      </c>
      <c r="AL817" s="12">
        <f t="shared" si="1180"/>
        <v>0</v>
      </c>
      <c r="AM817" s="12">
        <f t="shared" si="1180"/>
        <v>0</v>
      </c>
      <c r="AN817" s="12">
        <f t="shared" si="1180"/>
        <v>0</v>
      </c>
      <c r="AO817" s="12">
        <f t="shared" si="1180"/>
        <v>0</v>
      </c>
      <c r="AP817" s="12">
        <f t="shared" si="1180"/>
        <v>0</v>
      </c>
      <c r="AQ817" s="12">
        <f t="shared" si="1180"/>
        <v>0</v>
      </c>
      <c r="AR817" s="12">
        <f t="shared" si="1180"/>
        <v>0</v>
      </c>
      <c r="AS817" s="12">
        <f t="shared" si="1180"/>
        <v>0</v>
      </c>
      <c r="AT817" s="12">
        <f t="shared" si="1180"/>
        <v>0</v>
      </c>
      <c r="AU817" s="12">
        <f t="shared" si="1180"/>
        <v>0</v>
      </c>
      <c r="AV817" s="12">
        <f t="shared" si="1180"/>
        <v>0</v>
      </c>
      <c r="AW817" s="12">
        <v>0</v>
      </c>
      <c r="AX817" s="12">
        <v>0</v>
      </c>
      <c r="AY817" s="12">
        <f t="shared" ref="AY817:BQ817" si="1181">SUM(AY818)</f>
        <v>0</v>
      </c>
      <c r="AZ817" s="12">
        <f t="shared" si="1181"/>
        <v>0</v>
      </c>
      <c r="BA817" s="12">
        <f t="shared" si="1181"/>
        <v>0</v>
      </c>
      <c r="BB817" s="12">
        <f t="shared" si="1181"/>
        <v>0</v>
      </c>
      <c r="BC817" s="12">
        <f t="shared" si="1181"/>
        <v>0</v>
      </c>
      <c r="BD817" s="12">
        <f t="shared" si="1181"/>
        <v>0</v>
      </c>
      <c r="BE817" s="12">
        <f t="shared" si="1181"/>
        <v>0</v>
      </c>
      <c r="BF817" s="12">
        <f t="shared" si="1181"/>
        <v>0</v>
      </c>
      <c r="BG817" s="12">
        <f t="shared" si="1181"/>
        <v>0</v>
      </c>
      <c r="BH817" s="12">
        <f t="shared" si="1181"/>
        <v>0</v>
      </c>
      <c r="BI817" s="12">
        <f t="shared" si="1181"/>
        <v>0</v>
      </c>
      <c r="BJ817" s="12">
        <f t="shared" si="1181"/>
        <v>0</v>
      </c>
      <c r="BK817" s="12">
        <f t="shared" si="1181"/>
        <v>0</v>
      </c>
      <c r="BL817" s="12">
        <f t="shared" si="1181"/>
        <v>0</v>
      </c>
      <c r="BM817" s="12">
        <f t="shared" si="1181"/>
        <v>0</v>
      </c>
      <c r="BN817" s="12">
        <f t="shared" si="1181"/>
        <v>0</v>
      </c>
      <c r="BO817" s="12">
        <f t="shared" si="1181"/>
        <v>0</v>
      </c>
      <c r="BP817" s="12">
        <f t="shared" si="1181"/>
        <v>0</v>
      </c>
      <c r="BQ817" s="12">
        <f t="shared" si="1181"/>
        <v>0</v>
      </c>
      <c r="BR817" s="12">
        <v>0</v>
      </c>
      <c r="BS817" s="12">
        <v>0</v>
      </c>
    </row>
    <row r="818" spans="1:71" x14ac:dyDescent="0.25">
      <c r="A818" s="4" t="s">
        <v>231</v>
      </c>
      <c r="B818" s="4" t="s">
        <v>75</v>
      </c>
      <c r="C818" s="4" t="s">
        <v>15</v>
      </c>
      <c r="D818" s="65" t="s">
        <v>401</v>
      </c>
      <c r="E818" s="75">
        <v>6121</v>
      </c>
      <c r="F818" s="65"/>
      <c r="G818" s="60" t="s">
        <v>1891</v>
      </c>
      <c r="H818" s="13" t="s">
        <v>33</v>
      </c>
      <c r="I818" s="14">
        <v>0</v>
      </c>
      <c r="J818" s="14"/>
      <c r="K818" s="14"/>
      <c r="L818" s="14"/>
      <c r="M818" s="14"/>
      <c r="N818" s="14"/>
      <c r="O818" s="14">
        <f t="shared" si="1122"/>
        <v>0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>
        <v>0</v>
      </c>
      <c r="AC818" s="14">
        <v>0</v>
      </c>
      <c r="AD818" s="14">
        <v>0</v>
      </c>
      <c r="AE818" s="14"/>
      <c r="AF818" s="14"/>
      <c r="AG818" s="14"/>
      <c r="AH818" s="14"/>
      <c r="AI818" s="14"/>
      <c r="AJ818" s="14">
        <f t="shared" si="1123"/>
        <v>0</v>
      </c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>
        <v>0</v>
      </c>
      <c r="AX818" s="14">
        <v>0</v>
      </c>
      <c r="AY818" s="14">
        <v>0</v>
      </c>
      <c r="AZ818" s="14"/>
      <c r="BA818" s="14"/>
      <c r="BB818" s="14"/>
      <c r="BC818" s="14"/>
      <c r="BD818" s="14"/>
      <c r="BE818" s="14">
        <f t="shared" si="1124"/>
        <v>0</v>
      </c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>
        <v>0</v>
      </c>
      <c r="BS818" s="14">
        <v>0</v>
      </c>
    </row>
    <row r="819" spans="1:71" x14ac:dyDescent="0.25">
      <c r="A819" s="4" t="s">
        <v>231</v>
      </c>
      <c r="B819" s="4" t="s">
        <v>75</v>
      </c>
      <c r="C819" s="4" t="s">
        <v>15</v>
      </c>
      <c r="D819" s="65" t="s">
        <v>401</v>
      </c>
      <c r="E819" s="64" t="s">
        <v>34</v>
      </c>
      <c r="F819" s="64" t="s">
        <v>1</v>
      </c>
      <c r="G819" s="2" t="s">
        <v>1</v>
      </c>
      <c r="H819" s="2" t="s">
        <v>35</v>
      </c>
      <c r="I819" s="12">
        <f t="shared" ref="I819:AA819" si="1182">SUM(I820:I822,I826,I829,I830,I831,I835,I836)</f>
        <v>339000</v>
      </c>
      <c r="J819" s="12">
        <f t="shared" si="1182"/>
        <v>0</v>
      </c>
      <c r="K819" s="12">
        <f t="shared" si="1182"/>
        <v>0</v>
      </c>
      <c r="L819" s="12">
        <f t="shared" si="1182"/>
        <v>0</v>
      </c>
      <c r="M819" s="12">
        <f t="shared" si="1182"/>
        <v>0</v>
      </c>
      <c r="N819" s="12">
        <f t="shared" si="1182"/>
        <v>0</v>
      </c>
      <c r="O819" s="12">
        <f t="shared" si="1182"/>
        <v>339000</v>
      </c>
      <c r="P819" s="12">
        <f t="shared" si="1182"/>
        <v>52000</v>
      </c>
      <c r="Q819" s="12">
        <f t="shared" si="1182"/>
        <v>0</v>
      </c>
      <c r="R819" s="12">
        <f t="shared" si="1182"/>
        <v>61000</v>
      </c>
      <c r="S819" s="12">
        <f t="shared" si="1182"/>
        <v>0</v>
      </c>
      <c r="T819" s="12">
        <f t="shared" si="1182"/>
        <v>0</v>
      </c>
      <c r="U819" s="12">
        <f t="shared" si="1182"/>
        <v>0</v>
      </c>
      <c r="V819" s="12">
        <f t="shared" si="1182"/>
        <v>0</v>
      </c>
      <c r="W819" s="12">
        <f t="shared" si="1182"/>
        <v>0</v>
      </c>
      <c r="X819" s="12">
        <f t="shared" si="1182"/>
        <v>0</v>
      </c>
      <c r="Y819" s="12">
        <f t="shared" si="1182"/>
        <v>0</v>
      </c>
      <c r="Z819" s="12">
        <f t="shared" si="1182"/>
        <v>0</v>
      </c>
      <c r="AA819" s="12">
        <f t="shared" si="1182"/>
        <v>0</v>
      </c>
      <c r="AB819" s="12">
        <v>113000</v>
      </c>
      <c r="AC819" s="12">
        <v>226000</v>
      </c>
      <c r="AD819" s="12">
        <f t="shared" ref="AD819:AV819" si="1183">SUM(AD820:AD822,AD826,AD829,AD830,AD831,AD835,AD836)</f>
        <v>0</v>
      </c>
      <c r="AE819" s="12">
        <f t="shared" si="1183"/>
        <v>0</v>
      </c>
      <c r="AF819" s="12">
        <f t="shared" si="1183"/>
        <v>0</v>
      </c>
      <c r="AG819" s="12">
        <f t="shared" si="1183"/>
        <v>0</v>
      </c>
      <c r="AH819" s="12">
        <f t="shared" si="1183"/>
        <v>0</v>
      </c>
      <c r="AI819" s="12">
        <f t="shared" si="1183"/>
        <v>0</v>
      </c>
      <c r="AJ819" s="12">
        <f t="shared" si="1183"/>
        <v>0</v>
      </c>
      <c r="AK819" s="12">
        <f t="shared" si="1183"/>
        <v>0</v>
      </c>
      <c r="AL819" s="12">
        <f t="shared" si="1183"/>
        <v>0</v>
      </c>
      <c r="AM819" s="12">
        <f t="shared" si="1183"/>
        <v>0</v>
      </c>
      <c r="AN819" s="12">
        <f t="shared" si="1183"/>
        <v>0</v>
      </c>
      <c r="AO819" s="12">
        <f t="shared" si="1183"/>
        <v>0</v>
      </c>
      <c r="AP819" s="12">
        <f t="shared" si="1183"/>
        <v>0</v>
      </c>
      <c r="AQ819" s="12">
        <f t="shared" si="1183"/>
        <v>0</v>
      </c>
      <c r="AR819" s="12">
        <f t="shared" si="1183"/>
        <v>0</v>
      </c>
      <c r="AS819" s="12">
        <f t="shared" si="1183"/>
        <v>0</v>
      </c>
      <c r="AT819" s="12">
        <f t="shared" si="1183"/>
        <v>0</v>
      </c>
      <c r="AU819" s="12">
        <f t="shared" si="1183"/>
        <v>0</v>
      </c>
      <c r="AV819" s="12">
        <f t="shared" si="1183"/>
        <v>0</v>
      </c>
      <c r="AW819" s="12">
        <v>0</v>
      </c>
      <c r="AX819" s="12">
        <v>0</v>
      </c>
      <c r="AY819" s="12">
        <f t="shared" ref="AY819:BQ819" si="1184">SUM(AY820:AY822,AY826,AY829,AY830,AY831,AY835,AY836)</f>
        <v>30000</v>
      </c>
      <c r="AZ819" s="12">
        <f t="shared" si="1184"/>
        <v>37048</v>
      </c>
      <c r="BA819" s="12">
        <f t="shared" si="1184"/>
        <v>0</v>
      </c>
      <c r="BB819" s="12">
        <f t="shared" si="1184"/>
        <v>0</v>
      </c>
      <c r="BC819" s="12">
        <f t="shared" si="1184"/>
        <v>0</v>
      </c>
      <c r="BD819" s="12">
        <f t="shared" si="1184"/>
        <v>0</v>
      </c>
      <c r="BE819" s="12">
        <f t="shared" si="1184"/>
        <v>67048</v>
      </c>
      <c r="BF819" s="12">
        <f t="shared" si="1184"/>
        <v>0</v>
      </c>
      <c r="BG819" s="12">
        <f t="shared" si="1184"/>
        <v>0</v>
      </c>
      <c r="BH819" s="12">
        <f t="shared" si="1184"/>
        <v>37048</v>
      </c>
      <c r="BI819" s="12">
        <f t="shared" si="1184"/>
        <v>0</v>
      </c>
      <c r="BJ819" s="12">
        <f t="shared" si="1184"/>
        <v>0</v>
      </c>
      <c r="BK819" s="12">
        <f t="shared" si="1184"/>
        <v>0</v>
      </c>
      <c r="BL819" s="12">
        <f t="shared" si="1184"/>
        <v>0</v>
      </c>
      <c r="BM819" s="12">
        <f t="shared" si="1184"/>
        <v>0</v>
      </c>
      <c r="BN819" s="12">
        <f t="shared" si="1184"/>
        <v>0</v>
      </c>
      <c r="BO819" s="12">
        <f t="shared" si="1184"/>
        <v>0</v>
      </c>
      <c r="BP819" s="12">
        <f t="shared" si="1184"/>
        <v>0</v>
      </c>
      <c r="BQ819" s="12">
        <f t="shared" si="1184"/>
        <v>0</v>
      </c>
      <c r="BR819" s="12">
        <v>37048</v>
      </c>
      <c r="BS819" s="12">
        <v>30000</v>
      </c>
    </row>
    <row r="820" spans="1:71" x14ac:dyDescent="0.25">
      <c r="A820" s="4" t="s">
        <v>231</v>
      </c>
      <c r="B820" s="4" t="s">
        <v>75</v>
      </c>
      <c r="C820" s="4" t="s">
        <v>15</v>
      </c>
      <c r="D820" s="65" t="s">
        <v>401</v>
      </c>
      <c r="E820" s="75">
        <v>6131</v>
      </c>
      <c r="F820" s="65"/>
      <c r="G820" s="60" t="s">
        <v>1891</v>
      </c>
      <c r="H820" s="13" t="s">
        <v>36</v>
      </c>
      <c r="I820" s="14">
        <v>0</v>
      </c>
      <c r="J820" s="14"/>
      <c r="K820" s="14"/>
      <c r="L820" s="14"/>
      <c r="M820" s="14"/>
      <c r="N820" s="14"/>
      <c r="O820" s="14">
        <f t="shared" si="1122"/>
        <v>0</v>
      </c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>
        <v>0</v>
      </c>
      <c r="AC820" s="14">
        <v>0</v>
      </c>
      <c r="AD820" s="14">
        <v>0</v>
      </c>
      <c r="AE820" s="14"/>
      <c r="AF820" s="14"/>
      <c r="AG820" s="14"/>
      <c r="AH820" s="14"/>
      <c r="AI820" s="14"/>
      <c r="AJ820" s="14">
        <f t="shared" si="1123"/>
        <v>0</v>
      </c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>
        <v>0</v>
      </c>
      <c r="AX820" s="14">
        <v>0</v>
      </c>
      <c r="AY820" s="14">
        <v>0</v>
      </c>
      <c r="AZ820" s="14"/>
      <c r="BA820" s="14"/>
      <c r="BB820" s="14"/>
      <c r="BC820" s="14"/>
      <c r="BD820" s="14"/>
      <c r="BE820" s="14">
        <f t="shared" si="1124"/>
        <v>0</v>
      </c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>
        <v>0</v>
      </c>
      <c r="BS820" s="14">
        <v>0</v>
      </c>
    </row>
    <row r="821" spans="1:71" x14ac:dyDescent="0.25">
      <c r="A821" s="4" t="s">
        <v>231</v>
      </c>
      <c r="B821" s="4" t="s">
        <v>75</v>
      </c>
      <c r="C821" s="4" t="s">
        <v>15</v>
      </c>
      <c r="D821" s="65" t="s">
        <v>401</v>
      </c>
      <c r="E821" s="75">
        <v>6132</v>
      </c>
      <c r="F821" s="65"/>
      <c r="G821" s="60" t="s">
        <v>1891</v>
      </c>
      <c r="H821" s="13" t="s">
        <v>183</v>
      </c>
      <c r="I821" s="14">
        <v>22000</v>
      </c>
      <c r="J821" s="14"/>
      <c r="K821" s="14"/>
      <c r="L821" s="14"/>
      <c r="M821" s="14"/>
      <c r="N821" s="14"/>
      <c r="O821" s="14">
        <f t="shared" si="1122"/>
        <v>22000</v>
      </c>
      <c r="P821" s="14">
        <v>9000</v>
      </c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>
        <v>9000</v>
      </c>
      <c r="AC821" s="14">
        <v>13000</v>
      </c>
      <c r="AD821" s="14">
        <v>0</v>
      </c>
      <c r="AE821" s="14"/>
      <c r="AF821" s="14"/>
      <c r="AG821" s="14"/>
      <c r="AH821" s="14"/>
      <c r="AI821" s="14"/>
      <c r="AJ821" s="14">
        <f t="shared" si="1123"/>
        <v>0</v>
      </c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>
        <v>0</v>
      </c>
      <c r="AX821" s="14">
        <v>0</v>
      </c>
      <c r="AY821" s="14">
        <v>0</v>
      </c>
      <c r="AZ821" s="14"/>
      <c r="BA821" s="14"/>
      <c r="BB821" s="14"/>
      <c r="BC821" s="14"/>
      <c r="BD821" s="14"/>
      <c r="BE821" s="14">
        <f t="shared" si="1124"/>
        <v>0</v>
      </c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>
        <v>0</v>
      </c>
      <c r="BS821" s="14">
        <v>0</v>
      </c>
    </row>
    <row r="822" spans="1:71" x14ac:dyDescent="0.25">
      <c r="A822" s="1" t="s">
        <v>231</v>
      </c>
      <c r="B822" s="1" t="s">
        <v>75</v>
      </c>
      <c r="C822" s="1" t="s">
        <v>15</v>
      </c>
      <c r="D822" s="68" t="s">
        <v>401</v>
      </c>
      <c r="E822" s="68" t="s">
        <v>184</v>
      </c>
      <c r="F822" s="65" t="s">
        <v>1</v>
      </c>
      <c r="G822" s="13" t="s">
        <v>1</v>
      </c>
      <c r="H822" s="2" t="s">
        <v>185</v>
      </c>
      <c r="I822" s="12">
        <f t="shared" ref="I822:AA822" si="1185">SUM(I823:I825)</f>
        <v>10000</v>
      </c>
      <c r="J822" s="12">
        <f t="shared" si="1185"/>
        <v>0</v>
      </c>
      <c r="K822" s="12">
        <f t="shared" si="1185"/>
        <v>0</v>
      </c>
      <c r="L822" s="12">
        <f t="shared" si="1185"/>
        <v>0</v>
      </c>
      <c r="M822" s="12">
        <f t="shared" si="1185"/>
        <v>0</v>
      </c>
      <c r="N822" s="12">
        <f t="shared" si="1185"/>
        <v>0</v>
      </c>
      <c r="O822" s="12">
        <f t="shared" si="1185"/>
        <v>10000</v>
      </c>
      <c r="P822" s="12">
        <f t="shared" si="1185"/>
        <v>3000</v>
      </c>
      <c r="Q822" s="12">
        <f t="shared" si="1185"/>
        <v>0</v>
      </c>
      <c r="R822" s="12">
        <f t="shared" si="1185"/>
        <v>0</v>
      </c>
      <c r="S822" s="12">
        <f t="shared" si="1185"/>
        <v>0</v>
      </c>
      <c r="T822" s="12">
        <f t="shared" si="1185"/>
        <v>0</v>
      </c>
      <c r="U822" s="12">
        <f t="shared" si="1185"/>
        <v>0</v>
      </c>
      <c r="V822" s="12">
        <f t="shared" si="1185"/>
        <v>0</v>
      </c>
      <c r="W822" s="12">
        <f t="shared" si="1185"/>
        <v>0</v>
      </c>
      <c r="X822" s="12">
        <f t="shared" si="1185"/>
        <v>0</v>
      </c>
      <c r="Y822" s="12">
        <f t="shared" si="1185"/>
        <v>0</v>
      </c>
      <c r="Z822" s="12">
        <f t="shared" si="1185"/>
        <v>0</v>
      </c>
      <c r="AA822" s="12">
        <f t="shared" si="1185"/>
        <v>0</v>
      </c>
      <c r="AB822" s="12">
        <v>3000</v>
      </c>
      <c r="AC822" s="12">
        <v>7000</v>
      </c>
      <c r="AD822" s="12">
        <f t="shared" ref="AD822:AV822" si="1186">SUM(AD823:AD825)</f>
        <v>0</v>
      </c>
      <c r="AE822" s="12">
        <f t="shared" si="1186"/>
        <v>0</v>
      </c>
      <c r="AF822" s="12">
        <f t="shared" si="1186"/>
        <v>0</v>
      </c>
      <c r="AG822" s="12">
        <f t="shared" si="1186"/>
        <v>0</v>
      </c>
      <c r="AH822" s="12">
        <f t="shared" si="1186"/>
        <v>0</v>
      </c>
      <c r="AI822" s="12">
        <f t="shared" si="1186"/>
        <v>0</v>
      </c>
      <c r="AJ822" s="12">
        <f t="shared" si="1186"/>
        <v>0</v>
      </c>
      <c r="AK822" s="12">
        <f t="shared" si="1186"/>
        <v>0</v>
      </c>
      <c r="AL822" s="12">
        <f t="shared" si="1186"/>
        <v>0</v>
      </c>
      <c r="AM822" s="12">
        <f t="shared" si="1186"/>
        <v>0</v>
      </c>
      <c r="AN822" s="12">
        <f t="shared" si="1186"/>
        <v>0</v>
      </c>
      <c r="AO822" s="12">
        <f t="shared" si="1186"/>
        <v>0</v>
      </c>
      <c r="AP822" s="12">
        <f t="shared" si="1186"/>
        <v>0</v>
      </c>
      <c r="AQ822" s="12">
        <f t="shared" si="1186"/>
        <v>0</v>
      </c>
      <c r="AR822" s="12">
        <f t="shared" si="1186"/>
        <v>0</v>
      </c>
      <c r="AS822" s="12">
        <f t="shared" si="1186"/>
        <v>0</v>
      </c>
      <c r="AT822" s="12">
        <f t="shared" si="1186"/>
        <v>0</v>
      </c>
      <c r="AU822" s="12">
        <f t="shared" si="1186"/>
        <v>0</v>
      </c>
      <c r="AV822" s="12">
        <f t="shared" si="1186"/>
        <v>0</v>
      </c>
      <c r="AW822" s="12">
        <v>0</v>
      </c>
      <c r="AX822" s="12">
        <v>0</v>
      </c>
      <c r="AY822" s="12">
        <f t="shared" ref="AY822:BQ822" si="1187">SUM(AY823:AY825)</f>
        <v>0</v>
      </c>
      <c r="AZ822" s="12">
        <f t="shared" si="1187"/>
        <v>0</v>
      </c>
      <c r="BA822" s="12">
        <f t="shared" si="1187"/>
        <v>0</v>
      </c>
      <c r="BB822" s="12">
        <f t="shared" si="1187"/>
        <v>0</v>
      </c>
      <c r="BC822" s="12">
        <f t="shared" si="1187"/>
        <v>0</v>
      </c>
      <c r="BD822" s="12">
        <f t="shared" si="1187"/>
        <v>0</v>
      </c>
      <c r="BE822" s="12">
        <f t="shared" si="1187"/>
        <v>0</v>
      </c>
      <c r="BF822" s="12">
        <f t="shared" si="1187"/>
        <v>0</v>
      </c>
      <c r="BG822" s="12">
        <f t="shared" si="1187"/>
        <v>0</v>
      </c>
      <c r="BH822" s="12">
        <f t="shared" si="1187"/>
        <v>0</v>
      </c>
      <c r="BI822" s="12">
        <f t="shared" si="1187"/>
        <v>0</v>
      </c>
      <c r="BJ822" s="12">
        <f t="shared" si="1187"/>
        <v>0</v>
      </c>
      <c r="BK822" s="12">
        <f t="shared" si="1187"/>
        <v>0</v>
      </c>
      <c r="BL822" s="12">
        <f t="shared" si="1187"/>
        <v>0</v>
      </c>
      <c r="BM822" s="12">
        <f t="shared" si="1187"/>
        <v>0</v>
      </c>
      <c r="BN822" s="12">
        <f t="shared" si="1187"/>
        <v>0</v>
      </c>
      <c r="BO822" s="12">
        <f t="shared" si="1187"/>
        <v>0</v>
      </c>
      <c r="BP822" s="12">
        <f t="shared" si="1187"/>
        <v>0</v>
      </c>
      <c r="BQ822" s="12">
        <f t="shared" si="1187"/>
        <v>0</v>
      </c>
      <c r="BR822" s="12">
        <v>0</v>
      </c>
      <c r="BS822" s="12">
        <v>0</v>
      </c>
    </row>
    <row r="823" spans="1:71" x14ac:dyDescent="0.25">
      <c r="A823" s="4" t="s">
        <v>231</v>
      </c>
      <c r="B823" s="4" t="s">
        <v>75</v>
      </c>
      <c r="C823" s="4" t="s">
        <v>15</v>
      </c>
      <c r="D823" s="65" t="s">
        <v>401</v>
      </c>
      <c r="E823" s="75">
        <v>6133</v>
      </c>
      <c r="F823" s="65" t="s">
        <v>407</v>
      </c>
      <c r="G823" s="60" t="s">
        <v>1891</v>
      </c>
      <c r="H823" s="13" t="s">
        <v>408</v>
      </c>
      <c r="I823" s="14">
        <v>10000</v>
      </c>
      <c r="J823" s="14"/>
      <c r="K823" s="14"/>
      <c r="L823" s="14"/>
      <c r="M823" s="14"/>
      <c r="N823" s="14"/>
      <c r="O823" s="14">
        <f t="shared" si="1122"/>
        <v>10000</v>
      </c>
      <c r="P823" s="14">
        <v>3000</v>
      </c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>
        <v>3000</v>
      </c>
      <c r="AC823" s="14">
        <v>7000</v>
      </c>
      <c r="AD823" s="14">
        <v>0</v>
      </c>
      <c r="AE823" s="14"/>
      <c r="AF823" s="14"/>
      <c r="AG823" s="14"/>
      <c r="AH823" s="14"/>
      <c r="AI823" s="14"/>
      <c r="AJ823" s="14">
        <f t="shared" si="1123"/>
        <v>0</v>
      </c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>
        <v>0</v>
      </c>
      <c r="AX823" s="14">
        <v>0</v>
      </c>
      <c r="AY823" s="14">
        <v>0</v>
      </c>
      <c r="AZ823" s="14"/>
      <c r="BA823" s="14"/>
      <c r="BB823" s="14"/>
      <c r="BC823" s="14"/>
      <c r="BD823" s="14"/>
      <c r="BE823" s="14">
        <f t="shared" si="1124"/>
        <v>0</v>
      </c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>
        <v>0</v>
      </c>
      <c r="BS823" s="14">
        <v>0</v>
      </c>
    </row>
    <row r="824" spans="1:71" ht="22.5" x14ac:dyDescent="0.25">
      <c r="A824" s="4" t="s">
        <v>231</v>
      </c>
      <c r="B824" s="4" t="s">
        <v>75</v>
      </c>
      <c r="C824" s="4" t="s">
        <v>15</v>
      </c>
      <c r="D824" s="65" t="s">
        <v>401</v>
      </c>
      <c r="E824" s="75">
        <v>6133</v>
      </c>
      <c r="F824" s="65" t="s">
        <v>409</v>
      </c>
      <c r="G824" s="60" t="s">
        <v>1891</v>
      </c>
      <c r="H824" s="13" t="s">
        <v>410</v>
      </c>
      <c r="I824" s="14">
        <v>0</v>
      </c>
      <c r="J824" s="14"/>
      <c r="K824" s="14"/>
      <c r="L824" s="14"/>
      <c r="M824" s="14"/>
      <c r="N824" s="14"/>
      <c r="O824" s="14">
        <f t="shared" si="1122"/>
        <v>0</v>
      </c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>
        <v>0</v>
      </c>
      <c r="AC824" s="14">
        <v>0</v>
      </c>
      <c r="AD824" s="14">
        <v>0</v>
      </c>
      <c r="AE824" s="14"/>
      <c r="AF824" s="14"/>
      <c r="AG824" s="14"/>
      <c r="AH824" s="14"/>
      <c r="AI824" s="14"/>
      <c r="AJ824" s="14">
        <f t="shared" si="1123"/>
        <v>0</v>
      </c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>
        <v>0</v>
      </c>
      <c r="AX824" s="14">
        <v>0</v>
      </c>
      <c r="AY824" s="14">
        <v>0</v>
      </c>
      <c r="AZ824" s="14"/>
      <c r="BA824" s="14"/>
      <c r="BB824" s="14"/>
      <c r="BC824" s="14"/>
      <c r="BD824" s="14"/>
      <c r="BE824" s="14">
        <f t="shared" si="1124"/>
        <v>0</v>
      </c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>
        <v>0</v>
      </c>
      <c r="BS824" s="14">
        <v>0</v>
      </c>
    </row>
    <row r="825" spans="1:71" x14ac:dyDescent="0.25">
      <c r="A825" s="4" t="s">
        <v>231</v>
      </c>
      <c r="B825" s="4" t="s">
        <v>75</v>
      </c>
      <c r="C825" s="4" t="s">
        <v>15</v>
      </c>
      <c r="D825" s="65" t="s">
        <v>401</v>
      </c>
      <c r="E825" s="75">
        <v>6133</v>
      </c>
      <c r="F825" s="65" t="s">
        <v>411</v>
      </c>
      <c r="G825" s="60" t="s">
        <v>1891</v>
      </c>
      <c r="H825" s="13" t="s">
        <v>412</v>
      </c>
      <c r="I825" s="14">
        <v>0</v>
      </c>
      <c r="J825" s="14"/>
      <c r="K825" s="14"/>
      <c r="L825" s="14"/>
      <c r="M825" s="14"/>
      <c r="N825" s="14"/>
      <c r="O825" s="14">
        <f t="shared" si="1122"/>
        <v>0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>
        <v>0</v>
      </c>
      <c r="AC825" s="14">
        <v>0</v>
      </c>
      <c r="AD825" s="14">
        <v>0</v>
      </c>
      <c r="AE825" s="14"/>
      <c r="AF825" s="14"/>
      <c r="AG825" s="14"/>
      <c r="AH825" s="14"/>
      <c r="AI825" s="14"/>
      <c r="AJ825" s="14">
        <f t="shared" si="1123"/>
        <v>0</v>
      </c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>
        <v>0</v>
      </c>
      <c r="AX825" s="14">
        <v>0</v>
      </c>
      <c r="AY825" s="14">
        <v>0</v>
      </c>
      <c r="AZ825" s="14"/>
      <c r="BA825" s="14"/>
      <c r="BB825" s="14"/>
      <c r="BC825" s="14"/>
      <c r="BD825" s="14"/>
      <c r="BE825" s="14">
        <f t="shared" si="1124"/>
        <v>0</v>
      </c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>
        <v>0</v>
      </c>
      <c r="BS825" s="14">
        <v>0</v>
      </c>
    </row>
    <row r="826" spans="1:71" x14ac:dyDescent="0.25">
      <c r="A826" s="1" t="s">
        <v>231</v>
      </c>
      <c r="B826" s="1" t="s">
        <v>75</v>
      </c>
      <c r="C826" s="1" t="s">
        <v>15</v>
      </c>
      <c r="D826" s="68" t="s">
        <v>401</v>
      </c>
      <c r="E826" s="68" t="s">
        <v>186</v>
      </c>
      <c r="F826" s="65" t="s">
        <v>1</v>
      </c>
      <c r="G826" s="13" t="s">
        <v>1</v>
      </c>
      <c r="H826" s="2" t="s">
        <v>187</v>
      </c>
      <c r="I826" s="12">
        <f t="shared" ref="I826:AA826" si="1188">SUM(I827:I828)</f>
        <v>20000</v>
      </c>
      <c r="J826" s="12">
        <f t="shared" si="1188"/>
        <v>0</v>
      </c>
      <c r="K826" s="12">
        <f t="shared" si="1188"/>
        <v>0</v>
      </c>
      <c r="L826" s="12">
        <f t="shared" si="1188"/>
        <v>0</v>
      </c>
      <c r="M826" s="12">
        <f t="shared" si="1188"/>
        <v>0</v>
      </c>
      <c r="N826" s="12">
        <f t="shared" si="1188"/>
        <v>0</v>
      </c>
      <c r="O826" s="12">
        <f t="shared" si="1188"/>
        <v>20000</v>
      </c>
      <c r="P826" s="12">
        <f t="shared" si="1188"/>
        <v>0</v>
      </c>
      <c r="Q826" s="12">
        <f t="shared" si="1188"/>
        <v>0</v>
      </c>
      <c r="R826" s="12">
        <f t="shared" si="1188"/>
        <v>10000</v>
      </c>
      <c r="S826" s="12">
        <f t="shared" si="1188"/>
        <v>0</v>
      </c>
      <c r="T826" s="12">
        <f t="shared" si="1188"/>
        <v>0</v>
      </c>
      <c r="U826" s="12">
        <f t="shared" si="1188"/>
        <v>0</v>
      </c>
      <c r="V826" s="12">
        <f t="shared" si="1188"/>
        <v>0</v>
      </c>
      <c r="W826" s="12">
        <f t="shared" si="1188"/>
        <v>0</v>
      </c>
      <c r="X826" s="12">
        <f t="shared" si="1188"/>
        <v>0</v>
      </c>
      <c r="Y826" s="12">
        <f t="shared" si="1188"/>
        <v>0</v>
      </c>
      <c r="Z826" s="12">
        <f t="shared" si="1188"/>
        <v>0</v>
      </c>
      <c r="AA826" s="12">
        <f t="shared" si="1188"/>
        <v>0</v>
      </c>
      <c r="AB826" s="12">
        <v>10000</v>
      </c>
      <c r="AC826" s="12">
        <v>10000</v>
      </c>
      <c r="AD826" s="12">
        <f t="shared" ref="AD826:AV826" si="1189">SUM(AD827:AD828)</f>
        <v>0</v>
      </c>
      <c r="AE826" s="12">
        <f t="shared" si="1189"/>
        <v>0</v>
      </c>
      <c r="AF826" s="12">
        <f t="shared" si="1189"/>
        <v>0</v>
      </c>
      <c r="AG826" s="12">
        <f t="shared" si="1189"/>
        <v>0</v>
      </c>
      <c r="AH826" s="12">
        <f t="shared" si="1189"/>
        <v>0</v>
      </c>
      <c r="AI826" s="12">
        <f t="shared" si="1189"/>
        <v>0</v>
      </c>
      <c r="AJ826" s="12">
        <f t="shared" si="1189"/>
        <v>0</v>
      </c>
      <c r="AK826" s="12">
        <f t="shared" si="1189"/>
        <v>0</v>
      </c>
      <c r="AL826" s="12">
        <f t="shared" si="1189"/>
        <v>0</v>
      </c>
      <c r="AM826" s="12">
        <f t="shared" si="1189"/>
        <v>0</v>
      </c>
      <c r="AN826" s="12">
        <f t="shared" si="1189"/>
        <v>0</v>
      </c>
      <c r="AO826" s="12">
        <f t="shared" si="1189"/>
        <v>0</v>
      </c>
      <c r="AP826" s="12">
        <f t="shared" si="1189"/>
        <v>0</v>
      </c>
      <c r="AQ826" s="12">
        <f t="shared" si="1189"/>
        <v>0</v>
      </c>
      <c r="AR826" s="12">
        <f t="shared" si="1189"/>
        <v>0</v>
      </c>
      <c r="AS826" s="12">
        <f t="shared" si="1189"/>
        <v>0</v>
      </c>
      <c r="AT826" s="12">
        <f t="shared" si="1189"/>
        <v>0</v>
      </c>
      <c r="AU826" s="12">
        <f t="shared" si="1189"/>
        <v>0</v>
      </c>
      <c r="AV826" s="12">
        <f t="shared" si="1189"/>
        <v>0</v>
      </c>
      <c r="AW826" s="12">
        <v>0</v>
      </c>
      <c r="AX826" s="12">
        <v>0</v>
      </c>
      <c r="AY826" s="12">
        <f t="shared" ref="AY826:BQ826" si="1190">SUM(AY827:AY828)</f>
        <v>0</v>
      </c>
      <c r="AZ826" s="12">
        <f t="shared" si="1190"/>
        <v>0</v>
      </c>
      <c r="BA826" s="12">
        <f t="shared" si="1190"/>
        <v>0</v>
      </c>
      <c r="BB826" s="12">
        <f t="shared" si="1190"/>
        <v>0</v>
      </c>
      <c r="BC826" s="12">
        <f t="shared" si="1190"/>
        <v>0</v>
      </c>
      <c r="BD826" s="12">
        <f t="shared" si="1190"/>
        <v>0</v>
      </c>
      <c r="BE826" s="12">
        <f t="shared" si="1190"/>
        <v>0</v>
      </c>
      <c r="BF826" s="12">
        <f t="shared" si="1190"/>
        <v>0</v>
      </c>
      <c r="BG826" s="12">
        <f t="shared" si="1190"/>
        <v>0</v>
      </c>
      <c r="BH826" s="12">
        <f t="shared" si="1190"/>
        <v>0</v>
      </c>
      <c r="BI826" s="12">
        <f t="shared" si="1190"/>
        <v>0</v>
      </c>
      <c r="BJ826" s="12">
        <f t="shared" si="1190"/>
        <v>0</v>
      </c>
      <c r="BK826" s="12">
        <f t="shared" si="1190"/>
        <v>0</v>
      </c>
      <c r="BL826" s="12">
        <f t="shared" si="1190"/>
        <v>0</v>
      </c>
      <c r="BM826" s="12">
        <f t="shared" si="1190"/>
        <v>0</v>
      </c>
      <c r="BN826" s="12">
        <f t="shared" si="1190"/>
        <v>0</v>
      </c>
      <c r="BO826" s="12">
        <f t="shared" si="1190"/>
        <v>0</v>
      </c>
      <c r="BP826" s="12">
        <f t="shared" si="1190"/>
        <v>0</v>
      </c>
      <c r="BQ826" s="12">
        <f t="shared" si="1190"/>
        <v>0</v>
      </c>
      <c r="BR826" s="12">
        <v>0</v>
      </c>
      <c r="BS826" s="12">
        <v>0</v>
      </c>
    </row>
    <row r="827" spans="1:71" x14ac:dyDescent="0.25">
      <c r="A827" s="4" t="s">
        <v>231</v>
      </c>
      <c r="B827" s="4" t="s">
        <v>75</v>
      </c>
      <c r="C827" s="4" t="s">
        <v>15</v>
      </c>
      <c r="D827" s="65" t="s">
        <v>401</v>
      </c>
      <c r="E827" s="75">
        <v>6134</v>
      </c>
      <c r="F827" s="65" t="s">
        <v>413</v>
      </c>
      <c r="G827" s="60" t="s">
        <v>1891</v>
      </c>
      <c r="H827" s="13" t="s">
        <v>414</v>
      </c>
      <c r="I827" s="14">
        <v>20000</v>
      </c>
      <c r="J827" s="14"/>
      <c r="K827" s="14"/>
      <c r="L827" s="14"/>
      <c r="M827" s="14"/>
      <c r="N827" s="14"/>
      <c r="O827" s="14">
        <f t="shared" si="1122"/>
        <v>20000</v>
      </c>
      <c r="P827" s="14"/>
      <c r="Q827" s="14"/>
      <c r="R827" s="14">
        <v>10000</v>
      </c>
      <c r="S827" s="14"/>
      <c r="T827" s="14"/>
      <c r="U827" s="14"/>
      <c r="V827" s="14"/>
      <c r="W827" s="14"/>
      <c r="X827" s="14"/>
      <c r="Y827" s="14"/>
      <c r="Z827" s="14"/>
      <c r="AA827" s="14"/>
      <c r="AB827" s="14">
        <v>10000</v>
      </c>
      <c r="AC827" s="14">
        <v>10000</v>
      </c>
      <c r="AD827" s="14">
        <v>0</v>
      </c>
      <c r="AE827" s="14"/>
      <c r="AF827" s="14"/>
      <c r="AG827" s="14"/>
      <c r="AH827" s="14"/>
      <c r="AI827" s="14"/>
      <c r="AJ827" s="14">
        <f t="shared" si="1123"/>
        <v>0</v>
      </c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>
        <v>0</v>
      </c>
      <c r="AX827" s="14">
        <v>0</v>
      </c>
      <c r="AY827" s="14">
        <v>0</v>
      </c>
      <c r="AZ827" s="14"/>
      <c r="BA827" s="14"/>
      <c r="BB827" s="14"/>
      <c r="BC827" s="14"/>
      <c r="BD827" s="14"/>
      <c r="BE827" s="14">
        <f t="shared" si="1124"/>
        <v>0</v>
      </c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>
        <v>0</v>
      </c>
      <c r="BS827" s="14">
        <v>0</v>
      </c>
    </row>
    <row r="828" spans="1:71" ht="22.5" x14ac:dyDescent="0.25">
      <c r="A828" s="4" t="s">
        <v>231</v>
      </c>
      <c r="B828" s="4" t="s">
        <v>75</v>
      </c>
      <c r="C828" s="4" t="s">
        <v>15</v>
      </c>
      <c r="D828" s="65" t="s">
        <v>401</v>
      </c>
      <c r="E828" s="75">
        <v>6134</v>
      </c>
      <c r="F828" s="65" t="s">
        <v>415</v>
      </c>
      <c r="G828" s="60" t="s">
        <v>1891</v>
      </c>
      <c r="H828" s="13" t="s">
        <v>416</v>
      </c>
      <c r="I828" s="14">
        <v>0</v>
      </c>
      <c r="J828" s="14"/>
      <c r="K828" s="14"/>
      <c r="L828" s="14"/>
      <c r="M828" s="14"/>
      <c r="N828" s="14"/>
      <c r="O828" s="14">
        <f t="shared" si="1122"/>
        <v>0</v>
      </c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>
        <v>0</v>
      </c>
      <c r="AC828" s="14">
        <v>0</v>
      </c>
      <c r="AD828" s="14">
        <v>0</v>
      </c>
      <c r="AE828" s="14"/>
      <c r="AF828" s="14"/>
      <c r="AG828" s="14"/>
      <c r="AH828" s="14"/>
      <c r="AI828" s="14"/>
      <c r="AJ828" s="14">
        <f t="shared" si="1123"/>
        <v>0</v>
      </c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>
        <v>0</v>
      </c>
      <c r="AX828" s="14">
        <v>0</v>
      </c>
      <c r="AY828" s="14">
        <v>0</v>
      </c>
      <c r="AZ828" s="14"/>
      <c r="BA828" s="14"/>
      <c r="BB828" s="14"/>
      <c r="BC828" s="14"/>
      <c r="BD828" s="14"/>
      <c r="BE828" s="14">
        <f t="shared" si="1124"/>
        <v>0</v>
      </c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>
        <v>0</v>
      </c>
      <c r="BS828" s="14">
        <v>0</v>
      </c>
    </row>
    <row r="829" spans="1:71" x14ac:dyDescent="0.25">
      <c r="A829" s="4" t="s">
        <v>231</v>
      </c>
      <c r="B829" s="4" t="s">
        <v>75</v>
      </c>
      <c r="C829" s="4" t="s">
        <v>15</v>
      </c>
      <c r="D829" s="65" t="s">
        <v>401</v>
      </c>
      <c r="E829" s="75">
        <v>6135</v>
      </c>
      <c r="F829" s="65"/>
      <c r="G829" s="60" t="s">
        <v>1891</v>
      </c>
      <c r="H829" s="13" t="s">
        <v>188</v>
      </c>
      <c r="I829" s="14">
        <v>20000</v>
      </c>
      <c r="J829" s="14"/>
      <c r="K829" s="14"/>
      <c r="L829" s="14"/>
      <c r="M829" s="14"/>
      <c r="N829" s="14"/>
      <c r="O829" s="14">
        <f t="shared" si="1122"/>
        <v>20000</v>
      </c>
      <c r="P829" s="14"/>
      <c r="Q829" s="14"/>
      <c r="R829" s="14">
        <v>3000</v>
      </c>
      <c r="S829" s="14"/>
      <c r="T829" s="14"/>
      <c r="U829" s="14"/>
      <c r="V829" s="14"/>
      <c r="W829" s="14"/>
      <c r="X829" s="14"/>
      <c r="Y829" s="14"/>
      <c r="Z829" s="14"/>
      <c r="AA829" s="14"/>
      <c r="AB829" s="14">
        <v>3000</v>
      </c>
      <c r="AC829" s="14">
        <v>17000</v>
      </c>
      <c r="AD829" s="14">
        <v>0</v>
      </c>
      <c r="AE829" s="14"/>
      <c r="AF829" s="14"/>
      <c r="AG829" s="14"/>
      <c r="AH829" s="14"/>
      <c r="AI829" s="14"/>
      <c r="AJ829" s="14">
        <f t="shared" si="1123"/>
        <v>0</v>
      </c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>
        <v>0</v>
      </c>
      <c r="AX829" s="14">
        <v>0</v>
      </c>
      <c r="AY829" s="14">
        <v>0</v>
      </c>
      <c r="AZ829" s="14"/>
      <c r="BA829" s="14"/>
      <c r="BB829" s="14"/>
      <c r="BC829" s="14"/>
      <c r="BD829" s="14"/>
      <c r="BE829" s="14">
        <f t="shared" si="1124"/>
        <v>0</v>
      </c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>
        <v>0</v>
      </c>
      <c r="BS829" s="14">
        <v>0</v>
      </c>
    </row>
    <row r="830" spans="1:71" x14ac:dyDescent="0.25">
      <c r="A830" s="4" t="s">
        <v>231</v>
      </c>
      <c r="B830" s="4" t="s">
        <v>75</v>
      </c>
      <c r="C830" s="4" t="s">
        <v>15</v>
      </c>
      <c r="D830" s="65" t="s">
        <v>401</v>
      </c>
      <c r="E830" s="75">
        <v>6136</v>
      </c>
      <c r="F830" s="65"/>
      <c r="G830" s="60" t="s">
        <v>1891</v>
      </c>
      <c r="H830" s="13" t="s">
        <v>189</v>
      </c>
      <c r="I830" s="14">
        <v>9000</v>
      </c>
      <c r="J830" s="14"/>
      <c r="K830" s="14"/>
      <c r="L830" s="14"/>
      <c r="M830" s="14"/>
      <c r="N830" s="14"/>
      <c r="O830" s="14">
        <f t="shared" si="1122"/>
        <v>9000</v>
      </c>
      <c r="P830" s="14"/>
      <c r="Q830" s="14"/>
      <c r="R830" s="14">
        <v>2000</v>
      </c>
      <c r="S830" s="14"/>
      <c r="T830" s="14"/>
      <c r="U830" s="14"/>
      <c r="V830" s="14"/>
      <c r="W830" s="14"/>
      <c r="X830" s="14"/>
      <c r="Y830" s="14"/>
      <c r="Z830" s="14"/>
      <c r="AA830" s="14"/>
      <c r="AB830" s="14">
        <v>2000</v>
      </c>
      <c r="AC830" s="14">
        <v>7000</v>
      </c>
      <c r="AD830" s="14">
        <v>0</v>
      </c>
      <c r="AE830" s="14"/>
      <c r="AF830" s="14"/>
      <c r="AG830" s="14"/>
      <c r="AH830" s="14"/>
      <c r="AI830" s="14"/>
      <c r="AJ830" s="14">
        <f t="shared" si="1123"/>
        <v>0</v>
      </c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>
        <v>0</v>
      </c>
      <c r="AX830" s="14">
        <v>0</v>
      </c>
      <c r="AY830" s="14">
        <v>0</v>
      </c>
      <c r="AZ830" s="14"/>
      <c r="BA830" s="14"/>
      <c r="BB830" s="14"/>
      <c r="BC830" s="14"/>
      <c r="BD830" s="14"/>
      <c r="BE830" s="14">
        <f t="shared" si="1124"/>
        <v>0</v>
      </c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>
        <v>0</v>
      </c>
      <c r="BS830" s="14">
        <v>0</v>
      </c>
    </row>
    <row r="831" spans="1:71" x14ac:dyDescent="0.25">
      <c r="A831" s="1" t="s">
        <v>231</v>
      </c>
      <c r="B831" s="1" t="s">
        <v>75</v>
      </c>
      <c r="C831" s="1" t="s">
        <v>15</v>
      </c>
      <c r="D831" s="68" t="s">
        <v>401</v>
      </c>
      <c r="E831" s="68" t="s">
        <v>190</v>
      </c>
      <c r="F831" s="65" t="s">
        <v>1</v>
      </c>
      <c r="G831" s="13" t="s">
        <v>1</v>
      </c>
      <c r="H831" s="2" t="s">
        <v>191</v>
      </c>
      <c r="I831" s="12">
        <f t="shared" ref="I831:AA831" si="1191">SUM(I832:I834)</f>
        <v>26000</v>
      </c>
      <c r="J831" s="12">
        <f t="shared" si="1191"/>
        <v>0</v>
      </c>
      <c r="K831" s="12">
        <f t="shared" si="1191"/>
        <v>0</v>
      </c>
      <c r="L831" s="12">
        <f t="shared" si="1191"/>
        <v>0</v>
      </c>
      <c r="M831" s="12">
        <f t="shared" si="1191"/>
        <v>0</v>
      </c>
      <c r="N831" s="12">
        <f t="shared" si="1191"/>
        <v>0</v>
      </c>
      <c r="O831" s="12">
        <f t="shared" si="1191"/>
        <v>26000</v>
      </c>
      <c r="P831" s="12">
        <f t="shared" si="1191"/>
        <v>0</v>
      </c>
      <c r="Q831" s="12">
        <f t="shared" si="1191"/>
        <v>0</v>
      </c>
      <c r="R831" s="12">
        <f t="shared" si="1191"/>
        <v>3000</v>
      </c>
      <c r="S831" s="12">
        <f t="shared" si="1191"/>
        <v>0</v>
      </c>
      <c r="T831" s="12">
        <f t="shared" si="1191"/>
        <v>0</v>
      </c>
      <c r="U831" s="12">
        <f t="shared" si="1191"/>
        <v>0</v>
      </c>
      <c r="V831" s="12">
        <f t="shared" si="1191"/>
        <v>0</v>
      </c>
      <c r="W831" s="12">
        <f t="shared" si="1191"/>
        <v>0</v>
      </c>
      <c r="X831" s="12">
        <f t="shared" si="1191"/>
        <v>0</v>
      </c>
      <c r="Y831" s="12">
        <f t="shared" si="1191"/>
        <v>0</v>
      </c>
      <c r="Z831" s="12">
        <f t="shared" si="1191"/>
        <v>0</v>
      </c>
      <c r="AA831" s="12">
        <f t="shared" si="1191"/>
        <v>0</v>
      </c>
      <c r="AB831" s="12">
        <v>3000</v>
      </c>
      <c r="AC831" s="12">
        <v>23000</v>
      </c>
      <c r="AD831" s="12">
        <f t="shared" ref="AD831:AV831" si="1192">SUM(AD832:AD834)</f>
        <v>0</v>
      </c>
      <c r="AE831" s="12">
        <f t="shared" si="1192"/>
        <v>0</v>
      </c>
      <c r="AF831" s="12">
        <f t="shared" si="1192"/>
        <v>0</v>
      </c>
      <c r="AG831" s="12">
        <f t="shared" si="1192"/>
        <v>0</v>
      </c>
      <c r="AH831" s="12">
        <f t="shared" si="1192"/>
        <v>0</v>
      </c>
      <c r="AI831" s="12">
        <f t="shared" si="1192"/>
        <v>0</v>
      </c>
      <c r="AJ831" s="12">
        <f t="shared" si="1192"/>
        <v>0</v>
      </c>
      <c r="AK831" s="12">
        <f t="shared" si="1192"/>
        <v>0</v>
      </c>
      <c r="AL831" s="12">
        <f t="shared" si="1192"/>
        <v>0</v>
      </c>
      <c r="AM831" s="12">
        <f t="shared" si="1192"/>
        <v>0</v>
      </c>
      <c r="AN831" s="12">
        <f t="shared" si="1192"/>
        <v>0</v>
      </c>
      <c r="AO831" s="12">
        <f t="shared" si="1192"/>
        <v>0</v>
      </c>
      <c r="AP831" s="12">
        <f t="shared" si="1192"/>
        <v>0</v>
      </c>
      <c r="AQ831" s="12">
        <f t="shared" si="1192"/>
        <v>0</v>
      </c>
      <c r="AR831" s="12">
        <f t="shared" si="1192"/>
        <v>0</v>
      </c>
      <c r="AS831" s="12">
        <f t="shared" si="1192"/>
        <v>0</v>
      </c>
      <c r="AT831" s="12">
        <f t="shared" si="1192"/>
        <v>0</v>
      </c>
      <c r="AU831" s="12">
        <f t="shared" si="1192"/>
        <v>0</v>
      </c>
      <c r="AV831" s="12">
        <f t="shared" si="1192"/>
        <v>0</v>
      </c>
      <c r="AW831" s="12">
        <v>0</v>
      </c>
      <c r="AX831" s="12">
        <v>0</v>
      </c>
      <c r="AY831" s="12">
        <f t="shared" ref="AY831:BQ831" si="1193">SUM(AY832:AY834)</f>
        <v>0</v>
      </c>
      <c r="AZ831" s="12">
        <f t="shared" si="1193"/>
        <v>29019</v>
      </c>
      <c r="BA831" s="12">
        <f t="shared" si="1193"/>
        <v>0</v>
      </c>
      <c r="BB831" s="12">
        <f t="shared" si="1193"/>
        <v>0</v>
      </c>
      <c r="BC831" s="12">
        <f t="shared" si="1193"/>
        <v>0</v>
      </c>
      <c r="BD831" s="12">
        <f t="shared" si="1193"/>
        <v>0</v>
      </c>
      <c r="BE831" s="12">
        <f t="shared" si="1193"/>
        <v>29019</v>
      </c>
      <c r="BF831" s="12">
        <f t="shared" si="1193"/>
        <v>0</v>
      </c>
      <c r="BG831" s="12">
        <f t="shared" si="1193"/>
        <v>0</v>
      </c>
      <c r="BH831" s="12">
        <f t="shared" si="1193"/>
        <v>29019</v>
      </c>
      <c r="BI831" s="12">
        <f t="shared" si="1193"/>
        <v>0</v>
      </c>
      <c r="BJ831" s="12">
        <f t="shared" si="1193"/>
        <v>0</v>
      </c>
      <c r="BK831" s="12">
        <f t="shared" si="1193"/>
        <v>0</v>
      </c>
      <c r="BL831" s="12">
        <f t="shared" si="1193"/>
        <v>0</v>
      </c>
      <c r="BM831" s="12">
        <f t="shared" si="1193"/>
        <v>0</v>
      </c>
      <c r="BN831" s="12">
        <f t="shared" si="1193"/>
        <v>0</v>
      </c>
      <c r="BO831" s="12">
        <f t="shared" si="1193"/>
        <v>0</v>
      </c>
      <c r="BP831" s="12">
        <f t="shared" si="1193"/>
        <v>0</v>
      </c>
      <c r="BQ831" s="12">
        <f t="shared" si="1193"/>
        <v>0</v>
      </c>
      <c r="BR831" s="12">
        <v>29019</v>
      </c>
      <c r="BS831" s="12">
        <v>0</v>
      </c>
    </row>
    <row r="832" spans="1:71" x14ac:dyDescent="0.25">
      <c r="A832" s="4" t="s">
        <v>231</v>
      </c>
      <c r="B832" s="4" t="s">
        <v>75</v>
      </c>
      <c r="C832" s="4" t="s">
        <v>15</v>
      </c>
      <c r="D832" s="65" t="s">
        <v>401</v>
      </c>
      <c r="E832" s="75">
        <v>6137</v>
      </c>
      <c r="F832" s="65" t="s">
        <v>417</v>
      </c>
      <c r="G832" s="60" t="s">
        <v>1891</v>
      </c>
      <c r="H832" s="13" t="s">
        <v>418</v>
      </c>
      <c r="I832" s="14">
        <v>6000</v>
      </c>
      <c r="J832" s="14"/>
      <c r="K832" s="14"/>
      <c r="L832" s="14"/>
      <c r="M832" s="14"/>
      <c r="N832" s="14"/>
      <c r="O832" s="14">
        <f t="shared" si="1122"/>
        <v>6000</v>
      </c>
      <c r="P832" s="14"/>
      <c r="Q832" s="14"/>
      <c r="R832" s="14">
        <v>1000</v>
      </c>
      <c r="S832" s="14"/>
      <c r="T832" s="14"/>
      <c r="U832" s="14"/>
      <c r="V832" s="14"/>
      <c r="W832" s="14"/>
      <c r="X832" s="14"/>
      <c r="Y832" s="14"/>
      <c r="Z832" s="14"/>
      <c r="AA832" s="14"/>
      <c r="AB832" s="14">
        <v>1000</v>
      </c>
      <c r="AC832" s="14">
        <v>5000</v>
      </c>
      <c r="AD832" s="14">
        <v>0</v>
      </c>
      <c r="AE832" s="14"/>
      <c r="AF832" s="14"/>
      <c r="AG832" s="14"/>
      <c r="AH832" s="14"/>
      <c r="AI832" s="14"/>
      <c r="AJ832" s="14">
        <f t="shared" si="1123"/>
        <v>0</v>
      </c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>
        <v>0</v>
      </c>
      <c r="AX832" s="14">
        <v>0</v>
      </c>
      <c r="AY832" s="14">
        <v>0</v>
      </c>
      <c r="AZ832" s="14"/>
      <c r="BA832" s="14"/>
      <c r="BB832" s="14"/>
      <c r="BC832" s="14"/>
      <c r="BD832" s="14"/>
      <c r="BE832" s="14">
        <f t="shared" si="1124"/>
        <v>0</v>
      </c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>
        <v>0</v>
      </c>
      <c r="BS832" s="14">
        <v>0</v>
      </c>
    </row>
    <row r="833" spans="1:71" ht="22.5" x14ac:dyDescent="0.25">
      <c r="A833" s="4" t="s">
        <v>231</v>
      </c>
      <c r="B833" s="4" t="s">
        <v>75</v>
      </c>
      <c r="C833" s="4" t="s">
        <v>15</v>
      </c>
      <c r="D833" s="65" t="s">
        <v>401</v>
      </c>
      <c r="E833" s="75">
        <v>6137</v>
      </c>
      <c r="F833" s="65" t="s">
        <v>419</v>
      </c>
      <c r="G833" s="60" t="s">
        <v>1891</v>
      </c>
      <c r="H833" s="13" t="s">
        <v>420</v>
      </c>
      <c r="I833" s="14">
        <v>20000</v>
      </c>
      <c r="J833" s="14"/>
      <c r="K833" s="14"/>
      <c r="L833" s="14"/>
      <c r="M833" s="14"/>
      <c r="N833" s="14"/>
      <c r="O833" s="14">
        <f t="shared" si="1122"/>
        <v>20000</v>
      </c>
      <c r="P833" s="14"/>
      <c r="Q833" s="14"/>
      <c r="R833" s="14">
        <v>2000</v>
      </c>
      <c r="S833" s="14"/>
      <c r="T833" s="14"/>
      <c r="U833" s="14"/>
      <c r="V833" s="14"/>
      <c r="W833" s="14"/>
      <c r="X833" s="14"/>
      <c r="Y833" s="14"/>
      <c r="Z833" s="14"/>
      <c r="AA833" s="14"/>
      <c r="AB833" s="14">
        <v>2000</v>
      </c>
      <c r="AC833" s="14">
        <v>18000</v>
      </c>
      <c r="AD833" s="14">
        <v>0</v>
      </c>
      <c r="AE833" s="14"/>
      <c r="AF833" s="14"/>
      <c r="AG833" s="14"/>
      <c r="AH833" s="14"/>
      <c r="AI833" s="14"/>
      <c r="AJ833" s="14">
        <f t="shared" si="1123"/>
        <v>0</v>
      </c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>
        <v>0</v>
      </c>
      <c r="AX833" s="14">
        <v>0</v>
      </c>
      <c r="AY833" s="14">
        <v>0</v>
      </c>
      <c r="AZ833" s="14">
        <f>2000+27019</f>
        <v>29019</v>
      </c>
      <c r="BA833" s="14"/>
      <c r="BB833" s="14"/>
      <c r="BC833" s="14"/>
      <c r="BD833" s="14"/>
      <c r="BE833" s="14">
        <f t="shared" si="1124"/>
        <v>29019</v>
      </c>
      <c r="BF833" s="14"/>
      <c r="BG833" s="14"/>
      <c r="BH833" s="14">
        <f>2000+27019</f>
        <v>29019</v>
      </c>
      <c r="BI833" s="14"/>
      <c r="BJ833" s="14"/>
      <c r="BK833" s="14"/>
      <c r="BL833" s="14"/>
      <c r="BM833" s="14"/>
      <c r="BN833" s="14"/>
      <c r="BO833" s="14"/>
      <c r="BP833" s="14"/>
      <c r="BQ833" s="14"/>
      <c r="BR833" s="14">
        <v>29019</v>
      </c>
      <c r="BS833" s="14">
        <v>0</v>
      </c>
    </row>
    <row r="834" spans="1:71" x14ac:dyDescent="0.25">
      <c r="A834" s="4" t="s">
        <v>231</v>
      </c>
      <c r="B834" s="4" t="s">
        <v>75</v>
      </c>
      <c r="C834" s="4" t="s">
        <v>15</v>
      </c>
      <c r="D834" s="65" t="s">
        <v>401</v>
      </c>
      <c r="E834" s="75">
        <v>6137</v>
      </c>
      <c r="F834" s="65" t="s">
        <v>421</v>
      </c>
      <c r="G834" s="60" t="s">
        <v>1891</v>
      </c>
      <c r="H834" s="13" t="s">
        <v>422</v>
      </c>
      <c r="I834" s="14">
        <v>0</v>
      </c>
      <c r="J834" s="14"/>
      <c r="K834" s="14"/>
      <c r="L834" s="14"/>
      <c r="M834" s="14"/>
      <c r="N834" s="14"/>
      <c r="O834" s="14">
        <f t="shared" si="1122"/>
        <v>0</v>
      </c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>
        <v>0</v>
      </c>
      <c r="AC834" s="14">
        <v>0</v>
      </c>
      <c r="AD834" s="14">
        <v>0</v>
      </c>
      <c r="AE834" s="14"/>
      <c r="AF834" s="14"/>
      <c r="AG834" s="14"/>
      <c r="AH834" s="14"/>
      <c r="AI834" s="14"/>
      <c r="AJ834" s="14">
        <f t="shared" si="1123"/>
        <v>0</v>
      </c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>
        <v>0</v>
      </c>
      <c r="AX834" s="14">
        <v>0</v>
      </c>
      <c r="AY834" s="14">
        <v>0</v>
      </c>
      <c r="AZ834" s="14"/>
      <c r="BA834" s="14"/>
      <c r="BB834" s="14"/>
      <c r="BC834" s="14"/>
      <c r="BD834" s="14"/>
      <c r="BE834" s="14">
        <f t="shared" si="1124"/>
        <v>0</v>
      </c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>
        <v>0</v>
      </c>
      <c r="BS834" s="14">
        <v>0</v>
      </c>
    </row>
    <row r="835" spans="1:71" x14ac:dyDescent="0.25">
      <c r="A835" s="4" t="s">
        <v>231</v>
      </c>
      <c r="B835" s="4" t="s">
        <v>75</v>
      </c>
      <c r="C835" s="4" t="s">
        <v>15</v>
      </c>
      <c r="D835" s="65" t="s">
        <v>401</v>
      </c>
      <c r="E835" s="75">
        <v>6138</v>
      </c>
      <c r="F835" s="65"/>
      <c r="G835" s="60" t="s">
        <v>1891</v>
      </c>
      <c r="H835" s="13" t="s">
        <v>192</v>
      </c>
      <c r="I835" s="14">
        <v>7000</v>
      </c>
      <c r="J835" s="14"/>
      <c r="K835" s="14"/>
      <c r="L835" s="14"/>
      <c r="M835" s="14"/>
      <c r="N835" s="14"/>
      <c r="O835" s="14">
        <f t="shared" si="1122"/>
        <v>7000</v>
      </c>
      <c r="P835" s="14"/>
      <c r="Q835" s="14"/>
      <c r="R835" s="14">
        <v>3000</v>
      </c>
      <c r="S835" s="14"/>
      <c r="T835" s="14"/>
      <c r="U835" s="14"/>
      <c r="V835" s="14"/>
      <c r="W835" s="14"/>
      <c r="X835" s="14"/>
      <c r="Y835" s="14"/>
      <c r="Z835" s="14"/>
      <c r="AA835" s="14"/>
      <c r="AB835" s="14">
        <v>3000</v>
      </c>
      <c r="AC835" s="14">
        <v>4000</v>
      </c>
      <c r="AD835" s="14">
        <v>0</v>
      </c>
      <c r="AE835" s="14"/>
      <c r="AF835" s="14"/>
      <c r="AG835" s="14"/>
      <c r="AH835" s="14"/>
      <c r="AI835" s="14"/>
      <c r="AJ835" s="14">
        <f t="shared" si="1123"/>
        <v>0</v>
      </c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>
        <v>0</v>
      </c>
      <c r="AX835" s="14">
        <v>0</v>
      </c>
      <c r="AY835" s="14">
        <v>0</v>
      </c>
      <c r="AZ835" s="14"/>
      <c r="BA835" s="14"/>
      <c r="BB835" s="14"/>
      <c r="BC835" s="14"/>
      <c r="BD835" s="14"/>
      <c r="BE835" s="14">
        <f t="shared" si="1124"/>
        <v>0</v>
      </c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>
        <v>0</v>
      </c>
      <c r="BS835" s="14">
        <v>0</v>
      </c>
    </row>
    <row r="836" spans="1:71" x14ac:dyDescent="0.25">
      <c r="A836" s="1" t="s">
        <v>231</v>
      </c>
      <c r="B836" s="1" t="s">
        <v>75</v>
      </c>
      <c r="C836" s="1" t="s">
        <v>15</v>
      </c>
      <c r="D836" s="68" t="s">
        <v>401</v>
      </c>
      <c r="E836" s="68" t="s">
        <v>37</v>
      </c>
      <c r="F836" s="65" t="s">
        <v>1</v>
      </c>
      <c r="G836" s="13" t="s">
        <v>1</v>
      </c>
      <c r="H836" s="2" t="s">
        <v>38</v>
      </c>
      <c r="I836" s="12">
        <f t="shared" ref="I836:AA836" si="1194">SUM(I837:I841)</f>
        <v>225000</v>
      </c>
      <c r="J836" s="12">
        <f t="shared" si="1194"/>
        <v>0</v>
      </c>
      <c r="K836" s="12">
        <f t="shared" si="1194"/>
        <v>0</v>
      </c>
      <c r="L836" s="12">
        <f t="shared" si="1194"/>
        <v>0</v>
      </c>
      <c r="M836" s="12">
        <f t="shared" si="1194"/>
        <v>0</v>
      </c>
      <c r="N836" s="12">
        <f t="shared" si="1194"/>
        <v>0</v>
      </c>
      <c r="O836" s="12">
        <f t="shared" si="1194"/>
        <v>225000</v>
      </c>
      <c r="P836" s="12">
        <f t="shared" si="1194"/>
        <v>40000</v>
      </c>
      <c r="Q836" s="12">
        <f t="shared" si="1194"/>
        <v>0</v>
      </c>
      <c r="R836" s="12">
        <f t="shared" si="1194"/>
        <v>40000</v>
      </c>
      <c r="S836" s="12">
        <f t="shared" si="1194"/>
        <v>0</v>
      </c>
      <c r="T836" s="12">
        <f t="shared" si="1194"/>
        <v>0</v>
      </c>
      <c r="U836" s="12">
        <f t="shared" si="1194"/>
        <v>0</v>
      </c>
      <c r="V836" s="12">
        <f t="shared" si="1194"/>
        <v>0</v>
      </c>
      <c r="W836" s="12">
        <f t="shared" si="1194"/>
        <v>0</v>
      </c>
      <c r="X836" s="12">
        <f t="shared" si="1194"/>
        <v>0</v>
      </c>
      <c r="Y836" s="12">
        <f t="shared" si="1194"/>
        <v>0</v>
      </c>
      <c r="Z836" s="12">
        <f t="shared" si="1194"/>
        <v>0</v>
      </c>
      <c r="AA836" s="12">
        <f t="shared" si="1194"/>
        <v>0</v>
      </c>
      <c r="AB836" s="12">
        <v>80000</v>
      </c>
      <c r="AC836" s="12">
        <v>145000</v>
      </c>
      <c r="AD836" s="12">
        <f t="shared" ref="AD836:AV836" si="1195">SUM(AD837:AD841)</f>
        <v>0</v>
      </c>
      <c r="AE836" s="12">
        <f t="shared" si="1195"/>
        <v>0</v>
      </c>
      <c r="AF836" s="12">
        <f t="shared" si="1195"/>
        <v>0</v>
      </c>
      <c r="AG836" s="12">
        <f t="shared" si="1195"/>
        <v>0</v>
      </c>
      <c r="AH836" s="12">
        <f t="shared" si="1195"/>
        <v>0</v>
      </c>
      <c r="AI836" s="12">
        <f t="shared" si="1195"/>
        <v>0</v>
      </c>
      <c r="AJ836" s="12">
        <f t="shared" si="1195"/>
        <v>0</v>
      </c>
      <c r="AK836" s="12">
        <f t="shared" si="1195"/>
        <v>0</v>
      </c>
      <c r="AL836" s="12">
        <f t="shared" si="1195"/>
        <v>0</v>
      </c>
      <c r="AM836" s="12">
        <f t="shared" si="1195"/>
        <v>0</v>
      </c>
      <c r="AN836" s="12">
        <f t="shared" si="1195"/>
        <v>0</v>
      </c>
      <c r="AO836" s="12">
        <f t="shared" si="1195"/>
        <v>0</v>
      </c>
      <c r="AP836" s="12">
        <f t="shared" si="1195"/>
        <v>0</v>
      </c>
      <c r="AQ836" s="12">
        <f t="shared" si="1195"/>
        <v>0</v>
      </c>
      <c r="AR836" s="12">
        <f t="shared" si="1195"/>
        <v>0</v>
      </c>
      <c r="AS836" s="12">
        <f t="shared" si="1195"/>
        <v>0</v>
      </c>
      <c r="AT836" s="12">
        <f t="shared" si="1195"/>
        <v>0</v>
      </c>
      <c r="AU836" s="12">
        <f t="shared" si="1195"/>
        <v>0</v>
      </c>
      <c r="AV836" s="12">
        <f t="shared" si="1195"/>
        <v>0</v>
      </c>
      <c r="AW836" s="12">
        <v>0</v>
      </c>
      <c r="AX836" s="12">
        <v>0</v>
      </c>
      <c r="AY836" s="12">
        <f t="shared" ref="AY836:BQ836" si="1196">SUM(AY837:AY841)</f>
        <v>30000</v>
      </c>
      <c r="AZ836" s="12">
        <f t="shared" si="1196"/>
        <v>8029</v>
      </c>
      <c r="BA836" s="12">
        <f t="shared" si="1196"/>
        <v>0</v>
      </c>
      <c r="BB836" s="12">
        <f t="shared" si="1196"/>
        <v>0</v>
      </c>
      <c r="BC836" s="12">
        <f t="shared" si="1196"/>
        <v>0</v>
      </c>
      <c r="BD836" s="12">
        <f t="shared" si="1196"/>
        <v>0</v>
      </c>
      <c r="BE836" s="12">
        <f t="shared" si="1196"/>
        <v>38029</v>
      </c>
      <c r="BF836" s="12">
        <f t="shared" si="1196"/>
        <v>0</v>
      </c>
      <c r="BG836" s="12">
        <f t="shared" si="1196"/>
        <v>0</v>
      </c>
      <c r="BH836" s="12">
        <f t="shared" si="1196"/>
        <v>8029</v>
      </c>
      <c r="BI836" s="12">
        <f t="shared" si="1196"/>
        <v>0</v>
      </c>
      <c r="BJ836" s="12">
        <f t="shared" si="1196"/>
        <v>0</v>
      </c>
      <c r="BK836" s="12">
        <f t="shared" si="1196"/>
        <v>0</v>
      </c>
      <c r="BL836" s="12">
        <f t="shared" si="1196"/>
        <v>0</v>
      </c>
      <c r="BM836" s="12">
        <f t="shared" si="1196"/>
        <v>0</v>
      </c>
      <c r="BN836" s="12">
        <f t="shared" si="1196"/>
        <v>0</v>
      </c>
      <c r="BO836" s="12">
        <f t="shared" si="1196"/>
        <v>0</v>
      </c>
      <c r="BP836" s="12">
        <f t="shared" si="1196"/>
        <v>0</v>
      </c>
      <c r="BQ836" s="12">
        <f t="shared" si="1196"/>
        <v>0</v>
      </c>
      <c r="BR836" s="12">
        <v>8029</v>
      </c>
      <c r="BS836" s="12">
        <v>30000</v>
      </c>
    </row>
    <row r="837" spans="1:71" x14ac:dyDescent="0.25">
      <c r="A837" s="4" t="s">
        <v>231</v>
      </c>
      <c r="B837" s="4" t="s">
        <v>75</v>
      </c>
      <c r="C837" s="4" t="s">
        <v>15</v>
      </c>
      <c r="D837" s="65" t="s">
        <v>401</v>
      </c>
      <c r="E837" s="75">
        <v>6139</v>
      </c>
      <c r="F837" s="65" t="s">
        <v>423</v>
      </c>
      <c r="G837" s="60" t="s">
        <v>1891</v>
      </c>
      <c r="H837" s="13" t="s">
        <v>424</v>
      </c>
      <c r="I837" s="14">
        <v>100000</v>
      </c>
      <c r="J837" s="14"/>
      <c r="K837" s="14"/>
      <c r="L837" s="14"/>
      <c r="M837" s="14"/>
      <c r="N837" s="14"/>
      <c r="O837" s="14">
        <f t="shared" si="1122"/>
        <v>100000</v>
      </c>
      <c r="P837" s="14">
        <v>15000</v>
      </c>
      <c r="Q837" s="14"/>
      <c r="R837" s="14">
        <v>25000</v>
      </c>
      <c r="S837" s="14"/>
      <c r="T837" s="14"/>
      <c r="U837" s="14"/>
      <c r="V837" s="14"/>
      <c r="W837" s="14"/>
      <c r="X837" s="14"/>
      <c r="Y837" s="14"/>
      <c r="Z837" s="14"/>
      <c r="AA837" s="14"/>
      <c r="AB837" s="14">
        <v>40000</v>
      </c>
      <c r="AC837" s="14">
        <v>60000</v>
      </c>
      <c r="AD837" s="14">
        <v>0</v>
      </c>
      <c r="AE837" s="14"/>
      <c r="AF837" s="14"/>
      <c r="AG837" s="14"/>
      <c r="AH837" s="14"/>
      <c r="AI837" s="14"/>
      <c r="AJ837" s="14">
        <f t="shared" si="1123"/>
        <v>0</v>
      </c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>
        <v>0</v>
      </c>
      <c r="AX837" s="14">
        <v>0</v>
      </c>
      <c r="AY837" s="14">
        <v>30000</v>
      </c>
      <c r="AZ837" s="14">
        <v>8029</v>
      </c>
      <c r="BA837" s="14"/>
      <c r="BB837" s="14"/>
      <c r="BC837" s="14"/>
      <c r="BD837" s="14"/>
      <c r="BE837" s="14">
        <f t="shared" si="1124"/>
        <v>38029</v>
      </c>
      <c r="BF837" s="14"/>
      <c r="BG837" s="14"/>
      <c r="BH837" s="14">
        <v>8029</v>
      </c>
      <c r="BI837" s="14"/>
      <c r="BJ837" s="14"/>
      <c r="BK837" s="14"/>
      <c r="BL837" s="14"/>
      <c r="BM837" s="14"/>
      <c r="BN837" s="14"/>
      <c r="BO837" s="14"/>
      <c r="BP837" s="14"/>
      <c r="BQ837" s="14"/>
      <c r="BR837" s="14">
        <v>8029</v>
      </c>
      <c r="BS837" s="14">
        <v>30000</v>
      </c>
    </row>
    <row r="838" spans="1:71" ht="22.5" x14ac:dyDescent="0.25">
      <c r="A838" s="4" t="s">
        <v>231</v>
      </c>
      <c r="B838" s="4" t="s">
        <v>75</v>
      </c>
      <c r="C838" s="4" t="s">
        <v>15</v>
      </c>
      <c r="D838" s="65" t="s">
        <v>401</v>
      </c>
      <c r="E838" s="75">
        <v>6139</v>
      </c>
      <c r="F838" s="65" t="s">
        <v>425</v>
      </c>
      <c r="G838" s="60" t="s">
        <v>1891</v>
      </c>
      <c r="H838" s="13" t="s">
        <v>426</v>
      </c>
      <c r="I838" s="14">
        <v>25000</v>
      </c>
      <c r="J838" s="14"/>
      <c r="K838" s="14"/>
      <c r="L838" s="14"/>
      <c r="M838" s="14"/>
      <c r="N838" s="14"/>
      <c r="O838" s="14">
        <f t="shared" si="1122"/>
        <v>25000</v>
      </c>
      <c r="P838" s="14">
        <v>25000</v>
      </c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>
        <v>25000</v>
      </c>
      <c r="AC838" s="14">
        <v>0</v>
      </c>
      <c r="AD838" s="14">
        <v>0</v>
      </c>
      <c r="AE838" s="14"/>
      <c r="AF838" s="14"/>
      <c r="AG838" s="14"/>
      <c r="AH838" s="14"/>
      <c r="AI838" s="14"/>
      <c r="AJ838" s="14">
        <f t="shared" si="1123"/>
        <v>0</v>
      </c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>
        <v>0</v>
      </c>
      <c r="AX838" s="14">
        <v>0</v>
      </c>
      <c r="AY838" s="14">
        <v>0</v>
      </c>
      <c r="AZ838" s="14"/>
      <c r="BA838" s="14"/>
      <c r="BB838" s="14"/>
      <c r="BC838" s="14"/>
      <c r="BD838" s="14"/>
      <c r="BE838" s="14">
        <f t="shared" si="1124"/>
        <v>0</v>
      </c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>
        <v>0</v>
      </c>
      <c r="BS838" s="14">
        <v>0</v>
      </c>
    </row>
    <row r="839" spans="1:71" x14ac:dyDescent="0.25">
      <c r="A839" s="4" t="s">
        <v>231</v>
      </c>
      <c r="B839" s="4" t="s">
        <v>75</v>
      </c>
      <c r="C839" s="4" t="s">
        <v>15</v>
      </c>
      <c r="D839" s="65" t="s">
        <v>401</v>
      </c>
      <c r="E839" s="75">
        <v>6139</v>
      </c>
      <c r="F839" s="65" t="s">
        <v>427</v>
      </c>
      <c r="G839" s="60" t="s">
        <v>1891</v>
      </c>
      <c r="H839" s="13" t="s">
        <v>428</v>
      </c>
      <c r="I839" s="14">
        <v>100000</v>
      </c>
      <c r="J839" s="14"/>
      <c r="K839" s="14"/>
      <c r="L839" s="14"/>
      <c r="M839" s="14"/>
      <c r="N839" s="14"/>
      <c r="O839" s="14">
        <f t="shared" si="1122"/>
        <v>100000</v>
      </c>
      <c r="P839" s="14"/>
      <c r="Q839" s="14"/>
      <c r="R839" s="14">
        <v>15000</v>
      </c>
      <c r="S839" s="14"/>
      <c r="T839" s="14"/>
      <c r="U839" s="14"/>
      <c r="V839" s="14"/>
      <c r="W839" s="14"/>
      <c r="X839" s="14"/>
      <c r="Y839" s="14"/>
      <c r="Z839" s="14"/>
      <c r="AA839" s="14"/>
      <c r="AB839" s="14">
        <v>15000</v>
      </c>
      <c r="AC839" s="14">
        <v>85000</v>
      </c>
      <c r="AD839" s="14">
        <v>0</v>
      </c>
      <c r="AE839" s="14"/>
      <c r="AF839" s="14"/>
      <c r="AG839" s="14"/>
      <c r="AH839" s="14"/>
      <c r="AI839" s="14"/>
      <c r="AJ839" s="14">
        <f t="shared" si="1123"/>
        <v>0</v>
      </c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>
        <v>0</v>
      </c>
      <c r="AX839" s="14">
        <v>0</v>
      </c>
      <c r="AY839" s="14">
        <v>0</v>
      </c>
      <c r="AZ839" s="14"/>
      <c r="BA839" s="14"/>
      <c r="BB839" s="14"/>
      <c r="BC839" s="14"/>
      <c r="BD839" s="14"/>
      <c r="BE839" s="14">
        <f t="shared" si="1124"/>
        <v>0</v>
      </c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>
        <v>0</v>
      </c>
      <c r="BS839" s="14">
        <v>0</v>
      </c>
    </row>
    <row r="840" spans="1:71" ht="22.5" x14ac:dyDescent="0.25">
      <c r="A840" s="4" t="s">
        <v>231</v>
      </c>
      <c r="B840" s="4" t="s">
        <v>75</v>
      </c>
      <c r="C840" s="4" t="s">
        <v>15</v>
      </c>
      <c r="D840" s="65" t="s">
        <v>401</v>
      </c>
      <c r="E840" s="75">
        <v>6139</v>
      </c>
      <c r="F840" s="65" t="s">
        <v>429</v>
      </c>
      <c r="G840" s="60" t="s">
        <v>1891</v>
      </c>
      <c r="H840" s="13" t="s">
        <v>46</v>
      </c>
      <c r="I840" s="14">
        <v>0</v>
      </c>
      <c r="J840" s="14"/>
      <c r="K840" s="14"/>
      <c r="L840" s="14"/>
      <c r="M840" s="14"/>
      <c r="N840" s="14"/>
      <c r="O840" s="14">
        <f t="shared" si="1122"/>
        <v>0</v>
      </c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>
        <v>0</v>
      </c>
      <c r="AC840" s="14">
        <v>0</v>
      </c>
      <c r="AD840" s="14">
        <v>0</v>
      </c>
      <c r="AE840" s="14"/>
      <c r="AF840" s="14"/>
      <c r="AG840" s="14"/>
      <c r="AH840" s="14"/>
      <c r="AI840" s="14"/>
      <c r="AJ840" s="14">
        <f t="shared" si="1123"/>
        <v>0</v>
      </c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>
        <v>0</v>
      </c>
      <c r="AX840" s="14">
        <v>0</v>
      </c>
      <c r="AY840" s="14">
        <v>0</v>
      </c>
      <c r="AZ840" s="14"/>
      <c r="BA840" s="14"/>
      <c r="BB840" s="14"/>
      <c r="BC840" s="14"/>
      <c r="BD840" s="14"/>
      <c r="BE840" s="14">
        <f t="shared" si="1124"/>
        <v>0</v>
      </c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>
        <v>0</v>
      </c>
      <c r="BS840" s="14">
        <v>0</v>
      </c>
    </row>
    <row r="841" spans="1:71" ht="22.5" x14ac:dyDescent="0.25">
      <c r="A841" s="4" t="s">
        <v>231</v>
      </c>
      <c r="B841" s="4" t="s">
        <v>75</v>
      </c>
      <c r="C841" s="4" t="s">
        <v>15</v>
      </c>
      <c r="D841" s="65" t="s">
        <v>401</v>
      </c>
      <c r="E841" s="75">
        <v>6139</v>
      </c>
      <c r="F841" s="65" t="s">
        <v>430</v>
      </c>
      <c r="G841" s="60" t="s">
        <v>1891</v>
      </c>
      <c r="H841" s="13" t="s">
        <v>52</v>
      </c>
      <c r="I841" s="14">
        <v>0</v>
      </c>
      <c r="J841" s="14"/>
      <c r="K841" s="14"/>
      <c r="L841" s="14"/>
      <c r="M841" s="14"/>
      <c r="N841" s="14"/>
      <c r="O841" s="14">
        <f t="shared" si="1122"/>
        <v>0</v>
      </c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>
        <v>0</v>
      </c>
      <c r="AC841" s="14">
        <v>0</v>
      </c>
      <c r="AD841" s="14">
        <v>0</v>
      </c>
      <c r="AE841" s="14"/>
      <c r="AF841" s="14"/>
      <c r="AG841" s="14"/>
      <c r="AH841" s="14"/>
      <c r="AI841" s="14"/>
      <c r="AJ841" s="14">
        <f t="shared" si="1123"/>
        <v>0</v>
      </c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>
        <v>0</v>
      </c>
      <c r="AX841" s="14">
        <v>0</v>
      </c>
      <c r="AY841" s="14">
        <v>0</v>
      </c>
      <c r="AZ841" s="14"/>
      <c r="BA841" s="14"/>
      <c r="BB841" s="14"/>
      <c r="BC841" s="14"/>
      <c r="BD841" s="14"/>
      <c r="BE841" s="14">
        <f t="shared" si="1124"/>
        <v>0</v>
      </c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>
        <v>0</v>
      </c>
      <c r="BS841" s="14">
        <v>0</v>
      </c>
    </row>
    <row r="842" spans="1:71" ht="22.5" x14ac:dyDescent="0.25">
      <c r="A842" s="1" t="s">
        <v>1</v>
      </c>
      <c r="B842" s="1" t="s">
        <v>1</v>
      </c>
      <c r="C842" s="1" t="s">
        <v>1</v>
      </c>
      <c r="D842" s="64" t="s">
        <v>1</v>
      </c>
      <c r="E842" s="64" t="s">
        <v>1</v>
      </c>
      <c r="F842" s="64" t="s">
        <v>1</v>
      </c>
      <c r="G842" s="2" t="s">
        <v>1</v>
      </c>
      <c r="H842" s="10" t="s">
        <v>53</v>
      </c>
      <c r="I842" s="11">
        <f t="shared" ref="I842:AA842" si="1197">SUM(I843)</f>
        <v>45000</v>
      </c>
      <c r="J842" s="11">
        <f t="shared" si="1197"/>
        <v>0</v>
      </c>
      <c r="K842" s="11">
        <f t="shared" si="1197"/>
        <v>0</v>
      </c>
      <c r="L842" s="11">
        <f t="shared" si="1197"/>
        <v>0</v>
      </c>
      <c r="M842" s="11">
        <f t="shared" si="1197"/>
        <v>0</v>
      </c>
      <c r="N842" s="11">
        <f t="shared" si="1197"/>
        <v>0</v>
      </c>
      <c r="O842" s="11">
        <f t="shared" si="1197"/>
        <v>45000</v>
      </c>
      <c r="P842" s="11">
        <f t="shared" si="1197"/>
        <v>0</v>
      </c>
      <c r="Q842" s="11">
        <f t="shared" si="1197"/>
        <v>0</v>
      </c>
      <c r="R842" s="11">
        <f t="shared" si="1197"/>
        <v>5000</v>
      </c>
      <c r="S842" s="11">
        <f t="shared" si="1197"/>
        <v>0</v>
      </c>
      <c r="T842" s="11">
        <f t="shared" si="1197"/>
        <v>0</v>
      </c>
      <c r="U842" s="11">
        <f t="shared" si="1197"/>
        <v>0</v>
      </c>
      <c r="V842" s="11">
        <f t="shared" si="1197"/>
        <v>0</v>
      </c>
      <c r="W842" s="11">
        <f t="shared" si="1197"/>
        <v>0</v>
      </c>
      <c r="X842" s="11">
        <f t="shared" si="1197"/>
        <v>0</v>
      </c>
      <c r="Y842" s="11">
        <f t="shared" si="1197"/>
        <v>0</v>
      </c>
      <c r="Z842" s="11">
        <f t="shared" si="1197"/>
        <v>0</v>
      </c>
      <c r="AA842" s="11">
        <f t="shared" si="1197"/>
        <v>0</v>
      </c>
      <c r="AB842" s="11">
        <v>5000</v>
      </c>
      <c r="AC842" s="11">
        <v>40000</v>
      </c>
      <c r="AD842" s="11">
        <f t="shared" ref="AD842:AV842" si="1198">SUM(AD843)</f>
        <v>0</v>
      </c>
      <c r="AE842" s="11">
        <f t="shared" si="1198"/>
        <v>0</v>
      </c>
      <c r="AF842" s="11">
        <f t="shared" si="1198"/>
        <v>0</v>
      </c>
      <c r="AG842" s="11">
        <f t="shared" si="1198"/>
        <v>0</v>
      </c>
      <c r="AH842" s="11">
        <f t="shared" si="1198"/>
        <v>0</v>
      </c>
      <c r="AI842" s="11">
        <f t="shared" si="1198"/>
        <v>0</v>
      </c>
      <c r="AJ842" s="11">
        <f t="shared" si="1198"/>
        <v>0</v>
      </c>
      <c r="AK842" s="11">
        <f t="shared" si="1198"/>
        <v>0</v>
      </c>
      <c r="AL842" s="11">
        <f t="shared" si="1198"/>
        <v>0</v>
      </c>
      <c r="AM842" s="11">
        <f t="shared" si="1198"/>
        <v>0</v>
      </c>
      <c r="AN842" s="11">
        <f t="shared" si="1198"/>
        <v>0</v>
      </c>
      <c r="AO842" s="11">
        <f t="shared" si="1198"/>
        <v>0</v>
      </c>
      <c r="AP842" s="11">
        <f t="shared" si="1198"/>
        <v>0</v>
      </c>
      <c r="AQ842" s="11">
        <f t="shared" si="1198"/>
        <v>0</v>
      </c>
      <c r="AR842" s="11">
        <f t="shared" si="1198"/>
        <v>0</v>
      </c>
      <c r="AS842" s="11">
        <f t="shared" si="1198"/>
        <v>0</v>
      </c>
      <c r="AT842" s="11">
        <f t="shared" si="1198"/>
        <v>0</v>
      </c>
      <c r="AU842" s="11">
        <f t="shared" si="1198"/>
        <v>0</v>
      </c>
      <c r="AV842" s="11">
        <f t="shared" si="1198"/>
        <v>0</v>
      </c>
      <c r="AW842" s="11">
        <v>0</v>
      </c>
      <c r="AX842" s="11">
        <v>0</v>
      </c>
      <c r="AY842" s="11">
        <f t="shared" ref="AY842:BQ842" si="1199">SUM(AY843)</f>
        <v>0</v>
      </c>
      <c r="AZ842" s="11">
        <f t="shared" si="1199"/>
        <v>47</v>
      </c>
      <c r="BA842" s="11">
        <f t="shared" si="1199"/>
        <v>0</v>
      </c>
      <c r="BB842" s="11">
        <f t="shared" si="1199"/>
        <v>0</v>
      </c>
      <c r="BC842" s="11">
        <f t="shared" si="1199"/>
        <v>0</v>
      </c>
      <c r="BD842" s="11">
        <f t="shared" si="1199"/>
        <v>0</v>
      </c>
      <c r="BE842" s="11">
        <f t="shared" si="1199"/>
        <v>47</v>
      </c>
      <c r="BF842" s="11">
        <f t="shared" si="1199"/>
        <v>0</v>
      </c>
      <c r="BG842" s="11">
        <f t="shared" si="1199"/>
        <v>0</v>
      </c>
      <c r="BH842" s="11">
        <f t="shared" si="1199"/>
        <v>47</v>
      </c>
      <c r="BI842" s="11">
        <f t="shared" si="1199"/>
        <v>0</v>
      </c>
      <c r="BJ842" s="11">
        <f t="shared" si="1199"/>
        <v>0</v>
      </c>
      <c r="BK842" s="11">
        <f t="shared" si="1199"/>
        <v>0</v>
      </c>
      <c r="BL842" s="11">
        <f t="shared" si="1199"/>
        <v>0</v>
      </c>
      <c r="BM842" s="11">
        <f t="shared" si="1199"/>
        <v>0</v>
      </c>
      <c r="BN842" s="11">
        <f t="shared" si="1199"/>
        <v>0</v>
      </c>
      <c r="BO842" s="11">
        <f t="shared" si="1199"/>
        <v>0</v>
      </c>
      <c r="BP842" s="11">
        <f t="shared" si="1199"/>
        <v>0</v>
      </c>
      <c r="BQ842" s="11">
        <f t="shared" si="1199"/>
        <v>0</v>
      </c>
      <c r="BR842" s="11">
        <v>47</v>
      </c>
      <c r="BS842" s="11">
        <v>0</v>
      </c>
    </row>
    <row r="843" spans="1:71" x14ac:dyDescent="0.25">
      <c r="A843" s="4" t="s">
        <v>231</v>
      </c>
      <c r="B843" s="4" t="s">
        <v>75</v>
      </c>
      <c r="C843" s="4" t="s">
        <v>15</v>
      </c>
      <c r="D843" s="65" t="s">
        <v>401</v>
      </c>
      <c r="E843" s="64" t="s">
        <v>54</v>
      </c>
      <c r="F843" s="64" t="s">
        <v>1</v>
      </c>
      <c r="G843" s="2" t="s">
        <v>1</v>
      </c>
      <c r="H843" s="2" t="s">
        <v>55</v>
      </c>
      <c r="I843" s="12">
        <f t="shared" ref="I843:AA843" si="1200">SUM(I844,I847)</f>
        <v>45000</v>
      </c>
      <c r="J843" s="12">
        <f t="shared" si="1200"/>
        <v>0</v>
      </c>
      <c r="K843" s="12">
        <f t="shared" si="1200"/>
        <v>0</v>
      </c>
      <c r="L843" s="12">
        <f t="shared" si="1200"/>
        <v>0</v>
      </c>
      <c r="M843" s="12">
        <f t="shared" si="1200"/>
        <v>0</v>
      </c>
      <c r="N843" s="12">
        <f t="shared" si="1200"/>
        <v>0</v>
      </c>
      <c r="O843" s="12">
        <f t="shared" ref="O843" si="1201">SUM(O844,O847)</f>
        <v>45000</v>
      </c>
      <c r="P843" s="12">
        <f t="shared" si="1200"/>
        <v>0</v>
      </c>
      <c r="Q843" s="12">
        <f t="shared" si="1200"/>
        <v>0</v>
      </c>
      <c r="R843" s="12">
        <f t="shared" si="1200"/>
        <v>5000</v>
      </c>
      <c r="S843" s="12">
        <f t="shared" si="1200"/>
        <v>0</v>
      </c>
      <c r="T843" s="12">
        <f t="shared" si="1200"/>
        <v>0</v>
      </c>
      <c r="U843" s="12">
        <f t="shared" si="1200"/>
        <v>0</v>
      </c>
      <c r="V843" s="12">
        <f t="shared" si="1200"/>
        <v>0</v>
      </c>
      <c r="W843" s="12">
        <f t="shared" si="1200"/>
        <v>0</v>
      </c>
      <c r="X843" s="12">
        <f t="shared" si="1200"/>
        <v>0</v>
      </c>
      <c r="Y843" s="12">
        <f t="shared" si="1200"/>
        <v>0</v>
      </c>
      <c r="Z843" s="12">
        <f t="shared" si="1200"/>
        <v>0</v>
      </c>
      <c r="AA843" s="12">
        <f t="shared" si="1200"/>
        <v>0</v>
      </c>
      <c r="AB843" s="12">
        <v>5000</v>
      </c>
      <c r="AC843" s="12">
        <v>40000</v>
      </c>
      <c r="AD843" s="12">
        <f t="shared" ref="AD843:AV843" si="1202">SUM(AD844,AD847)</f>
        <v>0</v>
      </c>
      <c r="AE843" s="12">
        <f t="shared" si="1202"/>
        <v>0</v>
      </c>
      <c r="AF843" s="12">
        <f t="shared" si="1202"/>
        <v>0</v>
      </c>
      <c r="AG843" s="12">
        <f t="shared" si="1202"/>
        <v>0</v>
      </c>
      <c r="AH843" s="12">
        <f t="shared" si="1202"/>
        <v>0</v>
      </c>
      <c r="AI843" s="12">
        <f t="shared" si="1202"/>
        <v>0</v>
      </c>
      <c r="AJ843" s="12">
        <f t="shared" ref="AJ843" si="1203">SUM(AJ844,AJ847)</f>
        <v>0</v>
      </c>
      <c r="AK843" s="12">
        <f t="shared" si="1202"/>
        <v>0</v>
      </c>
      <c r="AL843" s="12">
        <f t="shared" si="1202"/>
        <v>0</v>
      </c>
      <c r="AM843" s="12">
        <f t="shared" si="1202"/>
        <v>0</v>
      </c>
      <c r="AN843" s="12">
        <f t="shared" si="1202"/>
        <v>0</v>
      </c>
      <c r="AO843" s="12">
        <f t="shared" si="1202"/>
        <v>0</v>
      </c>
      <c r="AP843" s="12">
        <f t="shared" si="1202"/>
        <v>0</v>
      </c>
      <c r="AQ843" s="12">
        <f t="shared" si="1202"/>
        <v>0</v>
      </c>
      <c r="AR843" s="12">
        <f t="shared" si="1202"/>
        <v>0</v>
      </c>
      <c r="AS843" s="12">
        <f t="shared" si="1202"/>
        <v>0</v>
      </c>
      <c r="AT843" s="12">
        <f t="shared" si="1202"/>
        <v>0</v>
      </c>
      <c r="AU843" s="12">
        <f t="shared" si="1202"/>
        <v>0</v>
      </c>
      <c r="AV843" s="12">
        <f t="shared" si="1202"/>
        <v>0</v>
      </c>
      <c r="AW843" s="12">
        <v>0</v>
      </c>
      <c r="AX843" s="12">
        <v>0</v>
      </c>
      <c r="AY843" s="12">
        <f t="shared" ref="AY843:BQ843" si="1204">SUM(AY844,AY847)</f>
        <v>0</v>
      </c>
      <c r="AZ843" s="12">
        <f t="shared" si="1204"/>
        <v>47</v>
      </c>
      <c r="BA843" s="12">
        <f t="shared" si="1204"/>
        <v>0</v>
      </c>
      <c r="BB843" s="12">
        <f t="shared" si="1204"/>
        <v>0</v>
      </c>
      <c r="BC843" s="12">
        <f t="shared" si="1204"/>
        <v>0</v>
      </c>
      <c r="BD843" s="12">
        <f t="shared" si="1204"/>
        <v>0</v>
      </c>
      <c r="BE843" s="12">
        <f t="shared" ref="BE843" si="1205">SUM(BE844,BE847)</f>
        <v>47</v>
      </c>
      <c r="BF843" s="12">
        <f t="shared" si="1204"/>
        <v>0</v>
      </c>
      <c r="BG843" s="12">
        <f t="shared" si="1204"/>
        <v>0</v>
      </c>
      <c r="BH843" s="12">
        <f t="shared" si="1204"/>
        <v>47</v>
      </c>
      <c r="BI843" s="12">
        <f t="shared" si="1204"/>
        <v>0</v>
      </c>
      <c r="BJ843" s="12">
        <f t="shared" si="1204"/>
        <v>0</v>
      </c>
      <c r="BK843" s="12">
        <f t="shared" si="1204"/>
        <v>0</v>
      </c>
      <c r="BL843" s="12">
        <f t="shared" si="1204"/>
        <v>0</v>
      </c>
      <c r="BM843" s="12">
        <f t="shared" si="1204"/>
        <v>0</v>
      </c>
      <c r="BN843" s="12">
        <f t="shared" si="1204"/>
        <v>0</v>
      </c>
      <c r="BO843" s="12">
        <f t="shared" si="1204"/>
        <v>0</v>
      </c>
      <c r="BP843" s="12">
        <f t="shared" si="1204"/>
        <v>0</v>
      </c>
      <c r="BQ843" s="12">
        <f t="shared" si="1204"/>
        <v>0</v>
      </c>
      <c r="BR843" s="12">
        <v>47</v>
      </c>
      <c r="BS843" s="12">
        <v>0</v>
      </c>
    </row>
    <row r="844" spans="1:71" x14ac:dyDescent="0.25">
      <c r="A844" s="1" t="s">
        <v>231</v>
      </c>
      <c r="B844" s="1" t="s">
        <v>75</v>
      </c>
      <c r="C844" s="1" t="s">
        <v>15</v>
      </c>
      <c r="D844" s="68" t="s">
        <v>401</v>
      </c>
      <c r="E844" s="68" t="s">
        <v>56</v>
      </c>
      <c r="F844" s="65" t="s">
        <v>1</v>
      </c>
      <c r="G844" s="13" t="s">
        <v>1</v>
      </c>
      <c r="H844" s="2" t="s">
        <v>57</v>
      </c>
      <c r="I844" s="12">
        <f t="shared" ref="I844:AA844" si="1206">SUM(I845:I846)</f>
        <v>45000</v>
      </c>
      <c r="J844" s="12">
        <f t="shared" si="1206"/>
        <v>0</v>
      </c>
      <c r="K844" s="12">
        <f t="shared" si="1206"/>
        <v>0</v>
      </c>
      <c r="L844" s="12">
        <f t="shared" si="1206"/>
        <v>0</v>
      </c>
      <c r="M844" s="12">
        <f t="shared" si="1206"/>
        <v>0</v>
      </c>
      <c r="N844" s="12">
        <f t="shared" si="1206"/>
        <v>0</v>
      </c>
      <c r="O844" s="12">
        <f t="shared" ref="O844" si="1207">SUM(O845:O846)</f>
        <v>45000</v>
      </c>
      <c r="P844" s="12">
        <f t="shared" si="1206"/>
        <v>0</v>
      </c>
      <c r="Q844" s="12">
        <f t="shared" si="1206"/>
        <v>0</v>
      </c>
      <c r="R844" s="12">
        <f t="shared" si="1206"/>
        <v>5000</v>
      </c>
      <c r="S844" s="12">
        <f t="shared" si="1206"/>
        <v>0</v>
      </c>
      <c r="T844" s="12">
        <f t="shared" si="1206"/>
        <v>0</v>
      </c>
      <c r="U844" s="12">
        <f t="shared" si="1206"/>
        <v>0</v>
      </c>
      <c r="V844" s="12">
        <f t="shared" si="1206"/>
        <v>0</v>
      </c>
      <c r="W844" s="12">
        <f t="shared" si="1206"/>
        <v>0</v>
      </c>
      <c r="X844" s="12">
        <f t="shared" si="1206"/>
        <v>0</v>
      </c>
      <c r="Y844" s="12">
        <f t="shared" si="1206"/>
        <v>0</v>
      </c>
      <c r="Z844" s="12">
        <f t="shared" si="1206"/>
        <v>0</v>
      </c>
      <c r="AA844" s="12">
        <f t="shared" si="1206"/>
        <v>0</v>
      </c>
      <c r="AB844" s="12">
        <v>5000</v>
      </c>
      <c r="AC844" s="12">
        <v>40000</v>
      </c>
      <c r="AD844" s="12">
        <f t="shared" ref="AD844:AV844" si="1208">SUM(AD845:AD846)</f>
        <v>0</v>
      </c>
      <c r="AE844" s="12">
        <f t="shared" si="1208"/>
        <v>0</v>
      </c>
      <c r="AF844" s="12">
        <f t="shared" si="1208"/>
        <v>0</v>
      </c>
      <c r="AG844" s="12">
        <f t="shared" si="1208"/>
        <v>0</v>
      </c>
      <c r="AH844" s="12">
        <f t="shared" si="1208"/>
        <v>0</v>
      </c>
      <c r="AI844" s="12">
        <f t="shared" si="1208"/>
        <v>0</v>
      </c>
      <c r="AJ844" s="12">
        <f t="shared" ref="AJ844" si="1209">SUM(AJ845:AJ846)</f>
        <v>0</v>
      </c>
      <c r="AK844" s="12">
        <f t="shared" si="1208"/>
        <v>0</v>
      </c>
      <c r="AL844" s="12">
        <f t="shared" si="1208"/>
        <v>0</v>
      </c>
      <c r="AM844" s="12">
        <f t="shared" si="1208"/>
        <v>0</v>
      </c>
      <c r="AN844" s="12">
        <f t="shared" si="1208"/>
        <v>0</v>
      </c>
      <c r="AO844" s="12">
        <f t="shared" si="1208"/>
        <v>0</v>
      </c>
      <c r="AP844" s="12">
        <f t="shared" si="1208"/>
        <v>0</v>
      </c>
      <c r="AQ844" s="12">
        <f t="shared" si="1208"/>
        <v>0</v>
      </c>
      <c r="AR844" s="12">
        <f t="shared" si="1208"/>
        <v>0</v>
      </c>
      <c r="AS844" s="12">
        <f t="shared" si="1208"/>
        <v>0</v>
      </c>
      <c r="AT844" s="12">
        <f t="shared" si="1208"/>
        <v>0</v>
      </c>
      <c r="AU844" s="12">
        <f t="shared" si="1208"/>
        <v>0</v>
      </c>
      <c r="AV844" s="12">
        <f t="shared" si="1208"/>
        <v>0</v>
      </c>
      <c r="AW844" s="12">
        <v>0</v>
      </c>
      <c r="AX844" s="12">
        <v>0</v>
      </c>
      <c r="AY844" s="12">
        <f t="shared" ref="AY844:BQ844" si="1210">SUM(AY845:AY846)</f>
        <v>0</v>
      </c>
      <c r="AZ844" s="12">
        <f t="shared" si="1210"/>
        <v>47</v>
      </c>
      <c r="BA844" s="12">
        <f t="shared" si="1210"/>
        <v>0</v>
      </c>
      <c r="BB844" s="12">
        <f t="shared" si="1210"/>
        <v>0</v>
      </c>
      <c r="BC844" s="12">
        <f t="shared" si="1210"/>
        <v>0</v>
      </c>
      <c r="BD844" s="12">
        <f t="shared" si="1210"/>
        <v>0</v>
      </c>
      <c r="BE844" s="12">
        <f t="shared" ref="BE844" si="1211">SUM(BE845:BE846)</f>
        <v>47</v>
      </c>
      <c r="BF844" s="12">
        <f t="shared" si="1210"/>
        <v>0</v>
      </c>
      <c r="BG844" s="12">
        <f t="shared" si="1210"/>
        <v>0</v>
      </c>
      <c r="BH844" s="12">
        <f t="shared" si="1210"/>
        <v>47</v>
      </c>
      <c r="BI844" s="12">
        <f t="shared" si="1210"/>
        <v>0</v>
      </c>
      <c r="BJ844" s="12">
        <f t="shared" si="1210"/>
        <v>0</v>
      </c>
      <c r="BK844" s="12">
        <f t="shared" si="1210"/>
        <v>0</v>
      </c>
      <c r="BL844" s="12">
        <f t="shared" si="1210"/>
        <v>0</v>
      </c>
      <c r="BM844" s="12">
        <f t="shared" si="1210"/>
        <v>0</v>
      </c>
      <c r="BN844" s="12">
        <f t="shared" si="1210"/>
        <v>0</v>
      </c>
      <c r="BO844" s="12">
        <f t="shared" si="1210"/>
        <v>0</v>
      </c>
      <c r="BP844" s="12">
        <f t="shared" si="1210"/>
        <v>0</v>
      </c>
      <c r="BQ844" s="12">
        <f t="shared" si="1210"/>
        <v>0</v>
      </c>
      <c r="BR844" s="12">
        <v>47</v>
      </c>
      <c r="BS844" s="12">
        <v>0</v>
      </c>
    </row>
    <row r="845" spans="1:71" ht="22.5" x14ac:dyDescent="0.25">
      <c r="A845" s="4" t="s">
        <v>231</v>
      </c>
      <c r="B845" s="4" t="s">
        <v>75</v>
      </c>
      <c r="C845" s="4" t="s">
        <v>15</v>
      </c>
      <c r="D845" s="65" t="s">
        <v>401</v>
      </c>
      <c r="E845" s="75">
        <v>6143</v>
      </c>
      <c r="F845" s="65" t="s">
        <v>431</v>
      </c>
      <c r="G845" s="60" t="s">
        <v>1891</v>
      </c>
      <c r="H845" s="13" t="s">
        <v>432</v>
      </c>
      <c r="I845" s="14">
        <v>0</v>
      </c>
      <c r="J845" s="14"/>
      <c r="K845" s="14"/>
      <c r="L845" s="14"/>
      <c r="M845" s="14"/>
      <c r="N845" s="14"/>
      <c r="O845" s="14">
        <f t="shared" si="1122"/>
        <v>0</v>
      </c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>
        <v>0</v>
      </c>
      <c r="AC845" s="14">
        <v>0</v>
      </c>
      <c r="AD845" s="14">
        <v>0</v>
      </c>
      <c r="AE845" s="14"/>
      <c r="AF845" s="14"/>
      <c r="AG845" s="14"/>
      <c r="AH845" s="14"/>
      <c r="AI845" s="14"/>
      <c r="AJ845" s="14">
        <f t="shared" si="1123"/>
        <v>0</v>
      </c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>
        <v>0</v>
      </c>
      <c r="AX845" s="14">
        <v>0</v>
      </c>
      <c r="AY845" s="14">
        <v>0</v>
      </c>
      <c r="AZ845" s="14">
        <v>47</v>
      </c>
      <c r="BA845" s="14"/>
      <c r="BB845" s="14"/>
      <c r="BC845" s="14"/>
      <c r="BD845" s="14"/>
      <c r="BE845" s="14">
        <f t="shared" si="1124"/>
        <v>47</v>
      </c>
      <c r="BF845" s="14"/>
      <c r="BG845" s="14"/>
      <c r="BH845" s="14">
        <v>47</v>
      </c>
      <c r="BI845" s="14"/>
      <c r="BJ845" s="14"/>
      <c r="BK845" s="14"/>
      <c r="BL845" s="14"/>
      <c r="BM845" s="14"/>
      <c r="BN845" s="14"/>
      <c r="BO845" s="14"/>
      <c r="BP845" s="14"/>
      <c r="BQ845" s="14"/>
      <c r="BR845" s="14">
        <v>47</v>
      </c>
      <c r="BS845" s="14">
        <v>0</v>
      </c>
    </row>
    <row r="846" spans="1:71" x14ac:dyDescent="0.25">
      <c r="A846" s="4" t="s">
        <v>231</v>
      </c>
      <c r="B846" s="4" t="s">
        <v>75</v>
      </c>
      <c r="C846" s="4" t="s">
        <v>15</v>
      </c>
      <c r="D846" s="65" t="s">
        <v>401</v>
      </c>
      <c r="E846" s="75">
        <v>6143</v>
      </c>
      <c r="F846" s="65" t="s">
        <v>1853</v>
      </c>
      <c r="G846" s="60" t="s">
        <v>1891</v>
      </c>
      <c r="H846" s="13" t="s">
        <v>433</v>
      </c>
      <c r="I846" s="14">
        <v>45000</v>
      </c>
      <c r="J846" s="14"/>
      <c r="K846" s="14"/>
      <c r="L846" s="14"/>
      <c r="M846" s="14"/>
      <c r="N846" s="14"/>
      <c r="O846" s="14">
        <f t="shared" si="1122"/>
        <v>45000</v>
      </c>
      <c r="P846" s="14"/>
      <c r="Q846" s="14"/>
      <c r="R846" s="14">
        <v>5000</v>
      </c>
      <c r="S846" s="14"/>
      <c r="T846" s="14"/>
      <c r="U846" s="14"/>
      <c r="V846" s="14"/>
      <c r="W846" s="14"/>
      <c r="X846" s="14"/>
      <c r="Y846" s="14"/>
      <c r="Z846" s="14"/>
      <c r="AA846" s="14"/>
      <c r="AB846" s="14">
        <v>5000</v>
      </c>
      <c r="AC846" s="14">
        <v>40000</v>
      </c>
      <c r="AD846" s="14">
        <v>0</v>
      </c>
      <c r="AE846" s="14"/>
      <c r="AF846" s="14"/>
      <c r="AG846" s="14"/>
      <c r="AH846" s="14"/>
      <c r="AI846" s="14"/>
      <c r="AJ846" s="14">
        <f t="shared" si="1123"/>
        <v>0</v>
      </c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>
        <v>0</v>
      </c>
      <c r="AX846" s="14">
        <v>0</v>
      </c>
      <c r="AY846" s="14">
        <v>0</v>
      </c>
      <c r="AZ846" s="14"/>
      <c r="BA846" s="14"/>
      <c r="BB846" s="14"/>
      <c r="BC846" s="14"/>
      <c r="BD846" s="14"/>
      <c r="BE846" s="14">
        <f t="shared" si="1124"/>
        <v>0</v>
      </c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>
        <v>0</v>
      </c>
      <c r="BS846" s="14">
        <v>0</v>
      </c>
    </row>
    <row r="847" spans="1:71" x14ac:dyDescent="0.25">
      <c r="A847" s="1" t="s">
        <v>231</v>
      </c>
      <c r="B847" s="1" t="s">
        <v>75</v>
      </c>
      <c r="C847" s="1" t="s">
        <v>15</v>
      </c>
      <c r="D847" s="68" t="s">
        <v>401</v>
      </c>
      <c r="E847" s="68" t="s">
        <v>62</v>
      </c>
      <c r="F847" s="65" t="s">
        <v>1</v>
      </c>
      <c r="G847" s="13" t="s">
        <v>1</v>
      </c>
      <c r="H847" s="2" t="s">
        <v>63</v>
      </c>
      <c r="I847" s="12">
        <f t="shared" ref="I847:AA847" si="1212">SUM(I848)</f>
        <v>0</v>
      </c>
      <c r="J847" s="12">
        <f t="shared" si="1212"/>
        <v>0</v>
      </c>
      <c r="K847" s="12">
        <f t="shared" si="1212"/>
        <v>0</v>
      </c>
      <c r="L847" s="12">
        <f t="shared" si="1212"/>
        <v>0</v>
      </c>
      <c r="M847" s="12">
        <f t="shared" si="1212"/>
        <v>0</v>
      </c>
      <c r="N847" s="12">
        <f t="shared" si="1212"/>
        <v>0</v>
      </c>
      <c r="O847" s="12">
        <f t="shared" si="1212"/>
        <v>0</v>
      </c>
      <c r="P847" s="12">
        <f t="shared" si="1212"/>
        <v>0</v>
      </c>
      <c r="Q847" s="12">
        <f t="shared" si="1212"/>
        <v>0</v>
      </c>
      <c r="R847" s="12">
        <f t="shared" si="1212"/>
        <v>0</v>
      </c>
      <c r="S847" s="12">
        <f t="shared" si="1212"/>
        <v>0</v>
      </c>
      <c r="T847" s="12">
        <f t="shared" si="1212"/>
        <v>0</v>
      </c>
      <c r="U847" s="12">
        <f t="shared" si="1212"/>
        <v>0</v>
      </c>
      <c r="V847" s="12">
        <f t="shared" si="1212"/>
        <v>0</v>
      </c>
      <c r="W847" s="12">
        <f t="shared" si="1212"/>
        <v>0</v>
      </c>
      <c r="X847" s="12">
        <f t="shared" si="1212"/>
        <v>0</v>
      </c>
      <c r="Y847" s="12">
        <f t="shared" si="1212"/>
        <v>0</v>
      </c>
      <c r="Z847" s="12">
        <f t="shared" si="1212"/>
        <v>0</v>
      </c>
      <c r="AA847" s="12">
        <f t="shared" si="1212"/>
        <v>0</v>
      </c>
      <c r="AB847" s="12">
        <v>0</v>
      </c>
      <c r="AC847" s="12">
        <v>0</v>
      </c>
      <c r="AD847" s="12">
        <f t="shared" ref="AD847:AV847" si="1213">SUM(AD848)</f>
        <v>0</v>
      </c>
      <c r="AE847" s="12">
        <f t="shared" si="1213"/>
        <v>0</v>
      </c>
      <c r="AF847" s="12">
        <f t="shared" si="1213"/>
        <v>0</v>
      </c>
      <c r="AG847" s="12">
        <f t="shared" si="1213"/>
        <v>0</v>
      </c>
      <c r="AH847" s="12">
        <f t="shared" si="1213"/>
        <v>0</v>
      </c>
      <c r="AI847" s="12">
        <f t="shared" si="1213"/>
        <v>0</v>
      </c>
      <c r="AJ847" s="12">
        <f t="shared" si="1213"/>
        <v>0</v>
      </c>
      <c r="AK847" s="12">
        <f t="shared" si="1213"/>
        <v>0</v>
      </c>
      <c r="AL847" s="12">
        <f t="shared" si="1213"/>
        <v>0</v>
      </c>
      <c r="AM847" s="12">
        <f t="shared" si="1213"/>
        <v>0</v>
      </c>
      <c r="AN847" s="12">
        <f t="shared" si="1213"/>
        <v>0</v>
      </c>
      <c r="AO847" s="12">
        <f t="shared" si="1213"/>
        <v>0</v>
      </c>
      <c r="AP847" s="12">
        <f t="shared" si="1213"/>
        <v>0</v>
      </c>
      <c r="AQ847" s="12">
        <f t="shared" si="1213"/>
        <v>0</v>
      </c>
      <c r="AR847" s="12">
        <f t="shared" si="1213"/>
        <v>0</v>
      </c>
      <c r="AS847" s="12">
        <f t="shared" si="1213"/>
        <v>0</v>
      </c>
      <c r="AT847" s="12">
        <f t="shared" si="1213"/>
        <v>0</v>
      </c>
      <c r="AU847" s="12">
        <f t="shared" si="1213"/>
        <v>0</v>
      </c>
      <c r="AV847" s="12">
        <f t="shared" si="1213"/>
        <v>0</v>
      </c>
      <c r="AW847" s="12">
        <v>0</v>
      </c>
      <c r="AX847" s="12">
        <v>0</v>
      </c>
      <c r="AY847" s="12">
        <f t="shared" ref="AY847:BQ847" si="1214">SUM(AY848)</f>
        <v>0</v>
      </c>
      <c r="AZ847" s="12">
        <f t="shared" si="1214"/>
        <v>0</v>
      </c>
      <c r="BA847" s="12">
        <f t="shared" si="1214"/>
        <v>0</v>
      </c>
      <c r="BB847" s="12">
        <f t="shared" si="1214"/>
        <v>0</v>
      </c>
      <c r="BC847" s="12">
        <f t="shared" si="1214"/>
        <v>0</v>
      </c>
      <c r="BD847" s="12">
        <f t="shared" si="1214"/>
        <v>0</v>
      </c>
      <c r="BE847" s="12">
        <f t="shared" si="1214"/>
        <v>0</v>
      </c>
      <c r="BF847" s="12">
        <f t="shared" si="1214"/>
        <v>0</v>
      </c>
      <c r="BG847" s="12">
        <f t="shared" si="1214"/>
        <v>0</v>
      </c>
      <c r="BH847" s="12">
        <f t="shared" si="1214"/>
        <v>0</v>
      </c>
      <c r="BI847" s="12">
        <f t="shared" si="1214"/>
        <v>0</v>
      </c>
      <c r="BJ847" s="12">
        <f t="shared" si="1214"/>
        <v>0</v>
      </c>
      <c r="BK847" s="12">
        <f t="shared" si="1214"/>
        <v>0</v>
      </c>
      <c r="BL847" s="12">
        <f t="shared" si="1214"/>
        <v>0</v>
      </c>
      <c r="BM847" s="12">
        <f t="shared" si="1214"/>
        <v>0</v>
      </c>
      <c r="BN847" s="12">
        <f t="shared" si="1214"/>
        <v>0</v>
      </c>
      <c r="BO847" s="12">
        <f t="shared" si="1214"/>
        <v>0</v>
      </c>
      <c r="BP847" s="12">
        <f t="shared" si="1214"/>
        <v>0</v>
      </c>
      <c r="BQ847" s="12">
        <f t="shared" si="1214"/>
        <v>0</v>
      </c>
      <c r="BR847" s="12">
        <v>0</v>
      </c>
      <c r="BS847" s="12">
        <v>0</v>
      </c>
    </row>
    <row r="848" spans="1:71" x14ac:dyDescent="0.25">
      <c r="A848" s="4" t="s">
        <v>231</v>
      </c>
      <c r="B848" s="4" t="s">
        <v>75</v>
      </c>
      <c r="C848" s="4" t="s">
        <v>15</v>
      </c>
      <c r="D848" s="65" t="s">
        <v>401</v>
      </c>
      <c r="E848" s="75">
        <v>6148</v>
      </c>
      <c r="F848" s="65" t="s">
        <v>434</v>
      </c>
      <c r="G848" s="60" t="s">
        <v>1891</v>
      </c>
      <c r="H848" s="13" t="s">
        <v>382</v>
      </c>
      <c r="I848" s="14">
        <v>0</v>
      </c>
      <c r="J848" s="14"/>
      <c r="K848" s="14"/>
      <c r="L848" s="14"/>
      <c r="M848" s="14"/>
      <c r="N848" s="14"/>
      <c r="O848" s="14">
        <f t="shared" ref="O848:O910" si="1215">I848+J848+K848+L848+M848+N848</f>
        <v>0</v>
      </c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>
        <v>0</v>
      </c>
      <c r="AC848" s="14">
        <v>0</v>
      </c>
      <c r="AD848" s="14">
        <v>0</v>
      </c>
      <c r="AE848" s="14"/>
      <c r="AF848" s="14"/>
      <c r="AG848" s="14"/>
      <c r="AH848" s="14"/>
      <c r="AI848" s="14"/>
      <c r="AJ848" s="14">
        <f t="shared" ref="AJ848:AJ910" si="1216">AD848+AE848+AF848+AG848+AH848+AI848</f>
        <v>0</v>
      </c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>
        <v>0</v>
      </c>
      <c r="AX848" s="14">
        <v>0</v>
      </c>
      <c r="AY848" s="14">
        <v>0</v>
      </c>
      <c r="AZ848" s="14"/>
      <c r="BA848" s="14"/>
      <c r="BB848" s="14"/>
      <c r="BC848" s="14"/>
      <c r="BD848" s="14"/>
      <c r="BE848" s="14">
        <f t="shared" ref="BE848:BE910" si="1217">AY848+AZ848+BA848+BB848+BC848+BD848</f>
        <v>0</v>
      </c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>
        <v>0</v>
      </c>
      <c r="BS848" s="14">
        <v>0</v>
      </c>
    </row>
    <row r="849" spans="1:71" ht="22.5" x14ac:dyDescent="0.25">
      <c r="A849" s="1" t="s">
        <v>1</v>
      </c>
      <c r="B849" s="1" t="s">
        <v>1</v>
      </c>
      <c r="C849" s="1" t="s">
        <v>1</v>
      </c>
      <c r="D849" s="64" t="s">
        <v>1</v>
      </c>
      <c r="E849" s="64" t="s">
        <v>1</v>
      </c>
      <c r="F849" s="64" t="s">
        <v>1</v>
      </c>
      <c r="G849" s="2" t="s">
        <v>1</v>
      </c>
      <c r="H849" s="10" t="s">
        <v>266</v>
      </c>
      <c r="I849" s="11">
        <f t="shared" ref="I849:X850" si="1218">SUM(I850)</f>
        <v>180000</v>
      </c>
      <c r="J849" s="11">
        <f t="shared" si="1218"/>
        <v>0</v>
      </c>
      <c r="K849" s="11">
        <f t="shared" si="1218"/>
        <v>0</v>
      </c>
      <c r="L849" s="11">
        <f t="shared" si="1218"/>
        <v>0</v>
      </c>
      <c r="M849" s="11">
        <f t="shared" si="1218"/>
        <v>0</v>
      </c>
      <c r="N849" s="11">
        <f t="shared" si="1218"/>
        <v>0</v>
      </c>
      <c r="O849" s="11">
        <f t="shared" si="1218"/>
        <v>180000</v>
      </c>
      <c r="P849" s="11">
        <f t="shared" si="1218"/>
        <v>0</v>
      </c>
      <c r="Q849" s="11">
        <f t="shared" si="1218"/>
        <v>0</v>
      </c>
      <c r="R849" s="11">
        <f t="shared" si="1218"/>
        <v>0</v>
      </c>
      <c r="S849" s="11">
        <f t="shared" si="1218"/>
        <v>0</v>
      </c>
      <c r="T849" s="11">
        <f t="shared" si="1218"/>
        <v>0</v>
      </c>
      <c r="U849" s="11">
        <f t="shared" si="1218"/>
        <v>0</v>
      </c>
      <c r="V849" s="11">
        <f t="shared" si="1218"/>
        <v>0</v>
      </c>
      <c r="W849" s="11">
        <f t="shared" si="1218"/>
        <v>0</v>
      </c>
      <c r="X849" s="11">
        <f t="shared" si="1218"/>
        <v>0</v>
      </c>
      <c r="Y849" s="11">
        <f t="shared" ref="J849:AA850" si="1219">SUM(Y850)</f>
        <v>0</v>
      </c>
      <c r="Z849" s="11">
        <f t="shared" si="1219"/>
        <v>0</v>
      </c>
      <c r="AA849" s="11">
        <f t="shared" si="1219"/>
        <v>0</v>
      </c>
      <c r="AB849" s="11">
        <v>0</v>
      </c>
      <c r="AC849" s="11">
        <v>180000</v>
      </c>
      <c r="AD849" s="11">
        <f t="shared" ref="AD849:AS850" si="1220">SUM(AD850)</f>
        <v>0</v>
      </c>
      <c r="AE849" s="11">
        <f t="shared" si="1220"/>
        <v>0</v>
      </c>
      <c r="AF849" s="11">
        <f t="shared" si="1220"/>
        <v>0</v>
      </c>
      <c r="AG849" s="11">
        <f t="shared" si="1220"/>
        <v>0</v>
      </c>
      <c r="AH849" s="11">
        <f t="shared" si="1220"/>
        <v>0</v>
      </c>
      <c r="AI849" s="11">
        <f t="shared" si="1220"/>
        <v>0</v>
      </c>
      <c r="AJ849" s="11">
        <f t="shared" si="1220"/>
        <v>0</v>
      </c>
      <c r="AK849" s="11">
        <f t="shared" si="1220"/>
        <v>0</v>
      </c>
      <c r="AL849" s="11">
        <f t="shared" si="1220"/>
        <v>0</v>
      </c>
      <c r="AM849" s="11">
        <f t="shared" si="1220"/>
        <v>0</v>
      </c>
      <c r="AN849" s="11">
        <f t="shared" si="1220"/>
        <v>0</v>
      </c>
      <c r="AO849" s="11">
        <f t="shared" si="1220"/>
        <v>0</v>
      </c>
      <c r="AP849" s="11">
        <f t="shared" si="1220"/>
        <v>0</v>
      </c>
      <c r="AQ849" s="11">
        <f t="shared" si="1220"/>
        <v>0</v>
      </c>
      <c r="AR849" s="11">
        <f t="shared" si="1220"/>
        <v>0</v>
      </c>
      <c r="AS849" s="11">
        <f t="shared" si="1220"/>
        <v>0</v>
      </c>
      <c r="AT849" s="11">
        <f t="shared" ref="AE849:AV850" si="1221">SUM(AT850)</f>
        <v>0</v>
      </c>
      <c r="AU849" s="11">
        <f t="shared" si="1221"/>
        <v>0</v>
      </c>
      <c r="AV849" s="11">
        <f t="shared" si="1221"/>
        <v>0</v>
      </c>
      <c r="AW849" s="11">
        <v>0</v>
      </c>
      <c r="AX849" s="11">
        <v>0</v>
      </c>
      <c r="AY849" s="11">
        <f t="shared" ref="AY849:BN850" si="1222">SUM(AY850)</f>
        <v>70000</v>
      </c>
      <c r="AZ849" s="11">
        <f t="shared" si="1222"/>
        <v>123080</v>
      </c>
      <c r="BA849" s="11">
        <f t="shared" si="1222"/>
        <v>0</v>
      </c>
      <c r="BB849" s="11">
        <f t="shared" si="1222"/>
        <v>0</v>
      </c>
      <c r="BC849" s="11">
        <f t="shared" si="1222"/>
        <v>0</v>
      </c>
      <c r="BD849" s="11">
        <f t="shared" si="1222"/>
        <v>0</v>
      </c>
      <c r="BE849" s="11">
        <f t="shared" si="1222"/>
        <v>193080</v>
      </c>
      <c r="BF849" s="11">
        <f t="shared" si="1222"/>
        <v>0</v>
      </c>
      <c r="BG849" s="11">
        <f t="shared" si="1222"/>
        <v>0</v>
      </c>
      <c r="BH849" s="11">
        <f t="shared" si="1222"/>
        <v>123080</v>
      </c>
      <c r="BI849" s="11">
        <f t="shared" si="1222"/>
        <v>0</v>
      </c>
      <c r="BJ849" s="11">
        <f t="shared" si="1222"/>
        <v>0</v>
      </c>
      <c r="BK849" s="11">
        <f t="shared" si="1222"/>
        <v>0</v>
      </c>
      <c r="BL849" s="11">
        <f t="shared" si="1222"/>
        <v>0</v>
      </c>
      <c r="BM849" s="11">
        <f t="shared" si="1222"/>
        <v>0</v>
      </c>
      <c r="BN849" s="11">
        <f t="shared" si="1222"/>
        <v>0</v>
      </c>
      <c r="BO849" s="11">
        <f t="shared" ref="AZ849:BQ850" si="1223">SUM(BO850)</f>
        <v>0</v>
      </c>
      <c r="BP849" s="11">
        <f t="shared" si="1223"/>
        <v>0</v>
      </c>
      <c r="BQ849" s="11">
        <f t="shared" si="1223"/>
        <v>0</v>
      </c>
      <c r="BR849" s="11">
        <v>123080</v>
      </c>
      <c r="BS849" s="11">
        <v>70000</v>
      </c>
    </row>
    <row r="850" spans="1:71" x14ac:dyDescent="0.25">
      <c r="A850" s="4" t="s">
        <v>231</v>
      </c>
      <c r="B850" s="4" t="s">
        <v>75</v>
      </c>
      <c r="C850" s="4" t="s">
        <v>15</v>
      </c>
      <c r="D850" s="65" t="s">
        <v>401</v>
      </c>
      <c r="E850" s="64" t="s">
        <v>267</v>
      </c>
      <c r="F850" s="64" t="s">
        <v>1</v>
      </c>
      <c r="G850" s="2" t="s">
        <v>1</v>
      </c>
      <c r="H850" s="2" t="s">
        <v>268</v>
      </c>
      <c r="I850" s="12">
        <f t="shared" si="1218"/>
        <v>180000</v>
      </c>
      <c r="J850" s="12">
        <f t="shared" si="1219"/>
        <v>0</v>
      </c>
      <c r="K850" s="12">
        <f t="shared" si="1219"/>
        <v>0</v>
      </c>
      <c r="L850" s="12">
        <f t="shared" si="1219"/>
        <v>0</v>
      </c>
      <c r="M850" s="12">
        <f t="shared" si="1219"/>
        <v>0</v>
      </c>
      <c r="N850" s="12">
        <f t="shared" si="1219"/>
        <v>0</v>
      </c>
      <c r="O850" s="12">
        <f t="shared" si="1219"/>
        <v>180000</v>
      </c>
      <c r="P850" s="12">
        <f t="shared" si="1219"/>
        <v>0</v>
      </c>
      <c r="Q850" s="12">
        <f t="shared" si="1219"/>
        <v>0</v>
      </c>
      <c r="R850" s="12">
        <f t="shared" si="1219"/>
        <v>0</v>
      </c>
      <c r="S850" s="12">
        <f t="shared" si="1219"/>
        <v>0</v>
      </c>
      <c r="T850" s="12">
        <f t="shared" si="1219"/>
        <v>0</v>
      </c>
      <c r="U850" s="12">
        <f t="shared" si="1219"/>
        <v>0</v>
      </c>
      <c r="V850" s="12">
        <f t="shared" si="1219"/>
        <v>0</v>
      </c>
      <c r="W850" s="12">
        <f t="shared" si="1219"/>
        <v>0</v>
      </c>
      <c r="X850" s="12">
        <f t="shared" si="1219"/>
        <v>0</v>
      </c>
      <c r="Y850" s="12">
        <f t="shared" si="1219"/>
        <v>0</v>
      </c>
      <c r="Z850" s="12">
        <f t="shared" si="1219"/>
        <v>0</v>
      </c>
      <c r="AA850" s="12">
        <f t="shared" si="1219"/>
        <v>0</v>
      </c>
      <c r="AB850" s="12">
        <v>0</v>
      </c>
      <c r="AC850" s="12">
        <v>180000</v>
      </c>
      <c r="AD850" s="12">
        <f t="shared" si="1220"/>
        <v>0</v>
      </c>
      <c r="AE850" s="12">
        <f t="shared" si="1221"/>
        <v>0</v>
      </c>
      <c r="AF850" s="12">
        <f t="shared" si="1221"/>
        <v>0</v>
      </c>
      <c r="AG850" s="12">
        <f t="shared" si="1221"/>
        <v>0</v>
      </c>
      <c r="AH850" s="12">
        <f t="shared" si="1221"/>
        <v>0</v>
      </c>
      <c r="AI850" s="12">
        <f t="shared" si="1221"/>
        <v>0</v>
      </c>
      <c r="AJ850" s="12">
        <f t="shared" si="1221"/>
        <v>0</v>
      </c>
      <c r="AK850" s="12">
        <f t="shared" si="1221"/>
        <v>0</v>
      </c>
      <c r="AL850" s="12">
        <f t="shared" si="1221"/>
        <v>0</v>
      </c>
      <c r="AM850" s="12">
        <f t="shared" si="1221"/>
        <v>0</v>
      </c>
      <c r="AN850" s="12">
        <f t="shared" si="1221"/>
        <v>0</v>
      </c>
      <c r="AO850" s="12">
        <f t="shared" si="1221"/>
        <v>0</v>
      </c>
      <c r="AP850" s="12">
        <f t="shared" si="1221"/>
        <v>0</v>
      </c>
      <c r="AQ850" s="12">
        <f t="shared" si="1221"/>
        <v>0</v>
      </c>
      <c r="AR850" s="12">
        <f t="shared" si="1221"/>
        <v>0</v>
      </c>
      <c r="AS850" s="12">
        <f t="shared" si="1221"/>
        <v>0</v>
      </c>
      <c r="AT850" s="12">
        <f t="shared" si="1221"/>
        <v>0</v>
      </c>
      <c r="AU850" s="12">
        <f t="shared" si="1221"/>
        <v>0</v>
      </c>
      <c r="AV850" s="12">
        <f t="shared" si="1221"/>
        <v>0</v>
      </c>
      <c r="AW850" s="12">
        <v>0</v>
      </c>
      <c r="AX850" s="12">
        <v>0</v>
      </c>
      <c r="AY850" s="12">
        <f t="shared" si="1222"/>
        <v>70000</v>
      </c>
      <c r="AZ850" s="12">
        <f t="shared" si="1223"/>
        <v>123080</v>
      </c>
      <c r="BA850" s="12">
        <f t="shared" si="1223"/>
        <v>0</v>
      </c>
      <c r="BB850" s="12">
        <f t="shared" si="1223"/>
        <v>0</v>
      </c>
      <c r="BC850" s="12">
        <f t="shared" si="1223"/>
        <v>0</v>
      </c>
      <c r="BD850" s="12">
        <f t="shared" si="1223"/>
        <v>0</v>
      </c>
      <c r="BE850" s="12">
        <f t="shared" si="1223"/>
        <v>193080</v>
      </c>
      <c r="BF850" s="12">
        <f t="shared" si="1223"/>
        <v>0</v>
      </c>
      <c r="BG850" s="12">
        <f t="shared" si="1223"/>
        <v>0</v>
      </c>
      <c r="BH850" s="12">
        <f t="shared" si="1223"/>
        <v>123080</v>
      </c>
      <c r="BI850" s="12">
        <f t="shared" si="1223"/>
        <v>0</v>
      </c>
      <c r="BJ850" s="12">
        <f t="shared" si="1223"/>
        <v>0</v>
      </c>
      <c r="BK850" s="12">
        <f t="shared" si="1223"/>
        <v>0</v>
      </c>
      <c r="BL850" s="12">
        <f t="shared" si="1223"/>
        <v>0</v>
      </c>
      <c r="BM850" s="12">
        <f t="shared" si="1223"/>
        <v>0</v>
      </c>
      <c r="BN850" s="12">
        <f t="shared" si="1223"/>
        <v>0</v>
      </c>
      <c r="BO850" s="12">
        <f t="shared" si="1223"/>
        <v>0</v>
      </c>
      <c r="BP850" s="12">
        <f t="shared" si="1223"/>
        <v>0</v>
      </c>
      <c r="BQ850" s="12">
        <f t="shared" si="1223"/>
        <v>0</v>
      </c>
      <c r="BR850" s="12">
        <v>123080</v>
      </c>
      <c r="BS850" s="12">
        <v>70000</v>
      </c>
    </row>
    <row r="851" spans="1:71" x14ac:dyDescent="0.25">
      <c r="A851" s="1" t="s">
        <v>231</v>
      </c>
      <c r="B851" s="1" t="s">
        <v>75</v>
      </c>
      <c r="C851" s="1" t="s">
        <v>15</v>
      </c>
      <c r="D851" s="68" t="s">
        <v>401</v>
      </c>
      <c r="E851" s="68" t="s">
        <v>386</v>
      </c>
      <c r="F851" s="65" t="s">
        <v>1</v>
      </c>
      <c r="G851" s="13" t="s">
        <v>1</v>
      </c>
      <c r="H851" s="2" t="s">
        <v>387</v>
      </c>
      <c r="I851" s="12">
        <f t="shared" ref="I851:AA851" si="1224">SUM(I852:I853)</f>
        <v>180000</v>
      </c>
      <c r="J851" s="12">
        <f t="shared" si="1224"/>
        <v>0</v>
      </c>
      <c r="K851" s="12">
        <f t="shared" si="1224"/>
        <v>0</v>
      </c>
      <c r="L851" s="12">
        <f t="shared" si="1224"/>
        <v>0</v>
      </c>
      <c r="M851" s="12">
        <f t="shared" si="1224"/>
        <v>0</v>
      </c>
      <c r="N851" s="12">
        <f t="shared" si="1224"/>
        <v>0</v>
      </c>
      <c r="O851" s="12">
        <f t="shared" ref="O851" si="1225">SUM(O852:O853)</f>
        <v>180000</v>
      </c>
      <c r="P851" s="12">
        <f t="shared" si="1224"/>
        <v>0</v>
      </c>
      <c r="Q851" s="12">
        <f t="shared" si="1224"/>
        <v>0</v>
      </c>
      <c r="R851" s="12">
        <f t="shared" si="1224"/>
        <v>0</v>
      </c>
      <c r="S851" s="12">
        <f t="shared" si="1224"/>
        <v>0</v>
      </c>
      <c r="T851" s="12">
        <f t="shared" si="1224"/>
        <v>0</v>
      </c>
      <c r="U851" s="12">
        <f t="shared" si="1224"/>
        <v>0</v>
      </c>
      <c r="V851" s="12">
        <f t="shared" si="1224"/>
        <v>0</v>
      </c>
      <c r="W851" s="12">
        <f t="shared" si="1224"/>
        <v>0</v>
      </c>
      <c r="X851" s="12">
        <f t="shared" si="1224"/>
        <v>0</v>
      </c>
      <c r="Y851" s="12">
        <f t="shared" si="1224"/>
        <v>0</v>
      </c>
      <c r="Z851" s="12">
        <f t="shared" si="1224"/>
        <v>0</v>
      </c>
      <c r="AA851" s="12">
        <f t="shared" si="1224"/>
        <v>0</v>
      </c>
      <c r="AB851" s="12">
        <v>0</v>
      </c>
      <c r="AC851" s="12">
        <v>180000</v>
      </c>
      <c r="AD851" s="12">
        <f t="shared" ref="AD851:AV851" si="1226">SUM(AD852:AD853)</f>
        <v>0</v>
      </c>
      <c r="AE851" s="12">
        <f t="shared" si="1226"/>
        <v>0</v>
      </c>
      <c r="AF851" s="12">
        <f t="shared" si="1226"/>
        <v>0</v>
      </c>
      <c r="AG851" s="12">
        <f t="shared" si="1226"/>
        <v>0</v>
      </c>
      <c r="AH851" s="12">
        <f t="shared" si="1226"/>
        <v>0</v>
      </c>
      <c r="AI851" s="12">
        <f t="shared" si="1226"/>
        <v>0</v>
      </c>
      <c r="AJ851" s="12">
        <f t="shared" ref="AJ851" si="1227">SUM(AJ852:AJ853)</f>
        <v>0</v>
      </c>
      <c r="AK851" s="12">
        <f t="shared" si="1226"/>
        <v>0</v>
      </c>
      <c r="AL851" s="12">
        <f t="shared" si="1226"/>
        <v>0</v>
      </c>
      <c r="AM851" s="12">
        <f t="shared" si="1226"/>
        <v>0</v>
      </c>
      <c r="AN851" s="12">
        <f t="shared" si="1226"/>
        <v>0</v>
      </c>
      <c r="AO851" s="12">
        <f t="shared" si="1226"/>
        <v>0</v>
      </c>
      <c r="AP851" s="12">
        <f t="shared" si="1226"/>
        <v>0</v>
      </c>
      <c r="AQ851" s="12">
        <f t="shared" si="1226"/>
        <v>0</v>
      </c>
      <c r="AR851" s="12">
        <f t="shared" si="1226"/>
        <v>0</v>
      </c>
      <c r="AS851" s="12">
        <f t="shared" si="1226"/>
        <v>0</v>
      </c>
      <c r="AT851" s="12">
        <f t="shared" si="1226"/>
        <v>0</v>
      </c>
      <c r="AU851" s="12">
        <f t="shared" si="1226"/>
        <v>0</v>
      </c>
      <c r="AV851" s="12">
        <f t="shared" si="1226"/>
        <v>0</v>
      </c>
      <c r="AW851" s="12">
        <v>0</v>
      </c>
      <c r="AX851" s="12">
        <v>0</v>
      </c>
      <c r="AY851" s="12">
        <f t="shared" ref="AY851:BQ851" si="1228">SUM(AY852:AY853)</f>
        <v>70000</v>
      </c>
      <c r="AZ851" s="12">
        <f t="shared" si="1228"/>
        <v>123080</v>
      </c>
      <c r="BA851" s="12">
        <f t="shared" si="1228"/>
        <v>0</v>
      </c>
      <c r="BB851" s="12">
        <f t="shared" si="1228"/>
        <v>0</v>
      </c>
      <c r="BC851" s="12">
        <f t="shared" si="1228"/>
        <v>0</v>
      </c>
      <c r="BD851" s="12">
        <f t="shared" si="1228"/>
        <v>0</v>
      </c>
      <c r="BE851" s="12">
        <f t="shared" ref="BE851" si="1229">SUM(BE852:BE853)</f>
        <v>193080</v>
      </c>
      <c r="BF851" s="12">
        <f t="shared" si="1228"/>
        <v>0</v>
      </c>
      <c r="BG851" s="12">
        <f t="shared" si="1228"/>
        <v>0</v>
      </c>
      <c r="BH851" s="12">
        <f t="shared" si="1228"/>
        <v>123080</v>
      </c>
      <c r="BI851" s="12">
        <f t="shared" si="1228"/>
        <v>0</v>
      </c>
      <c r="BJ851" s="12">
        <f t="shared" si="1228"/>
        <v>0</v>
      </c>
      <c r="BK851" s="12">
        <f t="shared" si="1228"/>
        <v>0</v>
      </c>
      <c r="BL851" s="12">
        <f t="shared" si="1228"/>
        <v>0</v>
      </c>
      <c r="BM851" s="12">
        <f t="shared" si="1228"/>
        <v>0</v>
      </c>
      <c r="BN851" s="12">
        <f t="shared" si="1228"/>
        <v>0</v>
      </c>
      <c r="BO851" s="12">
        <f t="shared" si="1228"/>
        <v>0</v>
      </c>
      <c r="BP851" s="12">
        <f t="shared" si="1228"/>
        <v>0</v>
      </c>
      <c r="BQ851" s="12">
        <f t="shared" si="1228"/>
        <v>0</v>
      </c>
      <c r="BR851" s="12">
        <v>123080</v>
      </c>
      <c r="BS851" s="12">
        <v>70000</v>
      </c>
    </row>
    <row r="852" spans="1:71" x14ac:dyDescent="0.25">
      <c r="A852" s="4" t="s">
        <v>231</v>
      </c>
      <c r="B852" s="4" t="s">
        <v>75</v>
      </c>
      <c r="C852" s="4" t="s">
        <v>15</v>
      </c>
      <c r="D852" s="65" t="s">
        <v>401</v>
      </c>
      <c r="E852" s="75">
        <v>6152</v>
      </c>
      <c r="F852" s="65" t="s">
        <v>435</v>
      </c>
      <c r="G852" s="60" t="s">
        <v>1891</v>
      </c>
      <c r="H852" s="13" t="s">
        <v>436</v>
      </c>
      <c r="I852" s="14">
        <v>80000</v>
      </c>
      <c r="J852" s="14"/>
      <c r="K852" s="14"/>
      <c r="L852" s="14"/>
      <c r="M852" s="14"/>
      <c r="N852" s="14"/>
      <c r="O852" s="14">
        <f t="shared" si="1215"/>
        <v>80000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>
        <v>0</v>
      </c>
      <c r="AC852" s="14">
        <v>80000</v>
      </c>
      <c r="AD852" s="14">
        <v>0</v>
      </c>
      <c r="AE852" s="14"/>
      <c r="AF852" s="14"/>
      <c r="AG852" s="14"/>
      <c r="AH852" s="14"/>
      <c r="AI852" s="14"/>
      <c r="AJ852" s="14">
        <f t="shared" si="1216"/>
        <v>0</v>
      </c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>
        <v>0</v>
      </c>
      <c r="AX852" s="14">
        <v>0</v>
      </c>
      <c r="AY852" s="14">
        <v>70000</v>
      </c>
      <c r="AZ852" s="14">
        <v>123080</v>
      </c>
      <c r="BA852" s="14"/>
      <c r="BB852" s="14"/>
      <c r="BC852" s="14"/>
      <c r="BD852" s="14"/>
      <c r="BE852" s="14">
        <f t="shared" si="1217"/>
        <v>193080</v>
      </c>
      <c r="BF852" s="14"/>
      <c r="BG852" s="14"/>
      <c r="BH852" s="14">
        <v>123080</v>
      </c>
      <c r="BI852" s="14"/>
      <c r="BJ852" s="14"/>
      <c r="BK852" s="14"/>
      <c r="BL852" s="14"/>
      <c r="BM852" s="14"/>
      <c r="BN852" s="14"/>
      <c r="BO852" s="14"/>
      <c r="BP852" s="14"/>
      <c r="BQ852" s="14"/>
      <c r="BR852" s="14">
        <v>123080</v>
      </c>
      <c r="BS852" s="14">
        <v>70000</v>
      </c>
    </row>
    <row r="853" spans="1:71" x14ac:dyDescent="0.25">
      <c r="A853" s="4" t="s">
        <v>231</v>
      </c>
      <c r="B853" s="4" t="s">
        <v>75</v>
      </c>
      <c r="C853" s="4" t="s">
        <v>15</v>
      </c>
      <c r="D853" s="65" t="s">
        <v>401</v>
      </c>
      <c r="E853" s="75">
        <v>6152</v>
      </c>
      <c r="F853" s="65" t="s">
        <v>1854</v>
      </c>
      <c r="G853" s="60" t="s">
        <v>1891</v>
      </c>
      <c r="H853" s="13" t="s">
        <v>437</v>
      </c>
      <c r="I853" s="14">
        <v>100000</v>
      </c>
      <c r="J853" s="14"/>
      <c r="K853" s="14"/>
      <c r="L853" s="14"/>
      <c r="M853" s="14"/>
      <c r="N853" s="14"/>
      <c r="O853" s="14">
        <f t="shared" si="1215"/>
        <v>100000</v>
      </c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>
        <v>0</v>
      </c>
      <c r="AC853" s="14">
        <v>100000</v>
      </c>
      <c r="AD853" s="14">
        <v>0</v>
      </c>
      <c r="AE853" s="14"/>
      <c r="AF853" s="14"/>
      <c r="AG853" s="14"/>
      <c r="AH853" s="14"/>
      <c r="AI853" s="14"/>
      <c r="AJ853" s="14">
        <f t="shared" si="1216"/>
        <v>0</v>
      </c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>
        <v>0</v>
      </c>
      <c r="AX853" s="14">
        <v>0</v>
      </c>
      <c r="AY853" s="14">
        <v>0</v>
      </c>
      <c r="AZ853" s="14"/>
      <c r="BA853" s="14"/>
      <c r="BB853" s="14"/>
      <c r="BC853" s="14"/>
      <c r="BD853" s="14"/>
      <c r="BE853" s="14">
        <f t="shared" si="1217"/>
        <v>0</v>
      </c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>
        <v>0</v>
      </c>
      <c r="BS853" s="14">
        <v>0</v>
      </c>
    </row>
    <row r="854" spans="1:71" ht="22.5" x14ac:dyDescent="0.25">
      <c r="A854" s="1" t="s">
        <v>1</v>
      </c>
      <c r="B854" s="1" t="s">
        <v>1</v>
      </c>
      <c r="C854" s="1" t="s">
        <v>1</v>
      </c>
      <c r="D854" s="64" t="s">
        <v>1</v>
      </c>
      <c r="E854" s="64" t="s">
        <v>1</v>
      </c>
      <c r="F854" s="64" t="s">
        <v>1</v>
      </c>
      <c r="G854" s="2" t="s">
        <v>1</v>
      </c>
      <c r="H854" s="10" t="s">
        <v>64</v>
      </c>
      <c r="I854" s="11">
        <f t="shared" ref="I854:AA854" si="1230">SUM(I855)</f>
        <v>740000</v>
      </c>
      <c r="J854" s="11">
        <f t="shared" si="1230"/>
        <v>0</v>
      </c>
      <c r="K854" s="11">
        <f t="shared" si="1230"/>
        <v>0</v>
      </c>
      <c r="L854" s="11">
        <f t="shared" si="1230"/>
        <v>0</v>
      </c>
      <c r="M854" s="11">
        <f t="shared" si="1230"/>
        <v>0</v>
      </c>
      <c r="N854" s="11">
        <f t="shared" si="1230"/>
        <v>0</v>
      </c>
      <c r="O854" s="11">
        <f t="shared" si="1230"/>
        <v>740000</v>
      </c>
      <c r="P854" s="11">
        <f t="shared" si="1230"/>
        <v>0</v>
      </c>
      <c r="Q854" s="11">
        <f t="shared" si="1230"/>
        <v>0</v>
      </c>
      <c r="R854" s="11">
        <f t="shared" si="1230"/>
        <v>17000</v>
      </c>
      <c r="S854" s="11">
        <f t="shared" si="1230"/>
        <v>0</v>
      </c>
      <c r="T854" s="11">
        <f t="shared" si="1230"/>
        <v>0</v>
      </c>
      <c r="U854" s="11">
        <f t="shared" si="1230"/>
        <v>0</v>
      </c>
      <c r="V854" s="11">
        <f t="shared" si="1230"/>
        <v>0</v>
      </c>
      <c r="W854" s="11">
        <f t="shared" si="1230"/>
        <v>0</v>
      </c>
      <c r="X854" s="11">
        <f t="shared" si="1230"/>
        <v>0</v>
      </c>
      <c r="Y854" s="11">
        <f t="shared" si="1230"/>
        <v>0</v>
      </c>
      <c r="Z854" s="11">
        <f t="shared" si="1230"/>
        <v>0</v>
      </c>
      <c r="AA854" s="11">
        <f t="shared" si="1230"/>
        <v>0</v>
      </c>
      <c r="AB854" s="11">
        <v>17000</v>
      </c>
      <c r="AC854" s="11">
        <v>723000</v>
      </c>
      <c r="AD854" s="11">
        <f t="shared" ref="AD854:AV854" si="1231">SUM(AD855)</f>
        <v>0</v>
      </c>
      <c r="AE854" s="11">
        <f t="shared" si="1231"/>
        <v>0</v>
      </c>
      <c r="AF854" s="11">
        <f t="shared" si="1231"/>
        <v>0</v>
      </c>
      <c r="AG854" s="11">
        <f t="shared" si="1231"/>
        <v>0</v>
      </c>
      <c r="AH854" s="11">
        <f t="shared" si="1231"/>
        <v>0</v>
      </c>
      <c r="AI854" s="11">
        <f t="shared" si="1231"/>
        <v>0</v>
      </c>
      <c r="AJ854" s="11">
        <f t="shared" si="1231"/>
        <v>0</v>
      </c>
      <c r="AK854" s="11">
        <f t="shared" si="1231"/>
        <v>0</v>
      </c>
      <c r="AL854" s="11">
        <f t="shared" si="1231"/>
        <v>0</v>
      </c>
      <c r="AM854" s="11">
        <f t="shared" si="1231"/>
        <v>0</v>
      </c>
      <c r="AN854" s="11">
        <f t="shared" si="1231"/>
        <v>0</v>
      </c>
      <c r="AO854" s="11">
        <f t="shared" si="1231"/>
        <v>0</v>
      </c>
      <c r="AP854" s="11">
        <f t="shared" si="1231"/>
        <v>0</v>
      </c>
      <c r="AQ854" s="11">
        <f t="shared" si="1231"/>
        <v>0</v>
      </c>
      <c r="AR854" s="11">
        <f t="shared" si="1231"/>
        <v>0</v>
      </c>
      <c r="AS854" s="11">
        <f t="shared" si="1231"/>
        <v>0</v>
      </c>
      <c r="AT854" s="11">
        <f t="shared" si="1231"/>
        <v>0</v>
      </c>
      <c r="AU854" s="11">
        <f t="shared" si="1231"/>
        <v>0</v>
      </c>
      <c r="AV854" s="11">
        <f t="shared" si="1231"/>
        <v>0</v>
      </c>
      <c r="AW854" s="11">
        <v>0</v>
      </c>
      <c r="AX854" s="11">
        <v>0</v>
      </c>
      <c r="AY854" s="11">
        <f t="shared" ref="AY854:BQ854" si="1232">SUM(AY855)</f>
        <v>0</v>
      </c>
      <c r="AZ854" s="11">
        <f t="shared" si="1232"/>
        <v>0</v>
      </c>
      <c r="BA854" s="11">
        <f t="shared" si="1232"/>
        <v>0</v>
      </c>
      <c r="BB854" s="11">
        <f t="shared" si="1232"/>
        <v>0</v>
      </c>
      <c r="BC854" s="11">
        <f t="shared" si="1232"/>
        <v>0</v>
      </c>
      <c r="BD854" s="11">
        <f t="shared" si="1232"/>
        <v>0</v>
      </c>
      <c r="BE854" s="11">
        <f t="shared" si="1232"/>
        <v>0</v>
      </c>
      <c r="BF854" s="11">
        <f t="shared" si="1232"/>
        <v>0</v>
      </c>
      <c r="BG854" s="11">
        <f t="shared" si="1232"/>
        <v>0</v>
      </c>
      <c r="BH854" s="11">
        <f t="shared" si="1232"/>
        <v>0</v>
      </c>
      <c r="BI854" s="11">
        <f t="shared" si="1232"/>
        <v>0</v>
      </c>
      <c r="BJ854" s="11">
        <f t="shared" si="1232"/>
        <v>0</v>
      </c>
      <c r="BK854" s="11">
        <f t="shared" si="1232"/>
        <v>0</v>
      </c>
      <c r="BL854" s="11">
        <f t="shared" si="1232"/>
        <v>0</v>
      </c>
      <c r="BM854" s="11">
        <f t="shared" si="1232"/>
        <v>0</v>
      </c>
      <c r="BN854" s="11">
        <f t="shared" si="1232"/>
        <v>0</v>
      </c>
      <c r="BO854" s="11">
        <f t="shared" si="1232"/>
        <v>0</v>
      </c>
      <c r="BP854" s="11">
        <f t="shared" si="1232"/>
        <v>0</v>
      </c>
      <c r="BQ854" s="11">
        <f t="shared" si="1232"/>
        <v>0</v>
      </c>
      <c r="BR854" s="11">
        <v>0</v>
      </c>
      <c r="BS854" s="11">
        <v>0</v>
      </c>
    </row>
    <row r="855" spans="1:71" x14ac:dyDescent="0.25">
      <c r="A855" s="4" t="s">
        <v>231</v>
      </c>
      <c r="B855" s="4" t="s">
        <v>75</v>
      </c>
      <c r="C855" s="4" t="s">
        <v>15</v>
      </c>
      <c r="D855" s="65" t="s">
        <v>401</v>
      </c>
      <c r="E855" s="64" t="s">
        <v>65</v>
      </c>
      <c r="F855" s="64" t="s">
        <v>1</v>
      </c>
      <c r="G855" s="2" t="s">
        <v>1</v>
      </c>
      <c r="H855" s="2" t="s">
        <v>66</v>
      </c>
      <c r="I855" s="12">
        <f t="shared" ref="I855:AA855" si="1233">SUM(I856,I858,I860,I862,I863)</f>
        <v>740000</v>
      </c>
      <c r="J855" s="12">
        <f t="shared" si="1233"/>
        <v>0</v>
      </c>
      <c r="K855" s="12">
        <f t="shared" si="1233"/>
        <v>0</v>
      </c>
      <c r="L855" s="12">
        <f t="shared" si="1233"/>
        <v>0</v>
      </c>
      <c r="M855" s="12">
        <f t="shared" si="1233"/>
        <v>0</v>
      </c>
      <c r="N855" s="12">
        <f t="shared" si="1233"/>
        <v>0</v>
      </c>
      <c r="O855" s="12">
        <f t="shared" ref="O855" si="1234">SUM(O856,O858,O860,O862,O863)</f>
        <v>740000</v>
      </c>
      <c r="P855" s="12">
        <f t="shared" si="1233"/>
        <v>0</v>
      </c>
      <c r="Q855" s="12">
        <f t="shared" si="1233"/>
        <v>0</v>
      </c>
      <c r="R855" s="12">
        <f t="shared" si="1233"/>
        <v>17000</v>
      </c>
      <c r="S855" s="12">
        <f t="shared" si="1233"/>
        <v>0</v>
      </c>
      <c r="T855" s="12">
        <f t="shared" si="1233"/>
        <v>0</v>
      </c>
      <c r="U855" s="12">
        <f t="shared" si="1233"/>
        <v>0</v>
      </c>
      <c r="V855" s="12">
        <f t="shared" si="1233"/>
        <v>0</v>
      </c>
      <c r="W855" s="12">
        <f t="shared" si="1233"/>
        <v>0</v>
      </c>
      <c r="X855" s="12">
        <f t="shared" si="1233"/>
        <v>0</v>
      </c>
      <c r="Y855" s="12">
        <f t="shared" si="1233"/>
        <v>0</v>
      </c>
      <c r="Z855" s="12">
        <f t="shared" si="1233"/>
        <v>0</v>
      </c>
      <c r="AA855" s="12">
        <f t="shared" si="1233"/>
        <v>0</v>
      </c>
      <c r="AB855" s="12">
        <v>17000</v>
      </c>
      <c r="AC855" s="12">
        <v>723000</v>
      </c>
      <c r="AD855" s="12">
        <f t="shared" ref="AD855:AV855" si="1235">SUM(AD856,AD858,AD860,AD862,AD863)</f>
        <v>0</v>
      </c>
      <c r="AE855" s="12">
        <f t="shared" si="1235"/>
        <v>0</v>
      </c>
      <c r="AF855" s="12">
        <f t="shared" si="1235"/>
        <v>0</v>
      </c>
      <c r="AG855" s="12">
        <f t="shared" si="1235"/>
        <v>0</v>
      </c>
      <c r="AH855" s="12">
        <f t="shared" si="1235"/>
        <v>0</v>
      </c>
      <c r="AI855" s="12">
        <f t="shared" si="1235"/>
        <v>0</v>
      </c>
      <c r="AJ855" s="12">
        <f t="shared" ref="AJ855" si="1236">SUM(AJ856,AJ858,AJ860,AJ862,AJ863)</f>
        <v>0</v>
      </c>
      <c r="AK855" s="12">
        <f t="shared" si="1235"/>
        <v>0</v>
      </c>
      <c r="AL855" s="12">
        <f t="shared" si="1235"/>
        <v>0</v>
      </c>
      <c r="AM855" s="12">
        <f t="shared" si="1235"/>
        <v>0</v>
      </c>
      <c r="AN855" s="12">
        <f t="shared" si="1235"/>
        <v>0</v>
      </c>
      <c r="AO855" s="12">
        <f t="shared" si="1235"/>
        <v>0</v>
      </c>
      <c r="AP855" s="12">
        <f t="shared" si="1235"/>
        <v>0</v>
      </c>
      <c r="AQ855" s="12">
        <f t="shared" si="1235"/>
        <v>0</v>
      </c>
      <c r="AR855" s="12">
        <f t="shared" si="1235"/>
        <v>0</v>
      </c>
      <c r="AS855" s="12">
        <f t="shared" si="1235"/>
        <v>0</v>
      </c>
      <c r="AT855" s="12">
        <f t="shared" si="1235"/>
        <v>0</v>
      </c>
      <c r="AU855" s="12">
        <f t="shared" si="1235"/>
        <v>0</v>
      </c>
      <c r="AV855" s="12">
        <f t="shared" si="1235"/>
        <v>0</v>
      </c>
      <c r="AW855" s="12">
        <v>0</v>
      </c>
      <c r="AX855" s="12">
        <v>0</v>
      </c>
      <c r="AY855" s="12">
        <f t="shared" ref="AY855:BQ855" si="1237">SUM(AY856,AY858,AY860,AY862,AY863)</f>
        <v>0</v>
      </c>
      <c r="AZ855" s="12">
        <f t="shared" si="1237"/>
        <v>0</v>
      </c>
      <c r="BA855" s="12">
        <f t="shared" si="1237"/>
        <v>0</v>
      </c>
      <c r="BB855" s="12">
        <f t="shared" si="1237"/>
        <v>0</v>
      </c>
      <c r="BC855" s="12">
        <f t="shared" si="1237"/>
        <v>0</v>
      </c>
      <c r="BD855" s="12">
        <f t="shared" si="1237"/>
        <v>0</v>
      </c>
      <c r="BE855" s="12">
        <f t="shared" ref="BE855" si="1238">SUM(BE856,BE858,BE860,BE862,BE863)</f>
        <v>0</v>
      </c>
      <c r="BF855" s="12">
        <f t="shared" si="1237"/>
        <v>0</v>
      </c>
      <c r="BG855" s="12">
        <f t="shared" si="1237"/>
        <v>0</v>
      </c>
      <c r="BH855" s="12">
        <f t="shared" si="1237"/>
        <v>0</v>
      </c>
      <c r="BI855" s="12">
        <f t="shared" si="1237"/>
        <v>0</v>
      </c>
      <c r="BJ855" s="12">
        <f t="shared" si="1237"/>
        <v>0</v>
      </c>
      <c r="BK855" s="12">
        <f t="shared" si="1237"/>
        <v>0</v>
      </c>
      <c r="BL855" s="12">
        <f t="shared" si="1237"/>
        <v>0</v>
      </c>
      <c r="BM855" s="12">
        <f t="shared" si="1237"/>
        <v>0</v>
      </c>
      <c r="BN855" s="12">
        <f t="shared" si="1237"/>
        <v>0</v>
      </c>
      <c r="BO855" s="12">
        <f t="shared" si="1237"/>
        <v>0</v>
      </c>
      <c r="BP855" s="12">
        <f t="shared" si="1237"/>
        <v>0</v>
      </c>
      <c r="BQ855" s="12">
        <f t="shared" si="1237"/>
        <v>0</v>
      </c>
      <c r="BR855" s="12">
        <v>0</v>
      </c>
      <c r="BS855" s="12">
        <v>0</v>
      </c>
    </row>
    <row r="856" spans="1:71" x14ac:dyDescent="0.25">
      <c r="A856" s="1" t="s">
        <v>231</v>
      </c>
      <c r="B856" s="1" t="s">
        <v>75</v>
      </c>
      <c r="C856" s="1" t="s">
        <v>15</v>
      </c>
      <c r="D856" s="68" t="s">
        <v>401</v>
      </c>
      <c r="E856" s="68" t="s">
        <v>438</v>
      </c>
      <c r="F856" s="65" t="s">
        <v>1</v>
      </c>
      <c r="G856" s="13" t="s">
        <v>1</v>
      </c>
      <c r="H856" s="2" t="s">
        <v>439</v>
      </c>
      <c r="I856" s="12">
        <f t="shared" ref="I856:AA856" si="1239">SUM(I857)</f>
        <v>0</v>
      </c>
      <c r="J856" s="12">
        <f t="shared" si="1239"/>
        <v>0</v>
      </c>
      <c r="K856" s="12">
        <f t="shared" si="1239"/>
        <v>0</v>
      </c>
      <c r="L856" s="12">
        <f t="shared" si="1239"/>
        <v>0</v>
      </c>
      <c r="M856" s="12">
        <f t="shared" si="1239"/>
        <v>0</v>
      </c>
      <c r="N856" s="12">
        <f t="shared" si="1239"/>
        <v>0</v>
      </c>
      <c r="O856" s="12">
        <f t="shared" si="1239"/>
        <v>0</v>
      </c>
      <c r="P856" s="12">
        <f t="shared" si="1239"/>
        <v>0</v>
      </c>
      <c r="Q856" s="12">
        <f t="shared" si="1239"/>
        <v>0</v>
      </c>
      <c r="R856" s="12">
        <f t="shared" si="1239"/>
        <v>0</v>
      </c>
      <c r="S856" s="12">
        <f t="shared" si="1239"/>
        <v>0</v>
      </c>
      <c r="T856" s="12">
        <f t="shared" si="1239"/>
        <v>0</v>
      </c>
      <c r="U856" s="12">
        <f t="shared" si="1239"/>
        <v>0</v>
      </c>
      <c r="V856" s="12">
        <f t="shared" si="1239"/>
        <v>0</v>
      </c>
      <c r="W856" s="12">
        <f t="shared" si="1239"/>
        <v>0</v>
      </c>
      <c r="X856" s="12">
        <f t="shared" si="1239"/>
        <v>0</v>
      </c>
      <c r="Y856" s="12">
        <f t="shared" si="1239"/>
        <v>0</v>
      </c>
      <c r="Z856" s="12">
        <f t="shared" si="1239"/>
        <v>0</v>
      </c>
      <c r="AA856" s="12">
        <f t="shared" si="1239"/>
        <v>0</v>
      </c>
      <c r="AB856" s="12">
        <v>0</v>
      </c>
      <c r="AC856" s="12">
        <v>0</v>
      </c>
      <c r="AD856" s="12">
        <f t="shared" ref="AD856:AV856" si="1240">SUM(AD857)</f>
        <v>0</v>
      </c>
      <c r="AE856" s="12">
        <f t="shared" si="1240"/>
        <v>0</v>
      </c>
      <c r="AF856" s="12">
        <f t="shared" si="1240"/>
        <v>0</v>
      </c>
      <c r="AG856" s="12">
        <f t="shared" si="1240"/>
        <v>0</v>
      </c>
      <c r="AH856" s="12">
        <f t="shared" si="1240"/>
        <v>0</v>
      </c>
      <c r="AI856" s="12">
        <f t="shared" si="1240"/>
        <v>0</v>
      </c>
      <c r="AJ856" s="12">
        <f t="shared" si="1240"/>
        <v>0</v>
      </c>
      <c r="AK856" s="12">
        <f t="shared" si="1240"/>
        <v>0</v>
      </c>
      <c r="AL856" s="12">
        <f t="shared" si="1240"/>
        <v>0</v>
      </c>
      <c r="AM856" s="12">
        <f t="shared" si="1240"/>
        <v>0</v>
      </c>
      <c r="AN856" s="12">
        <f t="shared" si="1240"/>
        <v>0</v>
      </c>
      <c r="AO856" s="12">
        <f t="shared" si="1240"/>
        <v>0</v>
      </c>
      <c r="AP856" s="12">
        <f t="shared" si="1240"/>
        <v>0</v>
      </c>
      <c r="AQ856" s="12">
        <f t="shared" si="1240"/>
        <v>0</v>
      </c>
      <c r="AR856" s="12">
        <f t="shared" si="1240"/>
        <v>0</v>
      </c>
      <c r="AS856" s="12">
        <f t="shared" si="1240"/>
        <v>0</v>
      </c>
      <c r="AT856" s="12">
        <f t="shared" si="1240"/>
        <v>0</v>
      </c>
      <c r="AU856" s="12">
        <f t="shared" si="1240"/>
        <v>0</v>
      </c>
      <c r="AV856" s="12">
        <f t="shared" si="1240"/>
        <v>0</v>
      </c>
      <c r="AW856" s="12">
        <v>0</v>
      </c>
      <c r="AX856" s="12">
        <v>0</v>
      </c>
      <c r="AY856" s="12">
        <f t="shared" ref="AY856:BQ856" si="1241">SUM(AY857)</f>
        <v>0</v>
      </c>
      <c r="AZ856" s="12">
        <f t="shared" si="1241"/>
        <v>0</v>
      </c>
      <c r="BA856" s="12">
        <f t="shared" si="1241"/>
        <v>0</v>
      </c>
      <c r="BB856" s="12">
        <f t="shared" si="1241"/>
        <v>0</v>
      </c>
      <c r="BC856" s="12">
        <f t="shared" si="1241"/>
        <v>0</v>
      </c>
      <c r="BD856" s="12">
        <f t="shared" si="1241"/>
        <v>0</v>
      </c>
      <c r="BE856" s="12">
        <f t="shared" si="1241"/>
        <v>0</v>
      </c>
      <c r="BF856" s="12">
        <f t="shared" si="1241"/>
        <v>0</v>
      </c>
      <c r="BG856" s="12">
        <f t="shared" si="1241"/>
        <v>0</v>
      </c>
      <c r="BH856" s="12">
        <f t="shared" si="1241"/>
        <v>0</v>
      </c>
      <c r="BI856" s="12">
        <f t="shared" si="1241"/>
        <v>0</v>
      </c>
      <c r="BJ856" s="12">
        <f t="shared" si="1241"/>
        <v>0</v>
      </c>
      <c r="BK856" s="12">
        <f t="shared" si="1241"/>
        <v>0</v>
      </c>
      <c r="BL856" s="12">
        <f t="shared" si="1241"/>
        <v>0</v>
      </c>
      <c r="BM856" s="12">
        <f t="shared" si="1241"/>
        <v>0</v>
      </c>
      <c r="BN856" s="12">
        <f t="shared" si="1241"/>
        <v>0</v>
      </c>
      <c r="BO856" s="12">
        <f t="shared" si="1241"/>
        <v>0</v>
      </c>
      <c r="BP856" s="12">
        <f t="shared" si="1241"/>
        <v>0</v>
      </c>
      <c r="BQ856" s="12">
        <f t="shared" si="1241"/>
        <v>0</v>
      </c>
      <c r="BR856" s="12">
        <v>0</v>
      </c>
      <c r="BS856" s="12">
        <v>0</v>
      </c>
    </row>
    <row r="857" spans="1:71" x14ac:dyDescent="0.25">
      <c r="A857" s="4" t="s">
        <v>231</v>
      </c>
      <c r="B857" s="4" t="s">
        <v>75</v>
      </c>
      <c r="C857" s="4" t="s">
        <v>15</v>
      </c>
      <c r="D857" s="65" t="s">
        <v>401</v>
      </c>
      <c r="E857" s="75">
        <v>8211</v>
      </c>
      <c r="F857" s="65" t="s">
        <v>440</v>
      </c>
      <c r="G857" s="60" t="s">
        <v>1891</v>
      </c>
      <c r="H857" s="13" t="s">
        <v>441</v>
      </c>
      <c r="I857" s="14">
        <v>0</v>
      </c>
      <c r="J857" s="14"/>
      <c r="K857" s="14"/>
      <c r="L857" s="14"/>
      <c r="M857" s="14"/>
      <c r="N857" s="14"/>
      <c r="O857" s="14">
        <f t="shared" si="1215"/>
        <v>0</v>
      </c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>
        <v>0</v>
      </c>
      <c r="AC857" s="14">
        <v>0</v>
      </c>
      <c r="AD857" s="14">
        <v>0</v>
      </c>
      <c r="AE857" s="14"/>
      <c r="AF857" s="14"/>
      <c r="AG857" s="14"/>
      <c r="AH857" s="14"/>
      <c r="AI857" s="14"/>
      <c r="AJ857" s="14">
        <f t="shared" si="1216"/>
        <v>0</v>
      </c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>
        <v>0</v>
      </c>
      <c r="AX857" s="14">
        <v>0</v>
      </c>
      <c r="AY857" s="14">
        <v>0</v>
      </c>
      <c r="AZ857" s="14"/>
      <c r="BA857" s="14"/>
      <c r="BB857" s="14"/>
      <c r="BC857" s="14"/>
      <c r="BD857" s="14"/>
      <c r="BE857" s="14">
        <f t="shared" si="1217"/>
        <v>0</v>
      </c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>
        <v>0</v>
      </c>
      <c r="BS857" s="14">
        <v>0</v>
      </c>
    </row>
    <row r="858" spans="1:71" x14ac:dyDescent="0.25">
      <c r="A858" s="1" t="s">
        <v>231</v>
      </c>
      <c r="B858" s="1" t="s">
        <v>75</v>
      </c>
      <c r="C858" s="1" t="s">
        <v>15</v>
      </c>
      <c r="D858" s="68" t="s">
        <v>401</v>
      </c>
      <c r="E858" s="68" t="s">
        <v>442</v>
      </c>
      <c r="F858" s="65" t="s">
        <v>1</v>
      </c>
      <c r="G858" s="13" t="s">
        <v>1</v>
      </c>
      <c r="H858" s="2" t="s">
        <v>443</v>
      </c>
      <c r="I858" s="12">
        <f t="shared" ref="I858:AA858" si="1242">SUM(I859)</f>
        <v>130000</v>
      </c>
      <c r="J858" s="12">
        <f t="shared" si="1242"/>
        <v>0</v>
      </c>
      <c r="K858" s="12">
        <f t="shared" si="1242"/>
        <v>0</v>
      </c>
      <c r="L858" s="12">
        <f t="shared" si="1242"/>
        <v>0</v>
      </c>
      <c r="M858" s="12">
        <f t="shared" si="1242"/>
        <v>0</v>
      </c>
      <c r="N858" s="12">
        <f t="shared" si="1242"/>
        <v>0</v>
      </c>
      <c r="O858" s="12">
        <f t="shared" si="1242"/>
        <v>130000</v>
      </c>
      <c r="P858" s="12">
        <f t="shared" si="1242"/>
        <v>0</v>
      </c>
      <c r="Q858" s="12">
        <f t="shared" si="1242"/>
        <v>0</v>
      </c>
      <c r="R858" s="12">
        <f t="shared" si="1242"/>
        <v>0</v>
      </c>
      <c r="S858" s="12">
        <f t="shared" si="1242"/>
        <v>0</v>
      </c>
      <c r="T858" s="12">
        <f t="shared" si="1242"/>
        <v>0</v>
      </c>
      <c r="U858" s="12">
        <f t="shared" si="1242"/>
        <v>0</v>
      </c>
      <c r="V858" s="12">
        <f t="shared" si="1242"/>
        <v>0</v>
      </c>
      <c r="W858" s="12">
        <f t="shared" si="1242"/>
        <v>0</v>
      </c>
      <c r="X858" s="12">
        <f t="shared" si="1242"/>
        <v>0</v>
      </c>
      <c r="Y858" s="12">
        <f t="shared" si="1242"/>
        <v>0</v>
      </c>
      <c r="Z858" s="12">
        <f t="shared" si="1242"/>
        <v>0</v>
      </c>
      <c r="AA858" s="12">
        <f t="shared" si="1242"/>
        <v>0</v>
      </c>
      <c r="AB858" s="12">
        <v>0</v>
      </c>
      <c r="AC858" s="12">
        <v>130000</v>
      </c>
      <c r="AD858" s="12">
        <f t="shared" ref="AD858:AV858" si="1243">SUM(AD859)</f>
        <v>0</v>
      </c>
      <c r="AE858" s="12">
        <f t="shared" si="1243"/>
        <v>0</v>
      </c>
      <c r="AF858" s="12">
        <f t="shared" si="1243"/>
        <v>0</v>
      </c>
      <c r="AG858" s="12">
        <f t="shared" si="1243"/>
        <v>0</v>
      </c>
      <c r="AH858" s="12">
        <f t="shared" si="1243"/>
        <v>0</v>
      </c>
      <c r="AI858" s="12">
        <f t="shared" si="1243"/>
        <v>0</v>
      </c>
      <c r="AJ858" s="12">
        <f t="shared" si="1243"/>
        <v>0</v>
      </c>
      <c r="AK858" s="12">
        <f t="shared" si="1243"/>
        <v>0</v>
      </c>
      <c r="AL858" s="12">
        <f t="shared" si="1243"/>
        <v>0</v>
      </c>
      <c r="AM858" s="12">
        <f t="shared" si="1243"/>
        <v>0</v>
      </c>
      <c r="AN858" s="12">
        <f t="shared" si="1243"/>
        <v>0</v>
      </c>
      <c r="AO858" s="12">
        <f t="shared" si="1243"/>
        <v>0</v>
      </c>
      <c r="AP858" s="12">
        <f t="shared" si="1243"/>
        <v>0</v>
      </c>
      <c r="AQ858" s="12">
        <f t="shared" si="1243"/>
        <v>0</v>
      </c>
      <c r="AR858" s="12">
        <f t="shared" si="1243"/>
        <v>0</v>
      </c>
      <c r="AS858" s="12">
        <f t="shared" si="1243"/>
        <v>0</v>
      </c>
      <c r="AT858" s="12">
        <f t="shared" si="1243"/>
        <v>0</v>
      </c>
      <c r="AU858" s="12">
        <f t="shared" si="1243"/>
        <v>0</v>
      </c>
      <c r="AV858" s="12">
        <f t="shared" si="1243"/>
        <v>0</v>
      </c>
      <c r="AW858" s="12">
        <v>0</v>
      </c>
      <c r="AX858" s="12">
        <v>0</v>
      </c>
      <c r="AY858" s="12">
        <f t="shared" ref="AY858:BQ858" si="1244">SUM(AY859)</f>
        <v>0</v>
      </c>
      <c r="AZ858" s="12">
        <f t="shared" si="1244"/>
        <v>0</v>
      </c>
      <c r="BA858" s="12">
        <f t="shared" si="1244"/>
        <v>0</v>
      </c>
      <c r="BB858" s="12">
        <f t="shared" si="1244"/>
        <v>0</v>
      </c>
      <c r="BC858" s="12">
        <f t="shared" si="1244"/>
        <v>0</v>
      </c>
      <c r="BD858" s="12">
        <f t="shared" si="1244"/>
        <v>0</v>
      </c>
      <c r="BE858" s="12">
        <f t="shared" si="1244"/>
        <v>0</v>
      </c>
      <c r="BF858" s="12">
        <f t="shared" si="1244"/>
        <v>0</v>
      </c>
      <c r="BG858" s="12">
        <f t="shared" si="1244"/>
        <v>0</v>
      </c>
      <c r="BH858" s="12">
        <f t="shared" si="1244"/>
        <v>0</v>
      </c>
      <c r="BI858" s="12">
        <f t="shared" si="1244"/>
        <v>0</v>
      </c>
      <c r="BJ858" s="12">
        <f t="shared" si="1244"/>
        <v>0</v>
      </c>
      <c r="BK858" s="12">
        <f t="shared" si="1244"/>
        <v>0</v>
      </c>
      <c r="BL858" s="12">
        <f t="shared" si="1244"/>
        <v>0</v>
      </c>
      <c r="BM858" s="12">
        <f t="shared" si="1244"/>
        <v>0</v>
      </c>
      <c r="BN858" s="12">
        <f t="shared" si="1244"/>
        <v>0</v>
      </c>
      <c r="BO858" s="12">
        <f t="shared" si="1244"/>
        <v>0</v>
      </c>
      <c r="BP858" s="12">
        <f t="shared" si="1244"/>
        <v>0</v>
      </c>
      <c r="BQ858" s="12">
        <f t="shared" si="1244"/>
        <v>0</v>
      </c>
      <c r="BR858" s="12">
        <v>0</v>
      </c>
      <c r="BS858" s="12">
        <v>0</v>
      </c>
    </row>
    <row r="859" spans="1:71" x14ac:dyDescent="0.25">
      <c r="A859" s="4" t="s">
        <v>231</v>
      </c>
      <c r="B859" s="4" t="s">
        <v>75</v>
      </c>
      <c r="C859" s="4" t="s">
        <v>15</v>
      </c>
      <c r="D859" s="65" t="s">
        <v>401</v>
      </c>
      <c r="E859" s="75">
        <v>8212</v>
      </c>
      <c r="F859" s="65" t="s">
        <v>444</v>
      </c>
      <c r="G859" s="60" t="s">
        <v>1891</v>
      </c>
      <c r="H859" s="13" t="s">
        <v>445</v>
      </c>
      <c r="I859" s="14">
        <v>130000</v>
      </c>
      <c r="J859" s="14"/>
      <c r="K859" s="14"/>
      <c r="L859" s="14"/>
      <c r="M859" s="14"/>
      <c r="N859" s="14"/>
      <c r="O859" s="14">
        <f t="shared" si="1215"/>
        <v>130000</v>
      </c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>
        <v>0</v>
      </c>
      <c r="AC859" s="14">
        <v>130000</v>
      </c>
      <c r="AD859" s="14">
        <v>0</v>
      </c>
      <c r="AE859" s="14"/>
      <c r="AF859" s="14"/>
      <c r="AG859" s="14"/>
      <c r="AH859" s="14"/>
      <c r="AI859" s="14"/>
      <c r="AJ859" s="14">
        <f t="shared" si="1216"/>
        <v>0</v>
      </c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>
        <v>0</v>
      </c>
      <c r="AX859" s="14">
        <v>0</v>
      </c>
      <c r="AY859" s="14">
        <v>0</v>
      </c>
      <c r="AZ859" s="14"/>
      <c r="BA859" s="14"/>
      <c r="BB859" s="14"/>
      <c r="BC859" s="14"/>
      <c r="BD859" s="14"/>
      <c r="BE859" s="14">
        <f t="shared" si="1217"/>
        <v>0</v>
      </c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>
        <v>0</v>
      </c>
      <c r="BS859" s="14">
        <v>0</v>
      </c>
    </row>
    <row r="860" spans="1:71" x14ac:dyDescent="0.25">
      <c r="A860" s="1" t="s">
        <v>231</v>
      </c>
      <c r="B860" s="1" t="s">
        <v>75</v>
      </c>
      <c r="C860" s="1" t="s">
        <v>15</v>
      </c>
      <c r="D860" s="68" t="s">
        <v>401</v>
      </c>
      <c r="E860" s="68" t="s">
        <v>67</v>
      </c>
      <c r="F860" s="65" t="s">
        <v>1</v>
      </c>
      <c r="G860" s="13" t="s">
        <v>1</v>
      </c>
      <c r="H860" s="2" t="s">
        <v>68</v>
      </c>
      <c r="I860" s="12">
        <f t="shared" ref="I860:AA860" si="1245">SUM(I861)</f>
        <v>230000</v>
      </c>
      <c r="J860" s="12">
        <f t="shared" si="1245"/>
        <v>0</v>
      </c>
      <c r="K860" s="12">
        <f t="shared" si="1245"/>
        <v>0</v>
      </c>
      <c r="L860" s="12">
        <f t="shared" si="1245"/>
        <v>0</v>
      </c>
      <c r="M860" s="12">
        <f t="shared" si="1245"/>
        <v>0</v>
      </c>
      <c r="N860" s="12">
        <f t="shared" si="1245"/>
        <v>0</v>
      </c>
      <c r="O860" s="12">
        <f t="shared" si="1245"/>
        <v>230000</v>
      </c>
      <c r="P860" s="12">
        <f t="shared" si="1245"/>
        <v>0</v>
      </c>
      <c r="Q860" s="12">
        <f t="shared" si="1245"/>
        <v>0</v>
      </c>
      <c r="R860" s="12">
        <f t="shared" si="1245"/>
        <v>0</v>
      </c>
      <c r="S860" s="12">
        <f t="shared" si="1245"/>
        <v>0</v>
      </c>
      <c r="T860" s="12">
        <f t="shared" si="1245"/>
        <v>0</v>
      </c>
      <c r="U860" s="12">
        <f t="shared" si="1245"/>
        <v>0</v>
      </c>
      <c r="V860" s="12">
        <f t="shared" si="1245"/>
        <v>0</v>
      </c>
      <c r="W860" s="12">
        <f t="shared" si="1245"/>
        <v>0</v>
      </c>
      <c r="X860" s="12">
        <f t="shared" si="1245"/>
        <v>0</v>
      </c>
      <c r="Y860" s="12">
        <f t="shared" si="1245"/>
        <v>0</v>
      </c>
      <c r="Z860" s="12">
        <f t="shared" si="1245"/>
        <v>0</v>
      </c>
      <c r="AA860" s="12">
        <f t="shared" si="1245"/>
        <v>0</v>
      </c>
      <c r="AB860" s="12">
        <v>0</v>
      </c>
      <c r="AC860" s="12">
        <v>230000</v>
      </c>
      <c r="AD860" s="12">
        <f t="shared" ref="AD860:AV860" si="1246">SUM(AD861)</f>
        <v>0</v>
      </c>
      <c r="AE860" s="12">
        <f t="shared" si="1246"/>
        <v>0</v>
      </c>
      <c r="AF860" s="12">
        <f t="shared" si="1246"/>
        <v>0</v>
      </c>
      <c r="AG860" s="12">
        <f t="shared" si="1246"/>
        <v>0</v>
      </c>
      <c r="AH860" s="12">
        <f t="shared" si="1246"/>
        <v>0</v>
      </c>
      <c r="AI860" s="12">
        <f t="shared" si="1246"/>
        <v>0</v>
      </c>
      <c r="AJ860" s="12">
        <f t="shared" si="1246"/>
        <v>0</v>
      </c>
      <c r="AK860" s="12">
        <f t="shared" si="1246"/>
        <v>0</v>
      </c>
      <c r="AL860" s="12">
        <f t="shared" si="1246"/>
        <v>0</v>
      </c>
      <c r="AM860" s="12">
        <f t="shared" si="1246"/>
        <v>0</v>
      </c>
      <c r="AN860" s="12">
        <f t="shared" si="1246"/>
        <v>0</v>
      </c>
      <c r="AO860" s="12">
        <f t="shared" si="1246"/>
        <v>0</v>
      </c>
      <c r="AP860" s="12">
        <f t="shared" si="1246"/>
        <v>0</v>
      </c>
      <c r="AQ860" s="12">
        <f t="shared" si="1246"/>
        <v>0</v>
      </c>
      <c r="AR860" s="12">
        <f t="shared" si="1246"/>
        <v>0</v>
      </c>
      <c r="AS860" s="12">
        <f t="shared" si="1246"/>
        <v>0</v>
      </c>
      <c r="AT860" s="12">
        <f t="shared" si="1246"/>
        <v>0</v>
      </c>
      <c r="AU860" s="12">
        <f t="shared" si="1246"/>
        <v>0</v>
      </c>
      <c r="AV860" s="12">
        <f t="shared" si="1246"/>
        <v>0</v>
      </c>
      <c r="AW860" s="12">
        <v>0</v>
      </c>
      <c r="AX860" s="12">
        <v>0</v>
      </c>
      <c r="AY860" s="12">
        <f t="shared" ref="AY860:BQ860" si="1247">SUM(AY861)</f>
        <v>0</v>
      </c>
      <c r="AZ860" s="12">
        <f t="shared" si="1247"/>
        <v>0</v>
      </c>
      <c r="BA860" s="12">
        <f t="shared" si="1247"/>
        <v>0</v>
      </c>
      <c r="BB860" s="12">
        <f t="shared" si="1247"/>
        <v>0</v>
      </c>
      <c r="BC860" s="12">
        <f t="shared" si="1247"/>
        <v>0</v>
      </c>
      <c r="BD860" s="12">
        <f t="shared" si="1247"/>
        <v>0</v>
      </c>
      <c r="BE860" s="12">
        <f t="shared" si="1247"/>
        <v>0</v>
      </c>
      <c r="BF860" s="12">
        <f t="shared" si="1247"/>
        <v>0</v>
      </c>
      <c r="BG860" s="12">
        <f t="shared" si="1247"/>
        <v>0</v>
      </c>
      <c r="BH860" s="12">
        <f t="shared" si="1247"/>
        <v>0</v>
      </c>
      <c r="BI860" s="12">
        <f t="shared" si="1247"/>
        <v>0</v>
      </c>
      <c r="BJ860" s="12">
        <f t="shared" si="1247"/>
        <v>0</v>
      </c>
      <c r="BK860" s="12">
        <f t="shared" si="1247"/>
        <v>0</v>
      </c>
      <c r="BL860" s="12">
        <f t="shared" si="1247"/>
        <v>0</v>
      </c>
      <c r="BM860" s="12">
        <f t="shared" si="1247"/>
        <v>0</v>
      </c>
      <c r="BN860" s="12">
        <f t="shared" si="1247"/>
        <v>0</v>
      </c>
      <c r="BO860" s="12">
        <f t="shared" si="1247"/>
        <v>0</v>
      </c>
      <c r="BP860" s="12">
        <f t="shared" si="1247"/>
        <v>0</v>
      </c>
      <c r="BQ860" s="12">
        <f t="shared" si="1247"/>
        <v>0</v>
      </c>
      <c r="BR860" s="12">
        <v>0</v>
      </c>
      <c r="BS860" s="12">
        <v>0</v>
      </c>
    </row>
    <row r="861" spans="1:71" x14ac:dyDescent="0.25">
      <c r="A861" s="4" t="s">
        <v>231</v>
      </c>
      <c r="B861" s="4" t="s">
        <v>75</v>
      </c>
      <c r="C861" s="4" t="s">
        <v>15</v>
      </c>
      <c r="D861" s="65" t="s">
        <v>401</v>
      </c>
      <c r="E861" s="75">
        <v>8213</v>
      </c>
      <c r="F861" s="65" t="s">
        <v>446</v>
      </c>
      <c r="G861" s="60" t="s">
        <v>1891</v>
      </c>
      <c r="H861" s="13" t="s">
        <v>447</v>
      </c>
      <c r="I861" s="14">
        <v>230000</v>
      </c>
      <c r="J861" s="14"/>
      <c r="K861" s="14"/>
      <c r="L861" s="14"/>
      <c r="M861" s="14"/>
      <c r="N861" s="14"/>
      <c r="O861" s="14">
        <f t="shared" si="1215"/>
        <v>230000</v>
      </c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>
        <v>0</v>
      </c>
      <c r="AC861" s="14">
        <v>230000</v>
      </c>
      <c r="AD861" s="14">
        <v>0</v>
      </c>
      <c r="AE861" s="14"/>
      <c r="AF861" s="14"/>
      <c r="AG861" s="14"/>
      <c r="AH861" s="14"/>
      <c r="AI861" s="14"/>
      <c r="AJ861" s="14">
        <f t="shared" si="1216"/>
        <v>0</v>
      </c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>
        <v>0</v>
      </c>
      <c r="AX861" s="14">
        <v>0</v>
      </c>
      <c r="AY861" s="14">
        <v>0</v>
      </c>
      <c r="AZ861" s="14"/>
      <c r="BA861" s="14"/>
      <c r="BB861" s="14"/>
      <c r="BC861" s="14"/>
      <c r="BD861" s="14"/>
      <c r="BE861" s="14">
        <f t="shared" si="1217"/>
        <v>0</v>
      </c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>
        <v>0</v>
      </c>
      <c r="BS861" s="14">
        <v>0</v>
      </c>
    </row>
    <row r="862" spans="1:71" x14ac:dyDescent="0.25">
      <c r="A862" s="4" t="s">
        <v>231</v>
      </c>
      <c r="B862" s="4" t="s">
        <v>75</v>
      </c>
      <c r="C862" s="4" t="s">
        <v>15</v>
      </c>
      <c r="D862" s="65" t="s">
        <v>401</v>
      </c>
      <c r="E862" s="75">
        <v>8215</v>
      </c>
      <c r="F862" s="65"/>
      <c r="G862" s="60" t="s">
        <v>1891</v>
      </c>
      <c r="H862" s="13" t="s">
        <v>170</v>
      </c>
      <c r="I862" s="14">
        <v>180000</v>
      </c>
      <c r="J862" s="14"/>
      <c r="K862" s="14"/>
      <c r="L862" s="14"/>
      <c r="M862" s="14"/>
      <c r="N862" s="14"/>
      <c r="O862" s="14">
        <f t="shared" si="1215"/>
        <v>180000</v>
      </c>
      <c r="P862" s="14"/>
      <c r="Q862" s="14"/>
      <c r="R862" s="14">
        <v>17000</v>
      </c>
      <c r="S862" s="14"/>
      <c r="T862" s="14"/>
      <c r="U862" s="14"/>
      <c r="V862" s="14"/>
      <c r="W862" s="14"/>
      <c r="X862" s="14"/>
      <c r="Y862" s="14"/>
      <c r="Z862" s="14"/>
      <c r="AA862" s="14"/>
      <c r="AB862" s="14">
        <v>17000</v>
      </c>
      <c r="AC862" s="14">
        <v>163000</v>
      </c>
      <c r="AD862" s="14">
        <v>0</v>
      </c>
      <c r="AE862" s="14"/>
      <c r="AF862" s="14"/>
      <c r="AG862" s="14"/>
      <c r="AH862" s="14"/>
      <c r="AI862" s="14"/>
      <c r="AJ862" s="14">
        <f t="shared" si="1216"/>
        <v>0</v>
      </c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>
        <v>0</v>
      </c>
      <c r="AX862" s="14">
        <v>0</v>
      </c>
      <c r="AY862" s="14">
        <v>0</v>
      </c>
      <c r="AZ862" s="14"/>
      <c r="BA862" s="14"/>
      <c r="BB862" s="14"/>
      <c r="BC862" s="14"/>
      <c r="BD862" s="14"/>
      <c r="BE862" s="14">
        <f t="shared" si="1217"/>
        <v>0</v>
      </c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>
        <v>0</v>
      </c>
      <c r="BS862" s="14">
        <v>0</v>
      </c>
    </row>
    <row r="863" spans="1:71" x14ac:dyDescent="0.25">
      <c r="A863" s="1" t="s">
        <v>231</v>
      </c>
      <c r="B863" s="1" t="s">
        <v>75</v>
      </c>
      <c r="C863" s="1" t="s">
        <v>15</v>
      </c>
      <c r="D863" s="68" t="s">
        <v>401</v>
      </c>
      <c r="E863" s="68" t="s">
        <v>305</v>
      </c>
      <c r="F863" s="65" t="s">
        <v>1</v>
      </c>
      <c r="G863" s="13" t="s">
        <v>1</v>
      </c>
      <c r="H863" s="2" t="s">
        <v>306</v>
      </c>
      <c r="I863" s="12">
        <f t="shared" ref="I863:AA863" si="1248">SUM(I864)</f>
        <v>200000</v>
      </c>
      <c r="J863" s="12">
        <f t="shared" si="1248"/>
        <v>0</v>
      </c>
      <c r="K863" s="12">
        <f t="shared" si="1248"/>
        <v>0</v>
      </c>
      <c r="L863" s="12">
        <f t="shared" si="1248"/>
        <v>0</v>
      </c>
      <c r="M863" s="12">
        <f t="shared" si="1248"/>
        <v>0</v>
      </c>
      <c r="N863" s="12">
        <f t="shared" si="1248"/>
        <v>0</v>
      </c>
      <c r="O863" s="12">
        <f t="shared" si="1248"/>
        <v>200000</v>
      </c>
      <c r="P863" s="12">
        <f t="shared" si="1248"/>
        <v>0</v>
      </c>
      <c r="Q863" s="12">
        <f t="shared" si="1248"/>
        <v>0</v>
      </c>
      <c r="R863" s="12">
        <f t="shared" si="1248"/>
        <v>0</v>
      </c>
      <c r="S863" s="12">
        <f t="shared" si="1248"/>
        <v>0</v>
      </c>
      <c r="T863" s="12">
        <f t="shared" si="1248"/>
        <v>0</v>
      </c>
      <c r="U863" s="12">
        <f t="shared" si="1248"/>
        <v>0</v>
      </c>
      <c r="V863" s="12">
        <f t="shared" si="1248"/>
        <v>0</v>
      </c>
      <c r="W863" s="12">
        <f t="shared" si="1248"/>
        <v>0</v>
      </c>
      <c r="X863" s="12">
        <f t="shared" si="1248"/>
        <v>0</v>
      </c>
      <c r="Y863" s="12">
        <f t="shared" si="1248"/>
        <v>0</v>
      </c>
      <c r="Z863" s="12">
        <f t="shared" si="1248"/>
        <v>0</v>
      </c>
      <c r="AA863" s="12">
        <f t="shared" si="1248"/>
        <v>0</v>
      </c>
      <c r="AB863" s="12">
        <v>0</v>
      </c>
      <c r="AC863" s="12">
        <v>200000</v>
      </c>
      <c r="AD863" s="12">
        <f t="shared" ref="AD863:AV863" si="1249">SUM(AD864)</f>
        <v>0</v>
      </c>
      <c r="AE863" s="12">
        <f t="shared" si="1249"/>
        <v>0</v>
      </c>
      <c r="AF863" s="12">
        <f t="shared" si="1249"/>
        <v>0</v>
      </c>
      <c r="AG863" s="12">
        <f t="shared" si="1249"/>
        <v>0</v>
      </c>
      <c r="AH863" s="12">
        <f t="shared" si="1249"/>
        <v>0</v>
      </c>
      <c r="AI863" s="12">
        <f t="shared" si="1249"/>
        <v>0</v>
      </c>
      <c r="AJ863" s="12">
        <f t="shared" si="1249"/>
        <v>0</v>
      </c>
      <c r="AK863" s="12">
        <f t="shared" si="1249"/>
        <v>0</v>
      </c>
      <c r="AL863" s="12">
        <f t="shared" si="1249"/>
        <v>0</v>
      </c>
      <c r="AM863" s="12">
        <f t="shared" si="1249"/>
        <v>0</v>
      </c>
      <c r="AN863" s="12">
        <f t="shared" si="1249"/>
        <v>0</v>
      </c>
      <c r="AO863" s="12">
        <f t="shared" si="1249"/>
        <v>0</v>
      </c>
      <c r="AP863" s="12">
        <f t="shared" si="1249"/>
        <v>0</v>
      </c>
      <c r="AQ863" s="12">
        <f t="shared" si="1249"/>
        <v>0</v>
      </c>
      <c r="AR863" s="12">
        <f t="shared" si="1249"/>
        <v>0</v>
      </c>
      <c r="AS863" s="12">
        <f t="shared" si="1249"/>
        <v>0</v>
      </c>
      <c r="AT863" s="12">
        <f t="shared" si="1249"/>
        <v>0</v>
      </c>
      <c r="AU863" s="12">
        <f t="shared" si="1249"/>
        <v>0</v>
      </c>
      <c r="AV863" s="12">
        <f t="shared" si="1249"/>
        <v>0</v>
      </c>
      <c r="AW863" s="12">
        <v>0</v>
      </c>
      <c r="AX863" s="12">
        <v>0</v>
      </c>
      <c r="AY863" s="12">
        <f t="shared" ref="AY863:BQ863" si="1250">SUM(AY864)</f>
        <v>0</v>
      </c>
      <c r="AZ863" s="12">
        <f t="shared" si="1250"/>
        <v>0</v>
      </c>
      <c r="BA863" s="12">
        <f t="shared" si="1250"/>
        <v>0</v>
      </c>
      <c r="BB863" s="12">
        <f t="shared" si="1250"/>
        <v>0</v>
      </c>
      <c r="BC863" s="12">
        <f t="shared" si="1250"/>
        <v>0</v>
      </c>
      <c r="BD863" s="12">
        <f t="shared" si="1250"/>
        <v>0</v>
      </c>
      <c r="BE863" s="12">
        <f t="shared" si="1250"/>
        <v>0</v>
      </c>
      <c r="BF863" s="12">
        <f t="shared" si="1250"/>
        <v>0</v>
      </c>
      <c r="BG863" s="12">
        <f t="shared" si="1250"/>
        <v>0</v>
      </c>
      <c r="BH863" s="12">
        <f t="shared" si="1250"/>
        <v>0</v>
      </c>
      <c r="BI863" s="12">
        <f t="shared" si="1250"/>
        <v>0</v>
      </c>
      <c r="BJ863" s="12">
        <f t="shared" si="1250"/>
        <v>0</v>
      </c>
      <c r="BK863" s="12">
        <f t="shared" si="1250"/>
        <v>0</v>
      </c>
      <c r="BL863" s="12">
        <f t="shared" si="1250"/>
        <v>0</v>
      </c>
      <c r="BM863" s="12">
        <f t="shared" si="1250"/>
        <v>0</v>
      </c>
      <c r="BN863" s="12">
        <f t="shared" si="1250"/>
        <v>0</v>
      </c>
      <c r="BO863" s="12">
        <f t="shared" si="1250"/>
        <v>0</v>
      </c>
      <c r="BP863" s="12">
        <f t="shared" si="1250"/>
        <v>0</v>
      </c>
      <c r="BQ863" s="12">
        <f t="shared" si="1250"/>
        <v>0</v>
      </c>
      <c r="BR863" s="12">
        <v>0</v>
      </c>
      <c r="BS863" s="12">
        <v>0</v>
      </c>
    </row>
    <row r="864" spans="1:71" ht="22.5" x14ac:dyDescent="0.25">
      <c r="A864" s="4" t="s">
        <v>231</v>
      </c>
      <c r="B864" s="4" t="s">
        <v>75</v>
      </c>
      <c r="C864" s="4" t="s">
        <v>15</v>
      </c>
      <c r="D864" s="68" t="s">
        <v>401</v>
      </c>
      <c r="E864" s="75">
        <v>8216</v>
      </c>
      <c r="F864" s="65" t="s">
        <v>448</v>
      </c>
      <c r="G864" s="60" t="s">
        <v>1891</v>
      </c>
      <c r="H864" s="13" t="s">
        <v>449</v>
      </c>
      <c r="I864" s="14">
        <v>200000</v>
      </c>
      <c r="J864" s="14"/>
      <c r="K864" s="14"/>
      <c r="L864" s="14"/>
      <c r="M864" s="14"/>
      <c r="N864" s="14"/>
      <c r="O864" s="14">
        <f t="shared" si="1215"/>
        <v>200000</v>
      </c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>
        <v>0</v>
      </c>
      <c r="AC864" s="14">
        <v>200000</v>
      </c>
      <c r="AD864" s="14">
        <v>0</v>
      </c>
      <c r="AE864" s="14"/>
      <c r="AF864" s="14"/>
      <c r="AG864" s="14"/>
      <c r="AH864" s="14"/>
      <c r="AI864" s="14"/>
      <c r="AJ864" s="14">
        <f t="shared" si="1216"/>
        <v>0</v>
      </c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>
        <v>0</v>
      </c>
      <c r="AX864" s="14">
        <v>0</v>
      </c>
      <c r="AY864" s="14">
        <v>0</v>
      </c>
      <c r="AZ864" s="14"/>
      <c r="BA864" s="14"/>
      <c r="BB864" s="14"/>
      <c r="BC864" s="14"/>
      <c r="BD864" s="14"/>
      <c r="BE864" s="14">
        <f t="shared" si="1217"/>
        <v>0</v>
      </c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>
        <v>0</v>
      </c>
      <c r="BS864" s="14">
        <v>0</v>
      </c>
    </row>
    <row r="865" spans="1:71" ht="22.5" x14ac:dyDescent="0.25">
      <c r="A865" s="13" t="s">
        <v>1</v>
      </c>
      <c r="B865" s="13" t="s">
        <v>1</v>
      </c>
      <c r="C865" s="13" t="s">
        <v>1</v>
      </c>
      <c r="D865" s="60" t="s">
        <v>1</v>
      </c>
      <c r="E865" s="60" t="s">
        <v>1</v>
      </c>
      <c r="F865" s="60" t="s">
        <v>1</v>
      </c>
      <c r="G865" s="13" t="s">
        <v>1</v>
      </c>
      <c r="H865" s="10" t="s">
        <v>450</v>
      </c>
      <c r="I865" s="11">
        <f t="shared" ref="I865:AA865" si="1251">SUM(I854,I849,I842,I808)</f>
        <v>1304000</v>
      </c>
      <c r="J865" s="11">
        <f t="shared" si="1251"/>
        <v>0</v>
      </c>
      <c r="K865" s="11">
        <f t="shared" si="1251"/>
        <v>0</v>
      </c>
      <c r="L865" s="11">
        <f t="shared" si="1251"/>
        <v>0</v>
      </c>
      <c r="M865" s="11">
        <f t="shared" si="1251"/>
        <v>0</v>
      </c>
      <c r="N865" s="11">
        <f t="shared" si="1251"/>
        <v>0</v>
      </c>
      <c r="O865" s="11">
        <f t="shared" si="1251"/>
        <v>1304000</v>
      </c>
      <c r="P865" s="11">
        <f t="shared" si="1251"/>
        <v>52000</v>
      </c>
      <c r="Q865" s="11">
        <f t="shared" si="1251"/>
        <v>0</v>
      </c>
      <c r="R865" s="11">
        <f t="shared" si="1251"/>
        <v>83000</v>
      </c>
      <c r="S865" s="11">
        <f t="shared" si="1251"/>
        <v>0</v>
      </c>
      <c r="T865" s="11">
        <f t="shared" si="1251"/>
        <v>0</v>
      </c>
      <c r="U865" s="11">
        <f t="shared" si="1251"/>
        <v>0</v>
      </c>
      <c r="V865" s="11">
        <f t="shared" si="1251"/>
        <v>0</v>
      </c>
      <c r="W865" s="11">
        <f t="shared" si="1251"/>
        <v>0</v>
      </c>
      <c r="X865" s="11">
        <f t="shared" si="1251"/>
        <v>0</v>
      </c>
      <c r="Y865" s="11">
        <f t="shared" si="1251"/>
        <v>0</v>
      </c>
      <c r="Z865" s="11">
        <f t="shared" si="1251"/>
        <v>0</v>
      </c>
      <c r="AA865" s="11">
        <f t="shared" si="1251"/>
        <v>0</v>
      </c>
      <c r="AB865" s="11">
        <v>135000</v>
      </c>
      <c r="AC865" s="11">
        <v>1169000</v>
      </c>
      <c r="AD865" s="11">
        <f t="shared" ref="AD865:AV865" si="1252">SUM(AD854,AD849,AD842,AD808)</f>
        <v>0</v>
      </c>
      <c r="AE865" s="11">
        <f t="shared" si="1252"/>
        <v>0</v>
      </c>
      <c r="AF865" s="11">
        <f t="shared" si="1252"/>
        <v>0</v>
      </c>
      <c r="AG865" s="11">
        <f t="shared" si="1252"/>
        <v>0</v>
      </c>
      <c r="AH865" s="11">
        <f t="shared" si="1252"/>
        <v>0</v>
      </c>
      <c r="AI865" s="11">
        <f t="shared" si="1252"/>
        <v>0</v>
      </c>
      <c r="AJ865" s="11">
        <f t="shared" si="1252"/>
        <v>0</v>
      </c>
      <c r="AK865" s="11">
        <f t="shared" si="1252"/>
        <v>0</v>
      </c>
      <c r="AL865" s="11">
        <f t="shared" si="1252"/>
        <v>0</v>
      </c>
      <c r="AM865" s="11">
        <f t="shared" si="1252"/>
        <v>0</v>
      </c>
      <c r="AN865" s="11">
        <f t="shared" si="1252"/>
        <v>0</v>
      </c>
      <c r="AO865" s="11">
        <f t="shared" si="1252"/>
        <v>0</v>
      </c>
      <c r="AP865" s="11">
        <f t="shared" si="1252"/>
        <v>0</v>
      </c>
      <c r="AQ865" s="11">
        <f t="shared" si="1252"/>
        <v>0</v>
      </c>
      <c r="AR865" s="11">
        <f t="shared" si="1252"/>
        <v>0</v>
      </c>
      <c r="AS865" s="11">
        <f t="shared" si="1252"/>
        <v>0</v>
      </c>
      <c r="AT865" s="11">
        <f t="shared" si="1252"/>
        <v>0</v>
      </c>
      <c r="AU865" s="11">
        <f t="shared" si="1252"/>
        <v>0</v>
      </c>
      <c r="AV865" s="11">
        <f t="shared" si="1252"/>
        <v>0</v>
      </c>
      <c r="AW865" s="11">
        <v>0</v>
      </c>
      <c r="AX865" s="11">
        <v>0</v>
      </c>
      <c r="AY865" s="11">
        <f t="shared" ref="AY865:BQ865" si="1253">SUM(AY854,AY849,AY842,AY808)</f>
        <v>100000</v>
      </c>
      <c r="AZ865" s="11">
        <f t="shared" si="1253"/>
        <v>160175</v>
      </c>
      <c r="BA865" s="11">
        <f t="shared" si="1253"/>
        <v>0</v>
      </c>
      <c r="BB865" s="11">
        <f t="shared" si="1253"/>
        <v>0</v>
      </c>
      <c r="BC865" s="11">
        <f t="shared" si="1253"/>
        <v>0</v>
      </c>
      <c r="BD865" s="11">
        <f t="shared" si="1253"/>
        <v>0</v>
      </c>
      <c r="BE865" s="11">
        <f t="shared" si="1253"/>
        <v>260175</v>
      </c>
      <c r="BF865" s="11">
        <f t="shared" si="1253"/>
        <v>0</v>
      </c>
      <c r="BG865" s="11">
        <f t="shared" si="1253"/>
        <v>0</v>
      </c>
      <c r="BH865" s="11">
        <f t="shared" si="1253"/>
        <v>160175</v>
      </c>
      <c r="BI865" s="11">
        <f t="shared" si="1253"/>
        <v>0</v>
      </c>
      <c r="BJ865" s="11">
        <f t="shared" si="1253"/>
        <v>0</v>
      </c>
      <c r="BK865" s="11">
        <f t="shared" si="1253"/>
        <v>0</v>
      </c>
      <c r="BL865" s="11">
        <f t="shared" si="1253"/>
        <v>0</v>
      </c>
      <c r="BM865" s="11">
        <f t="shared" si="1253"/>
        <v>0</v>
      </c>
      <c r="BN865" s="11">
        <f t="shared" si="1253"/>
        <v>0</v>
      </c>
      <c r="BO865" s="11">
        <f t="shared" si="1253"/>
        <v>0</v>
      </c>
      <c r="BP865" s="11">
        <f t="shared" si="1253"/>
        <v>0</v>
      </c>
      <c r="BQ865" s="11">
        <f t="shared" si="1253"/>
        <v>0</v>
      </c>
      <c r="BR865" s="11">
        <v>160175</v>
      </c>
      <c r="BS865" s="11">
        <v>100000</v>
      </c>
    </row>
    <row r="866" spans="1:71" ht="15.75" thickBot="1" x14ac:dyDescent="0.3">
      <c r="A866" s="13" t="s">
        <v>1</v>
      </c>
      <c r="B866" s="13" t="s">
        <v>1</v>
      </c>
      <c r="C866" s="13" t="s">
        <v>1</v>
      </c>
      <c r="D866" s="60" t="s">
        <v>1</v>
      </c>
      <c r="E866" s="60" t="s">
        <v>1</v>
      </c>
      <c r="F866" s="60" t="s">
        <v>1</v>
      </c>
      <c r="G866" s="13" t="s">
        <v>1</v>
      </c>
      <c r="H866" s="2" t="s">
        <v>70</v>
      </c>
      <c r="I866" s="13" t="s">
        <v>1</v>
      </c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>
        <v>0</v>
      </c>
      <c r="AC866" s="13">
        <v>0</v>
      </c>
      <c r="AD866" s="13" t="s">
        <v>1</v>
      </c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>
        <v>0</v>
      </c>
      <c r="AX866" s="13">
        <v>0</v>
      </c>
      <c r="AY866" s="13" t="s">
        <v>1</v>
      </c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>
        <v>0</v>
      </c>
      <c r="BS866" s="13">
        <v>0</v>
      </c>
    </row>
    <row r="867" spans="1:71" ht="69.75" customHeight="1" thickBot="1" x14ac:dyDescent="0.3">
      <c r="A867" s="110" t="s">
        <v>1</v>
      </c>
      <c r="B867" s="110" t="s">
        <v>1</v>
      </c>
      <c r="C867" s="110" t="s">
        <v>1</v>
      </c>
      <c r="D867" s="113" t="s">
        <v>1</v>
      </c>
      <c r="E867" s="113" t="s">
        <v>1</v>
      </c>
      <c r="F867" s="113" t="s">
        <v>1</v>
      </c>
      <c r="G867" s="116" t="s">
        <v>1</v>
      </c>
      <c r="H867" s="5" t="s">
        <v>71</v>
      </c>
      <c r="I867" s="57" t="s">
        <v>11</v>
      </c>
      <c r="J867" s="57" t="s">
        <v>1831</v>
      </c>
      <c r="K867" s="57" t="s">
        <v>1784</v>
      </c>
      <c r="L867" s="57" t="s">
        <v>1817</v>
      </c>
      <c r="M867" s="57" t="s">
        <v>1818</v>
      </c>
      <c r="N867" s="57" t="s">
        <v>1819</v>
      </c>
      <c r="O867" s="57" t="s">
        <v>1835</v>
      </c>
      <c r="P867" s="57" t="s">
        <v>1832</v>
      </c>
      <c r="Q867" s="57" t="s">
        <v>1820</v>
      </c>
      <c r="R867" s="57" t="s">
        <v>1821</v>
      </c>
      <c r="S867" s="57" t="s">
        <v>1822</v>
      </c>
      <c r="T867" s="57" t="s">
        <v>1823</v>
      </c>
      <c r="U867" s="57" t="s">
        <v>1824</v>
      </c>
      <c r="V867" s="57" t="s">
        <v>1825</v>
      </c>
      <c r="W867" s="57" t="s">
        <v>1833</v>
      </c>
      <c r="X867" s="57" t="s">
        <v>1834</v>
      </c>
      <c r="Y867" s="57" t="s">
        <v>1826</v>
      </c>
      <c r="Z867" s="57" t="s">
        <v>1827</v>
      </c>
      <c r="AA867" s="57" t="s">
        <v>1828</v>
      </c>
      <c r="AB867" s="57" t="s">
        <v>1829</v>
      </c>
      <c r="AC867" s="57" t="s">
        <v>1830</v>
      </c>
      <c r="AD867" s="58" t="s">
        <v>12</v>
      </c>
      <c r="AE867" s="58" t="s">
        <v>1831</v>
      </c>
      <c r="AF867" s="58" t="s">
        <v>1784</v>
      </c>
      <c r="AG867" s="58" t="s">
        <v>1817</v>
      </c>
      <c r="AH867" s="58" t="s">
        <v>1818</v>
      </c>
      <c r="AI867" s="58" t="s">
        <v>1819</v>
      </c>
      <c r="AJ867" s="58" t="s">
        <v>1836</v>
      </c>
      <c r="AK867" s="58" t="s">
        <v>1832</v>
      </c>
      <c r="AL867" s="58" t="s">
        <v>1820</v>
      </c>
      <c r="AM867" s="58" t="s">
        <v>1821</v>
      </c>
      <c r="AN867" s="58" t="s">
        <v>1822</v>
      </c>
      <c r="AO867" s="58" t="s">
        <v>1823</v>
      </c>
      <c r="AP867" s="58" t="s">
        <v>1824</v>
      </c>
      <c r="AQ867" s="58" t="s">
        <v>1825</v>
      </c>
      <c r="AR867" s="58" t="s">
        <v>1833</v>
      </c>
      <c r="AS867" s="58" t="s">
        <v>1834</v>
      </c>
      <c r="AT867" s="58" t="s">
        <v>1826</v>
      </c>
      <c r="AU867" s="58" t="s">
        <v>1827</v>
      </c>
      <c r="AV867" s="58" t="s">
        <v>1828</v>
      </c>
      <c r="AW867" s="58" t="s">
        <v>1829</v>
      </c>
      <c r="AX867" s="58" t="s">
        <v>1830</v>
      </c>
      <c r="AY867" s="59" t="s">
        <v>13</v>
      </c>
      <c r="AZ867" s="59" t="s">
        <v>1831</v>
      </c>
      <c r="BA867" s="59" t="s">
        <v>1784</v>
      </c>
      <c r="BB867" s="59" t="s">
        <v>1817</v>
      </c>
      <c r="BC867" s="59" t="s">
        <v>1818</v>
      </c>
      <c r="BD867" s="59" t="s">
        <v>1819</v>
      </c>
      <c r="BE867" s="59" t="s">
        <v>1837</v>
      </c>
      <c r="BF867" s="59" t="s">
        <v>1832</v>
      </c>
      <c r="BG867" s="59" t="s">
        <v>1820</v>
      </c>
      <c r="BH867" s="59" t="s">
        <v>1821</v>
      </c>
      <c r="BI867" s="59" t="s">
        <v>1822</v>
      </c>
      <c r="BJ867" s="59" t="s">
        <v>1823</v>
      </c>
      <c r="BK867" s="59" t="s">
        <v>1824</v>
      </c>
      <c r="BL867" s="59" t="s">
        <v>1825</v>
      </c>
      <c r="BM867" s="59" t="s">
        <v>1833</v>
      </c>
      <c r="BN867" s="59" t="s">
        <v>1834</v>
      </c>
      <c r="BO867" s="59" t="s">
        <v>1826</v>
      </c>
      <c r="BP867" s="59" t="s">
        <v>1827</v>
      </c>
      <c r="BQ867" s="59" t="s">
        <v>1828</v>
      </c>
      <c r="BR867" s="59" t="s">
        <v>1829</v>
      </c>
      <c r="BS867" s="59" t="s">
        <v>1830</v>
      </c>
    </row>
    <row r="868" spans="1:71" x14ac:dyDescent="0.25">
      <c r="A868" s="111"/>
      <c r="B868" s="111"/>
      <c r="C868" s="111"/>
      <c r="D868" s="114"/>
      <c r="E868" s="114"/>
      <c r="F868" s="114"/>
      <c r="G868" s="117"/>
      <c r="H868" s="15" t="s">
        <v>1</v>
      </c>
      <c r="I868" s="9">
        <v>1</v>
      </c>
      <c r="J868" s="9">
        <v>2</v>
      </c>
      <c r="K868" s="9">
        <v>3</v>
      </c>
      <c r="L868" s="9">
        <v>4</v>
      </c>
      <c r="M868" s="9">
        <v>5</v>
      </c>
      <c r="N868" s="9">
        <v>6</v>
      </c>
      <c r="O868" s="9">
        <v>7</v>
      </c>
      <c r="P868" s="9">
        <v>8</v>
      </c>
      <c r="Q868" s="9">
        <v>9</v>
      </c>
      <c r="R868" s="9">
        <v>10</v>
      </c>
      <c r="S868" s="9">
        <v>11</v>
      </c>
      <c r="T868" s="9">
        <v>12</v>
      </c>
      <c r="U868" s="9">
        <v>13</v>
      </c>
      <c r="V868" s="9">
        <v>14</v>
      </c>
      <c r="W868" s="9">
        <v>15</v>
      </c>
      <c r="X868" s="9">
        <v>16</v>
      </c>
      <c r="Y868" s="9">
        <v>17</v>
      </c>
      <c r="Z868" s="9">
        <v>18</v>
      </c>
      <c r="AA868" s="9">
        <v>19</v>
      </c>
      <c r="AB868" s="9">
        <v>20</v>
      </c>
      <c r="AC868" s="9">
        <v>21</v>
      </c>
      <c r="AD868" s="9">
        <v>1</v>
      </c>
      <c r="AE868" s="9">
        <v>2</v>
      </c>
      <c r="AF868" s="9">
        <v>3</v>
      </c>
      <c r="AG868" s="9">
        <v>4</v>
      </c>
      <c r="AH868" s="9">
        <v>5</v>
      </c>
      <c r="AI868" s="9">
        <v>6</v>
      </c>
      <c r="AJ868" s="9">
        <v>7</v>
      </c>
      <c r="AK868" s="9">
        <v>8</v>
      </c>
      <c r="AL868" s="9">
        <v>9</v>
      </c>
      <c r="AM868" s="9">
        <v>10</v>
      </c>
      <c r="AN868" s="9">
        <v>11</v>
      </c>
      <c r="AO868" s="9">
        <v>12</v>
      </c>
      <c r="AP868" s="9">
        <v>13</v>
      </c>
      <c r="AQ868" s="9">
        <v>14</v>
      </c>
      <c r="AR868" s="9">
        <v>15</v>
      </c>
      <c r="AS868" s="9">
        <v>16</v>
      </c>
      <c r="AT868" s="9">
        <v>17</v>
      </c>
      <c r="AU868" s="9">
        <v>18</v>
      </c>
      <c r="AV868" s="9">
        <v>19</v>
      </c>
      <c r="AW868" s="9">
        <v>20</v>
      </c>
      <c r="AX868" s="9">
        <v>21</v>
      </c>
      <c r="AY868" s="9">
        <v>1</v>
      </c>
      <c r="AZ868" s="9">
        <v>2</v>
      </c>
      <c r="BA868" s="9">
        <v>3</v>
      </c>
      <c r="BB868" s="9">
        <v>4</v>
      </c>
      <c r="BC868" s="9">
        <v>5</v>
      </c>
      <c r="BD868" s="9">
        <v>6</v>
      </c>
      <c r="BE868" s="9">
        <v>7</v>
      </c>
      <c r="BF868" s="9">
        <v>8</v>
      </c>
      <c r="BG868" s="9">
        <v>9</v>
      </c>
      <c r="BH868" s="9">
        <v>10</v>
      </c>
      <c r="BI868" s="9">
        <v>11</v>
      </c>
      <c r="BJ868" s="9">
        <v>12</v>
      </c>
      <c r="BK868" s="9">
        <v>13</v>
      </c>
      <c r="BL868" s="9">
        <v>14</v>
      </c>
      <c r="BM868" s="9">
        <v>15</v>
      </c>
      <c r="BN868" s="9">
        <v>16</v>
      </c>
      <c r="BO868" s="9">
        <v>17</v>
      </c>
      <c r="BP868" s="9">
        <v>18</v>
      </c>
      <c r="BQ868" s="9">
        <v>19</v>
      </c>
      <c r="BR868" s="9">
        <v>20</v>
      </c>
      <c r="BS868" s="9">
        <v>21</v>
      </c>
    </row>
    <row r="869" spans="1:71" x14ac:dyDescent="0.25">
      <c r="A869" s="111"/>
      <c r="B869" s="111"/>
      <c r="C869" s="111"/>
      <c r="D869" s="114"/>
      <c r="E869" s="114"/>
      <c r="F869" s="114"/>
      <c r="G869" s="117"/>
      <c r="H869" s="16" t="s">
        <v>146</v>
      </c>
      <c r="I869" s="17">
        <f t="shared" ref="I869:AA869" si="1254">SUM(I865)</f>
        <v>1304000</v>
      </c>
      <c r="J869" s="17">
        <f t="shared" si="1254"/>
        <v>0</v>
      </c>
      <c r="K869" s="17">
        <f t="shared" si="1254"/>
        <v>0</v>
      </c>
      <c r="L869" s="17">
        <f t="shared" si="1254"/>
        <v>0</v>
      </c>
      <c r="M869" s="17">
        <f t="shared" si="1254"/>
        <v>0</v>
      </c>
      <c r="N869" s="17">
        <f t="shared" si="1254"/>
        <v>0</v>
      </c>
      <c r="O869" s="17">
        <f t="shared" ref="O869" si="1255">SUM(O865)</f>
        <v>1304000</v>
      </c>
      <c r="P869" s="17">
        <f t="shared" si="1254"/>
        <v>52000</v>
      </c>
      <c r="Q869" s="17">
        <f t="shared" si="1254"/>
        <v>0</v>
      </c>
      <c r="R869" s="17">
        <f t="shared" si="1254"/>
        <v>83000</v>
      </c>
      <c r="S869" s="17">
        <f t="shared" si="1254"/>
        <v>0</v>
      </c>
      <c r="T869" s="17">
        <f t="shared" si="1254"/>
        <v>0</v>
      </c>
      <c r="U869" s="17">
        <f t="shared" si="1254"/>
        <v>0</v>
      </c>
      <c r="V869" s="17">
        <f t="shared" si="1254"/>
        <v>0</v>
      </c>
      <c r="W869" s="17">
        <f t="shared" si="1254"/>
        <v>0</v>
      </c>
      <c r="X869" s="17">
        <f t="shared" si="1254"/>
        <v>0</v>
      </c>
      <c r="Y869" s="17">
        <f t="shared" si="1254"/>
        <v>0</v>
      </c>
      <c r="Z869" s="17">
        <f t="shared" si="1254"/>
        <v>0</v>
      </c>
      <c r="AA869" s="17">
        <f t="shared" si="1254"/>
        <v>0</v>
      </c>
      <c r="AB869" s="17">
        <v>135000</v>
      </c>
      <c r="AC869" s="17">
        <v>1169000</v>
      </c>
      <c r="AD869" s="17">
        <f t="shared" ref="AD869:AV869" si="1256">SUM(AD865)</f>
        <v>0</v>
      </c>
      <c r="AE869" s="17">
        <f t="shared" si="1256"/>
        <v>0</v>
      </c>
      <c r="AF869" s="17">
        <f t="shared" si="1256"/>
        <v>0</v>
      </c>
      <c r="AG869" s="17">
        <f t="shared" si="1256"/>
        <v>0</v>
      </c>
      <c r="AH869" s="17">
        <f t="shared" si="1256"/>
        <v>0</v>
      </c>
      <c r="AI869" s="17">
        <f t="shared" si="1256"/>
        <v>0</v>
      </c>
      <c r="AJ869" s="17">
        <f t="shared" ref="AJ869" si="1257">SUM(AJ865)</f>
        <v>0</v>
      </c>
      <c r="AK869" s="17">
        <f t="shared" si="1256"/>
        <v>0</v>
      </c>
      <c r="AL869" s="17">
        <f t="shared" si="1256"/>
        <v>0</v>
      </c>
      <c r="AM869" s="17">
        <f t="shared" si="1256"/>
        <v>0</v>
      </c>
      <c r="AN869" s="17">
        <f t="shared" si="1256"/>
        <v>0</v>
      </c>
      <c r="AO869" s="17">
        <f t="shared" si="1256"/>
        <v>0</v>
      </c>
      <c r="AP869" s="17">
        <f t="shared" si="1256"/>
        <v>0</v>
      </c>
      <c r="AQ869" s="17">
        <f t="shared" si="1256"/>
        <v>0</v>
      </c>
      <c r="AR869" s="17">
        <f t="shared" si="1256"/>
        <v>0</v>
      </c>
      <c r="AS869" s="17">
        <f t="shared" si="1256"/>
        <v>0</v>
      </c>
      <c r="AT869" s="17">
        <f t="shared" si="1256"/>
        <v>0</v>
      </c>
      <c r="AU869" s="17">
        <f t="shared" si="1256"/>
        <v>0</v>
      </c>
      <c r="AV869" s="17">
        <f t="shared" si="1256"/>
        <v>0</v>
      </c>
      <c r="AW869" s="17">
        <v>0</v>
      </c>
      <c r="AX869" s="17">
        <v>0</v>
      </c>
      <c r="AY869" s="17">
        <f t="shared" ref="AY869:BQ869" si="1258">SUM(AY865)</f>
        <v>100000</v>
      </c>
      <c r="AZ869" s="17">
        <f t="shared" si="1258"/>
        <v>160175</v>
      </c>
      <c r="BA869" s="17">
        <f t="shared" si="1258"/>
        <v>0</v>
      </c>
      <c r="BB869" s="17">
        <f t="shared" si="1258"/>
        <v>0</v>
      </c>
      <c r="BC869" s="17">
        <f t="shared" si="1258"/>
        <v>0</v>
      </c>
      <c r="BD869" s="17">
        <f t="shared" si="1258"/>
        <v>0</v>
      </c>
      <c r="BE869" s="17">
        <f t="shared" ref="BE869" si="1259">SUM(BE865)</f>
        <v>260175</v>
      </c>
      <c r="BF869" s="17">
        <f t="shared" si="1258"/>
        <v>0</v>
      </c>
      <c r="BG869" s="17">
        <f t="shared" si="1258"/>
        <v>0</v>
      </c>
      <c r="BH869" s="17">
        <f t="shared" si="1258"/>
        <v>160175</v>
      </c>
      <c r="BI869" s="17">
        <f t="shared" si="1258"/>
        <v>0</v>
      </c>
      <c r="BJ869" s="17">
        <f t="shared" si="1258"/>
        <v>0</v>
      </c>
      <c r="BK869" s="17">
        <f t="shared" si="1258"/>
        <v>0</v>
      </c>
      <c r="BL869" s="17">
        <f t="shared" si="1258"/>
        <v>0</v>
      </c>
      <c r="BM869" s="17">
        <f t="shared" si="1258"/>
        <v>0</v>
      </c>
      <c r="BN869" s="17">
        <f t="shared" si="1258"/>
        <v>0</v>
      </c>
      <c r="BO869" s="17">
        <f t="shared" si="1258"/>
        <v>0</v>
      </c>
      <c r="BP869" s="17">
        <f t="shared" si="1258"/>
        <v>0</v>
      </c>
      <c r="BQ869" s="17">
        <f t="shared" si="1258"/>
        <v>0</v>
      </c>
      <c r="BR869" s="17">
        <v>160175</v>
      </c>
      <c r="BS869" s="17">
        <v>100000</v>
      </c>
    </row>
    <row r="870" spans="1:71" x14ac:dyDescent="0.25">
      <c r="A870" s="111"/>
      <c r="B870" s="111"/>
      <c r="C870" s="111"/>
      <c r="D870" s="114"/>
      <c r="E870" s="114"/>
      <c r="F870" s="114"/>
      <c r="G870" s="117"/>
      <c r="H870" s="18" t="s">
        <v>73</v>
      </c>
      <c r="I870" s="17">
        <f t="shared" ref="I870:AA870" si="1260">SUM(I869)</f>
        <v>1304000</v>
      </c>
      <c r="J870" s="17">
        <f t="shared" si="1260"/>
        <v>0</v>
      </c>
      <c r="K870" s="17">
        <f t="shared" si="1260"/>
        <v>0</v>
      </c>
      <c r="L870" s="17">
        <f t="shared" si="1260"/>
        <v>0</v>
      </c>
      <c r="M870" s="17">
        <f t="shared" si="1260"/>
        <v>0</v>
      </c>
      <c r="N870" s="17">
        <f t="shared" si="1260"/>
        <v>0</v>
      </c>
      <c r="O870" s="17">
        <f t="shared" ref="O870" si="1261">SUM(O869)</f>
        <v>1304000</v>
      </c>
      <c r="P870" s="17">
        <f t="shared" si="1260"/>
        <v>52000</v>
      </c>
      <c r="Q870" s="17">
        <f t="shared" si="1260"/>
        <v>0</v>
      </c>
      <c r="R870" s="17">
        <f t="shared" si="1260"/>
        <v>83000</v>
      </c>
      <c r="S870" s="17">
        <f t="shared" si="1260"/>
        <v>0</v>
      </c>
      <c r="T870" s="17">
        <f t="shared" si="1260"/>
        <v>0</v>
      </c>
      <c r="U870" s="17">
        <f t="shared" si="1260"/>
        <v>0</v>
      </c>
      <c r="V870" s="17">
        <f t="shared" si="1260"/>
        <v>0</v>
      </c>
      <c r="W870" s="17">
        <f t="shared" si="1260"/>
        <v>0</v>
      </c>
      <c r="X870" s="17">
        <f t="shared" si="1260"/>
        <v>0</v>
      </c>
      <c r="Y870" s="17">
        <f t="shared" si="1260"/>
        <v>0</v>
      </c>
      <c r="Z870" s="17">
        <f t="shared" si="1260"/>
        <v>0</v>
      </c>
      <c r="AA870" s="17">
        <f t="shared" si="1260"/>
        <v>0</v>
      </c>
      <c r="AB870" s="17">
        <v>135000</v>
      </c>
      <c r="AC870" s="17">
        <v>1169000</v>
      </c>
      <c r="AD870" s="17">
        <f t="shared" ref="AD870:AV870" si="1262">SUM(AD869)</f>
        <v>0</v>
      </c>
      <c r="AE870" s="17">
        <f t="shared" si="1262"/>
        <v>0</v>
      </c>
      <c r="AF870" s="17">
        <f t="shared" si="1262"/>
        <v>0</v>
      </c>
      <c r="AG870" s="17">
        <f t="shared" si="1262"/>
        <v>0</v>
      </c>
      <c r="AH870" s="17">
        <f t="shared" si="1262"/>
        <v>0</v>
      </c>
      <c r="AI870" s="17">
        <f t="shared" si="1262"/>
        <v>0</v>
      </c>
      <c r="AJ870" s="17">
        <f t="shared" ref="AJ870" si="1263">SUM(AJ869)</f>
        <v>0</v>
      </c>
      <c r="AK870" s="17">
        <f t="shared" si="1262"/>
        <v>0</v>
      </c>
      <c r="AL870" s="17">
        <f t="shared" si="1262"/>
        <v>0</v>
      </c>
      <c r="AM870" s="17">
        <f t="shared" si="1262"/>
        <v>0</v>
      </c>
      <c r="AN870" s="17">
        <f t="shared" si="1262"/>
        <v>0</v>
      </c>
      <c r="AO870" s="17">
        <f t="shared" si="1262"/>
        <v>0</v>
      </c>
      <c r="AP870" s="17">
        <f t="shared" si="1262"/>
        <v>0</v>
      </c>
      <c r="AQ870" s="17">
        <f t="shared" si="1262"/>
        <v>0</v>
      </c>
      <c r="AR870" s="17">
        <f t="shared" si="1262"/>
        <v>0</v>
      </c>
      <c r="AS870" s="17">
        <f t="shared" si="1262"/>
        <v>0</v>
      </c>
      <c r="AT870" s="17">
        <f t="shared" si="1262"/>
        <v>0</v>
      </c>
      <c r="AU870" s="17">
        <f t="shared" si="1262"/>
        <v>0</v>
      </c>
      <c r="AV870" s="17">
        <f t="shared" si="1262"/>
        <v>0</v>
      </c>
      <c r="AW870" s="17">
        <v>0</v>
      </c>
      <c r="AX870" s="17">
        <v>0</v>
      </c>
      <c r="AY870" s="17">
        <f t="shared" ref="AY870:BQ870" si="1264">SUM(AY869)</f>
        <v>100000</v>
      </c>
      <c r="AZ870" s="17">
        <f t="shared" si="1264"/>
        <v>160175</v>
      </c>
      <c r="BA870" s="17">
        <f t="shared" si="1264"/>
        <v>0</v>
      </c>
      <c r="BB870" s="17">
        <f t="shared" si="1264"/>
        <v>0</v>
      </c>
      <c r="BC870" s="17">
        <f t="shared" si="1264"/>
        <v>0</v>
      </c>
      <c r="BD870" s="17">
        <f t="shared" si="1264"/>
        <v>0</v>
      </c>
      <c r="BE870" s="17">
        <f t="shared" ref="BE870" si="1265">SUM(BE869)</f>
        <v>260175</v>
      </c>
      <c r="BF870" s="17">
        <f t="shared" si="1264"/>
        <v>0</v>
      </c>
      <c r="BG870" s="17">
        <f t="shared" si="1264"/>
        <v>0</v>
      </c>
      <c r="BH870" s="17">
        <f t="shared" si="1264"/>
        <v>160175</v>
      </c>
      <c r="BI870" s="17">
        <f t="shared" si="1264"/>
        <v>0</v>
      </c>
      <c r="BJ870" s="17">
        <f t="shared" si="1264"/>
        <v>0</v>
      </c>
      <c r="BK870" s="17">
        <f t="shared" si="1264"/>
        <v>0</v>
      </c>
      <c r="BL870" s="17">
        <f t="shared" si="1264"/>
        <v>0</v>
      </c>
      <c r="BM870" s="17">
        <f t="shared" si="1264"/>
        <v>0</v>
      </c>
      <c r="BN870" s="17">
        <f t="shared" si="1264"/>
        <v>0</v>
      </c>
      <c r="BO870" s="17">
        <f t="shared" si="1264"/>
        <v>0</v>
      </c>
      <c r="BP870" s="17">
        <f t="shared" si="1264"/>
        <v>0</v>
      </c>
      <c r="BQ870" s="17">
        <f t="shared" si="1264"/>
        <v>0</v>
      </c>
      <c r="BR870" s="17">
        <v>160175</v>
      </c>
      <c r="BS870" s="17">
        <v>100000</v>
      </c>
    </row>
    <row r="871" spans="1:71" x14ac:dyDescent="0.25">
      <c r="A871" s="112"/>
      <c r="B871" s="112"/>
      <c r="C871" s="112"/>
      <c r="D871" s="115"/>
      <c r="E871" s="115"/>
      <c r="F871" s="115"/>
      <c r="G871" s="118"/>
      <c r="O871">
        <f t="shared" si="1215"/>
        <v>0</v>
      </c>
      <c r="AB871">
        <v>0</v>
      </c>
      <c r="AC871">
        <v>0</v>
      </c>
      <c r="AJ871">
        <f t="shared" si="1216"/>
        <v>0</v>
      </c>
      <c r="AW871">
        <v>0</v>
      </c>
      <c r="AX871">
        <v>0</v>
      </c>
      <c r="BE871">
        <f t="shared" si="1217"/>
        <v>0</v>
      </c>
      <c r="BR871">
        <v>0</v>
      </c>
      <c r="BS871">
        <v>0</v>
      </c>
    </row>
    <row r="872" spans="1:71" x14ac:dyDescent="0.25">
      <c r="A872" s="13" t="s">
        <v>1</v>
      </c>
      <c r="B872" s="13" t="s">
        <v>1</v>
      </c>
      <c r="C872" s="13" t="s">
        <v>1</v>
      </c>
      <c r="D872" s="60" t="s">
        <v>1</v>
      </c>
      <c r="E872" s="60" t="s">
        <v>1</v>
      </c>
      <c r="F872" s="60" t="s">
        <v>1</v>
      </c>
      <c r="G872" s="13" t="s">
        <v>1</v>
      </c>
      <c r="H872" s="19" t="s">
        <v>1</v>
      </c>
      <c r="I872" s="19" t="s">
        <v>1</v>
      </c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>
        <v>0</v>
      </c>
      <c r="AC872" s="19">
        <v>0</v>
      </c>
      <c r="AD872" s="19" t="s">
        <v>1</v>
      </c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>
        <v>0</v>
      </c>
      <c r="AX872" s="19">
        <v>0</v>
      </c>
      <c r="AY872" s="19" t="s">
        <v>1</v>
      </c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>
        <v>0</v>
      </c>
      <c r="BS872" s="19">
        <v>0</v>
      </c>
    </row>
    <row r="873" spans="1:71" x14ac:dyDescent="0.25">
      <c r="A873" s="13" t="s">
        <v>1</v>
      </c>
      <c r="B873" s="13" t="s">
        <v>1</v>
      </c>
      <c r="C873" s="13" t="s">
        <v>1</v>
      </c>
      <c r="D873" s="60" t="s">
        <v>1</v>
      </c>
      <c r="E873" s="60" t="s">
        <v>1</v>
      </c>
      <c r="F873" s="60" t="s">
        <v>1</v>
      </c>
      <c r="G873" s="13" t="s">
        <v>1</v>
      </c>
      <c r="H873" s="10" t="s">
        <v>451</v>
      </c>
      <c r="I873" s="11">
        <f t="shared" ref="I873:AA873" si="1266">SUM(I865)</f>
        <v>1304000</v>
      </c>
      <c r="J873" s="11">
        <f t="shared" si="1266"/>
        <v>0</v>
      </c>
      <c r="K873" s="11">
        <f t="shared" si="1266"/>
        <v>0</v>
      </c>
      <c r="L873" s="11">
        <f t="shared" si="1266"/>
        <v>0</v>
      </c>
      <c r="M873" s="11">
        <f t="shared" si="1266"/>
        <v>0</v>
      </c>
      <c r="N873" s="11">
        <f t="shared" si="1266"/>
        <v>0</v>
      </c>
      <c r="O873" s="11">
        <f t="shared" si="1266"/>
        <v>1304000</v>
      </c>
      <c r="P873" s="11">
        <f t="shared" si="1266"/>
        <v>52000</v>
      </c>
      <c r="Q873" s="11">
        <f t="shared" si="1266"/>
        <v>0</v>
      </c>
      <c r="R873" s="11">
        <f t="shared" si="1266"/>
        <v>83000</v>
      </c>
      <c r="S873" s="11">
        <f t="shared" si="1266"/>
        <v>0</v>
      </c>
      <c r="T873" s="11">
        <f t="shared" si="1266"/>
        <v>0</v>
      </c>
      <c r="U873" s="11">
        <f t="shared" si="1266"/>
        <v>0</v>
      </c>
      <c r="V873" s="11">
        <f t="shared" si="1266"/>
        <v>0</v>
      </c>
      <c r="W873" s="11">
        <f t="shared" si="1266"/>
        <v>0</v>
      </c>
      <c r="X873" s="11">
        <f t="shared" si="1266"/>
        <v>0</v>
      </c>
      <c r="Y873" s="11">
        <f t="shared" si="1266"/>
        <v>0</v>
      </c>
      <c r="Z873" s="11">
        <f t="shared" si="1266"/>
        <v>0</v>
      </c>
      <c r="AA873" s="11">
        <f t="shared" si="1266"/>
        <v>0</v>
      </c>
      <c r="AB873" s="11">
        <v>135000</v>
      </c>
      <c r="AC873" s="11">
        <v>1169000</v>
      </c>
      <c r="AD873" s="11">
        <f t="shared" ref="AD873:AV873" si="1267">SUM(AD865)</f>
        <v>0</v>
      </c>
      <c r="AE873" s="11">
        <f t="shared" si="1267"/>
        <v>0</v>
      </c>
      <c r="AF873" s="11">
        <f t="shared" si="1267"/>
        <v>0</v>
      </c>
      <c r="AG873" s="11">
        <f t="shared" si="1267"/>
        <v>0</v>
      </c>
      <c r="AH873" s="11">
        <f t="shared" si="1267"/>
        <v>0</v>
      </c>
      <c r="AI873" s="11">
        <f t="shared" si="1267"/>
        <v>0</v>
      </c>
      <c r="AJ873" s="11">
        <f t="shared" si="1267"/>
        <v>0</v>
      </c>
      <c r="AK873" s="11">
        <f t="shared" si="1267"/>
        <v>0</v>
      </c>
      <c r="AL873" s="11">
        <f t="shared" si="1267"/>
        <v>0</v>
      </c>
      <c r="AM873" s="11">
        <f t="shared" si="1267"/>
        <v>0</v>
      </c>
      <c r="AN873" s="11">
        <f t="shared" si="1267"/>
        <v>0</v>
      </c>
      <c r="AO873" s="11">
        <f t="shared" si="1267"/>
        <v>0</v>
      </c>
      <c r="AP873" s="11">
        <f t="shared" si="1267"/>
        <v>0</v>
      </c>
      <c r="AQ873" s="11">
        <f t="shared" si="1267"/>
        <v>0</v>
      </c>
      <c r="AR873" s="11">
        <f t="shared" si="1267"/>
        <v>0</v>
      </c>
      <c r="AS873" s="11">
        <f t="shared" si="1267"/>
        <v>0</v>
      </c>
      <c r="AT873" s="11">
        <f t="shared" si="1267"/>
        <v>0</v>
      </c>
      <c r="AU873" s="11">
        <f t="shared" si="1267"/>
        <v>0</v>
      </c>
      <c r="AV873" s="11">
        <f t="shared" si="1267"/>
        <v>0</v>
      </c>
      <c r="AW873" s="11">
        <v>0</v>
      </c>
      <c r="AX873" s="11">
        <v>0</v>
      </c>
      <c r="AY873" s="11">
        <f t="shared" ref="AY873:BQ873" si="1268">SUM(AY865)</f>
        <v>100000</v>
      </c>
      <c r="AZ873" s="11">
        <f t="shared" si="1268"/>
        <v>160175</v>
      </c>
      <c r="BA873" s="11">
        <f t="shared" si="1268"/>
        <v>0</v>
      </c>
      <c r="BB873" s="11">
        <f t="shared" si="1268"/>
        <v>0</v>
      </c>
      <c r="BC873" s="11">
        <f t="shared" si="1268"/>
        <v>0</v>
      </c>
      <c r="BD873" s="11">
        <f t="shared" si="1268"/>
        <v>0</v>
      </c>
      <c r="BE873" s="11">
        <f t="shared" si="1268"/>
        <v>260175</v>
      </c>
      <c r="BF873" s="11">
        <f t="shared" si="1268"/>
        <v>0</v>
      </c>
      <c r="BG873" s="11">
        <f t="shared" si="1268"/>
        <v>0</v>
      </c>
      <c r="BH873" s="11">
        <f t="shared" si="1268"/>
        <v>160175</v>
      </c>
      <c r="BI873" s="11">
        <f t="shared" si="1268"/>
        <v>0</v>
      </c>
      <c r="BJ873" s="11">
        <f t="shared" si="1268"/>
        <v>0</v>
      </c>
      <c r="BK873" s="11">
        <f t="shared" si="1268"/>
        <v>0</v>
      </c>
      <c r="BL873" s="11">
        <f t="shared" si="1268"/>
        <v>0</v>
      </c>
      <c r="BM873" s="11">
        <f t="shared" si="1268"/>
        <v>0</v>
      </c>
      <c r="BN873" s="11">
        <f t="shared" si="1268"/>
        <v>0</v>
      </c>
      <c r="BO873" s="11">
        <f t="shared" si="1268"/>
        <v>0</v>
      </c>
      <c r="BP873" s="11">
        <f t="shared" si="1268"/>
        <v>0</v>
      </c>
      <c r="BQ873" s="11">
        <f t="shared" si="1268"/>
        <v>0</v>
      </c>
      <c r="BR873" s="11">
        <v>160175</v>
      </c>
      <c r="BS873" s="11">
        <v>100000</v>
      </c>
    </row>
    <row r="874" spans="1:71" x14ac:dyDescent="0.25">
      <c r="A874" s="13" t="s">
        <v>1</v>
      </c>
      <c r="B874" s="13" t="s">
        <v>1</v>
      </c>
      <c r="C874" s="13" t="s">
        <v>1</v>
      </c>
      <c r="D874" s="60" t="s">
        <v>1</v>
      </c>
      <c r="E874" s="60" t="s">
        <v>1</v>
      </c>
      <c r="F874" s="60" t="s">
        <v>1</v>
      </c>
      <c r="G874" s="13" t="s">
        <v>1</v>
      </c>
      <c r="H874" s="2" t="s">
        <v>70</v>
      </c>
      <c r="I874" s="13" t="s">
        <v>1</v>
      </c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>
        <v>0</v>
      </c>
      <c r="AC874" s="13">
        <v>0</v>
      </c>
      <c r="AD874" s="13" t="s">
        <v>1</v>
      </c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>
        <v>0</v>
      </c>
      <c r="AX874" s="13">
        <v>0</v>
      </c>
      <c r="AY874" s="13" t="s">
        <v>1</v>
      </c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>
        <v>0</v>
      </c>
      <c r="BS874" s="13">
        <v>0</v>
      </c>
    </row>
    <row r="875" spans="1:71" x14ac:dyDescent="0.25">
      <c r="A875" s="13" t="s">
        <v>1</v>
      </c>
      <c r="B875" s="13" t="s">
        <v>1</v>
      </c>
      <c r="C875" s="13" t="s">
        <v>1</v>
      </c>
      <c r="D875" s="60" t="s">
        <v>1</v>
      </c>
      <c r="E875" s="60" t="s">
        <v>1</v>
      </c>
      <c r="F875" s="60" t="s">
        <v>1</v>
      </c>
      <c r="G875" s="13" t="s">
        <v>1</v>
      </c>
      <c r="H875" s="20" t="s">
        <v>1</v>
      </c>
      <c r="I875" s="21" t="s">
        <v>1</v>
      </c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>
        <v>0</v>
      </c>
      <c r="AC875" s="21">
        <v>0</v>
      </c>
      <c r="AD875" s="21" t="s">
        <v>1</v>
      </c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>
        <v>0</v>
      </c>
      <c r="AX875" s="21">
        <v>0</v>
      </c>
      <c r="AY875" s="21" t="s">
        <v>1</v>
      </c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>
        <v>0</v>
      </c>
      <c r="BS875" s="21">
        <v>0</v>
      </c>
    </row>
    <row r="876" spans="1:71" x14ac:dyDescent="0.25">
      <c r="A876" s="13" t="s">
        <v>1</v>
      </c>
      <c r="B876" s="13" t="s">
        <v>1</v>
      </c>
      <c r="C876" s="13" t="s">
        <v>1</v>
      </c>
      <c r="D876" s="60" t="s">
        <v>1</v>
      </c>
      <c r="E876" s="60" t="s">
        <v>1</v>
      </c>
      <c r="F876" s="60" t="s">
        <v>1</v>
      </c>
      <c r="G876" s="13" t="s">
        <v>1</v>
      </c>
      <c r="H876" s="10" t="s">
        <v>452</v>
      </c>
      <c r="I876" s="22">
        <f t="shared" ref="I876:AA876" si="1269">SUM(I873,I801)</f>
        <v>1304000</v>
      </c>
      <c r="J876" s="22">
        <f t="shared" si="1269"/>
        <v>0</v>
      </c>
      <c r="K876" s="22">
        <f t="shared" si="1269"/>
        <v>0</v>
      </c>
      <c r="L876" s="22">
        <f t="shared" si="1269"/>
        <v>0</v>
      </c>
      <c r="M876" s="22">
        <f t="shared" si="1269"/>
        <v>0</v>
      </c>
      <c r="N876" s="22">
        <f t="shared" si="1269"/>
        <v>0</v>
      </c>
      <c r="O876" s="22">
        <f t="shared" si="1269"/>
        <v>1304000</v>
      </c>
      <c r="P876" s="22">
        <f t="shared" si="1269"/>
        <v>52000</v>
      </c>
      <c r="Q876" s="22">
        <f t="shared" si="1269"/>
        <v>0</v>
      </c>
      <c r="R876" s="22">
        <f t="shared" si="1269"/>
        <v>83000</v>
      </c>
      <c r="S876" s="22">
        <f t="shared" si="1269"/>
        <v>0</v>
      </c>
      <c r="T876" s="22">
        <f t="shared" si="1269"/>
        <v>0</v>
      </c>
      <c r="U876" s="22">
        <f t="shared" si="1269"/>
        <v>0</v>
      </c>
      <c r="V876" s="22">
        <f t="shared" si="1269"/>
        <v>0</v>
      </c>
      <c r="W876" s="22">
        <f t="shared" si="1269"/>
        <v>0</v>
      </c>
      <c r="X876" s="22">
        <f t="shared" si="1269"/>
        <v>0</v>
      </c>
      <c r="Y876" s="22">
        <f t="shared" si="1269"/>
        <v>0</v>
      </c>
      <c r="Z876" s="22">
        <f t="shared" si="1269"/>
        <v>0</v>
      </c>
      <c r="AA876" s="22">
        <f t="shared" si="1269"/>
        <v>0</v>
      </c>
      <c r="AB876" s="22">
        <v>135000</v>
      </c>
      <c r="AC876" s="22">
        <v>1169000</v>
      </c>
      <c r="AD876" s="22">
        <f t="shared" ref="AD876:AV876" si="1270">SUM(AD873,AD801)</f>
        <v>0</v>
      </c>
      <c r="AE876" s="22">
        <f t="shared" si="1270"/>
        <v>0</v>
      </c>
      <c r="AF876" s="22">
        <f t="shared" si="1270"/>
        <v>0</v>
      </c>
      <c r="AG876" s="22">
        <f t="shared" si="1270"/>
        <v>0</v>
      </c>
      <c r="AH876" s="22">
        <f t="shared" si="1270"/>
        <v>0</v>
      </c>
      <c r="AI876" s="22">
        <f t="shared" si="1270"/>
        <v>0</v>
      </c>
      <c r="AJ876" s="22">
        <f t="shared" si="1270"/>
        <v>0</v>
      </c>
      <c r="AK876" s="22">
        <f t="shared" si="1270"/>
        <v>0</v>
      </c>
      <c r="AL876" s="22">
        <f t="shared" si="1270"/>
        <v>0</v>
      </c>
      <c r="AM876" s="22">
        <f t="shared" si="1270"/>
        <v>0</v>
      </c>
      <c r="AN876" s="22">
        <f t="shared" si="1270"/>
        <v>0</v>
      </c>
      <c r="AO876" s="22">
        <f t="shared" si="1270"/>
        <v>0</v>
      </c>
      <c r="AP876" s="22">
        <f t="shared" si="1270"/>
        <v>0</v>
      </c>
      <c r="AQ876" s="22">
        <f t="shared" si="1270"/>
        <v>0</v>
      </c>
      <c r="AR876" s="22">
        <f t="shared" si="1270"/>
        <v>0</v>
      </c>
      <c r="AS876" s="22">
        <f t="shared" si="1270"/>
        <v>0</v>
      </c>
      <c r="AT876" s="22">
        <f t="shared" si="1270"/>
        <v>0</v>
      </c>
      <c r="AU876" s="22">
        <f t="shared" si="1270"/>
        <v>0</v>
      </c>
      <c r="AV876" s="22">
        <f t="shared" si="1270"/>
        <v>0</v>
      </c>
      <c r="AW876" s="22">
        <v>0</v>
      </c>
      <c r="AX876" s="22">
        <v>0</v>
      </c>
      <c r="AY876" s="22">
        <f t="shared" ref="AY876:BQ876" si="1271">SUM(AY873,AY801)</f>
        <v>3150000</v>
      </c>
      <c r="AZ876" s="22">
        <f t="shared" si="1271"/>
        <v>1470678</v>
      </c>
      <c r="BA876" s="22">
        <f t="shared" si="1271"/>
        <v>0</v>
      </c>
      <c r="BB876" s="22">
        <f t="shared" si="1271"/>
        <v>0</v>
      </c>
      <c r="BC876" s="22">
        <f t="shared" si="1271"/>
        <v>0</v>
      </c>
      <c r="BD876" s="22">
        <f t="shared" si="1271"/>
        <v>0</v>
      </c>
      <c r="BE876" s="22">
        <f t="shared" si="1271"/>
        <v>4620678</v>
      </c>
      <c r="BF876" s="22">
        <f t="shared" si="1271"/>
        <v>0</v>
      </c>
      <c r="BG876" s="22">
        <f t="shared" si="1271"/>
        <v>0</v>
      </c>
      <c r="BH876" s="22">
        <f t="shared" si="1271"/>
        <v>1470678</v>
      </c>
      <c r="BI876" s="22">
        <f t="shared" si="1271"/>
        <v>0</v>
      </c>
      <c r="BJ876" s="22">
        <f t="shared" si="1271"/>
        <v>0</v>
      </c>
      <c r="BK876" s="22">
        <f t="shared" si="1271"/>
        <v>0</v>
      </c>
      <c r="BL876" s="22">
        <f t="shared" si="1271"/>
        <v>0</v>
      </c>
      <c r="BM876" s="22">
        <f t="shared" si="1271"/>
        <v>0</v>
      </c>
      <c r="BN876" s="22">
        <f t="shared" si="1271"/>
        <v>0</v>
      </c>
      <c r="BO876" s="22">
        <f t="shared" si="1271"/>
        <v>0</v>
      </c>
      <c r="BP876" s="22">
        <f t="shared" si="1271"/>
        <v>0</v>
      </c>
      <c r="BQ876" s="22">
        <f t="shared" si="1271"/>
        <v>0</v>
      </c>
      <c r="BR876" s="22">
        <v>1470678</v>
      </c>
      <c r="BS876" s="22">
        <v>3150000</v>
      </c>
    </row>
    <row r="877" spans="1:71" x14ac:dyDescent="0.25">
      <c r="A877" s="13" t="s">
        <v>1</v>
      </c>
      <c r="B877" s="13" t="s">
        <v>1</v>
      </c>
      <c r="C877" s="13" t="s">
        <v>1</v>
      </c>
      <c r="D877" s="60" t="s">
        <v>1</v>
      </c>
      <c r="E877" s="60" t="s">
        <v>1</v>
      </c>
      <c r="F877" s="60" t="s">
        <v>1</v>
      </c>
      <c r="G877" s="13" t="s">
        <v>1</v>
      </c>
      <c r="H877" s="2" t="s">
        <v>104</v>
      </c>
      <c r="I877" s="13" t="s">
        <v>1</v>
      </c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>
        <v>0</v>
      </c>
      <c r="AC877" s="13">
        <v>0</v>
      </c>
      <c r="AD877" s="13" t="s">
        <v>1</v>
      </c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>
        <v>0</v>
      </c>
      <c r="AX877" s="13">
        <v>0</v>
      </c>
      <c r="AY877" s="13" t="s">
        <v>1</v>
      </c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>
        <v>0</v>
      </c>
      <c r="BS877" s="13">
        <v>0</v>
      </c>
    </row>
    <row r="878" spans="1:71" x14ac:dyDescent="0.25">
      <c r="A878" s="1" t="s">
        <v>453</v>
      </c>
      <c r="B878" s="2" t="s">
        <v>1</v>
      </c>
      <c r="C878" s="2" t="s">
        <v>1</v>
      </c>
      <c r="D878" s="64" t="s">
        <v>1</v>
      </c>
      <c r="E878" s="64" t="s">
        <v>1</v>
      </c>
      <c r="F878" s="64" t="s">
        <v>1</v>
      </c>
      <c r="G878" s="2" t="s">
        <v>1</v>
      </c>
      <c r="H878" s="2" t="s">
        <v>454</v>
      </c>
      <c r="I878" s="3" t="s">
        <v>1</v>
      </c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>
        <v>0</v>
      </c>
      <c r="AC878" s="3">
        <v>0</v>
      </c>
      <c r="AD878" s="3" t="s">
        <v>1</v>
      </c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>
        <v>0</v>
      </c>
      <c r="AX878" s="3">
        <v>0</v>
      </c>
      <c r="AY878" s="3" t="s">
        <v>1</v>
      </c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>
        <v>0</v>
      </c>
      <c r="BS878" s="3">
        <v>0</v>
      </c>
    </row>
    <row r="879" spans="1:71" ht="15.75" thickBot="1" x14ac:dyDescent="0.3">
      <c r="A879" s="1" t="s">
        <v>453</v>
      </c>
      <c r="B879" s="1" t="s">
        <v>3</v>
      </c>
      <c r="C879" s="4" t="s">
        <v>1</v>
      </c>
      <c r="D879" s="65" t="s">
        <v>1</v>
      </c>
      <c r="E879" s="64" t="s">
        <v>1</v>
      </c>
      <c r="F879" s="64" t="s">
        <v>1</v>
      </c>
      <c r="G879" s="2" t="s">
        <v>1</v>
      </c>
      <c r="H879" s="2" t="s">
        <v>1</v>
      </c>
      <c r="I879" s="3" t="s">
        <v>1</v>
      </c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>
        <v>0</v>
      </c>
      <c r="AC879" s="3">
        <v>0</v>
      </c>
      <c r="AD879" s="3" t="s">
        <v>1</v>
      </c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>
        <v>0</v>
      </c>
      <c r="AX879" s="3">
        <v>0</v>
      </c>
      <c r="AY879" s="3" t="s">
        <v>1</v>
      </c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>
        <v>0</v>
      </c>
      <c r="BS879" s="3">
        <v>0</v>
      </c>
    </row>
    <row r="880" spans="1:71" ht="69.75" customHeight="1" thickBot="1" x14ac:dyDescent="0.3">
      <c r="A880" s="5" t="s">
        <v>4</v>
      </c>
      <c r="B880" s="5" t="s">
        <v>5</v>
      </c>
      <c r="C880" s="5" t="s">
        <v>6</v>
      </c>
      <c r="D880" s="66" t="s">
        <v>1</v>
      </c>
      <c r="E880" s="74" t="s">
        <v>7</v>
      </c>
      <c r="F880" s="74" t="s">
        <v>8</v>
      </c>
      <c r="G880" s="5" t="s">
        <v>9</v>
      </c>
      <c r="H880" s="5" t="s">
        <v>10</v>
      </c>
      <c r="I880" s="57" t="s">
        <v>11</v>
      </c>
      <c r="J880" s="57" t="s">
        <v>1831</v>
      </c>
      <c r="K880" s="57" t="s">
        <v>1784</v>
      </c>
      <c r="L880" s="57" t="s">
        <v>1817</v>
      </c>
      <c r="M880" s="57" t="s">
        <v>1818</v>
      </c>
      <c r="N880" s="57" t="s">
        <v>1819</v>
      </c>
      <c r="O880" s="57" t="s">
        <v>1835</v>
      </c>
      <c r="P880" s="57" t="s">
        <v>1832</v>
      </c>
      <c r="Q880" s="57" t="s">
        <v>1820</v>
      </c>
      <c r="R880" s="57" t="s">
        <v>1821</v>
      </c>
      <c r="S880" s="57" t="s">
        <v>1822</v>
      </c>
      <c r="T880" s="57" t="s">
        <v>1823</v>
      </c>
      <c r="U880" s="57" t="s">
        <v>1824</v>
      </c>
      <c r="V880" s="57" t="s">
        <v>1825</v>
      </c>
      <c r="W880" s="57" t="s">
        <v>1833</v>
      </c>
      <c r="X880" s="57" t="s">
        <v>1834</v>
      </c>
      <c r="Y880" s="57" t="s">
        <v>1826</v>
      </c>
      <c r="Z880" s="57" t="s">
        <v>1827</v>
      </c>
      <c r="AA880" s="57" t="s">
        <v>1828</v>
      </c>
      <c r="AB880" s="57" t="s">
        <v>1829</v>
      </c>
      <c r="AC880" s="57" t="s">
        <v>1830</v>
      </c>
      <c r="AD880" s="58" t="s">
        <v>12</v>
      </c>
      <c r="AE880" s="58" t="s">
        <v>1831</v>
      </c>
      <c r="AF880" s="58" t="s">
        <v>1784</v>
      </c>
      <c r="AG880" s="58" t="s">
        <v>1817</v>
      </c>
      <c r="AH880" s="58" t="s">
        <v>1818</v>
      </c>
      <c r="AI880" s="58" t="s">
        <v>1819</v>
      </c>
      <c r="AJ880" s="58" t="s">
        <v>1836</v>
      </c>
      <c r="AK880" s="58" t="s">
        <v>1832</v>
      </c>
      <c r="AL880" s="58" t="s">
        <v>1820</v>
      </c>
      <c r="AM880" s="58" t="s">
        <v>1821</v>
      </c>
      <c r="AN880" s="58" t="s">
        <v>1822</v>
      </c>
      <c r="AO880" s="58" t="s">
        <v>1823</v>
      </c>
      <c r="AP880" s="58" t="s">
        <v>1824</v>
      </c>
      <c r="AQ880" s="58" t="s">
        <v>1825</v>
      </c>
      <c r="AR880" s="58" t="s">
        <v>1833</v>
      </c>
      <c r="AS880" s="58" t="s">
        <v>1834</v>
      </c>
      <c r="AT880" s="58" t="s">
        <v>1826</v>
      </c>
      <c r="AU880" s="58" t="s">
        <v>1827</v>
      </c>
      <c r="AV880" s="58" t="s">
        <v>1828</v>
      </c>
      <c r="AW880" s="58" t="s">
        <v>1829</v>
      </c>
      <c r="AX880" s="58" t="s">
        <v>1830</v>
      </c>
      <c r="AY880" s="59" t="s">
        <v>13</v>
      </c>
      <c r="AZ880" s="59" t="s">
        <v>1831</v>
      </c>
      <c r="BA880" s="59" t="s">
        <v>1784</v>
      </c>
      <c r="BB880" s="59" t="s">
        <v>1817</v>
      </c>
      <c r="BC880" s="59" t="s">
        <v>1818</v>
      </c>
      <c r="BD880" s="59" t="s">
        <v>1819</v>
      </c>
      <c r="BE880" s="59" t="s">
        <v>1837</v>
      </c>
      <c r="BF880" s="59" t="s">
        <v>1832</v>
      </c>
      <c r="BG880" s="59" t="s">
        <v>1820</v>
      </c>
      <c r="BH880" s="59" t="s">
        <v>1821</v>
      </c>
      <c r="BI880" s="59" t="s">
        <v>1822</v>
      </c>
      <c r="BJ880" s="59" t="s">
        <v>1823</v>
      </c>
      <c r="BK880" s="59" t="s">
        <v>1824</v>
      </c>
      <c r="BL880" s="59" t="s">
        <v>1825</v>
      </c>
      <c r="BM880" s="59" t="s">
        <v>1833</v>
      </c>
      <c r="BN880" s="59" t="s">
        <v>1834</v>
      </c>
      <c r="BO880" s="59" t="s">
        <v>1826</v>
      </c>
      <c r="BP880" s="59" t="s">
        <v>1827</v>
      </c>
      <c r="BQ880" s="59" t="s">
        <v>1828</v>
      </c>
      <c r="BR880" s="59" t="s">
        <v>1829</v>
      </c>
      <c r="BS880" s="59" t="s">
        <v>1830</v>
      </c>
    </row>
    <row r="881" spans="1:71" x14ac:dyDescent="0.25">
      <c r="A881" s="6" t="s">
        <v>1</v>
      </c>
      <c r="B881" s="6" t="s">
        <v>1</v>
      </c>
      <c r="C881" s="6" t="s">
        <v>1</v>
      </c>
      <c r="D881" s="67" t="s">
        <v>1</v>
      </c>
      <c r="E881" s="67" t="s">
        <v>1</v>
      </c>
      <c r="F881" s="80" t="s">
        <v>1</v>
      </c>
      <c r="G881" s="7" t="s">
        <v>1</v>
      </c>
      <c r="H881" s="8" t="s">
        <v>1</v>
      </c>
      <c r="I881" s="9">
        <v>1</v>
      </c>
      <c r="J881" s="9">
        <v>2</v>
      </c>
      <c r="K881" s="9">
        <v>3</v>
      </c>
      <c r="L881" s="9">
        <v>4</v>
      </c>
      <c r="M881" s="9">
        <v>5</v>
      </c>
      <c r="N881" s="9">
        <v>6</v>
      </c>
      <c r="O881" s="9">
        <v>7</v>
      </c>
      <c r="P881" s="9">
        <v>8</v>
      </c>
      <c r="Q881" s="9">
        <v>9</v>
      </c>
      <c r="R881" s="9">
        <v>10</v>
      </c>
      <c r="S881" s="9">
        <v>11</v>
      </c>
      <c r="T881" s="9">
        <v>12</v>
      </c>
      <c r="U881" s="9">
        <v>13</v>
      </c>
      <c r="V881" s="9">
        <v>14</v>
      </c>
      <c r="W881" s="9">
        <v>15</v>
      </c>
      <c r="X881" s="9">
        <v>16</v>
      </c>
      <c r="Y881" s="9">
        <v>17</v>
      </c>
      <c r="Z881" s="9">
        <v>18</v>
      </c>
      <c r="AA881" s="9">
        <v>19</v>
      </c>
      <c r="AB881" s="9">
        <v>20</v>
      </c>
      <c r="AC881" s="9">
        <v>21</v>
      </c>
      <c r="AD881" s="9">
        <v>1</v>
      </c>
      <c r="AE881" s="9">
        <v>2</v>
      </c>
      <c r="AF881" s="9">
        <v>3</v>
      </c>
      <c r="AG881" s="9">
        <v>4</v>
      </c>
      <c r="AH881" s="9">
        <v>5</v>
      </c>
      <c r="AI881" s="9">
        <v>6</v>
      </c>
      <c r="AJ881" s="9">
        <v>7</v>
      </c>
      <c r="AK881" s="9">
        <v>8</v>
      </c>
      <c r="AL881" s="9">
        <v>9</v>
      </c>
      <c r="AM881" s="9">
        <v>10</v>
      </c>
      <c r="AN881" s="9">
        <v>11</v>
      </c>
      <c r="AO881" s="9">
        <v>12</v>
      </c>
      <c r="AP881" s="9">
        <v>13</v>
      </c>
      <c r="AQ881" s="9">
        <v>14</v>
      </c>
      <c r="AR881" s="9">
        <v>15</v>
      </c>
      <c r="AS881" s="9">
        <v>16</v>
      </c>
      <c r="AT881" s="9">
        <v>17</v>
      </c>
      <c r="AU881" s="9">
        <v>18</v>
      </c>
      <c r="AV881" s="9">
        <v>19</v>
      </c>
      <c r="AW881" s="9">
        <v>20</v>
      </c>
      <c r="AX881" s="9">
        <v>21</v>
      </c>
      <c r="AY881" s="9">
        <v>1</v>
      </c>
      <c r="AZ881" s="9">
        <v>2</v>
      </c>
      <c r="BA881" s="9">
        <v>3</v>
      </c>
      <c r="BB881" s="9">
        <v>4</v>
      </c>
      <c r="BC881" s="9">
        <v>5</v>
      </c>
      <c r="BD881" s="9">
        <v>6</v>
      </c>
      <c r="BE881" s="9">
        <v>7</v>
      </c>
      <c r="BF881" s="9">
        <v>8</v>
      </c>
      <c r="BG881" s="9">
        <v>9</v>
      </c>
      <c r="BH881" s="9">
        <v>10</v>
      </c>
      <c r="BI881" s="9">
        <v>11</v>
      </c>
      <c r="BJ881" s="9">
        <v>12</v>
      </c>
      <c r="BK881" s="9">
        <v>13</v>
      </c>
      <c r="BL881" s="9">
        <v>14</v>
      </c>
      <c r="BM881" s="9">
        <v>15</v>
      </c>
      <c r="BN881" s="9">
        <v>16</v>
      </c>
      <c r="BO881" s="9">
        <v>17</v>
      </c>
      <c r="BP881" s="9">
        <v>18</v>
      </c>
      <c r="BQ881" s="9">
        <v>19</v>
      </c>
      <c r="BR881" s="9">
        <v>20</v>
      </c>
      <c r="BS881" s="9">
        <v>21</v>
      </c>
    </row>
    <row r="882" spans="1:71" x14ac:dyDescent="0.25">
      <c r="A882" s="1" t="s">
        <v>453</v>
      </c>
      <c r="B882" s="1" t="s">
        <v>3</v>
      </c>
      <c r="C882" s="4" t="s">
        <v>15</v>
      </c>
      <c r="D882" s="65" t="s">
        <v>455</v>
      </c>
      <c r="E882" s="64" t="s">
        <v>1</v>
      </c>
      <c r="F882" s="64" t="s">
        <v>1</v>
      </c>
      <c r="G882" s="2" t="s">
        <v>1</v>
      </c>
      <c r="H882" s="2" t="s">
        <v>454</v>
      </c>
      <c r="I882" s="3" t="s">
        <v>1</v>
      </c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>
        <v>0</v>
      </c>
      <c r="AC882" s="3">
        <v>0</v>
      </c>
      <c r="AD882" s="3" t="s">
        <v>1</v>
      </c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>
        <v>0</v>
      </c>
      <c r="AX882" s="3">
        <v>0</v>
      </c>
      <c r="AY882" s="3" t="s">
        <v>1</v>
      </c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>
        <v>0</v>
      </c>
      <c r="BS882" s="3">
        <v>0</v>
      </c>
    </row>
    <row r="883" spans="1:71" ht="33.75" x14ac:dyDescent="0.25">
      <c r="A883" s="1" t="s">
        <v>1</v>
      </c>
      <c r="B883" s="1" t="s">
        <v>1</v>
      </c>
      <c r="C883" s="1" t="s">
        <v>1</v>
      </c>
      <c r="D883" s="64" t="s">
        <v>1</v>
      </c>
      <c r="E883" s="64" t="s">
        <v>1</v>
      </c>
      <c r="F883" s="64" t="s">
        <v>1</v>
      </c>
      <c r="G883" s="2" t="s">
        <v>1</v>
      </c>
      <c r="H883" s="10" t="s">
        <v>17</v>
      </c>
      <c r="I883" s="11">
        <f t="shared" ref="I883:AA883" si="1272">SUM(I884,I892,I894)</f>
        <v>10000</v>
      </c>
      <c r="J883" s="11">
        <f t="shared" si="1272"/>
        <v>0</v>
      </c>
      <c r="K883" s="11">
        <f t="shared" si="1272"/>
        <v>0</v>
      </c>
      <c r="L883" s="11">
        <f t="shared" si="1272"/>
        <v>0</v>
      </c>
      <c r="M883" s="11">
        <f t="shared" si="1272"/>
        <v>0</v>
      </c>
      <c r="N883" s="11">
        <f t="shared" si="1272"/>
        <v>0</v>
      </c>
      <c r="O883" s="11">
        <f t="shared" ref="O883" si="1273">SUM(O884,O892,O894)</f>
        <v>10000</v>
      </c>
      <c r="P883" s="11">
        <f t="shared" si="1272"/>
        <v>0</v>
      </c>
      <c r="Q883" s="11">
        <f t="shared" si="1272"/>
        <v>0</v>
      </c>
      <c r="R883" s="11">
        <f t="shared" si="1272"/>
        <v>0</v>
      </c>
      <c r="S883" s="11">
        <f t="shared" si="1272"/>
        <v>0</v>
      </c>
      <c r="T883" s="11">
        <f t="shared" si="1272"/>
        <v>0</v>
      </c>
      <c r="U883" s="11">
        <f t="shared" si="1272"/>
        <v>0</v>
      </c>
      <c r="V883" s="11">
        <f t="shared" si="1272"/>
        <v>0</v>
      </c>
      <c r="W883" s="11">
        <f t="shared" si="1272"/>
        <v>0</v>
      </c>
      <c r="X883" s="11">
        <f t="shared" si="1272"/>
        <v>0</v>
      </c>
      <c r="Y883" s="11">
        <f t="shared" si="1272"/>
        <v>0</v>
      </c>
      <c r="Z883" s="11">
        <f t="shared" si="1272"/>
        <v>0</v>
      </c>
      <c r="AA883" s="11">
        <f t="shared" si="1272"/>
        <v>0</v>
      </c>
      <c r="AB883" s="11">
        <v>0</v>
      </c>
      <c r="AC883" s="11">
        <v>10000</v>
      </c>
      <c r="AD883" s="11">
        <f t="shared" ref="AD883:AV883" si="1274">SUM(AD884,AD892,AD894)</f>
        <v>0</v>
      </c>
      <c r="AE883" s="11">
        <f t="shared" si="1274"/>
        <v>0</v>
      </c>
      <c r="AF883" s="11">
        <f t="shared" si="1274"/>
        <v>0</v>
      </c>
      <c r="AG883" s="11">
        <f t="shared" si="1274"/>
        <v>0</v>
      </c>
      <c r="AH883" s="11">
        <f t="shared" si="1274"/>
        <v>0</v>
      </c>
      <c r="AI883" s="11">
        <f t="shared" si="1274"/>
        <v>0</v>
      </c>
      <c r="AJ883" s="11">
        <f t="shared" ref="AJ883" si="1275">SUM(AJ884,AJ892,AJ894)</f>
        <v>0</v>
      </c>
      <c r="AK883" s="11">
        <f t="shared" si="1274"/>
        <v>0</v>
      </c>
      <c r="AL883" s="11">
        <f t="shared" si="1274"/>
        <v>0</v>
      </c>
      <c r="AM883" s="11">
        <f t="shared" si="1274"/>
        <v>0</v>
      </c>
      <c r="AN883" s="11">
        <f t="shared" si="1274"/>
        <v>0</v>
      </c>
      <c r="AO883" s="11">
        <f t="shared" si="1274"/>
        <v>0</v>
      </c>
      <c r="AP883" s="11">
        <f t="shared" si="1274"/>
        <v>0</v>
      </c>
      <c r="AQ883" s="11">
        <f t="shared" si="1274"/>
        <v>0</v>
      </c>
      <c r="AR883" s="11">
        <f t="shared" si="1274"/>
        <v>0</v>
      </c>
      <c r="AS883" s="11">
        <f t="shared" si="1274"/>
        <v>0</v>
      </c>
      <c r="AT883" s="11">
        <f t="shared" si="1274"/>
        <v>0</v>
      </c>
      <c r="AU883" s="11">
        <f t="shared" si="1274"/>
        <v>0</v>
      </c>
      <c r="AV883" s="11">
        <f t="shared" si="1274"/>
        <v>0</v>
      </c>
      <c r="AW883" s="11">
        <v>0</v>
      </c>
      <c r="AX883" s="11">
        <v>0</v>
      </c>
      <c r="AY883" s="11">
        <f t="shared" ref="AY883:BQ883" si="1276">SUM(AY884,AY892,AY894)</f>
        <v>0</v>
      </c>
      <c r="AZ883" s="11">
        <f t="shared" si="1276"/>
        <v>43359</v>
      </c>
      <c r="BA883" s="11">
        <f t="shared" si="1276"/>
        <v>0</v>
      </c>
      <c r="BB883" s="11">
        <f t="shared" si="1276"/>
        <v>0</v>
      </c>
      <c r="BC883" s="11">
        <f t="shared" si="1276"/>
        <v>0</v>
      </c>
      <c r="BD883" s="11">
        <f t="shared" si="1276"/>
        <v>0</v>
      </c>
      <c r="BE883" s="11">
        <f t="shared" ref="BE883" si="1277">SUM(BE884,BE892,BE894)</f>
        <v>43359</v>
      </c>
      <c r="BF883" s="11">
        <f t="shared" si="1276"/>
        <v>0</v>
      </c>
      <c r="BG883" s="11">
        <f t="shared" si="1276"/>
        <v>0</v>
      </c>
      <c r="BH883" s="11">
        <f t="shared" si="1276"/>
        <v>43359</v>
      </c>
      <c r="BI883" s="11">
        <f t="shared" si="1276"/>
        <v>0</v>
      </c>
      <c r="BJ883" s="11">
        <f t="shared" si="1276"/>
        <v>0</v>
      </c>
      <c r="BK883" s="11">
        <f t="shared" si="1276"/>
        <v>0</v>
      </c>
      <c r="BL883" s="11">
        <f t="shared" si="1276"/>
        <v>0</v>
      </c>
      <c r="BM883" s="11">
        <f t="shared" si="1276"/>
        <v>0</v>
      </c>
      <c r="BN883" s="11">
        <f t="shared" si="1276"/>
        <v>0</v>
      </c>
      <c r="BO883" s="11">
        <f t="shared" si="1276"/>
        <v>0</v>
      </c>
      <c r="BP883" s="11">
        <f t="shared" si="1276"/>
        <v>0</v>
      </c>
      <c r="BQ883" s="11">
        <f t="shared" si="1276"/>
        <v>0</v>
      </c>
      <c r="BR883" s="11">
        <v>43359</v>
      </c>
      <c r="BS883" s="11">
        <v>0</v>
      </c>
    </row>
    <row r="884" spans="1:71" x14ac:dyDescent="0.25">
      <c r="A884" s="4" t="s">
        <v>453</v>
      </c>
      <c r="B884" s="4" t="s">
        <v>3</v>
      </c>
      <c r="C884" s="4" t="s">
        <v>15</v>
      </c>
      <c r="D884" s="65" t="s">
        <v>455</v>
      </c>
      <c r="E884" s="64" t="s">
        <v>18</v>
      </c>
      <c r="F884" s="64" t="s">
        <v>1</v>
      </c>
      <c r="G884" s="2" t="s">
        <v>1</v>
      </c>
      <c r="H884" s="2" t="s">
        <v>19</v>
      </c>
      <c r="I884" s="12">
        <f t="shared" ref="I884:AA884" si="1278">SUM(I885:I886)</f>
        <v>0</v>
      </c>
      <c r="J884" s="12">
        <f t="shared" si="1278"/>
        <v>0</v>
      </c>
      <c r="K884" s="12">
        <f t="shared" si="1278"/>
        <v>0</v>
      </c>
      <c r="L884" s="12">
        <f t="shared" si="1278"/>
        <v>0</v>
      </c>
      <c r="M884" s="12">
        <f t="shared" si="1278"/>
        <v>0</v>
      </c>
      <c r="N884" s="12">
        <f t="shared" si="1278"/>
        <v>0</v>
      </c>
      <c r="O884" s="12">
        <f t="shared" ref="O884" si="1279">SUM(O885:O886)</f>
        <v>0</v>
      </c>
      <c r="P884" s="12">
        <f t="shared" si="1278"/>
        <v>0</v>
      </c>
      <c r="Q884" s="12">
        <f t="shared" si="1278"/>
        <v>0</v>
      </c>
      <c r="R884" s="12">
        <f t="shared" si="1278"/>
        <v>0</v>
      </c>
      <c r="S884" s="12">
        <f t="shared" si="1278"/>
        <v>0</v>
      </c>
      <c r="T884" s="12">
        <f t="shared" si="1278"/>
        <v>0</v>
      </c>
      <c r="U884" s="12">
        <f t="shared" si="1278"/>
        <v>0</v>
      </c>
      <c r="V884" s="12">
        <f t="shared" si="1278"/>
        <v>0</v>
      </c>
      <c r="W884" s="12">
        <f t="shared" si="1278"/>
        <v>0</v>
      </c>
      <c r="X884" s="12">
        <f t="shared" si="1278"/>
        <v>0</v>
      </c>
      <c r="Y884" s="12">
        <f t="shared" si="1278"/>
        <v>0</v>
      </c>
      <c r="Z884" s="12">
        <f t="shared" si="1278"/>
        <v>0</v>
      </c>
      <c r="AA884" s="12">
        <f t="shared" si="1278"/>
        <v>0</v>
      </c>
      <c r="AB884" s="12">
        <v>0</v>
      </c>
      <c r="AC884" s="12">
        <v>0</v>
      </c>
      <c r="AD884" s="12">
        <f t="shared" ref="AD884:AV884" si="1280">SUM(AD885:AD886)</f>
        <v>0</v>
      </c>
      <c r="AE884" s="12">
        <f t="shared" si="1280"/>
        <v>0</v>
      </c>
      <c r="AF884" s="12">
        <f t="shared" si="1280"/>
        <v>0</v>
      </c>
      <c r="AG884" s="12">
        <f t="shared" si="1280"/>
        <v>0</v>
      </c>
      <c r="AH884" s="12">
        <f t="shared" si="1280"/>
        <v>0</v>
      </c>
      <c r="AI884" s="12">
        <f t="shared" si="1280"/>
        <v>0</v>
      </c>
      <c r="AJ884" s="12">
        <f t="shared" ref="AJ884" si="1281">SUM(AJ885:AJ886)</f>
        <v>0</v>
      </c>
      <c r="AK884" s="12">
        <f t="shared" si="1280"/>
        <v>0</v>
      </c>
      <c r="AL884" s="12">
        <f t="shared" si="1280"/>
        <v>0</v>
      </c>
      <c r="AM884" s="12">
        <f t="shared" si="1280"/>
        <v>0</v>
      </c>
      <c r="AN884" s="12">
        <f t="shared" si="1280"/>
        <v>0</v>
      </c>
      <c r="AO884" s="12">
        <f t="shared" si="1280"/>
        <v>0</v>
      </c>
      <c r="AP884" s="12">
        <f t="shared" si="1280"/>
        <v>0</v>
      </c>
      <c r="AQ884" s="12">
        <f t="shared" si="1280"/>
        <v>0</v>
      </c>
      <c r="AR884" s="12">
        <f t="shared" si="1280"/>
        <v>0</v>
      </c>
      <c r="AS884" s="12">
        <f t="shared" si="1280"/>
        <v>0</v>
      </c>
      <c r="AT884" s="12">
        <f t="shared" si="1280"/>
        <v>0</v>
      </c>
      <c r="AU884" s="12">
        <f t="shared" si="1280"/>
        <v>0</v>
      </c>
      <c r="AV884" s="12">
        <f t="shared" si="1280"/>
        <v>0</v>
      </c>
      <c r="AW884" s="12">
        <v>0</v>
      </c>
      <c r="AX884" s="12">
        <v>0</v>
      </c>
      <c r="AY884" s="12">
        <f t="shared" ref="AY884:BQ884" si="1282">SUM(AY885:AY886)</f>
        <v>0</v>
      </c>
      <c r="AZ884" s="12">
        <f t="shared" si="1282"/>
        <v>30000</v>
      </c>
      <c r="BA884" s="12">
        <f t="shared" si="1282"/>
        <v>0</v>
      </c>
      <c r="BB884" s="12">
        <f t="shared" si="1282"/>
        <v>0</v>
      </c>
      <c r="BC884" s="12">
        <f t="shared" si="1282"/>
        <v>0</v>
      </c>
      <c r="BD884" s="12">
        <f t="shared" si="1282"/>
        <v>0</v>
      </c>
      <c r="BE884" s="12">
        <f t="shared" ref="BE884" si="1283">SUM(BE885:BE886)</f>
        <v>30000</v>
      </c>
      <c r="BF884" s="12">
        <f t="shared" si="1282"/>
        <v>0</v>
      </c>
      <c r="BG884" s="12">
        <f t="shared" si="1282"/>
        <v>0</v>
      </c>
      <c r="BH884" s="12">
        <f t="shared" si="1282"/>
        <v>30000</v>
      </c>
      <c r="BI884" s="12">
        <f t="shared" si="1282"/>
        <v>0</v>
      </c>
      <c r="BJ884" s="12">
        <f t="shared" si="1282"/>
        <v>0</v>
      </c>
      <c r="BK884" s="12">
        <f t="shared" si="1282"/>
        <v>0</v>
      </c>
      <c r="BL884" s="12">
        <f t="shared" si="1282"/>
        <v>0</v>
      </c>
      <c r="BM884" s="12">
        <f t="shared" si="1282"/>
        <v>0</v>
      </c>
      <c r="BN884" s="12">
        <f t="shared" si="1282"/>
        <v>0</v>
      </c>
      <c r="BO884" s="12">
        <f t="shared" si="1282"/>
        <v>0</v>
      </c>
      <c r="BP884" s="12">
        <f t="shared" si="1282"/>
        <v>0</v>
      </c>
      <c r="BQ884" s="12">
        <f t="shared" si="1282"/>
        <v>0</v>
      </c>
      <c r="BR884" s="12">
        <v>30000</v>
      </c>
      <c r="BS884" s="12">
        <v>0</v>
      </c>
    </row>
    <row r="885" spans="1:71" x14ac:dyDescent="0.25">
      <c r="A885" s="4" t="s">
        <v>453</v>
      </c>
      <c r="B885" s="4" t="s">
        <v>3</v>
      </c>
      <c r="C885" s="4" t="s">
        <v>15</v>
      </c>
      <c r="D885" s="65" t="s">
        <v>455</v>
      </c>
      <c r="E885" s="75">
        <v>6111</v>
      </c>
      <c r="F885" s="65"/>
      <c r="G885" s="60" t="s">
        <v>1885</v>
      </c>
      <c r="H885" s="13" t="s">
        <v>20</v>
      </c>
      <c r="I885" s="14">
        <v>0</v>
      </c>
      <c r="J885" s="14"/>
      <c r="K885" s="14"/>
      <c r="L885" s="14"/>
      <c r="M885" s="14"/>
      <c r="N885" s="14"/>
      <c r="O885" s="14">
        <f t="shared" si="1215"/>
        <v>0</v>
      </c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>
        <v>0</v>
      </c>
      <c r="AC885" s="14">
        <v>0</v>
      </c>
      <c r="AD885" s="14">
        <v>0</v>
      </c>
      <c r="AE885" s="14"/>
      <c r="AF885" s="14"/>
      <c r="AG885" s="14"/>
      <c r="AH885" s="14"/>
      <c r="AI885" s="14"/>
      <c r="AJ885" s="14">
        <f t="shared" si="1216"/>
        <v>0</v>
      </c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>
        <v>0</v>
      </c>
      <c r="AX885" s="14">
        <v>0</v>
      </c>
      <c r="AY885" s="14">
        <v>0</v>
      </c>
      <c r="AZ885" s="14">
        <v>30000</v>
      </c>
      <c r="BA885" s="14"/>
      <c r="BB885" s="14"/>
      <c r="BC885" s="14"/>
      <c r="BD885" s="14"/>
      <c r="BE885" s="14">
        <f t="shared" si="1217"/>
        <v>30000</v>
      </c>
      <c r="BF885" s="14"/>
      <c r="BG885" s="14"/>
      <c r="BH885" s="14">
        <v>30000</v>
      </c>
      <c r="BI885" s="14"/>
      <c r="BJ885" s="14"/>
      <c r="BK885" s="14"/>
      <c r="BL885" s="14"/>
      <c r="BM885" s="14"/>
      <c r="BN885" s="14"/>
      <c r="BO885" s="14"/>
      <c r="BP885" s="14"/>
      <c r="BQ885" s="14"/>
      <c r="BR885" s="14">
        <v>30000</v>
      </c>
      <c r="BS885" s="14">
        <v>0</v>
      </c>
    </row>
    <row r="886" spans="1:71" x14ac:dyDescent="0.25">
      <c r="A886" s="1" t="s">
        <v>453</v>
      </c>
      <c r="B886" s="1" t="s">
        <v>3</v>
      </c>
      <c r="C886" s="1" t="s">
        <v>15</v>
      </c>
      <c r="D886" s="68" t="s">
        <v>455</v>
      </c>
      <c r="E886" s="68" t="s">
        <v>21</v>
      </c>
      <c r="F886" s="65" t="s">
        <v>1</v>
      </c>
      <c r="G886" s="13" t="s">
        <v>1</v>
      </c>
      <c r="H886" s="2" t="s">
        <v>22</v>
      </c>
      <c r="I886" s="12">
        <f t="shared" ref="I886:AA886" si="1284">SUM(I887:I891)</f>
        <v>0</v>
      </c>
      <c r="J886" s="12">
        <f t="shared" si="1284"/>
        <v>0</v>
      </c>
      <c r="K886" s="12">
        <f t="shared" si="1284"/>
        <v>0</v>
      </c>
      <c r="L886" s="12">
        <f t="shared" si="1284"/>
        <v>0</v>
      </c>
      <c r="M886" s="12">
        <f t="shared" si="1284"/>
        <v>0</v>
      </c>
      <c r="N886" s="12">
        <f t="shared" si="1284"/>
        <v>0</v>
      </c>
      <c r="O886" s="12">
        <f t="shared" si="1284"/>
        <v>0</v>
      </c>
      <c r="P886" s="12">
        <f t="shared" si="1284"/>
        <v>0</v>
      </c>
      <c r="Q886" s="12">
        <f t="shared" si="1284"/>
        <v>0</v>
      </c>
      <c r="R886" s="12">
        <f t="shared" si="1284"/>
        <v>0</v>
      </c>
      <c r="S886" s="12">
        <f t="shared" si="1284"/>
        <v>0</v>
      </c>
      <c r="T886" s="12">
        <f t="shared" si="1284"/>
        <v>0</v>
      </c>
      <c r="U886" s="12">
        <f t="shared" si="1284"/>
        <v>0</v>
      </c>
      <c r="V886" s="12">
        <f t="shared" si="1284"/>
        <v>0</v>
      </c>
      <c r="W886" s="12">
        <f t="shared" si="1284"/>
        <v>0</v>
      </c>
      <c r="X886" s="12">
        <f t="shared" si="1284"/>
        <v>0</v>
      </c>
      <c r="Y886" s="12">
        <f t="shared" si="1284"/>
        <v>0</v>
      </c>
      <c r="Z886" s="12">
        <f t="shared" si="1284"/>
        <v>0</v>
      </c>
      <c r="AA886" s="12">
        <f t="shared" si="1284"/>
        <v>0</v>
      </c>
      <c r="AB886" s="12">
        <v>0</v>
      </c>
      <c r="AC886" s="12">
        <v>0</v>
      </c>
      <c r="AD886" s="12">
        <f t="shared" ref="AD886:AV886" si="1285">SUM(AD887:AD891)</f>
        <v>0</v>
      </c>
      <c r="AE886" s="12">
        <f t="shared" si="1285"/>
        <v>0</v>
      </c>
      <c r="AF886" s="12">
        <f t="shared" si="1285"/>
        <v>0</v>
      </c>
      <c r="AG886" s="12">
        <f t="shared" si="1285"/>
        <v>0</v>
      </c>
      <c r="AH886" s="12">
        <f t="shared" si="1285"/>
        <v>0</v>
      </c>
      <c r="AI886" s="12">
        <f t="shared" si="1285"/>
        <v>0</v>
      </c>
      <c r="AJ886" s="12">
        <f t="shared" si="1285"/>
        <v>0</v>
      </c>
      <c r="AK886" s="12">
        <f t="shared" si="1285"/>
        <v>0</v>
      </c>
      <c r="AL886" s="12">
        <f t="shared" si="1285"/>
        <v>0</v>
      </c>
      <c r="AM886" s="12">
        <f t="shared" si="1285"/>
        <v>0</v>
      </c>
      <c r="AN886" s="12">
        <f t="shared" si="1285"/>
        <v>0</v>
      </c>
      <c r="AO886" s="12">
        <f t="shared" si="1285"/>
        <v>0</v>
      </c>
      <c r="AP886" s="12">
        <f t="shared" si="1285"/>
        <v>0</v>
      </c>
      <c r="AQ886" s="12">
        <f t="shared" si="1285"/>
        <v>0</v>
      </c>
      <c r="AR886" s="12">
        <f t="shared" si="1285"/>
        <v>0</v>
      </c>
      <c r="AS886" s="12">
        <f t="shared" si="1285"/>
        <v>0</v>
      </c>
      <c r="AT886" s="12">
        <f t="shared" si="1285"/>
        <v>0</v>
      </c>
      <c r="AU886" s="12">
        <f t="shared" si="1285"/>
        <v>0</v>
      </c>
      <c r="AV886" s="12">
        <f t="shared" si="1285"/>
        <v>0</v>
      </c>
      <c r="AW886" s="12">
        <v>0</v>
      </c>
      <c r="AX886" s="12">
        <v>0</v>
      </c>
      <c r="AY886" s="12">
        <f t="shared" ref="AY886:BQ886" si="1286">SUM(AY887:AY891)</f>
        <v>0</v>
      </c>
      <c r="AZ886" s="12">
        <f t="shared" si="1286"/>
        <v>0</v>
      </c>
      <c r="BA886" s="12">
        <f t="shared" si="1286"/>
        <v>0</v>
      </c>
      <c r="BB886" s="12">
        <f t="shared" si="1286"/>
        <v>0</v>
      </c>
      <c r="BC886" s="12">
        <f t="shared" si="1286"/>
        <v>0</v>
      </c>
      <c r="BD886" s="12">
        <f t="shared" si="1286"/>
        <v>0</v>
      </c>
      <c r="BE886" s="12">
        <f t="shared" si="1286"/>
        <v>0</v>
      </c>
      <c r="BF886" s="12">
        <f t="shared" si="1286"/>
        <v>0</v>
      </c>
      <c r="BG886" s="12">
        <f t="shared" si="1286"/>
        <v>0</v>
      </c>
      <c r="BH886" s="12">
        <f t="shared" si="1286"/>
        <v>0</v>
      </c>
      <c r="BI886" s="12">
        <f t="shared" si="1286"/>
        <v>0</v>
      </c>
      <c r="BJ886" s="12">
        <f t="shared" si="1286"/>
        <v>0</v>
      </c>
      <c r="BK886" s="12">
        <f t="shared" si="1286"/>
        <v>0</v>
      </c>
      <c r="BL886" s="12">
        <f t="shared" si="1286"/>
        <v>0</v>
      </c>
      <c r="BM886" s="12">
        <f t="shared" si="1286"/>
        <v>0</v>
      </c>
      <c r="BN886" s="12">
        <f t="shared" si="1286"/>
        <v>0</v>
      </c>
      <c r="BO886" s="12">
        <f t="shared" si="1286"/>
        <v>0</v>
      </c>
      <c r="BP886" s="12">
        <f t="shared" si="1286"/>
        <v>0</v>
      </c>
      <c r="BQ886" s="12">
        <f t="shared" si="1286"/>
        <v>0</v>
      </c>
      <c r="BR886" s="12">
        <v>0</v>
      </c>
      <c r="BS886" s="12">
        <v>0</v>
      </c>
    </row>
    <row r="887" spans="1:71" x14ac:dyDescent="0.25">
      <c r="A887" s="4" t="s">
        <v>453</v>
      </c>
      <c r="B887" s="4" t="s">
        <v>3</v>
      </c>
      <c r="C887" s="4" t="s">
        <v>15</v>
      </c>
      <c r="D887" s="65" t="s">
        <v>455</v>
      </c>
      <c r="E887" s="75">
        <v>6112</v>
      </c>
      <c r="F887" s="65" t="s">
        <v>456</v>
      </c>
      <c r="G887" s="60" t="s">
        <v>1885</v>
      </c>
      <c r="H887" s="13" t="s">
        <v>79</v>
      </c>
      <c r="I887" s="14">
        <v>0</v>
      </c>
      <c r="J887" s="14"/>
      <c r="K887" s="14"/>
      <c r="L887" s="14"/>
      <c r="M887" s="14"/>
      <c r="N887" s="14"/>
      <c r="O887" s="14">
        <f t="shared" si="1215"/>
        <v>0</v>
      </c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>
        <v>0</v>
      </c>
      <c r="AC887" s="14">
        <v>0</v>
      </c>
      <c r="AD887" s="14">
        <v>0</v>
      </c>
      <c r="AE887" s="14"/>
      <c r="AF887" s="14"/>
      <c r="AG887" s="14"/>
      <c r="AH887" s="14"/>
      <c r="AI887" s="14"/>
      <c r="AJ887" s="14">
        <f t="shared" si="1216"/>
        <v>0</v>
      </c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>
        <v>0</v>
      </c>
      <c r="AX887" s="14">
        <v>0</v>
      </c>
      <c r="AY887" s="14">
        <v>0</v>
      </c>
      <c r="AZ887" s="14"/>
      <c r="BA887" s="14"/>
      <c r="BB887" s="14"/>
      <c r="BC887" s="14"/>
      <c r="BD887" s="14"/>
      <c r="BE887" s="14">
        <f t="shared" si="1217"/>
        <v>0</v>
      </c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>
        <v>0</v>
      </c>
      <c r="BS887" s="14">
        <v>0</v>
      </c>
    </row>
    <row r="888" spans="1:71" x14ac:dyDescent="0.25">
      <c r="A888" s="4" t="s">
        <v>453</v>
      </c>
      <c r="B888" s="4" t="s">
        <v>3</v>
      </c>
      <c r="C888" s="4" t="s">
        <v>15</v>
      </c>
      <c r="D888" s="65" t="s">
        <v>455</v>
      </c>
      <c r="E888" s="75">
        <v>6112</v>
      </c>
      <c r="F888" s="65" t="s">
        <v>457</v>
      </c>
      <c r="G888" s="60" t="s">
        <v>1885</v>
      </c>
      <c r="H888" s="13" t="s">
        <v>26</v>
      </c>
      <c r="I888" s="14">
        <v>0</v>
      </c>
      <c r="J888" s="14"/>
      <c r="K888" s="14"/>
      <c r="L888" s="14"/>
      <c r="M888" s="14"/>
      <c r="N888" s="14"/>
      <c r="O888" s="14">
        <f t="shared" si="1215"/>
        <v>0</v>
      </c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>
        <v>0</v>
      </c>
      <c r="AC888" s="14">
        <v>0</v>
      </c>
      <c r="AD888" s="14">
        <v>0</v>
      </c>
      <c r="AE888" s="14"/>
      <c r="AF888" s="14"/>
      <c r="AG888" s="14"/>
      <c r="AH888" s="14"/>
      <c r="AI888" s="14"/>
      <c r="AJ888" s="14">
        <f t="shared" si="1216"/>
        <v>0</v>
      </c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>
        <v>0</v>
      </c>
      <c r="AX888" s="14">
        <v>0</v>
      </c>
      <c r="AY888" s="14">
        <v>0</v>
      </c>
      <c r="AZ888" s="14"/>
      <c r="BA888" s="14"/>
      <c r="BB888" s="14"/>
      <c r="BC888" s="14"/>
      <c r="BD888" s="14"/>
      <c r="BE888" s="14">
        <f t="shared" si="1217"/>
        <v>0</v>
      </c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>
        <v>0</v>
      </c>
      <c r="BS888" s="14">
        <v>0</v>
      </c>
    </row>
    <row r="889" spans="1:71" x14ac:dyDescent="0.25">
      <c r="A889" s="4" t="s">
        <v>453</v>
      </c>
      <c r="B889" s="4" t="s">
        <v>3</v>
      </c>
      <c r="C889" s="4" t="s">
        <v>15</v>
      </c>
      <c r="D889" s="65" t="s">
        <v>455</v>
      </c>
      <c r="E889" s="75">
        <v>6112</v>
      </c>
      <c r="F889" s="65" t="s">
        <v>458</v>
      </c>
      <c r="G889" s="60" t="s">
        <v>1885</v>
      </c>
      <c r="H889" s="13" t="s">
        <v>28</v>
      </c>
      <c r="I889" s="14">
        <v>0</v>
      </c>
      <c r="J889" s="14"/>
      <c r="K889" s="14"/>
      <c r="L889" s="14"/>
      <c r="M889" s="14"/>
      <c r="N889" s="14"/>
      <c r="O889" s="14">
        <f t="shared" si="1215"/>
        <v>0</v>
      </c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>
        <v>0</v>
      </c>
      <c r="AC889" s="14">
        <v>0</v>
      </c>
      <c r="AD889" s="14">
        <v>0</v>
      </c>
      <c r="AE889" s="14"/>
      <c r="AF889" s="14"/>
      <c r="AG889" s="14"/>
      <c r="AH889" s="14"/>
      <c r="AI889" s="14"/>
      <c r="AJ889" s="14">
        <f t="shared" si="1216"/>
        <v>0</v>
      </c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>
        <v>0</v>
      </c>
      <c r="AX889" s="14">
        <v>0</v>
      </c>
      <c r="AY889" s="14">
        <v>0</v>
      </c>
      <c r="AZ889" s="14"/>
      <c r="BA889" s="14"/>
      <c r="BB889" s="14"/>
      <c r="BC889" s="14"/>
      <c r="BD889" s="14"/>
      <c r="BE889" s="14">
        <f t="shared" si="1217"/>
        <v>0</v>
      </c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>
        <v>0</v>
      </c>
      <c r="BS889" s="14">
        <v>0</v>
      </c>
    </row>
    <row r="890" spans="1:71" x14ac:dyDescent="0.25">
      <c r="A890" s="4" t="s">
        <v>453</v>
      </c>
      <c r="B890" s="4" t="s">
        <v>3</v>
      </c>
      <c r="C890" s="4" t="s">
        <v>15</v>
      </c>
      <c r="D890" s="65" t="s">
        <v>455</v>
      </c>
      <c r="E890" s="75">
        <v>6112</v>
      </c>
      <c r="F890" s="65" t="s">
        <v>459</v>
      </c>
      <c r="G890" s="60" t="s">
        <v>1885</v>
      </c>
      <c r="H890" s="13" t="s">
        <v>24</v>
      </c>
      <c r="I890" s="14">
        <v>0</v>
      </c>
      <c r="J890" s="14"/>
      <c r="K890" s="14"/>
      <c r="L890" s="14"/>
      <c r="M890" s="14"/>
      <c r="N890" s="14"/>
      <c r="O890" s="14">
        <f t="shared" si="1215"/>
        <v>0</v>
      </c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>
        <v>0</v>
      </c>
      <c r="AC890" s="14">
        <v>0</v>
      </c>
      <c r="AD890" s="14">
        <v>0</v>
      </c>
      <c r="AE890" s="14"/>
      <c r="AF890" s="14"/>
      <c r="AG890" s="14"/>
      <c r="AH890" s="14"/>
      <c r="AI890" s="14"/>
      <c r="AJ890" s="14">
        <f t="shared" si="1216"/>
        <v>0</v>
      </c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>
        <v>0</v>
      </c>
      <c r="AX890" s="14">
        <v>0</v>
      </c>
      <c r="AY890" s="14">
        <v>0</v>
      </c>
      <c r="AZ890" s="14"/>
      <c r="BA890" s="14"/>
      <c r="BB890" s="14"/>
      <c r="BC890" s="14"/>
      <c r="BD890" s="14"/>
      <c r="BE890" s="14">
        <f t="shared" si="1217"/>
        <v>0</v>
      </c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>
        <v>0</v>
      </c>
      <c r="BS890" s="14">
        <v>0</v>
      </c>
    </row>
    <row r="891" spans="1:71" x14ac:dyDescent="0.25">
      <c r="A891" s="4" t="s">
        <v>453</v>
      </c>
      <c r="B891" s="4" t="s">
        <v>3</v>
      </c>
      <c r="C891" s="4" t="s">
        <v>15</v>
      </c>
      <c r="D891" s="65" t="s">
        <v>455</v>
      </c>
      <c r="E891" s="75">
        <v>6112</v>
      </c>
      <c r="F891" s="65" t="s">
        <v>460</v>
      </c>
      <c r="G891" s="60" t="s">
        <v>1885</v>
      </c>
      <c r="H891" s="13" t="s">
        <v>30</v>
      </c>
      <c r="I891" s="14">
        <v>0</v>
      </c>
      <c r="J891" s="14"/>
      <c r="K891" s="14"/>
      <c r="L891" s="14"/>
      <c r="M891" s="14"/>
      <c r="N891" s="14"/>
      <c r="O891" s="14">
        <f t="shared" si="1215"/>
        <v>0</v>
      </c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>
        <v>0</v>
      </c>
      <c r="AC891" s="14">
        <v>0</v>
      </c>
      <c r="AD891" s="14">
        <v>0</v>
      </c>
      <c r="AE891" s="14"/>
      <c r="AF891" s="14"/>
      <c r="AG891" s="14"/>
      <c r="AH891" s="14"/>
      <c r="AI891" s="14"/>
      <c r="AJ891" s="14">
        <f t="shared" si="1216"/>
        <v>0</v>
      </c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>
        <v>0</v>
      </c>
      <c r="AX891" s="14">
        <v>0</v>
      </c>
      <c r="AY891" s="14">
        <v>0</v>
      </c>
      <c r="AZ891" s="14"/>
      <c r="BA891" s="14"/>
      <c r="BB891" s="14"/>
      <c r="BC891" s="14"/>
      <c r="BD891" s="14"/>
      <c r="BE891" s="14">
        <f t="shared" si="1217"/>
        <v>0</v>
      </c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>
        <v>0</v>
      </c>
      <c r="BS891" s="14">
        <v>0</v>
      </c>
    </row>
    <row r="892" spans="1:71" x14ac:dyDescent="0.25">
      <c r="A892" s="4" t="s">
        <v>453</v>
      </c>
      <c r="B892" s="4" t="s">
        <v>3</v>
      </c>
      <c r="C892" s="4" t="s">
        <v>15</v>
      </c>
      <c r="D892" s="65" t="s">
        <v>455</v>
      </c>
      <c r="E892" s="64" t="s">
        <v>31</v>
      </c>
      <c r="F892" s="64" t="s">
        <v>1</v>
      </c>
      <c r="G892" s="2" t="s">
        <v>1</v>
      </c>
      <c r="H892" s="2" t="s">
        <v>32</v>
      </c>
      <c r="I892" s="12">
        <f t="shared" ref="I892:AA892" si="1287">SUM(I893)</f>
        <v>0</v>
      </c>
      <c r="J892" s="12">
        <f t="shared" si="1287"/>
        <v>0</v>
      </c>
      <c r="K892" s="12">
        <f t="shared" si="1287"/>
        <v>0</v>
      </c>
      <c r="L892" s="12">
        <f t="shared" si="1287"/>
        <v>0</v>
      </c>
      <c r="M892" s="12">
        <f t="shared" si="1287"/>
        <v>0</v>
      </c>
      <c r="N892" s="12">
        <f t="shared" si="1287"/>
        <v>0</v>
      </c>
      <c r="O892" s="12">
        <f t="shared" si="1287"/>
        <v>0</v>
      </c>
      <c r="P892" s="12">
        <f t="shared" si="1287"/>
        <v>0</v>
      </c>
      <c r="Q892" s="12">
        <f t="shared" si="1287"/>
        <v>0</v>
      </c>
      <c r="R892" s="12">
        <f t="shared" si="1287"/>
        <v>0</v>
      </c>
      <c r="S892" s="12">
        <f t="shared" si="1287"/>
        <v>0</v>
      </c>
      <c r="T892" s="12">
        <f t="shared" si="1287"/>
        <v>0</v>
      </c>
      <c r="U892" s="12">
        <f t="shared" si="1287"/>
        <v>0</v>
      </c>
      <c r="V892" s="12">
        <f t="shared" si="1287"/>
        <v>0</v>
      </c>
      <c r="W892" s="12">
        <f t="shared" si="1287"/>
        <v>0</v>
      </c>
      <c r="X892" s="12">
        <f t="shared" si="1287"/>
        <v>0</v>
      </c>
      <c r="Y892" s="12">
        <f t="shared" si="1287"/>
        <v>0</v>
      </c>
      <c r="Z892" s="12">
        <f t="shared" si="1287"/>
        <v>0</v>
      </c>
      <c r="AA892" s="12">
        <f t="shared" si="1287"/>
        <v>0</v>
      </c>
      <c r="AB892" s="12">
        <v>0</v>
      </c>
      <c r="AC892" s="12">
        <v>0</v>
      </c>
      <c r="AD892" s="12">
        <f t="shared" ref="AD892:AV892" si="1288">SUM(AD893)</f>
        <v>0</v>
      </c>
      <c r="AE892" s="12">
        <f t="shared" si="1288"/>
        <v>0</v>
      </c>
      <c r="AF892" s="12">
        <f t="shared" si="1288"/>
        <v>0</v>
      </c>
      <c r="AG892" s="12">
        <f t="shared" si="1288"/>
        <v>0</v>
      </c>
      <c r="AH892" s="12">
        <f t="shared" si="1288"/>
        <v>0</v>
      </c>
      <c r="AI892" s="12">
        <f t="shared" si="1288"/>
        <v>0</v>
      </c>
      <c r="AJ892" s="12">
        <f t="shared" si="1288"/>
        <v>0</v>
      </c>
      <c r="AK892" s="12">
        <f t="shared" si="1288"/>
        <v>0</v>
      </c>
      <c r="AL892" s="12">
        <f t="shared" si="1288"/>
        <v>0</v>
      </c>
      <c r="AM892" s="12">
        <f t="shared" si="1288"/>
        <v>0</v>
      </c>
      <c r="AN892" s="12">
        <f t="shared" si="1288"/>
        <v>0</v>
      </c>
      <c r="AO892" s="12">
        <f t="shared" si="1288"/>
        <v>0</v>
      </c>
      <c r="AP892" s="12">
        <f t="shared" si="1288"/>
        <v>0</v>
      </c>
      <c r="AQ892" s="12">
        <f t="shared" si="1288"/>
        <v>0</v>
      </c>
      <c r="AR892" s="12">
        <f t="shared" si="1288"/>
        <v>0</v>
      </c>
      <c r="AS892" s="12">
        <f t="shared" si="1288"/>
        <v>0</v>
      </c>
      <c r="AT892" s="12">
        <f t="shared" si="1288"/>
        <v>0</v>
      </c>
      <c r="AU892" s="12">
        <f t="shared" si="1288"/>
        <v>0</v>
      </c>
      <c r="AV892" s="12">
        <f t="shared" si="1288"/>
        <v>0</v>
      </c>
      <c r="AW892" s="12">
        <v>0</v>
      </c>
      <c r="AX892" s="12">
        <v>0</v>
      </c>
      <c r="AY892" s="12">
        <f t="shared" ref="AY892:BQ892" si="1289">SUM(AY893)</f>
        <v>0</v>
      </c>
      <c r="AZ892" s="12">
        <f t="shared" si="1289"/>
        <v>0</v>
      </c>
      <c r="BA892" s="12">
        <f t="shared" si="1289"/>
        <v>0</v>
      </c>
      <c r="BB892" s="12">
        <f t="shared" si="1289"/>
        <v>0</v>
      </c>
      <c r="BC892" s="12">
        <f t="shared" si="1289"/>
        <v>0</v>
      </c>
      <c r="BD892" s="12">
        <f t="shared" si="1289"/>
        <v>0</v>
      </c>
      <c r="BE892" s="12">
        <f t="shared" si="1289"/>
        <v>0</v>
      </c>
      <c r="BF892" s="12">
        <f t="shared" si="1289"/>
        <v>0</v>
      </c>
      <c r="BG892" s="12">
        <f t="shared" si="1289"/>
        <v>0</v>
      </c>
      <c r="BH892" s="12">
        <f t="shared" si="1289"/>
        <v>0</v>
      </c>
      <c r="BI892" s="12">
        <f t="shared" si="1289"/>
        <v>0</v>
      </c>
      <c r="BJ892" s="12">
        <f t="shared" si="1289"/>
        <v>0</v>
      </c>
      <c r="BK892" s="12">
        <f t="shared" si="1289"/>
        <v>0</v>
      </c>
      <c r="BL892" s="12">
        <f t="shared" si="1289"/>
        <v>0</v>
      </c>
      <c r="BM892" s="12">
        <f t="shared" si="1289"/>
        <v>0</v>
      </c>
      <c r="BN892" s="12">
        <f t="shared" si="1289"/>
        <v>0</v>
      </c>
      <c r="BO892" s="12">
        <f t="shared" si="1289"/>
        <v>0</v>
      </c>
      <c r="BP892" s="12">
        <f t="shared" si="1289"/>
        <v>0</v>
      </c>
      <c r="BQ892" s="12">
        <f t="shared" si="1289"/>
        <v>0</v>
      </c>
      <c r="BR892" s="12">
        <v>0</v>
      </c>
      <c r="BS892" s="12">
        <v>0</v>
      </c>
    </row>
    <row r="893" spans="1:71" x14ac:dyDescent="0.25">
      <c r="A893" s="4" t="s">
        <v>453</v>
      </c>
      <c r="B893" s="4" t="s">
        <v>3</v>
      </c>
      <c r="C893" s="4" t="s">
        <v>15</v>
      </c>
      <c r="D893" s="65" t="s">
        <v>455</v>
      </c>
      <c r="E893" s="75">
        <v>6121</v>
      </c>
      <c r="F893" s="65"/>
      <c r="G893" s="60" t="s">
        <v>1885</v>
      </c>
      <c r="H893" s="13" t="s">
        <v>33</v>
      </c>
      <c r="I893" s="14">
        <v>0</v>
      </c>
      <c r="J893" s="14"/>
      <c r="K893" s="14"/>
      <c r="L893" s="14"/>
      <c r="M893" s="14"/>
      <c r="N893" s="14"/>
      <c r="O893" s="14">
        <f t="shared" si="1215"/>
        <v>0</v>
      </c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>
        <v>0</v>
      </c>
      <c r="AC893" s="14">
        <v>0</v>
      </c>
      <c r="AD893" s="14">
        <v>0</v>
      </c>
      <c r="AE893" s="14"/>
      <c r="AF893" s="14"/>
      <c r="AG893" s="14"/>
      <c r="AH893" s="14"/>
      <c r="AI893" s="14"/>
      <c r="AJ893" s="14">
        <f t="shared" si="1216"/>
        <v>0</v>
      </c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>
        <v>0</v>
      </c>
      <c r="AX893" s="14">
        <v>0</v>
      </c>
      <c r="AY893" s="14">
        <v>0</v>
      </c>
      <c r="AZ893" s="14"/>
      <c r="BA893" s="14"/>
      <c r="BB893" s="14"/>
      <c r="BC893" s="14"/>
      <c r="BD893" s="14"/>
      <c r="BE893" s="14">
        <f t="shared" si="1217"/>
        <v>0</v>
      </c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>
        <v>0</v>
      </c>
      <c r="BS893" s="14">
        <v>0</v>
      </c>
    </row>
    <row r="894" spans="1:71" x14ac:dyDescent="0.25">
      <c r="A894" s="4" t="s">
        <v>453</v>
      </c>
      <c r="B894" s="4" t="s">
        <v>3</v>
      </c>
      <c r="C894" s="4" t="s">
        <v>15</v>
      </c>
      <c r="D894" s="65" t="s">
        <v>455</v>
      </c>
      <c r="E894" s="64" t="s">
        <v>34</v>
      </c>
      <c r="F894" s="64" t="s">
        <v>1</v>
      </c>
      <c r="G894" s="2" t="s">
        <v>1</v>
      </c>
      <c r="H894" s="2" t="s">
        <v>35</v>
      </c>
      <c r="I894" s="12">
        <f t="shared" ref="I894:AA894" si="1290">SUM(I895,I896,I898,I903,I904)</f>
        <v>10000</v>
      </c>
      <c r="J894" s="12">
        <f t="shared" si="1290"/>
        <v>0</v>
      </c>
      <c r="K894" s="12">
        <f t="shared" si="1290"/>
        <v>0</v>
      </c>
      <c r="L894" s="12">
        <f t="shared" si="1290"/>
        <v>0</v>
      </c>
      <c r="M894" s="12">
        <f t="shared" si="1290"/>
        <v>0</v>
      </c>
      <c r="N894" s="12">
        <f t="shared" si="1290"/>
        <v>0</v>
      </c>
      <c r="O894" s="12">
        <f t="shared" si="1290"/>
        <v>10000</v>
      </c>
      <c r="P894" s="12">
        <f t="shared" si="1290"/>
        <v>0</v>
      </c>
      <c r="Q894" s="12">
        <f t="shared" si="1290"/>
        <v>0</v>
      </c>
      <c r="R894" s="12">
        <f t="shared" si="1290"/>
        <v>0</v>
      </c>
      <c r="S894" s="12">
        <f t="shared" si="1290"/>
        <v>0</v>
      </c>
      <c r="T894" s="12">
        <f t="shared" si="1290"/>
        <v>0</v>
      </c>
      <c r="U894" s="12">
        <f t="shared" si="1290"/>
        <v>0</v>
      </c>
      <c r="V894" s="12">
        <f t="shared" si="1290"/>
        <v>0</v>
      </c>
      <c r="W894" s="12">
        <f t="shared" si="1290"/>
        <v>0</v>
      </c>
      <c r="X894" s="12">
        <f t="shared" si="1290"/>
        <v>0</v>
      </c>
      <c r="Y894" s="12">
        <f t="shared" si="1290"/>
        <v>0</v>
      </c>
      <c r="Z894" s="12">
        <f t="shared" si="1290"/>
        <v>0</v>
      </c>
      <c r="AA894" s="12">
        <f t="shared" si="1290"/>
        <v>0</v>
      </c>
      <c r="AB894" s="12">
        <v>0</v>
      </c>
      <c r="AC894" s="12">
        <v>10000</v>
      </c>
      <c r="AD894" s="12">
        <f t="shared" ref="AD894:AV894" si="1291">SUM(AD895,AD896,AD898,AD903,AD904)</f>
        <v>0</v>
      </c>
      <c r="AE894" s="12">
        <f t="shared" si="1291"/>
        <v>0</v>
      </c>
      <c r="AF894" s="12">
        <f t="shared" si="1291"/>
        <v>0</v>
      </c>
      <c r="AG894" s="12">
        <f t="shared" si="1291"/>
        <v>0</v>
      </c>
      <c r="AH894" s="12">
        <f t="shared" si="1291"/>
        <v>0</v>
      </c>
      <c r="AI894" s="12">
        <f t="shared" si="1291"/>
        <v>0</v>
      </c>
      <c r="AJ894" s="12">
        <f t="shared" si="1291"/>
        <v>0</v>
      </c>
      <c r="AK894" s="12">
        <f t="shared" si="1291"/>
        <v>0</v>
      </c>
      <c r="AL894" s="12">
        <f t="shared" si="1291"/>
        <v>0</v>
      </c>
      <c r="AM894" s="12">
        <f t="shared" si="1291"/>
        <v>0</v>
      </c>
      <c r="AN894" s="12">
        <f t="shared" si="1291"/>
        <v>0</v>
      </c>
      <c r="AO894" s="12">
        <f t="shared" si="1291"/>
        <v>0</v>
      </c>
      <c r="AP894" s="12">
        <f t="shared" si="1291"/>
        <v>0</v>
      </c>
      <c r="AQ894" s="12">
        <f t="shared" si="1291"/>
        <v>0</v>
      </c>
      <c r="AR894" s="12">
        <f t="shared" si="1291"/>
        <v>0</v>
      </c>
      <c r="AS894" s="12">
        <f t="shared" si="1291"/>
        <v>0</v>
      </c>
      <c r="AT894" s="12">
        <f t="shared" si="1291"/>
        <v>0</v>
      </c>
      <c r="AU894" s="12">
        <f t="shared" si="1291"/>
        <v>0</v>
      </c>
      <c r="AV894" s="12">
        <f t="shared" si="1291"/>
        <v>0</v>
      </c>
      <c r="AW894" s="12">
        <v>0</v>
      </c>
      <c r="AX894" s="12">
        <v>0</v>
      </c>
      <c r="AY894" s="12">
        <f t="shared" ref="AY894:BQ894" si="1292">SUM(AY895,AY896,AY898,AY903,AY904)</f>
        <v>0</v>
      </c>
      <c r="AZ894" s="12">
        <f t="shared" si="1292"/>
        <v>13359</v>
      </c>
      <c r="BA894" s="12">
        <f t="shared" si="1292"/>
        <v>0</v>
      </c>
      <c r="BB894" s="12">
        <f t="shared" si="1292"/>
        <v>0</v>
      </c>
      <c r="BC894" s="12">
        <f t="shared" si="1292"/>
        <v>0</v>
      </c>
      <c r="BD894" s="12">
        <f t="shared" si="1292"/>
        <v>0</v>
      </c>
      <c r="BE894" s="12">
        <f t="shared" si="1292"/>
        <v>13359</v>
      </c>
      <c r="BF894" s="12">
        <f t="shared" si="1292"/>
        <v>0</v>
      </c>
      <c r="BG894" s="12">
        <f t="shared" si="1292"/>
        <v>0</v>
      </c>
      <c r="BH894" s="12">
        <f t="shared" si="1292"/>
        <v>13359</v>
      </c>
      <c r="BI894" s="12">
        <f t="shared" si="1292"/>
        <v>0</v>
      </c>
      <c r="BJ894" s="12">
        <f t="shared" si="1292"/>
        <v>0</v>
      </c>
      <c r="BK894" s="12">
        <f t="shared" si="1292"/>
        <v>0</v>
      </c>
      <c r="BL894" s="12">
        <f t="shared" si="1292"/>
        <v>0</v>
      </c>
      <c r="BM894" s="12">
        <f t="shared" si="1292"/>
        <v>0</v>
      </c>
      <c r="BN894" s="12">
        <f t="shared" si="1292"/>
        <v>0</v>
      </c>
      <c r="BO894" s="12">
        <f t="shared" si="1292"/>
        <v>0</v>
      </c>
      <c r="BP894" s="12">
        <f t="shared" si="1292"/>
        <v>0</v>
      </c>
      <c r="BQ894" s="12">
        <f t="shared" si="1292"/>
        <v>0</v>
      </c>
      <c r="BR894" s="12">
        <v>13359</v>
      </c>
      <c r="BS894" s="12">
        <v>0</v>
      </c>
    </row>
    <row r="895" spans="1:71" x14ac:dyDescent="0.25">
      <c r="A895" s="4">
        <v>14</v>
      </c>
      <c r="B895" s="4" t="s">
        <v>3</v>
      </c>
      <c r="C895" s="4" t="s">
        <v>15</v>
      </c>
      <c r="D895" s="65" t="s">
        <v>455</v>
      </c>
      <c r="E895" s="75">
        <v>6131</v>
      </c>
      <c r="F895" s="65"/>
      <c r="G895" s="60" t="s">
        <v>1885</v>
      </c>
      <c r="H895" s="13" t="s">
        <v>36</v>
      </c>
      <c r="I895" s="14">
        <v>10000</v>
      </c>
      <c r="J895" s="14"/>
      <c r="K895" s="14"/>
      <c r="L895" s="14"/>
      <c r="M895" s="14"/>
      <c r="N895" s="14"/>
      <c r="O895" s="14">
        <f t="shared" si="1215"/>
        <v>10000</v>
      </c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>
        <v>0</v>
      </c>
      <c r="AC895" s="14">
        <v>10000</v>
      </c>
      <c r="AD895" s="14">
        <v>0</v>
      </c>
      <c r="AE895" s="14"/>
      <c r="AF895" s="14"/>
      <c r="AG895" s="14"/>
      <c r="AH895" s="14"/>
      <c r="AI895" s="14"/>
      <c r="AJ895" s="14">
        <f t="shared" si="1216"/>
        <v>0</v>
      </c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>
        <v>0</v>
      </c>
      <c r="AX895" s="14">
        <v>0</v>
      </c>
      <c r="AY895" s="14">
        <v>0</v>
      </c>
      <c r="AZ895" s="14">
        <v>13359</v>
      </c>
      <c r="BA895" s="14"/>
      <c r="BB895" s="14"/>
      <c r="BC895" s="14"/>
      <c r="BD895" s="14"/>
      <c r="BE895" s="14">
        <f t="shared" si="1217"/>
        <v>13359</v>
      </c>
      <c r="BF895" s="14"/>
      <c r="BG895" s="14"/>
      <c r="BH895" s="14">
        <v>13359</v>
      </c>
      <c r="BI895" s="14"/>
      <c r="BJ895" s="14"/>
      <c r="BK895" s="14"/>
      <c r="BL895" s="14"/>
      <c r="BM895" s="14"/>
      <c r="BN895" s="14"/>
      <c r="BO895" s="14"/>
      <c r="BP895" s="14"/>
      <c r="BQ895" s="14"/>
      <c r="BR895" s="14">
        <v>13359</v>
      </c>
      <c r="BS895" s="14">
        <v>0</v>
      </c>
    </row>
    <row r="896" spans="1:71" x14ac:dyDescent="0.25">
      <c r="A896" s="1" t="s">
        <v>453</v>
      </c>
      <c r="B896" s="1" t="s">
        <v>3</v>
      </c>
      <c r="C896" s="1" t="s">
        <v>15</v>
      </c>
      <c r="D896" s="68" t="s">
        <v>455</v>
      </c>
      <c r="E896" s="68" t="s">
        <v>182</v>
      </c>
      <c r="F896" s="65" t="s">
        <v>1</v>
      </c>
      <c r="G896" s="13" t="s">
        <v>1</v>
      </c>
      <c r="H896" s="2" t="s">
        <v>183</v>
      </c>
      <c r="I896" s="12">
        <f t="shared" ref="I896:AA896" si="1293">SUM(I897)</f>
        <v>0</v>
      </c>
      <c r="J896" s="12">
        <f t="shared" si="1293"/>
        <v>0</v>
      </c>
      <c r="K896" s="12">
        <f t="shared" si="1293"/>
        <v>0</v>
      </c>
      <c r="L896" s="12">
        <f t="shared" si="1293"/>
        <v>0</v>
      </c>
      <c r="M896" s="12">
        <f t="shared" si="1293"/>
        <v>0</v>
      </c>
      <c r="N896" s="12">
        <f t="shared" si="1293"/>
        <v>0</v>
      </c>
      <c r="O896" s="12">
        <f t="shared" si="1293"/>
        <v>0</v>
      </c>
      <c r="P896" s="12">
        <f t="shared" si="1293"/>
        <v>0</v>
      </c>
      <c r="Q896" s="12">
        <f t="shared" si="1293"/>
        <v>0</v>
      </c>
      <c r="R896" s="12">
        <f t="shared" si="1293"/>
        <v>0</v>
      </c>
      <c r="S896" s="12">
        <f t="shared" si="1293"/>
        <v>0</v>
      </c>
      <c r="T896" s="12">
        <f t="shared" si="1293"/>
        <v>0</v>
      </c>
      <c r="U896" s="12">
        <f t="shared" si="1293"/>
        <v>0</v>
      </c>
      <c r="V896" s="12">
        <f t="shared" si="1293"/>
        <v>0</v>
      </c>
      <c r="W896" s="12">
        <f t="shared" si="1293"/>
        <v>0</v>
      </c>
      <c r="X896" s="12">
        <f t="shared" si="1293"/>
        <v>0</v>
      </c>
      <c r="Y896" s="12">
        <f t="shared" si="1293"/>
        <v>0</v>
      </c>
      <c r="Z896" s="12">
        <f t="shared" si="1293"/>
        <v>0</v>
      </c>
      <c r="AA896" s="12">
        <f t="shared" si="1293"/>
        <v>0</v>
      </c>
      <c r="AB896" s="12">
        <v>0</v>
      </c>
      <c r="AC896" s="12">
        <v>0</v>
      </c>
      <c r="AD896" s="12">
        <f t="shared" ref="AD896:AV896" si="1294">SUM(AD897)</f>
        <v>0</v>
      </c>
      <c r="AE896" s="12">
        <f t="shared" si="1294"/>
        <v>0</v>
      </c>
      <c r="AF896" s="12">
        <f t="shared" si="1294"/>
        <v>0</v>
      </c>
      <c r="AG896" s="12">
        <f t="shared" si="1294"/>
        <v>0</v>
      </c>
      <c r="AH896" s="12">
        <f t="shared" si="1294"/>
        <v>0</v>
      </c>
      <c r="AI896" s="12">
        <f t="shared" si="1294"/>
        <v>0</v>
      </c>
      <c r="AJ896" s="12">
        <f t="shared" si="1294"/>
        <v>0</v>
      </c>
      <c r="AK896" s="12">
        <f t="shared" si="1294"/>
        <v>0</v>
      </c>
      <c r="AL896" s="12">
        <f t="shared" si="1294"/>
        <v>0</v>
      </c>
      <c r="AM896" s="12">
        <f t="shared" si="1294"/>
        <v>0</v>
      </c>
      <c r="AN896" s="12">
        <f t="shared" si="1294"/>
        <v>0</v>
      </c>
      <c r="AO896" s="12">
        <f t="shared" si="1294"/>
        <v>0</v>
      </c>
      <c r="AP896" s="12">
        <f t="shared" si="1294"/>
        <v>0</v>
      </c>
      <c r="AQ896" s="12">
        <f t="shared" si="1294"/>
        <v>0</v>
      </c>
      <c r="AR896" s="12">
        <f t="shared" si="1294"/>
        <v>0</v>
      </c>
      <c r="AS896" s="12">
        <f t="shared" si="1294"/>
        <v>0</v>
      </c>
      <c r="AT896" s="12">
        <f t="shared" si="1294"/>
        <v>0</v>
      </c>
      <c r="AU896" s="12">
        <f t="shared" si="1294"/>
        <v>0</v>
      </c>
      <c r="AV896" s="12">
        <f t="shared" si="1294"/>
        <v>0</v>
      </c>
      <c r="AW896" s="12">
        <v>0</v>
      </c>
      <c r="AX896" s="12">
        <v>0</v>
      </c>
      <c r="AY896" s="12">
        <f t="shared" ref="AY896:BQ896" si="1295">SUM(AY897)</f>
        <v>0</v>
      </c>
      <c r="AZ896" s="12">
        <f t="shared" si="1295"/>
        <v>0</v>
      </c>
      <c r="BA896" s="12">
        <f t="shared" si="1295"/>
        <v>0</v>
      </c>
      <c r="BB896" s="12">
        <f t="shared" si="1295"/>
        <v>0</v>
      </c>
      <c r="BC896" s="12">
        <f t="shared" si="1295"/>
        <v>0</v>
      </c>
      <c r="BD896" s="12">
        <f t="shared" si="1295"/>
        <v>0</v>
      </c>
      <c r="BE896" s="12">
        <f t="shared" si="1295"/>
        <v>0</v>
      </c>
      <c r="BF896" s="12">
        <f t="shared" si="1295"/>
        <v>0</v>
      </c>
      <c r="BG896" s="12">
        <f t="shared" si="1295"/>
        <v>0</v>
      </c>
      <c r="BH896" s="12">
        <f t="shared" si="1295"/>
        <v>0</v>
      </c>
      <c r="BI896" s="12">
        <f t="shared" si="1295"/>
        <v>0</v>
      </c>
      <c r="BJ896" s="12">
        <f t="shared" si="1295"/>
        <v>0</v>
      </c>
      <c r="BK896" s="12">
        <f t="shared" si="1295"/>
        <v>0</v>
      </c>
      <c r="BL896" s="12">
        <f t="shared" si="1295"/>
        <v>0</v>
      </c>
      <c r="BM896" s="12">
        <f t="shared" si="1295"/>
        <v>0</v>
      </c>
      <c r="BN896" s="12">
        <f t="shared" si="1295"/>
        <v>0</v>
      </c>
      <c r="BO896" s="12">
        <f t="shared" si="1295"/>
        <v>0</v>
      </c>
      <c r="BP896" s="12">
        <f t="shared" si="1295"/>
        <v>0</v>
      </c>
      <c r="BQ896" s="12">
        <f t="shared" si="1295"/>
        <v>0</v>
      </c>
      <c r="BR896" s="12">
        <v>0</v>
      </c>
      <c r="BS896" s="12">
        <v>0</v>
      </c>
    </row>
    <row r="897" spans="1:71" x14ac:dyDescent="0.25">
      <c r="A897" s="4" t="s">
        <v>453</v>
      </c>
      <c r="B897" s="4" t="s">
        <v>3</v>
      </c>
      <c r="C897" s="4" t="s">
        <v>15</v>
      </c>
      <c r="D897" s="65" t="s">
        <v>455</v>
      </c>
      <c r="E897" s="75">
        <v>6132</v>
      </c>
      <c r="F897" s="65" t="s">
        <v>461</v>
      </c>
      <c r="G897" s="60" t="s">
        <v>1885</v>
      </c>
      <c r="H897" s="13" t="s">
        <v>462</v>
      </c>
      <c r="I897" s="14">
        <v>0</v>
      </c>
      <c r="J897" s="14"/>
      <c r="K897" s="14"/>
      <c r="L897" s="14"/>
      <c r="M897" s="14"/>
      <c r="N897" s="14"/>
      <c r="O897" s="14">
        <f t="shared" si="1215"/>
        <v>0</v>
      </c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>
        <v>0</v>
      </c>
      <c r="AC897" s="14">
        <v>0</v>
      </c>
      <c r="AD897" s="14">
        <v>0</v>
      </c>
      <c r="AE897" s="14"/>
      <c r="AF897" s="14"/>
      <c r="AG897" s="14"/>
      <c r="AH897" s="14"/>
      <c r="AI897" s="14"/>
      <c r="AJ897" s="14">
        <f t="shared" si="1216"/>
        <v>0</v>
      </c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>
        <v>0</v>
      </c>
      <c r="AX897" s="14">
        <v>0</v>
      </c>
      <c r="AY897" s="14">
        <v>0</v>
      </c>
      <c r="AZ897" s="14"/>
      <c r="BA897" s="14"/>
      <c r="BB897" s="14"/>
      <c r="BC897" s="14"/>
      <c r="BD897" s="14"/>
      <c r="BE897" s="14">
        <f t="shared" si="1217"/>
        <v>0</v>
      </c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>
        <v>0</v>
      </c>
      <c r="BS897" s="14">
        <v>0</v>
      </c>
    </row>
    <row r="898" spans="1:71" x14ac:dyDescent="0.25">
      <c r="A898" s="1" t="s">
        <v>453</v>
      </c>
      <c r="B898" s="1" t="s">
        <v>3</v>
      </c>
      <c r="C898" s="1" t="s">
        <v>15</v>
      </c>
      <c r="D898" s="68" t="s">
        <v>455</v>
      </c>
      <c r="E898" s="68" t="s">
        <v>190</v>
      </c>
      <c r="F898" s="65" t="s">
        <v>1</v>
      </c>
      <c r="G898" s="13" t="s">
        <v>1</v>
      </c>
      <c r="H898" s="2" t="s">
        <v>191</v>
      </c>
      <c r="I898" s="12">
        <f t="shared" ref="I898:AA898" si="1296">SUM(I899:I902)</f>
        <v>0</v>
      </c>
      <c r="J898" s="12">
        <f t="shared" si="1296"/>
        <v>0</v>
      </c>
      <c r="K898" s="12">
        <f t="shared" si="1296"/>
        <v>0</v>
      </c>
      <c r="L898" s="12">
        <f t="shared" si="1296"/>
        <v>0</v>
      </c>
      <c r="M898" s="12">
        <f t="shared" si="1296"/>
        <v>0</v>
      </c>
      <c r="N898" s="12">
        <f t="shared" si="1296"/>
        <v>0</v>
      </c>
      <c r="O898" s="12">
        <f t="shared" si="1296"/>
        <v>0</v>
      </c>
      <c r="P898" s="12">
        <f t="shared" si="1296"/>
        <v>0</v>
      </c>
      <c r="Q898" s="12">
        <f t="shared" si="1296"/>
        <v>0</v>
      </c>
      <c r="R898" s="12">
        <f t="shared" si="1296"/>
        <v>0</v>
      </c>
      <c r="S898" s="12">
        <f t="shared" si="1296"/>
        <v>0</v>
      </c>
      <c r="T898" s="12">
        <f t="shared" si="1296"/>
        <v>0</v>
      </c>
      <c r="U898" s="12">
        <f t="shared" si="1296"/>
        <v>0</v>
      </c>
      <c r="V898" s="12">
        <f t="shared" si="1296"/>
        <v>0</v>
      </c>
      <c r="W898" s="12">
        <f t="shared" si="1296"/>
        <v>0</v>
      </c>
      <c r="X898" s="12">
        <f t="shared" si="1296"/>
        <v>0</v>
      </c>
      <c r="Y898" s="12">
        <f t="shared" si="1296"/>
        <v>0</v>
      </c>
      <c r="Z898" s="12">
        <f t="shared" si="1296"/>
        <v>0</v>
      </c>
      <c r="AA898" s="12">
        <f t="shared" si="1296"/>
        <v>0</v>
      </c>
      <c r="AB898" s="12">
        <v>0</v>
      </c>
      <c r="AC898" s="12">
        <v>0</v>
      </c>
      <c r="AD898" s="12">
        <f t="shared" ref="AD898:AV898" si="1297">SUM(AD899:AD902)</f>
        <v>0</v>
      </c>
      <c r="AE898" s="12">
        <f t="shared" si="1297"/>
        <v>0</v>
      </c>
      <c r="AF898" s="12">
        <f t="shared" si="1297"/>
        <v>0</v>
      </c>
      <c r="AG898" s="12">
        <f t="shared" si="1297"/>
        <v>0</v>
      </c>
      <c r="AH898" s="12">
        <f t="shared" si="1297"/>
        <v>0</v>
      </c>
      <c r="AI898" s="12">
        <f t="shared" si="1297"/>
        <v>0</v>
      </c>
      <c r="AJ898" s="12">
        <f t="shared" si="1297"/>
        <v>0</v>
      </c>
      <c r="AK898" s="12">
        <f t="shared" si="1297"/>
        <v>0</v>
      </c>
      <c r="AL898" s="12">
        <f t="shared" si="1297"/>
        <v>0</v>
      </c>
      <c r="AM898" s="12">
        <f t="shared" si="1297"/>
        <v>0</v>
      </c>
      <c r="AN898" s="12">
        <f t="shared" si="1297"/>
        <v>0</v>
      </c>
      <c r="AO898" s="12">
        <f t="shared" si="1297"/>
        <v>0</v>
      </c>
      <c r="AP898" s="12">
        <f t="shared" si="1297"/>
        <v>0</v>
      </c>
      <c r="AQ898" s="12">
        <f t="shared" si="1297"/>
        <v>0</v>
      </c>
      <c r="AR898" s="12">
        <f t="shared" si="1297"/>
        <v>0</v>
      </c>
      <c r="AS898" s="12">
        <f t="shared" si="1297"/>
        <v>0</v>
      </c>
      <c r="AT898" s="12">
        <f t="shared" si="1297"/>
        <v>0</v>
      </c>
      <c r="AU898" s="12">
        <f t="shared" si="1297"/>
        <v>0</v>
      </c>
      <c r="AV898" s="12">
        <f t="shared" si="1297"/>
        <v>0</v>
      </c>
      <c r="AW898" s="12">
        <v>0</v>
      </c>
      <c r="AX898" s="12">
        <v>0</v>
      </c>
      <c r="AY898" s="12">
        <f t="shared" ref="AY898:BQ898" si="1298">SUM(AY899:AY902)</f>
        <v>0</v>
      </c>
      <c r="AZ898" s="12">
        <f t="shared" si="1298"/>
        <v>0</v>
      </c>
      <c r="BA898" s="12">
        <f t="shared" si="1298"/>
        <v>0</v>
      </c>
      <c r="BB898" s="12">
        <f t="shared" si="1298"/>
        <v>0</v>
      </c>
      <c r="BC898" s="12">
        <f t="shared" si="1298"/>
        <v>0</v>
      </c>
      <c r="BD898" s="12">
        <f t="shared" si="1298"/>
        <v>0</v>
      </c>
      <c r="BE898" s="12">
        <f t="shared" si="1298"/>
        <v>0</v>
      </c>
      <c r="BF898" s="12">
        <f t="shared" si="1298"/>
        <v>0</v>
      </c>
      <c r="BG898" s="12">
        <f t="shared" si="1298"/>
        <v>0</v>
      </c>
      <c r="BH898" s="12">
        <f t="shared" si="1298"/>
        <v>0</v>
      </c>
      <c r="BI898" s="12">
        <f t="shared" si="1298"/>
        <v>0</v>
      </c>
      <c r="BJ898" s="12">
        <f t="shared" si="1298"/>
        <v>0</v>
      </c>
      <c r="BK898" s="12">
        <f t="shared" si="1298"/>
        <v>0</v>
      </c>
      <c r="BL898" s="12">
        <f t="shared" si="1298"/>
        <v>0</v>
      </c>
      <c r="BM898" s="12">
        <f t="shared" si="1298"/>
        <v>0</v>
      </c>
      <c r="BN898" s="12">
        <f t="shared" si="1298"/>
        <v>0</v>
      </c>
      <c r="BO898" s="12">
        <f t="shared" si="1298"/>
        <v>0</v>
      </c>
      <c r="BP898" s="12">
        <f t="shared" si="1298"/>
        <v>0</v>
      </c>
      <c r="BQ898" s="12">
        <f t="shared" si="1298"/>
        <v>0</v>
      </c>
      <c r="BR898" s="12">
        <v>0</v>
      </c>
      <c r="BS898" s="12">
        <v>0</v>
      </c>
    </row>
    <row r="899" spans="1:71" x14ac:dyDescent="0.25">
      <c r="A899" s="4" t="s">
        <v>453</v>
      </c>
      <c r="B899" s="4" t="s">
        <v>3</v>
      </c>
      <c r="C899" s="4" t="s">
        <v>15</v>
      </c>
      <c r="D899" s="65" t="s">
        <v>455</v>
      </c>
      <c r="E899" s="75">
        <v>6137</v>
      </c>
      <c r="F899" s="65"/>
      <c r="G899" s="60" t="s">
        <v>1885</v>
      </c>
      <c r="H899" s="13" t="s">
        <v>191</v>
      </c>
      <c r="I899" s="14">
        <v>0</v>
      </c>
      <c r="J899" s="14"/>
      <c r="K899" s="14"/>
      <c r="L899" s="14"/>
      <c r="M899" s="14"/>
      <c r="N899" s="14"/>
      <c r="O899" s="14">
        <f t="shared" si="1215"/>
        <v>0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>
        <v>0</v>
      </c>
      <c r="AC899" s="14">
        <v>0</v>
      </c>
      <c r="AD899" s="14">
        <v>0</v>
      </c>
      <c r="AE899" s="14"/>
      <c r="AF899" s="14"/>
      <c r="AG899" s="14"/>
      <c r="AH899" s="14"/>
      <c r="AI899" s="14"/>
      <c r="AJ899" s="14">
        <f t="shared" si="1216"/>
        <v>0</v>
      </c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>
        <v>0</v>
      </c>
      <c r="AX899" s="14">
        <v>0</v>
      </c>
      <c r="AY899" s="14">
        <v>0</v>
      </c>
      <c r="AZ899" s="14"/>
      <c r="BA899" s="14"/>
      <c r="BB899" s="14"/>
      <c r="BC899" s="14"/>
      <c r="BD899" s="14"/>
      <c r="BE899" s="14">
        <f t="shared" si="1217"/>
        <v>0</v>
      </c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>
        <v>0</v>
      </c>
      <c r="BS899" s="14">
        <v>0</v>
      </c>
    </row>
    <row r="900" spans="1:71" x14ac:dyDescent="0.25">
      <c r="A900" s="4" t="s">
        <v>453</v>
      </c>
      <c r="B900" s="4" t="s">
        <v>3</v>
      </c>
      <c r="C900" s="4" t="s">
        <v>15</v>
      </c>
      <c r="D900" s="65" t="s">
        <v>455</v>
      </c>
      <c r="E900" s="75">
        <v>6137</v>
      </c>
      <c r="F900" s="65" t="s">
        <v>463</v>
      </c>
      <c r="G900" s="60" t="s">
        <v>1885</v>
      </c>
      <c r="H900" s="13" t="s">
        <v>464</v>
      </c>
      <c r="I900" s="14">
        <v>0</v>
      </c>
      <c r="J900" s="14"/>
      <c r="K900" s="14"/>
      <c r="L900" s="14"/>
      <c r="M900" s="14"/>
      <c r="N900" s="14"/>
      <c r="O900" s="14">
        <f t="shared" si="1215"/>
        <v>0</v>
      </c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>
        <v>0</v>
      </c>
      <c r="AC900" s="14">
        <v>0</v>
      </c>
      <c r="AD900" s="14">
        <v>0</v>
      </c>
      <c r="AE900" s="14"/>
      <c r="AF900" s="14"/>
      <c r="AG900" s="14"/>
      <c r="AH900" s="14"/>
      <c r="AI900" s="14"/>
      <c r="AJ900" s="14">
        <f t="shared" si="1216"/>
        <v>0</v>
      </c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>
        <v>0</v>
      </c>
      <c r="AX900" s="14">
        <v>0</v>
      </c>
      <c r="AY900" s="14">
        <v>0</v>
      </c>
      <c r="AZ900" s="14"/>
      <c r="BA900" s="14"/>
      <c r="BB900" s="14"/>
      <c r="BC900" s="14"/>
      <c r="BD900" s="14"/>
      <c r="BE900" s="14">
        <f t="shared" si="1217"/>
        <v>0</v>
      </c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>
        <v>0</v>
      </c>
      <c r="BS900" s="14">
        <v>0</v>
      </c>
    </row>
    <row r="901" spans="1:71" x14ac:dyDescent="0.25">
      <c r="A901" s="4" t="s">
        <v>453</v>
      </c>
      <c r="B901" s="4" t="s">
        <v>3</v>
      </c>
      <c r="C901" s="4" t="s">
        <v>15</v>
      </c>
      <c r="D901" s="65" t="s">
        <v>455</v>
      </c>
      <c r="E901" s="75">
        <v>6137</v>
      </c>
      <c r="F901" s="65" t="s">
        <v>465</v>
      </c>
      <c r="G901" s="60" t="s">
        <v>1885</v>
      </c>
      <c r="H901" s="13" t="s">
        <v>466</v>
      </c>
      <c r="I901" s="14">
        <v>0</v>
      </c>
      <c r="J901" s="14"/>
      <c r="K901" s="14"/>
      <c r="L901" s="14"/>
      <c r="M901" s="14"/>
      <c r="N901" s="14"/>
      <c r="O901" s="14">
        <f t="shared" si="1215"/>
        <v>0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>
        <v>0</v>
      </c>
      <c r="AC901" s="14">
        <v>0</v>
      </c>
      <c r="AD901" s="14">
        <v>0</v>
      </c>
      <c r="AE901" s="14"/>
      <c r="AF901" s="14"/>
      <c r="AG901" s="14"/>
      <c r="AH901" s="14"/>
      <c r="AI901" s="14"/>
      <c r="AJ901" s="14">
        <f t="shared" si="1216"/>
        <v>0</v>
      </c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>
        <v>0</v>
      </c>
      <c r="AX901" s="14">
        <v>0</v>
      </c>
      <c r="AY901" s="14">
        <v>0</v>
      </c>
      <c r="AZ901" s="14"/>
      <c r="BA901" s="14"/>
      <c r="BB901" s="14"/>
      <c r="BC901" s="14"/>
      <c r="BD901" s="14"/>
      <c r="BE901" s="14">
        <f t="shared" si="1217"/>
        <v>0</v>
      </c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>
        <v>0</v>
      </c>
      <c r="BS901" s="14">
        <v>0</v>
      </c>
    </row>
    <row r="902" spans="1:71" ht="22.5" x14ac:dyDescent="0.25">
      <c r="A902" s="4" t="s">
        <v>453</v>
      </c>
      <c r="B902" s="4" t="s">
        <v>3</v>
      </c>
      <c r="C902" s="4" t="s">
        <v>15</v>
      </c>
      <c r="D902" s="65" t="s">
        <v>455</v>
      </c>
      <c r="E902" s="75">
        <v>6137</v>
      </c>
      <c r="F902" s="65" t="s">
        <v>467</v>
      </c>
      <c r="G902" s="60" t="s">
        <v>1885</v>
      </c>
      <c r="H902" s="13" t="s">
        <v>468</v>
      </c>
      <c r="I902" s="14">
        <v>0</v>
      </c>
      <c r="J902" s="14"/>
      <c r="K902" s="14"/>
      <c r="L902" s="14"/>
      <c r="M902" s="14"/>
      <c r="N902" s="14"/>
      <c r="O902" s="14">
        <f t="shared" si="1215"/>
        <v>0</v>
      </c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>
        <v>0</v>
      </c>
      <c r="AC902" s="14">
        <v>0</v>
      </c>
      <c r="AD902" s="14">
        <v>0</v>
      </c>
      <c r="AE902" s="14"/>
      <c r="AF902" s="14"/>
      <c r="AG902" s="14"/>
      <c r="AH902" s="14"/>
      <c r="AI902" s="14"/>
      <c r="AJ902" s="14">
        <f t="shared" si="1216"/>
        <v>0</v>
      </c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>
        <v>0</v>
      </c>
      <c r="AX902" s="14">
        <v>0</v>
      </c>
      <c r="AY902" s="14">
        <v>0</v>
      </c>
      <c r="AZ902" s="14"/>
      <c r="BA902" s="14"/>
      <c r="BB902" s="14"/>
      <c r="BC902" s="14"/>
      <c r="BD902" s="14"/>
      <c r="BE902" s="14">
        <f t="shared" si="1217"/>
        <v>0</v>
      </c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>
        <v>0</v>
      </c>
      <c r="BS902" s="14">
        <v>0</v>
      </c>
    </row>
    <row r="903" spans="1:71" x14ac:dyDescent="0.25">
      <c r="A903" s="4" t="s">
        <v>453</v>
      </c>
      <c r="B903" s="4" t="s">
        <v>3</v>
      </c>
      <c r="C903" s="4" t="s">
        <v>15</v>
      </c>
      <c r="D903" s="65" t="s">
        <v>455</v>
      </c>
      <c r="E903" s="75">
        <v>6138</v>
      </c>
      <c r="F903" s="65"/>
      <c r="G903" s="60" t="s">
        <v>1885</v>
      </c>
      <c r="H903" s="13" t="s">
        <v>192</v>
      </c>
      <c r="I903" s="14">
        <v>0</v>
      </c>
      <c r="J903" s="14"/>
      <c r="K903" s="14"/>
      <c r="L903" s="14"/>
      <c r="M903" s="14"/>
      <c r="N903" s="14"/>
      <c r="O903" s="14">
        <f t="shared" si="1215"/>
        <v>0</v>
      </c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>
        <v>0</v>
      </c>
      <c r="AC903" s="14">
        <v>0</v>
      </c>
      <c r="AD903" s="14">
        <v>0</v>
      </c>
      <c r="AE903" s="14"/>
      <c r="AF903" s="14"/>
      <c r="AG903" s="14"/>
      <c r="AH903" s="14"/>
      <c r="AI903" s="14"/>
      <c r="AJ903" s="14">
        <f t="shared" si="1216"/>
        <v>0</v>
      </c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>
        <v>0</v>
      </c>
      <c r="AX903" s="14">
        <v>0</v>
      </c>
      <c r="AY903" s="14">
        <v>0</v>
      </c>
      <c r="AZ903" s="14"/>
      <c r="BA903" s="14"/>
      <c r="BB903" s="14"/>
      <c r="BC903" s="14"/>
      <c r="BD903" s="14"/>
      <c r="BE903" s="14">
        <f t="shared" si="1217"/>
        <v>0</v>
      </c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>
        <v>0</v>
      </c>
      <c r="BS903" s="14">
        <v>0</v>
      </c>
    </row>
    <row r="904" spans="1:71" x14ac:dyDescent="0.25">
      <c r="A904" s="1" t="s">
        <v>453</v>
      </c>
      <c r="B904" s="1" t="s">
        <v>3</v>
      </c>
      <c r="C904" s="1" t="s">
        <v>15</v>
      </c>
      <c r="D904" s="68" t="s">
        <v>455</v>
      </c>
      <c r="E904" s="68" t="s">
        <v>37</v>
      </c>
      <c r="F904" s="65" t="s">
        <v>1</v>
      </c>
      <c r="G904" s="13" t="s">
        <v>1</v>
      </c>
      <c r="H904" s="2" t="s">
        <v>38</v>
      </c>
      <c r="I904" s="12">
        <f t="shared" ref="I904:AA904" si="1299">SUM(I905:I910)</f>
        <v>0</v>
      </c>
      <c r="J904" s="12">
        <f t="shared" si="1299"/>
        <v>0</v>
      </c>
      <c r="K904" s="12">
        <f t="shared" si="1299"/>
        <v>0</v>
      </c>
      <c r="L904" s="12">
        <f t="shared" si="1299"/>
        <v>0</v>
      </c>
      <c r="M904" s="12">
        <f t="shared" si="1299"/>
        <v>0</v>
      </c>
      <c r="N904" s="12">
        <f t="shared" si="1299"/>
        <v>0</v>
      </c>
      <c r="O904" s="12">
        <f t="shared" si="1299"/>
        <v>0</v>
      </c>
      <c r="P904" s="12">
        <f t="shared" si="1299"/>
        <v>0</v>
      </c>
      <c r="Q904" s="12">
        <f t="shared" si="1299"/>
        <v>0</v>
      </c>
      <c r="R904" s="12">
        <f t="shared" si="1299"/>
        <v>0</v>
      </c>
      <c r="S904" s="12">
        <f t="shared" si="1299"/>
        <v>0</v>
      </c>
      <c r="T904" s="12">
        <f t="shared" si="1299"/>
        <v>0</v>
      </c>
      <c r="U904" s="12">
        <f t="shared" si="1299"/>
        <v>0</v>
      </c>
      <c r="V904" s="12">
        <f t="shared" si="1299"/>
        <v>0</v>
      </c>
      <c r="W904" s="12">
        <f t="shared" si="1299"/>
        <v>0</v>
      </c>
      <c r="X904" s="12">
        <f t="shared" si="1299"/>
        <v>0</v>
      </c>
      <c r="Y904" s="12">
        <f t="shared" si="1299"/>
        <v>0</v>
      </c>
      <c r="Z904" s="12">
        <f t="shared" si="1299"/>
        <v>0</v>
      </c>
      <c r="AA904" s="12">
        <f t="shared" si="1299"/>
        <v>0</v>
      </c>
      <c r="AB904" s="12">
        <v>0</v>
      </c>
      <c r="AC904" s="12">
        <v>0</v>
      </c>
      <c r="AD904" s="12">
        <f t="shared" ref="AD904:AV904" si="1300">SUM(AD905:AD910)</f>
        <v>0</v>
      </c>
      <c r="AE904" s="12">
        <f t="shared" si="1300"/>
        <v>0</v>
      </c>
      <c r="AF904" s="12">
        <f t="shared" si="1300"/>
        <v>0</v>
      </c>
      <c r="AG904" s="12">
        <f t="shared" si="1300"/>
        <v>0</v>
      </c>
      <c r="AH904" s="12">
        <f t="shared" si="1300"/>
        <v>0</v>
      </c>
      <c r="AI904" s="12">
        <f t="shared" si="1300"/>
        <v>0</v>
      </c>
      <c r="AJ904" s="12">
        <f t="shared" si="1300"/>
        <v>0</v>
      </c>
      <c r="AK904" s="12">
        <f t="shared" si="1300"/>
        <v>0</v>
      </c>
      <c r="AL904" s="12">
        <f t="shared" si="1300"/>
        <v>0</v>
      </c>
      <c r="AM904" s="12">
        <f t="shared" si="1300"/>
        <v>0</v>
      </c>
      <c r="AN904" s="12">
        <f t="shared" si="1300"/>
        <v>0</v>
      </c>
      <c r="AO904" s="12">
        <f t="shared" si="1300"/>
        <v>0</v>
      </c>
      <c r="AP904" s="12">
        <f t="shared" si="1300"/>
        <v>0</v>
      </c>
      <c r="AQ904" s="12">
        <f t="shared" si="1300"/>
        <v>0</v>
      </c>
      <c r="AR904" s="12">
        <f t="shared" si="1300"/>
        <v>0</v>
      </c>
      <c r="AS904" s="12">
        <f t="shared" si="1300"/>
        <v>0</v>
      </c>
      <c r="AT904" s="12">
        <f t="shared" si="1300"/>
        <v>0</v>
      </c>
      <c r="AU904" s="12">
        <f t="shared" si="1300"/>
        <v>0</v>
      </c>
      <c r="AV904" s="12">
        <f t="shared" si="1300"/>
        <v>0</v>
      </c>
      <c r="AW904" s="12">
        <v>0</v>
      </c>
      <c r="AX904" s="12">
        <v>0</v>
      </c>
      <c r="AY904" s="12">
        <f t="shared" ref="AY904:BQ904" si="1301">SUM(AY905:AY910)</f>
        <v>0</v>
      </c>
      <c r="AZ904" s="12">
        <f t="shared" si="1301"/>
        <v>0</v>
      </c>
      <c r="BA904" s="12">
        <f t="shared" si="1301"/>
        <v>0</v>
      </c>
      <c r="BB904" s="12">
        <f t="shared" si="1301"/>
        <v>0</v>
      </c>
      <c r="BC904" s="12">
        <f t="shared" si="1301"/>
        <v>0</v>
      </c>
      <c r="BD904" s="12">
        <f t="shared" si="1301"/>
        <v>0</v>
      </c>
      <c r="BE904" s="12">
        <f t="shared" si="1301"/>
        <v>0</v>
      </c>
      <c r="BF904" s="12">
        <f t="shared" si="1301"/>
        <v>0</v>
      </c>
      <c r="BG904" s="12">
        <f t="shared" si="1301"/>
        <v>0</v>
      </c>
      <c r="BH904" s="12">
        <f t="shared" si="1301"/>
        <v>0</v>
      </c>
      <c r="BI904" s="12">
        <f t="shared" si="1301"/>
        <v>0</v>
      </c>
      <c r="BJ904" s="12">
        <f t="shared" si="1301"/>
        <v>0</v>
      </c>
      <c r="BK904" s="12">
        <f t="shared" si="1301"/>
        <v>0</v>
      </c>
      <c r="BL904" s="12">
        <f t="shared" si="1301"/>
        <v>0</v>
      </c>
      <c r="BM904" s="12">
        <f t="shared" si="1301"/>
        <v>0</v>
      </c>
      <c r="BN904" s="12">
        <f t="shared" si="1301"/>
        <v>0</v>
      </c>
      <c r="BO904" s="12">
        <f t="shared" si="1301"/>
        <v>0</v>
      </c>
      <c r="BP904" s="12">
        <f t="shared" si="1301"/>
        <v>0</v>
      </c>
      <c r="BQ904" s="12">
        <f t="shared" si="1301"/>
        <v>0</v>
      </c>
      <c r="BR904" s="12">
        <v>0</v>
      </c>
      <c r="BS904" s="12">
        <v>0</v>
      </c>
    </row>
    <row r="905" spans="1:71" x14ac:dyDescent="0.25">
      <c r="A905" s="4" t="s">
        <v>453</v>
      </c>
      <c r="B905" s="4" t="s">
        <v>3</v>
      </c>
      <c r="C905" s="4" t="s">
        <v>15</v>
      </c>
      <c r="D905" s="65" t="s">
        <v>455</v>
      </c>
      <c r="E905" s="75">
        <v>6139</v>
      </c>
      <c r="F905" s="65" t="s">
        <v>469</v>
      </c>
      <c r="G905" s="60" t="s">
        <v>1885</v>
      </c>
      <c r="H905" s="13" t="s">
        <v>470</v>
      </c>
      <c r="I905" s="14">
        <v>0</v>
      </c>
      <c r="J905" s="14"/>
      <c r="K905" s="14"/>
      <c r="L905" s="14"/>
      <c r="M905" s="14"/>
      <c r="N905" s="14"/>
      <c r="O905" s="14">
        <f t="shared" si="1215"/>
        <v>0</v>
      </c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>
        <v>0</v>
      </c>
      <c r="AC905" s="14">
        <v>0</v>
      </c>
      <c r="AD905" s="14">
        <v>0</v>
      </c>
      <c r="AE905" s="14"/>
      <c r="AF905" s="14"/>
      <c r="AG905" s="14"/>
      <c r="AH905" s="14"/>
      <c r="AI905" s="14"/>
      <c r="AJ905" s="14">
        <f t="shared" si="1216"/>
        <v>0</v>
      </c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>
        <v>0</v>
      </c>
      <c r="AX905" s="14">
        <v>0</v>
      </c>
      <c r="AY905" s="14">
        <v>0</v>
      </c>
      <c r="AZ905" s="14"/>
      <c r="BA905" s="14"/>
      <c r="BB905" s="14"/>
      <c r="BC905" s="14"/>
      <c r="BD905" s="14"/>
      <c r="BE905" s="14">
        <f t="shared" si="1217"/>
        <v>0</v>
      </c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>
        <v>0</v>
      </c>
      <c r="BS905" s="14">
        <v>0</v>
      </c>
    </row>
    <row r="906" spans="1:71" ht="22.5" x14ac:dyDescent="0.25">
      <c r="A906" s="4" t="s">
        <v>453</v>
      </c>
      <c r="B906" s="4" t="s">
        <v>3</v>
      </c>
      <c r="C906" s="4" t="s">
        <v>15</v>
      </c>
      <c r="D906" s="65" t="s">
        <v>455</v>
      </c>
      <c r="E906" s="75">
        <v>6139</v>
      </c>
      <c r="F906" s="65" t="s">
        <v>471</v>
      </c>
      <c r="G906" s="60" t="s">
        <v>1885</v>
      </c>
      <c r="H906" s="13" t="s">
        <v>302</v>
      </c>
      <c r="I906" s="14">
        <v>0</v>
      </c>
      <c r="J906" s="14"/>
      <c r="K906" s="14"/>
      <c r="L906" s="14"/>
      <c r="M906" s="14"/>
      <c r="N906" s="14"/>
      <c r="O906" s="14">
        <f t="shared" si="1215"/>
        <v>0</v>
      </c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>
        <v>0</v>
      </c>
      <c r="AC906" s="14">
        <v>0</v>
      </c>
      <c r="AD906" s="14">
        <v>0</v>
      </c>
      <c r="AE906" s="14"/>
      <c r="AF906" s="14"/>
      <c r="AG906" s="14"/>
      <c r="AH906" s="14"/>
      <c r="AI906" s="14"/>
      <c r="AJ906" s="14">
        <f t="shared" si="1216"/>
        <v>0</v>
      </c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>
        <v>0</v>
      </c>
      <c r="AX906" s="14">
        <v>0</v>
      </c>
      <c r="AY906" s="14">
        <v>0</v>
      </c>
      <c r="AZ906" s="14"/>
      <c r="BA906" s="14"/>
      <c r="BB906" s="14"/>
      <c r="BC906" s="14"/>
      <c r="BD906" s="14"/>
      <c r="BE906" s="14">
        <f t="shared" si="1217"/>
        <v>0</v>
      </c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>
        <v>0</v>
      </c>
      <c r="BS906" s="14">
        <v>0</v>
      </c>
    </row>
    <row r="907" spans="1:71" x14ac:dyDescent="0.25">
      <c r="A907" s="4" t="s">
        <v>453</v>
      </c>
      <c r="B907" s="4" t="s">
        <v>3</v>
      </c>
      <c r="C907" s="4" t="s">
        <v>15</v>
      </c>
      <c r="D907" s="65" t="s">
        <v>455</v>
      </c>
      <c r="E907" s="75">
        <v>6139</v>
      </c>
      <c r="F907" s="65" t="s">
        <v>472</v>
      </c>
      <c r="G907" s="60" t="s">
        <v>1885</v>
      </c>
      <c r="H907" s="13" t="s">
        <v>473</v>
      </c>
      <c r="I907" s="14">
        <v>0</v>
      </c>
      <c r="J907" s="14"/>
      <c r="K907" s="14"/>
      <c r="L907" s="14"/>
      <c r="M907" s="14"/>
      <c r="N907" s="14"/>
      <c r="O907" s="14">
        <f t="shared" si="1215"/>
        <v>0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>
        <v>0</v>
      </c>
      <c r="AC907" s="14">
        <v>0</v>
      </c>
      <c r="AD907" s="14">
        <v>0</v>
      </c>
      <c r="AE907" s="14"/>
      <c r="AF907" s="14"/>
      <c r="AG907" s="14"/>
      <c r="AH907" s="14"/>
      <c r="AI907" s="14"/>
      <c r="AJ907" s="14">
        <f t="shared" si="1216"/>
        <v>0</v>
      </c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>
        <v>0</v>
      </c>
      <c r="AX907" s="14">
        <v>0</v>
      </c>
      <c r="AY907" s="14">
        <v>0</v>
      </c>
      <c r="AZ907" s="14"/>
      <c r="BA907" s="14"/>
      <c r="BB907" s="14"/>
      <c r="BC907" s="14"/>
      <c r="BD907" s="14"/>
      <c r="BE907" s="14">
        <f t="shared" si="1217"/>
        <v>0</v>
      </c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>
        <v>0</v>
      </c>
      <c r="BS907" s="14">
        <v>0</v>
      </c>
    </row>
    <row r="908" spans="1:71" ht="22.5" x14ac:dyDescent="0.25">
      <c r="A908" s="4" t="s">
        <v>453</v>
      </c>
      <c r="B908" s="4" t="s">
        <v>3</v>
      </c>
      <c r="C908" s="4" t="s">
        <v>15</v>
      </c>
      <c r="D908" s="65" t="s">
        <v>455</v>
      </c>
      <c r="E908" s="75">
        <v>6139</v>
      </c>
      <c r="F908" s="65" t="s">
        <v>474</v>
      </c>
      <c r="G908" s="60" t="s">
        <v>1885</v>
      </c>
      <c r="H908" s="13" t="s">
        <v>52</v>
      </c>
      <c r="I908" s="14">
        <v>0</v>
      </c>
      <c r="J908" s="14"/>
      <c r="K908" s="14"/>
      <c r="L908" s="14"/>
      <c r="M908" s="14"/>
      <c r="N908" s="14"/>
      <c r="O908" s="14">
        <f t="shared" si="1215"/>
        <v>0</v>
      </c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>
        <v>0</v>
      </c>
      <c r="AC908" s="14">
        <v>0</v>
      </c>
      <c r="AD908" s="14">
        <v>0</v>
      </c>
      <c r="AE908" s="14"/>
      <c r="AF908" s="14"/>
      <c r="AG908" s="14"/>
      <c r="AH908" s="14"/>
      <c r="AI908" s="14"/>
      <c r="AJ908" s="14">
        <f t="shared" si="1216"/>
        <v>0</v>
      </c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>
        <v>0</v>
      </c>
      <c r="AX908" s="14">
        <v>0</v>
      </c>
      <c r="AY908" s="14">
        <v>0</v>
      </c>
      <c r="AZ908" s="14"/>
      <c r="BA908" s="14"/>
      <c r="BB908" s="14"/>
      <c r="BC908" s="14"/>
      <c r="BD908" s="14"/>
      <c r="BE908" s="14">
        <f t="shared" si="1217"/>
        <v>0</v>
      </c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>
        <v>0</v>
      </c>
      <c r="BS908" s="14">
        <v>0</v>
      </c>
    </row>
    <row r="909" spans="1:71" x14ac:dyDescent="0.25">
      <c r="A909" s="4" t="s">
        <v>453</v>
      </c>
      <c r="B909" s="4" t="s">
        <v>3</v>
      </c>
      <c r="C909" s="4" t="s">
        <v>15</v>
      </c>
      <c r="D909" s="65" t="s">
        <v>455</v>
      </c>
      <c r="E909" s="75">
        <v>6139</v>
      </c>
      <c r="F909" s="65" t="s">
        <v>475</v>
      </c>
      <c r="G909" s="60" t="s">
        <v>1885</v>
      </c>
      <c r="H909" s="13" t="s">
        <v>476</v>
      </c>
      <c r="I909" s="14">
        <v>0</v>
      </c>
      <c r="J909" s="14"/>
      <c r="K909" s="14"/>
      <c r="L909" s="14"/>
      <c r="M909" s="14"/>
      <c r="N909" s="14"/>
      <c r="O909" s="14">
        <f t="shared" si="1215"/>
        <v>0</v>
      </c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>
        <v>0</v>
      </c>
      <c r="AC909" s="14">
        <v>0</v>
      </c>
      <c r="AD909" s="14">
        <v>0</v>
      </c>
      <c r="AE909" s="14"/>
      <c r="AF909" s="14"/>
      <c r="AG909" s="14"/>
      <c r="AH909" s="14"/>
      <c r="AI909" s="14"/>
      <c r="AJ909" s="14">
        <f t="shared" si="1216"/>
        <v>0</v>
      </c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>
        <v>0</v>
      </c>
      <c r="AX909" s="14">
        <v>0</v>
      </c>
      <c r="AY909" s="14">
        <v>0</v>
      </c>
      <c r="AZ909" s="14"/>
      <c r="BA909" s="14"/>
      <c r="BB909" s="14"/>
      <c r="BC909" s="14"/>
      <c r="BD909" s="14"/>
      <c r="BE909" s="14">
        <f t="shared" si="1217"/>
        <v>0</v>
      </c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>
        <v>0</v>
      </c>
      <c r="BS909" s="14">
        <v>0</v>
      </c>
    </row>
    <row r="910" spans="1:71" x14ac:dyDescent="0.25">
      <c r="A910" s="4" t="s">
        <v>453</v>
      </c>
      <c r="B910" s="4" t="s">
        <v>3</v>
      </c>
      <c r="C910" s="4" t="s">
        <v>15</v>
      </c>
      <c r="D910" s="65" t="s">
        <v>455</v>
      </c>
      <c r="E910" s="75">
        <v>6139</v>
      </c>
      <c r="F910" s="65" t="s">
        <v>477</v>
      </c>
      <c r="G910" s="60" t="s">
        <v>1885</v>
      </c>
      <c r="H910" s="13" t="s">
        <v>478</v>
      </c>
      <c r="I910" s="14">
        <v>0</v>
      </c>
      <c r="J910" s="14"/>
      <c r="K910" s="14"/>
      <c r="L910" s="14"/>
      <c r="M910" s="14"/>
      <c r="N910" s="14"/>
      <c r="O910" s="14">
        <f t="shared" si="1215"/>
        <v>0</v>
      </c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>
        <v>0</v>
      </c>
      <c r="AC910" s="14">
        <v>0</v>
      </c>
      <c r="AD910" s="14">
        <v>0</v>
      </c>
      <c r="AE910" s="14"/>
      <c r="AF910" s="14"/>
      <c r="AG910" s="14"/>
      <c r="AH910" s="14"/>
      <c r="AI910" s="14"/>
      <c r="AJ910" s="14">
        <f t="shared" si="1216"/>
        <v>0</v>
      </c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>
        <v>0</v>
      </c>
      <c r="AX910" s="14">
        <v>0</v>
      </c>
      <c r="AY910" s="14">
        <v>0</v>
      </c>
      <c r="AZ910" s="14"/>
      <c r="BA910" s="14"/>
      <c r="BB910" s="14"/>
      <c r="BC910" s="14"/>
      <c r="BD910" s="14"/>
      <c r="BE910" s="14">
        <f t="shared" si="1217"/>
        <v>0</v>
      </c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>
        <v>0</v>
      </c>
      <c r="BS910" s="14">
        <v>0</v>
      </c>
    </row>
    <row r="911" spans="1:71" ht="22.5" x14ac:dyDescent="0.25">
      <c r="A911" s="1" t="s">
        <v>1</v>
      </c>
      <c r="B911" s="1" t="s">
        <v>1</v>
      </c>
      <c r="C911" s="1" t="s">
        <v>1</v>
      </c>
      <c r="D911" s="64" t="s">
        <v>1</v>
      </c>
      <c r="E911" s="64" t="s">
        <v>1</v>
      </c>
      <c r="F911" s="64" t="s">
        <v>1</v>
      </c>
      <c r="G911" s="2" t="s">
        <v>1</v>
      </c>
      <c r="H911" s="10" t="s">
        <v>53</v>
      </c>
      <c r="I911" s="11">
        <f t="shared" ref="I911:AA911" si="1302">SUM(I912)</f>
        <v>0</v>
      </c>
      <c r="J911" s="11">
        <f t="shared" si="1302"/>
        <v>0</v>
      </c>
      <c r="K911" s="11">
        <f t="shared" si="1302"/>
        <v>0</v>
      </c>
      <c r="L911" s="11">
        <f t="shared" si="1302"/>
        <v>0</v>
      </c>
      <c r="M911" s="11">
        <f t="shared" si="1302"/>
        <v>0</v>
      </c>
      <c r="N911" s="11">
        <f t="shared" si="1302"/>
        <v>0</v>
      </c>
      <c r="O911" s="11">
        <f t="shared" si="1302"/>
        <v>0</v>
      </c>
      <c r="P911" s="11">
        <f t="shared" si="1302"/>
        <v>0</v>
      </c>
      <c r="Q911" s="11">
        <f t="shared" si="1302"/>
        <v>0</v>
      </c>
      <c r="R911" s="11">
        <f t="shared" si="1302"/>
        <v>0</v>
      </c>
      <c r="S911" s="11">
        <f t="shared" si="1302"/>
        <v>0</v>
      </c>
      <c r="T911" s="11">
        <f t="shared" si="1302"/>
        <v>0</v>
      </c>
      <c r="U911" s="11">
        <f t="shared" si="1302"/>
        <v>0</v>
      </c>
      <c r="V911" s="11">
        <f t="shared" si="1302"/>
        <v>0</v>
      </c>
      <c r="W911" s="11">
        <f t="shared" si="1302"/>
        <v>0</v>
      </c>
      <c r="X911" s="11">
        <f t="shared" si="1302"/>
        <v>0</v>
      </c>
      <c r="Y911" s="11">
        <f t="shared" si="1302"/>
        <v>0</v>
      </c>
      <c r="Z911" s="11">
        <f t="shared" si="1302"/>
        <v>0</v>
      </c>
      <c r="AA911" s="11">
        <f t="shared" si="1302"/>
        <v>0</v>
      </c>
      <c r="AB911" s="11">
        <v>0</v>
      </c>
      <c r="AC911" s="11">
        <v>0</v>
      </c>
      <c r="AD911" s="11">
        <f t="shared" ref="AD911:AV911" si="1303">SUM(AD912)</f>
        <v>0</v>
      </c>
      <c r="AE911" s="11">
        <f t="shared" si="1303"/>
        <v>0</v>
      </c>
      <c r="AF911" s="11">
        <f t="shared" si="1303"/>
        <v>0</v>
      </c>
      <c r="AG911" s="11">
        <f t="shared" si="1303"/>
        <v>0</v>
      </c>
      <c r="AH911" s="11">
        <f t="shared" si="1303"/>
        <v>0</v>
      </c>
      <c r="AI911" s="11">
        <f t="shared" si="1303"/>
        <v>0</v>
      </c>
      <c r="AJ911" s="11">
        <f t="shared" si="1303"/>
        <v>0</v>
      </c>
      <c r="AK911" s="11">
        <f t="shared" si="1303"/>
        <v>0</v>
      </c>
      <c r="AL911" s="11">
        <f t="shared" si="1303"/>
        <v>0</v>
      </c>
      <c r="AM911" s="11">
        <f t="shared" si="1303"/>
        <v>0</v>
      </c>
      <c r="AN911" s="11">
        <f t="shared" si="1303"/>
        <v>0</v>
      </c>
      <c r="AO911" s="11">
        <f t="shared" si="1303"/>
        <v>0</v>
      </c>
      <c r="AP911" s="11">
        <f t="shared" si="1303"/>
        <v>0</v>
      </c>
      <c r="AQ911" s="11">
        <f t="shared" si="1303"/>
        <v>0</v>
      </c>
      <c r="AR911" s="11">
        <f t="shared" si="1303"/>
        <v>0</v>
      </c>
      <c r="AS911" s="11">
        <f t="shared" si="1303"/>
        <v>0</v>
      </c>
      <c r="AT911" s="11">
        <f t="shared" si="1303"/>
        <v>0</v>
      </c>
      <c r="AU911" s="11">
        <f t="shared" si="1303"/>
        <v>0</v>
      </c>
      <c r="AV911" s="11">
        <f t="shared" si="1303"/>
        <v>0</v>
      </c>
      <c r="AW911" s="11">
        <v>0</v>
      </c>
      <c r="AX911" s="11">
        <v>0</v>
      </c>
      <c r="AY911" s="11">
        <f t="shared" ref="AY911:BQ911" si="1304">SUM(AY912)</f>
        <v>100</v>
      </c>
      <c r="AZ911" s="11">
        <f t="shared" si="1304"/>
        <v>0</v>
      </c>
      <c r="BA911" s="11">
        <f t="shared" si="1304"/>
        <v>0</v>
      </c>
      <c r="BB911" s="11">
        <f t="shared" si="1304"/>
        <v>0</v>
      </c>
      <c r="BC911" s="11">
        <f t="shared" si="1304"/>
        <v>0</v>
      </c>
      <c r="BD911" s="11">
        <f t="shared" si="1304"/>
        <v>0</v>
      </c>
      <c r="BE911" s="11">
        <f t="shared" si="1304"/>
        <v>100</v>
      </c>
      <c r="BF911" s="11">
        <f t="shared" si="1304"/>
        <v>0</v>
      </c>
      <c r="BG911" s="11">
        <f t="shared" si="1304"/>
        <v>0</v>
      </c>
      <c r="BH911" s="11">
        <f t="shared" si="1304"/>
        <v>0</v>
      </c>
      <c r="BI911" s="11">
        <f t="shared" si="1304"/>
        <v>0</v>
      </c>
      <c r="BJ911" s="11">
        <f t="shared" si="1304"/>
        <v>0</v>
      </c>
      <c r="BK911" s="11">
        <f t="shared" si="1304"/>
        <v>0</v>
      </c>
      <c r="BL911" s="11">
        <f t="shared" si="1304"/>
        <v>0</v>
      </c>
      <c r="BM911" s="11">
        <f t="shared" si="1304"/>
        <v>0</v>
      </c>
      <c r="BN911" s="11">
        <f t="shared" si="1304"/>
        <v>0</v>
      </c>
      <c r="BO911" s="11">
        <f t="shared" si="1304"/>
        <v>0</v>
      </c>
      <c r="BP911" s="11">
        <f t="shared" si="1304"/>
        <v>0</v>
      </c>
      <c r="BQ911" s="11">
        <f t="shared" si="1304"/>
        <v>0</v>
      </c>
      <c r="BR911" s="11">
        <v>0</v>
      </c>
      <c r="BS911" s="11">
        <v>100</v>
      </c>
    </row>
    <row r="912" spans="1:71" x14ac:dyDescent="0.25">
      <c r="A912" s="4" t="s">
        <v>453</v>
      </c>
      <c r="B912" s="4" t="s">
        <v>3</v>
      </c>
      <c r="C912" s="4" t="s">
        <v>15</v>
      </c>
      <c r="D912" s="65" t="s">
        <v>455</v>
      </c>
      <c r="E912" s="64" t="s">
        <v>54</v>
      </c>
      <c r="F912" s="64" t="s">
        <v>1</v>
      </c>
      <c r="G912" s="2" t="s">
        <v>1</v>
      </c>
      <c r="H912" s="2" t="s">
        <v>55</v>
      </c>
      <c r="I912" s="12">
        <f>SUM(I913,I916,I920,I921)</f>
        <v>0</v>
      </c>
      <c r="J912" s="12">
        <f t="shared" ref="J912:AA912" si="1305">SUM(J913,J916,J920,J921)</f>
        <v>0</v>
      </c>
      <c r="K912" s="12">
        <f t="shared" si="1305"/>
        <v>0</v>
      </c>
      <c r="L912" s="12">
        <f t="shared" si="1305"/>
        <v>0</v>
      </c>
      <c r="M912" s="12">
        <f t="shared" si="1305"/>
        <v>0</v>
      </c>
      <c r="N912" s="12">
        <f t="shared" si="1305"/>
        <v>0</v>
      </c>
      <c r="O912" s="12">
        <f t="shared" si="1305"/>
        <v>0</v>
      </c>
      <c r="P912" s="12">
        <f t="shared" si="1305"/>
        <v>0</v>
      </c>
      <c r="Q912" s="12">
        <f t="shared" si="1305"/>
        <v>0</v>
      </c>
      <c r="R912" s="12">
        <f t="shared" si="1305"/>
        <v>0</v>
      </c>
      <c r="S912" s="12">
        <f t="shared" si="1305"/>
        <v>0</v>
      </c>
      <c r="T912" s="12">
        <f t="shared" si="1305"/>
        <v>0</v>
      </c>
      <c r="U912" s="12">
        <f t="shared" si="1305"/>
        <v>0</v>
      </c>
      <c r="V912" s="12">
        <f t="shared" si="1305"/>
        <v>0</v>
      </c>
      <c r="W912" s="12">
        <f t="shared" si="1305"/>
        <v>0</v>
      </c>
      <c r="X912" s="12">
        <f t="shared" si="1305"/>
        <v>0</v>
      </c>
      <c r="Y912" s="12">
        <f t="shared" si="1305"/>
        <v>0</v>
      </c>
      <c r="Z912" s="12">
        <f t="shared" si="1305"/>
        <v>0</v>
      </c>
      <c r="AA912" s="12">
        <f t="shared" si="1305"/>
        <v>0</v>
      </c>
      <c r="AB912" s="12">
        <v>0</v>
      </c>
      <c r="AC912" s="12">
        <v>0</v>
      </c>
      <c r="AD912" s="12">
        <f>SUM(AD913,AD916,AD920,AD921)</f>
        <v>0</v>
      </c>
      <c r="AE912" s="12">
        <f t="shared" ref="AE912:AV912" si="1306">SUM(AE913,AE916,AE920,AE921)</f>
        <v>0</v>
      </c>
      <c r="AF912" s="12">
        <f t="shared" si="1306"/>
        <v>0</v>
      </c>
      <c r="AG912" s="12">
        <f t="shared" si="1306"/>
        <v>0</v>
      </c>
      <c r="AH912" s="12">
        <f t="shared" si="1306"/>
        <v>0</v>
      </c>
      <c r="AI912" s="12">
        <f t="shared" si="1306"/>
        <v>0</v>
      </c>
      <c r="AJ912" s="12">
        <f t="shared" si="1306"/>
        <v>0</v>
      </c>
      <c r="AK912" s="12">
        <f t="shared" si="1306"/>
        <v>0</v>
      </c>
      <c r="AL912" s="12">
        <f t="shared" si="1306"/>
        <v>0</v>
      </c>
      <c r="AM912" s="12">
        <f t="shared" si="1306"/>
        <v>0</v>
      </c>
      <c r="AN912" s="12">
        <f t="shared" si="1306"/>
        <v>0</v>
      </c>
      <c r="AO912" s="12">
        <f t="shared" si="1306"/>
        <v>0</v>
      </c>
      <c r="AP912" s="12">
        <f t="shared" si="1306"/>
        <v>0</v>
      </c>
      <c r="AQ912" s="12">
        <f t="shared" si="1306"/>
        <v>0</v>
      </c>
      <c r="AR912" s="12">
        <f t="shared" si="1306"/>
        <v>0</v>
      </c>
      <c r="AS912" s="12">
        <f t="shared" si="1306"/>
        <v>0</v>
      </c>
      <c r="AT912" s="12">
        <f t="shared" si="1306"/>
        <v>0</v>
      </c>
      <c r="AU912" s="12">
        <f t="shared" si="1306"/>
        <v>0</v>
      </c>
      <c r="AV912" s="12">
        <f t="shared" si="1306"/>
        <v>0</v>
      </c>
      <c r="AW912" s="12">
        <v>0</v>
      </c>
      <c r="AX912" s="12">
        <v>0</v>
      </c>
      <c r="AY912" s="12">
        <f>SUM(AY913,AY916,AY920,AY921)</f>
        <v>100</v>
      </c>
      <c r="AZ912" s="12">
        <f t="shared" ref="AZ912:BQ912" si="1307">SUM(AZ913,AZ916,AZ920,AZ921)</f>
        <v>0</v>
      </c>
      <c r="BA912" s="12">
        <f t="shared" si="1307"/>
        <v>0</v>
      </c>
      <c r="BB912" s="12">
        <f t="shared" si="1307"/>
        <v>0</v>
      </c>
      <c r="BC912" s="12">
        <f t="shared" si="1307"/>
        <v>0</v>
      </c>
      <c r="BD912" s="12">
        <f t="shared" si="1307"/>
        <v>0</v>
      </c>
      <c r="BE912" s="12">
        <f t="shared" si="1307"/>
        <v>100</v>
      </c>
      <c r="BF912" s="12">
        <f t="shared" si="1307"/>
        <v>0</v>
      </c>
      <c r="BG912" s="12">
        <f t="shared" si="1307"/>
        <v>0</v>
      </c>
      <c r="BH912" s="12">
        <f t="shared" si="1307"/>
        <v>0</v>
      </c>
      <c r="BI912" s="12">
        <f t="shared" si="1307"/>
        <v>0</v>
      </c>
      <c r="BJ912" s="12">
        <f t="shared" si="1307"/>
        <v>0</v>
      </c>
      <c r="BK912" s="12">
        <f t="shared" si="1307"/>
        <v>0</v>
      </c>
      <c r="BL912" s="12">
        <f t="shared" si="1307"/>
        <v>0</v>
      </c>
      <c r="BM912" s="12">
        <f t="shared" si="1307"/>
        <v>0</v>
      </c>
      <c r="BN912" s="12">
        <f t="shared" si="1307"/>
        <v>0</v>
      </c>
      <c r="BO912" s="12">
        <f t="shared" si="1307"/>
        <v>0</v>
      </c>
      <c r="BP912" s="12">
        <f t="shared" si="1307"/>
        <v>0</v>
      </c>
      <c r="BQ912" s="12">
        <f t="shared" si="1307"/>
        <v>0</v>
      </c>
      <c r="BR912" s="12">
        <v>0</v>
      </c>
      <c r="BS912" s="12">
        <v>100</v>
      </c>
    </row>
    <row r="913" spans="1:71" x14ac:dyDescent="0.25">
      <c r="A913" s="1" t="s">
        <v>453</v>
      </c>
      <c r="B913" s="1" t="s">
        <v>3</v>
      </c>
      <c r="C913" s="1" t="s">
        <v>15</v>
      </c>
      <c r="D913" s="68" t="s">
        <v>455</v>
      </c>
      <c r="E913" s="68" t="s">
        <v>254</v>
      </c>
      <c r="F913" s="65" t="s">
        <v>1</v>
      </c>
      <c r="G913" s="13" t="s">
        <v>1</v>
      </c>
      <c r="H913" s="2" t="s">
        <v>255</v>
      </c>
      <c r="I913" s="12">
        <f t="shared" ref="I913:AA913" si="1308">SUM(I914:I915)</f>
        <v>0</v>
      </c>
      <c r="J913" s="12">
        <f t="shared" si="1308"/>
        <v>0</v>
      </c>
      <c r="K913" s="12">
        <f t="shared" si="1308"/>
        <v>0</v>
      </c>
      <c r="L913" s="12">
        <f t="shared" si="1308"/>
        <v>0</v>
      </c>
      <c r="M913" s="12">
        <f t="shared" si="1308"/>
        <v>0</v>
      </c>
      <c r="N913" s="12">
        <f t="shared" si="1308"/>
        <v>0</v>
      </c>
      <c r="O913" s="12">
        <f t="shared" ref="O913" si="1309">SUM(O914:O915)</f>
        <v>0</v>
      </c>
      <c r="P913" s="12">
        <f t="shared" si="1308"/>
        <v>0</v>
      </c>
      <c r="Q913" s="12">
        <f t="shared" si="1308"/>
        <v>0</v>
      </c>
      <c r="R913" s="12">
        <f t="shared" si="1308"/>
        <v>0</v>
      </c>
      <c r="S913" s="12">
        <f t="shared" si="1308"/>
        <v>0</v>
      </c>
      <c r="T913" s="12">
        <f t="shared" si="1308"/>
        <v>0</v>
      </c>
      <c r="U913" s="12">
        <f t="shared" si="1308"/>
        <v>0</v>
      </c>
      <c r="V913" s="12">
        <f t="shared" si="1308"/>
        <v>0</v>
      </c>
      <c r="W913" s="12">
        <f t="shared" si="1308"/>
        <v>0</v>
      </c>
      <c r="X913" s="12">
        <f t="shared" si="1308"/>
        <v>0</v>
      </c>
      <c r="Y913" s="12">
        <f t="shared" si="1308"/>
        <v>0</v>
      </c>
      <c r="Z913" s="12">
        <f t="shared" si="1308"/>
        <v>0</v>
      </c>
      <c r="AA913" s="12">
        <f t="shared" si="1308"/>
        <v>0</v>
      </c>
      <c r="AB913" s="12">
        <v>0</v>
      </c>
      <c r="AC913" s="12">
        <v>0</v>
      </c>
      <c r="AD913" s="12">
        <f t="shared" ref="AD913:AV913" si="1310">SUM(AD914:AD915)</f>
        <v>0</v>
      </c>
      <c r="AE913" s="12">
        <f t="shared" si="1310"/>
        <v>0</v>
      </c>
      <c r="AF913" s="12">
        <f t="shared" si="1310"/>
        <v>0</v>
      </c>
      <c r="AG913" s="12">
        <f t="shared" si="1310"/>
        <v>0</v>
      </c>
      <c r="AH913" s="12">
        <f t="shared" si="1310"/>
        <v>0</v>
      </c>
      <c r="AI913" s="12">
        <f t="shared" si="1310"/>
        <v>0</v>
      </c>
      <c r="AJ913" s="12">
        <f t="shared" ref="AJ913" si="1311">SUM(AJ914:AJ915)</f>
        <v>0</v>
      </c>
      <c r="AK913" s="12">
        <f t="shared" si="1310"/>
        <v>0</v>
      </c>
      <c r="AL913" s="12">
        <f t="shared" si="1310"/>
        <v>0</v>
      </c>
      <c r="AM913" s="12">
        <f t="shared" si="1310"/>
        <v>0</v>
      </c>
      <c r="AN913" s="12">
        <f t="shared" si="1310"/>
        <v>0</v>
      </c>
      <c r="AO913" s="12">
        <f t="shared" si="1310"/>
        <v>0</v>
      </c>
      <c r="AP913" s="12">
        <f t="shared" si="1310"/>
        <v>0</v>
      </c>
      <c r="AQ913" s="12">
        <f t="shared" si="1310"/>
        <v>0</v>
      </c>
      <c r="AR913" s="12">
        <f t="shared" si="1310"/>
        <v>0</v>
      </c>
      <c r="AS913" s="12">
        <f t="shared" si="1310"/>
        <v>0</v>
      </c>
      <c r="AT913" s="12">
        <f t="shared" si="1310"/>
        <v>0</v>
      </c>
      <c r="AU913" s="12">
        <f t="shared" si="1310"/>
        <v>0</v>
      </c>
      <c r="AV913" s="12">
        <f t="shared" si="1310"/>
        <v>0</v>
      </c>
      <c r="AW913" s="12">
        <v>0</v>
      </c>
      <c r="AX913" s="12">
        <v>0</v>
      </c>
      <c r="AY913" s="12">
        <f t="shared" ref="AY913:BQ913" si="1312">SUM(AY914:AY915)</f>
        <v>0</v>
      </c>
      <c r="AZ913" s="12">
        <f t="shared" si="1312"/>
        <v>0</v>
      </c>
      <c r="BA913" s="12">
        <f t="shared" si="1312"/>
        <v>0</v>
      </c>
      <c r="BB913" s="12">
        <f t="shared" si="1312"/>
        <v>0</v>
      </c>
      <c r="BC913" s="12">
        <f t="shared" si="1312"/>
        <v>0</v>
      </c>
      <c r="BD913" s="12">
        <f t="shared" si="1312"/>
        <v>0</v>
      </c>
      <c r="BE913" s="12">
        <f t="shared" ref="BE913" si="1313">SUM(BE914:BE915)</f>
        <v>0</v>
      </c>
      <c r="BF913" s="12">
        <f t="shared" si="1312"/>
        <v>0</v>
      </c>
      <c r="BG913" s="12">
        <f t="shared" si="1312"/>
        <v>0</v>
      </c>
      <c r="BH913" s="12">
        <f t="shared" si="1312"/>
        <v>0</v>
      </c>
      <c r="BI913" s="12">
        <f t="shared" si="1312"/>
        <v>0</v>
      </c>
      <c r="BJ913" s="12">
        <f t="shared" si="1312"/>
        <v>0</v>
      </c>
      <c r="BK913" s="12">
        <f t="shared" si="1312"/>
        <v>0</v>
      </c>
      <c r="BL913" s="12">
        <f t="shared" si="1312"/>
        <v>0</v>
      </c>
      <c r="BM913" s="12">
        <f t="shared" si="1312"/>
        <v>0</v>
      </c>
      <c r="BN913" s="12">
        <f t="shared" si="1312"/>
        <v>0</v>
      </c>
      <c r="BO913" s="12">
        <f t="shared" si="1312"/>
        <v>0</v>
      </c>
      <c r="BP913" s="12">
        <f t="shared" si="1312"/>
        <v>0</v>
      </c>
      <c r="BQ913" s="12">
        <f t="shared" si="1312"/>
        <v>0</v>
      </c>
      <c r="BR913" s="12">
        <v>0</v>
      </c>
      <c r="BS913" s="12">
        <v>0</v>
      </c>
    </row>
    <row r="914" spans="1:71" x14ac:dyDescent="0.25">
      <c r="A914" s="4" t="s">
        <v>453</v>
      </c>
      <c r="B914" s="4" t="s">
        <v>3</v>
      </c>
      <c r="C914" s="4" t="s">
        <v>15</v>
      </c>
      <c r="D914" s="65" t="s">
        <v>455</v>
      </c>
      <c r="E914" s="75">
        <v>6141</v>
      </c>
      <c r="F914" s="65" t="s">
        <v>479</v>
      </c>
      <c r="G914" s="60" t="s">
        <v>1883</v>
      </c>
      <c r="H914" s="13" t="s">
        <v>360</v>
      </c>
      <c r="I914" s="14">
        <v>0</v>
      </c>
      <c r="J914" s="14"/>
      <c r="K914" s="14"/>
      <c r="L914" s="14"/>
      <c r="M914" s="14"/>
      <c r="N914" s="14"/>
      <c r="O914" s="14">
        <f t="shared" ref="O914:O964" si="1314">I914+J914+K914+L914+M914+N914</f>
        <v>0</v>
      </c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>
        <v>0</v>
      </c>
      <c r="AC914" s="14">
        <v>0</v>
      </c>
      <c r="AD914" s="14">
        <v>0</v>
      </c>
      <c r="AE914" s="14"/>
      <c r="AF914" s="14"/>
      <c r="AG914" s="14"/>
      <c r="AH914" s="14"/>
      <c r="AI914" s="14"/>
      <c r="AJ914" s="14">
        <f t="shared" ref="AJ914:AJ964" si="1315">AD914+AE914+AF914+AG914+AH914+AI914</f>
        <v>0</v>
      </c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>
        <v>0</v>
      </c>
      <c r="AX914" s="14">
        <v>0</v>
      </c>
      <c r="AY914" s="14">
        <v>0</v>
      </c>
      <c r="AZ914" s="14"/>
      <c r="BA914" s="14"/>
      <c r="BB914" s="14"/>
      <c r="BC914" s="14"/>
      <c r="BD914" s="14"/>
      <c r="BE914" s="14">
        <f t="shared" ref="BE914:BE964" si="1316">AY914+AZ914+BA914+BB914+BC914+BD914</f>
        <v>0</v>
      </c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>
        <v>0</v>
      </c>
      <c r="BS914" s="14">
        <v>0</v>
      </c>
    </row>
    <row r="915" spans="1:71" x14ac:dyDescent="0.25">
      <c r="A915" s="4" t="s">
        <v>453</v>
      </c>
      <c r="B915" s="4" t="s">
        <v>3</v>
      </c>
      <c r="C915" s="4" t="s">
        <v>15</v>
      </c>
      <c r="D915" s="65" t="s">
        <v>455</v>
      </c>
      <c r="E915" s="75">
        <v>6141</v>
      </c>
      <c r="F915" s="65" t="s">
        <v>480</v>
      </c>
      <c r="G915" s="60" t="s">
        <v>1883</v>
      </c>
      <c r="H915" s="13" t="s">
        <v>255</v>
      </c>
      <c r="I915" s="14">
        <v>0</v>
      </c>
      <c r="J915" s="14"/>
      <c r="K915" s="14"/>
      <c r="L915" s="14"/>
      <c r="M915" s="14"/>
      <c r="N915" s="14"/>
      <c r="O915" s="14">
        <f t="shared" si="1314"/>
        <v>0</v>
      </c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>
        <v>0</v>
      </c>
      <c r="AC915" s="14">
        <v>0</v>
      </c>
      <c r="AD915" s="14">
        <v>0</v>
      </c>
      <c r="AE915" s="14"/>
      <c r="AF915" s="14"/>
      <c r="AG915" s="14"/>
      <c r="AH915" s="14"/>
      <c r="AI915" s="14"/>
      <c r="AJ915" s="14">
        <f t="shared" si="1315"/>
        <v>0</v>
      </c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>
        <v>0</v>
      </c>
      <c r="AX915" s="14">
        <v>0</v>
      </c>
      <c r="AY915" s="14">
        <v>0</v>
      </c>
      <c r="AZ915" s="14"/>
      <c r="BA915" s="14"/>
      <c r="BB915" s="14"/>
      <c r="BC915" s="14"/>
      <c r="BD915" s="14"/>
      <c r="BE915" s="14">
        <f t="shared" si="1316"/>
        <v>0</v>
      </c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>
        <v>0</v>
      </c>
      <c r="BS915" s="14">
        <v>0</v>
      </c>
    </row>
    <row r="916" spans="1:71" x14ac:dyDescent="0.25">
      <c r="A916" s="1" t="s">
        <v>453</v>
      </c>
      <c r="B916" s="1" t="s">
        <v>3</v>
      </c>
      <c r="C916" s="1" t="s">
        <v>15</v>
      </c>
      <c r="D916" s="68" t="s">
        <v>455</v>
      </c>
      <c r="E916" s="68" t="s">
        <v>261</v>
      </c>
      <c r="F916" s="65" t="s">
        <v>1</v>
      </c>
      <c r="G916" s="13" t="s">
        <v>1</v>
      </c>
      <c r="H916" s="2" t="s">
        <v>262</v>
      </c>
      <c r="I916" s="12">
        <f t="shared" ref="I916:AA916" si="1317">SUM(I917:I919)</f>
        <v>0</v>
      </c>
      <c r="J916" s="12">
        <f t="shared" si="1317"/>
        <v>0</v>
      </c>
      <c r="K916" s="12">
        <f t="shared" si="1317"/>
        <v>0</v>
      </c>
      <c r="L916" s="12">
        <f t="shared" si="1317"/>
        <v>0</v>
      </c>
      <c r="M916" s="12">
        <f t="shared" si="1317"/>
        <v>0</v>
      </c>
      <c r="N916" s="12">
        <f t="shared" si="1317"/>
        <v>0</v>
      </c>
      <c r="O916" s="12">
        <f t="shared" si="1317"/>
        <v>0</v>
      </c>
      <c r="P916" s="12">
        <f t="shared" si="1317"/>
        <v>0</v>
      </c>
      <c r="Q916" s="12">
        <f t="shared" si="1317"/>
        <v>0</v>
      </c>
      <c r="R916" s="12">
        <f t="shared" si="1317"/>
        <v>0</v>
      </c>
      <c r="S916" s="12">
        <f t="shared" si="1317"/>
        <v>0</v>
      </c>
      <c r="T916" s="12">
        <f t="shared" si="1317"/>
        <v>0</v>
      </c>
      <c r="U916" s="12">
        <f t="shared" si="1317"/>
        <v>0</v>
      </c>
      <c r="V916" s="12">
        <f t="shared" si="1317"/>
        <v>0</v>
      </c>
      <c r="W916" s="12">
        <f t="shared" si="1317"/>
        <v>0</v>
      </c>
      <c r="X916" s="12">
        <f t="shared" si="1317"/>
        <v>0</v>
      </c>
      <c r="Y916" s="12">
        <f t="shared" si="1317"/>
        <v>0</v>
      </c>
      <c r="Z916" s="12">
        <f t="shared" si="1317"/>
        <v>0</v>
      </c>
      <c r="AA916" s="12">
        <f t="shared" si="1317"/>
        <v>0</v>
      </c>
      <c r="AB916" s="12">
        <v>0</v>
      </c>
      <c r="AC916" s="12">
        <v>0</v>
      </c>
      <c r="AD916" s="12">
        <f t="shared" ref="AD916:AV916" si="1318">SUM(AD917:AD919)</f>
        <v>0</v>
      </c>
      <c r="AE916" s="12">
        <f t="shared" si="1318"/>
        <v>0</v>
      </c>
      <c r="AF916" s="12">
        <f t="shared" si="1318"/>
        <v>0</v>
      </c>
      <c r="AG916" s="12">
        <f t="shared" si="1318"/>
        <v>0</v>
      </c>
      <c r="AH916" s="12">
        <f t="shared" si="1318"/>
        <v>0</v>
      </c>
      <c r="AI916" s="12">
        <f t="shared" si="1318"/>
        <v>0</v>
      </c>
      <c r="AJ916" s="12">
        <f t="shared" si="1318"/>
        <v>0</v>
      </c>
      <c r="AK916" s="12">
        <f t="shared" si="1318"/>
        <v>0</v>
      </c>
      <c r="AL916" s="12">
        <f t="shared" si="1318"/>
        <v>0</v>
      </c>
      <c r="AM916" s="12">
        <f t="shared" si="1318"/>
        <v>0</v>
      </c>
      <c r="AN916" s="12">
        <f t="shared" si="1318"/>
        <v>0</v>
      </c>
      <c r="AO916" s="12">
        <f t="shared" si="1318"/>
        <v>0</v>
      </c>
      <c r="AP916" s="12">
        <f t="shared" si="1318"/>
        <v>0</v>
      </c>
      <c r="AQ916" s="12">
        <f t="shared" si="1318"/>
        <v>0</v>
      </c>
      <c r="AR916" s="12">
        <f t="shared" si="1318"/>
        <v>0</v>
      </c>
      <c r="AS916" s="12">
        <f t="shared" si="1318"/>
        <v>0</v>
      </c>
      <c r="AT916" s="12">
        <f t="shared" si="1318"/>
        <v>0</v>
      </c>
      <c r="AU916" s="12">
        <f t="shared" si="1318"/>
        <v>0</v>
      </c>
      <c r="AV916" s="12">
        <f t="shared" si="1318"/>
        <v>0</v>
      </c>
      <c r="AW916" s="12">
        <v>0</v>
      </c>
      <c r="AX916" s="12">
        <v>0</v>
      </c>
      <c r="AY916" s="12">
        <f t="shared" ref="AY916:BQ916" si="1319">SUM(AY917:AY919)</f>
        <v>100</v>
      </c>
      <c r="AZ916" s="12">
        <f t="shared" si="1319"/>
        <v>0</v>
      </c>
      <c r="BA916" s="12">
        <f t="shared" si="1319"/>
        <v>0</v>
      </c>
      <c r="BB916" s="12">
        <f t="shared" si="1319"/>
        <v>0</v>
      </c>
      <c r="BC916" s="12">
        <f t="shared" si="1319"/>
        <v>0</v>
      </c>
      <c r="BD916" s="12">
        <f t="shared" si="1319"/>
        <v>0</v>
      </c>
      <c r="BE916" s="12">
        <f t="shared" si="1319"/>
        <v>100</v>
      </c>
      <c r="BF916" s="12">
        <f t="shared" si="1319"/>
        <v>0</v>
      </c>
      <c r="BG916" s="12">
        <f t="shared" si="1319"/>
        <v>0</v>
      </c>
      <c r="BH916" s="12">
        <f t="shared" si="1319"/>
        <v>0</v>
      </c>
      <c r="BI916" s="12">
        <f t="shared" si="1319"/>
        <v>0</v>
      </c>
      <c r="BJ916" s="12">
        <f t="shared" si="1319"/>
        <v>0</v>
      </c>
      <c r="BK916" s="12">
        <f t="shared" si="1319"/>
        <v>0</v>
      </c>
      <c r="BL916" s="12">
        <f t="shared" si="1319"/>
        <v>0</v>
      </c>
      <c r="BM916" s="12">
        <f t="shared" si="1319"/>
        <v>0</v>
      </c>
      <c r="BN916" s="12">
        <f t="shared" si="1319"/>
        <v>0</v>
      </c>
      <c r="BO916" s="12">
        <f t="shared" si="1319"/>
        <v>0</v>
      </c>
      <c r="BP916" s="12">
        <f t="shared" si="1319"/>
        <v>0</v>
      </c>
      <c r="BQ916" s="12">
        <f t="shared" si="1319"/>
        <v>0</v>
      </c>
      <c r="BR916" s="12">
        <v>0</v>
      </c>
      <c r="BS916" s="12">
        <v>100</v>
      </c>
    </row>
    <row r="917" spans="1:71" x14ac:dyDescent="0.25">
      <c r="A917" s="4" t="s">
        <v>453</v>
      </c>
      <c r="B917" s="4" t="s">
        <v>3</v>
      </c>
      <c r="C917" s="4" t="s">
        <v>15</v>
      </c>
      <c r="D917" s="65" t="s">
        <v>455</v>
      </c>
      <c r="E917" s="75">
        <v>6144</v>
      </c>
      <c r="F917" s="65" t="s">
        <v>481</v>
      </c>
      <c r="G917" s="60" t="s">
        <v>1898</v>
      </c>
      <c r="H917" s="13" t="s">
        <v>482</v>
      </c>
      <c r="I917" s="14">
        <v>0</v>
      </c>
      <c r="J917" s="14"/>
      <c r="K917" s="14"/>
      <c r="L917" s="14"/>
      <c r="M917" s="14"/>
      <c r="N917" s="14"/>
      <c r="O917" s="14">
        <f t="shared" si="1314"/>
        <v>0</v>
      </c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>
        <v>0</v>
      </c>
      <c r="AC917" s="14">
        <v>0</v>
      </c>
      <c r="AD917" s="14">
        <v>0</v>
      </c>
      <c r="AE917" s="14"/>
      <c r="AF917" s="14"/>
      <c r="AG917" s="14"/>
      <c r="AH917" s="14"/>
      <c r="AI917" s="14"/>
      <c r="AJ917" s="14">
        <f t="shared" si="1315"/>
        <v>0</v>
      </c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>
        <v>0</v>
      </c>
      <c r="AX917" s="14">
        <v>0</v>
      </c>
      <c r="AY917" s="14">
        <v>0</v>
      </c>
      <c r="AZ917" s="14"/>
      <c r="BA917" s="14"/>
      <c r="BB917" s="14"/>
      <c r="BC917" s="14"/>
      <c r="BD917" s="14"/>
      <c r="BE917" s="14">
        <f t="shared" si="1316"/>
        <v>0</v>
      </c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>
        <v>0</v>
      </c>
      <c r="BS917" s="14">
        <v>0</v>
      </c>
    </row>
    <row r="918" spans="1:71" x14ac:dyDescent="0.25">
      <c r="A918" s="4" t="s">
        <v>453</v>
      </c>
      <c r="B918" s="4" t="s">
        <v>3</v>
      </c>
      <c r="C918" s="4" t="s">
        <v>15</v>
      </c>
      <c r="D918" s="65" t="s">
        <v>455</v>
      </c>
      <c r="E918" s="75">
        <v>6144</v>
      </c>
      <c r="F918" s="65" t="s">
        <v>483</v>
      </c>
      <c r="G918" s="60" t="s">
        <v>1898</v>
      </c>
      <c r="H918" s="13" t="s">
        <v>484</v>
      </c>
      <c r="I918" s="14">
        <v>0</v>
      </c>
      <c r="J918" s="14"/>
      <c r="K918" s="14"/>
      <c r="L918" s="14"/>
      <c r="M918" s="14"/>
      <c r="N918" s="14"/>
      <c r="O918" s="14">
        <f t="shared" si="1314"/>
        <v>0</v>
      </c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>
        <v>0</v>
      </c>
      <c r="AC918" s="14">
        <v>0</v>
      </c>
      <c r="AD918" s="14">
        <v>0</v>
      </c>
      <c r="AE918" s="14"/>
      <c r="AF918" s="14"/>
      <c r="AG918" s="14"/>
      <c r="AH918" s="14"/>
      <c r="AI918" s="14"/>
      <c r="AJ918" s="14">
        <f t="shared" si="1315"/>
        <v>0</v>
      </c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>
        <v>0</v>
      </c>
      <c r="AX918" s="14">
        <v>0</v>
      </c>
      <c r="AY918" s="14">
        <v>100</v>
      </c>
      <c r="AZ918" s="14"/>
      <c r="BA918" s="14"/>
      <c r="BB918" s="14"/>
      <c r="BC918" s="14"/>
      <c r="BD918" s="14"/>
      <c r="BE918" s="14">
        <f t="shared" si="1316"/>
        <v>100</v>
      </c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>
        <v>0</v>
      </c>
      <c r="BS918" s="14">
        <v>100</v>
      </c>
    </row>
    <row r="919" spans="1:71" x14ac:dyDescent="0.25">
      <c r="A919" s="4" t="s">
        <v>453</v>
      </c>
      <c r="B919" s="4" t="s">
        <v>3</v>
      </c>
      <c r="C919" s="4" t="s">
        <v>15</v>
      </c>
      <c r="D919" s="65" t="s">
        <v>455</v>
      </c>
      <c r="E919" s="75">
        <v>6144</v>
      </c>
      <c r="F919" s="65" t="s">
        <v>485</v>
      </c>
      <c r="G919" s="60" t="s">
        <v>1898</v>
      </c>
      <c r="H919" s="13" t="s">
        <v>486</v>
      </c>
      <c r="I919" s="14">
        <v>0</v>
      </c>
      <c r="J919" s="14"/>
      <c r="K919" s="14"/>
      <c r="L919" s="14"/>
      <c r="M919" s="14"/>
      <c r="N919" s="14"/>
      <c r="O919" s="14">
        <f t="shared" si="1314"/>
        <v>0</v>
      </c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>
        <v>0</v>
      </c>
      <c r="AC919" s="14">
        <v>0</v>
      </c>
      <c r="AD919" s="14">
        <v>0</v>
      </c>
      <c r="AE919" s="14"/>
      <c r="AF919" s="14"/>
      <c r="AG919" s="14"/>
      <c r="AH919" s="14"/>
      <c r="AI919" s="14"/>
      <c r="AJ919" s="14">
        <f t="shared" si="1315"/>
        <v>0</v>
      </c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>
        <v>0</v>
      </c>
      <c r="AX919" s="14">
        <v>0</v>
      </c>
      <c r="AY919" s="14">
        <v>0</v>
      </c>
      <c r="AZ919" s="14"/>
      <c r="BA919" s="14"/>
      <c r="BB919" s="14"/>
      <c r="BC919" s="14"/>
      <c r="BD919" s="14"/>
      <c r="BE919" s="14">
        <f t="shared" si="1316"/>
        <v>0</v>
      </c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>
        <v>0</v>
      </c>
      <c r="BS919" s="14">
        <v>0</v>
      </c>
    </row>
    <row r="920" spans="1:71" x14ac:dyDescent="0.25">
      <c r="A920" s="4" t="s">
        <v>453</v>
      </c>
      <c r="B920" s="4" t="s">
        <v>3</v>
      </c>
      <c r="C920" s="4" t="s">
        <v>15</v>
      </c>
      <c r="D920" s="65" t="s">
        <v>455</v>
      </c>
      <c r="E920" s="75">
        <v>6148</v>
      </c>
      <c r="F920" s="65"/>
      <c r="G920" s="60" t="s">
        <v>1885</v>
      </c>
      <c r="H920" s="13" t="s">
        <v>63</v>
      </c>
      <c r="I920" s="14">
        <v>0</v>
      </c>
      <c r="J920" s="14"/>
      <c r="K920" s="14"/>
      <c r="L920" s="14"/>
      <c r="M920" s="14"/>
      <c r="N920" s="14"/>
      <c r="O920" s="14">
        <f t="shared" si="1314"/>
        <v>0</v>
      </c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>
        <v>0</v>
      </c>
      <c r="AC920" s="14">
        <v>0</v>
      </c>
      <c r="AD920" s="14">
        <v>0</v>
      </c>
      <c r="AE920" s="14"/>
      <c r="AF920" s="14"/>
      <c r="AG920" s="14"/>
      <c r="AH920" s="14"/>
      <c r="AI920" s="14"/>
      <c r="AJ920" s="14">
        <f t="shared" si="1315"/>
        <v>0</v>
      </c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>
        <v>0</v>
      </c>
      <c r="AX920" s="14">
        <v>0</v>
      </c>
      <c r="AY920" s="14">
        <v>0</v>
      </c>
      <c r="AZ920" s="14"/>
      <c r="BA920" s="14"/>
      <c r="BB920" s="14"/>
      <c r="BC920" s="14"/>
      <c r="BD920" s="14"/>
      <c r="BE920" s="14">
        <f t="shared" si="1316"/>
        <v>0</v>
      </c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>
        <v>0</v>
      </c>
      <c r="BS920" s="14">
        <v>0</v>
      </c>
    </row>
    <row r="921" spans="1:71" s="92" customFormat="1" ht="22.5" x14ac:dyDescent="0.25">
      <c r="A921" s="86" t="s">
        <v>453</v>
      </c>
      <c r="B921" s="86" t="s">
        <v>3</v>
      </c>
      <c r="C921" s="86" t="s">
        <v>15</v>
      </c>
      <c r="D921" s="87" t="s">
        <v>455</v>
      </c>
      <c r="E921" s="88">
        <v>6148</v>
      </c>
      <c r="F921" s="87" t="s">
        <v>1905</v>
      </c>
      <c r="G921" s="89" t="s">
        <v>1885</v>
      </c>
      <c r="H921" s="90" t="s">
        <v>1906</v>
      </c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  <c r="BO921" s="91"/>
      <c r="BP921" s="91"/>
      <c r="BQ921" s="91"/>
      <c r="BR921" s="91"/>
      <c r="BS921" s="91"/>
    </row>
    <row r="922" spans="1:71" ht="22.5" x14ac:dyDescent="0.25">
      <c r="A922" s="1" t="s">
        <v>1</v>
      </c>
      <c r="B922" s="1" t="s">
        <v>1</v>
      </c>
      <c r="C922" s="1" t="s">
        <v>1</v>
      </c>
      <c r="D922" s="64" t="s">
        <v>1</v>
      </c>
      <c r="E922" s="64" t="s">
        <v>1</v>
      </c>
      <c r="F922" s="64" t="s">
        <v>1</v>
      </c>
      <c r="G922" s="2" t="s">
        <v>1</v>
      </c>
      <c r="H922" s="10" t="s">
        <v>266</v>
      </c>
      <c r="I922" s="11">
        <f t="shared" ref="I922:AA922" si="1320">SUM(I923)</f>
        <v>0</v>
      </c>
      <c r="J922" s="11">
        <f t="shared" si="1320"/>
        <v>0</v>
      </c>
      <c r="K922" s="11">
        <f t="shared" si="1320"/>
        <v>0</v>
      </c>
      <c r="L922" s="11">
        <f t="shared" si="1320"/>
        <v>0</v>
      </c>
      <c r="M922" s="11">
        <f t="shared" si="1320"/>
        <v>0</v>
      </c>
      <c r="N922" s="11">
        <f t="shared" si="1320"/>
        <v>0</v>
      </c>
      <c r="O922" s="11">
        <f t="shared" si="1320"/>
        <v>0</v>
      </c>
      <c r="P922" s="11">
        <f t="shared" si="1320"/>
        <v>0</v>
      </c>
      <c r="Q922" s="11">
        <f t="shared" si="1320"/>
        <v>0</v>
      </c>
      <c r="R922" s="11">
        <f t="shared" si="1320"/>
        <v>0</v>
      </c>
      <c r="S922" s="11">
        <f t="shared" si="1320"/>
        <v>0</v>
      </c>
      <c r="T922" s="11">
        <f t="shared" si="1320"/>
        <v>0</v>
      </c>
      <c r="U922" s="11">
        <f t="shared" si="1320"/>
        <v>0</v>
      </c>
      <c r="V922" s="11">
        <f t="shared" si="1320"/>
        <v>0</v>
      </c>
      <c r="W922" s="11">
        <f t="shared" si="1320"/>
        <v>0</v>
      </c>
      <c r="X922" s="11">
        <f t="shared" si="1320"/>
        <v>0</v>
      </c>
      <c r="Y922" s="11">
        <f t="shared" si="1320"/>
        <v>0</v>
      </c>
      <c r="Z922" s="11">
        <f t="shared" si="1320"/>
        <v>0</v>
      </c>
      <c r="AA922" s="11">
        <f t="shared" si="1320"/>
        <v>0</v>
      </c>
      <c r="AB922" s="11">
        <v>0</v>
      </c>
      <c r="AC922" s="11">
        <v>0</v>
      </c>
      <c r="AD922" s="11">
        <f t="shared" ref="AD922:AV922" si="1321">SUM(AD923)</f>
        <v>0</v>
      </c>
      <c r="AE922" s="11">
        <f t="shared" si="1321"/>
        <v>0</v>
      </c>
      <c r="AF922" s="11">
        <f t="shared" si="1321"/>
        <v>0</v>
      </c>
      <c r="AG922" s="11">
        <f t="shared" si="1321"/>
        <v>0</v>
      </c>
      <c r="AH922" s="11">
        <f t="shared" si="1321"/>
        <v>0</v>
      </c>
      <c r="AI922" s="11">
        <f t="shared" si="1321"/>
        <v>0</v>
      </c>
      <c r="AJ922" s="11">
        <f t="shared" si="1321"/>
        <v>0</v>
      </c>
      <c r="AK922" s="11">
        <f t="shared" si="1321"/>
        <v>0</v>
      </c>
      <c r="AL922" s="11">
        <f t="shared" si="1321"/>
        <v>0</v>
      </c>
      <c r="AM922" s="11">
        <f t="shared" si="1321"/>
        <v>0</v>
      </c>
      <c r="AN922" s="11">
        <f t="shared" si="1321"/>
        <v>0</v>
      </c>
      <c r="AO922" s="11">
        <f t="shared" si="1321"/>
        <v>0</v>
      </c>
      <c r="AP922" s="11">
        <f t="shared" si="1321"/>
        <v>0</v>
      </c>
      <c r="AQ922" s="11">
        <f t="shared" si="1321"/>
        <v>0</v>
      </c>
      <c r="AR922" s="11">
        <f t="shared" si="1321"/>
        <v>0</v>
      </c>
      <c r="AS922" s="11">
        <f t="shared" si="1321"/>
        <v>0</v>
      </c>
      <c r="AT922" s="11">
        <f t="shared" si="1321"/>
        <v>0</v>
      </c>
      <c r="AU922" s="11">
        <f t="shared" si="1321"/>
        <v>0</v>
      </c>
      <c r="AV922" s="11">
        <f t="shared" si="1321"/>
        <v>0</v>
      </c>
      <c r="AW922" s="11">
        <v>0</v>
      </c>
      <c r="AX922" s="11">
        <v>0</v>
      </c>
      <c r="AY922" s="11">
        <f t="shared" ref="AY922:BQ922" si="1322">SUM(AY923)</f>
        <v>1550000</v>
      </c>
      <c r="AZ922" s="11">
        <f t="shared" si="1322"/>
        <v>1579117</v>
      </c>
      <c r="BA922" s="11">
        <f t="shared" si="1322"/>
        <v>0</v>
      </c>
      <c r="BB922" s="11">
        <f t="shared" si="1322"/>
        <v>0</v>
      </c>
      <c r="BC922" s="11">
        <f t="shared" si="1322"/>
        <v>0</v>
      </c>
      <c r="BD922" s="11">
        <f t="shared" si="1322"/>
        <v>0</v>
      </c>
      <c r="BE922" s="11">
        <f t="shared" si="1322"/>
        <v>3129117</v>
      </c>
      <c r="BF922" s="11">
        <f t="shared" si="1322"/>
        <v>0</v>
      </c>
      <c r="BG922" s="11">
        <f t="shared" si="1322"/>
        <v>0</v>
      </c>
      <c r="BH922" s="11">
        <f t="shared" si="1322"/>
        <v>1579117</v>
      </c>
      <c r="BI922" s="11">
        <f t="shared" si="1322"/>
        <v>0</v>
      </c>
      <c r="BJ922" s="11">
        <f t="shared" si="1322"/>
        <v>0</v>
      </c>
      <c r="BK922" s="11">
        <f t="shared" si="1322"/>
        <v>0</v>
      </c>
      <c r="BL922" s="11">
        <f t="shared" si="1322"/>
        <v>0</v>
      </c>
      <c r="BM922" s="11">
        <f t="shared" si="1322"/>
        <v>0</v>
      </c>
      <c r="BN922" s="11">
        <f t="shared" si="1322"/>
        <v>0</v>
      </c>
      <c r="BO922" s="11">
        <f t="shared" si="1322"/>
        <v>0</v>
      </c>
      <c r="BP922" s="11">
        <f t="shared" si="1322"/>
        <v>0</v>
      </c>
      <c r="BQ922" s="11">
        <f t="shared" si="1322"/>
        <v>0</v>
      </c>
      <c r="BR922" s="11">
        <v>1579117</v>
      </c>
      <c r="BS922" s="11">
        <v>1550000</v>
      </c>
    </row>
    <row r="923" spans="1:71" x14ac:dyDescent="0.25">
      <c r="A923" s="4" t="s">
        <v>453</v>
      </c>
      <c r="B923" s="4" t="s">
        <v>3</v>
      </c>
      <c r="C923" s="4" t="s">
        <v>15</v>
      </c>
      <c r="D923" s="65" t="s">
        <v>455</v>
      </c>
      <c r="E923" s="64" t="s">
        <v>267</v>
      </c>
      <c r="F923" s="64" t="s">
        <v>1</v>
      </c>
      <c r="G923" s="2" t="s">
        <v>1</v>
      </c>
      <c r="H923" s="2" t="s">
        <v>268</v>
      </c>
      <c r="I923" s="12">
        <f t="shared" ref="I923:AA923" si="1323">SUM(I924,I926,I934)</f>
        <v>0</v>
      </c>
      <c r="J923" s="12">
        <f t="shared" si="1323"/>
        <v>0</v>
      </c>
      <c r="K923" s="12">
        <f t="shared" si="1323"/>
        <v>0</v>
      </c>
      <c r="L923" s="12">
        <f t="shared" si="1323"/>
        <v>0</v>
      </c>
      <c r="M923" s="12">
        <f t="shared" si="1323"/>
        <v>0</v>
      </c>
      <c r="N923" s="12">
        <f t="shared" si="1323"/>
        <v>0</v>
      </c>
      <c r="O923" s="12">
        <f t="shared" ref="O923" si="1324">SUM(O924,O926,O934)</f>
        <v>0</v>
      </c>
      <c r="P923" s="12">
        <f t="shared" si="1323"/>
        <v>0</v>
      </c>
      <c r="Q923" s="12">
        <f t="shared" si="1323"/>
        <v>0</v>
      </c>
      <c r="R923" s="12">
        <f t="shared" si="1323"/>
        <v>0</v>
      </c>
      <c r="S923" s="12">
        <f t="shared" si="1323"/>
        <v>0</v>
      </c>
      <c r="T923" s="12">
        <f t="shared" si="1323"/>
        <v>0</v>
      </c>
      <c r="U923" s="12">
        <f t="shared" si="1323"/>
        <v>0</v>
      </c>
      <c r="V923" s="12">
        <f t="shared" si="1323"/>
        <v>0</v>
      </c>
      <c r="W923" s="12">
        <f t="shared" si="1323"/>
        <v>0</v>
      </c>
      <c r="X923" s="12">
        <f t="shared" si="1323"/>
        <v>0</v>
      </c>
      <c r="Y923" s="12">
        <f t="shared" si="1323"/>
        <v>0</v>
      </c>
      <c r="Z923" s="12">
        <f t="shared" si="1323"/>
        <v>0</v>
      </c>
      <c r="AA923" s="12">
        <f t="shared" si="1323"/>
        <v>0</v>
      </c>
      <c r="AB923" s="12">
        <v>0</v>
      </c>
      <c r="AC923" s="12">
        <v>0</v>
      </c>
      <c r="AD923" s="12">
        <f t="shared" ref="AD923:AV923" si="1325">SUM(AD924,AD926,AD934)</f>
        <v>0</v>
      </c>
      <c r="AE923" s="12">
        <f t="shared" si="1325"/>
        <v>0</v>
      </c>
      <c r="AF923" s="12">
        <f t="shared" si="1325"/>
        <v>0</v>
      </c>
      <c r="AG923" s="12">
        <f t="shared" si="1325"/>
        <v>0</v>
      </c>
      <c r="AH923" s="12">
        <f t="shared" si="1325"/>
        <v>0</v>
      </c>
      <c r="AI923" s="12">
        <f t="shared" si="1325"/>
        <v>0</v>
      </c>
      <c r="AJ923" s="12">
        <f t="shared" ref="AJ923" si="1326">SUM(AJ924,AJ926,AJ934)</f>
        <v>0</v>
      </c>
      <c r="AK923" s="12">
        <f t="shared" si="1325"/>
        <v>0</v>
      </c>
      <c r="AL923" s="12">
        <f t="shared" si="1325"/>
        <v>0</v>
      </c>
      <c r="AM923" s="12">
        <f t="shared" si="1325"/>
        <v>0</v>
      </c>
      <c r="AN923" s="12">
        <f t="shared" si="1325"/>
        <v>0</v>
      </c>
      <c r="AO923" s="12">
        <f t="shared" si="1325"/>
        <v>0</v>
      </c>
      <c r="AP923" s="12">
        <f t="shared" si="1325"/>
        <v>0</v>
      </c>
      <c r="AQ923" s="12">
        <f t="shared" si="1325"/>
        <v>0</v>
      </c>
      <c r="AR923" s="12">
        <f t="shared" si="1325"/>
        <v>0</v>
      </c>
      <c r="AS923" s="12">
        <f t="shared" si="1325"/>
        <v>0</v>
      </c>
      <c r="AT923" s="12">
        <f t="shared" si="1325"/>
        <v>0</v>
      </c>
      <c r="AU923" s="12">
        <f t="shared" si="1325"/>
        <v>0</v>
      </c>
      <c r="AV923" s="12">
        <f t="shared" si="1325"/>
        <v>0</v>
      </c>
      <c r="AW923" s="12">
        <v>0</v>
      </c>
      <c r="AX923" s="12">
        <v>0</v>
      </c>
      <c r="AY923" s="12">
        <f t="shared" ref="AY923:BQ923" si="1327">SUM(AY924,AY926,AY934)</f>
        <v>1550000</v>
      </c>
      <c r="AZ923" s="12">
        <f t="shared" si="1327"/>
        <v>1579117</v>
      </c>
      <c r="BA923" s="12">
        <f t="shared" si="1327"/>
        <v>0</v>
      </c>
      <c r="BB923" s="12">
        <f t="shared" si="1327"/>
        <v>0</v>
      </c>
      <c r="BC923" s="12">
        <f t="shared" si="1327"/>
        <v>0</v>
      </c>
      <c r="BD923" s="12">
        <f t="shared" si="1327"/>
        <v>0</v>
      </c>
      <c r="BE923" s="12">
        <f t="shared" ref="BE923" si="1328">SUM(BE924,BE926,BE934)</f>
        <v>3129117</v>
      </c>
      <c r="BF923" s="12">
        <f t="shared" si="1327"/>
        <v>0</v>
      </c>
      <c r="BG923" s="12">
        <f t="shared" si="1327"/>
        <v>0</v>
      </c>
      <c r="BH923" s="12">
        <f t="shared" si="1327"/>
        <v>1579117</v>
      </c>
      <c r="BI923" s="12">
        <f t="shared" si="1327"/>
        <v>0</v>
      </c>
      <c r="BJ923" s="12">
        <f t="shared" si="1327"/>
        <v>0</v>
      </c>
      <c r="BK923" s="12">
        <f t="shared" si="1327"/>
        <v>0</v>
      </c>
      <c r="BL923" s="12">
        <f t="shared" si="1327"/>
        <v>0</v>
      </c>
      <c r="BM923" s="12">
        <f t="shared" si="1327"/>
        <v>0</v>
      </c>
      <c r="BN923" s="12">
        <f t="shared" si="1327"/>
        <v>0</v>
      </c>
      <c r="BO923" s="12">
        <f t="shared" si="1327"/>
        <v>0</v>
      </c>
      <c r="BP923" s="12">
        <f t="shared" si="1327"/>
        <v>0</v>
      </c>
      <c r="BQ923" s="12">
        <f t="shared" si="1327"/>
        <v>0</v>
      </c>
      <c r="BR923" s="12">
        <v>1579117</v>
      </c>
      <c r="BS923" s="12">
        <v>1550000</v>
      </c>
    </row>
    <row r="924" spans="1:71" x14ac:dyDescent="0.25">
      <c r="A924" s="1" t="s">
        <v>453</v>
      </c>
      <c r="B924" s="1" t="s">
        <v>3</v>
      </c>
      <c r="C924" s="1" t="s">
        <v>15</v>
      </c>
      <c r="D924" s="68" t="s">
        <v>455</v>
      </c>
      <c r="E924" s="68" t="s">
        <v>269</v>
      </c>
      <c r="F924" s="65" t="s">
        <v>1</v>
      </c>
      <c r="G924" s="13" t="s">
        <v>1</v>
      </c>
      <c r="H924" s="2" t="s">
        <v>270</v>
      </c>
      <c r="I924" s="12">
        <f t="shared" ref="I924:AA924" si="1329">SUM(I925)</f>
        <v>0</v>
      </c>
      <c r="J924" s="12">
        <f t="shared" si="1329"/>
        <v>0</v>
      </c>
      <c r="K924" s="12">
        <f t="shared" si="1329"/>
        <v>0</v>
      </c>
      <c r="L924" s="12">
        <f t="shared" si="1329"/>
        <v>0</v>
      </c>
      <c r="M924" s="12">
        <f t="shared" si="1329"/>
        <v>0</v>
      </c>
      <c r="N924" s="12">
        <f t="shared" si="1329"/>
        <v>0</v>
      </c>
      <c r="O924" s="12">
        <f t="shared" si="1329"/>
        <v>0</v>
      </c>
      <c r="P924" s="12">
        <f t="shared" si="1329"/>
        <v>0</v>
      </c>
      <c r="Q924" s="12">
        <f t="shared" si="1329"/>
        <v>0</v>
      </c>
      <c r="R924" s="12">
        <f t="shared" si="1329"/>
        <v>0</v>
      </c>
      <c r="S924" s="12">
        <f t="shared" si="1329"/>
        <v>0</v>
      </c>
      <c r="T924" s="12">
        <f t="shared" si="1329"/>
        <v>0</v>
      </c>
      <c r="U924" s="12">
        <f t="shared" si="1329"/>
        <v>0</v>
      </c>
      <c r="V924" s="12">
        <f t="shared" si="1329"/>
        <v>0</v>
      </c>
      <c r="W924" s="12">
        <f t="shared" si="1329"/>
        <v>0</v>
      </c>
      <c r="X924" s="12">
        <f t="shared" si="1329"/>
        <v>0</v>
      </c>
      <c r="Y924" s="12">
        <f t="shared" si="1329"/>
        <v>0</v>
      </c>
      <c r="Z924" s="12">
        <f t="shared" si="1329"/>
        <v>0</v>
      </c>
      <c r="AA924" s="12">
        <f t="shared" si="1329"/>
        <v>0</v>
      </c>
      <c r="AB924" s="12">
        <v>0</v>
      </c>
      <c r="AC924" s="12">
        <v>0</v>
      </c>
      <c r="AD924" s="12">
        <f t="shared" ref="AD924:AV924" si="1330">SUM(AD925)</f>
        <v>0</v>
      </c>
      <c r="AE924" s="12">
        <f t="shared" si="1330"/>
        <v>0</v>
      </c>
      <c r="AF924" s="12">
        <f t="shared" si="1330"/>
        <v>0</v>
      </c>
      <c r="AG924" s="12">
        <f t="shared" si="1330"/>
        <v>0</v>
      </c>
      <c r="AH924" s="12">
        <f t="shared" si="1330"/>
        <v>0</v>
      </c>
      <c r="AI924" s="12">
        <f t="shared" si="1330"/>
        <v>0</v>
      </c>
      <c r="AJ924" s="12">
        <f t="shared" si="1330"/>
        <v>0</v>
      </c>
      <c r="AK924" s="12">
        <f t="shared" si="1330"/>
        <v>0</v>
      </c>
      <c r="AL924" s="12">
        <f t="shared" si="1330"/>
        <v>0</v>
      </c>
      <c r="AM924" s="12">
        <f t="shared" si="1330"/>
        <v>0</v>
      </c>
      <c r="AN924" s="12">
        <f t="shared" si="1330"/>
        <v>0</v>
      </c>
      <c r="AO924" s="12">
        <f t="shared" si="1330"/>
        <v>0</v>
      </c>
      <c r="AP924" s="12">
        <f t="shared" si="1330"/>
        <v>0</v>
      </c>
      <c r="AQ924" s="12">
        <f t="shared" si="1330"/>
        <v>0</v>
      </c>
      <c r="AR924" s="12">
        <f t="shared" si="1330"/>
        <v>0</v>
      </c>
      <c r="AS924" s="12">
        <f t="shared" si="1330"/>
        <v>0</v>
      </c>
      <c r="AT924" s="12">
        <f t="shared" si="1330"/>
        <v>0</v>
      </c>
      <c r="AU924" s="12">
        <f t="shared" si="1330"/>
        <v>0</v>
      </c>
      <c r="AV924" s="12">
        <f t="shared" si="1330"/>
        <v>0</v>
      </c>
      <c r="AW924" s="12">
        <v>0</v>
      </c>
      <c r="AX924" s="12">
        <v>0</v>
      </c>
      <c r="AY924" s="12">
        <f t="shared" ref="AY924:BQ924" si="1331">SUM(AY925)</f>
        <v>0</v>
      </c>
      <c r="AZ924" s="12">
        <f t="shared" si="1331"/>
        <v>0</v>
      </c>
      <c r="BA924" s="12">
        <f t="shared" si="1331"/>
        <v>0</v>
      </c>
      <c r="BB924" s="12">
        <f t="shared" si="1331"/>
        <v>0</v>
      </c>
      <c r="BC924" s="12">
        <f t="shared" si="1331"/>
        <v>0</v>
      </c>
      <c r="BD924" s="12">
        <f t="shared" si="1331"/>
        <v>0</v>
      </c>
      <c r="BE924" s="12">
        <f t="shared" si="1331"/>
        <v>0</v>
      </c>
      <c r="BF924" s="12">
        <f t="shared" si="1331"/>
        <v>0</v>
      </c>
      <c r="BG924" s="12">
        <f t="shared" si="1331"/>
        <v>0</v>
      </c>
      <c r="BH924" s="12">
        <f t="shared" si="1331"/>
        <v>0</v>
      </c>
      <c r="BI924" s="12">
        <f t="shared" si="1331"/>
        <v>0</v>
      </c>
      <c r="BJ924" s="12">
        <f t="shared" si="1331"/>
        <v>0</v>
      </c>
      <c r="BK924" s="12">
        <f t="shared" si="1331"/>
        <v>0</v>
      </c>
      <c r="BL924" s="12">
        <f t="shared" si="1331"/>
        <v>0</v>
      </c>
      <c r="BM924" s="12">
        <f t="shared" si="1331"/>
        <v>0</v>
      </c>
      <c r="BN924" s="12">
        <f t="shared" si="1331"/>
        <v>0</v>
      </c>
      <c r="BO924" s="12">
        <f t="shared" si="1331"/>
        <v>0</v>
      </c>
      <c r="BP924" s="12">
        <f t="shared" si="1331"/>
        <v>0</v>
      </c>
      <c r="BQ924" s="12">
        <f t="shared" si="1331"/>
        <v>0</v>
      </c>
      <c r="BR924" s="12">
        <v>0</v>
      </c>
      <c r="BS924" s="12">
        <v>0</v>
      </c>
    </row>
    <row r="925" spans="1:71" x14ac:dyDescent="0.25">
      <c r="A925" s="4" t="s">
        <v>453</v>
      </c>
      <c r="B925" s="4" t="s">
        <v>3</v>
      </c>
      <c r="C925" s="4" t="s">
        <v>15</v>
      </c>
      <c r="D925" s="65" t="s">
        <v>455</v>
      </c>
      <c r="E925" s="75">
        <v>6151</v>
      </c>
      <c r="F925" s="65" t="s">
        <v>487</v>
      </c>
      <c r="G925" s="60" t="s">
        <v>1883</v>
      </c>
      <c r="H925" s="13" t="s">
        <v>272</v>
      </c>
      <c r="I925" s="14">
        <v>0</v>
      </c>
      <c r="J925" s="14"/>
      <c r="K925" s="14"/>
      <c r="L925" s="14"/>
      <c r="M925" s="14"/>
      <c r="N925" s="14"/>
      <c r="O925" s="14">
        <f t="shared" si="1314"/>
        <v>0</v>
      </c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>
        <v>0</v>
      </c>
      <c r="AC925" s="14">
        <v>0</v>
      </c>
      <c r="AD925" s="14">
        <v>0</v>
      </c>
      <c r="AE925" s="14"/>
      <c r="AF925" s="14"/>
      <c r="AG925" s="14"/>
      <c r="AH925" s="14"/>
      <c r="AI925" s="14"/>
      <c r="AJ925" s="14">
        <f t="shared" si="1315"/>
        <v>0</v>
      </c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>
        <v>0</v>
      </c>
      <c r="AX925" s="14">
        <v>0</v>
      </c>
      <c r="AY925" s="14">
        <v>0</v>
      </c>
      <c r="AZ925" s="14"/>
      <c r="BA925" s="14"/>
      <c r="BB925" s="14"/>
      <c r="BC925" s="14"/>
      <c r="BD925" s="14"/>
      <c r="BE925" s="14">
        <f t="shared" si="1316"/>
        <v>0</v>
      </c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>
        <v>0</v>
      </c>
      <c r="BS925" s="14">
        <v>0</v>
      </c>
    </row>
    <row r="926" spans="1:71" x14ac:dyDescent="0.25">
      <c r="A926" s="1" t="s">
        <v>453</v>
      </c>
      <c r="B926" s="1" t="s">
        <v>3</v>
      </c>
      <c r="C926" s="1" t="s">
        <v>15</v>
      </c>
      <c r="D926" s="68" t="s">
        <v>455</v>
      </c>
      <c r="E926" s="68" t="s">
        <v>273</v>
      </c>
      <c r="F926" s="65" t="s">
        <v>1</v>
      </c>
      <c r="G926" s="13" t="s">
        <v>1</v>
      </c>
      <c r="H926" s="2" t="s">
        <v>274</v>
      </c>
      <c r="I926" s="12">
        <f t="shared" ref="I926:AA926" si="1332">SUM(I927:I933)</f>
        <v>0</v>
      </c>
      <c r="J926" s="12">
        <f t="shared" si="1332"/>
        <v>0</v>
      </c>
      <c r="K926" s="12">
        <f t="shared" si="1332"/>
        <v>0</v>
      </c>
      <c r="L926" s="12">
        <f t="shared" si="1332"/>
        <v>0</v>
      </c>
      <c r="M926" s="12">
        <f t="shared" si="1332"/>
        <v>0</v>
      </c>
      <c r="N926" s="12">
        <f t="shared" si="1332"/>
        <v>0</v>
      </c>
      <c r="O926" s="12">
        <f t="shared" si="1332"/>
        <v>0</v>
      </c>
      <c r="P926" s="12">
        <f t="shared" si="1332"/>
        <v>0</v>
      </c>
      <c r="Q926" s="12">
        <f t="shared" si="1332"/>
        <v>0</v>
      </c>
      <c r="R926" s="12">
        <f t="shared" si="1332"/>
        <v>0</v>
      </c>
      <c r="S926" s="12">
        <f t="shared" si="1332"/>
        <v>0</v>
      </c>
      <c r="T926" s="12">
        <f t="shared" si="1332"/>
        <v>0</v>
      </c>
      <c r="U926" s="12">
        <f t="shared" si="1332"/>
        <v>0</v>
      </c>
      <c r="V926" s="12">
        <f t="shared" si="1332"/>
        <v>0</v>
      </c>
      <c r="W926" s="12">
        <f t="shared" si="1332"/>
        <v>0</v>
      </c>
      <c r="X926" s="12">
        <f t="shared" si="1332"/>
        <v>0</v>
      </c>
      <c r="Y926" s="12">
        <f t="shared" si="1332"/>
        <v>0</v>
      </c>
      <c r="Z926" s="12">
        <f t="shared" si="1332"/>
        <v>0</v>
      </c>
      <c r="AA926" s="12">
        <f t="shared" si="1332"/>
        <v>0</v>
      </c>
      <c r="AB926" s="12">
        <v>0</v>
      </c>
      <c r="AC926" s="12">
        <v>0</v>
      </c>
      <c r="AD926" s="12">
        <f t="shared" ref="AD926:AV926" si="1333">SUM(AD927:AD933)</f>
        <v>0</v>
      </c>
      <c r="AE926" s="12">
        <f t="shared" si="1333"/>
        <v>0</v>
      </c>
      <c r="AF926" s="12">
        <f t="shared" si="1333"/>
        <v>0</v>
      </c>
      <c r="AG926" s="12">
        <f t="shared" si="1333"/>
        <v>0</v>
      </c>
      <c r="AH926" s="12">
        <f t="shared" si="1333"/>
        <v>0</v>
      </c>
      <c r="AI926" s="12">
        <f t="shared" si="1333"/>
        <v>0</v>
      </c>
      <c r="AJ926" s="12">
        <f t="shared" si="1333"/>
        <v>0</v>
      </c>
      <c r="AK926" s="12">
        <f t="shared" si="1333"/>
        <v>0</v>
      </c>
      <c r="AL926" s="12">
        <f t="shared" si="1333"/>
        <v>0</v>
      </c>
      <c r="AM926" s="12">
        <f t="shared" si="1333"/>
        <v>0</v>
      </c>
      <c r="AN926" s="12">
        <f t="shared" si="1333"/>
        <v>0</v>
      </c>
      <c r="AO926" s="12">
        <f t="shared" si="1333"/>
        <v>0</v>
      </c>
      <c r="AP926" s="12">
        <f t="shared" si="1333"/>
        <v>0</v>
      </c>
      <c r="AQ926" s="12">
        <f t="shared" si="1333"/>
        <v>0</v>
      </c>
      <c r="AR926" s="12">
        <f t="shared" si="1333"/>
        <v>0</v>
      </c>
      <c r="AS926" s="12">
        <f t="shared" si="1333"/>
        <v>0</v>
      </c>
      <c r="AT926" s="12">
        <f t="shared" si="1333"/>
        <v>0</v>
      </c>
      <c r="AU926" s="12">
        <f t="shared" si="1333"/>
        <v>0</v>
      </c>
      <c r="AV926" s="12">
        <f t="shared" si="1333"/>
        <v>0</v>
      </c>
      <c r="AW926" s="12">
        <v>0</v>
      </c>
      <c r="AX926" s="12">
        <v>0</v>
      </c>
      <c r="AY926" s="12">
        <f t="shared" ref="AY926:BQ926" si="1334">SUM(AY927:AY933)</f>
        <v>1550000</v>
      </c>
      <c r="AZ926" s="12">
        <f t="shared" si="1334"/>
        <v>1579117</v>
      </c>
      <c r="BA926" s="12">
        <f t="shared" si="1334"/>
        <v>0</v>
      </c>
      <c r="BB926" s="12">
        <f t="shared" si="1334"/>
        <v>0</v>
      </c>
      <c r="BC926" s="12">
        <f t="shared" si="1334"/>
        <v>0</v>
      </c>
      <c r="BD926" s="12">
        <f t="shared" si="1334"/>
        <v>0</v>
      </c>
      <c r="BE926" s="12">
        <f t="shared" si="1334"/>
        <v>3129117</v>
      </c>
      <c r="BF926" s="12">
        <f t="shared" si="1334"/>
        <v>0</v>
      </c>
      <c r="BG926" s="12">
        <f t="shared" si="1334"/>
        <v>0</v>
      </c>
      <c r="BH926" s="12">
        <f t="shared" si="1334"/>
        <v>1579117</v>
      </c>
      <c r="BI926" s="12">
        <f t="shared" si="1334"/>
        <v>0</v>
      </c>
      <c r="BJ926" s="12">
        <f t="shared" si="1334"/>
        <v>0</v>
      </c>
      <c r="BK926" s="12">
        <f t="shared" si="1334"/>
        <v>0</v>
      </c>
      <c r="BL926" s="12">
        <f t="shared" si="1334"/>
        <v>0</v>
      </c>
      <c r="BM926" s="12">
        <f t="shared" si="1334"/>
        <v>0</v>
      </c>
      <c r="BN926" s="12">
        <f t="shared" si="1334"/>
        <v>0</v>
      </c>
      <c r="BO926" s="12">
        <f t="shared" si="1334"/>
        <v>0</v>
      </c>
      <c r="BP926" s="12">
        <f t="shared" si="1334"/>
        <v>0</v>
      </c>
      <c r="BQ926" s="12">
        <f t="shared" si="1334"/>
        <v>0</v>
      </c>
      <c r="BR926" s="12">
        <v>1579117</v>
      </c>
      <c r="BS926" s="12">
        <v>1550000</v>
      </c>
    </row>
    <row r="927" spans="1:71" x14ac:dyDescent="0.25">
      <c r="A927" s="4" t="s">
        <v>453</v>
      </c>
      <c r="B927" s="4" t="s">
        <v>3</v>
      </c>
      <c r="C927" s="4" t="s">
        <v>15</v>
      </c>
      <c r="D927" s="65" t="s">
        <v>455</v>
      </c>
      <c r="E927" s="75">
        <v>6153</v>
      </c>
      <c r="F927" s="65" t="s">
        <v>488</v>
      </c>
      <c r="G927" s="60" t="s">
        <v>1883</v>
      </c>
      <c r="H927" s="13" t="s">
        <v>489</v>
      </c>
      <c r="I927" s="14">
        <v>0</v>
      </c>
      <c r="J927" s="14"/>
      <c r="K927" s="14"/>
      <c r="L927" s="14"/>
      <c r="M927" s="14"/>
      <c r="N927" s="14"/>
      <c r="O927" s="14">
        <f t="shared" si="1314"/>
        <v>0</v>
      </c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>
        <v>0</v>
      </c>
      <c r="AC927" s="14">
        <v>0</v>
      </c>
      <c r="AD927" s="14">
        <v>0</v>
      </c>
      <c r="AE927" s="14"/>
      <c r="AF927" s="14"/>
      <c r="AG927" s="14"/>
      <c r="AH927" s="14"/>
      <c r="AI927" s="14"/>
      <c r="AJ927" s="14">
        <f t="shared" si="1315"/>
        <v>0</v>
      </c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>
        <v>0</v>
      </c>
      <c r="AX927" s="14">
        <v>0</v>
      </c>
      <c r="AY927" s="14">
        <v>0</v>
      </c>
      <c r="AZ927" s="14"/>
      <c r="BA927" s="14"/>
      <c r="BB927" s="14"/>
      <c r="BC927" s="14"/>
      <c r="BD927" s="14"/>
      <c r="BE927" s="14">
        <f t="shared" si="1316"/>
        <v>0</v>
      </c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>
        <v>0</v>
      </c>
      <c r="BS927" s="14">
        <v>0</v>
      </c>
    </row>
    <row r="928" spans="1:71" x14ac:dyDescent="0.25">
      <c r="A928" s="4" t="s">
        <v>453</v>
      </c>
      <c r="B928" s="4" t="s">
        <v>3</v>
      </c>
      <c r="C928" s="4" t="s">
        <v>15</v>
      </c>
      <c r="D928" s="65" t="s">
        <v>455</v>
      </c>
      <c r="E928" s="75">
        <v>6153</v>
      </c>
      <c r="F928" s="65" t="s">
        <v>490</v>
      </c>
      <c r="G928" s="60" t="s">
        <v>1883</v>
      </c>
      <c r="H928" s="13" t="s">
        <v>491</v>
      </c>
      <c r="I928" s="14">
        <v>0</v>
      </c>
      <c r="J928" s="14"/>
      <c r="K928" s="14"/>
      <c r="L928" s="14"/>
      <c r="M928" s="14"/>
      <c r="N928" s="14"/>
      <c r="O928" s="14">
        <f t="shared" si="1314"/>
        <v>0</v>
      </c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>
        <v>0</v>
      </c>
      <c r="AC928" s="14">
        <v>0</v>
      </c>
      <c r="AD928" s="14">
        <v>0</v>
      </c>
      <c r="AE928" s="14"/>
      <c r="AF928" s="14"/>
      <c r="AG928" s="14"/>
      <c r="AH928" s="14"/>
      <c r="AI928" s="14"/>
      <c r="AJ928" s="14">
        <f t="shared" si="1315"/>
        <v>0</v>
      </c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>
        <v>0</v>
      </c>
      <c r="AX928" s="14">
        <v>0</v>
      </c>
      <c r="AY928" s="14">
        <v>0</v>
      </c>
      <c r="AZ928" s="14"/>
      <c r="BA928" s="14"/>
      <c r="BB928" s="14"/>
      <c r="BC928" s="14"/>
      <c r="BD928" s="14"/>
      <c r="BE928" s="14">
        <f t="shared" si="1316"/>
        <v>0</v>
      </c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>
        <v>0</v>
      </c>
      <c r="BS928" s="14">
        <v>0</v>
      </c>
    </row>
    <row r="929" spans="1:71" ht="22.5" x14ac:dyDescent="0.25">
      <c r="A929" s="4" t="s">
        <v>453</v>
      </c>
      <c r="B929" s="4" t="s">
        <v>3</v>
      </c>
      <c r="C929" s="4" t="s">
        <v>15</v>
      </c>
      <c r="D929" s="65" t="s">
        <v>455</v>
      </c>
      <c r="E929" s="75">
        <v>6153</v>
      </c>
      <c r="F929" s="65" t="s">
        <v>492</v>
      </c>
      <c r="G929" s="60" t="s">
        <v>1883</v>
      </c>
      <c r="H929" s="13" t="s">
        <v>493</v>
      </c>
      <c r="I929" s="14">
        <v>0</v>
      </c>
      <c r="J929" s="14"/>
      <c r="K929" s="14"/>
      <c r="L929" s="14"/>
      <c r="M929" s="14"/>
      <c r="N929" s="14"/>
      <c r="O929" s="14">
        <f t="shared" si="1314"/>
        <v>0</v>
      </c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>
        <v>0</v>
      </c>
      <c r="AC929" s="14">
        <v>0</v>
      </c>
      <c r="AD929" s="14">
        <v>0</v>
      </c>
      <c r="AE929" s="14"/>
      <c r="AF929" s="14"/>
      <c r="AG929" s="14"/>
      <c r="AH929" s="14"/>
      <c r="AI929" s="14"/>
      <c r="AJ929" s="14">
        <f t="shared" si="1315"/>
        <v>0</v>
      </c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>
        <v>0</v>
      </c>
      <c r="AX929" s="14">
        <v>0</v>
      </c>
      <c r="AY929" s="14">
        <v>0</v>
      </c>
      <c r="AZ929" s="14"/>
      <c r="BA929" s="14"/>
      <c r="BB929" s="14"/>
      <c r="BC929" s="14"/>
      <c r="BD929" s="14"/>
      <c r="BE929" s="14">
        <f t="shared" si="1316"/>
        <v>0</v>
      </c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>
        <v>0</v>
      </c>
      <c r="BS929" s="14">
        <v>0</v>
      </c>
    </row>
    <row r="930" spans="1:71" x14ac:dyDescent="0.25">
      <c r="A930" s="4" t="s">
        <v>453</v>
      </c>
      <c r="B930" s="4" t="s">
        <v>3</v>
      </c>
      <c r="C930" s="4" t="s">
        <v>15</v>
      </c>
      <c r="D930" s="65" t="s">
        <v>455</v>
      </c>
      <c r="E930" s="75">
        <v>6153</v>
      </c>
      <c r="F930" s="65" t="s">
        <v>494</v>
      </c>
      <c r="G930" s="60" t="s">
        <v>1883</v>
      </c>
      <c r="H930" s="13" t="s">
        <v>495</v>
      </c>
      <c r="I930" s="14">
        <v>0</v>
      </c>
      <c r="J930" s="14"/>
      <c r="K930" s="14"/>
      <c r="L930" s="14"/>
      <c r="M930" s="14"/>
      <c r="N930" s="14"/>
      <c r="O930" s="14">
        <f t="shared" si="1314"/>
        <v>0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>
        <v>0</v>
      </c>
      <c r="AC930" s="14">
        <v>0</v>
      </c>
      <c r="AD930" s="14">
        <v>0</v>
      </c>
      <c r="AE930" s="14"/>
      <c r="AF930" s="14"/>
      <c r="AG930" s="14"/>
      <c r="AH930" s="14"/>
      <c r="AI930" s="14"/>
      <c r="AJ930" s="14">
        <f t="shared" si="1315"/>
        <v>0</v>
      </c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>
        <v>0</v>
      </c>
      <c r="AX930" s="14">
        <v>0</v>
      </c>
      <c r="AY930" s="14">
        <v>0</v>
      </c>
      <c r="AZ930" s="14"/>
      <c r="BA930" s="14"/>
      <c r="BB930" s="14"/>
      <c r="BC930" s="14"/>
      <c r="BD930" s="14"/>
      <c r="BE930" s="14">
        <f t="shared" si="1316"/>
        <v>0</v>
      </c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>
        <v>0</v>
      </c>
      <c r="BS930" s="14">
        <v>0</v>
      </c>
    </row>
    <row r="931" spans="1:71" x14ac:dyDescent="0.25">
      <c r="A931" s="4" t="s">
        <v>453</v>
      </c>
      <c r="B931" s="4" t="s">
        <v>3</v>
      </c>
      <c r="C931" s="4" t="s">
        <v>15</v>
      </c>
      <c r="D931" s="65" t="s">
        <v>455</v>
      </c>
      <c r="E931" s="75">
        <v>6153</v>
      </c>
      <c r="F931" s="65" t="s">
        <v>496</v>
      </c>
      <c r="G931" s="60" t="s">
        <v>1883</v>
      </c>
      <c r="H931" s="13" t="s">
        <v>497</v>
      </c>
      <c r="I931" s="56">
        <v>0</v>
      </c>
      <c r="J931" s="56"/>
      <c r="K931" s="56"/>
      <c r="L931" s="56"/>
      <c r="M931" s="56"/>
      <c r="N931" s="56"/>
      <c r="O931" s="56">
        <f t="shared" si="1314"/>
        <v>0</v>
      </c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>
        <v>0</v>
      </c>
      <c r="AC931" s="56">
        <v>0</v>
      </c>
      <c r="AD931" s="56">
        <v>0</v>
      </c>
      <c r="AE931" s="56"/>
      <c r="AF931" s="56"/>
      <c r="AG931" s="56"/>
      <c r="AH931" s="56"/>
      <c r="AI931" s="56"/>
      <c r="AJ931" s="56">
        <f t="shared" si="1315"/>
        <v>0</v>
      </c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>
        <v>0</v>
      </c>
      <c r="AX931" s="56">
        <v>0</v>
      </c>
      <c r="AY931" s="56">
        <v>0</v>
      </c>
      <c r="AZ931" s="56"/>
      <c r="BA931" s="56"/>
      <c r="BB931" s="56"/>
      <c r="BC931" s="56"/>
      <c r="BD931" s="56"/>
      <c r="BE931" s="56">
        <f t="shared" si="1316"/>
        <v>0</v>
      </c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>
        <v>0</v>
      </c>
      <c r="BS931" s="56">
        <v>0</v>
      </c>
    </row>
    <row r="932" spans="1:71" x14ac:dyDescent="0.25">
      <c r="A932" s="4" t="s">
        <v>453</v>
      </c>
      <c r="B932" s="4" t="s">
        <v>3</v>
      </c>
      <c r="C932" s="4" t="s">
        <v>15</v>
      </c>
      <c r="D932" s="65" t="s">
        <v>455</v>
      </c>
      <c r="E932" s="75">
        <v>6153</v>
      </c>
      <c r="F932" s="65" t="s">
        <v>498</v>
      </c>
      <c r="G932" s="60" t="s">
        <v>1883</v>
      </c>
      <c r="H932" s="13" t="s">
        <v>499</v>
      </c>
      <c r="I932" s="14">
        <v>0</v>
      </c>
      <c r="J932" s="14"/>
      <c r="K932" s="14"/>
      <c r="L932" s="14"/>
      <c r="M932" s="14"/>
      <c r="N932" s="14"/>
      <c r="O932" s="14">
        <f t="shared" si="1314"/>
        <v>0</v>
      </c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>
        <v>0</v>
      </c>
      <c r="AC932" s="14">
        <v>0</v>
      </c>
      <c r="AD932" s="14">
        <v>0</v>
      </c>
      <c r="AE932" s="14"/>
      <c r="AF932" s="14"/>
      <c r="AG932" s="14"/>
      <c r="AH932" s="14"/>
      <c r="AI932" s="14"/>
      <c r="AJ932" s="14">
        <f t="shared" si="1315"/>
        <v>0</v>
      </c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>
        <v>0</v>
      </c>
      <c r="AX932" s="14">
        <v>0</v>
      </c>
      <c r="AY932" s="14">
        <v>0</v>
      </c>
      <c r="AZ932" s="14"/>
      <c r="BA932" s="14"/>
      <c r="BB932" s="14"/>
      <c r="BC932" s="14"/>
      <c r="BD932" s="14"/>
      <c r="BE932" s="14">
        <f t="shared" si="1316"/>
        <v>0</v>
      </c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>
        <v>0</v>
      </c>
      <c r="BS932" s="14">
        <v>0</v>
      </c>
    </row>
    <row r="933" spans="1:71" s="50" customFormat="1" x14ac:dyDescent="0.25">
      <c r="A933" s="54" t="s">
        <v>453</v>
      </c>
      <c r="B933" s="54" t="s">
        <v>3</v>
      </c>
      <c r="C933" s="54" t="s">
        <v>15</v>
      </c>
      <c r="D933" s="69" t="s">
        <v>455</v>
      </c>
      <c r="E933" s="77">
        <v>6153</v>
      </c>
      <c r="F933" s="69" t="s">
        <v>500</v>
      </c>
      <c r="G933" s="60" t="s">
        <v>1883</v>
      </c>
      <c r="H933" s="55" t="s">
        <v>501</v>
      </c>
      <c r="I933" s="56">
        <v>0</v>
      </c>
      <c r="J933" s="56"/>
      <c r="K933" s="56"/>
      <c r="L933" s="56"/>
      <c r="M933" s="56"/>
      <c r="N933" s="56"/>
      <c r="O933" s="56">
        <f t="shared" si="1314"/>
        <v>0</v>
      </c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>
        <v>0</v>
      </c>
      <c r="AC933" s="56">
        <v>0</v>
      </c>
      <c r="AD933" s="56">
        <v>0</v>
      </c>
      <c r="AE933" s="56"/>
      <c r="AF933" s="56"/>
      <c r="AG933" s="56"/>
      <c r="AH933" s="56"/>
      <c r="AI933" s="56"/>
      <c r="AJ933" s="56">
        <f t="shared" si="1315"/>
        <v>0</v>
      </c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>
        <v>0</v>
      </c>
      <c r="AX933" s="56">
        <v>0</v>
      </c>
      <c r="AY933" s="56">
        <v>1550000</v>
      </c>
      <c r="AZ933" s="56">
        <v>1579117</v>
      </c>
      <c r="BA933" s="56"/>
      <c r="BB933" s="56"/>
      <c r="BC933" s="56"/>
      <c r="BD933" s="56"/>
      <c r="BE933" s="56">
        <f t="shared" si="1316"/>
        <v>3129117</v>
      </c>
      <c r="BF933" s="56"/>
      <c r="BG933" s="56"/>
      <c r="BH933" s="56">
        <v>1579117</v>
      </c>
      <c r="BI933" s="56"/>
      <c r="BJ933" s="56"/>
      <c r="BK933" s="56"/>
      <c r="BL933" s="56"/>
      <c r="BM933" s="56"/>
      <c r="BN933" s="56"/>
      <c r="BO933" s="56"/>
      <c r="BP933" s="56"/>
      <c r="BQ933" s="56"/>
      <c r="BR933" s="56">
        <v>1579117</v>
      </c>
      <c r="BS933" s="56">
        <v>1550000</v>
      </c>
    </row>
    <row r="934" spans="1:71" x14ac:dyDescent="0.25">
      <c r="A934" s="1" t="s">
        <v>453</v>
      </c>
      <c r="B934" s="1" t="s">
        <v>3</v>
      </c>
      <c r="C934" s="1" t="s">
        <v>15</v>
      </c>
      <c r="D934" s="68" t="s">
        <v>455</v>
      </c>
      <c r="E934" s="68" t="s">
        <v>277</v>
      </c>
      <c r="F934" s="65" t="s">
        <v>1</v>
      </c>
      <c r="G934" s="13" t="s">
        <v>1</v>
      </c>
      <c r="H934" s="2" t="s">
        <v>278</v>
      </c>
      <c r="I934" s="12">
        <v>0</v>
      </c>
      <c r="J934" s="12"/>
      <c r="K934" s="12"/>
      <c r="L934" s="12"/>
      <c r="M934" s="12"/>
      <c r="N934" s="12"/>
      <c r="O934" s="12">
        <f t="shared" si="1314"/>
        <v>0</v>
      </c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>
        <v>0</v>
      </c>
      <c r="AC934" s="12">
        <v>0</v>
      </c>
      <c r="AD934" s="12">
        <v>0</v>
      </c>
      <c r="AE934" s="12"/>
      <c r="AF934" s="12"/>
      <c r="AG934" s="12"/>
      <c r="AH934" s="12"/>
      <c r="AI934" s="12"/>
      <c r="AJ934" s="12">
        <f t="shared" si="1315"/>
        <v>0</v>
      </c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>
        <v>0</v>
      </c>
      <c r="AX934" s="12">
        <v>0</v>
      </c>
      <c r="AY934" s="12">
        <v>0</v>
      </c>
      <c r="AZ934" s="12"/>
      <c r="BA934" s="12"/>
      <c r="BB934" s="12"/>
      <c r="BC934" s="12"/>
      <c r="BD934" s="12"/>
      <c r="BE934" s="12">
        <f t="shared" si="1316"/>
        <v>0</v>
      </c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>
        <v>0</v>
      </c>
      <c r="BS934" s="12">
        <v>0</v>
      </c>
    </row>
    <row r="935" spans="1:71" x14ac:dyDescent="0.25">
      <c r="A935" s="4" t="s">
        <v>453</v>
      </c>
      <c r="B935" s="4" t="s">
        <v>3</v>
      </c>
      <c r="C935" s="4" t="s">
        <v>15</v>
      </c>
      <c r="D935" s="65" t="s">
        <v>455</v>
      </c>
      <c r="E935" s="75">
        <v>6154</v>
      </c>
      <c r="F935" s="65" t="s">
        <v>502</v>
      </c>
      <c r="G935" s="60" t="s">
        <v>1883</v>
      </c>
      <c r="H935" s="13" t="s">
        <v>503</v>
      </c>
      <c r="I935" s="14">
        <v>0</v>
      </c>
      <c r="J935" s="14"/>
      <c r="K935" s="14"/>
      <c r="L935" s="14"/>
      <c r="M935" s="14"/>
      <c r="N935" s="14"/>
      <c r="O935" s="14">
        <f t="shared" si="1314"/>
        <v>0</v>
      </c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>
        <v>0</v>
      </c>
      <c r="AC935" s="14">
        <v>0</v>
      </c>
      <c r="AD935" s="14">
        <v>0</v>
      </c>
      <c r="AE935" s="14"/>
      <c r="AF935" s="14"/>
      <c r="AG935" s="14"/>
      <c r="AH935" s="14"/>
      <c r="AI935" s="14"/>
      <c r="AJ935" s="14">
        <f t="shared" si="1315"/>
        <v>0</v>
      </c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>
        <v>0</v>
      </c>
      <c r="AX935" s="14">
        <v>0</v>
      </c>
      <c r="AY935" s="14">
        <v>0</v>
      </c>
      <c r="AZ935" s="14"/>
      <c r="BA935" s="14"/>
      <c r="BB935" s="14"/>
      <c r="BC935" s="14"/>
      <c r="BD935" s="14"/>
      <c r="BE935" s="14">
        <f t="shared" si="1316"/>
        <v>0</v>
      </c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>
        <v>0</v>
      </c>
      <c r="BS935" s="14">
        <v>0</v>
      </c>
    </row>
    <row r="936" spans="1:71" ht="22.5" x14ac:dyDescent="0.25">
      <c r="A936" s="4" t="s">
        <v>453</v>
      </c>
      <c r="B936" s="4" t="s">
        <v>3</v>
      </c>
      <c r="C936" s="4" t="s">
        <v>15</v>
      </c>
      <c r="D936" s="65" t="s">
        <v>455</v>
      </c>
      <c r="E936" s="75">
        <v>6154</v>
      </c>
      <c r="F936" s="65" t="s">
        <v>504</v>
      </c>
      <c r="G936" s="60" t="s">
        <v>1883</v>
      </c>
      <c r="H936" s="13" t="s">
        <v>505</v>
      </c>
      <c r="I936" s="14">
        <v>0</v>
      </c>
      <c r="J936" s="14"/>
      <c r="K936" s="14"/>
      <c r="L936" s="14"/>
      <c r="M936" s="14"/>
      <c r="N936" s="14"/>
      <c r="O936" s="14">
        <f t="shared" si="1314"/>
        <v>0</v>
      </c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>
        <v>0</v>
      </c>
      <c r="AC936" s="14">
        <v>0</v>
      </c>
      <c r="AD936" s="14">
        <v>0</v>
      </c>
      <c r="AE936" s="14"/>
      <c r="AF936" s="14"/>
      <c r="AG936" s="14"/>
      <c r="AH936" s="14"/>
      <c r="AI936" s="14"/>
      <c r="AJ936" s="14">
        <f t="shared" si="1315"/>
        <v>0</v>
      </c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>
        <v>0</v>
      </c>
      <c r="AX936" s="14">
        <v>0</v>
      </c>
      <c r="AY936" s="14">
        <v>0</v>
      </c>
      <c r="AZ936" s="14"/>
      <c r="BA936" s="14"/>
      <c r="BB936" s="14"/>
      <c r="BC936" s="14"/>
      <c r="BD936" s="14"/>
      <c r="BE936" s="14">
        <f t="shared" si="1316"/>
        <v>0</v>
      </c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>
        <v>0</v>
      </c>
      <c r="BS936" s="14">
        <v>0</v>
      </c>
    </row>
    <row r="937" spans="1:71" x14ac:dyDescent="0.25">
      <c r="A937" s="4" t="s">
        <v>453</v>
      </c>
      <c r="B937" s="4" t="s">
        <v>3</v>
      </c>
      <c r="C937" s="4" t="s">
        <v>15</v>
      </c>
      <c r="D937" s="65" t="s">
        <v>455</v>
      </c>
      <c r="E937" s="75">
        <v>6154</v>
      </c>
      <c r="F937" s="65" t="s">
        <v>506</v>
      </c>
      <c r="G937" s="60" t="s">
        <v>1883</v>
      </c>
      <c r="H937" s="13" t="s">
        <v>507</v>
      </c>
      <c r="I937" s="14">
        <v>0</v>
      </c>
      <c r="J937" s="14"/>
      <c r="K937" s="14"/>
      <c r="L937" s="14"/>
      <c r="M937" s="14"/>
      <c r="N937" s="14"/>
      <c r="O937" s="14">
        <f t="shared" si="1314"/>
        <v>0</v>
      </c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>
        <v>0</v>
      </c>
      <c r="AC937" s="14">
        <v>0</v>
      </c>
      <c r="AD937" s="14">
        <v>0</v>
      </c>
      <c r="AE937" s="14"/>
      <c r="AF937" s="14"/>
      <c r="AG937" s="14"/>
      <c r="AH937" s="14"/>
      <c r="AI937" s="14"/>
      <c r="AJ937" s="14">
        <f t="shared" si="1315"/>
        <v>0</v>
      </c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>
        <v>0</v>
      </c>
      <c r="AX937" s="14">
        <v>0</v>
      </c>
      <c r="AY937" s="14">
        <v>0</v>
      </c>
      <c r="AZ937" s="14"/>
      <c r="BA937" s="14"/>
      <c r="BB937" s="14"/>
      <c r="BC937" s="14"/>
      <c r="BD937" s="14"/>
      <c r="BE937" s="14">
        <f t="shared" si="1316"/>
        <v>0</v>
      </c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>
        <v>0</v>
      </c>
      <c r="BS937" s="14">
        <v>0</v>
      </c>
    </row>
    <row r="938" spans="1:71" x14ac:dyDescent="0.25">
      <c r="A938" s="4" t="s">
        <v>453</v>
      </c>
      <c r="B938" s="4" t="s">
        <v>3</v>
      </c>
      <c r="C938" s="4" t="s">
        <v>15</v>
      </c>
      <c r="D938" s="65" t="s">
        <v>455</v>
      </c>
      <c r="E938" s="75">
        <v>6154</v>
      </c>
      <c r="F938" s="65" t="s">
        <v>508</v>
      </c>
      <c r="G938" s="60" t="s">
        <v>1883</v>
      </c>
      <c r="H938" s="13" t="s">
        <v>509</v>
      </c>
      <c r="I938" s="14">
        <v>0</v>
      </c>
      <c r="J938" s="14"/>
      <c r="K938" s="14"/>
      <c r="L938" s="14"/>
      <c r="M938" s="14"/>
      <c r="N938" s="14"/>
      <c r="O938" s="14">
        <f t="shared" si="1314"/>
        <v>0</v>
      </c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>
        <v>0</v>
      </c>
      <c r="AC938" s="14">
        <v>0</v>
      </c>
      <c r="AD938" s="14">
        <v>0</v>
      </c>
      <c r="AE938" s="14"/>
      <c r="AF938" s="14"/>
      <c r="AG938" s="14"/>
      <c r="AH938" s="14"/>
      <c r="AI938" s="14"/>
      <c r="AJ938" s="14">
        <f t="shared" si="1315"/>
        <v>0</v>
      </c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>
        <v>0</v>
      </c>
      <c r="AX938" s="14">
        <v>0</v>
      </c>
      <c r="AY938" s="14">
        <v>0</v>
      </c>
      <c r="AZ938" s="14"/>
      <c r="BA938" s="14"/>
      <c r="BB938" s="14"/>
      <c r="BC938" s="14"/>
      <c r="BD938" s="14"/>
      <c r="BE938" s="14">
        <f t="shared" si="1316"/>
        <v>0</v>
      </c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>
        <v>0</v>
      </c>
      <c r="BS938" s="14">
        <v>0</v>
      </c>
    </row>
    <row r="939" spans="1:71" ht="22.5" x14ac:dyDescent="0.25">
      <c r="A939" s="1" t="s">
        <v>1</v>
      </c>
      <c r="B939" s="1" t="s">
        <v>1</v>
      </c>
      <c r="C939" s="1" t="s">
        <v>1</v>
      </c>
      <c r="D939" s="64" t="s">
        <v>1</v>
      </c>
      <c r="E939" s="64" t="s">
        <v>1</v>
      </c>
      <c r="F939" s="64" t="s">
        <v>1</v>
      </c>
      <c r="G939" s="2" t="s">
        <v>1</v>
      </c>
      <c r="H939" s="10" t="s">
        <v>64</v>
      </c>
      <c r="I939" s="11">
        <f t="shared" ref="I939:AA939" si="1335">SUM(I940)</f>
        <v>0</v>
      </c>
      <c r="J939" s="11">
        <f t="shared" si="1335"/>
        <v>0</v>
      </c>
      <c r="K939" s="11">
        <f t="shared" si="1335"/>
        <v>0</v>
      </c>
      <c r="L939" s="11">
        <f t="shared" si="1335"/>
        <v>0</v>
      </c>
      <c r="M939" s="11">
        <f t="shared" si="1335"/>
        <v>0</v>
      </c>
      <c r="N939" s="11">
        <f t="shared" si="1335"/>
        <v>0</v>
      </c>
      <c r="O939" s="11">
        <f t="shared" si="1335"/>
        <v>0</v>
      </c>
      <c r="P939" s="11">
        <f t="shared" si="1335"/>
        <v>0</v>
      </c>
      <c r="Q939" s="11">
        <f t="shared" si="1335"/>
        <v>0</v>
      </c>
      <c r="R939" s="11">
        <f t="shared" si="1335"/>
        <v>0</v>
      </c>
      <c r="S939" s="11">
        <f t="shared" si="1335"/>
        <v>0</v>
      </c>
      <c r="T939" s="11">
        <f t="shared" si="1335"/>
        <v>0</v>
      </c>
      <c r="U939" s="11">
        <f t="shared" si="1335"/>
        <v>0</v>
      </c>
      <c r="V939" s="11">
        <f t="shared" si="1335"/>
        <v>0</v>
      </c>
      <c r="W939" s="11">
        <f t="shared" si="1335"/>
        <v>0</v>
      </c>
      <c r="X939" s="11">
        <f t="shared" si="1335"/>
        <v>0</v>
      </c>
      <c r="Y939" s="11">
        <f t="shared" si="1335"/>
        <v>0</v>
      </c>
      <c r="Z939" s="11">
        <f t="shared" si="1335"/>
        <v>0</v>
      </c>
      <c r="AA939" s="11">
        <f t="shared" si="1335"/>
        <v>0</v>
      </c>
      <c r="AB939" s="11">
        <v>0</v>
      </c>
      <c r="AC939" s="11">
        <v>0</v>
      </c>
      <c r="AD939" s="11">
        <f t="shared" ref="AD939:AV939" si="1336">SUM(AD940)</f>
        <v>0</v>
      </c>
      <c r="AE939" s="11">
        <f t="shared" si="1336"/>
        <v>0</v>
      </c>
      <c r="AF939" s="11">
        <f t="shared" si="1336"/>
        <v>0</v>
      </c>
      <c r="AG939" s="11">
        <f t="shared" si="1336"/>
        <v>0</v>
      </c>
      <c r="AH939" s="11">
        <f t="shared" si="1336"/>
        <v>0</v>
      </c>
      <c r="AI939" s="11">
        <f t="shared" si="1336"/>
        <v>0</v>
      </c>
      <c r="AJ939" s="11">
        <f t="shared" si="1336"/>
        <v>0</v>
      </c>
      <c r="AK939" s="11">
        <f t="shared" si="1336"/>
        <v>0</v>
      </c>
      <c r="AL939" s="11">
        <f t="shared" si="1336"/>
        <v>0</v>
      </c>
      <c r="AM939" s="11">
        <f t="shared" si="1336"/>
        <v>0</v>
      </c>
      <c r="AN939" s="11">
        <f t="shared" si="1336"/>
        <v>0</v>
      </c>
      <c r="AO939" s="11">
        <f t="shared" si="1336"/>
        <v>0</v>
      </c>
      <c r="AP939" s="11">
        <f t="shared" si="1336"/>
        <v>0</v>
      </c>
      <c r="AQ939" s="11">
        <f t="shared" si="1336"/>
        <v>0</v>
      </c>
      <c r="AR939" s="11">
        <f t="shared" si="1336"/>
        <v>0</v>
      </c>
      <c r="AS939" s="11">
        <f t="shared" si="1336"/>
        <v>0</v>
      </c>
      <c r="AT939" s="11">
        <f t="shared" si="1336"/>
        <v>0</v>
      </c>
      <c r="AU939" s="11">
        <f t="shared" si="1336"/>
        <v>0</v>
      </c>
      <c r="AV939" s="11">
        <f t="shared" si="1336"/>
        <v>0</v>
      </c>
      <c r="AW939" s="11">
        <v>0</v>
      </c>
      <c r="AX939" s="11">
        <v>0</v>
      </c>
      <c r="AY939" s="11">
        <f t="shared" ref="AY939:BQ939" si="1337">SUM(AY940)</f>
        <v>8000000</v>
      </c>
      <c r="AZ939" s="11">
        <f t="shared" si="1337"/>
        <v>0</v>
      </c>
      <c r="BA939" s="11">
        <f t="shared" si="1337"/>
        <v>0</v>
      </c>
      <c r="BB939" s="11">
        <f t="shared" si="1337"/>
        <v>0</v>
      </c>
      <c r="BC939" s="11">
        <f t="shared" si="1337"/>
        <v>0</v>
      </c>
      <c r="BD939" s="11">
        <f t="shared" si="1337"/>
        <v>0</v>
      </c>
      <c r="BE939" s="11">
        <f t="shared" si="1337"/>
        <v>8000000</v>
      </c>
      <c r="BF939" s="11">
        <f t="shared" si="1337"/>
        <v>0</v>
      </c>
      <c r="BG939" s="11">
        <f t="shared" si="1337"/>
        <v>0</v>
      </c>
      <c r="BH939" s="11">
        <f t="shared" si="1337"/>
        <v>0</v>
      </c>
      <c r="BI939" s="11">
        <f t="shared" si="1337"/>
        <v>0</v>
      </c>
      <c r="BJ939" s="11">
        <f t="shared" si="1337"/>
        <v>0</v>
      </c>
      <c r="BK939" s="11">
        <f t="shared" si="1337"/>
        <v>0</v>
      </c>
      <c r="BL939" s="11">
        <f t="shared" si="1337"/>
        <v>0</v>
      </c>
      <c r="BM939" s="11">
        <f t="shared" si="1337"/>
        <v>0</v>
      </c>
      <c r="BN939" s="11">
        <f t="shared" si="1337"/>
        <v>0</v>
      </c>
      <c r="BO939" s="11">
        <f t="shared" si="1337"/>
        <v>0</v>
      </c>
      <c r="BP939" s="11">
        <f t="shared" si="1337"/>
        <v>0</v>
      </c>
      <c r="BQ939" s="11">
        <f t="shared" si="1337"/>
        <v>0</v>
      </c>
      <c r="BR939" s="11">
        <v>0</v>
      </c>
      <c r="BS939" s="11">
        <v>8000000</v>
      </c>
    </row>
    <row r="940" spans="1:71" x14ac:dyDescent="0.25">
      <c r="A940" s="4" t="s">
        <v>453</v>
      </c>
      <c r="B940" s="4" t="s">
        <v>3</v>
      </c>
      <c r="C940" s="4" t="s">
        <v>15</v>
      </c>
      <c r="D940" s="65" t="s">
        <v>455</v>
      </c>
      <c r="E940" s="64" t="s">
        <v>65</v>
      </c>
      <c r="F940" s="64" t="s">
        <v>1</v>
      </c>
      <c r="G940" s="2" t="s">
        <v>1</v>
      </c>
      <c r="H940" s="2" t="s">
        <v>66</v>
      </c>
      <c r="I940" s="12">
        <f t="shared" ref="I940:AA940" si="1338">SUM(I941,I943,I948,I954,I962)</f>
        <v>0</v>
      </c>
      <c r="J940" s="12">
        <f t="shared" si="1338"/>
        <v>0</v>
      </c>
      <c r="K940" s="12">
        <f t="shared" si="1338"/>
        <v>0</v>
      </c>
      <c r="L940" s="12">
        <f t="shared" si="1338"/>
        <v>0</v>
      </c>
      <c r="M940" s="12">
        <f t="shared" si="1338"/>
        <v>0</v>
      </c>
      <c r="N940" s="12">
        <f t="shared" si="1338"/>
        <v>0</v>
      </c>
      <c r="O940" s="12">
        <f t="shared" ref="O940" si="1339">SUM(O941,O943,O948,O954,O962)</f>
        <v>0</v>
      </c>
      <c r="P940" s="12">
        <f t="shared" si="1338"/>
        <v>0</v>
      </c>
      <c r="Q940" s="12">
        <f t="shared" si="1338"/>
        <v>0</v>
      </c>
      <c r="R940" s="12">
        <f t="shared" si="1338"/>
        <v>0</v>
      </c>
      <c r="S940" s="12">
        <f t="shared" si="1338"/>
        <v>0</v>
      </c>
      <c r="T940" s="12">
        <f t="shared" si="1338"/>
        <v>0</v>
      </c>
      <c r="U940" s="12">
        <f t="shared" si="1338"/>
        <v>0</v>
      </c>
      <c r="V940" s="12">
        <f t="shared" si="1338"/>
        <v>0</v>
      </c>
      <c r="W940" s="12">
        <f t="shared" si="1338"/>
        <v>0</v>
      </c>
      <c r="X940" s="12">
        <f t="shared" si="1338"/>
        <v>0</v>
      </c>
      <c r="Y940" s="12">
        <f t="shared" si="1338"/>
        <v>0</v>
      </c>
      <c r="Z940" s="12">
        <f t="shared" si="1338"/>
        <v>0</v>
      </c>
      <c r="AA940" s="12">
        <f t="shared" si="1338"/>
        <v>0</v>
      </c>
      <c r="AB940" s="12">
        <v>0</v>
      </c>
      <c r="AC940" s="12">
        <v>0</v>
      </c>
      <c r="AD940" s="12">
        <f t="shared" ref="AD940:AV940" si="1340">SUM(AD941,AD943,AD948,AD954,AD962)</f>
        <v>0</v>
      </c>
      <c r="AE940" s="12">
        <f t="shared" si="1340"/>
        <v>0</v>
      </c>
      <c r="AF940" s="12">
        <f t="shared" si="1340"/>
        <v>0</v>
      </c>
      <c r="AG940" s="12">
        <f t="shared" si="1340"/>
        <v>0</v>
      </c>
      <c r="AH940" s="12">
        <f t="shared" si="1340"/>
        <v>0</v>
      </c>
      <c r="AI940" s="12">
        <f t="shared" si="1340"/>
        <v>0</v>
      </c>
      <c r="AJ940" s="12">
        <f t="shared" ref="AJ940" si="1341">SUM(AJ941,AJ943,AJ948,AJ954,AJ962)</f>
        <v>0</v>
      </c>
      <c r="AK940" s="12">
        <f t="shared" si="1340"/>
        <v>0</v>
      </c>
      <c r="AL940" s="12">
        <f t="shared" si="1340"/>
        <v>0</v>
      </c>
      <c r="AM940" s="12">
        <f t="shared" si="1340"/>
        <v>0</v>
      </c>
      <c r="AN940" s="12">
        <f t="shared" si="1340"/>
        <v>0</v>
      </c>
      <c r="AO940" s="12">
        <f t="shared" si="1340"/>
        <v>0</v>
      </c>
      <c r="AP940" s="12">
        <f t="shared" si="1340"/>
        <v>0</v>
      </c>
      <c r="AQ940" s="12">
        <f t="shared" si="1340"/>
        <v>0</v>
      </c>
      <c r="AR940" s="12">
        <f t="shared" si="1340"/>
        <v>0</v>
      </c>
      <c r="AS940" s="12">
        <f t="shared" si="1340"/>
        <v>0</v>
      </c>
      <c r="AT940" s="12">
        <f t="shared" si="1340"/>
        <v>0</v>
      </c>
      <c r="AU940" s="12">
        <f t="shared" si="1340"/>
        <v>0</v>
      </c>
      <c r="AV940" s="12">
        <f t="shared" si="1340"/>
        <v>0</v>
      </c>
      <c r="AW940" s="12">
        <v>0</v>
      </c>
      <c r="AX940" s="12">
        <v>0</v>
      </c>
      <c r="AY940" s="12">
        <f t="shared" ref="AY940:BQ940" si="1342">SUM(AY941,AY943,AY948,AY954,AY962)</f>
        <v>8000000</v>
      </c>
      <c r="AZ940" s="12">
        <f t="shared" si="1342"/>
        <v>0</v>
      </c>
      <c r="BA940" s="12">
        <f t="shared" si="1342"/>
        <v>0</v>
      </c>
      <c r="BB940" s="12">
        <f t="shared" si="1342"/>
        <v>0</v>
      </c>
      <c r="BC940" s="12">
        <f t="shared" si="1342"/>
        <v>0</v>
      </c>
      <c r="BD940" s="12">
        <f t="shared" si="1342"/>
        <v>0</v>
      </c>
      <c r="BE940" s="12">
        <f t="shared" ref="BE940" si="1343">SUM(BE941,BE943,BE948,BE954,BE962)</f>
        <v>8000000</v>
      </c>
      <c r="BF940" s="12">
        <f t="shared" si="1342"/>
        <v>0</v>
      </c>
      <c r="BG940" s="12">
        <f t="shared" si="1342"/>
        <v>0</v>
      </c>
      <c r="BH940" s="12">
        <f t="shared" si="1342"/>
        <v>0</v>
      </c>
      <c r="BI940" s="12">
        <f t="shared" si="1342"/>
        <v>0</v>
      </c>
      <c r="BJ940" s="12">
        <f t="shared" si="1342"/>
        <v>0</v>
      </c>
      <c r="BK940" s="12">
        <f t="shared" si="1342"/>
        <v>0</v>
      </c>
      <c r="BL940" s="12">
        <f t="shared" si="1342"/>
        <v>0</v>
      </c>
      <c r="BM940" s="12">
        <f t="shared" si="1342"/>
        <v>0</v>
      </c>
      <c r="BN940" s="12">
        <f t="shared" si="1342"/>
        <v>0</v>
      </c>
      <c r="BO940" s="12">
        <f t="shared" si="1342"/>
        <v>0</v>
      </c>
      <c r="BP940" s="12">
        <f t="shared" si="1342"/>
        <v>0</v>
      </c>
      <c r="BQ940" s="12">
        <f t="shared" si="1342"/>
        <v>0</v>
      </c>
      <c r="BR940" s="12">
        <v>0</v>
      </c>
      <c r="BS940" s="12">
        <v>8000000</v>
      </c>
    </row>
    <row r="941" spans="1:71" x14ac:dyDescent="0.25">
      <c r="A941" s="1" t="s">
        <v>453</v>
      </c>
      <c r="B941" s="1" t="s">
        <v>3</v>
      </c>
      <c r="C941" s="1" t="s">
        <v>15</v>
      </c>
      <c r="D941" s="68" t="s">
        <v>455</v>
      </c>
      <c r="E941" s="68" t="s">
        <v>438</v>
      </c>
      <c r="F941" s="65" t="s">
        <v>1</v>
      </c>
      <c r="G941" s="13" t="s">
        <v>1</v>
      </c>
      <c r="H941" s="2" t="s">
        <v>439</v>
      </c>
      <c r="I941" s="12">
        <f t="shared" ref="I941:AA941" si="1344">SUM(I942)</f>
        <v>0</v>
      </c>
      <c r="J941" s="12">
        <f t="shared" si="1344"/>
        <v>0</v>
      </c>
      <c r="K941" s="12">
        <f t="shared" si="1344"/>
        <v>0</v>
      </c>
      <c r="L941" s="12">
        <f t="shared" si="1344"/>
        <v>0</v>
      </c>
      <c r="M941" s="12">
        <f t="shared" si="1344"/>
        <v>0</v>
      </c>
      <c r="N941" s="12">
        <f t="shared" si="1344"/>
        <v>0</v>
      </c>
      <c r="O941" s="12">
        <f t="shared" si="1344"/>
        <v>0</v>
      </c>
      <c r="P941" s="12">
        <f t="shared" si="1344"/>
        <v>0</v>
      </c>
      <c r="Q941" s="12">
        <f t="shared" si="1344"/>
        <v>0</v>
      </c>
      <c r="R941" s="12">
        <f t="shared" si="1344"/>
        <v>0</v>
      </c>
      <c r="S941" s="12">
        <f t="shared" si="1344"/>
        <v>0</v>
      </c>
      <c r="T941" s="12">
        <f t="shared" si="1344"/>
        <v>0</v>
      </c>
      <c r="U941" s="12">
        <f t="shared" si="1344"/>
        <v>0</v>
      </c>
      <c r="V941" s="12">
        <f t="shared" si="1344"/>
        <v>0</v>
      </c>
      <c r="W941" s="12">
        <f t="shared" si="1344"/>
        <v>0</v>
      </c>
      <c r="X941" s="12">
        <f t="shared" si="1344"/>
        <v>0</v>
      </c>
      <c r="Y941" s="12">
        <f t="shared" si="1344"/>
        <v>0</v>
      </c>
      <c r="Z941" s="12">
        <f t="shared" si="1344"/>
        <v>0</v>
      </c>
      <c r="AA941" s="12">
        <f t="shared" si="1344"/>
        <v>0</v>
      </c>
      <c r="AB941" s="12">
        <v>0</v>
      </c>
      <c r="AC941" s="12">
        <v>0</v>
      </c>
      <c r="AD941" s="12">
        <f t="shared" ref="AD941:AV941" si="1345">SUM(AD942)</f>
        <v>0</v>
      </c>
      <c r="AE941" s="12">
        <f t="shared" si="1345"/>
        <v>0</v>
      </c>
      <c r="AF941" s="12">
        <f t="shared" si="1345"/>
        <v>0</v>
      </c>
      <c r="AG941" s="12">
        <f t="shared" si="1345"/>
        <v>0</v>
      </c>
      <c r="AH941" s="12">
        <f t="shared" si="1345"/>
        <v>0</v>
      </c>
      <c r="AI941" s="12">
        <f t="shared" si="1345"/>
        <v>0</v>
      </c>
      <c r="AJ941" s="12">
        <f t="shared" si="1345"/>
        <v>0</v>
      </c>
      <c r="AK941" s="12">
        <f t="shared" si="1345"/>
        <v>0</v>
      </c>
      <c r="AL941" s="12">
        <f t="shared" si="1345"/>
        <v>0</v>
      </c>
      <c r="AM941" s="12">
        <f t="shared" si="1345"/>
        <v>0</v>
      </c>
      <c r="AN941" s="12">
        <f t="shared" si="1345"/>
        <v>0</v>
      </c>
      <c r="AO941" s="12">
        <f t="shared" si="1345"/>
        <v>0</v>
      </c>
      <c r="AP941" s="12">
        <f t="shared" si="1345"/>
        <v>0</v>
      </c>
      <c r="AQ941" s="12">
        <f t="shared" si="1345"/>
        <v>0</v>
      </c>
      <c r="AR941" s="12">
        <f t="shared" si="1345"/>
        <v>0</v>
      </c>
      <c r="AS941" s="12">
        <f t="shared" si="1345"/>
        <v>0</v>
      </c>
      <c r="AT941" s="12">
        <f t="shared" si="1345"/>
        <v>0</v>
      </c>
      <c r="AU941" s="12">
        <f t="shared" si="1345"/>
        <v>0</v>
      </c>
      <c r="AV941" s="12">
        <f t="shared" si="1345"/>
        <v>0</v>
      </c>
      <c r="AW941" s="12">
        <v>0</v>
      </c>
      <c r="AX941" s="12">
        <v>0</v>
      </c>
      <c r="AY941" s="12">
        <f t="shared" ref="AY941:BQ941" si="1346">SUM(AY942)</f>
        <v>0</v>
      </c>
      <c r="AZ941" s="12">
        <f t="shared" si="1346"/>
        <v>0</v>
      </c>
      <c r="BA941" s="12">
        <f t="shared" si="1346"/>
        <v>0</v>
      </c>
      <c r="BB941" s="12">
        <f t="shared" si="1346"/>
        <v>0</v>
      </c>
      <c r="BC941" s="12">
        <f t="shared" si="1346"/>
        <v>0</v>
      </c>
      <c r="BD941" s="12">
        <f t="shared" si="1346"/>
        <v>0</v>
      </c>
      <c r="BE941" s="12">
        <f t="shared" si="1346"/>
        <v>0</v>
      </c>
      <c r="BF941" s="12">
        <f t="shared" si="1346"/>
        <v>0</v>
      </c>
      <c r="BG941" s="12">
        <f t="shared" si="1346"/>
        <v>0</v>
      </c>
      <c r="BH941" s="12">
        <f t="shared" si="1346"/>
        <v>0</v>
      </c>
      <c r="BI941" s="12">
        <f t="shared" si="1346"/>
        <v>0</v>
      </c>
      <c r="BJ941" s="12">
        <f t="shared" si="1346"/>
        <v>0</v>
      </c>
      <c r="BK941" s="12">
        <f t="shared" si="1346"/>
        <v>0</v>
      </c>
      <c r="BL941" s="12">
        <f t="shared" si="1346"/>
        <v>0</v>
      </c>
      <c r="BM941" s="12">
        <f t="shared" si="1346"/>
        <v>0</v>
      </c>
      <c r="BN941" s="12">
        <f t="shared" si="1346"/>
        <v>0</v>
      </c>
      <c r="BO941" s="12">
        <f t="shared" si="1346"/>
        <v>0</v>
      </c>
      <c r="BP941" s="12">
        <f t="shared" si="1346"/>
        <v>0</v>
      </c>
      <c r="BQ941" s="12">
        <f t="shared" si="1346"/>
        <v>0</v>
      </c>
      <c r="BR941" s="12">
        <v>0</v>
      </c>
      <c r="BS941" s="12">
        <v>0</v>
      </c>
    </row>
    <row r="942" spans="1:71" x14ac:dyDescent="0.25">
      <c r="A942" s="4" t="s">
        <v>453</v>
      </c>
      <c r="B942" s="4" t="s">
        <v>3</v>
      </c>
      <c r="C942" s="4" t="s">
        <v>15</v>
      </c>
      <c r="D942" s="65" t="s">
        <v>455</v>
      </c>
      <c r="E942" s="75">
        <v>8211</v>
      </c>
      <c r="F942" s="65" t="s">
        <v>510</v>
      </c>
      <c r="G942" s="60" t="s">
        <v>1883</v>
      </c>
      <c r="H942" s="13" t="s">
        <v>511</v>
      </c>
      <c r="I942" s="14">
        <v>0</v>
      </c>
      <c r="J942" s="14"/>
      <c r="K942" s="14"/>
      <c r="L942" s="14"/>
      <c r="M942" s="14"/>
      <c r="N942" s="14"/>
      <c r="O942" s="14">
        <f t="shared" si="1314"/>
        <v>0</v>
      </c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>
        <v>0</v>
      </c>
      <c r="AC942" s="14">
        <v>0</v>
      </c>
      <c r="AD942" s="14">
        <v>0</v>
      </c>
      <c r="AE942" s="14"/>
      <c r="AF942" s="14"/>
      <c r="AG942" s="14"/>
      <c r="AH942" s="14"/>
      <c r="AI942" s="14"/>
      <c r="AJ942" s="14">
        <f t="shared" si="1315"/>
        <v>0</v>
      </c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>
        <v>0</v>
      </c>
      <c r="AX942" s="14">
        <v>0</v>
      </c>
      <c r="AY942" s="14">
        <v>0</v>
      </c>
      <c r="AZ942" s="14"/>
      <c r="BA942" s="14"/>
      <c r="BB942" s="14"/>
      <c r="BC942" s="14"/>
      <c r="BD942" s="14"/>
      <c r="BE942" s="14">
        <f t="shared" si="1316"/>
        <v>0</v>
      </c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>
        <v>0</v>
      </c>
      <c r="BS942" s="14">
        <v>0</v>
      </c>
    </row>
    <row r="943" spans="1:71" x14ac:dyDescent="0.25">
      <c r="A943" s="1" t="s">
        <v>453</v>
      </c>
      <c r="B943" s="1" t="s">
        <v>3</v>
      </c>
      <c r="C943" s="1" t="s">
        <v>15</v>
      </c>
      <c r="D943" s="68" t="s">
        <v>455</v>
      </c>
      <c r="E943" s="68" t="s">
        <v>442</v>
      </c>
      <c r="F943" s="65" t="s">
        <v>1</v>
      </c>
      <c r="G943" s="13" t="s">
        <v>1</v>
      </c>
      <c r="H943" s="2" t="s">
        <v>443</v>
      </c>
      <c r="I943" s="12">
        <f>SUM(I944:I947)</f>
        <v>0</v>
      </c>
      <c r="J943" s="12">
        <f t="shared" ref="J943:N943" si="1347">SUM(J944:J947)</f>
        <v>0</v>
      </c>
      <c r="K943" s="12">
        <f t="shared" si="1347"/>
        <v>0</v>
      </c>
      <c r="L943" s="12">
        <f t="shared" si="1347"/>
        <v>0</v>
      </c>
      <c r="M943" s="12">
        <f t="shared" si="1347"/>
        <v>0</v>
      </c>
      <c r="N943" s="12">
        <f t="shared" si="1347"/>
        <v>0</v>
      </c>
      <c r="O943" s="12">
        <f>SUM(O944:O947)</f>
        <v>0</v>
      </c>
      <c r="P943" s="12">
        <f t="shared" ref="P943:AA943" si="1348">SUM(P944:P947)</f>
        <v>0</v>
      </c>
      <c r="Q943" s="12">
        <f>SUM(Q944:Q947)</f>
        <v>0</v>
      </c>
      <c r="R943" s="12">
        <f t="shared" si="1348"/>
        <v>0</v>
      </c>
      <c r="S943" s="12">
        <f t="shared" si="1348"/>
        <v>0</v>
      </c>
      <c r="T943" s="12">
        <f t="shared" si="1348"/>
        <v>0</v>
      </c>
      <c r="U943" s="12">
        <f t="shared" si="1348"/>
        <v>0</v>
      </c>
      <c r="V943" s="12">
        <f t="shared" si="1348"/>
        <v>0</v>
      </c>
      <c r="W943" s="12">
        <f t="shared" si="1348"/>
        <v>0</v>
      </c>
      <c r="X943" s="12">
        <f t="shared" si="1348"/>
        <v>0</v>
      </c>
      <c r="Y943" s="12">
        <f t="shared" si="1348"/>
        <v>0</v>
      </c>
      <c r="Z943" s="12">
        <f t="shared" si="1348"/>
        <v>0</v>
      </c>
      <c r="AA943" s="12">
        <f t="shared" si="1348"/>
        <v>0</v>
      </c>
      <c r="AB943" s="12">
        <v>0</v>
      </c>
      <c r="AC943" s="12">
        <v>0</v>
      </c>
      <c r="AD943" s="12">
        <f>SUM(AD944:AD947)</f>
        <v>0</v>
      </c>
      <c r="AE943" s="12">
        <f t="shared" ref="AE943:AV943" si="1349">SUM(AE944:AE947)</f>
        <v>0</v>
      </c>
      <c r="AF943" s="12">
        <f t="shared" si="1349"/>
        <v>0</v>
      </c>
      <c r="AG943" s="12">
        <f t="shared" si="1349"/>
        <v>0</v>
      </c>
      <c r="AH943" s="12">
        <f t="shared" si="1349"/>
        <v>0</v>
      </c>
      <c r="AI943" s="12">
        <f t="shared" si="1349"/>
        <v>0</v>
      </c>
      <c r="AJ943" s="12">
        <f t="shared" si="1349"/>
        <v>0</v>
      </c>
      <c r="AK943" s="12">
        <f t="shared" si="1349"/>
        <v>0</v>
      </c>
      <c r="AL943" s="12">
        <f t="shared" si="1349"/>
        <v>0</v>
      </c>
      <c r="AM943" s="12">
        <f t="shared" si="1349"/>
        <v>0</v>
      </c>
      <c r="AN943" s="12">
        <f t="shared" si="1349"/>
        <v>0</v>
      </c>
      <c r="AO943" s="12">
        <f t="shared" si="1349"/>
        <v>0</v>
      </c>
      <c r="AP943" s="12">
        <f t="shared" si="1349"/>
        <v>0</v>
      </c>
      <c r="AQ943" s="12">
        <f t="shared" si="1349"/>
        <v>0</v>
      </c>
      <c r="AR943" s="12">
        <f t="shared" si="1349"/>
        <v>0</v>
      </c>
      <c r="AS943" s="12">
        <f t="shared" si="1349"/>
        <v>0</v>
      </c>
      <c r="AT943" s="12">
        <f t="shared" si="1349"/>
        <v>0</v>
      </c>
      <c r="AU943" s="12">
        <f t="shared" si="1349"/>
        <v>0</v>
      </c>
      <c r="AV943" s="12">
        <f t="shared" si="1349"/>
        <v>0</v>
      </c>
      <c r="AW943" s="12">
        <v>0</v>
      </c>
      <c r="AX943" s="12">
        <v>0</v>
      </c>
      <c r="AY943" s="12">
        <f>SUM(AY944:AY947)</f>
        <v>0</v>
      </c>
      <c r="AZ943" s="12">
        <f t="shared" ref="AZ943:BQ943" si="1350">SUM(AZ944:AZ947)</f>
        <v>0</v>
      </c>
      <c r="BA943" s="12">
        <f t="shared" si="1350"/>
        <v>0</v>
      </c>
      <c r="BB943" s="12">
        <f t="shared" si="1350"/>
        <v>0</v>
      </c>
      <c r="BC943" s="12">
        <f t="shared" si="1350"/>
        <v>0</v>
      </c>
      <c r="BD943" s="12">
        <f t="shared" si="1350"/>
        <v>0</v>
      </c>
      <c r="BE943" s="12">
        <f t="shared" si="1350"/>
        <v>0</v>
      </c>
      <c r="BF943" s="12">
        <f t="shared" si="1350"/>
        <v>0</v>
      </c>
      <c r="BG943" s="12">
        <f t="shared" si="1350"/>
        <v>0</v>
      </c>
      <c r="BH943" s="12">
        <f t="shared" si="1350"/>
        <v>0</v>
      </c>
      <c r="BI943" s="12">
        <f t="shared" si="1350"/>
        <v>0</v>
      </c>
      <c r="BJ943" s="12">
        <f t="shared" si="1350"/>
        <v>0</v>
      </c>
      <c r="BK943" s="12">
        <f t="shared" si="1350"/>
        <v>0</v>
      </c>
      <c r="BL943" s="12">
        <f t="shared" si="1350"/>
        <v>0</v>
      </c>
      <c r="BM943" s="12">
        <f t="shared" si="1350"/>
        <v>0</v>
      </c>
      <c r="BN943" s="12">
        <f t="shared" si="1350"/>
        <v>0</v>
      </c>
      <c r="BO943" s="12">
        <f t="shared" si="1350"/>
        <v>0</v>
      </c>
      <c r="BP943" s="12">
        <f t="shared" si="1350"/>
        <v>0</v>
      </c>
      <c r="BQ943" s="12">
        <f t="shared" si="1350"/>
        <v>0</v>
      </c>
      <c r="BR943" s="12">
        <v>0</v>
      </c>
      <c r="BS943" s="12">
        <v>0</v>
      </c>
    </row>
    <row r="944" spans="1:71" x14ac:dyDescent="0.25">
      <c r="A944" s="4" t="s">
        <v>453</v>
      </c>
      <c r="B944" s="4" t="s">
        <v>3</v>
      </c>
      <c r="C944" s="4" t="s">
        <v>15</v>
      </c>
      <c r="D944" s="65" t="s">
        <v>455</v>
      </c>
      <c r="E944" s="75">
        <v>8212</v>
      </c>
      <c r="F944" s="65" t="s">
        <v>512</v>
      </c>
      <c r="G944" s="60" t="s">
        <v>1883</v>
      </c>
      <c r="H944" s="13" t="s">
        <v>513</v>
      </c>
      <c r="I944" s="56">
        <v>0</v>
      </c>
      <c r="J944" s="56"/>
      <c r="K944" s="56"/>
      <c r="L944" s="56"/>
      <c r="M944" s="56"/>
      <c r="N944" s="56"/>
      <c r="O944" s="56">
        <f t="shared" si="1314"/>
        <v>0</v>
      </c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>
        <v>0</v>
      </c>
      <c r="AC944" s="56">
        <v>0</v>
      </c>
      <c r="AD944" s="56">
        <v>0</v>
      </c>
      <c r="AE944" s="56"/>
      <c r="AF944" s="56"/>
      <c r="AG944" s="56"/>
      <c r="AH944" s="56"/>
      <c r="AI944" s="56"/>
      <c r="AJ944" s="56">
        <f t="shared" si="1315"/>
        <v>0</v>
      </c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>
        <v>0</v>
      </c>
      <c r="AX944" s="56">
        <v>0</v>
      </c>
      <c r="AY944" s="56">
        <v>0</v>
      </c>
      <c r="AZ944" s="56"/>
      <c r="BA944" s="56"/>
      <c r="BB944" s="56"/>
      <c r="BC944" s="56"/>
      <c r="BD944" s="56"/>
      <c r="BE944" s="56">
        <f t="shared" si="1316"/>
        <v>0</v>
      </c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>
        <v>0</v>
      </c>
      <c r="BS944" s="56">
        <v>0</v>
      </c>
    </row>
    <row r="945" spans="1:71" x14ac:dyDescent="0.25">
      <c r="A945" s="4" t="s">
        <v>453</v>
      </c>
      <c r="B945" s="4" t="s">
        <v>3</v>
      </c>
      <c r="C945" s="4" t="s">
        <v>15</v>
      </c>
      <c r="D945" s="65" t="s">
        <v>455</v>
      </c>
      <c r="E945" s="75">
        <v>8212</v>
      </c>
      <c r="F945" s="65" t="s">
        <v>514</v>
      </c>
      <c r="G945" s="60" t="s">
        <v>1883</v>
      </c>
      <c r="H945" s="13" t="s">
        <v>515</v>
      </c>
      <c r="I945" s="56">
        <v>0</v>
      </c>
      <c r="J945" s="56"/>
      <c r="K945" s="56"/>
      <c r="L945" s="56"/>
      <c r="M945" s="56"/>
      <c r="N945" s="56"/>
      <c r="O945" s="56">
        <f t="shared" si="1314"/>
        <v>0</v>
      </c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>
        <v>0</v>
      </c>
      <c r="AC945" s="56">
        <v>0</v>
      </c>
      <c r="AD945" s="56">
        <v>0</v>
      </c>
      <c r="AE945" s="56"/>
      <c r="AF945" s="56"/>
      <c r="AG945" s="56"/>
      <c r="AH945" s="56"/>
      <c r="AI945" s="56"/>
      <c r="AJ945" s="56">
        <f t="shared" si="1315"/>
        <v>0</v>
      </c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>
        <v>0</v>
      </c>
      <c r="AX945" s="56">
        <v>0</v>
      </c>
      <c r="AY945" s="56">
        <v>0</v>
      </c>
      <c r="AZ945" s="56"/>
      <c r="BA945" s="56"/>
      <c r="BB945" s="56"/>
      <c r="BC945" s="56"/>
      <c r="BD945" s="56"/>
      <c r="BE945" s="56">
        <f t="shared" si="1316"/>
        <v>0</v>
      </c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>
        <v>0</v>
      </c>
      <c r="BS945" s="56">
        <v>0</v>
      </c>
    </row>
    <row r="946" spans="1:71" s="99" customFormat="1" ht="22.5" x14ac:dyDescent="0.25">
      <c r="A946" s="94" t="s">
        <v>453</v>
      </c>
      <c r="B946" s="94" t="s">
        <v>3</v>
      </c>
      <c r="C946" s="94" t="s">
        <v>15</v>
      </c>
      <c r="D946" s="94" t="s">
        <v>455</v>
      </c>
      <c r="E946" s="95">
        <v>8212</v>
      </c>
      <c r="F946" s="94" t="s">
        <v>1907</v>
      </c>
      <c r="G946" s="96" t="s">
        <v>1883</v>
      </c>
      <c r="H946" s="97" t="s">
        <v>505</v>
      </c>
      <c r="I946" s="98"/>
      <c r="J946" s="98"/>
      <c r="K946" s="98"/>
      <c r="L946" s="98"/>
      <c r="M946" s="98"/>
      <c r="N946" s="98"/>
      <c r="O946" s="98">
        <f t="shared" ref="O946" si="1351">I946+J946+K946+L946+M946+N946</f>
        <v>0</v>
      </c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>
        <v>0</v>
      </c>
      <c r="AC946" s="98">
        <v>0</v>
      </c>
      <c r="AD946" s="98"/>
      <c r="AE946" s="98"/>
      <c r="AF946" s="98"/>
      <c r="AG946" s="98"/>
      <c r="AH946" s="98"/>
      <c r="AI946" s="98"/>
      <c r="AJ946" s="98">
        <f t="shared" ref="AJ946" si="1352">AD946+AE946+AF946+AG946+AH946+AI946</f>
        <v>0</v>
      </c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>
        <v>0</v>
      </c>
      <c r="AX946" s="98">
        <v>0</v>
      </c>
      <c r="AY946" s="98"/>
      <c r="AZ946" s="98"/>
      <c r="BA946" s="98"/>
      <c r="BB946" s="98"/>
      <c r="BC946" s="98"/>
      <c r="BD946" s="98"/>
      <c r="BE946" s="98">
        <f t="shared" ref="BE946" si="1353">AY946+AZ946+BA946+BB946+BC946+BD946</f>
        <v>0</v>
      </c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>
        <v>0</v>
      </c>
      <c r="BS946" s="98">
        <v>0</v>
      </c>
    </row>
    <row r="947" spans="1:71" s="99" customFormat="1" ht="22.5" x14ac:dyDescent="0.25">
      <c r="A947" s="93" t="s">
        <v>453</v>
      </c>
      <c r="B947" s="93" t="s">
        <v>3</v>
      </c>
      <c r="C947" s="93" t="s">
        <v>15</v>
      </c>
      <c r="D947" s="94" t="s">
        <v>455</v>
      </c>
      <c r="E947" s="95">
        <v>8212</v>
      </c>
      <c r="F947" s="94" t="s">
        <v>1903</v>
      </c>
      <c r="G947" s="96" t="s">
        <v>1883</v>
      </c>
      <c r="H947" s="97" t="s">
        <v>1904</v>
      </c>
      <c r="I947" s="98"/>
      <c r="J947" s="98"/>
      <c r="K947" s="98"/>
      <c r="L947" s="98"/>
      <c r="M947" s="98"/>
      <c r="N947" s="98"/>
      <c r="O947" s="98">
        <f t="shared" si="1314"/>
        <v>0</v>
      </c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>
        <v>0</v>
      </c>
      <c r="AC947" s="98">
        <v>0</v>
      </c>
      <c r="AD947" s="98"/>
      <c r="AE947" s="98"/>
      <c r="AF947" s="98"/>
      <c r="AG947" s="98"/>
      <c r="AH947" s="98"/>
      <c r="AI947" s="98"/>
      <c r="AJ947" s="98">
        <f t="shared" si="1315"/>
        <v>0</v>
      </c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>
        <v>0</v>
      </c>
      <c r="AX947" s="98">
        <v>0</v>
      </c>
      <c r="AY947" s="98"/>
      <c r="AZ947" s="98"/>
      <c r="BA947" s="98"/>
      <c r="BB947" s="98"/>
      <c r="BC947" s="98"/>
      <c r="BD947" s="98"/>
      <c r="BE947" s="98">
        <f t="shared" si="1316"/>
        <v>0</v>
      </c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>
        <v>0</v>
      </c>
      <c r="BS947" s="98">
        <v>0</v>
      </c>
    </row>
    <row r="948" spans="1:71" x14ac:dyDescent="0.25">
      <c r="A948" s="1" t="s">
        <v>453</v>
      </c>
      <c r="B948" s="1" t="s">
        <v>3</v>
      </c>
      <c r="C948" s="1" t="s">
        <v>15</v>
      </c>
      <c r="D948" s="68" t="s">
        <v>455</v>
      </c>
      <c r="E948" s="68" t="s">
        <v>67</v>
      </c>
      <c r="F948" s="65" t="s">
        <v>1</v>
      </c>
      <c r="G948" s="13" t="s">
        <v>1</v>
      </c>
      <c r="H948" s="2" t="s">
        <v>68</v>
      </c>
      <c r="I948" s="12">
        <f t="shared" ref="I948:AA948" si="1354">SUM(I949:I953)</f>
        <v>0</v>
      </c>
      <c r="J948" s="12">
        <f t="shared" si="1354"/>
        <v>0</v>
      </c>
      <c r="K948" s="12">
        <f t="shared" si="1354"/>
        <v>0</v>
      </c>
      <c r="L948" s="12">
        <f t="shared" si="1354"/>
        <v>0</v>
      </c>
      <c r="M948" s="12">
        <f t="shared" si="1354"/>
        <v>0</v>
      </c>
      <c r="N948" s="12">
        <f t="shared" si="1354"/>
        <v>0</v>
      </c>
      <c r="O948" s="12">
        <f t="shared" si="1354"/>
        <v>0</v>
      </c>
      <c r="P948" s="12">
        <f t="shared" si="1354"/>
        <v>0</v>
      </c>
      <c r="Q948" s="12">
        <f t="shared" si="1354"/>
        <v>0</v>
      </c>
      <c r="R948" s="12">
        <f t="shared" si="1354"/>
        <v>0</v>
      </c>
      <c r="S948" s="12">
        <f t="shared" si="1354"/>
        <v>0</v>
      </c>
      <c r="T948" s="12">
        <f t="shared" si="1354"/>
        <v>0</v>
      </c>
      <c r="U948" s="12">
        <f t="shared" si="1354"/>
        <v>0</v>
      </c>
      <c r="V948" s="12">
        <f t="shared" si="1354"/>
        <v>0</v>
      </c>
      <c r="W948" s="12">
        <f t="shared" si="1354"/>
        <v>0</v>
      </c>
      <c r="X948" s="12">
        <f t="shared" si="1354"/>
        <v>0</v>
      </c>
      <c r="Y948" s="12">
        <f t="shared" si="1354"/>
        <v>0</v>
      </c>
      <c r="Z948" s="12">
        <f t="shared" si="1354"/>
        <v>0</v>
      </c>
      <c r="AA948" s="12">
        <f t="shared" si="1354"/>
        <v>0</v>
      </c>
      <c r="AB948" s="12">
        <v>0</v>
      </c>
      <c r="AC948" s="12">
        <v>0</v>
      </c>
      <c r="AD948" s="12">
        <f t="shared" ref="AD948:AV948" si="1355">SUM(AD949:AD953)</f>
        <v>0</v>
      </c>
      <c r="AE948" s="12">
        <f t="shared" si="1355"/>
        <v>0</v>
      </c>
      <c r="AF948" s="12">
        <f t="shared" si="1355"/>
        <v>0</v>
      </c>
      <c r="AG948" s="12">
        <f t="shared" si="1355"/>
        <v>0</v>
      </c>
      <c r="AH948" s="12">
        <f t="shared" si="1355"/>
        <v>0</v>
      </c>
      <c r="AI948" s="12">
        <f t="shared" si="1355"/>
        <v>0</v>
      </c>
      <c r="AJ948" s="12">
        <f t="shared" si="1355"/>
        <v>0</v>
      </c>
      <c r="AK948" s="12">
        <f t="shared" si="1355"/>
        <v>0</v>
      </c>
      <c r="AL948" s="12">
        <f t="shared" si="1355"/>
        <v>0</v>
      </c>
      <c r="AM948" s="12">
        <f t="shared" si="1355"/>
        <v>0</v>
      </c>
      <c r="AN948" s="12">
        <f t="shared" si="1355"/>
        <v>0</v>
      </c>
      <c r="AO948" s="12">
        <f t="shared" si="1355"/>
        <v>0</v>
      </c>
      <c r="AP948" s="12">
        <f t="shared" si="1355"/>
        <v>0</v>
      </c>
      <c r="AQ948" s="12">
        <f t="shared" si="1355"/>
        <v>0</v>
      </c>
      <c r="AR948" s="12">
        <f t="shared" si="1355"/>
        <v>0</v>
      </c>
      <c r="AS948" s="12">
        <f t="shared" si="1355"/>
        <v>0</v>
      </c>
      <c r="AT948" s="12">
        <f t="shared" si="1355"/>
        <v>0</v>
      </c>
      <c r="AU948" s="12">
        <f t="shared" si="1355"/>
        <v>0</v>
      </c>
      <c r="AV948" s="12">
        <f t="shared" si="1355"/>
        <v>0</v>
      </c>
      <c r="AW948" s="12">
        <v>0</v>
      </c>
      <c r="AX948" s="12">
        <v>0</v>
      </c>
      <c r="AY948" s="12">
        <f t="shared" ref="AY948:BQ948" si="1356">SUM(AY949:AY953)</f>
        <v>6000000</v>
      </c>
      <c r="AZ948" s="12">
        <f t="shared" si="1356"/>
        <v>0</v>
      </c>
      <c r="BA948" s="12">
        <f t="shared" si="1356"/>
        <v>0</v>
      </c>
      <c r="BB948" s="12">
        <f t="shared" si="1356"/>
        <v>0</v>
      </c>
      <c r="BC948" s="12">
        <f t="shared" si="1356"/>
        <v>0</v>
      </c>
      <c r="BD948" s="12">
        <f t="shared" si="1356"/>
        <v>0</v>
      </c>
      <c r="BE948" s="12">
        <f t="shared" si="1356"/>
        <v>6000000</v>
      </c>
      <c r="BF948" s="12">
        <f t="shared" si="1356"/>
        <v>0</v>
      </c>
      <c r="BG948" s="12">
        <f t="shared" si="1356"/>
        <v>0</v>
      </c>
      <c r="BH948" s="12">
        <f t="shared" si="1356"/>
        <v>0</v>
      </c>
      <c r="BI948" s="12">
        <f t="shared" si="1356"/>
        <v>0</v>
      </c>
      <c r="BJ948" s="12">
        <f t="shared" si="1356"/>
        <v>0</v>
      </c>
      <c r="BK948" s="12">
        <f t="shared" si="1356"/>
        <v>0</v>
      </c>
      <c r="BL948" s="12">
        <f t="shared" si="1356"/>
        <v>0</v>
      </c>
      <c r="BM948" s="12">
        <f t="shared" si="1356"/>
        <v>0</v>
      </c>
      <c r="BN948" s="12">
        <f t="shared" si="1356"/>
        <v>0</v>
      </c>
      <c r="BO948" s="12">
        <f t="shared" si="1356"/>
        <v>0</v>
      </c>
      <c r="BP948" s="12">
        <f t="shared" si="1356"/>
        <v>0</v>
      </c>
      <c r="BQ948" s="12">
        <f t="shared" si="1356"/>
        <v>0</v>
      </c>
      <c r="BR948" s="12">
        <v>0</v>
      </c>
      <c r="BS948" s="12">
        <v>6000000</v>
      </c>
    </row>
    <row r="949" spans="1:71" s="50" customFormat="1" x14ac:dyDescent="0.25">
      <c r="A949" s="54" t="s">
        <v>453</v>
      </c>
      <c r="B949" s="54" t="s">
        <v>3</v>
      </c>
      <c r="C949" s="54" t="s">
        <v>15</v>
      </c>
      <c r="D949" s="69" t="s">
        <v>455</v>
      </c>
      <c r="E949" s="77">
        <v>8213</v>
      </c>
      <c r="F949" s="69" t="s">
        <v>516</v>
      </c>
      <c r="G949" s="60" t="s">
        <v>1883</v>
      </c>
      <c r="H949" s="55" t="s">
        <v>517</v>
      </c>
      <c r="I949" s="56">
        <v>0</v>
      </c>
      <c r="J949" s="56"/>
      <c r="K949" s="56"/>
      <c r="L949" s="56"/>
      <c r="M949" s="56"/>
      <c r="N949" s="56"/>
      <c r="O949" s="56">
        <f t="shared" si="1314"/>
        <v>0</v>
      </c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>
        <v>0</v>
      </c>
      <c r="AC949" s="56">
        <v>0</v>
      </c>
      <c r="AD949" s="56">
        <v>0</v>
      </c>
      <c r="AE949" s="56"/>
      <c r="AF949" s="56"/>
      <c r="AG949" s="56"/>
      <c r="AH949" s="56"/>
      <c r="AI949" s="56"/>
      <c r="AJ949" s="56">
        <f t="shared" si="1315"/>
        <v>0</v>
      </c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>
        <v>0</v>
      </c>
      <c r="AX949" s="56">
        <v>0</v>
      </c>
      <c r="AY949" s="56">
        <v>6000000</v>
      </c>
      <c r="AZ949" s="56"/>
      <c r="BA949" s="56"/>
      <c r="BB949" s="56"/>
      <c r="BC949" s="56"/>
      <c r="BD949" s="56"/>
      <c r="BE949" s="56">
        <f t="shared" si="1316"/>
        <v>6000000</v>
      </c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>
        <v>0</v>
      </c>
      <c r="BS949" s="56">
        <v>6000000</v>
      </c>
    </row>
    <row r="950" spans="1:71" x14ac:dyDescent="0.25">
      <c r="A950" s="4" t="s">
        <v>453</v>
      </c>
      <c r="B950" s="4" t="s">
        <v>3</v>
      </c>
      <c r="C950" s="4" t="s">
        <v>15</v>
      </c>
      <c r="D950" s="65" t="s">
        <v>455</v>
      </c>
      <c r="E950" s="75">
        <v>8213</v>
      </c>
      <c r="F950" s="65" t="s">
        <v>518</v>
      </c>
      <c r="G950" s="60" t="s">
        <v>1885</v>
      </c>
      <c r="H950" s="13" t="s">
        <v>68</v>
      </c>
      <c r="I950" s="14">
        <v>0</v>
      </c>
      <c r="J950" s="14"/>
      <c r="K950" s="14"/>
      <c r="L950" s="14"/>
      <c r="M950" s="14"/>
      <c r="N950" s="14"/>
      <c r="O950" s="14">
        <f t="shared" si="1314"/>
        <v>0</v>
      </c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>
        <v>0</v>
      </c>
      <c r="AC950" s="14">
        <v>0</v>
      </c>
      <c r="AD950" s="14">
        <v>0</v>
      </c>
      <c r="AE950" s="14"/>
      <c r="AF950" s="14"/>
      <c r="AG950" s="14"/>
      <c r="AH950" s="14"/>
      <c r="AI950" s="14"/>
      <c r="AJ950" s="14">
        <f t="shared" si="1315"/>
        <v>0</v>
      </c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>
        <v>0</v>
      </c>
      <c r="AX950" s="14">
        <v>0</v>
      </c>
      <c r="AY950" s="14">
        <v>0</v>
      </c>
      <c r="AZ950" s="14"/>
      <c r="BA950" s="14"/>
      <c r="BB950" s="14"/>
      <c r="BC950" s="14"/>
      <c r="BD950" s="14"/>
      <c r="BE950" s="14">
        <f t="shared" si="1316"/>
        <v>0</v>
      </c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>
        <v>0</v>
      </c>
      <c r="BS950" s="14">
        <v>0</v>
      </c>
    </row>
    <row r="951" spans="1:71" x14ac:dyDescent="0.25">
      <c r="A951" s="4" t="s">
        <v>453</v>
      </c>
      <c r="B951" s="4" t="s">
        <v>3</v>
      </c>
      <c r="C951" s="4" t="s">
        <v>15</v>
      </c>
      <c r="D951" s="65" t="s">
        <v>455</v>
      </c>
      <c r="E951" s="75">
        <v>8213</v>
      </c>
      <c r="F951" s="65" t="s">
        <v>519</v>
      </c>
      <c r="G951" s="60" t="s">
        <v>1883</v>
      </c>
      <c r="H951" s="13" t="s">
        <v>520</v>
      </c>
      <c r="I951" s="14">
        <v>0</v>
      </c>
      <c r="J951" s="14"/>
      <c r="K951" s="14"/>
      <c r="L951" s="14"/>
      <c r="M951" s="14"/>
      <c r="N951" s="14"/>
      <c r="O951" s="14">
        <f t="shared" si="1314"/>
        <v>0</v>
      </c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>
        <v>0</v>
      </c>
      <c r="AC951" s="14">
        <v>0</v>
      </c>
      <c r="AD951" s="14">
        <v>0</v>
      </c>
      <c r="AE951" s="14"/>
      <c r="AF951" s="14"/>
      <c r="AG951" s="14"/>
      <c r="AH951" s="14"/>
      <c r="AI951" s="14"/>
      <c r="AJ951" s="14">
        <f t="shared" si="1315"/>
        <v>0</v>
      </c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>
        <v>0</v>
      </c>
      <c r="AX951" s="14">
        <v>0</v>
      </c>
      <c r="AY951" s="14">
        <v>0</v>
      </c>
      <c r="AZ951" s="14"/>
      <c r="BA951" s="14"/>
      <c r="BB951" s="14"/>
      <c r="BC951" s="14"/>
      <c r="BD951" s="14"/>
      <c r="BE951" s="14">
        <f t="shared" si="1316"/>
        <v>0</v>
      </c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>
        <v>0</v>
      </c>
      <c r="BS951" s="14">
        <v>0</v>
      </c>
    </row>
    <row r="952" spans="1:71" ht="22.5" x14ac:dyDescent="0.25">
      <c r="A952" s="4" t="s">
        <v>453</v>
      </c>
      <c r="B952" s="4" t="s">
        <v>3</v>
      </c>
      <c r="C952" s="4" t="s">
        <v>15</v>
      </c>
      <c r="D952" s="65" t="s">
        <v>455</v>
      </c>
      <c r="E952" s="75">
        <v>8213</v>
      </c>
      <c r="F952" s="65" t="s">
        <v>521</v>
      </c>
      <c r="G952" s="60" t="s">
        <v>1883</v>
      </c>
      <c r="H952" s="13" t="s">
        <v>522</v>
      </c>
      <c r="I952" s="14">
        <v>0</v>
      </c>
      <c r="J952" s="14"/>
      <c r="K952" s="14"/>
      <c r="L952" s="14"/>
      <c r="M952" s="14"/>
      <c r="N952" s="14"/>
      <c r="O952" s="14">
        <f t="shared" si="1314"/>
        <v>0</v>
      </c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>
        <v>0</v>
      </c>
      <c r="AC952" s="14">
        <v>0</v>
      </c>
      <c r="AD952" s="14">
        <v>0</v>
      </c>
      <c r="AE952" s="14"/>
      <c r="AF952" s="14"/>
      <c r="AG952" s="14"/>
      <c r="AH952" s="14"/>
      <c r="AI952" s="14"/>
      <c r="AJ952" s="14">
        <f t="shared" si="1315"/>
        <v>0</v>
      </c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>
        <v>0</v>
      </c>
      <c r="AX952" s="14">
        <v>0</v>
      </c>
      <c r="AY952" s="14">
        <v>0</v>
      </c>
      <c r="AZ952" s="14"/>
      <c r="BA952" s="14"/>
      <c r="BB952" s="14"/>
      <c r="BC952" s="14"/>
      <c r="BD952" s="14"/>
      <c r="BE952" s="14">
        <f t="shared" si="1316"/>
        <v>0</v>
      </c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>
        <v>0</v>
      </c>
      <c r="BS952" s="14">
        <v>0</v>
      </c>
    </row>
    <row r="953" spans="1:71" x14ac:dyDescent="0.25">
      <c r="A953" s="4" t="s">
        <v>453</v>
      </c>
      <c r="B953" s="4" t="s">
        <v>3</v>
      </c>
      <c r="C953" s="4" t="s">
        <v>15</v>
      </c>
      <c r="D953" s="65" t="s">
        <v>455</v>
      </c>
      <c r="E953" s="75">
        <v>8213</v>
      </c>
      <c r="F953" s="65" t="s">
        <v>523</v>
      </c>
      <c r="G953" s="60" t="s">
        <v>1885</v>
      </c>
      <c r="H953" s="13" t="s">
        <v>524</v>
      </c>
      <c r="I953" s="14">
        <v>0</v>
      </c>
      <c r="J953" s="14"/>
      <c r="K953" s="14"/>
      <c r="L953" s="14"/>
      <c r="M953" s="14"/>
      <c r="N953" s="14"/>
      <c r="O953" s="14">
        <f t="shared" si="1314"/>
        <v>0</v>
      </c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>
        <v>0</v>
      </c>
      <c r="AC953" s="14">
        <v>0</v>
      </c>
      <c r="AD953" s="14">
        <v>0</v>
      </c>
      <c r="AE953" s="14"/>
      <c r="AF953" s="14"/>
      <c r="AG953" s="14"/>
      <c r="AH953" s="14"/>
      <c r="AI953" s="14"/>
      <c r="AJ953" s="14">
        <f t="shared" si="1315"/>
        <v>0</v>
      </c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>
        <v>0</v>
      </c>
      <c r="AX953" s="14">
        <v>0</v>
      </c>
      <c r="AY953" s="14">
        <v>0</v>
      </c>
      <c r="AZ953" s="14"/>
      <c r="BA953" s="14"/>
      <c r="BB953" s="14"/>
      <c r="BC953" s="14"/>
      <c r="BD953" s="14"/>
      <c r="BE953" s="14">
        <f t="shared" si="1316"/>
        <v>0</v>
      </c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>
        <v>0</v>
      </c>
      <c r="BS953" s="14">
        <v>0</v>
      </c>
    </row>
    <row r="954" spans="1:71" x14ac:dyDescent="0.25">
      <c r="A954" s="1" t="s">
        <v>453</v>
      </c>
      <c r="B954" s="1" t="s">
        <v>3</v>
      </c>
      <c r="C954" s="1" t="s">
        <v>15</v>
      </c>
      <c r="D954" s="68" t="s">
        <v>455</v>
      </c>
      <c r="E954" s="68" t="s">
        <v>169</v>
      </c>
      <c r="F954" s="65" t="s">
        <v>1</v>
      </c>
      <c r="G954" s="13" t="s">
        <v>1</v>
      </c>
      <c r="H954" s="2" t="s">
        <v>170</v>
      </c>
      <c r="I954" s="12">
        <f t="shared" ref="I954:AA954" si="1357">SUM(I955:I961)</f>
        <v>0</v>
      </c>
      <c r="J954" s="12">
        <f t="shared" si="1357"/>
        <v>0</v>
      </c>
      <c r="K954" s="12">
        <f t="shared" si="1357"/>
        <v>0</v>
      </c>
      <c r="L954" s="12">
        <f t="shared" si="1357"/>
        <v>0</v>
      </c>
      <c r="M954" s="12">
        <f t="shared" si="1357"/>
        <v>0</v>
      </c>
      <c r="N954" s="12">
        <f t="shared" si="1357"/>
        <v>0</v>
      </c>
      <c r="O954" s="12">
        <f t="shared" si="1357"/>
        <v>0</v>
      </c>
      <c r="P954" s="12">
        <f t="shared" si="1357"/>
        <v>0</v>
      </c>
      <c r="Q954" s="12">
        <f t="shared" si="1357"/>
        <v>0</v>
      </c>
      <c r="R954" s="12">
        <f t="shared" si="1357"/>
        <v>0</v>
      </c>
      <c r="S954" s="12">
        <f t="shared" si="1357"/>
        <v>0</v>
      </c>
      <c r="T954" s="12">
        <f t="shared" si="1357"/>
        <v>0</v>
      </c>
      <c r="U954" s="12">
        <f t="shared" si="1357"/>
        <v>0</v>
      </c>
      <c r="V954" s="12">
        <f t="shared" si="1357"/>
        <v>0</v>
      </c>
      <c r="W954" s="12">
        <f t="shared" si="1357"/>
        <v>0</v>
      </c>
      <c r="X954" s="12">
        <f t="shared" si="1357"/>
        <v>0</v>
      </c>
      <c r="Y954" s="12">
        <f t="shared" si="1357"/>
        <v>0</v>
      </c>
      <c r="Z954" s="12">
        <f t="shared" si="1357"/>
        <v>0</v>
      </c>
      <c r="AA954" s="12">
        <f t="shared" si="1357"/>
        <v>0</v>
      </c>
      <c r="AB954" s="12">
        <v>0</v>
      </c>
      <c r="AC954" s="12">
        <v>0</v>
      </c>
      <c r="AD954" s="12">
        <f t="shared" ref="AD954:AV954" si="1358">SUM(AD955:AD961)</f>
        <v>0</v>
      </c>
      <c r="AE954" s="12">
        <f t="shared" si="1358"/>
        <v>0</v>
      </c>
      <c r="AF954" s="12">
        <f t="shared" si="1358"/>
        <v>0</v>
      </c>
      <c r="AG954" s="12">
        <f t="shared" si="1358"/>
        <v>0</v>
      </c>
      <c r="AH954" s="12">
        <f t="shared" si="1358"/>
        <v>0</v>
      </c>
      <c r="AI954" s="12">
        <f t="shared" si="1358"/>
        <v>0</v>
      </c>
      <c r="AJ954" s="12">
        <f t="shared" si="1358"/>
        <v>0</v>
      </c>
      <c r="AK954" s="12">
        <f t="shared" si="1358"/>
        <v>0</v>
      </c>
      <c r="AL954" s="12">
        <f t="shared" si="1358"/>
        <v>0</v>
      </c>
      <c r="AM954" s="12">
        <f t="shared" si="1358"/>
        <v>0</v>
      </c>
      <c r="AN954" s="12">
        <f t="shared" si="1358"/>
        <v>0</v>
      </c>
      <c r="AO954" s="12">
        <f t="shared" si="1358"/>
        <v>0</v>
      </c>
      <c r="AP954" s="12">
        <f t="shared" si="1358"/>
        <v>0</v>
      </c>
      <c r="AQ954" s="12">
        <f t="shared" si="1358"/>
        <v>0</v>
      </c>
      <c r="AR954" s="12">
        <f t="shared" si="1358"/>
        <v>0</v>
      </c>
      <c r="AS954" s="12">
        <f t="shared" si="1358"/>
        <v>0</v>
      </c>
      <c r="AT954" s="12">
        <f t="shared" si="1358"/>
        <v>0</v>
      </c>
      <c r="AU954" s="12">
        <f t="shared" si="1358"/>
        <v>0</v>
      </c>
      <c r="AV954" s="12">
        <f t="shared" si="1358"/>
        <v>0</v>
      </c>
      <c r="AW954" s="12">
        <v>0</v>
      </c>
      <c r="AX954" s="12">
        <v>0</v>
      </c>
      <c r="AY954" s="12">
        <f t="shared" ref="AY954:BQ954" si="1359">SUM(AY955:AY961)</f>
        <v>2000000</v>
      </c>
      <c r="AZ954" s="12">
        <f t="shared" si="1359"/>
        <v>0</v>
      </c>
      <c r="BA954" s="12">
        <f t="shared" si="1359"/>
        <v>0</v>
      </c>
      <c r="BB954" s="12">
        <f t="shared" si="1359"/>
        <v>0</v>
      </c>
      <c r="BC954" s="12">
        <f t="shared" si="1359"/>
        <v>0</v>
      </c>
      <c r="BD954" s="12">
        <f t="shared" si="1359"/>
        <v>0</v>
      </c>
      <c r="BE954" s="12">
        <f t="shared" si="1359"/>
        <v>2000000</v>
      </c>
      <c r="BF954" s="12">
        <f t="shared" si="1359"/>
        <v>0</v>
      </c>
      <c r="BG954" s="12">
        <f t="shared" si="1359"/>
        <v>0</v>
      </c>
      <c r="BH954" s="12">
        <f t="shared" si="1359"/>
        <v>0</v>
      </c>
      <c r="BI954" s="12">
        <f t="shared" si="1359"/>
        <v>0</v>
      </c>
      <c r="BJ954" s="12">
        <f t="shared" si="1359"/>
        <v>0</v>
      </c>
      <c r="BK954" s="12">
        <f t="shared" si="1359"/>
        <v>0</v>
      </c>
      <c r="BL954" s="12">
        <f t="shared" si="1359"/>
        <v>0</v>
      </c>
      <c r="BM954" s="12">
        <f t="shared" si="1359"/>
        <v>0</v>
      </c>
      <c r="BN954" s="12">
        <f t="shared" si="1359"/>
        <v>0</v>
      </c>
      <c r="BO954" s="12">
        <f t="shared" si="1359"/>
        <v>0</v>
      </c>
      <c r="BP954" s="12">
        <f t="shared" si="1359"/>
        <v>0</v>
      </c>
      <c r="BQ954" s="12">
        <f t="shared" si="1359"/>
        <v>0</v>
      </c>
      <c r="BR954" s="12">
        <v>0</v>
      </c>
      <c r="BS954" s="12">
        <v>2000000</v>
      </c>
    </row>
    <row r="955" spans="1:71" s="50" customFormat="1" x14ac:dyDescent="0.25">
      <c r="A955" s="54" t="s">
        <v>453</v>
      </c>
      <c r="B955" s="54" t="s">
        <v>3</v>
      </c>
      <c r="C955" s="54" t="s">
        <v>15</v>
      </c>
      <c r="D955" s="69" t="s">
        <v>455</v>
      </c>
      <c r="E955" s="77">
        <v>8215</v>
      </c>
      <c r="F955" s="69" t="s">
        <v>525</v>
      </c>
      <c r="G955" s="60" t="s">
        <v>1883</v>
      </c>
      <c r="H955" s="55" t="s">
        <v>526</v>
      </c>
      <c r="I955" s="56">
        <v>0</v>
      </c>
      <c r="J955" s="56"/>
      <c r="K955" s="56"/>
      <c r="L955" s="56"/>
      <c r="M955" s="56"/>
      <c r="N955" s="56"/>
      <c r="O955" s="56">
        <f t="shared" si="1314"/>
        <v>0</v>
      </c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>
        <v>0</v>
      </c>
      <c r="AC955" s="56">
        <v>0</v>
      </c>
      <c r="AD955" s="56">
        <v>0</v>
      </c>
      <c r="AE955" s="56"/>
      <c r="AF955" s="56"/>
      <c r="AG955" s="56"/>
      <c r="AH955" s="56"/>
      <c r="AI955" s="56"/>
      <c r="AJ955" s="56">
        <f t="shared" si="1315"/>
        <v>0</v>
      </c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>
        <v>0</v>
      </c>
      <c r="AX955" s="56">
        <v>0</v>
      </c>
      <c r="AY955" s="56">
        <v>2000000</v>
      </c>
      <c r="AZ955" s="56"/>
      <c r="BA955" s="56"/>
      <c r="BB955" s="56"/>
      <c r="BC955" s="56"/>
      <c r="BD955" s="56"/>
      <c r="BE955" s="56">
        <f t="shared" si="1316"/>
        <v>2000000</v>
      </c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>
        <v>0</v>
      </c>
      <c r="BS955" s="56">
        <v>2000000</v>
      </c>
    </row>
    <row r="956" spans="1:71" ht="22.5" x14ac:dyDescent="0.25">
      <c r="A956" s="4" t="s">
        <v>453</v>
      </c>
      <c r="B956" s="4" t="s">
        <v>3</v>
      </c>
      <c r="C956" s="4" t="s">
        <v>15</v>
      </c>
      <c r="D956" s="65" t="s">
        <v>455</v>
      </c>
      <c r="E956" s="75">
        <v>8215</v>
      </c>
      <c r="F956" s="65" t="s">
        <v>527</v>
      </c>
      <c r="G956" s="60" t="s">
        <v>1883</v>
      </c>
      <c r="H956" s="13" t="s">
        <v>528</v>
      </c>
      <c r="I956" s="14">
        <v>0</v>
      </c>
      <c r="J956" s="14"/>
      <c r="K956" s="14"/>
      <c r="L956" s="14"/>
      <c r="M956" s="14"/>
      <c r="N956" s="14"/>
      <c r="O956" s="14">
        <f t="shared" si="1314"/>
        <v>0</v>
      </c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>
        <v>0</v>
      </c>
      <c r="AC956" s="14">
        <v>0</v>
      </c>
      <c r="AD956" s="14">
        <v>0</v>
      </c>
      <c r="AE956" s="14"/>
      <c r="AF956" s="14"/>
      <c r="AG956" s="14"/>
      <c r="AH956" s="14"/>
      <c r="AI956" s="14"/>
      <c r="AJ956" s="14">
        <f t="shared" si="1315"/>
        <v>0</v>
      </c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>
        <v>0</v>
      </c>
      <c r="AX956" s="14">
        <v>0</v>
      </c>
      <c r="AY956" s="14">
        <v>0</v>
      </c>
      <c r="AZ956" s="14"/>
      <c r="BA956" s="14"/>
      <c r="BB956" s="14"/>
      <c r="BC956" s="14"/>
      <c r="BD956" s="14"/>
      <c r="BE956" s="14">
        <f t="shared" si="1316"/>
        <v>0</v>
      </c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>
        <v>0</v>
      </c>
      <c r="BS956" s="14">
        <v>0</v>
      </c>
    </row>
    <row r="957" spans="1:71" x14ac:dyDescent="0.25">
      <c r="A957" s="4" t="s">
        <v>453</v>
      </c>
      <c r="B957" s="4" t="s">
        <v>3</v>
      </c>
      <c r="C957" s="4" t="s">
        <v>15</v>
      </c>
      <c r="D957" s="65" t="s">
        <v>455</v>
      </c>
      <c r="E957" s="75">
        <v>8215</v>
      </c>
      <c r="F957" s="65" t="s">
        <v>529</v>
      </c>
      <c r="G957" s="60" t="s">
        <v>1883</v>
      </c>
      <c r="H957" s="13" t="s">
        <v>530</v>
      </c>
      <c r="I957" s="14">
        <v>0</v>
      </c>
      <c r="J957" s="14"/>
      <c r="K957" s="14"/>
      <c r="L957" s="14"/>
      <c r="M957" s="14"/>
      <c r="N957" s="14"/>
      <c r="O957" s="14">
        <f t="shared" si="1314"/>
        <v>0</v>
      </c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>
        <v>0</v>
      </c>
      <c r="AC957" s="14">
        <v>0</v>
      </c>
      <c r="AD957" s="14">
        <v>0</v>
      </c>
      <c r="AE957" s="14"/>
      <c r="AF957" s="14"/>
      <c r="AG957" s="14"/>
      <c r="AH957" s="14"/>
      <c r="AI957" s="14"/>
      <c r="AJ957" s="14">
        <f t="shared" si="1315"/>
        <v>0</v>
      </c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>
        <v>0</v>
      </c>
      <c r="AX957" s="14">
        <v>0</v>
      </c>
      <c r="AY957" s="14">
        <v>0</v>
      </c>
      <c r="AZ957" s="14"/>
      <c r="BA957" s="14"/>
      <c r="BB957" s="14"/>
      <c r="BC957" s="14"/>
      <c r="BD957" s="14"/>
      <c r="BE957" s="14">
        <f t="shared" si="1316"/>
        <v>0</v>
      </c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>
        <v>0</v>
      </c>
      <c r="BS957" s="14">
        <v>0</v>
      </c>
    </row>
    <row r="958" spans="1:71" x14ac:dyDescent="0.25">
      <c r="A958" s="4" t="s">
        <v>453</v>
      </c>
      <c r="B958" s="4" t="s">
        <v>3</v>
      </c>
      <c r="C958" s="4" t="s">
        <v>15</v>
      </c>
      <c r="D958" s="65" t="s">
        <v>455</v>
      </c>
      <c r="E958" s="75">
        <v>8215</v>
      </c>
      <c r="F958" s="65" t="s">
        <v>531</v>
      </c>
      <c r="G958" s="60" t="s">
        <v>1883</v>
      </c>
      <c r="H958" s="13" t="s">
        <v>532</v>
      </c>
      <c r="I958" s="14">
        <v>0</v>
      </c>
      <c r="J958" s="14"/>
      <c r="K958" s="14"/>
      <c r="L958" s="14"/>
      <c r="M958" s="14"/>
      <c r="N958" s="14"/>
      <c r="O958" s="14">
        <f t="shared" si="1314"/>
        <v>0</v>
      </c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>
        <v>0</v>
      </c>
      <c r="AC958" s="14">
        <v>0</v>
      </c>
      <c r="AD958" s="14">
        <v>0</v>
      </c>
      <c r="AE958" s="14"/>
      <c r="AF958" s="14"/>
      <c r="AG958" s="14"/>
      <c r="AH958" s="14"/>
      <c r="AI958" s="14"/>
      <c r="AJ958" s="14">
        <f t="shared" si="1315"/>
        <v>0</v>
      </c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>
        <v>0</v>
      </c>
      <c r="AX958" s="14">
        <v>0</v>
      </c>
      <c r="AY958" s="14">
        <v>0</v>
      </c>
      <c r="AZ958" s="14"/>
      <c r="BA958" s="14"/>
      <c r="BB958" s="14"/>
      <c r="BC958" s="14"/>
      <c r="BD958" s="14"/>
      <c r="BE958" s="14">
        <f t="shared" si="1316"/>
        <v>0</v>
      </c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>
        <v>0</v>
      </c>
      <c r="BS958" s="14">
        <v>0</v>
      </c>
    </row>
    <row r="959" spans="1:71" x14ac:dyDescent="0.25">
      <c r="A959" s="4" t="s">
        <v>453</v>
      </c>
      <c r="B959" s="4" t="s">
        <v>3</v>
      </c>
      <c r="C959" s="4" t="s">
        <v>15</v>
      </c>
      <c r="D959" s="65" t="s">
        <v>455</v>
      </c>
      <c r="E959" s="75">
        <v>8215</v>
      </c>
      <c r="F959" s="65" t="s">
        <v>533</v>
      </c>
      <c r="G959" s="60" t="s">
        <v>1883</v>
      </c>
      <c r="H959" s="13" t="s">
        <v>534</v>
      </c>
      <c r="I959" s="14">
        <v>0</v>
      </c>
      <c r="J959" s="14"/>
      <c r="K959" s="14"/>
      <c r="L959" s="14"/>
      <c r="M959" s="14"/>
      <c r="N959" s="14"/>
      <c r="O959" s="14">
        <f t="shared" si="1314"/>
        <v>0</v>
      </c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>
        <v>0</v>
      </c>
      <c r="AC959" s="14">
        <v>0</v>
      </c>
      <c r="AD959" s="14">
        <v>0</v>
      </c>
      <c r="AE959" s="14"/>
      <c r="AF959" s="14"/>
      <c r="AG959" s="14"/>
      <c r="AH959" s="14"/>
      <c r="AI959" s="14"/>
      <c r="AJ959" s="14">
        <f t="shared" si="1315"/>
        <v>0</v>
      </c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>
        <v>0</v>
      </c>
      <c r="AX959" s="14">
        <v>0</v>
      </c>
      <c r="AY959" s="14">
        <v>0</v>
      </c>
      <c r="AZ959" s="14"/>
      <c r="BA959" s="14"/>
      <c r="BB959" s="14"/>
      <c r="BC959" s="14"/>
      <c r="BD959" s="14"/>
      <c r="BE959" s="14">
        <f t="shared" si="1316"/>
        <v>0</v>
      </c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>
        <v>0</v>
      </c>
      <c r="BS959" s="14">
        <v>0</v>
      </c>
    </row>
    <row r="960" spans="1:71" x14ac:dyDescent="0.25">
      <c r="A960" s="4" t="s">
        <v>453</v>
      </c>
      <c r="B960" s="4" t="s">
        <v>3</v>
      </c>
      <c r="C960" s="4" t="s">
        <v>15</v>
      </c>
      <c r="D960" s="65" t="s">
        <v>455</v>
      </c>
      <c r="E960" s="75">
        <v>8215</v>
      </c>
      <c r="F960" s="65" t="s">
        <v>535</v>
      </c>
      <c r="G960" s="60" t="s">
        <v>1883</v>
      </c>
      <c r="H960" s="13" t="s">
        <v>536</v>
      </c>
      <c r="I960" s="14">
        <v>0</v>
      </c>
      <c r="J960" s="14"/>
      <c r="K960" s="14"/>
      <c r="L960" s="14"/>
      <c r="M960" s="14"/>
      <c r="N960" s="14"/>
      <c r="O960" s="14">
        <f t="shared" si="1314"/>
        <v>0</v>
      </c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>
        <v>0</v>
      </c>
      <c r="AC960" s="14">
        <v>0</v>
      </c>
      <c r="AD960" s="14">
        <v>0</v>
      </c>
      <c r="AE960" s="14"/>
      <c r="AF960" s="14"/>
      <c r="AG960" s="14"/>
      <c r="AH960" s="14"/>
      <c r="AI960" s="14"/>
      <c r="AJ960" s="14">
        <f t="shared" si="1315"/>
        <v>0</v>
      </c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>
        <v>0</v>
      </c>
      <c r="AX960" s="14">
        <v>0</v>
      </c>
      <c r="AY960" s="14">
        <v>0</v>
      </c>
      <c r="AZ960" s="14"/>
      <c r="BA960" s="14"/>
      <c r="BB960" s="14"/>
      <c r="BC960" s="14"/>
      <c r="BD960" s="14"/>
      <c r="BE960" s="14">
        <f t="shared" si="1316"/>
        <v>0</v>
      </c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>
        <v>0</v>
      </c>
      <c r="BS960" s="14">
        <v>0</v>
      </c>
    </row>
    <row r="961" spans="1:71" x14ac:dyDescent="0.25">
      <c r="A961" s="4" t="s">
        <v>453</v>
      </c>
      <c r="B961" s="4" t="s">
        <v>3</v>
      </c>
      <c r="C961" s="4" t="s">
        <v>15</v>
      </c>
      <c r="D961" s="65" t="s">
        <v>455</v>
      </c>
      <c r="E961" s="75">
        <v>8215</v>
      </c>
      <c r="F961" s="65" t="s">
        <v>537</v>
      </c>
      <c r="G961" s="60" t="s">
        <v>1883</v>
      </c>
      <c r="H961" s="13" t="s">
        <v>538</v>
      </c>
      <c r="I961" s="14">
        <v>0</v>
      </c>
      <c r="J961" s="14"/>
      <c r="K961" s="14"/>
      <c r="L961" s="14"/>
      <c r="M961" s="14"/>
      <c r="N961" s="14"/>
      <c r="O961" s="14">
        <f t="shared" si="1314"/>
        <v>0</v>
      </c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>
        <v>0</v>
      </c>
      <c r="AC961" s="14">
        <v>0</v>
      </c>
      <c r="AD961" s="14">
        <v>0</v>
      </c>
      <c r="AE961" s="14"/>
      <c r="AF961" s="14"/>
      <c r="AG961" s="14"/>
      <c r="AH961" s="14"/>
      <c r="AI961" s="14"/>
      <c r="AJ961" s="14">
        <f t="shared" si="1315"/>
        <v>0</v>
      </c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>
        <v>0</v>
      </c>
      <c r="AX961" s="14">
        <v>0</v>
      </c>
      <c r="AY961" s="14">
        <v>0</v>
      </c>
      <c r="AZ961" s="14"/>
      <c r="BA961" s="14"/>
      <c r="BB961" s="14"/>
      <c r="BC961" s="14"/>
      <c r="BD961" s="14"/>
      <c r="BE961" s="14">
        <f t="shared" si="1316"/>
        <v>0</v>
      </c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>
        <v>0</v>
      </c>
      <c r="BS961" s="14">
        <v>0</v>
      </c>
    </row>
    <row r="962" spans="1:71" x14ac:dyDescent="0.25">
      <c r="A962" s="1" t="s">
        <v>453</v>
      </c>
      <c r="B962" s="1" t="s">
        <v>3</v>
      </c>
      <c r="C962" s="1" t="s">
        <v>15</v>
      </c>
      <c r="D962" s="68" t="s">
        <v>455</v>
      </c>
      <c r="E962" s="68" t="s">
        <v>305</v>
      </c>
      <c r="F962" s="65" t="s">
        <v>1</v>
      </c>
      <c r="G962" s="13" t="s">
        <v>1</v>
      </c>
      <c r="H962" s="2" t="s">
        <v>306</v>
      </c>
      <c r="I962" s="12">
        <f t="shared" ref="I962:AA962" si="1360">SUM(I963:I964)</f>
        <v>0</v>
      </c>
      <c r="J962" s="12">
        <f t="shared" si="1360"/>
        <v>0</v>
      </c>
      <c r="K962" s="12">
        <f t="shared" si="1360"/>
        <v>0</v>
      </c>
      <c r="L962" s="12">
        <f t="shared" si="1360"/>
        <v>0</v>
      </c>
      <c r="M962" s="12">
        <f t="shared" si="1360"/>
        <v>0</v>
      </c>
      <c r="N962" s="12">
        <f t="shared" si="1360"/>
        <v>0</v>
      </c>
      <c r="O962" s="12">
        <f t="shared" si="1360"/>
        <v>0</v>
      </c>
      <c r="P962" s="12">
        <f t="shared" si="1360"/>
        <v>0</v>
      </c>
      <c r="Q962" s="12">
        <f t="shared" si="1360"/>
        <v>0</v>
      </c>
      <c r="R962" s="12">
        <f t="shared" si="1360"/>
        <v>0</v>
      </c>
      <c r="S962" s="12">
        <f t="shared" si="1360"/>
        <v>0</v>
      </c>
      <c r="T962" s="12">
        <f t="shared" si="1360"/>
        <v>0</v>
      </c>
      <c r="U962" s="12">
        <f t="shared" si="1360"/>
        <v>0</v>
      </c>
      <c r="V962" s="12">
        <f t="shared" si="1360"/>
        <v>0</v>
      </c>
      <c r="W962" s="12">
        <f t="shared" si="1360"/>
        <v>0</v>
      </c>
      <c r="X962" s="12">
        <f t="shared" si="1360"/>
        <v>0</v>
      </c>
      <c r="Y962" s="12">
        <f t="shared" si="1360"/>
        <v>0</v>
      </c>
      <c r="Z962" s="12">
        <f t="shared" si="1360"/>
        <v>0</v>
      </c>
      <c r="AA962" s="12">
        <f t="shared" si="1360"/>
        <v>0</v>
      </c>
      <c r="AB962" s="12">
        <v>0</v>
      </c>
      <c r="AC962" s="12">
        <v>0</v>
      </c>
      <c r="AD962" s="12">
        <f t="shared" ref="AD962:AV962" si="1361">SUM(AD963:AD964)</f>
        <v>0</v>
      </c>
      <c r="AE962" s="12">
        <f t="shared" si="1361"/>
        <v>0</v>
      </c>
      <c r="AF962" s="12">
        <f t="shared" si="1361"/>
        <v>0</v>
      </c>
      <c r="AG962" s="12">
        <f t="shared" si="1361"/>
        <v>0</v>
      </c>
      <c r="AH962" s="12">
        <f t="shared" si="1361"/>
        <v>0</v>
      </c>
      <c r="AI962" s="12">
        <f t="shared" si="1361"/>
        <v>0</v>
      </c>
      <c r="AJ962" s="12">
        <f t="shared" si="1361"/>
        <v>0</v>
      </c>
      <c r="AK962" s="12">
        <f t="shared" si="1361"/>
        <v>0</v>
      </c>
      <c r="AL962" s="12">
        <f t="shared" si="1361"/>
        <v>0</v>
      </c>
      <c r="AM962" s="12">
        <f t="shared" si="1361"/>
        <v>0</v>
      </c>
      <c r="AN962" s="12">
        <f t="shared" si="1361"/>
        <v>0</v>
      </c>
      <c r="AO962" s="12">
        <f t="shared" si="1361"/>
        <v>0</v>
      </c>
      <c r="AP962" s="12">
        <f t="shared" si="1361"/>
        <v>0</v>
      </c>
      <c r="AQ962" s="12">
        <f t="shared" si="1361"/>
        <v>0</v>
      </c>
      <c r="AR962" s="12">
        <f t="shared" si="1361"/>
        <v>0</v>
      </c>
      <c r="AS962" s="12">
        <f t="shared" si="1361"/>
        <v>0</v>
      </c>
      <c r="AT962" s="12">
        <f t="shared" si="1361"/>
        <v>0</v>
      </c>
      <c r="AU962" s="12">
        <f t="shared" si="1361"/>
        <v>0</v>
      </c>
      <c r="AV962" s="12">
        <f t="shared" si="1361"/>
        <v>0</v>
      </c>
      <c r="AW962" s="12">
        <v>0</v>
      </c>
      <c r="AX962" s="12">
        <v>0</v>
      </c>
      <c r="AY962" s="12">
        <f t="shared" ref="AY962:BQ962" si="1362">SUM(AY963:AY964)</f>
        <v>0</v>
      </c>
      <c r="AZ962" s="12">
        <f t="shared" si="1362"/>
        <v>0</v>
      </c>
      <c r="BA962" s="12">
        <f t="shared" si="1362"/>
        <v>0</v>
      </c>
      <c r="BB962" s="12">
        <f t="shared" si="1362"/>
        <v>0</v>
      </c>
      <c r="BC962" s="12">
        <f t="shared" si="1362"/>
        <v>0</v>
      </c>
      <c r="BD962" s="12">
        <f t="shared" si="1362"/>
        <v>0</v>
      </c>
      <c r="BE962" s="12">
        <f t="shared" si="1362"/>
        <v>0</v>
      </c>
      <c r="BF962" s="12">
        <f t="shared" si="1362"/>
        <v>0</v>
      </c>
      <c r="BG962" s="12">
        <f t="shared" si="1362"/>
        <v>0</v>
      </c>
      <c r="BH962" s="12">
        <f t="shared" si="1362"/>
        <v>0</v>
      </c>
      <c r="BI962" s="12">
        <f t="shared" si="1362"/>
        <v>0</v>
      </c>
      <c r="BJ962" s="12">
        <f t="shared" si="1362"/>
        <v>0</v>
      </c>
      <c r="BK962" s="12">
        <f t="shared" si="1362"/>
        <v>0</v>
      </c>
      <c r="BL962" s="12">
        <f t="shared" si="1362"/>
        <v>0</v>
      </c>
      <c r="BM962" s="12">
        <f t="shared" si="1362"/>
        <v>0</v>
      </c>
      <c r="BN962" s="12">
        <f t="shared" si="1362"/>
        <v>0</v>
      </c>
      <c r="BO962" s="12">
        <f t="shared" si="1362"/>
        <v>0</v>
      </c>
      <c r="BP962" s="12">
        <f t="shared" si="1362"/>
        <v>0</v>
      </c>
      <c r="BQ962" s="12">
        <f t="shared" si="1362"/>
        <v>0</v>
      </c>
      <c r="BR962" s="12">
        <v>0</v>
      </c>
      <c r="BS962" s="12">
        <v>0</v>
      </c>
    </row>
    <row r="963" spans="1:71" x14ac:dyDescent="0.25">
      <c r="A963" s="4" t="s">
        <v>453</v>
      </c>
      <c r="B963" s="4" t="s">
        <v>3</v>
      </c>
      <c r="C963" s="4" t="s">
        <v>15</v>
      </c>
      <c r="D963" s="65" t="s">
        <v>455</v>
      </c>
      <c r="E963" s="75">
        <v>8216</v>
      </c>
      <c r="F963" s="65" t="s">
        <v>539</v>
      </c>
      <c r="G963" s="60" t="s">
        <v>1883</v>
      </c>
      <c r="H963" s="13" t="s">
        <v>540</v>
      </c>
      <c r="I963" s="14">
        <v>0</v>
      </c>
      <c r="J963" s="14"/>
      <c r="K963" s="14"/>
      <c r="L963" s="14"/>
      <c r="M963" s="14"/>
      <c r="N963" s="14"/>
      <c r="O963" s="14">
        <f t="shared" si="1314"/>
        <v>0</v>
      </c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>
        <v>0</v>
      </c>
      <c r="AC963" s="14">
        <v>0</v>
      </c>
      <c r="AD963" s="14">
        <v>0</v>
      </c>
      <c r="AE963" s="14"/>
      <c r="AF963" s="14"/>
      <c r="AG963" s="14"/>
      <c r="AH963" s="14"/>
      <c r="AI963" s="14"/>
      <c r="AJ963" s="14">
        <f t="shared" si="1315"/>
        <v>0</v>
      </c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>
        <v>0</v>
      </c>
      <c r="AX963" s="14">
        <v>0</v>
      </c>
      <c r="AY963" s="14">
        <v>0</v>
      </c>
      <c r="AZ963" s="14"/>
      <c r="BA963" s="14"/>
      <c r="BB963" s="14"/>
      <c r="BC963" s="14"/>
      <c r="BD963" s="14"/>
      <c r="BE963" s="14">
        <f t="shared" si="1316"/>
        <v>0</v>
      </c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>
        <v>0</v>
      </c>
      <c r="BS963" s="14">
        <v>0</v>
      </c>
    </row>
    <row r="964" spans="1:71" x14ac:dyDescent="0.25">
      <c r="A964" s="4" t="s">
        <v>453</v>
      </c>
      <c r="B964" s="4" t="s">
        <v>3</v>
      </c>
      <c r="C964" s="4" t="s">
        <v>15</v>
      </c>
      <c r="D964" s="65" t="s">
        <v>455</v>
      </c>
      <c r="E964" s="75">
        <v>8216</v>
      </c>
      <c r="F964" s="65" t="s">
        <v>541</v>
      </c>
      <c r="G964" s="60" t="s">
        <v>1883</v>
      </c>
      <c r="H964" s="13" t="s">
        <v>542</v>
      </c>
      <c r="I964" s="14">
        <v>0</v>
      </c>
      <c r="J964" s="14"/>
      <c r="K964" s="14"/>
      <c r="L964" s="14"/>
      <c r="M964" s="14"/>
      <c r="N964" s="14"/>
      <c r="O964" s="14">
        <f t="shared" si="1314"/>
        <v>0</v>
      </c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>
        <v>0</v>
      </c>
      <c r="AC964" s="14">
        <v>0</v>
      </c>
      <c r="AD964" s="14">
        <v>0</v>
      </c>
      <c r="AE964" s="14"/>
      <c r="AF964" s="14"/>
      <c r="AG964" s="14"/>
      <c r="AH964" s="14"/>
      <c r="AI964" s="14"/>
      <c r="AJ964" s="14">
        <f t="shared" si="1315"/>
        <v>0</v>
      </c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>
        <v>0</v>
      </c>
      <c r="AX964" s="14">
        <v>0</v>
      </c>
      <c r="AY964" s="14">
        <v>0</v>
      </c>
      <c r="AZ964" s="14"/>
      <c r="BA964" s="14"/>
      <c r="BB964" s="14"/>
      <c r="BC964" s="14"/>
      <c r="BD964" s="14"/>
      <c r="BE964" s="14">
        <f t="shared" si="1316"/>
        <v>0</v>
      </c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>
        <v>0</v>
      </c>
      <c r="BS964" s="14">
        <v>0</v>
      </c>
    </row>
    <row r="965" spans="1:71" x14ac:dyDescent="0.25">
      <c r="A965" s="13" t="s">
        <v>1</v>
      </c>
      <c r="B965" s="13" t="s">
        <v>1</v>
      </c>
      <c r="C965" s="13" t="s">
        <v>1</v>
      </c>
      <c r="D965" s="60" t="s">
        <v>1</v>
      </c>
      <c r="E965" s="60" t="s">
        <v>1</v>
      </c>
      <c r="F965" s="60" t="s">
        <v>1</v>
      </c>
      <c r="G965" s="13" t="s">
        <v>1</v>
      </c>
      <c r="H965" s="10" t="s">
        <v>543</v>
      </c>
      <c r="I965" s="11">
        <f t="shared" ref="I965:AA965" si="1363">SUM(I939,I922,I911,I883)</f>
        <v>10000</v>
      </c>
      <c r="J965" s="11">
        <f t="shared" si="1363"/>
        <v>0</v>
      </c>
      <c r="K965" s="11">
        <f t="shared" si="1363"/>
        <v>0</v>
      </c>
      <c r="L965" s="11">
        <f t="shared" si="1363"/>
        <v>0</v>
      </c>
      <c r="M965" s="11">
        <f t="shared" si="1363"/>
        <v>0</v>
      </c>
      <c r="N965" s="11">
        <f t="shared" si="1363"/>
        <v>0</v>
      </c>
      <c r="O965" s="11">
        <f t="shared" si="1363"/>
        <v>10000</v>
      </c>
      <c r="P965" s="11">
        <f t="shared" si="1363"/>
        <v>0</v>
      </c>
      <c r="Q965" s="11">
        <f t="shared" si="1363"/>
        <v>0</v>
      </c>
      <c r="R965" s="11">
        <f t="shared" si="1363"/>
        <v>0</v>
      </c>
      <c r="S965" s="11">
        <f t="shared" si="1363"/>
        <v>0</v>
      </c>
      <c r="T965" s="11">
        <f t="shared" si="1363"/>
        <v>0</v>
      </c>
      <c r="U965" s="11">
        <f t="shared" si="1363"/>
        <v>0</v>
      </c>
      <c r="V965" s="11">
        <f t="shared" si="1363"/>
        <v>0</v>
      </c>
      <c r="W965" s="11">
        <f t="shared" si="1363"/>
        <v>0</v>
      </c>
      <c r="X965" s="11">
        <f t="shared" si="1363"/>
        <v>0</v>
      </c>
      <c r="Y965" s="11">
        <f t="shared" si="1363"/>
        <v>0</v>
      </c>
      <c r="Z965" s="11">
        <f t="shared" si="1363"/>
        <v>0</v>
      </c>
      <c r="AA965" s="11">
        <f t="shared" si="1363"/>
        <v>0</v>
      </c>
      <c r="AB965" s="11">
        <v>0</v>
      </c>
      <c r="AC965" s="11">
        <v>10000</v>
      </c>
      <c r="AD965" s="11">
        <f t="shared" ref="AD965:AV965" si="1364">SUM(AD939,AD922,AD911,AD883)</f>
        <v>0</v>
      </c>
      <c r="AE965" s="11">
        <f t="shared" si="1364"/>
        <v>0</v>
      </c>
      <c r="AF965" s="11">
        <f t="shared" si="1364"/>
        <v>0</v>
      </c>
      <c r="AG965" s="11">
        <f t="shared" si="1364"/>
        <v>0</v>
      </c>
      <c r="AH965" s="11">
        <f t="shared" si="1364"/>
        <v>0</v>
      </c>
      <c r="AI965" s="11">
        <f t="shared" si="1364"/>
        <v>0</v>
      </c>
      <c r="AJ965" s="11">
        <f t="shared" si="1364"/>
        <v>0</v>
      </c>
      <c r="AK965" s="11">
        <f t="shared" si="1364"/>
        <v>0</v>
      </c>
      <c r="AL965" s="11">
        <f t="shared" si="1364"/>
        <v>0</v>
      </c>
      <c r="AM965" s="11">
        <f t="shared" si="1364"/>
        <v>0</v>
      </c>
      <c r="AN965" s="11">
        <f t="shared" si="1364"/>
        <v>0</v>
      </c>
      <c r="AO965" s="11">
        <f t="shared" si="1364"/>
        <v>0</v>
      </c>
      <c r="AP965" s="11">
        <f t="shared" si="1364"/>
        <v>0</v>
      </c>
      <c r="AQ965" s="11">
        <f t="shared" si="1364"/>
        <v>0</v>
      </c>
      <c r="AR965" s="11">
        <f t="shared" si="1364"/>
        <v>0</v>
      </c>
      <c r="AS965" s="11">
        <f t="shared" si="1364"/>
        <v>0</v>
      </c>
      <c r="AT965" s="11">
        <f t="shared" si="1364"/>
        <v>0</v>
      </c>
      <c r="AU965" s="11">
        <f t="shared" si="1364"/>
        <v>0</v>
      </c>
      <c r="AV965" s="11">
        <f t="shared" si="1364"/>
        <v>0</v>
      </c>
      <c r="AW965" s="11">
        <v>0</v>
      </c>
      <c r="AX965" s="11">
        <v>0</v>
      </c>
      <c r="AY965" s="11">
        <f t="shared" ref="AY965:BQ965" si="1365">SUM(AY939,AY922,AY911,AY883)</f>
        <v>9550100</v>
      </c>
      <c r="AZ965" s="11">
        <f t="shared" si="1365"/>
        <v>1622476</v>
      </c>
      <c r="BA965" s="11">
        <f t="shared" si="1365"/>
        <v>0</v>
      </c>
      <c r="BB965" s="11">
        <f t="shared" si="1365"/>
        <v>0</v>
      </c>
      <c r="BC965" s="11">
        <f t="shared" si="1365"/>
        <v>0</v>
      </c>
      <c r="BD965" s="11">
        <f t="shared" si="1365"/>
        <v>0</v>
      </c>
      <c r="BE965" s="11">
        <f t="shared" si="1365"/>
        <v>11172576</v>
      </c>
      <c r="BF965" s="11">
        <f t="shared" si="1365"/>
        <v>0</v>
      </c>
      <c r="BG965" s="11">
        <f t="shared" si="1365"/>
        <v>0</v>
      </c>
      <c r="BH965" s="11">
        <f t="shared" si="1365"/>
        <v>1622476</v>
      </c>
      <c r="BI965" s="11">
        <f t="shared" si="1365"/>
        <v>0</v>
      </c>
      <c r="BJ965" s="11">
        <f t="shared" si="1365"/>
        <v>0</v>
      </c>
      <c r="BK965" s="11">
        <f t="shared" si="1365"/>
        <v>0</v>
      </c>
      <c r="BL965" s="11">
        <f t="shared" si="1365"/>
        <v>0</v>
      </c>
      <c r="BM965" s="11">
        <f t="shared" si="1365"/>
        <v>0</v>
      </c>
      <c r="BN965" s="11">
        <f t="shared" si="1365"/>
        <v>0</v>
      </c>
      <c r="BO965" s="11">
        <f t="shared" si="1365"/>
        <v>0</v>
      </c>
      <c r="BP965" s="11">
        <f t="shared" si="1365"/>
        <v>0</v>
      </c>
      <c r="BQ965" s="11">
        <f t="shared" si="1365"/>
        <v>0</v>
      </c>
      <c r="BR965" s="11">
        <v>1622476</v>
      </c>
      <c r="BS965" s="11">
        <v>9550100</v>
      </c>
    </row>
    <row r="966" spans="1:71" ht="15.75" thickBot="1" x14ac:dyDescent="0.3">
      <c r="A966" s="13" t="s">
        <v>1</v>
      </c>
      <c r="B966" s="13" t="s">
        <v>1</v>
      </c>
      <c r="C966" s="13" t="s">
        <v>1</v>
      </c>
      <c r="D966" s="60" t="s">
        <v>1</v>
      </c>
      <c r="E966" s="60" t="s">
        <v>1</v>
      </c>
      <c r="F966" s="60" t="s">
        <v>1</v>
      </c>
      <c r="G966" s="13" t="s">
        <v>1</v>
      </c>
      <c r="H966" s="2" t="s">
        <v>70</v>
      </c>
      <c r="I966" s="13" t="s">
        <v>1</v>
      </c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>
        <v>0</v>
      </c>
      <c r="AC966" s="13">
        <v>0</v>
      </c>
      <c r="AD966" s="13" t="s">
        <v>1</v>
      </c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>
        <v>0</v>
      </c>
      <c r="AX966" s="13">
        <v>0</v>
      </c>
      <c r="AY966" s="13" t="s">
        <v>1</v>
      </c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>
        <v>0</v>
      </c>
      <c r="BS966" s="13">
        <v>0</v>
      </c>
    </row>
    <row r="967" spans="1:71" ht="69.75" customHeight="1" thickBot="1" x14ac:dyDescent="0.3">
      <c r="A967" s="110" t="s">
        <v>1</v>
      </c>
      <c r="B967" s="110" t="s">
        <v>1</v>
      </c>
      <c r="C967" s="110" t="s">
        <v>1</v>
      </c>
      <c r="D967" s="113" t="s">
        <v>1</v>
      </c>
      <c r="E967" s="113" t="s">
        <v>1</v>
      </c>
      <c r="F967" s="113" t="s">
        <v>1</v>
      </c>
      <c r="G967" s="116" t="s">
        <v>1</v>
      </c>
      <c r="H967" s="5" t="s">
        <v>71</v>
      </c>
      <c r="I967" s="57" t="s">
        <v>11</v>
      </c>
      <c r="J967" s="57" t="s">
        <v>1831</v>
      </c>
      <c r="K967" s="57" t="s">
        <v>1784</v>
      </c>
      <c r="L967" s="57" t="s">
        <v>1817</v>
      </c>
      <c r="M967" s="57" t="s">
        <v>1818</v>
      </c>
      <c r="N967" s="57" t="s">
        <v>1819</v>
      </c>
      <c r="O967" s="57" t="s">
        <v>1835</v>
      </c>
      <c r="P967" s="57" t="s">
        <v>1832</v>
      </c>
      <c r="Q967" s="57" t="s">
        <v>1820</v>
      </c>
      <c r="R967" s="57" t="s">
        <v>1821</v>
      </c>
      <c r="S967" s="57" t="s">
        <v>1822</v>
      </c>
      <c r="T967" s="57" t="s">
        <v>1823</v>
      </c>
      <c r="U967" s="57" t="s">
        <v>1824</v>
      </c>
      <c r="V967" s="57" t="s">
        <v>1825</v>
      </c>
      <c r="W967" s="57" t="s">
        <v>1833</v>
      </c>
      <c r="X967" s="57" t="s">
        <v>1834</v>
      </c>
      <c r="Y967" s="57" t="s">
        <v>1826</v>
      </c>
      <c r="Z967" s="57" t="s">
        <v>1827</v>
      </c>
      <c r="AA967" s="57" t="s">
        <v>1828</v>
      </c>
      <c r="AB967" s="57" t="s">
        <v>1829</v>
      </c>
      <c r="AC967" s="57" t="s">
        <v>1830</v>
      </c>
      <c r="AD967" s="58" t="s">
        <v>12</v>
      </c>
      <c r="AE967" s="58" t="s">
        <v>1831</v>
      </c>
      <c r="AF967" s="58" t="s">
        <v>1784</v>
      </c>
      <c r="AG967" s="58" t="s">
        <v>1817</v>
      </c>
      <c r="AH967" s="58" t="s">
        <v>1818</v>
      </c>
      <c r="AI967" s="58" t="s">
        <v>1819</v>
      </c>
      <c r="AJ967" s="58" t="s">
        <v>1836</v>
      </c>
      <c r="AK967" s="58" t="s">
        <v>1832</v>
      </c>
      <c r="AL967" s="58" t="s">
        <v>1820</v>
      </c>
      <c r="AM967" s="58" t="s">
        <v>1821</v>
      </c>
      <c r="AN967" s="58" t="s">
        <v>1822</v>
      </c>
      <c r="AO967" s="58" t="s">
        <v>1823</v>
      </c>
      <c r="AP967" s="58" t="s">
        <v>1824</v>
      </c>
      <c r="AQ967" s="58" t="s">
        <v>1825</v>
      </c>
      <c r="AR967" s="58" t="s">
        <v>1833</v>
      </c>
      <c r="AS967" s="58" t="s">
        <v>1834</v>
      </c>
      <c r="AT967" s="58" t="s">
        <v>1826</v>
      </c>
      <c r="AU967" s="58" t="s">
        <v>1827</v>
      </c>
      <c r="AV967" s="58" t="s">
        <v>1828</v>
      </c>
      <c r="AW967" s="58" t="s">
        <v>1829</v>
      </c>
      <c r="AX967" s="58" t="s">
        <v>1830</v>
      </c>
      <c r="AY967" s="59" t="s">
        <v>13</v>
      </c>
      <c r="AZ967" s="59" t="s">
        <v>1831</v>
      </c>
      <c r="BA967" s="59" t="s">
        <v>1784</v>
      </c>
      <c r="BB967" s="59" t="s">
        <v>1817</v>
      </c>
      <c r="BC967" s="59" t="s">
        <v>1818</v>
      </c>
      <c r="BD967" s="59" t="s">
        <v>1819</v>
      </c>
      <c r="BE967" s="59" t="s">
        <v>1837</v>
      </c>
      <c r="BF967" s="59" t="s">
        <v>1832</v>
      </c>
      <c r="BG967" s="59" t="s">
        <v>1820</v>
      </c>
      <c r="BH967" s="59" t="s">
        <v>1821</v>
      </c>
      <c r="BI967" s="59" t="s">
        <v>1822</v>
      </c>
      <c r="BJ967" s="59" t="s">
        <v>1823</v>
      </c>
      <c r="BK967" s="59" t="s">
        <v>1824</v>
      </c>
      <c r="BL967" s="59" t="s">
        <v>1825</v>
      </c>
      <c r="BM967" s="59" t="s">
        <v>1833</v>
      </c>
      <c r="BN967" s="59" t="s">
        <v>1834</v>
      </c>
      <c r="BO967" s="59" t="s">
        <v>1826</v>
      </c>
      <c r="BP967" s="59" t="s">
        <v>1827</v>
      </c>
      <c r="BQ967" s="59" t="s">
        <v>1828</v>
      </c>
      <c r="BR967" s="59" t="s">
        <v>1829</v>
      </c>
      <c r="BS967" s="59" t="s">
        <v>1830</v>
      </c>
    </row>
    <row r="968" spans="1:71" x14ac:dyDescent="0.25">
      <c r="A968" s="111"/>
      <c r="B968" s="111"/>
      <c r="C968" s="111"/>
      <c r="D968" s="114"/>
      <c r="E968" s="114"/>
      <c r="F968" s="114"/>
      <c r="G968" s="117"/>
      <c r="H968" s="15" t="s">
        <v>1</v>
      </c>
      <c r="I968" s="9">
        <v>1</v>
      </c>
      <c r="J968" s="9">
        <v>2</v>
      </c>
      <c r="K968" s="9">
        <v>3</v>
      </c>
      <c r="L968" s="9">
        <v>4</v>
      </c>
      <c r="M968" s="9">
        <v>5</v>
      </c>
      <c r="N968" s="9">
        <v>6</v>
      </c>
      <c r="O968" s="9">
        <v>7</v>
      </c>
      <c r="P968" s="9">
        <v>8</v>
      </c>
      <c r="Q968" s="9">
        <v>9</v>
      </c>
      <c r="R968" s="9">
        <v>10</v>
      </c>
      <c r="S968" s="9">
        <v>11</v>
      </c>
      <c r="T968" s="9">
        <v>12</v>
      </c>
      <c r="U968" s="9">
        <v>13</v>
      </c>
      <c r="V968" s="9">
        <v>14</v>
      </c>
      <c r="W968" s="9">
        <v>15</v>
      </c>
      <c r="X968" s="9">
        <v>16</v>
      </c>
      <c r="Y968" s="9">
        <v>17</v>
      </c>
      <c r="Z968" s="9">
        <v>18</v>
      </c>
      <c r="AA968" s="9">
        <v>19</v>
      </c>
      <c r="AB968" s="9">
        <v>20</v>
      </c>
      <c r="AC968" s="9">
        <v>21</v>
      </c>
      <c r="AD968" s="9">
        <v>1</v>
      </c>
      <c r="AE968" s="9">
        <v>2</v>
      </c>
      <c r="AF968" s="9">
        <v>3</v>
      </c>
      <c r="AG968" s="9">
        <v>4</v>
      </c>
      <c r="AH968" s="9">
        <v>5</v>
      </c>
      <c r="AI968" s="9">
        <v>6</v>
      </c>
      <c r="AJ968" s="9">
        <v>7</v>
      </c>
      <c r="AK968" s="9">
        <v>8</v>
      </c>
      <c r="AL968" s="9">
        <v>9</v>
      </c>
      <c r="AM968" s="9">
        <v>10</v>
      </c>
      <c r="AN968" s="9">
        <v>11</v>
      </c>
      <c r="AO968" s="9">
        <v>12</v>
      </c>
      <c r="AP968" s="9">
        <v>13</v>
      </c>
      <c r="AQ968" s="9">
        <v>14</v>
      </c>
      <c r="AR968" s="9">
        <v>15</v>
      </c>
      <c r="AS968" s="9">
        <v>16</v>
      </c>
      <c r="AT968" s="9">
        <v>17</v>
      </c>
      <c r="AU968" s="9">
        <v>18</v>
      </c>
      <c r="AV968" s="9">
        <v>19</v>
      </c>
      <c r="AW968" s="9">
        <v>20</v>
      </c>
      <c r="AX968" s="9">
        <v>21</v>
      </c>
      <c r="AY968" s="9">
        <v>1</v>
      </c>
      <c r="AZ968" s="9">
        <v>2</v>
      </c>
      <c r="BA968" s="9">
        <v>3</v>
      </c>
      <c r="BB968" s="9">
        <v>4</v>
      </c>
      <c r="BC968" s="9">
        <v>5</v>
      </c>
      <c r="BD968" s="9">
        <v>6</v>
      </c>
      <c r="BE968" s="9">
        <v>7</v>
      </c>
      <c r="BF968" s="9">
        <v>8</v>
      </c>
      <c r="BG968" s="9">
        <v>9</v>
      </c>
      <c r="BH968" s="9">
        <v>10</v>
      </c>
      <c r="BI968" s="9">
        <v>11</v>
      </c>
      <c r="BJ968" s="9">
        <v>12</v>
      </c>
      <c r="BK968" s="9">
        <v>13</v>
      </c>
      <c r="BL968" s="9">
        <v>14</v>
      </c>
      <c r="BM968" s="9">
        <v>15</v>
      </c>
      <c r="BN968" s="9">
        <v>16</v>
      </c>
      <c r="BO968" s="9">
        <v>17</v>
      </c>
      <c r="BP968" s="9">
        <v>18</v>
      </c>
      <c r="BQ968" s="9">
        <v>19</v>
      </c>
      <c r="BR968" s="9">
        <v>20</v>
      </c>
      <c r="BS968" s="9">
        <v>21</v>
      </c>
    </row>
    <row r="969" spans="1:71" x14ac:dyDescent="0.25">
      <c r="A969" s="111"/>
      <c r="B969" s="111"/>
      <c r="C969" s="111"/>
      <c r="D969" s="114"/>
      <c r="E969" s="114"/>
      <c r="F969" s="114"/>
      <c r="G969" s="117"/>
      <c r="H969" s="16" t="s">
        <v>544</v>
      </c>
      <c r="I969" s="17">
        <f t="shared" ref="I969:AA969" si="1366">SUM(I914,I915,I925,I927,I928,I929,I930,I931,I932,I933,I935,I936,I937,I938,I942,I944,I945,I949,I951,I952,I955,I956,I957,I958,I959,I960,I961,I963,I964)</f>
        <v>0</v>
      </c>
      <c r="J969" s="17">
        <f t="shared" si="1366"/>
        <v>0</v>
      </c>
      <c r="K969" s="17">
        <f t="shared" si="1366"/>
        <v>0</v>
      </c>
      <c r="L969" s="17">
        <f t="shared" si="1366"/>
        <v>0</v>
      </c>
      <c r="M969" s="17">
        <f t="shared" si="1366"/>
        <v>0</v>
      </c>
      <c r="N969" s="17">
        <f t="shared" si="1366"/>
        <v>0</v>
      </c>
      <c r="O969" s="17">
        <f t="shared" ref="O969" si="1367">SUM(O914,O915,O925,O927,O928,O929,O930,O931,O932,O933,O935,O936,O937,O938,O942,O944,O945,O949,O951,O952,O955,O956,O957,O958,O959,O960,O961,O963,O964)</f>
        <v>0</v>
      </c>
      <c r="P969" s="17">
        <f t="shared" si="1366"/>
        <v>0</v>
      </c>
      <c r="Q969" s="17">
        <f t="shared" si="1366"/>
        <v>0</v>
      </c>
      <c r="R969" s="17">
        <f t="shared" si="1366"/>
        <v>0</v>
      </c>
      <c r="S969" s="17">
        <f t="shared" si="1366"/>
        <v>0</v>
      </c>
      <c r="T969" s="17">
        <f t="shared" si="1366"/>
        <v>0</v>
      </c>
      <c r="U969" s="17">
        <f t="shared" si="1366"/>
        <v>0</v>
      </c>
      <c r="V969" s="17">
        <f t="shared" si="1366"/>
        <v>0</v>
      </c>
      <c r="W969" s="17">
        <f t="shared" si="1366"/>
        <v>0</v>
      </c>
      <c r="X969" s="17">
        <f t="shared" si="1366"/>
        <v>0</v>
      </c>
      <c r="Y969" s="17">
        <f t="shared" si="1366"/>
        <v>0</v>
      </c>
      <c r="Z969" s="17">
        <f t="shared" si="1366"/>
        <v>0</v>
      </c>
      <c r="AA969" s="17">
        <f t="shared" si="1366"/>
        <v>0</v>
      </c>
      <c r="AB969" s="17">
        <v>0</v>
      </c>
      <c r="AC969" s="17">
        <v>0</v>
      </c>
      <c r="AD969" s="17">
        <f t="shared" ref="AD969:AV969" si="1368">SUM(AD914,AD915,AD925,AD927,AD928,AD929,AD930,AD931,AD932,AD933,AD935,AD936,AD937,AD938,AD942,AD944,AD945,AD949,AD951,AD952,AD955,AD956,AD957,AD958,AD959,AD960,AD961,AD963,AD964)</f>
        <v>0</v>
      </c>
      <c r="AE969" s="17">
        <f t="shared" si="1368"/>
        <v>0</v>
      </c>
      <c r="AF969" s="17">
        <f t="shared" si="1368"/>
        <v>0</v>
      </c>
      <c r="AG969" s="17">
        <f t="shared" si="1368"/>
        <v>0</v>
      </c>
      <c r="AH969" s="17">
        <f t="shared" si="1368"/>
        <v>0</v>
      </c>
      <c r="AI969" s="17">
        <f t="shared" si="1368"/>
        <v>0</v>
      </c>
      <c r="AJ969" s="17">
        <f t="shared" ref="AJ969" si="1369">SUM(AJ914,AJ915,AJ925,AJ927,AJ928,AJ929,AJ930,AJ931,AJ932,AJ933,AJ935,AJ936,AJ937,AJ938,AJ942,AJ944,AJ945,AJ949,AJ951,AJ952,AJ955,AJ956,AJ957,AJ958,AJ959,AJ960,AJ961,AJ963,AJ964)</f>
        <v>0</v>
      </c>
      <c r="AK969" s="17">
        <f t="shared" si="1368"/>
        <v>0</v>
      </c>
      <c r="AL969" s="17">
        <f t="shared" si="1368"/>
        <v>0</v>
      </c>
      <c r="AM969" s="17">
        <f t="shared" si="1368"/>
        <v>0</v>
      </c>
      <c r="AN969" s="17">
        <f t="shared" si="1368"/>
        <v>0</v>
      </c>
      <c r="AO969" s="17">
        <f t="shared" si="1368"/>
        <v>0</v>
      </c>
      <c r="AP969" s="17">
        <f t="shared" si="1368"/>
        <v>0</v>
      </c>
      <c r="AQ969" s="17">
        <f t="shared" si="1368"/>
        <v>0</v>
      </c>
      <c r="AR969" s="17">
        <f t="shared" si="1368"/>
        <v>0</v>
      </c>
      <c r="AS969" s="17">
        <f t="shared" si="1368"/>
        <v>0</v>
      </c>
      <c r="AT969" s="17">
        <f t="shared" si="1368"/>
        <v>0</v>
      </c>
      <c r="AU969" s="17">
        <f t="shared" si="1368"/>
        <v>0</v>
      </c>
      <c r="AV969" s="17">
        <f t="shared" si="1368"/>
        <v>0</v>
      </c>
      <c r="AW969" s="17">
        <v>0</v>
      </c>
      <c r="AX969" s="17">
        <v>0</v>
      </c>
      <c r="AY969" s="17">
        <f t="shared" ref="AY969:BQ969" si="1370">SUM(AY914,AY915,AY925,AY927,AY928,AY929,AY930,AY931,AY932,AY933,AY935,AY936,AY937,AY938,AY942,AY944,AY945,AY949,AY951,AY952,AY955,AY956,AY957,AY958,AY959,AY960,AY961,AY963,AY964)</f>
        <v>9550000</v>
      </c>
      <c r="AZ969" s="17">
        <f t="shared" si="1370"/>
        <v>1579117</v>
      </c>
      <c r="BA969" s="17">
        <f t="shared" si="1370"/>
        <v>0</v>
      </c>
      <c r="BB969" s="17">
        <f t="shared" si="1370"/>
        <v>0</v>
      </c>
      <c r="BC969" s="17">
        <f t="shared" si="1370"/>
        <v>0</v>
      </c>
      <c r="BD969" s="17">
        <f t="shared" si="1370"/>
        <v>0</v>
      </c>
      <c r="BE969" s="17">
        <f t="shared" ref="BE969" si="1371">SUM(BE914,BE915,BE925,BE927,BE928,BE929,BE930,BE931,BE932,BE933,BE935,BE936,BE937,BE938,BE942,BE944,BE945,BE949,BE951,BE952,BE955,BE956,BE957,BE958,BE959,BE960,BE961,BE963,BE964)</f>
        <v>11129117</v>
      </c>
      <c r="BF969" s="17">
        <f t="shared" si="1370"/>
        <v>0</v>
      </c>
      <c r="BG969" s="17">
        <f t="shared" si="1370"/>
        <v>0</v>
      </c>
      <c r="BH969" s="17">
        <f t="shared" si="1370"/>
        <v>1579117</v>
      </c>
      <c r="BI969" s="17">
        <f t="shared" si="1370"/>
        <v>0</v>
      </c>
      <c r="BJ969" s="17">
        <f t="shared" si="1370"/>
        <v>0</v>
      </c>
      <c r="BK969" s="17">
        <f t="shared" si="1370"/>
        <v>0</v>
      </c>
      <c r="BL969" s="17">
        <f t="shared" si="1370"/>
        <v>0</v>
      </c>
      <c r="BM969" s="17">
        <f t="shared" si="1370"/>
        <v>0</v>
      </c>
      <c r="BN969" s="17">
        <f t="shared" si="1370"/>
        <v>0</v>
      </c>
      <c r="BO969" s="17">
        <f t="shared" si="1370"/>
        <v>0</v>
      </c>
      <c r="BP969" s="17">
        <f t="shared" si="1370"/>
        <v>0</v>
      </c>
      <c r="BQ969" s="17">
        <f t="shared" si="1370"/>
        <v>0</v>
      </c>
      <c r="BR969" s="17">
        <v>1579117</v>
      </c>
      <c r="BS969" s="17">
        <v>9550000</v>
      </c>
    </row>
    <row r="970" spans="1:71" x14ac:dyDescent="0.25">
      <c r="A970" s="111"/>
      <c r="B970" s="111"/>
      <c r="C970" s="111"/>
      <c r="D970" s="114"/>
      <c r="E970" s="114"/>
      <c r="F970" s="114"/>
      <c r="G970" s="117"/>
      <c r="H970" s="16" t="s">
        <v>545</v>
      </c>
      <c r="I970" s="17">
        <f t="shared" ref="I970:AA970" si="1372">SUM(I885,I887,I888,I889,I890,I891,I893,I895,I897,I899,I900,I901,I902,I903,I905,I906,I907,I908,I909,I910,I920,I950,I953)</f>
        <v>10000</v>
      </c>
      <c r="J970" s="17">
        <f t="shared" si="1372"/>
        <v>0</v>
      </c>
      <c r="K970" s="17">
        <f t="shared" si="1372"/>
        <v>0</v>
      </c>
      <c r="L970" s="17">
        <f t="shared" si="1372"/>
        <v>0</v>
      </c>
      <c r="M970" s="17">
        <f t="shared" si="1372"/>
        <v>0</v>
      </c>
      <c r="N970" s="17">
        <f t="shared" si="1372"/>
        <v>0</v>
      </c>
      <c r="O970" s="17">
        <f t="shared" ref="O970" si="1373">SUM(O885,O887,O888,O889,O890,O891,O893,O895,O897,O899,O900,O901,O902,O903,O905,O906,O907,O908,O909,O910,O920,O950,O953)</f>
        <v>10000</v>
      </c>
      <c r="P970" s="17">
        <f t="shared" si="1372"/>
        <v>0</v>
      </c>
      <c r="Q970" s="17">
        <f t="shared" si="1372"/>
        <v>0</v>
      </c>
      <c r="R970" s="17">
        <f t="shared" si="1372"/>
        <v>0</v>
      </c>
      <c r="S970" s="17">
        <f t="shared" si="1372"/>
        <v>0</v>
      </c>
      <c r="T970" s="17">
        <f t="shared" si="1372"/>
        <v>0</v>
      </c>
      <c r="U970" s="17">
        <f t="shared" si="1372"/>
        <v>0</v>
      </c>
      <c r="V970" s="17">
        <f t="shared" si="1372"/>
        <v>0</v>
      </c>
      <c r="W970" s="17">
        <f t="shared" si="1372"/>
        <v>0</v>
      </c>
      <c r="X970" s="17">
        <f t="shared" si="1372"/>
        <v>0</v>
      </c>
      <c r="Y970" s="17">
        <f t="shared" si="1372"/>
        <v>0</v>
      </c>
      <c r="Z970" s="17">
        <f t="shared" si="1372"/>
        <v>0</v>
      </c>
      <c r="AA970" s="17">
        <f t="shared" si="1372"/>
        <v>0</v>
      </c>
      <c r="AB970" s="17">
        <v>0</v>
      </c>
      <c r="AC970" s="17">
        <v>10000</v>
      </c>
      <c r="AD970" s="17">
        <f t="shared" ref="AD970:AV970" si="1374">SUM(AD885,AD887,AD888,AD889,AD890,AD891,AD893,AD895,AD897,AD899,AD900,AD901,AD902,AD903,AD905,AD906,AD907,AD908,AD909,AD910,AD920,AD950,AD953)</f>
        <v>0</v>
      </c>
      <c r="AE970" s="17">
        <f t="shared" si="1374"/>
        <v>0</v>
      </c>
      <c r="AF970" s="17">
        <f t="shared" si="1374"/>
        <v>0</v>
      </c>
      <c r="AG970" s="17">
        <f t="shared" si="1374"/>
        <v>0</v>
      </c>
      <c r="AH970" s="17">
        <f t="shared" si="1374"/>
        <v>0</v>
      </c>
      <c r="AI970" s="17">
        <f t="shared" si="1374"/>
        <v>0</v>
      </c>
      <c r="AJ970" s="17">
        <f t="shared" ref="AJ970" si="1375">SUM(AJ885,AJ887,AJ888,AJ889,AJ890,AJ891,AJ893,AJ895,AJ897,AJ899,AJ900,AJ901,AJ902,AJ903,AJ905,AJ906,AJ907,AJ908,AJ909,AJ910,AJ920,AJ950,AJ953)</f>
        <v>0</v>
      </c>
      <c r="AK970" s="17">
        <f t="shared" si="1374"/>
        <v>0</v>
      </c>
      <c r="AL970" s="17">
        <f t="shared" si="1374"/>
        <v>0</v>
      </c>
      <c r="AM970" s="17">
        <f t="shared" si="1374"/>
        <v>0</v>
      </c>
      <c r="AN970" s="17">
        <f t="shared" si="1374"/>
        <v>0</v>
      </c>
      <c r="AO970" s="17">
        <f t="shared" si="1374"/>
        <v>0</v>
      </c>
      <c r="AP970" s="17">
        <f t="shared" si="1374"/>
        <v>0</v>
      </c>
      <c r="AQ970" s="17">
        <f t="shared" si="1374"/>
        <v>0</v>
      </c>
      <c r="AR970" s="17">
        <f t="shared" si="1374"/>
        <v>0</v>
      </c>
      <c r="AS970" s="17">
        <f t="shared" si="1374"/>
        <v>0</v>
      </c>
      <c r="AT970" s="17">
        <f t="shared" si="1374"/>
        <v>0</v>
      </c>
      <c r="AU970" s="17">
        <f t="shared" si="1374"/>
        <v>0</v>
      </c>
      <c r="AV970" s="17">
        <f t="shared" si="1374"/>
        <v>0</v>
      </c>
      <c r="AW970" s="17">
        <v>0</v>
      </c>
      <c r="AX970" s="17">
        <v>0</v>
      </c>
      <c r="AY970" s="17">
        <f t="shared" ref="AY970:BQ970" si="1376">SUM(AY885,AY887,AY888,AY889,AY890,AY891,AY893,AY895,AY897,AY899,AY900,AY901,AY902,AY903,AY905,AY906,AY907,AY908,AY909,AY910,AY920,AY950,AY953)</f>
        <v>0</v>
      </c>
      <c r="AZ970" s="17">
        <f t="shared" si="1376"/>
        <v>43359</v>
      </c>
      <c r="BA970" s="17">
        <f t="shared" si="1376"/>
        <v>0</v>
      </c>
      <c r="BB970" s="17">
        <f t="shared" si="1376"/>
        <v>0</v>
      </c>
      <c r="BC970" s="17">
        <f t="shared" si="1376"/>
        <v>0</v>
      </c>
      <c r="BD970" s="17">
        <f t="shared" si="1376"/>
        <v>0</v>
      </c>
      <c r="BE970" s="17">
        <f t="shared" ref="BE970" si="1377">SUM(BE885,BE887,BE888,BE889,BE890,BE891,BE893,BE895,BE897,BE899,BE900,BE901,BE902,BE903,BE905,BE906,BE907,BE908,BE909,BE910,BE920,BE950,BE953)</f>
        <v>43359</v>
      </c>
      <c r="BF970" s="17">
        <f t="shared" si="1376"/>
        <v>0</v>
      </c>
      <c r="BG970" s="17">
        <f t="shared" si="1376"/>
        <v>0</v>
      </c>
      <c r="BH970" s="17">
        <f t="shared" si="1376"/>
        <v>43359</v>
      </c>
      <c r="BI970" s="17">
        <f t="shared" si="1376"/>
        <v>0</v>
      </c>
      <c r="BJ970" s="17">
        <f t="shared" si="1376"/>
        <v>0</v>
      </c>
      <c r="BK970" s="17">
        <f t="shared" si="1376"/>
        <v>0</v>
      </c>
      <c r="BL970" s="17">
        <f t="shared" si="1376"/>
        <v>0</v>
      </c>
      <c r="BM970" s="17">
        <f t="shared" si="1376"/>
        <v>0</v>
      </c>
      <c r="BN970" s="17">
        <f t="shared" si="1376"/>
        <v>0</v>
      </c>
      <c r="BO970" s="17">
        <f t="shared" si="1376"/>
        <v>0</v>
      </c>
      <c r="BP970" s="17">
        <f t="shared" si="1376"/>
        <v>0</v>
      </c>
      <c r="BQ970" s="17">
        <f t="shared" si="1376"/>
        <v>0</v>
      </c>
      <c r="BR970" s="17">
        <v>43359</v>
      </c>
      <c r="BS970" s="17">
        <v>0</v>
      </c>
    </row>
    <row r="971" spans="1:71" x14ac:dyDescent="0.25">
      <c r="A971" s="111"/>
      <c r="B971" s="111"/>
      <c r="C971" s="111"/>
      <c r="D971" s="114"/>
      <c r="E971" s="114"/>
      <c r="F971" s="114"/>
      <c r="G971" s="117"/>
      <c r="H971" s="16" t="s">
        <v>399</v>
      </c>
      <c r="I971" s="17">
        <f t="shared" ref="I971:AA971" si="1378">SUM(I919,I918,I917)</f>
        <v>0</v>
      </c>
      <c r="J971" s="17">
        <f t="shared" si="1378"/>
        <v>0</v>
      </c>
      <c r="K971" s="17">
        <f t="shared" si="1378"/>
        <v>0</v>
      </c>
      <c r="L971" s="17">
        <f t="shared" si="1378"/>
        <v>0</v>
      </c>
      <c r="M971" s="17">
        <f t="shared" si="1378"/>
        <v>0</v>
      </c>
      <c r="N971" s="17">
        <f t="shared" si="1378"/>
        <v>0</v>
      </c>
      <c r="O971" s="17">
        <f t="shared" ref="O971" si="1379">SUM(O919,O918,O917)</f>
        <v>0</v>
      </c>
      <c r="P971" s="17">
        <f t="shared" si="1378"/>
        <v>0</v>
      </c>
      <c r="Q971" s="17">
        <f t="shared" si="1378"/>
        <v>0</v>
      </c>
      <c r="R971" s="17">
        <f t="shared" si="1378"/>
        <v>0</v>
      </c>
      <c r="S971" s="17">
        <f t="shared" si="1378"/>
        <v>0</v>
      </c>
      <c r="T971" s="17">
        <f t="shared" si="1378"/>
        <v>0</v>
      </c>
      <c r="U971" s="17">
        <f t="shared" si="1378"/>
        <v>0</v>
      </c>
      <c r="V971" s="17">
        <f t="shared" si="1378"/>
        <v>0</v>
      </c>
      <c r="W971" s="17">
        <f t="shared" si="1378"/>
        <v>0</v>
      </c>
      <c r="X971" s="17">
        <f t="shared" si="1378"/>
        <v>0</v>
      </c>
      <c r="Y971" s="17">
        <f t="shared" si="1378"/>
        <v>0</v>
      </c>
      <c r="Z971" s="17">
        <f t="shared" si="1378"/>
        <v>0</v>
      </c>
      <c r="AA971" s="17">
        <f t="shared" si="1378"/>
        <v>0</v>
      </c>
      <c r="AB971" s="17">
        <v>0</v>
      </c>
      <c r="AC971" s="17">
        <v>0</v>
      </c>
      <c r="AD971" s="17">
        <f t="shared" ref="AD971:AV971" si="1380">SUM(AD919,AD918,AD917)</f>
        <v>0</v>
      </c>
      <c r="AE971" s="17">
        <f t="shared" si="1380"/>
        <v>0</v>
      </c>
      <c r="AF971" s="17">
        <f t="shared" si="1380"/>
        <v>0</v>
      </c>
      <c r="AG971" s="17">
        <f t="shared" si="1380"/>
        <v>0</v>
      </c>
      <c r="AH971" s="17">
        <f t="shared" si="1380"/>
        <v>0</v>
      </c>
      <c r="AI971" s="17">
        <f t="shared" si="1380"/>
        <v>0</v>
      </c>
      <c r="AJ971" s="17">
        <f t="shared" ref="AJ971" si="1381">SUM(AJ919,AJ918,AJ917)</f>
        <v>0</v>
      </c>
      <c r="AK971" s="17">
        <f t="shared" si="1380"/>
        <v>0</v>
      </c>
      <c r="AL971" s="17">
        <f t="shared" si="1380"/>
        <v>0</v>
      </c>
      <c r="AM971" s="17">
        <f t="shared" si="1380"/>
        <v>0</v>
      </c>
      <c r="AN971" s="17">
        <f t="shared" si="1380"/>
        <v>0</v>
      </c>
      <c r="AO971" s="17">
        <f t="shared" si="1380"/>
        <v>0</v>
      </c>
      <c r="AP971" s="17">
        <f t="shared" si="1380"/>
        <v>0</v>
      </c>
      <c r="AQ971" s="17">
        <f t="shared" si="1380"/>
        <v>0</v>
      </c>
      <c r="AR971" s="17">
        <f t="shared" si="1380"/>
        <v>0</v>
      </c>
      <c r="AS971" s="17">
        <f t="shared" si="1380"/>
        <v>0</v>
      </c>
      <c r="AT971" s="17">
        <f t="shared" si="1380"/>
        <v>0</v>
      </c>
      <c r="AU971" s="17">
        <f t="shared" si="1380"/>
        <v>0</v>
      </c>
      <c r="AV971" s="17">
        <f t="shared" si="1380"/>
        <v>0</v>
      </c>
      <c r="AW971" s="17">
        <v>0</v>
      </c>
      <c r="AX971" s="17">
        <v>0</v>
      </c>
      <c r="AY971" s="17">
        <f t="shared" ref="AY971:BQ971" si="1382">SUM(AY919,AY918,AY917)</f>
        <v>100</v>
      </c>
      <c r="AZ971" s="17">
        <f t="shared" si="1382"/>
        <v>0</v>
      </c>
      <c r="BA971" s="17">
        <f t="shared" si="1382"/>
        <v>0</v>
      </c>
      <c r="BB971" s="17">
        <f t="shared" si="1382"/>
        <v>0</v>
      </c>
      <c r="BC971" s="17">
        <f t="shared" si="1382"/>
        <v>0</v>
      </c>
      <c r="BD971" s="17">
        <f t="shared" si="1382"/>
        <v>0</v>
      </c>
      <c r="BE971" s="17">
        <f t="shared" ref="BE971" si="1383">SUM(BE919,BE918,BE917)</f>
        <v>100</v>
      </c>
      <c r="BF971" s="17">
        <f t="shared" si="1382"/>
        <v>0</v>
      </c>
      <c r="BG971" s="17">
        <f t="shared" si="1382"/>
        <v>0</v>
      </c>
      <c r="BH971" s="17">
        <f t="shared" si="1382"/>
        <v>0</v>
      </c>
      <c r="BI971" s="17">
        <f t="shared" si="1382"/>
        <v>0</v>
      </c>
      <c r="BJ971" s="17">
        <f t="shared" si="1382"/>
        <v>0</v>
      </c>
      <c r="BK971" s="17">
        <f t="shared" si="1382"/>
        <v>0</v>
      </c>
      <c r="BL971" s="17">
        <f t="shared" si="1382"/>
        <v>0</v>
      </c>
      <c r="BM971" s="17">
        <f t="shared" si="1382"/>
        <v>0</v>
      </c>
      <c r="BN971" s="17">
        <f t="shared" si="1382"/>
        <v>0</v>
      </c>
      <c r="BO971" s="17">
        <f t="shared" si="1382"/>
        <v>0</v>
      </c>
      <c r="BP971" s="17">
        <f t="shared" si="1382"/>
        <v>0</v>
      </c>
      <c r="BQ971" s="17">
        <f t="shared" si="1382"/>
        <v>0</v>
      </c>
      <c r="BR971" s="17">
        <v>0</v>
      </c>
      <c r="BS971" s="17">
        <v>100</v>
      </c>
    </row>
    <row r="972" spans="1:71" x14ac:dyDescent="0.25">
      <c r="A972" s="112"/>
      <c r="B972" s="112"/>
      <c r="C972" s="112"/>
      <c r="D972" s="115"/>
      <c r="E972" s="115"/>
      <c r="F972" s="115"/>
      <c r="G972" s="118"/>
      <c r="H972" s="18" t="s">
        <v>73</v>
      </c>
      <c r="I972" s="17">
        <f t="shared" ref="I972:AA972" si="1384">SUM(I969:I971)</f>
        <v>10000</v>
      </c>
      <c r="J972" s="17">
        <f t="shared" si="1384"/>
        <v>0</v>
      </c>
      <c r="K972" s="17">
        <f t="shared" si="1384"/>
        <v>0</v>
      </c>
      <c r="L972" s="17">
        <f t="shared" si="1384"/>
        <v>0</v>
      </c>
      <c r="M972" s="17">
        <f t="shared" si="1384"/>
        <v>0</v>
      </c>
      <c r="N972" s="17">
        <f t="shared" si="1384"/>
        <v>0</v>
      </c>
      <c r="O972" s="17">
        <f t="shared" ref="O972" si="1385">SUM(O969:O971)</f>
        <v>10000</v>
      </c>
      <c r="P972" s="17">
        <f t="shared" si="1384"/>
        <v>0</v>
      </c>
      <c r="Q972" s="17">
        <f t="shared" si="1384"/>
        <v>0</v>
      </c>
      <c r="R972" s="17">
        <f t="shared" si="1384"/>
        <v>0</v>
      </c>
      <c r="S972" s="17">
        <f t="shared" si="1384"/>
        <v>0</v>
      </c>
      <c r="T972" s="17">
        <f t="shared" si="1384"/>
        <v>0</v>
      </c>
      <c r="U972" s="17">
        <f t="shared" si="1384"/>
        <v>0</v>
      </c>
      <c r="V972" s="17">
        <f t="shared" si="1384"/>
        <v>0</v>
      </c>
      <c r="W972" s="17">
        <f t="shared" si="1384"/>
        <v>0</v>
      </c>
      <c r="X972" s="17">
        <f t="shared" si="1384"/>
        <v>0</v>
      </c>
      <c r="Y972" s="17">
        <f t="shared" si="1384"/>
        <v>0</v>
      </c>
      <c r="Z972" s="17">
        <f t="shared" si="1384"/>
        <v>0</v>
      </c>
      <c r="AA972" s="17">
        <f t="shared" si="1384"/>
        <v>0</v>
      </c>
      <c r="AB972" s="17">
        <v>0</v>
      </c>
      <c r="AC972" s="17">
        <v>10000</v>
      </c>
      <c r="AD972" s="17">
        <f t="shared" ref="AD972:AV972" si="1386">SUM(AD969:AD971)</f>
        <v>0</v>
      </c>
      <c r="AE972" s="17">
        <f t="shared" si="1386"/>
        <v>0</v>
      </c>
      <c r="AF972" s="17">
        <f t="shared" si="1386"/>
        <v>0</v>
      </c>
      <c r="AG972" s="17">
        <f t="shared" si="1386"/>
        <v>0</v>
      </c>
      <c r="AH972" s="17">
        <f t="shared" si="1386"/>
        <v>0</v>
      </c>
      <c r="AI972" s="17">
        <f t="shared" si="1386"/>
        <v>0</v>
      </c>
      <c r="AJ972" s="17">
        <f t="shared" ref="AJ972" si="1387">SUM(AJ969:AJ971)</f>
        <v>0</v>
      </c>
      <c r="AK972" s="17">
        <f t="shared" si="1386"/>
        <v>0</v>
      </c>
      <c r="AL972" s="17">
        <f t="shared" si="1386"/>
        <v>0</v>
      </c>
      <c r="AM972" s="17">
        <f t="shared" si="1386"/>
        <v>0</v>
      </c>
      <c r="AN972" s="17">
        <f t="shared" si="1386"/>
        <v>0</v>
      </c>
      <c r="AO972" s="17">
        <f t="shared" si="1386"/>
        <v>0</v>
      </c>
      <c r="AP972" s="17">
        <f t="shared" si="1386"/>
        <v>0</v>
      </c>
      <c r="AQ972" s="17">
        <f t="shared" si="1386"/>
        <v>0</v>
      </c>
      <c r="AR972" s="17">
        <f t="shared" si="1386"/>
        <v>0</v>
      </c>
      <c r="AS972" s="17">
        <f t="shared" si="1386"/>
        <v>0</v>
      </c>
      <c r="AT972" s="17">
        <f t="shared" si="1386"/>
        <v>0</v>
      </c>
      <c r="AU972" s="17">
        <f t="shared" si="1386"/>
        <v>0</v>
      </c>
      <c r="AV972" s="17">
        <f t="shared" si="1386"/>
        <v>0</v>
      </c>
      <c r="AW972" s="17">
        <v>0</v>
      </c>
      <c r="AX972" s="17">
        <v>0</v>
      </c>
      <c r="AY972" s="17">
        <f t="shared" ref="AY972:BQ972" si="1388">SUM(AY969:AY971)</f>
        <v>9550100</v>
      </c>
      <c r="AZ972" s="17">
        <f t="shared" si="1388"/>
        <v>1622476</v>
      </c>
      <c r="BA972" s="17">
        <f t="shared" si="1388"/>
        <v>0</v>
      </c>
      <c r="BB972" s="17">
        <f t="shared" si="1388"/>
        <v>0</v>
      </c>
      <c r="BC972" s="17">
        <f t="shared" si="1388"/>
        <v>0</v>
      </c>
      <c r="BD972" s="17">
        <f t="shared" si="1388"/>
        <v>0</v>
      </c>
      <c r="BE972" s="17">
        <f t="shared" ref="BE972" si="1389">SUM(BE969:BE971)</f>
        <v>11172576</v>
      </c>
      <c r="BF972" s="17">
        <f t="shared" si="1388"/>
        <v>0</v>
      </c>
      <c r="BG972" s="17">
        <f t="shared" si="1388"/>
        <v>0</v>
      </c>
      <c r="BH972" s="17">
        <f t="shared" si="1388"/>
        <v>1622476</v>
      </c>
      <c r="BI972" s="17">
        <f t="shared" si="1388"/>
        <v>0</v>
      </c>
      <c r="BJ972" s="17">
        <f t="shared" si="1388"/>
        <v>0</v>
      </c>
      <c r="BK972" s="17">
        <f t="shared" si="1388"/>
        <v>0</v>
      </c>
      <c r="BL972" s="17">
        <f t="shared" si="1388"/>
        <v>0</v>
      </c>
      <c r="BM972" s="17">
        <f t="shared" si="1388"/>
        <v>0</v>
      </c>
      <c r="BN972" s="17">
        <f t="shared" si="1388"/>
        <v>0</v>
      </c>
      <c r="BO972" s="17">
        <f t="shared" si="1388"/>
        <v>0</v>
      </c>
      <c r="BP972" s="17">
        <f t="shared" si="1388"/>
        <v>0</v>
      </c>
      <c r="BQ972" s="17">
        <f t="shared" si="1388"/>
        <v>0</v>
      </c>
      <c r="BR972" s="17">
        <v>1622476</v>
      </c>
      <c r="BS972" s="17">
        <v>9550100</v>
      </c>
    </row>
    <row r="973" spans="1:71" x14ac:dyDescent="0.25">
      <c r="A973" s="13" t="s">
        <v>1</v>
      </c>
      <c r="B973" s="13" t="s">
        <v>1</v>
      </c>
      <c r="C973" s="13" t="s">
        <v>1</v>
      </c>
      <c r="D973" s="60" t="s">
        <v>1</v>
      </c>
      <c r="E973" s="60" t="s">
        <v>1</v>
      </c>
      <c r="F973" s="60" t="s">
        <v>1</v>
      </c>
      <c r="G973" s="13" t="s">
        <v>1</v>
      </c>
      <c r="H973" s="19" t="s">
        <v>1</v>
      </c>
      <c r="I973" s="19" t="s">
        <v>1</v>
      </c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>
        <v>0</v>
      </c>
      <c r="AC973" s="19">
        <v>0</v>
      </c>
      <c r="AD973" s="19" t="s">
        <v>1</v>
      </c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>
        <v>0</v>
      </c>
      <c r="AX973" s="19">
        <v>0</v>
      </c>
      <c r="AY973" s="19" t="s">
        <v>1</v>
      </c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>
        <v>0</v>
      </c>
      <c r="BS973" s="19">
        <v>0</v>
      </c>
    </row>
    <row r="974" spans="1:71" x14ac:dyDescent="0.25">
      <c r="A974" s="13" t="s">
        <v>1</v>
      </c>
      <c r="B974" s="13" t="s">
        <v>1</v>
      </c>
      <c r="C974" s="13" t="s">
        <v>1</v>
      </c>
      <c r="D974" s="60" t="s">
        <v>1</v>
      </c>
      <c r="E974" s="60" t="s">
        <v>1</v>
      </c>
      <c r="F974" s="60" t="s">
        <v>1</v>
      </c>
      <c r="G974" s="13" t="s">
        <v>1</v>
      </c>
      <c r="H974" s="10" t="s">
        <v>546</v>
      </c>
      <c r="I974" s="11">
        <f t="shared" ref="I974:AA974" si="1390">SUM(I965)</f>
        <v>10000</v>
      </c>
      <c r="J974" s="11">
        <f t="shared" si="1390"/>
        <v>0</v>
      </c>
      <c r="K974" s="11">
        <f t="shared" si="1390"/>
        <v>0</v>
      </c>
      <c r="L974" s="11">
        <f t="shared" si="1390"/>
        <v>0</v>
      </c>
      <c r="M974" s="11">
        <f t="shared" si="1390"/>
        <v>0</v>
      </c>
      <c r="N974" s="11">
        <f t="shared" si="1390"/>
        <v>0</v>
      </c>
      <c r="O974" s="11">
        <f t="shared" si="1390"/>
        <v>10000</v>
      </c>
      <c r="P974" s="11">
        <f t="shared" si="1390"/>
        <v>0</v>
      </c>
      <c r="Q974" s="11">
        <f t="shared" si="1390"/>
        <v>0</v>
      </c>
      <c r="R974" s="11">
        <f t="shared" si="1390"/>
        <v>0</v>
      </c>
      <c r="S974" s="11">
        <f t="shared" si="1390"/>
        <v>0</v>
      </c>
      <c r="T974" s="11">
        <f t="shared" si="1390"/>
        <v>0</v>
      </c>
      <c r="U974" s="11">
        <f t="shared" si="1390"/>
        <v>0</v>
      </c>
      <c r="V974" s="11">
        <f t="shared" si="1390"/>
        <v>0</v>
      </c>
      <c r="W974" s="11">
        <f t="shared" si="1390"/>
        <v>0</v>
      </c>
      <c r="X974" s="11">
        <f t="shared" si="1390"/>
        <v>0</v>
      </c>
      <c r="Y974" s="11">
        <f t="shared" si="1390"/>
        <v>0</v>
      </c>
      <c r="Z974" s="11">
        <f t="shared" si="1390"/>
        <v>0</v>
      </c>
      <c r="AA974" s="11">
        <f t="shared" si="1390"/>
        <v>0</v>
      </c>
      <c r="AB974" s="11">
        <v>0</v>
      </c>
      <c r="AC974" s="11">
        <v>10000</v>
      </c>
      <c r="AD974" s="11">
        <f t="shared" ref="AD974:AV974" si="1391">SUM(AD965)</f>
        <v>0</v>
      </c>
      <c r="AE974" s="11">
        <f t="shared" si="1391"/>
        <v>0</v>
      </c>
      <c r="AF974" s="11">
        <f t="shared" si="1391"/>
        <v>0</v>
      </c>
      <c r="AG974" s="11">
        <f t="shared" si="1391"/>
        <v>0</v>
      </c>
      <c r="AH974" s="11">
        <f t="shared" si="1391"/>
        <v>0</v>
      </c>
      <c r="AI974" s="11">
        <f t="shared" si="1391"/>
        <v>0</v>
      </c>
      <c r="AJ974" s="11">
        <f t="shared" si="1391"/>
        <v>0</v>
      </c>
      <c r="AK974" s="11">
        <f t="shared" si="1391"/>
        <v>0</v>
      </c>
      <c r="AL974" s="11">
        <f t="shared" si="1391"/>
        <v>0</v>
      </c>
      <c r="AM974" s="11">
        <f t="shared" si="1391"/>
        <v>0</v>
      </c>
      <c r="AN974" s="11">
        <f t="shared" si="1391"/>
        <v>0</v>
      </c>
      <c r="AO974" s="11">
        <f t="shared" si="1391"/>
        <v>0</v>
      </c>
      <c r="AP974" s="11">
        <f t="shared" si="1391"/>
        <v>0</v>
      </c>
      <c r="AQ974" s="11">
        <f t="shared" si="1391"/>
        <v>0</v>
      </c>
      <c r="AR974" s="11">
        <f t="shared" si="1391"/>
        <v>0</v>
      </c>
      <c r="AS974" s="11">
        <f t="shared" si="1391"/>
        <v>0</v>
      </c>
      <c r="AT974" s="11">
        <f t="shared" si="1391"/>
        <v>0</v>
      </c>
      <c r="AU974" s="11">
        <f t="shared" si="1391"/>
        <v>0</v>
      </c>
      <c r="AV974" s="11">
        <f t="shared" si="1391"/>
        <v>0</v>
      </c>
      <c r="AW974" s="11">
        <v>0</v>
      </c>
      <c r="AX974" s="11">
        <v>0</v>
      </c>
      <c r="AY974" s="11">
        <f t="shared" ref="AY974:BQ974" si="1392">SUM(AY965)</f>
        <v>9550100</v>
      </c>
      <c r="AZ974" s="11">
        <f t="shared" si="1392"/>
        <v>1622476</v>
      </c>
      <c r="BA974" s="11">
        <f t="shared" si="1392"/>
        <v>0</v>
      </c>
      <c r="BB974" s="11">
        <f t="shared" si="1392"/>
        <v>0</v>
      </c>
      <c r="BC974" s="11">
        <f t="shared" si="1392"/>
        <v>0</v>
      </c>
      <c r="BD974" s="11">
        <f t="shared" si="1392"/>
        <v>0</v>
      </c>
      <c r="BE974" s="11">
        <f t="shared" si="1392"/>
        <v>11172576</v>
      </c>
      <c r="BF974" s="11">
        <f t="shared" si="1392"/>
        <v>0</v>
      </c>
      <c r="BG974" s="11">
        <f t="shared" si="1392"/>
        <v>0</v>
      </c>
      <c r="BH974" s="11">
        <f t="shared" si="1392"/>
        <v>1622476</v>
      </c>
      <c r="BI974" s="11">
        <f t="shared" si="1392"/>
        <v>0</v>
      </c>
      <c r="BJ974" s="11">
        <f t="shared" si="1392"/>
        <v>0</v>
      </c>
      <c r="BK974" s="11">
        <f t="shared" si="1392"/>
        <v>0</v>
      </c>
      <c r="BL974" s="11">
        <f t="shared" si="1392"/>
        <v>0</v>
      </c>
      <c r="BM974" s="11">
        <f t="shared" si="1392"/>
        <v>0</v>
      </c>
      <c r="BN974" s="11">
        <f t="shared" si="1392"/>
        <v>0</v>
      </c>
      <c r="BO974" s="11">
        <f t="shared" si="1392"/>
        <v>0</v>
      </c>
      <c r="BP974" s="11">
        <f t="shared" si="1392"/>
        <v>0</v>
      </c>
      <c r="BQ974" s="11">
        <f t="shared" si="1392"/>
        <v>0</v>
      </c>
      <c r="BR974" s="11">
        <v>1622476</v>
      </c>
      <c r="BS974" s="11">
        <v>9550100</v>
      </c>
    </row>
    <row r="975" spans="1:71" x14ac:dyDescent="0.25">
      <c r="A975" s="13" t="s">
        <v>1</v>
      </c>
      <c r="B975" s="13" t="s">
        <v>1</v>
      </c>
      <c r="C975" s="13" t="s">
        <v>1</v>
      </c>
      <c r="D975" s="60" t="s">
        <v>1</v>
      </c>
      <c r="E975" s="60" t="s">
        <v>1</v>
      </c>
      <c r="F975" s="60" t="s">
        <v>1</v>
      </c>
      <c r="G975" s="13" t="s">
        <v>1</v>
      </c>
      <c r="H975" s="2" t="s">
        <v>70</v>
      </c>
      <c r="I975" s="13" t="s">
        <v>1</v>
      </c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>
        <v>0</v>
      </c>
      <c r="AC975" s="13">
        <v>0</v>
      </c>
      <c r="AD975" s="13" t="s">
        <v>1</v>
      </c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>
        <v>0</v>
      </c>
      <c r="AX975" s="13">
        <v>0</v>
      </c>
      <c r="AY975" s="13" t="s">
        <v>1</v>
      </c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>
        <v>0</v>
      </c>
      <c r="BS975" s="13">
        <v>0</v>
      </c>
    </row>
    <row r="976" spans="1:71" x14ac:dyDescent="0.25">
      <c r="A976" s="13" t="s">
        <v>1</v>
      </c>
      <c r="B976" s="13" t="s">
        <v>1</v>
      </c>
      <c r="C976" s="13" t="s">
        <v>1</v>
      </c>
      <c r="D976" s="60" t="s">
        <v>1</v>
      </c>
      <c r="E976" s="60" t="s">
        <v>1</v>
      </c>
      <c r="F976" s="60" t="s">
        <v>1</v>
      </c>
      <c r="G976" s="13" t="s">
        <v>1</v>
      </c>
      <c r="H976" s="20" t="s">
        <v>1</v>
      </c>
      <c r="I976" s="21" t="s">
        <v>1</v>
      </c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>
        <v>0</v>
      </c>
      <c r="AC976" s="21">
        <v>0</v>
      </c>
      <c r="AD976" s="21" t="s">
        <v>1</v>
      </c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>
        <v>0</v>
      </c>
      <c r="AX976" s="21">
        <v>0</v>
      </c>
      <c r="AY976" s="21" t="s">
        <v>1</v>
      </c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>
        <v>0</v>
      </c>
      <c r="BS976" s="21">
        <v>0</v>
      </c>
    </row>
    <row r="977" spans="1:71" ht="15.75" thickBot="1" x14ac:dyDescent="0.3">
      <c r="A977" s="1" t="s">
        <v>453</v>
      </c>
      <c r="B977" s="1" t="s">
        <v>75</v>
      </c>
      <c r="C977" s="4" t="s">
        <v>1</v>
      </c>
      <c r="D977" s="65" t="s">
        <v>1</v>
      </c>
      <c r="E977" s="64" t="s">
        <v>1</v>
      </c>
      <c r="F977" s="64" t="s">
        <v>1</v>
      </c>
      <c r="G977" s="2" t="s">
        <v>1</v>
      </c>
      <c r="H977" s="2" t="s">
        <v>1</v>
      </c>
      <c r="I977" s="3" t="s">
        <v>1</v>
      </c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>
        <v>0</v>
      </c>
      <c r="AC977" s="3">
        <v>0</v>
      </c>
      <c r="AD977" s="3" t="s">
        <v>1</v>
      </c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>
        <v>0</v>
      </c>
      <c r="AX977" s="3">
        <v>0</v>
      </c>
      <c r="AY977" s="3" t="s">
        <v>1</v>
      </c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>
        <v>0</v>
      </c>
      <c r="BS977" s="3">
        <v>0</v>
      </c>
    </row>
    <row r="978" spans="1:71" ht="69.75" customHeight="1" thickBot="1" x14ac:dyDescent="0.3">
      <c r="A978" s="5" t="s">
        <v>4</v>
      </c>
      <c r="B978" s="5" t="s">
        <v>5</v>
      </c>
      <c r="C978" s="5" t="s">
        <v>6</v>
      </c>
      <c r="D978" s="66" t="s">
        <v>1</v>
      </c>
      <c r="E978" s="74" t="s">
        <v>7</v>
      </c>
      <c r="F978" s="74" t="s">
        <v>8</v>
      </c>
      <c r="G978" s="5" t="s">
        <v>9</v>
      </c>
      <c r="H978" s="5" t="s">
        <v>10</v>
      </c>
      <c r="I978" s="57" t="s">
        <v>11</v>
      </c>
      <c r="J978" s="57" t="s">
        <v>1831</v>
      </c>
      <c r="K978" s="57" t="s">
        <v>1784</v>
      </c>
      <c r="L978" s="57" t="s">
        <v>1817</v>
      </c>
      <c r="M978" s="57" t="s">
        <v>1818</v>
      </c>
      <c r="N978" s="57" t="s">
        <v>1819</v>
      </c>
      <c r="O978" s="57" t="s">
        <v>1835</v>
      </c>
      <c r="P978" s="57" t="s">
        <v>1832</v>
      </c>
      <c r="Q978" s="57" t="s">
        <v>1820</v>
      </c>
      <c r="R978" s="57" t="s">
        <v>1821</v>
      </c>
      <c r="S978" s="57" t="s">
        <v>1822</v>
      </c>
      <c r="T978" s="57" t="s">
        <v>1823</v>
      </c>
      <c r="U978" s="57" t="s">
        <v>1824</v>
      </c>
      <c r="V978" s="57" t="s">
        <v>1825</v>
      </c>
      <c r="W978" s="57" t="s">
        <v>1833</v>
      </c>
      <c r="X978" s="57" t="s">
        <v>1834</v>
      </c>
      <c r="Y978" s="57" t="s">
        <v>1826</v>
      </c>
      <c r="Z978" s="57" t="s">
        <v>1827</v>
      </c>
      <c r="AA978" s="57" t="s">
        <v>1828</v>
      </c>
      <c r="AB978" s="57" t="s">
        <v>1829</v>
      </c>
      <c r="AC978" s="57" t="s">
        <v>1830</v>
      </c>
      <c r="AD978" s="58" t="s">
        <v>12</v>
      </c>
      <c r="AE978" s="58" t="s">
        <v>1831</v>
      </c>
      <c r="AF978" s="58" t="s">
        <v>1784</v>
      </c>
      <c r="AG978" s="58" t="s">
        <v>1817</v>
      </c>
      <c r="AH978" s="58" t="s">
        <v>1818</v>
      </c>
      <c r="AI978" s="58" t="s">
        <v>1819</v>
      </c>
      <c r="AJ978" s="58" t="s">
        <v>1836</v>
      </c>
      <c r="AK978" s="58" t="s">
        <v>1832</v>
      </c>
      <c r="AL978" s="58" t="s">
        <v>1820</v>
      </c>
      <c r="AM978" s="58" t="s">
        <v>1821</v>
      </c>
      <c r="AN978" s="58" t="s">
        <v>1822</v>
      </c>
      <c r="AO978" s="58" t="s">
        <v>1823</v>
      </c>
      <c r="AP978" s="58" t="s">
        <v>1824</v>
      </c>
      <c r="AQ978" s="58" t="s">
        <v>1825</v>
      </c>
      <c r="AR978" s="58" t="s">
        <v>1833</v>
      </c>
      <c r="AS978" s="58" t="s">
        <v>1834</v>
      </c>
      <c r="AT978" s="58" t="s">
        <v>1826</v>
      </c>
      <c r="AU978" s="58" t="s">
        <v>1827</v>
      </c>
      <c r="AV978" s="58" t="s">
        <v>1828</v>
      </c>
      <c r="AW978" s="58" t="s">
        <v>1829</v>
      </c>
      <c r="AX978" s="58" t="s">
        <v>1830</v>
      </c>
      <c r="AY978" s="59" t="s">
        <v>13</v>
      </c>
      <c r="AZ978" s="59" t="s">
        <v>1831</v>
      </c>
      <c r="BA978" s="59" t="s">
        <v>1784</v>
      </c>
      <c r="BB978" s="59" t="s">
        <v>1817</v>
      </c>
      <c r="BC978" s="59" t="s">
        <v>1818</v>
      </c>
      <c r="BD978" s="59" t="s">
        <v>1819</v>
      </c>
      <c r="BE978" s="59" t="s">
        <v>1837</v>
      </c>
      <c r="BF978" s="59" t="s">
        <v>1832</v>
      </c>
      <c r="BG978" s="59" t="s">
        <v>1820</v>
      </c>
      <c r="BH978" s="59" t="s">
        <v>1821</v>
      </c>
      <c r="BI978" s="59" t="s">
        <v>1822</v>
      </c>
      <c r="BJ978" s="59" t="s">
        <v>1823</v>
      </c>
      <c r="BK978" s="59" t="s">
        <v>1824</v>
      </c>
      <c r="BL978" s="59" t="s">
        <v>1825</v>
      </c>
      <c r="BM978" s="59" t="s">
        <v>1833</v>
      </c>
      <c r="BN978" s="59" t="s">
        <v>1834</v>
      </c>
      <c r="BO978" s="59" t="s">
        <v>1826</v>
      </c>
      <c r="BP978" s="59" t="s">
        <v>1827</v>
      </c>
      <c r="BQ978" s="59" t="s">
        <v>1828</v>
      </c>
      <c r="BR978" s="59" t="s">
        <v>1829</v>
      </c>
      <c r="BS978" s="59" t="s">
        <v>1830</v>
      </c>
    </row>
    <row r="979" spans="1:71" x14ac:dyDescent="0.25">
      <c r="A979" s="6" t="s">
        <v>1</v>
      </c>
      <c r="B979" s="6" t="s">
        <v>1</v>
      </c>
      <c r="C979" s="6" t="s">
        <v>1</v>
      </c>
      <c r="D979" s="67" t="s">
        <v>1</v>
      </c>
      <c r="E979" s="67" t="s">
        <v>1</v>
      </c>
      <c r="F979" s="80" t="s">
        <v>1</v>
      </c>
      <c r="G979" s="7" t="s">
        <v>1</v>
      </c>
      <c r="H979" s="8" t="s">
        <v>1</v>
      </c>
      <c r="I979" s="9">
        <v>1</v>
      </c>
      <c r="J979" s="9">
        <v>2</v>
      </c>
      <c r="K979" s="9">
        <v>3</v>
      </c>
      <c r="L979" s="9">
        <v>4</v>
      </c>
      <c r="M979" s="9">
        <v>5</v>
      </c>
      <c r="N979" s="9">
        <v>6</v>
      </c>
      <c r="O979" s="9">
        <v>7</v>
      </c>
      <c r="P979" s="9">
        <v>8</v>
      </c>
      <c r="Q979" s="9">
        <v>9</v>
      </c>
      <c r="R979" s="9">
        <v>10</v>
      </c>
      <c r="S979" s="9">
        <v>11</v>
      </c>
      <c r="T979" s="9">
        <v>12</v>
      </c>
      <c r="U979" s="9">
        <v>13</v>
      </c>
      <c r="V979" s="9">
        <v>14</v>
      </c>
      <c r="W979" s="9">
        <v>15</v>
      </c>
      <c r="X979" s="9">
        <v>16</v>
      </c>
      <c r="Y979" s="9">
        <v>17</v>
      </c>
      <c r="Z979" s="9">
        <v>18</v>
      </c>
      <c r="AA979" s="9">
        <v>19</v>
      </c>
      <c r="AB979" s="9">
        <v>20</v>
      </c>
      <c r="AC979" s="9">
        <v>21</v>
      </c>
      <c r="AD979" s="9">
        <v>1</v>
      </c>
      <c r="AE979" s="9">
        <v>2</v>
      </c>
      <c r="AF979" s="9">
        <v>3</v>
      </c>
      <c r="AG979" s="9">
        <v>4</v>
      </c>
      <c r="AH979" s="9">
        <v>5</v>
      </c>
      <c r="AI979" s="9">
        <v>6</v>
      </c>
      <c r="AJ979" s="9">
        <v>7</v>
      </c>
      <c r="AK979" s="9">
        <v>8</v>
      </c>
      <c r="AL979" s="9">
        <v>9</v>
      </c>
      <c r="AM979" s="9">
        <v>10</v>
      </c>
      <c r="AN979" s="9">
        <v>11</v>
      </c>
      <c r="AO979" s="9">
        <v>12</v>
      </c>
      <c r="AP979" s="9">
        <v>13</v>
      </c>
      <c r="AQ979" s="9">
        <v>14</v>
      </c>
      <c r="AR979" s="9">
        <v>15</v>
      </c>
      <c r="AS979" s="9">
        <v>16</v>
      </c>
      <c r="AT979" s="9">
        <v>17</v>
      </c>
      <c r="AU979" s="9">
        <v>18</v>
      </c>
      <c r="AV979" s="9">
        <v>19</v>
      </c>
      <c r="AW979" s="9">
        <v>20</v>
      </c>
      <c r="AX979" s="9">
        <v>21</v>
      </c>
      <c r="AY979" s="9">
        <v>1</v>
      </c>
      <c r="AZ979" s="9">
        <v>2</v>
      </c>
      <c r="BA979" s="9">
        <v>3</v>
      </c>
      <c r="BB979" s="9">
        <v>4</v>
      </c>
      <c r="BC979" s="9">
        <v>5</v>
      </c>
      <c r="BD979" s="9">
        <v>6</v>
      </c>
      <c r="BE979" s="9">
        <v>7</v>
      </c>
      <c r="BF979" s="9">
        <v>8</v>
      </c>
      <c r="BG979" s="9">
        <v>9</v>
      </c>
      <c r="BH979" s="9">
        <v>10</v>
      </c>
      <c r="BI979" s="9">
        <v>11</v>
      </c>
      <c r="BJ979" s="9">
        <v>12</v>
      </c>
      <c r="BK979" s="9">
        <v>13</v>
      </c>
      <c r="BL979" s="9">
        <v>14</v>
      </c>
      <c r="BM979" s="9">
        <v>15</v>
      </c>
      <c r="BN979" s="9">
        <v>16</v>
      </c>
      <c r="BO979" s="9">
        <v>17</v>
      </c>
      <c r="BP979" s="9">
        <v>18</v>
      </c>
      <c r="BQ979" s="9">
        <v>19</v>
      </c>
      <c r="BR979" s="9">
        <v>20</v>
      </c>
      <c r="BS979" s="9">
        <v>21</v>
      </c>
    </row>
    <row r="980" spans="1:71" ht="22.5" x14ac:dyDescent="0.25">
      <c r="A980" s="1" t="s">
        <v>453</v>
      </c>
      <c r="B980" s="1" t="s">
        <v>75</v>
      </c>
      <c r="C980" s="4" t="s">
        <v>15</v>
      </c>
      <c r="D980" s="65" t="s">
        <v>547</v>
      </c>
      <c r="E980" s="64" t="s">
        <v>1</v>
      </c>
      <c r="F980" s="64" t="s">
        <v>1</v>
      </c>
      <c r="G980" s="2" t="s">
        <v>1</v>
      </c>
      <c r="H980" s="2" t="s">
        <v>548</v>
      </c>
      <c r="I980" s="3" t="s">
        <v>1</v>
      </c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>
        <v>0</v>
      </c>
      <c r="AC980" s="3">
        <v>0</v>
      </c>
      <c r="AD980" s="3" t="s">
        <v>1</v>
      </c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>
        <v>0</v>
      </c>
      <c r="AX980" s="3">
        <v>0</v>
      </c>
      <c r="AY980" s="3" t="s">
        <v>1</v>
      </c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>
        <v>0</v>
      </c>
      <c r="BS980" s="3">
        <v>0</v>
      </c>
    </row>
    <row r="981" spans="1:71" ht="33.75" x14ac:dyDescent="0.25">
      <c r="A981" s="1" t="s">
        <v>1</v>
      </c>
      <c r="B981" s="1" t="s">
        <v>1</v>
      </c>
      <c r="C981" s="1" t="s">
        <v>1</v>
      </c>
      <c r="D981" s="64" t="s">
        <v>1</v>
      </c>
      <c r="E981" s="64" t="s">
        <v>1</v>
      </c>
      <c r="F981" s="64" t="s">
        <v>1</v>
      </c>
      <c r="G981" s="2" t="s">
        <v>1</v>
      </c>
      <c r="H981" s="10" t="s">
        <v>17</v>
      </c>
      <c r="I981" s="11">
        <f t="shared" ref="I981:AA981" si="1393">SUM(I982,I990,I992)</f>
        <v>10000</v>
      </c>
      <c r="J981" s="11">
        <f t="shared" si="1393"/>
        <v>0</v>
      </c>
      <c r="K981" s="11">
        <f t="shared" si="1393"/>
        <v>0</v>
      </c>
      <c r="L981" s="11">
        <f t="shared" si="1393"/>
        <v>0</v>
      </c>
      <c r="M981" s="11">
        <f t="shared" si="1393"/>
        <v>0</v>
      </c>
      <c r="N981" s="11">
        <f t="shared" si="1393"/>
        <v>0</v>
      </c>
      <c r="O981" s="11">
        <f t="shared" ref="O981" si="1394">SUM(O982,O990,O992)</f>
        <v>10000</v>
      </c>
      <c r="P981" s="11">
        <f t="shared" si="1393"/>
        <v>0</v>
      </c>
      <c r="Q981" s="11">
        <f t="shared" si="1393"/>
        <v>0</v>
      </c>
      <c r="R981" s="11">
        <f t="shared" si="1393"/>
        <v>0</v>
      </c>
      <c r="S981" s="11">
        <f t="shared" si="1393"/>
        <v>0</v>
      </c>
      <c r="T981" s="11">
        <f t="shared" si="1393"/>
        <v>0</v>
      </c>
      <c r="U981" s="11">
        <f t="shared" si="1393"/>
        <v>0</v>
      </c>
      <c r="V981" s="11">
        <f t="shared" si="1393"/>
        <v>0</v>
      </c>
      <c r="W981" s="11">
        <f t="shared" si="1393"/>
        <v>0</v>
      </c>
      <c r="X981" s="11">
        <f t="shared" si="1393"/>
        <v>0</v>
      </c>
      <c r="Y981" s="11">
        <f t="shared" si="1393"/>
        <v>0</v>
      </c>
      <c r="Z981" s="11">
        <f t="shared" si="1393"/>
        <v>0</v>
      </c>
      <c r="AA981" s="11">
        <f t="shared" si="1393"/>
        <v>0</v>
      </c>
      <c r="AB981" s="11">
        <v>0</v>
      </c>
      <c r="AC981" s="11">
        <v>10000</v>
      </c>
      <c r="AD981" s="11">
        <f t="shared" ref="AD981:AV981" si="1395">SUM(AD982,AD990,AD992)</f>
        <v>0</v>
      </c>
      <c r="AE981" s="11">
        <f t="shared" si="1395"/>
        <v>0</v>
      </c>
      <c r="AF981" s="11">
        <f t="shared" si="1395"/>
        <v>0</v>
      </c>
      <c r="AG981" s="11">
        <f t="shared" si="1395"/>
        <v>0</v>
      </c>
      <c r="AH981" s="11">
        <f t="shared" si="1395"/>
        <v>0</v>
      </c>
      <c r="AI981" s="11">
        <f t="shared" si="1395"/>
        <v>0</v>
      </c>
      <c r="AJ981" s="11">
        <f t="shared" ref="AJ981" si="1396">SUM(AJ982,AJ990,AJ992)</f>
        <v>0</v>
      </c>
      <c r="AK981" s="11">
        <f t="shared" si="1395"/>
        <v>0</v>
      </c>
      <c r="AL981" s="11">
        <f t="shared" si="1395"/>
        <v>0</v>
      </c>
      <c r="AM981" s="11">
        <f t="shared" si="1395"/>
        <v>0</v>
      </c>
      <c r="AN981" s="11">
        <f t="shared" si="1395"/>
        <v>0</v>
      </c>
      <c r="AO981" s="11">
        <f t="shared" si="1395"/>
        <v>0</v>
      </c>
      <c r="AP981" s="11">
        <f t="shared" si="1395"/>
        <v>0</v>
      </c>
      <c r="AQ981" s="11">
        <f t="shared" si="1395"/>
        <v>0</v>
      </c>
      <c r="AR981" s="11">
        <f t="shared" si="1395"/>
        <v>0</v>
      </c>
      <c r="AS981" s="11">
        <f t="shared" si="1395"/>
        <v>0</v>
      </c>
      <c r="AT981" s="11">
        <f t="shared" si="1395"/>
        <v>0</v>
      </c>
      <c r="AU981" s="11">
        <f t="shared" si="1395"/>
        <v>0</v>
      </c>
      <c r="AV981" s="11">
        <f t="shared" si="1395"/>
        <v>0</v>
      </c>
      <c r="AW981" s="11">
        <v>0</v>
      </c>
      <c r="AX981" s="11">
        <v>0</v>
      </c>
      <c r="AY981" s="11">
        <f t="shared" ref="AY981:BQ981" si="1397">SUM(AY982,AY990,AY992)</f>
        <v>0</v>
      </c>
      <c r="AZ981" s="11">
        <f t="shared" si="1397"/>
        <v>0</v>
      </c>
      <c r="BA981" s="11">
        <f t="shared" si="1397"/>
        <v>0</v>
      </c>
      <c r="BB981" s="11">
        <f t="shared" si="1397"/>
        <v>0</v>
      </c>
      <c r="BC981" s="11">
        <f t="shared" si="1397"/>
        <v>0</v>
      </c>
      <c r="BD981" s="11">
        <f t="shared" si="1397"/>
        <v>0</v>
      </c>
      <c r="BE981" s="11">
        <f t="shared" ref="BE981" si="1398">SUM(BE982,BE990,BE992)</f>
        <v>0</v>
      </c>
      <c r="BF981" s="11">
        <f t="shared" si="1397"/>
        <v>0</v>
      </c>
      <c r="BG981" s="11">
        <f t="shared" si="1397"/>
        <v>0</v>
      </c>
      <c r="BH981" s="11">
        <f t="shared" si="1397"/>
        <v>0</v>
      </c>
      <c r="BI981" s="11">
        <f t="shared" si="1397"/>
        <v>0</v>
      </c>
      <c r="BJ981" s="11">
        <f t="shared" si="1397"/>
        <v>0</v>
      </c>
      <c r="BK981" s="11">
        <f t="shared" si="1397"/>
        <v>0</v>
      </c>
      <c r="BL981" s="11">
        <f t="shared" si="1397"/>
        <v>0</v>
      </c>
      <c r="BM981" s="11">
        <f t="shared" si="1397"/>
        <v>0</v>
      </c>
      <c r="BN981" s="11">
        <f t="shared" si="1397"/>
        <v>0</v>
      </c>
      <c r="BO981" s="11">
        <f t="shared" si="1397"/>
        <v>0</v>
      </c>
      <c r="BP981" s="11">
        <f t="shared" si="1397"/>
        <v>0</v>
      </c>
      <c r="BQ981" s="11">
        <f t="shared" si="1397"/>
        <v>0</v>
      </c>
      <c r="BR981" s="11">
        <v>0</v>
      </c>
      <c r="BS981" s="11">
        <v>0</v>
      </c>
    </row>
    <row r="982" spans="1:71" x14ac:dyDescent="0.25">
      <c r="A982" s="4" t="s">
        <v>453</v>
      </c>
      <c r="B982" s="4" t="s">
        <v>75</v>
      </c>
      <c r="C982" s="4" t="s">
        <v>15</v>
      </c>
      <c r="D982" s="65" t="s">
        <v>547</v>
      </c>
      <c r="E982" s="64" t="s">
        <v>18</v>
      </c>
      <c r="F982" s="64" t="s">
        <v>1</v>
      </c>
      <c r="G982" s="2" t="s">
        <v>1</v>
      </c>
      <c r="H982" s="2" t="s">
        <v>19</v>
      </c>
      <c r="I982" s="12">
        <f t="shared" ref="I982:AA982" si="1399">SUM(I983:I984)</f>
        <v>0</v>
      </c>
      <c r="J982" s="12">
        <f t="shared" si="1399"/>
        <v>0</v>
      </c>
      <c r="K982" s="12">
        <f t="shared" si="1399"/>
        <v>0</v>
      </c>
      <c r="L982" s="12">
        <f t="shared" si="1399"/>
        <v>0</v>
      </c>
      <c r="M982" s="12">
        <f t="shared" si="1399"/>
        <v>0</v>
      </c>
      <c r="N982" s="12">
        <f t="shared" si="1399"/>
        <v>0</v>
      </c>
      <c r="O982" s="12">
        <f t="shared" ref="O982" si="1400">SUM(O983:O984)</f>
        <v>0</v>
      </c>
      <c r="P982" s="12">
        <f t="shared" si="1399"/>
        <v>0</v>
      </c>
      <c r="Q982" s="12">
        <f t="shared" si="1399"/>
        <v>0</v>
      </c>
      <c r="R982" s="12">
        <f t="shared" si="1399"/>
        <v>0</v>
      </c>
      <c r="S982" s="12">
        <f t="shared" si="1399"/>
        <v>0</v>
      </c>
      <c r="T982" s="12">
        <f t="shared" si="1399"/>
        <v>0</v>
      </c>
      <c r="U982" s="12">
        <f t="shared" si="1399"/>
        <v>0</v>
      </c>
      <c r="V982" s="12">
        <f t="shared" si="1399"/>
        <v>0</v>
      </c>
      <c r="W982" s="12">
        <f t="shared" si="1399"/>
        <v>0</v>
      </c>
      <c r="X982" s="12">
        <f t="shared" si="1399"/>
        <v>0</v>
      </c>
      <c r="Y982" s="12">
        <f t="shared" si="1399"/>
        <v>0</v>
      </c>
      <c r="Z982" s="12">
        <f t="shared" si="1399"/>
        <v>0</v>
      </c>
      <c r="AA982" s="12">
        <f t="shared" si="1399"/>
        <v>0</v>
      </c>
      <c r="AB982" s="12">
        <v>0</v>
      </c>
      <c r="AC982" s="12">
        <v>0</v>
      </c>
      <c r="AD982" s="12">
        <f t="shared" ref="AD982:AV982" si="1401">SUM(AD983:AD984)</f>
        <v>0</v>
      </c>
      <c r="AE982" s="12">
        <f t="shared" si="1401"/>
        <v>0</v>
      </c>
      <c r="AF982" s="12">
        <f t="shared" si="1401"/>
        <v>0</v>
      </c>
      <c r="AG982" s="12">
        <f t="shared" si="1401"/>
        <v>0</v>
      </c>
      <c r="AH982" s="12">
        <f t="shared" si="1401"/>
        <v>0</v>
      </c>
      <c r="AI982" s="12">
        <f t="shared" si="1401"/>
        <v>0</v>
      </c>
      <c r="AJ982" s="12">
        <f t="shared" ref="AJ982" si="1402">SUM(AJ983:AJ984)</f>
        <v>0</v>
      </c>
      <c r="AK982" s="12">
        <f t="shared" si="1401"/>
        <v>0</v>
      </c>
      <c r="AL982" s="12">
        <f t="shared" si="1401"/>
        <v>0</v>
      </c>
      <c r="AM982" s="12">
        <f t="shared" si="1401"/>
        <v>0</v>
      </c>
      <c r="AN982" s="12">
        <f t="shared" si="1401"/>
        <v>0</v>
      </c>
      <c r="AO982" s="12">
        <f t="shared" si="1401"/>
        <v>0</v>
      </c>
      <c r="AP982" s="12">
        <f t="shared" si="1401"/>
        <v>0</v>
      </c>
      <c r="AQ982" s="12">
        <f t="shared" si="1401"/>
        <v>0</v>
      </c>
      <c r="AR982" s="12">
        <f t="shared" si="1401"/>
        <v>0</v>
      </c>
      <c r="AS982" s="12">
        <f t="shared" si="1401"/>
        <v>0</v>
      </c>
      <c r="AT982" s="12">
        <f t="shared" si="1401"/>
        <v>0</v>
      </c>
      <c r="AU982" s="12">
        <f t="shared" si="1401"/>
        <v>0</v>
      </c>
      <c r="AV982" s="12">
        <f t="shared" si="1401"/>
        <v>0</v>
      </c>
      <c r="AW982" s="12">
        <v>0</v>
      </c>
      <c r="AX982" s="12">
        <v>0</v>
      </c>
      <c r="AY982" s="12">
        <f t="shared" ref="AY982:BQ982" si="1403">SUM(AY983:AY984)</f>
        <v>0</v>
      </c>
      <c r="AZ982" s="12">
        <f t="shared" si="1403"/>
        <v>0</v>
      </c>
      <c r="BA982" s="12">
        <f t="shared" si="1403"/>
        <v>0</v>
      </c>
      <c r="BB982" s="12">
        <f t="shared" si="1403"/>
        <v>0</v>
      </c>
      <c r="BC982" s="12">
        <f t="shared" si="1403"/>
        <v>0</v>
      </c>
      <c r="BD982" s="12">
        <f t="shared" si="1403"/>
        <v>0</v>
      </c>
      <c r="BE982" s="12">
        <f t="shared" ref="BE982" si="1404">SUM(BE983:BE984)</f>
        <v>0</v>
      </c>
      <c r="BF982" s="12">
        <f t="shared" si="1403"/>
        <v>0</v>
      </c>
      <c r="BG982" s="12">
        <f t="shared" si="1403"/>
        <v>0</v>
      </c>
      <c r="BH982" s="12">
        <f t="shared" si="1403"/>
        <v>0</v>
      </c>
      <c r="BI982" s="12">
        <f t="shared" si="1403"/>
        <v>0</v>
      </c>
      <c r="BJ982" s="12">
        <f t="shared" si="1403"/>
        <v>0</v>
      </c>
      <c r="BK982" s="12">
        <f t="shared" si="1403"/>
        <v>0</v>
      </c>
      <c r="BL982" s="12">
        <f t="shared" si="1403"/>
        <v>0</v>
      </c>
      <c r="BM982" s="12">
        <f t="shared" si="1403"/>
        <v>0</v>
      </c>
      <c r="BN982" s="12">
        <f t="shared" si="1403"/>
        <v>0</v>
      </c>
      <c r="BO982" s="12">
        <f t="shared" si="1403"/>
        <v>0</v>
      </c>
      <c r="BP982" s="12">
        <f t="shared" si="1403"/>
        <v>0</v>
      </c>
      <c r="BQ982" s="12">
        <f t="shared" si="1403"/>
        <v>0</v>
      </c>
      <c r="BR982" s="12">
        <v>0</v>
      </c>
      <c r="BS982" s="12">
        <v>0</v>
      </c>
    </row>
    <row r="983" spans="1:71" x14ac:dyDescent="0.25">
      <c r="A983" s="4" t="s">
        <v>453</v>
      </c>
      <c r="B983" s="4" t="s">
        <v>75</v>
      </c>
      <c r="C983" s="4" t="s">
        <v>15</v>
      </c>
      <c r="D983" s="65" t="s">
        <v>547</v>
      </c>
      <c r="E983" s="75">
        <v>6111</v>
      </c>
      <c r="F983" s="65"/>
      <c r="G983" s="60" t="s">
        <v>1883</v>
      </c>
      <c r="H983" s="13" t="s">
        <v>20</v>
      </c>
      <c r="I983" s="14">
        <v>0</v>
      </c>
      <c r="J983" s="14"/>
      <c r="K983" s="14"/>
      <c r="L983" s="14"/>
      <c r="M983" s="14"/>
      <c r="N983" s="14"/>
      <c r="O983" s="14">
        <f t="shared" ref="O983:O1036" si="1405">I983+J983+K983+L983+M983+N983</f>
        <v>0</v>
      </c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>
        <v>0</v>
      </c>
      <c r="AC983" s="14">
        <v>0</v>
      </c>
      <c r="AD983" s="14">
        <v>0</v>
      </c>
      <c r="AE983" s="14"/>
      <c r="AF983" s="14"/>
      <c r="AG983" s="14"/>
      <c r="AH983" s="14"/>
      <c r="AI983" s="14"/>
      <c r="AJ983" s="14">
        <f t="shared" ref="AJ983:AJ1036" si="1406">AD983+AE983+AF983+AG983+AH983+AI983</f>
        <v>0</v>
      </c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>
        <v>0</v>
      </c>
      <c r="AX983" s="14">
        <v>0</v>
      </c>
      <c r="AY983" s="14">
        <v>0</v>
      </c>
      <c r="AZ983" s="14"/>
      <c r="BA983" s="14"/>
      <c r="BB983" s="14"/>
      <c r="BC983" s="14"/>
      <c r="BD983" s="14"/>
      <c r="BE983" s="14">
        <f t="shared" ref="BE983:BE1036" si="1407">AY983+AZ983+BA983+BB983+BC983+BD983</f>
        <v>0</v>
      </c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>
        <v>0</v>
      </c>
      <c r="BS983" s="14">
        <v>0</v>
      </c>
    </row>
    <row r="984" spans="1:71" x14ac:dyDescent="0.25">
      <c r="A984" s="1" t="s">
        <v>453</v>
      </c>
      <c r="B984" s="1" t="s">
        <v>75</v>
      </c>
      <c r="C984" s="1" t="s">
        <v>15</v>
      </c>
      <c r="D984" s="68" t="s">
        <v>547</v>
      </c>
      <c r="E984" s="68" t="s">
        <v>21</v>
      </c>
      <c r="F984" s="65" t="s">
        <v>1</v>
      </c>
      <c r="G984" s="13" t="s">
        <v>1</v>
      </c>
      <c r="H984" s="2" t="s">
        <v>22</v>
      </c>
      <c r="I984" s="12">
        <f t="shared" ref="I984:AA984" si="1408">SUM(I985:I989)</f>
        <v>0</v>
      </c>
      <c r="J984" s="12">
        <f t="shared" si="1408"/>
        <v>0</v>
      </c>
      <c r="K984" s="12">
        <f t="shared" si="1408"/>
        <v>0</v>
      </c>
      <c r="L984" s="12">
        <f t="shared" si="1408"/>
        <v>0</v>
      </c>
      <c r="M984" s="12">
        <f t="shared" si="1408"/>
        <v>0</v>
      </c>
      <c r="N984" s="12">
        <f t="shared" si="1408"/>
        <v>0</v>
      </c>
      <c r="O984" s="12">
        <f t="shared" si="1408"/>
        <v>0</v>
      </c>
      <c r="P984" s="12">
        <f t="shared" si="1408"/>
        <v>0</v>
      </c>
      <c r="Q984" s="12">
        <f t="shared" si="1408"/>
        <v>0</v>
      </c>
      <c r="R984" s="12">
        <f t="shared" si="1408"/>
        <v>0</v>
      </c>
      <c r="S984" s="12">
        <f t="shared" si="1408"/>
        <v>0</v>
      </c>
      <c r="T984" s="12">
        <f t="shared" si="1408"/>
        <v>0</v>
      </c>
      <c r="U984" s="12">
        <f t="shared" si="1408"/>
        <v>0</v>
      </c>
      <c r="V984" s="12">
        <f t="shared" si="1408"/>
        <v>0</v>
      </c>
      <c r="W984" s="12">
        <f t="shared" si="1408"/>
        <v>0</v>
      </c>
      <c r="X984" s="12">
        <f t="shared" si="1408"/>
        <v>0</v>
      </c>
      <c r="Y984" s="12">
        <f t="shared" si="1408"/>
        <v>0</v>
      </c>
      <c r="Z984" s="12">
        <f t="shared" si="1408"/>
        <v>0</v>
      </c>
      <c r="AA984" s="12">
        <f t="shared" si="1408"/>
        <v>0</v>
      </c>
      <c r="AB984" s="12">
        <v>0</v>
      </c>
      <c r="AC984" s="12">
        <v>0</v>
      </c>
      <c r="AD984" s="12">
        <f t="shared" ref="AD984:AV984" si="1409">SUM(AD985:AD989)</f>
        <v>0</v>
      </c>
      <c r="AE984" s="12">
        <f t="shared" si="1409"/>
        <v>0</v>
      </c>
      <c r="AF984" s="12">
        <f t="shared" si="1409"/>
        <v>0</v>
      </c>
      <c r="AG984" s="12">
        <f t="shared" si="1409"/>
        <v>0</v>
      </c>
      <c r="AH984" s="12">
        <f t="shared" si="1409"/>
        <v>0</v>
      </c>
      <c r="AI984" s="12">
        <f t="shared" si="1409"/>
        <v>0</v>
      </c>
      <c r="AJ984" s="12">
        <f t="shared" si="1409"/>
        <v>0</v>
      </c>
      <c r="AK984" s="12">
        <f t="shared" si="1409"/>
        <v>0</v>
      </c>
      <c r="AL984" s="12">
        <f t="shared" si="1409"/>
        <v>0</v>
      </c>
      <c r="AM984" s="12">
        <f t="shared" si="1409"/>
        <v>0</v>
      </c>
      <c r="AN984" s="12">
        <f t="shared" si="1409"/>
        <v>0</v>
      </c>
      <c r="AO984" s="12">
        <f t="shared" si="1409"/>
        <v>0</v>
      </c>
      <c r="AP984" s="12">
        <f t="shared" si="1409"/>
        <v>0</v>
      </c>
      <c r="AQ984" s="12">
        <f t="shared" si="1409"/>
        <v>0</v>
      </c>
      <c r="AR984" s="12">
        <f t="shared" si="1409"/>
        <v>0</v>
      </c>
      <c r="AS984" s="12">
        <f t="shared" si="1409"/>
        <v>0</v>
      </c>
      <c r="AT984" s="12">
        <f t="shared" si="1409"/>
        <v>0</v>
      </c>
      <c r="AU984" s="12">
        <f t="shared" si="1409"/>
        <v>0</v>
      </c>
      <c r="AV984" s="12">
        <f t="shared" si="1409"/>
        <v>0</v>
      </c>
      <c r="AW984" s="12">
        <v>0</v>
      </c>
      <c r="AX984" s="12">
        <v>0</v>
      </c>
      <c r="AY984" s="12">
        <f t="shared" ref="AY984:BQ984" si="1410">SUM(AY985:AY989)</f>
        <v>0</v>
      </c>
      <c r="AZ984" s="12">
        <f t="shared" si="1410"/>
        <v>0</v>
      </c>
      <c r="BA984" s="12">
        <f t="shared" si="1410"/>
        <v>0</v>
      </c>
      <c r="BB984" s="12">
        <f t="shared" si="1410"/>
        <v>0</v>
      </c>
      <c r="BC984" s="12">
        <f t="shared" si="1410"/>
        <v>0</v>
      </c>
      <c r="BD984" s="12">
        <f t="shared" si="1410"/>
        <v>0</v>
      </c>
      <c r="BE984" s="12">
        <f t="shared" si="1410"/>
        <v>0</v>
      </c>
      <c r="BF984" s="12">
        <f t="shared" si="1410"/>
        <v>0</v>
      </c>
      <c r="BG984" s="12">
        <f t="shared" si="1410"/>
        <v>0</v>
      </c>
      <c r="BH984" s="12">
        <f t="shared" si="1410"/>
        <v>0</v>
      </c>
      <c r="BI984" s="12">
        <f t="shared" si="1410"/>
        <v>0</v>
      </c>
      <c r="BJ984" s="12">
        <f t="shared" si="1410"/>
        <v>0</v>
      </c>
      <c r="BK984" s="12">
        <f t="shared" si="1410"/>
        <v>0</v>
      </c>
      <c r="BL984" s="12">
        <f t="shared" si="1410"/>
        <v>0</v>
      </c>
      <c r="BM984" s="12">
        <f t="shared" si="1410"/>
        <v>0</v>
      </c>
      <c r="BN984" s="12">
        <f t="shared" si="1410"/>
        <v>0</v>
      </c>
      <c r="BO984" s="12">
        <f t="shared" si="1410"/>
        <v>0</v>
      </c>
      <c r="BP984" s="12">
        <f t="shared" si="1410"/>
        <v>0</v>
      </c>
      <c r="BQ984" s="12">
        <f t="shared" si="1410"/>
        <v>0</v>
      </c>
      <c r="BR984" s="12">
        <v>0</v>
      </c>
      <c r="BS984" s="12">
        <v>0</v>
      </c>
    </row>
    <row r="985" spans="1:71" x14ac:dyDescent="0.25">
      <c r="A985" s="4" t="s">
        <v>453</v>
      </c>
      <c r="B985" s="4" t="s">
        <v>75</v>
      </c>
      <c r="C985" s="4" t="s">
        <v>15</v>
      </c>
      <c r="D985" s="65" t="s">
        <v>547</v>
      </c>
      <c r="E985" s="75">
        <v>6112</v>
      </c>
      <c r="F985" s="65" t="s">
        <v>549</v>
      </c>
      <c r="G985" s="60" t="s">
        <v>1883</v>
      </c>
      <c r="H985" s="13" t="s">
        <v>79</v>
      </c>
      <c r="I985" s="14">
        <v>0</v>
      </c>
      <c r="J985" s="14"/>
      <c r="K985" s="14"/>
      <c r="L985" s="14"/>
      <c r="M985" s="14"/>
      <c r="N985" s="14"/>
      <c r="O985" s="14">
        <f t="shared" si="1405"/>
        <v>0</v>
      </c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>
        <v>0</v>
      </c>
      <c r="AC985" s="14">
        <v>0</v>
      </c>
      <c r="AD985" s="14">
        <v>0</v>
      </c>
      <c r="AE985" s="14"/>
      <c r="AF985" s="14"/>
      <c r="AG985" s="14"/>
      <c r="AH985" s="14"/>
      <c r="AI985" s="14"/>
      <c r="AJ985" s="14">
        <f t="shared" si="1406"/>
        <v>0</v>
      </c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>
        <v>0</v>
      </c>
      <c r="AX985" s="14">
        <v>0</v>
      </c>
      <c r="AY985" s="14">
        <v>0</v>
      </c>
      <c r="AZ985" s="14"/>
      <c r="BA985" s="14"/>
      <c r="BB985" s="14"/>
      <c r="BC985" s="14"/>
      <c r="BD985" s="14"/>
      <c r="BE985" s="14">
        <f t="shared" si="1407"/>
        <v>0</v>
      </c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>
        <v>0</v>
      </c>
      <c r="BS985" s="14">
        <v>0</v>
      </c>
    </row>
    <row r="986" spans="1:71" x14ac:dyDescent="0.25">
      <c r="A986" s="4" t="s">
        <v>453</v>
      </c>
      <c r="B986" s="4" t="s">
        <v>75</v>
      </c>
      <c r="C986" s="4" t="s">
        <v>15</v>
      </c>
      <c r="D986" s="65" t="s">
        <v>547</v>
      </c>
      <c r="E986" s="75">
        <v>6112</v>
      </c>
      <c r="F986" s="65" t="s">
        <v>550</v>
      </c>
      <c r="G986" s="60" t="s">
        <v>1883</v>
      </c>
      <c r="H986" s="13" t="s">
        <v>26</v>
      </c>
      <c r="I986" s="14">
        <v>0</v>
      </c>
      <c r="J986" s="14"/>
      <c r="K986" s="14"/>
      <c r="L986" s="14"/>
      <c r="M986" s="14"/>
      <c r="N986" s="14"/>
      <c r="O986" s="14">
        <f t="shared" si="1405"/>
        <v>0</v>
      </c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>
        <v>0</v>
      </c>
      <c r="AC986" s="14">
        <v>0</v>
      </c>
      <c r="AD986" s="14">
        <v>0</v>
      </c>
      <c r="AE986" s="14"/>
      <c r="AF986" s="14"/>
      <c r="AG986" s="14"/>
      <c r="AH986" s="14"/>
      <c r="AI986" s="14"/>
      <c r="AJ986" s="14">
        <f t="shared" si="1406"/>
        <v>0</v>
      </c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>
        <v>0</v>
      </c>
      <c r="AX986" s="14">
        <v>0</v>
      </c>
      <c r="AY986" s="14">
        <v>0</v>
      </c>
      <c r="AZ986" s="14"/>
      <c r="BA986" s="14"/>
      <c r="BB986" s="14"/>
      <c r="BC986" s="14"/>
      <c r="BD986" s="14"/>
      <c r="BE986" s="14">
        <f t="shared" si="1407"/>
        <v>0</v>
      </c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>
        <v>0</v>
      </c>
      <c r="BS986" s="14">
        <v>0</v>
      </c>
    </row>
    <row r="987" spans="1:71" x14ac:dyDescent="0.25">
      <c r="A987" s="4" t="s">
        <v>453</v>
      </c>
      <c r="B987" s="4" t="s">
        <v>75</v>
      </c>
      <c r="C987" s="4" t="s">
        <v>15</v>
      </c>
      <c r="D987" s="65" t="s">
        <v>547</v>
      </c>
      <c r="E987" s="75">
        <v>6112</v>
      </c>
      <c r="F987" s="65" t="s">
        <v>551</v>
      </c>
      <c r="G987" s="60" t="s">
        <v>1883</v>
      </c>
      <c r="H987" s="13" t="s">
        <v>28</v>
      </c>
      <c r="I987" s="14">
        <v>0</v>
      </c>
      <c r="J987" s="14"/>
      <c r="K987" s="14"/>
      <c r="L987" s="14"/>
      <c r="M987" s="14"/>
      <c r="N987" s="14"/>
      <c r="O987" s="14">
        <f t="shared" si="1405"/>
        <v>0</v>
      </c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>
        <v>0</v>
      </c>
      <c r="AC987" s="14">
        <v>0</v>
      </c>
      <c r="AD987" s="14">
        <v>0</v>
      </c>
      <c r="AE987" s="14"/>
      <c r="AF987" s="14"/>
      <c r="AG987" s="14"/>
      <c r="AH987" s="14"/>
      <c r="AI987" s="14"/>
      <c r="AJ987" s="14">
        <f t="shared" si="1406"/>
        <v>0</v>
      </c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>
        <v>0</v>
      </c>
      <c r="AX987" s="14">
        <v>0</v>
      </c>
      <c r="AY987" s="14">
        <v>0</v>
      </c>
      <c r="AZ987" s="14"/>
      <c r="BA987" s="14"/>
      <c r="BB987" s="14"/>
      <c r="BC987" s="14"/>
      <c r="BD987" s="14"/>
      <c r="BE987" s="14">
        <f t="shared" si="1407"/>
        <v>0</v>
      </c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>
        <v>0</v>
      </c>
      <c r="BS987" s="14">
        <v>0</v>
      </c>
    </row>
    <row r="988" spans="1:71" x14ac:dyDescent="0.25">
      <c r="A988" s="4" t="s">
        <v>453</v>
      </c>
      <c r="B988" s="4" t="s">
        <v>75</v>
      </c>
      <c r="C988" s="4" t="s">
        <v>15</v>
      </c>
      <c r="D988" s="65" t="s">
        <v>547</v>
      </c>
      <c r="E988" s="75">
        <v>6112</v>
      </c>
      <c r="F988" s="65" t="s">
        <v>552</v>
      </c>
      <c r="G988" s="60" t="s">
        <v>1883</v>
      </c>
      <c r="H988" s="13" t="s">
        <v>30</v>
      </c>
      <c r="I988" s="14">
        <v>0</v>
      </c>
      <c r="J988" s="14"/>
      <c r="K988" s="14"/>
      <c r="L988" s="14"/>
      <c r="M988" s="14"/>
      <c r="N988" s="14"/>
      <c r="O988" s="14">
        <f t="shared" si="1405"/>
        <v>0</v>
      </c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>
        <v>0</v>
      </c>
      <c r="AC988" s="14">
        <v>0</v>
      </c>
      <c r="AD988" s="14">
        <v>0</v>
      </c>
      <c r="AE988" s="14"/>
      <c r="AF988" s="14"/>
      <c r="AG988" s="14"/>
      <c r="AH988" s="14"/>
      <c r="AI988" s="14"/>
      <c r="AJ988" s="14">
        <f t="shared" si="1406"/>
        <v>0</v>
      </c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>
        <v>0</v>
      </c>
      <c r="AX988" s="14">
        <v>0</v>
      </c>
      <c r="AY988" s="14">
        <v>0</v>
      </c>
      <c r="AZ988" s="14"/>
      <c r="BA988" s="14"/>
      <c r="BB988" s="14"/>
      <c r="BC988" s="14"/>
      <c r="BD988" s="14"/>
      <c r="BE988" s="14">
        <f t="shared" si="1407"/>
        <v>0</v>
      </c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>
        <v>0</v>
      </c>
      <c r="BS988" s="14">
        <v>0</v>
      </c>
    </row>
    <row r="989" spans="1:71" x14ac:dyDescent="0.25">
      <c r="A989" s="4" t="s">
        <v>453</v>
      </c>
      <c r="B989" s="4" t="s">
        <v>75</v>
      </c>
      <c r="C989" s="4" t="s">
        <v>15</v>
      </c>
      <c r="D989" s="65" t="s">
        <v>547</v>
      </c>
      <c r="E989" s="75">
        <v>6112</v>
      </c>
      <c r="F989" s="65" t="s">
        <v>553</v>
      </c>
      <c r="G989" s="60" t="s">
        <v>1883</v>
      </c>
      <c r="H989" s="13" t="s">
        <v>24</v>
      </c>
      <c r="I989" s="14">
        <v>0</v>
      </c>
      <c r="J989" s="14"/>
      <c r="K989" s="14"/>
      <c r="L989" s="14"/>
      <c r="M989" s="14"/>
      <c r="N989" s="14"/>
      <c r="O989" s="14">
        <f t="shared" si="1405"/>
        <v>0</v>
      </c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>
        <v>0</v>
      </c>
      <c r="AC989" s="14">
        <v>0</v>
      </c>
      <c r="AD989" s="14">
        <v>0</v>
      </c>
      <c r="AE989" s="14"/>
      <c r="AF989" s="14"/>
      <c r="AG989" s="14"/>
      <c r="AH989" s="14"/>
      <c r="AI989" s="14"/>
      <c r="AJ989" s="14">
        <f t="shared" si="1406"/>
        <v>0</v>
      </c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>
        <v>0</v>
      </c>
      <c r="AX989" s="14">
        <v>0</v>
      </c>
      <c r="AY989" s="14">
        <v>0</v>
      </c>
      <c r="AZ989" s="14"/>
      <c r="BA989" s="14"/>
      <c r="BB989" s="14"/>
      <c r="BC989" s="14"/>
      <c r="BD989" s="14"/>
      <c r="BE989" s="14">
        <f t="shared" si="1407"/>
        <v>0</v>
      </c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>
        <v>0</v>
      </c>
      <c r="BS989" s="14">
        <v>0</v>
      </c>
    </row>
    <row r="990" spans="1:71" x14ac:dyDescent="0.25">
      <c r="A990" s="4" t="s">
        <v>453</v>
      </c>
      <c r="B990" s="4" t="s">
        <v>75</v>
      </c>
      <c r="C990" s="4" t="s">
        <v>15</v>
      </c>
      <c r="D990" s="65" t="s">
        <v>547</v>
      </c>
      <c r="E990" s="64" t="s">
        <v>31</v>
      </c>
      <c r="F990" s="64" t="s">
        <v>1</v>
      </c>
      <c r="G990" s="2" t="s">
        <v>1</v>
      </c>
      <c r="H990" s="2" t="s">
        <v>32</v>
      </c>
      <c r="I990" s="12">
        <f t="shared" ref="I990:AA990" si="1411">SUM(I991)</f>
        <v>0</v>
      </c>
      <c r="J990" s="12">
        <f t="shared" si="1411"/>
        <v>0</v>
      </c>
      <c r="K990" s="12">
        <f t="shared" si="1411"/>
        <v>0</v>
      </c>
      <c r="L990" s="12">
        <f t="shared" si="1411"/>
        <v>0</v>
      </c>
      <c r="M990" s="12">
        <f t="shared" si="1411"/>
        <v>0</v>
      </c>
      <c r="N990" s="12">
        <f t="shared" si="1411"/>
        <v>0</v>
      </c>
      <c r="O990" s="12">
        <f t="shared" si="1411"/>
        <v>0</v>
      </c>
      <c r="P990" s="12">
        <f t="shared" si="1411"/>
        <v>0</v>
      </c>
      <c r="Q990" s="12">
        <f t="shared" si="1411"/>
        <v>0</v>
      </c>
      <c r="R990" s="12">
        <f t="shared" si="1411"/>
        <v>0</v>
      </c>
      <c r="S990" s="12">
        <f t="shared" si="1411"/>
        <v>0</v>
      </c>
      <c r="T990" s="12">
        <f t="shared" si="1411"/>
        <v>0</v>
      </c>
      <c r="U990" s="12">
        <f t="shared" si="1411"/>
        <v>0</v>
      </c>
      <c r="V990" s="12">
        <f t="shared" si="1411"/>
        <v>0</v>
      </c>
      <c r="W990" s="12">
        <f t="shared" si="1411"/>
        <v>0</v>
      </c>
      <c r="X990" s="12">
        <f t="shared" si="1411"/>
        <v>0</v>
      </c>
      <c r="Y990" s="12">
        <f t="shared" si="1411"/>
        <v>0</v>
      </c>
      <c r="Z990" s="12">
        <f t="shared" si="1411"/>
        <v>0</v>
      </c>
      <c r="AA990" s="12">
        <f t="shared" si="1411"/>
        <v>0</v>
      </c>
      <c r="AB990" s="12">
        <v>0</v>
      </c>
      <c r="AC990" s="12">
        <v>0</v>
      </c>
      <c r="AD990" s="12">
        <f t="shared" ref="AD990:AV990" si="1412">SUM(AD991)</f>
        <v>0</v>
      </c>
      <c r="AE990" s="12">
        <f t="shared" si="1412"/>
        <v>0</v>
      </c>
      <c r="AF990" s="12">
        <f t="shared" si="1412"/>
        <v>0</v>
      </c>
      <c r="AG990" s="12">
        <f t="shared" si="1412"/>
        <v>0</v>
      </c>
      <c r="AH990" s="12">
        <f t="shared" si="1412"/>
        <v>0</v>
      </c>
      <c r="AI990" s="12">
        <f t="shared" si="1412"/>
        <v>0</v>
      </c>
      <c r="AJ990" s="12">
        <f t="shared" si="1412"/>
        <v>0</v>
      </c>
      <c r="AK990" s="12">
        <f t="shared" si="1412"/>
        <v>0</v>
      </c>
      <c r="AL990" s="12">
        <f t="shared" si="1412"/>
        <v>0</v>
      </c>
      <c r="AM990" s="12">
        <f t="shared" si="1412"/>
        <v>0</v>
      </c>
      <c r="AN990" s="12">
        <f t="shared" si="1412"/>
        <v>0</v>
      </c>
      <c r="AO990" s="12">
        <f t="shared" si="1412"/>
        <v>0</v>
      </c>
      <c r="AP990" s="12">
        <f t="shared" si="1412"/>
        <v>0</v>
      </c>
      <c r="AQ990" s="12">
        <f t="shared" si="1412"/>
        <v>0</v>
      </c>
      <c r="AR990" s="12">
        <f t="shared" si="1412"/>
        <v>0</v>
      </c>
      <c r="AS990" s="12">
        <f t="shared" si="1412"/>
        <v>0</v>
      </c>
      <c r="AT990" s="12">
        <f t="shared" si="1412"/>
        <v>0</v>
      </c>
      <c r="AU990" s="12">
        <f t="shared" si="1412"/>
        <v>0</v>
      </c>
      <c r="AV990" s="12">
        <f t="shared" si="1412"/>
        <v>0</v>
      </c>
      <c r="AW990" s="12">
        <v>0</v>
      </c>
      <c r="AX990" s="12">
        <v>0</v>
      </c>
      <c r="AY990" s="12">
        <f t="shared" ref="AY990:BQ990" si="1413">SUM(AY991)</f>
        <v>0</v>
      </c>
      <c r="AZ990" s="12">
        <f t="shared" si="1413"/>
        <v>0</v>
      </c>
      <c r="BA990" s="12">
        <f t="shared" si="1413"/>
        <v>0</v>
      </c>
      <c r="BB990" s="12">
        <f t="shared" si="1413"/>
        <v>0</v>
      </c>
      <c r="BC990" s="12">
        <f t="shared" si="1413"/>
        <v>0</v>
      </c>
      <c r="BD990" s="12">
        <f t="shared" si="1413"/>
        <v>0</v>
      </c>
      <c r="BE990" s="12">
        <f t="shared" si="1413"/>
        <v>0</v>
      </c>
      <c r="BF990" s="12">
        <f t="shared" si="1413"/>
        <v>0</v>
      </c>
      <c r="BG990" s="12">
        <f t="shared" si="1413"/>
        <v>0</v>
      </c>
      <c r="BH990" s="12">
        <f t="shared" si="1413"/>
        <v>0</v>
      </c>
      <c r="BI990" s="12">
        <f t="shared" si="1413"/>
        <v>0</v>
      </c>
      <c r="BJ990" s="12">
        <f t="shared" si="1413"/>
        <v>0</v>
      </c>
      <c r="BK990" s="12">
        <f t="shared" si="1413"/>
        <v>0</v>
      </c>
      <c r="BL990" s="12">
        <f t="shared" si="1413"/>
        <v>0</v>
      </c>
      <c r="BM990" s="12">
        <f t="shared" si="1413"/>
        <v>0</v>
      </c>
      <c r="BN990" s="12">
        <f t="shared" si="1413"/>
        <v>0</v>
      </c>
      <c r="BO990" s="12">
        <f t="shared" si="1413"/>
        <v>0</v>
      </c>
      <c r="BP990" s="12">
        <f t="shared" si="1413"/>
        <v>0</v>
      </c>
      <c r="BQ990" s="12">
        <f t="shared" si="1413"/>
        <v>0</v>
      </c>
      <c r="BR990" s="12">
        <v>0</v>
      </c>
      <c r="BS990" s="12">
        <v>0</v>
      </c>
    </row>
    <row r="991" spans="1:71" x14ac:dyDescent="0.25">
      <c r="A991" s="4" t="s">
        <v>453</v>
      </c>
      <c r="B991" s="4" t="s">
        <v>75</v>
      </c>
      <c r="C991" s="4" t="s">
        <v>15</v>
      </c>
      <c r="D991" s="65" t="s">
        <v>547</v>
      </c>
      <c r="E991" s="75">
        <v>6121</v>
      </c>
      <c r="F991" s="65"/>
      <c r="G991" s="60" t="s">
        <v>1883</v>
      </c>
      <c r="H991" s="13" t="s">
        <v>33</v>
      </c>
      <c r="I991" s="14">
        <v>0</v>
      </c>
      <c r="J991" s="14"/>
      <c r="K991" s="14"/>
      <c r="L991" s="14"/>
      <c r="M991" s="14"/>
      <c r="N991" s="14"/>
      <c r="O991" s="14">
        <f t="shared" si="1405"/>
        <v>0</v>
      </c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>
        <v>0</v>
      </c>
      <c r="AC991" s="14">
        <v>0</v>
      </c>
      <c r="AD991" s="14">
        <v>0</v>
      </c>
      <c r="AE991" s="14"/>
      <c r="AF991" s="14"/>
      <c r="AG991" s="14"/>
      <c r="AH991" s="14"/>
      <c r="AI991" s="14"/>
      <c r="AJ991" s="14">
        <f t="shared" si="1406"/>
        <v>0</v>
      </c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>
        <v>0</v>
      </c>
      <c r="AX991" s="14">
        <v>0</v>
      </c>
      <c r="AY991" s="14">
        <v>0</v>
      </c>
      <c r="AZ991" s="14"/>
      <c r="BA991" s="14"/>
      <c r="BB991" s="14"/>
      <c r="BC991" s="14"/>
      <c r="BD991" s="14"/>
      <c r="BE991" s="14">
        <f t="shared" si="1407"/>
        <v>0</v>
      </c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>
        <v>0</v>
      </c>
      <c r="BS991" s="14">
        <v>0</v>
      </c>
    </row>
    <row r="992" spans="1:71" x14ac:dyDescent="0.25">
      <c r="A992" s="4" t="s">
        <v>453</v>
      </c>
      <c r="B992" s="4" t="s">
        <v>75</v>
      </c>
      <c r="C992" s="4" t="s">
        <v>15</v>
      </c>
      <c r="D992" s="65" t="s">
        <v>547</v>
      </c>
      <c r="E992" s="64" t="s">
        <v>34</v>
      </c>
      <c r="F992" s="64" t="s">
        <v>1</v>
      </c>
      <c r="G992" s="2" t="s">
        <v>1</v>
      </c>
      <c r="H992" s="2" t="s">
        <v>35</v>
      </c>
      <c r="I992" s="12">
        <f t="shared" ref="I992:AA992" si="1414">SUM(I993:I998,I1006,I1007)</f>
        <v>10000</v>
      </c>
      <c r="J992" s="12">
        <f t="shared" si="1414"/>
        <v>0</v>
      </c>
      <c r="K992" s="12">
        <f t="shared" si="1414"/>
        <v>0</v>
      </c>
      <c r="L992" s="12">
        <f t="shared" si="1414"/>
        <v>0</v>
      </c>
      <c r="M992" s="12">
        <f t="shared" si="1414"/>
        <v>0</v>
      </c>
      <c r="N992" s="12">
        <f t="shared" si="1414"/>
        <v>0</v>
      </c>
      <c r="O992" s="12">
        <f t="shared" si="1414"/>
        <v>10000</v>
      </c>
      <c r="P992" s="12">
        <f t="shared" si="1414"/>
        <v>0</v>
      </c>
      <c r="Q992" s="12">
        <f t="shared" si="1414"/>
        <v>0</v>
      </c>
      <c r="R992" s="12">
        <f t="shared" si="1414"/>
        <v>0</v>
      </c>
      <c r="S992" s="12">
        <f t="shared" si="1414"/>
        <v>0</v>
      </c>
      <c r="T992" s="12">
        <f t="shared" si="1414"/>
        <v>0</v>
      </c>
      <c r="U992" s="12">
        <f t="shared" si="1414"/>
        <v>0</v>
      </c>
      <c r="V992" s="12">
        <f t="shared" si="1414"/>
        <v>0</v>
      </c>
      <c r="W992" s="12">
        <f t="shared" si="1414"/>
        <v>0</v>
      </c>
      <c r="X992" s="12">
        <f t="shared" si="1414"/>
        <v>0</v>
      </c>
      <c r="Y992" s="12">
        <f t="shared" si="1414"/>
        <v>0</v>
      </c>
      <c r="Z992" s="12">
        <f t="shared" si="1414"/>
        <v>0</v>
      </c>
      <c r="AA992" s="12">
        <f t="shared" si="1414"/>
        <v>0</v>
      </c>
      <c r="AB992" s="12">
        <v>0</v>
      </c>
      <c r="AC992" s="12">
        <v>10000</v>
      </c>
      <c r="AD992" s="12">
        <f t="shared" ref="AD992:AV992" si="1415">SUM(AD993:AD998,AD1006,AD1007)</f>
        <v>0</v>
      </c>
      <c r="AE992" s="12">
        <f t="shared" si="1415"/>
        <v>0</v>
      </c>
      <c r="AF992" s="12">
        <f t="shared" si="1415"/>
        <v>0</v>
      </c>
      <c r="AG992" s="12">
        <f t="shared" si="1415"/>
        <v>0</v>
      </c>
      <c r="AH992" s="12">
        <f t="shared" si="1415"/>
        <v>0</v>
      </c>
      <c r="AI992" s="12">
        <f t="shared" si="1415"/>
        <v>0</v>
      </c>
      <c r="AJ992" s="12">
        <f t="shared" si="1415"/>
        <v>0</v>
      </c>
      <c r="AK992" s="12">
        <f t="shared" si="1415"/>
        <v>0</v>
      </c>
      <c r="AL992" s="12">
        <f t="shared" si="1415"/>
        <v>0</v>
      </c>
      <c r="AM992" s="12">
        <f t="shared" si="1415"/>
        <v>0</v>
      </c>
      <c r="AN992" s="12">
        <f t="shared" si="1415"/>
        <v>0</v>
      </c>
      <c r="AO992" s="12">
        <f t="shared" si="1415"/>
        <v>0</v>
      </c>
      <c r="AP992" s="12">
        <f t="shared" si="1415"/>
        <v>0</v>
      </c>
      <c r="AQ992" s="12">
        <f t="shared" si="1415"/>
        <v>0</v>
      </c>
      <c r="AR992" s="12">
        <f t="shared" si="1415"/>
        <v>0</v>
      </c>
      <c r="AS992" s="12">
        <f t="shared" si="1415"/>
        <v>0</v>
      </c>
      <c r="AT992" s="12">
        <f t="shared" si="1415"/>
        <v>0</v>
      </c>
      <c r="AU992" s="12">
        <f t="shared" si="1415"/>
        <v>0</v>
      </c>
      <c r="AV992" s="12">
        <f t="shared" si="1415"/>
        <v>0</v>
      </c>
      <c r="AW992" s="12">
        <v>0</v>
      </c>
      <c r="AX992" s="12">
        <v>0</v>
      </c>
      <c r="AY992" s="12">
        <f t="shared" ref="AY992:BQ992" si="1416">SUM(AY993:AY998,AY1006,AY1007)</f>
        <v>0</v>
      </c>
      <c r="AZ992" s="12">
        <f t="shared" si="1416"/>
        <v>0</v>
      </c>
      <c r="BA992" s="12">
        <f t="shared" si="1416"/>
        <v>0</v>
      </c>
      <c r="BB992" s="12">
        <f t="shared" si="1416"/>
        <v>0</v>
      </c>
      <c r="BC992" s="12">
        <f t="shared" si="1416"/>
        <v>0</v>
      </c>
      <c r="BD992" s="12">
        <f t="shared" si="1416"/>
        <v>0</v>
      </c>
      <c r="BE992" s="12">
        <f t="shared" si="1416"/>
        <v>0</v>
      </c>
      <c r="BF992" s="12">
        <f t="shared" si="1416"/>
        <v>0</v>
      </c>
      <c r="BG992" s="12">
        <f t="shared" si="1416"/>
        <v>0</v>
      </c>
      <c r="BH992" s="12">
        <f t="shared" si="1416"/>
        <v>0</v>
      </c>
      <c r="BI992" s="12">
        <f t="shared" si="1416"/>
        <v>0</v>
      </c>
      <c r="BJ992" s="12">
        <f t="shared" si="1416"/>
        <v>0</v>
      </c>
      <c r="BK992" s="12">
        <f t="shared" si="1416"/>
        <v>0</v>
      </c>
      <c r="BL992" s="12">
        <f t="shared" si="1416"/>
        <v>0</v>
      </c>
      <c r="BM992" s="12">
        <f t="shared" si="1416"/>
        <v>0</v>
      </c>
      <c r="BN992" s="12">
        <f t="shared" si="1416"/>
        <v>0</v>
      </c>
      <c r="BO992" s="12">
        <f t="shared" si="1416"/>
        <v>0</v>
      </c>
      <c r="BP992" s="12">
        <f t="shared" si="1416"/>
        <v>0</v>
      </c>
      <c r="BQ992" s="12">
        <f t="shared" si="1416"/>
        <v>0</v>
      </c>
      <c r="BR992" s="12">
        <v>0</v>
      </c>
      <c r="BS992" s="12">
        <v>0</v>
      </c>
    </row>
    <row r="993" spans="1:71" x14ac:dyDescent="0.25">
      <c r="A993" s="4" t="s">
        <v>453</v>
      </c>
      <c r="B993" s="4" t="s">
        <v>75</v>
      </c>
      <c r="C993" s="4" t="s">
        <v>15</v>
      </c>
      <c r="D993" s="65" t="s">
        <v>547</v>
      </c>
      <c r="E993" s="75">
        <v>6131</v>
      </c>
      <c r="F993" s="65"/>
      <c r="G993" s="60" t="s">
        <v>1883</v>
      </c>
      <c r="H993" s="13" t="s">
        <v>36</v>
      </c>
      <c r="I993" s="14">
        <v>10000</v>
      </c>
      <c r="J993" s="14"/>
      <c r="K993" s="14"/>
      <c r="L993" s="14"/>
      <c r="M993" s="14"/>
      <c r="N993" s="14"/>
      <c r="O993" s="14">
        <f t="shared" si="1405"/>
        <v>10000</v>
      </c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>
        <v>0</v>
      </c>
      <c r="AC993" s="14">
        <v>10000</v>
      </c>
      <c r="AD993" s="14">
        <v>0</v>
      </c>
      <c r="AE993" s="14"/>
      <c r="AF993" s="14"/>
      <c r="AG993" s="14"/>
      <c r="AH993" s="14"/>
      <c r="AI993" s="14"/>
      <c r="AJ993" s="14">
        <f t="shared" si="1406"/>
        <v>0</v>
      </c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>
        <v>0</v>
      </c>
      <c r="AX993" s="14">
        <v>0</v>
      </c>
      <c r="AY993" s="14">
        <v>0</v>
      </c>
      <c r="AZ993" s="14"/>
      <c r="BA993" s="14"/>
      <c r="BB993" s="14"/>
      <c r="BC993" s="14"/>
      <c r="BD993" s="14"/>
      <c r="BE993" s="14">
        <f t="shared" si="1407"/>
        <v>0</v>
      </c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>
        <v>0</v>
      </c>
      <c r="BS993" s="14">
        <v>0</v>
      </c>
    </row>
    <row r="994" spans="1:71" x14ac:dyDescent="0.25">
      <c r="A994" s="4" t="s">
        <v>453</v>
      </c>
      <c r="B994" s="4" t="s">
        <v>75</v>
      </c>
      <c r="C994" s="4" t="s">
        <v>15</v>
      </c>
      <c r="D994" s="65" t="s">
        <v>547</v>
      </c>
      <c r="E994" s="75">
        <v>6132</v>
      </c>
      <c r="F994" s="65"/>
      <c r="G994" s="60" t="s">
        <v>1883</v>
      </c>
      <c r="H994" s="13" t="s">
        <v>183</v>
      </c>
      <c r="I994" s="14">
        <v>0</v>
      </c>
      <c r="J994" s="14"/>
      <c r="K994" s="14"/>
      <c r="L994" s="14"/>
      <c r="M994" s="14"/>
      <c r="N994" s="14"/>
      <c r="O994" s="14">
        <f t="shared" si="1405"/>
        <v>0</v>
      </c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>
        <v>0</v>
      </c>
      <c r="AC994" s="14">
        <v>0</v>
      </c>
      <c r="AD994" s="14">
        <v>0</v>
      </c>
      <c r="AE994" s="14"/>
      <c r="AF994" s="14"/>
      <c r="AG994" s="14"/>
      <c r="AH994" s="14"/>
      <c r="AI994" s="14"/>
      <c r="AJ994" s="14">
        <f t="shared" si="1406"/>
        <v>0</v>
      </c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>
        <v>0</v>
      </c>
      <c r="AX994" s="14">
        <v>0</v>
      </c>
      <c r="AY994" s="14">
        <v>0</v>
      </c>
      <c r="AZ994" s="14"/>
      <c r="BA994" s="14"/>
      <c r="BB994" s="14"/>
      <c r="BC994" s="14"/>
      <c r="BD994" s="14"/>
      <c r="BE994" s="14">
        <f t="shared" si="1407"/>
        <v>0</v>
      </c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>
        <v>0</v>
      </c>
      <c r="BS994" s="14">
        <v>0</v>
      </c>
    </row>
    <row r="995" spans="1:71" x14ac:dyDescent="0.25">
      <c r="A995" s="4" t="s">
        <v>453</v>
      </c>
      <c r="B995" s="4" t="s">
        <v>75</v>
      </c>
      <c r="C995" s="4" t="s">
        <v>15</v>
      </c>
      <c r="D995" s="65" t="s">
        <v>547</v>
      </c>
      <c r="E995" s="75">
        <v>6133</v>
      </c>
      <c r="F995" s="65"/>
      <c r="G995" s="60" t="s">
        <v>1883</v>
      </c>
      <c r="H995" s="13" t="s">
        <v>185</v>
      </c>
      <c r="I995" s="14">
        <v>0</v>
      </c>
      <c r="J995" s="14"/>
      <c r="K995" s="14"/>
      <c r="L995" s="14"/>
      <c r="M995" s="14"/>
      <c r="N995" s="14"/>
      <c r="O995" s="14">
        <f t="shared" si="1405"/>
        <v>0</v>
      </c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>
        <v>0</v>
      </c>
      <c r="AC995" s="14">
        <v>0</v>
      </c>
      <c r="AD995" s="14">
        <v>0</v>
      </c>
      <c r="AE995" s="14"/>
      <c r="AF995" s="14"/>
      <c r="AG995" s="14"/>
      <c r="AH995" s="14"/>
      <c r="AI995" s="14"/>
      <c r="AJ995" s="14">
        <f t="shared" si="1406"/>
        <v>0</v>
      </c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>
        <v>0</v>
      </c>
      <c r="AX995" s="14">
        <v>0</v>
      </c>
      <c r="AY995" s="14">
        <v>0</v>
      </c>
      <c r="AZ995" s="14"/>
      <c r="BA995" s="14"/>
      <c r="BB995" s="14"/>
      <c r="BC995" s="14"/>
      <c r="BD995" s="14"/>
      <c r="BE995" s="14">
        <f t="shared" si="1407"/>
        <v>0</v>
      </c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>
        <v>0</v>
      </c>
      <c r="BS995" s="14">
        <v>0</v>
      </c>
    </row>
    <row r="996" spans="1:71" x14ac:dyDescent="0.25">
      <c r="A996" s="4" t="s">
        <v>453</v>
      </c>
      <c r="B996" s="4" t="s">
        <v>75</v>
      </c>
      <c r="C996" s="4" t="s">
        <v>15</v>
      </c>
      <c r="D996" s="65" t="s">
        <v>547</v>
      </c>
      <c r="E996" s="75">
        <v>6134</v>
      </c>
      <c r="F996" s="65"/>
      <c r="G996" s="60" t="s">
        <v>1883</v>
      </c>
      <c r="H996" s="13" t="s">
        <v>187</v>
      </c>
      <c r="I996" s="14">
        <v>0</v>
      </c>
      <c r="J996" s="14"/>
      <c r="K996" s="14"/>
      <c r="L996" s="14"/>
      <c r="M996" s="14"/>
      <c r="N996" s="14"/>
      <c r="O996" s="14">
        <f t="shared" si="1405"/>
        <v>0</v>
      </c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>
        <v>0</v>
      </c>
      <c r="AC996" s="14">
        <v>0</v>
      </c>
      <c r="AD996" s="14">
        <v>0</v>
      </c>
      <c r="AE996" s="14"/>
      <c r="AF996" s="14"/>
      <c r="AG996" s="14"/>
      <c r="AH996" s="14"/>
      <c r="AI996" s="14"/>
      <c r="AJ996" s="14">
        <f t="shared" si="1406"/>
        <v>0</v>
      </c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>
        <v>0</v>
      </c>
      <c r="AX996" s="14">
        <v>0</v>
      </c>
      <c r="AY996" s="14">
        <v>0</v>
      </c>
      <c r="AZ996" s="14"/>
      <c r="BA996" s="14"/>
      <c r="BB996" s="14"/>
      <c r="BC996" s="14"/>
      <c r="BD996" s="14"/>
      <c r="BE996" s="14">
        <f t="shared" si="1407"/>
        <v>0</v>
      </c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>
        <v>0</v>
      </c>
      <c r="BS996" s="14">
        <v>0</v>
      </c>
    </row>
    <row r="997" spans="1:71" x14ac:dyDescent="0.25">
      <c r="A997" s="4" t="s">
        <v>453</v>
      </c>
      <c r="B997" s="4" t="s">
        <v>75</v>
      </c>
      <c r="C997" s="4" t="s">
        <v>15</v>
      </c>
      <c r="D997" s="65" t="s">
        <v>547</v>
      </c>
      <c r="E997" s="75">
        <v>6135</v>
      </c>
      <c r="F997" s="65"/>
      <c r="G997" s="60" t="s">
        <v>1883</v>
      </c>
      <c r="H997" s="13" t="s">
        <v>188</v>
      </c>
      <c r="I997" s="14">
        <v>0</v>
      </c>
      <c r="J997" s="14"/>
      <c r="K997" s="14"/>
      <c r="L997" s="14"/>
      <c r="M997" s="14"/>
      <c r="N997" s="14"/>
      <c r="O997" s="14">
        <f t="shared" si="1405"/>
        <v>0</v>
      </c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>
        <v>0</v>
      </c>
      <c r="AC997" s="14">
        <v>0</v>
      </c>
      <c r="AD997" s="14">
        <v>0</v>
      </c>
      <c r="AE997" s="14"/>
      <c r="AF997" s="14"/>
      <c r="AG997" s="14"/>
      <c r="AH997" s="14"/>
      <c r="AI997" s="14"/>
      <c r="AJ997" s="14">
        <f t="shared" si="1406"/>
        <v>0</v>
      </c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>
        <v>0</v>
      </c>
      <c r="AX997" s="14">
        <v>0</v>
      </c>
      <c r="AY997" s="14">
        <v>0</v>
      </c>
      <c r="AZ997" s="14"/>
      <c r="BA997" s="14"/>
      <c r="BB997" s="14"/>
      <c r="BC997" s="14"/>
      <c r="BD997" s="14"/>
      <c r="BE997" s="14">
        <f t="shared" si="1407"/>
        <v>0</v>
      </c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>
        <v>0</v>
      </c>
      <c r="BS997" s="14">
        <v>0</v>
      </c>
    </row>
    <row r="998" spans="1:71" x14ac:dyDescent="0.25">
      <c r="A998" s="1" t="s">
        <v>453</v>
      </c>
      <c r="B998" s="1" t="s">
        <v>75</v>
      </c>
      <c r="C998" s="1" t="s">
        <v>15</v>
      </c>
      <c r="D998" s="68" t="s">
        <v>547</v>
      </c>
      <c r="E998" s="68" t="s">
        <v>190</v>
      </c>
      <c r="F998" s="65" t="s">
        <v>1</v>
      </c>
      <c r="G998" s="13" t="s">
        <v>1</v>
      </c>
      <c r="H998" s="2" t="s">
        <v>191</v>
      </c>
      <c r="I998" s="12">
        <f t="shared" ref="I998:AA998" si="1417">SUM(I999:I1005)</f>
        <v>0</v>
      </c>
      <c r="J998" s="12">
        <f t="shared" si="1417"/>
        <v>0</v>
      </c>
      <c r="K998" s="12">
        <f t="shared" si="1417"/>
        <v>0</v>
      </c>
      <c r="L998" s="12">
        <f t="shared" si="1417"/>
        <v>0</v>
      </c>
      <c r="M998" s="12">
        <f t="shared" si="1417"/>
        <v>0</v>
      </c>
      <c r="N998" s="12">
        <f t="shared" si="1417"/>
        <v>0</v>
      </c>
      <c r="O998" s="12">
        <f t="shared" si="1417"/>
        <v>0</v>
      </c>
      <c r="P998" s="12">
        <f t="shared" si="1417"/>
        <v>0</v>
      </c>
      <c r="Q998" s="12">
        <f t="shared" si="1417"/>
        <v>0</v>
      </c>
      <c r="R998" s="12">
        <f t="shared" si="1417"/>
        <v>0</v>
      </c>
      <c r="S998" s="12">
        <f t="shared" si="1417"/>
        <v>0</v>
      </c>
      <c r="T998" s="12">
        <f t="shared" si="1417"/>
        <v>0</v>
      </c>
      <c r="U998" s="12">
        <f t="shared" si="1417"/>
        <v>0</v>
      </c>
      <c r="V998" s="12">
        <f t="shared" si="1417"/>
        <v>0</v>
      </c>
      <c r="W998" s="12">
        <f t="shared" si="1417"/>
        <v>0</v>
      </c>
      <c r="X998" s="12">
        <f t="shared" si="1417"/>
        <v>0</v>
      </c>
      <c r="Y998" s="12">
        <f t="shared" si="1417"/>
        <v>0</v>
      </c>
      <c r="Z998" s="12">
        <f t="shared" si="1417"/>
        <v>0</v>
      </c>
      <c r="AA998" s="12">
        <f t="shared" si="1417"/>
        <v>0</v>
      </c>
      <c r="AB998" s="12">
        <v>0</v>
      </c>
      <c r="AC998" s="12">
        <v>0</v>
      </c>
      <c r="AD998" s="12">
        <f t="shared" ref="AD998:AV998" si="1418">SUM(AD999:AD1005)</f>
        <v>0</v>
      </c>
      <c r="AE998" s="12">
        <f t="shared" si="1418"/>
        <v>0</v>
      </c>
      <c r="AF998" s="12">
        <f t="shared" si="1418"/>
        <v>0</v>
      </c>
      <c r="AG998" s="12">
        <f t="shared" si="1418"/>
        <v>0</v>
      </c>
      <c r="AH998" s="12">
        <f t="shared" si="1418"/>
        <v>0</v>
      </c>
      <c r="AI998" s="12">
        <f t="shared" si="1418"/>
        <v>0</v>
      </c>
      <c r="AJ998" s="12">
        <f t="shared" si="1418"/>
        <v>0</v>
      </c>
      <c r="AK998" s="12">
        <f t="shared" si="1418"/>
        <v>0</v>
      </c>
      <c r="AL998" s="12">
        <f t="shared" si="1418"/>
        <v>0</v>
      </c>
      <c r="AM998" s="12">
        <f t="shared" si="1418"/>
        <v>0</v>
      </c>
      <c r="AN998" s="12">
        <f t="shared" si="1418"/>
        <v>0</v>
      </c>
      <c r="AO998" s="12">
        <f t="shared" si="1418"/>
        <v>0</v>
      </c>
      <c r="AP998" s="12">
        <f t="shared" si="1418"/>
        <v>0</v>
      </c>
      <c r="AQ998" s="12">
        <f t="shared" si="1418"/>
        <v>0</v>
      </c>
      <c r="AR998" s="12">
        <f t="shared" si="1418"/>
        <v>0</v>
      </c>
      <c r="AS998" s="12">
        <f t="shared" si="1418"/>
        <v>0</v>
      </c>
      <c r="AT998" s="12">
        <f t="shared" si="1418"/>
        <v>0</v>
      </c>
      <c r="AU998" s="12">
        <f t="shared" si="1418"/>
        <v>0</v>
      </c>
      <c r="AV998" s="12">
        <f t="shared" si="1418"/>
        <v>0</v>
      </c>
      <c r="AW998" s="12">
        <v>0</v>
      </c>
      <c r="AX998" s="12">
        <v>0</v>
      </c>
      <c r="AY998" s="12">
        <f t="shared" ref="AY998:BQ998" si="1419">SUM(AY999:AY1005)</f>
        <v>0</v>
      </c>
      <c r="AZ998" s="12">
        <f t="shared" si="1419"/>
        <v>0</v>
      </c>
      <c r="BA998" s="12">
        <f t="shared" si="1419"/>
        <v>0</v>
      </c>
      <c r="BB998" s="12">
        <f t="shared" si="1419"/>
        <v>0</v>
      </c>
      <c r="BC998" s="12">
        <f t="shared" si="1419"/>
        <v>0</v>
      </c>
      <c r="BD998" s="12">
        <f t="shared" si="1419"/>
        <v>0</v>
      </c>
      <c r="BE998" s="12">
        <f t="shared" si="1419"/>
        <v>0</v>
      </c>
      <c r="BF998" s="12">
        <f t="shared" si="1419"/>
        <v>0</v>
      </c>
      <c r="BG998" s="12">
        <f t="shared" si="1419"/>
        <v>0</v>
      </c>
      <c r="BH998" s="12">
        <f t="shared" si="1419"/>
        <v>0</v>
      </c>
      <c r="BI998" s="12">
        <f t="shared" si="1419"/>
        <v>0</v>
      </c>
      <c r="BJ998" s="12">
        <f t="shared" si="1419"/>
        <v>0</v>
      </c>
      <c r="BK998" s="12">
        <f t="shared" si="1419"/>
        <v>0</v>
      </c>
      <c r="BL998" s="12">
        <f t="shared" si="1419"/>
        <v>0</v>
      </c>
      <c r="BM998" s="12">
        <f t="shared" si="1419"/>
        <v>0</v>
      </c>
      <c r="BN998" s="12">
        <f t="shared" si="1419"/>
        <v>0</v>
      </c>
      <c r="BO998" s="12">
        <f t="shared" si="1419"/>
        <v>0</v>
      </c>
      <c r="BP998" s="12">
        <f t="shared" si="1419"/>
        <v>0</v>
      </c>
      <c r="BQ998" s="12">
        <f t="shared" si="1419"/>
        <v>0</v>
      </c>
      <c r="BR998" s="12">
        <v>0</v>
      </c>
      <c r="BS998" s="12">
        <v>0</v>
      </c>
    </row>
    <row r="999" spans="1:71" x14ac:dyDescent="0.25">
      <c r="A999" s="4" t="s">
        <v>453</v>
      </c>
      <c r="B999" s="4" t="s">
        <v>75</v>
      </c>
      <c r="C999" s="4" t="s">
        <v>15</v>
      </c>
      <c r="D999" s="65" t="s">
        <v>547</v>
      </c>
      <c r="E999" s="75">
        <v>6137</v>
      </c>
      <c r="F999" s="65" t="s">
        <v>554</v>
      </c>
      <c r="G999" s="60" t="s">
        <v>1883</v>
      </c>
      <c r="H999" s="13" t="s">
        <v>555</v>
      </c>
      <c r="I999" s="14">
        <v>0</v>
      </c>
      <c r="J999" s="14"/>
      <c r="K999" s="14"/>
      <c r="L999" s="14"/>
      <c r="M999" s="14"/>
      <c r="N999" s="14"/>
      <c r="O999" s="14">
        <f t="shared" si="1405"/>
        <v>0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>
        <v>0</v>
      </c>
      <c r="AC999" s="14">
        <v>0</v>
      </c>
      <c r="AD999" s="14">
        <v>0</v>
      </c>
      <c r="AE999" s="14"/>
      <c r="AF999" s="14"/>
      <c r="AG999" s="14"/>
      <c r="AH999" s="14"/>
      <c r="AI999" s="14"/>
      <c r="AJ999" s="14">
        <f t="shared" si="1406"/>
        <v>0</v>
      </c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>
        <v>0</v>
      </c>
      <c r="AX999" s="14">
        <v>0</v>
      </c>
      <c r="AY999" s="14">
        <v>0</v>
      </c>
      <c r="AZ999" s="14"/>
      <c r="BA999" s="14"/>
      <c r="BB999" s="14"/>
      <c r="BC999" s="14"/>
      <c r="BD999" s="14"/>
      <c r="BE999" s="14">
        <f t="shared" si="1407"/>
        <v>0</v>
      </c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>
        <v>0</v>
      </c>
      <c r="BS999" s="14">
        <v>0</v>
      </c>
    </row>
    <row r="1000" spans="1:71" x14ac:dyDescent="0.25">
      <c r="A1000" s="4" t="s">
        <v>453</v>
      </c>
      <c r="B1000" s="4" t="s">
        <v>75</v>
      </c>
      <c r="C1000" s="4" t="s">
        <v>15</v>
      </c>
      <c r="D1000" s="65" t="s">
        <v>547</v>
      </c>
      <c r="E1000" s="75">
        <v>6137</v>
      </c>
      <c r="F1000" s="65" t="s">
        <v>556</v>
      </c>
      <c r="G1000" s="60" t="s">
        <v>1883</v>
      </c>
      <c r="H1000" s="13" t="s">
        <v>557</v>
      </c>
      <c r="I1000" s="14">
        <v>0</v>
      </c>
      <c r="J1000" s="14"/>
      <c r="K1000" s="14"/>
      <c r="L1000" s="14"/>
      <c r="M1000" s="14"/>
      <c r="N1000" s="14"/>
      <c r="O1000" s="14">
        <f t="shared" si="1405"/>
        <v>0</v>
      </c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>
        <v>0</v>
      </c>
      <c r="AC1000" s="14">
        <v>0</v>
      </c>
      <c r="AD1000" s="14">
        <v>0</v>
      </c>
      <c r="AE1000" s="14"/>
      <c r="AF1000" s="14"/>
      <c r="AG1000" s="14"/>
      <c r="AH1000" s="14"/>
      <c r="AI1000" s="14"/>
      <c r="AJ1000" s="14">
        <f t="shared" si="1406"/>
        <v>0</v>
      </c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>
        <v>0</v>
      </c>
      <c r="AX1000" s="14">
        <v>0</v>
      </c>
      <c r="AY1000" s="14">
        <v>0</v>
      </c>
      <c r="AZ1000" s="14"/>
      <c r="BA1000" s="14"/>
      <c r="BB1000" s="14"/>
      <c r="BC1000" s="14"/>
      <c r="BD1000" s="14"/>
      <c r="BE1000" s="14">
        <f t="shared" si="1407"/>
        <v>0</v>
      </c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>
        <v>0</v>
      </c>
      <c r="BS1000" s="14">
        <v>0</v>
      </c>
    </row>
    <row r="1001" spans="1:71" x14ac:dyDescent="0.25">
      <c r="A1001" s="4" t="s">
        <v>453</v>
      </c>
      <c r="B1001" s="4" t="s">
        <v>75</v>
      </c>
      <c r="C1001" s="4" t="s">
        <v>15</v>
      </c>
      <c r="D1001" s="65" t="s">
        <v>547</v>
      </c>
      <c r="E1001" s="75">
        <v>6137</v>
      </c>
      <c r="F1001" s="65" t="s">
        <v>558</v>
      </c>
      <c r="G1001" s="60" t="s">
        <v>1883</v>
      </c>
      <c r="H1001" s="13" t="s">
        <v>559</v>
      </c>
      <c r="I1001" s="14">
        <v>0</v>
      </c>
      <c r="J1001" s="14"/>
      <c r="K1001" s="14"/>
      <c r="L1001" s="14"/>
      <c r="M1001" s="14"/>
      <c r="N1001" s="14"/>
      <c r="O1001" s="14">
        <f t="shared" si="1405"/>
        <v>0</v>
      </c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>
        <v>0</v>
      </c>
      <c r="AC1001" s="14">
        <v>0</v>
      </c>
      <c r="AD1001" s="14">
        <v>0</v>
      </c>
      <c r="AE1001" s="14"/>
      <c r="AF1001" s="14"/>
      <c r="AG1001" s="14"/>
      <c r="AH1001" s="14"/>
      <c r="AI1001" s="14"/>
      <c r="AJ1001" s="14">
        <f t="shared" si="1406"/>
        <v>0</v>
      </c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>
        <v>0</v>
      </c>
      <c r="AX1001" s="14">
        <v>0</v>
      </c>
      <c r="AY1001" s="14">
        <v>0</v>
      </c>
      <c r="AZ1001" s="14"/>
      <c r="BA1001" s="14"/>
      <c r="BB1001" s="14"/>
      <c r="BC1001" s="14"/>
      <c r="BD1001" s="14"/>
      <c r="BE1001" s="14">
        <f t="shared" si="1407"/>
        <v>0</v>
      </c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>
        <v>0</v>
      </c>
      <c r="BS1001" s="14">
        <v>0</v>
      </c>
    </row>
    <row r="1002" spans="1:71" x14ac:dyDescent="0.25">
      <c r="A1002" s="4" t="s">
        <v>453</v>
      </c>
      <c r="B1002" s="4" t="s">
        <v>75</v>
      </c>
      <c r="C1002" s="4" t="s">
        <v>15</v>
      </c>
      <c r="D1002" s="65" t="s">
        <v>547</v>
      </c>
      <c r="E1002" s="75">
        <v>6137</v>
      </c>
      <c r="F1002" s="65" t="s">
        <v>560</v>
      </c>
      <c r="G1002" s="60" t="s">
        <v>1883</v>
      </c>
      <c r="H1002" s="13" t="s">
        <v>561</v>
      </c>
      <c r="I1002" s="14">
        <v>0</v>
      </c>
      <c r="J1002" s="14"/>
      <c r="K1002" s="14"/>
      <c r="L1002" s="14"/>
      <c r="M1002" s="14"/>
      <c r="N1002" s="14"/>
      <c r="O1002" s="14">
        <f t="shared" si="1405"/>
        <v>0</v>
      </c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>
        <v>0</v>
      </c>
      <c r="AC1002" s="14">
        <v>0</v>
      </c>
      <c r="AD1002" s="14">
        <v>0</v>
      </c>
      <c r="AE1002" s="14"/>
      <c r="AF1002" s="14"/>
      <c r="AG1002" s="14"/>
      <c r="AH1002" s="14"/>
      <c r="AI1002" s="14"/>
      <c r="AJ1002" s="14">
        <f t="shared" si="1406"/>
        <v>0</v>
      </c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>
        <v>0</v>
      </c>
      <c r="AX1002" s="14">
        <v>0</v>
      </c>
      <c r="AY1002" s="14">
        <v>0</v>
      </c>
      <c r="AZ1002" s="14"/>
      <c r="BA1002" s="14"/>
      <c r="BB1002" s="14"/>
      <c r="BC1002" s="14"/>
      <c r="BD1002" s="14"/>
      <c r="BE1002" s="14">
        <f t="shared" si="1407"/>
        <v>0</v>
      </c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>
        <v>0</v>
      </c>
      <c r="BS1002" s="14">
        <v>0</v>
      </c>
    </row>
    <row r="1003" spans="1:71" x14ac:dyDescent="0.25">
      <c r="A1003" s="4" t="s">
        <v>453</v>
      </c>
      <c r="B1003" s="4" t="s">
        <v>75</v>
      </c>
      <c r="C1003" s="4" t="s">
        <v>15</v>
      </c>
      <c r="D1003" s="65" t="s">
        <v>547</v>
      </c>
      <c r="E1003" s="75">
        <v>6137</v>
      </c>
      <c r="F1003" s="65" t="s">
        <v>562</v>
      </c>
      <c r="G1003" s="60" t="s">
        <v>1883</v>
      </c>
      <c r="H1003" s="13" t="s">
        <v>563</v>
      </c>
      <c r="I1003" s="14">
        <v>0</v>
      </c>
      <c r="J1003" s="14"/>
      <c r="K1003" s="14"/>
      <c r="L1003" s="14"/>
      <c r="M1003" s="14"/>
      <c r="N1003" s="14"/>
      <c r="O1003" s="14">
        <f t="shared" si="1405"/>
        <v>0</v>
      </c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>
        <v>0</v>
      </c>
      <c r="AC1003" s="14">
        <v>0</v>
      </c>
      <c r="AD1003" s="14">
        <v>0</v>
      </c>
      <c r="AE1003" s="14"/>
      <c r="AF1003" s="14"/>
      <c r="AG1003" s="14"/>
      <c r="AH1003" s="14"/>
      <c r="AI1003" s="14"/>
      <c r="AJ1003" s="14">
        <f t="shared" si="1406"/>
        <v>0</v>
      </c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>
        <v>0</v>
      </c>
      <c r="AX1003" s="14">
        <v>0</v>
      </c>
      <c r="AY1003" s="14">
        <v>0</v>
      </c>
      <c r="AZ1003" s="14"/>
      <c r="BA1003" s="14"/>
      <c r="BB1003" s="14"/>
      <c r="BC1003" s="14"/>
      <c r="BD1003" s="14"/>
      <c r="BE1003" s="14">
        <f t="shared" si="1407"/>
        <v>0</v>
      </c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>
        <v>0</v>
      </c>
      <c r="BS1003" s="14">
        <v>0</v>
      </c>
    </row>
    <row r="1004" spans="1:71" x14ac:dyDescent="0.25">
      <c r="A1004" s="4" t="s">
        <v>453</v>
      </c>
      <c r="B1004" s="4" t="s">
        <v>75</v>
      </c>
      <c r="C1004" s="4" t="s">
        <v>15</v>
      </c>
      <c r="D1004" s="65" t="s">
        <v>547</v>
      </c>
      <c r="E1004" s="75">
        <v>6137</v>
      </c>
      <c r="F1004" s="65" t="s">
        <v>564</v>
      </c>
      <c r="G1004" s="60" t="s">
        <v>1883</v>
      </c>
      <c r="H1004" s="13" t="s">
        <v>565</v>
      </c>
      <c r="I1004" s="14">
        <v>0</v>
      </c>
      <c r="J1004" s="14"/>
      <c r="K1004" s="14"/>
      <c r="L1004" s="14"/>
      <c r="M1004" s="14"/>
      <c r="N1004" s="14"/>
      <c r="O1004" s="14">
        <f t="shared" si="1405"/>
        <v>0</v>
      </c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>
        <v>0</v>
      </c>
      <c r="AC1004" s="14">
        <v>0</v>
      </c>
      <c r="AD1004" s="14">
        <v>0</v>
      </c>
      <c r="AE1004" s="14"/>
      <c r="AF1004" s="14"/>
      <c r="AG1004" s="14"/>
      <c r="AH1004" s="14"/>
      <c r="AI1004" s="14"/>
      <c r="AJ1004" s="14">
        <f t="shared" si="1406"/>
        <v>0</v>
      </c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>
        <v>0</v>
      </c>
      <c r="AX1004" s="14">
        <v>0</v>
      </c>
      <c r="AY1004" s="14">
        <v>0</v>
      </c>
      <c r="AZ1004" s="14"/>
      <c r="BA1004" s="14"/>
      <c r="BB1004" s="14"/>
      <c r="BC1004" s="14"/>
      <c r="BD1004" s="14"/>
      <c r="BE1004" s="14">
        <f t="shared" si="1407"/>
        <v>0</v>
      </c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>
        <v>0</v>
      </c>
      <c r="BS1004" s="14">
        <v>0</v>
      </c>
    </row>
    <row r="1005" spans="1:71" x14ac:dyDescent="0.25">
      <c r="A1005" s="4" t="s">
        <v>453</v>
      </c>
      <c r="B1005" s="4" t="s">
        <v>75</v>
      </c>
      <c r="C1005" s="4" t="s">
        <v>15</v>
      </c>
      <c r="D1005" s="65" t="s">
        <v>547</v>
      </c>
      <c r="E1005" s="75">
        <v>6137</v>
      </c>
      <c r="F1005" s="65" t="s">
        <v>566</v>
      </c>
      <c r="G1005" s="60" t="s">
        <v>1883</v>
      </c>
      <c r="H1005" s="13" t="s">
        <v>567</v>
      </c>
      <c r="I1005" s="14">
        <v>0</v>
      </c>
      <c r="J1005" s="14"/>
      <c r="K1005" s="14"/>
      <c r="L1005" s="14"/>
      <c r="M1005" s="14"/>
      <c r="N1005" s="14"/>
      <c r="O1005" s="14">
        <f t="shared" si="1405"/>
        <v>0</v>
      </c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>
        <v>0</v>
      </c>
      <c r="AC1005" s="14">
        <v>0</v>
      </c>
      <c r="AD1005" s="14">
        <v>0</v>
      </c>
      <c r="AE1005" s="14"/>
      <c r="AF1005" s="14"/>
      <c r="AG1005" s="14"/>
      <c r="AH1005" s="14"/>
      <c r="AI1005" s="14"/>
      <c r="AJ1005" s="14">
        <f t="shared" si="1406"/>
        <v>0</v>
      </c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>
        <v>0</v>
      </c>
      <c r="AX1005" s="14">
        <v>0</v>
      </c>
      <c r="AY1005" s="14">
        <v>0</v>
      </c>
      <c r="AZ1005" s="14"/>
      <c r="BA1005" s="14"/>
      <c r="BB1005" s="14"/>
      <c r="BC1005" s="14"/>
      <c r="BD1005" s="14"/>
      <c r="BE1005" s="14">
        <f t="shared" si="1407"/>
        <v>0</v>
      </c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>
        <v>0</v>
      </c>
      <c r="BS1005" s="14">
        <v>0</v>
      </c>
    </row>
    <row r="1006" spans="1:71" x14ac:dyDescent="0.25">
      <c r="A1006" s="4" t="s">
        <v>453</v>
      </c>
      <c r="B1006" s="4" t="s">
        <v>75</v>
      </c>
      <c r="C1006" s="4" t="s">
        <v>15</v>
      </c>
      <c r="D1006" s="65" t="s">
        <v>547</v>
      </c>
      <c r="E1006" s="75">
        <v>6138</v>
      </c>
      <c r="F1006" s="65"/>
      <c r="G1006" s="60" t="s">
        <v>1883</v>
      </c>
      <c r="H1006" s="13" t="s">
        <v>192</v>
      </c>
      <c r="I1006" s="14">
        <v>0</v>
      </c>
      <c r="J1006" s="14"/>
      <c r="K1006" s="14"/>
      <c r="L1006" s="14"/>
      <c r="M1006" s="14"/>
      <c r="N1006" s="14"/>
      <c r="O1006" s="14">
        <f t="shared" si="1405"/>
        <v>0</v>
      </c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>
        <v>0</v>
      </c>
      <c r="AC1006" s="14">
        <v>0</v>
      </c>
      <c r="AD1006" s="14">
        <v>0</v>
      </c>
      <c r="AE1006" s="14"/>
      <c r="AF1006" s="14"/>
      <c r="AG1006" s="14"/>
      <c r="AH1006" s="14"/>
      <c r="AI1006" s="14"/>
      <c r="AJ1006" s="14">
        <f t="shared" si="1406"/>
        <v>0</v>
      </c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>
        <v>0</v>
      </c>
      <c r="AX1006" s="14">
        <v>0</v>
      </c>
      <c r="AY1006" s="14">
        <v>0</v>
      </c>
      <c r="AZ1006" s="14"/>
      <c r="BA1006" s="14"/>
      <c r="BB1006" s="14"/>
      <c r="BC1006" s="14"/>
      <c r="BD1006" s="14"/>
      <c r="BE1006" s="14">
        <f t="shared" si="1407"/>
        <v>0</v>
      </c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>
        <v>0</v>
      </c>
      <c r="BS1006" s="14">
        <v>0</v>
      </c>
    </row>
    <row r="1007" spans="1:71" x14ac:dyDescent="0.25">
      <c r="A1007" s="1" t="s">
        <v>453</v>
      </c>
      <c r="B1007" s="1" t="s">
        <v>75</v>
      </c>
      <c r="C1007" s="1" t="s">
        <v>15</v>
      </c>
      <c r="D1007" s="68" t="s">
        <v>547</v>
      </c>
      <c r="E1007" s="68" t="s">
        <v>37</v>
      </c>
      <c r="F1007" s="65" t="s">
        <v>1</v>
      </c>
      <c r="G1007" s="13" t="s">
        <v>1</v>
      </c>
      <c r="H1007" s="2" t="s">
        <v>38</v>
      </c>
      <c r="I1007" s="12">
        <f t="shared" ref="I1007:AA1007" si="1420">SUM(I1008:I1014)</f>
        <v>0</v>
      </c>
      <c r="J1007" s="12">
        <f t="shared" si="1420"/>
        <v>0</v>
      </c>
      <c r="K1007" s="12">
        <f t="shared" si="1420"/>
        <v>0</v>
      </c>
      <c r="L1007" s="12">
        <f t="shared" si="1420"/>
        <v>0</v>
      </c>
      <c r="M1007" s="12">
        <f t="shared" si="1420"/>
        <v>0</v>
      </c>
      <c r="N1007" s="12">
        <f t="shared" si="1420"/>
        <v>0</v>
      </c>
      <c r="O1007" s="12">
        <f t="shared" si="1420"/>
        <v>0</v>
      </c>
      <c r="P1007" s="12">
        <f t="shared" si="1420"/>
        <v>0</v>
      </c>
      <c r="Q1007" s="12">
        <f t="shared" si="1420"/>
        <v>0</v>
      </c>
      <c r="R1007" s="12">
        <f t="shared" si="1420"/>
        <v>0</v>
      </c>
      <c r="S1007" s="12">
        <f t="shared" si="1420"/>
        <v>0</v>
      </c>
      <c r="T1007" s="12">
        <f t="shared" si="1420"/>
        <v>0</v>
      </c>
      <c r="U1007" s="12">
        <f t="shared" si="1420"/>
        <v>0</v>
      </c>
      <c r="V1007" s="12">
        <f t="shared" si="1420"/>
        <v>0</v>
      </c>
      <c r="W1007" s="12">
        <f t="shared" si="1420"/>
        <v>0</v>
      </c>
      <c r="X1007" s="12">
        <f t="shared" si="1420"/>
        <v>0</v>
      </c>
      <c r="Y1007" s="12">
        <f t="shared" si="1420"/>
        <v>0</v>
      </c>
      <c r="Z1007" s="12">
        <f t="shared" si="1420"/>
        <v>0</v>
      </c>
      <c r="AA1007" s="12">
        <f t="shared" si="1420"/>
        <v>0</v>
      </c>
      <c r="AB1007" s="12">
        <v>0</v>
      </c>
      <c r="AC1007" s="12">
        <v>0</v>
      </c>
      <c r="AD1007" s="12">
        <f t="shared" ref="AD1007:AV1007" si="1421">SUM(AD1008:AD1014)</f>
        <v>0</v>
      </c>
      <c r="AE1007" s="12">
        <f t="shared" si="1421"/>
        <v>0</v>
      </c>
      <c r="AF1007" s="12">
        <f t="shared" si="1421"/>
        <v>0</v>
      </c>
      <c r="AG1007" s="12">
        <f t="shared" si="1421"/>
        <v>0</v>
      </c>
      <c r="AH1007" s="12">
        <f t="shared" si="1421"/>
        <v>0</v>
      </c>
      <c r="AI1007" s="12">
        <f t="shared" si="1421"/>
        <v>0</v>
      </c>
      <c r="AJ1007" s="12">
        <f t="shared" si="1421"/>
        <v>0</v>
      </c>
      <c r="AK1007" s="12">
        <f t="shared" si="1421"/>
        <v>0</v>
      </c>
      <c r="AL1007" s="12">
        <f t="shared" si="1421"/>
        <v>0</v>
      </c>
      <c r="AM1007" s="12">
        <f t="shared" si="1421"/>
        <v>0</v>
      </c>
      <c r="AN1007" s="12">
        <f t="shared" si="1421"/>
        <v>0</v>
      </c>
      <c r="AO1007" s="12">
        <f t="shared" si="1421"/>
        <v>0</v>
      </c>
      <c r="AP1007" s="12">
        <f t="shared" si="1421"/>
        <v>0</v>
      </c>
      <c r="AQ1007" s="12">
        <f t="shared" si="1421"/>
        <v>0</v>
      </c>
      <c r="AR1007" s="12">
        <f t="shared" si="1421"/>
        <v>0</v>
      </c>
      <c r="AS1007" s="12">
        <f t="shared" si="1421"/>
        <v>0</v>
      </c>
      <c r="AT1007" s="12">
        <f t="shared" si="1421"/>
        <v>0</v>
      </c>
      <c r="AU1007" s="12">
        <f t="shared" si="1421"/>
        <v>0</v>
      </c>
      <c r="AV1007" s="12">
        <f t="shared" si="1421"/>
        <v>0</v>
      </c>
      <c r="AW1007" s="12">
        <v>0</v>
      </c>
      <c r="AX1007" s="12">
        <v>0</v>
      </c>
      <c r="AY1007" s="12">
        <f t="shared" ref="AY1007:BQ1007" si="1422">SUM(AY1008:AY1014)</f>
        <v>0</v>
      </c>
      <c r="AZ1007" s="12">
        <f t="shared" si="1422"/>
        <v>0</v>
      </c>
      <c r="BA1007" s="12">
        <f t="shared" si="1422"/>
        <v>0</v>
      </c>
      <c r="BB1007" s="12">
        <f t="shared" si="1422"/>
        <v>0</v>
      </c>
      <c r="BC1007" s="12">
        <f t="shared" si="1422"/>
        <v>0</v>
      </c>
      <c r="BD1007" s="12">
        <f t="shared" si="1422"/>
        <v>0</v>
      </c>
      <c r="BE1007" s="12">
        <f t="shared" si="1422"/>
        <v>0</v>
      </c>
      <c r="BF1007" s="12">
        <f t="shared" si="1422"/>
        <v>0</v>
      </c>
      <c r="BG1007" s="12">
        <f t="shared" si="1422"/>
        <v>0</v>
      </c>
      <c r="BH1007" s="12">
        <f t="shared" si="1422"/>
        <v>0</v>
      </c>
      <c r="BI1007" s="12">
        <f t="shared" si="1422"/>
        <v>0</v>
      </c>
      <c r="BJ1007" s="12">
        <f t="shared" si="1422"/>
        <v>0</v>
      </c>
      <c r="BK1007" s="12">
        <f t="shared" si="1422"/>
        <v>0</v>
      </c>
      <c r="BL1007" s="12">
        <f t="shared" si="1422"/>
        <v>0</v>
      </c>
      <c r="BM1007" s="12">
        <f t="shared" si="1422"/>
        <v>0</v>
      </c>
      <c r="BN1007" s="12">
        <f t="shared" si="1422"/>
        <v>0</v>
      </c>
      <c r="BO1007" s="12">
        <f t="shared" si="1422"/>
        <v>0</v>
      </c>
      <c r="BP1007" s="12">
        <f t="shared" si="1422"/>
        <v>0</v>
      </c>
      <c r="BQ1007" s="12">
        <f t="shared" si="1422"/>
        <v>0</v>
      </c>
      <c r="BR1007" s="12">
        <v>0</v>
      </c>
      <c r="BS1007" s="12">
        <v>0</v>
      </c>
    </row>
    <row r="1008" spans="1:71" ht="22.5" x14ac:dyDescent="0.25">
      <c r="A1008" s="4" t="s">
        <v>453</v>
      </c>
      <c r="B1008" s="4" t="s">
        <v>75</v>
      </c>
      <c r="C1008" s="4" t="s">
        <v>15</v>
      </c>
      <c r="D1008" s="65" t="s">
        <v>547</v>
      </c>
      <c r="E1008" s="75">
        <v>6139</v>
      </c>
      <c r="F1008" s="65" t="s">
        <v>568</v>
      </c>
      <c r="G1008" s="60" t="s">
        <v>1883</v>
      </c>
      <c r="H1008" s="13" t="s">
        <v>46</v>
      </c>
      <c r="I1008" s="14">
        <v>0</v>
      </c>
      <c r="J1008" s="14"/>
      <c r="K1008" s="14"/>
      <c r="L1008" s="14"/>
      <c r="M1008" s="14"/>
      <c r="N1008" s="14"/>
      <c r="O1008" s="14">
        <f t="shared" si="1405"/>
        <v>0</v>
      </c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>
        <v>0</v>
      </c>
      <c r="AC1008" s="14">
        <v>0</v>
      </c>
      <c r="AD1008" s="14">
        <v>0</v>
      </c>
      <c r="AE1008" s="14"/>
      <c r="AF1008" s="14"/>
      <c r="AG1008" s="14"/>
      <c r="AH1008" s="14"/>
      <c r="AI1008" s="14"/>
      <c r="AJ1008" s="14">
        <f t="shared" si="1406"/>
        <v>0</v>
      </c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>
        <v>0</v>
      </c>
      <c r="AX1008" s="14">
        <v>0</v>
      </c>
      <c r="AY1008" s="14">
        <v>0</v>
      </c>
      <c r="AZ1008" s="14"/>
      <c r="BA1008" s="14"/>
      <c r="BB1008" s="14"/>
      <c r="BC1008" s="14"/>
      <c r="BD1008" s="14"/>
      <c r="BE1008" s="14">
        <f t="shared" si="1407"/>
        <v>0</v>
      </c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>
        <v>0</v>
      </c>
      <c r="BS1008" s="14">
        <v>0</v>
      </c>
    </row>
    <row r="1009" spans="1:71" x14ac:dyDescent="0.25">
      <c r="A1009" s="4" t="s">
        <v>453</v>
      </c>
      <c r="B1009" s="4" t="s">
        <v>75</v>
      </c>
      <c r="C1009" s="4" t="s">
        <v>15</v>
      </c>
      <c r="D1009" s="65" t="s">
        <v>547</v>
      </c>
      <c r="E1009" s="75">
        <v>6139</v>
      </c>
      <c r="F1009" s="65" t="s">
        <v>569</v>
      </c>
      <c r="G1009" s="60" t="s">
        <v>1883</v>
      </c>
      <c r="H1009" s="13" t="s">
        <v>570</v>
      </c>
      <c r="I1009" s="14">
        <v>0</v>
      </c>
      <c r="J1009" s="14"/>
      <c r="K1009" s="14"/>
      <c r="L1009" s="14"/>
      <c r="M1009" s="14"/>
      <c r="N1009" s="14"/>
      <c r="O1009" s="14">
        <f t="shared" si="1405"/>
        <v>0</v>
      </c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>
        <v>0</v>
      </c>
      <c r="AC1009" s="14">
        <v>0</v>
      </c>
      <c r="AD1009" s="14">
        <v>0</v>
      </c>
      <c r="AE1009" s="14"/>
      <c r="AF1009" s="14"/>
      <c r="AG1009" s="14"/>
      <c r="AH1009" s="14"/>
      <c r="AI1009" s="14"/>
      <c r="AJ1009" s="14">
        <f t="shared" si="1406"/>
        <v>0</v>
      </c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>
        <v>0</v>
      </c>
      <c r="AX1009" s="14">
        <v>0</v>
      </c>
      <c r="AY1009" s="14">
        <v>0</v>
      </c>
      <c r="AZ1009" s="14"/>
      <c r="BA1009" s="14"/>
      <c r="BB1009" s="14"/>
      <c r="BC1009" s="14"/>
      <c r="BD1009" s="14"/>
      <c r="BE1009" s="14">
        <f t="shared" si="1407"/>
        <v>0</v>
      </c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>
        <v>0</v>
      </c>
      <c r="BS1009" s="14">
        <v>0</v>
      </c>
    </row>
    <row r="1010" spans="1:71" x14ac:dyDescent="0.25">
      <c r="A1010" s="4" t="s">
        <v>453</v>
      </c>
      <c r="B1010" s="4" t="s">
        <v>75</v>
      </c>
      <c r="C1010" s="4" t="s">
        <v>15</v>
      </c>
      <c r="D1010" s="65" t="s">
        <v>547</v>
      </c>
      <c r="E1010" s="75">
        <v>6139</v>
      </c>
      <c r="F1010" s="65" t="s">
        <v>571</v>
      </c>
      <c r="G1010" s="60" t="s">
        <v>1883</v>
      </c>
      <c r="H1010" s="13" t="s">
        <v>572</v>
      </c>
      <c r="I1010" s="14">
        <v>0</v>
      </c>
      <c r="J1010" s="14"/>
      <c r="K1010" s="14"/>
      <c r="L1010" s="14"/>
      <c r="M1010" s="14"/>
      <c r="N1010" s="14"/>
      <c r="O1010" s="14">
        <f t="shared" si="1405"/>
        <v>0</v>
      </c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>
        <v>0</v>
      </c>
      <c r="AC1010" s="14">
        <v>0</v>
      </c>
      <c r="AD1010" s="14">
        <v>0</v>
      </c>
      <c r="AE1010" s="14"/>
      <c r="AF1010" s="14"/>
      <c r="AG1010" s="14"/>
      <c r="AH1010" s="14"/>
      <c r="AI1010" s="14"/>
      <c r="AJ1010" s="14">
        <f t="shared" si="1406"/>
        <v>0</v>
      </c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>
        <v>0</v>
      </c>
      <c r="AX1010" s="14">
        <v>0</v>
      </c>
      <c r="AY1010" s="14">
        <v>0</v>
      </c>
      <c r="AZ1010" s="14"/>
      <c r="BA1010" s="14"/>
      <c r="BB1010" s="14"/>
      <c r="BC1010" s="14"/>
      <c r="BD1010" s="14"/>
      <c r="BE1010" s="14">
        <f t="shared" si="1407"/>
        <v>0</v>
      </c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>
        <v>0</v>
      </c>
      <c r="BS1010" s="14">
        <v>0</v>
      </c>
    </row>
    <row r="1011" spans="1:71" ht="22.5" x14ac:dyDescent="0.25">
      <c r="A1011" s="4" t="s">
        <v>453</v>
      </c>
      <c r="B1011" s="4" t="s">
        <v>75</v>
      </c>
      <c r="C1011" s="4" t="s">
        <v>15</v>
      </c>
      <c r="D1011" s="65" t="s">
        <v>547</v>
      </c>
      <c r="E1011" s="75">
        <v>6139</v>
      </c>
      <c r="F1011" s="65" t="s">
        <v>573</v>
      </c>
      <c r="G1011" s="60" t="s">
        <v>1883</v>
      </c>
      <c r="H1011" s="13" t="s">
        <v>52</v>
      </c>
      <c r="I1011" s="14">
        <v>0</v>
      </c>
      <c r="J1011" s="14"/>
      <c r="K1011" s="14"/>
      <c r="L1011" s="14"/>
      <c r="M1011" s="14"/>
      <c r="N1011" s="14"/>
      <c r="O1011" s="14">
        <f t="shared" si="1405"/>
        <v>0</v>
      </c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>
        <v>0</v>
      </c>
      <c r="AC1011" s="14">
        <v>0</v>
      </c>
      <c r="AD1011" s="14">
        <v>0</v>
      </c>
      <c r="AE1011" s="14"/>
      <c r="AF1011" s="14"/>
      <c r="AG1011" s="14"/>
      <c r="AH1011" s="14"/>
      <c r="AI1011" s="14"/>
      <c r="AJ1011" s="14">
        <f t="shared" si="1406"/>
        <v>0</v>
      </c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>
        <v>0</v>
      </c>
      <c r="AX1011" s="14">
        <v>0</v>
      </c>
      <c r="AY1011" s="14">
        <v>0</v>
      </c>
      <c r="AZ1011" s="14"/>
      <c r="BA1011" s="14"/>
      <c r="BB1011" s="14"/>
      <c r="BC1011" s="14"/>
      <c r="BD1011" s="14"/>
      <c r="BE1011" s="14">
        <f t="shared" si="1407"/>
        <v>0</v>
      </c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>
        <v>0</v>
      </c>
      <c r="BS1011" s="14">
        <v>0</v>
      </c>
    </row>
    <row r="1012" spans="1:71" x14ac:dyDescent="0.25">
      <c r="A1012" s="4" t="s">
        <v>453</v>
      </c>
      <c r="B1012" s="4" t="s">
        <v>75</v>
      </c>
      <c r="C1012" s="4" t="s">
        <v>15</v>
      </c>
      <c r="D1012" s="65" t="s">
        <v>547</v>
      </c>
      <c r="E1012" s="75">
        <v>6139</v>
      </c>
      <c r="F1012" s="65" t="s">
        <v>574</v>
      </c>
      <c r="G1012" s="60" t="s">
        <v>1883</v>
      </c>
      <c r="H1012" s="13" t="s">
        <v>575</v>
      </c>
      <c r="I1012" s="14">
        <v>0</v>
      </c>
      <c r="J1012" s="14"/>
      <c r="K1012" s="14"/>
      <c r="L1012" s="14"/>
      <c r="M1012" s="14"/>
      <c r="N1012" s="14"/>
      <c r="O1012" s="14">
        <f t="shared" si="1405"/>
        <v>0</v>
      </c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>
        <v>0</v>
      </c>
      <c r="AC1012" s="14">
        <v>0</v>
      </c>
      <c r="AD1012" s="14">
        <v>0</v>
      </c>
      <c r="AE1012" s="14"/>
      <c r="AF1012" s="14"/>
      <c r="AG1012" s="14"/>
      <c r="AH1012" s="14"/>
      <c r="AI1012" s="14"/>
      <c r="AJ1012" s="14">
        <f t="shared" si="1406"/>
        <v>0</v>
      </c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>
        <v>0</v>
      </c>
      <c r="AX1012" s="14">
        <v>0</v>
      </c>
      <c r="AY1012" s="14">
        <v>0</v>
      </c>
      <c r="AZ1012" s="14"/>
      <c r="BA1012" s="14"/>
      <c r="BB1012" s="14"/>
      <c r="BC1012" s="14"/>
      <c r="BD1012" s="14"/>
      <c r="BE1012" s="14">
        <f t="shared" si="1407"/>
        <v>0</v>
      </c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>
        <v>0</v>
      </c>
      <c r="BS1012" s="14">
        <v>0</v>
      </c>
    </row>
    <row r="1013" spans="1:71" x14ac:dyDescent="0.25">
      <c r="A1013" s="4" t="s">
        <v>453</v>
      </c>
      <c r="B1013" s="4" t="s">
        <v>75</v>
      </c>
      <c r="C1013" s="4" t="s">
        <v>15</v>
      </c>
      <c r="D1013" s="65" t="s">
        <v>547</v>
      </c>
      <c r="E1013" s="75">
        <v>6139</v>
      </c>
      <c r="F1013" s="65" t="s">
        <v>576</v>
      </c>
      <c r="G1013" s="60" t="s">
        <v>1883</v>
      </c>
      <c r="H1013" s="13" t="s">
        <v>577</v>
      </c>
      <c r="I1013" s="14">
        <v>0</v>
      </c>
      <c r="J1013" s="14"/>
      <c r="K1013" s="14"/>
      <c r="L1013" s="14"/>
      <c r="M1013" s="14"/>
      <c r="N1013" s="14"/>
      <c r="O1013" s="14">
        <f t="shared" si="1405"/>
        <v>0</v>
      </c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>
        <v>0</v>
      </c>
      <c r="AC1013" s="14">
        <v>0</v>
      </c>
      <c r="AD1013" s="14">
        <v>0</v>
      </c>
      <c r="AE1013" s="14"/>
      <c r="AF1013" s="14"/>
      <c r="AG1013" s="14"/>
      <c r="AH1013" s="14"/>
      <c r="AI1013" s="14"/>
      <c r="AJ1013" s="14">
        <f t="shared" si="1406"/>
        <v>0</v>
      </c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>
        <v>0</v>
      </c>
      <c r="AX1013" s="14">
        <v>0</v>
      </c>
      <c r="AY1013" s="14">
        <v>0</v>
      </c>
      <c r="AZ1013" s="14"/>
      <c r="BA1013" s="14"/>
      <c r="BB1013" s="14"/>
      <c r="BC1013" s="14"/>
      <c r="BD1013" s="14"/>
      <c r="BE1013" s="14">
        <f t="shared" si="1407"/>
        <v>0</v>
      </c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>
        <v>0</v>
      </c>
      <c r="BS1013" s="14">
        <v>0</v>
      </c>
    </row>
    <row r="1014" spans="1:71" x14ac:dyDescent="0.25">
      <c r="A1014" s="4" t="s">
        <v>453</v>
      </c>
      <c r="B1014" s="4" t="s">
        <v>75</v>
      </c>
      <c r="C1014" s="4" t="s">
        <v>15</v>
      </c>
      <c r="D1014" s="65" t="s">
        <v>547</v>
      </c>
      <c r="E1014" s="75">
        <v>6139</v>
      </c>
      <c r="F1014" s="65" t="s">
        <v>578</v>
      </c>
      <c r="G1014" s="60" t="s">
        <v>1883</v>
      </c>
      <c r="H1014" s="13" t="s">
        <v>579</v>
      </c>
      <c r="I1014" s="14">
        <v>0</v>
      </c>
      <c r="J1014" s="14"/>
      <c r="K1014" s="14"/>
      <c r="L1014" s="14"/>
      <c r="M1014" s="14"/>
      <c r="N1014" s="14"/>
      <c r="O1014" s="14">
        <f t="shared" si="1405"/>
        <v>0</v>
      </c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>
        <v>0</v>
      </c>
      <c r="AC1014" s="14">
        <v>0</v>
      </c>
      <c r="AD1014" s="14">
        <v>0</v>
      </c>
      <c r="AE1014" s="14"/>
      <c r="AF1014" s="14"/>
      <c r="AG1014" s="14"/>
      <c r="AH1014" s="14"/>
      <c r="AI1014" s="14"/>
      <c r="AJ1014" s="14">
        <f t="shared" si="1406"/>
        <v>0</v>
      </c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>
        <v>0</v>
      </c>
      <c r="AX1014" s="14">
        <v>0</v>
      </c>
      <c r="AY1014" s="14">
        <v>0</v>
      </c>
      <c r="AZ1014" s="14"/>
      <c r="BA1014" s="14"/>
      <c r="BB1014" s="14"/>
      <c r="BC1014" s="14"/>
      <c r="BD1014" s="14"/>
      <c r="BE1014" s="14">
        <f t="shared" si="1407"/>
        <v>0</v>
      </c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>
        <v>0</v>
      </c>
      <c r="BS1014" s="14">
        <v>0</v>
      </c>
    </row>
    <row r="1015" spans="1:71" ht="22.5" x14ac:dyDescent="0.25">
      <c r="A1015" s="1" t="s">
        <v>1</v>
      </c>
      <c r="B1015" s="1" t="s">
        <v>1</v>
      </c>
      <c r="C1015" s="1" t="s">
        <v>1</v>
      </c>
      <c r="D1015" s="64" t="s">
        <v>1</v>
      </c>
      <c r="E1015" s="64" t="s">
        <v>1</v>
      </c>
      <c r="F1015" s="64" t="s">
        <v>1</v>
      </c>
      <c r="G1015" s="2" t="s">
        <v>1</v>
      </c>
      <c r="H1015" s="10" t="s">
        <v>53</v>
      </c>
      <c r="I1015" s="11">
        <f t="shared" ref="I1015:AA1015" si="1423">SUM(I1016)</f>
        <v>0</v>
      </c>
      <c r="J1015" s="11">
        <f t="shared" si="1423"/>
        <v>0</v>
      </c>
      <c r="K1015" s="11">
        <f t="shared" si="1423"/>
        <v>0</v>
      </c>
      <c r="L1015" s="11">
        <f t="shared" si="1423"/>
        <v>0</v>
      </c>
      <c r="M1015" s="11">
        <f t="shared" si="1423"/>
        <v>0</v>
      </c>
      <c r="N1015" s="11">
        <f t="shared" si="1423"/>
        <v>0</v>
      </c>
      <c r="O1015" s="11">
        <f t="shared" si="1423"/>
        <v>0</v>
      </c>
      <c r="P1015" s="11">
        <f t="shared" si="1423"/>
        <v>0</v>
      </c>
      <c r="Q1015" s="11">
        <f t="shared" si="1423"/>
        <v>0</v>
      </c>
      <c r="R1015" s="11">
        <f t="shared" si="1423"/>
        <v>0</v>
      </c>
      <c r="S1015" s="11">
        <f t="shared" si="1423"/>
        <v>0</v>
      </c>
      <c r="T1015" s="11">
        <f t="shared" si="1423"/>
        <v>0</v>
      </c>
      <c r="U1015" s="11">
        <f t="shared" si="1423"/>
        <v>0</v>
      </c>
      <c r="V1015" s="11">
        <f t="shared" si="1423"/>
        <v>0</v>
      </c>
      <c r="W1015" s="11">
        <f t="shared" si="1423"/>
        <v>0</v>
      </c>
      <c r="X1015" s="11">
        <f t="shared" si="1423"/>
        <v>0</v>
      </c>
      <c r="Y1015" s="11">
        <f t="shared" si="1423"/>
        <v>0</v>
      </c>
      <c r="Z1015" s="11">
        <f t="shared" si="1423"/>
        <v>0</v>
      </c>
      <c r="AA1015" s="11">
        <f t="shared" si="1423"/>
        <v>0</v>
      </c>
      <c r="AB1015" s="11">
        <v>0</v>
      </c>
      <c r="AC1015" s="11">
        <v>0</v>
      </c>
      <c r="AD1015" s="11">
        <f t="shared" ref="AD1015:AV1015" si="1424">SUM(AD1016)</f>
        <v>0</v>
      </c>
      <c r="AE1015" s="11">
        <f t="shared" si="1424"/>
        <v>0</v>
      </c>
      <c r="AF1015" s="11">
        <f t="shared" si="1424"/>
        <v>0</v>
      </c>
      <c r="AG1015" s="11">
        <f t="shared" si="1424"/>
        <v>0</v>
      </c>
      <c r="AH1015" s="11">
        <f t="shared" si="1424"/>
        <v>0</v>
      </c>
      <c r="AI1015" s="11">
        <f t="shared" si="1424"/>
        <v>0</v>
      </c>
      <c r="AJ1015" s="11">
        <f t="shared" si="1424"/>
        <v>0</v>
      </c>
      <c r="AK1015" s="11">
        <f t="shared" si="1424"/>
        <v>0</v>
      </c>
      <c r="AL1015" s="11">
        <f t="shared" si="1424"/>
        <v>0</v>
      </c>
      <c r="AM1015" s="11">
        <f t="shared" si="1424"/>
        <v>0</v>
      </c>
      <c r="AN1015" s="11">
        <f t="shared" si="1424"/>
        <v>0</v>
      </c>
      <c r="AO1015" s="11">
        <f t="shared" si="1424"/>
        <v>0</v>
      </c>
      <c r="AP1015" s="11">
        <f t="shared" si="1424"/>
        <v>0</v>
      </c>
      <c r="AQ1015" s="11">
        <f t="shared" si="1424"/>
        <v>0</v>
      </c>
      <c r="AR1015" s="11">
        <f t="shared" si="1424"/>
        <v>0</v>
      </c>
      <c r="AS1015" s="11">
        <f t="shared" si="1424"/>
        <v>0</v>
      </c>
      <c r="AT1015" s="11">
        <f t="shared" si="1424"/>
        <v>0</v>
      </c>
      <c r="AU1015" s="11">
        <f t="shared" si="1424"/>
        <v>0</v>
      </c>
      <c r="AV1015" s="11">
        <f t="shared" si="1424"/>
        <v>0</v>
      </c>
      <c r="AW1015" s="11">
        <v>0</v>
      </c>
      <c r="AX1015" s="11">
        <v>0</v>
      </c>
      <c r="AY1015" s="11">
        <f t="shared" ref="AY1015:BQ1015" si="1425">SUM(AY1016)</f>
        <v>0</v>
      </c>
      <c r="AZ1015" s="11">
        <f t="shared" si="1425"/>
        <v>0</v>
      </c>
      <c r="BA1015" s="11">
        <f t="shared" si="1425"/>
        <v>0</v>
      </c>
      <c r="BB1015" s="11">
        <f t="shared" si="1425"/>
        <v>0</v>
      </c>
      <c r="BC1015" s="11">
        <f t="shared" si="1425"/>
        <v>0</v>
      </c>
      <c r="BD1015" s="11">
        <f t="shared" si="1425"/>
        <v>0</v>
      </c>
      <c r="BE1015" s="11">
        <f t="shared" si="1425"/>
        <v>0</v>
      </c>
      <c r="BF1015" s="11">
        <f t="shared" si="1425"/>
        <v>0</v>
      </c>
      <c r="BG1015" s="11">
        <f t="shared" si="1425"/>
        <v>0</v>
      </c>
      <c r="BH1015" s="11">
        <f t="shared" si="1425"/>
        <v>0</v>
      </c>
      <c r="BI1015" s="11">
        <f t="shared" si="1425"/>
        <v>0</v>
      </c>
      <c r="BJ1015" s="11">
        <f t="shared" si="1425"/>
        <v>0</v>
      </c>
      <c r="BK1015" s="11">
        <f t="shared" si="1425"/>
        <v>0</v>
      </c>
      <c r="BL1015" s="11">
        <f t="shared" si="1425"/>
        <v>0</v>
      </c>
      <c r="BM1015" s="11">
        <f t="shared" si="1425"/>
        <v>0</v>
      </c>
      <c r="BN1015" s="11">
        <f t="shared" si="1425"/>
        <v>0</v>
      </c>
      <c r="BO1015" s="11">
        <f t="shared" si="1425"/>
        <v>0</v>
      </c>
      <c r="BP1015" s="11">
        <f t="shared" si="1425"/>
        <v>0</v>
      </c>
      <c r="BQ1015" s="11">
        <f t="shared" si="1425"/>
        <v>0</v>
      </c>
      <c r="BR1015" s="11">
        <v>0</v>
      </c>
      <c r="BS1015" s="11">
        <v>0</v>
      </c>
    </row>
    <row r="1016" spans="1:71" x14ac:dyDescent="0.25">
      <c r="A1016" s="4" t="s">
        <v>453</v>
      </c>
      <c r="B1016" s="4" t="s">
        <v>75</v>
      </c>
      <c r="C1016" s="4" t="s">
        <v>15</v>
      </c>
      <c r="D1016" s="65" t="s">
        <v>547</v>
      </c>
      <c r="E1016" s="64" t="s">
        <v>54</v>
      </c>
      <c r="F1016" s="64" t="s">
        <v>1</v>
      </c>
      <c r="G1016" s="2" t="s">
        <v>1</v>
      </c>
      <c r="H1016" s="2" t="s">
        <v>55</v>
      </c>
      <c r="I1016" s="12">
        <f t="shared" ref="I1016:AA1016" si="1426">SUM(I1017,I1019)</f>
        <v>0</v>
      </c>
      <c r="J1016" s="12">
        <f t="shared" si="1426"/>
        <v>0</v>
      </c>
      <c r="K1016" s="12">
        <f t="shared" si="1426"/>
        <v>0</v>
      </c>
      <c r="L1016" s="12">
        <f t="shared" si="1426"/>
        <v>0</v>
      </c>
      <c r="M1016" s="12">
        <f t="shared" si="1426"/>
        <v>0</v>
      </c>
      <c r="N1016" s="12">
        <f t="shared" si="1426"/>
        <v>0</v>
      </c>
      <c r="O1016" s="12">
        <f t="shared" ref="O1016" si="1427">SUM(O1017,O1019)</f>
        <v>0</v>
      </c>
      <c r="P1016" s="12">
        <f t="shared" si="1426"/>
        <v>0</v>
      </c>
      <c r="Q1016" s="12">
        <f t="shared" si="1426"/>
        <v>0</v>
      </c>
      <c r="R1016" s="12">
        <f t="shared" si="1426"/>
        <v>0</v>
      </c>
      <c r="S1016" s="12">
        <f t="shared" si="1426"/>
        <v>0</v>
      </c>
      <c r="T1016" s="12">
        <f t="shared" si="1426"/>
        <v>0</v>
      </c>
      <c r="U1016" s="12">
        <f t="shared" si="1426"/>
        <v>0</v>
      </c>
      <c r="V1016" s="12">
        <f t="shared" si="1426"/>
        <v>0</v>
      </c>
      <c r="W1016" s="12">
        <f t="shared" si="1426"/>
        <v>0</v>
      </c>
      <c r="X1016" s="12">
        <f t="shared" si="1426"/>
        <v>0</v>
      </c>
      <c r="Y1016" s="12">
        <f t="shared" si="1426"/>
        <v>0</v>
      </c>
      <c r="Z1016" s="12">
        <f t="shared" si="1426"/>
        <v>0</v>
      </c>
      <c r="AA1016" s="12">
        <f t="shared" si="1426"/>
        <v>0</v>
      </c>
      <c r="AB1016" s="12">
        <v>0</v>
      </c>
      <c r="AC1016" s="12">
        <v>0</v>
      </c>
      <c r="AD1016" s="12">
        <f t="shared" ref="AD1016:AV1016" si="1428">SUM(AD1017,AD1019)</f>
        <v>0</v>
      </c>
      <c r="AE1016" s="12">
        <f t="shared" si="1428"/>
        <v>0</v>
      </c>
      <c r="AF1016" s="12">
        <f t="shared" si="1428"/>
        <v>0</v>
      </c>
      <c r="AG1016" s="12">
        <f t="shared" si="1428"/>
        <v>0</v>
      </c>
      <c r="AH1016" s="12">
        <f t="shared" si="1428"/>
        <v>0</v>
      </c>
      <c r="AI1016" s="12">
        <f t="shared" si="1428"/>
        <v>0</v>
      </c>
      <c r="AJ1016" s="12">
        <f t="shared" ref="AJ1016" si="1429">SUM(AJ1017,AJ1019)</f>
        <v>0</v>
      </c>
      <c r="AK1016" s="12">
        <f t="shared" si="1428"/>
        <v>0</v>
      </c>
      <c r="AL1016" s="12">
        <f t="shared" si="1428"/>
        <v>0</v>
      </c>
      <c r="AM1016" s="12">
        <f t="shared" si="1428"/>
        <v>0</v>
      </c>
      <c r="AN1016" s="12">
        <f t="shared" si="1428"/>
        <v>0</v>
      </c>
      <c r="AO1016" s="12">
        <f t="shared" si="1428"/>
        <v>0</v>
      </c>
      <c r="AP1016" s="12">
        <f t="shared" si="1428"/>
        <v>0</v>
      </c>
      <c r="AQ1016" s="12">
        <f t="shared" si="1428"/>
        <v>0</v>
      </c>
      <c r="AR1016" s="12">
        <f t="shared" si="1428"/>
        <v>0</v>
      </c>
      <c r="AS1016" s="12">
        <f t="shared" si="1428"/>
        <v>0</v>
      </c>
      <c r="AT1016" s="12">
        <f t="shared" si="1428"/>
        <v>0</v>
      </c>
      <c r="AU1016" s="12">
        <f t="shared" si="1428"/>
        <v>0</v>
      </c>
      <c r="AV1016" s="12">
        <f t="shared" si="1428"/>
        <v>0</v>
      </c>
      <c r="AW1016" s="12">
        <v>0</v>
      </c>
      <c r="AX1016" s="12">
        <v>0</v>
      </c>
      <c r="AY1016" s="12">
        <f t="shared" ref="AY1016:BQ1016" si="1430">SUM(AY1017,AY1019)</f>
        <v>0</v>
      </c>
      <c r="AZ1016" s="12">
        <f t="shared" si="1430"/>
        <v>0</v>
      </c>
      <c r="BA1016" s="12">
        <f t="shared" si="1430"/>
        <v>0</v>
      </c>
      <c r="BB1016" s="12">
        <f t="shared" si="1430"/>
        <v>0</v>
      </c>
      <c r="BC1016" s="12">
        <f t="shared" si="1430"/>
        <v>0</v>
      </c>
      <c r="BD1016" s="12">
        <f t="shared" si="1430"/>
        <v>0</v>
      </c>
      <c r="BE1016" s="12">
        <f t="shared" ref="BE1016" si="1431">SUM(BE1017,BE1019)</f>
        <v>0</v>
      </c>
      <c r="BF1016" s="12">
        <f t="shared" si="1430"/>
        <v>0</v>
      </c>
      <c r="BG1016" s="12">
        <f t="shared" si="1430"/>
        <v>0</v>
      </c>
      <c r="BH1016" s="12">
        <f t="shared" si="1430"/>
        <v>0</v>
      </c>
      <c r="BI1016" s="12">
        <f t="shared" si="1430"/>
        <v>0</v>
      </c>
      <c r="BJ1016" s="12">
        <f t="shared" si="1430"/>
        <v>0</v>
      </c>
      <c r="BK1016" s="12">
        <f t="shared" si="1430"/>
        <v>0</v>
      </c>
      <c r="BL1016" s="12">
        <f t="shared" si="1430"/>
        <v>0</v>
      </c>
      <c r="BM1016" s="12">
        <f t="shared" si="1430"/>
        <v>0</v>
      </c>
      <c r="BN1016" s="12">
        <f t="shared" si="1430"/>
        <v>0</v>
      </c>
      <c r="BO1016" s="12">
        <f t="shared" si="1430"/>
        <v>0</v>
      </c>
      <c r="BP1016" s="12">
        <f t="shared" si="1430"/>
        <v>0</v>
      </c>
      <c r="BQ1016" s="12">
        <f t="shared" si="1430"/>
        <v>0</v>
      </c>
      <c r="BR1016" s="12">
        <v>0</v>
      </c>
      <c r="BS1016" s="12">
        <v>0</v>
      </c>
    </row>
    <row r="1017" spans="1:71" x14ac:dyDescent="0.25">
      <c r="A1017" s="1" t="s">
        <v>453</v>
      </c>
      <c r="B1017" s="1" t="s">
        <v>75</v>
      </c>
      <c r="C1017" s="1" t="s">
        <v>15</v>
      </c>
      <c r="D1017" s="68" t="s">
        <v>547</v>
      </c>
      <c r="E1017" s="68" t="s">
        <v>254</v>
      </c>
      <c r="F1017" s="65" t="s">
        <v>1</v>
      </c>
      <c r="G1017" s="13" t="s">
        <v>1</v>
      </c>
      <c r="H1017" s="2" t="s">
        <v>255</v>
      </c>
      <c r="I1017" s="12">
        <f t="shared" ref="I1017:AA1017" si="1432">SUM(I1018)</f>
        <v>0</v>
      </c>
      <c r="J1017" s="12">
        <f t="shared" si="1432"/>
        <v>0</v>
      </c>
      <c r="K1017" s="12">
        <f t="shared" si="1432"/>
        <v>0</v>
      </c>
      <c r="L1017" s="12">
        <f t="shared" si="1432"/>
        <v>0</v>
      </c>
      <c r="M1017" s="12">
        <f t="shared" si="1432"/>
        <v>0</v>
      </c>
      <c r="N1017" s="12">
        <f t="shared" si="1432"/>
        <v>0</v>
      </c>
      <c r="O1017" s="12">
        <f t="shared" si="1432"/>
        <v>0</v>
      </c>
      <c r="P1017" s="12">
        <f t="shared" si="1432"/>
        <v>0</v>
      </c>
      <c r="Q1017" s="12">
        <f t="shared" si="1432"/>
        <v>0</v>
      </c>
      <c r="R1017" s="12">
        <f t="shared" si="1432"/>
        <v>0</v>
      </c>
      <c r="S1017" s="12">
        <f t="shared" si="1432"/>
        <v>0</v>
      </c>
      <c r="T1017" s="12">
        <f t="shared" si="1432"/>
        <v>0</v>
      </c>
      <c r="U1017" s="12">
        <f t="shared" si="1432"/>
        <v>0</v>
      </c>
      <c r="V1017" s="12">
        <f t="shared" si="1432"/>
        <v>0</v>
      </c>
      <c r="W1017" s="12">
        <f t="shared" si="1432"/>
        <v>0</v>
      </c>
      <c r="X1017" s="12">
        <f t="shared" si="1432"/>
        <v>0</v>
      </c>
      <c r="Y1017" s="12">
        <f t="shared" si="1432"/>
        <v>0</v>
      </c>
      <c r="Z1017" s="12">
        <f t="shared" si="1432"/>
        <v>0</v>
      </c>
      <c r="AA1017" s="12">
        <f t="shared" si="1432"/>
        <v>0</v>
      </c>
      <c r="AB1017" s="12">
        <v>0</v>
      </c>
      <c r="AC1017" s="12">
        <v>0</v>
      </c>
      <c r="AD1017" s="12">
        <f t="shared" ref="AD1017:AV1017" si="1433">SUM(AD1018)</f>
        <v>0</v>
      </c>
      <c r="AE1017" s="12">
        <f t="shared" si="1433"/>
        <v>0</v>
      </c>
      <c r="AF1017" s="12">
        <f t="shared" si="1433"/>
        <v>0</v>
      </c>
      <c r="AG1017" s="12">
        <f t="shared" si="1433"/>
        <v>0</v>
      </c>
      <c r="AH1017" s="12">
        <f t="shared" si="1433"/>
        <v>0</v>
      </c>
      <c r="AI1017" s="12">
        <f t="shared" si="1433"/>
        <v>0</v>
      </c>
      <c r="AJ1017" s="12">
        <f t="shared" si="1433"/>
        <v>0</v>
      </c>
      <c r="AK1017" s="12">
        <f t="shared" si="1433"/>
        <v>0</v>
      </c>
      <c r="AL1017" s="12">
        <f t="shared" si="1433"/>
        <v>0</v>
      </c>
      <c r="AM1017" s="12">
        <f t="shared" si="1433"/>
        <v>0</v>
      </c>
      <c r="AN1017" s="12">
        <f t="shared" si="1433"/>
        <v>0</v>
      </c>
      <c r="AO1017" s="12">
        <f t="shared" si="1433"/>
        <v>0</v>
      </c>
      <c r="AP1017" s="12">
        <f t="shared" si="1433"/>
        <v>0</v>
      </c>
      <c r="AQ1017" s="12">
        <f t="shared" si="1433"/>
        <v>0</v>
      </c>
      <c r="AR1017" s="12">
        <f t="shared" si="1433"/>
        <v>0</v>
      </c>
      <c r="AS1017" s="12">
        <f t="shared" si="1433"/>
        <v>0</v>
      </c>
      <c r="AT1017" s="12">
        <f t="shared" si="1433"/>
        <v>0</v>
      </c>
      <c r="AU1017" s="12">
        <f t="shared" si="1433"/>
        <v>0</v>
      </c>
      <c r="AV1017" s="12">
        <f t="shared" si="1433"/>
        <v>0</v>
      </c>
      <c r="AW1017" s="12">
        <v>0</v>
      </c>
      <c r="AX1017" s="12">
        <v>0</v>
      </c>
      <c r="AY1017" s="12">
        <f t="shared" ref="AY1017:BQ1017" si="1434">SUM(AY1018)</f>
        <v>0</v>
      </c>
      <c r="AZ1017" s="12">
        <f t="shared" si="1434"/>
        <v>0</v>
      </c>
      <c r="BA1017" s="12">
        <f t="shared" si="1434"/>
        <v>0</v>
      </c>
      <c r="BB1017" s="12">
        <f t="shared" si="1434"/>
        <v>0</v>
      </c>
      <c r="BC1017" s="12">
        <f t="shared" si="1434"/>
        <v>0</v>
      </c>
      <c r="BD1017" s="12">
        <f t="shared" si="1434"/>
        <v>0</v>
      </c>
      <c r="BE1017" s="12">
        <f t="shared" si="1434"/>
        <v>0</v>
      </c>
      <c r="BF1017" s="12">
        <f t="shared" si="1434"/>
        <v>0</v>
      </c>
      <c r="BG1017" s="12">
        <f t="shared" si="1434"/>
        <v>0</v>
      </c>
      <c r="BH1017" s="12">
        <f t="shared" si="1434"/>
        <v>0</v>
      </c>
      <c r="BI1017" s="12">
        <f t="shared" si="1434"/>
        <v>0</v>
      </c>
      <c r="BJ1017" s="12">
        <f t="shared" si="1434"/>
        <v>0</v>
      </c>
      <c r="BK1017" s="12">
        <f t="shared" si="1434"/>
        <v>0</v>
      </c>
      <c r="BL1017" s="12">
        <f t="shared" si="1434"/>
        <v>0</v>
      </c>
      <c r="BM1017" s="12">
        <f t="shared" si="1434"/>
        <v>0</v>
      </c>
      <c r="BN1017" s="12">
        <f t="shared" si="1434"/>
        <v>0</v>
      </c>
      <c r="BO1017" s="12">
        <f t="shared" si="1434"/>
        <v>0</v>
      </c>
      <c r="BP1017" s="12">
        <f t="shared" si="1434"/>
        <v>0</v>
      </c>
      <c r="BQ1017" s="12">
        <f t="shared" si="1434"/>
        <v>0</v>
      </c>
      <c r="BR1017" s="12">
        <v>0</v>
      </c>
      <c r="BS1017" s="12">
        <v>0</v>
      </c>
    </row>
    <row r="1018" spans="1:71" x14ac:dyDescent="0.25">
      <c r="A1018" s="4" t="s">
        <v>453</v>
      </c>
      <c r="B1018" s="4" t="s">
        <v>75</v>
      </c>
      <c r="C1018" s="4" t="s">
        <v>15</v>
      </c>
      <c r="D1018" s="65" t="s">
        <v>547</v>
      </c>
      <c r="E1018" s="75">
        <v>6141</v>
      </c>
      <c r="F1018" s="65" t="s">
        <v>580</v>
      </c>
      <c r="G1018" s="60" t="s">
        <v>1883</v>
      </c>
      <c r="H1018" s="13" t="s">
        <v>581</v>
      </c>
      <c r="I1018" s="14">
        <v>0</v>
      </c>
      <c r="J1018" s="14"/>
      <c r="K1018" s="14"/>
      <c r="L1018" s="14"/>
      <c r="M1018" s="14"/>
      <c r="N1018" s="14"/>
      <c r="O1018" s="14">
        <f t="shared" si="1405"/>
        <v>0</v>
      </c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>
        <v>0</v>
      </c>
      <c r="AC1018" s="14">
        <v>0</v>
      </c>
      <c r="AD1018" s="14">
        <v>0</v>
      </c>
      <c r="AE1018" s="14"/>
      <c r="AF1018" s="14"/>
      <c r="AG1018" s="14"/>
      <c r="AH1018" s="14"/>
      <c r="AI1018" s="14"/>
      <c r="AJ1018" s="14">
        <f t="shared" si="1406"/>
        <v>0</v>
      </c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>
        <v>0</v>
      </c>
      <c r="AX1018" s="14">
        <v>0</v>
      </c>
      <c r="AY1018" s="14">
        <v>0</v>
      </c>
      <c r="AZ1018" s="14"/>
      <c r="BA1018" s="14"/>
      <c r="BB1018" s="14"/>
      <c r="BC1018" s="14"/>
      <c r="BD1018" s="14"/>
      <c r="BE1018" s="14">
        <f t="shared" si="1407"/>
        <v>0</v>
      </c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>
        <v>0</v>
      </c>
      <c r="BS1018" s="14">
        <v>0</v>
      </c>
    </row>
    <row r="1019" spans="1:71" x14ac:dyDescent="0.25">
      <c r="A1019" s="1" t="s">
        <v>453</v>
      </c>
      <c r="B1019" s="1" t="s">
        <v>75</v>
      </c>
      <c r="C1019" s="1" t="s">
        <v>15</v>
      </c>
      <c r="D1019" s="68" t="s">
        <v>547</v>
      </c>
      <c r="E1019" s="68" t="s">
        <v>62</v>
      </c>
      <c r="F1019" s="65" t="s">
        <v>1</v>
      </c>
      <c r="G1019" s="13" t="s">
        <v>1</v>
      </c>
      <c r="H1019" s="2" t="s">
        <v>63</v>
      </c>
      <c r="I1019" s="12">
        <f t="shared" ref="I1019:AA1019" si="1435">SUM(I1020:I1021)</f>
        <v>0</v>
      </c>
      <c r="J1019" s="12">
        <f t="shared" si="1435"/>
        <v>0</v>
      </c>
      <c r="K1019" s="12">
        <f t="shared" si="1435"/>
        <v>0</v>
      </c>
      <c r="L1019" s="12">
        <f t="shared" si="1435"/>
        <v>0</v>
      </c>
      <c r="M1019" s="12">
        <f t="shared" si="1435"/>
        <v>0</v>
      </c>
      <c r="N1019" s="12">
        <f t="shared" si="1435"/>
        <v>0</v>
      </c>
      <c r="O1019" s="12">
        <f t="shared" si="1435"/>
        <v>0</v>
      </c>
      <c r="P1019" s="12">
        <f t="shared" si="1435"/>
        <v>0</v>
      </c>
      <c r="Q1019" s="12">
        <f t="shared" si="1435"/>
        <v>0</v>
      </c>
      <c r="R1019" s="12">
        <f t="shared" si="1435"/>
        <v>0</v>
      </c>
      <c r="S1019" s="12">
        <f t="shared" si="1435"/>
        <v>0</v>
      </c>
      <c r="T1019" s="12">
        <f t="shared" si="1435"/>
        <v>0</v>
      </c>
      <c r="U1019" s="12">
        <f t="shared" si="1435"/>
        <v>0</v>
      </c>
      <c r="V1019" s="12">
        <f t="shared" si="1435"/>
        <v>0</v>
      </c>
      <c r="W1019" s="12">
        <f t="shared" si="1435"/>
        <v>0</v>
      </c>
      <c r="X1019" s="12">
        <f t="shared" si="1435"/>
        <v>0</v>
      </c>
      <c r="Y1019" s="12">
        <f t="shared" si="1435"/>
        <v>0</v>
      </c>
      <c r="Z1019" s="12">
        <f t="shared" si="1435"/>
        <v>0</v>
      </c>
      <c r="AA1019" s="12">
        <f t="shared" si="1435"/>
        <v>0</v>
      </c>
      <c r="AB1019" s="12">
        <v>0</v>
      </c>
      <c r="AC1019" s="12">
        <v>0</v>
      </c>
      <c r="AD1019" s="12">
        <f t="shared" ref="AD1019:AV1019" si="1436">SUM(AD1020:AD1021)</f>
        <v>0</v>
      </c>
      <c r="AE1019" s="12">
        <f t="shared" si="1436"/>
        <v>0</v>
      </c>
      <c r="AF1019" s="12">
        <f t="shared" si="1436"/>
        <v>0</v>
      </c>
      <c r="AG1019" s="12">
        <f t="shared" si="1436"/>
        <v>0</v>
      </c>
      <c r="AH1019" s="12">
        <f t="shared" si="1436"/>
        <v>0</v>
      </c>
      <c r="AI1019" s="12">
        <f t="shared" si="1436"/>
        <v>0</v>
      </c>
      <c r="AJ1019" s="12">
        <f t="shared" si="1436"/>
        <v>0</v>
      </c>
      <c r="AK1019" s="12">
        <f t="shared" si="1436"/>
        <v>0</v>
      </c>
      <c r="AL1019" s="12">
        <f t="shared" si="1436"/>
        <v>0</v>
      </c>
      <c r="AM1019" s="12">
        <f t="shared" si="1436"/>
        <v>0</v>
      </c>
      <c r="AN1019" s="12">
        <f t="shared" si="1436"/>
        <v>0</v>
      </c>
      <c r="AO1019" s="12">
        <f t="shared" si="1436"/>
        <v>0</v>
      </c>
      <c r="AP1019" s="12">
        <f t="shared" si="1436"/>
        <v>0</v>
      </c>
      <c r="AQ1019" s="12">
        <f t="shared" si="1436"/>
        <v>0</v>
      </c>
      <c r="AR1019" s="12">
        <f t="shared" si="1436"/>
        <v>0</v>
      </c>
      <c r="AS1019" s="12">
        <f t="shared" si="1436"/>
        <v>0</v>
      </c>
      <c r="AT1019" s="12">
        <f t="shared" si="1436"/>
        <v>0</v>
      </c>
      <c r="AU1019" s="12">
        <f t="shared" si="1436"/>
        <v>0</v>
      </c>
      <c r="AV1019" s="12">
        <f t="shared" si="1436"/>
        <v>0</v>
      </c>
      <c r="AW1019" s="12">
        <v>0</v>
      </c>
      <c r="AX1019" s="12">
        <v>0</v>
      </c>
      <c r="AY1019" s="12">
        <f t="shared" ref="AY1019:BQ1019" si="1437">SUM(AY1020:AY1021)</f>
        <v>0</v>
      </c>
      <c r="AZ1019" s="12">
        <f t="shared" si="1437"/>
        <v>0</v>
      </c>
      <c r="BA1019" s="12">
        <f t="shared" si="1437"/>
        <v>0</v>
      </c>
      <c r="BB1019" s="12">
        <f t="shared" si="1437"/>
        <v>0</v>
      </c>
      <c r="BC1019" s="12">
        <f t="shared" si="1437"/>
        <v>0</v>
      </c>
      <c r="BD1019" s="12">
        <f t="shared" si="1437"/>
        <v>0</v>
      </c>
      <c r="BE1019" s="12">
        <f t="shared" si="1437"/>
        <v>0</v>
      </c>
      <c r="BF1019" s="12">
        <f t="shared" si="1437"/>
        <v>0</v>
      </c>
      <c r="BG1019" s="12">
        <f t="shared" si="1437"/>
        <v>0</v>
      </c>
      <c r="BH1019" s="12">
        <f t="shared" si="1437"/>
        <v>0</v>
      </c>
      <c r="BI1019" s="12">
        <f t="shared" si="1437"/>
        <v>0</v>
      </c>
      <c r="BJ1019" s="12">
        <f t="shared" si="1437"/>
        <v>0</v>
      </c>
      <c r="BK1019" s="12">
        <f t="shared" si="1437"/>
        <v>0</v>
      </c>
      <c r="BL1019" s="12">
        <f t="shared" si="1437"/>
        <v>0</v>
      </c>
      <c r="BM1019" s="12">
        <f t="shared" si="1437"/>
        <v>0</v>
      </c>
      <c r="BN1019" s="12">
        <f t="shared" si="1437"/>
        <v>0</v>
      </c>
      <c r="BO1019" s="12">
        <f t="shared" si="1437"/>
        <v>0</v>
      </c>
      <c r="BP1019" s="12">
        <f t="shared" si="1437"/>
        <v>0</v>
      </c>
      <c r="BQ1019" s="12">
        <f t="shared" si="1437"/>
        <v>0</v>
      </c>
      <c r="BR1019" s="12">
        <v>0</v>
      </c>
      <c r="BS1019" s="12">
        <v>0</v>
      </c>
    </row>
    <row r="1020" spans="1:71" x14ac:dyDescent="0.25">
      <c r="A1020" s="4" t="s">
        <v>453</v>
      </c>
      <c r="B1020" s="4" t="s">
        <v>75</v>
      </c>
      <c r="C1020" s="4" t="s">
        <v>15</v>
      </c>
      <c r="D1020" s="65" t="s">
        <v>547</v>
      </c>
      <c r="E1020" s="75">
        <v>6148</v>
      </c>
      <c r="F1020" s="65" t="s">
        <v>582</v>
      </c>
      <c r="G1020" s="60" t="s">
        <v>1883</v>
      </c>
      <c r="H1020" s="13" t="s">
        <v>382</v>
      </c>
      <c r="I1020" s="14">
        <v>0</v>
      </c>
      <c r="J1020" s="14"/>
      <c r="K1020" s="14"/>
      <c r="L1020" s="14"/>
      <c r="M1020" s="14"/>
      <c r="N1020" s="14"/>
      <c r="O1020" s="14">
        <f t="shared" si="1405"/>
        <v>0</v>
      </c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>
        <v>0</v>
      </c>
      <c r="AC1020" s="14">
        <v>0</v>
      </c>
      <c r="AD1020" s="14">
        <v>0</v>
      </c>
      <c r="AE1020" s="14"/>
      <c r="AF1020" s="14"/>
      <c r="AG1020" s="14"/>
      <c r="AH1020" s="14"/>
      <c r="AI1020" s="14"/>
      <c r="AJ1020" s="14">
        <f t="shared" si="1406"/>
        <v>0</v>
      </c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>
        <v>0</v>
      </c>
      <c r="AX1020" s="14">
        <v>0</v>
      </c>
      <c r="AY1020" s="14">
        <v>0</v>
      </c>
      <c r="AZ1020" s="14"/>
      <c r="BA1020" s="14"/>
      <c r="BB1020" s="14"/>
      <c r="BC1020" s="14"/>
      <c r="BD1020" s="14"/>
      <c r="BE1020" s="14">
        <f t="shared" si="1407"/>
        <v>0</v>
      </c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>
        <v>0</v>
      </c>
      <c r="BS1020" s="14">
        <v>0</v>
      </c>
    </row>
    <row r="1021" spans="1:71" x14ac:dyDescent="0.25">
      <c r="A1021" s="4" t="s">
        <v>453</v>
      </c>
      <c r="B1021" s="4" t="s">
        <v>75</v>
      </c>
      <c r="C1021" s="4" t="s">
        <v>15</v>
      </c>
      <c r="D1021" s="65" t="s">
        <v>547</v>
      </c>
      <c r="E1021" s="75">
        <v>6148</v>
      </c>
      <c r="F1021" s="65" t="s">
        <v>583</v>
      </c>
      <c r="G1021" s="60" t="s">
        <v>1883</v>
      </c>
      <c r="H1021" s="13" t="s">
        <v>584</v>
      </c>
      <c r="I1021" s="14">
        <v>0</v>
      </c>
      <c r="J1021" s="14"/>
      <c r="K1021" s="14"/>
      <c r="L1021" s="14"/>
      <c r="M1021" s="14"/>
      <c r="N1021" s="14"/>
      <c r="O1021" s="14">
        <f t="shared" si="1405"/>
        <v>0</v>
      </c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>
        <v>0</v>
      </c>
      <c r="AC1021" s="14">
        <v>0</v>
      </c>
      <c r="AD1021" s="14">
        <v>0</v>
      </c>
      <c r="AE1021" s="14"/>
      <c r="AF1021" s="14"/>
      <c r="AG1021" s="14"/>
      <c r="AH1021" s="14"/>
      <c r="AI1021" s="14"/>
      <c r="AJ1021" s="14">
        <f t="shared" si="1406"/>
        <v>0</v>
      </c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>
        <v>0</v>
      </c>
      <c r="AX1021" s="14">
        <v>0</v>
      </c>
      <c r="AY1021" s="14">
        <v>0</v>
      </c>
      <c r="AZ1021" s="14"/>
      <c r="BA1021" s="14"/>
      <c r="BB1021" s="14"/>
      <c r="BC1021" s="14"/>
      <c r="BD1021" s="14"/>
      <c r="BE1021" s="14">
        <f t="shared" si="1407"/>
        <v>0</v>
      </c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>
        <v>0</v>
      </c>
      <c r="BS1021" s="14">
        <v>0</v>
      </c>
    </row>
    <row r="1022" spans="1:71" ht="22.5" x14ac:dyDescent="0.25">
      <c r="A1022" s="1" t="s">
        <v>1</v>
      </c>
      <c r="B1022" s="1" t="s">
        <v>1</v>
      </c>
      <c r="C1022" s="1" t="s">
        <v>1</v>
      </c>
      <c r="D1022" s="64" t="s">
        <v>1</v>
      </c>
      <c r="E1022" s="64" t="s">
        <v>1</v>
      </c>
      <c r="F1022" s="64" t="s">
        <v>1</v>
      </c>
      <c r="G1022" s="2" t="s">
        <v>1</v>
      </c>
      <c r="H1022" s="10" t="s">
        <v>64</v>
      </c>
      <c r="I1022" s="11">
        <f t="shared" ref="I1022:AA1022" si="1438">SUM(I1023)</f>
        <v>0</v>
      </c>
      <c r="J1022" s="11">
        <f t="shared" si="1438"/>
        <v>0</v>
      </c>
      <c r="K1022" s="11">
        <f t="shared" si="1438"/>
        <v>0</v>
      </c>
      <c r="L1022" s="11">
        <f t="shared" si="1438"/>
        <v>0</v>
      </c>
      <c r="M1022" s="11">
        <f t="shared" si="1438"/>
        <v>0</v>
      </c>
      <c r="N1022" s="11">
        <f t="shared" si="1438"/>
        <v>0</v>
      </c>
      <c r="O1022" s="11">
        <f t="shared" si="1438"/>
        <v>0</v>
      </c>
      <c r="P1022" s="11">
        <f t="shared" si="1438"/>
        <v>0</v>
      </c>
      <c r="Q1022" s="11">
        <f t="shared" si="1438"/>
        <v>0</v>
      </c>
      <c r="R1022" s="11">
        <f t="shared" si="1438"/>
        <v>0</v>
      </c>
      <c r="S1022" s="11">
        <f t="shared" si="1438"/>
        <v>0</v>
      </c>
      <c r="T1022" s="11">
        <f t="shared" si="1438"/>
        <v>0</v>
      </c>
      <c r="U1022" s="11">
        <f t="shared" si="1438"/>
        <v>0</v>
      </c>
      <c r="V1022" s="11">
        <f t="shared" si="1438"/>
        <v>0</v>
      </c>
      <c r="W1022" s="11">
        <f t="shared" si="1438"/>
        <v>0</v>
      </c>
      <c r="X1022" s="11">
        <f t="shared" si="1438"/>
        <v>0</v>
      </c>
      <c r="Y1022" s="11">
        <f t="shared" si="1438"/>
        <v>0</v>
      </c>
      <c r="Z1022" s="11">
        <f t="shared" si="1438"/>
        <v>0</v>
      </c>
      <c r="AA1022" s="11">
        <f t="shared" si="1438"/>
        <v>0</v>
      </c>
      <c r="AB1022" s="11">
        <v>0</v>
      </c>
      <c r="AC1022" s="11">
        <v>0</v>
      </c>
      <c r="AD1022" s="11">
        <f t="shared" ref="AD1022:AV1022" si="1439">SUM(AD1023)</f>
        <v>0</v>
      </c>
      <c r="AE1022" s="11">
        <f t="shared" si="1439"/>
        <v>0</v>
      </c>
      <c r="AF1022" s="11">
        <f t="shared" si="1439"/>
        <v>0</v>
      </c>
      <c r="AG1022" s="11">
        <f t="shared" si="1439"/>
        <v>0</v>
      </c>
      <c r="AH1022" s="11">
        <f t="shared" si="1439"/>
        <v>0</v>
      </c>
      <c r="AI1022" s="11">
        <f t="shared" si="1439"/>
        <v>0</v>
      </c>
      <c r="AJ1022" s="11">
        <f t="shared" si="1439"/>
        <v>0</v>
      </c>
      <c r="AK1022" s="11">
        <f t="shared" si="1439"/>
        <v>0</v>
      </c>
      <c r="AL1022" s="11">
        <f t="shared" si="1439"/>
        <v>0</v>
      </c>
      <c r="AM1022" s="11">
        <f t="shared" si="1439"/>
        <v>0</v>
      </c>
      <c r="AN1022" s="11">
        <f t="shared" si="1439"/>
        <v>0</v>
      </c>
      <c r="AO1022" s="11">
        <f t="shared" si="1439"/>
        <v>0</v>
      </c>
      <c r="AP1022" s="11">
        <f t="shared" si="1439"/>
        <v>0</v>
      </c>
      <c r="AQ1022" s="11">
        <f t="shared" si="1439"/>
        <v>0</v>
      </c>
      <c r="AR1022" s="11">
        <f t="shared" si="1439"/>
        <v>0</v>
      </c>
      <c r="AS1022" s="11">
        <f t="shared" si="1439"/>
        <v>0</v>
      </c>
      <c r="AT1022" s="11">
        <f t="shared" si="1439"/>
        <v>0</v>
      </c>
      <c r="AU1022" s="11">
        <f t="shared" si="1439"/>
        <v>0</v>
      </c>
      <c r="AV1022" s="11">
        <f t="shared" si="1439"/>
        <v>0</v>
      </c>
      <c r="AW1022" s="11">
        <v>0</v>
      </c>
      <c r="AX1022" s="11">
        <v>0</v>
      </c>
      <c r="AY1022" s="11">
        <f t="shared" ref="AY1022:BQ1022" si="1440">SUM(AY1023)</f>
        <v>0</v>
      </c>
      <c r="AZ1022" s="11">
        <f t="shared" si="1440"/>
        <v>677539</v>
      </c>
      <c r="BA1022" s="11">
        <f t="shared" si="1440"/>
        <v>0</v>
      </c>
      <c r="BB1022" s="11">
        <f t="shared" si="1440"/>
        <v>0</v>
      </c>
      <c r="BC1022" s="11">
        <f t="shared" si="1440"/>
        <v>0</v>
      </c>
      <c r="BD1022" s="11">
        <f t="shared" si="1440"/>
        <v>0</v>
      </c>
      <c r="BE1022" s="11">
        <f t="shared" si="1440"/>
        <v>677539</v>
      </c>
      <c r="BF1022" s="11">
        <f t="shared" si="1440"/>
        <v>0</v>
      </c>
      <c r="BG1022" s="11">
        <f t="shared" si="1440"/>
        <v>0</v>
      </c>
      <c r="BH1022" s="11">
        <f t="shared" si="1440"/>
        <v>677539</v>
      </c>
      <c r="BI1022" s="11">
        <f t="shared" si="1440"/>
        <v>0</v>
      </c>
      <c r="BJ1022" s="11">
        <f t="shared" si="1440"/>
        <v>0</v>
      </c>
      <c r="BK1022" s="11">
        <f t="shared" si="1440"/>
        <v>0</v>
      </c>
      <c r="BL1022" s="11">
        <f t="shared" si="1440"/>
        <v>0</v>
      </c>
      <c r="BM1022" s="11">
        <f t="shared" si="1440"/>
        <v>0</v>
      </c>
      <c r="BN1022" s="11">
        <f t="shared" si="1440"/>
        <v>0</v>
      </c>
      <c r="BO1022" s="11">
        <f t="shared" si="1440"/>
        <v>0</v>
      </c>
      <c r="BP1022" s="11">
        <f t="shared" si="1440"/>
        <v>0</v>
      </c>
      <c r="BQ1022" s="11">
        <f t="shared" si="1440"/>
        <v>0</v>
      </c>
      <c r="BR1022" s="11">
        <v>677539</v>
      </c>
      <c r="BS1022" s="11">
        <v>0</v>
      </c>
    </row>
    <row r="1023" spans="1:71" x14ac:dyDescent="0.25">
      <c r="A1023" s="4" t="s">
        <v>453</v>
      </c>
      <c r="B1023" s="4" t="s">
        <v>75</v>
      </c>
      <c r="C1023" s="4" t="s">
        <v>15</v>
      </c>
      <c r="D1023" s="65" t="s">
        <v>547</v>
      </c>
      <c r="E1023" s="64" t="s">
        <v>65</v>
      </c>
      <c r="F1023" s="64" t="s">
        <v>1</v>
      </c>
      <c r="G1023" s="2" t="s">
        <v>1</v>
      </c>
      <c r="H1023" s="2" t="s">
        <v>66</v>
      </c>
      <c r="I1023" s="12">
        <f t="shared" ref="I1023:AA1023" si="1441">SUM(I1024,I1026,I1030,I1033,I1035)</f>
        <v>0</v>
      </c>
      <c r="J1023" s="12">
        <f t="shared" si="1441"/>
        <v>0</v>
      </c>
      <c r="K1023" s="12">
        <f t="shared" si="1441"/>
        <v>0</v>
      </c>
      <c r="L1023" s="12">
        <f t="shared" si="1441"/>
        <v>0</v>
      </c>
      <c r="M1023" s="12">
        <f t="shared" si="1441"/>
        <v>0</v>
      </c>
      <c r="N1023" s="12">
        <f t="shared" si="1441"/>
        <v>0</v>
      </c>
      <c r="O1023" s="12">
        <f t="shared" ref="O1023" si="1442">SUM(O1024,O1026,O1030,O1033,O1035)</f>
        <v>0</v>
      </c>
      <c r="P1023" s="12">
        <f t="shared" si="1441"/>
        <v>0</v>
      </c>
      <c r="Q1023" s="12">
        <f t="shared" si="1441"/>
        <v>0</v>
      </c>
      <c r="R1023" s="12">
        <f t="shared" si="1441"/>
        <v>0</v>
      </c>
      <c r="S1023" s="12">
        <f t="shared" si="1441"/>
        <v>0</v>
      </c>
      <c r="T1023" s="12">
        <f t="shared" si="1441"/>
        <v>0</v>
      </c>
      <c r="U1023" s="12">
        <f t="shared" si="1441"/>
        <v>0</v>
      </c>
      <c r="V1023" s="12">
        <f t="shared" si="1441"/>
        <v>0</v>
      </c>
      <c r="W1023" s="12">
        <f t="shared" si="1441"/>
        <v>0</v>
      </c>
      <c r="X1023" s="12">
        <f t="shared" si="1441"/>
        <v>0</v>
      </c>
      <c r="Y1023" s="12">
        <f t="shared" si="1441"/>
        <v>0</v>
      </c>
      <c r="Z1023" s="12">
        <f t="shared" si="1441"/>
        <v>0</v>
      </c>
      <c r="AA1023" s="12">
        <f t="shared" si="1441"/>
        <v>0</v>
      </c>
      <c r="AB1023" s="12">
        <v>0</v>
      </c>
      <c r="AC1023" s="12">
        <v>0</v>
      </c>
      <c r="AD1023" s="12">
        <f t="shared" ref="AD1023:AV1023" si="1443">SUM(AD1024,AD1026,AD1030,AD1033,AD1035)</f>
        <v>0</v>
      </c>
      <c r="AE1023" s="12">
        <f t="shared" si="1443"/>
        <v>0</v>
      </c>
      <c r="AF1023" s="12">
        <f t="shared" si="1443"/>
        <v>0</v>
      </c>
      <c r="AG1023" s="12">
        <f t="shared" si="1443"/>
        <v>0</v>
      </c>
      <c r="AH1023" s="12">
        <f t="shared" si="1443"/>
        <v>0</v>
      </c>
      <c r="AI1023" s="12">
        <f t="shared" si="1443"/>
        <v>0</v>
      </c>
      <c r="AJ1023" s="12">
        <f t="shared" ref="AJ1023" si="1444">SUM(AJ1024,AJ1026,AJ1030,AJ1033,AJ1035)</f>
        <v>0</v>
      </c>
      <c r="AK1023" s="12">
        <f t="shared" si="1443"/>
        <v>0</v>
      </c>
      <c r="AL1023" s="12">
        <f t="shared" si="1443"/>
        <v>0</v>
      </c>
      <c r="AM1023" s="12">
        <f t="shared" si="1443"/>
        <v>0</v>
      </c>
      <c r="AN1023" s="12">
        <f t="shared" si="1443"/>
        <v>0</v>
      </c>
      <c r="AO1023" s="12">
        <f t="shared" si="1443"/>
        <v>0</v>
      </c>
      <c r="AP1023" s="12">
        <f t="shared" si="1443"/>
        <v>0</v>
      </c>
      <c r="AQ1023" s="12">
        <f t="shared" si="1443"/>
        <v>0</v>
      </c>
      <c r="AR1023" s="12">
        <f t="shared" si="1443"/>
        <v>0</v>
      </c>
      <c r="AS1023" s="12">
        <f t="shared" si="1443"/>
        <v>0</v>
      </c>
      <c r="AT1023" s="12">
        <f t="shared" si="1443"/>
        <v>0</v>
      </c>
      <c r="AU1023" s="12">
        <f t="shared" si="1443"/>
        <v>0</v>
      </c>
      <c r="AV1023" s="12">
        <f t="shared" si="1443"/>
        <v>0</v>
      </c>
      <c r="AW1023" s="12">
        <v>0</v>
      </c>
      <c r="AX1023" s="12">
        <v>0</v>
      </c>
      <c r="AY1023" s="12">
        <f t="shared" ref="AY1023:BQ1023" si="1445">SUM(AY1024,AY1026,AY1030,AY1033,AY1035)</f>
        <v>0</v>
      </c>
      <c r="AZ1023" s="12">
        <f t="shared" si="1445"/>
        <v>677539</v>
      </c>
      <c r="BA1023" s="12">
        <f t="shared" si="1445"/>
        <v>0</v>
      </c>
      <c r="BB1023" s="12">
        <f t="shared" si="1445"/>
        <v>0</v>
      </c>
      <c r="BC1023" s="12">
        <f t="shared" si="1445"/>
        <v>0</v>
      </c>
      <c r="BD1023" s="12">
        <f t="shared" si="1445"/>
        <v>0</v>
      </c>
      <c r="BE1023" s="12">
        <f t="shared" ref="BE1023" si="1446">SUM(BE1024,BE1026,BE1030,BE1033,BE1035)</f>
        <v>677539</v>
      </c>
      <c r="BF1023" s="12">
        <f t="shared" si="1445"/>
        <v>0</v>
      </c>
      <c r="BG1023" s="12">
        <f t="shared" si="1445"/>
        <v>0</v>
      </c>
      <c r="BH1023" s="12">
        <f t="shared" si="1445"/>
        <v>677539</v>
      </c>
      <c r="BI1023" s="12">
        <f t="shared" si="1445"/>
        <v>0</v>
      </c>
      <c r="BJ1023" s="12">
        <f t="shared" si="1445"/>
        <v>0</v>
      </c>
      <c r="BK1023" s="12">
        <f t="shared" si="1445"/>
        <v>0</v>
      </c>
      <c r="BL1023" s="12">
        <f t="shared" si="1445"/>
        <v>0</v>
      </c>
      <c r="BM1023" s="12">
        <f t="shared" si="1445"/>
        <v>0</v>
      </c>
      <c r="BN1023" s="12">
        <f t="shared" si="1445"/>
        <v>0</v>
      </c>
      <c r="BO1023" s="12">
        <f t="shared" si="1445"/>
        <v>0</v>
      </c>
      <c r="BP1023" s="12">
        <f t="shared" si="1445"/>
        <v>0</v>
      </c>
      <c r="BQ1023" s="12">
        <f t="shared" si="1445"/>
        <v>0</v>
      </c>
      <c r="BR1023" s="12">
        <v>677539</v>
      </c>
      <c r="BS1023" s="12">
        <v>0</v>
      </c>
    </row>
    <row r="1024" spans="1:71" x14ac:dyDescent="0.25">
      <c r="A1024" s="1" t="s">
        <v>453</v>
      </c>
      <c r="B1024" s="1" t="s">
        <v>75</v>
      </c>
      <c r="C1024" s="1" t="s">
        <v>15</v>
      </c>
      <c r="D1024" s="68" t="s">
        <v>547</v>
      </c>
      <c r="E1024" s="68" t="s">
        <v>438</v>
      </c>
      <c r="F1024" s="65" t="s">
        <v>1</v>
      </c>
      <c r="G1024" s="13" t="s">
        <v>1</v>
      </c>
      <c r="H1024" s="2" t="s">
        <v>439</v>
      </c>
      <c r="I1024" s="12">
        <f t="shared" ref="I1024:AA1024" si="1447">SUM(I1025)</f>
        <v>0</v>
      </c>
      <c r="J1024" s="12">
        <f t="shared" si="1447"/>
        <v>0</v>
      </c>
      <c r="K1024" s="12">
        <f t="shared" si="1447"/>
        <v>0</v>
      </c>
      <c r="L1024" s="12">
        <f t="shared" si="1447"/>
        <v>0</v>
      </c>
      <c r="M1024" s="12">
        <f t="shared" si="1447"/>
        <v>0</v>
      </c>
      <c r="N1024" s="12">
        <f t="shared" si="1447"/>
        <v>0</v>
      </c>
      <c r="O1024" s="12">
        <f t="shared" si="1447"/>
        <v>0</v>
      </c>
      <c r="P1024" s="12">
        <f t="shared" si="1447"/>
        <v>0</v>
      </c>
      <c r="Q1024" s="12">
        <f t="shared" si="1447"/>
        <v>0</v>
      </c>
      <c r="R1024" s="12">
        <f t="shared" si="1447"/>
        <v>0</v>
      </c>
      <c r="S1024" s="12">
        <f t="shared" si="1447"/>
        <v>0</v>
      </c>
      <c r="T1024" s="12">
        <f t="shared" si="1447"/>
        <v>0</v>
      </c>
      <c r="U1024" s="12">
        <f t="shared" si="1447"/>
        <v>0</v>
      </c>
      <c r="V1024" s="12">
        <f t="shared" si="1447"/>
        <v>0</v>
      </c>
      <c r="W1024" s="12">
        <f t="shared" si="1447"/>
        <v>0</v>
      </c>
      <c r="X1024" s="12">
        <f t="shared" si="1447"/>
        <v>0</v>
      </c>
      <c r="Y1024" s="12">
        <f t="shared" si="1447"/>
        <v>0</v>
      </c>
      <c r="Z1024" s="12">
        <f t="shared" si="1447"/>
        <v>0</v>
      </c>
      <c r="AA1024" s="12">
        <f t="shared" si="1447"/>
        <v>0</v>
      </c>
      <c r="AB1024" s="12">
        <v>0</v>
      </c>
      <c r="AC1024" s="12">
        <v>0</v>
      </c>
      <c r="AD1024" s="12">
        <f t="shared" ref="AD1024:AV1024" si="1448">SUM(AD1025)</f>
        <v>0</v>
      </c>
      <c r="AE1024" s="12">
        <f t="shared" si="1448"/>
        <v>0</v>
      </c>
      <c r="AF1024" s="12">
        <f t="shared" si="1448"/>
        <v>0</v>
      </c>
      <c r="AG1024" s="12">
        <f t="shared" si="1448"/>
        <v>0</v>
      </c>
      <c r="AH1024" s="12">
        <f t="shared" si="1448"/>
        <v>0</v>
      </c>
      <c r="AI1024" s="12">
        <f t="shared" si="1448"/>
        <v>0</v>
      </c>
      <c r="AJ1024" s="12">
        <f t="shared" si="1448"/>
        <v>0</v>
      </c>
      <c r="AK1024" s="12">
        <f t="shared" si="1448"/>
        <v>0</v>
      </c>
      <c r="AL1024" s="12">
        <f t="shared" si="1448"/>
        <v>0</v>
      </c>
      <c r="AM1024" s="12">
        <f t="shared" si="1448"/>
        <v>0</v>
      </c>
      <c r="AN1024" s="12">
        <f t="shared" si="1448"/>
        <v>0</v>
      </c>
      <c r="AO1024" s="12">
        <f t="shared" si="1448"/>
        <v>0</v>
      </c>
      <c r="AP1024" s="12">
        <f t="shared" si="1448"/>
        <v>0</v>
      </c>
      <c r="AQ1024" s="12">
        <f t="shared" si="1448"/>
        <v>0</v>
      </c>
      <c r="AR1024" s="12">
        <f t="shared" si="1448"/>
        <v>0</v>
      </c>
      <c r="AS1024" s="12">
        <f t="shared" si="1448"/>
        <v>0</v>
      </c>
      <c r="AT1024" s="12">
        <f t="shared" si="1448"/>
        <v>0</v>
      </c>
      <c r="AU1024" s="12">
        <f t="shared" si="1448"/>
        <v>0</v>
      </c>
      <c r="AV1024" s="12">
        <f t="shared" si="1448"/>
        <v>0</v>
      </c>
      <c r="AW1024" s="12">
        <v>0</v>
      </c>
      <c r="AX1024" s="12">
        <v>0</v>
      </c>
      <c r="AY1024" s="12">
        <f t="shared" ref="AY1024:BQ1024" si="1449">SUM(AY1025)</f>
        <v>0</v>
      </c>
      <c r="AZ1024" s="12">
        <f t="shared" si="1449"/>
        <v>0</v>
      </c>
      <c r="BA1024" s="12">
        <f t="shared" si="1449"/>
        <v>0</v>
      </c>
      <c r="BB1024" s="12">
        <f t="shared" si="1449"/>
        <v>0</v>
      </c>
      <c r="BC1024" s="12">
        <f t="shared" si="1449"/>
        <v>0</v>
      </c>
      <c r="BD1024" s="12">
        <f t="shared" si="1449"/>
        <v>0</v>
      </c>
      <c r="BE1024" s="12">
        <f t="shared" si="1449"/>
        <v>0</v>
      </c>
      <c r="BF1024" s="12">
        <f t="shared" si="1449"/>
        <v>0</v>
      </c>
      <c r="BG1024" s="12">
        <f t="shared" si="1449"/>
        <v>0</v>
      </c>
      <c r="BH1024" s="12">
        <f t="shared" si="1449"/>
        <v>0</v>
      </c>
      <c r="BI1024" s="12">
        <f t="shared" si="1449"/>
        <v>0</v>
      </c>
      <c r="BJ1024" s="12">
        <f t="shared" si="1449"/>
        <v>0</v>
      </c>
      <c r="BK1024" s="12">
        <f t="shared" si="1449"/>
        <v>0</v>
      </c>
      <c r="BL1024" s="12">
        <f t="shared" si="1449"/>
        <v>0</v>
      </c>
      <c r="BM1024" s="12">
        <f t="shared" si="1449"/>
        <v>0</v>
      </c>
      <c r="BN1024" s="12">
        <f t="shared" si="1449"/>
        <v>0</v>
      </c>
      <c r="BO1024" s="12">
        <f t="shared" si="1449"/>
        <v>0</v>
      </c>
      <c r="BP1024" s="12">
        <f t="shared" si="1449"/>
        <v>0</v>
      </c>
      <c r="BQ1024" s="12">
        <f t="shared" si="1449"/>
        <v>0</v>
      </c>
      <c r="BR1024" s="12">
        <v>0</v>
      </c>
      <c r="BS1024" s="12">
        <v>0</v>
      </c>
    </row>
    <row r="1025" spans="1:71" x14ac:dyDescent="0.25">
      <c r="A1025" s="4" t="s">
        <v>453</v>
      </c>
      <c r="B1025" s="4" t="s">
        <v>75</v>
      </c>
      <c r="C1025" s="4" t="s">
        <v>15</v>
      </c>
      <c r="D1025" s="65" t="s">
        <v>547</v>
      </c>
      <c r="E1025" s="75">
        <v>8211</v>
      </c>
      <c r="F1025" s="65" t="s">
        <v>585</v>
      </c>
      <c r="G1025" s="60" t="s">
        <v>1883</v>
      </c>
      <c r="H1025" s="13" t="s">
        <v>511</v>
      </c>
      <c r="I1025" s="14">
        <v>0</v>
      </c>
      <c r="J1025" s="14"/>
      <c r="K1025" s="14"/>
      <c r="L1025" s="14"/>
      <c r="M1025" s="14"/>
      <c r="N1025" s="14"/>
      <c r="O1025" s="14">
        <f t="shared" si="1405"/>
        <v>0</v>
      </c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>
        <v>0</v>
      </c>
      <c r="AC1025" s="14">
        <v>0</v>
      </c>
      <c r="AD1025" s="14">
        <v>0</v>
      </c>
      <c r="AE1025" s="14"/>
      <c r="AF1025" s="14"/>
      <c r="AG1025" s="14"/>
      <c r="AH1025" s="14"/>
      <c r="AI1025" s="14"/>
      <c r="AJ1025" s="14">
        <f t="shared" si="1406"/>
        <v>0</v>
      </c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>
        <v>0</v>
      </c>
      <c r="AX1025" s="14">
        <v>0</v>
      </c>
      <c r="AY1025" s="14">
        <v>0</v>
      </c>
      <c r="AZ1025" s="14"/>
      <c r="BA1025" s="14"/>
      <c r="BB1025" s="14"/>
      <c r="BC1025" s="14"/>
      <c r="BD1025" s="14"/>
      <c r="BE1025" s="14">
        <f t="shared" si="1407"/>
        <v>0</v>
      </c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>
        <v>0</v>
      </c>
      <c r="BS1025" s="14">
        <v>0</v>
      </c>
    </row>
    <row r="1026" spans="1:71" x14ac:dyDescent="0.25">
      <c r="A1026" s="1" t="s">
        <v>453</v>
      </c>
      <c r="B1026" s="1" t="s">
        <v>75</v>
      </c>
      <c r="C1026" s="1" t="s">
        <v>15</v>
      </c>
      <c r="D1026" s="68" t="s">
        <v>547</v>
      </c>
      <c r="E1026" s="68" t="s">
        <v>442</v>
      </c>
      <c r="F1026" s="65" t="s">
        <v>1</v>
      </c>
      <c r="G1026" s="13" t="s">
        <v>1</v>
      </c>
      <c r="H1026" s="2" t="s">
        <v>443</v>
      </c>
      <c r="I1026" s="12">
        <f t="shared" ref="I1026:AA1026" si="1450">SUM(I1027:I1029)</f>
        <v>0</v>
      </c>
      <c r="J1026" s="12">
        <f t="shared" si="1450"/>
        <v>0</v>
      </c>
      <c r="K1026" s="12">
        <f t="shared" si="1450"/>
        <v>0</v>
      </c>
      <c r="L1026" s="12">
        <f t="shared" si="1450"/>
        <v>0</v>
      </c>
      <c r="M1026" s="12">
        <f t="shared" si="1450"/>
        <v>0</v>
      </c>
      <c r="N1026" s="12">
        <f t="shared" si="1450"/>
        <v>0</v>
      </c>
      <c r="O1026" s="12">
        <f t="shared" si="1450"/>
        <v>0</v>
      </c>
      <c r="P1026" s="12">
        <f t="shared" si="1450"/>
        <v>0</v>
      </c>
      <c r="Q1026" s="12">
        <f t="shared" si="1450"/>
        <v>0</v>
      </c>
      <c r="R1026" s="12">
        <f t="shared" si="1450"/>
        <v>0</v>
      </c>
      <c r="S1026" s="12">
        <f t="shared" si="1450"/>
        <v>0</v>
      </c>
      <c r="T1026" s="12">
        <f t="shared" si="1450"/>
        <v>0</v>
      </c>
      <c r="U1026" s="12">
        <f t="shared" si="1450"/>
        <v>0</v>
      </c>
      <c r="V1026" s="12">
        <f t="shared" si="1450"/>
        <v>0</v>
      </c>
      <c r="W1026" s="12">
        <f t="shared" si="1450"/>
        <v>0</v>
      </c>
      <c r="X1026" s="12">
        <f t="shared" si="1450"/>
        <v>0</v>
      </c>
      <c r="Y1026" s="12">
        <f t="shared" si="1450"/>
        <v>0</v>
      </c>
      <c r="Z1026" s="12">
        <f t="shared" si="1450"/>
        <v>0</v>
      </c>
      <c r="AA1026" s="12">
        <f t="shared" si="1450"/>
        <v>0</v>
      </c>
      <c r="AB1026" s="12">
        <v>0</v>
      </c>
      <c r="AC1026" s="12">
        <v>0</v>
      </c>
      <c r="AD1026" s="12">
        <f t="shared" ref="AD1026:AV1026" si="1451">SUM(AD1027:AD1029)</f>
        <v>0</v>
      </c>
      <c r="AE1026" s="12">
        <f t="shared" si="1451"/>
        <v>0</v>
      </c>
      <c r="AF1026" s="12">
        <f t="shared" si="1451"/>
        <v>0</v>
      </c>
      <c r="AG1026" s="12">
        <f t="shared" si="1451"/>
        <v>0</v>
      </c>
      <c r="AH1026" s="12">
        <f t="shared" si="1451"/>
        <v>0</v>
      </c>
      <c r="AI1026" s="12">
        <f t="shared" si="1451"/>
        <v>0</v>
      </c>
      <c r="AJ1026" s="12">
        <f t="shared" si="1451"/>
        <v>0</v>
      </c>
      <c r="AK1026" s="12">
        <f t="shared" si="1451"/>
        <v>0</v>
      </c>
      <c r="AL1026" s="12">
        <f t="shared" si="1451"/>
        <v>0</v>
      </c>
      <c r="AM1026" s="12">
        <f t="shared" si="1451"/>
        <v>0</v>
      </c>
      <c r="AN1026" s="12">
        <f t="shared" si="1451"/>
        <v>0</v>
      </c>
      <c r="AO1026" s="12">
        <f t="shared" si="1451"/>
        <v>0</v>
      </c>
      <c r="AP1026" s="12">
        <f t="shared" si="1451"/>
        <v>0</v>
      </c>
      <c r="AQ1026" s="12">
        <f t="shared" si="1451"/>
        <v>0</v>
      </c>
      <c r="AR1026" s="12">
        <f t="shared" si="1451"/>
        <v>0</v>
      </c>
      <c r="AS1026" s="12">
        <f t="shared" si="1451"/>
        <v>0</v>
      </c>
      <c r="AT1026" s="12">
        <f t="shared" si="1451"/>
        <v>0</v>
      </c>
      <c r="AU1026" s="12">
        <f t="shared" si="1451"/>
        <v>0</v>
      </c>
      <c r="AV1026" s="12">
        <f t="shared" si="1451"/>
        <v>0</v>
      </c>
      <c r="AW1026" s="12">
        <v>0</v>
      </c>
      <c r="AX1026" s="12">
        <v>0</v>
      </c>
      <c r="AY1026" s="12">
        <f t="shared" ref="AY1026:BQ1026" si="1452">SUM(AY1027:AY1029)</f>
        <v>0</v>
      </c>
      <c r="AZ1026" s="12">
        <f t="shared" si="1452"/>
        <v>677539</v>
      </c>
      <c r="BA1026" s="12">
        <f t="shared" si="1452"/>
        <v>0</v>
      </c>
      <c r="BB1026" s="12">
        <f t="shared" si="1452"/>
        <v>0</v>
      </c>
      <c r="BC1026" s="12">
        <f t="shared" si="1452"/>
        <v>0</v>
      </c>
      <c r="BD1026" s="12">
        <f t="shared" si="1452"/>
        <v>0</v>
      </c>
      <c r="BE1026" s="12">
        <f t="shared" si="1452"/>
        <v>677539</v>
      </c>
      <c r="BF1026" s="12">
        <f t="shared" si="1452"/>
        <v>0</v>
      </c>
      <c r="BG1026" s="12">
        <f t="shared" si="1452"/>
        <v>0</v>
      </c>
      <c r="BH1026" s="12">
        <f t="shared" si="1452"/>
        <v>677539</v>
      </c>
      <c r="BI1026" s="12">
        <f t="shared" si="1452"/>
        <v>0</v>
      </c>
      <c r="BJ1026" s="12">
        <f t="shared" si="1452"/>
        <v>0</v>
      </c>
      <c r="BK1026" s="12">
        <f t="shared" si="1452"/>
        <v>0</v>
      </c>
      <c r="BL1026" s="12">
        <f t="shared" si="1452"/>
        <v>0</v>
      </c>
      <c r="BM1026" s="12">
        <f t="shared" si="1452"/>
        <v>0</v>
      </c>
      <c r="BN1026" s="12">
        <f t="shared" si="1452"/>
        <v>0</v>
      </c>
      <c r="BO1026" s="12">
        <f t="shared" si="1452"/>
        <v>0</v>
      </c>
      <c r="BP1026" s="12">
        <f t="shared" si="1452"/>
        <v>0</v>
      </c>
      <c r="BQ1026" s="12">
        <f t="shared" si="1452"/>
        <v>0</v>
      </c>
      <c r="BR1026" s="12">
        <v>677539</v>
      </c>
      <c r="BS1026" s="12">
        <v>0</v>
      </c>
    </row>
    <row r="1027" spans="1:71" x14ac:dyDescent="0.25">
      <c r="A1027" s="4" t="s">
        <v>453</v>
      </c>
      <c r="B1027" s="4" t="s">
        <v>75</v>
      </c>
      <c r="C1027" s="4" t="s">
        <v>15</v>
      </c>
      <c r="D1027" s="65" t="s">
        <v>547</v>
      </c>
      <c r="E1027" s="75">
        <v>8212</v>
      </c>
      <c r="F1027" s="65" t="s">
        <v>586</v>
      </c>
      <c r="G1027" s="60" t="s">
        <v>1883</v>
      </c>
      <c r="H1027" s="13" t="s">
        <v>587</v>
      </c>
      <c r="I1027" s="14">
        <v>0</v>
      </c>
      <c r="J1027" s="14"/>
      <c r="K1027" s="14"/>
      <c r="L1027" s="14"/>
      <c r="M1027" s="14"/>
      <c r="N1027" s="14"/>
      <c r="O1027" s="14">
        <f t="shared" si="1405"/>
        <v>0</v>
      </c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>
        <v>0</v>
      </c>
      <c r="AC1027" s="14">
        <v>0</v>
      </c>
      <c r="AD1027" s="14">
        <v>0</v>
      </c>
      <c r="AE1027" s="14"/>
      <c r="AF1027" s="14"/>
      <c r="AG1027" s="14"/>
      <c r="AH1027" s="14"/>
      <c r="AI1027" s="14"/>
      <c r="AJ1027" s="14">
        <f t="shared" si="1406"/>
        <v>0</v>
      </c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>
        <v>0</v>
      </c>
      <c r="AX1027" s="14">
        <v>0</v>
      </c>
      <c r="AY1027" s="14">
        <v>0</v>
      </c>
      <c r="AZ1027" s="14"/>
      <c r="BA1027" s="14"/>
      <c r="BB1027" s="14"/>
      <c r="BC1027" s="14"/>
      <c r="BD1027" s="14"/>
      <c r="BE1027" s="14">
        <f t="shared" si="1407"/>
        <v>0</v>
      </c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>
        <v>0</v>
      </c>
      <c r="BS1027" s="14">
        <v>0</v>
      </c>
    </row>
    <row r="1028" spans="1:71" x14ac:dyDescent="0.25">
      <c r="A1028" s="4" t="s">
        <v>453</v>
      </c>
      <c r="B1028" s="4" t="s">
        <v>75</v>
      </c>
      <c r="C1028" s="4" t="s">
        <v>15</v>
      </c>
      <c r="D1028" s="65" t="s">
        <v>547</v>
      </c>
      <c r="E1028" s="75">
        <v>8212</v>
      </c>
      <c r="F1028" s="65" t="s">
        <v>588</v>
      </c>
      <c r="G1028" s="60" t="s">
        <v>1883</v>
      </c>
      <c r="H1028" s="13" t="s">
        <v>589</v>
      </c>
      <c r="I1028" s="14">
        <v>0</v>
      </c>
      <c r="J1028" s="14"/>
      <c r="K1028" s="14"/>
      <c r="L1028" s="14"/>
      <c r="M1028" s="14"/>
      <c r="N1028" s="14"/>
      <c r="O1028" s="14">
        <f t="shared" si="1405"/>
        <v>0</v>
      </c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>
        <v>0</v>
      </c>
      <c r="AC1028" s="14">
        <v>0</v>
      </c>
      <c r="AD1028" s="14">
        <v>0</v>
      </c>
      <c r="AE1028" s="14"/>
      <c r="AF1028" s="14"/>
      <c r="AG1028" s="14"/>
      <c r="AH1028" s="14"/>
      <c r="AI1028" s="14"/>
      <c r="AJ1028" s="14">
        <f t="shared" si="1406"/>
        <v>0</v>
      </c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>
        <v>0</v>
      </c>
      <c r="AX1028" s="14">
        <v>0</v>
      </c>
      <c r="AY1028" s="14">
        <v>0</v>
      </c>
      <c r="AZ1028" s="14"/>
      <c r="BA1028" s="14"/>
      <c r="BB1028" s="14"/>
      <c r="BC1028" s="14"/>
      <c r="BD1028" s="14"/>
      <c r="BE1028" s="14">
        <f t="shared" si="1407"/>
        <v>0</v>
      </c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>
        <v>0</v>
      </c>
      <c r="BS1028" s="14">
        <v>0</v>
      </c>
    </row>
    <row r="1029" spans="1:71" x14ac:dyDescent="0.25">
      <c r="A1029" s="4" t="s">
        <v>453</v>
      </c>
      <c r="B1029" s="4" t="s">
        <v>75</v>
      </c>
      <c r="C1029" s="4" t="s">
        <v>15</v>
      </c>
      <c r="D1029" s="65" t="s">
        <v>547</v>
      </c>
      <c r="E1029" s="75">
        <v>8212</v>
      </c>
      <c r="F1029" s="65" t="s">
        <v>590</v>
      </c>
      <c r="G1029" s="60" t="s">
        <v>1883</v>
      </c>
      <c r="H1029" s="13" t="s">
        <v>513</v>
      </c>
      <c r="I1029" s="14">
        <v>0</v>
      </c>
      <c r="J1029" s="14"/>
      <c r="K1029" s="14"/>
      <c r="L1029" s="14"/>
      <c r="M1029" s="14"/>
      <c r="N1029" s="14"/>
      <c r="O1029" s="14">
        <f t="shared" si="1405"/>
        <v>0</v>
      </c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>
        <v>0</v>
      </c>
      <c r="AC1029" s="14">
        <v>0</v>
      </c>
      <c r="AD1029" s="14">
        <v>0</v>
      </c>
      <c r="AE1029" s="14"/>
      <c r="AF1029" s="14"/>
      <c r="AG1029" s="14"/>
      <c r="AH1029" s="14"/>
      <c r="AI1029" s="14"/>
      <c r="AJ1029" s="14">
        <f t="shared" si="1406"/>
        <v>0</v>
      </c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>
        <v>0</v>
      </c>
      <c r="AX1029" s="14">
        <v>0</v>
      </c>
      <c r="AY1029" s="14">
        <v>0</v>
      </c>
      <c r="AZ1029" s="14">
        <v>677539</v>
      </c>
      <c r="BA1029" s="14"/>
      <c r="BB1029" s="14"/>
      <c r="BC1029" s="14"/>
      <c r="BD1029" s="14"/>
      <c r="BE1029" s="14">
        <f t="shared" si="1407"/>
        <v>677539</v>
      </c>
      <c r="BF1029" s="14"/>
      <c r="BG1029" s="14"/>
      <c r="BH1029" s="14">
        <v>677539</v>
      </c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>
        <v>677539</v>
      </c>
      <c r="BS1029" s="14">
        <v>0</v>
      </c>
    </row>
    <row r="1030" spans="1:71" x14ac:dyDescent="0.25">
      <c r="A1030" s="1" t="s">
        <v>453</v>
      </c>
      <c r="B1030" s="1" t="s">
        <v>75</v>
      </c>
      <c r="C1030" s="1" t="s">
        <v>15</v>
      </c>
      <c r="D1030" s="68" t="s">
        <v>547</v>
      </c>
      <c r="E1030" s="68" t="s">
        <v>67</v>
      </c>
      <c r="F1030" s="65" t="s">
        <v>1</v>
      </c>
      <c r="G1030" s="13" t="s">
        <v>1</v>
      </c>
      <c r="H1030" s="2" t="s">
        <v>68</v>
      </c>
      <c r="I1030" s="12">
        <f t="shared" ref="I1030:AA1030" si="1453">SUM(I1031:I1032)</f>
        <v>0</v>
      </c>
      <c r="J1030" s="12">
        <f t="shared" si="1453"/>
        <v>0</v>
      </c>
      <c r="K1030" s="12">
        <f t="shared" si="1453"/>
        <v>0</v>
      </c>
      <c r="L1030" s="12">
        <f t="shared" si="1453"/>
        <v>0</v>
      </c>
      <c r="M1030" s="12">
        <f t="shared" si="1453"/>
        <v>0</v>
      </c>
      <c r="N1030" s="12">
        <f t="shared" si="1453"/>
        <v>0</v>
      </c>
      <c r="O1030" s="12">
        <f t="shared" si="1453"/>
        <v>0</v>
      </c>
      <c r="P1030" s="12">
        <f t="shared" si="1453"/>
        <v>0</v>
      </c>
      <c r="Q1030" s="12">
        <f t="shared" si="1453"/>
        <v>0</v>
      </c>
      <c r="R1030" s="12">
        <f t="shared" si="1453"/>
        <v>0</v>
      </c>
      <c r="S1030" s="12">
        <f t="shared" si="1453"/>
        <v>0</v>
      </c>
      <c r="T1030" s="12">
        <f t="shared" si="1453"/>
        <v>0</v>
      </c>
      <c r="U1030" s="12">
        <f t="shared" si="1453"/>
        <v>0</v>
      </c>
      <c r="V1030" s="12">
        <f t="shared" si="1453"/>
        <v>0</v>
      </c>
      <c r="W1030" s="12">
        <f t="shared" si="1453"/>
        <v>0</v>
      </c>
      <c r="X1030" s="12">
        <f t="shared" si="1453"/>
        <v>0</v>
      </c>
      <c r="Y1030" s="12">
        <f t="shared" si="1453"/>
        <v>0</v>
      </c>
      <c r="Z1030" s="12">
        <f t="shared" si="1453"/>
        <v>0</v>
      </c>
      <c r="AA1030" s="12">
        <f t="shared" si="1453"/>
        <v>0</v>
      </c>
      <c r="AB1030" s="12">
        <v>0</v>
      </c>
      <c r="AC1030" s="12">
        <v>0</v>
      </c>
      <c r="AD1030" s="12">
        <f t="shared" ref="AD1030:AV1030" si="1454">SUM(AD1031:AD1032)</f>
        <v>0</v>
      </c>
      <c r="AE1030" s="12">
        <f t="shared" si="1454"/>
        <v>0</v>
      </c>
      <c r="AF1030" s="12">
        <f t="shared" si="1454"/>
        <v>0</v>
      </c>
      <c r="AG1030" s="12">
        <f t="shared" si="1454"/>
        <v>0</v>
      </c>
      <c r="AH1030" s="12">
        <f t="shared" si="1454"/>
        <v>0</v>
      </c>
      <c r="AI1030" s="12">
        <f t="shared" si="1454"/>
        <v>0</v>
      </c>
      <c r="AJ1030" s="12">
        <f t="shared" si="1454"/>
        <v>0</v>
      </c>
      <c r="AK1030" s="12">
        <f t="shared" si="1454"/>
        <v>0</v>
      </c>
      <c r="AL1030" s="12">
        <f t="shared" si="1454"/>
        <v>0</v>
      </c>
      <c r="AM1030" s="12">
        <f t="shared" si="1454"/>
        <v>0</v>
      </c>
      <c r="AN1030" s="12">
        <f t="shared" si="1454"/>
        <v>0</v>
      </c>
      <c r="AO1030" s="12">
        <f t="shared" si="1454"/>
        <v>0</v>
      </c>
      <c r="AP1030" s="12">
        <f t="shared" si="1454"/>
        <v>0</v>
      </c>
      <c r="AQ1030" s="12">
        <f t="shared" si="1454"/>
        <v>0</v>
      </c>
      <c r="AR1030" s="12">
        <f t="shared" si="1454"/>
        <v>0</v>
      </c>
      <c r="AS1030" s="12">
        <f t="shared" si="1454"/>
        <v>0</v>
      </c>
      <c r="AT1030" s="12">
        <f t="shared" si="1454"/>
        <v>0</v>
      </c>
      <c r="AU1030" s="12">
        <f t="shared" si="1454"/>
        <v>0</v>
      </c>
      <c r="AV1030" s="12">
        <f t="shared" si="1454"/>
        <v>0</v>
      </c>
      <c r="AW1030" s="12">
        <v>0</v>
      </c>
      <c r="AX1030" s="12">
        <v>0</v>
      </c>
      <c r="AY1030" s="12">
        <f t="shared" ref="AY1030:BQ1030" si="1455">SUM(AY1031:AY1032)</f>
        <v>0</v>
      </c>
      <c r="AZ1030" s="12">
        <f t="shared" si="1455"/>
        <v>0</v>
      </c>
      <c r="BA1030" s="12">
        <f t="shared" si="1455"/>
        <v>0</v>
      </c>
      <c r="BB1030" s="12">
        <f t="shared" si="1455"/>
        <v>0</v>
      </c>
      <c r="BC1030" s="12">
        <f t="shared" si="1455"/>
        <v>0</v>
      </c>
      <c r="BD1030" s="12">
        <f t="shared" si="1455"/>
        <v>0</v>
      </c>
      <c r="BE1030" s="12">
        <f t="shared" si="1455"/>
        <v>0</v>
      </c>
      <c r="BF1030" s="12">
        <f t="shared" si="1455"/>
        <v>0</v>
      </c>
      <c r="BG1030" s="12">
        <f t="shared" si="1455"/>
        <v>0</v>
      </c>
      <c r="BH1030" s="12">
        <f t="shared" si="1455"/>
        <v>0</v>
      </c>
      <c r="BI1030" s="12">
        <f t="shared" si="1455"/>
        <v>0</v>
      </c>
      <c r="BJ1030" s="12">
        <f t="shared" si="1455"/>
        <v>0</v>
      </c>
      <c r="BK1030" s="12">
        <f t="shared" si="1455"/>
        <v>0</v>
      </c>
      <c r="BL1030" s="12">
        <f t="shared" si="1455"/>
        <v>0</v>
      </c>
      <c r="BM1030" s="12">
        <f t="shared" si="1455"/>
        <v>0</v>
      </c>
      <c r="BN1030" s="12">
        <f t="shared" si="1455"/>
        <v>0</v>
      </c>
      <c r="BO1030" s="12">
        <f t="shared" si="1455"/>
        <v>0</v>
      </c>
      <c r="BP1030" s="12">
        <f t="shared" si="1455"/>
        <v>0</v>
      </c>
      <c r="BQ1030" s="12">
        <f t="shared" si="1455"/>
        <v>0</v>
      </c>
      <c r="BR1030" s="12">
        <v>0</v>
      </c>
      <c r="BS1030" s="12">
        <v>0</v>
      </c>
    </row>
    <row r="1031" spans="1:71" x14ac:dyDescent="0.25">
      <c r="A1031" s="4" t="s">
        <v>453</v>
      </c>
      <c r="B1031" s="4" t="s">
        <v>75</v>
      </c>
      <c r="C1031" s="4" t="s">
        <v>15</v>
      </c>
      <c r="D1031" s="65" t="s">
        <v>547</v>
      </c>
      <c r="E1031" s="75">
        <v>8213</v>
      </c>
      <c r="F1031" s="65" t="s">
        <v>591</v>
      </c>
      <c r="G1031" s="60" t="s">
        <v>1883</v>
      </c>
      <c r="H1031" s="13" t="s">
        <v>592</v>
      </c>
      <c r="I1031" s="14">
        <v>0</v>
      </c>
      <c r="J1031" s="14"/>
      <c r="K1031" s="14"/>
      <c r="L1031" s="14"/>
      <c r="M1031" s="14"/>
      <c r="N1031" s="14"/>
      <c r="O1031" s="14">
        <f t="shared" si="1405"/>
        <v>0</v>
      </c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>
        <v>0</v>
      </c>
      <c r="AC1031" s="14">
        <v>0</v>
      </c>
      <c r="AD1031" s="14">
        <v>0</v>
      </c>
      <c r="AE1031" s="14"/>
      <c r="AF1031" s="14"/>
      <c r="AG1031" s="14"/>
      <c r="AH1031" s="14"/>
      <c r="AI1031" s="14"/>
      <c r="AJ1031" s="14">
        <f t="shared" si="1406"/>
        <v>0</v>
      </c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>
        <v>0</v>
      </c>
      <c r="AX1031" s="14">
        <v>0</v>
      </c>
      <c r="AY1031" s="14">
        <v>0</v>
      </c>
      <c r="AZ1031" s="14"/>
      <c r="BA1031" s="14"/>
      <c r="BB1031" s="14"/>
      <c r="BC1031" s="14"/>
      <c r="BD1031" s="14"/>
      <c r="BE1031" s="14">
        <f t="shared" si="1407"/>
        <v>0</v>
      </c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>
        <v>0</v>
      </c>
      <c r="BS1031" s="14">
        <v>0</v>
      </c>
    </row>
    <row r="1032" spans="1:71" x14ac:dyDescent="0.25">
      <c r="A1032" s="4" t="s">
        <v>453</v>
      </c>
      <c r="B1032" s="4" t="s">
        <v>75</v>
      </c>
      <c r="C1032" s="4" t="s">
        <v>15</v>
      </c>
      <c r="D1032" s="65" t="s">
        <v>547</v>
      </c>
      <c r="E1032" s="75">
        <v>8213</v>
      </c>
      <c r="F1032" s="65" t="s">
        <v>593</v>
      </c>
      <c r="G1032" s="60" t="s">
        <v>1883</v>
      </c>
      <c r="H1032" s="13" t="s">
        <v>594</v>
      </c>
      <c r="I1032" s="14">
        <v>0</v>
      </c>
      <c r="J1032" s="14"/>
      <c r="K1032" s="14"/>
      <c r="L1032" s="14"/>
      <c r="M1032" s="14"/>
      <c r="N1032" s="14"/>
      <c r="O1032" s="14">
        <f t="shared" si="1405"/>
        <v>0</v>
      </c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>
        <v>0</v>
      </c>
      <c r="AC1032" s="14">
        <v>0</v>
      </c>
      <c r="AD1032" s="14">
        <v>0</v>
      </c>
      <c r="AE1032" s="14"/>
      <c r="AF1032" s="14"/>
      <c r="AG1032" s="14"/>
      <c r="AH1032" s="14"/>
      <c r="AI1032" s="14"/>
      <c r="AJ1032" s="14">
        <f t="shared" si="1406"/>
        <v>0</v>
      </c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>
        <v>0</v>
      </c>
      <c r="AX1032" s="14">
        <v>0</v>
      </c>
      <c r="AY1032" s="14">
        <v>0</v>
      </c>
      <c r="AZ1032" s="14"/>
      <c r="BA1032" s="14"/>
      <c r="BB1032" s="14"/>
      <c r="BC1032" s="14"/>
      <c r="BD1032" s="14"/>
      <c r="BE1032" s="14">
        <f t="shared" si="1407"/>
        <v>0</v>
      </c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>
        <v>0</v>
      </c>
      <c r="BS1032" s="14">
        <v>0</v>
      </c>
    </row>
    <row r="1033" spans="1:71" x14ac:dyDescent="0.25">
      <c r="A1033" s="1" t="s">
        <v>453</v>
      </c>
      <c r="B1033" s="1" t="s">
        <v>75</v>
      </c>
      <c r="C1033" s="1" t="s">
        <v>15</v>
      </c>
      <c r="D1033" s="68" t="s">
        <v>547</v>
      </c>
      <c r="E1033" s="68" t="s">
        <v>169</v>
      </c>
      <c r="F1033" s="65" t="s">
        <v>1</v>
      </c>
      <c r="G1033" s="13" t="s">
        <v>1</v>
      </c>
      <c r="H1033" s="2" t="s">
        <v>170</v>
      </c>
      <c r="I1033" s="12">
        <f t="shared" ref="I1033:AA1033" si="1456">SUM(I1034)</f>
        <v>0</v>
      </c>
      <c r="J1033" s="12">
        <f t="shared" si="1456"/>
        <v>0</v>
      </c>
      <c r="K1033" s="12">
        <f t="shared" si="1456"/>
        <v>0</v>
      </c>
      <c r="L1033" s="12">
        <f t="shared" si="1456"/>
        <v>0</v>
      </c>
      <c r="M1033" s="12">
        <f t="shared" si="1456"/>
        <v>0</v>
      </c>
      <c r="N1033" s="12">
        <f t="shared" si="1456"/>
        <v>0</v>
      </c>
      <c r="O1033" s="12">
        <f t="shared" si="1456"/>
        <v>0</v>
      </c>
      <c r="P1033" s="12">
        <f t="shared" si="1456"/>
        <v>0</v>
      </c>
      <c r="Q1033" s="12">
        <f t="shared" si="1456"/>
        <v>0</v>
      </c>
      <c r="R1033" s="12">
        <f t="shared" si="1456"/>
        <v>0</v>
      </c>
      <c r="S1033" s="12">
        <f t="shared" si="1456"/>
        <v>0</v>
      </c>
      <c r="T1033" s="12">
        <f t="shared" si="1456"/>
        <v>0</v>
      </c>
      <c r="U1033" s="12">
        <f t="shared" si="1456"/>
        <v>0</v>
      </c>
      <c r="V1033" s="12">
        <f t="shared" si="1456"/>
        <v>0</v>
      </c>
      <c r="W1033" s="12">
        <f t="shared" si="1456"/>
        <v>0</v>
      </c>
      <c r="X1033" s="12">
        <f t="shared" si="1456"/>
        <v>0</v>
      </c>
      <c r="Y1033" s="12">
        <f t="shared" si="1456"/>
        <v>0</v>
      </c>
      <c r="Z1033" s="12">
        <f t="shared" si="1456"/>
        <v>0</v>
      </c>
      <c r="AA1033" s="12">
        <f t="shared" si="1456"/>
        <v>0</v>
      </c>
      <c r="AB1033" s="12">
        <v>0</v>
      </c>
      <c r="AC1033" s="12">
        <v>0</v>
      </c>
      <c r="AD1033" s="12">
        <f t="shared" ref="AD1033:AV1033" si="1457">SUM(AD1034)</f>
        <v>0</v>
      </c>
      <c r="AE1033" s="12">
        <f t="shared" si="1457"/>
        <v>0</v>
      </c>
      <c r="AF1033" s="12">
        <f t="shared" si="1457"/>
        <v>0</v>
      </c>
      <c r="AG1033" s="12">
        <f t="shared" si="1457"/>
        <v>0</v>
      </c>
      <c r="AH1033" s="12">
        <f t="shared" si="1457"/>
        <v>0</v>
      </c>
      <c r="AI1033" s="12">
        <f t="shared" si="1457"/>
        <v>0</v>
      </c>
      <c r="AJ1033" s="12">
        <f t="shared" si="1457"/>
        <v>0</v>
      </c>
      <c r="AK1033" s="12">
        <f t="shared" si="1457"/>
        <v>0</v>
      </c>
      <c r="AL1033" s="12">
        <f t="shared" si="1457"/>
        <v>0</v>
      </c>
      <c r="AM1033" s="12">
        <f t="shared" si="1457"/>
        <v>0</v>
      </c>
      <c r="AN1033" s="12">
        <f t="shared" si="1457"/>
        <v>0</v>
      </c>
      <c r="AO1033" s="12">
        <f t="shared" si="1457"/>
        <v>0</v>
      </c>
      <c r="AP1033" s="12">
        <f t="shared" si="1457"/>
        <v>0</v>
      </c>
      <c r="AQ1033" s="12">
        <f t="shared" si="1457"/>
        <v>0</v>
      </c>
      <c r="AR1033" s="12">
        <f t="shared" si="1457"/>
        <v>0</v>
      </c>
      <c r="AS1033" s="12">
        <f t="shared" si="1457"/>
        <v>0</v>
      </c>
      <c r="AT1033" s="12">
        <f t="shared" si="1457"/>
        <v>0</v>
      </c>
      <c r="AU1033" s="12">
        <f t="shared" si="1457"/>
        <v>0</v>
      </c>
      <c r="AV1033" s="12">
        <f t="shared" si="1457"/>
        <v>0</v>
      </c>
      <c r="AW1033" s="12">
        <v>0</v>
      </c>
      <c r="AX1033" s="12">
        <v>0</v>
      </c>
      <c r="AY1033" s="12">
        <f t="shared" ref="AY1033:BQ1033" si="1458">SUM(AY1034)</f>
        <v>0</v>
      </c>
      <c r="AZ1033" s="12">
        <f t="shared" si="1458"/>
        <v>0</v>
      </c>
      <c r="BA1033" s="12">
        <f t="shared" si="1458"/>
        <v>0</v>
      </c>
      <c r="BB1033" s="12">
        <f t="shared" si="1458"/>
        <v>0</v>
      </c>
      <c r="BC1033" s="12">
        <f t="shared" si="1458"/>
        <v>0</v>
      </c>
      <c r="BD1033" s="12">
        <f t="shared" si="1458"/>
        <v>0</v>
      </c>
      <c r="BE1033" s="12">
        <f t="shared" si="1458"/>
        <v>0</v>
      </c>
      <c r="BF1033" s="12">
        <f t="shared" si="1458"/>
        <v>0</v>
      </c>
      <c r="BG1033" s="12">
        <f t="shared" si="1458"/>
        <v>0</v>
      </c>
      <c r="BH1033" s="12">
        <f t="shared" si="1458"/>
        <v>0</v>
      </c>
      <c r="BI1033" s="12">
        <f t="shared" si="1458"/>
        <v>0</v>
      </c>
      <c r="BJ1033" s="12">
        <f t="shared" si="1458"/>
        <v>0</v>
      </c>
      <c r="BK1033" s="12">
        <f t="shared" si="1458"/>
        <v>0</v>
      </c>
      <c r="BL1033" s="12">
        <f t="shared" si="1458"/>
        <v>0</v>
      </c>
      <c r="BM1033" s="12">
        <f t="shared" si="1458"/>
        <v>0</v>
      </c>
      <c r="BN1033" s="12">
        <f t="shared" si="1458"/>
        <v>0</v>
      </c>
      <c r="BO1033" s="12">
        <f t="shared" si="1458"/>
        <v>0</v>
      </c>
      <c r="BP1033" s="12">
        <f t="shared" si="1458"/>
        <v>0</v>
      </c>
      <c r="BQ1033" s="12">
        <f t="shared" si="1458"/>
        <v>0</v>
      </c>
      <c r="BR1033" s="12">
        <v>0</v>
      </c>
      <c r="BS1033" s="12">
        <v>0</v>
      </c>
    </row>
    <row r="1034" spans="1:71" x14ac:dyDescent="0.25">
      <c r="A1034" s="4" t="s">
        <v>453</v>
      </c>
      <c r="B1034" s="4" t="s">
        <v>75</v>
      </c>
      <c r="C1034" s="4" t="s">
        <v>15</v>
      </c>
      <c r="D1034" s="65" t="s">
        <v>547</v>
      </c>
      <c r="E1034" s="75">
        <v>8215</v>
      </c>
      <c r="F1034" s="65" t="s">
        <v>595</v>
      </c>
      <c r="G1034" s="60" t="s">
        <v>1883</v>
      </c>
      <c r="H1034" s="13" t="s">
        <v>596</v>
      </c>
      <c r="I1034" s="14">
        <v>0</v>
      </c>
      <c r="J1034" s="14"/>
      <c r="K1034" s="14"/>
      <c r="L1034" s="14"/>
      <c r="M1034" s="14"/>
      <c r="N1034" s="14"/>
      <c r="O1034" s="14">
        <f t="shared" si="1405"/>
        <v>0</v>
      </c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>
        <v>0</v>
      </c>
      <c r="AC1034" s="14">
        <v>0</v>
      </c>
      <c r="AD1034" s="14">
        <v>0</v>
      </c>
      <c r="AE1034" s="14"/>
      <c r="AF1034" s="14"/>
      <c r="AG1034" s="14"/>
      <c r="AH1034" s="14"/>
      <c r="AI1034" s="14"/>
      <c r="AJ1034" s="14">
        <f t="shared" si="1406"/>
        <v>0</v>
      </c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>
        <v>0</v>
      </c>
      <c r="AX1034" s="14">
        <v>0</v>
      </c>
      <c r="AY1034" s="14">
        <v>0</v>
      </c>
      <c r="AZ1034" s="14"/>
      <c r="BA1034" s="14"/>
      <c r="BB1034" s="14"/>
      <c r="BC1034" s="14"/>
      <c r="BD1034" s="14"/>
      <c r="BE1034" s="14">
        <f t="shared" si="1407"/>
        <v>0</v>
      </c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>
        <v>0</v>
      </c>
      <c r="BS1034" s="14">
        <v>0</v>
      </c>
    </row>
    <row r="1035" spans="1:71" x14ac:dyDescent="0.25">
      <c r="A1035" s="1" t="s">
        <v>453</v>
      </c>
      <c r="B1035" s="1" t="s">
        <v>75</v>
      </c>
      <c r="C1035" s="1" t="s">
        <v>15</v>
      </c>
      <c r="D1035" s="68" t="s">
        <v>547</v>
      </c>
      <c r="E1035" s="68" t="s">
        <v>305</v>
      </c>
      <c r="F1035" s="65" t="s">
        <v>1</v>
      </c>
      <c r="G1035" s="13" t="s">
        <v>1</v>
      </c>
      <c r="H1035" s="2" t="s">
        <v>306</v>
      </c>
      <c r="I1035" s="12">
        <f t="shared" ref="I1035:AA1035" si="1459">SUM(I1036)</f>
        <v>0</v>
      </c>
      <c r="J1035" s="12">
        <f t="shared" si="1459"/>
        <v>0</v>
      </c>
      <c r="K1035" s="12">
        <f t="shared" si="1459"/>
        <v>0</v>
      </c>
      <c r="L1035" s="12">
        <f t="shared" si="1459"/>
        <v>0</v>
      </c>
      <c r="M1035" s="12">
        <f t="shared" si="1459"/>
        <v>0</v>
      </c>
      <c r="N1035" s="12">
        <f t="shared" si="1459"/>
        <v>0</v>
      </c>
      <c r="O1035" s="12">
        <f t="shared" si="1459"/>
        <v>0</v>
      </c>
      <c r="P1035" s="12">
        <f t="shared" si="1459"/>
        <v>0</v>
      </c>
      <c r="Q1035" s="12">
        <f t="shared" si="1459"/>
        <v>0</v>
      </c>
      <c r="R1035" s="12">
        <f t="shared" si="1459"/>
        <v>0</v>
      </c>
      <c r="S1035" s="12">
        <f t="shared" si="1459"/>
        <v>0</v>
      </c>
      <c r="T1035" s="12">
        <f t="shared" si="1459"/>
        <v>0</v>
      </c>
      <c r="U1035" s="12">
        <f t="shared" si="1459"/>
        <v>0</v>
      </c>
      <c r="V1035" s="12">
        <f t="shared" si="1459"/>
        <v>0</v>
      </c>
      <c r="W1035" s="12">
        <f t="shared" si="1459"/>
        <v>0</v>
      </c>
      <c r="X1035" s="12">
        <f t="shared" si="1459"/>
        <v>0</v>
      </c>
      <c r="Y1035" s="12">
        <f t="shared" si="1459"/>
        <v>0</v>
      </c>
      <c r="Z1035" s="12">
        <f t="shared" si="1459"/>
        <v>0</v>
      </c>
      <c r="AA1035" s="12">
        <f t="shared" si="1459"/>
        <v>0</v>
      </c>
      <c r="AB1035" s="12">
        <v>0</v>
      </c>
      <c r="AC1035" s="12">
        <v>0</v>
      </c>
      <c r="AD1035" s="12">
        <f t="shared" ref="AD1035:AV1035" si="1460">SUM(AD1036)</f>
        <v>0</v>
      </c>
      <c r="AE1035" s="12">
        <f t="shared" si="1460"/>
        <v>0</v>
      </c>
      <c r="AF1035" s="12">
        <f t="shared" si="1460"/>
        <v>0</v>
      </c>
      <c r="AG1035" s="12">
        <f t="shared" si="1460"/>
        <v>0</v>
      </c>
      <c r="AH1035" s="12">
        <f t="shared" si="1460"/>
        <v>0</v>
      </c>
      <c r="AI1035" s="12">
        <f t="shared" si="1460"/>
        <v>0</v>
      </c>
      <c r="AJ1035" s="12">
        <f t="shared" si="1460"/>
        <v>0</v>
      </c>
      <c r="AK1035" s="12">
        <f t="shared" si="1460"/>
        <v>0</v>
      </c>
      <c r="AL1035" s="12">
        <f t="shared" si="1460"/>
        <v>0</v>
      </c>
      <c r="AM1035" s="12">
        <f t="shared" si="1460"/>
        <v>0</v>
      </c>
      <c r="AN1035" s="12">
        <f t="shared" si="1460"/>
        <v>0</v>
      </c>
      <c r="AO1035" s="12">
        <f t="shared" si="1460"/>
        <v>0</v>
      </c>
      <c r="AP1035" s="12">
        <f t="shared" si="1460"/>
        <v>0</v>
      </c>
      <c r="AQ1035" s="12">
        <f t="shared" si="1460"/>
        <v>0</v>
      </c>
      <c r="AR1035" s="12">
        <f t="shared" si="1460"/>
        <v>0</v>
      </c>
      <c r="AS1035" s="12">
        <f t="shared" si="1460"/>
        <v>0</v>
      </c>
      <c r="AT1035" s="12">
        <f t="shared" si="1460"/>
        <v>0</v>
      </c>
      <c r="AU1035" s="12">
        <f t="shared" si="1460"/>
        <v>0</v>
      </c>
      <c r="AV1035" s="12">
        <f t="shared" si="1460"/>
        <v>0</v>
      </c>
      <c r="AW1035" s="12">
        <v>0</v>
      </c>
      <c r="AX1035" s="12">
        <v>0</v>
      </c>
      <c r="AY1035" s="12">
        <f t="shared" ref="AY1035:BQ1035" si="1461">SUM(AY1036)</f>
        <v>0</v>
      </c>
      <c r="AZ1035" s="12">
        <f t="shared" si="1461"/>
        <v>0</v>
      </c>
      <c r="BA1035" s="12">
        <f t="shared" si="1461"/>
        <v>0</v>
      </c>
      <c r="BB1035" s="12">
        <f t="shared" si="1461"/>
        <v>0</v>
      </c>
      <c r="BC1035" s="12">
        <f t="shared" si="1461"/>
        <v>0</v>
      </c>
      <c r="BD1035" s="12">
        <f t="shared" si="1461"/>
        <v>0</v>
      </c>
      <c r="BE1035" s="12">
        <f t="shared" si="1461"/>
        <v>0</v>
      </c>
      <c r="BF1035" s="12">
        <f t="shared" si="1461"/>
        <v>0</v>
      </c>
      <c r="BG1035" s="12">
        <f t="shared" si="1461"/>
        <v>0</v>
      </c>
      <c r="BH1035" s="12">
        <f t="shared" si="1461"/>
        <v>0</v>
      </c>
      <c r="BI1035" s="12">
        <f t="shared" si="1461"/>
        <v>0</v>
      </c>
      <c r="BJ1035" s="12">
        <f t="shared" si="1461"/>
        <v>0</v>
      </c>
      <c r="BK1035" s="12">
        <f t="shared" si="1461"/>
        <v>0</v>
      </c>
      <c r="BL1035" s="12">
        <f t="shared" si="1461"/>
        <v>0</v>
      </c>
      <c r="BM1035" s="12">
        <f t="shared" si="1461"/>
        <v>0</v>
      </c>
      <c r="BN1035" s="12">
        <f t="shared" si="1461"/>
        <v>0</v>
      </c>
      <c r="BO1035" s="12">
        <f t="shared" si="1461"/>
        <v>0</v>
      </c>
      <c r="BP1035" s="12">
        <f t="shared" si="1461"/>
        <v>0</v>
      </c>
      <c r="BQ1035" s="12">
        <f t="shared" si="1461"/>
        <v>0</v>
      </c>
      <c r="BR1035" s="12">
        <v>0</v>
      </c>
      <c r="BS1035" s="12">
        <v>0</v>
      </c>
    </row>
    <row r="1036" spans="1:71" ht="22.5" x14ac:dyDescent="0.25">
      <c r="A1036" s="4" t="s">
        <v>453</v>
      </c>
      <c r="B1036" s="4" t="s">
        <v>75</v>
      </c>
      <c r="C1036" s="4" t="s">
        <v>15</v>
      </c>
      <c r="D1036" s="65" t="s">
        <v>547</v>
      </c>
      <c r="E1036" s="75">
        <v>8216</v>
      </c>
      <c r="F1036" s="65" t="s">
        <v>597</v>
      </c>
      <c r="G1036" s="60" t="s">
        <v>1883</v>
      </c>
      <c r="H1036" s="13" t="s">
        <v>598</v>
      </c>
      <c r="I1036" s="14">
        <v>0</v>
      </c>
      <c r="J1036" s="14"/>
      <c r="K1036" s="14"/>
      <c r="L1036" s="14"/>
      <c r="M1036" s="14"/>
      <c r="N1036" s="14"/>
      <c r="O1036" s="14">
        <f t="shared" si="1405"/>
        <v>0</v>
      </c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>
        <v>0</v>
      </c>
      <c r="AC1036" s="14">
        <v>0</v>
      </c>
      <c r="AD1036" s="14">
        <v>0</v>
      </c>
      <c r="AE1036" s="14"/>
      <c r="AF1036" s="14"/>
      <c r="AG1036" s="14"/>
      <c r="AH1036" s="14"/>
      <c r="AI1036" s="14"/>
      <c r="AJ1036" s="14">
        <f t="shared" si="1406"/>
        <v>0</v>
      </c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>
        <v>0</v>
      </c>
      <c r="AX1036" s="14">
        <v>0</v>
      </c>
      <c r="AY1036" s="14">
        <v>0</v>
      </c>
      <c r="AZ1036" s="14"/>
      <c r="BA1036" s="14"/>
      <c r="BB1036" s="14"/>
      <c r="BC1036" s="14"/>
      <c r="BD1036" s="14"/>
      <c r="BE1036" s="14">
        <f t="shared" si="1407"/>
        <v>0</v>
      </c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>
        <v>0</v>
      </c>
      <c r="BS1036" s="14">
        <v>0</v>
      </c>
    </row>
    <row r="1037" spans="1:71" ht="22.5" x14ac:dyDescent="0.25">
      <c r="A1037" s="13" t="s">
        <v>1</v>
      </c>
      <c r="B1037" s="13" t="s">
        <v>1</v>
      </c>
      <c r="C1037" s="13" t="s">
        <v>1</v>
      </c>
      <c r="D1037" s="60" t="s">
        <v>1</v>
      </c>
      <c r="E1037" s="60" t="s">
        <v>1</v>
      </c>
      <c r="F1037" s="60" t="s">
        <v>1</v>
      </c>
      <c r="G1037" s="13" t="s">
        <v>1</v>
      </c>
      <c r="H1037" s="10" t="s">
        <v>599</v>
      </c>
      <c r="I1037" s="11">
        <f t="shared" ref="I1037:AA1037" si="1462">SUM(I1015,I1022,I981)</f>
        <v>10000</v>
      </c>
      <c r="J1037" s="11">
        <f t="shared" si="1462"/>
        <v>0</v>
      </c>
      <c r="K1037" s="11">
        <f t="shared" si="1462"/>
        <v>0</v>
      </c>
      <c r="L1037" s="11">
        <f t="shared" si="1462"/>
        <v>0</v>
      </c>
      <c r="M1037" s="11">
        <f t="shared" si="1462"/>
        <v>0</v>
      </c>
      <c r="N1037" s="11">
        <f t="shared" si="1462"/>
        <v>0</v>
      </c>
      <c r="O1037" s="11">
        <f t="shared" si="1462"/>
        <v>10000</v>
      </c>
      <c r="P1037" s="11">
        <f t="shared" si="1462"/>
        <v>0</v>
      </c>
      <c r="Q1037" s="11">
        <f t="shared" si="1462"/>
        <v>0</v>
      </c>
      <c r="R1037" s="11">
        <f t="shared" si="1462"/>
        <v>0</v>
      </c>
      <c r="S1037" s="11">
        <f t="shared" si="1462"/>
        <v>0</v>
      </c>
      <c r="T1037" s="11">
        <f t="shared" si="1462"/>
        <v>0</v>
      </c>
      <c r="U1037" s="11">
        <f t="shared" si="1462"/>
        <v>0</v>
      </c>
      <c r="V1037" s="11">
        <f t="shared" si="1462"/>
        <v>0</v>
      </c>
      <c r="W1037" s="11">
        <f t="shared" si="1462"/>
        <v>0</v>
      </c>
      <c r="X1037" s="11">
        <f t="shared" si="1462"/>
        <v>0</v>
      </c>
      <c r="Y1037" s="11">
        <f t="shared" si="1462"/>
        <v>0</v>
      </c>
      <c r="Z1037" s="11">
        <f t="shared" si="1462"/>
        <v>0</v>
      </c>
      <c r="AA1037" s="11">
        <f t="shared" si="1462"/>
        <v>0</v>
      </c>
      <c r="AB1037" s="11">
        <v>0</v>
      </c>
      <c r="AC1037" s="11">
        <v>10000</v>
      </c>
      <c r="AD1037" s="11">
        <f t="shared" ref="AD1037:AV1037" si="1463">SUM(AD1015,AD1022,AD981)</f>
        <v>0</v>
      </c>
      <c r="AE1037" s="11">
        <f t="shared" si="1463"/>
        <v>0</v>
      </c>
      <c r="AF1037" s="11">
        <f t="shared" si="1463"/>
        <v>0</v>
      </c>
      <c r="AG1037" s="11">
        <f t="shared" si="1463"/>
        <v>0</v>
      </c>
      <c r="AH1037" s="11">
        <f t="shared" si="1463"/>
        <v>0</v>
      </c>
      <c r="AI1037" s="11">
        <f t="shared" si="1463"/>
        <v>0</v>
      </c>
      <c r="AJ1037" s="11">
        <f t="shared" si="1463"/>
        <v>0</v>
      </c>
      <c r="AK1037" s="11">
        <f t="shared" si="1463"/>
        <v>0</v>
      </c>
      <c r="AL1037" s="11">
        <f t="shared" si="1463"/>
        <v>0</v>
      </c>
      <c r="AM1037" s="11">
        <f t="shared" si="1463"/>
        <v>0</v>
      </c>
      <c r="AN1037" s="11">
        <f t="shared" si="1463"/>
        <v>0</v>
      </c>
      <c r="AO1037" s="11">
        <f t="shared" si="1463"/>
        <v>0</v>
      </c>
      <c r="AP1037" s="11">
        <f t="shared" si="1463"/>
        <v>0</v>
      </c>
      <c r="AQ1037" s="11">
        <f t="shared" si="1463"/>
        <v>0</v>
      </c>
      <c r="AR1037" s="11">
        <f t="shared" si="1463"/>
        <v>0</v>
      </c>
      <c r="AS1037" s="11">
        <f t="shared" si="1463"/>
        <v>0</v>
      </c>
      <c r="AT1037" s="11">
        <f t="shared" si="1463"/>
        <v>0</v>
      </c>
      <c r="AU1037" s="11">
        <f t="shared" si="1463"/>
        <v>0</v>
      </c>
      <c r="AV1037" s="11">
        <f t="shared" si="1463"/>
        <v>0</v>
      </c>
      <c r="AW1037" s="11">
        <v>0</v>
      </c>
      <c r="AX1037" s="11">
        <v>0</v>
      </c>
      <c r="AY1037" s="11">
        <f t="shared" ref="AY1037:BQ1037" si="1464">SUM(AY1015,AY1022,AY981)</f>
        <v>0</v>
      </c>
      <c r="AZ1037" s="11">
        <f t="shared" si="1464"/>
        <v>677539</v>
      </c>
      <c r="BA1037" s="11">
        <f t="shared" si="1464"/>
        <v>0</v>
      </c>
      <c r="BB1037" s="11">
        <f t="shared" si="1464"/>
        <v>0</v>
      </c>
      <c r="BC1037" s="11">
        <f t="shared" si="1464"/>
        <v>0</v>
      </c>
      <c r="BD1037" s="11">
        <f t="shared" si="1464"/>
        <v>0</v>
      </c>
      <c r="BE1037" s="11">
        <f t="shared" si="1464"/>
        <v>677539</v>
      </c>
      <c r="BF1037" s="11">
        <f t="shared" si="1464"/>
        <v>0</v>
      </c>
      <c r="BG1037" s="11">
        <f t="shared" si="1464"/>
        <v>0</v>
      </c>
      <c r="BH1037" s="11">
        <f t="shared" si="1464"/>
        <v>677539</v>
      </c>
      <c r="BI1037" s="11">
        <f t="shared" si="1464"/>
        <v>0</v>
      </c>
      <c r="BJ1037" s="11">
        <f t="shared" si="1464"/>
        <v>0</v>
      </c>
      <c r="BK1037" s="11">
        <f t="shared" si="1464"/>
        <v>0</v>
      </c>
      <c r="BL1037" s="11">
        <f t="shared" si="1464"/>
        <v>0</v>
      </c>
      <c r="BM1037" s="11">
        <f t="shared" si="1464"/>
        <v>0</v>
      </c>
      <c r="BN1037" s="11">
        <f t="shared" si="1464"/>
        <v>0</v>
      </c>
      <c r="BO1037" s="11">
        <f t="shared" si="1464"/>
        <v>0</v>
      </c>
      <c r="BP1037" s="11">
        <f t="shared" si="1464"/>
        <v>0</v>
      </c>
      <c r="BQ1037" s="11">
        <f t="shared" si="1464"/>
        <v>0</v>
      </c>
      <c r="BR1037" s="11">
        <v>677539</v>
      </c>
      <c r="BS1037" s="11">
        <v>0</v>
      </c>
    </row>
    <row r="1038" spans="1:71" ht="15.75" thickBot="1" x14ac:dyDescent="0.3">
      <c r="A1038" s="13" t="s">
        <v>1</v>
      </c>
      <c r="B1038" s="13" t="s">
        <v>1</v>
      </c>
      <c r="C1038" s="13" t="s">
        <v>1</v>
      </c>
      <c r="D1038" s="60" t="s">
        <v>1</v>
      </c>
      <c r="E1038" s="60" t="s">
        <v>1</v>
      </c>
      <c r="F1038" s="60" t="s">
        <v>1</v>
      </c>
      <c r="G1038" s="13" t="s">
        <v>1</v>
      </c>
      <c r="H1038" s="2" t="s">
        <v>70</v>
      </c>
      <c r="I1038" s="13" t="s">
        <v>1</v>
      </c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>
        <v>0</v>
      </c>
      <c r="AC1038" s="13">
        <v>0</v>
      </c>
      <c r="AD1038" s="13" t="s">
        <v>1</v>
      </c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>
        <v>0</v>
      </c>
      <c r="AX1038" s="13">
        <v>0</v>
      </c>
      <c r="AY1038" s="13" t="s">
        <v>1</v>
      </c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>
        <v>0</v>
      </c>
      <c r="BS1038" s="13">
        <v>0</v>
      </c>
    </row>
    <row r="1039" spans="1:71" ht="69.75" customHeight="1" thickBot="1" x14ac:dyDescent="0.3">
      <c r="A1039" s="110" t="s">
        <v>1</v>
      </c>
      <c r="B1039" s="110" t="s">
        <v>1</v>
      </c>
      <c r="C1039" s="110" t="s">
        <v>1</v>
      </c>
      <c r="D1039" s="113" t="s">
        <v>1</v>
      </c>
      <c r="E1039" s="113" t="s">
        <v>1</v>
      </c>
      <c r="F1039" s="113" t="s">
        <v>1</v>
      </c>
      <c r="G1039" s="116" t="s">
        <v>1</v>
      </c>
      <c r="H1039" s="5" t="s">
        <v>71</v>
      </c>
      <c r="I1039" s="57" t="s">
        <v>11</v>
      </c>
      <c r="J1039" s="57" t="s">
        <v>1831</v>
      </c>
      <c r="K1039" s="57" t="s">
        <v>1784</v>
      </c>
      <c r="L1039" s="57" t="s">
        <v>1817</v>
      </c>
      <c r="M1039" s="57" t="s">
        <v>1818</v>
      </c>
      <c r="N1039" s="57" t="s">
        <v>1819</v>
      </c>
      <c r="O1039" s="57" t="s">
        <v>1835</v>
      </c>
      <c r="P1039" s="57" t="s">
        <v>1832</v>
      </c>
      <c r="Q1039" s="57" t="s">
        <v>1820</v>
      </c>
      <c r="R1039" s="57" t="s">
        <v>1821</v>
      </c>
      <c r="S1039" s="57" t="s">
        <v>1822</v>
      </c>
      <c r="T1039" s="57" t="s">
        <v>1823</v>
      </c>
      <c r="U1039" s="57" t="s">
        <v>1824</v>
      </c>
      <c r="V1039" s="57" t="s">
        <v>1825</v>
      </c>
      <c r="W1039" s="57" t="s">
        <v>1833</v>
      </c>
      <c r="X1039" s="57" t="s">
        <v>1834</v>
      </c>
      <c r="Y1039" s="57" t="s">
        <v>1826</v>
      </c>
      <c r="Z1039" s="57" t="s">
        <v>1827</v>
      </c>
      <c r="AA1039" s="57" t="s">
        <v>1828</v>
      </c>
      <c r="AB1039" s="57" t="s">
        <v>1829</v>
      </c>
      <c r="AC1039" s="57" t="s">
        <v>1830</v>
      </c>
      <c r="AD1039" s="58" t="s">
        <v>12</v>
      </c>
      <c r="AE1039" s="58" t="s">
        <v>1831</v>
      </c>
      <c r="AF1039" s="58" t="s">
        <v>1784</v>
      </c>
      <c r="AG1039" s="58" t="s">
        <v>1817</v>
      </c>
      <c r="AH1039" s="58" t="s">
        <v>1818</v>
      </c>
      <c r="AI1039" s="58" t="s">
        <v>1819</v>
      </c>
      <c r="AJ1039" s="58" t="s">
        <v>1836</v>
      </c>
      <c r="AK1039" s="58" t="s">
        <v>1832</v>
      </c>
      <c r="AL1039" s="58" t="s">
        <v>1820</v>
      </c>
      <c r="AM1039" s="58" t="s">
        <v>1821</v>
      </c>
      <c r="AN1039" s="58" t="s">
        <v>1822</v>
      </c>
      <c r="AO1039" s="58" t="s">
        <v>1823</v>
      </c>
      <c r="AP1039" s="58" t="s">
        <v>1824</v>
      </c>
      <c r="AQ1039" s="58" t="s">
        <v>1825</v>
      </c>
      <c r="AR1039" s="58" t="s">
        <v>1833</v>
      </c>
      <c r="AS1039" s="58" t="s">
        <v>1834</v>
      </c>
      <c r="AT1039" s="58" t="s">
        <v>1826</v>
      </c>
      <c r="AU1039" s="58" t="s">
        <v>1827</v>
      </c>
      <c r="AV1039" s="58" t="s">
        <v>1828</v>
      </c>
      <c r="AW1039" s="58" t="s">
        <v>1829</v>
      </c>
      <c r="AX1039" s="58" t="s">
        <v>1830</v>
      </c>
      <c r="AY1039" s="59" t="s">
        <v>13</v>
      </c>
      <c r="AZ1039" s="59" t="s">
        <v>1831</v>
      </c>
      <c r="BA1039" s="59" t="s">
        <v>1784</v>
      </c>
      <c r="BB1039" s="59" t="s">
        <v>1817</v>
      </c>
      <c r="BC1039" s="59" t="s">
        <v>1818</v>
      </c>
      <c r="BD1039" s="59" t="s">
        <v>1819</v>
      </c>
      <c r="BE1039" s="59" t="s">
        <v>1837</v>
      </c>
      <c r="BF1039" s="59" t="s">
        <v>1832</v>
      </c>
      <c r="BG1039" s="59" t="s">
        <v>1820</v>
      </c>
      <c r="BH1039" s="59" t="s">
        <v>1821</v>
      </c>
      <c r="BI1039" s="59" t="s">
        <v>1822</v>
      </c>
      <c r="BJ1039" s="59" t="s">
        <v>1823</v>
      </c>
      <c r="BK1039" s="59" t="s">
        <v>1824</v>
      </c>
      <c r="BL1039" s="59" t="s">
        <v>1825</v>
      </c>
      <c r="BM1039" s="59" t="s">
        <v>1833</v>
      </c>
      <c r="BN1039" s="59" t="s">
        <v>1834</v>
      </c>
      <c r="BO1039" s="59" t="s">
        <v>1826</v>
      </c>
      <c r="BP1039" s="59" t="s">
        <v>1827</v>
      </c>
      <c r="BQ1039" s="59" t="s">
        <v>1828</v>
      </c>
      <c r="BR1039" s="59" t="s">
        <v>1829</v>
      </c>
      <c r="BS1039" s="59" t="s">
        <v>1830</v>
      </c>
    </row>
    <row r="1040" spans="1:71" x14ac:dyDescent="0.25">
      <c r="A1040" s="111"/>
      <c r="B1040" s="111"/>
      <c r="C1040" s="111"/>
      <c r="D1040" s="114"/>
      <c r="E1040" s="114"/>
      <c r="F1040" s="114"/>
      <c r="G1040" s="117"/>
      <c r="H1040" s="15" t="s">
        <v>1</v>
      </c>
      <c r="I1040" s="9">
        <v>1</v>
      </c>
      <c r="J1040" s="9">
        <v>2</v>
      </c>
      <c r="K1040" s="9">
        <v>3</v>
      </c>
      <c r="L1040" s="9">
        <v>4</v>
      </c>
      <c r="M1040" s="9">
        <v>5</v>
      </c>
      <c r="N1040" s="9">
        <v>6</v>
      </c>
      <c r="O1040" s="9">
        <v>7</v>
      </c>
      <c r="P1040" s="9">
        <v>8</v>
      </c>
      <c r="Q1040" s="9">
        <v>9</v>
      </c>
      <c r="R1040" s="9">
        <v>10</v>
      </c>
      <c r="S1040" s="9">
        <v>11</v>
      </c>
      <c r="T1040" s="9">
        <v>12</v>
      </c>
      <c r="U1040" s="9">
        <v>13</v>
      </c>
      <c r="V1040" s="9">
        <v>14</v>
      </c>
      <c r="W1040" s="9">
        <v>15</v>
      </c>
      <c r="X1040" s="9">
        <v>16</v>
      </c>
      <c r="Y1040" s="9">
        <v>17</v>
      </c>
      <c r="Z1040" s="9">
        <v>18</v>
      </c>
      <c r="AA1040" s="9">
        <v>19</v>
      </c>
      <c r="AB1040" s="9">
        <v>20</v>
      </c>
      <c r="AC1040" s="9">
        <v>21</v>
      </c>
      <c r="AD1040" s="9">
        <v>1</v>
      </c>
      <c r="AE1040" s="9">
        <v>2</v>
      </c>
      <c r="AF1040" s="9">
        <v>3</v>
      </c>
      <c r="AG1040" s="9">
        <v>4</v>
      </c>
      <c r="AH1040" s="9">
        <v>5</v>
      </c>
      <c r="AI1040" s="9">
        <v>6</v>
      </c>
      <c r="AJ1040" s="9">
        <v>7</v>
      </c>
      <c r="AK1040" s="9">
        <v>8</v>
      </c>
      <c r="AL1040" s="9">
        <v>9</v>
      </c>
      <c r="AM1040" s="9">
        <v>10</v>
      </c>
      <c r="AN1040" s="9">
        <v>11</v>
      </c>
      <c r="AO1040" s="9">
        <v>12</v>
      </c>
      <c r="AP1040" s="9">
        <v>13</v>
      </c>
      <c r="AQ1040" s="9">
        <v>14</v>
      </c>
      <c r="AR1040" s="9">
        <v>15</v>
      </c>
      <c r="AS1040" s="9">
        <v>16</v>
      </c>
      <c r="AT1040" s="9">
        <v>17</v>
      </c>
      <c r="AU1040" s="9">
        <v>18</v>
      </c>
      <c r="AV1040" s="9">
        <v>19</v>
      </c>
      <c r="AW1040" s="9">
        <v>20</v>
      </c>
      <c r="AX1040" s="9">
        <v>21</v>
      </c>
      <c r="AY1040" s="9">
        <v>1</v>
      </c>
      <c r="AZ1040" s="9">
        <v>2</v>
      </c>
      <c r="BA1040" s="9">
        <v>3</v>
      </c>
      <c r="BB1040" s="9">
        <v>4</v>
      </c>
      <c r="BC1040" s="9">
        <v>5</v>
      </c>
      <c r="BD1040" s="9">
        <v>6</v>
      </c>
      <c r="BE1040" s="9">
        <v>7</v>
      </c>
      <c r="BF1040" s="9">
        <v>8</v>
      </c>
      <c r="BG1040" s="9">
        <v>9</v>
      </c>
      <c r="BH1040" s="9">
        <v>10</v>
      </c>
      <c r="BI1040" s="9">
        <v>11</v>
      </c>
      <c r="BJ1040" s="9">
        <v>12</v>
      </c>
      <c r="BK1040" s="9">
        <v>13</v>
      </c>
      <c r="BL1040" s="9">
        <v>14</v>
      </c>
      <c r="BM1040" s="9">
        <v>15</v>
      </c>
      <c r="BN1040" s="9">
        <v>16</v>
      </c>
      <c r="BO1040" s="9">
        <v>17</v>
      </c>
      <c r="BP1040" s="9">
        <v>18</v>
      </c>
      <c r="BQ1040" s="9">
        <v>19</v>
      </c>
      <c r="BR1040" s="9">
        <v>20</v>
      </c>
      <c r="BS1040" s="9">
        <v>21</v>
      </c>
    </row>
    <row r="1041" spans="1:71" x14ac:dyDescent="0.25">
      <c r="A1041" s="111"/>
      <c r="B1041" s="111"/>
      <c r="C1041" s="111"/>
      <c r="D1041" s="114"/>
      <c r="E1041" s="114"/>
      <c r="F1041" s="114"/>
      <c r="G1041" s="117"/>
      <c r="H1041" s="16" t="s">
        <v>544</v>
      </c>
      <c r="I1041" s="17">
        <f t="shared" ref="I1041:AA1041" si="1465">SUM(I1037)</f>
        <v>10000</v>
      </c>
      <c r="J1041" s="17">
        <f t="shared" si="1465"/>
        <v>0</v>
      </c>
      <c r="K1041" s="17">
        <f t="shared" si="1465"/>
        <v>0</v>
      </c>
      <c r="L1041" s="17">
        <f t="shared" si="1465"/>
        <v>0</v>
      </c>
      <c r="M1041" s="17">
        <f t="shared" si="1465"/>
        <v>0</v>
      </c>
      <c r="N1041" s="17">
        <f t="shared" si="1465"/>
        <v>0</v>
      </c>
      <c r="O1041" s="17">
        <f t="shared" ref="O1041" si="1466">SUM(O1037)</f>
        <v>10000</v>
      </c>
      <c r="P1041" s="17">
        <f t="shared" si="1465"/>
        <v>0</v>
      </c>
      <c r="Q1041" s="17">
        <f t="shared" si="1465"/>
        <v>0</v>
      </c>
      <c r="R1041" s="17">
        <f t="shared" si="1465"/>
        <v>0</v>
      </c>
      <c r="S1041" s="17">
        <f t="shared" si="1465"/>
        <v>0</v>
      </c>
      <c r="T1041" s="17">
        <f t="shared" si="1465"/>
        <v>0</v>
      </c>
      <c r="U1041" s="17">
        <f t="shared" si="1465"/>
        <v>0</v>
      </c>
      <c r="V1041" s="17">
        <f t="shared" si="1465"/>
        <v>0</v>
      </c>
      <c r="W1041" s="17">
        <f t="shared" si="1465"/>
        <v>0</v>
      </c>
      <c r="X1041" s="17">
        <f t="shared" si="1465"/>
        <v>0</v>
      </c>
      <c r="Y1041" s="17">
        <f t="shared" si="1465"/>
        <v>0</v>
      </c>
      <c r="Z1041" s="17">
        <f t="shared" si="1465"/>
        <v>0</v>
      </c>
      <c r="AA1041" s="17">
        <f t="shared" si="1465"/>
        <v>0</v>
      </c>
      <c r="AB1041" s="17">
        <v>0</v>
      </c>
      <c r="AC1041" s="17">
        <v>10000</v>
      </c>
      <c r="AD1041" s="17">
        <f t="shared" ref="AD1041:AV1041" si="1467">SUM(AD1037)</f>
        <v>0</v>
      </c>
      <c r="AE1041" s="17">
        <f t="shared" si="1467"/>
        <v>0</v>
      </c>
      <c r="AF1041" s="17">
        <f t="shared" si="1467"/>
        <v>0</v>
      </c>
      <c r="AG1041" s="17">
        <f t="shared" si="1467"/>
        <v>0</v>
      </c>
      <c r="AH1041" s="17">
        <f t="shared" si="1467"/>
        <v>0</v>
      </c>
      <c r="AI1041" s="17">
        <f t="shared" si="1467"/>
        <v>0</v>
      </c>
      <c r="AJ1041" s="17">
        <f t="shared" ref="AJ1041" si="1468">SUM(AJ1037)</f>
        <v>0</v>
      </c>
      <c r="AK1041" s="17">
        <f t="shared" si="1467"/>
        <v>0</v>
      </c>
      <c r="AL1041" s="17">
        <f t="shared" si="1467"/>
        <v>0</v>
      </c>
      <c r="AM1041" s="17">
        <f t="shared" si="1467"/>
        <v>0</v>
      </c>
      <c r="AN1041" s="17">
        <f t="shared" si="1467"/>
        <v>0</v>
      </c>
      <c r="AO1041" s="17">
        <f t="shared" si="1467"/>
        <v>0</v>
      </c>
      <c r="AP1041" s="17">
        <f t="shared" si="1467"/>
        <v>0</v>
      </c>
      <c r="AQ1041" s="17">
        <f t="shared" si="1467"/>
        <v>0</v>
      </c>
      <c r="AR1041" s="17">
        <f t="shared" si="1467"/>
        <v>0</v>
      </c>
      <c r="AS1041" s="17">
        <f t="shared" si="1467"/>
        <v>0</v>
      </c>
      <c r="AT1041" s="17">
        <f t="shared" si="1467"/>
        <v>0</v>
      </c>
      <c r="AU1041" s="17">
        <f t="shared" si="1467"/>
        <v>0</v>
      </c>
      <c r="AV1041" s="17">
        <f t="shared" si="1467"/>
        <v>0</v>
      </c>
      <c r="AW1041" s="17">
        <v>0</v>
      </c>
      <c r="AX1041" s="17">
        <v>0</v>
      </c>
      <c r="AY1041" s="17">
        <f t="shared" ref="AY1041:BQ1041" si="1469">SUM(AY1037)</f>
        <v>0</v>
      </c>
      <c r="AZ1041" s="17">
        <f t="shared" si="1469"/>
        <v>677539</v>
      </c>
      <c r="BA1041" s="17">
        <f t="shared" si="1469"/>
        <v>0</v>
      </c>
      <c r="BB1041" s="17">
        <f t="shared" si="1469"/>
        <v>0</v>
      </c>
      <c r="BC1041" s="17">
        <f t="shared" si="1469"/>
        <v>0</v>
      </c>
      <c r="BD1041" s="17">
        <f t="shared" si="1469"/>
        <v>0</v>
      </c>
      <c r="BE1041" s="17">
        <f t="shared" ref="BE1041" si="1470">SUM(BE1037)</f>
        <v>677539</v>
      </c>
      <c r="BF1041" s="17">
        <f t="shared" si="1469"/>
        <v>0</v>
      </c>
      <c r="BG1041" s="17">
        <f t="shared" si="1469"/>
        <v>0</v>
      </c>
      <c r="BH1041" s="17">
        <f t="shared" si="1469"/>
        <v>677539</v>
      </c>
      <c r="BI1041" s="17">
        <f t="shared" si="1469"/>
        <v>0</v>
      </c>
      <c r="BJ1041" s="17">
        <f t="shared" si="1469"/>
        <v>0</v>
      </c>
      <c r="BK1041" s="17">
        <f t="shared" si="1469"/>
        <v>0</v>
      </c>
      <c r="BL1041" s="17">
        <f t="shared" si="1469"/>
        <v>0</v>
      </c>
      <c r="BM1041" s="17">
        <f t="shared" si="1469"/>
        <v>0</v>
      </c>
      <c r="BN1041" s="17">
        <f t="shared" si="1469"/>
        <v>0</v>
      </c>
      <c r="BO1041" s="17">
        <f t="shared" si="1469"/>
        <v>0</v>
      </c>
      <c r="BP1041" s="17">
        <f t="shared" si="1469"/>
        <v>0</v>
      </c>
      <c r="BQ1041" s="17">
        <f t="shared" si="1469"/>
        <v>0</v>
      </c>
      <c r="BR1041" s="17">
        <v>677539</v>
      </c>
      <c r="BS1041" s="17">
        <v>0</v>
      </c>
    </row>
    <row r="1042" spans="1:71" x14ac:dyDescent="0.25">
      <c r="A1042" s="111"/>
      <c r="B1042" s="111"/>
      <c r="C1042" s="111"/>
      <c r="D1042" s="114"/>
      <c r="E1042" s="114"/>
      <c r="F1042" s="114"/>
      <c r="G1042" s="117"/>
      <c r="H1042" s="18" t="s">
        <v>73</v>
      </c>
      <c r="I1042" s="17">
        <f t="shared" ref="I1042:AA1042" si="1471">SUM(I1041)</f>
        <v>10000</v>
      </c>
      <c r="J1042" s="17">
        <f t="shared" si="1471"/>
        <v>0</v>
      </c>
      <c r="K1042" s="17">
        <f t="shared" si="1471"/>
        <v>0</v>
      </c>
      <c r="L1042" s="17">
        <f t="shared" si="1471"/>
        <v>0</v>
      </c>
      <c r="M1042" s="17">
        <f t="shared" si="1471"/>
        <v>0</v>
      </c>
      <c r="N1042" s="17">
        <f t="shared" si="1471"/>
        <v>0</v>
      </c>
      <c r="O1042" s="17">
        <f t="shared" ref="O1042" si="1472">SUM(O1041)</f>
        <v>10000</v>
      </c>
      <c r="P1042" s="17">
        <f t="shared" si="1471"/>
        <v>0</v>
      </c>
      <c r="Q1042" s="17">
        <f t="shared" si="1471"/>
        <v>0</v>
      </c>
      <c r="R1042" s="17">
        <f t="shared" si="1471"/>
        <v>0</v>
      </c>
      <c r="S1042" s="17">
        <f t="shared" si="1471"/>
        <v>0</v>
      </c>
      <c r="T1042" s="17">
        <f t="shared" si="1471"/>
        <v>0</v>
      </c>
      <c r="U1042" s="17">
        <f t="shared" si="1471"/>
        <v>0</v>
      </c>
      <c r="V1042" s="17">
        <f t="shared" si="1471"/>
        <v>0</v>
      </c>
      <c r="W1042" s="17">
        <f t="shared" si="1471"/>
        <v>0</v>
      </c>
      <c r="X1042" s="17">
        <f t="shared" si="1471"/>
        <v>0</v>
      </c>
      <c r="Y1042" s="17">
        <f t="shared" si="1471"/>
        <v>0</v>
      </c>
      <c r="Z1042" s="17">
        <f t="shared" si="1471"/>
        <v>0</v>
      </c>
      <c r="AA1042" s="17">
        <f t="shared" si="1471"/>
        <v>0</v>
      </c>
      <c r="AB1042" s="17">
        <v>0</v>
      </c>
      <c r="AC1042" s="17">
        <v>10000</v>
      </c>
      <c r="AD1042" s="17">
        <f t="shared" ref="AD1042:AV1042" si="1473">SUM(AD1041)</f>
        <v>0</v>
      </c>
      <c r="AE1042" s="17">
        <f t="shared" si="1473"/>
        <v>0</v>
      </c>
      <c r="AF1042" s="17">
        <f t="shared" si="1473"/>
        <v>0</v>
      </c>
      <c r="AG1042" s="17">
        <f t="shared" si="1473"/>
        <v>0</v>
      </c>
      <c r="AH1042" s="17">
        <f t="shared" si="1473"/>
        <v>0</v>
      </c>
      <c r="AI1042" s="17">
        <f t="shared" si="1473"/>
        <v>0</v>
      </c>
      <c r="AJ1042" s="17">
        <f t="shared" ref="AJ1042" si="1474">SUM(AJ1041)</f>
        <v>0</v>
      </c>
      <c r="AK1042" s="17">
        <f t="shared" si="1473"/>
        <v>0</v>
      </c>
      <c r="AL1042" s="17">
        <f t="shared" si="1473"/>
        <v>0</v>
      </c>
      <c r="AM1042" s="17">
        <f t="shared" si="1473"/>
        <v>0</v>
      </c>
      <c r="AN1042" s="17">
        <f t="shared" si="1473"/>
        <v>0</v>
      </c>
      <c r="AO1042" s="17">
        <f t="shared" si="1473"/>
        <v>0</v>
      </c>
      <c r="AP1042" s="17">
        <f t="shared" si="1473"/>
        <v>0</v>
      </c>
      <c r="AQ1042" s="17">
        <f t="shared" si="1473"/>
        <v>0</v>
      </c>
      <c r="AR1042" s="17">
        <f t="shared" si="1473"/>
        <v>0</v>
      </c>
      <c r="AS1042" s="17">
        <f t="shared" si="1473"/>
        <v>0</v>
      </c>
      <c r="AT1042" s="17">
        <f t="shared" si="1473"/>
        <v>0</v>
      </c>
      <c r="AU1042" s="17">
        <f t="shared" si="1473"/>
        <v>0</v>
      </c>
      <c r="AV1042" s="17">
        <f t="shared" si="1473"/>
        <v>0</v>
      </c>
      <c r="AW1042" s="17">
        <v>0</v>
      </c>
      <c r="AX1042" s="17">
        <v>0</v>
      </c>
      <c r="AY1042" s="17">
        <f t="shared" ref="AY1042:BQ1042" si="1475">SUM(AY1041)</f>
        <v>0</v>
      </c>
      <c r="AZ1042" s="17">
        <f t="shared" si="1475"/>
        <v>677539</v>
      </c>
      <c r="BA1042" s="17">
        <f t="shared" si="1475"/>
        <v>0</v>
      </c>
      <c r="BB1042" s="17">
        <f t="shared" si="1475"/>
        <v>0</v>
      </c>
      <c r="BC1042" s="17">
        <f t="shared" si="1475"/>
        <v>0</v>
      </c>
      <c r="BD1042" s="17">
        <f t="shared" si="1475"/>
        <v>0</v>
      </c>
      <c r="BE1042" s="17">
        <f t="shared" ref="BE1042" si="1476">SUM(BE1041)</f>
        <v>677539</v>
      </c>
      <c r="BF1042" s="17">
        <f t="shared" si="1475"/>
        <v>0</v>
      </c>
      <c r="BG1042" s="17">
        <f t="shared" si="1475"/>
        <v>0</v>
      </c>
      <c r="BH1042" s="17">
        <f t="shared" si="1475"/>
        <v>677539</v>
      </c>
      <c r="BI1042" s="17">
        <f t="shared" si="1475"/>
        <v>0</v>
      </c>
      <c r="BJ1042" s="17">
        <f t="shared" si="1475"/>
        <v>0</v>
      </c>
      <c r="BK1042" s="17">
        <f t="shared" si="1475"/>
        <v>0</v>
      </c>
      <c r="BL1042" s="17">
        <f t="shared" si="1475"/>
        <v>0</v>
      </c>
      <c r="BM1042" s="17">
        <f t="shared" si="1475"/>
        <v>0</v>
      </c>
      <c r="BN1042" s="17">
        <f t="shared" si="1475"/>
        <v>0</v>
      </c>
      <c r="BO1042" s="17">
        <f t="shared" si="1475"/>
        <v>0</v>
      </c>
      <c r="BP1042" s="17">
        <f t="shared" si="1475"/>
        <v>0</v>
      </c>
      <c r="BQ1042" s="17">
        <f t="shared" si="1475"/>
        <v>0</v>
      </c>
      <c r="BR1042" s="17">
        <v>677539</v>
      </c>
      <c r="BS1042" s="17">
        <v>0</v>
      </c>
    </row>
    <row r="1043" spans="1:71" x14ac:dyDescent="0.25">
      <c r="A1043" s="112"/>
      <c r="B1043" s="112"/>
      <c r="C1043" s="112"/>
      <c r="D1043" s="115"/>
      <c r="E1043" s="115"/>
      <c r="F1043" s="115"/>
      <c r="G1043" s="118"/>
      <c r="O1043">
        <f t="shared" ref="O1043:O1106" si="1477">I1043+J1043+K1043+L1043+M1043+N1043</f>
        <v>0</v>
      </c>
      <c r="AB1043">
        <v>0</v>
      </c>
      <c r="AC1043">
        <v>0</v>
      </c>
      <c r="AJ1043">
        <f t="shared" ref="AJ1043:AJ1106" si="1478">AD1043+AE1043+AF1043+AG1043+AH1043+AI1043</f>
        <v>0</v>
      </c>
      <c r="AW1043">
        <v>0</v>
      </c>
      <c r="AX1043">
        <v>0</v>
      </c>
      <c r="BE1043">
        <f t="shared" ref="BE1043:BE1106" si="1479">AY1043+AZ1043+BA1043+BB1043+BC1043+BD1043</f>
        <v>0</v>
      </c>
      <c r="BR1043">
        <v>0</v>
      </c>
      <c r="BS1043">
        <v>0</v>
      </c>
    </row>
    <row r="1044" spans="1:71" x14ac:dyDescent="0.25">
      <c r="A1044" s="13" t="s">
        <v>1</v>
      </c>
      <c r="B1044" s="13" t="s">
        <v>1</v>
      </c>
      <c r="C1044" s="13" t="s">
        <v>1</v>
      </c>
      <c r="D1044" s="60" t="s">
        <v>1</v>
      </c>
      <c r="E1044" s="60" t="s">
        <v>1</v>
      </c>
      <c r="F1044" s="60" t="s">
        <v>1</v>
      </c>
      <c r="G1044" s="13" t="s">
        <v>1</v>
      </c>
      <c r="H1044" s="19" t="s">
        <v>1</v>
      </c>
      <c r="I1044" s="19" t="s">
        <v>1</v>
      </c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>
        <v>0</v>
      </c>
      <c r="AC1044" s="19">
        <v>0</v>
      </c>
      <c r="AD1044" s="19" t="s">
        <v>1</v>
      </c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>
        <v>0</v>
      </c>
      <c r="AX1044" s="19">
        <v>0</v>
      </c>
      <c r="AY1044" s="19" t="s">
        <v>1</v>
      </c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>
        <v>0</v>
      </c>
      <c r="BS1044" s="19">
        <v>0</v>
      </c>
    </row>
    <row r="1045" spans="1:71" x14ac:dyDescent="0.25">
      <c r="A1045" s="13" t="s">
        <v>1</v>
      </c>
      <c r="B1045" s="13" t="s">
        <v>1</v>
      </c>
      <c r="C1045" s="13" t="s">
        <v>1</v>
      </c>
      <c r="D1045" s="60" t="s">
        <v>1</v>
      </c>
      <c r="E1045" s="60" t="s">
        <v>1</v>
      </c>
      <c r="F1045" s="60" t="s">
        <v>1</v>
      </c>
      <c r="G1045" s="13" t="s">
        <v>1</v>
      </c>
      <c r="H1045" s="10" t="s">
        <v>600</v>
      </c>
      <c r="I1045" s="11">
        <f t="shared" ref="I1045:AA1045" si="1480">SUM(I1037)</f>
        <v>10000</v>
      </c>
      <c r="J1045" s="11">
        <f t="shared" si="1480"/>
        <v>0</v>
      </c>
      <c r="K1045" s="11">
        <f t="shared" si="1480"/>
        <v>0</v>
      </c>
      <c r="L1045" s="11">
        <f t="shared" si="1480"/>
        <v>0</v>
      </c>
      <c r="M1045" s="11">
        <f t="shared" si="1480"/>
        <v>0</v>
      </c>
      <c r="N1045" s="11">
        <f t="shared" si="1480"/>
        <v>0</v>
      </c>
      <c r="O1045" s="11">
        <f t="shared" si="1480"/>
        <v>10000</v>
      </c>
      <c r="P1045" s="11">
        <f t="shared" si="1480"/>
        <v>0</v>
      </c>
      <c r="Q1045" s="11">
        <f t="shared" si="1480"/>
        <v>0</v>
      </c>
      <c r="R1045" s="11">
        <f t="shared" si="1480"/>
        <v>0</v>
      </c>
      <c r="S1045" s="11">
        <f t="shared" si="1480"/>
        <v>0</v>
      </c>
      <c r="T1045" s="11">
        <f t="shared" si="1480"/>
        <v>0</v>
      </c>
      <c r="U1045" s="11">
        <f t="shared" si="1480"/>
        <v>0</v>
      </c>
      <c r="V1045" s="11">
        <f t="shared" si="1480"/>
        <v>0</v>
      </c>
      <c r="W1045" s="11">
        <f t="shared" si="1480"/>
        <v>0</v>
      </c>
      <c r="X1045" s="11">
        <f t="shared" si="1480"/>
        <v>0</v>
      </c>
      <c r="Y1045" s="11">
        <f t="shared" si="1480"/>
        <v>0</v>
      </c>
      <c r="Z1045" s="11">
        <f t="shared" si="1480"/>
        <v>0</v>
      </c>
      <c r="AA1045" s="11">
        <f t="shared" si="1480"/>
        <v>0</v>
      </c>
      <c r="AB1045" s="11">
        <v>0</v>
      </c>
      <c r="AC1045" s="11">
        <v>10000</v>
      </c>
      <c r="AD1045" s="11">
        <f t="shared" ref="AD1045:AV1045" si="1481">SUM(AD1037)</f>
        <v>0</v>
      </c>
      <c r="AE1045" s="11">
        <f t="shared" si="1481"/>
        <v>0</v>
      </c>
      <c r="AF1045" s="11">
        <f t="shared" si="1481"/>
        <v>0</v>
      </c>
      <c r="AG1045" s="11">
        <f t="shared" si="1481"/>
        <v>0</v>
      </c>
      <c r="AH1045" s="11">
        <f t="shared" si="1481"/>
        <v>0</v>
      </c>
      <c r="AI1045" s="11">
        <f t="shared" si="1481"/>
        <v>0</v>
      </c>
      <c r="AJ1045" s="11">
        <f t="shared" si="1481"/>
        <v>0</v>
      </c>
      <c r="AK1045" s="11">
        <f t="shared" si="1481"/>
        <v>0</v>
      </c>
      <c r="AL1045" s="11">
        <f t="shared" si="1481"/>
        <v>0</v>
      </c>
      <c r="AM1045" s="11">
        <f t="shared" si="1481"/>
        <v>0</v>
      </c>
      <c r="AN1045" s="11">
        <f t="shared" si="1481"/>
        <v>0</v>
      </c>
      <c r="AO1045" s="11">
        <f t="shared" si="1481"/>
        <v>0</v>
      </c>
      <c r="AP1045" s="11">
        <f t="shared" si="1481"/>
        <v>0</v>
      </c>
      <c r="AQ1045" s="11">
        <f t="shared" si="1481"/>
        <v>0</v>
      </c>
      <c r="AR1045" s="11">
        <f t="shared" si="1481"/>
        <v>0</v>
      </c>
      <c r="AS1045" s="11">
        <f t="shared" si="1481"/>
        <v>0</v>
      </c>
      <c r="AT1045" s="11">
        <f t="shared" si="1481"/>
        <v>0</v>
      </c>
      <c r="AU1045" s="11">
        <f t="shared" si="1481"/>
        <v>0</v>
      </c>
      <c r="AV1045" s="11">
        <f t="shared" si="1481"/>
        <v>0</v>
      </c>
      <c r="AW1045" s="11">
        <v>0</v>
      </c>
      <c r="AX1045" s="11">
        <v>0</v>
      </c>
      <c r="AY1045" s="11">
        <f t="shared" ref="AY1045:BQ1045" si="1482">SUM(AY1037)</f>
        <v>0</v>
      </c>
      <c r="AZ1045" s="11">
        <f t="shared" si="1482"/>
        <v>677539</v>
      </c>
      <c r="BA1045" s="11">
        <f t="shared" si="1482"/>
        <v>0</v>
      </c>
      <c r="BB1045" s="11">
        <f t="shared" si="1482"/>
        <v>0</v>
      </c>
      <c r="BC1045" s="11">
        <f t="shared" si="1482"/>
        <v>0</v>
      </c>
      <c r="BD1045" s="11">
        <f t="shared" si="1482"/>
        <v>0</v>
      </c>
      <c r="BE1045" s="11">
        <f t="shared" si="1482"/>
        <v>677539</v>
      </c>
      <c r="BF1045" s="11">
        <f t="shared" si="1482"/>
        <v>0</v>
      </c>
      <c r="BG1045" s="11">
        <f t="shared" si="1482"/>
        <v>0</v>
      </c>
      <c r="BH1045" s="11">
        <f t="shared" si="1482"/>
        <v>677539</v>
      </c>
      <c r="BI1045" s="11">
        <f t="shared" si="1482"/>
        <v>0</v>
      </c>
      <c r="BJ1045" s="11">
        <f t="shared" si="1482"/>
        <v>0</v>
      </c>
      <c r="BK1045" s="11">
        <f t="shared" si="1482"/>
        <v>0</v>
      </c>
      <c r="BL1045" s="11">
        <f t="shared" si="1482"/>
        <v>0</v>
      </c>
      <c r="BM1045" s="11">
        <f t="shared" si="1482"/>
        <v>0</v>
      </c>
      <c r="BN1045" s="11">
        <f t="shared" si="1482"/>
        <v>0</v>
      </c>
      <c r="BO1045" s="11">
        <f t="shared" si="1482"/>
        <v>0</v>
      </c>
      <c r="BP1045" s="11">
        <f t="shared" si="1482"/>
        <v>0</v>
      </c>
      <c r="BQ1045" s="11">
        <f t="shared" si="1482"/>
        <v>0</v>
      </c>
      <c r="BR1045" s="11">
        <v>677539</v>
      </c>
      <c r="BS1045" s="11">
        <v>0</v>
      </c>
    </row>
    <row r="1046" spans="1:71" x14ac:dyDescent="0.25">
      <c r="A1046" s="13" t="s">
        <v>1</v>
      </c>
      <c r="B1046" s="13" t="s">
        <v>1</v>
      </c>
      <c r="C1046" s="13" t="s">
        <v>1</v>
      </c>
      <c r="D1046" s="60" t="s">
        <v>1</v>
      </c>
      <c r="E1046" s="60" t="s">
        <v>1</v>
      </c>
      <c r="F1046" s="60" t="s">
        <v>1</v>
      </c>
      <c r="G1046" s="13" t="s">
        <v>1</v>
      </c>
      <c r="H1046" s="2" t="s">
        <v>70</v>
      </c>
      <c r="I1046" s="13" t="s">
        <v>1</v>
      </c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>
        <v>0</v>
      </c>
      <c r="AC1046" s="13">
        <v>0</v>
      </c>
      <c r="AD1046" s="13" t="s">
        <v>1</v>
      </c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>
        <v>0</v>
      </c>
      <c r="AX1046" s="13">
        <v>0</v>
      </c>
      <c r="AY1046" s="13" t="s">
        <v>1</v>
      </c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>
        <v>0</v>
      </c>
      <c r="BS1046" s="13">
        <v>0</v>
      </c>
    </row>
    <row r="1047" spans="1:71" x14ac:dyDescent="0.25">
      <c r="A1047" s="13" t="s">
        <v>1</v>
      </c>
      <c r="B1047" s="13" t="s">
        <v>1</v>
      </c>
      <c r="C1047" s="13" t="s">
        <v>1</v>
      </c>
      <c r="D1047" s="60" t="s">
        <v>1</v>
      </c>
      <c r="E1047" s="60" t="s">
        <v>1</v>
      </c>
      <c r="F1047" s="60" t="s">
        <v>1</v>
      </c>
      <c r="G1047" s="13" t="s">
        <v>1</v>
      </c>
      <c r="H1047" s="20" t="s">
        <v>1</v>
      </c>
      <c r="I1047" s="21" t="s">
        <v>1</v>
      </c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>
        <v>0</v>
      </c>
      <c r="AC1047" s="21">
        <v>0</v>
      </c>
      <c r="AD1047" s="21" t="s">
        <v>1</v>
      </c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>
        <v>0</v>
      </c>
      <c r="AX1047" s="21">
        <v>0</v>
      </c>
      <c r="AY1047" s="21" t="s">
        <v>1</v>
      </c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>
        <v>0</v>
      </c>
      <c r="BS1047" s="21">
        <v>0</v>
      </c>
    </row>
    <row r="1048" spans="1:71" x14ac:dyDescent="0.25">
      <c r="A1048" s="13" t="s">
        <v>1</v>
      </c>
      <c r="B1048" s="13" t="s">
        <v>1</v>
      </c>
      <c r="C1048" s="13" t="s">
        <v>1</v>
      </c>
      <c r="D1048" s="60" t="s">
        <v>1</v>
      </c>
      <c r="E1048" s="60" t="s">
        <v>1</v>
      </c>
      <c r="F1048" s="60" t="s">
        <v>1</v>
      </c>
      <c r="G1048" s="13" t="s">
        <v>1</v>
      </c>
      <c r="H1048" s="10" t="s">
        <v>601</v>
      </c>
      <c r="I1048" s="22">
        <f t="shared" ref="I1048:AA1048" si="1483">SUM(I1045,I974)</f>
        <v>20000</v>
      </c>
      <c r="J1048" s="22">
        <f t="shared" si="1483"/>
        <v>0</v>
      </c>
      <c r="K1048" s="22">
        <f t="shared" si="1483"/>
        <v>0</v>
      </c>
      <c r="L1048" s="22">
        <f t="shared" si="1483"/>
        <v>0</v>
      </c>
      <c r="M1048" s="22">
        <f t="shared" si="1483"/>
        <v>0</v>
      </c>
      <c r="N1048" s="22">
        <f t="shared" si="1483"/>
        <v>0</v>
      </c>
      <c r="O1048" s="22">
        <f t="shared" si="1483"/>
        <v>20000</v>
      </c>
      <c r="P1048" s="22">
        <f t="shared" si="1483"/>
        <v>0</v>
      </c>
      <c r="Q1048" s="22">
        <f t="shared" si="1483"/>
        <v>0</v>
      </c>
      <c r="R1048" s="22">
        <f t="shared" si="1483"/>
        <v>0</v>
      </c>
      <c r="S1048" s="22">
        <f t="shared" si="1483"/>
        <v>0</v>
      </c>
      <c r="T1048" s="22">
        <f t="shared" si="1483"/>
        <v>0</v>
      </c>
      <c r="U1048" s="22">
        <f t="shared" si="1483"/>
        <v>0</v>
      </c>
      <c r="V1048" s="22">
        <f t="shared" si="1483"/>
        <v>0</v>
      </c>
      <c r="W1048" s="22">
        <f t="shared" si="1483"/>
        <v>0</v>
      </c>
      <c r="X1048" s="22">
        <f t="shared" si="1483"/>
        <v>0</v>
      </c>
      <c r="Y1048" s="22">
        <f t="shared" si="1483"/>
        <v>0</v>
      </c>
      <c r="Z1048" s="22">
        <f t="shared" si="1483"/>
        <v>0</v>
      </c>
      <c r="AA1048" s="22">
        <f t="shared" si="1483"/>
        <v>0</v>
      </c>
      <c r="AB1048" s="22">
        <v>0</v>
      </c>
      <c r="AC1048" s="22">
        <v>20000</v>
      </c>
      <c r="AD1048" s="22">
        <f t="shared" ref="AD1048:AV1048" si="1484">SUM(AD1045,AD974)</f>
        <v>0</v>
      </c>
      <c r="AE1048" s="22">
        <f t="shared" si="1484"/>
        <v>0</v>
      </c>
      <c r="AF1048" s="22">
        <f t="shared" si="1484"/>
        <v>0</v>
      </c>
      <c r="AG1048" s="22">
        <f t="shared" si="1484"/>
        <v>0</v>
      </c>
      <c r="AH1048" s="22">
        <f t="shared" si="1484"/>
        <v>0</v>
      </c>
      <c r="AI1048" s="22">
        <f t="shared" si="1484"/>
        <v>0</v>
      </c>
      <c r="AJ1048" s="22">
        <f t="shared" si="1484"/>
        <v>0</v>
      </c>
      <c r="AK1048" s="22">
        <f t="shared" si="1484"/>
        <v>0</v>
      </c>
      <c r="AL1048" s="22">
        <f t="shared" si="1484"/>
        <v>0</v>
      </c>
      <c r="AM1048" s="22">
        <f t="shared" si="1484"/>
        <v>0</v>
      </c>
      <c r="AN1048" s="22">
        <f t="shared" si="1484"/>
        <v>0</v>
      </c>
      <c r="AO1048" s="22">
        <f t="shared" si="1484"/>
        <v>0</v>
      </c>
      <c r="AP1048" s="22">
        <f t="shared" si="1484"/>
        <v>0</v>
      </c>
      <c r="AQ1048" s="22">
        <f t="shared" si="1484"/>
        <v>0</v>
      </c>
      <c r="AR1048" s="22">
        <f t="shared" si="1484"/>
        <v>0</v>
      </c>
      <c r="AS1048" s="22">
        <f t="shared" si="1484"/>
        <v>0</v>
      </c>
      <c r="AT1048" s="22">
        <f t="shared" si="1484"/>
        <v>0</v>
      </c>
      <c r="AU1048" s="22">
        <f t="shared" si="1484"/>
        <v>0</v>
      </c>
      <c r="AV1048" s="22">
        <f t="shared" si="1484"/>
        <v>0</v>
      </c>
      <c r="AW1048" s="22">
        <v>0</v>
      </c>
      <c r="AX1048" s="22">
        <v>0</v>
      </c>
      <c r="AY1048" s="22">
        <f t="shared" ref="AY1048:BQ1048" si="1485">SUM(AY1045,AY974)</f>
        <v>9550100</v>
      </c>
      <c r="AZ1048" s="22">
        <f t="shared" si="1485"/>
        <v>2300015</v>
      </c>
      <c r="BA1048" s="22">
        <f t="shared" si="1485"/>
        <v>0</v>
      </c>
      <c r="BB1048" s="22">
        <f t="shared" si="1485"/>
        <v>0</v>
      </c>
      <c r="BC1048" s="22">
        <f t="shared" si="1485"/>
        <v>0</v>
      </c>
      <c r="BD1048" s="22">
        <f t="shared" si="1485"/>
        <v>0</v>
      </c>
      <c r="BE1048" s="22">
        <f t="shared" si="1485"/>
        <v>11850115</v>
      </c>
      <c r="BF1048" s="22">
        <f t="shared" si="1485"/>
        <v>0</v>
      </c>
      <c r="BG1048" s="22">
        <f t="shared" si="1485"/>
        <v>0</v>
      </c>
      <c r="BH1048" s="22">
        <f t="shared" si="1485"/>
        <v>2300015</v>
      </c>
      <c r="BI1048" s="22">
        <f t="shared" si="1485"/>
        <v>0</v>
      </c>
      <c r="BJ1048" s="22">
        <f t="shared" si="1485"/>
        <v>0</v>
      </c>
      <c r="BK1048" s="22">
        <f t="shared" si="1485"/>
        <v>0</v>
      </c>
      <c r="BL1048" s="22">
        <f t="shared" si="1485"/>
        <v>0</v>
      </c>
      <c r="BM1048" s="22">
        <f t="shared" si="1485"/>
        <v>0</v>
      </c>
      <c r="BN1048" s="22">
        <f t="shared" si="1485"/>
        <v>0</v>
      </c>
      <c r="BO1048" s="22">
        <f t="shared" si="1485"/>
        <v>0</v>
      </c>
      <c r="BP1048" s="22">
        <f t="shared" si="1485"/>
        <v>0</v>
      </c>
      <c r="BQ1048" s="22">
        <f t="shared" si="1485"/>
        <v>0</v>
      </c>
      <c r="BR1048" s="22">
        <v>2300015</v>
      </c>
      <c r="BS1048" s="22">
        <v>9550100</v>
      </c>
    </row>
    <row r="1049" spans="1:71" x14ac:dyDescent="0.25">
      <c r="A1049" s="13" t="s">
        <v>1</v>
      </c>
      <c r="B1049" s="13" t="s">
        <v>1</v>
      </c>
      <c r="C1049" s="13" t="s">
        <v>1</v>
      </c>
      <c r="D1049" s="60" t="s">
        <v>1</v>
      </c>
      <c r="E1049" s="60" t="s">
        <v>1</v>
      </c>
      <c r="F1049" s="60" t="s">
        <v>1</v>
      </c>
      <c r="G1049" s="13" t="s">
        <v>1</v>
      </c>
      <c r="H1049" s="2" t="s">
        <v>104</v>
      </c>
      <c r="I1049" s="13" t="s">
        <v>1</v>
      </c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>
        <v>0</v>
      </c>
      <c r="AC1049" s="13">
        <v>0</v>
      </c>
      <c r="AD1049" s="13" t="s">
        <v>1</v>
      </c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>
        <v>0</v>
      </c>
      <c r="AX1049" s="13">
        <v>0</v>
      </c>
      <c r="AY1049" s="13" t="s">
        <v>1</v>
      </c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>
        <v>0</v>
      </c>
      <c r="BS1049" s="13">
        <v>0</v>
      </c>
    </row>
    <row r="1050" spans="1:71" x14ac:dyDescent="0.25">
      <c r="A1050" s="1" t="s">
        <v>602</v>
      </c>
      <c r="B1050" s="2" t="s">
        <v>1</v>
      </c>
      <c r="C1050" s="2" t="s">
        <v>1</v>
      </c>
      <c r="D1050" s="64" t="s">
        <v>1</v>
      </c>
      <c r="E1050" s="64" t="s">
        <v>1</v>
      </c>
      <c r="F1050" s="64" t="s">
        <v>1</v>
      </c>
      <c r="G1050" s="2" t="s">
        <v>1</v>
      </c>
      <c r="H1050" s="2" t="s">
        <v>603</v>
      </c>
      <c r="I1050" s="3" t="s">
        <v>1</v>
      </c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>
        <v>0</v>
      </c>
      <c r="AC1050" s="3">
        <v>0</v>
      </c>
      <c r="AD1050" s="3" t="s">
        <v>1</v>
      </c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>
        <v>0</v>
      </c>
      <c r="AX1050" s="3">
        <v>0</v>
      </c>
      <c r="AY1050" s="3" t="s">
        <v>1</v>
      </c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>
        <v>0</v>
      </c>
      <c r="BS1050" s="3">
        <v>0</v>
      </c>
    </row>
    <row r="1051" spans="1:71" ht="15.75" thickBot="1" x14ac:dyDescent="0.3">
      <c r="A1051" s="1" t="s">
        <v>602</v>
      </c>
      <c r="B1051" s="1" t="s">
        <v>3</v>
      </c>
      <c r="C1051" s="4" t="s">
        <v>1</v>
      </c>
      <c r="D1051" s="65" t="s">
        <v>1</v>
      </c>
      <c r="E1051" s="64" t="s">
        <v>1</v>
      </c>
      <c r="F1051" s="64" t="s">
        <v>1</v>
      </c>
      <c r="G1051" s="2" t="s">
        <v>1</v>
      </c>
      <c r="H1051" s="2" t="s">
        <v>1</v>
      </c>
      <c r="I1051" s="3" t="s">
        <v>1</v>
      </c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>
        <v>0</v>
      </c>
      <c r="AC1051" s="3">
        <v>0</v>
      </c>
      <c r="AD1051" s="3" t="s">
        <v>1</v>
      </c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>
        <v>0</v>
      </c>
      <c r="AX1051" s="3">
        <v>0</v>
      </c>
      <c r="AY1051" s="3" t="s">
        <v>1</v>
      </c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>
        <v>0</v>
      </c>
      <c r="BS1051" s="3">
        <v>0</v>
      </c>
    </row>
    <row r="1052" spans="1:71" ht="69.75" customHeight="1" thickBot="1" x14ac:dyDescent="0.3">
      <c r="A1052" s="5" t="s">
        <v>4</v>
      </c>
      <c r="B1052" s="5" t="s">
        <v>5</v>
      </c>
      <c r="C1052" s="5" t="s">
        <v>6</v>
      </c>
      <c r="D1052" s="66" t="s">
        <v>1</v>
      </c>
      <c r="E1052" s="74" t="s">
        <v>7</v>
      </c>
      <c r="F1052" s="74" t="s">
        <v>8</v>
      </c>
      <c r="G1052" s="5" t="s">
        <v>9</v>
      </c>
      <c r="H1052" s="5" t="s">
        <v>10</v>
      </c>
      <c r="I1052" s="57" t="s">
        <v>11</v>
      </c>
      <c r="J1052" s="57" t="s">
        <v>1831</v>
      </c>
      <c r="K1052" s="57" t="s">
        <v>1784</v>
      </c>
      <c r="L1052" s="57" t="s">
        <v>1817</v>
      </c>
      <c r="M1052" s="57" t="s">
        <v>1818</v>
      </c>
      <c r="N1052" s="57" t="s">
        <v>1819</v>
      </c>
      <c r="O1052" s="57" t="s">
        <v>1835</v>
      </c>
      <c r="P1052" s="57" t="s">
        <v>1832</v>
      </c>
      <c r="Q1052" s="57" t="s">
        <v>1820</v>
      </c>
      <c r="R1052" s="57" t="s">
        <v>1821</v>
      </c>
      <c r="S1052" s="57" t="s">
        <v>1822</v>
      </c>
      <c r="T1052" s="57" t="s">
        <v>1823</v>
      </c>
      <c r="U1052" s="57" t="s">
        <v>1824</v>
      </c>
      <c r="V1052" s="57" t="s">
        <v>1825</v>
      </c>
      <c r="W1052" s="57" t="s">
        <v>1833</v>
      </c>
      <c r="X1052" s="57" t="s">
        <v>1834</v>
      </c>
      <c r="Y1052" s="57" t="s">
        <v>1826</v>
      </c>
      <c r="Z1052" s="57" t="s">
        <v>1827</v>
      </c>
      <c r="AA1052" s="57" t="s">
        <v>1828</v>
      </c>
      <c r="AB1052" s="57" t="s">
        <v>1829</v>
      </c>
      <c r="AC1052" s="57" t="s">
        <v>1830</v>
      </c>
      <c r="AD1052" s="58" t="s">
        <v>12</v>
      </c>
      <c r="AE1052" s="58" t="s">
        <v>1831</v>
      </c>
      <c r="AF1052" s="58" t="s">
        <v>1784</v>
      </c>
      <c r="AG1052" s="58" t="s">
        <v>1817</v>
      </c>
      <c r="AH1052" s="58" t="s">
        <v>1818</v>
      </c>
      <c r="AI1052" s="58" t="s">
        <v>1819</v>
      </c>
      <c r="AJ1052" s="58" t="s">
        <v>1836</v>
      </c>
      <c r="AK1052" s="58" t="s">
        <v>1832</v>
      </c>
      <c r="AL1052" s="58" t="s">
        <v>1820</v>
      </c>
      <c r="AM1052" s="58" t="s">
        <v>1821</v>
      </c>
      <c r="AN1052" s="58" t="s">
        <v>1822</v>
      </c>
      <c r="AO1052" s="58" t="s">
        <v>1823</v>
      </c>
      <c r="AP1052" s="58" t="s">
        <v>1824</v>
      </c>
      <c r="AQ1052" s="58" t="s">
        <v>1825</v>
      </c>
      <c r="AR1052" s="58" t="s">
        <v>1833</v>
      </c>
      <c r="AS1052" s="58" t="s">
        <v>1834</v>
      </c>
      <c r="AT1052" s="58" t="s">
        <v>1826</v>
      </c>
      <c r="AU1052" s="58" t="s">
        <v>1827</v>
      </c>
      <c r="AV1052" s="58" t="s">
        <v>1828</v>
      </c>
      <c r="AW1052" s="58" t="s">
        <v>1829</v>
      </c>
      <c r="AX1052" s="58" t="s">
        <v>1830</v>
      </c>
      <c r="AY1052" s="59" t="s">
        <v>13</v>
      </c>
      <c r="AZ1052" s="59" t="s">
        <v>1831</v>
      </c>
      <c r="BA1052" s="59" t="s">
        <v>1784</v>
      </c>
      <c r="BB1052" s="59" t="s">
        <v>1817</v>
      </c>
      <c r="BC1052" s="59" t="s">
        <v>1818</v>
      </c>
      <c r="BD1052" s="59" t="s">
        <v>1819</v>
      </c>
      <c r="BE1052" s="59" t="s">
        <v>1837</v>
      </c>
      <c r="BF1052" s="59" t="s">
        <v>1832</v>
      </c>
      <c r="BG1052" s="59" t="s">
        <v>1820</v>
      </c>
      <c r="BH1052" s="59" t="s">
        <v>1821</v>
      </c>
      <c r="BI1052" s="59" t="s">
        <v>1822</v>
      </c>
      <c r="BJ1052" s="59" t="s">
        <v>1823</v>
      </c>
      <c r="BK1052" s="59" t="s">
        <v>1824</v>
      </c>
      <c r="BL1052" s="59" t="s">
        <v>1825</v>
      </c>
      <c r="BM1052" s="59" t="s">
        <v>1833</v>
      </c>
      <c r="BN1052" s="59" t="s">
        <v>1834</v>
      </c>
      <c r="BO1052" s="59" t="s">
        <v>1826</v>
      </c>
      <c r="BP1052" s="59" t="s">
        <v>1827</v>
      </c>
      <c r="BQ1052" s="59" t="s">
        <v>1828</v>
      </c>
      <c r="BR1052" s="59" t="s">
        <v>1829</v>
      </c>
      <c r="BS1052" s="59" t="s">
        <v>1830</v>
      </c>
    </row>
    <row r="1053" spans="1:71" x14ac:dyDescent="0.25">
      <c r="A1053" s="6" t="s">
        <v>1</v>
      </c>
      <c r="B1053" s="6" t="s">
        <v>1</v>
      </c>
      <c r="C1053" s="6" t="s">
        <v>1</v>
      </c>
      <c r="D1053" s="67" t="s">
        <v>1</v>
      </c>
      <c r="E1053" s="67" t="s">
        <v>1</v>
      </c>
      <c r="F1053" s="80" t="s">
        <v>1</v>
      </c>
      <c r="G1053" s="7" t="s">
        <v>1</v>
      </c>
      <c r="H1053" s="8" t="s">
        <v>1</v>
      </c>
      <c r="I1053" s="9">
        <v>1</v>
      </c>
      <c r="J1053" s="9">
        <v>2</v>
      </c>
      <c r="K1053" s="9">
        <v>3</v>
      </c>
      <c r="L1053" s="9">
        <v>4</v>
      </c>
      <c r="M1053" s="9">
        <v>5</v>
      </c>
      <c r="N1053" s="9">
        <v>6</v>
      </c>
      <c r="O1053" s="9">
        <v>7</v>
      </c>
      <c r="P1053" s="9">
        <v>8</v>
      </c>
      <c r="Q1053" s="9">
        <v>9</v>
      </c>
      <c r="R1053" s="9">
        <v>10</v>
      </c>
      <c r="S1053" s="9">
        <v>11</v>
      </c>
      <c r="T1053" s="9">
        <v>12</v>
      </c>
      <c r="U1053" s="9">
        <v>13</v>
      </c>
      <c r="V1053" s="9">
        <v>14</v>
      </c>
      <c r="W1053" s="9">
        <v>15</v>
      </c>
      <c r="X1053" s="9">
        <v>16</v>
      </c>
      <c r="Y1053" s="9">
        <v>17</v>
      </c>
      <c r="Z1053" s="9">
        <v>18</v>
      </c>
      <c r="AA1053" s="9">
        <v>19</v>
      </c>
      <c r="AB1053" s="9">
        <v>20</v>
      </c>
      <c r="AC1053" s="9">
        <v>21</v>
      </c>
      <c r="AD1053" s="9">
        <v>1</v>
      </c>
      <c r="AE1053" s="9">
        <v>2</v>
      </c>
      <c r="AF1053" s="9">
        <v>3</v>
      </c>
      <c r="AG1053" s="9">
        <v>4</v>
      </c>
      <c r="AH1053" s="9">
        <v>5</v>
      </c>
      <c r="AI1053" s="9">
        <v>6</v>
      </c>
      <c r="AJ1053" s="9">
        <v>7</v>
      </c>
      <c r="AK1053" s="9">
        <v>8</v>
      </c>
      <c r="AL1053" s="9">
        <v>9</v>
      </c>
      <c r="AM1053" s="9">
        <v>10</v>
      </c>
      <c r="AN1053" s="9">
        <v>11</v>
      </c>
      <c r="AO1053" s="9">
        <v>12</v>
      </c>
      <c r="AP1053" s="9">
        <v>13</v>
      </c>
      <c r="AQ1053" s="9">
        <v>14</v>
      </c>
      <c r="AR1053" s="9">
        <v>15</v>
      </c>
      <c r="AS1053" s="9">
        <v>16</v>
      </c>
      <c r="AT1053" s="9">
        <v>17</v>
      </c>
      <c r="AU1053" s="9">
        <v>18</v>
      </c>
      <c r="AV1053" s="9">
        <v>19</v>
      </c>
      <c r="AW1053" s="9">
        <v>20</v>
      </c>
      <c r="AX1053" s="9">
        <v>21</v>
      </c>
      <c r="AY1053" s="9">
        <v>1</v>
      </c>
      <c r="AZ1053" s="9">
        <v>2</v>
      </c>
      <c r="BA1053" s="9">
        <v>3</v>
      </c>
      <c r="BB1053" s="9">
        <v>4</v>
      </c>
      <c r="BC1053" s="9">
        <v>5</v>
      </c>
      <c r="BD1053" s="9">
        <v>6</v>
      </c>
      <c r="BE1053" s="9">
        <v>7</v>
      </c>
      <c r="BF1053" s="9">
        <v>8</v>
      </c>
      <c r="BG1053" s="9">
        <v>9</v>
      </c>
      <c r="BH1053" s="9">
        <v>10</v>
      </c>
      <c r="BI1053" s="9">
        <v>11</v>
      </c>
      <c r="BJ1053" s="9">
        <v>12</v>
      </c>
      <c r="BK1053" s="9">
        <v>13</v>
      </c>
      <c r="BL1053" s="9">
        <v>14</v>
      </c>
      <c r="BM1053" s="9">
        <v>15</v>
      </c>
      <c r="BN1053" s="9">
        <v>16</v>
      </c>
      <c r="BO1053" s="9">
        <v>17</v>
      </c>
      <c r="BP1053" s="9">
        <v>18</v>
      </c>
      <c r="BQ1053" s="9">
        <v>19</v>
      </c>
      <c r="BR1053" s="9">
        <v>20</v>
      </c>
      <c r="BS1053" s="9">
        <v>21</v>
      </c>
    </row>
    <row r="1054" spans="1:71" x14ac:dyDescent="0.25">
      <c r="A1054" s="1" t="s">
        <v>602</v>
      </c>
      <c r="B1054" s="1" t="s">
        <v>3</v>
      </c>
      <c r="C1054" s="4" t="s">
        <v>15</v>
      </c>
      <c r="D1054" s="65" t="s">
        <v>604</v>
      </c>
      <c r="E1054" s="64" t="s">
        <v>1</v>
      </c>
      <c r="F1054" s="64" t="s">
        <v>1</v>
      </c>
      <c r="G1054" s="2" t="s">
        <v>1</v>
      </c>
      <c r="H1054" s="2" t="s">
        <v>603</v>
      </c>
      <c r="I1054" s="3" t="s">
        <v>1</v>
      </c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>
        <v>0</v>
      </c>
      <c r="AC1054" s="3">
        <v>0</v>
      </c>
      <c r="AD1054" s="3" t="s">
        <v>1</v>
      </c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>
        <v>0</v>
      </c>
      <c r="AX1054" s="3">
        <v>0</v>
      </c>
      <c r="AY1054" s="3" t="s">
        <v>1</v>
      </c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>
        <v>0</v>
      </c>
      <c r="BS1054" s="3">
        <v>0</v>
      </c>
    </row>
    <row r="1055" spans="1:71" ht="33.75" x14ac:dyDescent="0.25">
      <c r="A1055" s="1" t="s">
        <v>1</v>
      </c>
      <c r="B1055" s="1" t="s">
        <v>1</v>
      </c>
      <c r="C1055" s="1" t="s">
        <v>1</v>
      </c>
      <c r="D1055" s="64" t="s">
        <v>1</v>
      </c>
      <c r="E1055" s="64" t="s">
        <v>1</v>
      </c>
      <c r="F1055" s="64" t="s">
        <v>1</v>
      </c>
      <c r="G1055" s="2" t="s">
        <v>1</v>
      </c>
      <c r="H1055" s="10" t="s">
        <v>17</v>
      </c>
      <c r="I1055" s="11">
        <f t="shared" ref="I1055:AA1055" si="1486">SUM(I1056,I1064,I1066)</f>
        <v>5000</v>
      </c>
      <c r="J1055" s="11">
        <f t="shared" si="1486"/>
        <v>0</v>
      </c>
      <c r="K1055" s="11">
        <f t="shared" si="1486"/>
        <v>0</v>
      </c>
      <c r="L1055" s="11">
        <f t="shared" si="1486"/>
        <v>0</v>
      </c>
      <c r="M1055" s="11">
        <f t="shared" si="1486"/>
        <v>0</v>
      </c>
      <c r="N1055" s="11">
        <f t="shared" si="1486"/>
        <v>0</v>
      </c>
      <c r="O1055" s="11">
        <f t="shared" ref="O1055" si="1487">SUM(O1056,O1064,O1066)</f>
        <v>5000</v>
      </c>
      <c r="P1055" s="11">
        <f t="shared" si="1486"/>
        <v>0</v>
      </c>
      <c r="Q1055" s="11">
        <f t="shared" si="1486"/>
        <v>0</v>
      </c>
      <c r="R1055" s="11">
        <f t="shared" si="1486"/>
        <v>0</v>
      </c>
      <c r="S1055" s="11">
        <f t="shared" si="1486"/>
        <v>0</v>
      </c>
      <c r="T1055" s="11">
        <f t="shared" si="1486"/>
        <v>0</v>
      </c>
      <c r="U1055" s="11">
        <f t="shared" si="1486"/>
        <v>0</v>
      </c>
      <c r="V1055" s="11">
        <f t="shared" si="1486"/>
        <v>0</v>
      </c>
      <c r="W1055" s="11">
        <f t="shared" si="1486"/>
        <v>0</v>
      </c>
      <c r="X1055" s="11">
        <f t="shared" si="1486"/>
        <v>0</v>
      </c>
      <c r="Y1055" s="11">
        <f t="shared" si="1486"/>
        <v>0</v>
      </c>
      <c r="Z1055" s="11">
        <f t="shared" si="1486"/>
        <v>0</v>
      </c>
      <c r="AA1055" s="11">
        <f t="shared" si="1486"/>
        <v>0</v>
      </c>
      <c r="AB1055" s="11">
        <v>0</v>
      </c>
      <c r="AC1055" s="11">
        <v>5000</v>
      </c>
      <c r="AD1055" s="11">
        <f t="shared" ref="AD1055:AV1055" si="1488">SUM(AD1056,AD1064,AD1066)</f>
        <v>0</v>
      </c>
      <c r="AE1055" s="11">
        <f t="shared" si="1488"/>
        <v>0</v>
      </c>
      <c r="AF1055" s="11">
        <f t="shared" si="1488"/>
        <v>0</v>
      </c>
      <c r="AG1055" s="11">
        <f t="shared" si="1488"/>
        <v>0</v>
      </c>
      <c r="AH1055" s="11">
        <f t="shared" si="1488"/>
        <v>0</v>
      </c>
      <c r="AI1055" s="11">
        <f t="shared" si="1488"/>
        <v>0</v>
      </c>
      <c r="AJ1055" s="11">
        <f t="shared" ref="AJ1055" si="1489">SUM(AJ1056,AJ1064,AJ1066)</f>
        <v>0</v>
      </c>
      <c r="AK1055" s="11">
        <f t="shared" si="1488"/>
        <v>0</v>
      </c>
      <c r="AL1055" s="11">
        <f t="shared" si="1488"/>
        <v>0</v>
      </c>
      <c r="AM1055" s="11">
        <f t="shared" si="1488"/>
        <v>0</v>
      </c>
      <c r="AN1055" s="11">
        <f t="shared" si="1488"/>
        <v>0</v>
      </c>
      <c r="AO1055" s="11">
        <f t="shared" si="1488"/>
        <v>0</v>
      </c>
      <c r="AP1055" s="11">
        <f t="shared" si="1488"/>
        <v>0</v>
      </c>
      <c r="AQ1055" s="11">
        <f t="shared" si="1488"/>
        <v>0</v>
      </c>
      <c r="AR1055" s="11">
        <f t="shared" si="1488"/>
        <v>0</v>
      </c>
      <c r="AS1055" s="11">
        <f t="shared" si="1488"/>
        <v>0</v>
      </c>
      <c r="AT1055" s="11">
        <f t="shared" si="1488"/>
        <v>0</v>
      </c>
      <c r="AU1055" s="11">
        <f t="shared" si="1488"/>
        <v>0</v>
      </c>
      <c r="AV1055" s="11">
        <f t="shared" si="1488"/>
        <v>0</v>
      </c>
      <c r="AW1055" s="11">
        <v>0</v>
      </c>
      <c r="AX1055" s="11">
        <v>0</v>
      </c>
      <c r="AY1055" s="11">
        <f t="shared" ref="AY1055:BQ1055" si="1490">SUM(AY1056,AY1064,AY1066)</f>
        <v>0</v>
      </c>
      <c r="AZ1055" s="11">
        <f t="shared" si="1490"/>
        <v>0</v>
      </c>
      <c r="BA1055" s="11">
        <f t="shared" si="1490"/>
        <v>0</v>
      </c>
      <c r="BB1055" s="11">
        <f t="shared" si="1490"/>
        <v>0</v>
      </c>
      <c r="BC1055" s="11">
        <f t="shared" si="1490"/>
        <v>0</v>
      </c>
      <c r="BD1055" s="11">
        <f t="shared" si="1490"/>
        <v>0</v>
      </c>
      <c r="BE1055" s="11">
        <f t="shared" ref="BE1055" si="1491">SUM(BE1056,BE1064,BE1066)</f>
        <v>0</v>
      </c>
      <c r="BF1055" s="11">
        <f t="shared" si="1490"/>
        <v>0</v>
      </c>
      <c r="BG1055" s="11">
        <f t="shared" si="1490"/>
        <v>0</v>
      </c>
      <c r="BH1055" s="11">
        <f t="shared" si="1490"/>
        <v>0</v>
      </c>
      <c r="BI1055" s="11">
        <f t="shared" si="1490"/>
        <v>0</v>
      </c>
      <c r="BJ1055" s="11">
        <f t="shared" si="1490"/>
        <v>0</v>
      </c>
      <c r="BK1055" s="11">
        <f t="shared" si="1490"/>
        <v>0</v>
      </c>
      <c r="BL1055" s="11">
        <f t="shared" si="1490"/>
        <v>0</v>
      </c>
      <c r="BM1055" s="11">
        <f t="shared" si="1490"/>
        <v>0</v>
      </c>
      <c r="BN1055" s="11">
        <f t="shared" si="1490"/>
        <v>0</v>
      </c>
      <c r="BO1055" s="11">
        <f t="shared" si="1490"/>
        <v>0</v>
      </c>
      <c r="BP1055" s="11">
        <f t="shared" si="1490"/>
        <v>0</v>
      </c>
      <c r="BQ1055" s="11">
        <f t="shared" si="1490"/>
        <v>0</v>
      </c>
      <c r="BR1055" s="11">
        <v>0</v>
      </c>
      <c r="BS1055" s="11">
        <v>0</v>
      </c>
    </row>
    <row r="1056" spans="1:71" x14ac:dyDescent="0.25">
      <c r="A1056" s="4" t="s">
        <v>602</v>
      </c>
      <c r="B1056" s="4" t="s">
        <v>3</v>
      </c>
      <c r="C1056" s="4" t="s">
        <v>15</v>
      </c>
      <c r="D1056" s="65" t="s">
        <v>604</v>
      </c>
      <c r="E1056" s="64" t="s">
        <v>18</v>
      </c>
      <c r="F1056" s="64" t="s">
        <v>1</v>
      </c>
      <c r="G1056" s="2" t="s">
        <v>1</v>
      </c>
      <c r="H1056" s="2" t="s">
        <v>19</v>
      </c>
      <c r="I1056" s="12">
        <f t="shared" ref="I1056:AA1056" si="1492">SUM(I1057:I1058)</f>
        <v>0</v>
      </c>
      <c r="J1056" s="12">
        <f t="shared" si="1492"/>
        <v>0</v>
      </c>
      <c r="K1056" s="12">
        <f t="shared" si="1492"/>
        <v>0</v>
      </c>
      <c r="L1056" s="12">
        <f t="shared" si="1492"/>
        <v>0</v>
      </c>
      <c r="M1056" s="12">
        <f t="shared" si="1492"/>
        <v>0</v>
      </c>
      <c r="N1056" s="12">
        <f t="shared" si="1492"/>
        <v>0</v>
      </c>
      <c r="O1056" s="12">
        <f t="shared" ref="O1056" si="1493">SUM(O1057:O1058)</f>
        <v>0</v>
      </c>
      <c r="P1056" s="12">
        <f t="shared" si="1492"/>
        <v>0</v>
      </c>
      <c r="Q1056" s="12">
        <f t="shared" si="1492"/>
        <v>0</v>
      </c>
      <c r="R1056" s="12">
        <f t="shared" si="1492"/>
        <v>0</v>
      </c>
      <c r="S1056" s="12">
        <f t="shared" si="1492"/>
        <v>0</v>
      </c>
      <c r="T1056" s="12">
        <f t="shared" si="1492"/>
        <v>0</v>
      </c>
      <c r="U1056" s="12">
        <f t="shared" si="1492"/>
        <v>0</v>
      </c>
      <c r="V1056" s="12">
        <f t="shared" si="1492"/>
        <v>0</v>
      </c>
      <c r="W1056" s="12">
        <f t="shared" si="1492"/>
        <v>0</v>
      </c>
      <c r="X1056" s="12">
        <f t="shared" si="1492"/>
        <v>0</v>
      </c>
      <c r="Y1056" s="12">
        <f t="shared" si="1492"/>
        <v>0</v>
      </c>
      <c r="Z1056" s="12">
        <f t="shared" si="1492"/>
        <v>0</v>
      </c>
      <c r="AA1056" s="12">
        <f t="shared" si="1492"/>
        <v>0</v>
      </c>
      <c r="AB1056" s="12">
        <v>0</v>
      </c>
      <c r="AC1056" s="12">
        <v>0</v>
      </c>
      <c r="AD1056" s="12">
        <f t="shared" ref="AD1056:AV1056" si="1494">SUM(AD1057:AD1058)</f>
        <v>0</v>
      </c>
      <c r="AE1056" s="12">
        <f t="shared" si="1494"/>
        <v>0</v>
      </c>
      <c r="AF1056" s="12">
        <f t="shared" si="1494"/>
        <v>0</v>
      </c>
      <c r="AG1056" s="12">
        <f t="shared" si="1494"/>
        <v>0</v>
      </c>
      <c r="AH1056" s="12">
        <f t="shared" si="1494"/>
        <v>0</v>
      </c>
      <c r="AI1056" s="12">
        <f t="shared" si="1494"/>
        <v>0</v>
      </c>
      <c r="AJ1056" s="12">
        <f t="shared" ref="AJ1056" si="1495">SUM(AJ1057:AJ1058)</f>
        <v>0</v>
      </c>
      <c r="AK1056" s="12">
        <f t="shared" si="1494"/>
        <v>0</v>
      </c>
      <c r="AL1056" s="12">
        <f t="shared" si="1494"/>
        <v>0</v>
      </c>
      <c r="AM1056" s="12">
        <f t="shared" si="1494"/>
        <v>0</v>
      </c>
      <c r="AN1056" s="12">
        <f t="shared" si="1494"/>
        <v>0</v>
      </c>
      <c r="AO1056" s="12">
        <f t="shared" si="1494"/>
        <v>0</v>
      </c>
      <c r="AP1056" s="12">
        <f t="shared" si="1494"/>
        <v>0</v>
      </c>
      <c r="AQ1056" s="12">
        <f t="shared" si="1494"/>
        <v>0</v>
      </c>
      <c r="AR1056" s="12">
        <f t="shared" si="1494"/>
        <v>0</v>
      </c>
      <c r="AS1056" s="12">
        <f t="shared" si="1494"/>
        <v>0</v>
      </c>
      <c r="AT1056" s="12">
        <f t="shared" si="1494"/>
        <v>0</v>
      </c>
      <c r="AU1056" s="12">
        <f t="shared" si="1494"/>
        <v>0</v>
      </c>
      <c r="AV1056" s="12">
        <f t="shared" si="1494"/>
        <v>0</v>
      </c>
      <c r="AW1056" s="12">
        <v>0</v>
      </c>
      <c r="AX1056" s="12">
        <v>0</v>
      </c>
      <c r="AY1056" s="12">
        <f t="shared" ref="AY1056:BQ1056" si="1496">SUM(AY1057:AY1058)</f>
        <v>0</v>
      </c>
      <c r="AZ1056" s="12">
        <f t="shared" si="1496"/>
        <v>0</v>
      </c>
      <c r="BA1056" s="12">
        <f t="shared" si="1496"/>
        <v>0</v>
      </c>
      <c r="BB1056" s="12">
        <f t="shared" si="1496"/>
        <v>0</v>
      </c>
      <c r="BC1056" s="12">
        <f t="shared" si="1496"/>
        <v>0</v>
      </c>
      <c r="BD1056" s="12">
        <f t="shared" si="1496"/>
        <v>0</v>
      </c>
      <c r="BE1056" s="12">
        <f t="shared" ref="BE1056" si="1497">SUM(BE1057:BE1058)</f>
        <v>0</v>
      </c>
      <c r="BF1056" s="12">
        <f t="shared" si="1496"/>
        <v>0</v>
      </c>
      <c r="BG1056" s="12">
        <f t="shared" si="1496"/>
        <v>0</v>
      </c>
      <c r="BH1056" s="12">
        <f t="shared" si="1496"/>
        <v>0</v>
      </c>
      <c r="BI1056" s="12">
        <f t="shared" si="1496"/>
        <v>0</v>
      </c>
      <c r="BJ1056" s="12">
        <f t="shared" si="1496"/>
        <v>0</v>
      </c>
      <c r="BK1056" s="12">
        <f t="shared" si="1496"/>
        <v>0</v>
      </c>
      <c r="BL1056" s="12">
        <f t="shared" si="1496"/>
        <v>0</v>
      </c>
      <c r="BM1056" s="12">
        <f t="shared" si="1496"/>
        <v>0</v>
      </c>
      <c r="BN1056" s="12">
        <f t="shared" si="1496"/>
        <v>0</v>
      </c>
      <c r="BO1056" s="12">
        <f t="shared" si="1496"/>
        <v>0</v>
      </c>
      <c r="BP1056" s="12">
        <f t="shared" si="1496"/>
        <v>0</v>
      </c>
      <c r="BQ1056" s="12">
        <f t="shared" si="1496"/>
        <v>0</v>
      </c>
      <c r="BR1056" s="12">
        <v>0</v>
      </c>
      <c r="BS1056" s="12">
        <v>0</v>
      </c>
    </row>
    <row r="1057" spans="1:71" x14ac:dyDescent="0.25">
      <c r="A1057" s="4" t="s">
        <v>602</v>
      </c>
      <c r="B1057" s="4" t="s">
        <v>3</v>
      </c>
      <c r="C1057" s="4" t="s">
        <v>15</v>
      </c>
      <c r="D1057" s="65" t="s">
        <v>604</v>
      </c>
      <c r="E1057" s="75">
        <v>6111</v>
      </c>
      <c r="F1057" s="65"/>
      <c r="G1057" s="60" t="s">
        <v>1880</v>
      </c>
      <c r="H1057" s="13" t="s">
        <v>20</v>
      </c>
      <c r="I1057" s="14">
        <v>0</v>
      </c>
      <c r="J1057" s="14"/>
      <c r="K1057" s="14"/>
      <c r="L1057" s="14"/>
      <c r="M1057" s="14"/>
      <c r="N1057" s="14"/>
      <c r="O1057" s="14">
        <f t="shared" si="1477"/>
        <v>0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>
        <v>0</v>
      </c>
      <c r="AC1057" s="14">
        <v>0</v>
      </c>
      <c r="AD1057" s="14">
        <v>0</v>
      </c>
      <c r="AE1057" s="14"/>
      <c r="AF1057" s="14"/>
      <c r="AG1057" s="14"/>
      <c r="AH1057" s="14"/>
      <c r="AI1057" s="14"/>
      <c r="AJ1057" s="14">
        <f t="shared" si="1478"/>
        <v>0</v>
      </c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>
        <v>0</v>
      </c>
      <c r="AX1057" s="14">
        <v>0</v>
      </c>
      <c r="AY1057" s="14">
        <v>0</v>
      </c>
      <c r="AZ1057" s="14"/>
      <c r="BA1057" s="14"/>
      <c r="BB1057" s="14"/>
      <c r="BC1057" s="14"/>
      <c r="BD1057" s="14"/>
      <c r="BE1057" s="14">
        <f t="shared" si="1479"/>
        <v>0</v>
      </c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>
        <v>0</v>
      </c>
      <c r="BS1057" s="14">
        <v>0</v>
      </c>
    </row>
    <row r="1058" spans="1:71" x14ac:dyDescent="0.25">
      <c r="A1058" s="1" t="s">
        <v>602</v>
      </c>
      <c r="B1058" s="1" t="s">
        <v>3</v>
      </c>
      <c r="C1058" s="1" t="s">
        <v>15</v>
      </c>
      <c r="D1058" s="68" t="s">
        <v>604</v>
      </c>
      <c r="E1058" s="68" t="s">
        <v>21</v>
      </c>
      <c r="F1058" s="65" t="s">
        <v>1</v>
      </c>
      <c r="G1058" s="13" t="s">
        <v>1</v>
      </c>
      <c r="H1058" s="2" t="s">
        <v>22</v>
      </c>
      <c r="I1058" s="12">
        <f t="shared" ref="I1058:AA1058" si="1498">SUM(I1059:I1063)</f>
        <v>0</v>
      </c>
      <c r="J1058" s="12">
        <f t="shared" si="1498"/>
        <v>0</v>
      </c>
      <c r="K1058" s="12">
        <f t="shared" si="1498"/>
        <v>0</v>
      </c>
      <c r="L1058" s="12">
        <f t="shared" si="1498"/>
        <v>0</v>
      </c>
      <c r="M1058" s="12">
        <f t="shared" si="1498"/>
        <v>0</v>
      </c>
      <c r="N1058" s="12">
        <f t="shared" si="1498"/>
        <v>0</v>
      </c>
      <c r="O1058" s="12">
        <f t="shared" si="1498"/>
        <v>0</v>
      </c>
      <c r="P1058" s="12">
        <f t="shared" si="1498"/>
        <v>0</v>
      </c>
      <c r="Q1058" s="12">
        <f t="shared" si="1498"/>
        <v>0</v>
      </c>
      <c r="R1058" s="12">
        <f t="shared" si="1498"/>
        <v>0</v>
      </c>
      <c r="S1058" s="12">
        <f t="shared" si="1498"/>
        <v>0</v>
      </c>
      <c r="T1058" s="12">
        <f t="shared" si="1498"/>
        <v>0</v>
      </c>
      <c r="U1058" s="12">
        <f t="shared" si="1498"/>
        <v>0</v>
      </c>
      <c r="V1058" s="12">
        <f t="shared" si="1498"/>
        <v>0</v>
      </c>
      <c r="W1058" s="12">
        <f t="shared" si="1498"/>
        <v>0</v>
      </c>
      <c r="X1058" s="12">
        <f t="shared" si="1498"/>
        <v>0</v>
      </c>
      <c r="Y1058" s="12">
        <f t="shared" si="1498"/>
        <v>0</v>
      </c>
      <c r="Z1058" s="12">
        <f t="shared" si="1498"/>
        <v>0</v>
      </c>
      <c r="AA1058" s="12">
        <f t="shared" si="1498"/>
        <v>0</v>
      </c>
      <c r="AB1058" s="12">
        <v>0</v>
      </c>
      <c r="AC1058" s="12">
        <v>0</v>
      </c>
      <c r="AD1058" s="12">
        <f t="shared" ref="AD1058:AV1058" si="1499">SUM(AD1059:AD1063)</f>
        <v>0</v>
      </c>
      <c r="AE1058" s="12">
        <f t="shared" si="1499"/>
        <v>0</v>
      </c>
      <c r="AF1058" s="12">
        <f t="shared" si="1499"/>
        <v>0</v>
      </c>
      <c r="AG1058" s="12">
        <f t="shared" si="1499"/>
        <v>0</v>
      </c>
      <c r="AH1058" s="12">
        <f t="shared" si="1499"/>
        <v>0</v>
      </c>
      <c r="AI1058" s="12">
        <f t="shared" si="1499"/>
        <v>0</v>
      </c>
      <c r="AJ1058" s="12">
        <f t="shared" si="1499"/>
        <v>0</v>
      </c>
      <c r="AK1058" s="12">
        <f t="shared" si="1499"/>
        <v>0</v>
      </c>
      <c r="AL1058" s="12">
        <f t="shared" si="1499"/>
        <v>0</v>
      </c>
      <c r="AM1058" s="12">
        <f t="shared" si="1499"/>
        <v>0</v>
      </c>
      <c r="AN1058" s="12">
        <f t="shared" si="1499"/>
        <v>0</v>
      </c>
      <c r="AO1058" s="12">
        <f t="shared" si="1499"/>
        <v>0</v>
      </c>
      <c r="AP1058" s="12">
        <f t="shared" si="1499"/>
        <v>0</v>
      </c>
      <c r="AQ1058" s="12">
        <f t="shared" si="1499"/>
        <v>0</v>
      </c>
      <c r="AR1058" s="12">
        <f t="shared" si="1499"/>
        <v>0</v>
      </c>
      <c r="AS1058" s="12">
        <f t="shared" si="1499"/>
        <v>0</v>
      </c>
      <c r="AT1058" s="12">
        <f t="shared" si="1499"/>
        <v>0</v>
      </c>
      <c r="AU1058" s="12">
        <f t="shared" si="1499"/>
        <v>0</v>
      </c>
      <c r="AV1058" s="12">
        <f t="shared" si="1499"/>
        <v>0</v>
      </c>
      <c r="AW1058" s="12">
        <v>0</v>
      </c>
      <c r="AX1058" s="12">
        <v>0</v>
      </c>
      <c r="AY1058" s="12">
        <f t="shared" ref="AY1058:BQ1058" si="1500">SUM(AY1059:AY1063)</f>
        <v>0</v>
      </c>
      <c r="AZ1058" s="12">
        <f t="shared" si="1500"/>
        <v>0</v>
      </c>
      <c r="BA1058" s="12">
        <f t="shared" si="1500"/>
        <v>0</v>
      </c>
      <c r="BB1058" s="12">
        <f t="shared" si="1500"/>
        <v>0</v>
      </c>
      <c r="BC1058" s="12">
        <f t="shared" si="1500"/>
        <v>0</v>
      </c>
      <c r="BD1058" s="12">
        <f t="shared" si="1500"/>
        <v>0</v>
      </c>
      <c r="BE1058" s="12">
        <f t="shared" si="1500"/>
        <v>0</v>
      </c>
      <c r="BF1058" s="12">
        <f t="shared" si="1500"/>
        <v>0</v>
      </c>
      <c r="BG1058" s="12">
        <f t="shared" si="1500"/>
        <v>0</v>
      </c>
      <c r="BH1058" s="12">
        <f t="shared" si="1500"/>
        <v>0</v>
      </c>
      <c r="BI1058" s="12">
        <f t="shared" si="1500"/>
        <v>0</v>
      </c>
      <c r="BJ1058" s="12">
        <f t="shared" si="1500"/>
        <v>0</v>
      </c>
      <c r="BK1058" s="12">
        <f t="shared" si="1500"/>
        <v>0</v>
      </c>
      <c r="BL1058" s="12">
        <f t="shared" si="1500"/>
        <v>0</v>
      </c>
      <c r="BM1058" s="12">
        <f t="shared" si="1500"/>
        <v>0</v>
      </c>
      <c r="BN1058" s="12">
        <f t="shared" si="1500"/>
        <v>0</v>
      </c>
      <c r="BO1058" s="12">
        <f t="shared" si="1500"/>
        <v>0</v>
      </c>
      <c r="BP1058" s="12">
        <f t="shared" si="1500"/>
        <v>0</v>
      </c>
      <c r="BQ1058" s="12">
        <f t="shared" si="1500"/>
        <v>0</v>
      </c>
      <c r="BR1058" s="12">
        <v>0</v>
      </c>
      <c r="BS1058" s="12">
        <v>0</v>
      </c>
    </row>
    <row r="1059" spans="1:71" x14ac:dyDescent="0.25">
      <c r="A1059" s="4" t="s">
        <v>602</v>
      </c>
      <c r="B1059" s="4" t="s">
        <v>3</v>
      </c>
      <c r="C1059" s="4" t="s">
        <v>15</v>
      </c>
      <c r="D1059" s="65" t="s">
        <v>604</v>
      </c>
      <c r="E1059" s="75">
        <v>6112</v>
      </c>
      <c r="F1059" s="65" t="s">
        <v>605</v>
      </c>
      <c r="G1059" s="60" t="s">
        <v>1880</v>
      </c>
      <c r="H1059" s="13" t="s">
        <v>79</v>
      </c>
      <c r="I1059" s="14">
        <v>0</v>
      </c>
      <c r="J1059" s="14"/>
      <c r="K1059" s="14"/>
      <c r="L1059" s="14"/>
      <c r="M1059" s="14"/>
      <c r="N1059" s="14"/>
      <c r="O1059" s="14">
        <f t="shared" si="1477"/>
        <v>0</v>
      </c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>
        <v>0</v>
      </c>
      <c r="AC1059" s="14">
        <v>0</v>
      </c>
      <c r="AD1059" s="14">
        <v>0</v>
      </c>
      <c r="AE1059" s="14"/>
      <c r="AF1059" s="14"/>
      <c r="AG1059" s="14"/>
      <c r="AH1059" s="14"/>
      <c r="AI1059" s="14"/>
      <c r="AJ1059" s="14">
        <f t="shared" si="1478"/>
        <v>0</v>
      </c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>
        <v>0</v>
      </c>
      <c r="AX1059" s="14">
        <v>0</v>
      </c>
      <c r="AY1059" s="14">
        <v>0</v>
      </c>
      <c r="AZ1059" s="14"/>
      <c r="BA1059" s="14"/>
      <c r="BB1059" s="14"/>
      <c r="BC1059" s="14"/>
      <c r="BD1059" s="14"/>
      <c r="BE1059" s="14">
        <f t="shared" si="1479"/>
        <v>0</v>
      </c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>
        <v>0</v>
      </c>
      <c r="BS1059" s="14">
        <v>0</v>
      </c>
    </row>
    <row r="1060" spans="1:71" x14ac:dyDescent="0.25">
      <c r="A1060" s="4" t="s">
        <v>602</v>
      </c>
      <c r="B1060" s="4" t="s">
        <v>3</v>
      </c>
      <c r="C1060" s="4" t="s">
        <v>15</v>
      </c>
      <c r="D1060" s="65" t="s">
        <v>604</v>
      </c>
      <c r="E1060" s="75">
        <v>6112</v>
      </c>
      <c r="F1060" s="65" t="s">
        <v>606</v>
      </c>
      <c r="G1060" s="60" t="s">
        <v>1880</v>
      </c>
      <c r="H1060" s="13" t="s">
        <v>26</v>
      </c>
      <c r="I1060" s="14">
        <v>0</v>
      </c>
      <c r="J1060" s="14"/>
      <c r="K1060" s="14"/>
      <c r="L1060" s="14"/>
      <c r="M1060" s="14"/>
      <c r="N1060" s="14"/>
      <c r="O1060" s="14">
        <f t="shared" si="1477"/>
        <v>0</v>
      </c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>
        <v>0</v>
      </c>
      <c r="AC1060" s="14">
        <v>0</v>
      </c>
      <c r="AD1060" s="14">
        <v>0</v>
      </c>
      <c r="AE1060" s="14"/>
      <c r="AF1060" s="14"/>
      <c r="AG1060" s="14"/>
      <c r="AH1060" s="14"/>
      <c r="AI1060" s="14"/>
      <c r="AJ1060" s="14">
        <f t="shared" si="1478"/>
        <v>0</v>
      </c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>
        <v>0</v>
      </c>
      <c r="AX1060" s="14">
        <v>0</v>
      </c>
      <c r="AY1060" s="14">
        <v>0</v>
      </c>
      <c r="AZ1060" s="14"/>
      <c r="BA1060" s="14"/>
      <c r="BB1060" s="14"/>
      <c r="BC1060" s="14"/>
      <c r="BD1060" s="14"/>
      <c r="BE1060" s="14">
        <f t="shared" si="1479"/>
        <v>0</v>
      </c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>
        <v>0</v>
      </c>
      <c r="BS1060" s="14">
        <v>0</v>
      </c>
    </row>
    <row r="1061" spans="1:71" x14ac:dyDescent="0.25">
      <c r="A1061" s="4" t="s">
        <v>602</v>
      </c>
      <c r="B1061" s="4" t="s">
        <v>3</v>
      </c>
      <c r="C1061" s="4" t="s">
        <v>15</v>
      </c>
      <c r="D1061" s="65" t="s">
        <v>604</v>
      </c>
      <c r="E1061" s="75">
        <v>6112</v>
      </c>
      <c r="F1061" s="65" t="s">
        <v>607</v>
      </c>
      <c r="G1061" s="60" t="s">
        <v>1880</v>
      </c>
      <c r="H1061" s="13" t="s">
        <v>28</v>
      </c>
      <c r="I1061" s="14">
        <v>0</v>
      </c>
      <c r="J1061" s="14"/>
      <c r="K1061" s="14"/>
      <c r="L1061" s="14"/>
      <c r="M1061" s="14"/>
      <c r="N1061" s="14"/>
      <c r="O1061" s="14">
        <f t="shared" si="1477"/>
        <v>0</v>
      </c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>
        <v>0</v>
      </c>
      <c r="AC1061" s="14">
        <v>0</v>
      </c>
      <c r="AD1061" s="14">
        <v>0</v>
      </c>
      <c r="AE1061" s="14"/>
      <c r="AF1061" s="14"/>
      <c r="AG1061" s="14"/>
      <c r="AH1061" s="14"/>
      <c r="AI1061" s="14"/>
      <c r="AJ1061" s="14">
        <f t="shared" si="1478"/>
        <v>0</v>
      </c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>
        <v>0</v>
      </c>
      <c r="AX1061" s="14">
        <v>0</v>
      </c>
      <c r="AY1061" s="14">
        <v>0</v>
      </c>
      <c r="AZ1061" s="14"/>
      <c r="BA1061" s="14"/>
      <c r="BB1061" s="14"/>
      <c r="BC1061" s="14"/>
      <c r="BD1061" s="14"/>
      <c r="BE1061" s="14">
        <f t="shared" si="1479"/>
        <v>0</v>
      </c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>
        <v>0</v>
      </c>
      <c r="BS1061" s="14">
        <v>0</v>
      </c>
    </row>
    <row r="1062" spans="1:71" x14ac:dyDescent="0.25">
      <c r="A1062" s="4" t="s">
        <v>602</v>
      </c>
      <c r="B1062" s="4" t="s">
        <v>3</v>
      </c>
      <c r="C1062" s="4" t="s">
        <v>15</v>
      </c>
      <c r="D1062" s="65" t="s">
        <v>604</v>
      </c>
      <c r="E1062" s="75">
        <v>6112</v>
      </c>
      <c r="F1062" s="65" t="s">
        <v>608</v>
      </c>
      <c r="G1062" s="60" t="s">
        <v>1880</v>
      </c>
      <c r="H1062" s="13" t="s">
        <v>24</v>
      </c>
      <c r="I1062" s="14">
        <v>0</v>
      </c>
      <c r="J1062" s="14"/>
      <c r="K1062" s="14"/>
      <c r="L1062" s="14"/>
      <c r="M1062" s="14"/>
      <c r="N1062" s="14"/>
      <c r="O1062" s="14">
        <f t="shared" si="1477"/>
        <v>0</v>
      </c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>
        <v>0</v>
      </c>
      <c r="AC1062" s="14">
        <v>0</v>
      </c>
      <c r="AD1062" s="14">
        <v>0</v>
      </c>
      <c r="AE1062" s="14"/>
      <c r="AF1062" s="14"/>
      <c r="AG1062" s="14"/>
      <c r="AH1062" s="14"/>
      <c r="AI1062" s="14"/>
      <c r="AJ1062" s="14">
        <f t="shared" si="1478"/>
        <v>0</v>
      </c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>
        <v>0</v>
      </c>
      <c r="AX1062" s="14">
        <v>0</v>
      </c>
      <c r="AY1062" s="14">
        <v>0</v>
      </c>
      <c r="AZ1062" s="14"/>
      <c r="BA1062" s="14"/>
      <c r="BB1062" s="14"/>
      <c r="BC1062" s="14"/>
      <c r="BD1062" s="14"/>
      <c r="BE1062" s="14">
        <f t="shared" si="1479"/>
        <v>0</v>
      </c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>
        <v>0</v>
      </c>
      <c r="BS1062" s="14">
        <v>0</v>
      </c>
    </row>
    <row r="1063" spans="1:71" x14ac:dyDescent="0.25">
      <c r="A1063" s="4" t="s">
        <v>602</v>
      </c>
      <c r="B1063" s="4" t="s">
        <v>3</v>
      </c>
      <c r="C1063" s="4" t="s">
        <v>15</v>
      </c>
      <c r="D1063" s="65" t="s">
        <v>604</v>
      </c>
      <c r="E1063" s="75">
        <v>6112</v>
      </c>
      <c r="F1063" s="65" t="s">
        <v>609</v>
      </c>
      <c r="G1063" s="60" t="s">
        <v>1880</v>
      </c>
      <c r="H1063" s="13" t="s">
        <v>30</v>
      </c>
      <c r="I1063" s="14">
        <v>0</v>
      </c>
      <c r="J1063" s="14"/>
      <c r="K1063" s="14"/>
      <c r="L1063" s="14"/>
      <c r="M1063" s="14"/>
      <c r="N1063" s="14"/>
      <c r="O1063" s="14">
        <f t="shared" si="1477"/>
        <v>0</v>
      </c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>
        <v>0</v>
      </c>
      <c r="AC1063" s="14">
        <v>0</v>
      </c>
      <c r="AD1063" s="14">
        <v>0</v>
      </c>
      <c r="AE1063" s="14"/>
      <c r="AF1063" s="14"/>
      <c r="AG1063" s="14"/>
      <c r="AH1063" s="14"/>
      <c r="AI1063" s="14"/>
      <c r="AJ1063" s="14">
        <f t="shared" si="1478"/>
        <v>0</v>
      </c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>
        <v>0</v>
      </c>
      <c r="AX1063" s="14">
        <v>0</v>
      </c>
      <c r="AY1063" s="14">
        <v>0</v>
      </c>
      <c r="AZ1063" s="14"/>
      <c r="BA1063" s="14"/>
      <c r="BB1063" s="14"/>
      <c r="BC1063" s="14"/>
      <c r="BD1063" s="14"/>
      <c r="BE1063" s="14">
        <f t="shared" si="1479"/>
        <v>0</v>
      </c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>
        <v>0</v>
      </c>
      <c r="BS1063" s="14">
        <v>0</v>
      </c>
    </row>
    <row r="1064" spans="1:71" x14ac:dyDescent="0.25">
      <c r="A1064" s="4" t="s">
        <v>602</v>
      </c>
      <c r="B1064" s="4" t="s">
        <v>3</v>
      </c>
      <c r="C1064" s="4" t="s">
        <v>15</v>
      </c>
      <c r="D1064" s="65" t="s">
        <v>604</v>
      </c>
      <c r="E1064" s="64" t="s">
        <v>31</v>
      </c>
      <c r="F1064" s="64" t="s">
        <v>1</v>
      </c>
      <c r="G1064" s="2" t="s">
        <v>1</v>
      </c>
      <c r="H1064" s="2" t="s">
        <v>32</v>
      </c>
      <c r="I1064" s="12">
        <f t="shared" ref="I1064:AA1064" si="1501">SUM(I1065)</f>
        <v>0</v>
      </c>
      <c r="J1064" s="12">
        <f t="shared" si="1501"/>
        <v>0</v>
      </c>
      <c r="K1064" s="12">
        <f t="shared" si="1501"/>
        <v>0</v>
      </c>
      <c r="L1064" s="12">
        <f t="shared" si="1501"/>
        <v>0</v>
      </c>
      <c r="M1064" s="12">
        <f t="shared" si="1501"/>
        <v>0</v>
      </c>
      <c r="N1064" s="12">
        <f t="shared" si="1501"/>
        <v>0</v>
      </c>
      <c r="O1064" s="12">
        <f t="shared" si="1501"/>
        <v>0</v>
      </c>
      <c r="P1064" s="12">
        <f t="shared" si="1501"/>
        <v>0</v>
      </c>
      <c r="Q1064" s="12">
        <f t="shared" si="1501"/>
        <v>0</v>
      </c>
      <c r="R1064" s="12">
        <f t="shared" si="1501"/>
        <v>0</v>
      </c>
      <c r="S1064" s="12">
        <f t="shared" si="1501"/>
        <v>0</v>
      </c>
      <c r="T1064" s="12">
        <f t="shared" si="1501"/>
        <v>0</v>
      </c>
      <c r="U1064" s="12">
        <f t="shared" si="1501"/>
        <v>0</v>
      </c>
      <c r="V1064" s="12">
        <f t="shared" si="1501"/>
        <v>0</v>
      </c>
      <c r="W1064" s="12">
        <f t="shared" si="1501"/>
        <v>0</v>
      </c>
      <c r="X1064" s="12">
        <f t="shared" si="1501"/>
        <v>0</v>
      </c>
      <c r="Y1064" s="12">
        <f t="shared" si="1501"/>
        <v>0</v>
      </c>
      <c r="Z1064" s="12">
        <f t="shared" si="1501"/>
        <v>0</v>
      </c>
      <c r="AA1064" s="12">
        <f t="shared" si="1501"/>
        <v>0</v>
      </c>
      <c r="AB1064" s="12">
        <v>0</v>
      </c>
      <c r="AC1064" s="12">
        <v>0</v>
      </c>
      <c r="AD1064" s="12">
        <f t="shared" ref="AD1064:AV1064" si="1502">SUM(AD1065)</f>
        <v>0</v>
      </c>
      <c r="AE1064" s="12">
        <f t="shared" si="1502"/>
        <v>0</v>
      </c>
      <c r="AF1064" s="12">
        <f t="shared" si="1502"/>
        <v>0</v>
      </c>
      <c r="AG1064" s="12">
        <f t="shared" si="1502"/>
        <v>0</v>
      </c>
      <c r="AH1064" s="12">
        <f t="shared" si="1502"/>
        <v>0</v>
      </c>
      <c r="AI1064" s="12">
        <f t="shared" si="1502"/>
        <v>0</v>
      </c>
      <c r="AJ1064" s="12">
        <f t="shared" si="1502"/>
        <v>0</v>
      </c>
      <c r="AK1064" s="12">
        <f t="shared" si="1502"/>
        <v>0</v>
      </c>
      <c r="AL1064" s="12">
        <f t="shared" si="1502"/>
        <v>0</v>
      </c>
      <c r="AM1064" s="12">
        <f t="shared" si="1502"/>
        <v>0</v>
      </c>
      <c r="AN1064" s="12">
        <f t="shared" si="1502"/>
        <v>0</v>
      </c>
      <c r="AO1064" s="12">
        <f t="shared" si="1502"/>
        <v>0</v>
      </c>
      <c r="AP1064" s="12">
        <f t="shared" si="1502"/>
        <v>0</v>
      </c>
      <c r="AQ1064" s="12">
        <f t="shared" si="1502"/>
        <v>0</v>
      </c>
      <c r="AR1064" s="12">
        <f t="shared" si="1502"/>
        <v>0</v>
      </c>
      <c r="AS1064" s="12">
        <f t="shared" si="1502"/>
        <v>0</v>
      </c>
      <c r="AT1064" s="12">
        <f t="shared" si="1502"/>
        <v>0</v>
      </c>
      <c r="AU1064" s="12">
        <f t="shared" si="1502"/>
        <v>0</v>
      </c>
      <c r="AV1064" s="12">
        <f t="shared" si="1502"/>
        <v>0</v>
      </c>
      <c r="AW1064" s="12">
        <v>0</v>
      </c>
      <c r="AX1064" s="12">
        <v>0</v>
      </c>
      <c r="AY1064" s="12">
        <f t="shared" ref="AY1064:BQ1064" si="1503">SUM(AY1065)</f>
        <v>0</v>
      </c>
      <c r="AZ1064" s="12">
        <f t="shared" si="1503"/>
        <v>0</v>
      </c>
      <c r="BA1064" s="12">
        <f t="shared" si="1503"/>
        <v>0</v>
      </c>
      <c r="BB1064" s="12">
        <f t="shared" si="1503"/>
        <v>0</v>
      </c>
      <c r="BC1064" s="12">
        <f t="shared" si="1503"/>
        <v>0</v>
      </c>
      <c r="BD1064" s="12">
        <f t="shared" si="1503"/>
        <v>0</v>
      </c>
      <c r="BE1064" s="12">
        <f t="shared" si="1503"/>
        <v>0</v>
      </c>
      <c r="BF1064" s="12">
        <f t="shared" si="1503"/>
        <v>0</v>
      </c>
      <c r="BG1064" s="12">
        <f t="shared" si="1503"/>
        <v>0</v>
      </c>
      <c r="BH1064" s="12">
        <f t="shared" si="1503"/>
        <v>0</v>
      </c>
      <c r="BI1064" s="12">
        <f t="shared" si="1503"/>
        <v>0</v>
      </c>
      <c r="BJ1064" s="12">
        <f t="shared" si="1503"/>
        <v>0</v>
      </c>
      <c r="BK1064" s="12">
        <f t="shared" si="1503"/>
        <v>0</v>
      </c>
      <c r="BL1064" s="12">
        <f t="shared" si="1503"/>
        <v>0</v>
      </c>
      <c r="BM1064" s="12">
        <f t="shared" si="1503"/>
        <v>0</v>
      </c>
      <c r="BN1064" s="12">
        <f t="shared" si="1503"/>
        <v>0</v>
      </c>
      <c r="BO1064" s="12">
        <f t="shared" si="1503"/>
        <v>0</v>
      </c>
      <c r="BP1064" s="12">
        <f t="shared" si="1503"/>
        <v>0</v>
      </c>
      <c r="BQ1064" s="12">
        <f t="shared" si="1503"/>
        <v>0</v>
      </c>
      <c r="BR1064" s="12">
        <v>0</v>
      </c>
      <c r="BS1064" s="12">
        <v>0</v>
      </c>
    </row>
    <row r="1065" spans="1:71" x14ac:dyDescent="0.25">
      <c r="A1065" s="4" t="s">
        <v>602</v>
      </c>
      <c r="B1065" s="4" t="s">
        <v>3</v>
      </c>
      <c r="C1065" s="4" t="s">
        <v>15</v>
      </c>
      <c r="D1065" s="65" t="s">
        <v>604</v>
      </c>
      <c r="E1065" s="75">
        <v>6121</v>
      </c>
      <c r="F1065" s="65"/>
      <c r="G1065" s="60" t="s">
        <v>1880</v>
      </c>
      <c r="H1065" s="13" t="s">
        <v>33</v>
      </c>
      <c r="I1065" s="14">
        <v>0</v>
      </c>
      <c r="J1065" s="14"/>
      <c r="K1065" s="14"/>
      <c r="L1065" s="14"/>
      <c r="M1065" s="14"/>
      <c r="N1065" s="14"/>
      <c r="O1065" s="14">
        <f t="shared" si="1477"/>
        <v>0</v>
      </c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>
        <v>0</v>
      </c>
      <c r="AC1065" s="14">
        <v>0</v>
      </c>
      <c r="AD1065" s="14">
        <v>0</v>
      </c>
      <c r="AE1065" s="14"/>
      <c r="AF1065" s="14"/>
      <c r="AG1065" s="14"/>
      <c r="AH1065" s="14"/>
      <c r="AI1065" s="14"/>
      <c r="AJ1065" s="14">
        <f t="shared" si="1478"/>
        <v>0</v>
      </c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>
        <v>0</v>
      </c>
      <c r="AX1065" s="14">
        <v>0</v>
      </c>
      <c r="AY1065" s="14">
        <v>0</v>
      </c>
      <c r="AZ1065" s="14"/>
      <c r="BA1065" s="14"/>
      <c r="BB1065" s="14"/>
      <c r="BC1065" s="14"/>
      <c r="BD1065" s="14"/>
      <c r="BE1065" s="14">
        <f t="shared" si="1479"/>
        <v>0</v>
      </c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>
        <v>0</v>
      </c>
      <c r="BS1065" s="14">
        <v>0</v>
      </c>
    </row>
    <row r="1066" spans="1:71" x14ac:dyDescent="0.25">
      <c r="A1066" s="4" t="s">
        <v>602</v>
      </c>
      <c r="B1066" s="4" t="s">
        <v>3</v>
      </c>
      <c r="C1066" s="4" t="s">
        <v>15</v>
      </c>
      <c r="D1066" s="65" t="s">
        <v>604</v>
      </c>
      <c r="E1066" s="64" t="s">
        <v>34</v>
      </c>
      <c r="F1066" s="64" t="s">
        <v>1</v>
      </c>
      <c r="G1066" s="2" t="s">
        <v>1</v>
      </c>
      <c r="H1066" s="2" t="s">
        <v>35</v>
      </c>
      <c r="I1066" s="12">
        <f t="shared" ref="I1066:AA1066" si="1504">SUM(I1067:I1075)</f>
        <v>5000</v>
      </c>
      <c r="J1066" s="12">
        <f t="shared" si="1504"/>
        <v>0</v>
      </c>
      <c r="K1066" s="12">
        <f t="shared" si="1504"/>
        <v>0</v>
      </c>
      <c r="L1066" s="12">
        <f t="shared" si="1504"/>
        <v>0</v>
      </c>
      <c r="M1066" s="12">
        <f t="shared" si="1504"/>
        <v>0</v>
      </c>
      <c r="N1066" s="12">
        <f t="shared" si="1504"/>
        <v>0</v>
      </c>
      <c r="O1066" s="12">
        <f t="shared" si="1504"/>
        <v>5000</v>
      </c>
      <c r="P1066" s="12">
        <f t="shared" si="1504"/>
        <v>0</v>
      </c>
      <c r="Q1066" s="12">
        <f t="shared" si="1504"/>
        <v>0</v>
      </c>
      <c r="R1066" s="12">
        <f t="shared" si="1504"/>
        <v>0</v>
      </c>
      <c r="S1066" s="12">
        <f t="shared" si="1504"/>
        <v>0</v>
      </c>
      <c r="T1066" s="12">
        <f t="shared" si="1504"/>
        <v>0</v>
      </c>
      <c r="U1066" s="12">
        <f t="shared" si="1504"/>
        <v>0</v>
      </c>
      <c r="V1066" s="12">
        <f t="shared" si="1504"/>
        <v>0</v>
      </c>
      <c r="W1066" s="12">
        <f t="shared" si="1504"/>
        <v>0</v>
      </c>
      <c r="X1066" s="12">
        <f t="shared" si="1504"/>
        <v>0</v>
      </c>
      <c r="Y1066" s="12">
        <f t="shared" si="1504"/>
        <v>0</v>
      </c>
      <c r="Z1066" s="12">
        <f t="shared" si="1504"/>
        <v>0</v>
      </c>
      <c r="AA1066" s="12">
        <f t="shared" si="1504"/>
        <v>0</v>
      </c>
      <c r="AB1066" s="12">
        <v>0</v>
      </c>
      <c r="AC1066" s="12">
        <v>5000</v>
      </c>
      <c r="AD1066" s="12">
        <f t="shared" ref="AD1066:AV1066" si="1505">SUM(AD1067:AD1075)</f>
        <v>0</v>
      </c>
      <c r="AE1066" s="12">
        <f t="shared" si="1505"/>
        <v>0</v>
      </c>
      <c r="AF1066" s="12">
        <f t="shared" si="1505"/>
        <v>0</v>
      </c>
      <c r="AG1066" s="12">
        <f t="shared" si="1505"/>
        <v>0</v>
      </c>
      <c r="AH1066" s="12">
        <f t="shared" si="1505"/>
        <v>0</v>
      </c>
      <c r="AI1066" s="12">
        <f t="shared" si="1505"/>
        <v>0</v>
      </c>
      <c r="AJ1066" s="12">
        <f t="shared" si="1505"/>
        <v>0</v>
      </c>
      <c r="AK1066" s="12">
        <f t="shared" si="1505"/>
        <v>0</v>
      </c>
      <c r="AL1066" s="12">
        <f t="shared" si="1505"/>
        <v>0</v>
      </c>
      <c r="AM1066" s="12">
        <f t="shared" si="1505"/>
        <v>0</v>
      </c>
      <c r="AN1066" s="12">
        <f t="shared" si="1505"/>
        <v>0</v>
      </c>
      <c r="AO1066" s="12">
        <f t="shared" si="1505"/>
        <v>0</v>
      </c>
      <c r="AP1066" s="12">
        <f t="shared" si="1505"/>
        <v>0</v>
      </c>
      <c r="AQ1066" s="12">
        <f t="shared" si="1505"/>
        <v>0</v>
      </c>
      <c r="AR1066" s="12">
        <f t="shared" si="1505"/>
        <v>0</v>
      </c>
      <c r="AS1066" s="12">
        <f t="shared" si="1505"/>
        <v>0</v>
      </c>
      <c r="AT1066" s="12">
        <f t="shared" si="1505"/>
        <v>0</v>
      </c>
      <c r="AU1066" s="12">
        <f t="shared" si="1505"/>
        <v>0</v>
      </c>
      <c r="AV1066" s="12">
        <f t="shared" si="1505"/>
        <v>0</v>
      </c>
      <c r="AW1066" s="12">
        <v>0</v>
      </c>
      <c r="AX1066" s="12">
        <v>0</v>
      </c>
      <c r="AY1066" s="12">
        <f t="shared" ref="AY1066:BQ1066" si="1506">SUM(AY1067:AY1075)</f>
        <v>0</v>
      </c>
      <c r="AZ1066" s="12">
        <f t="shared" si="1506"/>
        <v>0</v>
      </c>
      <c r="BA1066" s="12">
        <f t="shared" si="1506"/>
        <v>0</v>
      </c>
      <c r="BB1066" s="12">
        <f t="shared" si="1506"/>
        <v>0</v>
      </c>
      <c r="BC1066" s="12">
        <f t="shared" si="1506"/>
        <v>0</v>
      </c>
      <c r="BD1066" s="12">
        <f t="shared" si="1506"/>
        <v>0</v>
      </c>
      <c r="BE1066" s="12">
        <f t="shared" si="1506"/>
        <v>0</v>
      </c>
      <c r="BF1066" s="12">
        <f t="shared" si="1506"/>
        <v>0</v>
      </c>
      <c r="BG1066" s="12">
        <f t="shared" si="1506"/>
        <v>0</v>
      </c>
      <c r="BH1066" s="12">
        <f t="shared" si="1506"/>
        <v>0</v>
      </c>
      <c r="BI1066" s="12">
        <f t="shared" si="1506"/>
        <v>0</v>
      </c>
      <c r="BJ1066" s="12">
        <f t="shared" si="1506"/>
        <v>0</v>
      </c>
      <c r="BK1066" s="12">
        <f t="shared" si="1506"/>
        <v>0</v>
      </c>
      <c r="BL1066" s="12">
        <f t="shared" si="1506"/>
        <v>0</v>
      </c>
      <c r="BM1066" s="12">
        <f t="shared" si="1506"/>
        <v>0</v>
      </c>
      <c r="BN1066" s="12">
        <f t="shared" si="1506"/>
        <v>0</v>
      </c>
      <c r="BO1066" s="12">
        <f t="shared" si="1506"/>
        <v>0</v>
      </c>
      <c r="BP1066" s="12">
        <f t="shared" si="1506"/>
        <v>0</v>
      </c>
      <c r="BQ1066" s="12">
        <f t="shared" si="1506"/>
        <v>0</v>
      </c>
      <c r="BR1066" s="12">
        <v>0</v>
      </c>
      <c r="BS1066" s="12">
        <v>0</v>
      </c>
    </row>
    <row r="1067" spans="1:71" x14ac:dyDescent="0.25">
      <c r="A1067" s="4" t="s">
        <v>602</v>
      </c>
      <c r="B1067" s="4" t="s">
        <v>3</v>
      </c>
      <c r="C1067" s="4" t="s">
        <v>15</v>
      </c>
      <c r="D1067" s="65" t="s">
        <v>604</v>
      </c>
      <c r="E1067" s="75">
        <v>6131</v>
      </c>
      <c r="F1067" s="65"/>
      <c r="G1067" s="60" t="s">
        <v>1880</v>
      </c>
      <c r="H1067" s="13" t="s">
        <v>36</v>
      </c>
      <c r="I1067" s="14">
        <v>0</v>
      </c>
      <c r="J1067" s="14"/>
      <c r="K1067" s="14"/>
      <c r="L1067" s="14"/>
      <c r="M1067" s="14"/>
      <c r="N1067" s="14"/>
      <c r="O1067" s="14">
        <f t="shared" si="1477"/>
        <v>0</v>
      </c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>
        <v>0</v>
      </c>
      <c r="AC1067" s="14">
        <v>0</v>
      </c>
      <c r="AD1067" s="14">
        <v>0</v>
      </c>
      <c r="AE1067" s="14"/>
      <c r="AF1067" s="14"/>
      <c r="AG1067" s="14"/>
      <c r="AH1067" s="14"/>
      <c r="AI1067" s="14"/>
      <c r="AJ1067" s="14">
        <f t="shared" si="1478"/>
        <v>0</v>
      </c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>
        <v>0</v>
      </c>
      <c r="AX1067" s="14">
        <v>0</v>
      </c>
      <c r="AY1067" s="14">
        <v>0</v>
      </c>
      <c r="AZ1067" s="14"/>
      <c r="BA1067" s="14"/>
      <c r="BB1067" s="14"/>
      <c r="BC1067" s="14"/>
      <c r="BD1067" s="14"/>
      <c r="BE1067" s="14">
        <f t="shared" si="1479"/>
        <v>0</v>
      </c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>
        <v>0</v>
      </c>
      <c r="BS1067" s="14">
        <v>0</v>
      </c>
    </row>
    <row r="1068" spans="1:71" x14ac:dyDescent="0.25">
      <c r="A1068" s="4" t="s">
        <v>602</v>
      </c>
      <c r="B1068" s="4" t="s">
        <v>3</v>
      </c>
      <c r="C1068" s="4" t="s">
        <v>15</v>
      </c>
      <c r="D1068" s="65" t="s">
        <v>604</v>
      </c>
      <c r="E1068" s="75">
        <v>6132</v>
      </c>
      <c r="F1068" s="65"/>
      <c r="G1068" s="60" t="s">
        <v>1880</v>
      </c>
      <c r="H1068" s="13" t="s">
        <v>183</v>
      </c>
      <c r="I1068" s="14">
        <v>0</v>
      </c>
      <c r="J1068" s="14"/>
      <c r="K1068" s="14"/>
      <c r="L1068" s="14"/>
      <c r="M1068" s="14"/>
      <c r="N1068" s="14"/>
      <c r="O1068" s="14">
        <f t="shared" si="1477"/>
        <v>0</v>
      </c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>
        <v>0</v>
      </c>
      <c r="AC1068" s="14">
        <v>0</v>
      </c>
      <c r="AD1068" s="14">
        <v>0</v>
      </c>
      <c r="AE1068" s="14"/>
      <c r="AF1068" s="14"/>
      <c r="AG1068" s="14"/>
      <c r="AH1068" s="14"/>
      <c r="AI1068" s="14"/>
      <c r="AJ1068" s="14">
        <f t="shared" si="1478"/>
        <v>0</v>
      </c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>
        <v>0</v>
      </c>
      <c r="AX1068" s="14">
        <v>0</v>
      </c>
      <c r="AY1068" s="14">
        <v>0</v>
      </c>
      <c r="AZ1068" s="14"/>
      <c r="BA1068" s="14"/>
      <c r="BB1068" s="14"/>
      <c r="BC1068" s="14"/>
      <c r="BD1068" s="14"/>
      <c r="BE1068" s="14">
        <f t="shared" si="1479"/>
        <v>0</v>
      </c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>
        <v>0</v>
      </c>
      <c r="BS1068" s="14">
        <v>0</v>
      </c>
    </row>
    <row r="1069" spans="1:71" x14ac:dyDescent="0.25">
      <c r="A1069" s="4" t="s">
        <v>602</v>
      </c>
      <c r="B1069" s="4" t="s">
        <v>3</v>
      </c>
      <c r="C1069" s="4" t="s">
        <v>15</v>
      </c>
      <c r="D1069" s="65" t="s">
        <v>604</v>
      </c>
      <c r="E1069" s="75">
        <v>6133</v>
      </c>
      <c r="F1069" s="65"/>
      <c r="G1069" s="60" t="s">
        <v>1880</v>
      </c>
      <c r="H1069" s="13" t="s">
        <v>185</v>
      </c>
      <c r="I1069" s="14">
        <v>0</v>
      </c>
      <c r="J1069" s="14"/>
      <c r="K1069" s="14"/>
      <c r="L1069" s="14"/>
      <c r="M1069" s="14"/>
      <c r="N1069" s="14"/>
      <c r="O1069" s="14">
        <f t="shared" si="1477"/>
        <v>0</v>
      </c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>
        <v>0</v>
      </c>
      <c r="AC1069" s="14">
        <v>0</v>
      </c>
      <c r="AD1069" s="14">
        <v>0</v>
      </c>
      <c r="AE1069" s="14"/>
      <c r="AF1069" s="14"/>
      <c r="AG1069" s="14"/>
      <c r="AH1069" s="14"/>
      <c r="AI1069" s="14"/>
      <c r="AJ1069" s="14">
        <f t="shared" si="1478"/>
        <v>0</v>
      </c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>
        <v>0</v>
      </c>
      <c r="AX1069" s="14">
        <v>0</v>
      </c>
      <c r="AY1069" s="14">
        <v>0</v>
      </c>
      <c r="AZ1069" s="14"/>
      <c r="BA1069" s="14"/>
      <c r="BB1069" s="14"/>
      <c r="BC1069" s="14"/>
      <c r="BD1069" s="14"/>
      <c r="BE1069" s="14">
        <f t="shared" si="1479"/>
        <v>0</v>
      </c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>
        <v>0</v>
      </c>
      <c r="BS1069" s="14">
        <v>0</v>
      </c>
    </row>
    <row r="1070" spans="1:71" x14ac:dyDescent="0.25">
      <c r="A1070" s="4" t="s">
        <v>602</v>
      </c>
      <c r="B1070" s="4" t="s">
        <v>3</v>
      </c>
      <c r="C1070" s="4" t="s">
        <v>15</v>
      </c>
      <c r="D1070" s="65" t="s">
        <v>604</v>
      </c>
      <c r="E1070" s="75">
        <v>6134</v>
      </c>
      <c r="F1070" s="65"/>
      <c r="G1070" s="60" t="s">
        <v>1880</v>
      </c>
      <c r="H1070" s="13" t="s">
        <v>187</v>
      </c>
      <c r="I1070" s="14">
        <v>5000</v>
      </c>
      <c r="J1070" s="14"/>
      <c r="K1070" s="14"/>
      <c r="L1070" s="14"/>
      <c r="M1070" s="14"/>
      <c r="N1070" s="14"/>
      <c r="O1070" s="14">
        <f t="shared" si="1477"/>
        <v>5000</v>
      </c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>
        <v>0</v>
      </c>
      <c r="AC1070" s="14">
        <v>5000</v>
      </c>
      <c r="AD1070" s="14">
        <v>0</v>
      </c>
      <c r="AE1070" s="14"/>
      <c r="AF1070" s="14"/>
      <c r="AG1070" s="14"/>
      <c r="AH1070" s="14"/>
      <c r="AI1070" s="14"/>
      <c r="AJ1070" s="14">
        <f t="shared" si="1478"/>
        <v>0</v>
      </c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>
        <v>0</v>
      </c>
      <c r="AX1070" s="14">
        <v>0</v>
      </c>
      <c r="AY1070" s="14">
        <v>0</v>
      </c>
      <c r="AZ1070" s="14"/>
      <c r="BA1070" s="14"/>
      <c r="BB1070" s="14"/>
      <c r="BC1070" s="14"/>
      <c r="BD1070" s="14"/>
      <c r="BE1070" s="14">
        <f t="shared" si="1479"/>
        <v>0</v>
      </c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>
        <v>0</v>
      </c>
      <c r="BS1070" s="14">
        <v>0</v>
      </c>
    </row>
    <row r="1071" spans="1:71" x14ac:dyDescent="0.25">
      <c r="A1071" s="4" t="s">
        <v>602</v>
      </c>
      <c r="B1071" s="4" t="s">
        <v>3</v>
      </c>
      <c r="C1071" s="4" t="s">
        <v>15</v>
      </c>
      <c r="D1071" s="65" t="s">
        <v>604</v>
      </c>
      <c r="E1071" s="75">
        <v>6135</v>
      </c>
      <c r="F1071" s="65"/>
      <c r="G1071" s="60" t="s">
        <v>1880</v>
      </c>
      <c r="H1071" s="13" t="s">
        <v>188</v>
      </c>
      <c r="I1071" s="14">
        <v>0</v>
      </c>
      <c r="J1071" s="14"/>
      <c r="K1071" s="14"/>
      <c r="L1071" s="14"/>
      <c r="M1071" s="14"/>
      <c r="N1071" s="14"/>
      <c r="O1071" s="14">
        <f t="shared" si="1477"/>
        <v>0</v>
      </c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>
        <v>0</v>
      </c>
      <c r="AC1071" s="14">
        <v>0</v>
      </c>
      <c r="AD1071" s="14">
        <v>0</v>
      </c>
      <c r="AE1071" s="14"/>
      <c r="AF1071" s="14"/>
      <c r="AG1071" s="14"/>
      <c r="AH1071" s="14"/>
      <c r="AI1071" s="14"/>
      <c r="AJ1071" s="14">
        <f t="shared" si="1478"/>
        <v>0</v>
      </c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>
        <v>0</v>
      </c>
      <c r="AX1071" s="14">
        <v>0</v>
      </c>
      <c r="AY1071" s="14">
        <v>0</v>
      </c>
      <c r="AZ1071" s="14"/>
      <c r="BA1071" s="14"/>
      <c r="BB1071" s="14"/>
      <c r="BC1071" s="14"/>
      <c r="BD1071" s="14"/>
      <c r="BE1071" s="14">
        <f t="shared" si="1479"/>
        <v>0</v>
      </c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>
        <v>0</v>
      </c>
      <c r="BS1071" s="14">
        <v>0</v>
      </c>
    </row>
    <row r="1072" spans="1:71" x14ac:dyDescent="0.25">
      <c r="A1072" s="4" t="s">
        <v>602</v>
      </c>
      <c r="B1072" s="4" t="s">
        <v>3</v>
      </c>
      <c r="C1072" s="4" t="s">
        <v>15</v>
      </c>
      <c r="D1072" s="65" t="s">
        <v>604</v>
      </c>
      <c r="E1072" s="75">
        <v>6136</v>
      </c>
      <c r="F1072" s="65"/>
      <c r="G1072" s="60" t="s">
        <v>1880</v>
      </c>
      <c r="H1072" s="13" t="s">
        <v>189</v>
      </c>
      <c r="I1072" s="14">
        <v>0</v>
      </c>
      <c r="J1072" s="14"/>
      <c r="K1072" s="14"/>
      <c r="L1072" s="14"/>
      <c r="M1072" s="14"/>
      <c r="N1072" s="14"/>
      <c r="O1072" s="14">
        <f t="shared" si="1477"/>
        <v>0</v>
      </c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>
        <v>0</v>
      </c>
      <c r="AC1072" s="14">
        <v>0</v>
      </c>
      <c r="AD1072" s="14">
        <v>0</v>
      </c>
      <c r="AE1072" s="14"/>
      <c r="AF1072" s="14"/>
      <c r="AG1072" s="14"/>
      <c r="AH1072" s="14"/>
      <c r="AI1072" s="14"/>
      <c r="AJ1072" s="14">
        <f t="shared" si="1478"/>
        <v>0</v>
      </c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>
        <v>0</v>
      </c>
      <c r="AX1072" s="14">
        <v>0</v>
      </c>
      <c r="AY1072" s="14">
        <v>0</v>
      </c>
      <c r="AZ1072" s="14"/>
      <c r="BA1072" s="14"/>
      <c r="BB1072" s="14"/>
      <c r="BC1072" s="14"/>
      <c r="BD1072" s="14"/>
      <c r="BE1072" s="14">
        <f t="shared" si="1479"/>
        <v>0</v>
      </c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>
        <v>0</v>
      </c>
      <c r="BS1072" s="14">
        <v>0</v>
      </c>
    </row>
    <row r="1073" spans="1:71" x14ac:dyDescent="0.25">
      <c r="A1073" s="4" t="s">
        <v>602</v>
      </c>
      <c r="B1073" s="4" t="s">
        <v>3</v>
      </c>
      <c r="C1073" s="4" t="s">
        <v>15</v>
      </c>
      <c r="D1073" s="65" t="s">
        <v>604</v>
      </c>
      <c r="E1073" s="75">
        <v>6137</v>
      </c>
      <c r="F1073" s="65"/>
      <c r="G1073" s="60" t="s">
        <v>1880</v>
      </c>
      <c r="H1073" s="13" t="s">
        <v>191</v>
      </c>
      <c r="I1073" s="14">
        <v>0</v>
      </c>
      <c r="J1073" s="14"/>
      <c r="K1073" s="14"/>
      <c r="L1073" s="14"/>
      <c r="M1073" s="14"/>
      <c r="N1073" s="14"/>
      <c r="O1073" s="14">
        <f t="shared" si="1477"/>
        <v>0</v>
      </c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>
        <v>0</v>
      </c>
      <c r="AC1073" s="14">
        <v>0</v>
      </c>
      <c r="AD1073" s="14">
        <v>0</v>
      </c>
      <c r="AE1073" s="14"/>
      <c r="AF1073" s="14"/>
      <c r="AG1073" s="14"/>
      <c r="AH1073" s="14"/>
      <c r="AI1073" s="14"/>
      <c r="AJ1073" s="14">
        <f t="shared" si="1478"/>
        <v>0</v>
      </c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>
        <v>0</v>
      </c>
      <c r="AX1073" s="14">
        <v>0</v>
      </c>
      <c r="AY1073" s="14">
        <v>0</v>
      </c>
      <c r="AZ1073" s="14"/>
      <c r="BA1073" s="14"/>
      <c r="BB1073" s="14"/>
      <c r="BC1073" s="14"/>
      <c r="BD1073" s="14"/>
      <c r="BE1073" s="14">
        <f t="shared" si="1479"/>
        <v>0</v>
      </c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>
        <v>0</v>
      </c>
      <c r="BS1073" s="14">
        <v>0</v>
      </c>
    </row>
    <row r="1074" spans="1:71" x14ac:dyDescent="0.25">
      <c r="A1074" s="4" t="s">
        <v>602</v>
      </c>
      <c r="B1074" s="4" t="s">
        <v>3</v>
      </c>
      <c r="C1074" s="4" t="s">
        <v>15</v>
      </c>
      <c r="D1074" s="65" t="s">
        <v>604</v>
      </c>
      <c r="E1074" s="75">
        <v>6138</v>
      </c>
      <c r="F1074" s="65"/>
      <c r="G1074" s="60" t="s">
        <v>1880</v>
      </c>
      <c r="H1074" s="13" t="s">
        <v>192</v>
      </c>
      <c r="I1074" s="14">
        <v>0</v>
      </c>
      <c r="J1074" s="14"/>
      <c r="K1074" s="14"/>
      <c r="L1074" s="14"/>
      <c r="M1074" s="14"/>
      <c r="N1074" s="14"/>
      <c r="O1074" s="14">
        <f t="shared" si="1477"/>
        <v>0</v>
      </c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>
        <v>0</v>
      </c>
      <c r="AC1074" s="14">
        <v>0</v>
      </c>
      <c r="AD1074" s="14">
        <v>0</v>
      </c>
      <c r="AE1074" s="14"/>
      <c r="AF1074" s="14"/>
      <c r="AG1074" s="14"/>
      <c r="AH1074" s="14"/>
      <c r="AI1074" s="14"/>
      <c r="AJ1074" s="14">
        <f t="shared" si="1478"/>
        <v>0</v>
      </c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>
        <v>0</v>
      </c>
      <c r="AX1074" s="14">
        <v>0</v>
      </c>
      <c r="AY1074" s="14">
        <v>0</v>
      </c>
      <c r="AZ1074" s="14"/>
      <c r="BA1074" s="14"/>
      <c r="BB1074" s="14"/>
      <c r="BC1074" s="14"/>
      <c r="BD1074" s="14"/>
      <c r="BE1074" s="14">
        <f t="shared" si="1479"/>
        <v>0</v>
      </c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>
        <v>0</v>
      </c>
      <c r="BS1074" s="14">
        <v>0</v>
      </c>
    </row>
    <row r="1075" spans="1:71" x14ac:dyDescent="0.25">
      <c r="A1075" s="1" t="s">
        <v>602</v>
      </c>
      <c r="B1075" s="1" t="s">
        <v>3</v>
      </c>
      <c r="C1075" s="1" t="s">
        <v>15</v>
      </c>
      <c r="D1075" s="68" t="s">
        <v>604</v>
      </c>
      <c r="E1075" s="68" t="s">
        <v>37</v>
      </c>
      <c r="F1075" s="65" t="s">
        <v>1</v>
      </c>
      <c r="G1075" s="13" t="s">
        <v>1</v>
      </c>
      <c r="H1075" s="2" t="s">
        <v>38</v>
      </c>
      <c r="I1075" s="12">
        <f t="shared" ref="I1075:AA1075" si="1507">SUM(I1076:I1083)</f>
        <v>0</v>
      </c>
      <c r="J1075" s="12">
        <f t="shared" si="1507"/>
        <v>0</v>
      </c>
      <c r="K1075" s="12">
        <f t="shared" si="1507"/>
        <v>0</v>
      </c>
      <c r="L1075" s="12">
        <f t="shared" si="1507"/>
        <v>0</v>
      </c>
      <c r="M1075" s="12">
        <f t="shared" si="1507"/>
        <v>0</v>
      </c>
      <c r="N1075" s="12">
        <f t="shared" si="1507"/>
        <v>0</v>
      </c>
      <c r="O1075" s="12">
        <f t="shared" si="1507"/>
        <v>0</v>
      </c>
      <c r="P1075" s="12">
        <f t="shared" si="1507"/>
        <v>0</v>
      </c>
      <c r="Q1075" s="12">
        <f t="shared" si="1507"/>
        <v>0</v>
      </c>
      <c r="R1075" s="12">
        <f t="shared" si="1507"/>
        <v>0</v>
      </c>
      <c r="S1075" s="12">
        <f t="shared" si="1507"/>
        <v>0</v>
      </c>
      <c r="T1075" s="12">
        <f t="shared" si="1507"/>
        <v>0</v>
      </c>
      <c r="U1075" s="12">
        <f t="shared" si="1507"/>
        <v>0</v>
      </c>
      <c r="V1075" s="12">
        <f t="shared" si="1507"/>
        <v>0</v>
      </c>
      <c r="W1075" s="12">
        <f t="shared" si="1507"/>
        <v>0</v>
      </c>
      <c r="X1075" s="12">
        <f t="shared" si="1507"/>
        <v>0</v>
      </c>
      <c r="Y1075" s="12">
        <f t="shared" si="1507"/>
        <v>0</v>
      </c>
      <c r="Z1075" s="12">
        <f t="shared" si="1507"/>
        <v>0</v>
      </c>
      <c r="AA1075" s="12">
        <f t="shared" si="1507"/>
        <v>0</v>
      </c>
      <c r="AB1075" s="12">
        <v>0</v>
      </c>
      <c r="AC1075" s="12">
        <v>0</v>
      </c>
      <c r="AD1075" s="12">
        <f t="shared" ref="AD1075:AV1075" si="1508">SUM(AD1076:AD1083)</f>
        <v>0</v>
      </c>
      <c r="AE1075" s="12">
        <f t="shared" si="1508"/>
        <v>0</v>
      </c>
      <c r="AF1075" s="12">
        <f t="shared" si="1508"/>
        <v>0</v>
      </c>
      <c r="AG1075" s="12">
        <f t="shared" si="1508"/>
        <v>0</v>
      </c>
      <c r="AH1075" s="12">
        <f t="shared" si="1508"/>
        <v>0</v>
      </c>
      <c r="AI1075" s="12">
        <f t="shared" si="1508"/>
        <v>0</v>
      </c>
      <c r="AJ1075" s="12">
        <f t="shared" si="1508"/>
        <v>0</v>
      </c>
      <c r="AK1075" s="12">
        <f t="shared" si="1508"/>
        <v>0</v>
      </c>
      <c r="AL1075" s="12">
        <f t="shared" si="1508"/>
        <v>0</v>
      </c>
      <c r="AM1075" s="12">
        <f t="shared" si="1508"/>
        <v>0</v>
      </c>
      <c r="AN1075" s="12">
        <f t="shared" si="1508"/>
        <v>0</v>
      </c>
      <c r="AO1075" s="12">
        <f t="shared" si="1508"/>
        <v>0</v>
      </c>
      <c r="AP1075" s="12">
        <f t="shared" si="1508"/>
        <v>0</v>
      </c>
      <c r="AQ1075" s="12">
        <f t="shared" si="1508"/>
        <v>0</v>
      </c>
      <c r="AR1075" s="12">
        <f t="shared" si="1508"/>
        <v>0</v>
      </c>
      <c r="AS1075" s="12">
        <f t="shared" si="1508"/>
        <v>0</v>
      </c>
      <c r="AT1075" s="12">
        <f t="shared" si="1508"/>
        <v>0</v>
      </c>
      <c r="AU1075" s="12">
        <f t="shared" si="1508"/>
        <v>0</v>
      </c>
      <c r="AV1075" s="12">
        <f t="shared" si="1508"/>
        <v>0</v>
      </c>
      <c r="AW1075" s="12">
        <v>0</v>
      </c>
      <c r="AX1075" s="12">
        <v>0</v>
      </c>
      <c r="AY1075" s="12">
        <f t="shared" ref="AY1075:BQ1075" si="1509">SUM(AY1076:AY1083)</f>
        <v>0</v>
      </c>
      <c r="AZ1075" s="12">
        <f t="shared" si="1509"/>
        <v>0</v>
      </c>
      <c r="BA1075" s="12">
        <f t="shared" si="1509"/>
        <v>0</v>
      </c>
      <c r="BB1075" s="12">
        <f t="shared" si="1509"/>
        <v>0</v>
      </c>
      <c r="BC1075" s="12">
        <f t="shared" si="1509"/>
        <v>0</v>
      </c>
      <c r="BD1075" s="12">
        <f t="shared" si="1509"/>
        <v>0</v>
      </c>
      <c r="BE1075" s="12">
        <f t="shared" si="1509"/>
        <v>0</v>
      </c>
      <c r="BF1075" s="12">
        <f t="shared" si="1509"/>
        <v>0</v>
      </c>
      <c r="BG1075" s="12">
        <f t="shared" si="1509"/>
        <v>0</v>
      </c>
      <c r="BH1075" s="12">
        <f t="shared" si="1509"/>
        <v>0</v>
      </c>
      <c r="BI1075" s="12">
        <f t="shared" si="1509"/>
        <v>0</v>
      </c>
      <c r="BJ1075" s="12">
        <f t="shared" si="1509"/>
        <v>0</v>
      </c>
      <c r="BK1075" s="12">
        <f t="shared" si="1509"/>
        <v>0</v>
      </c>
      <c r="BL1075" s="12">
        <f t="shared" si="1509"/>
        <v>0</v>
      </c>
      <c r="BM1075" s="12">
        <f t="shared" si="1509"/>
        <v>0</v>
      </c>
      <c r="BN1075" s="12">
        <f t="shared" si="1509"/>
        <v>0</v>
      </c>
      <c r="BO1075" s="12">
        <f t="shared" si="1509"/>
        <v>0</v>
      </c>
      <c r="BP1075" s="12">
        <f t="shared" si="1509"/>
        <v>0</v>
      </c>
      <c r="BQ1075" s="12">
        <f t="shared" si="1509"/>
        <v>0</v>
      </c>
      <c r="BR1075" s="12">
        <v>0</v>
      </c>
      <c r="BS1075" s="12">
        <v>0</v>
      </c>
    </row>
    <row r="1076" spans="1:71" x14ac:dyDescent="0.25">
      <c r="A1076" s="4" t="s">
        <v>602</v>
      </c>
      <c r="B1076" s="4" t="s">
        <v>3</v>
      </c>
      <c r="C1076" s="4" t="s">
        <v>15</v>
      </c>
      <c r="D1076" s="65" t="s">
        <v>604</v>
      </c>
      <c r="E1076" s="75">
        <v>6139</v>
      </c>
      <c r="F1076" s="65"/>
      <c r="G1076" s="60" t="s">
        <v>1880</v>
      </c>
      <c r="H1076" s="13" t="s">
        <v>38</v>
      </c>
      <c r="I1076" s="14">
        <v>0</v>
      </c>
      <c r="J1076" s="14"/>
      <c r="K1076" s="14"/>
      <c r="L1076" s="14"/>
      <c r="M1076" s="14"/>
      <c r="N1076" s="14"/>
      <c r="O1076" s="14">
        <f t="shared" si="1477"/>
        <v>0</v>
      </c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>
        <v>0</v>
      </c>
      <c r="AC1076" s="14">
        <v>0</v>
      </c>
      <c r="AD1076" s="14">
        <v>0</v>
      </c>
      <c r="AE1076" s="14"/>
      <c r="AF1076" s="14"/>
      <c r="AG1076" s="14"/>
      <c r="AH1076" s="14"/>
      <c r="AI1076" s="14"/>
      <c r="AJ1076" s="14">
        <f t="shared" si="1478"/>
        <v>0</v>
      </c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>
        <v>0</v>
      </c>
      <c r="AX1076" s="14">
        <v>0</v>
      </c>
      <c r="AY1076" s="14">
        <v>0</v>
      </c>
      <c r="AZ1076" s="14"/>
      <c r="BA1076" s="14"/>
      <c r="BB1076" s="14"/>
      <c r="BC1076" s="14"/>
      <c r="BD1076" s="14"/>
      <c r="BE1076" s="14">
        <f t="shared" si="1479"/>
        <v>0</v>
      </c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>
        <v>0</v>
      </c>
      <c r="BS1076" s="14">
        <v>0</v>
      </c>
    </row>
    <row r="1077" spans="1:71" ht="22.5" x14ac:dyDescent="0.25">
      <c r="A1077" s="4" t="s">
        <v>602</v>
      </c>
      <c r="B1077" s="4" t="s">
        <v>3</v>
      </c>
      <c r="C1077" s="4" t="s">
        <v>15</v>
      </c>
      <c r="D1077" s="65" t="s">
        <v>604</v>
      </c>
      <c r="E1077" s="75">
        <v>6139</v>
      </c>
      <c r="F1077" s="65" t="s">
        <v>610</v>
      </c>
      <c r="G1077" s="60" t="s">
        <v>1880</v>
      </c>
      <c r="H1077" s="13" t="s">
        <v>46</v>
      </c>
      <c r="I1077" s="14">
        <v>0</v>
      </c>
      <c r="J1077" s="14"/>
      <c r="K1077" s="14"/>
      <c r="L1077" s="14"/>
      <c r="M1077" s="14"/>
      <c r="N1077" s="14"/>
      <c r="O1077" s="14">
        <f t="shared" si="1477"/>
        <v>0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>
        <v>0</v>
      </c>
      <c r="AC1077" s="14">
        <v>0</v>
      </c>
      <c r="AD1077" s="14">
        <v>0</v>
      </c>
      <c r="AE1077" s="14"/>
      <c r="AF1077" s="14"/>
      <c r="AG1077" s="14"/>
      <c r="AH1077" s="14"/>
      <c r="AI1077" s="14"/>
      <c r="AJ1077" s="14">
        <f t="shared" si="1478"/>
        <v>0</v>
      </c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>
        <v>0</v>
      </c>
      <c r="AX1077" s="14">
        <v>0</v>
      </c>
      <c r="AY1077" s="14">
        <v>0</v>
      </c>
      <c r="AZ1077" s="14"/>
      <c r="BA1077" s="14"/>
      <c r="BB1077" s="14"/>
      <c r="BC1077" s="14"/>
      <c r="BD1077" s="14"/>
      <c r="BE1077" s="14">
        <f t="shared" si="1479"/>
        <v>0</v>
      </c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>
        <v>0</v>
      </c>
      <c r="BS1077" s="14">
        <v>0</v>
      </c>
    </row>
    <row r="1078" spans="1:71" ht="22.5" x14ac:dyDescent="0.25">
      <c r="A1078" s="4" t="s">
        <v>602</v>
      </c>
      <c r="B1078" s="4" t="s">
        <v>3</v>
      </c>
      <c r="C1078" s="4" t="s">
        <v>15</v>
      </c>
      <c r="D1078" s="65" t="s">
        <v>604</v>
      </c>
      <c r="E1078" s="75">
        <v>6139</v>
      </c>
      <c r="F1078" s="65" t="s">
        <v>611</v>
      </c>
      <c r="G1078" s="60" t="s">
        <v>1880</v>
      </c>
      <c r="H1078" s="13" t="s">
        <v>52</v>
      </c>
      <c r="I1078" s="14">
        <v>0</v>
      </c>
      <c r="J1078" s="14"/>
      <c r="K1078" s="14"/>
      <c r="L1078" s="14"/>
      <c r="M1078" s="14"/>
      <c r="N1078" s="14"/>
      <c r="O1078" s="14">
        <f t="shared" si="1477"/>
        <v>0</v>
      </c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>
        <v>0</v>
      </c>
      <c r="AC1078" s="14">
        <v>0</v>
      </c>
      <c r="AD1078" s="14">
        <v>0</v>
      </c>
      <c r="AE1078" s="14"/>
      <c r="AF1078" s="14"/>
      <c r="AG1078" s="14"/>
      <c r="AH1078" s="14"/>
      <c r="AI1078" s="14"/>
      <c r="AJ1078" s="14">
        <f t="shared" si="1478"/>
        <v>0</v>
      </c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>
        <v>0</v>
      </c>
      <c r="AX1078" s="14">
        <v>0</v>
      </c>
      <c r="AY1078" s="14">
        <v>0</v>
      </c>
      <c r="AZ1078" s="14"/>
      <c r="BA1078" s="14"/>
      <c r="BB1078" s="14"/>
      <c r="BC1078" s="14"/>
      <c r="BD1078" s="14"/>
      <c r="BE1078" s="14">
        <f t="shared" si="1479"/>
        <v>0</v>
      </c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>
        <v>0</v>
      </c>
      <c r="BS1078" s="14">
        <v>0</v>
      </c>
    </row>
    <row r="1079" spans="1:71" ht="22.5" x14ac:dyDescent="0.25">
      <c r="A1079" s="4" t="s">
        <v>602</v>
      </c>
      <c r="B1079" s="4" t="s">
        <v>3</v>
      </c>
      <c r="C1079" s="4" t="s">
        <v>15</v>
      </c>
      <c r="D1079" s="65" t="s">
        <v>604</v>
      </c>
      <c r="E1079" s="75">
        <v>6139</v>
      </c>
      <c r="F1079" s="65" t="s">
        <v>612</v>
      </c>
      <c r="G1079" s="60" t="s">
        <v>1880</v>
      </c>
      <c r="H1079" s="13" t="s">
        <v>613</v>
      </c>
      <c r="I1079" s="14">
        <v>0</v>
      </c>
      <c r="J1079" s="14"/>
      <c r="K1079" s="14"/>
      <c r="L1079" s="14"/>
      <c r="M1079" s="14"/>
      <c r="N1079" s="14"/>
      <c r="O1079" s="14">
        <f t="shared" si="1477"/>
        <v>0</v>
      </c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>
        <v>0</v>
      </c>
      <c r="AC1079" s="14">
        <v>0</v>
      </c>
      <c r="AD1079" s="14">
        <v>0</v>
      </c>
      <c r="AE1079" s="14"/>
      <c r="AF1079" s="14"/>
      <c r="AG1079" s="14"/>
      <c r="AH1079" s="14"/>
      <c r="AI1079" s="14"/>
      <c r="AJ1079" s="14">
        <f t="shared" si="1478"/>
        <v>0</v>
      </c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>
        <v>0</v>
      </c>
      <c r="AX1079" s="14">
        <v>0</v>
      </c>
      <c r="AY1079" s="14">
        <v>0</v>
      </c>
      <c r="AZ1079" s="14"/>
      <c r="BA1079" s="14"/>
      <c r="BB1079" s="14"/>
      <c r="BC1079" s="14"/>
      <c r="BD1079" s="14"/>
      <c r="BE1079" s="14">
        <f t="shared" si="1479"/>
        <v>0</v>
      </c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>
        <v>0</v>
      </c>
      <c r="BS1079" s="14">
        <v>0</v>
      </c>
    </row>
    <row r="1080" spans="1:71" x14ac:dyDescent="0.25">
      <c r="A1080" s="4" t="s">
        <v>602</v>
      </c>
      <c r="B1080" s="4" t="s">
        <v>3</v>
      </c>
      <c r="C1080" s="4" t="s">
        <v>15</v>
      </c>
      <c r="D1080" s="65" t="s">
        <v>604</v>
      </c>
      <c r="E1080" s="75">
        <v>6139</v>
      </c>
      <c r="F1080" s="65" t="s">
        <v>614</v>
      </c>
      <c r="G1080" s="60" t="s">
        <v>1880</v>
      </c>
      <c r="H1080" s="13" t="s">
        <v>615</v>
      </c>
      <c r="I1080" s="14">
        <v>0</v>
      </c>
      <c r="J1080" s="14"/>
      <c r="K1080" s="14"/>
      <c r="L1080" s="14"/>
      <c r="M1080" s="14"/>
      <c r="N1080" s="14"/>
      <c r="O1080" s="14">
        <f t="shared" si="1477"/>
        <v>0</v>
      </c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>
        <v>0</v>
      </c>
      <c r="AC1080" s="14">
        <v>0</v>
      </c>
      <c r="AD1080" s="14">
        <v>0</v>
      </c>
      <c r="AE1080" s="14"/>
      <c r="AF1080" s="14"/>
      <c r="AG1080" s="14"/>
      <c r="AH1080" s="14"/>
      <c r="AI1080" s="14"/>
      <c r="AJ1080" s="14">
        <f t="shared" si="1478"/>
        <v>0</v>
      </c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>
        <v>0</v>
      </c>
      <c r="AX1080" s="14">
        <v>0</v>
      </c>
      <c r="AY1080" s="14">
        <v>0</v>
      </c>
      <c r="AZ1080" s="14"/>
      <c r="BA1080" s="14"/>
      <c r="BB1080" s="14"/>
      <c r="BC1080" s="14"/>
      <c r="BD1080" s="14"/>
      <c r="BE1080" s="14">
        <f t="shared" si="1479"/>
        <v>0</v>
      </c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>
        <v>0</v>
      </c>
      <c r="BS1080" s="14">
        <v>0</v>
      </c>
    </row>
    <row r="1081" spans="1:71" x14ac:dyDescent="0.25">
      <c r="A1081" s="4" t="s">
        <v>602</v>
      </c>
      <c r="B1081" s="4" t="s">
        <v>3</v>
      </c>
      <c r="C1081" s="4" t="s">
        <v>15</v>
      </c>
      <c r="D1081" s="65" t="s">
        <v>604</v>
      </c>
      <c r="E1081" s="75">
        <v>6139</v>
      </c>
      <c r="F1081" s="65" t="s">
        <v>616</v>
      </c>
      <c r="G1081" s="60" t="s">
        <v>1880</v>
      </c>
      <c r="H1081" s="13" t="s">
        <v>617</v>
      </c>
      <c r="I1081" s="14">
        <v>0</v>
      </c>
      <c r="J1081" s="14"/>
      <c r="K1081" s="14"/>
      <c r="L1081" s="14"/>
      <c r="M1081" s="14"/>
      <c r="N1081" s="14"/>
      <c r="O1081" s="14">
        <f t="shared" si="1477"/>
        <v>0</v>
      </c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>
        <v>0</v>
      </c>
      <c r="AC1081" s="14">
        <v>0</v>
      </c>
      <c r="AD1081" s="14">
        <v>0</v>
      </c>
      <c r="AE1081" s="14"/>
      <c r="AF1081" s="14"/>
      <c r="AG1081" s="14"/>
      <c r="AH1081" s="14"/>
      <c r="AI1081" s="14"/>
      <c r="AJ1081" s="14">
        <f t="shared" si="1478"/>
        <v>0</v>
      </c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>
        <v>0</v>
      </c>
      <c r="AX1081" s="14">
        <v>0</v>
      </c>
      <c r="AY1081" s="14">
        <v>0</v>
      </c>
      <c r="AZ1081" s="14"/>
      <c r="BA1081" s="14"/>
      <c r="BB1081" s="14"/>
      <c r="BC1081" s="14"/>
      <c r="BD1081" s="14"/>
      <c r="BE1081" s="14">
        <f t="shared" si="1479"/>
        <v>0</v>
      </c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>
        <v>0</v>
      </c>
      <c r="BS1081" s="14">
        <v>0</v>
      </c>
    </row>
    <row r="1082" spans="1:71" ht="22.5" x14ac:dyDescent="0.25">
      <c r="A1082" s="4" t="s">
        <v>602</v>
      </c>
      <c r="B1082" s="4" t="s">
        <v>3</v>
      </c>
      <c r="C1082" s="4" t="s">
        <v>15</v>
      </c>
      <c r="D1082" s="65" t="s">
        <v>604</v>
      </c>
      <c r="E1082" s="75">
        <v>6139</v>
      </c>
      <c r="F1082" s="65" t="s">
        <v>1841</v>
      </c>
      <c r="G1082" s="60" t="s">
        <v>1880</v>
      </c>
      <c r="H1082" s="13" t="s">
        <v>1802</v>
      </c>
      <c r="I1082" s="14">
        <v>0</v>
      </c>
      <c r="J1082" s="14"/>
      <c r="K1082" s="14"/>
      <c r="L1082" s="14"/>
      <c r="M1082" s="14"/>
      <c r="N1082" s="14"/>
      <c r="O1082" s="14">
        <f t="shared" si="1477"/>
        <v>0</v>
      </c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>
        <v>0</v>
      </c>
      <c r="AC1082" s="14">
        <v>0</v>
      </c>
      <c r="AD1082" s="14"/>
      <c r="AE1082" s="14"/>
      <c r="AF1082" s="14"/>
      <c r="AG1082" s="14"/>
      <c r="AH1082" s="14"/>
      <c r="AI1082" s="14"/>
      <c r="AJ1082" s="14">
        <f t="shared" si="1478"/>
        <v>0</v>
      </c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>
        <v>0</v>
      </c>
      <c r="AX1082" s="14">
        <v>0</v>
      </c>
      <c r="AY1082" s="14"/>
      <c r="AZ1082" s="14"/>
      <c r="BA1082" s="14"/>
      <c r="BB1082" s="14"/>
      <c r="BC1082" s="14"/>
      <c r="BD1082" s="14"/>
      <c r="BE1082" s="14">
        <f t="shared" si="1479"/>
        <v>0</v>
      </c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>
        <v>0</v>
      </c>
      <c r="BS1082" s="14">
        <v>0</v>
      </c>
    </row>
    <row r="1083" spans="1:71" ht="22.5" x14ac:dyDescent="0.25">
      <c r="A1083" s="4" t="s">
        <v>602</v>
      </c>
      <c r="B1083" s="4" t="s">
        <v>3</v>
      </c>
      <c r="C1083" s="4" t="s">
        <v>15</v>
      </c>
      <c r="D1083" s="65" t="s">
        <v>604</v>
      </c>
      <c r="E1083" s="75">
        <v>6139</v>
      </c>
      <c r="F1083" s="65" t="s">
        <v>1842</v>
      </c>
      <c r="G1083" s="60" t="s">
        <v>1880</v>
      </c>
      <c r="H1083" s="13" t="s">
        <v>1803</v>
      </c>
      <c r="I1083" s="14">
        <v>0</v>
      </c>
      <c r="J1083" s="14"/>
      <c r="K1083" s="14"/>
      <c r="L1083" s="14"/>
      <c r="M1083" s="14"/>
      <c r="N1083" s="14"/>
      <c r="O1083" s="14">
        <f t="shared" si="1477"/>
        <v>0</v>
      </c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>
        <v>0</v>
      </c>
      <c r="AC1083" s="14">
        <v>0</v>
      </c>
      <c r="AD1083" s="14"/>
      <c r="AE1083" s="14"/>
      <c r="AF1083" s="14"/>
      <c r="AG1083" s="14"/>
      <c r="AH1083" s="14"/>
      <c r="AI1083" s="14"/>
      <c r="AJ1083" s="14">
        <f t="shared" si="1478"/>
        <v>0</v>
      </c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>
        <v>0</v>
      </c>
      <c r="AX1083" s="14">
        <v>0</v>
      </c>
      <c r="AY1083" s="14"/>
      <c r="AZ1083" s="14"/>
      <c r="BA1083" s="14"/>
      <c r="BB1083" s="14"/>
      <c r="BC1083" s="14"/>
      <c r="BD1083" s="14"/>
      <c r="BE1083" s="14">
        <f t="shared" si="1479"/>
        <v>0</v>
      </c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>
        <v>0</v>
      </c>
      <c r="BS1083" s="14">
        <v>0</v>
      </c>
    </row>
    <row r="1084" spans="1:71" ht="22.5" x14ac:dyDescent="0.25">
      <c r="A1084" s="1" t="s">
        <v>1</v>
      </c>
      <c r="B1084" s="1" t="s">
        <v>1</v>
      </c>
      <c r="C1084" s="1" t="s">
        <v>1</v>
      </c>
      <c r="D1084" s="64" t="s">
        <v>1</v>
      </c>
      <c r="E1084" s="64" t="s">
        <v>1</v>
      </c>
      <c r="F1084" s="64" t="s">
        <v>1</v>
      </c>
      <c r="G1084" s="2" t="s">
        <v>1</v>
      </c>
      <c r="H1084" s="10" t="s">
        <v>53</v>
      </c>
      <c r="I1084" s="11">
        <f t="shared" ref="I1084:AA1084" si="1510">SUM(I1085)</f>
        <v>0</v>
      </c>
      <c r="J1084" s="11">
        <f t="shared" si="1510"/>
        <v>0</v>
      </c>
      <c r="K1084" s="11">
        <f t="shared" si="1510"/>
        <v>0</v>
      </c>
      <c r="L1084" s="11">
        <f t="shared" si="1510"/>
        <v>0</v>
      </c>
      <c r="M1084" s="11">
        <f t="shared" si="1510"/>
        <v>0</v>
      </c>
      <c r="N1084" s="11">
        <f t="shared" si="1510"/>
        <v>0</v>
      </c>
      <c r="O1084" s="11">
        <f t="shared" si="1510"/>
        <v>0</v>
      </c>
      <c r="P1084" s="11">
        <f t="shared" si="1510"/>
        <v>0</v>
      </c>
      <c r="Q1084" s="11">
        <f t="shared" si="1510"/>
        <v>0</v>
      </c>
      <c r="R1084" s="11">
        <f t="shared" si="1510"/>
        <v>0</v>
      </c>
      <c r="S1084" s="11">
        <f t="shared" si="1510"/>
        <v>0</v>
      </c>
      <c r="T1084" s="11">
        <f t="shared" si="1510"/>
        <v>0</v>
      </c>
      <c r="U1084" s="11">
        <f t="shared" si="1510"/>
        <v>0</v>
      </c>
      <c r="V1084" s="11">
        <f t="shared" si="1510"/>
        <v>0</v>
      </c>
      <c r="W1084" s="11">
        <f t="shared" si="1510"/>
        <v>0</v>
      </c>
      <c r="X1084" s="11">
        <f t="shared" si="1510"/>
        <v>0</v>
      </c>
      <c r="Y1084" s="11">
        <f t="shared" si="1510"/>
        <v>0</v>
      </c>
      <c r="Z1084" s="11">
        <f t="shared" si="1510"/>
        <v>0</v>
      </c>
      <c r="AA1084" s="11">
        <f t="shared" si="1510"/>
        <v>0</v>
      </c>
      <c r="AB1084" s="11">
        <v>0</v>
      </c>
      <c r="AC1084" s="11">
        <v>0</v>
      </c>
      <c r="AD1084" s="11">
        <f t="shared" ref="AD1084:AV1084" si="1511">SUM(AD1085)</f>
        <v>0</v>
      </c>
      <c r="AE1084" s="11">
        <f t="shared" si="1511"/>
        <v>0</v>
      </c>
      <c r="AF1084" s="11">
        <f t="shared" si="1511"/>
        <v>0</v>
      </c>
      <c r="AG1084" s="11">
        <f t="shared" si="1511"/>
        <v>0</v>
      </c>
      <c r="AH1084" s="11">
        <f t="shared" si="1511"/>
        <v>0</v>
      </c>
      <c r="AI1084" s="11">
        <f t="shared" si="1511"/>
        <v>0</v>
      </c>
      <c r="AJ1084" s="11">
        <f t="shared" si="1511"/>
        <v>0</v>
      </c>
      <c r="AK1084" s="11">
        <f t="shared" si="1511"/>
        <v>0</v>
      </c>
      <c r="AL1084" s="11">
        <f t="shared" si="1511"/>
        <v>0</v>
      </c>
      <c r="AM1084" s="11">
        <f t="shared" si="1511"/>
        <v>0</v>
      </c>
      <c r="AN1084" s="11">
        <f t="shared" si="1511"/>
        <v>0</v>
      </c>
      <c r="AO1084" s="11">
        <f t="shared" si="1511"/>
        <v>0</v>
      </c>
      <c r="AP1084" s="11">
        <f t="shared" si="1511"/>
        <v>0</v>
      </c>
      <c r="AQ1084" s="11">
        <f t="shared" si="1511"/>
        <v>0</v>
      </c>
      <c r="AR1084" s="11">
        <f t="shared" si="1511"/>
        <v>0</v>
      </c>
      <c r="AS1084" s="11">
        <f t="shared" si="1511"/>
        <v>0</v>
      </c>
      <c r="AT1084" s="11">
        <f t="shared" si="1511"/>
        <v>0</v>
      </c>
      <c r="AU1084" s="11">
        <f t="shared" si="1511"/>
        <v>0</v>
      </c>
      <c r="AV1084" s="11">
        <f t="shared" si="1511"/>
        <v>0</v>
      </c>
      <c r="AW1084" s="11">
        <v>0</v>
      </c>
      <c r="AX1084" s="11">
        <v>0</v>
      </c>
      <c r="AY1084" s="11">
        <f t="shared" ref="AY1084:BQ1084" si="1512">SUM(AY1085)</f>
        <v>0</v>
      </c>
      <c r="AZ1084" s="11">
        <f t="shared" si="1512"/>
        <v>0</v>
      </c>
      <c r="BA1084" s="11">
        <f t="shared" si="1512"/>
        <v>0</v>
      </c>
      <c r="BB1084" s="11">
        <f t="shared" si="1512"/>
        <v>0</v>
      </c>
      <c r="BC1084" s="11">
        <f t="shared" si="1512"/>
        <v>0</v>
      </c>
      <c r="BD1084" s="11">
        <f t="shared" si="1512"/>
        <v>0</v>
      </c>
      <c r="BE1084" s="11">
        <f t="shared" si="1512"/>
        <v>0</v>
      </c>
      <c r="BF1084" s="11">
        <f t="shared" si="1512"/>
        <v>0</v>
      </c>
      <c r="BG1084" s="11">
        <f t="shared" si="1512"/>
        <v>0</v>
      </c>
      <c r="BH1084" s="11">
        <f t="shared" si="1512"/>
        <v>0</v>
      </c>
      <c r="BI1084" s="11">
        <f t="shared" si="1512"/>
        <v>0</v>
      </c>
      <c r="BJ1084" s="11">
        <f t="shared" si="1512"/>
        <v>0</v>
      </c>
      <c r="BK1084" s="11">
        <f t="shared" si="1512"/>
        <v>0</v>
      </c>
      <c r="BL1084" s="11">
        <f t="shared" si="1512"/>
        <v>0</v>
      </c>
      <c r="BM1084" s="11">
        <f t="shared" si="1512"/>
        <v>0</v>
      </c>
      <c r="BN1084" s="11">
        <f t="shared" si="1512"/>
        <v>0</v>
      </c>
      <c r="BO1084" s="11">
        <f t="shared" si="1512"/>
        <v>0</v>
      </c>
      <c r="BP1084" s="11">
        <f t="shared" si="1512"/>
        <v>0</v>
      </c>
      <c r="BQ1084" s="11">
        <f t="shared" si="1512"/>
        <v>0</v>
      </c>
      <c r="BR1084" s="11">
        <v>0</v>
      </c>
      <c r="BS1084" s="11">
        <v>0</v>
      </c>
    </row>
    <row r="1085" spans="1:71" x14ac:dyDescent="0.25">
      <c r="A1085" s="4" t="s">
        <v>602</v>
      </c>
      <c r="B1085" s="4" t="s">
        <v>3</v>
      </c>
      <c r="C1085" s="4" t="s">
        <v>15</v>
      </c>
      <c r="D1085" s="65" t="s">
        <v>604</v>
      </c>
      <c r="E1085" s="64" t="s">
        <v>54</v>
      </c>
      <c r="F1085" s="64" t="s">
        <v>1</v>
      </c>
      <c r="G1085" s="2" t="s">
        <v>1</v>
      </c>
      <c r="H1085" s="2" t="s">
        <v>55</v>
      </c>
      <c r="I1085" s="12">
        <f t="shared" ref="I1085:AA1085" si="1513">SUM(I1086,I1090,I1088)</f>
        <v>0</v>
      </c>
      <c r="J1085" s="12">
        <f t="shared" si="1513"/>
        <v>0</v>
      </c>
      <c r="K1085" s="12">
        <f t="shared" si="1513"/>
        <v>0</v>
      </c>
      <c r="L1085" s="12">
        <f t="shared" si="1513"/>
        <v>0</v>
      </c>
      <c r="M1085" s="12">
        <f t="shared" si="1513"/>
        <v>0</v>
      </c>
      <c r="N1085" s="12">
        <f t="shared" si="1513"/>
        <v>0</v>
      </c>
      <c r="O1085" s="12">
        <f t="shared" ref="O1085" si="1514">SUM(O1086,O1090,O1088)</f>
        <v>0</v>
      </c>
      <c r="P1085" s="12">
        <f t="shared" si="1513"/>
        <v>0</v>
      </c>
      <c r="Q1085" s="12">
        <f t="shared" si="1513"/>
        <v>0</v>
      </c>
      <c r="R1085" s="12">
        <f t="shared" si="1513"/>
        <v>0</v>
      </c>
      <c r="S1085" s="12">
        <f t="shared" si="1513"/>
        <v>0</v>
      </c>
      <c r="T1085" s="12">
        <f t="shared" si="1513"/>
        <v>0</v>
      </c>
      <c r="U1085" s="12">
        <f t="shared" si="1513"/>
        <v>0</v>
      </c>
      <c r="V1085" s="12">
        <f t="shared" si="1513"/>
        <v>0</v>
      </c>
      <c r="W1085" s="12">
        <f t="shared" si="1513"/>
        <v>0</v>
      </c>
      <c r="X1085" s="12">
        <f t="shared" si="1513"/>
        <v>0</v>
      </c>
      <c r="Y1085" s="12">
        <f t="shared" si="1513"/>
        <v>0</v>
      </c>
      <c r="Z1085" s="12">
        <f t="shared" si="1513"/>
        <v>0</v>
      </c>
      <c r="AA1085" s="12">
        <f t="shared" si="1513"/>
        <v>0</v>
      </c>
      <c r="AB1085" s="12">
        <v>0</v>
      </c>
      <c r="AC1085" s="12">
        <v>0</v>
      </c>
      <c r="AD1085" s="12">
        <f t="shared" ref="AD1085:AV1085" si="1515">SUM(AD1086,AD1090,AD1088)</f>
        <v>0</v>
      </c>
      <c r="AE1085" s="12">
        <f t="shared" si="1515"/>
        <v>0</v>
      </c>
      <c r="AF1085" s="12">
        <f t="shared" si="1515"/>
        <v>0</v>
      </c>
      <c r="AG1085" s="12">
        <f t="shared" si="1515"/>
        <v>0</v>
      </c>
      <c r="AH1085" s="12">
        <f t="shared" si="1515"/>
        <v>0</v>
      </c>
      <c r="AI1085" s="12">
        <f t="shared" si="1515"/>
        <v>0</v>
      </c>
      <c r="AJ1085" s="12">
        <f t="shared" ref="AJ1085" si="1516">SUM(AJ1086,AJ1090,AJ1088)</f>
        <v>0</v>
      </c>
      <c r="AK1085" s="12">
        <f t="shared" si="1515"/>
        <v>0</v>
      </c>
      <c r="AL1085" s="12">
        <f t="shared" si="1515"/>
        <v>0</v>
      </c>
      <c r="AM1085" s="12">
        <f t="shared" si="1515"/>
        <v>0</v>
      </c>
      <c r="AN1085" s="12">
        <f t="shared" si="1515"/>
        <v>0</v>
      </c>
      <c r="AO1085" s="12">
        <f t="shared" si="1515"/>
        <v>0</v>
      </c>
      <c r="AP1085" s="12">
        <f t="shared" si="1515"/>
        <v>0</v>
      </c>
      <c r="AQ1085" s="12">
        <f t="shared" si="1515"/>
        <v>0</v>
      </c>
      <c r="AR1085" s="12">
        <f t="shared" si="1515"/>
        <v>0</v>
      </c>
      <c r="AS1085" s="12">
        <f t="shared" si="1515"/>
        <v>0</v>
      </c>
      <c r="AT1085" s="12">
        <f t="shared" si="1515"/>
        <v>0</v>
      </c>
      <c r="AU1085" s="12">
        <f t="shared" si="1515"/>
        <v>0</v>
      </c>
      <c r="AV1085" s="12">
        <f t="shared" si="1515"/>
        <v>0</v>
      </c>
      <c r="AW1085" s="12">
        <v>0</v>
      </c>
      <c r="AX1085" s="12">
        <v>0</v>
      </c>
      <c r="AY1085" s="12">
        <f t="shared" ref="AY1085:BQ1085" si="1517">SUM(AY1086,AY1090,AY1088)</f>
        <v>0</v>
      </c>
      <c r="AZ1085" s="12">
        <f t="shared" si="1517"/>
        <v>0</v>
      </c>
      <c r="BA1085" s="12">
        <f t="shared" si="1517"/>
        <v>0</v>
      </c>
      <c r="BB1085" s="12">
        <f t="shared" si="1517"/>
        <v>0</v>
      </c>
      <c r="BC1085" s="12">
        <f t="shared" si="1517"/>
        <v>0</v>
      </c>
      <c r="BD1085" s="12">
        <f t="shared" si="1517"/>
        <v>0</v>
      </c>
      <c r="BE1085" s="12">
        <f t="shared" ref="BE1085" si="1518">SUM(BE1086,BE1090,BE1088)</f>
        <v>0</v>
      </c>
      <c r="BF1085" s="12">
        <f t="shared" si="1517"/>
        <v>0</v>
      </c>
      <c r="BG1085" s="12">
        <f t="shared" si="1517"/>
        <v>0</v>
      </c>
      <c r="BH1085" s="12">
        <f t="shared" si="1517"/>
        <v>0</v>
      </c>
      <c r="BI1085" s="12">
        <f t="shared" si="1517"/>
        <v>0</v>
      </c>
      <c r="BJ1085" s="12">
        <f t="shared" si="1517"/>
        <v>0</v>
      </c>
      <c r="BK1085" s="12">
        <f t="shared" si="1517"/>
        <v>0</v>
      </c>
      <c r="BL1085" s="12">
        <f t="shared" si="1517"/>
        <v>0</v>
      </c>
      <c r="BM1085" s="12">
        <f t="shared" si="1517"/>
        <v>0</v>
      </c>
      <c r="BN1085" s="12">
        <f t="shared" si="1517"/>
        <v>0</v>
      </c>
      <c r="BO1085" s="12">
        <f t="shared" si="1517"/>
        <v>0</v>
      </c>
      <c r="BP1085" s="12">
        <f t="shared" si="1517"/>
        <v>0</v>
      </c>
      <c r="BQ1085" s="12">
        <f t="shared" si="1517"/>
        <v>0</v>
      </c>
      <c r="BR1085" s="12">
        <v>0</v>
      </c>
      <c r="BS1085" s="12">
        <v>0</v>
      </c>
    </row>
    <row r="1086" spans="1:71" x14ac:dyDescent="0.25">
      <c r="A1086" s="1" t="s">
        <v>602</v>
      </c>
      <c r="B1086" s="1" t="s">
        <v>3</v>
      </c>
      <c r="C1086" s="1" t="s">
        <v>15</v>
      </c>
      <c r="D1086" s="68" t="s">
        <v>604</v>
      </c>
      <c r="E1086" s="68" t="s">
        <v>254</v>
      </c>
      <c r="F1086" s="65" t="s">
        <v>1</v>
      </c>
      <c r="G1086" s="13" t="s">
        <v>1</v>
      </c>
      <c r="H1086" s="2" t="s">
        <v>255</v>
      </c>
      <c r="I1086" s="12">
        <f t="shared" ref="I1086:AA1086" si="1519">SUM(I1087)</f>
        <v>0</v>
      </c>
      <c r="J1086" s="12">
        <f t="shared" si="1519"/>
        <v>0</v>
      </c>
      <c r="K1086" s="12">
        <f t="shared" si="1519"/>
        <v>0</v>
      </c>
      <c r="L1086" s="12">
        <f t="shared" si="1519"/>
        <v>0</v>
      </c>
      <c r="M1086" s="12">
        <f t="shared" si="1519"/>
        <v>0</v>
      </c>
      <c r="N1086" s="12">
        <f t="shared" si="1519"/>
        <v>0</v>
      </c>
      <c r="O1086" s="12">
        <f t="shared" si="1519"/>
        <v>0</v>
      </c>
      <c r="P1086" s="12">
        <f t="shared" si="1519"/>
        <v>0</v>
      </c>
      <c r="Q1086" s="12">
        <f t="shared" si="1519"/>
        <v>0</v>
      </c>
      <c r="R1086" s="12">
        <f t="shared" si="1519"/>
        <v>0</v>
      </c>
      <c r="S1086" s="12">
        <f t="shared" si="1519"/>
        <v>0</v>
      </c>
      <c r="T1086" s="12">
        <f t="shared" si="1519"/>
        <v>0</v>
      </c>
      <c r="U1086" s="12">
        <f t="shared" si="1519"/>
        <v>0</v>
      </c>
      <c r="V1086" s="12">
        <f t="shared" si="1519"/>
        <v>0</v>
      </c>
      <c r="W1086" s="12">
        <f t="shared" si="1519"/>
        <v>0</v>
      </c>
      <c r="X1086" s="12">
        <f t="shared" si="1519"/>
        <v>0</v>
      </c>
      <c r="Y1086" s="12">
        <f t="shared" si="1519"/>
        <v>0</v>
      </c>
      <c r="Z1086" s="12">
        <f t="shared" si="1519"/>
        <v>0</v>
      </c>
      <c r="AA1086" s="12">
        <f t="shared" si="1519"/>
        <v>0</v>
      </c>
      <c r="AB1086" s="12">
        <v>0</v>
      </c>
      <c r="AC1086" s="12">
        <v>0</v>
      </c>
      <c r="AD1086" s="12">
        <f t="shared" ref="AD1086:AV1086" si="1520">SUM(AD1087)</f>
        <v>0</v>
      </c>
      <c r="AE1086" s="12">
        <f t="shared" si="1520"/>
        <v>0</v>
      </c>
      <c r="AF1086" s="12">
        <f t="shared" si="1520"/>
        <v>0</v>
      </c>
      <c r="AG1086" s="12">
        <f t="shared" si="1520"/>
        <v>0</v>
      </c>
      <c r="AH1086" s="12">
        <f t="shared" si="1520"/>
        <v>0</v>
      </c>
      <c r="AI1086" s="12">
        <f t="shared" si="1520"/>
        <v>0</v>
      </c>
      <c r="AJ1086" s="12">
        <f t="shared" si="1520"/>
        <v>0</v>
      </c>
      <c r="AK1086" s="12">
        <f t="shared" si="1520"/>
        <v>0</v>
      </c>
      <c r="AL1086" s="12">
        <f t="shared" si="1520"/>
        <v>0</v>
      </c>
      <c r="AM1086" s="12">
        <f t="shared" si="1520"/>
        <v>0</v>
      </c>
      <c r="AN1086" s="12">
        <f t="shared" si="1520"/>
        <v>0</v>
      </c>
      <c r="AO1086" s="12">
        <f t="shared" si="1520"/>
        <v>0</v>
      </c>
      <c r="AP1086" s="12">
        <f t="shared" si="1520"/>
        <v>0</v>
      </c>
      <c r="AQ1086" s="12">
        <f t="shared" si="1520"/>
        <v>0</v>
      </c>
      <c r="AR1086" s="12">
        <f t="shared" si="1520"/>
        <v>0</v>
      </c>
      <c r="AS1086" s="12">
        <f t="shared" si="1520"/>
        <v>0</v>
      </c>
      <c r="AT1086" s="12">
        <f t="shared" si="1520"/>
        <v>0</v>
      </c>
      <c r="AU1086" s="12">
        <f t="shared" si="1520"/>
        <v>0</v>
      </c>
      <c r="AV1086" s="12">
        <f t="shared" si="1520"/>
        <v>0</v>
      </c>
      <c r="AW1086" s="12">
        <v>0</v>
      </c>
      <c r="AX1086" s="12">
        <v>0</v>
      </c>
      <c r="AY1086" s="12">
        <f t="shared" ref="AY1086:BQ1086" si="1521">SUM(AY1087)</f>
        <v>0</v>
      </c>
      <c r="AZ1086" s="12">
        <f t="shared" si="1521"/>
        <v>0</v>
      </c>
      <c r="BA1086" s="12">
        <f t="shared" si="1521"/>
        <v>0</v>
      </c>
      <c r="BB1086" s="12">
        <f t="shared" si="1521"/>
        <v>0</v>
      </c>
      <c r="BC1086" s="12">
        <f t="shared" si="1521"/>
        <v>0</v>
      </c>
      <c r="BD1086" s="12">
        <f t="shared" si="1521"/>
        <v>0</v>
      </c>
      <c r="BE1086" s="12">
        <f t="shared" si="1521"/>
        <v>0</v>
      </c>
      <c r="BF1086" s="12">
        <f t="shared" si="1521"/>
        <v>0</v>
      </c>
      <c r="BG1086" s="12">
        <f t="shared" si="1521"/>
        <v>0</v>
      </c>
      <c r="BH1086" s="12">
        <f t="shared" si="1521"/>
        <v>0</v>
      </c>
      <c r="BI1086" s="12">
        <f t="shared" si="1521"/>
        <v>0</v>
      </c>
      <c r="BJ1086" s="12">
        <f t="shared" si="1521"/>
        <v>0</v>
      </c>
      <c r="BK1086" s="12">
        <f t="shared" si="1521"/>
        <v>0</v>
      </c>
      <c r="BL1086" s="12">
        <f t="shared" si="1521"/>
        <v>0</v>
      </c>
      <c r="BM1086" s="12">
        <f t="shared" si="1521"/>
        <v>0</v>
      </c>
      <c r="BN1086" s="12">
        <f t="shared" si="1521"/>
        <v>0</v>
      </c>
      <c r="BO1086" s="12">
        <f t="shared" si="1521"/>
        <v>0</v>
      </c>
      <c r="BP1086" s="12">
        <f t="shared" si="1521"/>
        <v>0</v>
      </c>
      <c r="BQ1086" s="12">
        <f t="shared" si="1521"/>
        <v>0</v>
      </c>
      <c r="BR1086" s="12">
        <v>0</v>
      </c>
      <c r="BS1086" s="12">
        <v>0</v>
      </c>
    </row>
    <row r="1087" spans="1:71" x14ac:dyDescent="0.25">
      <c r="A1087" s="4" t="s">
        <v>602</v>
      </c>
      <c r="B1087" s="4" t="s">
        <v>3</v>
      </c>
      <c r="C1087" s="4" t="s">
        <v>15</v>
      </c>
      <c r="D1087" s="65" t="s">
        <v>604</v>
      </c>
      <c r="E1087" s="75">
        <v>6141</v>
      </c>
      <c r="F1087" s="65" t="s">
        <v>618</v>
      </c>
      <c r="G1087" s="60" t="s">
        <v>1880</v>
      </c>
      <c r="H1087" s="13" t="s">
        <v>360</v>
      </c>
      <c r="I1087" s="14">
        <v>0</v>
      </c>
      <c r="J1087" s="14"/>
      <c r="K1087" s="14"/>
      <c r="L1087" s="14"/>
      <c r="M1087" s="14"/>
      <c r="N1087" s="14"/>
      <c r="O1087" s="14">
        <f t="shared" si="1477"/>
        <v>0</v>
      </c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>
        <v>0</v>
      </c>
      <c r="AC1087" s="14">
        <v>0</v>
      </c>
      <c r="AD1087" s="14">
        <v>0</v>
      </c>
      <c r="AE1087" s="14"/>
      <c r="AF1087" s="14"/>
      <c r="AG1087" s="14"/>
      <c r="AH1087" s="14"/>
      <c r="AI1087" s="14"/>
      <c r="AJ1087" s="14">
        <f t="shared" si="1478"/>
        <v>0</v>
      </c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>
        <v>0</v>
      </c>
      <c r="AX1087" s="14">
        <v>0</v>
      </c>
      <c r="AY1087" s="14">
        <v>0</v>
      </c>
      <c r="AZ1087" s="14"/>
      <c r="BA1087" s="14"/>
      <c r="BB1087" s="14"/>
      <c r="BC1087" s="14"/>
      <c r="BD1087" s="14"/>
      <c r="BE1087" s="14">
        <f t="shared" si="1479"/>
        <v>0</v>
      </c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>
        <v>0</v>
      </c>
      <c r="BS1087" s="14">
        <v>0</v>
      </c>
    </row>
    <row r="1088" spans="1:71" x14ac:dyDescent="0.25">
      <c r="A1088" s="1">
        <v>17</v>
      </c>
      <c r="B1088" s="1" t="s">
        <v>3</v>
      </c>
      <c r="C1088" s="1" t="s">
        <v>15</v>
      </c>
      <c r="D1088" s="68" t="s">
        <v>604</v>
      </c>
      <c r="E1088" s="68" t="s">
        <v>56</v>
      </c>
      <c r="F1088" s="65" t="s">
        <v>1</v>
      </c>
      <c r="G1088" s="13" t="s">
        <v>1</v>
      </c>
      <c r="H1088" s="2" t="s">
        <v>57</v>
      </c>
      <c r="I1088" s="12">
        <f t="shared" ref="I1088:AA1088" si="1522">SUM(I1089)</f>
        <v>0</v>
      </c>
      <c r="J1088" s="12">
        <f t="shared" si="1522"/>
        <v>0</v>
      </c>
      <c r="K1088" s="12">
        <f t="shared" si="1522"/>
        <v>0</v>
      </c>
      <c r="L1088" s="12">
        <f t="shared" si="1522"/>
        <v>0</v>
      </c>
      <c r="M1088" s="12">
        <f t="shared" si="1522"/>
        <v>0</v>
      </c>
      <c r="N1088" s="12">
        <f t="shared" si="1522"/>
        <v>0</v>
      </c>
      <c r="O1088" s="12">
        <f t="shared" si="1522"/>
        <v>0</v>
      </c>
      <c r="P1088" s="12">
        <f t="shared" si="1522"/>
        <v>0</v>
      </c>
      <c r="Q1088" s="12">
        <f t="shared" si="1522"/>
        <v>0</v>
      </c>
      <c r="R1088" s="12">
        <f t="shared" si="1522"/>
        <v>0</v>
      </c>
      <c r="S1088" s="12">
        <f t="shared" si="1522"/>
        <v>0</v>
      </c>
      <c r="T1088" s="12">
        <f t="shared" si="1522"/>
        <v>0</v>
      </c>
      <c r="U1088" s="12">
        <f t="shared" si="1522"/>
        <v>0</v>
      </c>
      <c r="V1088" s="12">
        <f t="shared" si="1522"/>
        <v>0</v>
      </c>
      <c r="W1088" s="12">
        <f t="shared" si="1522"/>
        <v>0</v>
      </c>
      <c r="X1088" s="12">
        <f t="shared" si="1522"/>
        <v>0</v>
      </c>
      <c r="Y1088" s="12">
        <f t="shared" si="1522"/>
        <v>0</v>
      </c>
      <c r="Z1088" s="12">
        <f t="shared" si="1522"/>
        <v>0</v>
      </c>
      <c r="AA1088" s="12">
        <f t="shared" si="1522"/>
        <v>0</v>
      </c>
      <c r="AB1088" s="12">
        <v>0</v>
      </c>
      <c r="AC1088" s="12">
        <v>0</v>
      </c>
      <c r="AD1088" s="12">
        <f t="shared" ref="AD1088:AV1088" si="1523">SUM(AD1089)</f>
        <v>0</v>
      </c>
      <c r="AE1088" s="12">
        <f t="shared" si="1523"/>
        <v>0</v>
      </c>
      <c r="AF1088" s="12">
        <f t="shared" si="1523"/>
        <v>0</v>
      </c>
      <c r="AG1088" s="12">
        <f t="shared" si="1523"/>
        <v>0</v>
      </c>
      <c r="AH1088" s="12">
        <f t="shared" si="1523"/>
        <v>0</v>
      </c>
      <c r="AI1088" s="12">
        <f t="shared" si="1523"/>
        <v>0</v>
      </c>
      <c r="AJ1088" s="12">
        <f t="shared" si="1523"/>
        <v>0</v>
      </c>
      <c r="AK1088" s="12">
        <f t="shared" si="1523"/>
        <v>0</v>
      </c>
      <c r="AL1088" s="12">
        <f t="shared" si="1523"/>
        <v>0</v>
      </c>
      <c r="AM1088" s="12">
        <f t="shared" si="1523"/>
        <v>0</v>
      </c>
      <c r="AN1088" s="12">
        <f t="shared" si="1523"/>
        <v>0</v>
      </c>
      <c r="AO1088" s="12">
        <f t="shared" si="1523"/>
        <v>0</v>
      </c>
      <c r="AP1088" s="12">
        <f t="shared" si="1523"/>
        <v>0</v>
      </c>
      <c r="AQ1088" s="12">
        <f t="shared" si="1523"/>
        <v>0</v>
      </c>
      <c r="AR1088" s="12">
        <f t="shared" si="1523"/>
        <v>0</v>
      </c>
      <c r="AS1088" s="12">
        <f t="shared" si="1523"/>
        <v>0</v>
      </c>
      <c r="AT1088" s="12">
        <f t="shared" si="1523"/>
        <v>0</v>
      </c>
      <c r="AU1088" s="12">
        <f t="shared" si="1523"/>
        <v>0</v>
      </c>
      <c r="AV1088" s="12">
        <f t="shared" si="1523"/>
        <v>0</v>
      </c>
      <c r="AW1088" s="12">
        <v>0</v>
      </c>
      <c r="AX1088" s="12">
        <v>0</v>
      </c>
      <c r="AY1088" s="12">
        <f t="shared" ref="AY1088:BQ1088" si="1524">SUM(AY1089)</f>
        <v>0</v>
      </c>
      <c r="AZ1088" s="12">
        <f t="shared" si="1524"/>
        <v>0</v>
      </c>
      <c r="BA1088" s="12">
        <f t="shared" si="1524"/>
        <v>0</v>
      </c>
      <c r="BB1088" s="12">
        <f t="shared" si="1524"/>
        <v>0</v>
      </c>
      <c r="BC1088" s="12">
        <f t="shared" si="1524"/>
        <v>0</v>
      </c>
      <c r="BD1088" s="12">
        <f t="shared" si="1524"/>
        <v>0</v>
      </c>
      <c r="BE1088" s="12">
        <f t="shared" si="1524"/>
        <v>0</v>
      </c>
      <c r="BF1088" s="12">
        <f t="shared" si="1524"/>
        <v>0</v>
      </c>
      <c r="BG1088" s="12">
        <f t="shared" si="1524"/>
        <v>0</v>
      </c>
      <c r="BH1088" s="12">
        <f t="shared" si="1524"/>
        <v>0</v>
      </c>
      <c r="BI1088" s="12">
        <f t="shared" si="1524"/>
        <v>0</v>
      </c>
      <c r="BJ1088" s="12">
        <f t="shared" si="1524"/>
        <v>0</v>
      </c>
      <c r="BK1088" s="12">
        <f t="shared" si="1524"/>
        <v>0</v>
      </c>
      <c r="BL1088" s="12">
        <f t="shared" si="1524"/>
        <v>0</v>
      </c>
      <c r="BM1088" s="12">
        <f t="shared" si="1524"/>
        <v>0</v>
      </c>
      <c r="BN1088" s="12">
        <f t="shared" si="1524"/>
        <v>0</v>
      </c>
      <c r="BO1088" s="12">
        <f t="shared" si="1524"/>
        <v>0</v>
      </c>
      <c r="BP1088" s="12">
        <f t="shared" si="1524"/>
        <v>0</v>
      </c>
      <c r="BQ1088" s="12">
        <f t="shared" si="1524"/>
        <v>0</v>
      </c>
      <c r="BR1088" s="12">
        <v>0</v>
      </c>
      <c r="BS1088" s="12">
        <v>0</v>
      </c>
    </row>
    <row r="1089" spans="1:71" x14ac:dyDescent="0.25">
      <c r="A1089" s="4">
        <v>17</v>
      </c>
      <c r="B1089" s="4" t="s">
        <v>3</v>
      </c>
      <c r="C1089" s="4" t="s">
        <v>15</v>
      </c>
      <c r="D1089" s="65" t="s">
        <v>604</v>
      </c>
      <c r="E1089" s="75">
        <v>6143</v>
      </c>
      <c r="F1089" s="65"/>
      <c r="G1089" s="60" t="s">
        <v>1880</v>
      </c>
      <c r="H1089" s="13" t="s">
        <v>57</v>
      </c>
      <c r="I1089" s="14">
        <v>0</v>
      </c>
      <c r="J1089" s="14"/>
      <c r="K1089" s="14"/>
      <c r="L1089" s="14"/>
      <c r="M1089" s="14"/>
      <c r="N1089" s="14"/>
      <c r="O1089" s="14">
        <f t="shared" si="1477"/>
        <v>0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>
        <v>0</v>
      </c>
      <c r="AC1089" s="14">
        <v>0</v>
      </c>
      <c r="AD1089" s="14"/>
      <c r="AE1089" s="14"/>
      <c r="AF1089" s="14"/>
      <c r="AG1089" s="14"/>
      <c r="AH1089" s="14"/>
      <c r="AI1089" s="14"/>
      <c r="AJ1089" s="14">
        <f t="shared" si="1478"/>
        <v>0</v>
      </c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>
        <v>0</v>
      </c>
      <c r="AX1089" s="14">
        <v>0</v>
      </c>
      <c r="AY1089" s="14"/>
      <c r="AZ1089" s="14"/>
      <c r="BA1089" s="14"/>
      <c r="BB1089" s="14"/>
      <c r="BC1089" s="14"/>
      <c r="BD1089" s="14"/>
      <c r="BE1089" s="14">
        <f t="shared" si="1479"/>
        <v>0</v>
      </c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>
        <v>0</v>
      </c>
      <c r="BS1089" s="14">
        <v>0</v>
      </c>
    </row>
    <row r="1090" spans="1:71" x14ac:dyDescent="0.25">
      <c r="A1090" s="1" t="s">
        <v>602</v>
      </c>
      <c r="B1090" s="1" t="s">
        <v>3</v>
      </c>
      <c r="C1090" s="1" t="s">
        <v>15</v>
      </c>
      <c r="D1090" s="68" t="s">
        <v>604</v>
      </c>
      <c r="E1090" s="68" t="s">
        <v>62</v>
      </c>
      <c r="F1090" s="65" t="s">
        <v>1</v>
      </c>
      <c r="G1090" s="13" t="s">
        <v>1</v>
      </c>
      <c r="H1090" s="2" t="s">
        <v>63</v>
      </c>
      <c r="I1090" s="12">
        <f t="shared" ref="I1090:AA1090" si="1525">SUM(I1091:I1092)</f>
        <v>0</v>
      </c>
      <c r="J1090" s="12">
        <f t="shared" si="1525"/>
        <v>0</v>
      </c>
      <c r="K1090" s="12">
        <f t="shared" si="1525"/>
        <v>0</v>
      </c>
      <c r="L1090" s="12">
        <f t="shared" si="1525"/>
        <v>0</v>
      </c>
      <c r="M1090" s="12">
        <f t="shared" si="1525"/>
        <v>0</v>
      </c>
      <c r="N1090" s="12">
        <f t="shared" si="1525"/>
        <v>0</v>
      </c>
      <c r="O1090" s="12">
        <f t="shared" si="1525"/>
        <v>0</v>
      </c>
      <c r="P1090" s="12">
        <f t="shared" si="1525"/>
        <v>0</v>
      </c>
      <c r="Q1090" s="12">
        <f t="shared" si="1525"/>
        <v>0</v>
      </c>
      <c r="R1090" s="12">
        <f t="shared" si="1525"/>
        <v>0</v>
      </c>
      <c r="S1090" s="12">
        <f t="shared" si="1525"/>
        <v>0</v>
      </c>
      <c r="T1090" s="12">
        <f t="shared" si="1525"/>
        <v>0</v>
      </c>
      <c r="U1090" s="12">
        <f t="shared" si="1525"/>
        <v>0</v>
      </c>
      <c r="V1090" s="12">
        <f t="shared" si="1525"/>
        <v>0</v>
      </c>
      <c r="W1090" s="12">
        <f t="shared" si="1525"/>
        <v>0</v>
      </c>
      <c r="X1090" s="12">
        <f t="shared" si="1525"/>
        <v>0</v>
      </c>
      <c r="Y1090" s="12">
        <f t="shared" si="1525"/>
        <v>0</v>
      </c>
      <c r="Z1090" s="12">
        <f t="shared" si="1525"/>
        <v>0</v>
      </c>
      <c r="AA1090" s="12">
        <f t="shared" si="1525"/>
        <v>0</v>
      </c>
      <c r="AB1090" s="12">
        <v>0</v>
      </c>
      <c r="AC1090" s="12">
        <v>0</v>
      </c>
      <c r="AD1090" s="12">
        <f t="shared" ref="AD1090:AV1090" si="1526">SUM(AD1091:AD1092)</f>
        <v>0</v>
      </c>
      <c r="AE1090" s="12">
        <f t="shared" si="1526"/>
        <v>0</v>
      </c>
      <c r="AF1090" s="12">
        <f t="shared" si="1526"/>
        <v>0</v>
      </c>
      <c r="AG1090" s="12">
        <f t="shared" si="1526"/>
        <v>0</v>
      </c>
      <c r="AH1090" s="12">
        <f t="shared" si="1526"/>
        <v>0</v>
      </c>
      <c r="AI1090" s="12">
        <f t="shared" si="1526"/>
        <v>0</v>
      </c>
      <c r="AJ1090" s="12">
        <f t="shared" si="1526"/>
        <v>0</v>
      </c>
      <c r="AK1090" s="12">
        <f t="shared" si="1526"/>
        <v>0</v>
      </c>
      <c r="AL1090" s="12">
        <f t="shared" si="1526"/>
        <v>0</v>
      </c>
      <c r="AM1090" s="12">
        <f t="shared" si="1526"/>
        <v>0</v>
      </c>
      <c r="AN1090" s="12">
        <f t="shared" si="1526"/>
        <v>0</v>
      </c>
      <c r="AO1090" s="12">
        <f t="shared" si="1526"/>
        <v>0</v>
      </c>
      <c r="AP1090" s="12">
        <f t="shared" si="1526"/>
        <v>0</v>
      </c>
      <c r="AQ1090" s="12">
        <f t="shared" si="1526"/>
        <v>0</v>
      </c>
      <c r="AR1090" s="12">
        <f t="shared" si="1526"/>
        <v>0</v>
      </c>
      <c r="AS1090" s="12">
        <f t="shared" si="1526"/>
        <v>0</v>
      </c>
      <c r="AT1090" s="12">
        <f t="shared" si="1526"/>
        <v>0</v>
      </c>
      <c r="AU1090" s="12">
        <f t="shared" si="1526"/>
        <v>0</v>
      </c>
      <c r="AV1090" s="12">
        <f t="shared" si="1526"/>
        <v>0</v>
      </c>
      <c r="AW1090" s="12">
        <v>0</v>
      </c>
      <c r="AX1090" s="12">
        <v>0</v>
      </c>
      <c r="AY1090" s="12">
        <f t="shared" ref="AY1090:BQ1090" si="1527">SUM(AY1091:AY1092)</f>
        <v>0</v>
      </c>
      <c r="AZ1090" s="12">
        <f t="shared" si="1527"/>
        <v>0</v>
      </c>
      <c r="BA1090" s="12">
        <f t="shared" si="1527"/>
        <v>0</v>
      </c>
      <c r="BB1090" s="12">
        <f t="shared" si="1527"/>
        <v>0</v>
      </c>
      <c r="BC1090" s="12">
        <f t="shared" si="1527"/>
        <v>0</v>
      </c>
      <c r="BD1090" s="12">
        <f t="shared" si="1527"/>
        <v>0</v>
      </c>
      <c r="BE1090" s="12">
        <f t="shared" si="1527"/>
        <v>0</v>
      </c>
      <c r="BF1090" s="12">
        <f t="shared" si="1527"/>
        <v>0</v>
      </c>
      <c r="BG1090" s="12">
        <f t="shared" si="1527"/>
        <v>0</v>
      </c>
      <c r="BH1090" s="12">
        <f t="shared" si="1527"/>
        <v>0</v>
      </c>
      <c r="BI1090" s="12">
        <f t="shared" si="1527"/>
        <v>0</v>
      </c>
      <c r="BJ1090" s="12">
        <f t="shared" si="1527"/>
        <v>0</v>
      </c>
      <c r="BK1090" s="12">
        <f t="shared" si="1527"/>
        <v>0</v>
      </c>
      <c r="BL1090" s="12">
        <f t="shared" si="1527"/>
        <v>0</v>
      </c>
      <c r="BM1090" s="12">
        <f t="shared" si="1527"/>
        <v>0</v>
      </c>
      <c r="BN1090" s="12">
        <f t="shared" si="1527"/>
        <v>0</v>
      </c>
      <c r="BO1090" s="12">
        <f t="shared" si="1527"/>
        <v>0</v>
      </c>
      <c r="BP1090" s="12">
        <f t="shared" si="1527"/>
        <v>0</v>
      </c>
      <c r="BQ1090" s="12">
        <f t="shared" si="1527"/>
        <v>0</v>
      </c>
      <c r="BR1090" s="12">
        <v>0</v>
      </c>
      <c r="BS1090" s="12">
        <v>0</v>
      </c>
    </row>
    <row r="1091" spans="1:71" x14ac:dyDescent="0.25">
      <c r="A1091" s="4" t="s">
        <v>602</v>
      </c>
      <c r="B1091" s="4" t="s">
        <v>3</v>
      </c>
      <c r="C1091" s="4" t="s">
        <v>15</v>
      </c>
      <c r="D1091" s="65" t="s">
        <v>604</v>
      </c>
      <c r="E1091" s="75">
        <v>6148</v>
      </c>
      <c r="F1091" s="65"/>
      <c r="G1091" s="60" t="s">
        <v>1880</v>
      </c>
      <c r="H1091" s="13" t="s">
        <v>63</v>
      </c>
      <c r="I1091" s="14">
        <v>0</v>
      </c>
      <c r="J1091" s="14"/>
      <c r="K1091" s="14"/>
      <c r="L1091" s="14"/>
      <c r="M1091" s="14"/>
      <c r="N1091" s="14"/>
      <c r="O1091" s="14">
        <f t="shared" si="1477"/>
        <v>0</v>
      </c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>
        <v>0</v>
      </c>
      <c r="AC1091" s="14">
        <v>0</v>
      </c>
      <c r="AD1091" s="14">
        <v>0</v>
      </c>
      <c r="AE1091" s="14"/>
      <c r="AF1091" s="14"/>
      <c r="AG1091" s="14"/>
      <c r="AH1091" s="14"/>
      <c r="AI1091" s="14"/>
      <c r="AJ1091" s="14">
        <f t="shared" si="1478"/>
        <v>0</v>
      </c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>
        <v>0</v>
      </c>
      <c r="AX1091" s="14">
        <v>0</v>
      </c>
      <c r="AY1091" s="14">
        <v>0</v>
      </c>
      <c r="AZ1091" s="14"/>
      <c r="BA1091" s="14"/>
      <c r="BB1091" s="14"/>
      <c r="BC1091" s="14"/>
      <c r="BD1091" s="14"/>
      <c r="BE1091" s="14">
        <f t="shared" si="1479"/>
        <v>0</v>
      </c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>
        <v>0</v>
      </c>
      <c r="BS1091" s="14">
        <v>0</v>
      </c>
    </row>
    <row r="1092" spans="1:71" x14ac:dyDescent="0.25">
      <c r="A1092" s="4" t="s">
        <v>602</v>
      </c>
      <c r="B1092" s="4" t="s">
        <v>3</v>
      </c>
      <c r="C1092" s="4" t="s">
        <v>15</v>
      </c>
      <c r="D1092" s="65" t="s">
        <v>604</v>
      </c>
      <c r="E1092" s="75">
        <v>6148</v>
      </c>
      <c r="F1092" s="65" t="s">
        <v>619</v>
      </c>
      <c r="G1092" s="60" t="s">
        <v>1880</v>
      </c>
      <c r="H1092" s="13" t="s">
        <v>382</v>
      </c>
      <c r="I1092" s="14">
        <v>0</v>
      </c>
      <c r="J1092" s="14"/>
      <c r="K1092" s="14"/>
      <c r="L1092" s="14"/>
      <c r="M1092" s="14"/>
      <c r="N1092" s="14"/>
      <c r="O1092" s="14">
        <f t="shared" si="1477"/>
        <v>0</v>
      </c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>
        <v>0</v>
      </c>
      <c r="AC1092" s="14">
        <v>0</v>
      </c>
      <c r="AD1092" s="14">
        <v>0</v>
      </c>
      <c r="AE1092" s="14"/>
      <c r="AF1092" s="14"/>
      <c r="AG1092" s="14"/>
      <c r="AH1092" s="14"/>
      <c r="AI1092" s="14"/>
      <c r="AJ1092" s="14">
        <f t="shared" si="1478"/>
        <v>0</v>
      </c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>
        <v>0</v>
      </c>
      <c r="AX1092" s="14">
        <v>0</v>
      </c>
      <c r="AY1092" s="14">
        <v>0</v>
      </c>
      <c r="AZ1092" s="14"/>
      <c r="BA1092" s="14"/>
      <c r="BB1092" s="14"/>
      <c r="BC1092" s="14"/>
      <c r="BD1092" s="14"/>
      <c r="BE1092" s="14">
        <f t="shared" si="1479"/>
        <v>0</v>
      </c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>
        <v>0</v>
      </c>
      <c r="BS1092" s="14">
        <v>0</v>
      </c>
    </row>
    <row r="1093" spans="1:71" ht="22.5" x14ac:dyDescent="0.25">
      <c r="A1093" s="1" t="s">
        <v>1</v>
      </c>
      <c r="B1093" s="1" t="s">
        <v>1</v>
      </c>
      <c r="C1093" s="1" t="s">
        <v>1</v>
      </c>
      <c r="D1093" s="64" t="s">
        <v>1</v>
      </c>
      <c r="E1093" s="64" t="s">
        <v>1</v>
      </c>
      <c r="F1093" s="64" t="s">
        <v>1</v>
      </c>
      <c r="G1093" s="2" t="s">
        <v>1</v>
      </c>
      <c r="H1093" s="10" t="s">
        <v>266</v>
      </c>
      <c r="I1093" s="11">
        <f t="shared" ref="I1093:X1095" si="1528">SUM(I1094)</f>
        <v>0</v>
      </c>
      <c r="J1093" s="11">
        <f t="shared" si="1528"/>
        <v>0</v>
      </c>
      <c r="K1093" s="11">
        <f t="shared" si="1528"/>
        <v>0</v>
      </c>
      <c r="L1093" s="11">
        <f t="shared" si="1528"/>
        <v>0</v>
      </c>
      <c r="M1093" s="11">
        <f t="shared" si="1528"/>
        <v>0</v>
      </c>
      <c r="N1093" s="11">
        <f t="shared" si="1528"/>
        <v>0</v>
      </c>
      <c r="O1093" s="11">
        <f t="shared" si="1528"/>
        <v>0</v>
      </c>
      <c r="P1093" s="11">
        <f t="shared" si="1528"/>
        <v>0</v>
      </c>
      <c r="Q1093" s="11">
        <f t="shared" si="1528"/>
        <v>0</v>
      </c>
      <c r="R1093" s="11">
        <f t="shared" si="1528"/>
        <v>0</v>
      </c>
      <c r="S1093" s="11">
        <f t="shared" si="1528"/>
        <v>0</v>
      </c>
      <c r="T1093" s="11">
        <f t="shared" si="1528"/>
        <v>0</v>
      </c>
      <c r="U1093" s="11">
        <f t="shared" si="1528"/>
        <v>0</v>
      </c>
      <c r="V1093" s="11">
        <f t="shared" si="1528"/>
        <v>0</v>
      </c>
      <c r="W1093" s="11">
        <f t="shared" si="1528"/>
        <v>0</v>
      </c>
      <c r="X1093" s="11">
        <f t="shared" si="1528"/>
        <v>0</v>
      </c>
      <c r="Y1093" s="11">
        <f t="shared" ref="J1093:AA1095" si="1529">SUM(Y1094)</f>
        <v>0</v>
      </c>
      <c r="Z1093" s="11">
        <f t="shared" si="1529"/>
        <v>0</v>
      </c>
      <c r="AA1093" s="11">
        <f t="shared" si="1529"/>
        <v>0</v>
      </c>
      <c r="AB1093" s="11">
        <v>0</v>
      </c>
      <c r="AC1093" s="11">
        <v>0</v>
      </c>
      <c r="AD1093" s="11">
        <f t="shared" ref="AD1093:AS1095" si="1530">SUM(AD1094)</f>
        <v>0</v>
      </c>
      <c r="AE1093" s="11">
        <f t="shared" si="1530"/>
        <v>0</v>
      </c>
      <c r="AF1093" s="11">
        <f t="shared" si="1530"/>
        <v>0</v>
      </c>
      <c r="AG1093" s="11">
        <f t="shared" si="1530"/>
        <v>0</v>
      </c>
      <c r="AH1093" s="11">
        <f t="shared" si="1530"/>
        <v>0</v>
      </c>
      <c r="AI1093" s="11">
        <f t="shared" si="1530"/>
        <v>0</v>
      </c>
      <c r="AJ1093" s="11">
        <f t="shared" si="1530"/>
        <v>0</v>
      </c>
      <c r="AK1093" s="11">
        <f t="shared" si="1530"/>
        <v>0</v>
      </c>
      <c r="AL1093" s="11">
        <f t="shared" si="1530"/>
        <v>0</v>
      </c>
      <c r="AM1093" s="11">
        <f t="shared" si="1530"/>
        <v>0</v>
      </c>
      <c r="AN1093" s="11">
        <f t="shared" si="1530"/>
        <v>0</v>
      </c>
      <c r="AO1093" s="11">
        <f t="shared" si="1530"/>
        <v>0</v>
      </c>
      <c r="AP1093" s="11">
        <f t="shared" si="1530"/>
        <v>0</v>
      </c>
      <c r="AQ1093" s="11">
        <f t="shared" si="1530"/>
        <v>0</v>
      </c>
      <c r="AR1093" s="11">
        <f t="shared" si="1530"/>
        <v>0</v>
      </c>
      <c r="AS1093" s="11">
        <f t="shared" si="1530"/>
        <v>0</v>
      </c>
      <c r="AT1093" s="11">
        <f t="shared" ref="AE1093:AV1095" si="1531">SUM(AT1094)</f>
        <v>0</v>
      </c>
      <c r="AU1093" s="11">
        <f t="shared" si="1531"/>
        <v>0</v>
      </c>
      <c r="AV1093" s="11">
        <f t="shared" si="1531"/>
        <v>0</v>
      </c>
      <c r="AW1093" s="11">
        <v>0</v>
      </c>
      <c r="AX1093" s="11">
        <v>0</v>
      </c>
      <c r="AY1093" s="11">
        <f t="shared" ref="AY1093:BN1095" si="1532">SUM(AY1094)</f>
        <v>0</v>
      </c>
      <c r="AZ1093" s="11">
        <f t="shared" si="1532"/>
        <v>0</v>
      </c>
      <c r="BA1093" s="11">
        <f t="shared" si="1532"/>
        <v>0</v>
      </c>
      <c r="BB1093" s="11">
        <f t="shared" si="1532"/>
        <v>0</v>
      </c>
      <c r="BC1093" s="11">
        <f t="shared" si="1532"/>
        <v>0</v>
      </c>
      <c r="BD1093" s="11">
        <f t="shared" si="1532"/>
        <v>0</v>
      </c>
      <c r="BE1093" s="11">
        <f t="shared" si="1532"/>
        <v>0</v>
      </c>
      <c r="BF1093" s="11">
        <f t="shared" si="1532"/>
        <v>0</v>
      </c>
      <c r="BG1093" s="11">
        <f t="shared" si="1532"/>
        <v>0</v>
      </c>
      <c r="BH1093" s="11">
        <f t="shared" si="1532"/>
        <v>0</v>
      </c>
      <c r="BI1093" s="11">
        <f t="shared" si="1532"/>
        <v>0</v>
      </c>
      <c r="BJ1093" s="11">
        <f t="shared" si="1532"/>
        <v>0</v>
      </c>
      <c r="BK1093" s="11">
        <f t="shared" si="1532"/>
        <v>0</v>
      </c>
      <c r="BL1093" s="11">
        <f t="shared" si="1532"/>
        <v>0</v>
      </c>
      <c r="BM1093" s="11">
        <f t="shared" si="1532"/>
        <v>0</v>
      </c>
      <c r="BN1093" s="11">
        <f t="shared" si="1532"/>
        <v>0</v>
      </c>
      <c r="BO1093" s="11">
        <f t="shared" ref="AZ1093:BQ1095" si="1533">SUM(BO1094)</f>
        <v>0</v>
      </c>
      <c r="BP1093" s="11">
        <f t="shared" si="1533"/>
        <v>0</v>
      </c>
      <c r="BQ1093" s="11">
        <f t="shared" si="1533"/>
        <v>0</v>
      </c>
      <c r="BR1093" s="11">
        <v>0</v>
      </c>
      <c r="BS1093" s="11">
        <v>0</v>
      </c>
    </row>
    <row r="1094" spans="1:71" x14ac:dyDescent="0.25">
      <c r="A1094" s="4" t="s">
        <v>602</v>
      </c>
      <c r="B1094" s="4" t="s">
        <v>3</v>
      </c>
      <c r="C1094" s="4" t="s">
        <v>15</v>
      </c>
      <c r="D1094" s="65" t="s">
        <v>604</v>
      </c>
      <c r="E1094" s="64" t="s">
        <v>267</v>
      </c>
      <c r="F1094" s="64" t="s">
        <v>1</v>
      </c>
      <c r="G1094" s="2" t="s">
        <v>1</v>
      </c>
      <c r="H1094" s="2" t="s">
        <v>268</v>
      </c>
      <c r="I1094" s="12">
        <f t="shared" si="1528"/>
        <v>0</v>
      </c>
      <c r="J1094" s="12">
        <f t="shared" si="1529"/>
        <v>0</v>
      </c>
      <c r="K1094" s="12">
        <f t="shared" si="1529"/>
        <v>0</v>
      </c>
      <c r="L1094" s="12">
        <f t="shared" si="1529"/>
        <v>0</v>
      </c>
      <c r="M1094" s="12">
        <f t="shared" si="1529"/>
        <v>0</v>
      </c>
      <c r="N1094" s="12">
        <f t="shared" si="1529"/>
        <v>0</v>
      </c>
      <c r="O1094" s="12">
        <f t="shared" si="1529"/>
        <v>0</v>
      </c>
      <c r="P1094" s="12">
        <f t="shared" si="1529"/>
        <v>0</v>
      </c>
      <c r="Q1094" s="12">
        <f t="shared" si="1529"/>
        <v>0</v>
      </c>
      <c r="R1094" s="12">
        <f t="shared" si="1529"/>
        <v>0</v>
      </c>
      <c r="S1094" s="12">
        <f t="shared" si="1529"/>
        <v>0</v>
      </c>
      <c r="T1094" s="12">
        <f t="shared" si="1529"/>
        <v>0</v>
      </c>
      <c r="U1094" s="12">
        <f t="shared" si="1529"/>
        <v>0</v>
      </c>
      <c r="V1094" s="12">
        <f t="shared" si="1529"/>
        <v>0</v>
      </c>
      <c r="W1094" s="12">
        <f t="shared" si="1529"/>
        <v>0</v>
      </c>
      <c r="X1094" s="12">
        <f t="shared" si="1529"/>
        <v>0</v>
      </c>
      <c r="Y1094" s="12">
        <f t="shared" si="1529"/>
        <v>0</v>
      </c>
      <c r="Z1094" s="12">
        <f t="shared" si="1529"/>
        <v>0</v>
      </c>
      <c r="AA1094" s="12">
        <f t="shared" si="1529"/>
        <v>0</v>
      </c>
      <c r="AB1094" s="12">
        <v>0</v>
      </c>
      <c r="AC1094" s="12">
        <v>0</v>
      </c>
      <c r="AD1094" s="12">
        <f t="shared" si="1530"/>
        <v>0</v>
      </c>
      <c r="AE1094" s="12">
        <f t="shared" si="1531"/>
        <v>0</v>
      </c>
      <c r="AF1094" s="12">
        <f t="shared" si="1531"/>
        <v>0</v>
      </c>
      <c r="AG1094" s="12">
        <f t="shared" si="1531"/>
        <v>0</v>
      </c>
      <c r="AH1094" s="12">
        <f t="shared" si="1531"/>
        <v>0</v>
      </c>
      <c r="AI1094" s="12">
        <f t="shared" si="1531"/>
        <v>0</v>
      </c>
      <c r="AJ1094" s="12">
        <f t="shared" si="1531"/>
        <v>0</v>
      </c>
      <c r="AK1094" s="12">
        <f t="shared" si="1531"/>
        <v>0</v>
      </c>
      <c r="AL1094" s="12">
        <f t="shared" si="1531"/>
        <v>0</v>
      </c>
      <c r="AM1094" s="12">
        <f t="shared" si="1531"/>
        <v>0</v>
      </c>
      <c r="AN1094" s="12">
        <f t="shared" si="1531"/>
        <v>0</v>
      </c>
      <c r="AO1094" s="12">
        <f t="shared" si="1531"/>
        <v>0</v>
      </c>
      <c r="AP1094" s="12">
        <f t="shared" si="1531"/>
        <v>0</v>
      </c>
      <c r="AQ1094" s="12">
        <f t="shared" si="1531"/>
        <v>0</v>
      </c>
      <c r="AR1094" s="12">
        <f t="shared" si="1531"/>
        <v>0</v>
      </c>
      <c r="AS1094" s="12">
        <f t="shared" si="1531"/>
        <v>0</v>
      </c>
      <c r="AT1094" s="12">
        <f t="shared" si="1531"/>
        <v>0</v>
      </c>
      <c r="AU1094" s="12">
        <f t="shared" si="1531"/>
        <v>0</v>
      </c>
      <c r="AV1094" s="12">
        <f t="shared" si="1531"/>
        <v>0</v>
      </c>
      <c r="AW1094" s="12">
        <v>0</v>
      </c>
      <c r="AX1094" s="12">
        <v>0</v>
      </c>
      <c r="AY1094" s="12">
        <f t="shared" si="1532"/>
        <v>0</v>
      </c>
      <c r="AZ1094" s="12">
        <f t="shared" si="1533"/>
        <v>0</v>
      </c>
      <c r="BA1094" s="12">
        <f t="shared" si="1533"/>
        <v>0</v>
      </c>
      <c r="BB1094" s="12">
        <f t="shared" si="1533"/>
        <v>0</v>
      </c>
      <c r="BC1094" s="12">
        <f t="shared" si="1533"/>
        <v>0</v>
      </c>
      <c r="BD1094" s="12">
        <f t="shared" si="1533"/>
        <v>0</v>
      </c>
      <c r="BE1094" s="12">
        <f t="shared" si="1533"/>
        <v>0</v>
      </c>
      <c r="BF1094" s="12">
        <f t="shared" si="1533"/>
        <v>0</v>
      </c>
      <c r="BG1094" s="12">
        <f t="shared" si="1533"/>
        <v>0</v>
      </c>
      <c r="BH1094" s="12">
        <f t="shared" si="1533"/>
        <v>0</v>
      </c>
      <c r="BI1094" s="12">
        <f t="shared" si="1533"/>
        <v>0</v>
      </c>
      <c r="BJ1094" s="12">
        <f t="shared" si="1533"/>
        <v>0</v>
      </c>
      <c r="BK1094" s="12">
        <f t="shared" si="1533"/>
        <v>0</v>
      </c>
      <c r="BL1094" s="12">
        <f t="shared" si="1533"/>
        <v>0</v>
      </c>
      <c r="BM1094" s="12">
        <f t="shared" si="1533"/>
        <v>0</v>
      </c>
      <c r="BN1094" s="12">
        <f t="shared" si="1533"/>
        <v>0</v>
      </c>
      <c r="BO1094" s="12">
        <f t="shared" si="1533"/>
        <v>0</v>
      </c>
      <c r="BP1094" s="12">
        <f t="shared" si="1533"/>
        <v>0</v>
      </c>
      <c r="BQ1094" s="12">
        <f t="shared" si="1533"/>
        <v>0</v>
      </c>
      <c r="BR1094" s="12">
        <v>0</v>
      </c>
      <c r="BS1094" s="12">
        <v>0</v>
      </c>
    </row>
    <row r="1095" spans="1:71" x14ac:dyDescent="0.25">
      <c r="A1095" s="1" t="s">
        <v>602</v>
      </c>
      <c r="B1095" s="1" t="s">
        <v>3</v>
      </c>
      <c r="C1095" s="1" t="s">
        <v>15</v>
      </c>
      <c r="D1095" s="68" t="s">
        <v>604</v>
      </c>
      <c r="E1095" s="68" t="s">
        <v>269</v>
      </c>
      <c r="F1095" s="65" t="s">
        <v>1</v>
      </c>
      <c r="G1095" s="13" t="s">
        <v>1</v>
      </c>
      <c r="H1095" s="2" t="s">
        <v>270</v>
      </c>
      <c r="I1095" s="12">
        <f t="shared" si="1528"/>
        <v>0</v>
      </c>
      <c r="J1095" s="12">
        <f t="shared" si="1529"/>
        <v>0</v>
      </c>
      <c r="K1095" s="12">
        <f t="shared" si="1529"/>
        <v>0</v>
      </c>
      <c r="L1095" s="12">
        <f t="shared" si="1529"/>
        <v>0</v>
      </c>
      <c r="M1095" s="12">
        <f t="shared" si="1529"/>
        <v>0</v>
      </c>
      <c r="N1095" s="12">
        <f t="shared" si="1529"/>
        <v>0</v>
      </c>
      <c r="O1095" s="12">
        <f t="shared" si="1529"/>
        <v>0</v>
      </c>
      <c r="P1095" s="12">
        <f t="shared" si="1529"/>
        <v>0</v>
      </c>
      <c r="Q1095" s="12">
        <f t="shared" si="1529"/>
        <v>0</v>
      </c>
      <c r="R1095" s="12">
        <f t="shared" si="1529"/>
        <v>0</v>
      </c>
      <c r="S1095" s="12">
        <f t="shared" si="1529"/>
        <v>0</v>
      </c>
      <c r="T1095" s="12">
        <f t="shared" si="1529"/>
        <v>0</v>
      </c>
      <c r="U1095" s="12">
        <f t="shared" si="1529"/>
        <v>0</v>
      </c>
      <c r="V1095" s="12">
        <f t="shared" si="1529"/>
        <v>0</v>
      </c>
      <c r="W1095" s="12">
        <f t="shared" si="1529"/>
        <v>0</v>
      </c>
      <c r="X1095" s="12">
        <f t="shared" si="1529"/>
        <v>0</v>
      </c>
      <c r="Y1095" s="12">
        <f t="shared" si="1529"/>
        <v>0</v>
      </c>
      <c r="Z1095" s="12">
        <f t="shared" si="1529"/>
        <v>0</v>
      </c>
      <c r="AA1095" s="12">
        <f t="shared" si="1529"/>
        <v>0</v>
      </c>
      <c r="AB1095" s="12">
        <v>0</v>
      </c>
      <c r="AC1095" s="12">
        <v>0</v>
      </c>
      <c r="AD1095" s="12">
        <f t="shared" si="1530"/>
        <v>0</v>
      </c>
      <c r="AE1095" s="12">
        <f t="shared" si="1531"/>
        <v>0</v>
      </c>
      <c r="AF1095" s="12">
        <f t="shared" si="1531"/>
        <v>0</v>
      </c>
      <c r="AG1095" s="12">
        <f t="shared" si="1531"/>
        <v>0</v>
      </c>
      <c r="AH1095" s="12">
        <f t="shared" si="1531"/>
        <v>0</v>
      </c>
      <c r="AI1095" s="12">
        <f t="shared" si="1531"/>
        <v>0</v>
      </c>
      <c r="AJ1095" s="12">
        <f t="shared" si="1531"/>
        <v>0</v>
      </c>
      <c r="AK1095" s="12">
        <f t="shared" si="1531"/>
        <v>0</v>
      </c>
      <c r="AL1095" s="12">
        <f t="shared" si="1531"/>
        <v>0</v>
      </c>
      <c r="AM1095" s="12">
        <f t="shared" si="1531"/>
        <v>0</v>
      </c>
      <c r="AN1095" s="12">
        <f t="shared" si="1531"/>
        <v>0</v>
      </c>
      <c r="AO1095" s="12">
        <f t="shared" si="1531"/>
        <v>0</v>
      </c>
      <c r="AP1095" s="12">
        <f t="shared" si="1531"/>
        <v>0</v>
      </c>
      <c r="AQ1095" s="12">
        <f t="shared" si="1531"/>
        <v>0</v>
      </c>
      <c r="AR1095" s="12">
        <f t="shared" si="1531"/>
        <v>0</v>
      </c>
      <c r="AS1095" s="12">
        <f t="shared" si="1531"/>
        <v>0</v>
      </c>
      <c r="AT1095" s="12">
        <f t="shared" si="1531"/>
        <v>0</v>
      </c>
      <c r="AU1095" s="12">
        <f t="shared" si="1531"/>
        <v>0</v>
      </c>
      <c r="AV1095" s="12">
        <f t="shared" si="1531"/>
        <v>0</v>
      </c>
      <c r="AW1095" s="12">
        <v>0</v>
      </c>
      <c r="AX1095" s="12">
        <v>0</v>
      </c>
      <c r="AY1095" s="12">
        <f t="shared" si="1532"/>
        <v>0</v>
      </c>
      <c r="AZ1095" s="12">
        <f t="shared" si="1533"/>
        <v>0</v>
      </c>
      <c r="BA1095" s="12">
        <f t="shared" si="1533"/>
        <v>0</v>
      </c>
      <c r="BB1095" s="12">
        <f t="shared" si="1533"/>
        <v>0</v>
      </c>
      <c r="BC1095" s="12">
        <f t="shared" si="1533"/>
        <v>0</v>
      </c>
      <c r="BD1095" s="12">
        <f t="shared" si="1533"/>
        <v>0</v>
      </c>
      <c r="BE1095" s="12">
        <f t="shared" si="1533"/>
        <v>0</v>
      </c>
      <c r="BF1095" s="12">
        <f t="shared" si="1533"/>
        <v>0</v>
      </c>
      <c r="BG1095" s="12">
        <f t="shared" si="1533"/>
        <v>0</v>
      </c>
      <c r="BH1095" s="12">
        <f t="shared" si="1533"/>
        <v>0</v>
      </c>
      <c r="BI1095" s="12">
        <f t="shared" si="1533"/>
        <v>0</v>
      </c>
      <c r="BJ1095" s="12">
        <f t="shared" si="1533"/>
        <v>0</v>
      </c>
      <c r="BK1095" s="12">
        <f t="shared" si="1533"/>
        <v>0</v>
      </c>
      <c r="BL1095" s="12">
        <f t="shared" si="1533"/>
        <v>0</v>
      </c>
      <c r="BM1095" s="12">
        <f t="shared" si="1533"/>
        <v>0</v>
      </c>
      <c r="BN1095" s="12">
        <f t="shared" si="1533"/>
        <v>0</v>
      </c>
      <c r="BO1095" s="12">
        <f t="shared" si="1533"/>
        <v>0</v>
      </c>
      <c r="BP1095" s="12">
        <f t="shared" si="1533"/>
        <v>0</v>
      </c>
      <c r="BQ1095" s="12">
        <f t="shared" si="1533"/>
        <v>0</v>
      </c>
      <c r="BR1095" s="12">
        <v>0</v>
      </c>
      <c r="BS1095" s="12">
        <v>0</v>
      </c>
    </row>
    <row r="1096" spans="1:71" x14ac:dyDescent="0.25">
      <c r="A1096" s="4" t="s">
        <v>602</v>
      </c>
      <c r="B1096" s="4" t="s">
        <v>3</v>
      </c>
      <c r="C1096" s="4" t="s">
        <v>15</v>
      </c>
      <c r="D1096" s="65" t="s">
        <v>604</v>
      </c>
      <c r="E1096" s="75">
        <v>6151</v>
      </c>
      <c r="F1096" s="65" t="s">
        <v>620</v>
      </c>
      <c r="G1096" s="60" t="s">
        <v>1880</v>
      </c>
      <c r="H1096" s="13" t="s">
        <v>272</v>
      </c>
      <c r="I1096" s="14">
        <v>0</v>
      </c>
      <c r="J1096" s="14"/>
      <c r="K1096" s="14"/>
      <c r="L1096" s="14"/>
      <c r="M1096" s="14"/>
      <c r="N1096" s="14"/>
      <c r="O1096" s="14">
        <f t="shared" si="1477"/>
        <v>0</v>
      </c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>
        <v>0</v>
      </c>
      <c r="AC1096" s="14">
        <v>0</v>
      </c>
      <c r="AD1096" s="14">
        <v>0</v>
      </c>
      <c r="AE1096" s="14"/>
      <c r="AF1096" s="14"/>
      <c r="AG1096" s="14"/>
      <c r="AH1096" s="14"/>
      <c r="AI1096" s="14"/>
      <c r="AJ1096" s="14">
        <f t="shared" si="1478"/>
        <v>0</v>
      </c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>
        <v>0</v>
      </c>
      <c r="AX1096" s="14">
        <v>0</v>
      </c>
      <c r="AY1096" s="14">
        <v>0</v>
      </c>
      <c r="AZ1096" s="14"/>
      <c r="BA1096" s="14"/>
      <c r="BB1096" s="14"/>
      <c r="BC1096" s="14"/>
      <c r="BD1096" s="14"/>
      <c r="BE1096" s="14">
        <f t="shared" si="1479"/>
        <v>0</v>
      </c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>
        <v>0</v>
      </c>
      <c r="BS1096" s="14">
        <v>0</v>
      </c>
    </row>
    <row r="1097" spans="1:71" ht="22.5" x14ac:dyDescent="0.25">
      <c r="A1097" s="1" t="s">
        <v>1</v>
      </c>
      <c r="B1097" s="1" t="s">
        <v>1</v>
      </c>
      <c r="C1097" s="1" t="s">
        <v>1</v>
      </c>
      <c r="D1097" s="64" t="s">
        <v>1</v>
      </c>
      <c r="E1097" s="64" t="s">
        <v>1</v>
      </c>
      <c r="F1097" s="64" t="s">
        <v>1</v>
      </c>
      <c r="G1097" s="2" t="s">
        <v>1</v>
      </c>
      <c r="H1097" s="10" t="s">
        <v>64</v>
      </c>
      <c r="I1097" s="11">
        <f t="shared" ref="I1097:AA1097" si="1534">SUM(I1098)</f>
        <v>0</v>
      </c>
      <c r="J1097" s="11">
        <f t="shared" si="1534"/>
        <v>0</v>
      </c>
      <c r="K1097" s="11">
        <f t="shared" si="1534"/>
        <v>0</v>
      </c>
      <c r="L1097" s="11">
        <f t="shared" si="1534"/>
        <v>0</v>
      </c>
      <c r="M1097" s="11">
        <f t="shared" si="1534"/>
        <v>0</v>
      </c>
      <c r="N1097" s="11">
        <f t="shared" si="1534"/>
        <v>0</v>
      </c>
      <c r="O1097" s="11">
        <f t="shared" si="1534"/>
        <v>0</v>
      </c>
      <c r="P1097" s="11">
        <f t="shared" si="1534"/>
        <v>0</v>
      </c>
      <c r="Q1097" s="11">
        <f t="shared" si="1534"/>
        <v>0</v>
      </c>
      <c r="R1097" s="11">
        <f t="shared" si="1534"/>
        <v>0</v>
      </c>
      <c r="S1097" s="11">
        <f t="shared" si="1534"/>
        <v>0</v>
      </c>
      <c r="T1097" s="11">
        <f t="shared" si="1534"/>
        <v>0</v>
      </c>
      <c r="U1097" s="11">
        <f t="shared" si="1534"/>
        <v>0</v>
      </c>
      <c r="V1097" s="11">
        <f t="shared" si="1534"/>
        <v>0</v>
      </c>
      <c r="W1097" s="11">
        <f t="shared" si="1534"/>
        <v>0</v>
      </c>
      <c r="X1097" s="11">
        <f t="shared" si="1534"/>
        <v>0</v>
      </c>
      <c r="Y1097" s="11">
        <f t="shared" si="1534"/>
        <v>0</v>
      </c>
      <c r="Z1097" s="11">
        <f t="shared" si="1534"/>
        <v>0</v>
      </c>
      <c r="AA1097" s="11">
        <f t="shared" si="1534"/>
        <v>0</v>
      </c>
      <c r="AB1097" s="11">
        <v>0</v>
      </c>
      <c r="AC1097" s="11">
        <v>0</v>
      </c>
      <c r="AD1097" s="11">
        <f t="shared" ref="AD1097:AV1097" si="1535">SUM(AD1098)</f>
        <v>0</v>
      </c>
      <c r="AE1097" s="11">
        <f t="shared" si="1535"/>
        <v>0</v>
      </c>
      <c r="AF1097" s="11">
        <f t="shared" si="1535"/>
        <v>0</v>
      </c>
      <c r="AG1097" s="11">
        <f t="shared" si="1535"/>
        <v>0</v>
      </c>
      <c r="AH1097" s="11">
        <f t="shared" si="1535"/>
        <v>0</v>
      </c>
      <c r="AI1097" s="11">
        <f t="shared" si="1535"/>
        <v>0</v>
      </c>
      <c r="AJ1097" s="11">
        <f t="shared" si="1535"/>
        <v>0</v>
      </c>
      <c r="AK1097" s="11">
        <f t="shared" si="1535"/>
        <v>0</v>
      </c>
      <c r="AL1097" s="11">
        <f t="shared" si="1535"/>
        <v>0</v>
      </c>
      <c r="AM1097" s="11">
        <f t="shared" si="1535"/>
        <v>0</v>
      </c>
      <c r="AN1097" s="11">
        <f t="shared" si="1535"/>
        <v>0</v>
      </c>
      <c r="AO1097" s="11">
        <f t="shared" si="1535"/>
        <v>0</v>
      </c>
      <c r="AP1097" s="11">
        <f t="shared" si="1535"/>
        <v>0</v>
      </c>
      <c r="AQ1097" s="11">
        <f t="shared" si="1535"/>
        <v>0</v>
      </c>
      <c r="AR1097" s="11">
        <f t="shared" si="1535"/>
        <v>0</v>
      </c>
      <c r="AS1097" s="11">
        <f t="shared" si="1535"/>
        <v>0</v>
      </c>
      <c r="AT1097" s="11">
        <f t="shared" si="1535"/>
        <v>0</v>
      </c>
      <c r="AU1097" s="11">
        <f t="shared" si="1535"/>
        <v>0</v>
      </c>
      <c r="AV1097" s="11">
        <f t="shared" si="1535"/>
        <v>0</v>
      </c>
      <c r="AW1097" s="11">
        <v>0</v>
      </c>
      <c r="AX1097" s="11">
        <v>0</v>
      </c>
      <c r="AY1097" s="11">
        <f t="shared" ref="AY1097:BQ1097" si="1536">SUM(AY1098)</f>
        <v>0</v>
      </c>
      <c r="AZ1097" s="11">
        <f t="shared" si="1536"/>
        <v>0</v>
      </c>
      <c r="BA1097" s="11">
        <f t="shared" si="1536"/>
        <v>0</v>
      </c>
      <c r="BB1097" s="11">
        <f t="shared" si="1536"/>
        <v>0</v>
      </c>
      <c r="BC1097" s="11">
        <f t="shared" si="1536"/>
        <v>0</v>
      </c>
      <c r="BD1097" s="11">
        <f t="shared" si="1536"/>
        <v>0</v>
      </c>
      <c r="BE1097" s="11">
        <f t="shared" si="1536"/>
        <v>0</v>
      </c>
      <c r="BF1097" s="11">
        <f t="shared" si="1536"/>
        <v>0</v>
      </c>
      <c r="BG1097" s="11">
        <f t="shared" si="1536"/>
        <v>0</v>
      </c>
      <c r="BH1097" s="11">
        <f t="shared" si="1536"/>
        <v>0</v>
      </c>
      <c r="BI1097" s="11">
        <f t="shared" si="1536"/>
        <v>0</v>
      </c>
      <c r="BJ1097" s="11">
        <f t="shared" si="1536"/>
        <v>0</v>
      </c>
      <c r="BK1097" s="11">
        <f t="shared" si="1536"/>
        <v>0</v>
      </c>
      <c r="BL1097" s="11">
        <f t="shared" si="1536"/>
        <v>0</v>
      </c>
      <c r="BM1097" s="11">
        <f t="shared" si="1536"/>
        <v>0</v>
      </c>
      <c r="BN1097" s="11">
        <f t="shared" si="1536"/>
        <v>0</v>
      </c>
      <c r="BO1097" s="11">
        <f t="shared" si="1536"/>
        <v>0</v>
      </c>
      <c r="BP1097" s="11">
        <f t="shared" si="1536"/>
        <v>0</v>
      </c>
      <c r="BQ1097" s="11">
        <f t="shared" si="1536"/>
        <v>0</v>
      </c>
      <c r="BR1097" s="11">
        <v>0</v>
      </c>
      <c r="BS1097" s="11">
        <v>0</v>
      </c>
    </row>
    <row r="1098" spans="1:71" x14ac:dyDescent="0.25">
      <c r="A1098" s="4" t="s">
        <v>602</v>
      </c>
      <c r="B1098" s="4" t="s">
        <v>3</v>
      </c>
      <c r="C1098" s="4" t="s">
        <v>15</v>
      </c>
      <c r="D1098" s="65" t="s">
        <v>604</v>
      </c>
      <c r="E1098" s="64" t="s">
        <v>65</v>
      </c>
      <c r="F1098" s="64" t="s">
        <v>1</v>
      </c>
      <c r="G1098" s="2" t="s">
        <v>1</v>
      </c>
      <c r="H1098" s="2" t="s">
        <v>66</v>
      </c>
      <c r="I1098" s="12">
        <f t="shared" ref="I1098:AA1098" si="1537">SUM(I1099,I1101,I1104,I1105)</f>
        <v>0</v>
      </c>
      <c r="J1098" s="12">
        <f t="shared" si="1537"/>
        <v>0</v>
      </c>
      <c r="K1098" s="12">
        <f t="shared" si="1537"/>
        <v>0</v>
      </c>
      <c r="L1098" s="12">
        <f t="shared" si="1537"/>
        <v>0</v>
      </c>
      <c r="M1098" s="12">
        <f t="shared" si="1537"/>
        <v>0</v>
      </c>
      <c r="N1098" s="12">
        <f t="shared" si="1537"/>
        <v>0</v>
      </c>
      <c r="O1098" s="12">
        <f t="shared" ref="O1098" si="1538">SUM(O1099,O1101,O1104,O1105)</f>
        <v>0</v>
      </c>
      <c r="P1098" s="12">
        <f t="shared" si="1537"/>
        <v>0</v>
      </c>
      <c r="Q1098" s="12">
        <f t="shared" si="1537"/>
        <v>0</v>
      </c>
      <c r="R1098" s="12">
        <f t="shared" si="1537"/>
        <v>0</v>
      </c>
      <c r="S1098" s="12">
        <f t="shared" si="1537"/>
        <v>0</v>
      </c>
      <c r="T1098" s="12">
        <f t="shared" si="1537"/>
        <v>0</v>
      </c>
      <c r="U1098" s="12">
        <f t="shared" si="1537"/>
        <v>0</v>
      </c>
      <c r="V1098" s="12">
        <f t="shared" si="1537"/>
        <v>0</v>
      </c>
      <c r="W1098" s="12">
        <f t="shared" si="1537"/>
        <v>0</v>
      </c>
      <c r="X1098" s="12">
        <f t="shared" si="1537"/>
        <v>0</v>
      </c>
      <c r="Y1098" s="12">
        <f t="shared" si="1537"/>
        <v>0</v>
      </c>
      <c r="Z1098" s="12">
        <f t="shared" si="1537"/>
        <v>0</v>
      </c>
      <c r="AA1098" s="12">
        <f t="shared" si="1537"/>
        <v>0</v>
      </c>
      <c r="AB1098" s="12">
        <v>0</v>
      </c>
      <c r="AC1098" s="12">
        <v>0</v>
      </c>
      <c r="AD1098" s="12">
        <f t="shared" ref="AD1098:AV1098" si="1539">SUM(AD1099,AD1101,AD1104,AD1105)</f>
        <v>0</v>
      </c>
      <c r="AE1098" s="12">
        <f t="shared" si="1539"/>
        <v>0</v>
      </c>
      <c r="AF1098" s="12">
        <f t="shared" si="1539"/>
        <v>0</v>
      </c>
      <c r="AG1098" s="12">
        <f t="shared" si="1539"/>
        <v>0</v>
      </c>
      <c r="AH1098" s="12">
        <f t="shared" si="1539"/>
        <v>0</v>
      </c>
      <c r="AI1098" s="12">
        <f t="shared" si="1539"/>
        <v>0</v>
      </c>
      <c r="AJ1098" s="12">
        <f t="shared" ref="AJ1098" si="1540">SUM(AJ1099,AJ1101,AJ1104,AJ1105)</f>
        <v>0</v>
      </c>
      <c r="AK1098" s="12">
        <f t="shared" si="1539"/>
        <v>0</v>
      </c>
      <c r="AL1098" s="12">
        <f t="shared" si="1539"/>
        <v>0</v>
      </c>
      <c r="AM1098" s="12">
        <f t="shared" si="1539"/>
        <v>0</v>
      </c>
      <c r="AN1098" s="12">
        <f t="shared" si="1539"/>
        <v>0</v>
      </c>
      <c r="AO1098" s="12">
        <f t="shared" si="1539"/>
        <v>0</v>
      </c>
      <c r="AP1098" s="12">
        <f t="shared" si="1539"/>
        <v>0</v>
      </c>
      <c r="AQ1098" s="12">
        <f t="shared" si="1539"/>
        <v>0</v>
      </c>
      <c r="AR1098" s="12">
        <f t="shared" si="1539"/>
        <v>0</v>
      </c>
      <c r="AS1098" s="12">
        <f t="shared" si="1539"/>
        <v>0</v>
      </c>
      <c r="AT1098" s="12">
        <f t="shared" si="1539"/>
        <v>0</v>
      </c>
      <c r="AU1098" s="12">
        <f t="shared" si="1539"/>
        <v>0</v>
      </c>
      <c r="AV1098" s="12">
        <f t="shared" si="1539"/>
        <v>0</v>
      </c>
      <c r="AW1098" s="12">
        <v>0</v>
      </c>
      <c r="AX1098" s="12">
        <v>0</v>
      </c>
      <c r="AY1098" s="12">
        <f t="shared" ref="AY1098:BQ1098" si="1541">SUM(AY1099,AY1101,AY1104,AY1105)</f>
        <v>0</v>
      </c>
      <c r="AZ1098" s="12">
        <f t="shared" si="1541"/>
        <v>0</v>
      </c>
      <c r="BA1098" s="12">
        <f t="shared" si="1541"/>
        <v>0</v>
      </c>
      <c r="BB1098" s="12">
        <f t="shared" si="1541"/>
        <v>0</v>
      </c>
      <c r="BC1098" s="12">
        <f t="shared" si="1541"/>
        <v>0</v>
      </c>
      <c r="BD1098" s="12">
        <f t="shared" si="1541"/>
        <v>0</v>
      </c>
      <c r="BE1098" s="12">
        <f t="shared" ref="BE1098" si="1542">SUM(BE1099,BE1101,BE1104,BE1105)</f>
        <v>0</v>
      </c>
      <c r="BF1098" s="12">
        <f t="shared" si="1541"/>
        <v>0</v>
      </c>
      <c r="BG1098" s="12">
        <f t="shared" si="1541"/>
        <v>0</v>
      </c>
      <c r="BH1098" s="12">
        <f t="shared" si="1541"/>
        <v>0</v>
      </c>
      <c r="BI1098" s="12">
        <f t="shared" si="1541"/>
        <v>0</v>
      </c>
      <c r="BJ1098" s="12">
        <f t="shared" si="1541"/>
        <v>0</v>
      </c>
      <c r="BK1098" s="12">
        <f t="shared" si="1541"/>
        <v>0</v>
      </c>
      <c r="BL1098" s="12">
        <f t="shared" si="1541"/>
        <v>0</v>
      </c>
      <c r="BM1098" s="12">
        <f t="shared" si="1541"/>
        <v>0</v>
      </c>
      <c r="BN1098" s="12">
        <f t="shared" si="1541"/>
        <v>0</v>
      </c>
      <c r="BO1098" s="12">
        <f t="shared" si="1541"/>
        <v>0</v>
      </c>
      <c r="BP1098" s="12">
        <f t="shared" si="1541"/>
        <v>0</v>
      </c>
      <c r="BQ1098" s="12">
        <f t="shared" si="1541"/>
        <v>0</v>
      </c>
      <c r="BR1098" s="12">
        <v>0</v>
      </c>
      <c r="BS1098" s="12">
        <v>0</v>
      </c>
    </row>
    <row r="1099" spans="1:71" x14ac:dyDescent="0.25">
      <c r="A1099" s="1" t="s">
        <v>602</v>
      </c>
      <c r="B1099" s="1" t="s">
        <v>3</v>
      </c>
      <c r="C1099" s="1" t="s">
        <v>15</v>
      </c>
      <c r="D1099" s="68" t="s">
        <v>604</v>
      </c>
      <c r="E1099" s="68" t="s">
        <v>438</v>
      </c>
      <c r="F1099" s="65" t="s">
        <v>1</v>
      </c>
      <c r="G1099" s="13" t="s">
        <v>1</v>
      </c>
      <c r="H1099" s="2" t="s">
        <v>439</v>
      </c>
      <c r="I1099" s="12">
        <f t="shared" ref="I1099:AA1099" si="1543">SUM(I1100)</f>
        <v>0</v>
      </c>
      <c r="J1099" s="12">
        <f t="shared" si="1543"/>
        <v>0</v>
      </c>
      <c r="K1099" s="12">
        <f t="shared" si="1543"/>
        <v>0</v>
      </c>
      <c r="L1099" s="12">
        <f t="shared" si="1543"/>
        <v>0</v>
      </c>
      <c r="M1099" s="12">
        <f t="shared" si="1543"/>
        <v>0</v>
      </c>
      <c r="N1099" s="12">
        <f t="shared" si="1543"/>
        <v>0</v>
      </c>
      <c r="O1099" s="12">
        <f t="shared" si="1543"/>
        <v>0</v>
      </c>
      <c r="P1099" s="12">
        <f t="shared" si="1543"/>
        <v>0</v>
      </c>
      <c r="Q1099" s="12">
        <f t="shared" si="1543"/>
        <v>0</v>
      </c>
      <c r="R1099" s="12">
        <f t="shared" si="1543"/>
        <v>0</v>
      </c>
      <c r="S1099" s="12">
        <f t="shared" si="1543"/>
        <v>0</v>
      </c>
      <c r="T1099" s="12">
        <f t="shared" si="1543"/>
        <v>0</v>
      </c>
      <c r="U1099" s="12">
        <f t="shared" si="1543"/>
        <v>0</v>
      </c>
      <c r="V1099" s="12">
        <f t="shared" si="1543"/>
        <v>0</v>
      </c>
      <c r="W1099" s="12">
        <f t="shared" si="1543"/>
        <v>0</v>
      </c>
      <c r="X1099" s="12">
        <f t="shared" si="1543"/>
        <v>0</v>
      </c>
      <c r="Y1099" s="12">
        <f t="shared" si="1543"/>
        <v>0</v>
      </c>
      <c r="Z1099" s="12">
        <f t="shared" si="1543"/>
        <v>0</v>
      </c>
      <c r="AA1099" s="12">
        <f t="shared" si="1543"/>
        <v>0</v>
      </c>
      <c r="AB1099" s="12">
        <v>0</v>
      </c>
      <c r="AC1099" s="12">
        <v>0</v>
      </c>
      <c r="AD1099" s="12">
        <f t="shared" ref="AD1099:AV1099" si="1544">SUM(AD1100)</f>
        <v>0</v>
      </c>
      <c r="AE1099" s="12">
        <f t="shared" si="1544"/>
        <v>0</v>
      </c>
      <c r="AF1099" s="12">
        <f t="shared" si="1544"/>
        <v>0</v>
      </c>
      <c r="AG1099" s="12">
        <f t="shared" si="1544"/>
        <v>0</v>
      </c>
      <c r="AH1099" s="12">
        <f t="shared" si="1544"/>
        <v>0</v>
      </c>
      <c r="AI1099" s="12">
        <f t="shared" si="1544"/>
        <v>0</v>
      </c>
      <c r="AJ1099" s="12">
        <f t="shared" si="1544"/>
        <v>0</v>
      </c>
      <c r="AK1099" s="12">
        <f t="shared" si="1544"/>
        <v>0</v>
      </c>
      <c r="AL1099" s="12">
        <f t="shared" si="1544"/>
        <v>0</v>
      </c>
      <c r="AM1099" s="12">
        <f t="shared" si="1544"/>
        <v>0</v>
      </c>
      <c r="AN1099" s="12">
        <f t="shared" si="1544"/>
        <v>0</v>
      </c>
      <c r="AO1099" s="12">
        <f t="shared" si="1544"/>
        <v>0</v>
      </c>
      <c r="AP1099" s="12">
        <f t="shared" si="1544"/>
        <v>0</v>
      </c>
      <c r="AQ1099" s="12">
        <f t="shared" si="1544"/>
        <v>0</v>
      </c>
      <c r="AR1099" s="12">
        <f t="shared" si="1544"/>
        <v>0</v>
      </c>
      <c r="AS1099" s="12">
        <f t="shared" si="1544"/>
        <v>0</v>
      </c>
      <c r="AT1099" s="12">
        <f t="shared" si="1544"/>
        <v>0</v>
      </c>
      <c r="AU1099" s="12">
        <f t="shared" si="1544"/>
        <v>0</v>
      </c>
      <c r="AV1099" s="12">
        <f t="shared" si="1544"/>
        <v>0</v>
      </c>
      <c r="AW1099" s="12">
        <v>0</v>
      </c>
      <c r="AX1099" s="12">
        <v>0</v>
      </c>
      <c r="AY1099" s="12">
        <f t="shared" ref="AY1099:BQ1099" si="1545">SUM(AY1100)</f>
        <v>0</v>
      </c>
      <c r="AZ1099" s="12">
        <f t="shared" si="1545"/>
        <v>0</v>
      </c>
      <c r="BA1099" s="12">
        <f t="shared" si="1545"/>
        <v>0</v>
      </c>
      <c r="BB1099" s="12">
        <f t="shared" si="1545"/>
        <v>0</v>
      </c>
      <c r="BC1099" s="12">
        <f t="shared" si="1545"/>
        <v>0</v>
      </c>
      <c r="BD1099" s="12">
        <f t="shared" si="1545"/>
        <v>0</v>
      </c>
      <c r="BE1099" s="12">
        <f t="shared" si="1545"/>
        <v>0</v>
      </c>
      <c r="BF1099" s="12">
        <f t="shared" si="1545"/>
        <v>0</v>
      </c>
      <c r="BG1099" s="12">
        <f t="shared" si="1545"/>
        <v>0</v>
      </c>
      <c r="BH1099" s="12">
        <f t="shared" si="1545"/>
        <v>0</v>
      </c>
      <c r="BI1099" s="12">
        <f t="shared" si="1545"/>
        <v>0</v>
      </c>
      <c r="BJ1099" s="12">
        <f t="shared" si="1545"/>
        <v>0</v>
      </c>
      <c r="BK1099" s="12">
        <f t="shared" si="1545"/>
        <v>0</v>
      </c>
      <c r="BL1099" s="12">
        <f t="shared" si="1545"/>
        <v>0</v>
      </c>
      <c r="BM1099" s="12">
        <f t="shared" si="1545"/>
        <v>0</v>
      </c>
      <c r="BN1099" s="12">
        <f t="shared" si="1545"/>
        <v>0</v>
      </c>
      <c r="BO1099" s="12">
        <f t="shared" si="1545"/>
        <v>0</v>
      </c>
      <c r="BP1099" s="12">
        <f t="shared" si="1545"/>
        <v>0</v>
      </c>
      <c r="BQ1099" s="12">
        <f t="shared" si="1545"/>
        <v>0</v>
      </c>
      <c r="BR1099" s="12">
        <v>0</v>
      </c>
      <c r="BS1099" s="12">
        <v>0</v>
      </c>
    </row>
    <row r="1100" spans="1:71" x14ac:dyDescent="0.25">
      <c r="A1100" s="4" t="s">
        <v>602</v>
      </c>
      <c r="B1100" s="4" t="s">
        <v>3</v>
      </c>
      <c r="C1100" s="4" t="s">
        <v>15</v>
      </c>
      <c r="D1100" s="65" t="s">
        <v>604</v>
      </c>
      <c r="E1100" s="75">
        <v>8211</v>
      </c>
      <c r="F1100" s="65" t="s">
        <v>621</v>
      </c>
      <c r="G1100" s="60" t="s">
        <v>1880</v>
      </c>
      <c r="H1100" s="13" t="s">
        <v>622</v>
      </c>
      <c r="I1100" s="14">
        <v>0</v>
      </c>
      <c r="J1100" s="14"/>
      <c r="K1100" s="14"/>
      <c r="L1100" s="14"/>
      <c r="M1100" s="14"/>
      <c r="N1100" s="14"/>
      <c r="O1100" s="14">
        <f t="shared" si="1477"/>
        <v>0</v>
      </c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>
        <v>0</v>
      </c>
      <c r="AC1100" s="14">
        <v>0</v>
      </c>
      <c r="AD1100" s="14">
        <v>0</v>
      </c>
      <c r="AE1100" s="14"/>
      <c r="AF1100" s="14"/>
      <c r="AG1100" s="14"/>
      <c r="AH1100" s="14"/>
      <c r="AI1100" s="14"/>
      <c r="AJ1100" s="14">
        <f t="shared" si="1478"/>
        <v>0</v>
      </c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>
        <v>0</v>
      </c>
      <c r="AX1100" s="14">
        <v>0</v>
      </c>
      <c r="AY1100" s="14">
        <v>0</v>
      </c>
      <c r="AZ1100" s="14"/>
      <c r="BA1100" s="14"/>
      <c r="BB1100" s="14"/>
      <c r="BC1100" s="14"/>
      <c r="BD1100" s="14"/>
      <c r="BE1100" s="14">
        <f t="shared" si="1479"/>
        <v>0</v>
      </c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>
        <v>0</v>
      </c>
      <c r="BS1100" s="14">
        <v>0</v>
      </c>
    </row>
    <row r="1101" spans="1:71" x14ac:dyDescent="0.25">
      <c r="A1101" s="1" t="s">
        <v>602</v>
      </c>
      <c r="B1101" s="1" t="s">
        <v>3</v>
      </c>
      <c r="C1101" s="1" t="s">
        <v>15</v>
      </c>
      <c r="D1101" s="68" t="s">
        <v>604</v>
      </c>
      <c r="E1101" s="68" t="s">
        <v>67</v>
      </c>
      <c r="F1101" s="65" t="s">
        <v>1</v>
      </c>
      <c r="G1101" s="13" t="s">
        <v>1</v>
      </c>
      <c r="H1101" s="2" t="s">
        <v>68</v>
      </c>
      <c r="I1101" s="12">
        <f t="shared" ref="I1101:AA1101" si="1546">SUM(I1102:I1103)</f>
        <v>0</v>
      </c>
      <c r="J1101" s="12">
        <f t="shared" si="1546"/>
        <v>0</v>
      </c>
      <c r="K1101" s="12">
        <f t="shared" si="1546"/>
        <v>0</v>
      </c>
      <c r="L1101" s="12">
        <f t="shared" si="1546"/>
        <v>0</v>
      </c>
      <c r="M1101" s="12">
        <f t="shared" si="1546"/>
        <v>0</v>
      </c>
      <c r="N1101" s="12">
        <f t="shared" si="1546"/>
        <v>0</v>
      </c>
      <c r="O1101" s="12">
        <f t="shared" si="1546"/>
        <v>0</v>
      </c>
      <c r="P1101" s="12">
        <f t="shared" si="1546"/>
        <v>0</v>
      </c>
      <c r="Q1101" s="12">
        <f t="shared" si="1546"/>
        <v>0</v>
      </c>
      <c r="R1101" s="12">
        <f t="shared" si="1546"/>
        <v>0</v>
      </c>
      <c r="S1101" s="12">
        <f t="shared" si="1546"/>
        <v>0</v>
      </c>
      <c r="T1101" s="12">
        <f t="shared" si="1546"/>
        <v>0</v>
      </c>
      <c r="U1101" s="12">
        <f t="shared" si="1546"/>
        <v>0</v>
      </c>
      <c r="V1101" s="12">
        <f t="shared" si="1546"/>
        <v>0</v>
      </c>
      <c r="W1101" s="12">
        <f t="shared" si="1546"/>
        <v>0</v>
      </c>
      <c r="X1101" s="12">
        <f t="shared" si="1546"/>
        <v>0</v>
      </c>
      <c r="Y1101" s="12">
        <f t="shared" si="1546"/>
        <v>0</v>
      </c>
      <c r="Z1101" s="12">
        <f t="shared" si="1546"/>
        <v>0</v>
      </c>
      <c r="AA1101" s="12">
        <f t="shared" si="1546"/>
        <v>0</v>
      </c>
      <c r="AB1101" s="12">
        <v>0</v>
      </c>
      <c r="AC1101" s="12">
        <v>0</v>
      </c>
      <c r="AD1101" s="12">
        <f t="shared" ref="AD1101:AV1101" si="1547">SUM(AD1102:AD1103)</f>
        <v>0</v>
      </c>
      <c r="AE1101" s="12">
        <f t="shared" si="1547"/>
        <v>0</v>
      </c>
      <c r="AF1101" s="12">
        <f t="shared" si="1547"/>
        <v>0</v>
      </c>
      <c r="AG1101" s="12">
        <f t="shared" si="1547"/>
        <v>0</v>
      </c>
      <c r="AH1101" s="12">
        <f t="shared" si="1547"/>
        <v>0</v>
      </c>
      <c r="AI1101" s="12">
        <f t="shared" si="1547"/>
        <v>0</v>
      </c>
      <c r="AJ1101" s="12">
        <f t="shared" si="1547"/>
        <v>0</v>
      </c>
      <c r="AK1101" s="12">
        <f t="shared" si="1547"/>
        <v>0</v>
      </c>
      <c r="AL1101" s="12">
        <f t="shared" si="1547"/>
        <v>0</v>
      </c>
      <c r="AM1101" s="12">
        <f t="shared" si="1547"/>
        <v>0</v>
      </c>
      <c r="AN1101" s="12">
        <f t="shared" si="1547"/>
        <v>0</v>
      </c>
      <c r="AO1101" s="12">
        <f t="shared" si="1547"/>
        <v>0</v>
      </c>
      <c r="AP1101" s="12">
        <f t="shared" si="1547"/>
        <v>0</v>
      </c>
      <c r="AQ1101" s="12">
        <f t="shared" si="1547"/>
        <v>0</v>
      </c>
      <c r="AR1101" s="12">
        <f t="shared" si="1547"/>
        <v>0</v>
      </c>
      <c r="AS1101" s="12">
        <f t="shared" si="1547"/>
        <v>0</v>
      </c>
      <c r="AT1101" s="12">
        <f t="shared" si="1547"/>
        <v>0</v>
      </c>
      <c r="AU1101" s="12">
        <f t="shared" si="1547"/>
        <v>0</v>
      </c>
      <c r="AV1101" s="12">
        <f t="shared" si="1547"/>
        <v>0</v>
      </c>
      <c r="AW1101" s="12">
        <v>0</v>
      </c>
      <c r="AX1101" s="12">
        <v>0</v>
      </c>
      <c r="AY1101" s="12">
        <f t="shared" ref="AY1101:BQ1101" si="1548">SUM(AY1102:AY1103)</f>
        <v>0</v>
      </c>
      <c r="AZ1101" s="12">
        <f t="shared" si="1548"/>
        <v>0</v>
      </c>
      <c r="BA1101" s="12">
        <f t="shared" si="1548"/>
        <v>0</v>
      </c>
      <c r="BB1101" s="12">
        <f t="shared" si="1548"/>
        <v>0</v>
      </c>
      <c r="BC1101" s="12">
        <f t="shared" si="1548"/>
        <v>0</v>
      </c>
      <c r="BD1101" s="12">
        <f t="shared" si="1548"/>
        <v>0</v>
      </c>
      <c r="BE1101" s="12">
        <f t="shared" si="1548"/>
        <v>0</v>
      </c>
      <c r="BF1101" s="12">
        <f t="shared" si="1548"/>
        <v>0</v>
      </c>
      <c r="BG1101" s="12">
        <f t="shared" si="1548"/>
        <v>0</v>
      </c>
      <c r="BH1101" s="12">
        <f t="shared" si="1548"/>
        <v>0</v>
      </c>
      <c r="BI1101" s="12">
        <f t="shared" si="1548"/>
        <v>0</v>
      </c>
      <c r="BJ1101" s="12">
        <f t="shared" si="1548"/>
        <v>0</v>
      </c>
      <c r="BK1101" s="12">
        <f t="shared" si="1548"/>
        <v>0</v>
      </c>
      <c r="BL1101" s="12">
        <f t="shared" si="1548"/>
        <v>0</v>
      </c>
      <c r="BM1101" s="12">
        <f t="shared" si="1548"/>
        <v>0</v>
      </c>
      <c r="BN1101" s="12">
        <f t="shared" si="1548"/>
        <v>0</v>
      </c>
      <c r="BO1101" s="12">
        <f t="shared" si="1548"/>
        <v>0</v>
      </c>
      <c r="BP1101" s="12">
        <f t="shared" si="1548"/>
        <v>0</v>
      </c>
      <c r="BQ1101" s="12">
        <f t="shared" si="1548"/>
        <v>0</v>
      </c>
      <c r="BR1101" s="12">
        <v>0</v>
      </c>
      <c r="BS1101" s="12">
        <v>0</v>
      </c>
    </row>
    <row r="1102" spans="1:71" x14ac:dyDescent="0.25">
      <c r="A1102" s="4" t="s">
        <v>602</v>
      </c>
      <c r="B1102" s="4" t="s">
        <v>3</v>
      </c>
      <c r="C1102" s="4" t="s">
        <v>15</v>
      </c>
      <c r="D1102" s="65" t="s">
        <v>604</v>
      </c>
      <c r="E1102" s="75">
        <v>8213</v>
      </c>
      <c r="F1102" s="65" t="s">
        <v>623</v>
      </c>
      <c r="G1102" s="60" t="s">
        <v>1880</v>
      </c>
      <c r="H1102" s="13" t="s">
        <v>624</v>
      </c>
      <c r="I1102" s="14">
        <v>0</v>
      </c>
      <c r="J1102" s="14"/>
      <c r="K1102" s="14"/>
      <c r="L1102" s="14"/>
      <c r="M1102" s="14"/>
      <c r="N1102" s="14"/>
      <c r="O1102" s="14">
        <f t="shared" si="1477"/>
        <v>0</v>
      </c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>
        <v>0</v>
      </c>
      <c r="AC1102" s="14">
        <v>0</v>
      </c>
      <c r="AD1102" s="14">
        <v>0</v>
      </c>
      <c r="AE1102" s="14"/>
      <c r="AF1102" s="14"/>
      <c r="AG1102" s="14"/>
      <c r="AH1102" s="14"/>
      <c r="AI1102" s="14"/>
      <c r="AJ1102" s="14">
        <f t="shared" si="1478"/>
        <v>0</v>
      </c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>
        <v>0</v>
      </c>
      <c r="AX1102" s="14">
        <v>0</v>
      </c>
      <c r="AY1102" s="14">
        <v>0</v>
      </c>
      <c r="AZ1102" s="14"/>
      <c r="BA1102" s="14"/>
      <c r="BB1102" s="14"/>
      <c r="BC1102" s="14"/>
      <c r="BD1102" s="14"/>
      <c r="BE1102" s="14">
        <f t="shared" si="1479"/>
        <v>0</v>
      </c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>
        <v>0</v>
      </c>
      <c r="BS1102" s="14">
        <v>0</v>
      </c>
    </row>
    <row r="1103" spans="1:71" x14ac:dyDescent="0.25">
      <c r="A1103" s="4" t="s">
        <v>602</v>
      </c>
      <c r="B1103" s="4" t="s">
        <v>3</v>
      </c>
      <c r="C1103" s="4" t="s">
        <v>15</v>
      </c>
      <c r="D1103" s="65" t="s">
        <v>604</v>
      </c>
      <c r="E1103" s="75">
        <v>8213</v>
      </c>
      <c r="F1103" s="65" t="s">
        <v>625</v>
      </c>
      <c r="G1103" s="60" t="s">
        <v>1880</v>
      </c>
      <c r="H1103" s="13" t="s">
        <v>626</v>
      </c>
      <c r="I1103" s="14">
        <v>0</v>
      </c>
      <c r="J1103" s="14"/>
      <c r="K1103" s="14"/>
      <c r="L1103" s="14"/>
      <c r="M1103" s="14"/>
      <c r="N1103" s="14"/>
      <c r="O1103" s="14">
        <f t="shared" si="1477"/>
        <v>0</v>
      </c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>
        <v>0</v>
      </c>
      <c r="AC1103" s="14">
        <v>0</v>
      </c>
      <c r="AD1103" s="14">
        <v>0</v>
      </c>
      <c r="AE1103" s="14"/>
      <c r="AF1103" s="14"/>
      <c r="AG1103" s="14"/>
      <c r="AH1103" s="14"/>
      <c r="AI1103" s="14"/>
      <c r="AJ1103" s="14">
        <f t="shared" si="1478"/>
        <v>0</v>
      </c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>
        <v>0</v>
      </c>
      <c r="AX1103" s="14">
        <v>0</v>
      </c>
      <c r="AY1103" s="14">
        <v>0</v>
      </c>
      <c r="AZ1103" s="14"/>
      <c r="BA1103" s="14"/>
      <c r="BB1103" s="14"/>
      <c r="BC1103" s="14"/>
      <c r="BD1103" s="14"/>
      <c r="BE1103" s="14">
        <f t="shared" si="1479"/>
        <v>0</v>
      </c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>
        <v>0</v>
      </c>
      <c r="BS1103" s="14">
        <v>0</v>
      </c>
    </row>
    <row r="1104" spans="1:71" x14ac:dyDescent="0.25">
      <c r="A1104" s="4" t="s">
        <v>602</v>
      </c>
      <c r="B1104" s="4" t="s">
        <v>3</v>
      </c>
      <c r="C1104" s="4" t="s">
        <v>15</v>
      </c>
      <c r="D1104" s="65" t="s">
        <v>604</v>
      </c>
      <c r="E1104" s="75">
        <v>8215</v>
      </c>
      <c r="F1104" s="65"/>
      <c r="G1104" s="60" t="s">
        <v>1880</v>
      </c>
      <c r="H1104" s="13" t="s">
        <v>170</v>
      </c>
      <c r="I1104" s="14">
        <v>0</v>
      </c>
      <c r="J1104" s="14"/>
      <c r="K1104" s="14"/>
      <c r="L1104" s="14"/>
      <c r="M1104" s="14"/>
      <c r="N1104" s="14"/>
      <c r="O1104" s="14">
        <f t="shared" si="1477"/>
        <v>0</v>
      </c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>
        <v>0</v>
      </c>
      <c r="AC1104" s="14">
        <v>0</v>
      </c>
      <c r="AD1104" s="14">
        <v>0</v>
      </c>
      <c r="AE1104" s="14"/>
      <c r="AF1104" s="14"/>
      <c r="AG1104" s="14"/>
      <c r="AH1104" s="14"/>
      <c r="AI1104" s="14"/>
      <c r="AJ1104" s="14">
        <f t="shared" si="1478"/>
        <v>0</v>
      </c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>
        <v>0</v>
      </c>
      <c r="AX1104" s="14">
        <v>0</v>
      </c>
      <c r="AY1104" s="14">
        <v>0</v>
      </c>
      <c r="AZ1104" s="14"/>
      <c r="BA1104" s="14"/>
      <c r="BB1104" s="14"/>
      <c r="BC1104" s="14"/>
      <c r="BD1104" s="14"/>
      <c r="BE1104" s="14">
        <f t="shared" si="1479"/>
        <v>0</v>
      </c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>
        <v>0</v>
      </c>
      <c r="BS1104" s="14">
        <v>0</v>
      </c>
    </row>
    <row r="1105" spans="1:71" x14ac:dyDescent="0.25">
      <c r="A1105" s="1" t="s">
        <v>602</v>
      </c>
      <c r="B1105" s="1" t="s">
        <v>3</v>
      </c>
      <c r="C1105" s="1" t="s">
        <v>15</v>
      </c>
      <c r="D1105" s="68" t="s">
        <v>604</v>
      </c>
      <c r="E1105" s="68" t="s">
        <v>305</v>
      </c>
      <c r="F1105" s="65" t="s">
        <v>1</v>
      </c>
      <c r="G1105" s="13" t="s">
        <v>1</v>
      </c>
      <c r="H1105" s="2" t="s">
        <v>306</v>
      </c>
      <c r="I1105" s="12">
        <f t="shared" ref="I1105:AA1105" si="1549">SUM(I1106:I1116)</f>
        <v>0</v>
      </c>
      <c r="J1105" s="12">
        <f t="shared" si="1549"/>
        <v>0</v>
      </c>
      <c r="K1105" s="12">
        <f t="shared" si="1549"/>
        <v>0</v>
      </c>
      <c r="L1105" s="12">
        <f t="shared" si="1549"/>
        <v>0</v>
      </c>
      <c r="M1105" s="12">
        <f t="shared" si="1549"/>
        <v>0</v>
      </c>
      <c r="N1105" s="12">
        <f t="shared" si="1549"/>
        <v>0</v>
      </c>
      <c r="O1105" s="12">
        <f t="shared" si="1549"/>
        <v>0</v>
      </c>
      <c r="P1105" s="12">
        <f t="shared" si="1549"/>
        <v>0</v>
      </c>
      <c r="Q1105" s="12">
        <f t="shared" si="1549"/>
        <v>0</v>
      </c>
      <c r="R1105" s="12">
        <f t="shared" si="1549"/>
        <v>0</v>
      </c>
      <c r="S1105" s="12">
        <f t="shared" si="1549"/>
        <v>0</v>
      </c>
      <c r="T1105" s="12">
        <f t="shared" si="1549"/>
        <v>0</v>
      </c>
      <c r="U1105" s="12">
        <f t="shared" si="1549"/>
        <v>0</v>
      </c>
      <c r="V1105" s="12">
        <f t="shared" si="1549"/>
        <v>0</v>
      </c>
      <c r="W1105" s="12">
        <f t="shared" si="1549"/>
        <v>0</v>
      </c>
      <c r="X1105" s="12">
        <f t="shared" si="1549"/>
        <v>0</v>
      </c>
      <c r="Y1105" s="12">
        <f t="shared" si="1549"/>
        <v>0</v>
      </c>
      <c r="Z1105" s="12">
        <f t="shared" si="1549"/>
        <v>0</v>
      </c>
      <c r="AA1105" s="12">
        <f t="shared" si="1549"/>
        <v>0</v>
      </c>
      <c r="AB1105" s="12">
        <v>0</v>
      </c>
      <c r="AC1105" s="12">
        <v>0</v>
      </c>
      <c r="AD1105" s="12">
        <f t="shared" ref="AD1105:AV1105" si="1550">SUM(AD1106:AD1116)</f>
        <v>0</v>
      </c>
      <c r="AE1105" s="12">
        <f t="shared" si="1550"/>
        <v>0</v>
      </c>
      <c r="AF1105" s="12">
        <f t="shared" si="1550"/>
        <v>0</v>
      </c>
      <c r="AG1105" s="12">
        <f t="shared" si="1550"/>
        <v>0</v>
      </c>
      <c r="AH1105" s="12">
        <f t="shared" si="1550"/>
        <v>0</v>
      </c>
      <c r="AI1105" s="12">
        <f t="shared" si="1550"/>
        <v>0</v>
      </c>
      <c r="AJ1105" s="12">
        <f t="shared" si="1550"/>
        <v>0</v>
      </c>
      <c r="AK1105" s="12">
        <f t="shared" si="1550"/>
        <v>0</v>
      </c>
      <c r="AL1105" s="12">
        <f t="shared" si="1550"/>
        <v>0</v>
      </c>
      <c r="AM1105" s="12">
        <f t="shared" si="1550"/>
        <v>0</v>
      </c>
      <c r="AN1105" s="12">
        <f t="shared" si="1550"/>
        <v>0</v>
      </c>
      <c r="AO1105" s="12">
        <f t="shared" si="1550"/>
        <v>0</v>
      </c>
      <c r="AP1105" s="12">
        <f t="shared" si="1550"/>
        <v>0</v>
      </c>
      <c r="AQ1105" s="12">
        <f t="shared" si="1550"/>
        <v>0</v>
      </c>
      <c r="AR1105" s="12">
        <f t="shared" si="1550"/>
        <v>0</v>
      </c>
      <c r="AS1105" s="12">
        <f t="shared" si="1550"/>
        <v>0</v>
      </c>
      <c r="AT1105" s="12">
        <f t="shared" si="1550"/>
        <v>0</v>
      </c>
      <c r="AU1105" s="12">
        <f t="shared" si="1550"/>
        <v>0</v>
      </c>
      <c r="AV1105" s="12">
        <f t="shared" si="1550"/>
        <v>0</v>
      </c>
      <c r="AW1105" s="12">
        <v>0</v>
      </c>
      <c r="AX1105" s="12">
        <v>0</v>
      </c>
      <c r="AY1105" s="12">
        <f t="shared" ref="AY1105:BQ1105" si="1551">SUM(AY1106:AY1116)</f>
        <v>0</v>
      </c>
      <c r="AZ1105" s="12">
        <f t="shared" si="1551"/>
        <v>0</v>
      </c>
      <c r="BA1105" s="12">
        <f t="shared" si="1551"/>
        <v>0</v>
      </c>
      <c r="BB1105" s="12">
        <f t="shared" si="1551"/>
        <v>0</v>
      </c>
      <c r="BC1105" s="12">
        <f t="shared" si="1551"/>
        <v>0</v>
      </c>
      <c r="BD1105" s="12">
        <f t="shared" si="1551"/>
        <v>0</v>
      </c>
      <c r="BE1105" s="12">
        <f t="shared" si="1551"/>
        <v>0</v>
      </c>
      <c r="BF1105" s="12">
        <f t="shared" si="1551"/>
        <v>0</v>
      </c>
      <c r="BG1105" s="12">
        <f t="shared" si="1551"/>
        <v>0</v>
      </c>
      <c r="BH1105" s="12">
        <f t="shared" si="1551"/>
        <v>0</v>
      </c>
      <c r="BI1105" s="12">
        <f t="shared" si="1551"/>
        <v>0</v>
      </c>
      <c r="BJ1105" s="12">
        <f t="shared" si="1551"/>
        <v>0</v>
      </c>
      <c r="BK1105" s="12">
        <f t="shared" si="1551"/>
        <v>0</v>
      </c>
      <c r="BL1105" s="12">
        <f t="shared" si="1551"/>
        <v>0</v>
      </c>
      <c r="BM1105" s="12">
        <f t="shared" si="1551"/>
        <v>0</v>
      </c>
      <c r="BN1105" s="12">
        <f t="shared" si="1551"/>
        <v>0</v>
      </c>
      <c r="BO1105" s="12">
        <f t="shared" si="1551"/>
        <v>0</v>
      </c>
      <c r="BP1105" s="12">
        <f t="shared" si="1551"/>
        <v>0</v>
      </c>
      <c r="BQ1105" s="12">
        <f t="shared" si="1551"/>
        <v>0</v>
      </c>
      <c r="BR1105" s="12">
        <v>0</v>
      </c>
      <c r="BS1105" s="12">
        <v>0</v>
      </c>
    </row>
    <row r="1106" spans="1:71" x14ac:dyDescent="0.25">
      <c r="A1106" s="4" t="s">
        <v>602</v>
      </c>
      <c r="B1106" s="4" t="s">
        <v>3</v>
      </c>
      <c r="C1106" s="4" t="s">
        <v>15</v>
      </c>
      <c r="D1106" s="65" t="s">
        <v>604</v>
      </c>
      <c r="E1106" s="75">
        <v>8216</v>
      </c>
      <c r="F1106" s="65" t="s">
        <v>627</v>
      </c>
      <c r="G1106" s="60" t="s">
        <v>1880</v>
      </c>
      <c r="H1106" s="13" t="s">
        <v>628</v>
      </c>
      <c r="I1106" s="14">
        <v>0</v>
      </c>
      <c r="J1106" s="14"/>
      <c r="K1106" s="14"/>
      <c r="L1106" s="14"/>
      <c r="M1106" s="14"/>
      <c r="N1106" s="14"/>
      <c r="O1106" s="14">
        <f t="shared" si="1477"/>
        <v>0</v>
      </c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>
        <v>0</v>
      </c>
      <c r="AC1106" s="14">
        <v>0</v>
      </c>
      <c r="AD1106" s="14">
        <v>0</v>
      </c>
      <c r="AE1106" s="14"/>
      <c r="AF1106" s="14"/>
      <c r="AG1106" s="14"/>
      <c r="AH1106" s="14"/>
      <c r="AI1106" s="14"/>
      <c r="AJ1106" s="14">
        <f t="shared" si="1478"/>
        <v>0</v>
      </c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>
        <v>0</v>
      </c>
      <c r="AX1106" s="14">
        <v>0</v>
      </c>
      <c r="AY1106" s="14">
        <v>0</v>
      </c>
      <c r="AZ1106" s="14"/>
      <c r="BA1106" s="14"/>
      <c r="BB1106" s="14"/>
      <c r="BC1106" s="14"/>
      <c r="BD1106" s="14"/>
      <c r="BE1106" s="14">
        <f t="shared" si="1479"/>
        <v>0</v>
      </c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>
        <v>0</v>
      </c>
      <c r="BS1106" s="14">
        <v>0</v>
      </c>
    </row>
    <row r="1107" spans="1:71" x14ac:dyDescent="0.25">
      <c r="A1107" s="4" t="s">
        <v>602</v>
      </c>
      <c r="B1107" s="4" t="s">
        <v>3</v>
      </c>
      <c r="C1107" s="4" t="s">
        <v>15</v>
      </c>
      <c r="D1107" s="65" t="s">
        <v>604</v>
      </c>
      <c r="E1107" s="75">
        <v>8216</v>
      </c>
      <c r="F1107" s="65" t="s">
        <v>629</v>
      </c>
      <c r="G1107" s="60" t="s">
        <v>1880</v>
      </c>
      <c r="H1107" s="13" t="s">
        <v>630</v>
      </c>
      <c r="I1107" s="14">
        <v>0</v>
      </c>
      <c r="J1107" s="14"/>
      <c r="K1107" s="14"/>
      <c r="L1107" s="14"/>
      <c r="M1107" s="14"/>
      <c r="N1107" s="14"/>
      <c r="O1107" s="14">
        <f t="shared" ref="O1107:O1170" si="1552">I1107+J1107+K1107+L1107+M1107+N1107</f>
        <v>0</v>
      </c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>
        <v>0</v>
      </c>
      <c r="AC1107" s="14">
        <v>0</v>
      </c>
      <c r="AD1107" s="14">
        <v>0</v>
      </c>
      <c r="AE1107" s="14"/>
      <c r="AF1107" s="14"/>
      <c r="AG1107" s="14"/>
      <c r="AH1107" s="14"/>
      <c r="AI1107" s="14"/>
      <c r="AJ1107" s="14">
        <f t="shared" ref="AJ1107:AJ1170" si="1553">AD1107+AE1107+AF1107+AG1107+AH1107+AI1107</f>
        <v>0</v>
      </c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>
        <v>0</v>
      </c>
      <c r="AX1107" s="14">
        <v>0</v>
      </c>
      <c r="AY1107" s="14">
        <v>0</v>
      </c>
      <c r="AZ1107" s="14"/>
      <c r="BA1107" s="14"/>
      <c r="BB1107" s="14"/>
      <c r="BC1107" s="14"/>
      <c r="BD1107" s="14"/>
      <c r="BE1107" s="14">
        <f t="shared" ref="BE1107:BE1170" si="1554">AY1107+AZ1107+BA1107+BB1107+BC1107+BD1107</f>
        <v>0</v>
      </c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>
        <v>0</v>
      </c>
      <c r="BS1107" s="14">
        <v>0</v>
      </c>
    </row>
    <row r="1108" spans="1:71" x14ac:dyDescent="0.25">
      <c r="A1108" s="4" t="s">
        <v>602</v>
      </c>
      <c r="B1108" s="4" t="s">
        <v>3</v>
      </c>
      <c r="C1108" s="4" t="s">
        <v>15</v>
      </c>
      <c r="D1108" s="65" t="s">
        <v>604</v>
      </c>
      <c r="E1108" s="75">
        <v>8216</v>
      </c>
      <c r="F1108" s="65" t="s">
        <v>631</v>
      </c>
      <c r="G1108" s="60" t="s">
        <v>1880</v>
      </c>
      <c r="H1108" s="13" t="s">
        <v>632</v>
      </c>
      <c r="I1108" s="14">
        <v>0</v>
      </c>
      <c r="J1108" s="14"/>
      <c r="K1108" s="14"/>
      <c r="L1108" s="14"/>
      <c r="M1108" s="14"/>
      <c r="N1108" s="14"/>
      <c r="O1108" s="14">
        <f t="shared" si="1552"/>
        <v>0</v>
      </c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>
        <v>0</v>
      </c>
      <c r="AC1108" s="14">
        <v>0</v>
      </c>
      <c r="AD1108" s="14">
        <v>0</v>
      </c>
      <c r="AE1108" s="14"/>
      <c r="AF1108" s="14"/>
      <c r="AG1108" s="14"/>
      <c r="AH1108" s="14"/>
      <c r="AI1108" s="14"/>
      <c r="AJ1108" s="14">
        <f t="shared" si="1553"/>
        <v>0</v>
      </c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>
        <v>0</v>
      </c>
      <c r="AX1108" s="14">
        <v>0</v>
      </c>
      <c r="AY1108" s="14">
        <v>0</v>
      </c>
      <c r="AZ1108" s="14"/>
      <c r="BA1108" s="14"/>
      <c r="BB1108" s="14"/>
      <c r="BC1108" s="14"/>
      <c r="BD1108" s="14"/>
      <c r="BE1108" s="14">
        <f t="shared" si="1554"/>
        <v>0</v>
      </c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>
        <v>0</v>
      </c>
      <c r="BS1108" s="14">
        <v>0</v>
      </c>
    </row>
    <row r="1109" spans="1:71" x14ac:dyDescent="0.25">
      <c r="A1109" s="4" t="s">
        <v>602</v>
      </c>
      <c r="B1109" s="4" t="s">
        <v>3</v>
      </c>
      <c r="C1109" s="4" t="s">
        <v>15</v>
      </c>
      <c r="D1109" s="65" t="s">
        <v>604</v>
      </c>
      <c r="E1109" s="75">
        <v>8216</v>
      </c>
      <c r="F1109" s="65" t="s">
        <v>633</v>
      </c>
      <c r="G1109" s="60" t="s">
        <v>1880</v>
      </c>
      <c r="H1109" s="13" t="s">
        <v>634</v>
      </c>
      <c r="I1109" s="56">
        <v>0</v>
      </c>
      <c r="J1109" s="56"/>
      <c r="K1109" s="56"/>
      <c r="L1109" s="56"/>
      <c r="M1109" s="56"/>
      <c r="N1109" s="56"/>
      <c r="O1109" s="56">
        <f t="shared" si="1552"/>
        <v>0</v>
      </c>
      <c r="P1109" s="56"/>
      <c r="Q1109" s="56"/>
      <c r="R1109" s="56"/>
      <c r="S1109" s="56"/>
      <c r="T1109" s="56"/>
      <c r="U1109" s="56"/>
      <c r="V1109" s="56"/>
      <c r="W1109" s="56"/>
      <c r="X1109" s="56"/>
      <c r="Y1109" s="56"/>
      <c r="Z1109" s="56"/>
      <c r="AA1109" s="56"/>
      <c r="AB1109" s="56">
        <v>0</v>
      </c>
      <c r="AC1109" s="56">
        <v>0</v>
      </c>
      <c r="AD1109" s="56">
        <v>0</v>
      </c>
      <c r="AE1109" s="56"/>
      <c r="AF1109" s="56"/>
      <c r="AG1109" s="56"/>
      <c r="AH1109" s="56"/>
      <c r="AI1109" s="56"/>
      <c r="AJ1109" s="56">
        <f t="shared" si="1553"/>
        <v>0</v>
      </c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>
        <v>0</v>
      </c>
      <c r="AX1109" s="56">
        <v>0</v>
      </c>
      <c r="AY1109" s="56">
        <v>0</v>
      </c>
      <c r="AZ1109" s="56"/>
      <c r="BA1109" s="56"/>
      <c r="BB1109" s="56"/>
      <c r="BC1109" s="56"/>
      <c r="BD1109" s="56"/>
      <c r="BE1109" s="56">
        <f t="shared" si="1554"/>
        <v>0</v>
      </c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>
        <v>0</v>
      </c>
      <c r="BS1109" s="56">
        <v>0</v>
      </c>
    </row>
    <row r="1110" spans="1:71" x14ac:dyDescent="0.25">
      <c r="A1110" s="4" t="s">
        <v>602</v>
      </c>
      <c r="B1110" s="4" t="s">
        <v>3</v>
      </c>
      <c r="C1110" s="4" t="s">
        <v>15</v>
      </c>
      <c r="D1110" s="65" t="s">
        <v>604</v>
      </c>
      <c r="E1110" s="75">
        <v>8216</v>
      </c>
      <c r="F1110" s="65" t="s">
        <v>635</v>
      </c>
      <c r="G1110" s="60" t="s">
        <v>1880</v>
      </c>
      <c r="H1110" s="13" t="s">
        <v>636</v>
      </c>
      <c r="I1110" s="14">
        <v>0</v>
      </c>
      <c r="J1110" s="14"/>
      <c r="K1110" s="14"/>
      <c r="L1110" s="14"/>
      <c r="M1110" s="14"/>
      <c r="N1110" s="14"/>
      <c r="O1110" s="14">
        <f t="shared" si="1552"/>
        <v>0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>
        <v>0</v>
      </c>
      <c r="AC1110" s="14">
        <v>0</v>
      </c>
      <c r="AD1110" s="14">
        <v>0</v>
      </c>
      <c r="AE1110" s="14"/>
      <c r="AF1110" s="14"/>
      <c r="AG1110" s="14"/>
      <c r="AH1110" s="14"/>
      <c r="AI1110" s="14"/>
      <c r="AJ1110" s="14">
        <f t="shared" si="1553"/>
        <v>0</v>
      </c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>
        <v>0</v>
      </c>
      <c r="AX1110" s="14">
        <v>0</v>
      </c>
      <c r="AY1110" s="14">
        <v>0</v>
      </c>
      <c r="AZ1110" s="14"/>
      <c r="BA1110" s="14"/>
      <c r="BB1110" s="14"/>
      <c r="BC1110" s="14"/>
      <c r="BD1110" s="14"/>
      <c r="BE1110" s="14">
        <f t="shared" si="1554"/>
        <v>0</v>
      </c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>
        <v>0</v>
      </c>
      <c r="BS1110" s="14">
        <v>0</v>
      </c>
    </row>
    <row r="1111" spans="1:71" x14ac:dyDescent="0.25">
      <c r="A1111" s="4" t="s">
        <v>602</v>
      </c>
      <c r="B1111" s="4" t="s">
        <v>3</v>
      </c>
      <c r="C1111" s="4" t="s">
        <v>15</v>
      </c>
      <c r="D1111" s="65" t="s">
        <v>604</v>
      </c>
      <c r="E1111" s="75">
        <v>8216</v>
      </c>
      <c r="F1111" s="65" t="s">
        <v>637</v>
      </c>
      <c r="G1111" s="60" t="s">
        <v>1880</v>
      </c>
      <c r="H1111" s="13" t="s">
        <v>1799</v>
      </c>
      <c r="I1111" s="14">
        <v>0</v>
      </c>
      <c r="J1111" s="14"/>
      <c r="K1111" s="14"/>
      <c r="L1111" s="14"/>
      <c r="M1111" s="14"/>
      <c r="N1111" s="14"/>
      <c r="O1111" s="14">
        <f t="shared" si="1552"/>
        <v>0</v>
      </c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>
        <v>0</v>
      </c>
      <c r="AC1111" s="14">
        <v>0</v>
      </c>
      <c r="AD1111" s="14">
        <v>0</v>
      </c>
      <c r="AE1111" s="14"/>
      <c r="AF1111" s="14"/>
      <c r="AG1111" s="14"/>
      <c r="AH1111" s="14"/>
      <c r="AI1111" s="14"/>
      <c r="AJ1111" s="14">
        <f t="shared" si="1553"/>
        <v>0</v>
      </c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>
        <v>0</v>
      </c>
      <c r="AX1111" s="14">
        <v>0</v>
      </c>
      <c r="AY1111" s="14">
        <v>0</v>
      </c>
      <c r="AZ1111" s="14"/>
      <c r="BA1111" s="14"/>
      <c r="BB1111" s="14"/>
      <c r="BC1111" s="14"/>
      <c r="BD1111" s="14"/>
      <c r="BE1111" s="14">
        <f t="shared" si="1554"/>
        <v>0</v>
      </c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>
        <v>0</v>
      </c>
      <c r="BS1111" s="14">
        <v>0</v>
      </c>
    </row>
    <row r="1112" spans="1:71" x14ac:dyDescent="0.25">
      <c r="A1112" s="4" t="s">
        <v>602</v>
      </c>
      <c r="B1112" s="4" t="s">
        <v>3</v>
      </c>
      <c r="C1112" s="4" t="s">
        <v>15</v>
      </c>
      <c r="D1112" s="65" t="s">
        <v>604</v>
      </c>
      <c r="E1112" s="75">
        <v>8216</v>
      </c>
      <c r="F1112" s="65" t="s">
        <v>638</v>
      </c>
      <c r="G1112" s="60" t="s">
        <v>1880</v>
      </c>
      <c r="H1112" s="13" t="s">
        <v>639</v>
      </c>
      <c r="I1112" s="14">
        <v>0</v>
      </c>
      <c r="J1112" s="14"/>
      <c r="K1112" s="14"/>
      <c r="L1112" s="14"/>
      <c r="M1112" s="14"/>
      <c r="N1112" s="14"/>
      <c r="O1112" s="14">
        <f t="shared" si="1552"/>
        <v>0</v>
      </c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>
        <v>0</v>
      </c>
      <c r="AC1112" s="14">
        <v>0</v>
      </c>
      <c r="AD1112" s="14">
        <v>0</v>
      </c>
      <c r="AE1112" s="14"/>
      <c r="AF1112" s="14"/>
      <c r="AG1112" s="14"/>
      <c r="AH1112" s="14"/>
      <c r="AI1112" s="14"/>
      <c r="AJ1112" s="14">
        <f t="shared" si="1553"/>
        <v>0</v>
      </c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>
        <v>0</v>
      </c>
      <c r="AX1112" s="14">
        <v>0</v>
      </c>
      <c r="AY1112" s="14">
        <v>0</v>
      </c>
      <c r="AZ1112" s="14"/>
      <c r="BA1112" s="14"/>
      <c r="BB1112" s="14"/>
      <c r="BC1112" s="14"/>
      <c r="BD1112" s="14"/>
      <c r="BE1112" s="14">
        <f t="shared" si="1554"/>
        <v>0</v>
      </c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>
        <v>0</v>
      </c>
      <c r="BS1112" s="14">
        <v>0</v>
      </c>
    </row>
    <row r="1113" spans="1:71" x14ac:dyDescent="0.25">
      <c r="A1113" s="4" t="s">
        <v>602</v>
      </c>
      <c r="B1113" s="4" t="s">
        <v>3</v>
      </c>
      <c r="C1113" s="4" t="s">
        <v>15</v>
      </c>
      <c r="D1113" s="65" t="s">
        <v>604</v>
      </c>
      <c r="E1113" s="75">
        <v>8216</v>
      </c>
      <c r="F1113" s="65" t="s">
        <v>1855</v>
      </c>
      <c r="G1113" s="60" t="s">
        <v>1880</v>
      </c>
      <c r="H1113" s="13" t="s">
        <v>1800</v>
      </c>
      <c r="I1113" s="14">
        <v>0</v>
      </c>
      <c r="J1113" s="14"/>
      <c r="K1113" s="14"/>
      <c r="L1113" s="14"/>
      <c r="M1113" s="14"/>
      <c r="N1113" s="14"/>
      <c r="O1113" s="14">
        <f t="shared" si="1552"/>
        <v>0</v>
      </c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>
        <v>0</v>
      </c>
      <c r="AC1113" s="14">
        <v>0</v>
      </c>
      <c r="AD1113" s="14">
        <v>0</v>
      </c>
      <c r="AE1113" s="14"/>
      <c r="AF1113" s="14"/>
      <c r="AG1113" s="14"/>
      <c r="AH1113" s="14"/>
      <c r="AI1113" s="14"/>
      <c r="AJ1113" s="14">
        <f t="shared" si="1553"/>
        <v>0</v>
      </c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>
        <v>0</v>
      </c>
      <c r="AX1113" s="14">
        <v>0</v>
      </c>
      <c r="AY1113" s="14">
        <v>0</v>
      </c>
      <c r="AZ1113" s="14"/>
      <c r="BA1113" s="14"/>
      <c r="BB1113" s="14"/>
      <c r="BC1113" s="14"/>
      <c r="BD1113" s="14"/>
      <c r="BE1113" s="14">
        <f t="shared" si="1554"/>
        <v>0</v>
      </c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>
        <v>0</v>
      </c>
      <c r="BS1113" s="14">
        <v>0</v>
      </c>
    </row>
    <row r="1114" spans="1:71" x14ac:dyDescent="0.25">
      <c r="A1114" s="4" t="s">
        <v>602</v>
      </c>
      <c r="B1114" s="4" t="s">
        <v>3</v>
      </c>
      <c r="C1114" s="4" t="s">
        <v>15</v>
      </c>
      <c r="D1114" s="65" t="s">
        <v>604</v>
      </c>
      <c r="E1114" s="75">
        <v>8216</v>
      </c>
      <c r="F1114" s="65" t="s">
        <v>1856</v>
      </c>
      <c r="G1114" s="60" t="s">
        <v>1880</v>
      </c>
      <c r="H1114" s="13" t="s">
        <v>1801</v>
      </c>
      <c r="I1114" s="14">
        <v>0</v>
      </c>
      <c r="J1114" s="14"/>
      <c r="K1114" s="14"/>
      <c r="L1114" s="14"/>
      <c r="M1114" s="14"/>
      <c r="N1114" s="14"/>
      <c r="O1114" s="14">
        <f t="shared" si="1552"/>
        <v>0</v>
      </c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>
        <v>0</v>
      </c>
      <c r="AC1114" s="14">
        <v>0</v>
      </c>
      <c r="AD1114" s="14">
        <v>0</v>
      </c>
      <c r="AE1114" s="14"/>
      <c r="AF1114" s="14"/>
      <c r="AG1114" s="14"/>
      <c r="AH1114" s="14"/>
      <c r="AI1114" s="14"/>
      <c r="AJ1114" s="14">
        <f t="shared" si="1553"/>
        <v>0</v>
      </c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>
        <v>0</v>
      </c>
      <c r="AX1114" s="14">
        <v>0</v>
      </c>
      <c r="AY1114" s="14">
        <v>0</v>
      </c>
      <c r="AZ1114" s="14"/>
      <c r="BA1114" s="14"/>
      <c r="BB1114" s="14"/>
      <c r="BC1114" s="14"/>
      <c r="BD1114" s="14"/>
      <c r="BE1114" s="14">
        <f t="shared" si="1554"/>
        <v>0</v>
      </c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>
        <v>0</v>
      </c>
      <c r="BS1114" s="14">
        <v>0</v>
      </c>
    </row>
    <row r="1115" spans="1:71" x14ac:dyDescent="0.25">
      <c r="A1115" s="4" t="s">
        <v>602</v>
      </c>
      <c r="B1115" s="4" t="s">
        <v>3</v>
      </c>
      <c r="C1115" s="4" t="s">
        <v>15</v>
      </c>
      <c r="D1115" s="65" t="s">
        <v>604</v>
      </c>
      <c r="E1115" s="75">
        <v>8216</v>
      </c>
      <c r="F1115" s="65" t="s">
        <v>1857</v>
      </c>
      <c r="G1115" s="60" t="s">
        <v>1880</v>
      </c>
      <c r="H1115" s="13" t="s">
        <v>1798</v>
      </c>
      <c r="I1115" s="14">
        <v>0</v>
      </c>
      <c r="J1115" s="14"/>
      <c r="K1115" s="14"/>
      <c r="L1115" s="14"/>
      <c r="M1115" s="14"/>
      <c r="N1115" s="14"/>
      <c r="O1115" s="14">
        <f t="shared" si="1552"/>
        <v>0</v>
      </c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>
        <v>0</v>
      </c>
      <c r="AC1115" s="14">
        <v>0</v>
      </c>
      <c r="AD1115" s="14">
        <v>0</v>
      </c>
      <c r="AE1115" s="14"/>
      <c r="AF1115" s="14"/>
      <c r="AG1115" s="14"/>
      <c r="AH1115" s="14"/>
      <c r="AI1115" s="14"/>
      <c r="AJ1115" s="14">
        <f t="shared" si="1553"/>
        <v>0</v>
      </c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>
        <v>0</v>
      </c>
      <c r="AX1115" s="14">
        <v>0</v>
      </c>
      <c r="AY1115" s="14">
        <v>0</v>
      </c>
      <c r="AZ1115" s="14"/>
      <c r="BA1115" s="14"/>
      <c r="BB1115" s="14"/>
      <c r="BC1115" s="14"/>
      <c r="BD1115" s="14"/>
      <c r="BE1115" s="14">
        <f t="shared" si="1554"/>
        <v>0</v>
      </c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>
        <v>0</v>
      </c>
      <c r="BS1115" s="14">
        <v>0</v>
      </c>
    </row>
    <row r="1116" spans="1:71" x14ac:dyDescent="0.25">
      <c r="A1116" s="4" t="s">
        <v>602</v>
      </c>
      <c r="B1116" s="4" t="s">
        <v>3</v>
      </c>
      <c r="C1116" s="4" t="s">
        <v>15</v>
      </c>
      <c r="D1116" s="65" t="s">
        <v>604</v>
      </c>
      <c r="E1116" s="75">
        <v>8216</v>
      </c>
      <c r="F1116" s="65" t="s">
        <v>1858</v>
      </c>
      <c r="G1116" s="60" t="s">
        <v>1880</v>
      </c>
      <c r="H1116" s="13" t="s">
        <v>640</v>
      </c>
      <c r="I1116" s="14">
        <v>0</v>
      </c>
      <c r="J1116" s="14"/>
      <c r="K1116" s="14"/>
      <c r="L1116" s="14"/>
      <c r="M1116" s="14"/>
      <c r="N1116" s="14"/>
      <c r="O1116" s="14">
        <f t="shared" si="1552"/>
        <v>0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>
        <v>0</v>
      </c>
      <c r="AC1116" s="14">
        <v>0</v>
      </c>
      <c r="AD1116" s="14">
        <v>0</v>
      </c>
      <c r="AE1116" s="14"/>
      <c r="AF1116" s="14"/>
      <c r="AG1116" s="14"/>
      <c r="AH1116" s="14"/>
      <c r="AI1116" s="14"/>
      <c r="AJ1116" s="14">
        <f t="shared" si="1553"/>
        <v>0</v>
      </c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>
        <v>0</v>
      </c>
      <c r="AX1116" s="14">
        <v>0</v>
      </c>
      <c r="AY1116" s="14">
        <v>0</v>
      </c>
      <c r="AZ1116" s="14"/>
      <c r="BA1116" s="14"/>
      <c r="BB1116" s="14"/>
      <c r="BC1116" s="14"/>
      <c r="BD1116" s="14"/>
      <c r="BE1116" s="14">
        <f t="shared" si="1554"/>
        <v>0</v>
      </c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>
        <v>0</v>
      </c>
      <c r="BS1116" s="14">
        <v>0</v>
      </c>
    </row>
    <row r="1117" spans="1:71" ht="22.5" x14ac:dyDescent="0.25">
      <c r="A1117" s="13" t="s">
        <v>1</v>
      </c>
      <c r="B1117" s="13" t="s">
        <v>1</v>
      </c>
      <c r="C1117" s="13" t="s">
        <v>1</v>
      </c>
      <c r="D1117" s="60" t="s">
        <v>1</v>
      </c>
      <c r="E1117" s="60" t="s">
        <v>1</v>
      </c>
      <c r="F1117" s="60" t="s">
        <v>1</v>
      </c>
      <c r="G1117" s="13" t="s">
        <v>1</v>
      </c>
      <c r="H1117" s="10" t="s">
        <v>641</v>
      </c>
      <c r="I1117" s="11">
        <f t="shared" ref="I1117:AA1117" si="1555">SUM(I1097,I1093,I1084,I1055)</f>
        <v>5000</v>
      </c>
      <c r="J1117" s="11">
        <f t="shared" si="1555"/>
        <v>0</v>
      </c>
      <c r="K1117" s="11">
        <f t="shared" si="1555"/>
        <v>0</v>
      </c>
      <c r="L1117" s="11">
        <f t="shared" si="1555"/>
        <v>0</v>
      </c>
      <c r="M1117" s="11">
        <f t="shared" si="1555"/>
        <v>0</v>
      </c>
      <c r="N1117" s="11">
        <f t="shared" si="1555"/>
        <v>0</v>
      </c>
      <c r="O1117" s="11">
        <f t="shared" si="1555"/>
        <v>5000</v>
      </c>
      <c r="P1117" s="11">
        <f t="shared" si="1555"/>
        <v>0</v>
      </c>
      <c r="Q1117" s="11">
        <f t="shared" si="1555"/>
        <v>0</v>
      </c>
      <c r="R1117" s="11">
        <f t="shared" si="1555"/>
        <v>0</v>
      </c>
      <c r="S1117" s="11">
        <f t="shared" si="1555"/>
        <v>0</v>
      </c>
      <c r="T1117" s="11">
        <f t="shared" si="1555"/>
        <v>0</v>
      </c>
      <c r="U1117" s="11">
        <f t="shared" si="1555"/>
        <v>0</v>
      </c>
      <c r="V1117" s="11">
        <f t="shared" si="1555"/>
        <v>0</v>
      </c>
      <c r="W1117" s="11">
        <f t="shared" si="1555"/>
        <v>0</v>
      </c>
      <c r="X1117" s="11">
        <f t="shared" si="1555"/>
        <v>0</v>
      </c>
      <c r="Y1117" s="11">
        <f t="shared" si="1555"/>
        <v>0</v>
      </c>
      <c r="Z1117" s="11">
        <f t="shared" si="1555"/>
        <v>0</v>
      </c>
      <c r="AA1117" s="11">
        <f t="shared" si="1555"/>
        <v>0</v>
      </c>
      <c r="AB1117" s="11">
        <v>0</v>
      </c>
      <c r="AC1117" s="11">
        <v>5000</v>
      </c>
      <c r="AD1117" s="11">
        <f t="shared" ref="AD1117:AV1117" si="1556">SUM(AD1097,AD1093,AD1084,AD1055)</f>
        <v>0</v>
      </c>
      <c r="AE1117" s="11">
        <f t="shared" si="1556"/>
        <v>0</v>
      </c>
      <c r="AF1117" s="11">
        <f t="shared" si="1556"/>
        <v>0</v>
      </c>
      <c r="AG1117" s="11">
        <f t="shared" si="1556"/>
        <v>0</v>
      </c>
      <c r="AH1117" s="11">
        <f t="shared" si="1556"/>
        <v>0</v>
      </c>
      <c r="AI1117" s="11">
        <f t="shared" si="1556"/>
        <v>0</v>
      </c>
      <c r="AJ1117" s="11">
        <f t="shared" si="1556"/>
        <v>0</v>
      </c>
      <c r="AK1117" s="11">
        <f t="shared" si="1556"/>
        <v>0</v>
      </c>
      <c r="AL1117" s="11">
        <f t="shared" si="1556"/>
        <v>0</v>
      </c>
      <c r="AM1117" s="11">
        <f t="shared" si="1556"/>
        <v>0</v>
      </c>
      <c r="AN1117" s="11">
        <f t="shared" si="1556"/>
        <v>0</v>
      </c>
      <c r="AO1117" s="11">
        <f t="shared" si="1556"/>
        <v>0</v>
      </c>
      <c r="AP1117" s="11">
        <f t="shared" si="1556"/>
        <v>0</v>
      </c>
      <c r="AQ1117" s="11">
        <f t="shared" si="1556"/>
        <v>0</v>
      </c>
      <c r="AR1117" s="11">
        <f t="shared" si="1556"/>
        <v>0</v>
      </c>
      <c r="AS1117" s="11">
        <f t="shared" si="1556"/>
        <v>0</v>
      </c>
      <c r="AT1117" s="11">
        <f t="shared" si="1556"/>
        <v>0</v>
      </c>
      <c r="AU1117" s="11">
        <f t="shared" si="1556"/>
        <v>0</v>
      </c>
      <c r="AV1117" s="11">
        <f t="shared" si="1556"/>
        <v>0</v>
      </c>
      <c r="AW1117" s="11">
        <v>0</v>
      </c>
      <c r="AX1117" s="11">
        <v>0</v>
      </c>
      <c r="AY1117" s="11">
        <f t="shared" ref="AY1117:BQ1117" si="1557">SUM(AY1097,AY1093,AY1084,AY1055)</f>
        <v>0</v>
      </c>
      <c r="AZ1117" s="11">
        <f t="shared" si="1557"/>
        <v>0</v>
      </c>
      <c r="BA1117" s="11">
        <f t="shared" si="1557"/>
        <v>0</v>
      </c>
      <c r="BB1117" s="11">
        <f t="shared" si="1557"/>
        <v>0</v>
      </c>
      <c r="BC1117" s="11">
        <f t="shared" si="1557"/>
        <v>0</v>
      </c>
      <c r="BD1117" s="11">
        <f t="shared" si="1557"/>
        <v>0</v>
      </c>
      <c r="BE1117" s="11">
        <f t="shared" si="1557"/>
        <v>0</v>
      </c>
      <c r="BF1117" s="11">
        <f t="shared" si="1557"/>
        <v>0</v>
      </c>
      <c r="BG1117" s="11">
        <f t="shared" si="1557"/>
        <v>0</v>
      </c>
      <c r="BH1117" s="11">
        <f t="shared" si="1557"/>
        <v>0</v>
      </c>
      <c r="BI1117" s="11">
        <f t="shared" si="1557"/>
        <v>0</v>
      </c>
      <c r="BJ1117" s="11">
        <f t="shared" si="1557"/>
        <v>0</v>
      </c>
      <c r="BK1117" s="11">
        <f t="shared" si="1557"/>
        <v>0</v>
      </c>
      <c r="BL1117" s="11">
        <f t="shared" si="1557"/>
        <v>0</v>
      </c>
      <c r="BM1117" s="11">
        <f t="shared" si="1557"/>
        <v>0</v>
      </c>
      <c r="BN1117" s="11">
        <f t="shared" si="1557"/>
        <v>0</v>
      </c>
      <c r="BO1117" s="11">
        <f t="shared" si="1557"/>
        <v>0</v>
      </c>
      <c r="BP1117" s="11">
        <f t="shared" si="1557"/>
        <v>0</v>
      </c>
      <c r="BQ1117" s="11">
        <f t="shared" si="1557"/>
        <v>0</v>
      </c>
      <c r="BR1117" s="11">
        <v>0</v>
      </c>
      <c r="BS1117" s="11">
        <v>0</v>
      </c>
    </row>
    <row r="1118" spans="1:71" ht="15.75" thickBot="1" x14ac:dyDescent="0.3">
      <c r="A1118" s="13" t="s">
        <v>1</v>
      </c>
      <c r="B1118" s="13" t="s">
        <v>1</v>
      </c>
      <c r="C1118" s="13" t="s">
        <v>1</v>
      </c>
      <c r="D1118" s="60" t="s">
        <v>1</v>
      </c>
      <c r="E1118" s="60" t="s">
        <v>1</v>
      </c>
      <c r="F1118" s="60" t="s">
        <v>1</v>
      </c>
      <c r="G1118" s="13" t="s">
        <v>1</v>
      </c>
      <c r="H1118" s="2" t="s">
        <v>70</v>
      </c>
      <c r="I1118" s="13" t="s">
        <v>1</v>
      </c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>
        <v>0</v>
      </c>
      <c r="AC1118" s="13">
        <v>0</v>
      </c>
      <c r="AD1118" s="13" t="s">
        <v>1</v>
      </c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>
        <v>0</v>
      </c>
      <c r="AX1118" s="13">
        <v>0</v>
      </c>
      <c r="AY1118" s="13" t="s">
        <v>1</v>
      </c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>
        <v>0</v>
      </c>
      <c r="BS1118" s="13">
        <v>0</v>
      </c>
    </row>
    <row r="1119" spans="1:71" ht="69.75" customHeight="1" thickBot="1" x14ac:dyDescent="0.3">
      <c r="A1119" s="110" t="s">
        <v>1</v>
      </c>
      <c r="B1119" s="110" t="s">
        <v>1</v>
      </c>
      <c r="C1119" s="110" t="s">
        <v>1</v>
      </c>
      <c r="D1119" s="113" t="s">
        <v>1</v>
      </c>
      <c r="E1119" s="113" t="s">
        <v>1</v>
      </c>
      <c r="F1119" s="113" t="s">
        <v>1</v>
      </c>
      <c r="G1119" s="116" t="s">
        <v>1</v>
      </c>
      <c r="H1119" s="5" t="s">
        <v>71</v>
      </c>
      <c r="I1119" s="57" t="s">
        <v>11</v>
      </c>
      <c r="J1119" s="57" t="s">
        <v>1831</v>
      </c>
      <c r="K1119" s="57" t="s">
        <v>1784</v>
      </c>
      <c r="L1119" s="57" t="s">
        <v>1817</v>
      </c>
      <c r="M1119" s="57" t="s">
        <v>1818</v>
      </c>
      <c r="N1119" s="57" t="s">
        <v>1819</v>
      </c>
      <c r="O1119" s="57" t="s">
        <v>1835</v>
      </c>
      <c r="P1119" s="57" t="s">
        <v>1832</v>
      </c>
      <c r="Q1119" s="57" t="s">
        <v>1820</v>
      </c>
      <c r="R1119" s="57" t="s">
        <v>1821</v>
      </c>
      <c r="S1119" s="57" t="s">
        <v>1822</v>
      </c>
      <c r="T1119" s="57" t="s">
        <v>1823</v>
      </c>
      <c r="U1119" s="57" t="s">
        <v>1824</v>
      </c>
      <c r="V1119" s="57" t="s">
        <v>1825</v>
      </c>
      <c r="W1119" s="57" t="s">
        <v>1833</v>
      </c>
      <c r="X1119" s="57" t="s">
        <v>1834</v>
      </c>
      <c r="Y1119" s="57" t="s">
        <v>1826</v>
      </c>
      <c r="Z1119" s="57" t="s">
        <v>1827</v>
      </c>
      <c r="AA1119" s="57" t="s">
        <v>1828</v>
      </c>
      <c r="AB1119" s="57" t="s">
        <v>1829</v>
      </c>
      <c r="AC1119" s="57" t="s">
        <v>1830</v>
      </c>
      <c r="AD1119" s="58" t="s">
        <v>12</v>
      </c>
      <c r="AE1119" s="58" t="s">
        <v>1831</v>
      </c>
      <c r="AF1119" s="58" t="s">
        <v>1784</v>
      </c>
      <c r="AG1119" s="58" t="s">
        <v>1817</v>
      </c>
      <c r="AH1119" s="58" t="s">
        <v>1818</v>
      </c>
      <c r="AI1119" s="58" t="s">
        <v>1819</v>
      </c>
      <c r="AJ1119" s="58" t="s">
        <v>1836</v>
      </c>
      <c r="AK1119" s="58" t="s">
        <v>1832</v>
      </c>
      <c r="AL1119" s="58" t="s">
        <v>1820</v>
      </c>
      <c r="AM1119" s="58" t="s">
        <v>1821</v>
      </c>
      <c r="AN1119" s="58" t="s">
        <v>1822</v>
      </c>
      <c r="AO1119" s="58" t="s">
        <v>1823</v>
      </c>
      <c r="AP1119" s="58" t="s">
        <v>1824</v>
      </c>
      <c r="AQ1119" s="58" t="s">
        <v>1825</v>
      </c>
      <c r="AR1119" s="58" t="s">
        <v>1833</v>
      </c>
      <c r="AS1119" s="58" t="s">
        <v>1834</v>
      </c>
      <c r="AT1119" s="58" t="s">
        <v>1826</v>
      </c>
      <c r="AU1119" s="58" t="s">
        <v>1827</v>
      </c>
      <c r="AV1119" s="58" t="s">
        <v>1828</v>
      </c>
      <c r="AW1119" s="58" t="s">
        <v>1829</v>
      </c>
      <c r="AX1119" s="58" t="s">
        <v>1830</v>
      </c>
      <c r="AY1119" s="59" t="s">
        <v>13</v>
      </c>
      <c r="AZ1119" s="59" t="s">
        <v>1831</v>
      </c>
      <c r="BA1119" s="59" t="s">
        <v>1784</v>
      </c>
      <c r="BB1119" s="59" t="s">
        <v>1817</v>
      </c>
      <c r="BC1119" s="59" t="s">
        <v>1818</v>
      </c>
      <c r="BD1119" s="59" t="s">
        <v>1819</v>
      </c>
      <c r="BE1119" s="59" t="s">
        <v>1837</v>
      </c>
      <c r="BF1119" s="59" t="s">
        <v>1832</v>
      </c>
      <c r="BG1119" s="59" t="s">
        <v>1820</v>
      </c>
      <c r="BH1119" s="59" t="s">
        <v>1821</v>
      </c>
      <c r="BI1119" s="59" t="s">
        <v>1822</v>
      </c>
      <c r="BJ1119" s="59" t="s">
        <v>1823</v>
      </c>
      <c r="BK1119" s="59" t="s">
        <v>1824</v>
      </c>
      <c r="BL1119" s="59" t="s">
        <v>1825</v>
      </c>
      <c r="BM1119" s="59" t="s">
        <v>1833</v>
      </c>
      <c r="BN1119" s="59" t="s">
        <v>1834</v>
      </c>
      <c r="BO1119" s="59" t="s">
        <v>1826</v>
      </c>
      <c r="BP1119" s="59" t="s">
        <v>1827</v>
      </c>
      <c r="BQ1119" s="59" t="s">
        <v>1828</v>
      </c>
      <c r="BR1119" s="59" t="s">
        <v>1829</v>
      </c>
      <c r="BS1119" s="59" t="s">
        <v>1830</v>
      </c>
    </row>
    <row r="1120" spans="1:71" x14ac:dyDescent="0.25">
      <c r="A1120" s="111"/>
      <c r="B1120" s="111"/>
      <c r="C1120" s="111"/>
      <c r="D1120" s="114"/>
      <c r="E1120" s="114"/>
      <c r="F1120" s="114"/>
      <c r="G1120" s="117"/>
      <c r="H1120" s="15" t="s">
        <v>1</v>
      </c>
      <c r="I1120" s="9">
        <v>1</v>
      </c>
      <c r="J1120" s="9">
        <v>2</v>
      </c>
      <c r="K1120" s="9">
        <v>3</v>
      </c>
      <c r="L1120" s="9">
        <v>4</v>
      </c>
      <c r="M1120" s="9">
        <v>5</v>
      </c>
      <c r="N1120" s="9">
        <v>6</v>
      </c>
      <c r="O1120" s="9">
        <v>7</v>
      </c>
      <c r="P1120" s="9">
        <v>8</v>
      </c>
      <c r="Q1120" s="9">
        <v>9</v>
      </c>
      <c r="R1120" s="9">
        <v>10</v>
      </c>
      <c r="S1120" s="9">
        <v>11</v>
      </c>
      <c r="T1120" s="9">
        <v>12</v>
      </c>
      <c r="U1120" s="9">
        <v>13</v>
      </c>
      <c r="V1120" s="9">
        <v>14</v>
      </c>
      <c r="W1120" s="9">
        <v>15</v>
      </c>
      <c r="X1120" s="9">
        <v>16</v>
      </c>
      <c r="Y1120" s="9">
        <v>17</v>
      </c>
      <c r="Z1120" s="9">
        <v>18</v>
      </c>
      <c r="AA1120" s="9">
        <v>19</v>
      </c>
      <c r="AB1120" s="9">
        <v>20</v>
      </c>
      <c r="AC1120" s="9">
        <v>21</v>
      </c>
      <c r="AD1120" s="9">
        <v>1</v>
      </c>
      <c r="AE1120" s="9">
        <v>2</v>
      </c>
      <c r="AF1120" s="9">
        <v>3</v>
      </c>
      <c r="AG1120" s="9">
        <v>4</v>
      </c>
      <c r="AH1120" s="9">
        <v>5</v>
      </c>
      <c r="AI1120" s="9">
        <v>6</v>
      </c>
      <c r="AJ1120" s="9">
        <v>7</v>
      </c>
      <c r="AK1120" s="9">
        <v>8</v>
      </c>
      <c r="AL1120" s="9">
        <v>9</v>
      </c>
      <c r="AM1120" s="9">
        <v>10</v>
      </c>
      <c r="AN1120" s="9">
        <v>11</v>
      </c>
      <c r="AO1120" s="9">
        <v>12</v>
      </c>
      <c r="AP1120" s="9">
        <v>13</v>
      </c>
      <c r="AQ1120" s="9">
        <v>14</v>
      </c>
      <c r="AR1120" s="9">
        <v>15</v>
      </c>
      <c r="AS1120" s="9">
        <v>16</v>
      </c>
      <c r="AT1120" s="9">
        <v>17</v>
      </c>
      <c r="AU1120" s="9">
        <v>18</v>
      </c>
      <c r="AV1120" s="9">
        <v>19</v>
      </c>
      <c r="AW1120" s="9">
        <v>20</v>
      </c>
      <c r="AX1120" s="9">
        <v>21</v>
      </c>
      <c r="AY1120" s="9">
        <v>1</v>
      </c>
      <c r="AZ1120" s="9">
        <v>2</v>
      </c>
      <c r="BA1120" s="9">
        <v>3</v>
      </c>
      <c r="BB1120" s="9">
        <v>4</v>
      </c>
      <c r="BC1120" s="9">
        <v>5</v>
      </c>
      <c r="BD1120" s="9">
        <v>6</v>
      </c>
      <c r="BE1120" s="9">
        <v>7</v>
      </c>
      <c r="BF1120" s="9">
        <v>8</v>
      </c>
      <c r="BG1120" s="9">
        <v>9</v>
      </c>
      <c r="BH1120" s="9">
        <v>10</v>
      </c>
      <c r="BI1120" s="9">
        <v>11</v>
      </c>
      <c r="BJ1120" s="9">
        <v>12</v>
      </c>
      <c r="BK1120" s="9">
        <v>13</v>
      </c>
      <c r="BL1120" s="9">
        <v>14</v>
      </c>
      <c r="BM1120" s="9">
        <v>15</v>
      </c>
      <c r="BN1120" s="9">
        <v>16</v>
      </c>
      <c r="BO1120" s="9">
        <v>17</v>
      </c>
      <c r="BP1120" s="9">
        <v>18</v>
      </c>
      <c r="BQ1120" s="9">
        <v>19</v>
      </c>
      <c r="BR1120" s="9">
        <v>20</v>
      </c>
      <c r="BS1120" s="9">
        <v>21</v>
      </c>
    </row>
    <row r="1121" spans="1:71" x14ac:dyDescent="0.25">
      <c r="A1121" s="111"/>
      <c r="B1121" s="111"/>
      <c r="C1121" s="111"/>
      <c r="D1121" s="114"/>
      <c r="E1121" s="114"/>
      <c r="F1121" s="114"/>
      <c r="G1121" s="117"/>
      <c r="H1121" s="16" t="s">
        <v>283</v>
      </c>
      <c r="I1121" s="17">
        <f t="shared" ref="I1121:AA1121" si="1558">SUM(I1117)</f>
        <v>5000</v>
      </c>
      <c r="J1121" s="17">
        <f t="shared" si="1558"/>
        <v>0</v>
      </c>
      <c r="K1121" s="17">
        <f t="shared" si="1558"/>
        <v>0</v>
      </c>
      <c r="L1121" s="17">
        <f t="shared" si="1558"/>
        <v>0</v>
      </c>
      <c r="M1121" s="17">
        <f t="shared" si="1558"/>
        <v>0</v>
      </c>
      <c r="N1121" s="17">
        <f t="shared" si="1558"/>
        <v>0</v>
      </c>
      <c r="O1121" s="17">
        <f t="shared" ref="O1121" si="1559">SUM(O1117)</f>
        <v>5000</v>
      </c>
      <c r="P1121" s="17">
        <f t="shared" si="1558"/>
        <v>0</v>
      </c>
      <c r="Q1121" s="17">
        <f t="shared" si="1558"/>
        <v>0</v>
      </c>
      <c r="R1121" s="17">
        <f t="shared" si="1558"/>
        <v>0</v>
      </c>
      <c r="S1121" s="17">
        <f t="shared" si="1558"/>
        <v>0</v>
      </c>
      <c r="T1121" s="17">
        <f t="shared" si="1558"/>
        <v>0</v>
      </c>
      <c r="U1121" s="17">
        <f t="shared" si="1558"/>
        <v>0</v>
      </c>
      <c r="V1121" s="17">
        <f t="shared" si="1558"/>
        <v>0</v>
      </c>
      <c r="W1121" s="17">
        <f t="shared" si="1558"/>
        <v>0</v>
      </c>
      <c r="X1121" s="17">
        <f t="shared" si="1558"/>
        <v>0</v>
      </c>
      <c r="Y1121" s="17">
        <f t="shared" si="1558"/>
        <v>0</v>
      </c>
      <c r="Z1121" s="17">
        <f t="shared" si="1558"/>
        <v>0</v>
      </c>
      <c r="AA1121" s="17">
        <f t="shared" si="1558"/>
        <v>0</v>
      </c>
      <c r="AB1121" s="17">
        <v>0</v>
      </c>
      <c r="AC1121" s="17">
        <v>5000</v>
      </c>
      <c r="AD1121" s="17">
        <f t="shared" ref="AD1121:AV1121" si="1560">SUM(AD1117)</f>
        <v>0</v>
      </c>
      <c r="AE1121" s="17">
        <f t="shared" si="1560"/>
        <v>0</v>
      </c>
      <c r="AF1121" s="17">
        <f t="shared" si="1560"/>
        <v>0</v>
      </c>
      <c r="AG1121" s="17">
        <f t="shared" si="1560"/>
        <v>0</v>
      </c>
      <c r="AH1121" s="17">
        <f t="shared" si="1560"/>
        <v>0</v>
      </c>
      <c r="AI1121" s="17">
        <f t="shared" si="1560"/>
        <v>0</v>
      </c>
      <c r="AJ1121" s="17">
        <f t="shared" ref="AJ1121" si="1561">SUM(AJ1117)</f>
        <v>0</v>
      </c>
      <c r="AK1121" s="17">
        <f t="shared" si="1560"/>
        <v>0</v>
      </c>
      <c r="AL1121" s="17">
        <f t="shared" si="1560"/>
        <v>0</v>
      </c>
      <c r="AM1121" s="17">
        <f t="shared" si="1560"/>
        <v>0</v>
      </c>
      <c r="AN1121" s="17">
        <f t="shared" si="1560"/>
        <v>0</v>
      </c>
      <c r="AO1121" s="17">
        <f t="shared" si="1560"/>
        <v>0</v>
      </c>
      <c r="AP1121" s="17">
        <f t="shared" si="1560"/>
        <v>0</v>
      </c>
      <c r="AQ1121" s="17">
        <f t="shared" si="1560"/>
        <v>0</v>
      </c>
      <c r="AR1121" s="17">
        <f t="shared" si="1560"/>
        <v>0</v>
      </c>
      <c r="AS1121" s="17">
        <f t="shared" si="1560"/>
        <v>0</v>
      </c>
      <c r="AT1121" s="17">
        <f t="shared" si="1560"/>
        <v>0</v>
      </c>
      <c r="AU1121" s="17">
        <f t="shared" si="1560"/>
        <v>0</v>
      </c>
      <c r="AV1121" s="17">
        <f t="shared" si="1560"/>
        <v>0</v>
      </c>
      <c r="AW1121" s="17">
        <v>0</v>
      </c>
      <c r="AX1121" s="17">
        <v>0</v>
      </c>
      <c r="AY1121" s="17">
        <f t="shared" ref="AY1121:BQ1121" si="1562">SUM(AY1117)</f>
        <v>0</v>
      </c>
      <c r="AZ1121" s="17">
        <f t="shared" si="1562"/>
        <v>0</v>
      </c>
      <c r="BA1121" s="17">
        <f t="shared" si="1562"/>
        <v>0</v>
      </c>
      <c r="BB1121" s="17">
        <f t="shared" si="1562"/>
        <v>0</v>
      </c>
      <c r="BC1121" s="17">
        <f t="shared" si="1562"/>
        <v>0</v>
      </c>
      <c r="BD1121" s="17">
        <f t="shared" si="1562"/>
        <v>0</v>
      </c>
      <c r="BE1121" s="17">
        <f t="shared" ref="BE1121" si="1563">SUM(BE1117)</f>
        <v>0</v>
      </c>
      <c r="BF1121" s="17">
        <f t="shared" si="1562"/>
        <v>0</v>
      </c>
      <c r="BG1121" s="17">
        <f t="shared" si="1562"/>
        <v>0</v>
      </c>
      <c r="BH1121" s="17">
        <f t="shared" si="1562"/>
        <v>0</v>
      </c>
      <c r="BI1121" s="17">
        <f t="shared" si="1562"/>
        <v>0</v>
      </c>
      <c r="BJ1121" s="17">
        <f t="shared" si="1562"/>
        <v>0</v>
      </c>
      <c r="BK1121" s="17">
        <f t="shared" si="1562"/>
        <v>0</v>
      </c>
      <c r="BL1121" s="17">
        <f t="shared" si="1562"/>
        <v>0</v>
      </c>
      <c r="BM1121" s="17">
        <f t="shared" si="1562"/>
        <v>0</v>
      </c>
      <c r="BN1121" s="17">
        <f t="shared" si="1562"/>
        <v>0</v>
      </c>
      <c r="BO1121" s="17">
        <f t="shared" si="1562"/>
        <v>0</v>
      </c>
      <c r="BP1121" s="17">
        <f t="shared" si="1562"/>
        <v>0</v>
      </c>
      <c r="BQ1121" s="17">
        <f t="shared" si="1562"/>
        <v>0</v>
      </c>
      <c r="BR1121" s="17">
        <v>0</v>
      </c>
      <c r="BS1121" s="17">
        <v>0</v>
      </c>
    </row>
    <row r="1122" spans="1:71" x14ac:dyDescent="0.25">
      <c r="A1122" s="111"/>
      <c r="B1122" s="111"/>
      <c r="C1122" s="111"/>
      <c r="D1122" s="114"/>
      <c r="E1122" s="114"/>
      <c r="F1122" s="114"/>
      <c r="G1122" s="117"/>
      <c r="H1122" s="18" t="s">
        <v>73</v>
      </c>
      <c r="I1122" s="17">
        <f t="shared" ref="I1122:AA1122" si="1564">SUM(I1121)</f>
        <v>5000</v>
      </c>
      <c r="J1122" s="17">
        <f t="shared" si="1564"/>
        <v>0</v>
      </c>
      <c r="K1122" s="17">
        <f t="shared" si="1564"/>
        <v>0</v>
      </c>
      <c r="L1122" s="17">
        <f t="shared" si="1564"/>
        <v>0</v>
      </c>
      <c r="M1122" s="17">
        <f t="shared" si="1564"/>
        <v>0</v>
      </c>
      <c r="N1122" s="17">
        <f t="shared" si="1564"/>
        <v>0</v>
      </c>
      <c r="O1122" s="17">
        <f t="shared" ref="O1122" si="1565">SUM(O1121)</f>
        <v>5000</v>
      </c>
      <c r="P1122" s="17">
        <f t="shared" si="1564"/>
        <v>0</v>
      </c>
      <c r="Q1122" s="17">
        <f t="shared" si="1564"/>
        <v>0</v>
      </c>
      <c r="R1122" s="17">
        <f t="shared" si="1564"/>
        <v>0</v>
      </c>
      <c r="S1122" s="17">
        <f t="shared" si="1564"/>
        <v>0</v>
      </c>
      <c r="T1122" s="17">
        <f t="shared" si="1564"/>
        <v>0</v>
      </c>
      <c r="U1122" s="17">
        <f t="shared" si="1564"/>
        <v>0</v>
      </c>
      <c r="V1122" s="17">
        <f t="shared" si="1564"/>
        <v>0</v>
      </c>
      <c r="W1122" s="17">
        <f t="shared" si="1564"/>
        <v>0</v>
      </c>
      <c r="X1122" s="17">
        <f t="shared" si="1564"/>
        <v>0</v>
      </c>
      <c r="Y1122" s="17">
        <f t="shared" si="1564"/>
        <v>0</v>
      </c>
      <c r="Z1122" s="17">
        <f t="shared" si="1564"/>
        <v>0</v>
      </c>
      <c r="AA1122" s="17">
        <f t="shared" si="1564"/>
        <v>0</v>
      </c>
      <c r="AB1122" s="17">
        <v>0</v>
      </c>
      <c r="AC1122" s="17">
        <v>5000</v>
      </c>
      <c r="AD1122" s="17">
        <f t="shared" ref="AD1122:AV1122" si="1566">SUM(AD1121)</f>
        <v>0</v>
      </c>
      <c r="AE1122" s="17">
        <f t="shared" si="1566"/>
        <v>0</v>
      </c>
      <c r="AF1122" s="17">
        <f t="shared" si="1566"/>
        <v>0</v>
      </c>
      <c r="AG1122" s="17">
        <f t="shared" si="1566"/>
        <v>0</v>
      </c>
      <c r="AH1122" s="17">
        <f t="shared" si="1566"/>
        <v>0</v>
      </c>
      <c r="AI1122" s="17">
        <f t="shared" si="1566"/>
        <v>0</v>
      </c>
      <c r="AJ1122" s="17">
        <f t="shared" ref="AJ1122" si="1567">SUM(AJ1121)</f>
        <v>0</v>
      </c>
      <c r="AK1122" s="17">
        <f t="shared" si="1566"/>
        <v>0</v>
      </c>
      <c r="AL1122" s="17">
        <f t="shared" si="1566"/>
        <v>0</v>
      </c>
      <c r="AM1122" s="17">
        <f t="shared" si="1566"/>
        <v>0</v>
      </c>
      <c r="AN1122" s="17">
        <f t="shared" si="1566"/>
        <v>0</v>
      </c>
      <c r="AO1122" s="17">
        <f t="shared" si="1566"/>
        <v>0</v>
      </c>
      <c r="AP1122" s="17">
        <f t="shared" si="1566"/>
        <v>0</v>
      </c>
      <c r="AQ1122" s="17">
        <f t="shared" si="1566"/>
        <v>0</v>
      </c>
      <c r="AR1122" s="17">
        <f t="shared" si="1566"/>
        <v>0</v>
      </c>
      <c r="AS1122" s="17">
        <f t="shared" si="1566"/>
        <v>0</v>
      </c>
      <c r="AT1122" s="17">
        <f t="shared" si="1566"/>
        <v>0</v>
      </c>
      <c r="AU1122" s="17">
        <f t="shared" si="1566"/>
        <v>0</v>
      </c>
      <c r="AV1122" s="17">
        <f t="shared" si="1566"/>
        <v>0</v>
      </c>
      <c r="AW1122" s="17">
        <v>0</v>
      </c>
      <c r="AX1122" s="17">
        <v>0</v>
      </c>
      <c r="AY1122" s="17">
        <f t="shared" ref="AY1122:BQ1122" si="1568">SUM(AY1121)</f>
        <v>0</v>
      </c>
      <c r="AZ1122" s="17">
        <f t="shared" si="1568"/>
        <v>0</v>
      </c>
      <c r="BA1122" s="17">
        <f t="shared" si="1568"/>
        <v>0</v>
      </c>
      <c r="BB1122" s="17">
        <f t="shared" si="1568"/>
        <v>0</v>
      </c>
      <c r="BC1122" s="17">
        <f t="shared" si="1568"/>
        <v>0</v>
      </c>
      <c r="BD1122" s="17">
        <f t="shared" si="1568"/>
        <v>0</v>
      </c>
      <c r="BE1122" s="17">
        <f t="shared" ref="BE1122" si="1569">SUM(BE1121)</f>
        <v>0</v>
      </c>
      <c r="BF1122" s="17">
        <f t="shared" si="1568"/>
        <v>0</v>
      </c>
      <c r="BG1122" s="17">
        <f t="shared" si="1568"/>
        <v>0</v>
      </c>
      <c r="BH1122" s="17">
        <f t="shared" si="1568"/>
        <v>0</v>
      </c>
      <c r="BI1122" s="17">
        <f t="shared" si="1568"/>
        <v>0</v>
      </c>
      <c r="BJ1122" s="17">
        <f t="shared" si="1568"/>
        <v>0</v>
      </c>
      <c r="BK1122" s="17">
        <f t="shared" si="1568"/>
        <v>0</v>
      </c>
      <c r="BL1122" s="17">
        <f t="shared" si="1568"/>
        <v>0</v>
      </c>
      <c r="BM1122" s="17">
        <f t="shared" si="1568"/>
        <v>0</v>
      </c>
      <c r="BN1122" s="17">
        <f t="shared" si="1568"/>
        <v>0</v>
      </c>
      <c r="BO1122" s="17">
        <f t="shared" si="1568"/>
        <v>0</v>
      </c>
      <c r="BP1122" s="17">
        <f t="shared" si="1568"/>
        <v>0</v>
      </c>
      <c r="BQ1122" s="17">
        <f t="shared" si="1568"/>
        <v>0</v>
      </c>
      <c r="BR1122" s="17">
        <v>0</v>
      </c>
      <c r="BS1122" s="17">
        <v>0</v>
      </c>
    </row>
    <row r="1123" spans="1:71" x14ac:dyDescent="0.25">
      <c r="A1123" s="112"/>
      <c r="B1123" s="112"/>
      <c r="C1123" s="112"/>
      <c r="D1123" s="115"/>
      <c r="E1123" s="115"/>
      <c r="F1123" s="115"/>
      <c r="G1123" s="118"/>
      <c r="O1123">
        <f t="shared" si="1552"/>
        <v>0</v>
      </c>
      <c r="AB1123">
        <v>0</v>
      </c>
      <c r="AC1123">
        <v>0</v>
      </c>
      <c r="AJ1123">
        <f t="shared" si="1553"/>
        <v>0</v>
      </c>
      <c r="AW1123">
        <v>0</v>
      </c>
      <c r="AX1123">
        <v>0</v>
      </c>
      <c r="BE1123">
        <f t="shared" si="1554"/>
        <v>0</v>
      </c>
      <c r="BR1123">
        <v>0</v>
      </c>
      <c r="BS1123">
        <v>0</v>
      </c>
    </row>
    <row r="1124" spans="1:71" x14ac:dyDescent="0.25">
      <c r="A1124" s="13" t="s">
        <v>1</v>
      </c>
      <c r="B1124" s="13" t="s">
        <v>1</v>
      </c>
      <c r="C1124" s="13" t="s">
        <v>1</v>
      </c>
      <c r="D1124" s="60" t="s">
        <v>1</v>
      </c>
      <c r="E1124" s="60" t="s">
        <v>1</v>
      </c>
      <c r="F1124" s="60" t="s">
        <v>1</v>
      </c>
      <c r="G1124" s="13" t="s">
        <v>1</v>
      </c>
      <c r="H1124" s="19" t="s">
        <v>1</v>
      </c>
      <c r="I1124" s="19" t="s">
        <v>1</v>
      </c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>
        <v>0</v>
      </c>
      <c r="AC1124" s="19">
        <v>0</v>
      </c>
      <c r="AD1124" s="19" t="s">
        <v>1</v>
      </c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>
        <v>0</v>
      </c>
      <c r="AX1124" s="19">
        <v>0</v>
      </c>
      <c r="AY1124" s="19" t="s">
        <v>1</v>
      </c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>
        <v>0</v>
      </c>
      <c r="BS1124" s="19">
        <v>0</v>
      </c>
    </row>
    <row r="1125" spans="1:71" x14ac:dyDescent="0.25">
      <c r="A1125" s="13" t="s">
        <v>1</v>
      </c>
      <c r="B1125" s="13" t="s">
        <v>1</v>
      </c>
      <c r="C1125" s="13" t="s">
        <v>1</v>
      </c>
      <c r="D1125" s="60" t="s">
        <v>1</v>
      </c>
      <c r="E1125" s="60" t="s">
        <v>1</v>
      </c>
      <c r="F1125" s="60" t="s">
        <v>1</v>
      </c>
      <c r="G1125" s="13" t="s">
        <v>1</v>
      </c>
      <c r="H1125" s="10" t="s">
        <v>642</v>
      </c>
      <c r="I1125" s="11">
        <f t="shared" ref="I1125:AA1125" si="1570">SUM(I1117)</f>
        <v>5000</v>
      </c>
      <c r="J1125" s="11">
        <f t="shared" si="1570"/>
        <v>0</v>
      </c>
      <c r="K1125" s="11">
        <f t="shared" si="1570"/>
        <v>0</v>
      </c>
      <c r="L1125" s="11">
        <f t="shared" si="1570"/>
        <v>0</v>
      </c>
      <c r="M1125" s="11">
        <f t="shared" si="1570"/>
        <v>0</v>
      </c>
      <c r="N1125" s="11">
        <f t="shared" si="1570"/>
        <v>0</v>
      </c>
      <c r="O1125" s="11">
        <f t="shared" si="1570"/>
        <v>5000</v>
      </c>
      <c r="P1125" s="11">
        <f t="shared" si="1570"/>
        <v>0</v>
      </c>
      <c r="Q1125" s="11">
        <f t="shared" si="1570"/>
        <v>0</v>
      </c>
      <c r="R1125" s="11">
        <f t="shared" si="1570"/>
        <v>0</v>
      </c>
      <c r="S1125" s="11">
        <f t="shared" si="1570"/>
        <v>0</v>
      </c>
      <c r="T1125" s="11">
        <f t="shared" si="1570"/>
        <v>0</v>
      </c>
      <c r="U1125" s="11">
        <f t="shared" si="1570"/>
        <v>0</v>
      </c>
      <c r="V1125" s="11">
        <f t="shared" si="1570"/>
        <v>0</v>
      </c>
      <c r="W1125" s="11">
        <f t="shared" si="1570"/>
        <v>0</v>
      </c>
      <c r="X1125" s="11">
        <f t="shared" si="1570"/>
        <v>0</v>
      </c>
      <c r="Y1125" s="11">
        <f t="shared" si="1570"/>
        <v>0</v>
      </c>
      <c r="Z1125" s="11">
        <f t="shared" si="1570"/>
        <v>0</v>
      </c>
      <c r="AA1125" s="11">
        <f t="shared" si="1570"/>
        <v>0</v>
      </c>
      <c r="AB1125" s="11">
        <v>0</v>
      </c>
      <c r="AC1125" s="11">
        <v>5000</v>
      </c>
      <c r="AD1125" s="11">
        <f t="shared" ref="AD1125:AV1125" si="1571">SUM(AD1117)</f>
        <v>0</v>
      </c>
      <c r="AE1125" s="11">
        <f t="shared" si="1571"/>
        <v>0</v>
      </c>
      <c r="AF1125" s="11">
        <f t="shared" si="1571"/>
        <v>0</v>
      </c>
      <c r="AG1125" s="11">
        <f t="shared" si="1571"/>
        <v>0</v>
      </c>
      <c r="AH1125" s="11">
        <f t="shared" si="1571"/>
        <v>0</v>
      </c>
      <c r="AI1125" s="11">
        <f t="shared" si="1571"/>
        <v>0</v>
      </c>
      <c r="AJ1125" s="11">
        <f t="shared" si="1571"/>
        <v>0</v>
      </c>
      <c r="AK1125" s="11">
        <f t="shared" si="1571"/>
        <v>0</v>
      </c>
      <c r="AL1125" s="11">
        <f t="shared" si="1571"/>
        <v>0</v>
      </c>
      <c r="AM1125" s="11">
        <f t="shared" si="1571"/>
        <v>0</v>
      </c>
      <c r="AN1125" s="11">
        <f t="shared" si="1571"/>
        <v>0</v>
      </c>
      <c r="AO1125" s="11">
        <f t="shared" si="1571"/>
        <v>0</v>
      </c>
      <c r="AP1125" s="11">
        <f t="shared" si="1571"/>
        <v>0</v>
      </c>
      <c r="AQ1125" s="11">
        <f t="shared" si="1571"/>
        <v>0</v>
      </c>
      <c r="AR1125" s="11">
        <f t="shared" si="1571"/>
        <v>0</v>
      </c>
      <c r="AS1125" s="11">
        <f t="shared" si="1571"/>
        <v>0</v>
      </c>
      <c r="AT1125" s="11">
        <f t="shared" si="1571"/>
        <v>0</v>
      </c>
      <c r="AU1125" s="11">
        <f t="shared" si="1571"/>
        <v>0</v>
      </c>
      <c r="AV1125" s="11">
        <f t="shared" si="1571"/>
        <v>0</v>
      </c>
      <c r="AW1125" s="11">
        <v>0</v>
      </c>
      <c r="AX1125" s="11">
        <v>0</v>
      </c>
      <c r="AY1125" s="11">
        <f t="shared" ref="AY1125:BQ1125" si="1572">SUM(AY1117)</f>
        <v>0</v>
      </c>
      <c r="AZ1125" s="11">
        <f t="shared" si="1572"/>
        <v>0</v>
      </c>
      <c r="BA1125" s="11">
        <f t="shared" si="1572"/>
        <v>0</v>
      </c>
      <c r="BB1125" s="11">
        <f t="shared" si="1572"/>
        <v>0</v>
      </c>
      <c r="BC1125" s="11">
        <f t="shared" si="1572"/>
        <v>0</v>
      </c>
      <c r="BD1125" s="11">
        <f t="shared" si="1572"/>
        <v>0</v>
      </c>
      <c r="BE1125" s="11">
        <f t="shared" si="1572"/>
        <v>0</v>
      </c>
      <c r="BF1125" s="11">
        <f t="shared" si="1572"/>
        <v>0</v>
      </c>
      <c r="BG1125" s="11">
        <f t="shared" si="1572"/>
        <v>0</v>
      </c>
      <c r="BH1125" s="11">
        <f t="shared" si="1572"/>
        <v>0</v>
      </c>
      <c r="BI1125" s="11">
        <f t="shared" si="1572"/>
        <v>0</v>
      </c>
      <c r="BJ1125" s="11">
        <f t="shared" si="1572"/>
        <v>0</v>
      </c>
      <c r="BK1125" s="11">
        <f t="shared" si="1572"/>
        <v>0</v>
      </c>
      <c r="BL1125" s="11">
        <f t="shared" si="1572"/>
        <v>0</v>
      </c>
      <c r="BM1125" s="11">
        <f t="shared" si="1572"/>
        <v>0</v>
      </c>
      <c r="BN1125" s="11">
        <f t="shared" si="1572"/>
        <v>0</v>
      </c>
      <c r="BO1125" s="11">
        <f t="shared" si="1572"/>
        <v>0</v>
      </c>
      <c r="BP1125" s="11">
        <f t="shared" si="1572"/>
        <v>0</v>
      </c>
      <c r="BQ1125" s="11">
        <f t="shared" si="1572"/>
        <v>0</v>
      </c>
      <c r="BR1125" s="11">
        <v>0</v>
      </c>
      <c r="BS1125" s="11">
        <v>0</v>
      </c>
    </row>
    <row r="1126" spans="1:71" x14ac:dyDescent="0.25">
      <c r="A1126" s="13" t="s">
        <v>1</v>
      </c>
      <c r="B1126" s="13" t="s">
        <v>1</v>
      </c>
      <c r="C1126" s="13" t="s">
        <v>1</v>
      </c>
      <c r="D1126" s="60" t="s">
        <v>1</v>
      </c>
      <c r="E1126" s="60" t="s">
        <v>1</v>
      </c>
      <c r="F1126" s="60" t="s">
        <v>1</v>
      </c>
      <c r="G1126" s="13" t="s">
        <v>1</v>
      </c>
      <c r="H1126" s="2" t="s">
        <v>70</v>
      </c>
      <c r="I1126" s="13" t="s">
        <v>1</v>
      </c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>
        <v>0</v>
      </c>
      <c r="AC1126" s="13">
        <v>0</v>
      </c>
      <c r="AD1126" s="13" t="s">
        <v>1</v>
      </c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>
        <v>0</v>
      </c>
      <c r="AX1126" s="13">
        <v>0</v>
      </c>
      <c r="AY1126" s="13" t="s">
        <v>1</v>
      </c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>
        <v>0</v>
      </c>
      <c r="BS1126" s="13">
        <v>0</v>
      </c>
    </row>
    <row r="1127" spans="1:71" x14ac:dyDescent="0.25">
      <c r="A1127" s="13" t="s">
        <v>1</v>
      </c>
      <c r="B1127" s="13" t="s">
        <v>1</v>
      </c>
      <c r="C1127" s="13" t="s">
        <v>1</v>
      </c>
      <c r="D1127" s="60" t="s">
        <v>1</v>
      </c>
      <c r="E1127" s="60" t="s">
        <v>1</v>
      </c>
      <c r="F1127" s="60" t="s">
        <v>1</v>
      </c>
      <c r="G1127" s="13" t="s">
        <v>1</v>
      </c>
      <c r="H1127" s="20" t="s">
        <v>1</v>
      </c>
      <c r="I1127" s="21" t="s">
        <v>1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>
        <v>0</v>
      </c>
      <c r="AC1127" s="21">
        <v>0</v>
      </c>
      <c r="AD1127" s="21" t="s">
        <v>1</v>
      </c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>
        <v>0</v>
      </c>
      <c r="AX1127" s="21">
        <v>0</v>
      </c>
      <c r="AY1127" s="21" t="s">
        <v>1</v>
      </c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>
        <v>0</v>
      </c>
      <c r="BS1127" s="21">
        <v>0</v>
      </c>
    </row>
    <row r="1128" spans="1:71" ht="15.75" thickBot="1" x14ac:dyDescent="0.3">
      <c r="A1128" s="1" t="s">
        <v>602</v>
      </c>
      <c r="B1128" s="1" t="s">
        <v>75</v>
      </c>
      <c r="C1128" s="4" t="s">
        <v>1</v>
      </c>
      <c r="D1128" s="65" t="s">
        <v>1</v>
      </c>
      <c r="E1128" s="64" t="s">
        <v>1</v>
      </c>
      <c r="F1128" s="64" t="s">
        <v>1</v>
      </c>
      <c r="G1128" s="2" t="s">
        <v>1</v>
      </c>
      <c r="H1128" s="2" t="s">
        <v>1</v>
      </c>
      <c r="I1128" s="3" t="s">
        <v>1</v>
      </c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>
        <v>0</v>
      </c>
      <c r="AC1128" s="3">
        <v>0</v>
      </c>
      <c r="AD1128" s="3" t="s">
        <v>1</v>
      </c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>
        <v>0</v>
      </c>
      <c r="AX1128" s="3">
        <v>0</v>
      </c>
      <c r="AY1128" s="3" t="s">
        <v>1</v>
      </c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>
        <v>0</v>
      </c>
      <c r="BS1128" s="3">
        <v>0</v>
      </c>
    </row>
    <row r="1129" spans="1:71" ht="69.75" customHeight="1" thickBot="1" x14ac:dyDescent="0.3">
      <c r="A1129" s="5" t="s">
        <v>4</v>
      </c>
      <c r="B1129" s="5" t="s">
        <v>5</v>
      </c>
      <c r="C1129" s="5" t="s">
        <v>6</v>
      </c>
      <c r="D1129" s="66" t="s">
        <v>1</v>
      </c>
      <c r="E1129" s="74" t="s">
        <v>7</v>
      </c>
      <c r="F1129" s="74" t="s">
        <v>8</v>
      </c>
      <c r="G1129" s="5" t="s">
        <v>9</v>
      </c>
      <c r="H1129" s="5" t="s">
        <v>10</v>
      </c>
      <c r="I1129" s="57" t="s">
        <v>11</v>
      </c>
      <c r="J1129" s="57" t="s">
        <v>1831</v>
      </c>
      <c r="K1129" s="57" t="s">
        <v>1784</v>
      </c>
      <c r="L1129" s="57" t="s">
        <v>1817</v>
      </c>
      <c r="M1129" s="57" t="s">
        <v>1818</v>
      </c>
      <c r="N1129" s="57" t="s">
        <v>1819</v>
      </c>
      <c r="O1129" s="57" t="s">
        <v>1835</v>
      </c>
      <c r="P1129" s="57" t="s">
        <v>1832</v>
      </c>
      <c r="Q1129" s="57" t="s">
        <v>1820</v>
      </c>
      <c r="R1129" s="57" t="s">
        <v>1821</v>
      </c>
      <c r="S1129" s="57" t="s">
        <v>1822</v>
      </c>
      <c r="T1129" s="57" t="s">
        <v>1823</v>
      </c>
      <c r="U1129" s="57" t="s">
        <v>1824</v>
      </c>
      <c r="V1129" s="57" t="s">
        <v>1825</v>
      </c>
      <c r="W1129" s="57" t="s">
        <v>1833</v>
      </c>
      <c r="X1129" s="57" t="s">
        <v>1834</v>
      </c>
      <c r="Y1129" s="57" t="s">
        <v>1826</v>
      </c>
      <c r="Z1129" s="57" t="s">
        <v>1827</v>
      </c>
      <c r="AA1129" s="57" t="s">
        <v>1828</v>
      </c>
      <c r="AB1129" s="57" t="s">
        <v>1829</v>
      </c>
      <c r="AC1129" s="57" t="s">
        <v>1830</v>
      </c>
      <c r="AD1129" s="58" t="s">
        <v>12</v>
      </c>
      <c r="AE1129" s="58" t="s">
        <v>1831</v>
      </c>
      <c r="AF1129" s="58" t="s">
        <v>1784</v>
      </c>
      <c r="AG1129" s="58" t="s">
        <v>1817</v>
      </c>
      <c r="AH1129" s="58" t="s">
        <v>1818</v>
      </c>
      <c r="AI1129" s="58" t="s">
        <v>1819</v>
      </c>
      <c r="AJ1129" s="58" t="s">
        <v>1836</v>
      </c>
      <c r="AK1129" s="58" t="s">
        <v>1832</v>
      </c>
      <c r="AL1129" s="58" t="s">
        <v>1820</v>
      </c>
      <c r="AM1129" s="58" t="s">
        <v>1821</v>
      </c>
      <c r="AN1129" s="58" t="s">
        <v>1822</v>
      </c>
      <c r="AO1129" s="58" t="s">
        <v>1823</v>
      </c>
      <c r="AP1129" s="58" t="s">
        <v>1824</v>
      </c>
      <c r="AQ1129" s="58" t="s">
        <v>1825</v>
      </c>
      <c r="AR1129" s="58" t="s">
        <v>1833</v>
      </c>
      <c r="AS1129" s="58" t="s">
        <v>1834</v>
      </c>
      <c r="AT1129" s="58" t="s">
        <v>1826</v>
      </c>
      <c r="AU1129" s="58" t="s">
        <v>1827</v>
      </c>
      <c r="AV1129" s="58" t="s">
        <v>1828</v>
      </c>
      <c r="AW1129" s="58" t="s">
        <v>1829</v>
      </c>
      <c r="AX1129" s="58" t="s">
        <v>1830</v>
      </c>
      <c r="AY1129" s="59" t="s">
        <v>13</v>
      </c>
      <c r="AZ1129" s="59" t="s">
        <v>1831</v>
      </c>
      <c r="BA1129" s="59" t="s">
        <v>1784</v>
      </c>
      <c r="BB1129" s="59" t="s">
        <v>1817</v>
      </c>
      <c r="BC1129" s="59" t="s">
        <v>1818</v>
      </c>
      <c r="BD1129" s="59" t="s">
        <v>1819</v>
      </c>
      <c r="BE1129" s="59" t="s">
        <v>1837</v>
      </c>
      <c r="BF1129" s="59" t="s">
        <v>1832</v>
      </c>
      <c r="BG1129" s="59" t="s">
        <v>1820</v>
      </c>
      <c r="BH1129" s="59" t="s">
        <v>1821</v>
      </c>
      <c r="BI1129" s="59" t="s">
        <v>1822</v>
      </c>
      <c r="BJ1129" s="59" t="s">
        <v>1823</v>
      </c>
      <c r="BK1129" s="59" t="s">
        <v>1824</v>
      </c>
      <c r="BL1129" s="59" t="s">
        <v>1825</v>
      </c>
      <c r="BM1129" s="59" t="s">
        <v>1833</v>
      </c>
      <c r="BN1129" s="59" t="s">
        <v>1834</v>
      </c>
      <c r="BO1129" s="59" t="s">
        <v>1826</v>
      </c>
      <c r="BP1129" s="59" t="s">
        <v>1827</v>
      </c>
      <c r="BQ1129" s="59" t="s">
        <v>1828</v>
      </c>
      <c r="BR1129" s="59" t="s">
        <v>1829</v>
      </c>
      <c r="BS1129" s="59" t="s">
        <v>1830</v>
      </c>
    </row>
    <row r="1130" spans="1:71" x14ac:dyDescent="0.25">
      <c r="A1130" s="6" t="s">
        <v>1</v>
      </c>
      <c r="B1130" s="6" t="s">
        <v>1</v>
      </c>
      <c r="C1130" s="6" t="s">
        <v>1</v>
      </c>
      <c r="D1130" s="67" t="s">
        <v>1</v>
      </c>
      <c r="E1130" s="67" t="s">
        <v>1</v>
      </c>
      <c r="F1130" s="80" t="s">
        <v>1</v>
      </c>
      <c r="G1130" s="7" t="s">
        <v>1</v>
      </c>
      <c r="H1130" s="8" t="s">
        <v>1</v>
      </c>
      <c r="I1130" s="9">
        <v>1</v>
      </c>
      <c r="J1130" s="9">
        <v>2</v>
      </c>
      <c r="K1130" s="9">
        <v>3</v>
      </c>
      <c r="L1130" s="9">
        <v>4</v>
      </c>
      <c r="M1130" s="9">
        <v>5</v>
      </c>
      <c r="N1130" s="9">
        <v>6</v>
      </c>
      <c r="O1130" s="9">
        <v>7</v>
      </c>
      <c r="P1130" s="9">
        <v>8</v>
      </c>
      <c r="Q1130" s="9">
        <v>9</v>
      </c>
      <c r="R1130" s="9">
        <v>10</v>
      </c>
      <c r="S1130" s="9">
        <v>11</v>
      </c>
      <c r="T1130" s="9">
        <v>12</v>
      </c>
      <c r="U1130" s="9">
        <v>13</v>
      </c>
      <c r="V1130" s="9">
        <v>14</v>
      </c>
      <c r="W1130" s="9">
        <v>15</v>
      </c>
      <c r="X1130" s="9">
        <v>16</v>
      </c>
      <c r="Y1130" s="9">
        <v>17</v>
      </c>
      <c r="Z1130" s="9">
        <v>18</v>
      </c>
      <c r="AA1130" s="9">
        <v>19</v>
      </c>
      <c r="AB1130" s="9">
        <v>20</v>
      </c>
      <c r="AC1130" s="9">
        <v>21</v>
      </c>
      <c r="AD1130" s="9">
        <v>1</v>
      </c>
      <c r="AE1130" s="9">
        <v>2</v>
      </c>
      <c r="AF1130" s="9">
        <v>3</v>
      </c>
      <c r="AG1130" s="9">
        <v>4</v>
      </c>
      <c r="AH1130" s="9">
        <v>5</v>
      </c>
      <c r="AI1130" s="9">
        <v>6</v>
      </c>
      <c r="AJ1130" s="9">
        <v>7</v>
      </c>
      <c r="AK1130" s="9">
        <v>8</v>
      </c>
      <c r="AL1130" s="9">
        <v>9</v>
      </c>
      <c r="AM1130" s="9">
        <v>10</v>
      </c>
      <c r="AN1130" s="9">
        <v>11</v>
      </c>
      <c r="AO1130" s="9">
        <v>12</v>
      </c>
      <c r="AP1130" s="9">
        <v>13</v>
      </c>
      <c r="AQ1130" s="9">
        <v>14</v>
      </c>
      <c r="AR1130" s="9">
        <v>15</v>
      </c>
      <c r="AS1130" s="9">
        <v>16</v>
      </c>
      <c r="AT1130" s="9">
        <v>17</v>
      </c>
      <c r="AU1130" s="9">
        <v>18</v>
      </c>
      <c r="AV1130" s="9">
        <v>19</v>
      </c>
      <c r="AW1130" s="9">
        <v>20</v>
      </c>
      <c r="AX1130" s="9">
        <v>21</v>
      </c>
      <c r="AY1130" s="9">
        <v>1</v>
      </c>
      <c r="AZ1130" s="9">
        <v>2</v>
      </c>
      <c r="BA1130" s="9">
        <v>3</v>
      </c>
      <c r="BB1130" s="9">
        <v>4</v>
      </c>
      <c r="BC1130" s="9">
        <v>5</v>
      </c>
      <c r="BD1130" s="9">
        <v>6</v>
      </c>
      <c r="BE1130" s="9">
        <v>7</v>
      </c>
      <c r="BF1130" s="9">
        <v>8</v>
      </c>
      <c r="BG1130" s="9">
        <v>9</v>
      </c>
      <c r="BH1130" s="9">
        <v>10</v>
      </c>
      <c r="BI1130" s="9">
        <v>11</v>
      </c>
      <c r="BJ1130" s="9">
        <v>12</v>
      </c>
      <c r="BK1130" s="9">
        <v>13</v>
      </c>
      <c r="BL1130" s="9">
        <v>14</v>
      </c>
      <c r="BM1130" s="9">
        <v>15</v>
      </c>
      <c r="BN1130" s="9">
        <v>16</v>
      </c>
      <c r="BO1130" s="9">
        <v>17</v>
      </c>
      <c r="BP1130" s="9">
        <v>18</v>
      </c>
      <c r="BQ1130" s="9">
        <v>19</v>
      </c>
      <c r="BR1130" s="9">
        <v>20</v>
      </c>
      <c r="BS1130" s="9">
        <v>21</v>
      </c>
    </row>
    <row r="1131" spans="1:71" x14ac:dyDescent="0.25">
      <c r="A1131" s="1" t="s">
        <v>602</v>
      </c>
      <c r="B1131" s="1" t="s">
        <v>75</v>
      </c>
      <c r="C1131" s="4" t="s">
        <v>15</v>
      </c>
      <c r="D1131" s="65" t="s">
        <v>643</v>
      </c>
      <c r="E1131" s="64" t="s">
        <v>1</v>
      </c>
      <c r="F1131" s="64" t="s">
        <v>1</v>
      </c>
      <c r="G1131" s="2" t="s">
        <v>1</v>
      </c>
      <c r="H1131" s="2" t="s">
        <v>644</v>
      </c>
      <c r="I1131" s="3" t="s">
        <v>1</v>
      </c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>
        <v>0</v>
      </c>
      <c r="AC1131" s="3">
        <v>0</v>
      </c>
      <c r="AD1131" s="3" t="s">
        <v>1</v>
      </c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>
        <v>0</v>
      </c>
      <c r="AX1131" s="3">
        <v>0</v>
      </c>
      <c r="AY1131" s="3" t="s">
        <v>1</v>
      </c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>
        <v>0</v>
      </c>
      <c r="BS1131" s="3">
        <v>0</v>
      </c>
    </row>
    <row r="1132" spans="1:71" ht="33.75" x14ac:dyDescent="0.25">
      <c r="A1132" s="1" t="s">
        <v>1</v>
      </c>
      <c r="B1132" s="1" t="s">
        <v>1</v>
      </c>
      <c r="C1132" s="1" t="s">
        <v>1</v>
      </c>
      <c r="D1132" s="64" t="s">
        <v>1</v>
      </c>
      <c r="E1132" s="64" t="s">
        <v>1</v>
      </c>
      <c r="F1132" s="64" t="s">
        <v>1</v>
      </c>
      <c r="G1132" s="2" t="s">
        <v>1</v>
      </c>
      <c r="H1132" s="10" t="s">
        <v>17</v>
      </c>
      <c r="I1132" s="11">
        <f t="shared" ref="I1132:AA1132" si="1573">SUM(I1133,I1141,I1143)</f>
        <v>0</v>
      </c>
      <c r="J1132" s="11">
        <f t="shared" si="1573"/>
        <v>0</v>
      </c>
      <c r="K1132" s="11">
        <f t="shared" si="1573"/>
        <v>0</v>
      </c>
      <c r="L1132" s="11">
        <f t="shared" si="1573"/>
        <v>0</v>
      </c>
      <c r="M1132" s="11">
        <f t="shared" si="1573"/>
        <v>0</v>
      </c>
      <c r="N1132" s="11">
        <f t="shared" si="1573"/>
        <v>0</v>
      </c>
      <c r="O1132" s="11">
        <f t="shared" ref="O1132" si="1574">SUM(O1133,O1141,O1143)</f>
        <v>0</v>
      </c>
      <c r="P1132" s="11">
        <f t="shared" si="1573"/>
        <v>0</v>
      </c>
      <c r="Q1132" s="11">
        <f t="shared" si="1573"/>
        <v>0</v>
      </c>
      <c r="R1132" s="11">
        <f t="shared" si="1573"/>
        <v>0</v>
      </c>
      <c r="S1132" s="11">
        <f t="shared" si="1573"/>
        <v>0</v>
      </c>
      <c r="T1132" s="11">
        <f t="shared" si="1573"/>
        <v>0</v>
      </c>
      <c r="U1132" s="11">
        <f t="shared" si="1573"/>
        <v>0</v>
      </c>
      <c r="V1132" s="11">
        <f t="shared" si="1573"/>
        <v>0</v>
      </c>
      <c r="W1132" s="11">
        <f t="shared" si="1573"/>
        <v>0</v>
      </c>
      <c r="X1132" s="11">
        <f t="shared" si="1573"/>
        <v>0</v>
      </c>
      <c r="Y1132" s="11">
        <f t="shared" si="1573"/>
        <v>0</v>
      </c>
      <c r="Z1132" s="11">
        <f t="shared" si="1573"/>
        <v>0</v>
      </c>
      <c r="AA1132" s="11">
        <f t="shared" si="1573"/>
        <v>0</v>
      </c>
      <c r="AB1132" s="11">
        <v>0</v>
      </c>
      <c r="AC1132" s="11">
        <v>0</v>
      </c>
      <c r="AD1132" s="11">
        <f t="shared" ref="AD1132:AV1132" si="1575">SUM(AD1133,AD1141,AD1143)</f>
        <v>0</v>
      </c>
      <c r="AE1132" s="11">
        <f t="shared" si="1575"/>
        <v>0</v>
      </c>
      <c r="AF1132" s="11">
        <f t="shared" si="1575"/>
        <v>0</v>
      </c>
      <c r="AG1132" s="11">
        <f t="shared" si="1575"/>
        <v>0</v>
      </c>
      <c r="AH1132" s="11">
        <f t="shared" si="1575"/>
        <v>0</v>
      </c>
      <c r="AI1132" s="11">
        <f t="shared" si="1575"/>
        <v>0</v>
      </c>
      <c r="AJ1132" s="11">
        <f t="shared" ref="AJ1132" si="1576">SUM(AJ1133,AJ1141,AJ1143)</f>
        <v>0</v>
      </c>
      <c r="AK1132" s="11">
        <f t="shared" si="1575"/>
        <v>0</v>
      </c>
      <c r="AL1132" s="11">
        <f t="shared" si="1575"/>
        <v>0</v>
      </c>
      <c r="AM1132" s="11">
        <f t="shared" si="1575"/>
        <v>0</v>
      </c>
      <c r="AN1132" s="11">
        <f t="shared" si="1575"/>
        <v>0</v>
      </c>
      <c r="AO1132" s="11">
        <f t="shared" si="1575"/>
        <v>0</v>
      </c>
      <c r="AP1132" s="11">
        <f t="shared" si="1575"/>
        <v>0</v>
      </c>
      <c r="AQ1132" s="11">
        <f t="shared" si="1575"/>
        <v>0</v>
      </c>
      <c r="AR1132" s="11">
        <f t="shared" si="1575"/>
        <v>0</v>
      </c>
      <c r="AS1132" s="11">
        <f t="shared" si="1575"/>
        <v>0</v>
      </c>
      <c r="AT1132" s="11">
        <f t="shared" si="1575"/>
        <v>0</v>
      </c>
      <c r="AU1132" s="11">
        <f t="shared" si="1575"/>
        <v>0</v>
      </c>
      <c r="AV1132" s="11">
        <f t="shared" si="1575"/>
        <v>0</v>
      </c>
      <c r="AW1132" s="11">
        <v>0</v>
      </c>
      <c r="AX1132" s="11">
        <v>0</v>
      </c>
      <c r="AY1132" s="11">
        <f t="shared" ref="AY1132:BQ1132" si="1577">SUM(AY1133,AY1141,AY1143)</f>
        <v>0</v>
      </c>
      <c r="AZ1132" s="11">
        <f t="shared" si="1577"/>
        <v>0</v>
      </c>
      <c r="BA1132" s="11">
        <f t="shared" si="1577"/>
        <v>0</v>
      </c>
      <c r="BB1132" s="11">
        <f t="shared" si="1577"/>
        <v>0</v>
      </c>
      <c r="BC1132" s="11">
        <f t="shared" si="1577"/>
        <v>0</v>
      </c>
      <c r="BD1132" s="11">
        <f t="shared" si="1577"/>
        <v>0</v>
      </c>
      <c r="BE1132" s="11">
        <f t="shared" ref="BE1132" si="1578">SUM(BE1133,BE1141,BE1143)</f>
        <v>0</v>
      </c>
      <c r="BF1132" s="11">
        <f t="shared" si="1577"/>
        <v>0</v>
      </c>
      <c r="BG1132" s="11">
        <f t="shared" si="1577"/>
        <v>0</v>
      </c>
      <c r="BH1132" s="11">
        <f t="shared" si="1577"/>
        <v>0</v>
      </c>
      <c r="BI1132" s="11">
        <f t="shared" si="1577"/>
        <v>0</v>
      </c>
      <c r="BJ1132" s="11">
        <f t="shared" si="1577"/>
        <v>0</v>
      </c>
      <c r="BK1132" s="11">
        <f t="shared" si="1577"/>
        <v>0</v>
      </c>
      <c r="BL1132" s="11">
        <f t="shared" si="1577"/>
        <v>0</v>
      </c>
      <c r="BM1132" s="11">
        <f t="shared" si="1577"/>
        <v>0</v>
      </c>
      <c r="BN1132" s="11">
        <f t="shared" si="1577"/>
        <v>0</v>
      </c>
      <c r="BO1132" s="11">
        <f t="shared" si="1577"/>
        <v>0</v>
      </c>
      <c r="BP1132" s="11">
        <f t="shared" si="1577"/>
        <v>0</v>
      </c>
      <c r="BQ1132" s="11">
        <f t="shared" si="1577"/>
        <v>0</v>
      </c>
      <c r="BR1132" s="11">
        <v>0</v>
      </c>
      <c r="BS1132" s="11">
        <v>0</v>
      </c>
    </row>
    <row r="1133" spans="1:71" x14ac:dyDescent="0.25">
      <c r="A1133" s="4" t="s">
        <v>602</v>
      </c>
      <c r="B1133" s="4" t="s">
        <v>75</v>
      </c>
      <c r="C1133" s="4" t="s">
        <v>15</v>
      </c>
      <c r="D1133" s="65" t="s">
        <v>643</v>
      </c>
      <c r="E1133" s="64" t="s">
        <v>18</v>
      </c>
      <c r="F1133" s="64" t="s">
        <v>1</v>
      </c>
      <c r="G1133" s="2" t="s">
        <v>1</v>
      </c>
      <c r="H1133" s="2" t="s">
        <v>19</v>
      </c>
      <c r="I1133" s="12">
        <f t="shared" ref="I1133:AA1133" si="1579">SUM(I1134:I1135)</f>
        <v>0</v>
      </c>
      <c r="J1133" s="12">
        <f t="shared" si="1579"/>
        <v>0</v>
      </c>
      <c r="K1133" s="12">
        <f t="shared" si="1579"/>
        <v>0</v>
      </c>
      <c r="L1133" s="12">
        <f t="shared" si="1579"/>
        <v>0</v>
      </c>
      <c r="M1133" s="12">
        <f t="shared" si="1579"/>
        <v>0</v>
      </c>
      <c r="N1133" s="12">
        <f t="shared" si="1579"/>
        <v>0</v>
      </c>
      <c r="O1133" s="12">
        <f t="shared" ref="O1133" si="1580">SUM(O1134:O1135)</f>
        <v>0</v>
      </c>
      <c r="P1133" s="12">
        <f t="shared" si="1579"/>
        <v>0</v>
      </c>
      <c r="Q1133" s="12">
        <f t="shared" si="1579"/>
        <v>0</v>
      </c>
      <c r="R1133" s="12">
        <f t="shared" si="1579"/>
        <v>0</v>
      </c>
      <c r="S1133" s="12">
        <f t="shared" si="1579"/>
        <v>0</v>
      </c>
      <c r="T1133" s="12">
        <f t="shared" si="1579"/>
        <v>0</v>
      </c>
      <c r="U1133" s="12">
        <f t="shared" si="1579"/>
        <v>0</v>
      </c>
      <c r="V1133" s="12">
        <f t="shared" si="1579"/>
        <v>0</v>
      </c>
      <c r="W1133" s="12">
        <f t="shared" si="1579"/>
        <v>0</v>
      </c>
      <c r="X1133" s="12">
        <f t="shared" si="1579"/>
        <v>0</v>
      </c>
      <c r="Y1133" s="12">
        <f t="shared" si="1579"/>
        <v>0</v>
      </c>
      <c r="Z1133" s="12">
        <f t="shared" si="1579"/>
        <v>0</v>
      </c>
      <c r="AA1133" s="12">
        <f t="shared" si="1579"/>
        <v>0</v>
      </c>
      <c r="AB1133" s="12">
        <v>0</v>
      </c>
      <c r="AC1133" s="12">
        <v>0</v>
      </c>
      <c r="AD1133" s="12">
        <f t="shared" ref="AD1133:AV1133" si="1581">SUM(AD1134:AD1135)</f>
        <v>0</v>
      </c>
      <c r="AE1133" s="12">
        <f t="shared" si="1581"/>
        <v>0</v>
      </c>
      <c r="AF1133" s="12">
        <f t="shared" si="1581"/>
        <v>0</v>
      </c>
      <c r="AG1133" s="12">
        <f t="shared" si="1581"/>
        <v>0</v>
      </c>
      <c r="AH1133" s="12">
        <f t="shared" si="1581"/>
        <v>0</v>
      </c>
      <c r="AI1133" s="12">
        <f t="shared" si="1581"/>
        <v>0</v>
      </c>
      <c r="AJ1133" s="12">
        <f t="shared" ref="AJ1133" si="1582">SUM(AJ1134:AJ1135)</f>
        <v>0</v>
      </c>
      <c r="AK1133" s="12">
        <f t="shared" si="1581"/>
        <v>0</v>
      </c>
      <c r="AL1133" s="12">
        <f t="shared" si="1581"/>
        <v>0</v>
      </c>
      <c r="AM1133" s="12">
        <f t="shared" si="1581"/>
        <v>0</v>
      </c>
      <c r="AN1133" s="12">
        <f t="shared" si="1581"/>
        <v>0</v>
      </c>
      <c r="AO1133" s="12">
        <f t="shared" si="1581"/>
        <v>0</v>
      </c>
      <c r="AP1133" s="12">
        <f t="shared" si="1581"/>
        <v>0</v>
      </c>
      <c r="AQ1133" s="12">
        <f t="shared" si="1581"/>
        <v>0</v>
      </c>
      <c r="AR1133" s="12">
        <f t="shared" si="1581"/>
        <v>0</v>
      </c>
      <c r="AS1133" s="12">
        <f t="shared" si="1581"/>
        <v>0</v>
      </c>
      <c r="AT1133" s="12">
        <f t="shared" si="1581"/>
        <v>0</v>
      </c>
      <c r="AU1133" s="12">
        <f t="shared" si="1581"/>
        <v>0</v>
      </c>
      <c r="AV1133" s="12">
        <f t="shared" si="1581"/>
        <v>0</v>
      </c>
      <c r="AW1133" s="12">
        <v>0</v>
      </c>
      <c r="AX1133" s="12">
        <v>0</v>
      </c>
      <c r="AY1133" s="12">
        <f t="shared" ref="AY1133:BQ1133" si="1583">SUM(AY1134:AY1135)</f>
        <v>0</v>
      </c>
      <c r="AZ1133" s="12">
        <f t="shared" si="1583"/>
        <v>0</v>
      </c>
      <c r="BA1133" s="12">
        <f t="shared" si="1583"/>
        <v>0</v>
      </c>
      <c r="BB1133" s="12">
        <f t="shared" si="1583"/>
        <v>0</v>
      </c>
      <c r="BC1133" s="12">
        <f t="shared" si="1583"/>
        <v>0</v>
      </c>
      <c r="BD1133" s="12">
        <f t="shared" si="1583"/>
        <v>0</v>
      </c>
      <c r="BE1133" s="12">
        <f t="shared" ref="BE1133" si="1584">SUM(BE1134:BE1135)</f>
        <v>0</v>
      </c>
      <c r="BF1133" s="12">
        <f t="shared" si="1583"/>
        <v>0</v>
      </c>
      <c r="BG1133" s="12">
        <f t="shared" si="1583"/>
        <v>0</v>
      </c>
      <c r="BH1133" s="12">
        <f t="shared" si="1583"/>
        <v>0</v>
      </c>
      <c r="BI1133" s="12">
        <f t="shared" si="1583"/>
        <v>0</v>
      </c>
      <c r="BJ1133" s="12">
        <f t="shared" si="1583"/>
        <v>0</v>
      </c>
      <c r="BK1133" s="12">
        <f t="shared" si="1583"/>
        <v>0</v>
      </c>
      <c r="BL1133" s="12">
        <f t="shared" si="1583"/>
        <v>0</v>
      </c>
      <c r="BM1133" s="12">
        <f t="shared" si="1583"/>
        <v>0</v>
      </c>
      <c r="BN1133" s="12">
        <f t="shared" si="1583"/>
        <v>0</v>
      </c>
      <c r="BO1133" s="12">
        <f t="shared" si="1583"/>
        <v>0</v>
      </c>
      <c r="BP1133" s="12">
        <f t="shared" si="1583"/>
        <v>0</v>
      </c>
      <c r="BQ1133" s="12">
        <f t="shared" si="1583"/>
        <v>0</v>
      </c>
      <c r="BR1133" s="12">
        <v>0</v>
      </c>
      <c r="BS1133" s="12">
        <v>0</v>
      </c>
    </row>
    <row r="1134" spans="1:71" x14ac:dyDescent="0.25">
      <c r="A1134" s="4" t="s">
        <v>602</v>
      </c>
      <c r="B1134" s="4" t="s">
        <v>75</v>
      </c>
      <c r="C1134" s="4" t="s">
        <v>15</v>
      </c>
      <c r="D1134" s="65" t="s">
        <v>643</v>
      </c>
      <c r="E1134" s="75">
        <v>6111</v>
      </c>
      <c r="F1134" s="65"/>
      <c r="G1134" s="60" t="s">
        <v>1880</v>
      </c>
      <c r="H1134" s="13" t="s">
        <v>20</v>
      </c>
      <c r="I1134" s="14">
        <v>0</v>
      </c>
      <c r="J1134" s="14"/>
      <c r="K1134" s="14"/>
      <c r="L1134" s="14"/>
      <c r="M1134" s="14"/>
      <c r="N1134" s="14"/>
      <c r="O1134" s="14">
        <f t="shared" si="1552"/>
        <v>0</v>
      </c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>
        <v>0</v>
      </c>
      <c r="AC1134" s="14">
        <v>0</v>
      </c>
      <c r="AD1134" s="14">
        <v>0</v>
      </c>
      <c r="AE1134" s="14"/>
      <c r="AF1134" s="14"/>
      <c r="AG1134" s="14"/>
      <c r="AH1134" s="14"/>
      <c r="AI1134" s="14"/>
      <c r="AJ1134" s="14">
        <f t="shared" si="1553"/>
        <v>0</v>
      </c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>
        <v>0</v>
      </c>
      <c r="AX1134" s="14">
        <v>0</v>
      </c>
      <c r="AY1134" s="14">
        <v>0</v>
      </c>
      <c r="AZ1134" s="14"/>
      <c r="BA1134" s="14"/>
      <c r="BB1134" s="14"/>
      <c r="BC1134" s="14"/>
      <c r="BD1134" s="14"/>
      <c r="BE1134" s="14">
        <f t="shared" si="1554"/>
        <v>0</v>
      </c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>
        <v>0</v>
      </c>
      <c r="BS1134" s="14">
        <v>0</v>
      </c>
    </row>
    <row r="1135" spans="1:71" x14ac:dyDescent="0.25">
      <c r="A1135" s="1" t="s">
        <v>602</v>
      </c>
      <c r="B1135" s="1" t="s">
        <v>75</v>
      </c>
      <c r="C1135" s="1" t="s">
        <v>15</v>
      </c>
      <c r="D1135" s="68" t="s">
        <v>643</v>
      </c>
      <c r="E1135" s="68" t="s">
        <v>21</v>
      </c>
      <c r="F1135" s="65" t="s">
        <v>1</v>
      </c>
      <c r="G1135" s="13" t="s">
        <v>1</v>
      </c>
      <c r="H1135" s="2" t="s">
        <v>22</v>
      </c>
      <c r="I1135" s="12">
        <f t="shared" ref="I1135:AA1135" si="1585">SUM(I1136:I1140)</f>
        <v>0</v>
      </c>
      <c r="J1135" s="12">
        <f t="shared" si="1585"/>
        <v>0</v>
      </c>
      <c r="K1135" s="12">
        <f t="shared" si="1585"/>
        <v>0</v>
      </c>
      <c r="L1135" s="12">
        <f t="shared" si="1585"/>
        <v>0</v>
      </c>
      <c r="M1135" s="12">
        <f t="shared" si="1585"/>
        <v>0</v>
      </c>
      <c r="N1135" s="12">
        <f t="shared" si="1585"/>
        <v>0</v>
      </c>
      <c r="O1135" s="12">
        <f t="shared" si="1585"/>
        <v>0</v>
      </c>
      <c r="P1135" s="12">
        <f t="shared" si="1585"/>
        <v>0</v>
      </c>
      <c r="Q1135" s="12">
        <f t="shared" si="1585"/>
        <v>0</v>
      </c>
      <c r="R1135" s="12">
        <f t="shared" si="1585"/>
        <v>0</v>
      </c>
      <c r="S1135" s="12">
        <f t="shared" si="1585"/>
        <v>0</v>
      </c>
      <c r="T1135" s="12">
        <f t="shared" si="1585"/>
        <v>0</v>
      </c>
      <c r="U1135" s="12">
        <f t="shared" si="1585"/>
        <v>0</v>
      </c>
      <c r="V1135" s="12">
        <f t="shared" si="1585"/>
        <v>0</v>
      </c>
      <c r="W1135" s="12">
        <f t="shared" si="1585"/>
        <v>0</v>
      </c>
      <c r="X1135" s="12">
        <f t="shared" si="1585"/>
        <v>0</v>
      </c>
      <c r="Y1135" s="12">
        <f t="shared" si="1585"/>
        <v>0</v>
      </c>
      <c r="Z1135" s="12">
        <f t="shared" si="1585"/>
        <v>0</v>
      </c>
      <c r="AA1135" s="12">
        <f t="shared" si="1585"/>
        <v>0</v>
      </c>
      <c r="AB1135" s="12">
        <v>0</v>
      </c>
      <c r="AC1135" s="12">
        <v>0</v>
      </c>
      <c r="AD1135" s="12">
        <f t="shared" ref="AD1135:AV1135" si="1586">SUM(AD1136:AD1140)</f>
        <v>0</v>
      </c>
      <c r="AE1135" s="12">
        <f t="shared" si="1586"/>
        <v>0</v>
      </c>
      <c r="AF1135" s="12">
        <f t="shared" si="1586"/>
        <v>0</v>
      </c>
      <c r="AG1135" s="12">
        <f t="shared" si="1586"/>
        <v>0</v>
      </c>
      <c r="AH1135" s="12">
        <f t="shared" si="1586"/>
        <v>0</v>
      </c>
      <c r="AI1135" s="12">
        <f t="shared" si="1586"/>
        <v>0</v>
      </c>
      <c r="AJ1135" s="12">
        <f t="shared" si="1586"/>
        <v>0</v>
      </c>
      <c r="AK1135" s="12">
        <f t="shared" si="1586"/>
        <v>0</v>
      </c>
      <c r="AL1135" s="12">
        <f t="shared" si="1586"/>
        <v>0</v>
      </c>
      <c r="AM1135" s="12">
        <f t="shared" si="1586"/>
        <v>0</v>
      </c>
      <c r="AN1135" s="12">
        <f t="shared" si="1586"/>
        <v>0</v>
      </c>
      <c r="AO1135" s="12">
        <f t="shared" si="1586"/>
        <v>0</v>
      </c>
      <c r="AP1135" s="12">
        <f t="shared" si="1586"/>
        <v>0</v>
      </c>
      <c r="AQ1135" s="12">
        <f t="shared" si="1586"/>
        <v>0</v>
      </c>
      <c r="AR1135" s="12">
        <f t="shared" si="1586"/>
        <v>0</v>
      </c>
      <c r="AS1135" s="12">
        <f t="shared" si="1586"/>
        <v>0</v>
      </c>
      <c r="AT1135" s="12">
        <f t="shared" si="1586"/>
        <v>0</v>
      </c>
      <c r="AU1135" s="12">
        <f t="shared" si="1586"/>
        <v>0</v>
      </c>
      <c r="AV1135" s="12">
        <f t="shared" si="1586"/>
        <v>0</v>
      </c>
      <c r="AW1135" s="12">
        <v>0</v>
      </c>
      <c r="AX1135" s="12">
        <v>0</v>
      </c>
      <c r="AY1135" s="12">
        <f t="shared" ref="AY1135:BQ1135" si="1587">SUM(AY1136:AY1140)</f>
        <v>0</v>
      </c>
      <c r="AZ1135" s="12">
        <f t="shared" si="1587"/>
        <v>0</v>
      </c>
      <c r="BA1135" s="12">
        <f t="shared" si="1587"/>
        <v>0</v>
      </c>
      <c r="BB1135" s="12">
        <f t="shared" si="1587"/>
        <v>0</v>
      </c>
      <c r="BC1135" s="12">
        <f t="shared" si="1587"/>
        <v>0</v>
      </c>
      <c r="BD1135" s="12">
        <f t="shared" si="1587"/>
        <v>0</v>
      </c>
      <c r="BE1135" s="12">
        <f t="shared" si="1587"/>
        <v>0</v>
      </c>
      <c r="BF1135" s="12">
        <f t="shared" si="1587"/>
        <v>0</v>
      </c>
      <c r="BG1135" s="12">
        <f t="shared" si="1587"/>
        <v>0</v>
      </c>
      <c r="BH1135" s="12">
        <f t="shared" si="1587"/>
        <v>0</v>
      </c>
      <c r="BI1135" s="12">
        <f t="shared" si="1587"/>
        <v>0</v>
      </c>
      <c r="BJ1135" s="12">
        <f t="shared" si="1587"/>
        <v>0</v>
      </c>
      <c r="BK1135" s="12">
        <f t="shared" si="1587"/>
        <v>0</v>
      </c>
      <c r="BL1135" s="12">
        <f t="shared" si="1587"/>
        <v>0</v>
      </c>
      <c r="BM1135" s="12">
        <f t="shared" si="1587"/>
        <v>0</v>
      </c>
      <c r="BN1135" s="12">
        <f t="shared" si="1587"/>
        <v>0</v>
      </c>
      <c r="BO1135" s="12">
        <f t="shared" si="1587"/>
        <v>0</v>
      </c>
      <c r="BP1135" s="12">
        <f t="shared" si="1587"/>
        <v>0</v>
      </c>
      <c r="BQ1135" s="12">
        <f t="shared" si="1587"/>
        <v>0</v>
      </c>
      <c r="BR1135" s="12">
        <v>0</v>
      </c>
      <c r="BS1135" s="12">
        <v>0</v>
      </c>
    </row>
    <row r="1136" spans="1:71" x14ac:dyDescent="0.25">
      <c r="A1136" s="4" t="s">
        <v>602</v>
      </c>
      <c r="B1136" s="4" t="s">
        <v>75</v>
      </c>
      <c r="C1136" s="4" t="s">
        <v>15</v>
      </c>
      <c r="D1136" s="65" t="s">
        <v>643</v>
      </c>
      <c r="E1136" s="75">
        <v>6112</v>
      </c>
      <c r="F1136" s="65" t="s">
        <v>645</v>
      </c>
      <c r="G1136" s="60" t="s">
        <v>1880</v>
      </c>
      <c r="H1136" s="13" t="s">
        <v>79</v>
      </c>
      <c r="I1136" s="14">
        <v>0</v>
      </c>
      <c r="J1136" s="14"/>
      <c r="K1136" s="14"/>
      <c r="L1136" s="14"/>
      <c r="M1136" s="14"/>
      <c r="N1136" s="14"/>
      <c r="O1136" s="14">
        <f t="shared" si="1552"/>
        <v>0</v>
      </c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>
        <v>0</v>
      </c>
      <c r="AC1136" s="14">
        <v>0</v>
      </c>
      <c r="AD1136" s="14">
        <v>0</v>
      </c>
      <c r="AE1136" s="14"/>
      <c r="AF1136" s="14"/>
      <c r="AG1136" s="14"/>
      <c r="AH1136" s="14"/>
      <c r="AI1136" s="14"/>
      <c r="AJ1136" s="14">
        <f t="shared" si="1553"/>
        <v>0</v>
      </c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>
        <v>0</v>
      </c>
      <c r="AX1136" s="14">
        <v>0</v>
      </c>
      <c r="AY1136" s="14">
        <v>0</v>
      </c>
      <c r="AZ1136" s="14"/>
      <c r="BA1136" s="14"/>
      <c r="BB1136" s="14"/>
      <c r="BC1136" s="14"/>
      <c r="BD1136" s="14"/>
      <c r="BE1136" s="14">
        <f t="shared" si="1554"/>
        <v>0</v>
      </c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>
        <v>0</v>
      </c>
      <c r="BS1136" s="14">
        <v>0</v>
      </c>
    </row>
    <row r="1137" spans="1:71" x14ac:dyDescent="0.25">
      <c r="A1137" s="4" t="s">
        <v>602</v>
      </c>
      <c r="B1137" s="4" t="s">
        <v>75</v>
      </c>
      <c r="C1137" s="4" t="s">
        <v>15</v>
      </c>
      <c r="D1137" s="65" t="s">
        <v>643</v>
      </c>
      <c r="E1137" s="75">
        <v>6112</v>
      </c>
      <c r="F1137" s="65" t="s">
        <v>646</v>
      </c>
      <c r="G1137" s="60" t="s">
        <v>1880</v>
      </c>
      <c r="H1137" s="13" t="s">
        <v>26</v>
      </c>
      <c r="I1137" s="14">
        <v>0</v>
      </c>
      <c r="J1137" s="14"/>
      <c r="K1137" s="14"/>
      <c r="L1137" s="14"/>
      <c r="M1137" s="14"/>
      <c r="N1137" s="14"/>
      <c r="O1137" s="14">
        <f t="shared" si="1552"/>
        <v>0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>
        <v>0</v>
      </c>
      <c r="AC1137" s="14">
        <v>0</v>
      </c>
      <c r="AD1137" s="14">
        <v>0</v>
      </c>
      <c r="AE1137" s="14"/>
      <c r="AF1137" s="14"/>
      <c r="AG1137" s="14"/>
      <c r="AH1137" s="14"/>
      <c r="AI1137" s="14"/>
      <c r="AJ1137" s="14">
        <f t="shared" si="1553"/>
        <v>0</v>
      </c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>
        <v>0</v>
      </c>
      <c r="AX1137" s="14">
        <v>0</v>
      </c>
      <c r="AY1137" s="14">
        <v>0</v>
      </c>
      <c r="AZ1137" s="14"/>
      <c r="BA1137" s="14"/>
      <c r="BB1137" s="14"/>
      <c r="BC1137" s="14"/>
      <c r="BD1137" s="14"/>
      <c r="BE1137" s="14">
        <f t="shared" si="1554"/>
        <v>0</v>
      </c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>
        <v>0</v>
      </c>
      <c r="BS1137" s="14">
        <v>0</v>
      </c>
    </row>
    <row r="1138" spans="1:71" x14ac:dyDescent="0.25">
      <c r="A1138" s="4" t="s">
        <v>602</v>
      </c>
      <c r="B1138" s="4" t="s">
        <v>75</v>
      </c>
      <c r="C1138" s="4" t="s">
        <v>15</v>
      </c>
      <c r="D1138" s="65" t="s">
        <v>643</v>
      </c>
      <c r="E1138" s="75">
        <v>6112</v>
      </c>
      <c r="F1138" s="65" t="s">
        <v>647</v>
      </c>
      <c r="G1138" s="60" t="s">
        <v>1880</v>
      </c>
      <c r="H1138" s="13" t="s">
        <v>28</v>
      </c>
      <c r="I1138" s="14">
        <v>0</v>
      </c>
      <c r="J1138" s="14"/>
      <c r="K1138" s="14"/>
      <c r="L1138" s="14"/>
      <c r="M1138" s="14"/>
      <c r="N1138" s="14"/>
      <c r="O1138" s="14">
        <f t="shared" si="1552"/>
        <v>0</v>
      </c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>
        <v>0</v>
      </c>
      <c r="AC1138" s="14">
        <v>0</v>
      </c>
      <c r="AD1138" s="14">
        <v>0</v>
      </c>
      <c r="AE1138" s="14"/>
      <c r="AF1138" s="14"/>
      <c r="AG1138" s="14"/>
      <c r="AH1138" s="14"/>
      <c r="AI1138" s="14"/>
      <c r="AJ1138" s="14">
        <f t="shared" si="1553"/>
        <v>0</v>
      </c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>
        <v>0</v>
      </c>
      <c r="AX1138" s="14">
        <v>0</v>
      </c>
      <c r="AY1138" s="14">
        <v>0</v>
      </c>
      <c r="AZ1138" s="14"/>
      <c r="BA1138" s="14"/>
      <c r="BB1138" s="14"/>
      <c r="BC1138" s="14"/>
      <c r="BD1138" s="14"/>
      <c r="BE1138" s="14">
        <f t="shared" si="1554"/>
        <v>0</v>
      </c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>
        <v>0</v>
      </c>
      <c r="BS1138" s="14">
        <v>0</v>
      </c>
    </row>
    <row r="1139" spans="1:71" x14ac:dyDescent="0.25">
      <c r="A1139" s="4" t="s">
        <v>602</v>
      </c>
      <c r="B1139" s="4" t="s">
        <v>75</v>
      </c>
      <c r="C1139" s="4" t="s">
        <v>15</v>
      </c>
      <c r="D1139" s="65" t="s">
        <v>643</v>
      </c>
      <c r="E1139" s="75">
        <v>6112</v>
      </c>
      <c r="F1139" s="65" t="s">
        <v>648</v>
      </c>
      <c r="G1139" s="60" t="s">
        <v>1880</v>
      </c>
      <c r="H1139" s="13" t="s">
        <v>24</v>
      </c>
      <c r="I1139" s="14">
        <v>0</v>
      </c>
      <c r="J1139" s="14"/>
      <c r="K1139" s="14"/>
      <c r="L1139" s="14"/>
      <c r="M1139" s="14"/>
      <c r="N1139" s="14"/>
      <c r="O1139" s="14">
        <f t="shared" si="1552"/>
        <v>0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>
        <v>0</v>
      </c>
      <c r="AC1139" s="14">
        <v>0</v>
      </c>
      <c r="AD1139" s="14">
        <v>0</v>
      </c>
      <c r="AE1139" s="14"/>
      <c r="AF1139" s="14"/>
      <c r="AG1139" s="14"/>
      <c r="AH1139" s="14"/>
      <c r="AI1139" s="14"/>
      <c r="AJ1139" s="14">
        <f t="shared" si="1553"/>
        <v>0</v>
      </c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>
        <v>0</v>
      </c>
      <c r="AX1139" s="14">
        <v>0</v>
      </c>
      <c r="AY1139" s="14">
        <v>0</v>
      </c>
      <c r="AZ1139" s="14"/>
      <c r="BA1139" s="14"/>
      <c r="BB1139" s="14"/>
      <c r="BC1139" s="14"/>
      <c r="BD1139" s="14"/>
      <c r="BE1139" s="14">
        <f t="shared" si="1554"/>
        <v>0</v>
      </c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>
        <v>0</v>
      </c>
      <c r="BS1139" s="14">
        <v>0</v>
      </c>
    </row>
    <row r="1140" spans="1:71" x14ac:dyDescent="0.25">
      <c r="A1140" s="4" t="s">
        <v>602</v>
      </c>
      <c r="B1140" s="4" t="s">
        <v>75</v>
      </c>
      <c r="C1140" s="4" t="s">
        <v>15</v>
      </c>
      <c r="D1140" s="65" t="s">
        <v>643</v>
      </c>
      <c r="E1140" s="75">
        <v>6112</v>
      </c>
      <c r="F1140" s="65" t="s">
        <v>649</v>
      </c>
      <c r="G1140" s="60" t="s">
        <v>1880</v>
      </c>
      <c r="H1140" s="13" t="s">
        <v>30</v>
      </c>
      <c r="I1140" s="14">
        <v>0</v>
      </c>
      <c r="J1140" s="14"/>
      <c r="K1140" s="14"/>
      <c r="L1140" s="14"/>
      <c r="M1140" s="14"/>
      <c r="N1140" s="14"/>
      <c r="O1140" s="14">
        <f t="shared" si="1552"/>
        <v>0</v>
      </c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>
        <v>0</v>
      </c>
      <c r="AC1140" s="14">
        <v>0</v>
      </c>
      <c r="AD1140" s="14">
        <v>0</v>
      </c>
      <c r="AE1140" s="14"/>
      <c r="AF1140" s="14"/>
      <c r="AG1140" s="14"/>
      <c r="AH1140" s="14"/>
      <c r="AI1140" s="14"/>
      <c r="AJ1140" s="14">
        <f t="shared" si="1553"/>
        <v>0</v>
      </c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>
        <v>0</v>
      </c>
      <c r="AX1140" s="14">
        <v>0</v>
      </c>
      <c r="AY1140" s="14">
        <v>0</v>
      </c>
      <c r="AZ1140" s="14"/>
      <c r="BA1140" s="14"/>
      <c r="BB1140" s="14"/>
      <c r="BC1140" s="14"/>
      <c r="BD1140" s="14"/>
      <c r="BE1140" s="14">
        <f t="shared" si="1554"/>
        <v>0</v>
      </c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>
        <v>0</v>
      </c>
      <c r="BS1140" s="14">
        <v>0</v>
      </c>
    </row>
    <row r="1141" spans="1:71" x14ac:dyDescent="0.25">
      <c r="A1141" s="4" t="s">
        <v>602</v>
      </c>
      <c r="B1141" s="4" t="s">
        <v>75</v>
      </c>
      <c r="C1141" s="4" t="s">
        <v>15</v>
      </c>
      <c r="D1141" s="65" t="s">
        <v>643</v>
      </c>
      <c r="E1141" s="64" t="s">
        <v>31</v>
      </c>
      <c r="F1141" s="64" t="s">
        <v>1</v>
      </c>
      <c r="G1141" s="2" t="s">
        <v>1</v>
      </c>
      <c r="H1141" s="2" t="s">
        <v>32</v>
      </c>
      <c r="I1141" s="12">
        <f t="shared" ref="I1141:AA1141" si="1588">SUM(I1142)</f>
        <v>0</v>
      </c>
      <c r="J1141" s="12">
        <f t="shared" si="1588"/>
        <v>0</v>
      </c>
      <c r="K1141" s="12">
        <f t="shared" si="1588"/>
        <v>0</v>
      </c>
      <c r="L1141" s="12">
        <f t="shared" si="1588"/>
        <v>0</v>
      </c>
      <c r="M1141" s="12">
        <f t="shared" si="1588"/>
        <v>0</v>
      </c>
      <c r="N1141" s="12">
        <f t="shared" si="1588"/>
        <v>0</v>
      </c>
      <c r="O1141" s="12">
        <f t="shared" si="1588"/>
        <v>0</v>
      </c>
      <c r="P1141" s="12">
        <f t="shared" si="1588"/>
        <v>0</v>
      </c>
      <c r="Q1141" s="12">
        <f t="shared" si="1588"/>
        <v>0</v>
      </c>
      <c r="R1141" s="12">
        <f t="shared" si="1588"/>
        <v>0</v>
      </c>
      <c r="S1141" s="12">
        <f t="shared" si="1588"/>
        <v>0</v>
      </c>
      <c r="T1141" s="12">
        <f t="shared" si="1588"/>
        <v>0</v>
      </c>
      <c r="U1141" s="12">
        <f t="shared" si="1588"/>
        <v>0</v>
      </c>
      <c r="V1141" s="12">
        <f t="shared" si="1588"/>
        <v>0</v>
      </c>
      <c r="W1141" s="12">
        <f t="shared" si="1588"/>
        <v>0</v>
      </c>
      <c r="X1141" s="12">
        <f t="shared" si="1588"/>
        <v>0</v>
      </c>
      <c r="Y1141" s="12">
        <f t="shared" si="1588"/>
        <v>0</v>
      </c>
      <c r="Z1141" s="12">
        <f t="shared" si="1588"/>
        <v>0</v>
      </c>
      <c r="AA1141" s="12">
        <f t="shared" si="1588"/>
        <v>0</v>
      </c>
      <c r="AB1141" s="12">
        <v>0</v>
      </c>
      <c r="AC1141" s="12">
        <v>0</v>
      </c>
      <c r="AD1141" s="12">
        <f t="shared" ref="AD1141:AV1141" si="1589">SUM(AD1142)</f>
        <v>0</v>
      </c>
      <c r="AE1141" s="12">
        <f t="shared" si="1589"/>
        <v>0</v>
      </c>
      <c r="AF1141" s="12">
        <f t="shared" si="1589"/>
        <v>0</v>
      </c>
      <c r="AG1141" s="12">
        <f t="shared" si="1589"/>
        <v>0</v>
      </c>
      <c r="AH1141" s="12">
        <f t="shared" si="1589"/>
        <v>0</v>
      </c>
      <c r="AI1141" s="12">
        <f t="shared" si="1589"/>
        <v>0</v>
      </c>
      <c r="AJ1141" s="12">
        <f t="shared" si="1589"/>
        <v>0</v>
      </c>
      <c r="AK1141" s="12">
        <f t="shared" si="1589"/>
        <v>0</v>
      </c>
      <c r="AL1141" s="12">
        <f t="shared" si="1589"/>
        <v>0</v>
      </c>
      <c r="AM1141" s="12">
        <f t="shared" si="1589"/>
        <v>0</v>
      </c>
      <c r="AN1141" s="12">
        <f t="shared" si="1589"/>
        <v>0</v>
      </c>
      <c r="AO1141" s="12">
        <f t="shared" si="1589"/>
        <v>0</v>
      </c>
      <c r="AP1141" s="12">
        <f t="shared" si="1589"/>
        <v>0</v>
      </c>
      <c r="AQ1141" s="12">
        <f t="shared" si="1589"/>
        <v>0</v>
      </c>
      <c r="AR1141" s="12">
        <f t="shared" si="1589"/>
        <v>0</v>
      </c>
      <c r="AS1141" s="12">
        <f t="shared" si="1589"/>
        <v>0</v>
      </c>
      <c r="AT1141" s="12">
        <f t="shared" si="1589"/>
        <v>0</v>
      </c>
      <c r="AU1141" s="12">
        <f t="shared" si="1589"/>
        <v>0</v>
      </c>
      <c r="AV1141" s="12">
        <f t="shared" si="1589"/>
        <v>0</v>
      </c>
      <c r="AW1141" s="12">
        <v>0</v>
      </c>
      <c r="AX1141" s="12">
        <v>0</v>
      </c>
      <c r="AY1141" s="12">
        <f t="shared" ref="AY1141:BQ1141" si="1590">SUM(AY1142)</f>
        <v>0</v>
      </c>
      <c r="AZ1141" s="12">
        <f t="shared" si="1590"/>
        <v>0</v>
      </c>
      <c r="BA1141" s="12">
        <f t="shared" si="1590"/>
        <v>0</v>
      </c>
      <c r="BB1141" s="12">
        <f t="shared" si="1590"/>
        <v>0</v>
      </c>
      <c r="BC1141" s="12">
        <f t="shared" si="1590"/>
        <v>0</v>
      </c>
      <c r="BD1141" s="12">
        <f t="shared" si="1590"/>
        <v>0</v>
      </c>
      <c r="BE1141" s="12">
        <f t="shared" si="1590"/>
        <v>0</v>
      </c>
      <c r="BF1141" s="12">
        <f t="shared" si="1590"/>
        <v>0</v>
      </c>
      <c r="BG1141" s="12">
        <f t="shared" si="1590"/>
        <v>0</v>
      </c>
      <c r="BH1141" s="12">
        <f t="shared" si="1590"/>
        <v>0</v>
      </c>
      <c r="BI1141" s="12">
        <f t="shared" si="1590"/>
        <v>0</v>
      </c>
      <c r="BJ1141" s="12">
        <f t="shared" si="1590"/>
        <v>0</v>
      </c>
      <c r="BK1141" s="12">
        <f t="shared" si="1590"/>
        <v>0</v>
      </c>
      <c r="BL1141" s="12">
        <f t="shared" si="1590"/>
        <v>0</v>
      </c>
      <c r="BM1141" s="12">
        <f t="shared" si="1590"/>
        <v>0</v>
      </c>
      <c r="BN1141" s="12">
        <f t="shared" si="1590"/>
        <v>0</v>
      </c>
      <c r="BO1141" s="12">
        <f t="shared" si="1590"/>
        <v>0</v>
      </c>
      <c r="BP1141" s="12">
        <f t="shared" si="1590"/>
        <v>0</v>
      </c>
      <c r="BQ1141" s="12">
        <f t="shared" si="1590"/>
        <v>0</v>
      </c>
      <c r="BR1141" s="12">
        <v>0</v>
      </c>
      <c r="BS1141" s="12">
        <v>0</v>
      </c>
    </row>
    <row r="1142" spans="1:71" x14ac:dyDescent="0.25">
      <c r="A1142" s="4" t="s">
        <v>602</v>
      </c>
      <c r="B1142" s="4" t="s">
        <v>75</v>
      </c>
      <c r="C1142" s="4" t="s">
        <v>15</v>
      </c>
      <c r="D1142" s="65" t="s">
        <v>643</v>
      </c>
      <c r="E1142" s="75">
        <v>6121</v>
      </c>
      <c r="F1142" s="65"/>
      <c r="G1142" s="60" t="s">
        <v>1880</v>
      </c>
      <c r="H1142" s="13" t="s">
        <v>33</v>
      </c>
      <c r="I1142" s="14">
        <v>0</v>
      </c>
      <c r="J1142" s="14"/>
      <c r="K1142" s="14"/>
      <c r="L1142" s="14"/>
      <c r="M1142" s="14"/>
      <c r="N1142" s="14"/>
      <c r="O1142" s="14">
        <f t="shared" si="1552"/>
        <v>0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>
        <v>0</v>
      </c>
      <c r="AC1142" s="14">
        <v>0</v>
      </c>
      <c r="AD1142" s="14">
        <v>0</v>
      </c>
      <c r="AE1142" s="14"/>
      <c r="AF1142" s="14"/>
      <c r="AG1142" s="14"/>
      <c r="AH1142" s="14"/>
      <c r="AI1142" s="14"/>
      <c r="AJ1142" s="14">
        <f t="shared" si="1553"/>
        <v>0</v>
      </c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>
        <v>0</v>
      </c>
      <c r="AX1142" s="14">
        <v>0</v>
      </c>
      <c r="AY1142" s="14">
        <v>0</v>
      </c>
      <c r="AZ1142" s="14"/>
      <c r="BA1142" s="14"/>
      <c r="BB1142" s="14"/>
      <c r="BC1142" s="14"/>
      <c r="BD1142" s="14"/>
      <c r="BE1142" s="14">
        <f t="shared" si="1554"/>
        <v>0</v>
      </c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>
        <v>0</v>
      </c>
      <c r="BS1142" s="14">
        <v>0</v>
      </c>
    </row>
    <row r="1143" spans="1:71" x14ac:dyDescent="0.25">
      <c r="A1143" s="4" t="s">
        <v>602</v>
      </c>
      <c r="B1143" s="4" t="s">
        <v>75</v>
      </c>
      <c r="C1143" s="4" t="s">
        <v>15</v>
      </c>
      <c r="D1143" s="65" t="s">
        <v>643</v>
      </c>
      <c r="E1143" s="64" t="s">
        <v>34</v>
      </c>
      <c r="F1143" s="64" t="s">
        <v>1</v>
      </c>
      <c r="G1143" s="2" t="s">
        <v>1</v>
      </c>
      <c r="H1143" s="2" t="s">
        <v>35</v>
      </c>
      <c r="I1143" s="12">
        <f t="shared" ref="I1143:AA1143" si="1591">SUM(I1144:I1146,I1149,I1150,I1151,I1152,I1153)</f>
        <v>0</v>
      </c>
      <c r="J1143" s="12">
        <f t="shared" si="1591"/>
        <v>0</v>
      </c>
      <c r="K1143" s="12">
        <f t="shared" si="1591"/>
        <v>0</v>
      </c>
      <c r="L1143" s="12">
        <f t="shared" si="1591"/>
        <v>0</v>
      </c>
      <c r="M1143" s="12">
        <f t="shared" si="1591"/>
        <v>0</v>
      </c>
      <c r="N1143" s="12">
        <f t="shared" si="1591"/>
        <v>0</v>
      </c>
      <c r="O1143" s="12">
        <f t="shared" si="1591"/>
        <v>0</v>
      </c>
      <c r="P1143" s="12">
        <f t="shared" si="1591"/>
        <v>0</v>
      </c>
      <c r="Q1143" s="12">
        <f t="shared" si="1591"/>
        <v>0</v>
      </c>
      <c r="R1143" s="12">
        <f t="shared" si="1591"/>
        <v>0</v>
      </c>
      <c r="S1143" s="12">
        <f t="shared" si="1591"/>
        <v>0</v>
      </c>
      <c r="T1143" s="12">
        <f t="shared" si="1591"/>
        <v>0</v>
      </c>
      <c r="U1143" s="12">
        <f t="shared" si="1591"/>
        <v>0</v>
      </c>
      <c r="V1143" s="12">
        <f t="shared" si="1591"/>
        <v>0</v>
      </c>
      <c r="W1143" s="12">
        <f t="shared" si="1591"/>
        <v>0</v>
      </c>
      <c r="X1143" s="12">
        <f t="shared" si="1591"/>
        <v>0</v>
      </c>
      <c r="Y1143" s="12">
        <f t="shared" si="1591"/>
        <v>0</v>
      </c>
      <c r="Z1143" s="12">
        <f t="shared" si="1591"/>
        <v>0</v>
      </c>
      <c r="AA1143" s="12">
        <f t="shared" si="1591"/>
        <v>0</v>
      </c>
      <c r="AB1143" s="12">
        <v>0</v>
      </c>
      <c r="AC1143" s="12">
        <v>0</v>
      </c>
      <c r="AD1143" s="12">
        <f t="shared" ref="AD1143:AV1143" si="1592">SUM(AD1144:AD1146,AD1149,AD1150,AD1151,AD1152,AD1153)</f>
        <v>0</v>
      </c>
      <c r="AE1143" s="12">
        <f t="shared" si="1592"/>
        <v>0</v>
      </c>
      <c r="AF1143" s="12">
        <f t="shared" si="1592"/>
        <v>0</v>
      </c>
      <c r="AG1143" s="12">
        <f t="shared" si="1592"/>
        <v>0</v>
      </c>
      <c r="AH1143" s="12">
        <f t="shared" si="1592"/>
        <v>0</v>
      </c>
      <c r="AI1143" s="12">
        <f t="shared" si="1592"/>
        <v>0</v>
      </c>
      <c r="AJ1143" s="12">
        <f t="shared" si="1592"/>
        <v>0</v>
      </c>
      <c r="AK1143" s="12">
        <f t="shared" si="1592"/>
        <v>0</v>
      </c>
      <c r="AL1143" s="12">
        <f t="shared" si="1592"/>
        <v>0</v>
      </c>
      <c r="AM1143" s="12">
        <f t="shared" si="1592"/>
        <v>0</v>
      </c>
      <c r="AN1143" s="12">
        <f t="shared" si="1592"/>
        <v>0</v>
      </c>
      <c r="AO1143" s="12">
        <f t="shared" si="1592"/>
        <v>0</v>
      </c>
      <c r="AP1143" s="12">
        <f t="shared" si="1592"/>
        <v>0</v>
      </c>
      <c r="AQ1143" s="12">
        <f t="shared" si="1592"/>
        <v>0</v>
      </c>
      <c r="AR1143" s="12">
        <f t="shared" si="1592"/>
        <v>0</v>
      </c>
      <c r="AS1143" s="12">
        <f t="shared" si="1592"/>
        <v>0</v>
      </c>
      <c r="AT1143" s="12">
        <f t="shared" si="1592"/>
        <v>0</v>
      </c>
      <c r="AU1143" s="12">
        <f t="shared" si="1592"/>
        <v>0</v>
      </c>
      <c r="AV1143" s="12">
        <f t="shared" si="1592"/>
        <v>0</v>
      </c>
      <c r="AW1143" s="12">
        <v>0</v>
      </c>
      <c r="AX1143" s="12">
        <v>0</v>
      </c>
      <c r="AY1143" s="12">
        <f t="shared" ref="AY1143:BQ1143" si="1593">SUM(AY1144:AY1146,AY1149,AY1150,AY1151,AY1152,AY1153)</f>
        <v>0</v>
      </c>
      <c r="AZ1143" s="12">
        <f t="shared" si="1593"/>
        <v>0</v>
      </c>
      <c r="BA1143" s="12">
        <f t="shared" si="1593"/>
        <v>0</v>
      </c>
      <c r="BB1143" s="12">
        <f t="shared" si="1593"/>
        <v>0</v>
      </c>
      <c r="BC1143" s="12">
        <f t="shared" si="1593"/>
        <v>0</v>
      </c>
      <c r="BD1143" s="12">
        <f t="shared" si="1593"/>
        <v>0</v>
      </c>
      <c r="BE1143" s="12">
        <f t="shared" si="1593"/>
        <v>0</v>
      </c>
      <c r="BF1143" s="12">
        <f t="shared" si="1593"/>
        <v>0</v>
      </c>
      <c r="BG1143" s="12">
        <f t="shared" si="1593"/>
        <v>0</v>
      </c>
      <c r="BH1143" s="12">
        <f t="shared" si="1593"/>
        <v>0</v>
      </c>
      <c r="BI1143" s="12">
        <f t="shared" si="1593"/>
        <v>0</v>
      </c>
      <c r="BJ1143" s="12">
        <f t="shared" si="1593"/>
        <v>0</v>
      </c>
      <c r="BK1143" s="12">
        <f t="shared" si="1593"/>
        <v>0</v>
      </c>
      <c r="BL1143" s="12">
        <f t="shared" si="1593"/>
        <v>0</v>
      </c>
      <c r="BM1143" s="12">
        <f t="shared" si="1593"/>
        <v>0</v>
      </c>
      <c r="BN1143" s="12">
        <f t="shared" si="1593"/>
        <v>0</v>
      </c>
      <c r="BO1143" s="12">
        <f t="shared" si="1593"/>
        <v>0</v>
      </c>
      <c r="BP1143" s="12">
        <f t="shared" si="1593"/>
        <v>0</v>
      </c>
      <c r="BQ1143" s="12">
        <f t="shared" si="1593"/>
        <v>0</v>
      </c>
      <c r="BR1143" s="12">
        <v>0</v>
      </c>
      <c r="BS1143" s="12">
        <v>0</v>
      </c>
    </row>
    <row r="1144" spans="1:71" x14ac:dyDescent="0.25">
      <c r="A1144" s="4" t="s">
        <v>602</v>
      </c>
      <c r="B1144" s="4" t="s">
        <v>75</v>
      </c>
      <c r="C1144" s="4" t="s">
        <v>15</v>
      </c>
      <c r="D1144" s="65" t="s">
        <v>643</v>
      </c>
      <c r="E1144" s="75">
        <v>6131</v>
      </c>
      <c r="F1144" s="65"/>
      <c r="G1144" s="60" t="s">
        <v>1880</v>
      </c>
      <c r="H1144" s="13" t="s">
        <v>36</v>
      </c>
      <c r="I1144" s="14">
        <v>0</v>
      </c>
      <c r="J1144" s="14"/>
      <c r="K1144" s="14"/>
      <c r="L1144" s="14"/>
      <c r="M1144" s="14"/>
      <c r="N1144" s="14"/>
      <c r="O1144" s="14">
        <f t="shared" si="1552"/>
        <v>0</v>
      </c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>
        <v>0</v>
      </c>
      <c r="AC1144" s="14">
        <v>0</v>
      </c>
      <c r="AD1144" s="14">
        <v>0</v>
      </c>
      <c r="AE1144" s="14"/>
      <c r="AF1144" s="14"/>
      <c r="AG1144" s="14"/>
      <c r="AH1144" s="14"/>
      <c r="AI1144" s="14"/>
      <c r="AJ1144" s="14">
        <f t="shared" si="1553"/>
        <v>0</v>
      </c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>
        <v>0</v>
      </c>
      <c r="AX1144" s="14">
        <v>0</v>
      </c>
      <c r="AY1144" s="14">
        <v>0</v>
      </c>
      <c r="AZ1144" s="14"/>
      <c r="BA1144" s="14"/>
      <c r="BB1144" s="14"/>
      <c r="BC1144" s="14"/>
      <c r="BD1144" s="14"/>
      <c r="BE1144" s="14">
        <f t="shared" si="1554"/>
        <v>0</v>
      </c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>
        <v>0</v>
      </c>
      <c r="BS1144" s="14">
        <v>0</v>
      </c>
    </row>
    <row r="1145" spans="1:71" x14ac:dyDescent="0.25">
      <c r="A1145" s="4" t="s">
        <v>602</v>
      </c>
      <c r="B1145" s="4" t="s">
        <v>75</v>
      </c>
      <c r="C1145" s="4" t="s">
        <v>15</v>
      </c>
      <c r="D1145" s="65" t="s">
        <v>643</v>
      </c>
      <c r="E1145" s="75">
        <v>6133</v>
      </c>
      <c r="F1145" s="65"/>
      <c r="G1145" s="60" t="s">
        <v>1880</v>
      </c>
      <c r="H1145" s="13" t="s">
        <v>185</v>
      </c>
      <c r="I1145" s="14">
        <v>0</v>
      </c>
      <c r="J1145" s="14"/>
      <c r="K1145" s="14"/>
      <c r="L1145" s="14"/>
      <c r="M1145" s="14"/>
      <c r="N1145" s="14"/>
      <c r="O1145" s="14">
        <f t="shared" si="1552"/>
        <v>0</v>
      </c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>
        <v>0</v>
      </c>
      <c r="AC1145" s="14">
        <v>0</v>
      </c>
      <c r="AD1145" s="14">
        <v>0</v>
      </c>
      <c r="AE1145" s="14"/>
      <c r="AF1145" s="14"/>
      <c r="AG1145" s="14"/>
      <c r="AH1145" s="14"/>
      <c r="AI1145" s="14"/>
      <c r="AJ1145" s="14">
        <f t="shared" si="1553"/>
        <v>0</v>
      </c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>
        <v>0</v>
      </c>
      <c r="AX1145" s="14">
        <v>0</v>
      </c>
      <c r="AY1145" s="14">
        <v>0</v>
      </c>
      <c r="AZ1145" s="14"/>
      <c r="BA1145" s="14"/>
      <c r="BB1145" s="14"/>
      <c r="BC1145" s="14"/>
      <c r="BD1145" s="14"/>
      <c r="BE1145" s="14">
        <f t="shared" si="1554"/>
        <v>0</v>
      </c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>
        <v>0</v>
      </c>
      <c r="BS1145" s="14">
        <v>0</v>
      </c>
    </row>
    <row r="1146" spans="1:71" x14ac:dyDescent="0.25">
      <c r="A1146" s="1" t="s">
        <v>602</v>
      </c>
      <c r="B1146" s="1" t="s">
        <v>75</v>
      </c>
      <c r="C1146" s="1" t="s">
        <v>15</v>
      </c>
      <c r="D1146" s="68" t="s">
        <v>643</v>
      </c>
      <c r="E1146" s="68" t="s">
        <v>186</v>
      </c>
      <c r="F1146" s="65" t="s">
        <v>1</v>
      </c>
      <c r="G1146" s="13" t="s">
        <v>1</v>
      </c>
      <c r="H1146" s="2" t="s">
        <v>187</v>
      </c>
      <c r="I1146" s="12">
        <f t="shared" ref="I1146:AA1146" si="1594">SUM(I1147:I1148)</f>
        <v>0</v>
      </c>
      <c r="J1146" s="12">
        <f t="shared" si="1594"/>
        <v>0</v>
      </c>
      <c r="K1146" s="12">
        <f t="shared" si="1594"/>
        <v>0</v>
      </c>
      <c r="L1146" s="12">
        <f t="shared" si="1594"/>
        <v>0</v>
      </c>
      <c r="M1146" s="12">
        <f t="shared" si="1594"/>
        <v>0</v>
      </c>
      <c r="N1146" s="12">
        <f t="shared" si="1594"/>
        <v>0</v>
      </c>
      <c r="O1146" s="12">
        <f t="shared" si="1594"/>
        <v>0</v>
      </c>
      <c r="P1146" s="12">
        <f t="shared" si="1594"/>
        <v>0</v>
      </c>
      <c r="Q1146" s="12">
        <f t="shared" si="1594"/>
        <v>0</v>
      </c>
      <c r="R1146" s="12">
        <f t="shared" si="1594"/>
        <v>0</v>
      </c>
      <c r="S1146" s="12">
        <f t="shared" si="1594"/>
        <v>0</v>
      </c>
      <c r="T1146" s="12">
        <f t="shared" si="1594"/>
        <v>0</v>
      </c>
      <c r="U1146" s="12">
        <f t="shared" si="1594"/>
        <v>0</v>
      </c>
      <c r="V1146" s="12">
        <f t="shared" si="1594"/>
        <v>0</v>
      </c>
      <c r="W1146" s="12">
        <f t="shared" si="1594"/>
        <v>0</v>
      </c>
      <c r="X1146" s="12">
        <f t="shared" si="1594"/>
        <v>0</v>
      </c>
      <c r="Y1146" s="12">
        <f t="shared" si="1594"/>
        <v>0</v>
      </c>
      <c r="Z1146" s="12">
        <f t="shared" si="1594"/>
        <v>0</v>
      </c>
      <c r="AA1146" s="12">
        <f t="shared" si="1594"/>
        <v>0</v>
      </c>
      <c r="AB1146" s="12">
        <v>0</v>
      </c>
      <c r="AC1146" s="12">
        <v>0</v>
      </c>
      <c r="AD1146" s="12">
        <f t="shared" ref="AD1146:AV1146" si="1595">SUM(AD1147:AD1148)</f>
        <v>0</v>
      </c>
      <c r="AE1146" s="12">
        <f t="shared" si="1595"/>
        <v>0</v>
      </c>
      <c r="AF1146" s="12">
        <f t="shared" si="1595"/>
        <v>0</v>
      </c>
      <c r="AG1146" s="12">
        <f t="shared" si="1595"/>
        <v>0</v>
      </c>
      <c r="AH1146" s="12">
        <f t="shared" si="1595"/>
        <v>0</v>
      </c>
      <c r="AI1146" s="12">
        <f t="shared" si="1595"/>
        <v>0</v>
      </c>
      <c r="AJ1146" s="12">
        <f t="shared" si="1595"/>
        <v>0</v>
      </c>
      <c r="AK1146" s="12">
        <f t="shared" si="1595"/>
        <v>0</v>
      </c>
      <c r="AL1146" s="12">
        <f t="shared" si="1595"/>
        <v>0</v>
      </c>
      <c r="AM1146" s="12">
        <f t="shared" si="1595"/>
        <v>0</v>
      </c>
      <c r="AN1146" s="12">
        <f t="shared" si="1595"/>
        <v>0</v>
      </c>
      <c r="AO1146" s="12">
        <f t="shared" si="1595"/>
        <v>0</v>
      </c>
      <c r="AP1146" s="12">
        <f t="shared" si="1595"/>
        <v>0</v>
      </c>
      <c r="AQ1146" s="12">
        <f t="shared" si="1595"/>
        <v>0</v>
      </c>
      <c r="AR1146" s="12">
        <f t="shared" si="1595"/>
        <v>0</v>
      </c>
      <c r="AS1146" s="12">
        <f t="shared" si="1595"/>
        <v>0</v>
      </c>
      <c r="AT1146" s="12">
        <f t="shared" si="1595"/>
        <v>0</v>
      </c>
      <c r="AU1146" s="12">
        <f t="shared" si="1595"/>
        <v>0</v>
      </c>
      <c r="AV1146" s="12">
        <f t="shared" si="1595"/>
        <v>0</v>
      </c>
      <c r="AW1146" s="12">
        <v>0</v>
      </c>
      <c r="AX1146" s="12">
        <v>0</v>
      </c>
      <c r="AY1146" s="12">
        <f t="shared" ref="AY1146:BQ1146" si="1596">SUM(AY1147:AY1148)</f>
        <v>0</v>
      </c>
      <c r="AZ1146" s="12">
        <f t="shared" si="1596"/>
        <v>0</v>
      </c>
      <c r="BA1146" s="12">
        <f t="shared" si="1596"/>
        <v>0</v>
      </c>
      <c r="BB1146" s="12">
        <f t="shared" si="1596"/>
        <v>0</v>
      </c>
      <c r="BC1146" s="12">
        <f t="shared" si="1596"/>
        <v>0</v>
      </c>
      <c r="BD1146" s="12">
        <f t="shared" si="1596"/>
        <v>0</v>
      </c>
      <c r="BE1146" s="12">
        <f t="shared" si="1596"/>
        <v>0</v>
      </c>
      <c r="BF1146" s="12">
        <f t="shared" si="1596"/>
        <v>0</v>
      </c>
      <c r="BG1146" s="12">
        <f t="shared" si="1596"/>
        <v>0</v>
      </c>
      <c r="BH1146" s="12">
        <f t="shared" si="1596"/>
        <v>0</v>
      </c>
      <c r="BI1146" s="12">
        <f t="shared" si="1596"/>
        <v>0</v>
      </c>
      <c r="BJ1146" s="12">
        <f t="shared" si="1596"/>
        <v>0</v>
      </c>
      <c r="BK1146" s="12">
        <f t="shared" si="1596"/>
        <v>0</v>
      </c>
      <c r="BL1146" s="12">
        <f t="shared" si="1596"/>
        <v>0</v>
      </c>
      <c r="BM1146" s="12">
        <f t="shared" si="1596"/>
        <v>0</v>
      </c>
      <c r="BN1146" s="12">
        <f t="shared" si="1596"/>
        <v>0</v>
      </c>
      <c r="BO1146" s="12">
        <f t="shared" si="1596"/>
        <v>0</v>
      </c>
      <c r="BP1146" s="12">
        <f t="shared" si="1596"/>
        <v>0</v>
      </c>
      <c r="BQ1146" s="12">
        <f t="shared" si="1596"/>
        <v>0</v>
      </c>
      <c r="BR1146" s="12">
        <v>0</v>
      </c>
      <c r="BS1146" s="12">
        <v>0</v>
      </c>
    </row>
    <row r="1147" spans="1:71" x14ac:dyDescent="0.25">
      <c r="A1147" s="4" t="s">
        <v>602</v>
      </c>
      <c r="B1147" s="4" t="s">
        <v>75</v>
      </c>
      <c r="C1147" s="4" t="s">
        <v>15</v>
      </c>
      <c r="D1147" s="65" t="s">
        <v>643</v>
      </c>
      <c r="E1147" s="75">
        <v>6134</v>
      </c>
      <c r="F1147" s="65"/>
      <c r="G1147" s="60" t="s">
        <v>1880</v>
      </c>
      <c r="H1147" s="13" t="s">
        <v>187</v>
      </c>
      <c r="I1147" s="14">
        <v>0</v>
      </c>
      <c r="J1147" s="14"/>
      <c r="K1147" s="14"/>
      <c r="L1147" s="14"/>
      <c r="M1147" s="14"/>
      <c r="N1147" s="14"/>
      <c r="O1147" s="14">
        <f t="shared" si="1552"/>
        <v>0</v>
      </c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>
        <v>0</v>
      </c>
      <c r="AC1147" s="14">
        <v>0</v>
      </c>
      <c r="AD1147" s="14">
        <v>0</v>
      </c>
      <c r="AE1147" s="14"/>
      <c r="AF1147" s="14"/>
      <c r="AG1147" s="14"/>
      <c r="AH1147" s="14"/>
      <c r="AI1147" s="14"/>
      <c r="AJ1147" s="14">
        <f t="shared" si="1553"/>
        <v>0</v>
      </c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>
        <v>0</v>
      </c>
      <c r="AX1147" s="14">
        <v>0</v>
      </c>
      <c r="AY1147" s="14">
        <v>0</v>
      </c>
      <c r="AZ1147" s="14"/>
      <c r="BA1147" s="14"/>
      <c r="BB1147" s="14"/>
      <c r="BC1147" s="14"/>
      <c r="BD1147" s="14"/>
      <c r="BE1147" s="14">
        <f t="shared" si="1554"/>
        <v>0</v>
      </c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>
        <v>0</v>
      </c>
      <c r="BS1147" s="14">
        <v>0</v>
      </c>
    </row>
    <row r="1148" spans="1:71" ht="22.5" x14ac:dyDescent="0.25">
      <c r="A1148" s="4" t="s">
        <v>602</v>
      </c>
      <c r="B1148" s="4" t="s">
        <v>75</v>
      </c>
      <c r="C1148" s="4" t="s">
        <v>15</v>
      </c>
      <c r="D1148" s="65" t="s">
        <v>643</v>
      </c>
      <c r="E1148" s="75">
        <v>6134</v>
      </c>
      <c r="F1148" s="65" t="s">
        <v>650</v>
      </c>
      <c r="G1148" s="60" t="s">
        <v>1880</v>
      </c>
      <c r="H1148" s="13" t="s">
        <v>651</v>
      </c>
      <c r="I1148" s="14">
        <v>0</v>
      </c>
      <c r="J1148" s="14"/>
      <c r="K1148" s="14"/>
      <c r="L1148" s="14"/>
      <c r="M1148" s="14"/>
      <c r="N1148" s="14"/>
      <c r="O1148" s="14">
        <f t="shared" si="1552"/>
        <v>0</v>
      </c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>
        <v>0</v>
      </c>
      <c r="AC1148" s="14">
        <v>0</v>
      </c>
      <c r="AD1148" s="14">
        <v>0</v>
      </c>
      <c r="AE1148" s="14"/>
      <c r="AF1148" s="14"/>
      <c r="AG1148" s="14"/>
      <c r="AH1148" s="14"/>
      <c r="AI1148" s="14"/>
      <c r="AJ1148" s="14">
        <f t="shared" si="1553"/>
        <v>0</v>
      </c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>
        <v>0</v>
      </c>
      <c r="AX1148" s="14">
        <v>0</v>
      </c>
      <c r="AY1148" s="14">
        <v>0</v>
      </c>
      <c r="AZ1148" s="14"/>
      <c r="BA1148" s="14"/>
      <c r="BB1148" s="14"/>
      <c r="BC1148" s="14"/>
      <c r="BD1148" s="14"/>
      <c r="BE1148" s="14">
        <f t="shared" si="1554"/>
        <v>0</v>
      </c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>
        <v>0</v>
      </c>
      <c r="BS1148" s="14">
        <v>0</v>
      </c>
    </row>
    <row r="1149" spans="1:71" x14ac:dyDescent="0.25">
      <c r="A1149" s="4" t="s">
        <v>602</v>
      </c>
      <c r="B1149" s="4" t="s">
        <v>75</v>
      </c>
      <c r="C1149" s="4" t="s">
        <v>15</v>
      </c>
      <c r="D1149" s="65" t="s">
        <v>643</v>
      </c>
      <c r="E1149" s="75">
        <v>6135</v>
      </c>
      <c r="F1149" s="65"/>
      <c r="G1149" s="60" t="s">
        <v>1880</v>
      </c>
      <c r="H1149" s="13" t="s">
        <v>188</v>
      </c>
      <c r="I1149" s="14">
        <v>0</v>
      </c>
      <c r="J1149" s="14"/>
      <c r="K1149" s="14"/>
      <c r="L1149" s="14"/>
      <c r="M1149" s="14"/>
      <c r="N1149" s="14"/>
      <c r="O1149" s="14">
        <f t="shared" si="1552"/>
        <v>0</v>
      </c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>
        <v>0</v>
      </c>
      <c r="AC1149" s="14">
        <v>0</v>
      </c>
      <c r="AD1149" s="14">
        <v>0</v>
      </c>
      <c r="AE1149" s="14"/>
      <c r="AF1149" s="14"/>
      <c r="AG1149" s="14"/>
      <c r="AH1149" s="14"/>
      <c r="AI1149" s="14"/>
      <c r="AJ1149" s="14">
        <f t="shared" si="1553"/>
        <v>0</v>
      </c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>
        <v>0</v>
      </c>
      <c r="AX1149" s="14">
        <v>0</v>
      </c>
      <c r="AY1149" s="14">
        <v>0</v>
      </c>
      <c r="AZ1149" s="14"/>
      <c r="BA1149" s="14"/>
      <c r="BB1149" s="14"/>
      <c r="BC1149" s="14"/>
      <c r="BD1149" s="14"/>
      <c r="BE1149" s="14">
        <f t="shared" si="1554"/>
        <v>0</v>
      </c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>
        <v>0</v>
      </c>
      <c r="BS1149" s="14">
        <v>0</v>
      </c>
    </row>
    <row r="1150" spans="1:71" x14ac:dyDescent="0.25">
      <c r="A1150" s="4" t="s">
        <v>602</v>
      </c>
      <c r="B1150" s="4" t="s">
        <v>75</v>
      </c>
      <c r="C1150" s="4" t="s">
        <v>15</v>
      </c>
      <c r="D1150" s="65" t="s">
        <v>643</v>
      </c>
      <c r="E1150" s="75">
        <v>6136</v>
      </c>
      <c r="F1150" s="65"/>
      <c r="G1150" s="60" t="s">
        <v>1880</v>
      </c>
      <c r="H1150" s="13" t="s">
        <v>189</v>
      </c>
      <c r="I1150" s="14">
        <v>0</v>
      </c>
      <c r="J1150" s="14"/>
      <c r="K1150" s="14"/>
      <c r="L1150" s="14"/>
      <c r="M1150" s="14"/>
      <c r="N1150" s="14"/>
      <c r="O1150" s="14">
        <f t="shared" si="1552"/>
        <v>0</v>
      </c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>
        <v>0</v>
      </c>
      <c r="AC1150" s="14">
        <v>0</v>
      </c>
      <c r="AD1150" s="14">
        <v>0</v>
      </c>
      <c r="AE1150" s="14"/>
      <c r="AF1150" s="14"/>
      <c r="AG1150" s="14"/>
      <c r="AH1150" s="14"/>
      <c r="AI1150" s="14"/>
      <c r="AJ1150" s="14">
        <f t="shared" si="1553"/>
        <v>0</v>
      </c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>
        <v>0</v>
      </c>
      <c r="AX1150" s="14">
        <v>0</v>
      </c>
      <c r="AY1150" s="14">
        <v>0</v>
      </c>
      <c r="AZ1150" s="14"/>
      <c r="BA1150" s="14"/>
      <c r="BB1150" s="14"/>
      <c r="BC1150" s="14"/>
      <c r="BD1150" s="14"/>
      <c r="BE1150" s="14">
        <f t="shared" si="1554"/>
        <v>0</v>
      </c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>
        <v>0</v>
      </c>
      <c r="BS1150" s="14">
        <v>0</v>
      </c>
    </row>
    <row r="1151" spans="1:71" x14ac:dyDescent="0.25">
      <c r="A1151" s="4" t="s">
        <v>602</v>
      </c>
      <c r="B1151" s="4" t="s">
        <v>75</v>
      </c>
      <c r="C1151" s="4" t="s">
        <v>15</v>
      </c>
      <c r="D1151" s="65" t="s">
        <v>643</v>
      </c>
      <c r="E1151" s="75">
        <v>6137</v>
      </c>
      <c r="F1151" s="65"/>
      <c r="G1151" s="60" t="s">
        <v>1880</v>
      </c>
      <c r="H1151" s="13" t="s">
        <v>191</v>
      </c>
      <c r="I1151" s="14">
        <v>0</v>
      </c>
      <c r="J1151" s="14"/>
      <c r="K1151" s="14"/>
      <c r="L1151" s="14"/>
      <c r="M1151" s="14"/>
      <c r="N1151" s="14"/>
      <c r="O1151" s="14">
        <f t="shared" si="1552"/>
        <v>0</v>
      </c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>
        <v>0</v>
      </c>
      <c r="AC1151" s="14">
        <v>0</v>
      </c>
      <c r="AD1151" s="14">
        <v>0</v>
      </c>
      <c r="AE1151" s="14"/>
      <c r="AF1151" s="14"/>
      <c r="AG1151" s="14"/>
      <c r="AH1151" s="14"/>
      <c r="AI1151" s="14"/>
      <c r="AJ1151" s="14">
        <f t="shared" si="1553"/>
        <v>0</v>
      </c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>
        <v>0</v>
      </c>
      <c r="AX1151" s="14">
        <v>0</v>
      </c>
      <c r="AY1151" s="14">
        <v>0</v>
      </c>
      <c r="AZ1151" s="14"/>
      <c r="BA1151" s="14"/>
      <c r="BB1151" s="14"/>
      <c r="BC1151" s="14"/>
      <c r="BD1151" s="14"/>
      <c r="BE1151" s="14">
        <f t="shared" si="1554"/>
        <v>0</v>
      </c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>
        <v>0</v>
      </c>
      <c r="BS1151" s="14">
        <v>0</v>
      </c>
    </row>
    <row r="1152" spans="1:71" x14ac:dyDescent="0.25">
      <c r="A1152" s="4" t="s">
        <v>602</v>
      </c>
      <c r="B1152" s="4" t="s">
        <v>75</v>
      </c>
      <c r="C1152" s="4" t="s">
        <v>15</v>
      </c>
      <c r="D1152" s="65" t="s">
        <v>643</v>
      </c>
      <c r="E1152" s="75">
        <v>6138</v>
      </c>
      <c r="F1152" s="65"/>
      <c r="G1152" s="60" t="s">
        <v>1880</v>
      </c>
      <c r="H1152" s="13" t="s">
        <v>192</v>
      </c>
      <c r="I1152" s="14">
        <v>0</v>
      </c>
      <c r="J1152" s="14"/>
      <c r="K1152" s="14"/>
      <c r="L1152" s="14"/>
      <c r="M1152" s="14"/>
      <c r="N1152" s="14"/>
      <c r="O1152" s="14">
        <f t="shared" si="1552"/>
        <v>0</v>
      </c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>
        <v>0</v>
      </c>
      <c r="AC1152" s="14">
        <v>0</v>
      </c>
      <c r="AD1152" s="14">
        <v>0</v>
      </c>
      <c r="AE1152" s="14"/>
      <c r="AF1152" s="14"/>
      <c r="AG1152" s="14"/>
      <c r="AH1152" s="14"/>
      <c r="AI1152" s="14"/>
      <c r="AJ1152" s="14">
        <f t="shared" si="1553"/>
        <v>0</v>
      </c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>
        <v>0</v>
      </c>
      <c r="AX1152" s="14">
        <v>0</v>
      </c>
      <c r="AY1152" s="14">
        <v>0</v>
      </c>
      <c r="AZ1152" s="14"/>
      <c r="BA1152" s="14"/>
      <c r="BB1152" s="14"/>
      <c r="BC1152" s="14"/>
      <c r="BD1152" s="14"/>
      <c r="BE1152" s="14">
        <f t="shared" si="1554"/>
        <v>0</v>
      </c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>
        <v>0</v>
      </c>
      <c r="BS1152" s="14">
        <v>0</v>
      </c>
    </row>
    <row r="1153" spans="1:71" x14ac:dyDescent="0.25">
      <c r="A1153" s="1" t="s">
        <v>602</v>
      </c>
      <c r="B1153" s="1" t="s">
        <v>75</v>
      </c>
      <c r="C1153" s="1" t="s">
        <v>15</v>
      </c>
      <c r="D1153" s="68" t="s">
        <v>643</v>
      </c>
      <c r="E1153" s="68" t="s">
        <v>37</v>
      </c>
      <c r="F1153" s="65" t="s">
        <v>1</v>
      </c>
      <c r="G1153" s="13" t="s">
        <v>1</v>
      </c>
      <c r="H1153" s="2" t="s">
        <v>38</v>
      </c>
      <c r="I1153" s="12">
        <f t="shared" ref="I1153:AA1153" si="1597">SUM(I1154:I1158)</f>
        <v>0</v>
      </c>
      <c r="J1153" s="12">
        <f t="shared" si="1597"/>
        <v>0</v>
      </c>
      <c r="K1153" s="12">
        <f t="shared" si="1597"/>
        <v>0</v>
      </c>
      <c r="L1153" s="12">
        <f t="shared" si="1597"/>
        <v>0</v>
      </c>
      <c r="M1153" s="12">
        <f t="shared" si="1597"/>
        <v>0</v>
      </c>
      <c r="N1153" s="12">
        <f t="shared" si="1597"/>
        <v>0</v>
      </c>
      <c r="O1153" s="12">
        <f t="shared" si="1597"/>
        <v>0</v>
      </c>
      <c r="P1153" s="12">
        <f t="shared" si="1597"/>
        <v>0</v>
      </c>
      <c r="Q1153" s="12">
        <f t="shared" si="1597"/>
        <v>0</v>
      </c>
      <c r="R1153" s="12">
        <f t="shared" si="1597"/>
        <v>0</v>
      </c>
      <c r="S1153" s="12">
        <f t="shared" si="1597"/>
        <v>0</v>
      </c>
      <c r="T1153" s="12">
        <f t="shared" si="1597"/>
        <v>0</v>
      </c>
      <c r="U1153" s="12">
        <f t="shared" si="1597"/>
        <v>0</v>
      </c>
      <c r="V1153" s="12">
        <f t="shared" si="1597"/>
        <v>0</v>
      </c>
      <c r="W1153" s="12">
        <f t="shared" si="1597"/>
        <v>0</v>
      </c>
      <c r="X1153" s="12">
        <f t="shared" si="1597"/>
        <v>0</v>
      </c>
      <c r="Y1153" s="12">
        <f t="shared" si="1597"/>
        <v>0</v>
      </c>
      <c r="Z1153" s="12">
        <f t="shared" si="1597"/>
        <v>0</v>
      </c>
      <c r="AA1153" s="12">
        <f t="shared" si="1597"/>
        <v>0</v>
      </c>
      <c r="AB1153" s="12">
        <v>0</v>
      </c>
      <c r="AC1153" s="12">
        <v>0</v>
      </c>
      <c r="AD1153" s="12">
        <f t="shared" ref="AD1153:AV1153" si="1598">SUM(AD1154:AD1158)</f>
        <v>0</v>
      </c>
      <c r="AE1153" s="12">
        <f t="shared" si="1598"/>
        <v>0</v>
      </c>
      <c r="AF1153" s="12">
        <f t="shared" si="1598"/>
        <v>0</v>
      </c>
      <c r="AG1153" s="12">
        <f t="shared" si="1598"/>
        <v>0</v>
      </c>
      <c r="AH1153" s="12">
        <f t="shared" si="1598"/>
        <v>0</v>
      </c>
      <c r="AI1153" s="12">
        <f t="shared" si="1598"/>
        <v>0</v>
      </c>
      <c r="AJ1153" s="12">
        <f t="shared" si="1598"/>
        <v>0</v>
      </c>
      <c r="AK1153" s="12">
        <f t="shared" si="1598"/>
        <v>0</v>
      </c>
      <c r="AL1153" s="12">
        <f t="shared" si="1598"/>
        <v>0</v>
      </c>
      <c r="AM1153" s="12">
        <f t="shared" si="1598"/>
        <v>0</v>
      </c>
      <c r="AN1153" s="12">
        <f t="shared" si="1598"/>
        <v>0</v>
      </c>
      <c r="AO1153" s="12">
        <f t="shared" si="1598"/>
        <v>0</v>
      </c>
      <c r="AP1153" s="12">
        <f t="shared" si="1598"/>
        <v>0</v>
      </c>
      <c r="AQ1153" s="12">
        <f t="shared" si="1598"/>
        <v>0</v>
      </c>
      <c r="AR1153" s="12">
        <f t="shared" si="1598"/>
        <v>0</v>
      </c>
      <c r="AS1153" s="12">
        <f t="shared" si="1598"/>
        <v>0</v>
      </c>
      <c r="AT1153" s="12">
        <f t="shared" si="1598"/>
        <v>0</v>
      </c>
      <c r="AU1153" s="12">
        <f t="shared" si="1598"/>
        <v>0</v>
      </c>
      <c r="AV1153" s="12">
        <f t="shared" si="1598"/>
        <v>0</v>
      </c>
      <c r="AW1153" s="12">
        <v>0</v>
      </c>
      <c r="AX1153" s="12">
        <v>0</v>
      </c>
      <c r="AY1153" s="12">
        <f t="shared" ref="AY1153:BQ1153" si="1599">SUM(AY1154:AY1158)</f>
        <v>0</v>
      </c>
      <c r="AZ1153" s="12">
        <f t="shared" si="1599"/>
        <v>0</v>
      </c>
      <c r="BA1153" s="12">
        <f t="shared" si="1599"/>
        <v>0</v>
      </c>
      <c r="BB1153" s="12">
        <f t="shared" si="1599"/>
        <v>0</v>
      </c>
      <c r="BC1153" s="12">
        <f t="shared" si="1599"/>
        <v>0</v>
      </c>
      <c r="BD1153" s="12">
        <f t="shared" si="1599"/>
        <v>0</v>
      </c>
      <c r="BE1153" s="12">
        <f t="shared" si="1599"/>
        <v>0</v>
      </c>
      <c r="BF1153" s="12">
        <f t="shared" si="1599"/>
        <v>0</v>
      </c>
      <c r="BG1153" s="12">
        <f t="shared" si="1599"/>
        <v>0</v>
      </c>
      <c r="BH1153" s="12">
        <f t="shared" si="1599"/>
        <v>0</v>
      </c>
      <c r="BI1153" s="12">
        <f t="shared" si="1599"/>
        <v>0</v>
      </c>
      <c r="BJ1153" s="12">
        <f t="shared" si="1599"/>
        <v>0</v>
      </c>
      <c r="BK1153" s="12">
        <f t="shared" si="1599"/>
        <v>0</v>
      </c>
      <c r="BL1153" s="12">
        <f t="shared" si="1599"/>
        <v>0</v>
      </c>
      <c r="BM1153" s="12">
        <f t="shared" si="1599"/>
        <v>0</v>
      </c>
      <c r="BN1153" s="12">
        <f t="shared" si="1599"/>
        <v>0</v>
      </c>
      <c r="BO1153" s="12">
        <f t="shared" si="1599"/>
        <v>0</v>
      </c>
      <c r="BP1153" s="12">
        <f t="shared" si="1599"/>
        <v>0</v>
      </c>
      <c r="BQ1153" s="12">
        <f t="shared" si="1599"/>
        <v>0</v>
      </c>
      <c r="BR1153" s="12">
        <v>0</v>
      </c>
      <c r="BS1153" s="12">
        <v>0</v>
      </c>
    </row>
    <row r="1154" spans="1:71" x14ac:dyDescent="0.25">
      <c r="A1154" s="4" t="s">
        <v>602</v>
      </c>
      <c r="B1154" s="4" t="s">
        <v>75</v>
      </c>
      <c r="C1154" s="4" t="s">
        <v>15</v>
      </c>
      <c r="D1154" s="65" t="s">
        <v>643</v>
      </c>
      <c r="E1154" s="75">
        <v>6139</v>
      </c>
      <c r="F1154" s="65"/>
      <c r="G1154" s="60" t="s">
        <v>1880</v>
      </c>
      <c r="H1154" s="13" t="s">
        <v>38</v>
      </c>
      <c r="I1154" s="14">
        <v>0</v>
      </c>
      <c r="J1154" s="14"/>
      <c r="K1154" s="14"/>
      <c r="L1154" s="14"/>
      <c r="M1154" s="14"/>
      <c r="N1154" s="14"/>
      <c r="O1154" s="14">
        <f t="shared" si="1552"/>
        <v>0</v>
      </c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>
        <v>0</v>
      </c>
      <c r="AC1154" s="14">
        <v>0</v>
      </c>
      <c r="AD1154" s="14">
        <v>0</v>
      </c>
      <c r="AE1154" s="14"/>
      <c r="AF1154" s="14"/>
      <c r="AG1154" s="14"/>
      <c r="AH1154" s="14"/>
      <c r="AI1154" s="14"/>
      <c r="AJ1154" s="14">
        <f t="shared" si="1553"/>
        <v>0</v>
      </c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>
        <v>0</v>
      </c>
      <c r="AX1154" s="14">
        <v>0</v>
      </c>
      <c r="AY1154" s="14">
        <v>0</v>
      </c>
      <c r="AZ1154" s="14"/>
      <c r="BA1154" s="14"/>
      <c r="BB1154" s="14"/>
      <c r="BC1154" s="14"/>
      <c r="BD1154" s="14"/>
      <c r="BE1154" s="14">
        <f t="shared" si="1554"/>
        <v>0</v>
      </c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>
        <v>0</v>
      </c>
      <c r="BS1154" s="14">
        <v>0</v>
      </c>
    </row>
    <row r="1155" spans="1:71" ht="22.5" x14ac:dyDescent="0.25">
      <c r="A1155" s="4" t="s">
        <v>602</v>
      </c>
      <c r="B1155" s="4" t="s">
        <v>75</v>
      </c>
      <c r="C1155" s="4" t="s">
        <v>15</v>
      </c>
      <c r="D1155" s="65" t="s">
        <v>643</v>
      </c>
      <c r="E1155" s="75">
        <v>6139</v>
      </c>
      <c r="F1155" s="65" t="s">
        <v>652</v>
      </c>
      <c r="G1155" s="60" t="s">
        <v>1880</v>
      </c>
      <c r="H1155" s="13" t="s">
        <v>46</v>
      </c>
      <c r="I1155" s="14">
        <v>0</v>
      </c>
      <c r="J1155" s="14"/>
      <c r="K1155" s="14"/>
      <c r="L1155" s="14"/>
      <c r="M1155" s="14"/>
      <c r="N1155" s="14"/>
      <c r="O1155" s="14">
        <f t="shared" si="1552"/>
        <v>0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>
        <v>0</v>
      </c>
      <c r="AC1155" s="14">
        <v>0</v>
      </c>
      <c r="AD1155" s="14">
        <v>0</v>
      </c>
      <c r="AE1155" s="14"/>
      <c r="AF1155" s="14"/>
      <c r="AG1155" s="14"/>
      <c r="AH1155" s="14"/>
      <c r="AI1155" s="14"/>
      <c r="AJ1155" s="14">
        <f t="shared" si="1553"/>
        <v>0</v>
      </c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>
        <v>0</v>
      </c>
      <c r="AX1155" s="14">
        <v>0</v>
      </c>
      <c r="AY1155" s="14">
        <v>0</v>
      </c>
      <c r="AZ1155" s="14"/>
      <c r="BA1155" s="14"/>
      <c r="BB1155" s="14"/>
      <c r="BC1155" s="14"/>
      <c r="BD1155" s="14"/>
      <c r="BE1155" s="14">
        <f t="shared" si="1554"/>
        <v>0</v>
      </c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>
        <v>0</v>
      </c>
      <c r="BS1155" s="14">
        <v>0</v>
      </c>
    </row>
    <row r="1156" spans="1:71" x14ac:dyDescent="0.25">
      <c r="A1156" s="4" t="s">
        <v>602</v>
      </c>
      <c r="B1156" s="4" t="s">
        <v>75</v>
      </c>
      <c r="C1156" s="4" t="s">
        <v>15</v>
      </c>
      <c r="D1156" s="65" t="s">
        <v>643</v>
      </c>
      <c r="E1156" s="75">
        <v>6139</v>
      </c>
      <c r="F1156" s="65" t="s">
        <v>653</v>
      </c>
      <c r="G1156" s="60" t="s">
        <v>1880</v>
      </c>
      <c r="H1156" s="13" t="s">
        <v>654</v>
      </c>
      <c r="I1156" s="14">
        <v>0</v>
      </c>
      <c r="J1156" s="14"/>
      <c r="K1156" s="14"/>
      <c r="L1156" s="14"/>
      <c r="M1156" s="14"/>
      <c r="N1156" s="14"/>
      <c r="O1156" s="14">
        <f t="shared" si="1552"/>
        <v>0</v>
      </c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>
        <v>0</v>
      </c>
      <c r="AC1156" s="14">
        <v>0</v>
      </c>
      <c r="AD1156" s="14">
        <v>0</v>
      </c>
      <c r="AE1156" s="14"/>
      <c r="AF1156" s="14"/>
      <c r="AG1156" s="14"/>
      <c r="AH1156" s="14"/>
      <c r="AI1156" s="14"/>
      <c r="AJ1156" s="14">
        <f t="shared" si="1553"/>
        <v>0</v>
      </c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>
        <v>0</v>
      </c>
      <c r="AX1156" s="14">
        <v>0</v>
      </c>
      <c r="AY1156" s="14">
        <v>0</v>
      </c>
      <c r="AZ1156" s="14"/>
      <c r="BA1156" s="14"/>
      <c r="BB1156" s="14"/>
      <c r="BC1156" s="14"/>
      <c r="BD1156" s="14"/>
      <c r="BE1156" s="14">
        <f t="shared" si="1554"/>
        <v>0</v>
      </c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>
        <v>0</v>
      </c>
      <c r="BS1156" s="14">
        <v>0</v>
      </c>
    </row>
    <row r="1157" spans="1:71" ht="22.5" x14ac:dyDescent="0.25">
      <c r="A1157" s="4" t="s">
        <v>602</v>
      </c>
      <c r="B1157" s="4" t="s">
        <v>75</v>
      </c>
      <c r="C1157" s="4" t="s">
        <v>15</v>
      </c>
      <c r="D1157" s="65" t="s">
        <v>643</v>
      </c>
      <c r="E1157" s="75">
        <v>6139</v>
      </c>
      <c r="F1157" s="65" t="s">
        <v>655</v>
      </c>
      <c r="G1157" s="60" t="s">
        <v>1880</v>
      </c>
      <c r="H1157" s="13" t="s">
        <v>52</v>
      </c>
      <c r="I1157" s="14">
        <v>0</v>
      </c>
      <c r="J1157" s="14"/>
      <c r="K1157" s="14"/>
      <c r="L1157" s="14"/>
      <c r="M1157" s="14"/>
      <c r="N1157" s="14"/>
      <c r="O1157" s="14">
        <f t="shared" si="1552"/>
        <v>0</v>
      </c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>
        <v>0</v>
      </c>
      <c r="AC1157" s="14">
        <v>0</v>
      </c>
      <c r="AD1157" s="14">
        <v>0</v>
      </c>
      <c r="AE1157" s="14"/>
      <c r="AF1157" s="14"/>
      <c r="AG1157" s="14"/>
      <c r="AH1157" s="14"/>
      <c r="AI1157" s="14"/>
      <c r="AJ1157" s="14">
        <f t="shared" si="1553"/>
        <v>0</v>
      </c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>
        <v>0</v>
      </c>
      <c r="AX1157" s="14">
        <v>0</v>
      </c>
      <c r="AY1157" s="14">
        <v>0</v>
      </c>
      <c r="AZ1157" s="14"/>
      <c r="BA1157" s="14"/>
      <c r="BB1157" s="14"/>
      <c r="BC1157" s="14"/>
      <c r="BD1157" s="14"/>
      <c r="BE1157" s="14">
        <f t="shared" si="1554"/>
        <v>0</v>
      </c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>
        <v>0</v>
      </c>
      <c r="BS1157" s="14">
        <v>0</v>
      </c>
    </row>
    <row r="1158" spans="1:71" x14ac:dyDescent="0.25">
      <c r="A1158" s="4" t="s">
        <v>602</v>
      </c>
      <c r="B1158" s="4" t="s">
        <v>75</v>
      </c>
      <c r="C1158" s="4" t="s">
        <v>15</v>
      </c>
      <c r="D1158" s="65" t="s">
        <v>643</v>
      </c>
      <c r="E1158" s="75">
        <v>6139</v>
      </c>
      <c r="F1158" s="65" t="s">
        <v>656</v>
      </c>
      <c r="G1158" s="60" t="s">
        <v>1880</v>
      </c>
      <c r="H1158" s="13" t="s">
        <v>657</v>
      </c>
      <c r="I1158" s="14">
        <v>0</v>
      </c>
      <c r="J1158" s="14"/>
      <c r="K1158" s="14"/>
      <c r="L1158" s="14"/>
      <c r="M1158" s="14"/>
      <c r="N1158" s="14"/>
      <c r="O1158" s="14">
        <f t="shared" si="1552"/>
        <v>0</v>
      </c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>
        <v>0</v>
      </c>
      <c r="AC1158" s="14">
        <v>0</v>
      </c>
      <c r="AD1158" s="14">
        <v>0</v>
      </c>
      <c r="AE1158" s="14"/>
      <c r="AF1158" s="14"/>
      <c r="AG1158" s="14"/>
      <c r="AH1158" s="14"/>
      <c r="AI1158" s="14"/>
      <c r="AJ1158" s="14">
        <f t="shared" si="1553"/>
        <v>0</v>
      </c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>
        <v>0</v>
      </c>
      <c r="AX1158" s="14">
        <v>0</v>
      </c>
      <c r="AY1158" s="14">
        <v>0</v>
      </c>
      <c r="AZ1158" s="14"/>
      <c r="BA1158" s="14"/>
      <c r="BB1158" s="14"/>
      <c r="BC1158" s="14"/>
      <c r="BD1158" s="14"/>
      <c r="BE1158" s="14">
        <f t="shared" si="1554"/>
        <v>0</v>
      </c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>
        <v>0</v>
      </c>
      <c r="BS1158" s="14">
        <v>0</v>
      </c>
    </row>
    <row r="1159" spans="1:71" ht="22.5" x14ac:dyDescent="0.25">
      <c r="A1159" s="1" t="s">
        <v>1</v>
      </c>
      <c r="B1159" s="1" t="s">
        <v>1</v>
      </c>
      <c r="C1159" s="1" t="s">
        <v>1</v>
      </c>
      <c r="D1159" s="64" t="s">
        <v>1</v>
      </c>
      <c r="E1159" s="64" t="s">
        <v>1</v>
      </c>
      <c r="F1159" s="64" t="s">
        <v>1</v>
      </c>
      <c r="G1159" s="2" t="s">
        <v>1</v>
      </c>
      <c r="H1159" s="10" t="s">
        <v>53</v>
      </c>
      <c r="I1159" s="11">
        <f t="shared" ref="I1159:AA1159" si="1600">SUM(I1160)</f>
        <v>0</v>
      </c>
      <c r="J1159" s="11">
        <f t="shared" si="1600"/>
        <v>0</v>
      </c>
      <c r="K1159" s="11">
        <f t="shared" si="1600"/>
        <v>0</v>
      </c>
      <c r="L1159" s="11">
        <f t="shared" si="1600"/>
        <v>0</v>
      </c>
      <c r="M1159" s="11">
        <f t="shared" si="1600"/>
        <v>0</v>
      </c>
      <c r="N1159" s="11">
        <f t="shared" si="1600"/>
        <v>0</v>
      </c>
      <c r="O1159" s="11">
        <f t="shared" si="1600"/>
        <v>0</v>
      </c>
      <c r="P1159" s="11">
        <f t="shared" si="1600"/>
        <v>0</v>
      </c>
      <c r="Q1159" s="11">
        <f t="shared" si="1600"/>
        <v>0</v>
      </c>
      <c r="R1159" s="11">
        <f t="shared" si="1600"/>
        <v>0</v>
      </c>
      <c r="S1159" s="11">
        <f t="shared" si="1600"/>
        <v>0</v>
      </c>
      <c r="T1159" s="11">
        <f t="shared" si="1600"/>
        <v>0</v>
      </c>
      <c r="U1159" s="11">
        <f t="shared" si="1600"/>
        <v>0</v>
      </c>
      <c r="V1159" s="11">
        <f t="shared" si="1600"/>
        <v>0</v>
      </c>
      <c r="W1159" s="11">
        <f t="shared" si="1600"/>
        <v>0</v>
      </c>
      <c r="X1159" s="11">
        <f t="shared" si="1600"/>
        <v>0</v>
      </c>
      <c r="Y1159" s="11">
        <f t="shared" si="1600"/>
        <v>0</v>
      </c>
      <c r="Z1159" s="11">
        <f t="shared" si="1600"/>
        <v>0</v>
      </c>
      <c r="AA1159" s="11">
        <f t="shared" si="1600"/>
        <v>0</v>
      </c>
      <c r="AB1159" s="11">
        <v>0</v>
      </c>
      <c r="AC1159" s="11">
        <v>0</v>
      </c>
      <c r="AD1159" s="11">
        <f t="shared" ref="AD1159:AV1159" si="1601">SUM(AD1160)</f>
        <v>0</v>
      </c>
      <c r="AE1159" s="11">
        <f t="shared" si="1601"/>
        <v>0</v>
      </c>
      <c r="AF1159" s="11">
        <f t="shared" si="1601"/>
        <v>0</v>
      </c>
      <c r="AG1159" s="11">
        <f t="shared" si="1601"/>
        <v>0</v>
      </c>
      <c r="AH1159" s="11">
        <f t="shared" si="1601"/>
        <v>0</v>
      </c>
      <c r="AI1159" s="11">
        <f t="shared" si="1601"/>
        <v>0</v>
      </c>
      <c r="AJ1159" s="11">
        <f t="shared" si="1601"/>
        <v>0</v>
      </c>
      <c r="AK1159" s="11">
        <f t="shared" si="1601"/>
        <v>0</v>
      </c>
      <c r="AL1159" s="11">
        <f t="shared" si="1601"/>
        <v>0</v>
      </c>
      <c r="AM1159" s="11">
        <f t="shared" si="1601"/>
        <v>0</v>
      </c>
      <c r="AN1159" s="11">
        <f t="shared" si="1601"/>
        <v>0</v>
      </c>
      <c r="AO1159" s="11">
        <f t="shared" si="1601"/>
        <v>0</v>
      </c>
      <c r="AP1159" s="11">
        <f t="shared" si="1601"/>
        <v>0</v>
      </c>
      <c r="AQ1159" s="11">
        <f t="shared" si="1601"/>
        <v>0</v>
      </c>
      <c r="AR1159" s="11">
        <f t="shared" si="1601"/>
        <v>0</v>
      </c>
      <c r="AS1159" s="11">
        <f t="shared" si="1601"/>
        <v>0</v>
      </c>
      <c r="AT1159" s="11">
        <f t="shared" si="1601"/>
        <v>0</v>
      </c>
      <c r="AU1159" s="11">
        <f t="shared" si="1601"/>
        <v>0</v>
      </c>
      <c r="AV1159" s="11">
        <f t="shared" si="1601"/>
        <v>0</v>
      </c>
      <c r="AW1159" s="11">
        <v>0</v>
      </c>
      <c r="AX1159" s="11">
        <v>0</v>
      </c>
      <c r="AY1159" s="11">
        <f t="shared" ref="AY1159:BQ1159" si="1602">SUM(AY1160)</f>
        <v>0</v>
      </c>
      <c r="AZ1159" s="11">
        <f t="shared" si="1602"/>
        <v>0</v>
      </c>
      <c r="BA1159" s="11">
        <f t="shared" si="1602"/>
        <v>0</v>
      </c>
      <c r="BB1159" s="11">
        <f t="shared" si="1602"/>
        <v>0</v>
      </c>
      <c r="BC1159" s="11">
        <f t="shared" si="1602"/>
        <v>0</v>
      </c>
      <c r="BD1159" s="11">
        <f t="shared" si="1602"/>
        <v>0</v>
      </c>
      <c r="BE1159" s="11">
        <f t="shared" si="1602"/>
        <v>0</v>
      </c>
      <c r="BF1159" s="11">
        <f t="shared" si="1602"/>
        <v>0</v>
      </c>
      <c r="BG1159" s="11">
        <f t="shared" si="1602"/>
        <v>0</v>
      </c>
      <c r="BH1159" s="11">
        <f t="shared" si="1602"/>
        <v>0</v>
      </c>
      <c r="BI1159" s="11">
        <f t="shared" si="1602"/>
        <v>0</v>
      </c>
      <c r="BJ1159" s="11">
        <f t="shared" si="1602"/>
        <v>0</v>
      </c>
      <c r="BK1159" s="11">
        <f t="shared" si="1602"/>
        <v>0</v>
      </c>
      <c r="BL1159" s="11">
        <f t="shared" si="1602"/>
        <v>0</v>
      </c>
      <c r="BM1159" s="11">
        <f t="shared" si="1602"/>
        <v>0</v>
      </c>
      <c r="BN1159" s="11">
        <f t="shared" si="1602"/>
        <v>0</v>
      </c>
      <c r="BO1159" s="11">
        <f t="shared" si="1602"/>
        <v>0</v>
      </c>
      <c r="BP1159" s="11">
        <f t="shared" si="1602"/>
        <v>0</v>
      </c>
      <c r="BQ1159" s="11">
        <f t="shared" si="1602"/>
        <v>0</v>
      </c>
      <c r="BR1159" s="11">
        <v>0</v>
      </c>
      <c r="BS1159" s="11">
        <v>0</v>
      </c>
    </row>
    <row r="1160" spans="1:71" x14ac:dyDescent="0.25">
      <c r="A1160" s="4" t="s">
        <v>602</v>
      </c>
      <c r="B1160" s="4" t="s">
        <v>75</v>
      </c>
      <c r="C1160" s="4" t="s">
        <v>15</v>
      </c>
      <c r="D1160" s="65" t="s">
        <v>643</v>
      </c>
      <c r="E1160" s="64" t="s">
        <v>54</v>
      </c>
      <c r="F1160" s="64" t="s">
        <v>1</v>
      </c>
      <c r="G1160" s="2" t="s">
        <v>1</v>
      </c>
      <c r="H1160" s="2" t="s">
        <v>55</v>
      </c>
      <c r="I1160" s="12">
        <f t="shared" ref="I1160:AA1160" si="1603">SUM(I1161,I1162)</f>
        <v>0</v>
      </c>
      <c r="J1160" s="12">
        <f t="shared" si="1603"/>
        <v>0</v>
      </c>
      <c r="K1160" s="12">
        <f t="shared" si="1603"/>
        <v>0</v>
      </c>
      <c r="L1160" s="12">
        <f t="shared" si="1603"/>
        <v>0</v>
      </c>
      <c r="M1160" s="12">
        <f t="shared" si="1603"/>
        <v>0</v>
      </c>
      <c r="N1160" s="12">
        <f t="shared" si="1603"/>
        <v>0</v>
      </c>
      <c r="O1160" s="12">
        <f t="shared" ref="O1160" si="1604">SUM(O1161,O1162)</f>
        <v>0</v>
      </c>
      <c r="P1160" s="12">
        <f t="shared" si="1603"/>
        <v>0</v>
      </c>
      <c r="Q1160" s="12">
        <f t="shared" si="1603"/>
        <v>0</v>
      </c>
      <c r="R1160" s="12">
        <f t="shared" si="1603"/>
        <v>0</v>
      </c>
      <c r="S1160" s="12">
        <f t="shared" si="1603"/>
        <v>0</v>
      </c>
      <c r="T1160" s="12">
        <f t="shared" si="1603"/>
        <v>0</v>
      </c>
      <c r="U1160" s="12">
        <f t="shared" si="1603"/>
        <v>0</v>
      </c>
      <c r="V1160" s="12">
        <f t="shared" si="1603"/>
        <v>0</v>
      </c>
      <c r="W1160" s="12">
        <f t="shared" si="1603"/>
        <v>0</v>
      </c>
      <c r="X1160" s="12">
        <f t="shared" si="1603"/>
        <v>0</v>
      </c>
      <c r="Y1160" s="12">
        <f t="shared" si="1603"/>
        <v>0</v>
      </c>
      <c r="Z1160" s="12">
        <f t="shared" si="1603"/>
        <v>0</v>
      </c>
      <c r="AA1160" s="12">
        <f t="shared" si="1603"/>
        <v>0</v>
      </c>
      <c r="AB1160" s="12">
        <v>0</v>
      </c>
      <c r="AC1160" s="12">
        <v>0</v>
      </c>
      <c r="AD1160" s="12">
        <f t="shared" ref="AD1160:AV1160" si="1605">SUM(AD1161,AD1162)</f>
        <v>0</v>
      </c>
      <c r="AE1160" s="12">
        <f t="shared" si="1605"/>
        <v>0</v>
      </c>
      <c r="AF1160" s="12">
        <f t="shared" si="1605"/>
        <v>0</v>
      </c>
      <c r="AG1160" s="12">
        <f t="shared" si="1605"/>
        <v>0</v>
      </c>
      <c r="AH1160" s="12">
        <f t="shared" si="1605"/>
        <v>0</v>
      </c>
      <c r="AI1160" s="12">
        <f t="shared" si="1605"/>
        <v>0</v>
      </c>
      <c r="AJ1160" s="12">
        <f t="shared" ref="AJ1160" si="1606">SUM(AJ1161,AJ1162)</f>
        <v>0</v>
      </c>
      <c r="AK1160" s="12">
        <f t="shared" si="1605"/>
        <v>0</v>
      </c>
      <c r="AL1160" s="12">
        <f t="shared" si="1605"/>
        <v>0</v>
      </c>
      <c r="AM1160" s="12">
        <f t="shared" si="1605"/>
        <v>0</v>
      </c>
      <c r="AN1160" s="12">
        <f t="shared" si="1605"/>
        <v>0</v>
      </c>
      <c r="AO1160" s="12">
        <f t="shared" si="1605"/>
        <v>0</v>
      </c>
      <c r="AP1160" s="12">
        <f t="shared" si="1605"/>
        <v>0</v>
      </c>
      <c r="AQ1160" s="12">
        <f t="shared" si="1605"/>
        <v>0</v>
      </c>
      <c r="AR1160" s="12">
        <f t="shared" si="1605"/>
        <v>0</v>
      </c>
      <c r="AS1160" s="12">
        <f t="shared" si="1605"/>
        <v>0</v>
      </c>
      <c r="AT1160" s="12">
        <f t="shared" si="1605"/>
        <v>0</v>
      </c>
      <c r="AU1160" s="12">
        <f t="shared" si="1605"/>
        <v>0</v>
      </c>
      <c r="AV1160" s="12">
        <f t="shared" si="1605"/>
        <v>0</v>
      </c>
      <c r="AW1160" s="12">
        <v>0</v>
      </c>
      <c r="AX1160" s="12">
        <v>0</v>
      </c>
      <c r="AY1160" s="12">
        <f t="shared" ref="AY1160:BQ1160" si="1607">SUM(AY1161,AY1162)</f>
        <v>0</v>
      </c>
      <c r="AZ1160" s="12">
        <f t="shared" si="1607"/>
        <v>0</v>
      </c>
      <c r="BA1160" s="12">
        <f t="shared" si="1607"/>
        <v>0</v>
      </c>
      <c r="BB1160" s="12">
        <f t="shared" si="1607"/>
        <v>0</v>
      </c>
      <c r="BC1160" s="12">
        <f t="shared" si="1607"/>
        <v>0</v>
      </c>
      <c r="BD1160" s="12">
        <f t="shared" si="1607"/>
        <v>0</v>
      </c>
      <c r="BE1160" s="12">
        <f t="shared" ref="BE1160" si="1608">SUM(BE1161,BE1162)</f>
        <v>0</v>
      </c>
      <c r="BF1160" s="12">
        <f t="shared" si="1607"/>
        <v>0</v>
      </c>
      <c r="BG1160" s="12">
        <f t="shared" si="1607"/>
        <v>0</v>
      </c>
      <c r="BH1160" s="12">
        <f t="shared" si="1607"/>
        <v>0</v>
      </c>
      <c r="BI1160" s="12">
        <f t="shared" si="1607"/>
        <v>0</v>
      </c>
      <c r="BJ1160" s="12">
        <f t="shared" si="1607"/>
        <v>0</v>
      </c>
      <c r="BK1160" s="12">
        <f t="shared" si="1607"/>
        <v>0</v>
      </c>
      <c r="BL1160" s="12">
        <f t="shared" si="1607"/>
        <v>0</v>
      </c>
      <c r="BM1160" s="12">
        <f t="shared" si="1607"/>
        <v>0</v>
      </c>
      <c r="BN1160" s="12">
        <f t="shared" si="1607"/>
        <v>0</v>
      </c>
      <c r="BO1160" s="12">
        <f t="shared" si="1607"/>
        <v>0</v>
      </c>
      <c r="BP1160" s="12">
        <f t="shared" si="1607"/>
        <v>0</v>
      </c>
      <c r="BQ1160" s="12">
        <f t="shared" si="1607"/>
        <v>0</v>
      </c>
      <c r="BR1160" s="12">
        <v>0</v>
      </c>
      <c r="BS1160" s="12">
        <v>0</v>
      </c>
    </row>
    <row r="1161" spans="1:71" x14ac:dyDescent="0.25">
      <c r="A1161" s="4" t="s">
        <v>602</v>
      </c>
      <c r="B1161" s="4" t="s">
        <v>75</v>
      </c>
      <c r="C1161" s="4" t="s">
        <v>15</v>
      </c>
      <c r="D1161" s="65" t="s">
        <v>643</v>
      </c>
      <c r="E1161" s="75">
        <v>6142</v>
      </c>
      <c r="F1161" s="65"/>
      <c r="G1161" s="60" t="s">
        <v>1880</v>
      </c>
      <c r="H1161" s="13" t="s">
        <v>97</v>
      </c>
      <c r="I1161" s="14">
        <v>0</v>
      </c>
      <c r="J1161" s="14"/>
      <c r="K1161" s="14"/>
      <c r="L1161" s="14"/>
      <c r="M1161" s="14"/>
      <c r="N1161" s="14"/>
      <c r="O1161" s="14">
        <f t="shared" si="1552"/>
        <v>0</v>
      </c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>
        <v>0</v>
      </c>
      <c r="AC1161" s="14">
        <v>0</v>
      </c>
      <c r="AD1161" s="14">
        <v>0</v>
      </c>
      <c r="AE1161" s="14"/>
      <c r="AF1161" s="14"/>
      <c r="AG1161" s="14"/>
      <c r="AH1161" s="14"/>
      <c r="AI1161" s="14"/>
      <c r="AJ1161" s="14">
        <f t="shared" si="1553"/>
        <v>0</v>
      </c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>
        <v>0</v>
      </c>
      <c r="AX1161" s="14">
        <v>0</v>
      </c>
      <c r="AY1161" s="14">
        <v>0</v>
      </c>
      <c r="AZ1161" s="14"/>
      <c r="BA1161" s="14"/>
      <c r="BB1161" s="14"/>
      <c r="BC1161" s="14"/>
      <c r="BD1161" s="14"/>
      <c r="BE1161" s="14">
        <f t="shared" si="1554"/>
        <v>0</v>
      </c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>
        <v>0</v>
      </c>
      <c r="BS1161" s="14">
        <v>0</v>
      </c>
    </row>
    <row r="1162" spans="1:71" x14ac:dyDescent="0.25">
      <c r="A1162" s="1" t="s">
        <v>602</v>
      </c>
      <c r="B1162" s="1" t="s">
        <v>75</v>
      </c>
      <c r="C1162" s="1" t="s">
        <v>15</v>
      </c>
      <c r="D1162" s="68" t="s">
        <v>643</v>
      </c>
      <c r="E1162" s="68" t="s">
        <v>62</v>
      </c>
      <c r="F1162" s="65" t="s">
        <v>1</v>
      </c>
      <c r="G1162" s="13" t="s">
        <v>1</v>
      </c>
      <c r="H1162" s="2" t="s">
        <v>63</v>
      </c>
      <c r="I1162" s="12">
        <f t="shared" ref="I1162:AA1162" si="1609">SUM(I1163:I1164)</f>
        <v>0</v>
      </c>
      <c r="J1162" s="12">
        <f t="shared" si="1609"/>
        <v>0</v>
      </c>
      <c r="K1162" s="12">
        <f t="shared" si="1609"/>
        <v>0</v>
      </c>
      <c r="L1162" s="12">
        <f t="shared" si="1609"/>
        <v>0</v>
      </c>
      <c r="M1162" s="12">
        <f t="shared" si="1609"/>
        <v>0</v>
      </c>
      <c r="N1162" s="12">
        <f t="shared" si="1609"/>
        <v>0</v>
      </c>
      <c r="O1162" s="12">
        <f t="shared" si="1609"/>
        <v>0</v>
      </c>
      <c r="P1162" s="12">
        <f t="shared" si="1609"/>
        <v>0</v>
      </c>
      <c r="Q1162" s="12">
        <f t="shared" si="1609"/>
        <v>0</v>
      </c>
      <c r="R1162" s="12">
        <f t="shared" si="1609"/>
        <v>0</v>
      </c>
      <c r="S1162" s="12">
        <f t="shared" si="1609"/>
        <v>0</v>
      </c>
      <c r="T1162" s="12">
        <f t="shared" si="1609"/>
        <v>0</v>
      </c>
      <c r="U1162" s="12">
        <f t="shared" si="1609"/>
        <v>0</v>
      </c>
      <c r="V1162" s="12">
        <f t="shared" si="1609"/>
        <v>0</v>
      </c>
      <c r="W1162" s="12">
        <f t="shared" si="1609"/>
        <v>0</v>
      </c>
      <c r="X1162" s="12">
        <f t="shared" si="1609"/>
        <v>0</v>
      </c>
      <c r="Y1162" s="12">
        <f t="shared" si="1609"/>
        <v>0</v>
      </c>
      <c r="Z1162" s="12">
        <f t="shared" si="1609"/>
        <v>0</v>
      </c>
      <c r="AA1162" s="12">
        <f t="shared" si="1609"/>
        <v>0</v>
      </c>
      <c r="AB1162" s="12">
        <v>0</v>
      </c>
      <c r="AC1162" s="12">
        <v>0</v>
      </c>
      <c r="AD1162" s="12">
        <f t="shared" ref="AD1162:AV1162" si="1610">SUM(AD1163:AD1164)</f>
        <v>0</v>
      </c>
      <c r="AE1162" s="12">
        <f t="shared" si="1610"/>
        <v>0</v>
      </c>
      <c r="AF1162" s="12">
        <f t="shared" si="1610"/>
        <v>0</v>
      </c>
      <c r="AG1162" s="12">
        <f t="shared" si="1610"/>
        <v>0</v>
      </c>
      <c r="AH1162" s="12">
        <f t="shared" si="1610"/>
        <v>0</v>
      </c>
      <c r="AI1162" s="12">
        <f t="shared" si="1610"/>
        <v>0</v>
      </c>
      <c r="AJ1162" s="12">
        <f t="shared" si="1610"/>
        <v>0</v>
      </c>
      <c r="AK1162" s="12">
        <f t="shared" si="1610"/>
        <v>0</v>
      </c>
      <c r="AL1162" s="12">
        <f t="shared" si="1610"/>
        <v>0</v>
      </c>
      <c r="AM1162" s="12">
        <f t="shared" si="1610"/>
        <v>0</v>
      </c>
      <c r="AN1162" s="12">
        <f t="shared" si="1610"/>
        <v>0</v>
      </c>
      <c r="AO1162" s="12">
        <f t="shared" si="1610"/>
        <v>0</v>
      </c>
      <c r="AP1162" s="12">
        <f t="shared" si="1610"/>
        <v>0</v>
      </c>
      <c r="AQ1162" s="12">
        <f t="shared" si="1610"/>
        <v>0</v>
      </c>
      <c r="AR1162" s="12">
        <f t="shared" si="1610"/>
        <v>0</v>
      </c>
      <c r="AS1162" s="12">
        <f t="shared" si="1610"/>
        <v>0</v>
      </c>
      <c r="AT1162" s="12">
        <f t="shared" si="1610"/>
        <v>0</v>
      </c>
      <c r="AU1162" s="12">
        <f t="shared" si="1610"/>
        <v>0</v>
      </c>
      <c r="AV1162" s="12">
        <f t="shared" si="1610"/>
        <v>0</v>
      </c>
      <c r="AW1162" s="12">
        <v>0</v>
      </c>
      <c r="AX1162" s="12">
        <v>0</v>
      </c>
      <c r="AY1162" s="12">
        <f t="shared" ref="AY1162:BQ1162" si="1611">SUM(AY1163:AY1164)</f>
        <v>0</v>
      </c>
      <c r="AZ1162" s="12">
        <f t="shared" si="1611"/>
        <v>0</v>
      </c>
      <c r="BA1162" s="12">
        <f t="shared" si="1611"/>
        <v>0</v>
      </c>
      <c r="BB1162" s="12">
        <f t="shared" si="1611"/>
        <v>0</v>
      </c>
      <c r="BC1162" s="12">
        <f t="shared" si="1611"/>
        <v>0</v>
      </c>
      <c r="BD1162" s="12">
        <f t="shared" si="1611"/>
        <v>0</v>
      </c>
      <c r="BE1162" s="12">
        <f t="shared" si="1611"/>
        <v>0</v>
      </c>
      <c r="BF1162" s="12">
        <f t="shared" si="1611"/>
        <v>0</v>
      </c>
      <c r="BG1162" s="12">
        <f t="shared" si="1611"/>
        <v>0</v>
      </c>
      <c r="BH1162" s="12">
        <f t="shared" si="1611"/>
        <v>0</v>
      </c>
      <c r="BI1162" s="12">
        <f t="shared" si="1611"/>
        <v>0</v>
      </c>
      <c r="BJ1162" s="12">
        <f t="shared" si="1611"/>
        <v>0</v>
      </c>
      <c r="BK1162" s="12">
        <f t="shared" si="1611"/>
        <v>0</v>
      </c>
      <c r="BL1162" s="12">
        <f t="shared" si="1611"/>
        <v>0</v>
      </c>
      <c r="BM1162" s="12">
        <f t="shared" si="1611"/>
        <v>0</v>
      </c>
      <c r="BN1162" s="12">
        <f t="shared" si="1611"/>
        <v>0</v>
      </c>
      <c r="BO1162" s="12">
        <f t="shared" si="1611"/>
        <v>0</v>
      </c>
      <c r="BP1162" s="12">
        <f t="shared" si="1611"/>
        <v>0</v>
      </c>
      <c r="BQ1162" s="12">
        <f t="shared" si="1611"/>
        <v>0</v>
      </c>
      <c r="BR1162" s="12">
        <v>0</v>
      </c>
      <c r="BS1162" s="12">
        <v>0</v>
      </c>
    </row>
    <row r="1163" spans="1:71" x14ac:dyDescent="0.25">
      <c r="A1163" s="4" t="s">
        <v>602</v>
      </c>
      <c r="B1163" s="4" t="s">
        <v>75</v>
      </c>
      <c r="C1163" s="4" t="s">
        <v>15</v>
      </c>
      <c r="D1163" s="65" t="s">
        <v>643</v>
      </c>
      <c r="E1163" s="75">
        <v>6148</v>
      </c>
      <c r="F1163" s="65" t="s">
        <v>658</v>
      </c>
      <c r="G1163" s="60" t="s">
        <v>1880</v>
      </c>
      <c r="H1163" s="13" t="s">
        <v>63</v>
      </c>
      <c r="I1163" s="14">
        <v>0</v>
      </c>
      <c r="J1163" s="14"/>
      <c r="K1163" s="14"/>
      <c r="L1163" s="14"/>
      <c r="M1163" s="14"/>
      <c r="N1163" s="14"/>
      <c r="O1163" s="14">
        <f t="shared" si="1552"/>
        <v>0</v>
      </c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>
        <v>0</v>
      </c>
      <c r="AC1163" s="14">
        <v>0</v>
      </c>
      <c r="AD1163" s="14">
        <v>0</v>
      </c>
      <c r="AE1163" s="14"/>
      <c r="AF1163" s="14"/>
      <c r="AG1163" s="14"/>
      <c r="AH1163" s="14"/>
      <c r="AI1163" s="14"/>
      <c r="AJ1163" s="14">
        <f t="shared" si="1553"/>
        <v>0</v>
      </c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>
        <v>0</v>
      </c>
      <c r="AX1163" s="14">
        <v>0</v>
      </c>
      <c r="AY1163" s="14">
        <v>0</v>
      </c>
      <c r="AZ1163" s="14"/>
      <c r="BA1163" s="14"/>
      <c r="BB1163" s="14"/>
      <c r="BC1163" s="14"/>
      <c r="BD1163" s="14"/>
      <c r="BE1163" s="14">
        <f t="shared" si="1554"/>
        <v>0</v>
      </c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>
        <v>0</v>
      </c>
      <c r="BS1163" s="14">
        <v>0</v>
      </c>
    </row>
    <row r="1164" spans="1:71" x14ac:dyDescent="0.25">
      <c r="A1164" s="4" t="s">
        <v>602</v>
      </c>
      <c r="B1164" s="4" t="s">
        <v>75</v>
      </c>
      <c r="C1164" s="4" t="s">
        <v>15</v>
      </c>
      <c r="D1164" s="65" t="s">
        <v>643</v>
      </c>
      <c r="E1164" s="75">
        <v>6148</v>
      </c>
      <c r="F1164" s="65" t="s">
        <v>659</v>
      </c>
      <c r="G1164" s="60" t="s">
        <v>1880</v>
      </c>
      <c r="H1164" s="13" t="s">
        <v>382</v>
      </c>
      <c r="I1164" s="14">
        <v>0</v>
      </c>
      <c r="J1164" s="14"/>
      <c r="K1164" s="14"/>
      <c r="L1164" s="14"/>
      <c r="M1164" s="14"/>
      <c r="N1164" s="14"/>
      <c r="O1164" s="14">
        <f t="shared" si="1552"/>
        <v>0</v>
      </c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>
        <v>0</v>
      </c>
      <c r="AC1164" s="14">
        <v>0</v>
      </c>
      <c r="AD1164" s="14">
        <v>0</v>
      </c>
      <c r="AE1164" s="14"/>
      <c r="AF1164" s="14"/>
      <c r="AG1164" s="14"/>
      <c r="AH1164" s="14"/>
      <c r="AI1164" s="14"/>
      <c r="AJ1164" s="14">
        <f t="shared" si="1553"/>
        <v>0</v>
      </c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>
        <v>0</v>
      </c>
      <c r="AX1164" s="14">
        <v>0</v>
      </c>
      <c r="AY1164" s="14">
        <v>0</v>
      </c>
      <c r="AZ1164" s="14"/>
      <c r="BA1164" s="14"/>
      <c r="BB1164" s="14"/>
      <c r="BC1164" s="14"/>
      <c r="BD1164" s="14"/>
      <c r="BE1164" s="14">
        <f t="shared" si="1554"/>
        <v>0</v>
      </c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>
        <v>0</v>
      </c>
      <c r="BS1164" s="14">
        <v>0</v>
      </c>
    </row>
    <row r="1165" spans="1:71" ht="22.5" x14ac:dyDescent="0.25">
      <c r="A1165" s="1" t="s">
        <v>1</v>
      </c>
      <c r="B1165" s="1" t="s">
        <v>1</v>
      </c>
      <c r="C1165" s="1" t="s">
        <v>1</v>
      </c>
      <c r="D1165" s="64" t="s">
        <v>1</v>
      </c>
      <c r="E1165" s="64" t="s">
        <v>1</v>
      </c>
      <c r="F1165" s="64" t="s">
        <v>1</v>
      </c>
      <c r="G1165" s="2" t="s">
        <v>1</v>
      </c>
      <c r="H1165" s="10" t="s">
        <v>64</v>
      </c>
      <c r="I1165" s="11">
        <f t="shared" ref="I1165:AA1165" si="1612">SUM(I1166)</f>
        <v>0</v>
      </c>
      <c r="J1165" s="11">
        <f t="shared" si="1612"/>
        <v>0</v>
      </c>
      <c r="K1165" s="11">
        <f t="shared" si="1612"/>
        <v>0</v>
      </c>
      <c r="L1165" s="11">
        <f t="shared" si="1612"/>
        <v>0</v>
      </c>
      <c r="M1165" s="11">
        <f t="shared" si="1612"/>
        <v>0</v>
      </c>
      <c r="N1165" s="11">
        <f t="shared" si="1612"/>
        <v>0</v>
      </c>
      <c r="O1165" s="11">
        <f t="shared" si="1612"/>
        <v>0</v>
      </c>
      <c r="P1165" s="11">
        <f t="shared" si="1612"/>
        <v>0</v>
      </c>
      <c r="Q1165" s="11">
        <f t="shared" si="1612"/>
        <v>0</v>
      </c>
      <c r="R1165" s="11">
        <f t="shared" si="1612"/>
        <v>0</v>
      </c>
      <c r="S1165" s="11">
        <f t="shared" si="1612"/>
        <v>0</v>
      </c>
      <c r="T1165" s="11">
        <f t="shared" si="1612"/>
        <v>0</v>
      </c>
      <c r="U1165" s="11">
        <f t="shared" si="1612"/>
        <v>0</v>
      </c>
      <c r="V1165" s="11">
        <f t="shared" si="1612"/>
        <v>0</v>
      </c>
      <c r="W1165" s="11">
        <f t="shared" si="1612"/>
        <v>0</v>
      </c>
      <c r="X1165" s="11">
        <f t="shared" si="1612"/>
        <v>0</v>
      </c>
      <c r="Y1165" s="11">
        <f t="shared" si="1612"/>
        <v>0</v>
      </c>
      <c r="Z1165" s="11">
        <f t="shared" si="1612"/>
        <v>0</v>
      </c>
      <c r="AA1165" s="11">
        <f t="shared" si="1612"/>
        <v>0</v>
      </c>
      <c r="AB1165" s="11">
        <v>0</v>
      </c>
      <c r="AC1165" s="11">
        <v>0</v>
      </c>
      <c r="AD1165" s="11">
        <f t="shared" ref="AD1165:AV1165" si="1613">SUM(AD1166)</f>
        <v>0</v>
      </c>
      <c r="AE1165" s="11">
        <f t="shared" si="1613"/>
        <v>0</v>
      </c>
      <c r="AF1165" s="11">
        <f t="shared" si="1613"/>
        <v>0</v>
      </c>
      <c r="AG1165" s="11">
        <f t="shared" si="1613"/>
        <v>0</v>
      </c>
      <c r="AH1165" s="11">
        <f t="shared" si="1613"/>
        <v>0</v>
      </c>
      <c r="AI1165" s="11">
        <f t="shared" si="1613"/>
        <v>0</v>
      </c>
      <c r="AJ1165" s="11">
        <f t="shared" si="1613"/>
        <v>0</v>
      </c>
      <c r="AK1165" s="11">
        <f t="shared" si="1613"/>
        <v>0</v>
      </c>
      <c r="AL1165" s="11">
        <f t="shared" si="1613"/>
        <v>0</v>
      </c>
      <c r="AM1165" s="11">
        <f t="shared" si="1613"/>
        <v>0</v>
      </c>
      <c r="AN1165" s="11">
        <f t="shared" si="1613"/>
        <v>0</v>
      </c>
      <c r="AO1165" s="11">
        <f t="shared" si="1613"/>
        <v>0</v>
      </c>
      <c r="AP1165" s="11">
        <f t="shared" si="1613"/>
        <v>0</v>
      </c>
      <c r="AQ1165" s="11">
        <f t="shared" si="1613"/>
        <v>0</v>
      </c>
      <c r="AR1165" s="11">
        <f t="shared" si="1613"/>
        <v>0</v>
      </c>
      <c r="AS1165" s="11">
        <f t="shared" si="1613"/>
        <v>0</v>
      </c>
      <c r="AT1165" s="11">
        <f t="shared" si="1613"/>
        <v>0</v>
      </c>
      <c r="AU1165" s="11">
        <f t="shared" si="1613"/>
        <v>0</v>
      </c>
      <c r="AV1165" s="11">
        <f t="shared" si="1613"/>
        <v>0</v>
      </c>
      <c r="AW1165" s="11">
        <v>0</v>
      </c>
      <c r="AX1165" s="11">
        <v>0</v>
      </c>
      <c r="AY1165" s="11">
        <f t="shared" ref="AY1165:BQ1165" si="1614">SUM(AY1166)</f>
        <v>600000</v>
      </c>
      <c r="AZ1165" s="11">
        <f t="shared" si="1614"/>
        <v>3805944</v>
      </c>
      <c r="BA1165" s="11">
        <f t="shared" si="1614"/>
        <v>0</v>
      </c>
      <c r="BB1165" s="11">
        <f t="shared" si="1614"/>
        <v>0</v>
      </c>
      <c r="BC1165" s="11">
        <f t="shared" si="1614"/>
        <v>0</v>
      </c>
      <c r="BD1165" s="11">
        <f t="shared" si="1614"/>
        <v>0</v>
      </c>
      <c r="BE1165" s="11">
        <f t="shared" si="1614"/>
        <v>4405944</v>
      </c>
      <c r="BF1165" s="11">
        <f t="shared" si="1614"/>
        <v>0</v>
      </c>
      <c r="BG1165" s="11">
        <f t="shared" si="1614"/>
        <v>0</v>
      </c>
      <c r="BH1165" s="11">
        <f t="shared" si="1614"/>
        <v>3805944</v>
      </c>
      <c r="BI1165" s="11">
        <f t="shared" si="1614"/>
        <v>0</v>
      </c>
      <c r="BJ1165" s="11">
        <f t="shared" si="1614"/>
        <v>0</v>
      </c>
      <c r="BK1165" s="11">
        <f t="shared" si="1614"/>
        <v>0</v>
      </c>
      <c r="BL1165" s="11">
        <f t="shared" si="1614"/>
        <v>0</v>
      </c>
      <c r="BM1165" s="11">
        <f t="shared" si="1614"/>
        <v>0</v>
      </c>
      <c r="BN1165" s="11">
        <f t="shared" si="1614"/>
        <v>0</v>
      </c>
      <c r="BO1165" s="11">
        <f t="shared" si="1614"/>
        <v>0</v>
      </c>
      <c r="BP1165" s="11">
        <f t="shared" si="1614"/>
        <v>0</v>
      </c>
      <c r="BQ1165" s="11">
        <f t="shared" si="1614"/>
        <v>0</v>
      </c>
      <c r="BR1165" s="11">
        <v>3805944</v>
      </c>
      <c r="BS1165" s="11">
        <v>600000</v>
      </c>
    </row>
    <row r="1166" spans="1:71" x14ac:dyDescent="0.25">
      <c r="A1166" s="4" t="s">
        <v>602</v>
      </c>
      <c r="B1166" s="4" t="s">
        <v>75</v>
      </c>
      <c r="C1166" s="4" t="s">
        <v>15</v>
      </c>
      <c r="D1166" s="65" t="s">
        <v>643</v>
      </c>
      <c r="E1166" s="64" t="s">
        <v>65</v>
      </c>
      <c r="F1166" s="64" t="s">
        <v>1</v>
      </c>
      <c r="G1166" s="2" t="s">
        <v>1</v>
      </c>
      <c r="H1166" s="2" t="s">
        <v>66</v>
      </c>
      <c r="I1166" s="12">
        <f t="shared" ref="I1166:AA1166" si="1615">SUM(I1167,I1173)</f>
        <v>0</v>
      </c>
      <c r="J1166" s="12">
        <f t="shared" si="1615"/>
        <v>0</v>
      </c>
      <c r="K1166" s="12">
        <f t="shared" si="1615"/>
        <v>0</v>
      </c>
      <c r="L1166" s="12">
        <f t="shared" si="1615"/>
        <v>0</v>
      </c>
      <c r="M1166" s="12">
        <f t="shared" si="1615"/>
        <v>0</v>
      </c>
      <c r="N1166" s="12">
        <f t="shared" si="1615"/>
        <v>0</v>
      </c>
      <c r="O1166" s="12">
        <f t="shared" ref="O1166" si="1616">SUM(O1167,O1173)</f>
        <v>0</v>
      </c>
      <c r="P1166" s="12">
        <f t="shared" si="1615"/>
        <v>0</v>
      </c>
      <c r="Q1166" s="12">
        <f t="shared" si="1615"/>
        <v>0</v>
      </c>
      <c r="R1166" s="12">
        <f t="shared" si="1615"/>
        <v>0</v>
      </c>
      <c r="S1166" s="12">
        <f t="shared" si="1615"/>
        <v>0</v>
      </c>
      <c r="T1166" s="12">
        <f t="shared" si="1615"/>
        <v>0</v>
      </c>
      <c r="U1166" s="12">
        <f t="shared" si="1615"/>
        <v>0</v>
      </c>
      <c r="V1166" s="12">
        <f t="shared" si="1615"/>
        <v>0</v>
      </c>
      <c r="W1166" s="12">
        <f t="shared" si="1615"/>
        <v>0</v>
      </c>
      <c r="X1166" s="12">
        <f t="shared" si="1615"/>
        <v>0</v>
      </c>
      <c r="Y1166" s="12">
        <f t="shared" si="1615"/>
        <v>0</v>
      </c>
      <c r="Z1166" s="12">
        <f t="shared" si="1615"/>
        <v>0</v>
      </c>
      <c r="AA1166" s="12">
        <f t="shared" si="1615"/>
        <v>0</v>
      </c>
      <c r="AB1166" s="12">
        <v>0</v>
      </c>
      <c r="AC1166" s="12">
        <v>0</v>
      </c>
      <c r="AD1166" s="12">
        <f t="shared" ref="AD1166:AV1166" si="1617">SUM(AD1167,AD1173)</f>
        <v>0</v>
      </c>
      <c r="AE1166" s="12">
        <f t="shared" si="1617"/>
        <v>0</v>
      </c>
      <c r="AF1166" s="12">
        <f t="shared" si="1617"/>
        <v>0</v>
      </c>
      <c r="AG1166" s="12">
        <f t="shared" si="1617"/>
        <v>0</v>
      </c>
      <c r="AH1166" s="12">
        <f t="shared" si="1617"/>
        <v>0</v>
      </c>
      <c r="AI1166" s="12">
        <f t="shared" si="1617"/>
        <v>0</v>
      </c>
      <c r="AJ1166" s="12">
        <f t="shared" ref="AJ1166" si="1618">SUM(AJ1167,AJ1173)</f>
        <v>0</v>
      </c>
      <c r="AK1166" s="12">
        <f t="shared" si="1617"/>
        <v>0</v>
      </c>
      <c r="AL1166" s="12">
        <f t="shared" si="1617"/>
        <v>0</v>
      </c>
      <c r="AM1166" s="12">
        <f t="shared" si="1617"/>
        <v>0</v>
      </c>
      <c r="AN1166" s="12">
        <f t="shared" si="1617"/>
        <v>0</v>
      </c>
      <c r="AO1166" s="12">
        <f t="shared" si="1617"/>
        <v>0</v>
      </c>
      <c r="AP1166" s="12">
        <f t="shared" si="1617"/>
        <v>0</v>
      </c>
      <c r="AQ1166" s="12">
        <f t="shared" si="1617"/>
        <v>0</v>
      </c>
      <c r="AR1166" s="12">
        <f t="shared" si="1617"/>
        <v>0</v>
      </c>
      <c r="AS1166" s="12">
        <f t="shared" si="1617"/>
        <v>0</v>
      </c>
      <c r="AT1166" s="12">
        <f t="shared" si="1617"/>
        <v>0</v>
      </c>
      <c r="AU1166" s="12">
        <f t="shared" si="1617"/>
        <v>0</v>
      </c>
      <c r="AV1166" s="12">
        <f t="shared" si="1617"/>
        <v>0</v>
      </c>
      <c r="AW1166" s="12">
        <v>0</v>
      </c>
      <c r="AX1166" s="12">
        <v>0</v>
      </c>
      <c r="AY1166" s="12">
        <f t="shared" ref="AY1166:BQ1166" si="1619">SUM(AY1167,AY1173)</f>
        <v>600000</v>
      </c>
      <c r="AZ1166" s="12">
        <f t="shared" si="1619"/>
        <v>3805944</v>
      </c>
      <c r="BA1166" s="12">
        <f t="shared" si="1619"/>
        <v>0</v>
      </c>
      <c r="BB1166" s="12">
        <f t="shared" si="1619"/>
        <v>0</v>
      </c>
      <c r="BC1166" s="12">
        <f t="shared" si="1619"/>
        <v>0</v>
      </c>
      <c r="BD1166" s="12">
        <f t="shared" si="1619"/>
        <v>0</v>
      </c>
      <c r="BE1166" s="12">
        <f t="shared" ref="BE1166" si="1620">SUM(BE1167,BE1173)</f>
        <v>4405944</v>
      </c>
      <c r="BF1166" s="12">
        <f t="shared" si="1619"/>
        <v>0</v>
      </c>
      <c r="BG1166" s="12">
        <f t="shared" si="1619"/>
        <v>0</v>
      </c>
      <c r="BH1166" s="12">
        <f t="shared" si="1619"/>
        <v>3805944</v>
      </c>
      <c r="BI1166" s="12">
        <f t="shared" si="1619"/>
        <v>0</v>
      </c>
      <c r="BJ1166" s="12">
        <f t="shared" si="1619"/>
        <v>0</v>
      </c>
      <c r="BK1166" s="12">
        <f t="shared" si="1619"/>
        <v>0</v>
      </c>
      <c r="BL1166" s="12">
        <f t="shared" si="1619"/>
        <v>0</v>
      </c>
      <c r="BM1166" s="12">
        <f t="shared" si="1619"/>
        <v>0</v>
      </c>
      <c r="BN1166" s="12">
        <f t="shared" si="1619"/>
        <v>0</v>
      </c>
      <c r="BO1166" s="12">
        <f t="shared" si="1619"/>
        <v>0</v>
      </c>
      <c r="BP1166" s="12">
        <f t="shared" si="1619"/>
        <v>0</v>
      </c>
      <c r="BQ1166" s="12">
        <f t="shared" si="1619"/>
        <v>0</v>
      </c>
      <c r="BR1166" s="12">
        <v>3805944</v>
      </c>
      <c r="BS1166" s="12">
        <v>600000</v>
      </c>
    </row>
    <row r="1167" spans="1:71" x14ac:dyDescent="0.25">
      <c r="A1167" s="1" t="s">
        <v>602</v>
      </c>
      <c r="B1167" s="1" t="s">
        <v>75</v>
      </c>
      <c r="C1167" s="1" t="s">
        <v>15</v>
      </c>
      <c r="D1167" s="68" t="s">
        <v>643</v>
      </c>
      <c r="E1167" s="68" t="s">
        <v>67</v>
      </c>
      <c r="F1167" s="65" t="s">
        <v>1</v>
      </c>
      <c r="G1167" s="13" t="s">
        <v>1</v>
      </c>
      <c r="H1167" s="2" t="s">
        <v>68</v>
      </c>
      <c r="I1167" s="12">
        <f t="shared" ref="I1167:AA1167" si="1621">SUM(I1168:I1172)</f>
        <v>0</v>
      </c>
      <c r="J1167" s="12">
        <f t="shared" si="1621"/>
        <v>0</v>
      </c>
      <c r="K1167" s="12">
        <f t="shared" si="1621"/>
        <v>0</v>
      </c>
      <c r="L1167" s="12">
        <f t="shared" si="1621"/>
        <v>0</v>
      </c>
      <c r="M1167" s="12">
        <f t="shared" si="1621"/>
        <v>0</v>
      </c>
      <c r="N1167" s="12">
        <f t="shared" si="1621"/>
        <v>0</v>
      </c>
      <c r="O1167" s="12">
        <f t="shared" ref="O1167" si="1622">SUM(O1168:O1172)</f>
        <v>0</v>
      </c>
      <c r="P1167" s="12">
        <f t="shared" si="1621"/>
        <v>0</v>
      </c>
      <c r="Q1167" s="12">
        <f t="shared" si="1621"/>
        <v>0</v>
      </c>
      <c r="R1167" s="12">
        <f t="shared" si="1621"/>
        <v>0</v>
      </c>
      <c r="S1167" s="12">
        <f t="shared" si="1621"/>
        <v>0</v>
      </c>
      <c r="T1167" s="12">
        <f t="shared" si="1621"/>
        <v>0</v>
      </c>
      <c r="U1167" s="12">
        <f t="shared" si="1621"/>
        <v>0</v>
      </c>
      <c r="V1167" s="12">
        <f t="shared" si="1621"/>
        <v>0</v>
      </c>
      <c r="W1167" s="12">
        <f t="shared" si="1621"/>
        <v>0</v>
      </c>
      <c r="X1167" s="12">
        <f t="shared" si="1621"/>
        <v>0</v>
      </c>
      <c r="Y1167" s="12">
        <f t="shared" si="1621"/>
        <v>0</v>
      </c>
      <c r="Z1167" s="12">
        <f t="shared" si="1621"/>
        <v>0</v>
      </c>
      <c r="AA1167" s="12">
        <f t="shared" si="1621"/>
        <v>0</v>
      </c>
      <c r="AB1167" s="12">
        <v>0</v>
      </c>
      <c r="AC1167" s="12">
        <v>0</v>
      </c>
      <c r="AD1167" s="12">
        <f t="shared" ref="AD1167:AV1167" si="1623">SUM(AD1168:AD1172)</f>
        <v>0</v>
      </c>
      <c r="AE1167" s="12">
        <f t="shared" si="1623"/>
        <v>0</v>
      </c>
      <c r="AF1167" s="12">
        <f t="shared" si="1623"/>
        <v>0</v>
      </c>
      <c r="AG1167" s="12">
        <f t="shared" si="1623"/>
        <v>0</v>
      </c>
      <c r="AH1167" s="12">
        <f t="shared" si="1623"/>
        <v>0</v>
      </c>
      <c r="AI1167" s="12">
        <f t="shared" si="1623"/>
        <v>0</v>
      </c>
      <c r="AJ1167" s="12">
        <f t="shared" ref="AJ1167" si="1624">SUM(AJ1168:AJ1172)</f>
        <v>0</v>
      </c>
      <c r="AK1167" s="12">
        <f t="shared" si="1623"/>
        <v>0</v>
      </c>
      <c r="AL1167" s="12">
        <f t="shared" si="1623"/>
        <v>0</v>
      </c>
      <c r="AM1167" s="12">
        <f t="shared" si="1623"/>
        <v>0</v>
      </c>
      <c r="AN1167" s="12">
        <f t="shared" si="1623"/>
        <v>0</v>
      </c>
      <c r="AO1167" s="12">
        <f t="shared" si="1623"/>
        <v>0</v>
      </c>
      <c r="AP1167" s="12">
        <f t="shared" si="1623"/>
        <v>0</v>
      </c>
      <c r="AQ1167" s="12">
        <f t="shared" si="1623"/>
        <v>0</v>
      </c>
      <c r="AR1167" s="12">
        <f t="shared" si="1623"/>
        <v>0</v>
      </c>
      <c r="AS1167" s="12">
        <f t="shared" si="1623"/>
        <v>0</v>
      </c>
      <c r="AT1167" s="12">
        <f t="shared" si="1623"/>
        <v>0</v>
      </c>
      <c r="AU1167" s="12">
        <f t="shared" si="1623"/>
        <v>0</v>
      </c>
      <c r="AV1167" s="12">
        <f t="shared" si="1623"/>
        <v>0</v>
      </c>
      <c r="AW1167" s="12">
        <v>0</v>
      </c>
      <c r="AX1167" s="12">
        <v>0</v>
      </c>
      <c r="AY1167" s="12">
        <f t="shared" ref="AY1167:BQ1167" si="1625">SUM(AY1168:AY1172)</f>
        <v>600000</v>
      </c>
      <c r="AZ1167" s="12">
        <f t="shared" si="1625"/>
        <v>3805944</v>
      </c>
      <c r="BA1167" s="12">
        <f t="shared" si="1625"/>
        <v>0</v>
      </c>
      <c r="BB1167" s="12">
        <f t="shared" si="1625"/>
        <v>0</v>
      </c>
      <c r="BC1167" s="12">
        <f t="shared" si="1625"/>
        <v>0</v>
      </c>
      <c r="BD1167" s="12">
        <f t="shared" si="1625"/>
        <v>0</v>
      </c>
      <c r="BE1167" s="12">
        <f t="shared" ref="BE1167" si="1626">SUM(BE1168:BE1172)</f>
        <v>4405944</v>
      </c>
      <c r="BF1167" s="12">
        <f t="shared" si="1625"/>
        <v>0</v>
      </c>
      <c r="BG1167" s="12">
        <f t="shared" si="1625"/>
        <v>0</v>
      </c>
      <c r="BH1167" s="12">
        <f t="shared" si="1625"/>
        <v>3805944</v>
      </c>
      <c r="BI1167" s="12">
        <f t="shared" si="1625"/>
        <v>0</v>
      </c>
      <c r="BJ1167" s="12">
        <f t="shared" si="1625"/>
        <v>0</v>
      </c>
      <c r="BK1167" s="12">
        <f t="shared" si="1625"/>
        <v>0</v>
      </c>
      <c r="BL1167" s="12">
        <f t="shared" si="1625"/>
        <v>0</v>
      </c>
      <c r="BM1167" s="12">
        <f t="shared" si="1625"/>
        <v>0</v>
      </c>
      <c r="BN1167" s="12">
        <f t="shared" si="1625"/>
        <v>0</v>
      </c>
      <c r="BO1167" s="12">
        <f t="shared" si="1625"/>
        <v>0</v>
      </c>
      <c r="BP1167" s="12">
        <f t="shared" si="1625"/>
        <v>0</v>
      </c>
      <c r="BQ1167" s="12">
        <f t="shared" si="1625"/>
        <v>0</v>
      </c>
      <c r="BR1167" s="12">
        <v>3805944</v>
      </c>
      <c r="BS1167" s="12">
        <v>600000</v>
      </c>
    </row>
    <row r="1168" spans="1:71" s="50" customFormat="1" x14ac:dyDescent="0.25">
      <c r="A1168" s="54" t="s">
        <v>602</v>
      </c>
      <c r="B1168" s="54" t="s">
        <v>75</v>
      </c>
      <c r="C1168" s="54" t="s">
        <v>15</v>
      </c>
      <c r="D1168" s="69" t="s">
        <v>643</v>
      </c>
      <c r="E1168" s="77">
        <v>8213</v>
      </c>
      <c r="F1168" s="69" t="s">
        <v>660</v>
      </c>
      <c r="G1168" s="60" t="s">
        <v>1880</v>
      </c>
      <c r="H1168" s="55" t="s">
        <v>626</v>
      </c>
      <c r="I1168" s="56">
        <v>0</v>
      </c>
      <c r="J1168" s="56"/>
      <c r="K1168" s="56"/>
      <c r="L1168" s="56"/>
      <c r="M1168" s="56"/>
      <c r="N1168" s="56"/>
      <c r="O1168" s="56">
        <f t="shared" si="1552"/>
        <v>0</v>
      </c>
      <c r="P1168" s="56"/>
      <c r="Q1168" s="56"/>
      <c r="R1168" s="56"/>
      <c r="S1168" s="56"/>
      <c r="T1168" s="56"/>
      <c r="U1168" s="56"/>
      <c r="V1168" s="56"/>
      <c r="W1168" s="56"/>
      <c r="X1168" s="56"/>
      <c r="Y1168" s="56"/>
      <c r="Z1168" s="56"/>
      <c r="AA1168" s="56"/>
      <c r="AB1168" s="56">
        <v>0</v>
      </c>
      <c r="AC1168" s="56">
        <v>0</v>
      </c>
      <c r="AD1168" s="56">
        <v>0</v>
      </c>
      <c r="AE1168" s="56"/>
      <c r="AF1168" s="56"/>
      <c r="AG1168" s="56"/>
      <c r="AH1168" s="56"/>
      <c r="AI1168" s="56"/>
      <c r="AJ1168" s="56">
        <f t="shared" si="1553"/>
        <v>0</v>
      </c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>
        <v>0</v>
      </c>
      <c r="AX1168" s="56">
        <v>0</v>
      </c>
      <c r="AY1168" s="56">
        <v>600000</v>
      </c>
      <c r="AZ1168" s="56">
        <v>42</v>
      </c>
      <c r="BA1168" s="56"/>
      <c r="BB1168" s="56"/>
      <c r="BC1168" s="56"/>
      <c r="BD1168" s="56"/>
      <c r="BE1168" s="56">
        <f t="shared" si="1554"/>
        <v>600042</v>
      </c>
      <c r="BF1168" s="56"/>
      <c r="BG1168" s="56"/>
      <c r="BH1168" s="56">
        <v>42</v>
      </c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>
        <v>42</v>
      </c>
      <c r="BS1168" s="56">
        <v>600000</v>
      </c>
    </row>
    <row r="1169" spans="1:71" x14ac:dyDescent="0.25">
      <c r="A1169" s="4" t="s">
        <v>602</v>
      </c>
      <c r="B1169" s="4" t="s">
        <v>75</v>
      </c>
      <c r="C1169" s="4" t="s">
        <v>15</v>
      </c>
      <c r="D1169" s="65" t="s">
        <v>643</v>
      </c>
      <c r="E1169" s="75">
        <v>8213</v>
      </c>
      <c r="F1169" s="65" t="s">
        <v>661</v>
      </c>
      <c r="G1169" s="60" t="s">
        <v>1880</v>
      </c>
      <c r="H1169" s="13" t="s">
        <v>662</v>
      </c>
      <c r="I1169" s="14">
        <v>0</v>
      </c>
      <c r="J1169" s="14"/>
      <c r="K1169" s="14"/>
      <c r="L1169" s="14"/>
      <c r="M1169" s="14"/>
      <c r="N1169" s="14"/>
      <c r="O1169" s="14">
        <f t="shared" si="1552"/>
        <v>0</v>
      </c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>
        <v>0</v>
      </c>
      <c r="AC1169" s="14">
        <v>0</v>
      </c>
      <c r="AD1169" s="14">
        <v>0</v>
      </c>
      <c r="AE1169" s="14"/>
      <c r="AF1169" s="14"/>
      <c r="AG1169" s="14"/>
      <c r="AH1169" s="14"/>
      <c r="AI1169" s="14"/>
      <c r="AJ1169" s="14">
        <f t="shared" si="1553"/>
        <v>0</v>
      </c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>
        <v>0</v>
      </c>
      <c r="AX1169" s="14">
        <v>0</v>
      </c>
      <c r="AY1169" s="14">
        <v>0</v>
      </c>
      <c r="AZ1169" s="14">
        <f>3805900+2</f>
        <v>3805902</v>
      </c>
      <c r="BA1169" s="14"/>
      <c r="BB1169" s="14"/>
      <c r="BC1169" s="14"/>
      <c r="BD1169" s="14"/>
      <c r="BE1169" s="14">
        <f t="shared" si="1554"/>
        <v>3805902</v>
      </c>
      <c r="BF1169" s="14"/>
      <c r="BG1169" s="14"/>
      <c r="BH1169" s="14">
        <f>3805900+2</f>
        <v>3805902</v>
      </c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>
        <v>3805902</v>
      </c>
      <c r="BS1169" s="14">
        <v>0</v>
      </c>
    </row>
    <row r="1170" spans="1:71" x14ac:dyDescent="0.25">
      <c r="A1170" s="4" t="s">
        <v>602</v>
      </c>
      <c r="B1170" s="4" t="s">
        <v>75</v>
      </c>
      <c r="C1170" s="4" t="s">
        <v>15</v>
      </c>
      <c r="D1170" s="65" t="s">
        <v>643</v>
      </c>
      <c r="E1170" s="75">
        <v>8213</v>
      </c>
      <c r="F1170" s="65" t="s">
        <v>663</v>
      </c>
      <c r="G1170" s="60" t="s">
        <v>1880</v>
      </c>
      <c r="H1170" s="13" t="s">
        <v>664</v>
      </c>
      <c r="I1170" s="14">
        <v>0</v>
      </c>
      <c r="J1170" s="14"/>
      <c r="K1170" s="14"/>
      <c r="L1170" s="14"/>
      <c r="M1170" s="14"/>
      <c r="N1170" s="14"/>
      <c r="O1170" s="14">
        <f t="shared" si="1552"/>
        <v>0</v>
      </c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>
        <v>0</v>
      </c>
      <c r="AC1170" s="14">
        <v>0</v>
      </c>
      <c r="AD1170" s="14">
        <v>0</v>
      </c>
      <c r="AE1170" s="14"/>
      <c r="AF1170" s="14"/>
      <c r="AG1170" s="14"/>
      <c r="AH1170" s="14"/>
      <c r="AI1170" s="14"/>
      <c r="AJ1170" s="14">
        <f t="shared" si="1553"/>
        <v>0</v>
      </c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>
        <v>0</v>
      </c>
      <c r="AX1170" s="14">
        <v>0</v>
      </c>
      <c r="AY1170" s="14">
        <v>0</v>
      </c>
      <c r="AZ1170" s="14"/>
      <c r="BA1170" s="14"/>
      <c r="BB1170" s="14"/>
      <c r="BC1170" s="14"/>
      <c r="BD1170" s="14"/>
      <c r="BE1170" s="14">
        <f t="shared" si="1554"/>
        <v>0</v>
      </c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>
        <v>0</v>
      </c>
      <c r="BS1170" s="14">
        <v>0</v>
      </c>
    </row>
    <row r="1171" spans="1:71" x14ac:dyDescent="0.25">
      <c r="A1171" s="4" t="s">
        <v>602</v>
      </c>
      <c r="B1171" s="4" t="s">
        <v>75</v>
      </c>
      <c r="C1171" s="4" t="s">
        <v>15</v>
      </c>
      <c r="D1171" s="65" t="s">
        <v>643</v>
      </c>
      <c r="E1171" s="75">
        <v>8213</v>
      </c>
      <c r="F1171" s="65" t="s">
        <v>665</v>
      </c>
      <c r="G1171" s="60" t="s">
        <v>1880</v>
      </c>
      <c r="H1171" s="13" t="s">
        <v>666</v>
      </c>
      <c r="I1171" s="14">
        <v>0</v>
      </c>
      <c r="J1171" s="14"/>
      <c r="K1171" s="14"/>
      <c r="L1171" s="14"/>
      <c r="M1171" s="14"/>
      <c r="N1171" s="14"/>
      <c r="O1171" s="14">
        <f t="shared" ref="O1171:O1234" si="1627">I1171+J1171+K1171+L1171+M1171+N1171</f>
        <v>0</v>
      </c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>
        <v>0</v>
      </c>
      <c r="AC1171" s="14">
        <v>0</v>
      </c>
      <c r="AD1171" s="14">
        <v>0</v>
      </c>
      <c r="AE1171" s="14"/>
      <c r="AF1171" s="14"/>
      <c r="AG1171" s="14"/>
      <c r="AH1171" s="14"/>
      <c r="AI1171" s="14"/>
      <c r="AJ1171" s="14">
        <f t="shared" ref="AJ1171:AJ1234" si="1628">AD1171+AE1171+AF1171+AG1171+AH1171+AI1171</f>
        <v>0</v>
      </c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>
        <v>0</v>
      </c>
      <c r="AX1171" s="14">
        <v>0</v>
      </c>
      <c r="AY1171" s="14">
        <v>0</v>
      </c>
      <c r="AZ1171" s="14"/>
      <c r="BA1171" s="14"/>
      <c r="BB1171" s="14"/>
      <c r="BC1171" s="14"/>
      <c r="BD1171" s="14"/>
      <c r="BE1171" s="14">
        <f t="shared" ref="BE1171:BE1234" si="1629">AY1171+AZ1171+BA1171+BB1171+BC1171+BD1171</f>
        <v>0</v>
      </c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>
        <v>0</v>
      </c>
      <c r="BS1171" s="14">
        <v>0</v>
      </c>
    </row>
    <row r="1172" spans="1:71" x14ac:dyDescent="0.25">
      <c r="A1172" s="4" t="s">
        <v>602</v>
      </c>
      <c r="B1172" s="4" t="s">
        <v>75</v>
      </c>
      <c r="C1172" s="4" t="s">
        <v>15</v>
      </c>
      <c r="D1172" s="65" t="s">
        <v>643</v>
      </c>
      <c r="E1172" s="75">
        <v>8213</v>
      </c>
      <c r="F1172" s="65" t="s">
        <v>667</v>
      </c>
      <c r="G1172" s="60" t="s">
        <v>1880</v>
      </c>
      <c r="H1172" s="13" t="s">
        <v>668</v>
      </c>
      <c r="I1172" s="14">
        <v>0</v>
      </c>
      <c r="J1172" s="14"/>
      <c r="K1172" s="14"/>
      <c r="L1172" s="14"/>
      <c r="M1172" s="14"/>
      <c r="N1172" s="14"/>
      <c r="O1172" s="14">
        <f t="shared" si="1627"/>
        <v>0</v>
      </c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>
        <v>0</v>
      </c>
      <c r="AC1172" s="14">
        <v>0</v>
      </c>
      <c r="AD1172" s="14">
        <v>0</v>
      </c>
      <c r="AE1172" s="14"/>
      <c r="AF1172" s="14"/>
      <c r="AG1172" s="14"/>
      <c r="AH1172" s="14"/>
      <c r="AI1172" s="14"/>
      <c r="AJ1172" s="14">
        <f t="shared" si="1628"/>
        <v>0</v>
      </c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>
        <v>0</v>
      </c>
      <c r="AX1172" s="14">
        <v>0</v>
      </c>
      <c r="AY1172" s="14">
        <v>0</v>
      </c>
      <c r="AZ1172" s="14"/>
      <c r="BA1172" s="14"/>
      <c r="BB1172" s="14"/>
      <c r="BC1172" s="14"/>
      <c r="BD1172" s="14"/>
      <c r="BE1172" s="14">
        <f t="shared" si="1629"/>
        <v>0</v>
      </c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>
        <v>0</v>
      </c>
      <c r="BS1172" s="14">
        <v>0</v>
      </c>
    </row>
    <row r="1173" spans="1:71" x14ac:dyDescent="0.25">
      <c r="A1173" s="4" t="s">
        <v>602</v>
      </c>
      <c r="B1173" s="4" t="s">
        <v>75</v>
      </c>
      <c r="C1173" s="4" t="s">
        <v>15</v>
      </c>
      <c r="D1173" s="65" t="s">
        <v>643</v>
      </c>
      <c r="E1173" s="75">
        <v>8215</v>
      </c>
      <c r="F1173" s="65"/>
      <c r="G1173" s="60" t="s">
        <v>1880</v>
      </c>
      <c r="H1173" s="13" t="s">
        <v>170</v>
      </c>
      <c r="I1173" s="14">
        <v>0</v>
      </c>
      <c r="J1173" s="14"/>
      <c r="K1173" s="14"/>
      <c r="L1173" s="14"/>
      <c r="M1173" s="14"/>
      <c r="N1173" s="14"/>
      <c r="O1173" s="14">
        <f t="shared" si="1627"/>
        <v>0</v>
      </c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>
        <v>0</v>
      </c>
      <c r="AC1173" s="14">
        <v>0</v>
      </c>
      <c r="AD1173" s="14">
        <v>0</v>
      </c>
      <c r="AE1173" s="14"/>
      <c r="AF1173" s="14"/>
      <c r="AG1173" s="14"/>
      <c r="AH1173" s="14"/>
      <c r="AI1173" s="14"/>
      <c r="AJ1173" s="14">
        <f t="shared" si="1628"/>
        <v>0</v>
      </c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>
        <v>0</v>
      </c>
      <c r="AX1173" s="14">
        <v>0</v>
      </c>
      <c r="AY1173" s="14">
        <v>0</v>
      </c>
      <c r="AZ1173" s="14"/>
      <c r="BA1173" s="14"/>
      <c r="BB1173" s="14"/>
      <c r="BC1173" s="14"/>
      <c r="BD1173" s="14"/>
      <c r="BE1173" s="14">
        <f t="shared" si="1629"/>
        <v>0</v>
      </c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>
        <v>0</v>
      </c>
      <c r="BS1173" s="14">
        <v>0</v>
      </c>
    </row>
    <row r="1174" spans="1:71" x14ac:dyDescent="0.25">
      <c r="A1174" s="13" t="s">
        <v>1</v>
      </c>
      <c r="B1174" s="13" t="s">
        <v>1</v>
      </c>
      <c r="C1174" s="13" t="s">
        <v>1</v>
      </c>
      <c r="D1174" s="60" t="s">
        <v>1</v>
      </c>
      <c r="E1174" s="60" t="s">
        <v>1</v>
      </c>
      <c r="F1174" s="60" t="s">
        <v>1</v>
      </c>
      <c r="G1174" s="13" t="s">
        <v>1</v>
      </c>
      <c r="H1174" s="10" t="s">
        <v>669</v>
      </c>
      <c r="I1174" s="11">
        <f t="shared" ref="I1174:AA1174" si="1630">SUM(I1165,I1159,I1132)</f>
        <v>0</v>
      </c>
      <c r="J1174" s="11">
        <f t="shared" si="1630"/>
        <v>0</v>
      </c>
      <c r="K1174" s="11">
        <f t="shared" si="1630"/>
        <v>0</v>
      </c>
      <c r="L1174" s="11">
        <f t="shared" si="1630"/>
        <v>0</v>
      </c>
      <c r="M1174" s="11">
        <f t="shared" si="1630"/>
        <v>0</v>
      </c>
      <c r="N1174" s="11">
        <f t="shared" si="1630"/>
        <v>0</v>
      </c>
      <c r="O1174" s="11">
        <f t="shared" si="1630"/>
        <v>0</v>
      </c>
      <c r="P1174" s="11">
        <f t="shared" si="1630"/>
        <v>0</v>
      </c>
      <c r="Q1174" s="11">
        <f t="shared" si="1630"/>
        <v>0</v>
      </c>
      <c r="R1174" s="11">
        <f t="shared" si="1630"/>
        <v>0</v>
      </c>
      <c r="S1174" s="11">
        <f t="shared" si="1630"/>
        <v>0</v>
      </c>
      <c r="T1174" s="11">
        <f t="shared" si="1630"/>
        <v>0</v>
      </c>
      <c r="U1174" s="11">
        <f t="shared" si="1630"/>
        <v>0</v>
      </c>
      <c r="V1174" s="11">
        <f t="shared" si="1630"/>
        <v>0</v>
      </c>
      <c r="W1174" s="11">
        <f t="shared" si="1630"/>
        <v>0</v>
      </c>
      <c r="X1174" s="11">
        <f t="shared" si="1630"/>
        <v>0</v>
      </c>
      <c r="Y1174" s="11">
        <f t="shared" si="1630"/>
        <v>0</v>
      </c>
      <c r="Z1174" s="11">
        <f t="shared" si="1630"/>
        <v>0</v>
      </c>
      <c r="AA1174" s="11">
        <f t="shared" si="1630"/>
        <v>0</v>
      </c>
      <c r="AB1174" s="11">
        <v>0</v>
      </c>
      <c r="AC1174" s="11">
        <v>0</v>
      </c>
      <c r="AD1174" s="11">
        <f t="shared" ref="AD1174:AV1174" si="1631">SUM(AD1165,AD1159,AD1132)</f>
        <v>0</v>
      </c>
      <c r="AE1174" s="11">
        <f t="shared" si="1631"/>
        <v>0</v>
      </c>
      <c r="AF1174" s="11">
        <f t="shared" si="1631"/>
        <v>0</v>
      </c>
      <c r="AG1174" s="11">
        <f t="shared" si="1631"/>
        <v>0</v>
      </c>
      <c r="AH1174" s="11">
        <f t="shared" si="1631"/>
        <v>0</v>
      </c>
      <c r="AI1174" s="11">
        <f t="shared" si="1631"/>
        <v>0</v>
      </c>
      <c r="AJ1174" s="11">
        <f t="shared" si="1631"/>
        <v>0</v>
      </c>
      <c r="AK1174" s="11">
        <f t="shared" si="1631"/>
        <v>0</v>
      </c>
      <c r="AL1174" s="11">
        <f t="shared" si="1631"/>
        <v>0</v>
      </c>
      <c r="AM1174" s="11">
        <f t="shared" si="1631"/>
        <v>0</v>
      </c>
      <c r="AN1174" s="11">
        <f t="shared" si="1631"/>
        <v>0</v>
      </c>
      <c r="AO1174" s="11">
        <f t="shared" si="1631"/>
        <v>0</v>
      </c>
      <c r="AP1174" s="11">
        <f t="shared" si="1631"/>
        <v>0</v>
      </c>
      <c r="AQ1174" s="11">
        <f t="shared" si="1631"/>
        <v>0</v>
      </c>
      <c r="AR1174" s="11">
        <f t="shared" si="1631"/>
        <v>0</v>
      </c>
      <c r="AS1174" s="11">
        <f t="shared" si="1631"/>
        <v>0</v>
      </c>
      <c r="AT1174" s="11">
        <f t="shared" si="1631"/>
        <v>0</v>
      </c>
      <c r="AU1174" s="11">
        <f t="shared" si="1631"/>
        <v>0</v>
      </c>
      <c r="AV1174" s="11">
        <f t="shared" si="1631"/>
        <v>0</v>
      </c>
      <c r="AW1174" s="11">
        <v>0</v>
      </c>
      <c r="AX1174" s="11">
        <v>0</v>
      </c>
      <c r="AY1174" s="11">
        <f t="shared" ref="AY1174:BQ1174" si="1632">SUM(AY1165,AY1159,AY1132)</f>
        <v>600000</v>
      </c>
      <c r="AZ1174" s="11">
        <f t="shared" si="1632"/>
        <v>3805944</v>
      </c>
      <c r="BA1174" s="11">
        <f t="shared" si="1632"/>
        <v>0</v>
      </c>
      <c r="BB1174" s="11">
        <f t="shared" si="1632"/>
        <v>0</v>
      </c>
      <c r="BC1174" s="11">
        <f t="shared" si="1632"/>
        <v>0</v>
      </c>
      <c r="BD1174" s="11">
        <f t="shared" si="1632"/>
        <v>0</v>
      </c>
      <c r="BE1174" s="11">
        <f t="shared" si="1632"/>
        <v>4405944</v>
      </c>
      <c r="BF1174" s="11">
        <f t="shared" si="1632"/>
        <v>0</v>
      </c>
      <c r="BG1174" s="11">
        <f t="shared" si="1632"/>
        <v>0</v>
      </c>
      <c r="BH1174" s="11">
        <f t="shared" si="1632"/>
        <v>3805944</v>
      </c>
      <c r="BI1174" s="11">
        <f t="shared" si="1632"/>
        <v>0</v>
      </c>
      <c r="BJ1174" s="11">
        <f t="shared" si="1632"/>
        <v>0</v>
      </c>
      <c r="BK1174" s="11">
        <f t="shared" si="1632"/>
        <v>0</v>
      </c>
      <c r="BL1174" s="11">
        <f t="shared" si="1632"/>
        <v>0</v>
      </c>
      <c r="BM1174" s="11">
        <f t="shared" si="1632"/>
        <v>0</v>
      </c>
      <c r="BN1174" s="11">
        <f t="shared" si="1632"/>
        <v>0</v>
      </c>
      <c r="BO1174" s="11">
        <f t="shared" si="1632"/>
        <v>0</v>
      </c>
      <c r="BP1174" s="11">
        <f t="shared" si="1632"/>
        <v>0</v>
      </c>
      <c r="BQ1174" s="11">
        <f t="shared" si="1632"/>
        <v>0</v>
      </c>
      <c r="BR1174" s="11">
        <v>3805944</v>
      </c>
      <c r="BS1174" s="11">
        <v>600000</v>
      </c>
    </row>
    <row r="1175" spans="1:71" ht="15.75" thickBot="1" x14ac:dyDescent="0.3">
      <c r="A1175" s="13" t="s">
        <v>1</v>
      </c>
      <c r="B1175" s="13" t="s">
        <v>1</v>
      </c>
      <c r="C1175" s="13" t="s">
        <v>1</v>
      </c>
      <c r="D1175" s="60" t="s">
        <v>1</v>
      </c>
      <c r="E1175" s="60" t="s">
        <v>1</v>
      </c>
      <c r="F1175" s="60" t="s">
        <v>1</v>
      </c>
      <c r="G1175" s="13" t="s">
        <v>1</v>
      </c>
      <c r="H1175" s="2" t="s">
        <v>70</v>
      </c>
      <c r="I1175" s="13" t="s">
        <v>1</v>
      </c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>
        <v>0</v>
      </c>
      <c r="AC1175" s="13">
        <v>0</v>
      </c>
      <c r="AD1175" s="13" t="s">
        <v>1</v>
      </c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>
        <v>0</v>
      </c>
      <c r="AX1175" s="13">
        <v>0</v>
      </c>
      <c r="AY1175" s="13" t="s">
        <v>1</v>
      </c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>
        <v>0</v>
      </c>
      <c r="BS1175" s="13">
        <v>0</v>
      </c>
    </row>
    <row r="1176" spans="1:71" ht="69.75" customHeight="1" thickBot="1" x14ac:dyDescent="0.3">
      <c r="A1176" s="110" t="s">
        <v>1</v>
      </c>
      <c r="B1176" s="110" t="s">
        <v>1</v>
      </c>
      <c r="C1176" s="110" t="s">
        <v>1</v>
      </c>
      <c r="D1176" s="113" t="s">
        <v>1</v>
      </c>
      <c r="E1176" s="113" t="s">
        <v>1</v>
      </c>
      <c r="F1176" s="113" t="s">
        <v>1</v>
      </c>
      <c r="G1176" s="116" t="s">
        <v>1</v>
      </c>
      <c r="H1176" s="5" t="s">
        <v>71</v>
      </c>
      <c r="I1176" s="57" t="s">
        <v>11</v>
      </c>
      <c r="J1176" s="57" t="s">
        <v>1831</v>
      </c>
      <c r="K1176" s="57" t="s">
        <v>1784</v>
      </c>
      <c r="L1176" s="57" t="s">
        <v>1817</v>
      </c>
      <c r="M1176" s="57" t="s">
        <v>1818</v>
      </c>
      <c r="N1176" s="57" t="s">
        <v>1819</v>
      </c>
      <c r="O1176" s="57" t="s">
        <v>1835</v>
      </c>
      <c r="P1176" s="57" t="s">
        <v>1832</v>
      </c>
      <c r="Q1176" s="57" t="s">
        <v>1820</v>
      </c>
      <c r="R1176" s="57" t="s">
        <v>1821</v>
      </c>
      <c r="S1176" s="57" t="s">
        <v>1822</v>
      </c>
      <c r="T1176" s="57" t="s">
        <v>1823</v>
      </c>
      <c r="U1176" s="57" t="s">
        <v>1824</v>
      </c>
      <c r="V1176" s="57" t="s">
        <v>1825</v>
      </c>
      <c r="W1176" s="57" t="s">
        <v>1833</v>
      </c>
      <c r="X1176" s="57" t="s">
        <v>1834</v>
      </c>
      <c r="Y1176" s="57" t="s">
        <v>1826</v>
      </c>
      <c r="Z1176" s="57" t="s">
        <v>1827</v>
      </c>
      <c r="AA1176" s="57" t="s">
        <v>1828</v>
      </c>
      <c r="AB1176" s="57" t="s">
        <v>1829</v>
      </c>
      <c r="AC1176" s="57" t="s">
        <v>1830</v>
      </c>
      <c r="AD1176" s="58" t="s">
        <v>12</v>
      </c>
      <c r="AE1176" s="58" t="s">
        <v>1831</v>
      </c>
      <c r="AF1176" s="58" t="s">
        <v>1784</v>
      </c>
      <c r="AG1176" s="58" t="s">
        <v>1817</v>
      </c>
      <c r="AH1176" s="58" t="s">
        <v>1818</v>
      </c>
      <c r="AI1176" s="58" t="s">
        <v>1819</v>
      </c>
      <c r="AJ1176" s="58" t="s">
        <v>1836</v>
      </c>
      <c r="AK1176" s="58" t="s">
        <v>1832</v>
      </c>
      <c r="AL1176" s="58" t="s">
        <v>1820</v>
      </c>
      <c r="AM1176" s="58" t="s">
        <v>1821</v>
      </c>
      <c r="AN1176" s="58" t="s">
        <v>1822</v>
      </c>
      <c r="AO1176" s="58" t="s">
        <v>1823</v>
      </c>
      <c r="AP1176" s="58" t="s">
        <v>1824</v>
      </c>
      <c r="AQ1176" s="58" t="s">
        <v>1825</v>
      </c>
      <c r="AR1176" s="58" t="s">
        <v>1833</v>
      </c>
      <c r="AS1176" s="58" t="s">
        <v>1834</v>
      </c>
      <c r="AT1176" s="58" t="s">
        <v>1826</v>
      </c>
      <c r="AU1176" s="58" t="s">
        <v>1827</v>
      </c>
      <c r="AV1176" s="58" t="s">
        <v>1828</v>
      </c>
      <c r="AW1176" s="58" t="s">
        <v>1829</v>
      </c>
      <c r="AX1176" s="58" t="s">
        <v>1830</v>
      </c>
      <c r="AY1176" s="59" t="s">
        <v>13</v>
      </c>
      <c r="AZ1176" s="59" t="s">
        <v>1831</v>
      </c>
      <c r="BA1176" s="59" t="s">
        <v>1784</v>
      </c>
      <c r="BB1176" s="59" t="s">
        <v>1817</v>
      </c>
      <c r="BC1176" s="59" t="s">
        <v>1818</v>
      </c>
      <c r="BD1176" s="59" t="s">
        <v>1819</v>
      </c>
      <c r="BE1176" s="59" t="s">
        <v>1837</v>
      </c>
      <c r="BF1176" s="59" t="s">
        <v>1832</v>
      </c>
      <c r="BG1176" s="59" t="s">
        <v>1820</v>
      </c>
      <c r="BH1176" s="59" t="s">
        <v>1821</v>
      </c>
      <c r="BI1176" s="59" t="s">
        <v>1822</v>
      </c>
      <c r="BJ1176" s="59" t="s">
        <v>1823</v>
      </c>
      <c r="BK1176" s="59" t="s">
        <v>1824</v>
      </c>
      <c r="BL1176" s="59" t="s">
        <v>1825</v>
      </c>
      <c r="BM1176" s="59" t="s">
        <v>1833</v>
      </c>
      <c r="BN1176" s="59" t="s">
        <v>1834</v>
      </c>
      <c r="BO1176" s="59" t="s">
        <v>1826</v>
      </c>
      <c r="BP1176" s="59" t="s">
        <v>1827</v>
      </c>
      <c r="BQ1176" s="59" t="s">
        <v>1828</v>
      </c>
      <c r="BR1176" s="59" t="s">
        <v>1829</v>
      </c>
      <c r="BS1176" s="59" t="s">
        <v>1830</v>
      </c>
    </row>
    <row r="1177" spans="1:71" x14ac:dyDescent="0.25">
      <c r="A1177" s="111"/>
      <c r="B1177" s="111"/>
      <c r="C1177" s="111"/>
      <c r="D1177" s="114"/>
      <c r="E1177" s="114"/>
      <c r="F1177" s="114"/>
      <c r="G1177" s="117"/>
      <c r="H1177" s="15" t="s">
        <v>1</v>
      </c>
      <c r="I1177" s="9">
        <v>1</v>
      </c>
      <c r="J1177" s="9">
        <v>2</v>
      </c>
      <c r="K1177" s="9">
        <v>3</v>
      </c>
      <c r="L1177" s="9">
        <v>4</v>
      </c>
      <c r="M1177" s="9">
        <v>5</v>
      </c>
      <c r="N1177" s="9">
        <v>6</v>
      </c>
      <c r="O1177" s="9">
        <v>7</v>
      </c>
      <c r="P1177" s="9">
        <v>8</v>
      </c>
      <c r="Q1177" s="9">
        <v>9</v>
      </c>
      <c r="R1177" s="9">
        <v>10</v>
      </c>
      <c r="S1177" s="9">
        <v>11</v>
      </c>
      <c r="T1177" s="9">
        <v>12</v>
      </c>
      <c r="U1177" s="9">
        <v>13</v>
      </c>
      <c r="V1177" s="9">
        <v>14</v>
      </c>
      <c r="W1177" s="9">
        <v>15</v>
      </c>
      <c r="X1177" s="9">
        <v>16</v>
      </c>
      <c r="Y1177" s="9">
        <v>17</v>
      </c>
      <c r="Z1177" s="9">
        <v>18</v>
      </c>
      <c r="AA1177" s="9">
        <v>19</v>
      </c>
      <c r="AB1177" s="9">
        <v>20</v>
      </c>
      <c r="AC1177" s="9">
        <v>21</v>
      </c>
      <c r="AD1177" s="9">
        <v>1</v>
      </c>
      <c r="AE1177" s="9">
        <v>2</v>
      </c>
      <c r="AF1177" s="9">
        <v>3</v>
      </c>
      <c r="AG1177" s="9">
        <v>4</v>
      </c>
      <c r="AH1177" s="9">
        <v>5</v>
      </c>
      <c r="AI1177" s="9">
        <v>6</v>
      </c>
      <c r="AJ1177" s="9">
        <v>7</v>
      </c>
      <c r="AK1177" s="9">
        <v>8</v>
      </c>
      <c r="AL1177" s="9">
        <v>9</v>
      </c>
      <c r="AM1177" s="9">
        <v>10</v>
      </c>
      <c r="AN1177" s="9">
        <v>11</v>
      </c>
      <c r="AO1177" s="9">
        <v>12</v>
      </c>
      <c r="AP1177" s="9">
        <v>13</v>
      </c>
      <c r="AQ1177" s="9">
        <v>14</v>
      </c>
      <c r="AR1177" s="9">
        <v>15</v>
      </c>
      <c r="AS1177" s="9">
        <v>16</v>
      </c>
      <c r="AT1177" s="9">
        <v>17</v>
      </c>
      <c r="AU1177" s="9">
        <v>18</v>
      </c>
      <c r="AV1177" s="9">
        <v>19</v>
      </c>
      <c r="AW1177" s="9">
        <v>20</v>
      </c>
      <c r="AX1177" s="9">
        <v>21</v>
      </c>
      <c r="AY1177" s="9">
        <v>1</v>
      </c>
      <c r="AZ1177" s="9">
        <v>2</v>
      </c>
      <c r="BA1177" s="9">
        <v>3</v>
      </c>
      <c r="BB1177" s="9">
        <v>4</v>
      </c>
      <c r="BC1177" s="9">
        <v>5</v>
      </c>
      <c r="BD1177" s="9">
        <v>6</v>
      </c>
      <c r="BE1177" s="9">
        <v>7</v>
      </c>
      <c r="BF1177" s="9">
        <v>8</v>
      </c>
      <c r="BG1177" s="9">
        <v>9</v>
      </c>
      <c r="BH1177" s="9">
        <v>10</v>
      </c>
      <c r="BI1177" s="9">
        <v>11</v>
      </c>
      <c r="BJ1177" s="9">
        <v>12</v>
      </c>
      <c r="BK1177" s="9">
        <v>13</v>
      </c>
      <c r="BL1177" s="9">
        <v>14</v>
      </c>
      <c r="BM1177" s="9">
        <v>15</v>
      </c>
      <c r="BN1177" s="9">
        <v>16</v>
      </c>
      <c r="BO1177" s="9">
        <v>17</v>
      </c>
      <c r="BP1177" s="9">
        <v>18</v>
      </c>
      <c r="BQ1177" s="9">
        <v>19</v>
      </c>
      <c r="BR1177" s="9">
        <v>20</v>
      </c>
      <c r="BS1177" s="9">
        <v>21</v>
      </c>
    </row>
    <row r="1178" spans="1:71" x14ac:dyDescent="0.25">
      <c r="A1178" s="111"/>
      <c r="B1178" s="111"/>
      <c r="C1178" s="111"/>
      <c r="D1178" s="114"/>
      <c r="E1178" s="114"/>
      <c r="F1178" s="114"/>
      <c r="G1178" s="117"/>
      <c r="H1178" s="16" t="s">
        <v>283</v>
      </c>
      <c r="I1178" s="17">
        <f t="shared" ref="I1178:AA1178" si="1633">SUM(I1174)</f>
        <v>0</v>
      </c>
      <c r="J1178" s="17">
        <f t="shared" si="1633"/>
        <v>0</v>
      </c>
      <c r="K1178" s="17">
        <f t="shared" si="1633"/>
        <v>0</v>
      </c>
      <c r="L1178" s="17">
        <f t="shared" si="1633"/>
        <v>0</v>
      </c>
      <c r="M1178" s="17">
        <f t="shared" si="1633"/>
        <v>0</v>
      </c>
      <c r="N1178" s="17">
        <f t="shared" si="1633"/>
        <v>0</v>
      </c>
      <c r="O1178" s="17">
        <f t="shared" ref="O1178" si="1634">SUM(O1174)</f>
        <v>0</v>
      </c>
      <c r="P1178" s="17">
        <f t="shared" si="1633"/>
        <v>0</v>
      </c>
      <c r="Q1178" s="17">
        <f t="shared" si="1633"/>
        <v>0</v>
      </c>
      <c r="R1178" s="17">
        <f t="shared" si="1633"/>
        <v>0</v>
      </c>
      <c r="S1178" s="17">
        <f t="shared" si="1633"/>
        <v>0</v>
      </c>
      <c r="T1178" s="17">
        <f t="shared" si="1633"/>
        <v>0</v>
      </c>
      <c r="U1178" s="17">
        <f t="shared" si="1633"/>
        <v>0</v>
      </c>
      <c r="V1178" s="17">
        <f t="shared" si="1633"/>
        <v>0</v>
      </c>
      <c r="W1178" s="17">
        <f t="shared" si="1633"/>
        <v>0</v>
      </c>
      <c r="X1178" s="17">
        <f t="shared" si="1633"/>
        <v>0</v>
      </c>
      <c r="Y1178" s="17">
        <f t="shared" si="1633"/>
        <v>0</v>
      </c>
      <c r="Z1178" s="17">
        <f t="shared" si="1633"/>
        <v>0</v>
      </c>
      <c r="AA1178" s="17">
        <f t="shared" si="1633"/>
        <v>0</v>
      </c>
      <c r="AB1178" s="17">
        <v>0</v>
      </c>
      <c r="AC1178" s="17">
        <v>0</v>
      </c>
      <c r="AD1178" s="17">
        <f t="shared" ref="AD1178:AV1178" si="1635">SUM(AD1174)</f>
        <v>0</v>
      </c>
      <c r="AE1178" s="17">
        <f t="shared" si="1635"/>
        <v>0</v>
      </c>
      <c r="AF1178" s="17">
        <f t="shared" si="1635"/>
        <v>0</v>
      </c>
      <c r="AG1178" s="17">
        <f t="shared" si="1635"/>
        <v>0</v>
      </c>
      <c r="AH1178" s="17">
        <f t="shared" si="1635"/>
        <v>0</v>
      </c>
      <c r="AI1178" s="17">
        <f t="shared" si="1635"/>
        <v>0</v>
      </c>
      <c r="AJ1178" s="17">
        <f t="shared" ref="AJ1178" si="1636">SUM(AJ1174)</f>
        <v>0</v>
      </c>
      <c r="AK1178" s="17">
        <f t="shared" si="1635"/>
        <v>0</v>
      </c>
      <c r="AL1178" s="17">
        <f t="shared" si="1635"/>
        <v>0</v>
      </c>
      <c r="AM1178" s="17">
        <f t="shared" si="1635"/>
        <v>0</v>
      </c>
      <c r="AN1178" s="17">
        <f t="shared" si="1635"/>
        <v>0</v>
      </c>
      <c r="AO1178" s="17">
        <f t="shared" si="1635"/>
        <v>0</v>
      </c>
      <c r="AP1178" s="17">
        <f t="shared" si="1635"/>
        <v>0</v>
      </c>
      <c r="AQ1178" s="17">
        <f t="shared" si="1635"/>
        <v>0</v>
      </c>
      <c r="AR1178" s="17">
        <f t="shared" si="1635"/>
        <v>0</v>
      </c>
      <c r="AS1178" s="17">
        <f t="shared" si="1635"/>
        <v>0</v>
      </c>
      <c r="AT1178" s="17">
        <f t="shared" si="1635"/>
        <v>0</v>
      </c>
      <c r="AU1178" s="17">
        <f t="shared" si="1635"/>
        <v>0</v>
      </c>
      <c r="AV1178" s="17">
        <f t="shared" si="1635"/>
        <v>0</v>
      </c>
      <c r="AW1178" s="17">
        <v>0</v>
      </c>
      <c r="AX1178" s="17">
        <v>0</v>
      </c>
      <c r="AY1178" s="17">
        <f t="shared" ref="AY1178:BQ1178" si="1637">SUM(AY1174)</f>
        <v>600000</v>
      </c>
      <c r="AZ1178" s="17">
        <f t="shared" si="1637"/>
        <v>3805944</v>
      </c>
      <c r="BA1178" s="17">
        <f t="shared" si="1637"/>
        <v>0</v>
      </c>
      <c r="BB1178" s="17">
        <f t="shared" si="1637"/>
        <v>0</v>
      </c>
      <c r="BC1178" s="17">
        <f t="shared" si="1637"/>
        <v>0</v>
      </c>
      <c r="BD1178" s="17">
        <f t="shared" si="1637"/>
        <v>0</v>
      </c>
      <c r="BE1178" s="17">
        <f t="shared" ref="BE1178" si="1638">SUM(BE1174)</f>
        <v>4405944</v>
      </c>
      <c r="BF1178" s="17">
        <f t="shared" si="1637"/>
        <v>0</v>
      </c>
      <c r="BG1178" s="17">
        <f t="shared" si="1637"/>
        <v>0</v>
      </c>
      <c r="BH1178" s="17">
        <f t="shared" si="1637"/>
        <v>3805944</v>
      </c>
      <c r="BI1178" s="17">
        <f t="shared" si="1637"/>
        <v>0</v>
      </c>
      <c r="BJ1178" s="17">
        <f t="shared" si="1637"/>
        <v>0</v>
      </c>
      <c r="BK1178" s="17">
        <f t="shared" si="1637"/>
        <v>0</v>
      </c>
      <c r="BL1178" s="17">
        <f t="shared" si="1637"/>
        <v>0</v>
      </c>
      <c r="BM1178" s="17">
        <f t="shared" si="1637"/>
        <v>0</v>
      </c>
      <c r="BN1178" s="17">
        <f t="shared" si="1637"/>
        <v>0</v>
      </c>
      <c r="BO1178" s="17">
        <f t="shared" si="1637"/>
        <v>0</v>
      </c>
      <c r="BP1178" s="17">
        <f t="shared" si="1637"/>
        <v>0</v>
      </c>
      <c r="BQ1178" s="17">
        <f t="shared" si="1637"/>
        <v>0</v>
      </c>
      <c r="BR1178" s="17">
        <v>3805944</v>
      </c>
      <c r="BS1178" s="17">
        <v>600000</v>
      </c>
    </row>
    <row r="1179" spans="1:71" x14ac:dyDescent="0.25">
      <c r="A1179" s="111"/>
      <c r="B1179" s="111"/>
      <c r="C1179" s="111"/>
      <c r="D1179" s="114"/>
      <c r="E1179" s="114"/>
      <c r="F1179" s="114"/>
      <c r="G1179" s="117"/>
      <c r="H1179" s="18" t="s">
        <v>73</v>
      </c>
      <c r="I1179" s="17">
        <f t="shared" ref="I1179:AA1179" si="1639">SUM(I1178)</f>
        <v>0</v>
      </c>
      <c r="J1179" s="17">
        <f t="shared" si="1639"/>
        <v>0</v>
      </c>
      <c r="K1179" s="17">
        <f t="shared" si="1639"/>
        <v>0</v>
      </c>
      <c r="L1179" s="17">
        <f t="shared" si="1639"/>
        <v>0</v>
      </c>
      <c r="M1179" s="17">
        <f t="shared" si="1639"/>
        <v>0</v>
      </c>
      <c r="N1179" s="17">
        <f t="shared" si="1639"/>
        <v>0</v>
      </c>
      <c r="O1179" s="17">
        <f t="shared" ref="O1179" si="1640">SUM(O1178)</f>
        <v>0</v>
      </c>
      <c r="P1179" s="17">
        <f t="shared" si="1639"/>
        <v>0</v>
      </c>
      <c r="Q1179" s="17">
        <f t="shared" si="1639"/>
        <v>0</v>
      </c>
      <c r="R1179" s="17">
        <f t="shared" si="1639"/>
        <v>0</v>
      </c>
      <c r="S1179" s="17">
        <f t="shared" si="1639"/>
        <v>0</v>
      </c>
      <c r="T1179" s="17">
        <f t="shared" si="1639"/>
        <v>0</v>
      </c>
      <c r="U1179" s="17">
        <f t="shared" si="1639"/>
        <v>0</v>
      </c>
      <c r="V1179" s="17">
        <f t="shared" si="1639"/>
        <v>0</v>
      </c>
      <c r="W1179" s="17">
        <f t="shared" si="1639"/>
        <v>0</v>
      </c>
      <c r="X1179" s="17">
        <f t="shared" si="1639"/>
        <v>0</v>
      </c>
      <c r="Y1179" s="17">
        <f t="shared" si="1639"/>
        <v>0</v>
      </c>
      <c r="Z1179" s="17">
        <f t="shared" si="1639"/>
        <v>0</v>
      </c>
      <c r="AA1179" s="17">
        <f t="shared" si="1639"/>
        <v>0</v>
      </c>
      <c r="AB1179" s="17">
        <v>0</v>
      </c>
      <c r="AC1179" s="17">
        <v>0</v>
      </c>
      <c r="AD1179" s="17">
        <f t="shared" ref="AD1179:AV1179" si="1641">SUM(AD1178)</f>
        <v>0</v>
      </c>
      <c r="AE1179" s="17">
        <f t="shared" si="1641"/>
        <v>0</v>
      </c>
      <c r="AF1179" s="17">
        <f t="shared" si="1641"/>
        <v>0</v>
      </c>
      <c r="AG1179" s="17">
        <f t="shared" si="1641"/>
        <v>0</v>
      </c>
      <c r="AH1179" s="17">
        <f t="shared" si="1641"/>
        <v>0</v>
      </c>
      <c r="AI1179" s="17">
        <f t="shared" si="1641"/>
        <v>0</v>
      </c>
      <c r="AJ1179" s="17">
        <f t="shared" ref="AJ1179" si="1642">SUM(AJ1178)</f>
        <v>0</v>
      </c>
      <c r="AK1179" s="17">
        <f t="shared" si="1641"/>
        <v>0</v>
      </c>
      <c r="AL1179" s="17">
        <f t="shared" si="1641"/>
        <v>0</v>
      </c>
      <c r="AM1179" s="17">
        <f t="shared" si="1641"/>
        <v>0</v>
      </c>
      <c r="AN1179" s="17">
        <f t="shared" si="1641"/>
        <v>0</v>
      </c>
      <c r="AO1179" s="17">
        <f t="shared" si="1641"/>
        <v>0</v>
      </c>
      <c r="AP1179" s="17">
        <f t="shared" si="1641"/>
        <v>0</v>
      </c>
      <c r="AQ1179" s="17">
        <f t="shared" si="1641"/>
        <v>0</v>
      </c>
      <c r="AR1179" s="17">
        <f t="shared" si="1641"/>
        <v>0</v>
      </c>
      <c r="AS1179" s="17">
        <f t="shared" si="1641"/>
        <v>0</v>
      </c>
      <c r="AT1179" s="17">
        <f t="shared" si="1641"/>
        <v>0</v>
      </c>
      <c r="AU1179" s="17">
        <f t="shared" si="1641"/>
        <v>0</v>
      </c>
      <c r="AV1179" s="17">
        <f t="shared" si="1641"/>
        <v>0</v>
      </c>
      <c r="AW1179" s="17">
        <v>0</v>
      </c>
      <c r="AX1179" s="17">
        <v>0</v>
      </c>
      <c r="AY1179" s="17">
        <f t="shared" ref="AY1179:BQ1179" si="1643">SUM(AY1178)</f>
        <v>600000</v>
      </c>
      <c r="AZ1179" s="17">
        <f t="shared" si="1643"/>
        <v>3805944</v>
      </c>
      <c r="BA1179" s="17">
        <f t="shared" si="1643"/>
        <v>0</v>
      </c>
      <c r="BB1179" s="17">
        <f t="shared" si="1643"/>
        <v>0</v>
      </c>
      <c r="BC1179" s="17">
        <f t="shared" si="1643"/>
        <v>0</v>
      </c>
      <c r="BD1179" s="17">
        <f t="shared" si="1643"/>
        <v>0</v>
      </c>
      <c r="BE1179" s="17">
        <f t="shared" ref="BE1179" si="1644">SUM(BE1178)</f>
        <v>4405944</v>
      </c>
      <c r="BF1179" s="17">
        <f t="shared" si="1643"/>
        <v>0</v>
      </c>
      <c r="BG1179" s="17">
        <f t="shared" si="1643"/>
        <v>0</v>
      </c>
      <c r="BH1179" s="17">
        <f t="shared" si="1643"/>
        <v>3805944</v>
      </c>
      <c r="BI1179" s="17">
        <f t="shared" si="1643"/>
        <v>0</v>
      </c>
      <c r="BJ1179" s="17">
        <f t="shared" si="1643"/>
        <v>0</v>
      </c>
      <c r="BK1179" s="17">
        <f t="shared" si="1643"/>
        <v>0</v>
      </c>
      <c r="BL1179" s="17">
        <f t="shared" si="1643"/>
        <v>0</v>
      </c>
      <c r="BM1179" s="17">
        <f t="shared" si="1643"/>
        <v>0</v>
      </c>
      <c r="BN1179" s="17">
        <f t="shared" si="1643"/>
        <v>0</v>
      </c>
      <c r="BO1179" s="17">
        <f t="shared" si="1643"/>
        <v>0</v>
      </c>
      <c r="BP1179" s="17">
        <f t="shared" si="1643"/>
        <v>0</v>
      </c>
      <c r="BQ1179" s="17">
        <f t="shared" si="1643"/>
        <v>0</v>
      </c>
      <c r="BR1179" s="17">
        <v>3805944</v>
      </c>
      <c r="BS1179" s="17">
        <v>600000</v>
      </c>
    </row>
    <row r="1180" spans="1:71" x14ac:dyDescent="0.25">
      <c r="A1180" s="112"/>
      <c r="B1180" s="112"/>
      <c r="C1180" s="112"/>
      <c r="D1180" s="115"/>
      <c r="E1180" s="115"/>
      <c r="F1180" s="115"/>
      <c r="G1180" s="118"/>
      <c r="O1180">
        <f t="shared" si="1627"/>
        <v>0</v>
      </c>
      <c r="AB1180">
        <v>0</v>
      </c>
      <c r="AC1180">
        <v>0</v>
      </c>
      <c r="AJ1180">
        <f t="shared" si="1628"/>
        <v>0</v>
      </c>
      <c r="AW1180">
        <v>0</v>
      </c>
      <c r="AX1180">
        <v>0</v>
      </c>
      <c r="BE1180">
        <f t="shared" si="1629"/>
        <v>0</v>
      </c>
      <c r="BR1180">
        <v>0</v>
      </c>
      <c r="BS1180">
        <v>0</v>
      </c>
    </row>
    <row r="1181" spans="1:71" x14ac:dyDescent="0.25">
      <c r="A1181" s="13" t="s">
        <v>1</v>
      </c>
      <c r="B1181" s="13" t="s">
        <v>1</v>
      </c>
      <c r="C1181" s="13" t="s">
        <v>1</v>
      </c>
      <c r="D1181" s="60" t="s">
        <v>1</v>
      </c>
      <c r="E1181" s="60" t="s">
        <v>1</v>
      </c>
      <c r="F1181" s="60" t="s">
        <v>1</v>
      </c>
      <c r="G1181" s="13" t="s">
        <v>1</v>
      </c>
      <c r="H1181" s="19" t="s">
        <v>1</v>
      </c>
      <c r="I1181" s="19" t="s">
        <v>1</v>
      </c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>
        <v>0</v>
      </c>
      <c r="AC1181" s="19">
        <v>0</v>
      </c>
      <c r="AD1181" s="19" t="s">
        <v>1</v>
      </c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>
        <v>0</v>
      </c>
      <c r="AX1181" s="19">
        <v>0</v>
      </c>
      <c r="AY1181" s="19" t="s">
        <v>1</v>
      </c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>
        <v>0</v>
      </c>
      <c r="BS1181" s="19">
        <v>0</v>
      </c>
    </row>
    <row r="1182" spans="1:71" x14ac:dyDescent="0.25">
      <c r="A1182" s="13" t="s">
        <v>1</v>
      </c>
      <c r="B1182" s="13" t="s">
        <v>1</v>
      </c>
      <c r="C1182" s="13" t="s">
        <v>1</v>
      </c>
      <c r="D1182" s="60" t="s">
        <v>1</v>
      </c>
      <c r="E1182" s="60" t="s">
        <v>1</v>
      </c>
      <c r="F1182" s="60" t="s">
        <v>1</v>
      </c>
      <c r="G1182" s="13" t="s">
        <v>1</v>
      </c>
      <c r="H1182" s="10" t="s">
        <v>670</v>
      </c>
      <c r="I1182" s="11">
        <f t="shared" ref="I1182:AA1182" si="1645">SUM(I1174)</f>
        <v>0</v>
      </c>
      <c r="J1182" s="11">
        <f t="shared" si="1645"/>
        <v>0</v>
      </c>
      <c r="K1182" s="11">
        <f t="shared" si="1645"/>
        <v>0</v>
      </c>
      <c r="L1182" s="11">
        <f t="shared" si="1645"/>
        <v>0</v>
      </c>
      <c r="M1182" s="11">
        <f t="shared" si="1645"/>
        <v>0</v>
      </c>
      <c r="N1182" s="11">
        <f t="shared" si="1645"/>
        <v>0</v>
      </c>
      <c r="O1182" s="11">
        <f t="shared" si="1645"/>
        <v>0</v>
      </c>
      <c r="P1182" s="11">
        <f t="shared" si="1645"/>
        <v>0</v>
      </c>
      <c r="Q1182" s="11">
        <f t="shared" si="1645"/>
        <v>0</v>
      </c>
      <c r="R1182" s="11">
        <f t="shared" si="1645"/>
        <v>0</v>
      </c>
      <c r="S1182" s="11">
        <f t="shared" si="1645"/>
        <v>0</v>
      </c>
      <c r="T1182" s="11">
        <f t="shared" si="1645"/>
        <v>0</v>
      </c>
      <c r="U1182" s="11">
        <f t="shared" si="1645"/>
        <v>0</v>
      </c>
      <c r="V1182" s="11">
        <f t="shared" si="1645"/>
        <v>0</v>
      </c>
      <c r="W1182" s="11">
        <f t="shared" si="1645"/>
        <v>0</v>
      </c>
      <c r="X1182" s="11">
        <f t="shared" si="1645"/>
        <v>0</v>
      </c>
      <c r="Y1182" s="11">
        <f t="shared" si="1645"/>
        <v>0</v>
      </c>
      <c r="Z1182" s="11">
        <f t="shared" si="1645"/>
        <v>0</v>
      </c>
      <c r="AA1182" s="11">
        <f t="shared" si="1645"/>
        <v>0</v>
      </c>
      <c r="AB1182" s="11">
        <v>0</v>
      </c>
      <c r="AC1182" s="11">
        <v>0</v>
      </c>
      <c r="AD1182" s="11">
        <f t="shared" ref="AD1182:AV1182" si="1646">SUM(AD1174)</f>
        <v>0</v>
      </c>
      <c r="AE1182" s="11">
        <f t="shared" si="1646"/>
        <v>0</v>
      </c>
      <c r="AF1182" s="11">
        <f t="shared" si="1646"/>
        <v>0</v>
      </c>
      <c r="AG1182" s="11">
        <f t="shared" si="1646"/>
        <v>0</v>
      </c>
      <c r="AH1182" s="11">
        <f t="shared" si="1646"/>
        <v>0</v>
      </c>
      <c r="AI1182" s="11">
        <f t="shared" si="1646"/>
        <v>0</v>
      </c>
      <c r="AJ1182" s="11">
        <f t="shared" si="1646"/>
        <v>0</v>
      </c>
      <c r="AK1182" s="11">
        <f t="shared" si="1646"/>
        <v>0</v>
      </c>
      <c r="AL1182" s="11">
        <f t="shared" si="1646"/>
        <v>0</v>
      </c>
      <c r="AM1182" s="11">
        <f t="shared" si="1646"/>
        <v>0</v>
      </c>
      <c r="AN1182" s="11">
        <f t="shared" si="1646"/>
        <v>0</v>
      </c>
      <c r="AO1182" s="11">
        <f t="shared" si="1646"/>
        <v>0</v>
      </c>
      <c r="AP1182" s="11">
        <f t="shared" si="1646"/>
        <v>0</v>
      </c>
      <c r="AQ1182" s="11">
        <f t="shared" si="1646"/>
        <v>0</v>
      </c>
      <c r="AR1182" s="11">
        <f t="shared" si="1646"/>
        <v>0</v>
      </c>
      <c r="AS1182" s="11">
        <f t="shared" si="1646"/>
        <v>0</v>
      </c>
      <c r="AT1182" s="11">
        <f t="shared" si="1646"/>
        <v>0</v>
      </c>
      <c r="AU1182" s="11">
        <f t="shared" si="1646"/>
        <v>0</v>
      </c>
      <c r="AV1182" s="11">
        <f t="shared" si="1646"/>
        <v>0</v>
      </c>
      <c r="AW1182" s="11">
        <v>0</v>
      </c>
      <c r="AX1182" s="11">
        <v>0</v>
      </c>
      <c r="AY1182" s="11">
        <f t="shared" ref="AY1182:BQ1182" si="1647">SUM(AY1174)</f>
        <v>600000</v>
      </c>
      <c r="AZ1182" s="11">
        <f t="shared" si="1647"/>
        <v>3805944</v>
      </c>
      <c r="BA1182" s="11">
        <f t="shared" si="1647"/>
        <v>0</v>
      </c>
      <c r="BB1182" s="11">
        <f t="shared" si="1647"/>
        <v>0</v>
      </c>
      <c r="BC1182" s="11">
        <f t="shared" si="1647"/>
        <v>0</v>
      </c>
      <c r="BD1182" s="11">
        <f t="shared" si="1647"/>
        <v>0</v>
      </c>
      <c r="BE1182" s="11">
        <f t="shared" si="1647"/>
        <v>4405944</v>
      </c>
      <c r="BF1182" s="11">
        <f t="shared" si="1647"/>
        <v>0</v>
      </c>
      <c r="BG1182" s="11">
        <f t="shared" si="1647"/>
        <v>0</v>
      </c>
      <c r="BH1182" s="11">
        <f t="shared" si="1647"/>
        <v>3805944</v>
      </c>
      <c r="BI1182" s="11">
        <f t="shared" si="1647"/>
        <v>0</v>
      </c>
      <c r="BJ1182" s="11">
        <f t="shared" si="1647"/>
        <v>0</v>
      </c>
      <c r="BK1182" s="11">
        <f t="shared" si="1647"/>
        <v>0</v>
      </c>
      <c r="BL1182" s="11">
        <f t="shared" si="1647"/>
        <v>0</v>
      </c>
      <c r="BM1182" s="11">
        <f t="shared" si="1647"/>
        <v>0</v>
      </c>
      <c r="BN1182" s="11">
        <f t="shared" si="1647"/>
        <v>0</v>
      </c>
      <c r="BO1182" s="11">
        <f t="shared" si="1647"/>
        <v>0</v>
      </c>
      <c r="BP1182" s="11">
        <f t="shared" si="1647"/>
        <v>0</v>
      </c>
      <c r="BQ1182" s="11">
        <f t="shared" si="1647"/>
        <v>0</v>
      </c>
      <c r="BR1182" s="11">
        <v>3805944</v>
      </c>
      <c r="BS1182" s="11">
        <v>600000</v>
      </c>
    </row>
    <row r="1183" spans="1:71" x14ac:dyDescent="0.25">
      <c r="A1183" s="13" t="s">
        <v>1</v>
      </c>
      <c r="B1183" s="13" t="s">
        <v>1</v>
      </c>
      <c r="C1183" s="13" t="s">
        <v>1</v>
      </c>
      <c r="D1183" s="60" t="s">
        <v>1</v>
      </c>
      <c r="E1183" s="60" t="s">
        <v>1</v>
      </c>
      <c r="F1183" s="60" t="s">
        <v>1</v>
      </c>
      <c r="G1183" s="13" t="s">
        <v>1</v>
      </c>
      <c r="H1183" s="2" t="s">
        <v>70</v>
      </c>
      <c r="I1183" s="13" t="s">
        <v>1</v>
      </c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>
        <v>0</v>
      </c>
      <c r="AC1183" s="13">
        <v>0</v>
      </c>
      <c r="AD1183" s="13" t="s">
        <v>1</v>
      </c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>
        <v>0</v>
      </c>
      <c r="AX1183" s="13">
        <v>0</v>
      </c>
      <c r="AY1183" s="13" t="s">
        <v>1</v>
      </c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>
        <v>0</v>
      </c>
      <c r="BS1183" s="13">
        <v>0</v>
      </c>
    </row>
    <row r="1184" spans="1:71" x14ac:dyDescent="0.25">
      <c r="A1184" s="13" t="s">
        <v>1</v>
      </c>
      <c r="B1184" s="13" t="s">
        <v>1</v>
      </c>
      <c r="C1184" s="13" t="s">
        <v>1</v>
      </c>
      <c r="D1184" s="60" t="s">
        <v>1</v>
      </c>
      <c r="E1184" s="60" t="s">
        <v>1</v>
      </c>
      <c r="F1184" s="60" t="s">
        <v>1</v>
      </c>
      <c r="G1184" s="13" t="s">
        <v>1</v>
      </c>
      <c r="H1184" s="20" t="s">
        <v>1</v>
      </c>
      <c r="I1184" s="21" t="s">
        <v>1</v>
      </c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>
        <v>0</v>
      </c>
      <c r="AC1184" s="21">
        <v>0</v>
      </c>
      <c r="AD1184" s="21" t="s">
        <v>1</v>
      </c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>
        <v>0</v>
      </c>
      <c r="AX1184" s="21">
        <v>0</v>
      </c>
      <c r="AY1184" s="21" t="s">
        <v>1</v>
      </c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>
        <v>0</v>
      </c>
      <c r="BS1184" s="21">
        <v>0</v>
      </c>
    </row>
    <row r="1185" spans="1:71" x14ac:dyDescent="0.25">
      <c r="A1185" s="13" t="s">
        <v>1</v>
      </c>
      <c r="B1185" s="13" t="s">
        <v>1</v>
      </c>
      <c r="C1185" s="13" t="s">
        <v>1</v>
      </c>
      <c r="D1185" s="60" t="s">
        <v>1</v>
      </c>
      <c r="E1185" s="60" t="s">
        <v>1</v>
      </c>
      <c r="F1185" s="60" t="s">
        <v>1</v>
      </c>
      <c r="G1185" s="13" t="s">
        <v>1</v>
      </c>
      <c r="H1185" s="10" t="s">
        <v>671</v>
      </c>
      <c r="I1185" s="22">
        <f t="shared" ref="I1185:AA1185" si="1648">SUM(I1182,I1125)</f>
        <v>5000</v>
      </c>
      <c r="J1185" s="22">
        <f t="shared" si="1648"/>
        <v>0</v>
      </c>
      <c r="K1185" s="22">
        <f t="shared" si="1648"/>
        <v>0</v>
      </c>
      <c r="L1185" s="22">
        <f t="shared" si="1648"/>
        <v>0</v>
      </c>
      <c r="M1185" s="22">
        <f t="shared" si="1648"/>
        <v>0</v>
      </c>
      <c r="N1185" s="22">
        <f t="shared" si="1648"/>
        <v>0</v>
      </c>
      <c r="O1185" s="22">
        <f t="shared" si="1648"/>
        <v>5000</v>
      </c>
      <c r="P1185" s="22">
        <f t="shared" si="1648"/>
        <v>0</v>
      </c>
      <c r="Q1185" s="22">
        <f t="shared" si="1648"/>
        <v>0</v>
      </c>
      <c r="R1185" s="22">
        <f t="shared" si="1648"/>
        <v>0</v>
      </c>
      <c r="S1185" s="22">
        <f t="shared" si="1648"/>
        <v>0</v>
      </c>
      <c r="T1185" s="22">
        <f t="shared" si="1648"/>
        <v>0</v>
      </c>
      <c r="U1185" s="22">
        <f t="shared" si="1648"/>
        <v>0</v>
      </c>
      <c r="V1185" s="22">
        <f t="shared" si="1648"/>
        <v>0</v>
      </c>
      <c r="W1185" s="22">
        <f t="shared" si="1648"/>
        <v>0</v>
      </c>
      <c r="X1185" s="22">
        <f t="shared" si="1648"/>
        <v>0</v>
      </c>
      <c r="Y1185" s="22">
        <f t="shared" si="1648"/>
        <v>0</v>
      </c>
      <c r="Z1185" s="22">
        <f t="shared" si="1648"/>
        <v>0</v>
      </c>
      <c r="AA1185" s="22">
        <f t="shared" si="1648"/>
        <v>0</v>
      </c>
      <c r="AB1185" s="22">
        <v>0</v>
      </c>
      <c r="AC1185" s="22">
        <v>5000</v>
      </c>
      <c r="AD1185" s="22">
        <f t="shared" ref="AD1185:AV1185" si="1649">SUM(AD1182,AD1125)</f>
        <v>0</v>
      </c>
      <c r="AE1185" s="22">
        <f t="shared" si="1649"/>
        <v>0</v>
      </c>
      <c r="AF1185" s="22">
        <f t="shared" si="1649"/>
        <v>0</v>
      </c>
      <c r="AG1185" s="22">
        <f t="shared" si="1649"/>
        <v>0</v>
      </c>
      <c r="AH1185" s="22">
        <f t="shared" si="1649"/>
        <v>0</v>
      </c>
      <c r="AI1185" s="22">
        <f t="shared" si="1649"/>
        <v>0</v>
      </c>
      <c r="AJ1185" s="22">
        <f t="shared" si="1649"/>
        <v>0</v>
      </c>
      <c r="AK1185" s="22">
        <f t="shared" si="1649"/>
        <v>0</v>
      </c>
      <c r="AL1185" s="22">
        <f t="shared" si="1649"/>
        <v>0</v>
      </c>
      <c r="AM1185" s="22">
        <f t="shared" si="1649"/>
        <v>0</v>
      </c>
      <c r="AN1185" s="22">
        <f t="shared" si="1649"/>
        <v>0</v>
      </c>
      <c r="AO1185" s="22">
        <f t="shared" si="1649"/>
        <v>0</v>
      </c>
      <c r="AP1185" s="22">
        <f t="shared" si="1649"/>
        <v>0</v>
      </c>
      <c r="AQ1185" s="22">
        <f t="shared" si="1649"/>
        <v>0</v>
      </c>
      <c r="AR1185" s="22">
        <f t="shared" si="1649"/>
        <v>0</v>
      </c>
      <c r="AS1185" s="22">
        <f t="shared" si="1649"/>
        <v>0</v>
      </c>
      <c r="AT1185" s="22">
        <f t="shared" si="1649"/>
        <v>0</v>
      </c>
      <c r="AU1185" s="22">
        <f t="shared" si="1649"/>
        <v>0</v>
      </c>
      <c r="AV1185" s="22">
        <f t="shared" si="1649"/>
        <v>0</v>
      </c>
      <c r="AW1185" s="22">
        <v>0</v>
      </c>
      <c r="AX1185" s="22">
        <v>0</v>
      </c>
      <c r="AY1185" s="22">
        <f t="shared" ref="AY1185:BQ1185" si="1650">SUM(AY1182,AY1125)</f>
        <v>600000</v>
      </c>
      <c r="AZ1185" s="22">
        <f t="shared" si="1650"/>
        <v>3805944</v>
      </c>
      <c r="BA1185" s="22">
        <f t="shared" si="1650"/>
        <v>0</v>
      </c>
      <c r="BB1185" s="22">
        <f t="shared" si="1650"/>
        <v>0</v>
      </c>
      <c r="BC1185" s="22">
        <f t="shared" si="1650"/>
        <v>0</v>
      </c>
      <c r="BD1185" s="22">
        <f t="shared" si="1650"/>
        <v>0</v>
      </c>
      <c r="BE1185" s="22">
        <f t="shared" si="1650"/>
        <v>4405944</v>
      </c>
      <c r="BF1185" s="22">
        <f t="shared" si="1650"/>
        <v>0</v>
      </c>
      <c r="BG1185" s="22">
        <f t="shared" si="1650"/>
        <v>0</v>
      </c>
      <c r="BH1185" s="22">
        <f t="shared" si="1650"/>
        <v>3805944</v>
      </c>
      <c r="BI1185" s="22">
        <f t="shared" si="1650"/>
        <v>0</v>
      </c>
      <c r="BJ1185" s="22">
        <f t="shared" si="1650"/>
        <v>0</v>
      </c>
      <c r="BK1185" s="22">
        <f t="shared" si="1650"/>
        <v>0</v>
      </c>
      <c r="BL1185" s="22">
        <f t="shared" si="1650"/>
        <v>0</v>
      </c>
      <c r="BM1185" s="22">
        <f t="shared" si="1650"/>
        <v>0</v>
      </c>
      <c r="BN1185" s="22">
        <f t="shared" si="1650"/>
        <v>0</v>
      </c>
      <c r="BO1185" s="22">
        <f t="shared" si="1650"/>
        <v>0</v>
      </c>
      <c r="BP1185" s="22">
        <f t="shared" si="1650"/>
        <v>0</v>
      </c>
      <c r="BQ1185" s="22">
        <f t="shared" si="1650"/>
        <v>0</v>
      </c>
      <c r="BR1185" s="22">
        <v>3805944</v>
      </c>
      <c r="BS1185" s="22">
        <v>600000</v>
      </c>
    </row>
    <row r="1186" spans="1:71" x14ac:dyDescent="0.25">
      <c r="A1186" s="13" t="s">
        <v>1</v>
      </c>
      <c r="B1186" s="13" t="s">
        <v>1</v>
      </c>
      <c r="C1186" s="13" t="s">
        <v>1</v>
      </c>
      <c r="D1186" s="60" t="s">
        <v>1</v>
      </c>
      <c r="E1186" s="60" t="s">
        <v>1</v>
      </c>
      <c r="F1186" s="60" t="s">
        <v>1</v>
      </c>
      <c r="G1186" s="13" t="s">
        <v>1</v>
      </c>
      <c r="H1186" s="2" t="s">
        <v>104</v>
      </c>
      <c r="I1186" s="13" t="s">
        <v>1</v>
      </c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>
        <v>0</v>
      </c>
      <c r="AC1186" s="13">
        <v>0</v>
      </c>
      <c r="AD1186" s="13" t="s">
        <v>1</v>
      </c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>
        <v>0</v>
      </c>
      <c r="AX1186" s="13">
        <v>0</v>
      </c>
      <c r="AY1186" s="13" t="s">
        <v>1</v>
      </c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>
        <v>0</v>
      </c>
      <c r="BS1186" s="13">
        <v>0</v>
      </c>
    </row>
    <row r="1187" spans="1:71" x14ac:dyDescent="0.25">
      <c r="A1187" s="1" t="s">
        <v>672</v>
      </c>
      <c r="B1187" s="2" t="s">
        <v>1</v>
      </c>
      <c r="C1187" s="2" t="s">
        <v>1</v>
      </c>
      <c r="D1187" s="64" t="s">
        <v>1</v>
      </c>
      <c r="E1187" s="64" t="s">
        <v>1</v>
      </c>
      <c r="F1187" s="64" t="s">
        <v>1</v>
      </c>
      <c r="G1187" s="2" t="s">
        <v>1</v>
      </c>
      <c r="H1187" s="2" t="s">
        <v>673</v>
      </c>
      <c r="I1187" s="3" t="s">
        <v>1</v>
      </c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>
        <v>0</v>
      </c>
      <c r="AC1187" s="3">
        <v>0</v>
      </c>
      <c r="AD1187" s="3" t="s">
        <v>1</v>
      </c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>
        <v>0</v>
      </c>
      <c r="AX1187" s="3">
        <v>0</v>
      </c>
      <c r="AY1187" s="3" t="s">
        <v>1</v>
      </c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>
        <v>0</v>
      </c>
      <c r="BS1187" s="3">
        <v>0</v>
      </c>
    </row>
    <row r="1188" spans="1:71" ht="15.75" thickBot="1" x14ac:dyDescent="0.3">
      <c r="A1188" s="1" t="s">
        <v>672</v>
      </c>
      <c r="B1188" s="1" t="s">
        <v>3</v>
      </c>
      <c r="C1188" s="4" t="s">
        <v>1</v>
      </c>
      <c r="D1188" s="65" t="s">
        <v>1</v>
      </c>
      <c r="E1188" s="64" t="s">
        <v>1</v>
      </c>
      <c r="F1188" s="64" t="s">
        <v>1</v>
      </c>
      <c r="G1188" s="2" t="s">
        <v>1</v>
      </c>
      <c r="H1188" s="2" t="s">
        <v>1</v>
      </c>
      <c r="I1188" s="3" t="s">
        <v>1</v>
      </c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>
        <v>0</v>
      </c>
      <c r="AC1188" s="3">
        <v>0</v>
      </c>
      <c r="AD1188" s="3" t="s">
        <v>1</v>
      </c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>
        <v>0</v>
      </c>
      <c r="AX1188" s="3">
        <v>0</v>
      </c>
      <c r="AY1188" s="3" t="s">
        <v>1</v>
      </c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>
        <v>0</v>
      </c>
      <c r="BS1188" s="3">
        <v>0</v>
      </c>
    </row>
    <row r="1189" spans="1:71" ht="69.75" customHeight="1" thickBot="1" x14ac:dyDescent="0.3">
      <c r="A1189" s="5" t="s">
        <v>4</v>
      </c>
      <c r="B1189" s="5" t="s">
        <v>5</v>
      </c>
      <c r="C1189" s="5" t="s">
        <v>6</v>
      </c>
      <c r="D1189" s="66" t="s">
        <v>1</v>
      </c>
      <c r="E1189" s="74" t="s">
        <v>7</v>
      </c>
      <c r="F1189" s="74" t="s">
        <v>8</v>
      </c>
      <c r="G1189" s="5" t="s">
        <v>9</v>
      </c>
      <c r="H1189" s="5" t="s">
        <v>10</v>
      </c>
      <c r="I1189" s="57" t="s">
        <v>11</v>
      </c>
      <c r="J1189" s="57" t="s">
        <v>1831</v>
      </c>
      <c r="K1189" s="57" t="s">
        <v>1784</v>
      </c>
      <c r="L1189" s="57" t="s">
        <v>1817</v>
      </c>
      <c r="M1189" s="57" t="s">
        <v>1818</v>
      </c>
      <c r="N1189" s="57" t="s">
        <v>1819</v>
      </c>
      <c r="O1189" s="57" t="s">
        <v>1835</v>
      </c>
      <c r="P1189" s="57" t="s">
        <v>1832</v>
      </c>
      <c r="Q1189" s="57" t="s">
        <v>1820</v>
      </c>
      <c r="R1189" s="57" t="s">
        <v>1821</v>
      </c>
      <c r="S1189" s="57" t="s">
        <v>1822</v>
      </c>
      <c r="T1189" s="57" t="s">
        <v>1823</v>
      </c>
      <c r="U1189" s="57" t="s">
        <v>1824</v>
      </c>
      <c r="V1189" s="57" t="s">
        <v>1825</v>
      </c>
      <c r="W1189" s="57" t="s">
        <v>1833</v>
      </c>
      <c r="X1189" s="57" t="s">
        <v>1834</v>
      </c>
      <c r="Y1189" s="57" t="s">
        <v>1826</v>
      </c>
      <c r="Z1189" s="57" t="s">
        <v>1827</v>
      </c>
      <c r="AA1189" s="57" t="s">
        <v>1828</v>
      </c>
      <c r="AB1189" s="57" t="s">
        <v>1829</v>
      </c>
      <c r="AC1189" s="57" t="s">
        <v>1830</v>
      </c>
      <c r="AD1189" s="58" t="s">
        <v>12</v>
      </c>
      <c r="AE1189" s="58" t="s">
        <v>1831</v>
      </c>
      <c r="AF1189" s="58" t="s">
        <v>1784</v>
      </c>
      <c r="AG1189" s="58" t="s">
        <v>1817</v>
      </c>
      <c r="AH1189" s="58" t="s">
        <v>1818</v>
      </c>
      <c r="AI1189" s="58" t="s">
        <v>1819</v>
      </c>
      <c r="AJ1189" s="58" t="s">
        <v>1836</v>
      </c>
      <c r="AK1189" s="58" t="s">
        <v>1832</v>
      </c>
      <c r="AL1189" s="58" t="s">
        <v>1820</v>
      </c>
      <c r="AM1189" s="58" t="s">
        <v>1821</v>
      </c>
      <c r="AN1189" s="58" t="s">
        <v>1822</v>
      </c>
      <c r="AO1189" s="58" t="s">
        <v>1823</v>
      </c>
      <c r="AP1189" s="58" t="s">
        <v>1824</v>
      </c>
      <c r="AQ1189" s="58" t="s">
        <v>1825</v>
      </c>
      <c r="AR1189" s="58" t="s">
        <v>1833</v>
      </c>
      <c r="AS1189" s="58" t="s">
        <v>1834</v>
      </c>
      <c r="AT1189" s="58" t="s">
        <v>1826</v>
      </c>
      <c r="AU1189" s="58" t="s">
        <v>1827</v>
      </c>
      <c r="AV1189" s="58" t="s">
        <v>1828</v>
      </c>
      <c r="AW1189" s="58" t="s">
        <v>1829</v>
      </c>
      <c r="AX1189" s="58" t="s">
        <v>1830</v>
      </c>
      <c r="AY1189" s="59" t="s">
        <v>13</v>
      </c>
      <c r="AZ1189" s="59" t="s">
        <v>1831</v>
      </c>
      <c r="BA1189" s="59" t="s">
        <v>1784</v>
      </c>
      <c r="BB1189" s="59" t="s">
        <v>1817</v>
      </c>
      <c r="BC1189" s="59" t="s">
        <v>1818</v>
      </c>
      <c r="BD1189" s="59" t="s">
        <v>1819</v>
      </c>
      <c r="BE1189" s="59" t="s">
        <v>1837</v>
      </c>
      <c r="BF1189" s="59" t="s">
        <v>1832</v>
      </c>
      <c r="BG1189" s="59" t="s">
        <v>1820</v>
      </c>
      <c r="BH1189" s="59" t="s">
        <v>1821</v>
      </c>
      <c r="BI1189" s="59" t="s">
        <v>1822</v>
      </c>
      <c r="BJ1189" s="59" t="s">
        <v>1823</v>
      </c>
      <c r="BK1189" s="59" t="s">
        <v>1824</v>
      </c>
      <c r="BL1189" s="59" t="s">
        <v>1825</v>
      </c>
      <c r="BM1189" s="59" t="s">
        <v>1833</v>
      </c>
      <c r="BN1189" s="59" t="s">
        <v>1834</v>
      </c>
      <c r="BO1189" s="59" t="s">
        <v>1826</v>
      </c>
      <c r="BP1189" s="59" t="s">
        <v>1827</v>
      </c>
      <c r="BQ1189" s="59" t="s">
        <v>1828</v>
      </c>
      <c r="BR1189" s="59" t="s">
        <v>1829</v>
      </c>
      <c r="BS1189" s="59" t="s">
        <v>1830</v>
      </c>
    </row>
    <row r="1190" spans="1:71" x14ac:dyDescent="0.25">
      <c r="A1190" s="6" t="s">
        <v>1</v>
      </c>
      <c r="B1190" s="6" t="s">
        <v>1</v>
      </c>
      <c r="C1190" s="6" t="s">
        <v>1</v>
      </c>
      <c r="D1190" s="67" t="s">
        <v>1</v>
      </c>
      <c r="E1190" s="67" t="s">
        <v>1</v>
      </c>
      <c r="F1190" s="80" t="s">
        <v>1</v>
      </c>
      <c r="G1190" s="7" t="s">
        <v>1</v>
      </c>
      <c r="H1190" s="8" t="s">
        <v>1</v>
      </c>
      <c r="I1190" s="9">
        <v>1</v>
      </c>
      <c r="J1190" s="9">
        <v>2</v>
      </c>
      <c r="K1190" s="9">
        <v>3</v>
      </c>
      <c r="L1190" s="9">
        <v>4</v>
      </c>
      <c r="M1190" s="9">
        <v>5</v>
      </c>
      <c r="N1190" s="9">
        <v>6</v>
      </c>
      <c r="O1190" s="9">
        <v>7</v>
      </c>
      <c r="P1190" s="9">
        <v>8</v>
      </c>
      <c r="Q1190" s="9">
        <v>9</v>
      </c>
      <c r="R1190" s="9">
        <v>10</v>
      </c>
      <c r="S1190" s="9">
        <v>11</v>
      </c>
      <c r="T1190" s="9">
        <v>12</v>
      </c>
      <c r="U1190" s="9">
        <v>13</v>
      </c>
      <c r="V1190" s="9">
        <v>14</v>
      </c>
      <c r="W1190" s="9">
        <v>15</v>
      </c>
      <c r="X1190" s="9">
        <v>16</v>
      </c>
      <c r="Y1190" s="9">
        <v>17</v>
      </c>
      <c r="Z1190" s="9">
        <v>18</v>
      </c>
      <c r="AA1190" s="9">
        <v>19</v>
      </c>
      <c r="AB1190" s="9">
        <v>20</v>
      </c>
      <c r="AC1190" s="9">
        <v>21</v>
      </c>
      <c r="AD1190" s="9">
        <v>1</v>
      </c>
      <c r="AE1190" s="9">
        <v>2</v>
      </c>
      <c r="AF1190" s="9">
        <v>3</v>
      </c>
      <c r="AG1190" s="9">
        <v>4</v>
      </c>
      <c r="AH1190" s="9">
        <v>5</v>
      </c>
      <c r="AI1190" s="9">
        <v>6</v>
      </c>
      <c r="AJ1190" s="9">
        <v>7</v>
      </c>
      <c r="AK1190" s="9">
        <v>8</v>
      </c>
      <c r="AL1190" s="9">
        <v>9</v>
      </c>
      <c r="AM1190" s="9">
        <v>10</v>
      </c>
      <c r="AN1190" s="9">
        <v>11</v>
      </c>
      <c r="AO1190" s="9">
        <v>12</v>
      </c>
      <c r="AP1190" s="9">
        <v>13</v>
      </c>
      <c r="AQ1190" s="9">
        <v>14</v>
      </c>
      <c r="AR1190" s="9">
        <v>15</v>
      </c>
      <c r="AS1190" s="9">
        <v>16</v>
      </c>
      <c r="AT1190" s="9">
        <v>17</v>
      </c>
      <c r="AU1190" s="9">
        <v>18</v>
      </c>
      <c r="AV1190" s="9">
        <v>19</v>
      </c>
      <c r="AW1190" s="9">
        <v>20</v>
      </c>
      <c r="AX1190" s="9">
        <v>21</v>
      </c>
      <c r="AY1190" s="9">
        <v>1</v>
      </c>
      <c r="AZ1190" s="9">
        <v>2</v>
      </c>
      <c r="BA1190" s="9">
        <v>3</v>
      </c>
      <c r="BB1190" s="9">
        <v>4</v>
      </c>
      <c r="BC1190" s="9">
        <v>5</v>
      </c>
      <c r="BD1190" s="9">
        <v>6</v>
      </c>
      <c r="BE1190" s="9">
        <v>7</v>
      </c>
      <c r="BF1190" s="9">
        <v>8</v>
      </c>
      <c r="BG1190" s="9">
        <v>9</v>
      </c>
      <c r="BH1190" s="9">
        <v>10</v>
      </c>
      <c r="BI1190" s="9">
        <v>11</v>
      </c>
      <c r="BJ1190" s="9">
        <v>12</v>
      </c>
      <c r="BK1190" s="9">
        <v>13</v>
      </c>
      <c r="BL1190" s="9">
        <v>14</v>
      </c>
      <c r="BM1190" s="9">
        <v>15</v>
      </c>
      <c r="BN1190" s="9">
        <v>16</v>
      </c>
      <c r="BO1190" s="9">
        <v>17</v>
      </c>
      <c r="BP1190" s="9">
        <v>18</v>
      </c>
      <c r="BQ1190" s="9">
        <v>19</v>
      </c>
      <c r="BR1190" s="9">
        <v>20</v>
      </c>
      <c r="BS1190" s="9">
        <v>21</v>
      </c>
    </row>
    <row r="1191" spans="1:71" x14ac:dyDescent="0.25">
      <c r="A1191" s="1" t="s">
        <v>672</v>
      </c>
      <c r="B1191" s="1" t="s">
        <v>3</v>
      </c>
      <c r="C1191" s="4" t="s">
        <v>15</v>
      </c>
      <c r="D1191" s="65" t="s">
        <v>674</v>
      </c>
      <c r="E1191" s="64" t="s">
        <v>1</v>
      </c>
      <c r="F1191" s="64" t="s">
        <v>1</v>
      </c>
      <c r="G1191" s="2" t="s">
        <v>1</v>
      </c>
      <c r="H1191" s="2" t="s">
        <v>673</v>
      </c>
      <c r="I1191" s="3" t="s">
        <v>1</v>
      </c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>
        <v>0</v>
      </c>
      <c r="AC1191" s="3">
        <v>0</v>
      </c>
      <c r="AD1191" s="3" t="s">
        <v>1</v>
      </c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>
        <v>0</v>
      </c>
      <c r="AX1191" s="3">
        <v>0</v>
      </c>
      <c r="AY1191" s="3" t="s">
        <v>1</v>
      </c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>
        <v>0</v>
      </c>
      <c r="BS1191" s="3">
        <v>0</v>
      </c>
    </row>
    <row r="1192" spans="1:71" ht="33.75" x14ac:dyDescent="0.25">
      <c r="A1192" s="1" t="s">
        <v>1</v>
      </c>
      <c r="B1192" s="1" t="s">
        <v>1</v>
      </c>
      <c r="C1192" s="1" t="s">
        <v>1</v>
      </c>
      <c r="D1192" s="64" t="s">
        <v>1</v>
      </c>
      <c r="E1192" s="64" t="s">
        <v>1</v>
      </c>
      <c r="F1192" s="64" t="s">
        <v>1</v>
      </c>
      <c r="G1192" s="2" t="s">
        <v>1</v>
      </c>
      <c r="H1192" s="10" t="s">
        <v>17</v>
      </c>
      <c r="I1192" s="11">
        <f t="shared" ref="I1192:AA1192" si="1651">SUM(I1193,I1201,I1203)</f>
        <v>0</v>
      </c>
      <c r="J1192" s="11">
        <f t="shared" si="1651"/>
        <v>0</v>
      </c>
      <c r="K1192" s="11">
        <f t="shared" si="1651"/>
        <v>0</v>
      </c>
      <c r="L1192" s="11">
        <f t="shared" si="1651"/>
        <v>0</v>
      </c>
      <c r="M1192" s="11">
        <f t="shared" si="1651"/>
        <v>0</v>
      </c>
      <c r="N1192" s="11">
        <f t="shared" si="1651"/>
        <v>0</v>
      </c>
      <c r="O1192" s="11">
        <f t="shared" ref="O1192" si="1652">SUM(O1193,O1201,O1203)</f>
        <v>0</v>
      </c>
      <c r="P1192" s="11">
        <f t="shared" si="1651"/>
        <v>0</v>
      </c>
      <c r="Q1192" s="11">
        <f t="shared" si="1651"/>
        <v>0</v>
      </c>
      <c r="R1192" s="11">
        <f t="shared" si="1651"/>
        <v>0</v>
      </c>
      <c r="S1192" s="11">
        <f t="shared" si="1651"/>
        <v>0</v>
      </c>
      <c r="T1192" s="11">
        <f t="shared" si="1651"/>
        <v>0</v>
      </c>
      <c r="U1192" s="11">
        <f t="shared" si="1651"/>
        <v>0</v>
      </c>
      <c r="V1192" s="11">
        <f t="shared" si="1651"/>
        <v>0</v>
      </c>
      <c r="W1192" s="11">
        <f t="shared" si="1651"/>
        <v>0</v>
      </c>
      <c r="X1192" s="11">
        <f t="shared" si="1651"/>
        <v>0</v>
      </c>
      <c r="Y1192" s="11">
        <f t="shared" si="1651"/>
        <v>0</v>
      </c>
      <c r="Z1192" s="11">
        <f t="shared" si="1651"/>
        <v>0</v>
      </c>
      <c r="AA1192" s="11">
        <f t="shared" si="1651"/>
        <v>0</v>
      </c>
      <c r="AB1192" s="11">
        <v>0</v>
      </c>
      <c r="AC1192" s="11">
        <v>0</v>
      </c>
      <c r="AD1192" s="11">
        <f t="shared" ref="AD1192:AV1192" si="1653">SUM(AD1193,AD1201,AD1203)</f>
        <v>0</v>
      </c>
      <c r="AE1192" s="11">
        <f t="shared" si="1653"/>
        <v>0</v>
      </c>
      <c r="AF1192" s="11">
        <f t="shared" si="1653"/>
        <v>0</v>
      </c>
      <c r="AG1192" s="11">
        <f t="shared" si="1653"/>
        <v>0</v>
      </c>
      <c r="AH1192" s="11">
        <f t="shared" si="1653"/>
        <v>0</v>
      </c>
      <c r="AI1192" s="11">
        <f t="shared" si="1653"/>
        <v>0</v>
      </c>
      <c r="AJ1192" s="11">
        <f t="shared" ref="AJ1192" si="1654">SUM(AJ1193,AJ1201,AJ1203)</f>
        <v>0</v>
      </c>
      <c r="AK1192" s="11">
        <f t="shared" si="1653"/>
        <v>0</v>
      </c>
      <c r="AL1192" s="11">
        <f t="shared" si="1653"/>
        <v>0</v>
      </c>
      <c r="AM1192" s="11">
        <f t="shared" si="1653"/>
        <v>0</v>
      </c>
      <c r="AN1192" s="11">
        <f t="shared" si="1653"/>
        <v>0</v>
      </c>
      <c r="AO1192" s="11">
        <f t="shared" si="1653"/>
        <v>0</v>
      </c>
      <c r="AP1192" s="11">
        <f t="shared" si="1653"/>
        <v>0</v>
      </c>
      <c r="AQ1192" s="11">
        <f t="shared" si="1653"/>
        <v>0</v>
      </c>
      <c r="AR1192" s="11">
        <f t="shared" si="1653"/>
        <v>0</v>
      </c>
      <c r="AS1192" s="11">
        <f t="shared" si="1653"/>
        <v>0</v>
      </c>
      <c r="AT1192" s="11">
        <f t="shared" si="1653"/>
        <v>0</v>
      </c>
      <c r="AU1192" s="11">
        <f t="shared" si="1653"/>
        <v>0</v>
      </c>
      <c r="AV1192" s="11">
        <f t="shared" si="1653"/>
        <v>0</v>
      </c>
      <c r="AW1192" s="11">
        <v>0</v>
      </c>
      <c r="AX1192" s="11">
        <v>0</v>
      </c>
      <c r="AY1192" s="11">
        <f t="shared" ref="AY1192:BQ1192" si="1655">SUM(AY1193,AY1201,AY1203)</f>
        <v>0</v>
      </c>
      <c r="AZ1192" s="11">
        <f t="shared" si="1655"/>
        <v>0</v>
      </c>
      <c r="BA1192" s="11">
        <f t="shared" si="1655"/>
        <v>0</v>
      </c>
      <c r="BB1192" s="11">
        <f t="shared" si="1655"/>
        <v>0</v>
      </c>
      <c r="BC1192" s="11">
        <f t="shared" si="1655"/>
        <v>0</v>
      </c>
      <c r="BD1192" s="11">
        <f t="shared" si="1655"/>
        <v>0</v>
      </c>
      <c r="BE1192" s="11">
        <f t="shared" ref="BE1192" si="1656">SUM(BE1193,BE1201,BE1203)</f>
        <v>0</v>
      </c>
      <c r="BF1192" s="11">
        <f t="shared" si="1655"/>
        <v>0</v>
      </c>
      <c r="BG1192" s="11">
        <f t="shared" si="1655"/>
        <v>0</v>
      </c>
      <c r="BH1192" s="11">
        <f t="shared" si="1655"/>
        <v>0</v>
      </c>
      <c r="BI1192" s="11">
        <f t="shared" si="1655"/>
        <v>0</v>
      </c>
      <c r="BJ1192" s="11">
        <f t="shared" si="1655"/>
        <v>0</v>
      </c>
      <c r="BK1192" s="11">
        <f t="shared" si="1655"/>
        <v>0</v>
      </c>
      <c r="BL1192" s="11">
        <f t="shared" si="1655"/>
        <v>0</v>
      </c>
      <c r="BM1192" s="11">
        <f t="shared" si="1655"/>
        <v>0</v>
      </c>
      <c r="BN1192" s="11">
        <f t="shared" si="1655"/>
        <v>0</v>
      </c>
      <c r="BO1192" s="11">
        <f t="shared" si="1655"/>
        <v>0</v>
      </c>
      <c r="BP1192" s="11">
        <f t="shared" si="1655"/>
        <v>0</v>
      </c>
      <c r="BQ1192" s="11">
        <f t="shared" si="1655"/>
        <v>0</v>
      </c>
      <c r="BR1192" s="11">
        <v>0</v>
      </c>
      <c r="BS1192" s="11">
        <v>0</v>
      </c>
    </row>
    <row r="1193" spans="1:71" x14ac:dyDescent="0.25">
      <c r="A1193" s="4" t="s">
        <v>672</v>
      </c>
      <c r="B1193" s="4" t="s">
        <v>3</v>
      </c>
      <c r="C1193" s="4" t="s">
        <v>15</v>
      </c>
      <c r="D1193" s="65" t="s">
        <v>674</v>
      </c>
      <c r="E1193" s="64" t="s">
        <v>18</v>
      </c>
      <c r="F1193" s="64" t="s">
        <v>1</v>
      </c>
      <c r="G1193" s="2" t="s">
        <v>1</v>
      </c>
      <c r="H1193" s="2" t="s">
        <v>19</v>
      </c>
      <c r="I1193" s="12">
        <f t="shared" ref="I1193:AA1193" si="1657">SUM(I1194:I1195)</f>
        <v>0</v>
      </c>
      <c r="J1193" s="12">
        <f t="shared" si="1657"/>
        <v>0</v>
      </c>
      <c r="K1193" s="12">
        <f t="shared" si="1657"/>
        <v>0</v>
      </c>
      <c r="L1193" s="12">
        <f t="shared" si="1657"/>
        <v>0</v>
      </c>
      <c r="M1193" s="12">
        <f t="shared" si="1657"/>
        <v>0</v>
      </c>
      <c r="N1193" s="12">
        <f t="shared" si="1657"/>
        <v>0</v>
      </c>
      <c r="O1193" s="12">
        <f t="shared" ref="O1193" si="1658">SUM(O1194:O1195)</f>
        <v>0</v>
      </c>
      <c r="P1193" s="12">
        <f t="shared" si="1657"/>
        <v>0</v>
      </c>
      <c r="Q1193" s="12">
        <f t="shared" si="1657"/>
        <v>0</v>
      </c>
      <c r="R1193" s="12">
        <f t="shared" si="1657"/>
        <v>0</v>
      </c>
      <c r="S1193" s="12">
        <f t="shared" si="1657"/>
        <v>0</v>
      </c>
      <c r="T1193" s="12">
        <f t="shared" si="1657"/>
        <v>0</v>
      </c>
      <c r="U1193" s="12">
        <f t="shared" si="1657"/>
        <v>0</v>
      </c>
      <c r="V1193" s="12">
        <f t="shared" si="1657"/>
        <v>0</v>
      </c>
      <c r="W1193" s="12">
        <f t="shared" si="1657"/>
        <v>0</v>
      </c>
      <c r="X1193" s="12">
        <f t="shared" si="1657"/>
        <v>0</v>
      </c>
      <c r="Y1193" s="12">
        <f t="shared" si="1657"/>
        <v>0</v>
      </c>
      <c r="Z1193" s="12">
        <f t="shared" si="1657"/>
        <v>0</v>
      </c>
      <c r="AA1193" s="12">
        <f t="shared" si="1657"/>
        <v>0</v>
      </c>
      <c r="AB1193" s="12">
        <v>0</v>
      </c>
      <c r="AC1193" s="12">
        <v>0</v>
      </c>
      <c r="AD1193" s="12">
        <f t="shared" ref="AD1193:AV1193" si="1659">SUM(AD1194:AD1195)</f>
        <v>0</v>
      </c>
      <c r="AE1193" s="12">
        <f t="shared" si="1659"/>
        <v>0</v>
      </c>
      <c r="AF1193" s="12">
        <f t="shared" si="1659"/>
        <v>0</v>
      </c>
      <c r="AG1193" s="12">
        <f t="shared" si="1659"/>
        <v>0</v>
      </c>
      <c r="AH1193" s="12">
        <f t="shared" si="1659"/>
        <v>0</v>
      </c>
      <c r="AI1193" s="12">
        <f t="shared" si="1659"/>
        <v>0</v>
      </c>
      <c r="AJ1193" s="12">
        <f t="shared" ref="AJ1193" si="1660">SUM(AJ1194:AJ1195)</f>
        <v>0</v>
      </c>
      <c r="AK1193" s="12">
        <f t="shared" si="1659"/>
        <v>0</v>
      </c>
      <c r="AL1193" s="12">
        <f t="shared" si="1659"/>
        <v>0</v>
      </c>
      <c r="AM1193" s="12">
        <f t="shared" si="1659"/>
        <v>0</v>
      </c>
      <c r="AN1193" s="12">
        <f t="shared" si="1659"/>
        <v>0</v>
      </c>
      <c r="AO1193" s="12">
        <f t="shared" si="1659"/>
        <v>0</v>
      </c>
      <c r="AP1193" s="12">
        <f t="shared" si="1659"/>
        <v>0</v>
      </c>
      <c r="AQ1193" s="12">
        <f t="shared" si="1659"/>
        <v>0</v>
      </c>
      <c r="AR1193" s="12">
        <f t="shared" si="1659"/>
        <v>0</v>
      </c>
      <c r="AS1193" s="12">
        <f t="shared" si="1659"/>
        <v>0</v>
      </c>
      <c r="AT1193" s="12">
        <f t="shared" si="1659"/>
        <v>0</v>
      </c>
      <c r="AU1193" s="12">
        <f t="shared" si="1659"/>
        <v>0</v>
      </c>
      <c r="AV1193" s="12">
        <f t="shared" si="1659"/>
        <v>0</v>
      </c>
      <c r="AW1193" s="12">
        <v>0</v>
      </c>
      <c r="AX1193" s="12">
        <v>0</v>
      </c>
      <c r="AY1193" s="12">
        <f t="shared" ref="AY1193:BQ1193" si="1661">SUM(AY1194:AY1195)</f>
        <v>0</v>
      </c>
      <c r="AZ1193" s="12">
        <f t="shared" si="1661"/>
        <v>0</v>
      </c>
      <c r="BA1193" s="12">
        <f t="shared" si="1661"/>
        <v>0</v>
      </c>
      <c r="BB1193" s="12">
        <f t="shared" si="1661"/>
        <v>0</v>
      </c>
      <c r="BC1193" s="12">
        <f t="shared" si="1661"/>
        <v>0</v>
      </c>
      <c r="BD1193" s="12">
        <f t="shared" si="1661"/>
        <v>0</v>
      </c>
      <c r="BE1193" s="12">
        <f t="shared" ref="BE1193" si="1662">SUM(BE1194:BE1195)</f>
        <v>0</v>
      </c>
      <c r="BF1193" s="12">
        <f t="shared" si="1661"/>
        <v>0</v>
      </c>
      <c r="BG1193" s="12">
        <f t="shared" si="1661"/>
        <v>0</v>
      </c>
      <c r="BH1193" s="12">
        <f t="shared" si="1661"/>
        <v>0</v>
      </c>
      <c r="BI1193" s="12">
        <f t="shared" si="1661"/>
        <v>0</v>
      </c>
      <c r="BJ1193" s="12">
        <f t="shared" si="1661"/>
        <v>0</v>
      </c>
      <c r="BK1193" s="12">
        <f t="shared" si="1661"/>
        <v>0</v>
      </c>
      <c r="BL1193" s="12">
        <f t="shared" si="1661"/>
        <v>0</v>
      </c>
      <c r="BM1193" s="12">
        <f t="shared" si="1661"/>
        <v>0</v>
      </c>
      <c r="BN1193" s="12">
        <f t="shared" si="1661"/>
        <v>0</v>
      </c>
      <c r="BO1193" s="12">
        <f t="shared" si="1661"/>
        <v>0</v>
      </c>
      <c r="BP1193" s="12">
        <f t="shared" si="1661"/>
        <v>0</v>
      </c>
      <c r="BQ1193" s="12">
        <f t="shared" si="1661"/>
        <v>0</v>
      </c>
      <c r="BR1193" s="12">
        <v>0</v>
      </c>
      <c r="BS1193" s="12">
        <v>0</v>
      </c>
    </row>
    <row r="1194" spans="1:71" x14ac:dyDescent="0.25">
      <c r="A1194" s="4" t="s">
        <v>672</v>
      </c>
      <c r="B1194" s="4" t="s">
        <v>3</v>
      </c>
      <c r="C1194" s="4" t="s">
        <v>15</v>
      </c>
      <c r="D1194" s="65" t="s">
        <v>674</v>
      </c>
      <c r="E1194" s="75">
        <v>6111</v>
      </c>
      <c r="F1194" s="65"/>
      <c r="G1194" s="60" t="s">
        <v>1881</v>
      </c>
      <c r="H1194" s="13" t="s">
        <v>20</v>
      </c>
      <c r="I1194" s="14">
        <v>0</v>
      </c>
      <c r="J1194" s="14"/>
      <c r="K1194" s="14"/>
      <c r="L1194" s="14"/>
      <c r="M1194" s="14"/>
      <c r="N1194" s="14"/>
      <c r="O1194" s="14">
        <f t="shared" si="1627"/>
        <v>0</v>
      </c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>
        <v>0</v>
      </c>
      <c r="AC1194" s="14">
        <v>0</v>
      </c>
      <c r="AD1194" s="14">
        <v>0</v>
      </c>
      <c r="AE1194" s="14"/>
      <c r="AF1194" s="14"/>
      <c r="AG1194" s="14"/>
      <c r="AH1194" s="14"/>
      <c r="AI1194" s="14"/>
      <c r="AJ1194" s="14">
        <f t="shared" si="1628"/>
        <v>0</v>
      </c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>
        <v>0</v>
      </c>
      <c r="AX1194" s="14">
        <v>0</v>
      </c>
      <c r="AY1194" s="14">
        <v>0</v>
      </c>
      <c r="AZ1194" s="14"/>
      <c r="BA1194" s="14"/>
      <c r="BB1194" s="14"/>
      <c r="BC1194" s="14"/>
      <c r="BD1194" s="14"/>
      <c r="BE1194" s="14">
        <f t="shared" si="1629"/>
        <v>0</v>
      </c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>
        <v>0</v>
      </c>
      <c r="BS1194" s="14">
        <v>0</v>
      </c>
    </row>
    <row r="1195" spans="1:71" x14ac:dyDescent="0.25">
      <c r="A1195" s="1" t="s">
        <v>672</v>
      </c>
      <c r="B1195" s="1" t="s">
        <v>3</v>
      </c>
      <c r="C1195" s="1" t="s">
        <v>15</v>
      </c>
      <c r="D1195" s="68" t="s">
        <v>674</v>
      </c>
      <c r="E1195" s="68" t="s">
        <v>21</v>
      </c>
      <c r="F1195" s="65" t="s">
        <v>1</v>
      </c>
      <c r="G1195" s="13" t="s">
        <v>1</v>
      </c>
      <c r="H1195" s="2" t="s">
        <v>22</v>
      </c>
      <c r="I1195" s="12">
        <f t="shared" ref="I1195:AA1195" si="1663">SUM(I1196:I1200)</f>
        <v>0</v>
      </c>
      <c r="J1195" s="12">
        <f t="shared" si="1663"/>
        <v>0</v>
      </c>
      <c r="K1195" s="12">
        <f t="shared" si="1663"/>
        <v>0</v>
      </c>
      <c r="L1195" s="12">
        <f t="shared" si="1663"/>
        <v>0</v>
      </c>
      <c r="M1195" s="12">
        <f t="shared" si="1663"/>
        <v>0</v>
      </c>
      <c r="N1195" s="12">
        <f t="shared" si="1663"/>
        <v>0</v>
      </c>
      <c r="O1195" s="12">
        <f t="shared" si="1663"/>
        <v>0</v>
      </c>
      <c r="P1195" s="12">
        <f t="shared" si="1663"/>
        <v>0</v>
      </c>
      <c r="Q1195" s="12">
        <f t="shared" si="1663"/>
        <v>0</v>
      </c>
      <c r="R1195" s="12">
        <f t="shared" si="1663"/>
        <v>0</v>
      </c>
      <c r="S1195" s="12">
        <f t="shared" si="1663"/>
        <v>0</v>
      </c>
      <c r="T1195" s="12">
        <f t="shared" si="1663"/>
        <v>0</v>
      </c>
      <c r="U1195" s="12">
        <f t="shared" si="1663"/>
        <v>0</v>
      </c>
      <c r="V1195" s="12">
        <f t="shared" si="1663"/>
        <v>0</v>
      </c>
      <c r="W1195" s="12">
        <f t="shared" si="1663"/>
        <v>0</v>
      </c>
      <c r="X1195" s="12">
        <f t="shared" si="1663"/>
        <v>0</v>
      </c>
      <c r="Y1195" s="12">
        <f t="shared" si="1663"/>
        <v>0</v>
      </c>
      <c r="Z1195" s="12">
        <f t="shared" si="1663"/>
        <v>0</v>
      </c>
      <c r="AA1195" s="12">
        <f t="shared" si="1663"/>
        <v>0</v>
      </c>
      <c r="AB1195" s="12">
        <v>0</v>
      </c>
      <c r="AC1195" s="12">
        <v>0</v>
      </c>
      <c r="AD1195" s="12">
        <f t="shared" ref="AD1195:AV1195" si="1664">SUM(AD1196:AD1200)</f>
        <v>0</v>
      </c>
      <c r="AE1195" s="12">
        <f t="shared" si="1664"/>
        <v>0</v>
      </c>
      <c r="AF1195" s="12">
        <f t="shared" si="1664"/>
        <v>0</v>
      </c>
      <c r="AG1195" s="12">
        <f t="shared" si="1664"/>
        <v>0</v>
      </c>
      <c r="AH1195" s="12">
        <f t="shared" si="1664"/>
        <v>0</v>
      </c>
      <c r="AI1195" s="12">
        <f t="shared" si="1664"/>
        <v>0</v>
      </c>
      <c r="AJ1195" s="12">
        <f t="shared" si="1664"/>
        <v>0</v>
      </c>
      <c r="AK1195" s="12">
        <f t="shared" si="1664"/>
        <v>0</v>
      </c>
      <c r="AL1195" s="12">
        <f t="shared" si="1664"/>
        <v>0</v>
      </c>
      <c r="AM1195" s="12">
        <f t="shared" si="1664"/>
        <v>0</v>
      </c>
      <c r="AN1195" s="12">
        <f t="shared" si="1664"/>
        <v>0</v>
      </c>
      <c r="AO1195" s="12">
        <f t="shared" si="1664"/>
        <v>0</v>
      </c>
      <c r="AP1195" s="12">
        <f t="shared" si="1664"/>
        <v>0</v>
      </c>
      <c r="AQ1195" s="12">
        <f t="shared" si="1664"/>
        <v>0</v>
      </c>
      <c r="AR1195" s="12">
        <f t="shared" si="1664"/>
        <v>0</v>
      </c>
      <c r="AS1195" s="12">
        <f t="shared" si="1664"/>
        <v>0</v>
      </c>
      <c r="AT1195" s="12">
        <f t="shared" si="1664"/>
        <v>0</v>
      </c>
      <c r="AU1195" s="12">
        <f t="shared" si="1664"/>
        <v>0</v>
      </c>
      <c r="AV1195" s="12">
        <f t="shared" si="1664"/>
        <v>0</v>
      </c>
      <c r="AW1195" s="12">
        <v>0</v>
      </c>
      <c r="AX1195" s="12">
        <v>0</v>
      </c>
      <c r="AY1195" s="12">
        <f t="shared" ref="AY1195:BQ1195" si="1665">SUM(AY1196:AY1200)</f>
        <v>0</v>
      </c>
      <c r="AZ1195" s="12">
        <f t="shared" si="1665"/>
        <v>0</v>
      </c>
      <c r="BA1195" s="12">
        <f t="shared" si="1665"/>
        <v>0</v>
      </c>
      <c r="BB1195" s="12">
        <f t="shared" si="1665"/>
        <v>0</v>
      </c>
      <c r="BC1195" s="12">
        <f t="shared" si="1665"/>
        <v>0</v>
      </c>
      <c r="BD1195" s="12">
        <f t="shared" si="1665"/>
        <v>0</v>
      </c>
      <c r="BE1195" s="12">
        <f t="shared" si="1665"/>
        <v>0</v>
      </c>
      <c r="BF1195" s="12">
        <f t="shared" si="1665"/>
        <v>0</v>
      </c>
      <c r="BG1195" s="12">
        <f t="shared" si="1665"/>
        <v>0</v>
      </c>
      <c r="BH1195" s="12">
        <f t="shared" si="1665"/>
        <v>0</v>
      </c>
      <c r="BI1195" s="12">
        <f t="shared" si="1665"/>
        <v>0</v>
      </c>
      <c r="BJ1195" s="12">
        <f t="shared" si="1665"/>
        <v>0</v>
      </c>
      <c r="BK1195" s="12">
        <f t="shared" si="1665"/>
        <v>0</v>
      </c>
      <c r="BL1195" s="12">
        <f t="shared" si="1665"/>
        <v>0</v>
      </c>
      <c r="BM1195" s="12">
        <f t="shared" si="1665"/>
        <v>0</v>
      </c>
      <c r="BN1195" s="12">
        <f t="shared" si="1665"/>
        <v>0</v>
      </c>
      <c r="BO1195" s="12">
        <f t="shared" si="1665"/>
        <v>0</v>
      </c>
      <c r="BP1195" s="12">
        <f t="shared" si="1665"/>
        <v>0</v>
      </c>
      <c r="BQ1195" s="12">
        <f t="shared" si="1665"/>
        <v>0</v>
      </c>
      <c r="BR1195" s="12">
        <v>0</v>
      </c>
      <c r="BS1195" s="12">
        <v>0</v>
      </c>
    </row>
    <row r="1196" spans="1:71" x14ac:dyDescent="0.25">
      <c r="A1196" s="4" t="s">
        <v>672</v>
      </c>
      <c r="B1196" s="4" t="s">
        <v>3</v>
      </c>
      <c r="C1196" s="4" t="s">
        <v>15</v>
      </c>
      <c r="D1196" s="65" t="s">
        <v>674</v>
      </c>
      <c r="E1196" s="75">
        <v>6112</v>
      </c>
      <c r="F1196" s="65" t="s">
        <v>675</v>
      </c>
      <c r="G1196" s="60" t="s">
        <v>1881</v>
      </c>
      <c r="H1196" s="13" t="s">
        <v>79</v>
      </c>
      <c r="I1196" s="14">
        <v>0</v>
      </c>
      <c r="J1196" s="14"/>
      <c r="K1196" s="14"/>
      <c r="L1196" s="14"/>
      <c r="M1196" s="14"/>
      <c r="N1196" s="14"/>
      <c r="O1196" s="14">
        <f t="shared" si="1627"/>
        <v>0</v>
      </c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>
        <v>0</v>
      </c>
      <c r="AC1196" s="14">
        <v>0</v>
      </c>
      <c r="AD1196" s="14">
        <v>0</v>
      </c>
      <c r="AE1196" s="14"/>
      <c r="AF1196" s="14"/>
      <c r="AG1196" s="14"/>
      <c r="AH1196" s="14"/>
      <c r="AI1196" s="14"/>
      <c r="AJ1196" s="14">
        <f t="shared" si="1628"/>
        <v>0</v>
      </c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>
        <v>0</v>
      </c>
      <c r="AX1196" s="14">
        <v>0</v>
      </c>
      <c r="AY1196" s="14">
        <v>0</v>
      </c>
      <c r="AZ1196" s="14"/>
      <c r="BA1196" s="14"/>
      <c r="BB1196" s="14"/>
      <c r="BC1196" s="14"/>
      <c r="BD1196" s="14"/>
      <c r="BE1196" s="14">
        <f t="shared" si="1629"/>
        <v>0</v>
      </c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>
        <v>0</v>
      </c>
      <c r="BS1196" s="14">
        <v>0</v>
      </c>
    </row>
    <row r="1197" spans="1:71" x14ac:dyDescent="0.25">
      <c r="A1197" s="4" t="s">
        <v>672</v>
      </c>
      <c r="B1197" s="4" t="s">
        <v>3</v>
      </c>
      <c r="C1197" s="4" t="s">
        <v>15</v>
      </c>
      <c r="D1197" s="65" t="s">
        <v>674</v>
      </c>
      <c r="E1197" s="75">
        <v>6112</v>
      </c>
      <c r="F1197" s="65" t="s">
        <v>676</v>
      </c>
      <c r="G1197" s="60" t="s">
        <v>1881</v>
      </c>
      <c r="H1197" s="13" t="s">
        <v>26</v>
      </c>
      <c r="I1197" s="14">
        <v>0</v>
      </c>
      <c r="J1197" s="14"/>
      <c r="K1197" s="14"/>
      <c r="L1197" s="14"/>
      <c r="M1197" s="14"/>
      <c r="N1197" s="14"/>
      <c r="O1197" s="14">
        <f t="shared" si="1627"/>
        <v>0</v>
      </c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>
        <v>0</v>
      </c>
      <c r="AC1197" s="14">
        <v>0</v>
      </c>
      <c r="AD1197" s="14">
        <v>0</v>
      </c>
      <c r="AE1197" s="14"/>
      <c r="AF1197" s="14"/>
      <c r="AG1197" s="14"/>
      <c r="AH1197" s="14"/>
      <c r="AI1197" s="14"/>
      <c r="AJ1197" s="14">
        <f t="shared" si="1628"/>
        <v>0</v>
      </c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>
        <v>0</v>
      </c>
      <c r="AX1197" s="14">
        <v>0</v>
      </c>
      <c r="AY1197" s="14">
        <v>0</v>
      </c>
      <c r="AZ1197" s="14"/>
      <c r="BA1197" s="14"/>
      <c r="BB1197" s="14"/>
      <c r="BC1197" s="14"/>
      <c r="BD1197" s="14"/>
      <c r="BE1197" s="14">
        <f t="shared" si="1629"/>
        <v>0</v>
      </c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>
        <v>0</v>
      </c>
      <c r="BS1197" s="14">
        <v>0</v>
      </c>
    </row>
    <row r="1198" spans="1:71" x14ac:dyDescent="0.25">
      <c r="A1198" s="4" t="s">
        <v>672</v>
      </c>
      <c r="B1198" s="4" t="s">
        <v>3</v>
      </c>
      <c r="C1198" s="4" t="s">
        <v>15</v>
      </c>
      <c r="D1198" s="65" t="s">
        <v>674</v>
      </c>
      <c r="E1198" s="75">
        <v>6112</v>
      </c>
      <c r="F1198" s="65" t="s">
        <v>677</v>
      </c>
      <c r="G1198" s="60" t="s">
        <v>1881</v>
      </c>
      <c r="H1198" s="13" t="s">
        <v>28</v>
      </c>
      <c r="I1198" s="14">
        <v>0</v>
      </c>
      <c r="J1198" s="14"/>
      <c r="K1198" s="14"/>
      <c r="L1198" s="14"/>
      <c r="M1198" s="14"/>
      <c r="N1198" s="14"/>
      <c r="O1198" s="14">
        <f t="shared" si="1627"/>
        <v>0</v>
      </c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>
        <v>0</v>
      </c>
      <c r="AC1198" s="14">
        <v>0</v>
      </c>
      <c r="AD1198" s="14">
        <v>0</v>
      </c>
      <c r="AE1198" s="14"/>
      <c r="AF1198" s="14"/>
      <c r="AG1198" s="14"/>
      <c r="AH1198" s="14"/>
      <c r="AI1198" s="14"/>
      <c r="AJ1198" s="14">
        <f t="shared" si="1628"/>
        <v>0</v>
      </c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>
        <v>0</v>
      </c>
      <c r="AX1198" s="14">
        <v>0</v>
      </c>
      <c r="AY1198" s="14">
        <v>0</v>
      </c>
      <c r="AZ1198" s="14"/>
      <c r="BA1198" s="14"/>
      <c r="BB1198" s="14"/>
      <c r="BC1198" s="14"/>
      <c r="BD1198" s="14"/>
      <c r="BE1198" s="14">
        <f t="shared" si="1629"/>
        <v>0</v>
      </c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>
        <v>0</v>
      </c>
      <c r="BS1198" s="14">
        <v>0</v>
      </c>
    </row>
    <row r="1199" spans="1:71" x14ac:dyDescent="0.25">
      <c r="A1199" s="4" t="s">
        <v>672</v>
      </c>
      <c r="B1199" s="4" t="s">
        <v>3</v>
      </c>
      <c r="C1199" s="4" t="s">
        <v>15</v>
      </c>
      <c r="D1199" s="65" t="s">
        <v>674</v>
      </c>
      <c r="E1199" s="75">
        <v>6112</v>
      </c>
      <c r="F1199" s="65" t="s">
        <v>678</v>
      </c>
      <c r="G1199" s="60" t="s">
        <v>1881</v>
      </c>
      <c r="H1199" s="13" t="s">
        <v>24</v>
      </c>
      <c r="I1199" s="14">
        <v>0</v>
      </c>
      <c r="J1199" s="14"/>
      <c r="K1199" s="14"/>
      <c r="L1199" s="14"/>
      <c r="M1199" s="14"/>
      <c r="N1199" s="14"/>
      <c r="O1199" s="14">
        <f t="shared" si="1627"/>
        <v>0</v>
      </c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>
        <v>0</v>
      </c>
      <c r="AC1199" s="14">
        <v>0</v>
      </c>
      <c r="AD1199" s="14">
        <v>0</v>
      </c>
      <c r="AE1199" s="14"/>
      <c r="AF1199" s="14"/>
      <c r="AG1199" s="14"/>
      <c r="AH1199" s="14"/>
      <c r="AI1199" s="14"/>
      <c r="AJ1199" s="14">
        <f t="shared" si="1628"/>
        <v>0</v>
      </c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>
        <v>0</v>
      </c>
      <c r="AX1199" s="14">
        <v>0</v>
      </c>
      <c r="AY1199" s="14">
        <v>0</v>
      </c>
      <c r="AZ1199" s="14"/>
      <c r="BA1199" s="14"/>
      <c r="BB1199" s="14"/>
      <c r="BC1199" s="14"/>
      <c r="BD1199" s="14"/>
      <c r="BE1199" s="14">
        <f t="shared" si="1629"/>
        <v>0</v>
      </c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>
        <v>0</v>
      </c>
      <c r="BS1199" s="14">
        <v>0</v>
      </c>
    </row>
    <row r="1200" spans="1:71" x14ac:dyDescent="0.25">
      <c r="A1200" s="4" t="s">
        <v>672</v>
      </c>
      <c r="B1200" s="4" t="s">
        <v>3</v>
      </c>
      <c r="C1200" s="4" t="s">
        <v>15</v>
      </c>
      <c r="D1200" s="65" t="s">
        <v>674</v>
      </c>
      <c r="E1200" s="75">
        <v>6112</v>
      </c>
      <c r="F1200" s="65" t="s">
        <v>679</v>
      </c>
      <c r="G1200" s="60" t="s">
        <v>1881</v>
      </c>
      <c r="H1200" s="13" t="s">
        <v>30</v>
      </c>
      <c r="I1200" s="14">
        <v>0</v>
      </c>
      <c r="J1200" s="14"/>
      <c r="K1200" s="14"/>
      <c r="L1200" s="14"/>
      <c r="M1200" s="14"/>
      <c r="N1200" s="14"/>
      <c r="O1200" s="14">
        <f t="shared" si="1627"/>
        <v>0</v>
      </c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>
        <v>0</v>
      </c>
      <c r="AC1200" s="14">
        <v>0</v>
      </c>
      <c r="AD1200" s="14">
        <v>0</v>
      </c>
      <c r="AE1200" s="14"/>
      <c r="AF1200" s="14"/>
      <c r="AG1200" s="14"/>
      <c r="AH1200" s="14"/>
      <c r="AI1200" s="14"/>
      <c r="AJ1200" s="14">
        <f t="shared" si="1628"/>
        <v>0</v>
      </c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>
        <v>0</v>
      </c>
      <c r="AX1200" s="14">
        <v>0</v>
      </c>
      <c r="AY1200" s="14">
        <v>0</v>
      </c>
      <c r="AZ1200" s="14"/>
      <c r="BA1200" s="14"/>
      <c r="BB1200" s="14"/>
      <c r="BC1200" s="14"/>
      <c r="BD1200" s="14"/>
      <c r="BE1200" s="14">
        <f t="shared" si="1629"/>
        <v>0</v>
      </c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>
        <v>0</v>
      </c>
      <c r="BS1200" s="14">
        <v>0</v>
      </c>
    </row>
    <row r="1201" spans="1:71" x14ac:dyDescent="0.25">
      <c r="A1201" s="4" t="s">
        <v>672</v>
      </c>
      <c r="B1201" s="4" t="s">
        <v>3</v>
      </c>
      <c r="C1201" s="4" t="s">
        <v>15</v>
      </c>
      <c r="D1201" s="65" t="s">
        <v>674</v>
      </c>
      <c r="E1201" s="64" t="s">
        <v>31</v>
      </c>
      <c r="F1201" s="64" t="s">
        <v>1</v>
      </c>
      <c r="G1201" s="2" t="s">
        <v>1</v>
      </c>
      <c r="H1201" s="2" t="s">
        <v>32</v>
      </c>
      <c r="I1201" s="12">
        <f t="shared" ref="I1201:AA1201" si="1666">SUM(I1202)</f>
        <v>0</v>
      </c>
      <c r="J1201" s="12">
        <f t="shared" si="1666"/>
        <v>0</v>
      </c>
      <c r="K1201" s="12">
        <f t="shared" si="1666"/>
        <v>0</v>
      </c>
      <c r="L1201" s="12">
        <f t="shared" si="1666"/>
        <v>0</v>
      </c>
      <c r="M1201" s="12">
        <f t="shared" si="1666"/>
        <v>0</v>
      </c>
      <c r="N1201" s="12">
        <f t="shared" si="1666"/>
        <v>0</v>
      </c>
      <c r="O1201" s="12">
        <f t="shared" si="1666"/>
        <v>0</v>
      </c>
      <c r="P1201" s="12">
        <f t="shared" si="1666"/>
        <v>0</v>
      </c>
      <c r="Q1201" s="12">
        <f t="shared" si="1666"/>
        <v>0</v>
      </c>
      <c r="R1201" s="12">
        <f t="shared" si="1666"/>
        <v>0</v>
      </c>
      <c r="S1201" s="12">
        <f t="shared" si="1666"/>
        <v>0</v>
      </c>
      <c r="T1201" s="12">
        <f t="shared" si="1666"/>
        <v>0</v>
      </c>
      <c r="U1201" s="12">
        <f t="shared" si="1666"/>
        <v>0</v>
      </c>
      <c r="V1201" s="12">
        <f t="shared" si="1666"/>
        <v>0</v>
      </c>
      <c r="W1201" s="12">
        <f t="shared" si="1666"/>
        <v>0</v>
      </c>
      <c r="X1201" s="12">
        <f t="shared" si="1666"/>
        <v>0</v>
      </c>
      <c r="Y1201" s="12">
        <f t="shared" si="1666"/>
        <v>0</v>
      </c>
      <c r="Z1201" s="12">
        <f t="shared" si="1666"/>
        <v>0</v>
      </c>
      <c r="AA1201" s="12">
        <f t="shared" si="1666"/>
        <v>0</v>
      </c>
      <c r="AB1201" s="12">
        <v>0</v>
      </c>
      <c r="AC1201" s="12">
        <v>0</v>
      </c>
      <c r="AD1201" s="12">
        <f t="shared" ref="AD1201:AV1201" si="1667">SUM(AD1202)</f>
        <v>0</v>
      </c>
      <c r="AE1201" s="12">
        <f t="shared" si="1667"/>
        <v>0</v>
      </c>
      <c r="AF1201" s="12">
        <f t="shared" si="1667"/>
        <v>0</v>
      </c>
      <c r="AG1201" s="12">
        <f t="shared" si="1667"/>
        <v>0</v>
      </c>
      <c r="AH1201" s="12">
        <f t="shared" si="1667"/>
        <v>0</v>
      </c>
      <c r="AI1201" s="12">
        <f t="shared" si="1667"/>
        <v>0</v>
      </c>
      <c r="AJ1201" s="12">
        <f t="shared" si="1667"/>
        <v>0</v>
      </c>
      <c r="AK1201" s="12">
        <f t="shared" si="1667"/>
        <v>0</v>
      </c>
      <c r="AL1201" s="12">
        <f t="shared" si="1667"/>
        <v>0</v>
      </c>
      <c r="AM1201" s="12">
        <f t="shared" si="1667"/>
        <v>0</v>
      </c>
      <c r="AN1201" s="12">
        <f t="shared" si="1667"/>
        <v>0</v>
      </c>
      <c r="AO1201" s="12">
        <f t="shared" si="1667"/>
        <v>0</v>
      </c>
      <c r="AP1201" s="12">
        <f t="shared" si="1667"/>
        <v>0</v>
      </c>
      <c r="AQ1201" s="12">
        <f t="shared" si="1667"/>
        <v>0</v>
      </c>
      <c r="AR1201" s="12">
        <f t="shared" si="1667"/>
        <v>0</v>
      </c>
      <c r="AS1201" s="12">
        <f t="shared" si="1667"/>
        <v>0</v>
      </c>
      <c r="AT1201" s="12">
        <f t="shared" si="1667"/>
        <v>0</v>
      </c>
      <c r="AU1201" s="12">
        <f t="shared" si="1667"/>
        <v>0</v>
      </c>
      <c r="AV1201" s="12">
        <f t="shared" si="1667"/>
        <v>0</v>
      </c>
      <c r="AW1201" s="12">
        <v>0</v>
      </c>
      <c r="AX1201" s="12">
        <v>0</v>
      </c>
      <c r="AY1201" s="12">
        <f t="shared" ref="AY1201:BQ1201" si="1668">SUM(AY1202)</f>
        <v>0</v>
      </c>
      <c r="AZ1201" s="12">
        <f t="shared" si="1668"/>
        <v>0</v>
      </c>
      <c r="BA1201" s="12">
        <f t="shared" si="1668"/>
        <v>0</v>
      </c>
      <c r="BB1201" s="12">
        <f t="shared" si="1668"/>
        <v>0</v>
      </c>
      <c r="BC1201" s="12">
        <f t="shared" si="1668"/>
        <v>0</v>
      </c>
      <c r="BD1201" s="12">
        <f t="shared" si="1668"/>
        <v>0</v>
      </c>
      <c r="BE1201" s="12">
        <f t="shared" si="1668"/>
        <v>0</v>
      </c>
      <c r="BF1201" s="12">
        <f t="shared" si="1668"/>
        <v>0</v>
      </c>
      <c r="BG1201" s="12">
        <f t="shared" si="1668"/>
        <v>0</v>
      </c>
      <c r="BH1201" s="12">
        <f t="shared" si="1668"/>
        <v>0</v>
      </c>
      <c r="BI1201" s="12">
        <f t="shared" si="1668"/>
        <v>0</v>
      </c>
      <c r="BJ1201" s="12">
        <f t="shared" si="1668"/>
        <v>0</v>
      </c>
      <c r="BK1201" s="12">
        <f t="shared" si="1668"/>
        <v>0</v>
      </c>
      <c r="BL1201" s="12">
        <f t="shared" si="1668"/>
        <v>0</v>
      </c>
      <c r="BM1201" s="12">
        <f t="shared" si="1668"/>
        <v>0</v>
      </c>
      <c r="BN1201" s="12">
        <f t="shared" si="1668"/>
        <v>0</v>
      </c>
      <c r="BO1201" s="12">
        <f t="shared" si="1668"/>
        <v>0</v>
      </c>
      <c r="BP1201" s="12">
        <f t="shared" si="1668"/>
        <v>0</v>
      </c>
      <c r="BQ1201" s="12">
        <f t="shared" si="1668"/>
        <v>0</v>
      </c>
      <c r="BR1201" s="12">
        <v>0</v>
      </c>
      <c r="BS1201" s="12">
        <v>0</v>
      </c>
    </row>
    <row r="1202" spans="1:71" x14ac:dyDescent="0.25">
      <c r="A1202" s="4" t="s">
        <v>672</v>
      </c>
      <c r="B1202" s="4" t="s">
        <v>3</v>
      </c>
      <c r="C1202" s="4" t="s">
        <v>15</v>
      </c>
      <c r="D1202" s="65" t="s">
        <v>674</v>
      </c>
      <c r="E1202" s="75">
        <v>6121</v>
      </c>
      <c r="F1202" s="65"/>
      <c r="G1202" s="60" t="s">
        <v>1881</v>
      </c>
      <c r="H1202" s="13" t="s">
        <v>33</v>
      </c>
      <c r="I1202" s="14">
        <v>0</v>
      </c>
      <c r="J1202" s="14"/>
      <c r="K1202" s="14"/>
      <c r="L1202" s="14"/>
      <c r="M1202" s="14"/>
      <c r="N1202" s="14"/>
      <c r="O1202" s="14">
        <f t="shared" si="1627"/>
        <v>0</v>
      </c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>
        <v>0</v>
      </c>
      <c r="AC1202" s="14">
        <v>0</v>
      </c>
      <c r="AD1202" s="14">
        <v>0</v>
      </c>
      <c r="AE1202" s="14"/>
      <c r="AF1202" s="14"/>
      <c r="AG1202" s="14"/>
      <c r="AH1202" s="14"/>
      <c r="AI1202" s="14"/>
      <c r="AJ1202" s="14">
        <f t="shared" si="1628"/>
        <v>0</v>
      </c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>
        <v>0</v>
      </c>
      <c r="AX1202" s="14">
        <v>0</v>
      </c>
      <c r="AY1202" s="14">
        <v>0</v>
      </c>
      <c r="AZ1202" s="14"/>
      <c r="BA1202" s="14"/>
      <c r="BB1202" s="14"/>
      <c r="BC1202" s="14"/>
      <c r="BD1202" s="14"/>
      <c r="BE1202" s="14">
        <f t="shared" si="1629"/>
        <v>0</v>
      </c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>
        <v>0</v>
      </c>
      <c r="BS1202" s="14">
        <v>0</v>
      </c>
    </row>
    <row r="1203" spans="1:71" x14ac:dyDescent="0.25">
      <c r="A1203" s="4" t="s">
        <v>672</v>
      </c>
      <c r="B1203" s="4" t="s">
        <v>3</v>
      </c>
      <c r="C1203" s="4" t="s">
        <v>15</v>
      </c>
      <c r="D1203" s="65" t="s">
        <v>674</v>
      </c>
      <c r="E1203" s="64" t="s">
        <v>34</v>
      </c>
      <c r="F1203" s="64" t="s">
        <v>1</v>
      </c>
      <c r="G1203" s="2" t="s">
        <v>1</v>
      </c>
      <c r="H1203" s="2" t="s">
        <v>35</v>
      </c>
      <c r="I1203" s="12">
        <f t="shared" ref="I1203:AA1203" si="1669">SUM(I1204:I1211)</f>
        <v>0</v>
      </c>
      <c r="J1203" s="12">
        <f t="shared" si="1669"/>
        <v>0</v>
      </c>
      <c r="K1203" s="12">
        <f t="shared" si="1669"/>
        <v>0</v>
      </c>
      <c r="L1203" s="12">
        <f t="shared" si="1669"/>
        <v>0</v>
      </c>
      <c r="M1203" s="12">
        <f t="shared" si="1669"/>
        <v>0</v>
      </c>
      <c r="N1203" s="12">
        <f t="shared" si="1669"/>
        <v>0</v>
      </c>
      <c r="O1203" s="12">
        <f t="shared" si="1669"/>
        <v>0</v>
      </c>
      <c r="P1203" s="12">
        <f t="shared" si="1669"/>
        <v>0</v>
      </c>
      <c r="Q1203" s="12">
        <f t="shared" si="1669"/>
        <v>0</v>
      </c>
      <c r="R1203" s="12">
        <f t="shared" si="1669"/>
        <v>0</v>
      </c>
      <c r="S1203" s="12">
        <f t="shared" si="1669"/>
        <v>0</v>
      </c>
      <c r="T1203" s="12">
        <f t="shared" si="1669"/>
        <v>0</v>
      </c>
      <c r="U1203" s="12">
        <f t="shared" si="1669"/>
        <v>0</v>
      </c>
      <c r="V1203" s="12">
        <f t="shared" si="1669"/>
        <v>0</v>
      </c>
      <c r="W1203" s="12">
        <f t="shared" si="1669"/>
        <v>0</v>
      </c>
      <c r="X1203" s="12">
        <f t="shared" si="1669"/>
        <v>0</v>
      </c>
      <c r="Y1203" s="12">
        <f t="shared" si="1669"/>
        <v>0</v>
      </c>
      <c r="Z1203" s="12">
        <f t="shared" si="1669"/>
        <v>0</v>
      </c>
      <c r="AA1203" s="12">
        <f t="shared" si="1669"/>
        <v>0</v>
      </c>
      <c r="AB1203" s="12">
        <v>0</v>
      </c>
      <c r="AC1203" s="12">
        <v>0</v>
      </c>
      <c r="AD1203" s="12">
        <f t="shared" ref="AD1203:AV1203" si="1670">SUM(AD1204:AD1211)</f>
        <v>0</v>
      </c>
      <c r="AE1203" s="12">
        <f t="shared" si="1670"/>
        <v>0</v>
      </c>
      <c r="AF1203" s="12">
        <f t="shared" si="1670"/>
        <v>0</v>
      </c>
      <c r="AG1203" s="12">
        <f t="shared" si="1670"/>
        <v>0</v>
      </c>
      <c r="AH1203" s="12">
        <f t="shared" si="1670"/>
        <v>0</v>
      </c>
      <c r="AI1203" s="12">
        <f t="shared" si="1670"/>
        <v>0</v>
      </c>
      <c r="AJ1203" s="12">
        <f t="shared" si="1670"/>
        <v>0</v>
      </c>
      <c r="AK1203" s="12">
        <f t="shared" si="1670"/>
        <v>0</v>
      </c>
      <c r="AL1203" s="12">
        <f t="shared" si="1670"/>
        <v>0</v>
      </c>
      <c r="AM1203" s="12">
        <f t="shared" si="1670"/>
        <v>0</v>
      </c>
      <c r="AN1203" s="12">
        <f t="shared" si="1670"/>
        <v>0</v>
      </c>
      <c r="AO1203" s="12">
        <f t="shared" si="1670"/>
        <v>0</v>
      </c>
      <c r="AP1203" s="12">
        <f t="shared" si="1670"/>
        <v>0</v>
      </c>
      <c r="AQ1203" s="12">
        <f t="shared" si="1670"/>
        <v>0</v>
      </c>
      <c r="AR1203" s="12">
        <f t="shared" si="1670"/>
        <v>0</v>
      </c>
      <c r="AS1203" s="12">
        <f t="shared" si="1670"/>
        <v>0</v>
      </c>
      <c r="AT1203" s="12">
        <f t="shared" si="1670"/>
        <v>0</v>
      </c>
      <c r="AU1203" s="12">
        <f t="shared" si="1670"/>
        <v>0</v>
      </c>
      <c r="AV1203" s="12">
        <f t="shared" si="1670"/>
        <v>0</v>
      </c>
      <c r="AW1203" s="12">
        <v>0</v>
      </c>
      <c r="AX1203" s="12">
        <v>0</v>
      </c>
      <c r="AY1203" s="12">
        <f t="shared" ref="AY1203:BQ1203" si="1671">SUM(AY1204:AY1211)</f>
        <v>0</v>
      </c>
      <c r="AZ1203" s="12">
        <f t="shared" si="1671"/>
        <v>0</v>
      </c>
      <c r="BA1203" s="12">
        <f t="shared" si="1671"/>
        <v>0</v>
      </c>
      <c r="BB1203" s="12">
        <f t="shared" si="1671"/>
        <v>0</v>
      </c>
      <c r="BC1203" s="12">
        <f t="shared" si="1671"/>
        <v>0</v>
      </c>
      <c r="BD1203" s="12">
        <f t="shared" si="1671"/>
        <v>0</v>
      </c>
      <c r="BE1203" s="12">
        <f t="shared" si="1671"/>
        <v>0</v>
      </c>
      <c r="BF1203" s="12">
        <f t="shared" si="1671"/>
        <v>0</v>
      </c>
      <c r="BG1203" s="12">
        <f t="shared" si="1671"/>
        <v>0</v>
      </c>
      <c r="BH1203" s="12">
        <f t="shared" si="1671"/>
        <v>0</v>
      </c>
      <c r="BI1203" s="12">
        <f t="shared" si="1671"/>
        <v>0</v>
      </c>
      <c r="BJ1203" s="12">
        <f t="shared" si="1671"/>
        <v>0</v>
      </c>
      <c r="BK1203" s="12">
        <f t="shared" si="1671"/>
        <v>0</v>
      </c>
      <c r="BL1203" s="12">
        <f t="shared" si="1671"/>
        <v>0</v>
      </c>
      <c r="BM1203" s="12">
        <f t="shared" si="1671"/>
        <v>0</v>
      </c>
      <c r="BN1203" s="12">
        <f t="shared" si="1671"/>
        <v>0</v>
      </c>
      <c r="BO1203" s="12">
        <f t="shared" si="1671"/>
        <v>0</v>
      </c>
      <c r="BP1203" s="12">
        <f t="shared" si="1671"/>
        <v>0</v>
      </c>
      <c r="BQ1203" s="12">
        <f t="shared" si="1671"/>
        <v>0</v>
      </c>
      <c r="BR1203" s="12">
        <v>0</v>
      </c>
      <c r="BS1203" s="12">
        <v>0</v>
      </c>
    </row>
    <row r="1204" spans="1:71" x14ac:dyDescent="0.25">
      <c r="A1204" s="4" t="s">
        <v>672</v>
      </c>
      <c r="B1204" s="4" t="s">
        <v>3</v>
      </c>
      <c r="C1204" s="4" t="s">
        <v>15</v>
      </c>
      <c r="D1204" s="65" t="s">
        <v>674</v>
      </c>
      <c r="E1204" s="75">
        <v>6131</v>
      </c>
      <c r="F1204" s="65"/>
      <c r="G1204" s="60" t="s">
        <v>1881</v>
      </c>
      <c r="H1204" s="13" t="s">
        <v>36</v>
      </c>
      <c r="I1204" s="14">
        <v>0</v>
      </c>
      <c r="J1204" s="14"/>
      <c r="K1204" s="14"/>
      <c r="L1204" s="14"/>
      <c r="M1204" s="14"/>
      <c r="N1204" s="14"/>
      <c r="O1204" s="14">
        <f t="shared" si="1627"/>
        <v>0</v>
      </c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>
        <v>0</v>
      </c>
      <c r="AC1204" s="14">
        <v>0</v>
      </c>
      <c r="AD1204" s="14">
        <v>0</v>
      </c>
      <c r="AE1204" s="14"/>
      <c r="AF1204" s="14"/>
      <c r="AG1204" s="14"/>
      <c r="AH1204" s="14"/>
      <c r="AI1204" s="14"/>
      <c r="AJ1204" s="14">
        <f t="shared" si="1628"/>
        <v>0</v>
      </c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>
        <v>0</v>
      </c>
      <c r="AX1204" s="14">
        <v>0</v>
      </c>
      <c r="AY1204" s="14">
        <v>0</v>
      </c>
      <c r="AZ1204" s="14"/>
      <c r="BA1204" s="14"/>
      <c r="BB1204" s="14"/>
      <c r="BC1204" s="14"/>
      <c r="BD1204" s="14"/>
      <c r="BE1204" s="14">
        <f t="shared" si="1629"/>
        <v>0</v>
      </c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>
        <v>0</v>
      </c>
      <c r="BS1204" s="14">
        <v>0</v>
      </c>
    </row>
    <row r="1205" spans="1:71" x14ac:dyDescent="0.25">
      <c r="A1205" s="4" t="s">
        <v>672</v>
      </c>
      <c r="B1205" s="4" t="s">
        <v>3</v>
      </c>
      <c r="C1205" s="4" t="s">
        <v>15</v>
      </c>
      <c r="D1205" s="65" t="s">
        <v>674</v>
      </c>
      <c r="E1205" s="75">
        <v>6132</v>
      </c>
      <c r="F1205" s="65"/>
      <c r="G1205" s="60" t="s">
        <v>1881</v>
      </c>
      <c r="H1205" s="13" t="s">
        <v>183</v>
      </c>
      <c r="I1205" s="14">
        <v>0</v>
      </c>
      <c r="J1205" s="14"/>
      <c r="K1205" s="14"/>
      <c r="L1205" s="14"/>
      <c r="M1205" s="14"/>
      <c r="N1205" s="14"/>
      <c r="O1205" s="14">
        <f t="shared" si="1627"/>
        <v>0</v>
      </c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>
        <v>0</v>
      </c>
      <c r="AC1205" s="14">
        <v>0</v>
      </c>
      <c r="AD1205" s="14">
        <v>0</v>
      </c>
      <c r="AE1205" s="14"/>
      <c r="AF1205" s="14"/>
      <c r="AG1205" s="14"/>
      <c r="AH1205" s="14"/>
      <c r="AI1205" s="14"/>
      <c r="AJ1205" s="14">
        <f t="shared" si="1628"/>
        <v>0</v>
      </c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>
        <v>0</v>
      </c>
      <c r="AX1205" s="14">
        <v>0</v>
      </c>
      <c r="AY1205" s="14">
        <v>0</v>
      </c>
      <c r="AZ1205" s="14"/>
      <c r="BA1205" s="14"/>
      <c r="BB1205" s="14"/>
      <c r="BC1205" s="14"/>
      <c r="BD1205" s="14"/>
      <c r="BE1205" s="14">
        <f t="shared" si="1629"/>
        <v>0</v>
      </c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>
        <v>0</v>
      </c>
      <c r="BS1205" s="14">
        <v>0</v>
      </c>
    </row>
    <row r="1206" spans="1:71" x14ac:dyDescent="0.25">
      <c r="A1206" s="4" t="s">
        <v>672</v>
      </c>
      <c r="B1206" s="4" t="s">
        <v>3</v>
      </c>
      <c r="C1206" s="4" t="s">
        <v>15</v>
      </c>
      <c r="D1206" s="65" t="s">
        <v>674</v>
      </c>
      <c r="E1206" s="75">
        <v>6133</v>
      </c>
      <c r="F1206" s="65"/>
      <c r="G1206" s="60" t="s">
        <v>1881</v>
      </c>
      <c r="H1206" s="13" t="s">
        <v>185</v>
      </c>
      <c r="I1206" s="14">
        <v>0</v>
      </c>
      <c r="J1206" s="14"/>
      <c r="K1206" s="14"/>
      <c r="L1206" s="14"/>
      <c r="M1206" s="14"/>
      <c r="N1206" s="14"/>
      <c r="O1206" s="14">
        <f t="shared" si="1627"/>
        <v>0</v>
      </c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>
        <v>0</v>
      </c>
      <c r="AC1206" s="14">
        <v>0</v>
      </c>
      <c r="AD1206" s="14">
        <v>0</v>
      </c>
      <c r="AE1206" s="14"/>
      <c r="AF1206" s="14"/>
      <c r="AG1206" s="14"/>
      <c r="AH1206" s="14"/>
      <c r="AI1206" s="14"/>
      <c r="AJ1206" s="14">
        <f t="shared" si="1628"/>
        <v>0</v>
      </c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>
        <v>0</v>
      </c>
      <c r="AX1206" s="14">
        <v>0</v>
      </c>
      <c r="AY1206" s="14">
        <v>0</v>
      </c>
      <c r="AZ1206" s="14"/>
      <c r="BA1206" s="14"/>
      <c r="BB1206" s="14"/>
      <c r="BC1206" s="14"/>
      <c r="BD1206" s="14"/>
      <c r="BE1206" s="14">
        <f t="shared" si="1629"/>
        <v>0</v>
      </c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>
        <v>0</v>
      </c>
      <c r="BS1206" s="14">
        <v>0</v>
      </c>
    </row>
    <row r="1207" spans="1:71" x14ac:dyDescent="0.25">
      <c r="A1207" s="4" t="s">
        <v>672</v>
      </c>
      <c r="B1207" s="4" t="s">
        <v>3</v>
      </c>
      <c r="C1207" s="4" t="s">
        <v>15</v>
      </c>
      <c r="D1207" s="65" t="s">
        <v>674</v>
      </c>
      <c r="E1207" s="75">
        <v>6134</v>
      </c>
      <c r="F1207" s="65"/>
      <c r="G1207" s="60" t="s">
        <v>1881</v>
      </c>
      <c r="H1207" s="13" t="s">
        <v>187</v>
      </c>
      <c r="I1207" s="14">
        <v>0</v>
      </c>
      <c r="J1207" s="14"/>
      <c r="K1207" s="14"/>
      <c r="L1207" s="14"/>
      <c r="M1207" s="14"/>
      <c r="N1207" s="14"/>
      <c r="O1207" s="14">
        <f t="shared" si="1627"/>
        <v>0</v>
      </c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>
        <v>0</v>
      </c>
      <c r="AC1207" s="14">
        <v>0</v>
      </c>
      <c r="AD1207" s="14">
        <v>0</v>
      </c>
      <c r="AE1207" s="14"/>
      <c r="AF1207" s="14"/>
      <c r="AG1207" s="14"/>
      <c r="AH1207" s="14"/>
      <c r="AI1207" s="14"/>
      <c r="AJ1207" s="14">
        <f t="shared" si="1628"/>
        <v>0</v>
      </c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>
        <v>0</v>
      </c>
      <c r="AX1207" s="14">
        <v>0</v>
      </c>
      <c r="AY1207" s="14">
        <v>0</v>
      </c>
      <c r="AZ1207" s="14"/>
      <c r="BA1207" s="14"/>
      <c r="BB1207" s="14"/>
      <c r="BC1207" s="14"/>
      <c r="BD1207" s="14"/>
      <c r="BE1207" s="14">
        <f t="shared" si="1629"/>
        <v>0</v>
      </c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>
        <v>0</v>
      </c>
      <c r="BS1207" s="14">
        <v>0</v>
      </c>
    </row>
    <row r="1208" spans="1:71" x14ac:dyDescent="0.25">
      <c r="A1208" s="4" t="s">
        <v>672</v>
      </c>
      <c r="B1208" s="4" t="s">
        <v>3</v>
      </c>
      <c r="C1208" s="4" t="s">
        <v>15</v>
      </c>
      <c r="D1208" s="65" t="s">
        <v>674</v>
      </c>
      <c r="E1208" s="75">
        <v>6136</v>
      </c>
      <c r="F1208" s="65"/>
      <c r="G1208" s="60" t="s">
        <v>1881</v>
      </c>
      <c r="H1208" s="13" t="s">
        <v>189</v>
      </c>
      <c r="I1208" s="14">
        <v>0</v>
      </c>
      <c r="J1208" s="14"/>
      <c r="K1208" s="14"/>
      <c r="L1208" s="14"/>
      <c r="M1208" s="14"/>
      <c r="N1208" s="14"/>
      <c r="O1208" s="14">
        <f t="shared" si="1627"/>
        <v>0</v>
      </c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>
        <v>0</v>
      </c>
      <c r="AC1208" s="14">
        <v>0</v>
      </c>
      <c r="AD1208" s="14">
        <v>0</v>
      </c>
      <c r="AE1208" s="14"/>
      <c r="AF1208" s="14"/>
      <c r="AG1208" s="14"/>
      <c r="AH1208" s="14"/>
      <c r="AI1208" s="14"/>
      <c r="AJ1208" s="14">
        <f t="shared" si="1628"/>
        <v>0</v>
      </c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>
        <v>0</v>
      </c>
      <c r="AX1208" s="14">
        <v>0</v>
      </c>
      <c r="AY1208" s="14">
        <v>0</v>
      </c>
      <c r="AZ1208" s="14"/>
      <c r="BA1208" s="14"/>
      <c r="BB1208" s="14"/>
      <c r="BC1208" s="14"/>
      <c r="BD1208" s="14"/>
      <c r="BE1208" s="14">
        <f t="shared" si="1629"/>
        <v>0</v>
      </c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>
        <v>0</v>
      </c>
      <c r="BS1208" s="14">
        <v>0</v>
      </c>
    </row>
    <row r="1209" spans="1:71" x14ac:dyDescent="0.25">
      <c r="A1209" s="4" t="s">
        <v>672</v>
      </c>
      <c r="B1209" s="4" t="s">
        <v>3</v>
      </c>
      <c r="C1209" s="4" t="s">
        <v>15</v>
      </c>
      <c r="D1209" s="65" t="s">
        <v>674</v>
      </c>
      <c r="E1209" s="75">
        <v>6137</v>
      </c>
      <c r="F1209" s="65"/>
      <c r="G1209" s="60" t="s">
        <v>1881</v>
      </c>
      <c r="H1209" s="13" t="s">
        <v>191</v>
      </c>
      <c r="I1209" s="14">
        <v>0</v>
      </c>
      <c r="J1209" s="14"/>
      <c r="K1209" s="14"/>
      <c r="L1209" s="14"/>
      <c r="M1209" s="14"/>
      <c r="N1209" s="14"/>
      <c r="O1209" s="14">
        <f t="shared" si="1627"/>
        <v>0</v>
      </c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>
        <v>0</v>
      </c>
      <c r="AC1209" s="14">
        <v>0</v>
      </c>
      <c r="AD1209" s="14">
        <v>0</v>
      </c>
      <c r="AE1209" s="14"/>
      <c r="AF1209" s="14"/>
      <c r="AG1209" s="14"/>
      <c r="AH1209" s="14"/>
      <c r="AI1209" s="14"/>
      <c r="AJ1209" s="14">
        <f t="shared" si="1628"/>
        <v>0</v>
      </c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>
        <v>0</v>
      </c>
      <c r="AX1209" s="14">
        <v>0</v>
      </c>
      <c r="AY1209" s="14">
        <v>0</v>
      </c>
      <c r="AZ1209" s="14"/>
      <c r="BA1209" s="14"/>
      <c r="BB1209" s="14"/>
      <c r="BC1209" s="14"/>
      <c r="BD1209" s="14"/>
      <c r="BE1209" s="14">
        <f t="shared" si="1629"/>
        <v>0</v>
      </c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>
        <v>0</v>
      </c>
      <c r="BS1209" s="14">
        <v>0</v>
      </c>
    </row>
    <row r="1210" spans="1:71" x14ac:dyDescent="0.25">
      <c r="A1210" s="4" t="s">
        <v>672</v>
      </c>
      <c r="B1210" s="4" t="s">
        <v>3</v>
      </c>
      <c r="C1210" s="4" t="s">
        <v>15</v>
      </c>
      <c r="D1210" s="65" t="s">
        <v>674</v>
      </c>
      <c r="E1210" s="75">
        <v>6138</v>
      </c>
      <c r="F1210" s="65"/>
      <c r="G1210" s="60" t="s">
        <v>1881</v>
      </c>
      <c r="H1210" s="13" t="s">
        <v>192</v>
      </c>
      <c r="I1210" s="14">
        <v>0</v>
      </c>
      <c r="J1210" s="14"/>
      <c r="K1210" s="14"/>
      <c r="L1210" s="14"/>
      <c r="M1210" s="14"/>
      <c r="N1210" s="14"/>
      <c r="O1210" s="14">
        <f t="shared" si="1627"/>
        <v>0</v>
      </c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>
        <v>0</v>
      </c>
      <c r="AC1210" s="14">
        <v>0</v>
      </c>
      <c r="AD1210" s="14">
        <v>0</v>
      </c>
      <c r="AE1210" s="14"/>
      <c r="AF1210" s="14"/>
      <c r="AG1210" s="14"/>
      <c r="AH1210" s="14"/>
      <c r="AI1210" s="14"/>
      <c r="AJ1210" s="14">
        <f t="shared" si="1628"/>
        <v>0</v>
      </c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>
        <v>0</v>
      </c>
      <c r="AX1210" s="14">
        <v>0</v>
      </c>
      <c r="AY1210" s="14">
        <v>0</v>
      </c>
      <c r="AZ1210" s="14"/>
      <c r="BA1210" s="14"/>
      <c r="BB1210" s="14"/>
      <c r="BC1210" s="14"/>
      <c r="BD1210" s="14"/>
      <c r="BE1210" s="14">
        <f t="shared" si="1629"/>
        <v>0</v>
      </c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>
        <v>0</v>
      </c>
      <c r="BS1210" s="14">
        <v>0</v>
      </c>
    </row>
    <row r="1211" spans="1:71" x14ac:dyDescent="0.25">
      <c r="A1211" s="1" t="s">
        <v>672</v>
      </c>
      <c r="B1211" s="1" t="s">
        <v>3</v>
      </c>
      <c r="C1211" s="1" t="s">
        <v>15</v>
      </c>
      <c r="D1211" s="68" t="s">
        <v>674</v>
      </c>
      <c r="E1211" s="68" t="s">
        <v>37</v>
      </c>
      <c r="F1211" s="65" t="s">
        <v>1</v>
      </c>
      <c r="G1211" s="13" t="s">
        <v>1</v>
      </c>
      <c r="H1211" s="2" t="s">
        <v>38</v>
      </c>
      <c r="I1211" s="12">
        <f t="shared" ref="I1211:AA1211" si="1672">SUM(I1212:I1217)</f>
        <v>0</v>
      </c>
      <c r="J1211" s="12">
        <f t="shared" si="1672"/>
        <v>0</v>
      </c>
      <c r="K1211" s="12">
        <f t="shared" si="1672"/>
        <v>0</v>
      </c>
      <c r="L1211" s="12">
        <f t="shared" si="1672"/>
        <v>0</v>
      </c>
      <c r="M1211" s="12">
        <f t="shared" si="1672"/>
        <v>0</v>
      </c>
      <c r="N1211" s="12">
        <f t="shared" si="1672"/>
        <v>0</v>
      </c>
      <c r="O1211" s="12">
        <f t="shared" si="1672"/>
        <v>0</v>
      </c>
      <c r="P1211" s="12">
        <f t="shared" si="1672"/>
        <v>0</v>
      </c>
      <c r="Q1211" s="12">
        <f t="shared" si="1672"/>
        <v>0</v>
      </c>
      <c r="R1211" s="12">
        <f t="shared" si="1672"/>
        <v>0</v>
      </c>
      <c r="S1211" s="12">
        <f t="shared" si="1672"/>
        <v>0</v>
      </c>
      <c r="T1211" s="12">
        <f t="shared" si="1672"/>
        <v>0</v>
      </c>
      <c r="U1211" s="12">
        <f t="shared" si="1672"/>
        <v>0</v>
      </c>
      <c r="V1211" s="12">
        <f t="shared" si="1672"/>
        <v>0</v>
      </c>
      <c r="W1211" s="12">
        <f t="shared" si="1672"/>
        <v>0</v>
      </c>
      <c r="X1211" s="12">
        <f t="shared" si="1672"/>
        <v>0</v>
      </c>
      <c r="Y1211" s="12">
        <f t="shared" si="1672"/>
        <v>0</v>
      </c>
      <c r="Z1211" s="12">
        <f t="shared" si="1672"/>
        <v>0</v>
      </c>
      <c r="AA1211" s="12">
        <f t="shared" si="1672"/>
        <v>0</v>
      </c>
      <c r="AB1211" s="12">
        <v>0</v>
      </c>
      <c r="AC1211" s="12">
        <v>0</v>
      </c>
      <c r="AD1211" s="12">
        <f t="shared" ref="AD1211:AV1211" si="1673">SUM(AD1212:AD1217)</f>
        <v>0</v>
      </c>
      <c r="AE1211" s="12">
        <f t="shared" si="1673"/>
        <v>0</v>
      </c>
      <c r="AF1211" s="12">
        <f t="shared" si="1673"/>
        <v>0</v>
      </c>
      <c r="AG1211" s="12">
        <f t="shared" si="1673"/>
        <v>0</v>
      </c>
      <c r="AH1211" s="12">
        <f t="shared" si="1673"/>
        <v>0</v>
      </c>
      <c r="AI1211" s="12">
        <f t="shared" si="1673"/>
        <v>0</v>
      </c>
      <c r="AJ1211" s="12">
        <f t="shared" si="1673"/>
        <v>0</v>
      </c>
      <c r="AK1211" s="12">
        <f t="shared" si="1673"/>
        <v>0</v>
      </c>
      <c r="AL1211" s="12">
        <f t="shared" si="1673"/>
        <v>0</v>
      </c>
      <c r="AM1211" s="12">
        <f t="shared" si="1673"/>
        <v>0</v>
      </c>
      <c r="AN1211" s="12">
        <f t="shared" si="1673"/>
        <v>0</v>
      </c>
      <c r="AO1211" s="12">
        <f t="shared" si="1673"/>
        <v>0</v>
      </c>
      <c r="AP1211" s="12">
        <f t="shared" si="1673"/>
        <v>0</v>
      </c>
      <c r="AQ1211" s="12">
        <f t="shared" si="1673"/>
        <v>0</v>
      </c>
      <c r="AR1211" s="12">
        <f t="shared" si="1673"/>
        <v>0</v>
      </c>
      <c r="AS1211" s="12">
        <f t="shared" si="1673"/>
        <v>0</v>
      </c>
      <c r="AT1211" s="12">
        <f t="shared" si="1673"/>
        <v>0</v>
      </c>
      <c r="AU1211" s="12">
        <f t="shared" si="1673"/>
        <v>0</v>
      </c>
      <c r="AV1211" s="12">
        <f t="shared" si="1673"/>
        <v>0</v>
      </c>
      <c r="AW1211" s="12">
        <v>0</v>
      </c>
      <c r="AX1211" s="12">
        <v>0</v>
      </c>
      <c r="AY1211" s="12">
        <f t="shared" ref="AY1211:BQ1211" si="1674">SUM(AY1212:AY1217)</f>
        <v>0</v>
      </c>
      <c r="AZ1211" s="12">
        <f t="shared" si="1674"/>
        <v>0</v>
      </c>
      <c r="BA1211" s="12">
        <f t="shared" si="1674"/>
        <v>0</v>
      </c>
      <c r="BB1211" s="12">
        <f t="shared" si="1674"/>
        <v>0</v>
      </c>
      <c r="BC1211" s="12">
        <f t="shared" si="1674"/>
        <v>0</v>
      </c>
      <c r="BD1211" s="12">
        <f t="shared" si="1674"/>
        <v>0</v>
      </c>
      <c r="BE1211" s="12">
        <f t="shared" si="1674"/>
        <v>0</v>
      </c>
      <c r="BF1211" s="12">
        <f t="shared" si="1674"/>
        <v>0</v>
      </c>
      <c r="BG1211" s="12">
        <f t="shared" si="1674"/>
        <v>0</v>
      </c>
      <c r="BH1211" s="12">
        <f t="shared" si="1674"/>
        <v>0</v>
      </c>
      <c r="BI1211" s="12">
        <f t="shared" si="1674"/>
        <v>0</v>
      </c>
      <c r="BJ1211" s="12">
        <f t="shared" si="1674"/>
        <v>0</v>
      </c>
      <c r="BK1211" s="12">
        <f t="shared" si="1674"/>
        <v>0</v>
      </c>
      <c r="BL1211" s="12">
        <f t="shared" si="1674"/>
        <v>0</v>
      </c>
      <c r="BM1211" s="12">
        <f t="shared" si="1674"/>
        <v>0</v>
      </c>
      <c r="BN1211" s="12">
        <f t="shared" si="1674"/>
        <v>0</v>
      </c>
      <c r="BO1211" s="12">
        <f t="shared" si="1674"/>
        <v>0</v>
      </c>
      <c r="BP1211" s="12">
        <f t="shared" si="1674"/>
        <v>0</v>
      </c>
      <c r="BQ1211" s="12">
        <f t="shared" si="1674"/>
        <v>0</v>
      </c>
      <c r="BR1211" s="12">
        <v>0</v>
      </c>
      <c r="BS1211" s="12">
        <v>0</v>
      </c>
    </row>
    <row r="1212" spans="1:71" x14ac:dyDescent="0.25">
      <c r="A1212" s="4" t="s">
        <v>672</v>
      </c>
      <c r="B1212" s="4" t="s">
        <v>3</v>
      </c>
      <c r="C1212" s="4" t="s">
        <v>15</v>
      </c>
      <c r="D1212" s="65" t="s">
        <v>674</v>
      </c>
      <c r="E1212" s="75">
        <v>6139</v>
      </c>
      <c r="F1212" s="65"/>
      <c r="G1212" s="60" t="s">
        <v>1881</v>
      </c>
      <c r="H1212" s="13" t="s">
        <v>38</v>
      </c>
      <c r="I1212" s="14">
        <v>0</v>
      </c>
      <c r="J1212" s="14"/>
      <c r="K1212" s="14"/>
      <c r="L1212" s="14"/>
      <c r="M1212" s="14"/>
      <c r="N1212" s="14"/>
      <c r="O1212" s="14">
        <f t="shared" si="1627"/>
        <v>0</v>
      </c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>
        <v>0</v>
      </c>
      <c r="AC1212" s="14">
        <v>0</v>
      </c>
      <c r="AD1212" s="14">
        <v>0</v>
      </c>
      <c r="AE1212" s="14"/>
      <c r="AF1212" s="14"/>
      <c r="AG1212" s="14"/>
      <c r="AH1212" s="14"/>
      <c r="AI1212" s="14"/>
      <c r="AJ1212" s="14">
        <f t="shared" si="1628"/>
        <v>0</v>
      </c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>
        <v>0</v>
      </c>
      <c r="AX1212" s="14">
        <v>0</v>
      </c>
      <c r="AY1212" s="14">
        <v>0</v>
      </c>
      <c r="AZ1212" s="14"/>
      <c r="BA1212" s="14"/>
      <c r="BB1212" s="14"/>
      <c r="BC1212" s="14"/>
      <c r="BD1212" s="14"/>
      <c r="BE1212" s="14">
        <f t="shared" si="1629"/>
        <v>0</v>
      </c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>
        <v>0</v>
      </c>
      <c r="BS1212" s="14">
        <v>0</v>
      </c>
    </row>
    <row r="1213" spans="1:71" ht="22.5" x14ac:dyDescent="0.25">
      <c r="A1213" s="4" t="s">
        <v>672</v>
      </c>
      <c r="B1213" s="4" t="s">
        <v>3</v>
      </c>
      <c r="C1213" s="4" t="s">
        <v>15</v>
      </c>
      <c r="D1213" s="65" t="s">
        <v>674</v>
      </c>
      <c r="E1213" s="75">
        <v>6139</v>
      </c>
      <c r="F1213" s="65" t="s">
        <v>680</v>
      </c>
      <c r="G1213" s="60" t="s">
        <v>1881</v>
      </c>
      <c r="H1213" s="13" t="s">
        <v>46</v>
      </c>
      <c r="I1213" s="14">
        <v>0</v>
      </c>
      <c r="J1213" s="14"/>
      <c r="K1213" s="14"/>
      <c r="L1213" s="14"/>
      <c r="M1213" s="14"/>
      <c r="N1213" s="14"/>
      <c r="O1213" s="14">
        <f t="shared" si="1627"/>
        <v>0</v>
      </c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>
        <v>0</v>
      </c>
      <c r="AC1213" s="14">
        <v>0</v>
      </c>
      <c r="AD1213" s="14">
        <v>0</v>
      </c>
      <c r="AE1213" s="14"/>
      <c r="AF1213" s="14"/>
      <c r="AG1213" s="14"/>
      <c r="AH1213" s="14"/>
      <c r="AI1213" s="14"/>
      <c r="AJ1213" s="14">
        <f t="shared" si="1628"/>
        <v>0</v>
      </c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>
        <v>0</v>
      </c>
      <c r="AX1213" s="14">
        <v>0</v>
      </c>
      <c r="AY1213" s="14">
        <v>0</v>
      </c>
      <c r="AZ1213" s="14"/>
      <c r="BA1213" s="14"/>
      <c r="BB1213" s="14"/>
      <c r="BC1213" s="14"/>
      <c r="BD1213" s="14"/>
      <c r="BE1213" s="14">
        <f t="shared" si="1629"/>
        <v>0</v>
      </c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>
        <v>0</v>
      </c>
      <c r="BS1213" s="14">
        <v>0</v>
      </c>
    </row>
    <row r="1214" spans="1:71" x14ac:dyDescent="0.25">
      <c r="A1214" s="4" t="s">
        <v>672</v>
      </c>
      <c r="B1214" s="4" t="s">
        <v>3</v>
      </c>
      <c r="C1214" s="4" t="s">
        <v>15</v>
      </c>
      <c r="D1214" s="65" t="s">
        <v>674</v>
      </c>
      <c r="E1214" s="75">
        <v>6139</v>
      </c>
      <c r="F1214" s="65" t="s">
        <v>681</v>
      </c>
      <c r="G1214" s="60" t="s">
        <v>1881</v>
      </c>
      <c r="H1214" s="13" t="s">
        <v>1804</v>
      </c>
      <c r="I1214" s="14">
        <v>0</v>
      </c>
      <c r="J1214" s="14"/>
      <c r="K1214" s="14"/>
      <c r="L1214" s="14"/>
      <c r="M1214" s="14"/>
      <c r="N1214" s="14"/>
      <c r="O1214" s="14">
        <f t="shared" si="1627"/>
        <v>0</v>
      </c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>
        <v>0</v>
      </c>
      <c r="AC1214" s="14">
        <v>0</v>
      </c>
      <c r="AD1214" s="14">
        <v>0</v>
      </c>
      <c r="AE1214" s="14"/>
      <c r="AF1214" s="14"/>
      <c r="AG1214" s="14"/>
      <c r="AH1214" s="14"/>
      <c r="AI1214" s="14"/>
      <c r="AJ1214" s="14">
        <f t="shared" si="1628"/>
        <v>0</v>
      </c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>
        <v>0</v>
      </c>
      <c r="AX1214" s="14">
        <v>0</v>
      </c>
      <c r="AY1214" s="14">
        <v>0</v>
      </c>
      <c r="AZ1214" s="14"/>
      <c r="BA1214" s="14"/>
      <c r="BB1214" s="14"/>
      <c r="BC1214" s="14"/>
      <c r="BD1214" s="14"/>
      <c r="BE1214" s="14">
        <f t="shared" si="1629"/>
        <v>0</v>
      </c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>
        <v>0</v>
      </c>
      <c r="BS1214" s="14">
        <v>0</v>
      </c>
    </row>
    <row r="1215" spans="1:71" ht="22.5" x14ac:dyDescent="0.25">
      <c r="A1215" s="4" t="s">
        <v>672</v>
      </c>
      <c r="B1215" s="4" t="s">
        <v>3</v>
      </c>
      <c r="C1215" s="4" t="s">
        <v>15</v>
      </c>
      <c r="D1215" s="65" t="s">
        <v>674</v>
      </c>
      <c r="E1215" s="75">
        <v>6139</v>
      </c>
      <c r="F1215" s="65" t="s">
        <v>682</v>
      </c>
      <c r="G1215" s="60" t="s">
        <v>1881</v>
      </c>
      <c r="H1215" s="13" t="s">
        <v>52</v>
      </c>
      <c r="I1215" s="14">
        <v>0</v>
      </c>
      <c r="J1215" s="14"/>
      <c r="K1215" s="14"/>
      <c r="L1215" s="14"/>
      <c r="M1215" s="14"/>
      <c r="N1215" s="14"/>
      <c r="O1215" s="14">
        <f t="shared" si="1627"/>
        <v>0</v>
      </c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>
        <v>0</v>
      </c>
      <c r="AC1215" s="14">
        <v>0</v>
      </c>
      <c r="AD1215" s="14">
        <v>0</v>
      </c>
      <c r="AE1215" s="14"/>
      <c r="AF1215" s="14"/>
      <c r="AG1215" s="14"/>
      <c r="AH1215" s="14"/>
      <c r="AI1215" s="14"/>
      <c r="AJ1215" s="14">
        <f t="shared" si="1628"/>
        <v>0</v>
      </c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>
        <v>0</v>
      </c>
      <c r="AX1215" s="14">
        <v>0</v>
      </c>
      <c r="AY1215" s="14">
        <v>0</v>
      </c>
      <c r="AZ1215" s="14"/>
      <c r="BA1215" s="14"/>
      <c r="BB1215" s="14"/>
      <c r="BC1215" s="14"/>
      <c r="BD1215" s="14"/>
      <c r="BE1215" s="14">
        <f t="shared" si="1629"/>
        <v>0</v>
      </c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>
        <v>0</v>
      </c>
      <c r="BS1215" s="14">
        <v>0</v>
      </c>
    </row>
    <row r="1216" spans="1:71" x14ac:dyDescent="0.25">
      <c r="A1216" s="4" t="s">
        <v>672</v>
      </c>
      <c r="B1216" s="4" t="s">
        <v>3</v>
      </c>
      <c r="C1216" s="4" t="s">
        <v>15</v>
      </c>
      <c r="D1216" s="65" t="s">
        <v>674</v>
      </c>
      <c r="E1216" s="75">
        <v>6139</v>
      </c>
      <c r="F1216" s="65" t="s">
        <v>683</v>
      </c>
      <c r="G1216" s="60" t="s">
        <v>1881</v>
      </c>
      <c r="H1216" s="13" t="s">
        <v>684</v>
      </c>
      <c r="I1216" s="14">
        <v>0</v>
      </c>
      <c r="J1216" s="14"/>
      <c r="K1216" s="14"/>
      <c r="L1216" s="14"/>
      <c r="M1216" s="14"/>
      <c r="N1216" s="14"/>
      <c r="O1216" s="14">
        <f t="shared" si="1627"/>
        <v>0</v>
      </c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>
        <v>0</v>
      </c>
      <c r="AC1216" s="14">
        <v>0</v>
      </c>
      <c r="AD1216" s="14">
        <v>0</v>
      </c>
      <c r="AE1216" s="14"/>
      <c r="AF1216" s="14"/>
      <c r="AG1216" s="14"/>
      <c r="AH1216" s="14"/>
      <c r="AI1216" s="14"/>
      <c r="AJ1216" s="14">
        <f t="shared" si="1628"/>
        <v>0</v>
      </c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>
        <v>0</v>
      </c>
      <c r="AX1216" s="14">
        <v>0</v>
      </c>
      <c r="AY1216" s="14">
        <v>0</v>
      </c>
      <c r="AZ1216" s="14"/>
      <c r="BA1216" s="14"/>
      <c r="BB1216" s="14"/>
      <c r="BC1216" s="14"/>
      <c r="BD1216" s="14"/>
      <c r="BE1216" s="14">
        <f t="shared" si="1629"/>
        <v>0</v>
      </c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>
        <v>0</v>
      </c>
      <c r="BS1216" s="14">
        <v>0</v>
      </c>
    </row>
    <row r="1217" spans="1:71" x14ac:dyDescent="0.25">
      <c r="A1217" s="4" t="s">
        <v>672</v>
      </c>
      <c r="B1217" s="4" t="s">
        <v>3</v>
      </c>
      <c r="C1217" s="4" t="s">
        <v>15</v>
      </c>
      <c r="D1217" s="65" t="s">
        <v>674</v>
      </c>
      <c r="E1217" s="75">
        <v>6139</v>
      </c>
      <c r="F1217" s="65" t="s">
        <v>685</v>
      </c>
      <c r="G1217" s="60" t="s">
        <v>1881</v>
      </c>
      <c r="H1217" s="13" t="s">
        <v>686</v>
      </c>
      <c r="I1217" s="14">
        <v>0</v>
      </c>
      <c r="J1217" s="14"/>
      <c r="K1217" s="14"/>
      <c r="L1217" s="14"/>
      <c r="M1217" s="14"/>
      <c r="N1217" s="14"/>
      <c r="O1217" s="14">
        <f t="shared" si="1627"/>
        <v>0</v>
      </c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>
        <v>0</v>
      </c>
      <c r="AC1217" s="14">
        <v>0</v>
      </c>
      <c r="AD1217" s="14">
        <v>0</v>
      </c>
      <c r="AE1217" s="14"/>
      <c r="AF1217" s="14"/>
      <c r="AG1217" s="14"/>
      <c r="AH1217" s="14"/>
      <c r="AI1217" s="14"/>
      <c r="AJ1217" s="14">
        <f t="shared" si="1628"/>
        <v>0</v>
      </c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>
        <v>0</v>
      </c>
      <c r="AX1217" s="14">
        <v>0</v>
      </c>
      <c r="AY1217" s="14">
        <v>0</v>
      </c>
      <c r="AZ1217" s="14"/>
      <c r="BA1217" s="14"/>
      <c r="BB1217" s="14"/>
      <c r="BC1217" s="14"/>
      <c r="BD1217" s="14"/>
      <c r="BE1217" s="14">
        <f t="shared" si="1629"/>
        <v>0</v>
      </c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>
        <v>0</v>
      </c>
      <c r="BS1217" s="14">
        <v>0</v>
      </c>
    </row>
    <row r="1218" spans="1:71" ht="22.5" x14ac:dyDescent="0.25">
      <c r="A1218" s="1" t="s">
        <v>1</v>
      </c>
      <c r="B1218" s="1" t="s">
        <v>1</v>
      </c>
      <c r="C1218" s="1" t="s">
        <v>1</v>
      </c>
      <c r="D1218" s="64" t="s">
        <v>1</v>
      </c>
      <c r="E1218" s="64" t="s">
        <v>1</v>
      </c>
      <c r="F1218" s="64" t="s">
        <v>1</v>
      </c>
      <c r="G1218" s="2" t="s">
        <v>1</v>
      </c>
      <c r="H1218" s="10" t="s">
        <v>53</v>
      </c>
      <c r="I1218" s="11">
        <f t="shared" ref="I1218:AA1218" si="1675">SUM(I1219)</f>
        <v>0</v>
      </c>
      <c r="J1218" s="11">
        <f t="shared" si="1675"/>
        <v>0</v>
      </c>
      <c r="K1218" s="11">
        <f t="shared" si="1675"/>
        <v>0</v>
      </c>
      <c r="L1218" s="11">
        <f t="shared" si="1675"/>
        <v>0</v>
      </c>
      <c r="M1218" s="11">
        <f t="shared" si="1675"/>
        <v>0</v>
      </c>
      <c r="N1218" s="11">
        <f t="shared" si="1675"/>
        <v>0</v>
      </c>
      <c r="O1218" s="11">
        <f t="shared" si="1675"/>
        <v>0</v>
      </c>
      <c r="P1218" s="11">
        <f t="shared" si="1675"/>
        <v>0</v>
      </c>
      <c r="Q1218" s="11">
        <f t="shared" si="1675"/>
        <v>0</v>
      </c>
      <c r="R1218" s="11">
        <f t="shared" si="1675"/>
        <v>0</v>
      </c>
      <c r="S1218" s="11">
        <f t="shared" si="1675"/>
        <v>0</v>
      </c>
      <c r="T1218" s="11">
        <f t="shared" si="1675"/>
        <v>0</v>
      </c>
      <c r="U1218" s="11">
        <f t="shared" si="1675"/>
        <v>0</v>
      </c>
      <c r="V1218" s="11">
        <f t="shared" si="1675"/>
        <v>0</v>
      </c>
      <c r="W1218" s="11">
        <f t="shared" si="1675"/>
        <v>0</v>
      </c>
      <c r="X1218" s="11">
        <f t="shared" si="1675"/>
        <v>0</v>
      </c>
      <c r="Y1218" s="11">
        <f t="shared" si="1675"/>
        <v>0</v>
      </c>
      <c r="Z1218" s="11">
        <f t="shared" si="1675"/>
        <v>0</v>
      </c>
      <c r="AA1218" s="11">
        <f t="shared" si="1675"/>
        <v>0</v>
      </c>
      <c r="AB1218" s="11">
        <v>0</v>
      </c>
      <c r="AC1218" s="11">
        <v>0</v>
      </c>
      <c r="AD1218" s="11">
        <f t="shared" ref="AD1218:AV1218" si="1676">SUM(AD1219)</f>
        <v>0</v>
      </c>
      <c r="AE1218" s="11">
        <f t="shared" si="1676"/>
        <v>0</v>
      </c>
      <c r="AF1218" s="11">
        <f t="shared" si="1676"/>
        <v>0</v>
      </c>
      <c r="AG1218" s="11">
        <f t="shared" si="1676"/>
        <v>0</v>
      </c>
      <c r="AH1218" s="11">
        <f t="shared" si="1676"/>
        <v>0</v>
      </c>
      <c r="AI1218" s="11">
        <f t="shared" si="1676"/>
        <v>0</v>
      </c>
      <c r="AJ1218" s="11">
        <f t="shared" si="1676"/>
        <v>0</v>
      </c>
      <c r="AK1218" s="11">
        <f t="shared" si="1676"/>
        <v>0</v>
      </c>
      <c r="AL1218" s="11">
        <f t="shared" si="1676"/>
        <v>0</v>
      </c>
      <c r="AM1218" s="11">
        <f t="shared" si="1676"/>
        <v>0</v>
      </c>
      <c r="AN1218" s="11">
        <f t="shared" si="1676"/>
        <v>0</v>
      </c>
      <c r="AO1218" s="11">
        <f t="shared" si="1676"/>
        <v>0</v>
      </c>
      <c r="AP1218" s="11">
        <f t="shared" si="1676"/>
        <v>0</v>
      </c>
      <c r="AQ1218" s="11">
        <f t="shared" si="1676"/>
        <v>0</v>
      </c>
      <c r="AR1218" s="11">
        <f t="shared" si="1676"/>
        <v>0</v>
      </c>
      <c r="AS1218" s="11">
        <f t="shared" si="1676"/>
        <v>0</v>
      </c>
      <c r="AT1218" s="11">
        <f t="shared" si="1676"/>
        <v>0</v>
      </c>
      <c r="AU1218" s="11">
        <f t="shared" si="1676"/>
        <v>0</v>
      </c>
      <c r="AV1218" s="11">
        <f t="shared" si="1676"/>
        <v>0</v>
      </c>
      <c r="AW1218" s="11">
        <v>0</v>
      </c>
      <c r="AX1218" s="11">
        <v>0</v>
      </c>
      <c r="AY1218" s="11">
        <f t="shared" ref="AY1218:BQ1218" si="1677">SUM(AY1219)</f>
        <v>0</v>
      </c>
      <c r="AZ1218" s="11">
        <f t="shared" si="1677"/>
        <v>0</v>
      </c>
      <c r="BA1218" s="11">
        <f t="shared" si="1677"/>
        <v>0</v>
      </c>
      <c r="BB1218" s="11">
        <f t="shared" si="1677"/>
        <v>0</v>
      </c>
      <c r="BC1218" s="11">
        <f t="shared" si="1677"/>
        <v>0</v>
      </c>
      <c r="BD1218" s="11">
        <f t="shared" si="1677"/>
        <v>0</v>
      </c>
      <c r="BE1218" s="11">
        <f t="shared" si="1677"/>
        <v>0</v>
      </c>
      <c r="BF1218" s="11">
        <f t="shared" si="1677"/>
        <v>0</v>
      </c>
      <c r="BG1218" s="11">
        <f t="shared" si="1677"/>
        <v>0</v>
      </c>
      <c r="BH1218" s="11">
        <f t="shared" si="1677"/>
        <v>0</v>
      </c>
      <c r="BI1218" s="11">
        <f t="shared" si="1677"/>
        <v>0</v>
      </c>
      <c r="BJ1218" s="11">
        <f t="shared" si="1677"/>
        <v>0</v>
      </c>
      <c r="BK1218" s="11">
        <f t="shared" si="1677"/>
        <v>0</v>
      </c>
      <c r="BL1218" s="11">
        <f t="shared" si="1677"/>
        <v>0</v>
      </c>
      <c r="BM1218" s="11">
        <f t="shared" si="1677"/>
        <v>0</v>
      </c>
      <c r="BN1218" s="11">
        <f t="shared" si="1677"/>
        <v>0</v>
      </c>
      <c r="BO1218" s="11">
        <f t="shared" si="1677"/>
        <v>0</v>
      </c>
      <c r="BP1218" s="11">
        <f t="shared" si="1677"/>
        <v>0</v>
      </c>
      <c r="BQ1218" s="11">
        <f t="shared" si="1677"/>
        <v>0</v>
      </c>
      <c r="BR1218" s="11">
        <v>0</v>
      </c>
      <c r="BS1218" s="11">
        <v>0</v>
      </c>
    </row>
    <row r="1219" spans="1:71" x14ac:dyDescent="0.25">
      <c r="A1219" s="4" t="s">
        <v>672</v>
      </c>
      <c r="B1219" s="4" t="s">
        <v>3</v>
      </c>
      <c r="C1219" s="4" t="s">
        <v>15</v>
      </c>
      <c r="D1219" s="65" t="s">
        <v>674</v>
      </c>
      <c r="E1219" s="64" t="s">
        <v>54</v>
      </c>
      <c r="F1219" s="64" t="s">
        <v>1</v>
      </c>
      <c r="G1219" s="2" t="s">
        <v>1</v>
      </c>
      <c r="H1219" s="2" t="s">
        <v>55</v>
      </c>
      <c r="I1219" s="12">
        <f t="shared" ref="I1219:AA1219" si="1678">SUM(I1220,I1223,I1224,I1231,I1238,I1247,I1245)</f>
        <v>0</v>
      </c>
      <c r="J1219" s="12">
        <f t="shared" si="1678"/>
        <v>0</v>
      </c>
      <c r="K1219" s="12">
        <f t="shared" si="1678"/>
        <v>0</v>
      </c>
      <c r="L1219" s="12">
        <f t="shared" si="1678"/>
        <v>0</v>
      </c>
      <c r="M1219" s="12">
        <f t="shared" si="1678"/>
        <v>0</v>
      </c>
      <c r="N1219" s="12">
        <f t="shared" si="1678"/>
        <v>0</v>
      </c>
      <c r="O1219" s="12">
        <f t="shared" ref="O1219" si="1679">SUM(O1220,O1223,O1224,O1231,O1238,O1247,O1245)</f>
        <v>0</v>
      </c>
      <c r="P1219" s="12">
        <f t="shared" si="1678"/>
        <v>0</v>
      </c>
      <c r="Q1219" s="12">
        <f t="shared" si="1678"/>
        <v>0</v>
      </c>
      <c r="R1219" s="12">
        <f t="shared" si="1678"/>
        <v>0</v>
      </c>
      <c r="S1219" s="12">
        <f t="shared" si="1678"/>
        <v>0</v>
      </c>
      <c r="T1219" s="12">
        <f t="shared" si="1678"/>
        <v>0</v>
      </c>
      <c r="U1219" s="12">
        <f t="shared" si="1678"/>
        <v>0</v>
      </c>
      <c r="V1219" s="12">
        <f t="shared" si="1678"/>
        <v>0</v>
      </c>
      <c r="W1219" s="12">
        <f t="shared" si="1678"/>
        <v>0</v>
      </c>
      <c r="X1219" s="12">
        <f t="shared" si="1678"/>
        <v>0</v>
      </c>
      <c r="Y1219" s="12">
        <f t="shared" si="1678"/>
        <v>0</v>
      </c>
      <c r="Z1219" s="12">
        <f t="shared" si="1678"/>
        <v>0</v>
      </c>
      <c r="AA1219" s="12">
        <f t="shared" si="1678"/>
        <v>0</v>
      </c>
      <c r="AB1219" s="12">
        <v>0</v>
      </c>
      <c r="AC1219" s="12">
        <v>0</v>
      </c>
      <c r="AD1219" s="12">
        <f t="shared" ref="AD1219:AV1219" si="1680">SUM(AD1220,AD1223,AD1224,AD1231,AD1238,AD1247,AD1245)</f>
        <v>0</v>
      </c>
      <c r="AE1219" s="12">
        <f t="shared" si="1680"/>
        <v>0</v>
      </c>
      <c r="AF1219" s="12">
        <f t="shared" si="1680"/>
        <v>0</v>
      </c>
      <c r="AG1219" s="12">
        <f t="shared" si="1680"/>
        <v>0</v>
      </c>
      <c r="AH1219" s="12">
        <f t="shared" si="1680"/>
        <v>0</v>
      </c>
      <c r="AI1219" s="12">
        <f t="shared" si="1680"/>
        <v>0</v>
      </c>
      <c r="AJ1219" s="12">
        <f t="shared" ref="AJ1219" si="1681">SUM(AJ1220,AJ1223,AJ1224,AJ1231,AJ1238,AJ1247,AJ1245)</f>
        <v>0</v>
      </c>
      <c r="AK1219" s="12">
        <f t="shared" si="1680"/>
        <v>0</v>
      </c>
      <c r="AL1219" s="12">
        <f t="shared" si="1680"/>
        <v>0</v>
      </c>
      <c r="AM1219" s="12">
        <f t="shared" si="1680"/>
        <v>0</v>
      </c>
      <c r="AN1219" s="12">
        <f t="shared" si="1680"/>
        <v>0</v>
      </c>
      <c r="AO1219" s="12">
        <f t="shared" si="1680"/>
        <v>0</v>
      </c>
      <c r="AP1219" s="12">
        <f t="shared" si="1680"/>
        <v>0</v>
      </c>
      <c r="AQ1219" s="12">
        <f t="shared" si="1680"/>
        <v>0</v>
      </c>
      <c r="AR1219" s="12">
        <f t="shared" si="1680"/>
        <v>0</v>
      </c>
      <c r="AS1219" s="12">
        <f t="shared" si="1680"/>
        <v>0</v>
      </c>
      <c r="AT1219" s="12">
        <f t="shared" si="1680"/>
        <v>0</v>
      </c>
      <c r="AU1219" s="12">
        <f t="shared" si="1680"/>
        <v>0</v>
      </c>
      <c r="AV1219" s="12">
        <f t="shared" si="1680"/>
        <v>0</v>
      </c>
      <c r="AW1219" s="12">
        <v>0</v>
      </c>
      <c r="AX1219" s="12">
        <v>0</v>
      </c>
      <c r="AY1219" s="12">
        <f t="shared" ref="AY1219:BQ1219" si="1682">SUM(AY1220,AY1223,AY1224,AY1231,AY1238,AY1247,AY1245)</f>
        <v>0</v>
      </c>
      <c r="AZ1219" s="12">
        <f t="shared" si="1682"/>
        <v>0</v>
      </c>
      <c r="BA1219" s="12">
        <f t="shared" si="1682"/>
        <v>0</v>
      </c>
      <c r="BB1219" s="12">
        <f t="shared" si="1682"/>
        <v>0</v>
      </c>
      <c r="BC1219" s="12">
        <f t="shared" si="1682"/>
        <v>0</v>
      </c>
      <c r="BD1219" s="12">
        <f t="shared" si="1682"/>
        <v>0</v>
      </c>
      <c r="BE1219" s="12">
        <f t="shared" ref="BE1219" si="1683">SUM(BE1220,BE1223,BE1224,BE1231,BE1238,BE1247,BE1245)</f>
        <v>0</v>
      </c>
      <c r="BF1219" s="12">
        <f t="shared" si="1682"/>
        <v>0</v>
      </c>
      <c r="BG1219" s="12">
        <f t="shared" si="1682"/>
        <v>0</v>
      </c>
      <c r="BH1219" s="12">
        <f t="shared" si="1682"/>
        <v>0</v>
      </c>
      <c r="BI1219" s="12">
        <f t="shared" si="1682"/>
        <v>0</v>
      </c>
      <c r="BJ1219" s="12">
        <f t="shared" si="1682"/>
        <v>0</v>
      </c>
      <c r="BK1219" s="12">
        <f t="shared" si="1682"/>
        <v>0</v>
      </c>
      <c r="BL1219" s="12">
        <f t="shared" si="1682"/>
        <v>0</v>
      </c>
      <c r="BM1219" s="12">
        <f t="shared" si="1682"/>
        <v>0</v>
      </c>
      <c r="BN1219" s="12">
        <f t="shared" si="1682"/>
        <v>0</v>
      </c>
      <c r="BO1219" s="12">
        <f t="shared" si="1682"/>
        <v>0</v>
      </c>
      <c r="BP1219" s="12">
        <f t="shared" si="1682"/>
        <v>0</v>
      </c>
      <c r="BQ1219" s="12">
        <f t="shared" si="1682"/>
        <v>0</v>
      </c>
      <c r="BR1219" s="12">
        <v>0</v>
      </c>
      <c r="BS1219" s="12">
        <v>0</v>
      </c>
    </row>
    <row r="1220" spans="1:71" x14ac:dyDescent="0.25">
      <c r="A1220" s="1" t="s">
        <v>672</v>
      </c>
      <c r="B1220" s="1" t="s">
        <v>3</v>
      </c>
      <c r="C1220" s="1" t="s">
        <v>15</v>
      </c>
      <c r="D1220" s="68" t="s">
        <v>674</v>
      </c>
      <c r="E1220" s="68" t="s">
        <v>254</v>
      </c>
      <c r="F1220" s="65" t="s">
        <v>1</v>
      </c>
      <c r="G1220" s="13" t="s">
        <v>1</v>
      </c>
      <c r="H1220" s="2" t="s">
        <v>255</v>
      </c>
      <c r="I1220" s="12">
        <f t="shared" ref="I1220:AA1220" si="1684">SUM(I1221:I1222)</f>
        <v>0</v>
      </c>
      <c r="J1220" s="12">
        <f t="shared" si="1684"/>
        <v>0</v>
      </c>
      <c r="K1220" s="12">
        <f t="shared" si="1684"/>
        <v>0</v>
      </c>
      <c r="L1220" s="12">
        <f t="shared" si="1684"/>
        <v>0</v>
      </c>
      <c r="M1220" s="12">
        <f t="shared" si="1684"/>
        <v>0</v>
      </c>
      <c r="N1220" s="12">
        <f t="shared" si="1684"/>
        <v>0</v>
      </c>
      <c r="O1220" s="12">
        <f t="shared" ref="O1220" si="1685">SUM(O1221:O1222)</f>
        <v>0</v>
      </c>
      <c r="P1220" s="12">
        <f t="shared" si="1684"/>
        <v>0</v>
      </c>
      <c r="Q1220" s="12">
        <f t="shared" si="1684"/>
        <v>0</v>
      </c>
      <c r="R1220" s="12">
        <f t="shared" si="1684"/>
        <v>0</v>
      </c>
      <c r="S1220" s="12">
        <f t="shared" si="1684"/>
        <v>0</v>
      </c>
      <c r="T1220" s="12">
        <f t="shared" si="1684"/>
        <v>0</v>
      </c>
      <c r="U1220" s="12">
        <f t="shared" si="1684"/>
        <v>0</v>
      </c>
      <c r="V1220" s="12">
        <f t="shared" si="1684"/>
        <v>0</v>
      </c>
      <c r="W1220" s="12">
        <f t="shared" si="1684"/>
        <v>0</v>
      </c>
      <c r="X1220" s="12">
        <f t="shared" si="1684"/>
        <v>0</v>
      </c>
      <c r="Y1220" s="12">
        <f t="shared" si="1684"/>
        <v>0</v>
      </c>
      <c r="Z1220" s="12">
        <f t="shared" si="1684"/>
        <v>0</v>
      </c>
      <c r="AA1220" s="12">
        <f t="shared" si="1684"/>
        <v>0</v>
      </c>
      <c r="AB1220" s="12">
        <v>0</v>
      </c>
      <c r="AC1220" s="12">
        <v>0</v>
      </c>
      <c r="AD1220" s="12">
        <f t="shared" ref="AD1220:AV1220" si="1686">SUM(AD1221:AD1222)</f>
        <v>0</v>
      </c>
      <c r="AE1220" s="12">
        <f t="shared" si="1686"/>
        <v>0</v>
      </c>
      <c r="AF1220" s="12">
        <f t="shared" si="1686"/>
        <v>0</v>
      </c>
      <c r="AG1220" s="12">
        <f t="shared" si="1686"/>
        <v>0</v>
      </c>
      <c r="AH1220" s="12">
        <f t="shared" si="1686"/>
        <v>0</v>
      </c>
      <c r="AI1220" s="12">
        <f t="shared" si="1686"/>
        <v>0</v>
      </c>
      <c r="AJ1220" s="12">
        <f t="shared" ref="AJ1220" si="1687">SUM(AJ1221:AJ1222)</f>
        <v>0</v>
      </c>
      <c r="AK1220" s="12">
        <f t="shared" si="1686"/>
        <v>0</v>
      </c>
      <c r="AL1220" s="12">
        <f t="shared" si="1686"/>
        <v>0</v>
      </c>
      <c r="AM1220" s="12">
        <f t="shared" si="1686"/>
        <v>0</v>
      </c>
      <c r="AN1220" s="12">
        <f t="shared" si="1686"/>
        <v>0</v>
      </c>
      <c r="AO1220" s="12">
        <f t="shared" si="1686"/>
        <v>0</v>
      </c>
      <c r="AP1220" s="12">
        <f t="shared" si="1686"/>
        <v>0</v>
      </c>
      <c r="AQ1220" s="12">
        <f t="shared" si="1686"/>
        <v>0</v>
      </c>
      <c r="AR1220" s="12">
        <f t="shared" si="1686"/>
        <v>0</v>
      </c>
      <c r="AS1220" s="12">
        <f t="shared" si="1686"/>
        <v>0</v>
      </c>
      <c r="AT1220" s="12">
        <f t="shared" si="1686"/>
        <v>0</v>
      </c>
      <c r="AU1220" s="12">
        <f t="shared" si="1686"/>
        <v>0</v>
      </c>
      <c r="AV1220" s="12">
        <f t="shared" si="1686"/>
        <v>0</v>
      </c>
      <c r="AW1220" s="12">
        <v>0</v>
      </c>
      <c r="AX1220" s="12">
        <v>0</v>
      </c>
      <c r="AY1220" s="12">
        <f t="shared" ref="AY1220:BQ1220" si="1688">SUM(AY1221:AY1222)</f>
        <v>0</v>
      </c>
      <c r="AZ1220" s="12">
        <f t="shared" si="1688"/>
        <v>0</v>
      </c>
      <c r="BA1220" s="12">
        <f t="shared" si="1688"/>
        <v>0</v>
      </c>
      <c r="BB1220" s="12">
        <f t="shared" si="1688"/>
        <v>0</v>
      </c>
      <c r="BC1220" s="12">
        <f t="shared" si="1688"/>
        <v>0</v>
      </c>
      <c r="BD1220" s="12">
        <f t="shared" si="1688"/>
        <v>0</v>
      </c>
      <c r="BE1220" s="12">
        <f t="shared" ref="BE1220" si="1689">SUM(BE1221:BE1222)</f>
        <v>0</v>
      </c>
      <c r="BF1220" s="12">
        <f t="shared" si="1688"/>
        <v>0</v>
      </c>
      <c r="BG1220" s="12">
        <f t="shared" si="1688"/>
        <v>0</v>
      </c>
      <c r="BH1220" s="12">
        <f t="shared" si="1688"/>
        <v>0</v>
      </c>
      <c r="BI1220" s="12">
        <f t="shared" si="1688"/>
        <v>0</v>
      </c>
      <c r="BJ1220" s="12">
        <f t="shared" si="1688"/>
        <v>0</v>
      </c>
      <c r="BK1220" s="12">
        <f t="shared" si="1688"/>
        <v>0</v>
      </c>
      <c r="BL1220" s="12">
        <f t="shared" si="1688"/>
        <v>0</v>
      </c>
      <c r="BM1220" s="12">
        <f t="shared" si="1688"/>
        <v>0</v>
      </c>
      <c r="BN1220" s="12">
        <f t="shared" si="1688"/>
        <v>0</v>
      </c>
      <c r="BO1220" s="12">
        <f t="shared" si="1688"/>
        <v>0</v>
      </c>
      <c r="BP1220" s="12">
        <f t="shared" si="1688"/>
        <v>0</v>
      </c>
      <c r="BQ1220" s="12">
        <f t="shared" si="1688"/>
        <v>0</v>
      </c>
      <c r="BR1220" s="12">
        <v>0</v>
      </c>
      <c r="BS1220" s="12">
        <v>0</v>
      </c>
    </row>
    <row r="1221" spans="1:71" x14ac:dyDescent="0.25">
      <c r="A1221" s="4" t="s">
        <v>672</v>
      </c>
      <c r="B1221" s="4" t="s">
        <v>3</v>
      </c>
      <c r="C1221" s="4" t="s">
        <v>15</v>
      </c>
      <c r="D1221" s="65" t="s">
        <v>674</v>
      </c>
      <c r="E1221" s="75">
        <v>6141</v>
      </c>
      <c r="F1221" s="65" t="s">
        <v>687</v>
      </c>
      <c r="G1221" s="60" t="s">
        <v>1884</v>
      </c>
      <c r="H1221" s="13" t="s">
        <v>360</v>
      </c>
      <c r="I1221" s="14">
        <v>0</v>
      </c>
      <c r="J1221" s="14"/>
      <c r="K1221" s="14"/>
      <c r="L1221" s="14"/>
      <c r="M1221" s="14"/>
      <c r="N1221" s="14"/>
      <c r="O1221" s="14">
        <f t="shared" si="1627"/>
        <v>0</v>
      </c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>
        <v>0</v>
      </c>
      <c r="AC1221" s="14">
        <v>0</v>
      </c>
      <c r="AD1221" s="14">
        <v>0</v>
      </c>
      <c r="AE1221" s="14"/>
      <c r="AF1221" s="14"/>
      <c r="AG1221" s="14"/>
      <c r="AH1221" s="14"/>
      <c r="AI1221" s="14"/>
      <c r="AJ1221" s="14">
        <f t="shared" si="1628"/>
        <v>0</v>
      </c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>
        <v>0</v>
      </c>
      <c r="AX1221" s="14">
        <v>0</v>
      </c>
      <c r="AY1221" s="14">
        <v>0</v>
      </c>
      <c r="AZ1221" s="14"/>
      <c r="BA1221" s="14"/>
      <c r="BB1221" s="14"/>
      <c r="BC1221" s="14"/>
      <c r="BD1221" s="14"/>
      <c r="BE1221" s="14">
        <f t="shared" si="1629"/>
        <v>0</v>
      </c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>
        <v>0</v>
      </c>
      <c r="BS1221" s="14">
        <v>0</v>
      </c>
    </row>
    <row r="1222" spans="1:71" x14ac:dyDescent="0.25">
      <c r="A1222" s="4" t="s">
        <v>672</v>
      </c>
      <c r="B1222" s="4" t="s">
        <v>3</v>
      </c>
      <c r="C1222" s="4" t="s">
        <v>15</v>
      </c>
      <c r="D1222" s="65" t="s">
        <v>674</v>
      </c>
      <c r="E1222" s="75">
        <v>6141</v>
      </c>
      <c r="F1222" s="65" t="s">
        <v>688</v>
      </c>
      <c r="G1222" s="60" t="s">
        <v>1884</v>
      </c>
      <c r="H1222" s="13" t="s">
        <v>689</v>
      </c>
      <c r="I1222" s="14">
        <v>0</v>
      </c>
      <c r="J1222" s="14"/>
      <c r="K1222" s="14"/>
      <c r="L1222" s="14"/>
      <c r="M1222" s="14"/>
      <c r="N1222" s="14"/>
      <c r="O1222" s="14">
        <f t="shared" si="1627"/>
        <v>0</v>
      </c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>
        <v>0</v>
      </c>
      <c r="AC1222" s="14">
        <v>0</v>
      </c>
      <c r="AD1222" s="14">
        <v>0</v>
      </c>
      <c r="AE1222" s="14"/>
      <c r="AF1222" s="14"/>
      <c r="AG1222" s="14"/>
      <c r="AH1222" s="14"/>
      <c r="AI1222" s="14"/>
      <c r="AJ1222" s="14">
        <f t="shared" si="1628"/>
        <v>0</v>
      </c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>
        <v>0</v>
      </c>
      <c r="AX1222" s="14">
        <v>0</v>
      </c>
      <c r="AY1222" s="14">
        <v>0</v>
      </c>
      <c r="AZ1222" s="14"/>
      <c r="BA1222" s="14"/>
      <c r="BB1222" s="14"/>
      <c r="BC1222" s="14"/>
      <c r="BD1222" s="14"/>
      <c r="BE1222" s="14">
        <f t="shared" si="1629"/>
        <v>0</v>
      </c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>
        <v>0</v>
      </c>
      <c r="BS1222" s="14">
        <v>0</v>
      </c>
    </row>
    <row r="1223" spans="1:71" x14ac:dyDescent="0.25">
      <c r="A1223" s="4" t="s">
        <v>672</v>
      </c>
      <c r="B1223" s="4" t="s">
        <v>3</v>
      </c>
      <c r="C1223" s="4" t="s">
        <v>15</v>
      </c>
      <c r="D1223" s="65" t="s">
        <v>674</v>
      </c>
      <c r="E1223" s="75">
        <v>6142</v>
      </c>
      <c r="F1223" s="65"/>
      <c r="G1223" s="60" t="s">
        <v>1882</v>
      </c>
      <c r="H1223" s="13" t="s">
        <v>97</v>
      </c>
      <c r="I1223" s="14">
        <v>0</v>
      </c>
      <c r="J1223" s="14"/>
      <c r="K1223" s="14"/>
      <c r="L1223" s="14"/>
      <c r="M1223" s="14"/>
      <c r="N1223" s="14"/>
      <c r="O1223" s="14">
        <f t="shared" si="1627"/>
        <v>0</v>
      </c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>
        <v>0</v>
      </c>
      <c r="AC1223" s="14">
        <v>0</v>
      </c>
      <c r="AD1223" s="14">
        <v>0</v>
      </c>
      <c r="AE1223" s="14"/>
      <c r="AF1223" s="14"/>
      <c r="AG1223" s="14"/>
      <c r="AH1223" s="14"/>
      <c r="AI1223" s="14"/>
      <c r="AJ1223" s="14">
        <f t="shared" si="1628"/>
        <v>0</v>
      </c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>
        <v>0</v>
      </c>
      <c r="AX1223" s="14">
        <v>0</v>
      </c>
      <c r="AY1223" s="14">
        <v>0</v>
      </c>
      <c r="AZ1223" s="14"/>
      <c r="BA1223" s="14"/>
      <c r="BB1223" s="14"/>
      <c r="BC1223" s="14"/>
      <c r="BD1223" s="14"/>
      <c r="BE1223" s="14">
        <f t="shared" si="1629"/>
        <v>0</v>
      </c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>
        <v>0</v>
      </c>
      <c r="BS1223" s="14">
        <v>0</v>
      </c>
    </row>
    <row r="1224" spans="1:71" x14ac:dyDescent="0.25">
      <c r="A1224" s="1" t="s">
        <v>672</v>
      </c>
      <c r="B1224" s="1" t="s">
        <v>3</v>
      </c>
      <c r="C1224" s="1" t="s">
        <v>15</v>
      </c>
      <c r="D1224" s="68" t="s">
        <v>674</v>
      </c>
      <c r="E1224" s="68" t="s">
        <v>56</v>
      </c>
      <c r="F1224" s="65" t="s">
        <v>1</v>
      </c>
      <c r="G1224" s="13" t="s">
        <v>1</v>
      </c>
      <c r="H1224" s="2" t="s">
        <v>57</v>
      </c>
      <c r="I1224" s="12">
        <f t="shared" ref="I1224:AA1224" si="1690">SUM(I1225:I1230)</f>
        <v>0</v>
      </c>
      <c r="J1224" s="12">
        <f t="shared" si="1690"/>
        <v>0</v>
      </c>
      <c r="K1224" s="12">
        <f t="shared" si="1690"/>
        <v>0</v>
      </c>
      <c r="L1224" s="12">
        <f t="shared" si="1690"/>
        <v>0</v>
      </c>
      <c r="M1224" s="12">
        <f t="shared" si="1690"/>
        <v>0</v>
      </c>
      <c r="N1224" s="12">
        <f t="shared" si="1690"/>
        <v>0</v>
      </c>
      <c r="O1224" s="12">
        <f t="shared" si="1690"/>
        <v>0</v>
      </c>
      <c r="P1224" s="12">
        <f t="shared" si="1690"/>
        <v>0</v>
      </c>
      <c r="Q1224" s="12">
        <f t="shared" si="1690"/>
        <v>0</v>
      </c>
      <c r="R1224" s="12">
        <f t="shared" si="1690"/>
        <v>0</v>
      </c>
      <c r="S1224" s="12">
        <f t="shared" si="1690"/>
        <v>0</v>
      </c>
      <c r="T1224" s="12">
        <f t="shared" si="1690"/>
        <v>0</v>
      </c>
      <c r="U1224" s="12">
        <f t="shared" si="1690"/>
        <v>0</v>
      </c>
      <c r="V1224" s="12">
        <f t="shared" si="1690"/>
        <v>0</v>
      </c>
      <c r="W1224" s="12">
        <f t="shared" si="1690"/>
        <v>0</v>
      </c>
      <c r="X1224" s="12">
        <f t="shared" si="1690"/>
        <v>0</v>
      </c>
      <c r="Y1224" s="12">
        <f t="shared" si="1690"/>
        <v>0</v>
      </c>
      <c r="Z1224" s="12">
        <f t="shared" si="1690"/>
        <v>0</v>
      </c>
      <c r="AA1224" s="12">
        <f t="shared" si="1690"/>
        <v>0</v>
      </c>
      <c r="AB1224" s="12">
        <v>0</v>
      </c>
      <c r="AC1224" s="12">
        <v>0</v>
      </c>
      <c r="AD1224" s="12">
        <f t="shared" ref="AD1224:AV1224" si="1691">SUM(AD1225:AD1230)</f>
        <v>0</v>
      </c>
      <c r="AE1224" s="12">
        <f t="shared" si="1691"/>
        <v>0</v>
      </c>
      <c r="AF1224" s="12">
        <f t="shared" si="1691"/>
        <v>0</v>
      </c>
      <c r="AG1224" s="12">
        <f t="shared" si="1691"/>
        <v>0</v>
      </c>
      <c r="AH1224" s="12">
        <f t="shared" si="1691"/>
        <v>0</v>
      </c>
      <c r="AI1224" s="12">
        <f t="shared" si="1691"/>
        <v>0</v>
      </c>
      <c r="AJ1224" s="12">
        <f t="shared" si="1691"/>
        <v>0</v>
      </c>
      <c r="AK1224" s="12">
        <f t="shared" si="1691"/>
        <v>0</v>
      </c>
      <c r="AL1224" s="12">
        <f t="shared" si="1691"/>
        <v>0</v>
      </c>
      <c r="AM1224" s="12">
        <f t="shared" si="1691"/>
        <v>0</v>
      </c>
      <c r="AN1224" s="12">
        <f t="shared" si="1691"/>
        <v>0</v>
      </c>
      <c r="AO1224" s="12">
        <f t="shared" si="1691"/>
        <v>0</v>
      </c>
      <c r="AP1224" s="12">
        <f t="shared" si="1691"/>
        <v>0</v>
      </c>
      <c r="AQ1224" s="12">
        <f t="shared" si="1691"/>
        <v>0</v>
      </c>
      <c r="AR1224" s="12">
        <f t="shared" si="1691"/>
        <v>0</v>
      </c>
      <c r="AS1224" s="12">
        <f t="shared" si="1691"/>
        <v>0</v>
      </c>
      <c r="AT1224" s="12">
        <f t="shared" si="1691"/>
        <v>0</v>
      </c>
      <c r="AU1224" s="12">
        <f t="shared" si="1691"/>
        <v>0</v>
      </c>
      <c r="AV1224" s="12">
        <f t="shared" si="1691"/>
        <v>0</v>
      </c>
      <c r="AW1224" s="12">
        <v>0</v>
      </c>
      <c r="AX1224" s="12">
        <v>0</v>
      </c>
      <c r="AY1224" s="12">
        <f t="shared" ref="AY1224:BQ1224" si="1692">SUM(AY1225:AY1230)</f>
        <v>0</v>
      </c>
      <c r="AZ1224" s="12">
        <f t="shared" si="1692"/>
        <v>0</v>
      </c>
      <c r="BA1224" s="12">
        <f t="shared" si="1692"/>
        <v>0</v>
      </c>
      <c r="BB1224" s="12">
        <f t="shared" si="1692"/>
        <v>0</v>
      </c>
      <c r="BC1224" s="12">
        <f t="shared" si="1692"/>
        <v>0</v>
      </c>
      <c r="BD1224" s="12">
        <f t="shared" si="1692"/>
        <v>0</v>
      </c>
      <c r="BE1224" s="12">
        <f t="shared" si="1692"/>
        <v>0</v>
      </c>
      <c r="BF1224" s="12">
        <f t="shared" si="1692"/>
        <v>0</v>
      </c>
      <c r="BG1224" s="12">
        <f t="shared" si="1692"/>
        <v>0</v>
      </c>
      <c r="BH1224" s="12">
        <f t="shared" si="1692"/>
        <v>0</v>
      </c>
      <c r="BI1224" s="12">
        <f t="shared" si="1692"/>
        <v>0</v>
      </c>
      <c r="BJ1224" s="12">
        <f t="shared" si="1692"/>
        <v>0</v>
      </c>
      <c r="BK1224" s="12">
        <f t="shared" si="1692"/>
        <v>0</v>
      </c>
      <c r="BL1224" s="12">
        <f t="shared" si="1692"/>
        <v>0</v>
      </c>
      <c r="BM1224" s="12">
        <f t="shared" si="1692"/>
        <v>0</v>
      </c>
      <c r="BN1224" s="12">
        <f t="shared" si="1692"/>
        <v>0</v>
      </c>
      <c r="BO1224" s="12">
        <f t="shared" si="1692"/>
        <v>0</v>
      </c>
      <c r="BP1224" s="12">
        <f t="shared" si="1692"/>
        <v>0</v>
      </c>
      <c r="BQ1224" s="12">
        <f t="shared" si="1692"/>
        <v>0</v>
      </c>
      <c r="BR1224" s="12">
        <v>0</v>
      </c>
      <c r="BS1224" s="12">
        <v>0</v>
      </c>
    </row>
    <row r="1225" spans="1:71" x14ac:dyDescent="0.25">
      <c r="A1225" s="4" t="s">
        <v>672</v>
      </c>
      <c r="B1225" s="4" t="s">
        <v>3</v>
      </c>
      <c r="C1225" s="4" t="s">
        <v>15</v>
      </c>
      <c r="D1225" s="65" t="s">
        <v>674</v>
      </c>
      <c r="E1225" s="75">
        <v>6143</v>
      </c>
      <c r="F1225" s="65" t="s">
        <v>690</v>
      </c>
      <c r="G1225" s="60" t="s">
        <v>1882</v>
      </c>
      <c r="H1225" s="13" t="s">
        <v>691</v>
      </c>
      <c r="I1225" s="14">
        <v>0</v>
      </c>
      <c r="J1225" s="14"/>
      <c r="K1225" s="14"/>
      <c r="L1225" s="14"/>
      <c r="M1225" s="14"/>
      <c r="N1225" s="14"/>
      <c r="O1225" s="14">
        <f t="shared" si="1627"/>
        <v>0</v>
      </c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>
        <v>0</v>
      </c>
      <c r="AC1225" s="14">
        <v>0</v>
      </c>
      <c r="AD1225" s="14">
        <v>0</v>
      </c>
      <c r="AE1225" s="14"/>
      <c r="AF1225" s="14"/>
      <c r="AG1225" s="14"/>
      <c r="AH1225" s="14"/>
      <c r="AI1225" s="14"/>
      <c r="AJ1225" s="14">
        <f t="shared" si="1628"/>
        <v>0</v>
      </c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>
        <v>0</v>
      </c>
      <c r="AX1225" s="14">
        <v>0</v>
      </c>
      <c r="AY1225" s="14">
        <v>0</v>
      </c>
      <c r="AZ1225" s="14"/>
      <c r="BA1225" s="14"/>
      <c r="BB1225" s="14"/>
      <c r="BC1225" s="14"/>
      <c r="BD1225" s="14"/>
      <c r="BE1225" s="14">
        <f t="shared" si="1629"/>
        <v>0</v>
      </c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>
        <v>0</v>
      </c>
      <c r="BS1225" s="14">
        <v>0</v>
      </c>
    </row>
    <row r="1226" spans="1:71" x14ac:dyDescent="0.25">
      <c r="A1226" s="4" t="s">
        <v>672</v>
      </c>
      <c r="B1226" s="4" t="s">
        <v>3</v>
      </c>
      <c r="C1226" s="4" t="s">
        <v>15</v>
      </c>
      <c r="D1226" s="65" t="s">
        <v>674</v>
      </c>
      <c r="E1226" s="75">
        <v>6143</v>
      </c>
      <c r="F1226" s="65" t="s">
        <v>692</v>
      </c>
      <c r="G1226" s="60" t="s">
        <v>1886</v>
      </c>
      <c r="H1226" s="13" t="s">
        <v>693</v>
      </c>
      <c r="I1226" s="14">
        <v>0</v>
      </c>
      <c r="J1226" s="14"/>
      <c r="K1226" s="14"/>
      <c r="L1226" s="14"/>
      <c r="M1226" s="14"/>
      <c r="N1226" s="14"/>
      <c r="O1226" s="14">
        <f t="shared" si="1627"/>
        <v>0</v>
      </c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>
        <v>0</v>
      </c>
      <c r="AC1226" s="14">
        <v>0</v>
      </c>
      <c r="AD1226" s="14">
        <v>0</v>
      </c>
      <c r="AE1226" s="14"/>
      <c r="AF1226" s="14"/>
      <c r="AG1226" s="14"/>
      <c r="AH1226" s="14"/>
      <c r="AI1226" s="14"/>
      <c r="AJ1226" s="14">
        <f t="shared" si="1628"/>
        <v>0</v>
      </c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>
        <v>0</v>
      </c>
      <c r="AX1226" s="14">
        <v>0</v>
      </c>
      <c r="AY1226" s="14">
        <v>0</v>
      </c>
      <c r="AZ1226" s="14"/>
      <c r="BA1226" s="14"/>
      <c r="BB1226" s="14"/>
      <c r="BC1226" s="14"/>
      <c r="BD1226" s="14"/>
      <c r="BE1226" s="14">
        <f t="shared" si="1629"/>
        <v>0</v>
      </c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>
        <v>0</v>
      </c>
      <c r="BS1226" s="14">
        <v>0</v>
      </c>
    </row>
    <row r="1227" spans="1:71" ht="22.5" x14ac:dyDescent="0.25">
      <c r="A1227" s="4" t="s">
        <v>672</v>
      </c>
      <c r="B1227" s="4" t="s">
        <v>3</v>
      </c>
      <c r="C1227" s="4" t="s">
        <v>15</v>
      </c>
      <c r="D1227" s="65" t="s">
        <v>674</v>
      </c>
      <c r="E1227" s="75">
        <v>6143</v>
      </c>
      <c r="F1227" s="65" t="s">
        <v>694</v>
      </c>
      <c r="G1227" s="60" t="s">
        <v>1882</v>
      </c>
      <c r="H1227" s="13" t="s">
        <v>695</v>
      </c>
      <c r="I1227" s="14">
        <v>0</v>
      </c>
      <c r="J1227" s="14"/>
      <c r="K1227" s="14"/>
      <c r="L1227" s="14"/>
      <c r="M1227" s="14"/>
      <c r="N1227" s="14"/>
      <c r="O1227" s="14">
        <f t="shared" si="1627"/>
        <v>0</v>
      </c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>
        <v>0</v>
      </c>
      <c r="AC1227" s="14">
        <v>0</v>
      </c>
      <c r="AD1227" s="14">
        <v>0</v>
      </c>
      <c r="AE1227" s="14"/>
      <c r="AF1227" s="14"/>
      <c r="AG1227" s="14"/>
      <c r="AH1227" s="14"/>
      <c r="AI1227" s="14"/>
      <c r="AJ1227" s="14">
        <f t="shared" si="1628"/>
        <v>0</v>
      </c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>
        <v>0</v>
      </c>
      <c r="AX1227" s="14">
        <v>0</v>
      </c>
      <c r="AY1227" s="14">
        <v>0</v>
      </c>
      <c r="AZ1227" s="14"/>
      <c r="BA1227" s="14"/>
      <c r="BB1227" s="14"/>
      <c r="BC1227" s="14"/>
      <c r="BD1227" s="14"/>
      <c r="BE1227" s="14">
        <f t="shared" si="1629"/>
        <v>0</v>
      </c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>
        <v>0</v>
      </c>
      <c r="BS1227" s="14">
        <v>0</v>
      </c>
    </row>
    <row r="1228" spans="1:71" x14ac:dyDescent="0.25">
      <c r="A1228" s="4" t="s">
        <v>672</v>
      </c>
      <c r="B1228" s="4" t="s">
        <v>3</v>
      </c>
      <c r="C1228" s="4" t="s">
        <v>15</v>
      </c>
      <c r="D1228" s="65" t="s">
        <v>674</v>
      </c>
      <c r="E1228" s="75">
        <v>6143</v>
      </c>
      <c r="F1228" s="65" t="s">
        <v>696</v>
      </c>
      <c r="G1228" s="60" t="s">
        <v>1882</v>
      </c>
      <c r="H1228" s="13" t="s">
        <v>697</v>
      </c>
      <c r="I1228" s="14">
        <v>0</v>
      </c>
      <c r="J1228" s="14"/>
      <c r="K1228" s="14"/>
      <c r="L1228" s="14"/>
      <c r="M1228" s="14"/>
      <c r="N1228" s="14"/>
      <c r="O1228" s="14">
        <f t="shared" si="1627"/>
        <v>0</v>
      </c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>
        <v>0</v>
      </c>
      <c r="AC1228" s="14">
        <v>0</v>
      </c>
      <c r="AD1228" s="14">
        <v>0</v>
      </c>
      <c r="AE1228" s="14"/>
      <c r="AF1228" s="14"/>
      <c r="AG1228" s="14"/>
      <c r="AH1228" s="14"/>
      <c r="AI1228" s="14"/>
      <c r="AJ1228" s="14">
        <f t="shared" si="1628"/>
        <v>0</v>
      </c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>
        <v>0</v>
      </c>
      <c r="AX1228" s="14">
        <v>0</v>
      </c>
      <c r="AY1228" s="14">
        <v>0</v>
      </c>
      <c r="AZ1228" s="14"/>
      <c r="BA1228" s="14"/>
      <c r="BB1228" s="14"/>
      <c r="BC1228" s="14"/>
      <c r="BD1228" s="14"/>
      <c r="BE1228" s="14">
        <f t="shared" si="1629"/>
        <v>0</v>
      </c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>
        <v>0</v>
      </c>
      <c r="BS1228" s="14">
        <v>0</v>
      </c>
    </row>
    <row r="1229" spans="1:71" x14ac:dyDescent="0.25">
      <c r="A1229" s="4" t="s">
        <v>672</v>
      </c>
      <c r="B1229" s="4" t="s">
        <v>3</v>
      </c>
      <c r="C1229" s="4" t="s">
        <v>15</v>
      </c>
      <c r="D1229" s="65" t="s">
        <v>674</v>
      </c>
      <c r="E1229" s="75">
        <v>6143</v>
      </c>
      <c r="F1229" s="65" t="s">
        <v>698</v>
      </c>
      <c r="G1229" s="60" t="s">
        <v>1881</v>
      </c>
      <c r="H1229" s="13" t="s">
        <v>699</v>
      </c>
      <c r="I1229" s="14">
        <v>0</v>
      </c>
      <c r="J1229" s="14"/>
      <c r="K1229" s="14"/>
      <c r="L1229" s="14"/>
      <c r="M1229" s="14"/>
      <c r="N1229" s="14"/>
      <c r="O1229" s="14">
        <f t="shared" si="1627"/>
        <v>0</v>
      </c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>
        <v>0</v>
      </c>
      <c r="AC1229" s="14">
        <v>0</v>
      </c>
      <c r="AD1229" s="14">
        <v>0</v>
      </c>
      <c r="AE1229" s="14"/>
      <c r="AF1229" s="14"/>
      <c r="AG1229" s="14"/>
      <c r="AH1229" s="14"/>
      <c r="AI1229" s="14"/>
      <c r="AJ1229" s="14">
        <f t="shared" si="1628"/>
        <v>0</v>
      </c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>
        <v>0</v>
      </c>
      <c r="AX1229" s="14">
        <v>0</v>
      </c>
      <c r="AY1229" s="14">
        <v>0</v>
      </c>
      <c r="AZ1229" s="14"/>
      <c r="BA1229" s="14"/>
      <c r="BB1229" s="14"/>
      <c r="BC1229" s="14"/>
      <c r="BD1229" s="14"/>
      <c r="BE1229" s="14">
        <f t="shared" si="1629"/>
        <v>0</v>
      </c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>
        <v>0</v>
      </c>
      <c r="BS1229" s="14">
        <v>0</v>
      </c>
    </row>
    <row r="1230" spans="1:71" ht="22.5" x14ac:dyDescent="0.25">
      <c r="A1230" s="4" t="s">
        <v>672</v>
      </c>
      <c r="B1230" s="4" t="s">
        <v>3</v>
      </c>
      <c r="C1230" s="4" t="s">
        <v>15</v>
      </c>
      <c r="D1230" s="65" t="s">
        <v>674</v>
      </c>
      <c r="E1230" s="75">
        <v>6143</v>
      </c>
      <c r="F1230" s="65" t="s">
        <v>700</v>
      </c>
      <c r="G1230" s="60" t="s">
        <v>1884</v>
      </c>
      <c r="H1230" s="13" t="s">
        <v>701</v>
      </c>
      <c r="I1230" s="14">
        <v>0</v>
      </c>
      <c r="J1230" s="14"/>
      <c r="K1230" s="14"/>
      <c r="L1230" s="14"/>
      <c r="M1230" s="14"/>
      <c r="N1230" s="14"/>
      <c r="O1230" s="14">
        <f t="shared" si="1627"/>
        <v>0</v>
      </c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>
        <v>0</v>
      </c>
      <c r="AC1230" s="14">
        <v>0</v>
      </c>
      <c r="AD1230" s="14">
        <v>0</v>
      </c>
      <c r="AE1230" s="14"/>
      <c r="AF1230" s="14"/>
      <c r="AG1230" s="14"/>
      <c r="AH1230" s="14"/>
      <c r="AI1230" s="14"/>
      <c r="AJ1230" s="14">
        <f t="shared" si="1628"/>
        <v>0</v>
      </c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>
        <v>0</v>
      </c>
      <c r="AX1230" s="14">
        <v>0</v>
      </c>
      <c r="AY1230" s="14">
        <v>0</v>
      </c>
      <c r="AZ1230" s="14"/>
      <c r="BA1230" s="14"/>
      <c r="BB1230" s="14"/>
      <c r="BC1230" s="14"/>
      <c r="BD1230" s="14"/>
      <c r="BE1230" s="14">
        <f t="shared" si="1629"/>
        <v>0</v>
      </c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>
        <v>0</v>
      </c>
      <c r="BS1230" s="14">
        <v>0</v>
      </c>
    </row>
    <row r="1231" spans="1:71" x14ac:dyDescent="0.25">
      <c r="A1231" s="1" t="s">
        <v>672</v>
      </c>
      <c r="B1231" s="1" t="s">
        <v>3</v>
      </c>
      <c r="C1231" s="1" t="s">
        <v>15</v>
      </c>
      <c r="D1231" s="68" t="s">
        <v>674</v>
      </c>
      <c r="E1231" s="68" t="s">
        <v>261</v>
      </c>
      <c r="F1231" s="65" t="s">
        <v>1</v>
      </c>
      <c r="G1231" s="13" t="s">
        <v>1</v>
      </c>
      <c r="H1231" s="2" t="s">
        <v>262</v>
      </c>
      <c r="I1231" s="12">
        <f t="shared" ref="I1231:AA1231" si="1693">SUM(I1232:I1237)</f>
        <v>0</v>
      </c>
      <c r="J1231" s="12">
        <f t="shared" si="1693"/>
        <v>0</v>
      </c>
      <c r="K1231" s="12">
        <f t="shared" si="1693"/>
        <v>0</v>
      </c>
      <c r="L1231" s="12">
        <f t="shared" si="1693"/>
        <v>0</v>
      </c>
      <c r="M1231" s="12">
        <f t="shared" si="1693"/>
        <v>0</v>
      </c>
      <c r="N1231" s="12">
        <f t="shared" si="1693"/>
        <v>0</v>
      </c>
      <c r="O1231" s="12">
        <f t="shared" si="1693"/>
        <v>0</v>
      </c>
      <c r="P1231" s="12">
        <f t="shared" si="1693"/>
        <v>0</v>
      </c>
      <c r="Q1231" s="12">
        <f t="shared" si="1693"/>
        <v>0</v>
      </c>
      <c r="R1231" s="12">
        <f t="shared" si="1693"/>
        <v>0</v>
      </c>
      <c r="S1231" s="12">
        <f t="shared" si="1693"/>
        <v>0</v>
      </c>
      <c r="T1231" s="12">
        <f t="shared" si="1693"/>
        <v>0</v>
      </c>
      <c r="U1231" s="12">
        <f t="shared" si="1693"/>
        <v>0</v>
      </c>
      <c r="V1231" s="12">
        <f t="shared" si="1693"/>
        <v>0</v>
      </c>
      <c r="W1231" s="12">
        <f t="shared" si="1693"/>
        <v>0</v>
      </c>
      <c r="X1231" s="12">
        <f t="shared" si="1693"/>
        <v>0</v>
      </c>
      <c r="Y1231" s="12">
        <f t="shared" si="1693"/>
        <v>0</v>
      </c>
      <c r="Z1231" s="12">
        <f t="shared" si="1693"/>
        <v>0</v>
      </c>
      <c r="AA1231" s="12">
        <f t="shared" si="1693"/>
        <v>0</v>
      </c>
      <c r="AB1231" s="12">
        <v>0</v>
      </c>
      <c r="AC1231" s="12">
        <v>0</v>
      </c>
      <c r="AD1231" s="12">
        <f t="shared" ref="AD1231:AV1231" si="1694">SUM(AD1232:AD1237)</f>
        <v>0</v>
      </c>
      <c r="AE1231" s="12">
        <f t="shared" si="1694"/>
        <v>0</v>
      </c>
      <c r="AF1231" s="12">
        <f t="shared" si="1694"/>
        <v>0</v>
      </c>
      <c r="AG1231" s="12">
        <f t="shared" si="1694"/>
        <v>0</v>
      </c>
      <c r="AH1231" s="12">
        <f t="shared" si="1694"/>
        <v>0</v>
      </c>
      <c r="AI1231" s="12">
        <f t="shared" si="1694"/>
        <v>0</v>
      </c>
      <c r="AJ1231" s="12">
        <f t="shared" si="1694"/>
        <v>0</v>
      </c>
      <c r="AK1231" s="12">
        <f t="shared" si="1694"/>
        <v>0</v>
      </c>
      <c r="AL1231" s="12">
        <f t="shared" si="1694"/>
        <v>0</v>
      </c>
      <c r="AM1231" s="12">
        <f t="shared" si="1694"/>
        <v>0</v>
      </c>
      <c r="AN1231" s="12">
        <f t="shared" si="1694"/>
        <v>0</v>
      </c>
      <c r="AO1231" s="12">
        <f t="shared" si="1694"/>
        <v>0</v>
      </c>
      <c r="AP1231" s="12">
        <f t="shared" si="1694"/>
        <v>0</v>
      </c>
      <c r="AQ1231" s="12">
        <f t="shared" si="1694"/>
        <v>0</v>
      </c>
      <c r="AR1231" s="12">
        <f t="shared" si="1694"/>
        <v>0</v>
      </c>
      <c r="AS1231" s="12">
        <f t="shared" si="1694"/>
        <v>0</v>
      </c>
      <c r="AT1231" s="12">
        <f t="shared" si="1694"/>
        <v>0</v>
      </c>
      <c r="AU1231" s="12">
        <f t="shared" si="1694"/>
        <v>0</v>
      </c>
      <c r="AV1231" s="12">
        <f t="shared" si="1694"/>
        <v>0</v>
      </c>
      <c r="AW1231" s="12">
        <v>0</v>
      </c>
      <c r="AX1231" s="12">
        <v>0</v>
      </c>
      <c r="AY1231" s="12">
        <f t="shared" ref="AY1231:BQ1231" si="1695">SUM(AY1232:AY1237)</f>
        <v>0</v>
      </c>
      <c r="AZ1231" s="12">
        <f t="shared" si="1695"/>
        <v>0</v>
      </c>
      <c r="BA1231" s="12">
        <f t="shared" si="1695"/>
        <v>0</v>
      </c>
      <c r="BB1231" s="12">
        <f t="shared" si="1695"/>
        <v>0</v>
      </c>
      <c r="BC1231" s="12">
        <f t="shared" si="1695"/>
        <v>0</v>
      </c>
      <c r="BD1231" s="12">
        <f t="shared" si="1695"/>
        <v>0</v>
      </c>
      <c r="BE1231" s="12">
        <f t="shared" si="1695"/>
        <v>0</v>
      </c>
      <c r="BF1231" s="12">
        <f t="shared" si="1695"/>
        <v>0</v>
      </c>
      <c r="BG1231" s="12">
        <f t="shared" si="1695"/>
        <v>0</v>
      </c>
      <c r="BH1231" s="12">
        <f t="shared" si="1695"/>
        <v>0</v>
      </c>
      <c r="BI1231" s="12">
        <f t="shared" si="1695"/>
        <v>0</v>
      </c>
      <c r="BJ1231" s="12">
        <f t="shared" si="1695"/>
        <v>0</v>
      </c>
      <c r="BK1231" s="12">
        <f t="shared" si="1695"/>
        <v>0</v>
      </c>
      <c r="BL1231" s="12">
        <f t="shared" si="1695"/>
        <v>0</v>
      </c>
      <c r="BM1231" s="12">
        <f t="shared" si="1695"/>
        <v>0</v>
      </c>
      <c r="BN1231" s="12">
        <f t="shared" si="1695"/>
        <v>0</v>
      </c>
      <c r="BO1231" s="12">
        <f t="shared" si="1695"/>
        <v>0</v>
      </c>
      <c r="BP1231" s="12">
        <f t="shared" si="1695"/>
        <v>0</v>
      </c>
      <c r="BQ1231" s="12">
        <f t="shared" si="1695"/>
        <v>0</v>
      </c>
      <c r="BR1231" s="12">
        <v>0</v>
      </c>
      <c r="BS1231" s="12">
        <v>0</v>
      </c>
    </row>
    <row r="1232" spans="1:71" ht="22.5" x14ac:dyDescent="0.25">
      <c r="A1232" s="4" t="s">
        <v>672</v>
      </c>
      <c r="B1232" s="4" t="s">
        <v>3</v>
      </c>
      <c r="C1232" s="4" t="s">
        <v>15</v>
      </c>
      <c r="D1232" s="65" t="s">
        <v>674</v>
      </c>
      <c r="E1232" s="75">
        <v>6144</v>
      </c>
      <c r="F1232" s="65" t="s">
        <v>702</v>
      </c>
      <c r="G1232" s="60" t="s">
        <v>1886</v>
      </c>
      <c r="H1232" s="13" t="s">
        <v>703</v>
      </c>
      <c r="I1232" s="14">
        <v>0</v>
      </c>
      <c r="J1232" s="14"/>
      <c r="K1232" s="14"/>
      <c r="L1232" s="14"/>
      <c r="M1232" s="14"/>
      <c r="N1232" s="14"/>
      <c r="O1232" s="14">
        <f t="shared" si="1627"/>
        <v>0</v>
      </c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>
        <v>0</v>
      </c>
      <c r="AC1232" s="14">
        <v>0</v>
      </c>
      <c r="AD1232" s="14">
        <v>0</v>
      </c>
      <c r="AE1232" s="14"/>
      <c r="AF1232" s="14"/>
      <c r="AG1232" s="14"/>
      <c r="AH1232" s="14"/>
      <c r="AI1232" s="14"/>
      <c r="AJ1232" s="14">
        <f t="shared" si="1628"/>
        <v>0</v>
      </c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>
        <v>0</v>
      </c>
      <c r="AX1232" s="14">
        <v>0</v>
      </c>
      <c r="AY1232" s="14">
        <v>0</v>
      </c>
      <c r="AZ1232" s="14"/>
      <c r="BA1232" s="14"/>
      <c r="BB1232" s="14"/>
      <c r="BC1232" s="14"/>
      <c r="BD1232" s="14"/>
      <c r="BE1232" s="14">
        <f t="shared" si="1629"/>
        <v>0</v>
      </c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>
        <v>0</v>
      </c>
      <c r="BS1232" s="14">
        <v>0</v>
      </c>
    </row>
    <row r="1233" spans="1:71" ht="22.5" x14ac:dyDescent="0.25">
      <c r="A1233" s="4" t="s">
        <v>672</v>
      </c>
      <c r="B1233" s="4" t="s">
        <v>3</v>
      </c>
      <c r="C1233" s="4" t="s">
        <v>15</v>
      </c>
      <c r="D1233" s="65" t="s">
        <v>674</v>
      </c>
      <c r="E1233" s="75">
        <v>6144</v>
      </c>
      <c r="F1233" s="65" t="s">
        <v>704</v>
      </c>
      <c r="G1233" s="60" t="s">
        <v>1886</v>
      </c>
      <c r="H1233" s="13" t="s">
        <v>705</v>
      </c>
      <c r="I1233" s="14">
        <v>0</v>
      </c>
      <c r="J1233" s="14"/>
      <c r="K1233" s="14"/>
      <c r="L1233" s="14"/>
      <c r="M1233" s="14"/>
      <c r="N1233" s="14"/>
      <c r="O1233" s="14">
        <f t="shared" si="1627"/>
        <v>0</v>
      </c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>
        <v>0</v>
      </c>
      <c r="AC1233" s="14">
        <v>0</v>
      </c>
      <c r="AD1233" s="14">
        <v>0</v>
      </c>
      <c r="AE1233" s="14"/>
      <c r="AF1233" s="14"/>
      <c r="AG1233" s="14"/>
      <c r="AH1233" s="14"/>
      <c r="AI1233" s="14"/>
      <c r="AJ1233" s="14">
        <f t="shared" si="1628"/>
        <v>0</v>
      </c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>
        <v>0</v>
      </c>
      <c r="AX1233" s="14">
        <v>0</v>
      </c>
      <c r="AY1233" s="14">
        <v>0</v>
      </c>
      <c r="AZ1233" s="14"/>
      <c r="BA1233" s="14"/>
      <c r="BB1233" s="14"/>
      <c r="BC1233" s="14"/>
      <c r="BD1233" s="14"/>
      <c r="BE1233" s="14">
        <f t="shared" si="1629"/>
        <v>0</v>
      </c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>
        <v>0</v>
      </c>
      <c r="BS1233" s="14">
        <v>0</v>
      </c>
    </row>
    <row r="1234" spans="1:71" x14ac:dyDescent="0.25">
      <c r="A1234" s="4" t="s">
        <v>672</v>
      </c>
      <c r="B1234" s="4" t="s">
        <v>3</v>
      </c>
      <c r="C1234" s="4" t="s">
        <v>15</v>
      </c>
      <c r="D1234" s="65" t="s">
        <v>674</v>
      </c>
      <c r="E1234" s="75">
        <v>6144</v>
      </c>
      <c r="F1234" s="65" t="s">
        <v>706</v>
      </c>
      <c r="G1234" s="60" t="s">
        <v>1886</v>
      </c>
      <c r="H1234" s="13" t="s">
        <v>707</v>
      </c>
      <c r="I1234" s="14">
        <v>0</v>
      </c>
      <c r="J1234" s="14"/>
      <c r="K1234" s="14"/>
      <c r="L1234" s="14"/>
      <c r="M1234" s="14"/>
      <c r="N1234" s="14"/>
      <c r="O1234" s="14">
        <f t="shared" si="1627"/>
        <v>0</v>
      </c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>
        <v>0</v>
      </c>
      <c r="AC1234" s="14">
        <v>0</v>
      </c>
      <c r="AD1234" s="14">
        <v>0</v>
      </c>
      <c r="AE1234" s="14"/>
      <c r="AF1234" s="14"/>
      <c r="AG1234" s="14"/>
      <c r="AH1234" s="14"/>
      <c r="AI1234" s="14"/>
      <c r="AJ1234" s="14">
        <f t="shared" si="1628"/>
        <v>0</v>
      </c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>
        <v>0</v>
      </c>
      <c r="AX1234" s="14">
        <v>0</v>
      </c>
      <c r="AY1234" s="14">
        <v>0</v>
      </c>
      <c r="AZ1234" s="14"/>
      <c r="BA1234" s="14"/>
      <c r="BB1234" s="14"/>
      <c r="BC1234" s="14"/>
      <c r="BD1234" s="14"/>
      <c r="BE1234" s="14">
        <f t="shared" si="1629"/>
        <v>0</v>
      </c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>
        <v>0</v>
      </c>
      <c r="BS1234" s="14">
        <v>0</v>
      </c>
    </row>
    <row r="1235" spans="1:71" ht="22.5" x14ac:dyDescent="0.25">
      <c r="A1235" s="4" t="s">
        <v>672</v>
      </c>
      <c r="B1235" s="4" t="s">
        <v>3</v>
      </c>
      <c r="C1235" s="4" t="s">
        <v>15</v>
      </c>
      <c r="D1235" s="65" t="s">
        <v>674</v>
      </c>
      <c r="E1235" s="75">
        <v>6144</v>
      </c>
      <c r="F1235" s="65" t="s">
        <v>708</v>
      </c>
      <c r="G1235" s="60" t="s">
        <v>1886</v>
      </c>
      <c r="H1235" s="13" t="s">
        <v>709</v>
      </c>
      <c r="I1235" s="14">
        <v>0</v>
      </c>
      <c r="J1235" s="14"/>
      <c r="K1235" s="14"/>
      <c r="L1235" s="14"/>
      <c r="M1235" s="14"/>
      <c r="N1235" s="14"/>
      <c r="O1235" s="14">
        <f t="shared" ref="O1235:O1279" si="1696">I1235+J1235+K1235+L1235+M1235+N1235</f>
        <v>0</v>
      </c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>
        <v>0</v>
      </c>
      <c r="AC1235" s="14">
        <v>0</v>
      </c>
      <c r="AD1235" s="14">
        <v>0</v>
      </c>
      <c r="AE1235" s="14"/>
      <c r="AF1235" s="14"/>
      <c r="AG1235" s="14"/>
      <c r="AH1235" s="14"/>
      <c r="AI1235" s="14"/>
      <c r="AJ1235" s="14">
        <f t="shared" ref="AJ1235:AJ1279" si="1697">AD1235+AE1235+AF1235+AG1235+AH1235+AI1235</f>
        <v>0</v>
      </c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>
        <v>0</v>
      </c>
      <c r="AX1235" s="14">
        <v>0</v>
      </c>
      <c r="AY1235" s="14">
        <v>0</v>
      </c>
      <c r="AZ1235" s="14"/>
      <c r="BA1235" s="14"/>
      <c r="BB1235" s="14"/>
      <c r="BC1235" s="14"/>
      <c r="BD1235" s="14"/>
      <c r="BE1235" s="14">
        <f t="shared" ref="BE1235:BE1279" si="1698">AY1235+AZ1235+BA1235+BB1235+BC1235+BD1235</f>
        <v>0</v>
      </c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>
        <v>0</v>
      </c>
      <c r="BS1235" s="14">
        <v>0</v>
      </c>
    </row>
    <row r="1236" spans="1:71" ht="22.5" x14ac:dyDescent="0.25">
      <c r="A1236" s="4" t="s">
        <v>672</v>
      </c>
      <c r="B1236" s="4" t="s">
        <v>3</v>
      </c>
      <c r="C1236" s="4" t="s">
        <v>15</v>
      </c>
      <c r="D1236" s="65" t="s">
        <v>674</v>
      </c>
      <c r="E1236" s="75">
        <v>6144</v>
      </c>
      <c r="F1236" s="65" t="s">
        <v>710</v>
      </c>
      <c r="G1236" s="60" t="s">
        <v>1886</v>
      </c>
      <c r="H1236" s="13" t="s">
        <v>711</v>
      </c>
      <c r="I1236" s="14">
        <v>0</v>
      </c>
      <c r="J1236" s="14"/>
      <c r="K1236" s="14"/>
      <c r="L1236" s="14"/>
      <c r="M1236" s="14"/>
      <c r="N1236" s="14"/>
      <c r="O1236" s="14">
        <f t="shared" si="1696"/>
        <v>0</v>
      </c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>
        <v>0</v>
      </c>
      <c r="AC1236" s="14">
        <v>0</v>
      </c>
      <c r="AD1236" s="14">
        <v>0</v>
      </c>
      <c r="AE1236" s="14"/>
      <c r="AF1236" s="14"/>
      <c r="AG1236" s="14"/>
      <c r="AH1236" s="14"/>
      <c r="AI1236" s="14"/>
      <c r="AJ1236" s="14">
        <f t="shared" si="1697"/>
        <v>0</v>
      </c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>
        <v>0</v>
      </c>
      <c r="AX1236" s="14">
        <v>0</v>
      </c>
      <c r="AY1236" s="14">
        <v>0</v>
      </c>
      <c r="AZ1236" s="14"/>
      <c r="BA1236" s="14"/>
      <c r="BB1236" s="14"/>
      <c r="BC1236" s="14"/>
      <c r="BD1236" s="14"/>
      <c r="BE1236" s="14">
        <f t="shared" si="1698"/>
        <v>0</v>
      </c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>
        <v>0</v>
      </c>
      <c r="BS1236" s="14">
        <v>0</v>
      </c>
    </row>
    <row r="1237" spans="1:71" ht="22.5" x14ac:dyDescent="0.25">
      <c r="A1237" s="4" t="s">
        <v>672</v>
      </c>
      <c r="B1237" s="4" t="s">
        <v>3</v>
      </c>
      <c r="C1237" s="4" t="s">
        <v>15</v>
      </c>
      <c r="D1237" s="65" t="s">
        <v>674</v>
      </c>
      <c r="E1237" s="75">
        <v>6144</v>
      </c>
      <c r="F1237" s="65" t="s">
        <v>712</v>
      </c>
      <c r="G1237" s="60" t="s">
        <v>1886</v>
      </c>
      <c r="H1237" s="13" t="s">
        <v>713</v>
      </c>
      <c r="I1237" s="14">
        <v>0</v>
      </c>
      <c r="J1237" s="14"/>
      <c r="K1237" s="14"/>
      <c r="L1237" s="14"/>
      <c r="M1237" s="14"/>
      <c r="N1237" s="14"/>
      <c r="O1237" s="14">
        <f t="shared" si="1696"/>
        <v>0</v>
      </c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>
        <v>0</v>
      </c>
      <c r="AC1237" s="14">
        <v>0</v>
      </c>
      <c r="AD1237" s="14">
        <v>0</v>
      </c>
      <c r="AE1237" s="14"/>
      <c r="AF1237" s="14"/>
      <c r="AG1237" s="14"/>
      <c r="AH1237" s="14"/>
      <c r="AI1237" s="14"/>
      <c r="AJ1237" s="14">
        <f t="shared" si="1697"/>
        <v>0</v>
      </c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>
        <v>0</v>
      </c>
      <c r="AX1237" s="14">
        <v>0</v>
      </c>
      <c r="AY1237" s="14">
        <v>0</v>
      </c>
      <c r="AZ1237" s="14"/>
      <c r="BA1237" s="14"/>
      <c r="BB1237" s="14"/>
      <c r="BC1237" s="14"/>
      <c r="BD1237" s="14"/>
      <c r="BE1237" s="14">
        <f t="shared" si="1698"/>
        <v>0</v>
      </c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>
        <v>0</v>
      </c>
      <c r="BS1237" s="14">
        <v>0</v>
      </c>
    </row>
    <row r="1238" spans="1:71" x14ac:dyDescent="0.25">
      <c r="A1238" s="1" t="s">
        <v>672</v>
      </c>
      <c r="B1238" s="1" t="s">
        <v>3</v>
      </c>
      <c r="C1238" s="1" t="s">
        <v>15</v>
      </c>
      <c r="D1238" s="68" t="s">
        <v>674</v>
      </c>
      <c r="E1238" s="68" t="s">
        <v>714</v>
      </c>
      <c r="F1238" s="65" t="s">
        <v>1</v>
      </c>
      <c r="G1238" s="13" t="s">
        <v>1</v>
      </c>
      <c r="H1238" s="2" t="s">
        <v>715</v>
      </c>
      <c r="I1238" s="12">
        <f t="shared" ref="I1238:AA1238" si="1699">SUM(I1239:I1244)</f>
        <v>0</v>
      </c>
      <c r="J1238" s="12">
        <f t="shared" si="1699"/>
        <v>0</v>
      </c>
      <c r="K1238" s="12">
        <f t="shared" si="1699"/>
        <v>0</v>
      </c>
      <c r="L1238" s="12">
        <f t="shared" si="1699"/>
        <v>0</v>
      </c>
      <c r="M1238" s="12">
        <f t="shared" si="1699"/>
        <v>0</v>
      </c>
      <c r="N1238" s="12">
        <f t="shared" si="1699"/>
        <v>0</v>
      </c>
      <c r="O1238" s="12">
        <f t="shared" si="1699"/>
        <v>0</v>
      </c>
      <c r="P1238" s="12">
        <f t="shared" si="1699"/>
        <v>0</v>
      </c>
      <c r="Q1238" s="12">
        <f t="shared" si="1699"/>
        <v>0</v>
      </c>
      <c r="R1238" s="12">
        <f t="shared" si="1699"/>
        <v>0</v>
      </c>
      <c r="S1238" s="12">
        <f t="shared" si="1699"/>
        <v>0</v>
      </c>
      <c r="T1238" s="12">
        <f t="shared" si="1699"/>
        <v>0</v>
      </c>
      <c r="U1238" s="12">
        <f t="shared" si="1699"/>
        <v>0</v>
      </c>
      <c r="V1238" s="12">
        <f t="shared" si="1699"/>
        <v>0</v>
      </c>
      <c r="W1238" s="12">
        <f t="shared" si="1699"/>
        <v>0</v>
      </c>
      <c r="X1238" s="12">
        <f t="shared" si="1699"/>
        <v>0</v>
      </c>
      <c r="Y1238" s="12">
        <f t="shared" si="1699"/>
        <v>0</v>
      </c>
      <c r="Z1238" s="12">
        <f t="shared" si="1699"/>
        <v>0</v>
      </c>
      <c r="AA1238" s="12">
        <f t="shared" si="1699"/>
        <v>0</v>
      </c>
      <c r="AB1238" s="12">
        <v>0</v>
      </c>
      <c r="AC1238" s="12">
        <v>0</v>
      </c>
      <c r="AD1238" s="12">
        <f t="shared" ref="AD1238:AV1238" si="1700">SUM(AD1239:AD1244)</f>
        <v>0</v>
      </c>
      <c r="AE1238" s="12">
        <f t="shared" si="1700"/>
        <v>0</v>
      </c>
      <c r="AF1238" s="12">
        <f t="shared" si="1700"/>
        <v>0</v>
      </c>
      <c r="AG1238" s="12">
        <f t="shared" si="1700"/>
        <v>0</v>
      </c>
      <c r="AH1238" s="12">
        <f t="shared" si="1700"/>
        <v>0</v>
      </c>
      <c r="AI1238" s="12">
        <f t="shared" si="1700"/>
        <v>0</v>
      </c>
      <c r="AJ1238" s="12">
        <f t="shared" si="1700"/>
        <v>0</v>
      </c>
      <c r="AK1238" s="12">
        <f t="shared" si="1700"/>
        <v>0</v>
      </c>
      <c r="AL1238" s="12">
        <f t="shared" si="1700"/>
        <v>0</v>
      </c>
      <c r="AM1238" s="12">
        <f t="shared" si="1700"/>
        <v>0</v>
      </c>
      <c r="AN1238" s="12">
        <f t="shared" si="1700"/>
        <v>0</v>
      </c>
      <c r="AO1238" s="12">
        <f t="shared" si="1700"/>
        <v>0</v>
      </c>
      <c r="AP1238" s="12">
        <f t="shared" si="1700"/>
        <v>0</v>
      </c>
      <c r="AQ1238" s="12">
        <f t="shared" si="1700"/>
        <v>0</v>
      </c>
      <c r="AR1238" s="12">
        <f t="shared" si="1700"/>
        <v>0</v>
      </c>
      <c r="AS1238" s="12">
        <f t="shared" si="1700"/>
        <v>0</v>
      </c>
      <c r="AT1238" s="12">
        <f t="shared" si="1700"/>
        <v>0</v>
      </c>
      <c r="AU1238" s="12">
        <f t="shared" si="1700"/>
        <v>0</v>
      </c>
      <c r="AV1238" s="12">
        <f t="shared" si="1700"/>
        <v>0</v>
      </c>
      <c r="AW1238" s="12">
        <v>0</v>
      </c>
      <c r="AX1238" s="12">
        <v>0</v>
      </c>
      <c r="AY1238" s="12">
        <f t="shared" ref="AY1238:BQ1238" si="1701">SUM(AY1239:AY1244)</f>
        <v>0</v>
      </c>
      <c r="AZ1238" s="12">
        <f t="shared" si="1701"/>
        <v>0</v>
      </c>
      <c r="BA1238" s="12">
        <f t="shared" si="1701"/>
        <v>0</v>
      </c>
      <c r="BB1238" s="12">
        <f t="shared" si="1701"/>
        <v>0</v>
      </c>
      <c r="BC1238" s="12">
        <f t="shared" si="1701"/>
        <v>0</v>
      </c>
      <c r="BD1238" s="12">
        <f t="shared" si="1701"/>
        <v>0</v>
      </c>
      <c r="BE1238" s="12">
        <f t="shared" si="1701"/>
        <v>0</v>
      </c>
      <c r="BF1238" s="12">
        <f t="shared" si="1701"/>
        <v>0</v>
      </c>
      <c r="BG1238" s="12">
        <f t="shared" si="1701"/>
        <v>0</v>
      </c>
      <c r="BH1238" s="12">
        <f t="shared" si="1701"/>
        <v>0</v>
      </c>
      <c r="BI1238" s="12">
        <f t="shared" si="1701"/>
        <v>0</v>
      </c>
      <c r="BJ1238" s="12">
        <f t="shared" si="1701"/>
        <v>0</v>
      </c>
      <c r="BK1238" s="12">
        <f t="shared" si="1701"/>
        <v>0</v>
      </c>
      <c r="BL1238" s="12">
        <f t="shared" si="1701"/>
        <v>0</v>
      </c>
      <c r="BM1238" s="12">
        <f t="shared" si="1701"/>
        <v>0</v>
      </c>
      <c r="BN1238" s="12">
        <f t="shared" si="1701"/>
        <v>0</v>
      </c>
      <c r="BO1238" s="12">
        <f t="shared" si="1701"/>
        <v>0</v>
      </c>
      <c r="BP1238" s="12">
        <f t="shared" si="1701"/>
        <v>0</v>
      </c>
      <c r="BQ1238" s="12">
        <f t="shared" si="1701"/>
        <v>0</v>
      </c>
      <c r="BR1238" s="12">
        <v>0</v>
      </c>
      <c r="BS1238" s="12">
        <v>0</v>
      </c>
    </row>
    <row r="1239" spans="1:71" ht="22.5" x14ac:dyDescent="0.25">
      <c r="A1239" s="4" t="s">
        <v>672</v>
      </c>
      <c r="B1239" s="4" t="s">
        <v>3</v>
      </c>
      <c r="C1239" s="4" t="s">
        <v>15</v>
      </c>
      <c r="D1239" s="65" t="s">
        <v>674</v>
      </c>
      <c r="E1239" s="75">
        <v>6145</v>
      </c>
      <c r="F1239" s="65" t="s">
        <v>716</v>
      </c>
      <c r="G1239" s="60" t="s">
        <v>1884</v>
      </c>
      <c r="H1239" s="13" t="s">
        <v>717</v>
      </c>
      <c r="I1239" s="14">
        <v>0</v>
      </c>
      <c r="J1239" s="14"/>
      <c r="K1239" s="14"/>
      <c r="L1239" s="14"/>
      <c r="M1239" s="14"/>
      <c r="N1239" s="14"/>
      <c r="O1239" s="14">
        <f t="shared" si="1696"/>
        <v>0</v>
      </c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>
        <v>0</v>
      </c>
      <c r="AC1239" s="14">
        <v>0</v>
      </c>
      <c r="AD1239" s="14">
        <v>0</v>
      </c>
      <c r="AE1239" s="14"/>
      <c r="AF1239" s="14"/>
      <c r="AG1239" s="14"/>
      <c r="AH1239" s="14"/>
      <c r="AI1239" s="14"/>
      <c r="AJ1239" s="14">
        <f t="shared" si="1697"/>
        <v>0</v>
      </c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>
        <v>0</v>
      </c>
      <c r="AX1239" s="14">
        <v>0</v>
      </c>
      <c r="AY1239" s="14">
        <v>0</v>
      </c>
      <c r="AZ1239" s="14"/>
      <c r="BA1239" s="14"/>
      <c r="BB1239" s="14"/>
      <c r="BC1239" s="14"/>
      <c r="BD1239" s="14"/>
      <c r="BE1239" s="14">
        <f t="shared" si="1698"/>
        <v>0</v>
      </c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>
        <v>0</v>
      </c>
      <c r="BS1239" s="14">
        <v>0</v>
      </c>
    </row>
    <row r="1240" spans="1:71" ht="16.5" customHeight="1" x14ac:dyDescent="0.25">
      <c r="A1240" s="4" t="s">
        <v>672</v>
      </c>
      <c r="B1240" s="4" t="s">
        <v>3</v>
      </c>
      <c r="C1240" s="4" t="s">
        <v>15</v>
      </c>
      <c r="D1240" s="65" t="s">
        <v>674</v>
      </c>
      <c r="E1240" s="75">
        <v>6145</v>
      </c>
      <c r="F1240" s="65" t="s">
        <v>718</v>
      </c>
      <c r="G1240" s="60" t="s">
        <v>1884</v>
      </c>
      <c r="H1240" s="13" t="s">
        <v>719</v>
      </c>
      <c r="I1240" s="14">
        <v>0</v>
      </c>
      <c r="J1240" s="14"/>
      <c r="K1240" s="14"/>
      <c r="L1240" s="14"/>
      <c r="M1240" s="14"/>
      <c r="N1240" s="14"/>
      <c r="O1240" s="14">
        <f t="shared" si="1696"/>
        <v>0</v>
      </c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>
        <v>0</v>
      </c>
      <c r="AC1240" s="14">
        <v>0</v>
      </c>
      <c r="AD1240" s="14">
        <v>0</v>
      </c>
      <c r="AE1240" s="14"/>
      <c r="AF1240" s="14"/>
      <c r="AG1240" s="14"/>
      <c r="AH1240" s="14"/>
      <c r="AI1240" s="14"/>
      <c r="AJ1240" s="14">
        <f t="shared" si="1697"/>
        <v>0</v>
      </c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>
        <v>0</v>
      </c>
      <c r="AX1240" s="14">
        <v>0</v>
      </c>
      <c r="AY1240" s="14">
        <v>0</v>
      </c>
      <c r="AZ1240" s="14"/>
      <c r="BA1240" s="14"/>
      <c r="BB1240" s="14"/>
      <c r="BC1240" s="14"/>
      <c r="BD1240" s="14"/>
      <c r="BE1240" s="14">
        <f t="shared" si="1698"/>
        <v>0</v>
      </c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>
        <v>0</v>
      </c>
      <c r="BS1240" s="14">
        <v>0</v>
      </c>
    </row>
    <row r="1241" spans="1:71" x14ac:dyDescent="0.25">
      <c r="A1241" s="4" t="s">
        <v>672</v>
      </c>
      <c r="B1241" s="4" t="s">
        <v>3</v>
      </c>
      <c r="C1241" s="4" t="s">
        <v>15</v>
      </c>
      <c r="D1241" s="65" t="s">
        <v>674</v>
      </c>
      <c r="E1241" s="75">
        <v>6145</v>
      </c>
      <c r="F1241" s="65" t="s">
        <v>720</v>
      </c>
      <c r="G1241" s="60" t="s">
        <v>1882</v>
      </c>
      <c r="H1241" s="13" t="s">
        <v>721</v>
      </c>
      <c r="I1241" s="14">
        <v>0</v>
      </c>
      <c r="J1241" s="14"/>
      <c r="K1241" s="14"/>
      <c r="L1241" s="14"/>
      <c r="M1241" s="14"/>
      <c r="N1241" s="14"/>
      <c r="O1241" s="14">
        <f t="shared" si="1696"/>
        <v>0</v>
      </c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>
        <v>0</v>
      </c>
      <c r="AC1241" s="14">
        <v>0</v>
      </c>
      <c r="AD1241" s="14">
        <v>0</v>
      </c>
      <c r="AE1241" s="14"/>
      <c r="AF1241" s="14"/>
      <c r="AG1241" s="14"/>
      <c r="AH1241" s="14"/>
      <c r="AI1241" s="14"/>
      <c r="AJ1241" s="14">
        <f t="shared" si="1697"/>
        <v>0</v>
      </c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>
        <v>0</v>
      </c>
      <c r="AX1241" s="14">
        <v>0</v>
      </c>
      <c r="AY1241" s="14">
        <v>0</v>
      </c>
      <c r="AZ1241" s="14"/>
      <c r="BA1241" s="14"/>
      <c r="BB1241" s="14"/>
      <c r="BC1241" s="14"/>
      <c r="BD1241" s="14"/>
      <c r="BE1241" s="14">
        <f t="shared" si="1698"/>
        <v>0</v>
      </c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>
        <v>0</v>
      </c>
      <c r="BS1241" s="14">
        <v>0</v>
      </c>
    </row>
    <row r="1242" spans="1:71" x14ac:dyDescent="0.25">
      <c r="A1242" s="4" t="s">
        <v>672</v>
      </c>
      <c r="B1242" s="4" t="s">
        <v>3</v>
      </c>
      <c r="C1242" s="4" t="s">
        <v>15</v>
      </c>
      <c r="D1242" s="65" t="s">
        <v>674</v>
      </c>
      <c r="E1242" s="75">
        <v>6145</v>
      </c>
      <c r="F1242" s="65" t="s">
        <v>722</v>
      </c>
      <c r="G1242" s="60" t="s">
        <v>1882</v>
      </c>
      <c r="H1242" s="13" t="s">
        <v>723</v>
      </c>
      <c r="I1242" s="14">
        <v>0</v>
      </c>
      <c r="J1242" s="14"/>
      <c r="K1242" s="14"/>
      <c r="L1242" s="14"/>
      <c r="M1242" s="14"/>
      <c r="N1242" s="14"/>
      <c r="O1242" s="14">
        <f t="shared" si="1696"/>
        <v>0</v>
      </c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>
        <v>0</v>
      </c>
      <c r="AC1242" s="14">
        <v>0</v>
      </c>
      <c r="AD1242" s="14">
        <v>0</v>
      </c>
      <c r="AE1242" s="14"/>
      <c r="AF1242" s="14"/>
      <c r="AG1242" s="14"/>
      <c r="AH1242" s="14"/>
      <c r="AI1242" s="14"/>
      <c r="AJ1242" s="14">
        <f t="shared" si="1697"/>
        <v>0</v>
      </c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>
        <v>0</v>
      </c>
      <c r="AX1242" s="14">
        <v>0</v>
      </c>
      <c r="AY1242" s="14">
        <v>0</v>
      </c>
      <c r="AZ1242" s="14"/>
      <c r="BA1242" s="14"/>
      <c r="BB1242" s="14"/>
      <c r="BC1242" s="14"/>
      <c r="BD1242" s="14"/>
      <c r="BE1242" s="14">
        <f t="shared" si="1698"/>
        <v>0</v>
      </c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>
        <v>0</v>
      </c>
      <c r="BS1242" s="14">
        <v>0</v>
      </c>
    </row>
    <row r="1243" spans="1:71" x14ac:dyDescent="0.25">
      <c r="A1243" s="4" t="s">
        <v>672</v>
      </c>
      <c r="B1243" s="4" t="s">
        <v>3</v>
      </c>
      <c r="C1243" s="4" t="s">
        <v>15</v>
      </c>
      <c r="D1243" s="65" t="s">
        <v>674</v>
      </c>
      <c r="E1243" s="75">
        <v>6145</v>
      </c>
      <c r="F1243" s="65" t="s">
        <v>724</v>
      </c>
      <c r="G1243" s="60" t="s">
        <v>1884</v>
      </c>
      <c r="H1243" s="13" t="s">
        <v>725</v>
      </c>
      <c r="I1243" s="14">
        <v>0</v>
      </c>
      <c r="J1243" s="14"/>
      <c r="K1243" s="14"/>
      <c r="L1243" s="14"/>
      <c r="M1243" s="14"/>
      <c r="N1243" s="14"/>
      <c r="O1243" s="14">
        <f t="shared" si="1696"/>
        <v>0</v>
      </c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>
        <v>0</v>
      </c>
      <c r="AC1243" s="14">
        <v>0</v>
      </c>
      <c r="AD1243" s="14">
        <v>0</v>
      </c>
      <c r="AE1243" s="14"/>
      <c r="AF1243" s="14"/>
      <c r="AG1243" s="14"/>
      <c r="AH1243" s="14"/>
      <c r="AI1243" s="14"/>
      <c r="AJ1243" s="14">
        <f t="shared" si="1697"/>
        <v>0</v>
      </c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>
        <v>0</v>
      </c>
      <c r="AX1243" s="14">
        <v>0</v>
      </c>
      <c r="AY1243" s="14">
        <v>0</v>
      </c>
      <c r="AZ1243" s="14"/>
      <c r="BA1243" s="14"/>
      <c r="BB1243" s="14"/>
      <c r="BC1243" s="14"/>
      <c r="BD1243" s="14"/>
      <c r="BE1243" s="14">
        <f t="shared" si="1698"/>
        <v>0</v>
      </c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>
        <v>0</v>
      </c>
      <c r="BS1243" s="14">
        <v>0</v>
      </c>
    </row>
    <row r="1244" spans="1:71" x14ac:dyDescent="0.25">
      <c r="A1244" s="4" t="s">
        <v>672</v>
      </c>
      <c r="B1244" s="4" t="s">
        <v>3</v>
      </c>
      <c r="C1244" s="4" t="s">
        <v>15</v>
      </c>
      <c r="D1244" s="65" t="s">
        <v>674</v>
      </c>
      <c r="E1244" s="75">
        <v>6145</v>
      </c>
      <c r="F1244" s="65" t="s">
        <v>726</v>
      </c>
      <c r="G1244" s="60" t="s">
        <v>1884</v>
      </c>
      <c r="H1244" s="13" t="s">
        <v>727</v>
      </c>
      <c r="I1244" s="14">
        <v>0</v>
      </c>
      <c r="J1244" s="14"/>
      <c r="K1244" s="14"/>
      <c r="L1244" s="14"/>
      <c r="M1244" s="14"/>
      <c r="N1244" s="14"/>
      <c r="O1244" s="14">
        <f t="shared" si="1696"/>
        <v>0</v>
      </c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>
        <v>0</v>
      </c>
      <c r="AC1244" s="14">
        <v>0</v>
      </c>
      <c r="AD1244" s="14">
        <v>0</v>
      </c>
      <c r="AE1244" s="14"/>
      <c r="AF1244" s="14"/>
      <c r="AG1244" s="14"/>
      <c r="AH1244" s="14"/>
      <c r="AI1244" s="14"/>
      <c r="AJ1244" s="14">
        <f t="shared" si="1697"/>
        <v>0</v>
      </c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>
        <v>0</v>
      </c>
      <c r="AX1244" s="14">
        <v>0</v>
      </c>
      <c r="AY1244" s="14">
        <v>0</v>
      </c>
      <c r="AZ1244" s="14"/>
      <c r="BA1244" s="14"/>
      <c r="BB1244" s="14"/>
      <c r="BC1244" s="14"/>
      <c r="BD1244" s="14"/>
      <c r="BE1244" s="14">
        <f t="shared" si="1698"/>
        <v>0</v>
      </c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>
        <v>0</v>
      </c>
      <c r="BS1244" s="14">
        <v>0</v>
      </c>
    </row>
    <row r="1245" spans="1:71" s="46" customFormat="1" x14ac:dyDescent="0.25">
      <c r="A1245" s="1" t="s">
        <v>672</v>
      </c>
      <c r="B1245" s="1" t="s">
        <v>3</v>
      </c>
      <c r="C1245" s="1" t="s">
        <v>15</v>
      </c>
      <c r="D1245" s="68" t="s">
        <v>674</v>
      </c>
      <c r="E1245" s="68">
        <v>614700</v>
      </c>
      <c r="F1245" s="68"/>
      <c r="G1245" s="2"/>
      <c r="H1245" s="2" t="s">
        <v>121</v>
      </c>
      <c r="I1245" s="12">
        <f t="shared" ref="I1245:AA1245" si="1702">SUM(I1246)</f>
        <v>0</v>
      </c>
      <c r="J1245" s="12">
        <f t="shared" si="1702"/>
        <v>0</v>
      </c>
      <c r="K1245" s="12">
        <f t="shared" si="1702"/>
        <v>0</v>
      </c>
      <c r="L1245" s="12">
        <f t="shared" si="1702"/>
        <v>0</v>
      </c>
      <c r="M1245" s="12">
        <f t="shared" si="1702"/>
        <v>0</v>
      </c>
      <c r="N1245" s="12">
        <f t="shared" si="1702"/>
        <v>0</v>
      </c>
      <c r="O1245" s="12">
        <f t="shared" si="1702"/>
        <v>0</v>
      </c>
      <c r="P1245" s="12">
        <f t="shared" si="1702"/>
        <v>0</v>
      </c>
      <c r="Q1245" s="12">
        <f t="shared" si="1702"/>
        <v>0</v>
      </c>
      <c r="R1245" s="12">
        <f t="shared" si="1702"/>
        <v>0</v>
      </c>
      <c r="S1245" s="12">
        <f t="shared" si="1702"/>
        <v>0</v>
      </c>
      <c r="T1245" s="12">
        <f t="shared" si="1702"/>
        <v>0</v>
      </c>
      <c r="U1245" s="12">
        <f t="shared" si="1702"/>
        <v>0</v>
      </c>
      <c r="V1245" s="12">
        <f t="shared" si="1702"/>
        <v>0</v>
      </c>
      <c r="W1245" s="12">
        <f t="shared" si="1702"/>
        <v>0</v>
      </c>
      <c r="X1245" s="12">
        <f t="shared" si="1702"/>
        <v>0</v>
      </c>
      <c r="Y1245" s="12">
        <f t="shared" si="1702"/>
        <v>0</v>
      </c>
      <c r="Z1245" s="12">
        <f t="shared" si="1702"/>
        <v>0</v>
      </c>
      <c r="AA1245" s="12">
        <f t="shared" si="1702"/>
        <v>0</v>
      </c>
      <c r="AB1245" s="12">
        <v>0</v>
      </c>
      <c r="AC1245" s="12">
        <v>0</v>
      </c>
      <c r="AD1245" s="12">
        <f t="shared" ref="AD1245:AV1245" si="1703">SUM(AD1246)</f>
        <v>0</v>
      </c>
      <c r="AE1245" s="12">
        <f t="shared" si="1703"/>
        <v>0</v>
      </c>
      <c r="AF1245" s="12">
        <f t="shared" si="1703"/>
        <v>0</v>
      </c>
      <c r="AG1245" s="12">
        <f t="shared" si="1703"/>
        <v>0</v>
      </c>
      <c r="AH1245" s="12">
        <f t="shared" si="1703"/>
        <v>0</v>
      </c>
      <c r="AI1245" s="12">
        <f t="shared" si="1703"/>
        <v>0</v>
      </c>
      <c r="AJ1245" s="12">
        <f t="shared" si="1703"/>
        <v>0</v>
      </c>
      <c r="AK1245" s="12">
        <f t="shared" si="1703"/>
        <v>0</v>
      </c>
      <c r="AL1245" s="12">
        <f t="shared" si="1703"/>
        <v>0</v>
      </c>
      <c r="AM1245" s="12">
        <f t="shared" si="1703"/>
        <v>0</v>
      </c>
      <c r="AN1245" s="12">
        <f t="shared" si="1703"/>
        <v>0</v>
      </c>
      <c r="AO1245" s="12">
        <f t="shared" si="1703"/>
        <v>0</v>
      </c>
      <c r="AP1245" s="12">
        <f t="shared" si="1703"/>
        <v>0</v>
      </c>
      <c r="AQ1245" s="12">
        <f t="shared" si="1703"/>
        <v>0</v>
      </c>
      <c r="AR1245" s="12">
        <f t="shared" si="1703"/>
        <v>0</v>
      </c>
      <c r="AS1245" s="12">
        <f t="shared" si="1703"/>
        <v>0</v>
      </c>
      <c r="AT1245" s="12">
        <f t="shared" si="1703"/>
        <v>0</v>
      </c>
      <c r="AU1245" s="12">
        <f t="shared" si="1703"/>
        <v>0</v>
      </c>
      <c r="AV1245" s="12">
        <f t="shared" si="1703"/>
        <v>0</v>
      </c>
      <c r="AW1245" s="12">
        <v>0</v>
      </c>
      <c r="AX1245" s="12">
        <v>0</v>
      </c>
      <c r="AY1245" s="12">
        <f t="shared" ref="AY1245:BQ1245" si="1704">SUM(AY1246)</f>
        <v>0</v>
      </c>
      <c r="AZ1245" s="12">
        <f t="shared" si="1704"/>
        <v>0</v>
      </c>
      <c r="BA1245" s="12">
        <f t="shared" si="1704"/>
        <v>0</v>
      </c>
      <c r="BB1245" s="12">
        <f t="shared" si="1704"/>
        <v>0</v>
      </c>
      <c r="BC1245" s="12">
        <f t="shared" si="1704"/>
        <v>0</v>
      </c>
      <c r="BD1245" s="12">
        <f t="shared" si="1704"/>
        <v>0</v>
      </c>
      <c r="BE1245" s="12">
        <f t="shared" si="1704"/>
        <v>0</v>
      </c>
      <c r="BF1245" s="12">
        <f t="shared" si="1704"/>
        <v>0</v>
      </c>
      <c r="BG1245" s="12">
        <f t="shared" si="1704"/>
        <v>0</v>
      </c>
      <c r="BH1245" s="12">
        <f t="shared" si="1704"/>
        <v>0</v>
      </c>
      <c r="BI1245" s="12">
        <f t="shared" si="1704"/>
        <v>0</v>
      </c>
      <c r="BJ1245" s="12">
        <f t="shared" si="1704"/>
        <v>0</v>
      </c>
      <c r="BK1245" s="12">
        <f t="shared" si="1704"/>
        <v>0</v>
      </c>
      <c r="BL1245" s="12">
        <f t="shared" si="1704"/>
        <v>0</v>
      </c>
      <c r="BM1245" s="12">
        <f t="shared" si="1704"/>
        <v>0</v>
      </c>
      <c r="BN1245" s="12">
        <f t="shared" si="1704"/>
        <v>0</v>
      </c>
      <c r="BO1245" s="12">
        <f t="shared" si="1704"/>
        <v>0</v>
      </c>
      <c r="BP1245" s="12">
        <f t="shared" si="1704"/>
        <v>0</v>
      </c>
      <c r="BQ1245" s="12">
        <f t="shared" si="1704"/>
        <v>0</v>
      </c>
      <c r="BR1245" s="12">
        <v>0</v>
      </c>
      <c r="BS1245" s="12">
        <v>0</v>
      </c>
    </row>
    <row r="1246" spans="1:71" x14ac:dyDescent="0.25">
      <c r="A1246" s="4" t="s">
        <v>672</v>
      </c>
      <c r="B1246" s="4" t="s">
        <v>3</v>
      </c>
      <c r="C1246" s="4" t="s">
        <v>15</v>
      </c>
      <c r="D1246" s="65" t="s">
        <v>674</v>
      </c>
      <c r="E1246" s="75">
        <v>6147</v>
      </c>
      <c r="F1246" s="65"/>
      <c r="G1246" s="60" t="s">
        <v>1886</v>
      </c>
      <c r="H1246" s="13" t="s">
        <v>121</v>
      </c>
      <c r="I1246" s="14">
        <v>0</v>
      </c>
      <c r="J1246" s="14"/>
      <c r="K1246" s="14"/>
      <c r="L1246" s="14"/>
      <c r="M1246" s="14"/>
      <c r="N1246" s="14"/>
      <c r="O1246" s="14">
        <f t="shared" si="1696"/>
        <v>0</v>
      </c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>
        <v>0</v>
      </c>
      <c r="AC1246" s="14">
        <v>0</v>
      </c>
      <c r="AD1246" s="14"/>
      <c r="AE1246" s="14"/>
      <c r="AF1246" s="14"/>
      <c r="AG1246" s="14"/>
      <c r="AH1246" s="14"/>
      <c r="AI1246" s="14"/>
      <c r="AJ1246" s="14">
        <f t="shared" si="1697"/>
        <v>0</v>
      </c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>
        <v>0</v>
      </c>
      <c r="AX1246" s="14">
        <v>0</v>
      </c>
      <c r="AY1246" s="14"/>
      <c r="AZ1246" s="14"/>
      <c r="BA1246" s="14"/>
      <c r="BB1246" s="14"/>
      <c r="BC1246" s="14"/>
      <c r="BD1246" s="14"/>
      <c r="BE1246" s="14">
        <f t="shared" si="1698"/>
        <v>0</v>
      </c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>
        <v>0</v>
      </c>
      <c r="BS1246" s="14">
        <v>0</v>
      </c>
    </row>
    <row r="1247" spans="1:71" x14ac:dyDescent="0.25">
      <c r="A1247" s="1" t="s">
        <v>672</v>
      </c>
      <c r="B1247" s="1" t="s">
        <v>3</v>
      </c>
      <c r="C1247" s="1" t="s">
        <v>15</v>
      </c>
      <c r="D1247" s="68" t="s">
        <v>674</v>
      </c>
      <c r="E1247" s="68" t="s">
        <v>62</v>
      </c>
      <c r="F1247" s="65" t="s">
        <v>1</v>
      </c>
      <c r="G1247" s="13" t="s">
        <v>1</v>
      </c>
      <c r="H1247" s="2" t="s">
        <v>63</v>
      </c>
      <c r="I1247" s="12">
        <f t="shared" ref="I1247:AA1247" si="1705">SUM(I1248:I1250)</f>
        <v>0</v>
      </c>
      <c r="J1247" s="12">
        <f t="shared" si="1705"/>
        <v>0</v>
      </c>
      <c r="K1247" s="12">
        <f t="shared" si="1705"/>
        <v>0</v>
      </c>
      <c r="L1247" s="12">
        <f t="shared" si="1705"/>
        <v>0</v>
      </c>
      <c r="M1247" s="12">
        <f t="shared" si="1705"/>
        <v>0</v>
      </c>
      <c r="N1247" s="12">
        <f t="shared" si="1705"/>
        <v>0</v>
      </c>
      <c r="O1247" s="12">
        <f t="shared" si="1705"/>
        <v>0</v>
      </c>
      <c r="P1247" s="12">
        <f t="shared" si="1705"/>
        <v>0</v>
      </c>
      <c r="Q1247" s="12">
        <f t="shared" si="1705"/>
        <v>0</v>
      </c>
      <c r="R1247" s="12">
        <f t="shared" si="1705"/>
        <v>0</v>
      </c>
      <c r="S1247" s="12">
        <f t="shared" si="1705"/>
        <v>0</v>
      </c>
      <c r="T1247" s="12">
        <f t="shared" si="1705"/>
        <v>0</v>
      </c>
      <c r="U1247" s="12">
        <f t="shared" si="1705"/>
        <v>0</v>
      </c>
      <c r="V1247" s="12">
        <f t="shared" si="1705"/>
        <v>0</v>
      </c>
      <c r="W1247" s="12">
        <f t="shared" si="1705"/>
        <v>0</v>
      </c>
      <c r="X1247" s="12">
        <f t="shared" si="1705"/>
        <v>0</v>
      </c>
      <c r="Y1247" s="12">
        <f t="shared" si="1705"/>
        <v>0</v>
      </c>
      <c r="Z1247" s="12">
        <f t="shared" si="1705"/>
        <v>0</v>
      </c>
      <c r="AA1247" s="12">
        <f t="shared" si="1705"/>
        <v>0</v>
      </c>
      <c r="AB1247" s="12">
        <v>0</v>
      </c>
      <c r="AC1247" s="12">
        <v>0</v>
      </c>
      <c r="AD1247" s="12">
        <f t="shared" ref="AD1247:AV1247" si="1706">SUM(AD1248:AD1250)</f>
        <v>0</v>
      </c>
      <c r="AE1247" s="12">
        <f t="shared" si="1706"/>
        <v>0</v>
      </c>
      <c r="AF1247" s="12">
        <f t="shared" si="1706"/>
        <v>0</v>
      </c>
      <c r="AG1247" s="12">
        <f t="shared" si="1706"/>
        <v>0</v>
      </c>
      <c r="AH1247" s="12">
        <f t="shared" si="1706"/>
        <v>0</v>
      </c>
      <c r="AI1247" s="12">
        <f t="shared" si="1706"/>
        <v>0</v>
      </c>
      <c r="AJ1247" s="12">
        <f t="shared" si="1706"/>
        <v>0</v>
      </c>
      <c r="AK1247" s="12">
        <f t="shared" si="1706"/>
        <v>0</v>
      </c>
      <c r="AL1247" s="12">
        <f t="shared" si="1706"/>
        <v>0</v>
      </c>
      <c r="AM1247" s="12">
        <f t="shared" si="1706"/>
        <v>0</v>
      </c>
      <c r="AN1247" s="12">
        <f t="shared" si="1706"/>
        <v>0</v>
      </c>
      <c r="AO1247" s="12">
        <f t="shared" si="1706"/>
        <v>0</v>
      </c>
      <c r="AP1247" s="12">
        <f t="shared" si="1706"/>
        <v>0</v>
      </c>
      <c r="AQ1247" s="12">
        <f t="shared" si="1706"/>
        <v>0</v>
      </c>
      <c r="AR1247" s="12">
        <f t="shared" si="1706"/>
        <v>0</v>
      </c>
      <c r="AS1247" s="12">
        <f t="shared" si="1706"/>
        <v>0</v>
      </c>
      <c r="AT1247" s="12">
        <f t="shared" si="1706"/>
        <v>0</v>
      </c>
      <c r="AU1247" s="12">
        <f t="shared" si="1706"/>
        <v>0</v>
      </c>
      <c r="AV1247" s="12">
        <f t="shared" si="1706"/>
        <v>0</v>
      </c>
      <c r="AW1247" s="12">
        <v>0</v>
      </c>
      <c r="AX1247" s="12">
        <v>0</v>
      </c>
      <c r="AY1247" s="12">
        <f t="shared" ref="AY1247:BQ1247" si="1707">SUM(AY1248:AY1250)</f>
        <v>0</v>
      </c>
      <c r="AZ1247" s="12">
        <f t="shared" si="1707"/>
        <v>0</v>
      </c>
      <c r="BA1247" s="12">
        <f t="shared" si="1707"/>
        <v>0</v>
      </c>
      <c r="BB1247" s="12">
        <f t="shared" si="1707"/>
        <v>0</v>
      </c>
      <c r="BC1247" s="12">
        <f t="shared" si="1707"/>
        <v>0</v>
      </c>
      <c r="BD1247" s="12">
        <f t="shared" si="1707"/>
        <v>0</v>
      </c>
      <c r="BE1247" s="12">
        <f t="shared" si="1707"/>
        <v>0</v>
      </c>
      <c r="BF1247" s="12">
        <f t="shared" si="1707"/>
        <v>0</v>
      </c>
      <c r="BG1247" s="12">
        <f t="shared" si="1707"/>
        <v>0</v>
      </c>
      <c r="BH1247" s="12">
        <f t="shared" si="1707"/>
        <v>0</v>
      </c>
      <c r="BI1247" s="12">
        <f t="shared" si="1707"/>
        <v>0</v>
      </c>
      <c r="BJ1247" s="12">
        <f t="shared" si="1707"/>
        <v>0</v>
      </c>
      <c r="BK1247" s="12">
        <f t="shared" si="1707"/>
        <v>0</v>
      </c>
      <c r="BL1247" s="12">
        <f t="shared" si="1707"/>
        <v>0</v>
      </c>
      <c r="BM1247" s="12">
        <f t="shared" si="1707"/>
        <v>0</v>
      </c>
      <c r="BN1247" s="12">
        <f t="shared" si="1707"/>
        <v>0</v>
      </c>
      <c r="BO1247" s="12">
        <f t="shared" si="1707"/>
        <v>0</v>
      </c>
      <c r="BP1247" s="12">
        <f t="shared" si="1707"/>
        <v>0</v>
      </c>
      <c r="BQ1247" s="12">
        <f t="shared" si="1707"/>
        <v>0</v>
      </c>
      <c r="BR1247" s="12">
        <v>0</v>
      </c>
      <c r="BS1247" s="12">
        <v>0</v>
      </c>
    </row>
    <row r="1248" spans="1:71" x14ac:dyDescent="0.25">
      <c r="A1248" s="4" t="s">
        <v>672</v>
      </c>
      <c r="B1248" s="4" t="s">
        <v>3</v>
      </c>
      <c r="C1248" s="4" t="s">
        <v>15</v>
      </c>
      <c r="D1248" s="65" t="s">
        <v>674</v>
      </c>
      <c r="E1248" s="75">
        <v>6148</v>
      </c>
      <c r="F1248" s="65"/>
      <c r="G1248" s="60" t="s">
        <v>1881</v>
      </c>
      <c r="H1248" s="13" t="s">
        <v>63</v>
      </c>
      <c r="I1248" s="14">
        <v>0</v>
      </c>
      <c r="J1248" s="14"/>
      <c r="K1248" s="14"/>
      <c r="L1248" s="14"/>
      <c r="M1248" s="14"/>
      <c r="N1248" s="14"/>
      <c r="O1248" s="14">
        <f t="shared" si="1696"/>
        <v>0</v>
      </c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>
        <v>0</v>
      </c>
      <c r="AC1248" s="14">
        <v>0</v>
      </c>
      <c r="AD1248" s="14">
        <v>0</v>
      </c>
      <c r="AE1248" s="14"/>
      <c r="AF1248" s="14"/>
      <c r="AG1248" s="14"/>
      <c r="AH1248" s="14"/>
      <c r="AI1248" s="14"/>
      <c r="AJ1248" s="14">
        <f t="shared" si="1697"/>
        <v>0</v>
      </c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>
        <v>0</v>
      </c>
      <c r="AX1248" s="14">
        <v>0</v>
      </c>
      <c r="AY1248" s="14">
        <v>0</v>
      </c>
      <c r="AZ1248" s="14"/>
      <c r="BA1248" s="14"/>
      <c r="BB1248" s="14"/>
      <c r="BC1248" s="14"/>
      <c r="BD1248" s="14"/>
      <c r="BE1248" s="14">
        <f t="shared" si="1698"/>
        <v>0</v>
      </c>
      <c r="BF1248" s="14"/>
      <c r="BG1248" s="14"/>
      <c r="BH1248" s="14"/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>
        <v>0</v>
      </c>
      <c r="BS1248" s="14">
        <v>0</v>
      </c>
    </row>
    <row r="1249" spans="1:71" x14ac:dyDescent="0.25">
      <c r="A1249" s="4" t="s">
        <v>672</v>
      </c>
      <c r="B1249" s="4" t="s">
        <v>3</v>
      </c>
      <c r="C1249" s="4" t="s">
        <v>15</v>
      </c>
      <c r="D1249" s="65" t="s">
        <v>674</v>
      </c>
      <c r="E1249" s="75">
        <v>6148</v>
      </c>
      <c r="F1249" s="65" t="s">
        <v>728</v>
      </c>
      <c r="G1249" s="60" t="s">
        <v>1881</v>
      </c>
      <c r="H1249" s="13" t="s">
        <v>729</v>
      </c>
      <c r="I1249" s="14">
        <v>0</v>
      </c>
      <c r="J1249" s="14"/>
      <c r="K1249" s="14"/>
      <c r="L1249" s="14"/>
      <c r="M1249" s="14"/>
      <c r="N1249" s="14"/>
      <c r="O1249" s="14">
        <f t="shared" si="1696"/>
        <v>0</v>
      </c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>
        <v>0</v>
      </c>
      <c r="AC1249" s="14">
        <v>0</v>
      </c>
      <c r="AD1249" s="14">
        <v>0</v>
      </c>
      <c r="AE1249" s="14"/>
      <c r="AF1249" s="14"/>
      <c r="AG1249" s="14"/>
      <c r="AH1249" s="14"/>
      <c r="AI1249" s="14"/>
      <c r="AJ1249" s="14">
        <f t="shared" si="1697"/>
        <v>0</v>
      </c>
      <c r="AK1249" s="14"/>
      <c r="AL1249" s="14"/>
      <c r="AM1249" s="14"/>
      <c r="AN1249" s="14"/>
      <c r="AO1249" s="14"/>
      <c r="AP1249" s="14"/>
      <c r="AQ1249" s="14"/>
      <c r="AR1249" s="14"/>
      <c r="AS1249" s="14"/>
      <c r="AT1249" s="14"/>
      <c r="AU1249" s="14"/>
      <c r="AV1249" s="14"/>
      <c r="AW1249" s="14">
        <v>0</v>
      </c>
      <c r="AX1249" s="14">
        <v>0</v>
      </c>
      <c r="AY1249" s="14">
        <v>0</v>
      </c>
      <c r="AZ1249" s="14"/>
      <c r="BA1249" s="14"/>
      <c r="BB1249" s="14"/>
      <c r="BC1249" s="14"/>
      <c r="BD1249" s="14"/>
      <c r="BE1249" s="14">
        <f t="shared" si="1698"/>
        <v>0</v>
      </c>
      <c r="BF1249" s="14"/>
      <c r="BG1249" s="14"/>
      <c r="BH1249" s="14"/>
      <c r="BI1249" s="14"/>
      <c r="BJ1249" s="14"/>
      <c r="BK1249" s="14"/>
      <c r="BL1249" s="14"/>
      <c r="BM1249" s="14"/>
      <c r="BN1249" s="14"/>
      <c r="BO1249" s="14"/>
      <c r="BP1249" s="14"/>
      <c r="BQ1249" s="14"/>
      <c r="BR1249" s="14">
        <v>0</v>
      </c>
      <c r="BS1249" s="14">
        <v>0</v>
      </c>
    </row>
    <row r="1250" spans="1:71" ht="22.5" x14ac:dyDescent="0.25">
      <c r="A1250" s="4" t="s">
        <v>672</v>
      </c>
      <c r="B1250" s="4" t="s">
        <v>3</v>
      </c>
      <c r="C1250" s="4" t="s">
        <v>15</v>
      </c>
      <c r="D1250" s="65" t="s">
        <v>674</v>
      </c>
      <c r="E1250" s="75">
        <v>6148</v>
      </c>
      <c r="F1250" s="65" t="s">
        <v>730</v>
      </c>
      <c r="G1250" s="60" t="s">
        <v>1881</v>
      </c>
      <c r="H1250" s="13" t="s">
        <v>731</v>
      </c>
      <c r="I1250" s="14">
        <v>0</v>
      </c>
      <c r="J1250" s="14"/>
      <c r="K1250" s="14"/>
      <c r="L1250" s="14"/>
      <c r="M1250" s="14"/>
      <c r="N1250" s="14"/>
      <c r="O1250" s="14">
        <f t="shared" si="1696"/>
        <v>0</v>
      </c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>
        <v>0</v>
      </c>
      <c r="AC1250" s="14">
        <v>0</v>
      </c>
      <c r="AD1250" s="14">
        <v>0</v>
      </c>
      <c r="AE1250" s="14"/>
      <c r="AF1250" s="14"/>
      <c r="AG1250" s="14"/>
      <c r="AH1250" s="14"/>
      <c r="AI1250" s="14"/>
      <c r="AJ1250" s="14">
        <f t="shared" si="1697"/>
        <v>0</v>
      </c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>
        <v>0</v>
      </c>
      <c r="AX1250" s="14">
        <v>0</v>
      </c>
      <c r="AY1250" s="14">
        <v>0</v>
      </c>
      <c r="AZ1250" s="14"/>
      <c r="BA1250" s="14"/>
      <c r="BB1250" s="14"/>
      <c r="BC1250" s="14"/>
      <c r="BD1250" s="14"/>
      <c r="BE1250" s="14">
        <f t="shared" si="1698"/>
        <v>0</v>
      </c>
      <c r="BF1250" s="14"/>
      <c r="BG1250" s="14"/>
      <c r="BH1250" s="14"/>
      <c r="BI1250" s="14"/>
      <c r="BJ1250" s="14"/>
      <c r="BK1250" s="14"/>
      <c r="BL1250" s="14"/>
      <c r="BM1250" s="14"/>
      <c r="BN1250" s="14"/>
      <c r="BO1250" s="14"/>
      <c r="BP1250" s="14"/>
      <c r="BQ1250" s="14"/>
      <c r="BR1250" s="14">
        <v>0</v>
      </c>
      <c r="BS1250" s="14">
        <v>0</v>
      </c>
    </row>
    <row r="1251" spans="1:71" ht="22.5" x14ac:dyDescent="0.25">
      <c r="A1251" s="1" t="s">
        <v>1</v>
      </c>
      <c r="B1251" s="1" t="s">
        <v>1</v>
      </c>
      <c r="C1251" s="1" t="s">
        <v>1</v>
      </c>
      <c r="D1251" s="64" t="s">
        <v>1</v>
      </c>
      <c r="E1251" s="64" t="s">
        <v>1</v>
      </c>
      <c r="F1251" s="64" t="s">
        <v>1</v>
      </c>
      <c r="G1251" s="2" t="s">
        <v>1</v>
      </c>
      <c r="H1251" s="10" t="s">
        <v>266</v>
      </c>
      <c r="I1251" s="11">
        <f t="shared" ref="I1251:AA1251" si="1708">SUM(I1252)</f>
        <v>0</v>
      </c>
      <c r="J1251" s="11">
        <f t="shared" si="1708"/>
        <v>0</v>
      </c>
      <c r="K1251" s="11">
        <f t="shared" si="1708"/>
        <v>0</v>
      </c>
      <c r="L1251" s="11">
        <f t="shared" si="1708"/>
        <v>0</v>
      </c>
      <c r="M1251" s="11">
        <f t="shared" si="1708"/>
        <v>0</v>
      </c>
      <c r="N1251" s="11">
        <f t="shared" si="1708"/>
        <v>0</v>
      </c>
      <c r="O1251" s="11">
        <f t="shared" si="1708"/>
        <v>0</v>
      </c>
      <c r="P1251" s="11">
        <f t="shared" si="1708"/>
        <v>0</v>
      </c>
      <c r="Q1251" s="11">
        <f t="shared" si="1708"/>
        <v>0</v>
      </c>
      <c r="R1251" s="11">
        <f t="shared" si="1708"/>
        <v>0</v>
      </c>
      <c r="S1251" s="11">
        <f t="shared" si="1708"/>
        <v>0</v>
      </c>
      <c r="T1251" s="11">
        <f t="shared" si="1708"/>
        <v>0</v>
      </c>
      <c r="U1251" s="11">
        <f t="shared" si="1708"/>
        <v>0</v>
      </c>
      <c r="V1251" s="11">
        <f t="shared" si="1708"/>
        <v>0</v>
      </c>
      <c r="W1251" s="11">
        <f t="shared" si="1708"/>
        <v>0</v>
      </c>
      <c r="X1251" s="11">
        <f t="shared" si="1708"/>
        <v>0</v>
      </c>
      <c r="Y1251" s="11">
        <f t="shared" si="1708"/>
        <v>0</v>
      </c>
      <c r="Z1251" s="11">
        <f t="shared" si="1708"/>
        <v>0</v>
      </c>
      <c r="AA1251" s="11">
        <f t="shared" si="1708"/>
        <v>0</v>
      </c>
      <c r="AB1251" s="11">
        <v>0</v>
      </c>
      <c r="AC1251" s="11">
        <v>0</v>
      </c>
      <c r="AD1251" s="11">
        <f t="shared" ref="AD1251:AV1251" si="1709">SUM(AD1252)</f>
        <v>0</v>
      </c>
      <c r="AE1251" s="11">
        <f t="shared" si="1709"/>
        <v>0</v>
      </c>
      <c r="AF1251" s="11">
        <f t="shared" si="1709"/>
        <v>0</v>
      </c>
      <c r="AG1251" s="11">
        <f t="shared" si="1709"/>
        <v>0</v>
      </c>
      <c r="AH1251" s="11">
        <f t="shared" si="1709"/>
        <v>0</v>
      </c>
      <c r="AI1251" s="11">
        <f t="shared" si="1709"/>
        <v>0</v>
      </c>
      <c r="AJ1251" s="11">
        <f t="shared" si="1709"/>
        <v>0</v>
      </c>
      <c r="AK1251" s="11">
        <f t="shared" si="1709"/>
        <v>0</v>
      </c>
      <c r="AL1251" s="11">
        <f t="shared" si="1709"/>
        <v>0</v>
      </c>
      <c r="AM1251" s="11">
        <f t="shared" si="1709"/>
        <v>0</v>
      </c>
      <c r="AN1251" s="11">
        <f t="shared" si="1709"/>
        <v>0</v>
      </c>
      <c r="AO1251" s="11">
        <f t="shared" si="1709"/>
        <v>0</v>
      </c>
      <c r="AP1251" s="11">
        <f t="shared" si="1709"/>
        <v>0</v>
      </c>
      <c r="AQ1251" s="11">
        <f t="shared" si="1709"/>
        <v>0</v>
      </c>
      <c r="AR1251" s="11">
        <f t="shared" si="1709"/>
        <v>0</v>
      </c>
      <c r="AS1251" s="11">
        <f t="shared" si="1709"/>
        <v>0</v>
      </c>
      <c r="AT1251" s="11">
        <f t="shared" si="1709"/>
        <v>0</v>
      </c>
      <c r="AU1251" s="11">
        <f t="shared" si="1709"/>
        <v>0</v>
      </c>
      <c r="AV1251" s="11">
        <f t="shared" si="1709"/>
        <v>0</v>
      </c>
      <c r="AW1251" s="11">
        <v>0</v>
      </c>
      <c r="AX1251" s="11">
        <v>0</v>
      </c>
      <c r="AY1251" s="11">
        <f t="shared" ref="AY1251:BQ1251" si="1710">SUM(AY1252)</f>
        <v>4500000</v>
      </c>
      <c r="AZ1251" s="11">
        <f t="shared" si="1710"/>
        <v>0</v>
      </c>
      <c r="BA1251" s="11">
        <f t="shared" si="1710"/>
        <v>0</v>
      </c>
      <c r="BB1251" s="11">
        <f t="shared" si="1710"/>
        <v>0</v>
      </c>
      <c r="BC1251" s="11">
        <f t="shared" si="1710"/>
        <v>0</v>
      </c>
      <c r="BD1251" s="11">
        <f t="shared" si="1710"/>
        <v>0</v>
      </c>
      <c r="BE1251" s="11">
        <f t="shared" si="1710"/>
        <v>4500000</v>
      </c>
      <c r="BF1251" s="11">
        <f t="shared" si="1710"/>
        <v>0</v>
      </c>
      <c r="BG1251" s="11">
        <f t="shared" si="1710"/>
        <v>0</v>
      </c>
      <c r="BH1251" s="11">
        <f t="shared" si="1710"/>
        <v>0</v>
      </c>
      <c r="BI1251" s="11">
        <f t="shared" si="1710"/>
        <v>0</v>
      </c>
      <c r="BJ1251" s="11">
        <f t="shared" si="1710"/>
        <v>0</v>
      </c>
      <c r="BK1251" s="11">
        <f t="shared" si="1710"/>
        <v>0</v>
      </c>
      <c r="BL1251" s="11">
        <f t="shared" si="1710"/>
        <v>0</v>
      </c>
      <c r="BM1251" s="11">
        <f t="shared" si="1710"/>
        <v>0</v>
      </c>
      <c r="BN1251" s="11">
        <f t="shared" si="1710"/>
        <v>0</v>
      </c>
      <c r="BO1251" s="11">
        <f t="shared" si="1710"/>
        <v>0</v>
      </c>
      <c r="BP1251" s="11">
        <f t="shared" si="1710"/>
        <v>0</v>
      </c>
      <c r="BQ1251" s="11">
        <f t="shared" si="1710"/>
        <v>0</v>
      </c>
      <c r="BR1251" s="11">
        <v>0</v>
      </c>
      <c r="BS1251" s="11">
        <v>4500000</v>
      </c>
    </row>
    <row r="1252" spans="1:71" x14ac:dyDescent="0.25">
      <c r="A1252" s="4" t="s">
        <v>672</v>
      </c>
      <c r="B1252" s="4" t="s">
        <v>3</v>
      </c>
      <c r="C1252" s="4" t="s">
        <v>15</v>
      </c>
      <c r="D1252" s="65" t="s">
        <v>674</v>
      </c>
      <c r="E1252" s="64" t="s">
        <v>267</v>
      </c>
      <c r="F1252" s="64" t="s">
        <v>1</v>
      </c>
      <c r="G1252" s="2" t="s">
        <v>1</v>
      </c>
      <c r="H1252" s="2" t="s">
        <v>268</v>
      </c>
      <c r="I1252" s="12">
        <f t="shared" ref="I1252:AA1252" si="1711">SUM(I1253,I1258)</f>
        <v>0</v>
      </c>
      <c r="J1252" s="12">
        <f t="shared" si="1711"/>
        <v>0</v>
      </c>
      <c r="K1252" s="12">
        <f t="shared" si="1711"/>
        <v>0</v>
      </c>
      <c r="L1252" s="12">
        <f t="shared" si="1711"/>
        <v>0</v>
      </c>
      <c r="M1252" s="12">
        <f t="shared" si="1711"/>
        <v>0</v>
      </c>
      <c r="N1252" s="12">
        <f t="shared" si="1711"/>
        <v>0</v>
      </c>
      <c r="O1252" s="12">
        <f t="shared" ref="O1252" si="1712">SUM(O1253,O1258)</f>
        <v>0</v>
      </c>
      <c r="P1252" s="12">
        <f t="shared" si="1711"/>
        <v>0</v>
      </c>
      <c r="Q1252" s="12">
        <f t="shared" si="1711"/>
        <v>0</v>
      </c>
      <c r="R1252" s="12">
        <f t="shared" si="1711"/>
        <v>0</v>
      </c>
      <c r="S1252" s="12">
        <f t="shared" si="1711"/>
        <v>0</v>
      </c>
      <c r="T1252" s="12">
        <f t="shared" si="1711"/>
        <v>0</v>
      </c>
      <c r="U1252" s="12">
        <f t="shared" si="1711"/>
        <v>0</v>
      </c>
      <c r="V1252" s="12">
        <f t="shared" si="1711"/>
        <v>0</v>
      </c>
      <c r="W1252" s="12">
        <f t="shared" si="1711"/>
        <v>0</v>
      </c>
      <c r="X1252" s="12">
        <f t="shared" si="1711"/>
        <v>0</v>
      </c>
      <c r="Y1252" s="12">
        <f t="shared" si="1711"/>
        <v>0</v>
      </c>
      <c r="Z1252" s="12">
        <f t="shared" si="1711"/>
        <v>0</v>
      </c>
      <c r="AA1252" s="12">
        <f t="shared" si="1711"/>
        <v>0</v>
      </c>
      <c r="AB1252" s="12">
        <v>0</v>
      </c>
      <c r="AC1252" s="12">
        <v>0</v>
      </c>
      <c r="AD1252" s="12">
        <f t="shared" ref="AD1252:AV1252" si="1713">SUM(AD1253,AD1258)</f>
        <v>0</v>
      </c>
      <c r="AE1252" s="12">
        <f t="shared" si="1713"/>
        <v>0</v>
      </c>
      <c r="AF1252" s="12">
        <f t="shared" si="1713"/>
        <v>0</v>
      </c>
      <c r="AG1252" s="12">
        <f t="shared" si="1713"/>
        <v>0</v>
      </c>
      <c r="AH1252" s="12">
        <f t="shared" si="1713"/>
        <v>0</v>
      </c>
      <c r="AI1252" s="12">
        <f t="shared" si="1713"/>
        <v>0</v>
      </c>
      <c r="AJ1252" s="12">
        <f t="shared" ref="AJ1252" si="1714">SUM(AJ1253,AJ1258)</f>
        <v>0</v>
      </c>
      <c r="AK1252" s="12">
        <f t="shared" si="1713"/>
        <v>0</v>
      </c>
      <c r="AL1252" s="12">
        <f t="shared" si="1713"/>
        <v>0</v>
      </c>
      <c r="AM1252" s="12">
        <f t="shared" si="1713"/>
        <v>0</v>
      </c>
      <c r="AN1252" s="12">
        <f t="shared" si="1713"/>
        <v>0</v>
      </c>
      <c r="AO1252" s="12">
        <f t="shared" si="1713"/>
        <v>0</v>
      </c>
      <c r="AP1252" s="12">
        <f t="shared" si="1713"/>
        <v>0</v>
      </c>
      <c r="AQ1252" s="12">
        <f t="shared" si="1713"/>
        <v>0</v>
      </c>
      <c r="AR1252" s="12">
        <f t="shared" si="1713"/>
        <v>0</v>
      </c>
      <c r="AS1252" s="12">
        <f t="shared" si="1713"/>
        <v>0</v>
      </c>
      <c r="AT1252" s="12">
        <f t="shared" si="1713"/>
        <v>0</v>
      </c>
      <c r="AU1252" s="12">
        <f t="shared" si="1713"/>
        <v>0</v>
      </c>
      <c r="AV1252" s="12">
        <f t="shared" si="1713"/>
        <v>0</v>
      </c>
      <c r="AW1252" s="12">
        <v>0</v>
      </c>
      <c r="AX1252" s="12">
        <v>0</v>
      </c>
      <c r="AY1252" s="12">
        <f t="shared" ref="AY1252:BQ1252" si="1715">SUM(AY1253,AY1258)</f>
        <v>4500000</v>
      </c>
      <c r="AZ1252" s="12">
        <f t="shared" si="1715"/>
        <v>0</v>
      </c>
      <c r="BA1252" s="12">
        <f t="shared" si="1715"/>
        <v>0</v>
      </c>
      <c r="BB1252" s="12">
        <f t="shared" si="1715"/>
        <v>0</v>
      </c>
      <c r="BC1252" s="12">
        <f t="shared" si="1715"/>
        <v>0</v>
      </c>
      <c r="BD1252" s="12">
        <f t="shared" si="1715"/>
        <v>0</v>
      </c>
      <c r="BE1252" s="12">
        <f t="shared" ref="BE1252" si="1716">SUM(BE1253,BE1258)</f>
        <v>4500000</v>
      </c>
      <c r="BF1252" s="12">
        <f t="shared" si="1715"/>
        <v>0</v>
      </c>
      <c r="BG1252" s="12">
        <f t="shared" si="1715"/>
        <v>0</v>
      </c>
      <c r="BH1252" s="12">
        <f t="shared" si="1715"/>
        <v>0</v>
      </c>
      <c r="BI1252" s="12">
        <f t="shared" si="1715"/>
        <v>0</v>
      </c>
      <c r="BJ1252" s="12">
        <f t="shared" si="1715"/>
        <v>0</v>
      </c>
      <c r="BK1252" s="12">
        <f t="shared" si="1715"/>
        <v>0</v>
      </c>
      <c r="BL1252" s="12">
        <f t="shared" si="1715"/>
        <v>0</v>
      </c>
      <c r="BM1252" s="12">
        <f t="shared" si="1715"/>
        <v>0</v>
      </c>
      <c r="BN1252" s="12">
        <f t="shared" si="1715"/>
        <v>0</v>
      </c>
      <c r="BO1252" s="12">
        <f t="shared" si="1715"/>
        <v>0</v>
      </c>
      <c r="BP1252" s="12">
        <f t="shared" si="1715"/>
        <v>0</v>
      </c>
      <c r="BQ1252" s="12">
        <f t="shared" si="1715"/>
        <v>0</v>
      </c>
      <c r="BR1252" s="12">
        <v>0</v>
      </c>
      <c r="BS1252" s="12">
        <v>4500000</v>
      </c>
    </row>
    <row r="1253" spans="1:71" x14ac:dyDescent="0.25">
      <c r="A1253" s="1" t="s">
        <v>672</v>
      </c>
      <c r="B1253" s="1" t="s">
        <v>3</v>
      </c>
      <c r="C1253" s="1" t="s">
        <v>15</v>
      </c>
      <c r="D1253" s="68" t="s">
        <v>674</v>
      </c>
      <c r="E1253" s="68" t="s">
        <v>269</v>
      </c>
      <c r="F1253" s="65" t="s">
        <v>1</v>
      </c>
      <c r="G1253" s="13" t="s">
        <v>1</v>
      </c>
      <c r="H1253" s="2" t="s">
        <v>270</v>
      </c>
      <c r="I1253" s="12">
        <f t="shared" ref="I1253:AA1253" si="1717">SUM(I1254:I1257)</f>
        <v>0</v>
      </c>
      <c r="J1253" s="12">
        <f t="shared" si="1717"/>
        <v>0</v>
      </c>
      <c r="K1253" s="12">
        <f t="shared" si="1717"/>
        <v>0</v>
      </c>
      <c r="L1253" s="12">
        <f t="shared" si="1717"/>
        <v>0</v>
      </c>
      <c r="M1253" s="12">
        <f t="shared" si="1717"/>
        <v>0</v>
      </c>
      <c r="N1253" s="12">
        <f t="shared" si="1717"/>
        <v>0</v>
      </c>
      <c r="O1253" s="12">
        <f t="shared" ref="O1253" si="1718">SUM(O1254:O1257)</f>
        <v>0</v>
      </c>
      <c r="P1253" s="12">
        <f t="shared" si="1717"/>
        <v>0</v>
      </c>
      <c r="Q1253" s="12">
        <f t="shared" si="1717"/>
        <v>0</v>
      </c>
      <c r="R1253" s="12">
        <f t="shared" si="1717"/>
        <v>0</v>
      </c>
      <c r="S1253" s="12">
        <f t="shared" si="1717"/>
        <v>0</v>
      </c>
      <c r="T1253" s="12">
        <f t="shared" si="1717"/>
        <v>0</v>
      </c>
      <c r="U1253" s="12">
        <f t="shared" si="1717"/>
        <v>0</v>
      </c>
      <c r="V1253" s="12">
        <f t="shared" si="1717"/>
        <v>0</v>
      </c>
      <c r="W1253" s="12">
        <f t="shared" si="1717"/>
        <v>0</v>
      </c>
      <c r="X1253" s="12">
        <f t="shared" si="1717"/>
        <v>0</v>
      </c>
      <c r="Y1253" s="12">
        <f t="shared" si="1717"/>
        <v>0</v>
      </c>
      <c r="Z1253" s="12">
        <f t="shared" si="1717"/>
        <v>0</v>
      </c>
      <c r="AA1253" s="12">
        <f t="shared" si="1717"/>
        <v>0</v>
      </c>
      <c r="AB1253" s="12">
        <v>0</v>
      </c>
      <c r="AC1253" s="12">
        <v>0</v>
      </c>
      <c r="AD1253" s="12">
        <f t="shared" ref="AD1253:AV1253" si="1719">SUM(AD1254:AD1257)</f>
        <v>0</v>
      </c>
      <c r="AE1253" s="12">
        <f t="shared" si="1719"/>
        <v>0</v>
      </c>
      <c r="AF1253" s="12">
        <f t="shared" si="1719"/>
        <v>0</v>
      </c>
      <c r="AG1253" s="12">
        <f t="shared" si="1719"/>
        <v>0</v>
      </c>
      <c r="AH1253" s="12">
        <f t="shared" si="1719"/>
        <v>0</v>
      </c>
      <c r="AI1253" s="12">
        <f t="shared" si="1719"/>
        <v>0</v>
      </c>
      <c r="AJ1253" s="12">
        <f t="shared" ref="AJ1253" si="1720">SUM(AJ1254:AJ1257)</f>
        <v>0</v>
      </c>
      <c r="AK1253" s="12">
        <f t="shared" si="1719"/>
        <v>0</v>
      </c>
      <c r="AL1253" s="12">
        <f t="shared" si="1719"/>
        <v>0</v>
      </c>
      <c r="AM1253" s="12">
        <f t="shared" si="1719"/>
        <v>0</v>
      </c>
      <c r="AN1253" s="12">
        <f t="shared" si="1719"/>
        <v>0</v>
      </c>
      <c r="AO1253" s="12">
        <f t="shared" si="1719"/>
        <v>0</v>
      </c>
      <c r="AP1253" s="12">
        <f t="shared" si="1719"/>
        <v>0</v>
      </c>
      <c r="AQ1253" s="12">
        <f t="shared" si="1719"/>
        <v>0</v>
      </c>
      <c r="AR1253" s="12">
        <f t="shared" si="1719"/>
        <v>0</v>
      </c>
      <c r="AS1253" s="12">
        <f t="shared" si="1719"/>
        <v>0</v>
      </c>
      <c r="AT1253" s="12">
        <f t="shared" si="1719"/>
        <v>0</v>
      </c>
      <c r="AU1253" s="12">
        <f t="shared" si="1719"/>
        <v>0</v>
      </c>
      <c r="AV1253" s="12">
        <f t="shared" si="1719"/>
        <v>0</v>
      </c>
      <c r="AW1253" s="12">
        <v>0</v>
      </c>
      <c r="AX1253" s="12">
        <v>0</v>
      </c>
      <c r="AY1253" s="12">
        <f t="shared" ref="AY1253:BQ1253" si="1721">SUM(AY1254:AY1257)</f>
        <v>0</v>
      </c>
      <c r="AZ1253" s="12">
        <f t="shared" si="1721"/>
        <v>0</v>
      </c>
      <c r="BA1253" s="12">
        <f t="shared" si="1721"/>
        <v>0</v>
      </c>
      <c r="BB1253" s="12">
        <f t="shared" si="1721"/>
        <v>0</v>
      </c>
      <c r="BC1253" s="12">
        <f t="shared" si="1721"/>
        <v>0</v>
      </c>
      <c r="BD1253" s="12">
        <f t="shared" si="1721"/>
        <v>0</v>
      </c>
      <c r="BE1253" s="12">
        <f t="shared" ref="BE1253" si="1722">SUM(BE1254:BE1257)</f>
        <v>0</v>
      </c>
      <c r="BF1253" s="12">
        <f t="shared" si="1721"/>
        <v>0</v>
      </c>
      <c r="BG1253" s="12">
        <f t="shared" si="1721"/>
        <v>0</v>
      </c>
      <c r="BH1253" s="12">
        <f t="shared" si="1721"/>
        <v>0</v>
      </c>
      <c r="BI1253" s="12">
        <f t="shared" si="1721"/>
        <v>0</v>
      </c>
      <c r="BJ1253" s="12">
        <f t="shared" si="1721"/>
        <v>0</v>
      </c>
      <c r="BK1253" s="12">
        <f t="shared" si="1721"/>
        <v>0</v>
      </c>
      <c r="BL1253" s="12">
        <f t="shared" si="1721"/>
        <v>0</v>
      </c>
      <c r="BM1253" s="12">
        <f t="shared" si="1721"/>
        <v>0</v>
      </c>
      <c r="BN1253" s="12">
        <f t="shared" si="1721"/>
        <v>0</v>
      </c>
      <c r="BO1253" s="12">
        <f t="shared" si="1721"/>
        <v>0</v>
      </c>
      <c r="BP1253" s="12">
        <f t="shared" si="1721"/>
        <v>0</v>
      </c>
      <c r="BQ1253" s="12">
        <f t="shared" si="1721"/>
        <v>0</v>
      </c>
      <c r="BR1253" s="12">
        <v>0</v>
      </c>
      <c r="BS1253" s="12">
        <v>0</v>
      </c>
    </row>
    <row r="1254" spans="1:71" x14ac:dyDescent="0.25">
      <c r="A1254" s="4" t="s">
        <v>672</v>
      </c>
      <c r="B1254" s="4" t="s">
        <v>3</v>
      </c>
      <c r="C1254" s="4" t="s">
        <v>15</v>
      </c>
      <c r="D1254" s="65" t="s">
        <v>674</v>
      </c>
      <c r="E1254" s="75">
        <v>6151</v>
      </c>
      <c r="F1254" s="65"/>
      <c r="G1254" s="60" t="s">
        <v>1884</v>
      </c>
      <c r="H1254" s="13" t="s">
        <v>270</v>
      </c>
      <c r="I1254" s="14">
        <v>0</v>
      </c>
      <c r="J1254" s="14"/>
      <c r="K1254" s="14"/>
      <c r="L1254" s="14"/>
      <c r="M1254" s="14"/>
      <c r="N1254" s="14"/>
      <c r="O1254" s="14">
        <f t="shared" si="1696"/>
        <v>0</v>
      </c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>
        <v>0</v>
      </c>
      <c r="AC1254" s="14">
        <v>0</v>
      </c>
      <c r="AD1254" s="14">
        <v>0</v>
      </c>
      <c r="AE1254" s="14"/>
      <c r="AF1254" s="14"/>
      <c r="AG1254" s="14"/>
      <c r="AH1254" s="14"/>
      <c r="AI1254" s="14"/>
      <c r="AJ1254" s="14">
        <f t="shared" si="1697"/>
        <v>0</v>
      </c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>
        <v>0</v>
      </c>
      <c r="AX1254" s="14">
        <v>0</v>
      </c>
      <c r="AY1254" s="14">
        <v>0</v>
      </c>
      <c r="AZ1254" s="14"/>
      <c r="BA1254" s="14"/>
      <c r="BB1254" s="14"/>
      <c r="BC1254" s="14"/>
      <c r="BD1254" s="14"/>
      <c r="BE1254" s="14">
        <f t="shared" si="1698"/>
        <v>0</v>
      </c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>
        <v>0</v>
      </c>
      <c r="BS1254" s="14">
        <v>0</v>
      </c>
    </row>
    <row r="1255" spans="1:71" x14ac:dyDescent="0.25">
      <c r="A1255" s="4" t="s">
        <v>672</v>
      </c>
      <c r="B1255" s="4" t="s">
        <v>3</v>
      </c>
      <c r="C1255" s="4" t="s">
        <v>15</v>
      </c>
      <c r="D1255" s="65" t="s">
        <v>674</v>
      </c>
      <c r="E1255" s="75">
        <v>6151</v>
      </c>
      <c r="F1255" s="65" t="s">
        <v>732</v>
      </c>
      <c r="G1255" s="60" t="s">
        <v>1884</v>
      </c>
      <c r="H1255" s="13" t="s">
        <v>272</v>
      </c>
      <c r="I1255" s="14">
        <v>0</v>
      </c>
      <c r="J1255" s="14"/>
      <c r="K1255" s="14"/>
      <c r="L1255" s="14"/>
      <c r="M1255" s="14"/>
      <c r="N1255" s="14"/>
      <c r="O1255" s="14">
        <f t="shared" si="1696"/>
        <v>0</v>
      </c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>
        <v>0</v>
      </c>
      <c r="AC1255" s="14">
        <v>0</v>
      </c>
      <c r="AD1255" s="14">
        <v>0</v>
      </c>
      <c r="AE1255" s="14"/>
      <c r="AF1255" s="14"/>
      <c r="AG1255" s="14"/>
      <c r="AH1255" s="14"/>
      <c r="AI1255" s="14"/>
      <c r="AJ1255" s="14">
        <f t="shared" si="1697"/>
        <v>0</v>
      </c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>
        <v>0</v>
      </c>
      <c r="AX1255" s="14">
        <v>0</v>
      </c>
      <c r="AY1255" s="14">
        <v>0</v>
      </c>
      <c r="AZ1255" s="14"/>
      <c r="BA1255" s="14"/>
      <c r="BB1255" s="14"/>
      <c r="BC1255" s="14"/>
      <c r="BD1255" s="14"/>
      <c r="BE1255" s="14">
        <f t="shared" si="1698"/>
        <v>0</v>
      </c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>
        <v>0</v>
      </c>
      <c r="BS1255" s="14">
        <v>0</v>
      </c>
    </row>
    <row r="1256" spans="1:71" ht="22.5" x14ac:dyDescent="0.25">
      <c r="A1256" s="4" t="s">
        <v>672</v>
      </c>
      <c r="B1256" s="4" t="s">
        <v>3</v>
      </c>
      <c r="C1256" s="4" t="s">
        <v>15</v>
      </c>
      <c r="D1256" s="65" t="s">
        <v>674</v>
      </c>
      <c r="E1256" s="75">
        <v>6151</v>
      </c>
      <c r="F1256" s="65" t="s">
        <v>733</v>
      </c>
      <c r="G1256" s="60" t="s">
        <v>1884</v>
      </c>
      <c r="H1256" s="13" t="s">
        <v>734</v>
      </c>
      <c r="I1256" s="14">
        <v>0</v>
      </c>
      <c r="J1256" s="14"/>
      <c r="K1256" s="14"/>
      <c r="L1256" s="14"/>
      <c r="M1256" s="14"/>
      <c r="N1256" s="14"/>
      <c r="O1256" s="14">
        <f t="shared" si="1696"/>
        <v>0</v>
      </c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>
        <v>0</v>
      </c>
      <c r="AC1256" s="14">
        <v>0</v>
      </c>
      <c r="AD1256" s="14">
        <v>0</v>
      </c>
      <c r="AE1256" s="14"/>
      <c r="AF1256" s="14"/>
      <c r="AG1256" s="14"/>
      <c r="AH1256" s="14"/>
      <c r="AI1256" s="14"/>
      <c r="AJ1256" s="14">
        <f t="shared" si="1697"/>
        <v>0</v>
      </c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>
        <v>0</v>
      </c>
      <c r="AX1256" s="14">
        <v>0</v>
      </c>
      <c r="AY1256" s="14">
        <v>0</v>
      </c>
      <c r="AZ1256" s="14"/>
      <c r="BA1256" s="14"/>
      <c r="BB1256" s="14"/>
      <c r="BC1256" s="14"/>
      <c r="BD1256" s="14"/>
      <c r="BE1256" s="14">
        <f t="shared" si="1698"/>
        <v>0</v>
      </c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>
        <v>0</v>
      </c>
      <c r="BS1256" s="14">
        <v>0</v>
      </c>
    </row>
    <row r="1257" spans="1:71" x14ac:dyDescent="0.25">
      <c r="A1257" s="4" t="s">
        <v>672</v>
      </c>
      <c r="B1257" s="4" t="s">
        <v>3</v>
      </c>
      <c r="C1257" s="4" t="s">
        <v>15</v>
      </c>
      <c r="D1257" s="65" t="s">
        <v>674</v>
      </c>
      <c r="E1257" s="75">
        <v>6151</v>
      </c>
      <c r="F1257" s="65" t="s">
        <v>735</v>
      </c>
      <c r="G1257" s="60" t="s">
        <v>1882</v>
      </c>
      <c r="H1257" s="13" t="s">
        <v>736</v>
      </c>
      <c r="I1257" s="14">
        <v>0</v>
      </c>
      <c r="J1257" s="14"/>
      <c r="K1257" s="14"/>
      <c r="L1257" s="14"/>
      <c r="M1257" s="14"/>
      <c r="N1257" s="14"/>
      <c r="O1257" s="14">
        <f t="shared" si="1696"/>
        <v>0</v>
      </c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>
        <v>0</v>
      </c>
      <c r="AC1257" s="14">
        <v>0</v>
      </c>
      <c r="AD1257" s="14">
        <v>0</v>
      </c>
      <c r="AE1257" s="14"/>
      <c r="AF1257" s="14"/>
      <c r="AG1257" s="14"/>
      <c r="AH1257" s="14"/>
      <c r="AI1257" s="14"/>
      <c r="AJ1257" s="14">
        <f t="shared" si="1697"/>
        <v>0</v>
      </c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>
        <v>0</v>
      </c>
      <c r="AX1257" s="14">
        <v>0</v>
      </c>
      <c r="AY1257" s="14">
        <v>0</v>
      </c>
      <c r="AZ1257" s="14"/>
      <c r="BA1257" s="14"/>
      <c r="BB1257" s="14"/>
      <c r="BC1257" s="14"/>
      <c r="BD1257" s="14"/>
      <c r="BE1257" s="14">
        <f t="shared" si="1698"/>
        <v>0</v>
      </c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>
        <v>0</v>
      </c>
      <c r="BS1257" s="14">
        <v>0</v>
      </c>
    </row>
    <row r="1258" spans="1:71" x14ac:dyDescent="0.25">
      <c r="A1258" s="1" t="s">
        <v>672</v>
      </c>
      <c r="B1258" s="1" t="s">
        <v>3</v>
      </c>
      <c r="C1258" s="1" t="s">
        <v>15</v>
      </c>
      <c r="D1258" s="68" t="s">
        <v>674</v>
      </c>
      <c r="E1258" s="68" t="s">
        <v>277</v>
      </c>
      <c r="F1258" s="65" t="s">
        <v>1</v>
      </c>
      <c r="G1258" s="13" t="s">
        <v>1</v>
      </c>
      <c r="H1258" s="2" t="s">
        <v>278</v>
      </c>
      <c r="I1258" s="12">
        <f t="shared" ref="I1258:AA1258" si="1723">SUM(I1259:I1265)</f>
        <v>0</v>
      </c>
      <c r="J1258" s="12">
        <f t="shared" si="1723"/>
        <v>0</v>
      </c>
      <c r="K1258" s="12">
        <f t="shared" si="1723"/>
        <v>0</v>
      </c>
      <c r="L1258" s="12">
        <f t="shared" si="1723"/>
        <v>0</v>
      </c>
      <c r="M1258" s="12">
        <f t="shared" si="1723"/>
        <v>0</v>
      </c>
      <c r="N1258" s="12">
        <f t="shared" si="1723"/>
        <v>0</v>
      </c>
      <c r="O1258" s="12">
        <f t="shared" si="1723"/>
        <v>0</v>
      </c>
      <c r="P1258" s="12">
        <f t="shared" si="1723"/>
        <v>0</v>
      </c>
      <c r="Q1258" s="12">
        <f t="shared" si="1723"/>
        <v>0</v>
      </c>
      <c r="R1258" s="12">
        <f t="shared" si="1723"/>
        <v>0</v>
      </c>
      <c r="S1258" s="12">
        <f t="shared" si="1723"/>
        <v>0</v>
      </c>
      <c r="T1258" s="12">
        <f t="shared" si="1723"/>
        <v>0</v>
      </c>
      <c r="U1258" s="12">
        <f t="shared" si="1723"/>
        <v>0</v>
      </c>
      <c r="V1258" s="12">
        <f t="shared" si="1723"/>
        <v>0</v>
      </c>
      <c r="W1258" s="12">
        <f t="shared" si="1723"/>
        <v>0</v>
      </c>
      <c r="X1258" s="12">
        <f t="shared" si="1723"/>
        <v>0</v>
      </c>
      <c r="Y1258" s="12">
        <f t="shared" si="1723"/>
        <v>0</v>
      </c>
      <c r="Z1258" s="12">
        <f t="shared" si="1723"/>
        <v>0</v>
      </c>
      <c r="AA1258" s="12">
        <f t="shared" si="1723"/>
        <v>0</v>
      </c>
      <c r="AB1258" s="12">
        <v>0</v>
      </c>
      <c r="AC1258" s="12">
        <v>0</v>
      </c>
      <c r="AD1258" s="12">
        <f t="shared" ref="AD1258:AV1258" si="1724">SUM(AD1259:AD1265)</f>
        <v>0</v>
      </c>
      <c r="AE1258" s="12">
        <f t="shared" si="1724"/>
        <v>0</v>
      </c>
      <c r="AF1258" s="12">
        <f t="shared" si="1724"/>
        <v>0</v>
      </c>
      <c r="AG1258" s="12">
        <f t="shared" si="1724"/>
        <v>0</v>
      </c>
      <c r="AH1258" s="12">
        <f t="shared" si="1724"/>
        <v>0</v>
      </c>
      <c r="AI1258" s="12">
        <f t="shared" si="1724"/>
        <v>0</v>
      </c>
      <c r="AJ1258" s="12">
        <f t="shared" si="1724"/>
        <v>0</v>
      </c>
      <c r="AK1258" s="12">
        <f t="shared" si="1724"/>
        <v>0</v>
      </c>
      <c r="AL1258" s="12">
        <f t="shared" si="1724"/>
        <v>0</v>
      </c>
      <c r="AM1258" s="12">
        <f t="shared" si="1724"/>
        <v>0</v>
      </c>
      <c r="AN1258" s="12">
        <f t="shared" si="1724"/>
        <v>0</v>
      </c>
      <c r="AO1258" s="12">
        <f t="shared" si="1724"/>
        <v>0</v>
      </c>
      <c r="AP1258" s="12">
        <f t="shared" si="1724"/>
        <v>0</v>
      </c>
      <c r="AQ1258" s="12">
        <f t="shared" si="1724"/>
        <v>0</v>
      </c>
      <c r="AR1258" s="12">
        <f t="shared" si="1724"/>
        <v>0</v>
      </c>
      <c r="AS1258" s="12">
        <f t="shared" si="1724"/>
        <v>0</v>
      </c>
      <c r="AT1258" s="12">
        <f t="shared" si="1724"/>
        <v>0</v>
      </c>
      <c r="AU1258" s="12">
        <f t="shared" si="1724"/>
        <v>0</v>
      </c>
      <c r="AV1258" s="12">
        <f t="shared" si="1724"/>
        <v>0</v>
      </c>
      <c r="AW1258" s="12">
        <v>0</v>
      </c>
      <c r="AX1258" s="12">
        <v>0</v>
      </c>
      <c r="AY1258" s="12">
        <f t="shared" ref="AY1258:BQ1258" si="1725">SUM(AY1259:AY1265)</f>
        <v>4500000</v>
      </c>
      <c r="AZ1258" s="12">
        <f t="shared" si="1725"/>
        <v>0</v>
      </c>
      <c r="BA1258" s="12">
        <f t="shared" si="1725"/>
        <v>0</v>
      </c>
      <c r="BB1258" s="12">
        <f t="shared" si="1725"/>
        <v>0</v>
      </c>
      <c r="BC1258" s="12">
        <f t="shared" si="1725"/>
        <v>0</v>
      </c>
      <c r="BD1258" s="12">
        <f t="shared" si="1725"/>
        <v>0</v>
      </c>
      <c r="BE1258" s="12">
        <f t="shared" si="1725"/>
        <v>4500000</v>
      </c>
      <c r="BF1258" s="12">
        <f t="shared" si="1725"/>
        <v>0</v>
      </c>
      <c r="BG1258" s="12">
        <f t="shared" si="1725"/>
        <v>0</v>
      </c>
      <c r="BH1258" s="12">
        <f t="shared" si="1725"/>
        <v>0</v>
      </c>
      <c r="BI1258" s="12">
        <f t="shared" si="1725"/>
        <v>0</v>
      </c>
      <c r="BJ1258" s="12">
        <f t="shared" si="1725"/>
        <v>0</v>
      </c>
      <c r="BK1258" s="12">
        <f t="shared" si="1725"/>
        <v>0</v>
      </c>
      <c r="BL1258" s="12">
        <f t="shared" si="1725"/>
        <v>0</v>
      </c>
      <c r="BM1258" s="12">
        <f t="shared" si="1725"/>
        <v>0</v>
      </c>
      <c r="BN1258" s="12">
        <f t="shared" si="1725"/>
        <v>0</v>
      </c>
      <c r="BO1258" s="12">
        <f t="shared" si="1725"/>
        <v>0</v>
      </c>
      <c r="BP1258" s="12">
        <f t="shared" si="1725"/>
        <v>0</v>
      </c>
      <c r="BQ1258" s="12">
        <f t="shared" si="1725"/>
        <v>0</v>
      </c>
      <c r="BR1258" s="12">
        <v>0</v>
      </c>
      <c r="BS1258" s="12">
        <v>4500000</v>
      </c>
    </row>
    <row r="1259" spans="1:71" x14ac:dyDescent="0.25">
      <c r="A1259" s="4" t="s">
        <v>672</v>
      </c>
      <c r="B1259" s="4" t="s">
        <v>3</v>
      </c>
      <c r="C1259" s="4" t="s">
        <v>15</v>
      </c>
      <c r="D1259" s="65" t="s">
        <v>674</v>
      </c>
      <c r="E1259" s="75">
        <v>6154</v>
      </c>
      <c r="F1259" s="65" t="s">
        <v>737</v>
      </c>
      <c r="G1259" s="60" t="s">
        <v>1884</v>
      </c>
      <c r="H1259" s="13" t="s">
        <v>738</v>
      </c>
      <c r="I1259" s="14">
        <v>0</v>
      </c>
      <c r="J1259" s="14"/>
      <c r="K1259" s="14"/>
      <c r="L1259" s="14"/>
      <c r="M1259" s="14"/>
      <c r="N1259" s="14"/>
      <c r="O1259" s="14">
        <f t="shared" si="1696"/>
        <v>0</v>
      </c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>
        <v>0</v>
      </c>
      <c r="AC1259" s="14">
        <v>0</v>
      </c>
      <c r="AD1259" s="14">
        <v>0</v>
      </c>
      <c r="AE1259" s="14"/>
      <c r="AF1259" s="14"/>
      <c r="AG1259" s="14"/>
      <c r="AH1259" s="14"/>
      <c r="AI1259" s="14"/>
      <c r="AJ1259" s="14">
        <f t="shared" si="1697"/>
        <v>0</v>
      </c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>
        <v>0</v>
      </c>
      <c r="AX1259" s="14">
        <v>0</v>
      </c>
      <c r="AY1259" s="14">
        <v>0</v>
      </c>
      <c r="AZ1259" s="14"/>
      <c r="BA1259" s="14"/>
      <c r="BB1259" s="14"/>
      <c r="BC1259" s="14"/>
      <c r="BD1259" s="14"/>
      <c r="BE1259" s="14">
        <f t="shared" si="1698"/>
        <v>0</v>
      </c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>
        <v>0</v>
      </c>
      <c r="BS1259" s="14">
        <v>0</v>
      </c>
    </row>
    <row r="1260" spans="1:71" x14ac:dyDescent="0.25">
      <c r="A1260" s="4" t="s">
        <v>672</v>
      </c>
      <c r="B1260" s="4" t="s">
        <v>3</v>
      </c>
      <c r="C1260" s="4" t="s">
        <v>15</v>
      </c>
      <c r="D1260" s="65" t="s">
        <v>674</v>
      </c>
      <c r="E1260" s="75">
        <v>6154</v>
      </c>
      <c r="F1260" s="65" t="s">
        <v>739</v>
      </c>
      <c r="G1260" s="60" t="s">
        <v>1884</v>
      </c>
      <c r="H1260" s="13" t="s">
        <v>740</v>
      </c>
      <c r="I1260" s="56">
        <v>0</v>
      </c>
      <c r="J1260" s="56"/>
      <c r="K1260" s="56"/>
      <c r="L1260" s="56"/>
      <c r="M1260" s="56"/>
      <c r="N1260" s="56"/>
      <c r="O1260" s="56">
        <f t="shared" si="1696"/>
        <v>0</v>
      </c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>
        <v>0</v>
      </c>
      <c r="AC1260" s="56">
        <v>0</v>
      </c>
      <c r="AD1260" s="56">
        <v>0</v>
      </c>
      <c r="AE1260" s="56"/>
      <c r="AF1260" s="56"/>
      <c r="AG1260" s="56"/>
      <c r="AH1260" s="56"/>
      <c r="AI1260" s="56"/>
      <c r="AJ1260" s="56">
        <f t="shared" si="1697"/>
        <v>0</v>
      </c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>
        <v>0</v>
      </c>
      <c r="AX1260" s="56">
        <v>0</v>
      </c>
      <c r="AY1260" s="56">
        <v>0</v>
      </c>
      <c r="AZ1260" s="56"/>
      <c r="BA1260" s="56"/>
      <c r="BB1260" s="56"/>
      <c r="BC1260" s="56"/>
      <c r="BD1260" s="56"/>
      <c r="BE1260" s="56">
        <f t="shared" si="1698"/>
        <v>0</v>
      </c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>
        <v>0</v>
      </c>
      <c r="BS1260" s="56">
        <v>0</v>
      </c>
    </row>
    <row r="1261" spans="1:71" x14ac:dyDescent="0.25">
      <c r="A1261" s="4" t="s">
        <v>672</v>
      </c>
      <c r="B1261" s="4" t="s">
        <v>3</v>
      </c>
      <c r="C1261" s="4" t="s">
        <v>15</v>
      </c>
      <c r="D1261" s="65" t="s">
        <v>674</v>
      </c>
      <c r="E1261" s="75">
        <v>6154</v>
      </c>
      <c r="F1261" s="65" t="s">
        <v>741</v>
      </c>
      <c r="G1261" s="60" t="s">
        <v>1882</v>
      </c>
      <c r="H1261" s="13" t="s">
        <v>742</v>
      </c>
      <c r="I1261" s="14">
        <v>0</v>
      </c>
      <c r="J1261" s="14"/>
      <c r="K1261" s="14"/>
      <c r="L1261" s="14"/>
      <c r="M1261" s="14"/>
      <c r="N1261" s="14"/>
      <c r="O1261" s="14">
        <f t="shared" si="1696"/>
        <v>0</v>
      </c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>
        <v>0</v>
      </c>
      <c r="AC1261" s="14">
        <v>0</v>
      </c>
      <c r="AD1261" s="14">
        <v>0</v>
      </c>
      <c r="AE1261" s="14"/>
      <c r="AF1261" s="14"/>
      <c r="AG1261" s="14"/>
      <c r="AH1261" s="14"/>
      <c r="AI1261" s="14"/>
      <c r="AJ1261" s="14">
        <f t="shared" si="1697"/>
        <v>0</v>
      </c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>
        <v>0</v>
      </c>
      <c r="AX1261" s="14">
        <v>0</v>
      </c>
      <c r="AY1261" s="14">
        <v>0</v>
      </c>
      <c r="AZ1261" s="14"/>
      <c r="BA1261" s="14"/>
      <c r="BB1261" s="14"/>
      <c r="BC1261" s="14"/>
      <c r="BD1261" s="14"/>
      <c r="BE1261" s="14">
        <f t="shared" si="1698"/>
        <v>0</v>
      </c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>
        <v>0</v>
      </c>
      <c r="BS1261" s="14">
        <v>0</v>
      </c>
    </row>
    <row r="1262" spans="1:71" s="50" customFormat="1" x14ac:dyDescent="0.25">
      <c r="A1262" s="54" t="s">
        <v>672</v>
      </c>
      <c r="B1262" s="54" t="s">
        <v>3</v>
      </c>
      <c r="C1262" s="54" t="s">
        <v>15</v>
      </c>
      <c r="D1262" s="69" t="s">
        <v>674</v>
      </c>
      <c r="E1262" s="77">
        <v>6154</v>
      </c>
      <c r="F1262" s="69" t="s">
        <v>743</v>
      </c>
      <c r="G1262" s="60" t="s">
        <v>1882</v>
      </c>
      <c r="H1262" s="55" t="s">
        <v>744</v>
      </c>
      <c r="I1262" s="56">
        <v>0</v>
      </c>
      <c r="J1262" s="56"/>
      <c r="K1262" s="56"/>
      <c r="L1262" s="56"/>
      <c r="M1262" s="56"/>
      <c r="N1262" s="56"/>
      <c r="O1262" s="56">
        <f t="shared" si="1696"/>
        <v>0</v>
      </c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>
        <v>0</v>
      </c>
      <c r="AC1262" s="56">
        <v>0</v>
      </c>
      <c r="AD1262" s="56">
        <v>0</v>
      </c>
      <c r="AE1262" s="56"/>
      <c r="AF1262" s="56"/>
      <c r="AG1262" s="56"/>
      <c r="AH1262" s="56"/>
      <c r="AI1262" s="56"/>
      <c r="AJ1262" s="56">
        <f t="shared" si="1697"/>
        <v>0</v>
      </c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>
        <v>0</v>
      </c>
      <c r="AX1262" s="56">
        <v>0</v>
      </c>
      <c r="AY1262" s="56">
        <v>4500000</v>
      </c>
      <c r="AZ1262" s="56"/>
      <c r="BA1262" s="56"/>
      <c r="BB1262" s="56"/>
      <c r="BC1262" s="56"/>
      <c r="BD1262" s="56"/>
      <c r="BE1262" s="56">
        <f t="shared" si="1698"/>
        <v>4500000</v>
      </c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>
        <v>0</v>
      </c>
      <c r="BS1262" s="56">
        <v>4500000</v>
      </c>
    </row>
    <row r="1263" spans="1:71" x14ac:dyDescent="0.25">
      <c r="A1263" s="4" t="s">
        <v>672</v>
      </c>
      <c r="B1263" s="4" t="s">
        <v>3</v>
      </c>
      <c r="C1263" s="4" t="s">
        <v>15</v>
      </c>
      <c r="D1263" s="65" t="s">
        <v>674</v>
      </c>
      <c r="E1263" s="75">
        <v>6154</v>
      </c>
      <c r="F1263" s="65" t="s">
        <v>745</v>
      </c>
      <c r="G1263" s="60" t="s">
        <v>1884</v>
      </c>
      <c r="H1263" s="13" t="s">
        <v>746</v>
      </c>
      <c r="I1263" s="14">
        <v>0</v>
      </c>
      <c r="J1263" s="14"/>
      <c r="K1263" s="14"/>
      <c r="L1263" s="14"/>
      <c r="M1263" s="14"/>
      <c r="N1263" s="14"/>
      <c r="O1263" s="14">
        <f t="shared" si="1696"/>
        <v>0</v>
      </c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>
        <v>0</v>
      </c>
      <c r="AC1263" s="14">
        <v>0</v>
      </c>
      <c r="AD1263" s="14">
        <v>0</v>
      </c>
      <c r="AE1263" s="14"/>
      <c r="AF1263" s="14"/>
      <c r="AG1263" s="14"/>
      <c r="AH1263" s="14"/>
      <c r="AI1263" s="14"/>
      <c r="AJ1263" s="14">
        <f t="shared" si="1697"/>
        <v>0</v>
      </c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>
        <v>0</v>
      </c>
      <c r="AX1263" s="14">
        <v>0</v>
      </c>
      <c r="AY1263" s="14">
        <v>0</v>
      </c>
      <c r="AZ1263" s="14"/>
      <c r="BA1263" s="14"/>
      <c r="BB1263" s="14"/>
      <c r="BC1263" s="14"/>
      <c r="BD1263" s="14"/>
      <c r="BE1263" s="14">
        <f t="shared" si="1698"/>
        <v>0</v>
      </c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>
        <v>0</v>
      </c>
      <c r="BS1263" s="14">
        <v>0</v>
      </c>
    </row>
    <row r="1264" spans="1:71" x14ac:dyDescent="0.25">
      <c r="A1264" s="4" t="s">
        <v>672</v>
      </c>
      <c r="B1264" s="4" t="s">
        <v>3</v>
      </c>
      <c r="C1264" s="4" t="s">
        <v>15</v>
      </c>
      <c r="D1264" s="65" t="s">
        <v>674</v>
      </c>
      <c r="E1264" s="75">
        <v>6154</v>
      </c>
      <c r="F1264" s="65" t="s">
        <v>747</v>
      </c>
      <c r="G1264" s="60" t="s">
        <v>1882</v>
      </c>
      <c r="H1264" s="13" t="s">
        <v>748</v>
      </c>
      <c r="I1264" s="56">
        <v>0</v>
      </c>
      <c r="J1264" s="56"/>
      <c r="K1264" s="56"/>
      <c r="L1264" s="56"/>
      <c r="M1264" s="56"/>
      <c r="N1264" s="56"/>
      <c r="O1264" s="56">
        <f t="shared" si="1696"/>
        <v>0</v>
      </c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>
        <v>0</v>
      </c>
      <c r="AC1264" s="56">
        <v>0</v>
      </c>
      <c r="AD1264" s="56">
        <v>0</v>
      </c>
      <c r="AE1264" s="56"/>
      <c r="AF1264" s="56"/>
      <c r="AG1264" s="56"/>
      <c r="AH1264" s="56"/>
      <c r="AI1264" s="56"/>
      <c r="AJ1264" s="56">
        <f t="shared" si="1697"/>
        <v>0</v>
      </c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>
        <v>0</v>
      </c>
      <c r="AX1264" s="56">
        <v>0</v>
      </c>
      <c r="AY1264" s="56">
        <v>0</v>
      </c>
      <c r="AZ1264" s="56"/>
      <c r="BA1264" s="56"/>
      <c r="BB1264" s="56"/>
      <c r="BC1264" s="56"/>
      <c r="BD1264" s="56"/>
      <c r="BE1264" s="56">
        <f t="shared" si="1698"/>
        <v>0</v>
      </c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>
        <v>0</v>
      </c>
      <c r="BS1264" s="56">
        <v>0</v>
      </c>
    </row>
    <row r="1265" spans="1:71" x14ac:dyDescent="0.25">
      <c r="A1265" s="4" t="s">
        <v>672</v>
      </c>
      <c r="B1265" s="4" t="s">
        <v>3</v>
      </c>
      <c r="C1265" s="4" t="s">
        <v>15</v>
      </c>
      <c r="D1265" s="65" t="s">
        <v>674</v>
      </c>
      <c r="E1265" s="75">
        <v>6154</v>
      </c>
      <c r="F1265" s="65" t="s">
        <v>749</v>
      </c>
      <c r="G1265" s="60" t="s">
        <v>1884</v>
      </c>
      <c r="H1265" s="13" t="s">
        <v>750</v>
      </c>
      <c r="I1265" s="14">
        <v>0</v>
      </c>
      <c r="J1265" s="14"/>
      <c r="K1265" s="14"/>
      <c r="L1265" s="14"/>
      <c r="M1265" s="14"/>
      <c r="N1265" s="14"/>
      <c r="O1265" s="14">
        <f t="shared" si="1696"/>
        <v>0</v>
      </c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>
        <v>0</v>
      </c>
      <c r="AC1265" s="14">
        <v>0</v>
      </c>
      <c r="AD1265" s="14">
        <v>0</v>
      </c>
      <c r="AE1265" s="14"/>
      <c r="AF1265" s="14"/>
      <c r="AG1265" s="14"/>
      <c r="AH1265" s="14"/>
      <c r="AI1265" s="14"/>
      <c r="AJ1265" s="14">
        <f t="shared" si="1697"/>
        <v>0</v>
      </c>
      <c r="AK1265" s="14"/>
      <c r="AL1265" s="14"/>
      <c r="AM1265" s="14"/>
      <c r="AN1265" s="14"/>
      <c r="AO1265" s="14"/>
      <c r="AP1265" s="14"/>
      <c r="AQ1265" s="14"/>
      <c r="AR1265" s="14"/>
      <c r="AS1265" s="14"/>
      <c r="AT1265" s="14"/>
      <c r="AU1265" s="14"/>
      <c r="AV1265" s="14"/>
      <c r="AW1265" s="14">
        <v>0</v>
      </c>
      <c r="AX1265" s="14">
        <v>0</v>
      </c>
      <c r="AY1265" s="14">
        <v>0</v>
      </c>
      <c r="AZ1265" s="14"/>
      <c r="BA1265" s="14"/>
      <c r="BB1265" s="14"/>
      <c r="BC1265" s="14"/>
      <c r="BD1265" s="14"/>
      <c r="BE1265" s="14">
        <f t="shared" si="1698"/>
        <v>0</v>
      </c>
      <c r="BF1265" s="14"/>
      <c r="BG1265" s="14"/>
      <c r="BH1265" s="14"/>
      <c r="BI1265" s="14"/>
      <c r="BJ1265" s="14"/>
      <c r="BK1265" s="14"/>
      <c r="BL1265" s="14"/>
      <c r="BM1265" s="14"/>
      <c r="BN1265" s="14"/>
      <c r="BO1265" s="14"/>
      <c r="BP1265" s="14"/>
      <c r="BQ1265" s="14"/>
      <c r="BR1265" s="14">
        <v>0</v>
      </c>
      <c r="BS1265" s="14">
        <v>0</v>
      </c>
    </row>
    <row r="1266" spans="1:71" ht="22.5" x14ac:dyDescent="0.25">
      <c r="A1266" s="1" t="s">
        <v>1</v>
      </c>
      <c r="B1266" s="1" t="s">
        <v>1</v>
      </c>
      <c r="C1266" s="1" t="s">
        <v>1</v>
      </c>
      <c r="D1266" s="64" t="s">
        <v>1</v>
      </c>
      <c r="E1266" s="64" t="s">
        <v>1</v>
      </c>
      <c r="F1266" s="64" t="s">
        <v>1</v>
      </c>
      <c r="G1266" s="2" t="s">
        <v>1</v>
      </c>
      <c r="H1266" s="10" t="s">
        <v>64</v>
      </c>
      <c r="I1266" s="11">
        <f t="shared" ref="I1266:AA1266" si="1726">SUM(I1267)</f>
        <v>0</v>
      </c>
      <c r="J1266" s="11">
        <f t="shared" si="1726"/>
        <v>0</v>
      </c>
      <c r="K1266" s="11">
        <f t="shared" si="1726"/>
        <v>0</v>
      </c>
      <c r="L1266" s="11">
        <f t="shared" si="1726"/>
        <v>0</v>
      </c>
      <c r="M1266" s="11">
        <f t="shared" si="1726"/>
        <v>0</v>
      </c>
      <c r="N1266" s="11">
        <f t="shared" si="1726"/>
        <v>0</v>
      </c>
      <c r="O1266" s="11">
        <f t="shared" si="1726"/>
        <v>0</v>
      </c>
      <c r="P1266" s="11">
        <f t="shared" si="1726"/>
        <v>0</v>
      </c>
      <c r="Q1266" s="11">
        <f t="shared" si="1726"/>
        <v>0</v>
      </c>
      <c r="R1266" s="11">
        <f t="shared" si="1726"/>
        <v>0</v>
      </c>
      <c r="S1266" s="11">
        <f t="shared" si="1726"/>
        <v>0</v>
      </c>
      <c r="T1266" s="11">
        <f t="shared" si="1726"/>
        <v>0</v>
      </c>
      <c r="U1266" s="11">
        <f t="shared" si="1726"/>
        <v>0</v>
      </c>
      <c r="V1266" s="11">
        <f t="shared" si="1726"/>
        <v>0</v>
      </c>
      <c r="W1266" s="11">
        <f t="shared" si="1726"/>
        <v>0</v>
      </c>
      <c r="X1266" s="11">
        <f t="shared" si="1726"/>
        <v>0</v>
      </c>
      <c r="Y1266" s="11">
        <f t="shared" si="1726"/>
        <v>0</v>
      </c>
      <c r="Z1266" s="11">
        <f t="shared" si="1726"/>
        <v>0</v>
      </c>
      <c r="AA1266" s="11">
        <f t="shared" si="1726"/>
        <v>0</v>
      </c>
      <c r="AB1266" s="11">
        <v>0</v>
      </c>
      <c r="AC1266" s="11">
        <v>0</v>
      </c>
      <c r="AD1266" s="11">
        <f t="shared" ref="AD1266:AV1266" si="1727">SUM(AD1267)</f>
        <v>0</v>
      </c>
      <c r="AE1266" s="11">
        <f t="shared" si="1727"/>
        <v>0</v>
      </c>
      <c r="AF1266" s="11">
        <f t="shared" si="1727"/>
        <v>0</v>
      </c>
      <c r="AG1266" s="11">
        <f t="shared" si="1727"/>
        <v>0</v>
      </c>
      <c r="AH1266" s="11">
        <f t="shared" si="1727"/>
        <v>0</v>
      </c>
      <c r="AI1266" s="11">
        <f t="shared" si="1727"/>
        <v>0</v>
      </c>
      <c r="AJ1266" s="11">
        <f t="shared" si="1727"/>
        <v>0</v>
      </c>
      <c r="AK1266" s="11">
        <f t="shared" si="1727"/>
        <v>0</v>
      </c>
      <c r="AL1266" s="11">
        <f t="shared" si="1727"/>
        <v>0</v>
      </c>
      <c r="AM1266" s="11">
        <f t="shared" si="1727"/>
        <v>0</v>
      </c>
      <c r="AN1266" s="11">
        <f t="shared" si="1727"/>
        <v>0</v>
      </c>
      <c r="AO1266" s="11">
        <f t="shared" si="1727"/>
        <v>0</v>
      </c>
      <c r="AP1266" s="11">
        <f t="shared" si="1727"/>
        <v>0</v>
      </c>
      <c r="AQ1266" s="11">
        <f t="shared" si="1727"/>
        <v>0</v>
      </c>
      <c r="AR1266" s="11">
        <f t="shared" si="1727"/>
        <v>0</v>
      </c>
      <c r="AS1266" s="11">
        <f t="shared" si="1727"/>
        <v>0</v>
      </c>
      <c r="AT1266" s="11">
        <f t="shared" si="1727"/>
        <v>0</v>
      </c>
      <c r="AU1266" s="11">
        <f t="shared" si="1727"/>
        <v>0</v>
      </c>
      <c r="AV1266" s="11">
        <f t="shared" si="1727"/>
        <v>0</v>
      </c>
      <c r="AW1266" s="11">
        <v>0</v>
      </c>
      <c r="AX1266" s="11">
        <v>0</v>
      </c>
      <c r="AY1266" s="11">
        <f t="shared" ref="AY1266:BQ1266" si="1728">SUM(AY1267)</f>
        <v>0</v>
      </c>
      <c r="AZ1266" s="11">
        <f t="shared" si="1728"/>
        <v>0</v>
      </c>
      <c r="BA1266" s="11">
        <f t="shared" si="1728"/>
        <v>0</v>
      </c>
      <c r="BB1266" s="11">
        <f t="shared" si="1728"/>
        <v>0</v>
      </c>
      <c r="BC1266" s="11">
        <f t="shared" si="1728"/>
        <v>0</v>
      </c>
      <c r="BD1266" s="11">
        <f t="shared" si="1728"/>
        <v>0</v>
      </c>
      <c r="BE1266" s="11">
        <f t="shared" si="1728"/>
        <v>0</v>
      </c>
      <c r="BF1266" s="11">
        <f t="shared" si="1728"/>
        <v>0</v>
      </c>
      <c r="BG1266" s="11">
        <f t="shared" si="1728"/>
        <v>0</v>
      </c>
      <c r="BH1266" s="11">
        <f t="shared" si="1728"/>
        <v>0</v>
      </c>
      <c r="BI1266" s="11">
        <f t="shared" si="1728"/>
        <v>0</v>
      </c>
      <c r="BJ1266" s="11">
        <f t="shared" si="1728"/>
        <v>0</v>
      </c>
      <c r="BK1266" s="11">
        <f t="shared" si="1728"/>
        <v>0</v>
      </c>
      <c r="BL1266" s="11">
        <f t="shared" si="1728"/>
        <v>0</v>
      </c>
      <c r="BM1266" s="11">
        <f t="shared" si="1728"/>
        <v>0</v>
      </c>
      <c r="BN1266" s="11">
        <f t="shared" si="1728"/>
        <v>0</v>
      </c>
      <c r="BO1266" s="11">
        <f t="shared" si="1728"/>
        <v>0</v>
      </c>
      <c r="BP1266" s="11">
        <f t="shared" si="1728"/>
        <v>0</v>
      </c>
      <c r="BQ1266" s="11">
        <f t="shared" si="1728"/>
        <v>0</v>
      </c>
      <c r="BR1266" s="11">
        <v>0</v>
      </c>
      <c r="BS1266" s="11">
        <v>0</v>
      </c>
    </row>
    <row r="1267" spans="1:71" x14ac:dyDescent="0.25">
      <c r="A1267" s="4" t="s">
        <v>672</v>
      </c>
      <c r="B1267" s="4" t="s">
        <v>3</v>
      </c>
      <c r="C1267" s="4" t="s">
        <v>15</v>
      </c>
      <c r="D1267" s="65" t="s">
        <v>674</v>
      </c>
      <c r="E1267" s="64" t="s">
        <v>65</v>
      </c>
      <c r="F1267" s="64" t="s">
        <v>1</v>
      </c>
      <c r="G1267" s="2" t="s">
        <v>1</v>
      </c>
      <c r="H1267" s="2" t="s">
        <v>66</v>
      </c>
      <c r="I1267" s="12">
        <f t="shared" ref="I1267:AA1267" si="1729">SUM(I1268,I1269)</f>
        <v>0</v>
      </c>
      <c r="J1267" s="12">
        <f t="shared" si="1729"/>
        <v>0</v>
      </c>
      <c r="K1267" s="12">
        <f t="shared" si="1729"/>
        <v>0</v>
      </c>
      <c r="L1267" s="12">
        <f t="shared" si="1729"/>
        <v>0</v>
      </c>
      <c r="M1267" s="12">
        <f t="shared" si="1729"/>
        <v>0</v>
      </c>
      <c r="N1267" s="12">
        <f t="shared" si="1729"/>
        <v>0</v>
      </c>
      <c r="O1267" s="12">
        <f t="shared" ref="O1267" si="1730">SUM(O1268,O1269)</f>
        <v>0</v>
      </c>
      <c r="P1267" s="12">
        <f t="shared" si="1729"/>
        <v>0</v>
      </c>
      <c r="Q1267" s="12">
        <f t="shared" si="1729"/>
        <v>0</v>
      </c>
      <c r="R1267" s="12">
        <f t="shared" si="1729"/>
        <v>0</v>
      </c>
      <c r="S1267" s="12">
        <f t="shared" si="1729"/>
        <v>0</v>
      </c>
      <c r="T1267" s="12">
        <f t="shared" si="1729"/>
        <v>0</v>
      </c>
      <c r="U1267" s="12">
        <f t="shared" si="1729"/>
        <v>0</v>
      </c>
      <c r="V1267" s="12">
        <f t="shared" si="1729"/>
        <v>0</v>
      </c>
      <c r="W1267" s="12">
        <f t="shared" si="1729"/>
        <v>0</v>
      </c>
      <c r="X1267" s="12">
        <f t="shared" si="1729"/>
        <v>0</v>
      </c>
      <c r="Y1267" s="12">
        <f t="shared" si="1729"/>
        <v>0</v>
      </c>
      <c r="Z1267" s="12">
        <f t="shared" si="1729"/>
        <v>0</v>
      </c>
      <c r="AA1267" s="12">
        <f t="shared" si="1729"/>
        <v>0</v>
      </c>
      <c r="AB1267" s="12">
        <v>0</v>
      </c>
      <c r="AC1267" s="12">
        <v>0</v>
      </c>
      <c r="AD1267" s="12">
        <f t="shared" ref="AD1267:AV1267" si="1731">SUM(AD1268,AD1269)</f>
        <v>0</v>
      </c>
      <c r="AE1267" s="12">
        <f t="shared" si="1731"/>
        <v>0</v>
      </c>
      <c r="AF1267" s="12">
        <f t="shared" si="1731"/>
        <v>0</v>
      </c>
      <c r="AG1267" s="12">
        <f t="shared" si="1731"/>
        <v>0</v>
      </c>
      <c r="AH1267" s="12">
        <f t="shared" si="1731"/>
        <v>0</v>
      </c>
      <c r="AI1267" s="12">
        <f t="shared" si="1731"/>
        <v>0</v>
      </c>
      <c r="AJ1267" s="12">
        <f t="shared" ref="AJ1267" si="1732">SUM(AJ1268,AJ1269)</f>
        <v>0</v>
      </c>
      <c r="AK1267" s="12">
        <f t="shared" si="1731"/>
        <v>0</v>
      </c>
      <c r="AL1267" s="12">
        <f t="shared" si="1731"/>
        <v>0</v>
      </c>
      <c r="AM1267" s="12">
        <f t="shared" si="1731"/>
        <v>0</v>
      </c>
      <c r="AN1267" s="12">
        <f t="shared" si="1731"/>
        <v>0</v>
      </c>
      <c r="AO1267" s="12">
        <f t="shared" si="1731"/>
        <v>0</v>
      </c>
      <c r="AP1267" s="12">
        <f t="shared" si="1731"/>
        <v>0</v>
      </c>
      <c r="AQ1267" s="12">
        <f t="shared" si="1731"/>
        <v>0</v>
      </c>
      <c r="AR1267" s="12">
        <f t="shared" si="1731"/>
        <v>0</v>
      </c>
      <c r="AS1267" s="12">
        <f t="shared" si="1731"/>
        <v>0</v>
      </c>
      <c r="AT1267" s="12">
        <f t="shared" si="1731"/>
        <v>0</v>
      </c>
      <c r="AU1267" s="12">
        <f t="shared" si="1731"/>
        <v>0</v>
      </c>
      <c r="AV1267" s="12">
        <f t="shared" si="1731"/>
        <v>0</v>
      </c>
      <c r="AW1267" s="12">
        <v>0</v>
      </c>
      <c r="AX1267" s="12">
        <v>0</v>
      </c>
      <c r="AY1267" s="12">
        <f t="shared" ref="AY1267:BQ1267" si="1733">SUM(AY1268,AY1269)</f>
        <v>0</v>
      </c>
      <c r="AZ1267" s="12">
        <f t="shared" si="1733"/>
        <v>0</v>
      </c>
      <c r="BA1267" s="12">
        <f t="shared" si="1733"/>
        <v>0</v>
      </c>
      <c r="BB1267" s="12">
        <f t="shared" si="1733"/>
        <v>0</v>
      </c>
      <c r="BC1267" s="12">
        <f t="shared" si="1733"/>
        <v>0</v>
      </c>
      <c r="BD1267" s="12">
        <f t="shared" si="1733"/>
        <v>0</v>
      </c>
      <c r="BE1267" s="12">
        <f t="shared" ref="BE1267" si="1734">SUM(BE1268,BE1269)</f>
        <v>0</v>
      </c>
      <c r="BF1267" s="12">
        <f t="shared" si="1733"/>
        <v>0</v>
      </c>
      <c r="BG1267" s="12">
        <f t="shared" si="1733"/>
        <v>0</v>
      </c>
      <c r="BH1267" s="12">
        <f t="shared" si="1733"/>
        <v>0</v>
      </c>
      <c r="BI1267" s="12">
        <f t="shared" si="1733"/>
        <v>0</v>
      </c>
      <c r="BJ1267" s="12">
        <f t="shared" si="1733"/>
        <v>0</v>
      </c>
      <c r="BK1267" s="12">
        <f t="shared" si="1733"/>
        <v>0</v>
      </c>
      <c r="BL1267" s="12">
        <f t="shared" si="1733"/>
        <v>0</v>
      </c>
      <c r="BM1267" s="12">
        <f t="shared" si="1733"/>
        <v>0</v>
      </c>
      <c r="BN1267" s="12">
        <f t="shared" si="1733"/>
        <v>0</v>
      </c>
      <c r="BO1267" s="12">
        <f t="shared" si="1733"/>
        <v>0</v>
      </c>
      <c r="BP1267" s="12">
        <f t="shared" si="1733"/>
        <v>0</v>
      </c>
      <c r="BQ1267" s="12">
        <f t="shared" si="1733"/>
        <v>0</v>
      </c>
      <c r="BR1267" s="12">
        <v>0</v>
      </c>
      <c r="BS1267" s="12">
        <v>0</v>
      </c>
    </row>
    <row r="1268" spans="1:71" x14ac:dyDescent="0.25">
      <c r="A1268" s="4" t="s">
        <v>672</v>
      </c>
      <c r="B1268" s="4" t="s">
        <v>3</v>
      </c>
      <c r="C1268" s="4" t="s">
        <v>15</v>
      </c>
      <c r="D1268" s="65" t="s">
        <v>674</v>
      </c>
      <c r="E1268" s="75">
        <v>8213</v>
      </c>
      <c r="F1268" s="65"/>
      <c r="G1268" s="60" t="s">
        <v>1881</v>
      </c>
      <c r="H1268" s="13" t="s">
        <v>68</v>
      </c>
      <c r="I1268" s="14">
        <v>0</v>
      </c>
      <c r="J1268" s="14"/>
      <c r="K1268" s="14"/>
      <c r="L1268" s="14"/>
      <c r="M1268" s="14"/>
      <c r="N1268" s="14"/>
      <c r="O1268" s="14">
        <f t="shared" si="1696"/>
        <v>0</v>
      </c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>
        <v>0</v>
      </c>
      <c r="AC1268" s="14">
        <v>0</v>
      </c>
      <c r="AD1268" s="14">
        <v>0</v>
      </c>
      <c r="AE1268" s="14"/>
      <c r="AF1268" s="14"/>
      <c r="AG1268" s="14"/>
      <c r="AH1268" s="14"/>
      <c r="AI1268" s="14"/>
      <c r="AJ1268" s="14">
        <f t="shared" si="1697"/>
        <v>0</v>
      </c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>
        <v>0</v>
      </c>
      <c r="AX1268" s="14">
        <v>0</v>
      </c>
      <c r="AY1268" s="14">
        <v>0</v>
      </c>
      <c r="AZ1268" s="14"/>
      <c r="BA1268" s="14"/>
      <c r="BB1268" s="14"/>
      <c r="BC1268" s="14"/>
      <c r="BD1268" s="14"/>
      <c r="BE1268" s="14">
        <f t="shared" si="1698"/>
        <v>0</v>
      </c>
      <c r="BF1268" s="14"/>
      <c r="BG1268" s="14"/>
      <c r="BH1268" s="14"/>
      <c r="BI1268" s="14"/>
      <c r="BJ1268" s="14"/>
      <c r="BK1268" s="14"/>
      <c r="BL1268" s="14"/>
      <c r="BM1268" s="14"/>
      <c r="BN1268" s="14"/>
      <c r="BO1268" s="14"/>
      <c r="BP1268" s="14"/>
      <c r="BQ1268" s="14"/>
      <c r="BR1268" s="14">
        <v>0</v>
      </c>
      <c r="BS1268" s="14">
        <v>0</v>
      </c>
    </row>
    <row r="1269" spans="1:71" x14ac:dyDescent="0.25">
      <c r="A1269" s="1" t="s">
        <v>672</v>
      </c>
      <c r="B1269" s="1" t="s">
        <v>3</v>
      </c>
      <c r="C1269" s="1" t="s">
        <v>15</v>
      </c>
      <c r="D1269" s="68" t="s">
        <v>674</v>
      </c>
      <c r="E1269" s="68" t="s">
        <v>169</v>
      </c>
      <c r="F1269" s="65" t="s">
        <v>1</v>
      </c>
      <c r="G1269" s="13" t="s">
        <v>1</v>
      </c>
      <c r="H1269" s="2" t="s">
        <v>170</v>
      </c>
      <c r="I1269" s="12">
        <f t="shared" ref="I1269:AA1269" si="1735">SUM(I1270:I1279)</f>
        <v>0</v>
      </c>
      <c r="J1269" s="12">
        <f t="shared" si="1735"/>
        <v>0</v>
      </c>
      <c r="K1269" s="12">
        <f t="shared" si="1735"/>
        <v>0</v>
      </c>
      <c r="L1269" s="12">
        <f t="shared" si="1735"/>
        <v>0</v>
      </c>
      <c r="M1269" s="12">
        <f t="shared" si="1735"/>
        <v>0</v>
      </c>
      <c r="N1269" s="12">
        <f t="shared" si="1735"/>
        <v>0</v>
      </c>
      <c r="O1269" s="12">
        <f t="shared" si="1735"/>
        <v>0</v>
      </c>
      <c r="P1269" s="12">
        <f t="shared" si="1735"/>
        <v>0</v>
      </c>
      <c r="Q1269" s="12">
        <f t="shared" si="1735"/>
        <v>0</v>
      </c>
      <c r="R1269" s="12">
        <f t="shared" si="1735"/>
        <v>0</v>
      </c>
      <c r="S1269" s="12">
        <f t="shared" si="1735"/>
        <v>0</v>
      </c>
      <c r="T1269" s="12">
        <f t="shared" si="1735"/>
        <v>0</v>
      </c>
      <c r="U1269" s="12">
        <f t="shared" si="1735"/>
        <v>0</v>
      </c>
      <c r="V1269" s="12">
        <f t="shared" si="1735"/>
        <v>0</v>
      </c>
      <c r="W1269" s="12">
        <f t="shared" si="1735"/>
        <v>0</v>
      </c>
      <c r="X1269" s="12">
        <f t="shared" si="1735"/>
        <v>0</v>
      </c>
      <c r="Y1269" s="12">
        <f t="shared" si="1735"/>
        <v>0</v>
      </c>
      <c r="Z1269" s="12">
        <f t="shared" si="1735"/>
        <v>0</v>
      </c>
      <c r="AA1269" s="12">
        <f t="shared" si="1735"/>
        <v>0</v>
      </c>
      <c r="AB1269" s="12">
        <v>0</v>
      </c>
      <c r="AC1269" s="12">
        <v>0</v>
      </c>
      <c r="AD1269" s="12">
        <f t="shared" ref="AD1269:AV1269" si="1736">SUM(AD1270:AD1279)</f>
        <v>0</v>
      </c>
      <c r="AE1269" s="12">
        <f t="shared" si="1736"/>
        <v>0</v>
      </c>
      <c r="AF1269" s="12">
        <f t="shared" si="1736"/>
        <v>0</v>
      </c>
      <c r="AG1269" s="12">
        <f t="shared" si="1736"/>
        <v>0</v>
      </c>
      <c r="AH1269" s="12">
        <f t="shared" si="1736"/>
        <v>0</v>
      </c>
      <c r="AI1269" s="12">
        <f t="shared" si="1736"/>
        <v>0</v>
      </c>
      <c r="AJ1269" s="12">
        <f t="shared" si="1736"/>
        <v>0</v>
      </c>
      <c r="AK1269" s="12">
        <f t="shared" si="1736"/>
        <v>0</v>
      </c>
      <c r="AL1269" s="12">
        <f t="shared" si="1736"/>
        <v>0</v>
      </c>
      <c r="AM1269" s="12">
        <f t="shared" si="1736"/>
        <v>0</v>
      </c>
      <c r="AN1269" s="12">
        <f t="shared" si="1736"/>
        <v>0</v>
      </c>
      <c r="AO1269" s="12">
        <f t="shared" si="1736"/>
        <v>0</v>
      </c>
      <c r="AP1269" s="12">
        <f t="shared" si="1736"/>
        <v>0</v>
      </c>
      <c r="AQ1269" s="12">
        <f t="shared" si="1736"/>
        <v>0</v>
      </c>
      <c r="AR1269" s="12">
        <f t="shared" si="1736"/>
        <v>0</v>
      </c>
      <c r="AS1269" s="12">
        <f t="shared" si="1736"/>
        <v>0</v>
      </c>
      <c r="AT1269" s="12">
        <f t="shared" si="1736"/>
        <v>0</v>
      </c>
      <c r="AU1269" s="12">
        <f t="shared" si="1736"/>
        <v>0</v>
      </c>
      <c r="AV1269" s="12">
        <f t="shared" si="1736"/>
        <v>0</v>
      </c>
      <c r="AW1269" s="12">
        <v>0</v>
      </c>
      <c r="AX1269" s="12">
        <v>0</v>
      </c>
      <c r="AY1269" s="12">
        <f t="shared" ref="AY1269:BQ1269" si="1737">SUM(AY1270:AY1279)</f>
        <v>0</v>
      </c>
      <c r="AZ1269" s="12">
        <f t="shared" si="1737"/>
        <v>0</v>
      </c>
      <c r="BA1269" s="12">
        <f t="shared" si="1737"/>
        <v>0</v>
      </c>
      <c r="BB1269" s="12">
        <f t="shared" si="1737"/>
        <v>0</v>
      </c>
      <c r="BC1269" s="12">
        <f t="shared" si="1737"/>
        <v>0</v>
      </c>
      <c r="BD1269" s="12">
        <f t="shared" si="1737"/>
        <v>0</v>
      </c>
      <c r="BE1269" s="12">
        <f t="shared" si="1737"/>
        <v>0</v>
      </c>
      <c r="BF1269" s="12">
        <f t="shared" si="1737"/>
        <v>0</v>
      </c>
      <c r="BG1269" s="12">
        <f t="shared" si="1737"/>
        <v>0</v>
      </c>
      <c r="BH1269" s="12">
        <f t="shared" si="1737"/>
        <v>0</v>
      </c>
      <c r="BI1269" s="12">
        <f t="shared" si="1737"/>
        <v>0</v>
      </c>
      <c r="BJ1269" s="12">
        <f t="shared" si="1737"/>
        <v>0</v>
      </c>
      <c r="BK1269" s="12">
        <f t="shared" si="1737"/>
        <v>0</v>
      </c>
      <c r="BL1269" s="12">
        <f t="shared" si="1737"/>
        <v>0</v>
      </c>
      <c r="BM1269" s="12">
        <f t="shared" si="1737"/>
        <v>0</v>
      </c>
      <c r="BN1269" s="12">
        <f t="shared" si="1737"/>
        <v>0</v>
      </c>
      <c r="BO1269" s="12">
        <f t="shared" si="1737"/>
        <v>0</v>
      </c>
      <c r="BP1269" s="12">
        <f t="shared" si="1737"/>
        <v>0</v>
      </c>
      <c r="BQ1269" s="12">
        <f t="shared" si="1737"/>
        <v>0</v>
      </c>
      <c r="BR1269" s="12">
        <v>0</v>
      </c>
      <c r="BS1269" s="12">
        <v>0</v>
      </c>
    </row>
    <row r="1270" spans="1:71" x14ac:dyDescent="0.25">
      <c r="A1270" s="4" t="s">
        <v>672</v>
      </c>
      <c r="B1270" s="4" t="s">
        <v>3</v>
      </c>
      <c r="C1270" s="4" t="s">
        <v>15</v>
      </c>
      <c r="D1270" s="65" t="s">
        <v>674</v>
      </c>
      <c r="E1270" s="75">
        <v>8215</v>
      </c>
      <c r="F1270" s="65"/>
      <c r="G1270" s="60" t="s">
        <v>1881</v>
      </c>
      <c r="H1270" s="13" t="s">
        <v>170</v>
      </c>
      <c r="I1270" s="14">
        <v>0</v>
      </c>
      <c r="J1270" s="14"/>
      <c r="K1270" s="14"/>
      <c r="L1270" s="14"/>
      <c r="M1270" s="14"/>
      <c r="N1270" s="14"/>
      <c r="O1270" s="14">
        <f t="shared" si="1696"/>
        <v>0</v>
      </c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>
        <v>0</v>
      </c>
      <c r="AC1270" s="14">
        <v>0</v>
      </c>
      <c r="AD1270" s="14">
        <v>0</v>
      </c>
      <c r="AE1270" s="14"/>
      <c r="AF1270" s="14"/>
      <c r="AG1270" s="14"/>
      <c r="AH1270" s="14"/>
      <c r="AI1270" s="14"/>
      <c r="AJ1270" s="14">
        <f t="shared" si="1697"/>
        <v>0</v>
      </c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>
        <v>0</v>
      </c>
      <c r="AX1270" s="14">
        <v>0</v>
      </c>
      <c r="AY1270" s="14">
        <v>0</v>
      </c>
      <c r="AZ1270" s="14"/>
      <c r="BA1270" s="14"/>
      <c r="BB1270" s="14"/>
      <c r="BC1270" s="14"/>
      <c r="BD1270" s="14"/>
      <c r="BE1270" s="14">
        <f t="shared" si="1698"/>
        <v>0</v>
      </c>
      <c r="BF1270" s="14"/>
      <c r="BG1270" s="14"/>
      <c r="BH1270" s="14"/>
      <c r="BI1270" s="14"/>
      <c r="BJ1270" s="14"/>
      <c r="BK1270" s="14"/>
      <c r="BL1270" s="14"/>
      <c r="BM1270" s="14"/>
      <c r="BN1270" s="14"/>
      <c r="BO1270" s="14"/>
      <c r="BP1270" s="14"/>
      <c r="BQ1270" s="14"/>
      <c r="BR1270" s="14">
        <v>0</v>
      </c>
      <c r="BS1270" s="14">
        <v>0</v>
      </c>
    </row>
    <row r="1271" spans="1:71" ht="22.5" x14ac:dyDescent="0.25">
      <c r="A1271" s="4" t="s">
        <v>672</v>
      </c>
      <c r="B1271" s="4" t="s">
        <v>3</v>
      </c>
      <c r="C1271" s="4" t="s">
        <v>15</v>
      </c>
      <c r="D1271" s="65" t="s">
        <v>674</v>
      </c>
      <c r="E1271" s="75">
        <v>8215</v>
      </c>
      <c r="F1271" s="65" t="s">
        <v>751</v>
      </c>
      <c r="G1271" s="60" t="s">
        <v>1882</v>
      </c>
      <c r="H1271" s="13" t="s">
        <v>752</v>
      </c>
      <c r="I1271" s="14">
        <v>0</v>
      </c>
      <c r="J1271" s="14"/>
      <c r="K1271" s="14"/>
      <c r="L1271" s="14"/>
      <c r="M1271" s="14"/>
      <c r="N1271" s="14"/>
      <c r="O1271" s="14">
        <f t="shared" si="1696"/>
        <v>0</v>
      </c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>
        <v>0</v>
      </c>
      <c r="AC1271" s="14">
        <v>0</v>
      </c>
      <c r="AD1271" s="14">
        <v>0</v>
      </c>
      <c r="AE1271" s="14"/>
      <c r="AF1271" s="14"/>
      <c r="AG1271" s="14"/>
      <c r="AH1271" s="14"/>
      <c r="AI1271" s="14"/>
      <c r="AJ1271" s="14">
        <f t="shared" si="1697"/>
        <v>0</v>
      </c>
      <c r="AK1271" s="14"/>
      <c r="AL1271" s="14"/>
      <c r="AM1271" s="14"/>
      <c r="AN1271" s="14"/>
      <c r="AO1271" s="14"/>
      <c r="AP1271" s="14"/>
      <c r="AQ1271" s="14"/>
      <c r="AR1271" s="14"/>
      <c r="AS1271" s="14"/>
      <c r="AT1271" s="14"/>
      <c r="AU1271" s="14"/>
      <c r="AV1271" s="14"/>
      <c r="AW1271" s="14">
        <v>0</v>
      </c>
      <c r="AX1271" s="14">
        <v>0</v>
      </c>
      <c r="AY1271" s="14">
        <v>0</v>
      </c>
      <c r="AZ1271" s="14"/>
      <c r="BA1271" s="14"/>
      <c r="BB1271" s="14"/>
      <c r="BC1271" s="14"/>
      <c r="BD1271" s="14"/>
      <c r="BE1271" s="14">
        <f t="shared" si="1698"/>
        <v>0</v>
      </c>
      <c r="BF1271" s="14"/>
      <c r="BG1271" s="14"/>
      <c r="BH1271" s="14"/>
      <c r="BI1271" s="14"/>
      <c r="BJ1271" s="14"/>
      <c r="BK1271" s="14"/>
      <c r="BL1271" s="14"/>
      <c r="BM1271" s="14"/>
      <c r="BN1271" s="14"/>
      <c r="BO1271" s="14"/>
      <c r="BP1271" s="14"/>
      <c r="BQ1271" s="14"/>
      <c r="BR1271" s="14">
        <v>0</v>
      </c>
      <c r="BS1271" s="14">
        <v>0</v>
      </c>
    </row>
    <row r="1272" spans="1:71" x14ac:dyDescent="0.25">
      <c r="A1272" s="4" t="s">
        <v>672</v>
      </c>
      <c r="B1272" s="4" t="s">
        <v>3</v>
      </c>
      <c r="C1272" s="4" t="s">
        <v>15</v>
      </c>
      <c r="D1272" s="65" t="s">
        <v>674</v>
      </c>
      <c r="E1272" s="75">
        <v>8215</v>
      </c>
      <c r="F1272" s="65" t="s">
        <v>753</v>
      </c>
      <c r="G1272" s="60" t="s">
        <v>1881</v>
      </c>
      <c r="H1272" s="13" t="s">
        <v>754</v>
      </c>
      <c r="I1272" s="14">
        <v>0</v>
      </c>
      <c r="J1272" s="14"/>
      <c r="K1272" s="14"/>
      <c r="L1272" s="14"/>
      <c r="M1272" s="14"/>
      <c r="N1272" s="14"/>
      <c r="O1272" s="14">
        <f t="shared" si="1696"/>
        <v>0</v>
      </c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>
        <v>0</v>
      </c>
      <c r="AC1272" s="14">
        <v>0</v>
      </c>
      <c r="AD1272" s="14">
        <v>0</v>
      </c>
      <c r="AE1272" s="14"/>
      <c r="AF1272" s="14"/>
      <c r="AG1272" s="14"/>
      <c r="AH1272" s="14"/>
      <c r="AI1272" s="14"/>
      <c r="AJ1272" s="14">
        <f t="shared" si="1697"/>
        <v>0</v>
      </c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>
        <v>0</v>
      </c>
      <c r="AX1272" s="14">
        <v>0</v>
      </c>
      <c r="AY1272" s="14">
        <v>0</v>
      </c>
      <c r="AZ1272" s="14"/>
      <c r="BA1272" s="14"/>
      <c r="BB1272" s="14"/>
      <c r="BC1272" s="14"/>
      <c r="BD1272" s="14"/>
      <c r="BE1272" s="14">
        <f t="shared" si="1698"/>
        <v>0</v>
      </c>
      <c r="BF1272" s="14"/>
      <c r="BG1272" s="14"/>
      <c r="BH1272" s="14"/>
      <c r="BI1272" s="14"/>
      <c r="BJ1272" s="14"/>
      <c r="BK1272" s="14"/>
      <c r="BL1272" s="14"/>
      <c r="BM1272" s="14"/>
      <c r="BN1272" s="14"/>
      <c r="BO1272" s="14"/>
      <c r="BP1272" s="14"/>
      <c r="BQ1272" s="14"/>
      <c r="BR1272" s="14">
        <v>0</v>
      </c>
      <c r="BS1272" s="14">
        <v>0</v>
      </c>
    </row>
    <row r="1273" spans="1:71" x14ac:dyDescent="0.25">
      <c r="A1273" s="4" t="s">
        <v>672</v>
      </c>
      <c r="B1273" s="4" t="s">
        <v>3</v>
      </c>
      <c r="C1273" s="4" t="s">
        <v>15</v>
      </c>
      <c r="D1273" s="65" t="s">
        <v>674</v>
      </c>
      <c r="E1273" s="75">
        <v>8215</v>
      </c>
      <c r="F1273" s="65" t="s">
        <v>755</v>
      </c>
      <c r="G1273" s="60" t="s">
        <v>1881</v>
      </c>
      <c r="H1273" s="13" t="s">
        <v>756</v>
      </c>
      <c r="I1273" s="14">
        <v>0</v>
      </c>
      <c r="J1273" s="14"/>
      <c r="K1273" s="14"/>
      <c r="L1273" s="14"/>
      <c r="M1273" s="14"/>
      <c r="N1273" s="14"/>
      <c r="O1273" s="14">
        <f t="shared" si="1696"/>
        <v>0</v>
      </c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>
        <v>0</v>
      </c>
      <c r="AC1273" s="14">
        <v>0</v>
      </c>
      <c r="AD1273" s="14">
        <v>0</v>
      </c>
      <c r="AE1273" s="14"/>
      <c r="AF1273" s="14"/>
      <c r="AG1273" s="14"/>
      <c r="AH1273" s="14"/>
      <c r="AI1273" s="14"/>
      <c r="AJ1273" s="14">
        <f t="shared" si="1697"/>
        <v>0</v>
      </c>
      <c r="AK1273" s="14"/>
      <c r="AL1273" s="14"/>
      <c r="AM1273" s="14"/>
      <c r="AN1273" s="14"/>
      <c r="AO1273" s="14"/>
      <c r="AP1273" s="14"/>
      <c r="AQ1273" s="14"/>
      <c r="AR1273" s="14"/>
      <c r="AS1273" s="14"/>
      <c r="AT1273" s="14"/>
      <c r="AU1273" s="14"/>
      <c r="AV1273" s="14"/>
      <c r="AW1273" s="14">
        <v>0</v>
      </c>
      <c r="AX1273" s="14">
        <v>0</v>
      </c>
      <c r="AY1273" s="14">
        <v>0</v>
      </c>
      <c r="AZ1273" s="14"/>
      <c r="BA1273" s="14"/>
      <c r="BB1273" s="14"/>
      <c r="BC1273" s="14"/>
      <c r="BD1273" s="14"/>
      <c r="BE1273" s="14">
        <f t="shared" si="1698"/>
        <v>0</v>
      </c>
      <c r="BF1273" s="14"/>
      <c r="BG1273" s="14"/>
      <c r="BH1273" s="14"/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>
        <v>0</v>
      </c>
      <c r="BS1273" s="14">
        <v>0</v>
      </c>
    </row>
    <row r="1274" spans="1:71" x14ac:dyDescent="0.25">
      <c r="A1274" s="4" t="s">
        <v>672</v>
      </c>
      <c r="B1274" s="4" t="s">
        <v>3</v>
      </c>
      <c r="C1274" s="4" t="s">
        <v>15</v>
      </c>
      <c r="D1274" s="65" t="s">
        <v>674</v>
      </c>
      <c r="E1274" s="75">
        <v>8215</v>
      </c>
      <c r="F1274" s="65" t="s">
        <v>757</v>
      </c>
      <c r="G1274" s="60" t="s">
        <v>1881</v>
      </c>
      <c r="H1274" s="13" t="s">
        <v>758</v>
      </c>
      <c r="I1274" s="14">
        <v>0</v>
      </c>
      <c r="J1274" s="14"/>
      <c r="K1274" s="14"/>
      <c r="L1274" s="14"/>
      <c r="M1274" s="14"/>
      <c r="N1274" s="14"/>
      <c r="O1274" s="14">
        <f t="shared" si="1696"/>
        <v>0</v>
      </c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>
        <v>0</v>
      </c>
      <c r="AC1274" s="14">
        <v>0</v>
      </c>
      <c r="AD1274" s="14">
        <v>0</v>
      </c>
      <c r="AE1274" s="14"/>
      <c r="AF1274" s="14"/>
      <c r="AG1274" s="14"/>
      <c r="AH1274" s="14"/>
      <c r="AI1274" s="14"/>
      <c r="AJ1274" s="14">
        <f t="shared" si="1697"/>
        <v>0</v>
      </c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>
        <v>0</v>
      </c>
      <c r="AX1274" s="14">
        <v>0</v>
      </c>
      <c r="AY1274" s="14">
        <v>0</v>
      </c>
      <c r="AZ1274" s="14"/>
      <c r="BA1274" s="14"/>
      <c r="BB1274" s="14"/>
      <c r="BC1274" s="14"/>
      <c r="BD1274" s="14"/>
      <c r="BE1274" s="14">
        <f t="shared" si="1698"/>
        <v>0</v>
      </c>
      <c r="BF1274" s="14"/>
      <c r="BG1274" s="14"/>
      <c r="BH1274" s="14"/>
      <c r="BI1274" s="14"/>
      <c r="BJ1274" s="14"/>
      <c r="BK1274" s="14"/>
      <c r="BL1274" s="14"/>
      <c r="BM1274" s="14"/>
      <c r="BN1274" s="14"/>
      <c r="BO1274" s="14"/>
      <c r="BP1274" s="14"/>
      <c r="BQ1274" s="14"/>
      <c r="BR1274" s="14">
        <v>0</v>
      </c>
      <c r="BS1274" s="14">
        <v>0</v>
      </c>
    </row>
    <row r="1275" spans="1:71" ht="22.5" x14ac:dyDescent="0.25">
      <c r="A1275" s="4" t="s">
        <v>672</v>
      </c>
      <c r="B1275" s="4" t="s">
        <v>3</v>
      </c>
      <c r="C1275" s="4" t="s">
        <v>15</v>
      </c>
      <c r="D1275" s="65" t="s">
        <v>674</v>
      </c>
      <c r="E1275" s="75">
        <v>8215</v>
      </c>
      <c r="F1275" s="65" t="s">
        <v>1859</v>
      </c>
      <c r="G1275" s="60" t="s">
        <v>1882</v>
      </c>
      <c r="H1275" s="13" t="s">
        <v>759</v>
      </c>
      <c r="I1275" s="14">
        <v>0</v>
      </c>
      <c r="J1275" s="14"/>
      <c r="K1275" s="14"/>
      <c r="L1275" s="14"/>
      <c r="M1275" s="14"/>
      <c r="N1275" s="14"/>
      <c r="O1275" s="14">
        <f t="shared" si="1696"/>
        <v>0</v>
      </c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>
        <v>0</v>
      </c>
      <c r="AC1275" s="14">
        <v>0</v>
      </c>
      <c r="AD1275" s="14">
        <v>0</v>
      </c>
      <c r="AE1275" s="14"/>
      <c r="AF1275" s="14"/>
      <c r="AG1275" s="14"/>
      <c r="AH1275" s="14"/>
      <c r="AI1275" s="14"/>
      <c r="AJ1275" s="14">
        <f t="shared" si="1697"/>
        <v>0</v>
      </c>
      <c r="AK1275" s="14"/>
      <c r="AL1275" s="14"/>
      <c r="AM1275" s="14"/>
      <c r="AN1275" s="14"/>
      <c r="AO1275" s="14"/>
      <c r="AP1275" s="14"/>
      <c r="AQ1275" s="14"/>
      <c r="AR1275" s="14"/>
      <c r="AS1275" s="14"/>
      <c r="AT1275" s="14"/>
      <c r="AU1275" s="14"/>
      <c r="AV1275" s="14"/>
      <c r="AW1275" s="14">
        <v>0</v>
      </c>
      <c r="AX1275" s="14">
        <v>0</v>
      </c>
      <c r="AY1275" s="14">
        <v>0</v>
      </c>
      <c r="AZ1275" s="14"/>
      <c r="BA1275" s="14"/>
      <c r="BB1275" s="14"/>
      <c r="BC1275" s="14"/>
      <c r="BD1275" s="14"/>
      <c r="BE1275" s="14">
        <f t="shared" si="1698"/>
        <v>0</v>
      </c>
      <c r="BF1275" s="14"/>
      <c r="BG1275" s="14"/>
      <c r="BH1275" s="14"/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>
        <v>0</v>
      </c>
      <c r="BS1275" s="14">
        <v>0</v>
      </c>
    </row>
    <row r="1276" spans="1:71" x14ac:dyDescent="0.25">
      <c r="A1276" s="4" t="s">
        <v>672</v>
      </c>
      <c r="B1276" s="4" t="s">
        <v>3</v>
      </c>
      <c r="C1276" s="4" t="s">
        <v>15</v>
      </c>
      <c r="D1276" s="65" t="s">
        <v>674</v>
      </c>
      <c r="E1276" s="75">
        <v>8215</v>
      </c>
      <c r="F1276" s="65" t="s">
        <v>1860</v>
      </c>
      <c r="G1276" s="60" t="s">
        <v>1882</v>
      </c>
      <c r="H1276" s="13" t="s">
        <v>760</v>
      </c>
      <c r="I1276" s="14">
        <v>0</v>
      </c>
      <c r="J1276" s="14"/>
      <c r="K1276" s="14"/>
      <c r="L1276" s="14"/>
      <c r="M1276" s="14"/>
      <c r="N1276" s="14"/>
      <c r="O1276" s="14">
        <f t="shared" si="1696"/>
        <v>0</v>
      </c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>
        <v>0</v>
      </c>
      <c r="AC1276" s="14">
        <v>0</v>
      </c>
      <c r="AD1276" s="14">
        <v>0</v>
      </c>
      <c r="AE1276" s="14"/>
      <c r="AF1276" s="14"/>
      <c r="AG1276" s="14"/>
      <c r="AH1276" s="14"/>
      <c r="AI1276" s="14"/>
      <c r="AJ1276" s="14">
        <f t="shared" si="1697"/>
        <v>0</v>
      </c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>
        <v>0</v>
      </c>
      <c r="AX1276" s="14">
        <v>0</v>
      </c>
      <c r="AY1276" s="14">
        <v>0</v>
      </c>
      <c r="AZ1276" s="14"/>
      <c r="BA1276" s="14"/>
      <c r="BB1276" s="14"/>
      <c r="BC1276" s="14"/>
      <c r="BD1276" s="14"/>
      <c r="BE1276" s="14">
        <f t="shared" si="1698"/>
        <v>0</v>
      </c>
      <c r="BF1276" s="14"/>
      <c r="BG1276" s="14"/>
      <c r="BH1276" s="14"/>
      <c r="BI1276" s="14"/>
      <c r="BJ1276" s="14"/>
      <c r="BK1276" s="14"/>
      <c r="BL1276" s="14"/>
      <c r="BM1276" s="14"/>
      <c r="BN1276" s="14"/>
      <c r="BO1276" s="14"/>
      <c r="BP1276" s="14"/>
      <c r="BQ1276" s="14"/>
      <c r="BR1276" s="14">
        <v>0</v>
      </c>
      <c r="BS1276" s="14">
        <v>0</v>
      </c>
    </row>
    <row r="1277" spans="1:71" ht="22.5" x14ac:dyDescent="0.25">
      <c r="A1277" s="4" t="s">
        <v>672</v>
      </c>
      <c r="B1277" s="4" t="s">
        <v>3</v>
      </c>
      <c r="C1277" s="4" t="s">
        <v>15</v>
      </c>
      <c r="D1277" s="65" t="s">
        <v>674</v>
      </c>
      <c r="E1277" s="75">
        <v>8215</v>
      </c>
      <c r="F1277" s="65" t="s">
        <v>1861</v>
      </c>
      <c r="G1277" s="60" t="s">
        <v>1882</v>
      </c>
      <c r="H1277" s="13" t="s">
        <v>761</v>
      </c>
      <c r="I1277" s="14">
        <v>0</v>
      </c>
      <c r="J1277" s="14"/>
      <c r="K1277" s="14"/>
      <c r="L1277" s="14"/>
      <c r="M1277" s="14"/>
      <c r="N1277" s="14"/>
      <c r="O1277" s="14">
        <f t="shared" si="1696"/>
        <v>0</v>
      </c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>
        <v>0</v>
      </c>
      <c r="AC1277" s="14">
        <v>0</v>
      </c>
      <c r="AD1277" s="14">
        <v>0</v>
      </c>
      <c r="AE1277" s="14"/>
      <c r="AF1277" s="14"/>
      <c r="AG1277" s="14"/>
      <c r="AH1277" s="14"/>
      <c r="AI1277" s="14"/>
      <c r="AJ1277" s="14">
        <f t="shared" si="1697"/>
        <v>0</v>
      </c>
      <c r="AK1277" s="14"/>
      <c r="AL1277" s="14"/>
      <c r="AM1277" s="14"/>
      <c r="AN1277" s="14"/>
      <c r="AO1277" s="14"/>
      <c r="AP1277" s="14"/>
      <c r="AQ1277" s="14"/>
      <c r="AR1277" s="14"/>
      <c r="AS1277" s="14"/>
      <c r="AT1277" s="14"/>
      <c r="AU1277" s="14"/>
      <c r="AV1277" s="14"/>
      <c r="AW1277" s="14">
        <v>0</v>
      </c>
      <c r="AX1277" s="14">
        <v>0</v>
      </c>
      <c r="AY1277" s="14">
        <v>0</v>
      </c>
      <c r="AZ1277" s="14"/>
      <c r="BA1277" s="14"/>
      <c r="BB1277" s="14"/>
      <c r="BC1277" s="14"/>
      <c r="BD1277" s="14"/>
      <c r="BE1277" s="14">
        <f t="shared" si="1698"/>
        <v>0</v>
      </c>
      <c r="BF1277" s="14"/>
      <c r="BG1277" s="14"/>
      <c r="BH1277" s="14"/>
      <c r="BI1277" s="14"/>
      <c r="BJ1277" s="14"/>
      <c r="BK1277" s="14"/>
      <c r="BL1277" s="14"/>
      <c r="BM1277" s="14"/>
      <c r="BN1277" s="14"/>
      <c r="BO1277" s="14"/>
      <c r="BP1277" s="14"/>
      <c r="BQ1277" s="14"/>
      <c r="BR1277" s="14">
        <v>0</v>
      </c>
      <c r="BS1277" s="14">
        <v>0</v>
      </c>
    </row>
    <row r="1278" spans="1:71" x14ac:dyDescent="0.25">
      <c r="A1278" s="4" t="s">
        <v>672</v>
      </c>
      <c r="B1278" s="4" t="s">
        <v>3</v>
      </c>
      <c r="C1278" s="4" t="s">
        <v>15</v>
      </c>
      <c r="D1278" s="65" t="s">
        <v>674</v>
      </c>
      <c r="E1278" s="75">
        <v>8215</v>
      </c>
      <c r="F1278" s="65" t="s">
        <v>1862</v>
      </c>
      <c r="G1278" s="60" t="s">
        <v>1882</v>
      </c>
      <c r="H1278" s="13" t="s">
        <v>762</v>
      </c>
      <c r="I1278" s="14">
        <v>0</v>
      </c>
      <c r="J1278" s="14"/>
      <c r="K1278" s="14"/>
      <c r="L1278" s="14"/>
      <c r="M1278" s="14"/>
      <c r="N1278" s="14"/>
      <c r="O1278" s="14">
        <f t="shared" si="1696"/>
        <v>0</v>
      </c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>
        <v>0</v>
      </c>
      <c r="AC1278" s="14">
        <v>0</v>
      </c>
      <c r="AD1278" s="14">
        <v>0</v>
      </c>
      <c r="AE1278" s="14"/>
      <c r="AF1278" s="14"/>
      <c r="AG1278" s="14"/>
      <c r="AH1278" s="14"/>
      <c r="AI1278" s="14"/>
      <c r="AJ1278" s="14">
        <f t="shared" si="1697"/>
        <v>0</v>
      </c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>
        <v>0</v>
      </c>
      <c r="AX1278" s="14">
        <v>0</v>
      </c>
      <c r="AY1278" s="14">
        <v>0</v>
      </c>
      <c r="AZ1278" s="14"/>
      <c r="BA1278" s="14"/>
      <c r="BB1278" s="14"/>
      <c r="BC1278" s="14"/>
      <c r="BD1278" s="14"/>
      <c r="BE1278" s="14">
        <f t="shared" si="1698"/>
        <v>0</v>
      </c>
      <c r="BF1278" s="14"/>
      <c r="BG1278" s="14"/>
      <c r="BH1278" s="14"/>
      <c r="BI1278" s="14"/>
      <c r="BJ1278" s="14"/>
      <c r="BK1278" s="14"/>
      <c r="BL1278" s="14"/>
      <c r="BM1278" s="14"/>
      <c r="BN1278" s="14"/>
      <c r="BO1278" s="14"/>
      <c r="BP1278" s="14"/>
      <c r="BQ1278" s="14"/>
      <c r="BR1278" s="14">
        <v>0</v>
      </c>
      <c r="BS1278" s="14">
        <v>0</v>
      </c>
    </row>
    <row r="1279" spans="1:71" x14ac:dyDescent="0.25">
      <c r="A1279" s="4" t="s">
        <v>672</v>
      </c>
      <c r="B1279" s="4" t="s">
        <v>3</v>
      </c>
      <c r="C1279" s="4" t="s">
        <v>15</v>
      </c>
      <c r="D1279" s="65" t="s">
        <v>674</v>
      </c>
      <c r="E1279" s="75">
        <v>8215</v>
      </c>
      <c r="F1279" s="65" t="s">
        <v>1863</v>
      </c>
      <c r="G1279" s="60" t="s">
        <v>1881</v>
      </c>
      <c r="H1279" s="13" t="s">
        <v>758</v>
      </c>
      <c r="I1279" s="14">
        <v>0</v>
      </c>
      <c r="J1279" s="14"/>
      <c r="K1279" s="14"/>
      <c r="L1279" s="14"/>
      <c r="M1279" s="14"/>
      <c r="N1279" s="14"/>
      <c r="O1279" s="14">
        <f t="shared" si="1696"/>
        <v>0</v>
      </c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>
        <v>0</v>
      </c>
      <c r="AC1279" s="14">
        <v>0</v>
      </c>
      <c r="AD1279" s="14">
        <v>0</v>
      </c>
      <c r="AE1279" s="14"/>
      <c r="AF1279" s="14"/>
      <c r="AG1279" s="14"/>
      <c r="AH1279" s="14"/>
      <c r="AI1279" s="14"/>
      <c r="AJ1279" s="14">
        <f t="shared" si="1697"/>
        <v>0</v>
      </c>
      <c r="AK1279" s="14"/>
      <c r="AL1279" s="14"/>
      <c r="AM1279" s="14"/>
      <c r="AN1279" s="14"/>
      <c r="AO1279" s="14"/>
      <c r="AP1279" s="14"/>
      <c r="AQ1279" s="14"/>
      <c r="AR1279" s="14"/>
      <c r="AS1279" s="14"/>
      <c r="AT1279" s="14"/>
      <c r="AU1279" s="14"/>
      <c r="AV1279" s="14"/>
      <c r="AW1279" s="14">
        <v>0</v>
      </c>
      <c r="AX1279" s="14">
        <v>0</v>
      </c>
      <c r="AY1279" s="14">
        <v>0</v>
      </c>
      <c r="AZ1279" s="14"/>
      <c r="BA1279" s="14"/>
      <c r="BB1279" s="14"/>
      <c r="BC1279" s="14"/>
      <c r="BD1279" s="14"/>
      <c r="BE1279" s="14">
        <f t="shared" si="1698"/>
        <v>0</v>
      </c>
      <c r="BF1279" s="14"/>
      <c r="BG1279" s="14"/>
      <c r="BH1279" s="14"/>
      <c r="BI1279" s="14"/>
      <c r="BJ1279" s="14"/>
      <c r="BK1279" s="14"/>
      <c r="BL1279" s="14"/>
      <c r="BM1279" s="14"/>
      <c r="BN1279" s="14"/>
      <c r="BO1279" s="14"/>
      <c r="BP1279" s="14"/>
      <c r="BQ1279" s="14"/>
      <c r="BR1279" s="14">
        <v>0</v>
      </c>
      <c r="BS1279" s="14">
        <v>0</v>
      </c>
    </row>
    <row r="1280" spans="1:71" x14ac:dyDescent="0.25">
      <c r="A1280" s="13" t="s">
        <v>1</v>
      </c>
      <c r="B1280" s="13" t="s">
        <v>1</v>
      </c>
      <c r="C1280" s="13" t="s">
        <v>1</v>
      </c>
      <c r="D1280" s="60" t="s">
        <v>1</v>
      </c>
      <c r="E1280" s="60" t="s">
        <v>1</v>
      </c>
      <c r="F1280" s="60" t="s">
        <v>1</v>
      </c>
      <c r="G1280" s="13" t="s">
        <v>1</v>
      </c>
      <c r="H1280" s="10" t="s">
        <v>763</v>
      </c>
      <c r="I1280" s="11">
        <f t="shared" ref="I1280:AA1280" si="1738">SUM(I1266,I1251,I1218,I1192)</f>
        <v>0</v>
      </c>
      <c r="J1280" s="11">
        <f t="shared" si="1738"/>
        <v>0</v>
      </c>
      <c r="K1280" s="11">
        <f t="shared" si="1738"/>
        <v>0</v>
      </c>
      <c r="L1280" s="11">
        <f t="shared" si="1738"/>
        <v>0</v>
      </c>
      <c r="M1280" s="11">
        <f t="shared" si="1738"/>
        <v>0</v>
      </c>
      <c r="N1280" s="11">
        <f t="shared" si="1738"/>
        <v>0</v>
      </c>
      <c r="O1280" s="11">
        <f t="shared" si="1738"/>
        <v>0</v>
      </c>
      <c r="P1280" s="11">
        <f t="shared" si="1738"/>
        <v>0</v>
      </c>
      <c r="Q1280" s="11">
        <f t="shared" si="1738"/>
        <v>0</v>
      </c>
      <c r="R1280" s="11">
        <f t="shared" si="1738"/>
        <v>0</v>
      </c>
      <c r="S1280" s="11">
        <f t="shared" si="1738"/>
        <v>0</v>
      </c>
      <c r="T1280" s="11">
        <f t="shared" si="1738"/>
        <v>0</v>
      </c>
      <c r="U1280" s="11">
        <f t="shared" si="1738"/>
        <v>0</v>
      </c>
      <c r="V1280" s="11">
        <f t="shared" si="1738"/>
        <v>0</v>
      </c>
      <c r="W1280" s="11">
        <f t="shared" si="1738"/>
        <v>0</v>
      </c>
      <c r="X1280" s="11">
        <f t="shared" si="1738"/>
        <v>0</v>
      </c>
      <c r="Y1280" s="11">
        <f t="shared" si="1738"/>
        <v>0</v>
      </c>
      <c r="Z1280" s="11">
        <f t="shared" si="1738"/>
        <v>0</v>
      </c>
      <c r="AA1280" s="11">
        <f t="shared" si="1738"/>
        <v>0</v>
      </c>
      <c r="AB1280" s="11">
        <v>0</v>
      </c>
      <c r="AC1280" s="11">
        <v>0</v>
      </c>
      <c r="AD1280" s="11">
        <f t="shared" ref="AD1280:AV1280" si="1739">SUM(AD1266,AD1251,AD1218,AD1192)</f>
        <v>0</v>
      </c>
      <c r="AE1280" s="11">
        <f t="shared" si="1739"/>
        <v>0</v>
      </c>
      <c r="AF1280" s="11">
        <f t="shared" si="1739"/>
        <v>0</v>
      </c>
      <c r="AG1280" s="11">
        <f t="shared" si="1739"/>
        <v>0</v>
      </c>
      <c r="AH1280" s="11">
        <f t="shared" si="1739"/>
        <v>0</v>
      </c>
      <c r="AI1280" s="11">
        <f t="shared" si="1739"/>
        <v>0</v>
      </c>
      <c r="AJ1280" s="11">
        <f t="shared" si="1739"/>
        <v>0</v>
      </c>
      <c r="AK1280" s="11">
        <f t="shared" si="1739"/>
        <v>0</v>
      </c>
      <c r="AL1280" s="11">
        <f t="shared" si="1739"/>
        <v>0</v>
      </c>
      <c r="AM1280" s="11">
        <f t="shared" si="1739"/>
        <v>0</v>
      </c>
      <c r="AN1280" s="11">
        <f t="shared" si="1739"/>
        <v>0</v>
      </c>
      <c r="AO1280" s="11">
        <f t="shared" si="1739"/>
        <v>0</v>
      </c>
      <c r="AP1280" s="11">
        <f t="shared" si="1739"/>
        <v>0</v>
      </c>
      <c r="AQ1280" s="11">
        <f t="shared" si="1739"/>
        <v>0</v>
      </c>
      <c r="AR1280" s="11">
        <f t="shared" si="1739"/>
        <v>0</v>
      </c>
      <c r="AS1280" s="11">
        <f t="shared" si="1739"/>
        <v>0</v>
      </c>
      <c r="AT1280" s="11">
        <f t="shared" si="1739"/>
        <v>0</v>
      </c>
      <c r="AU1280" s="11">
        <f t="shared" si="1739"/>
        <v>0</v>
      </c>
      <c r="AV1280" s="11">
        <f t="shared" si="1739"/>
        <v>0</v>
      </c>
      <c r="AW1280" s="11">
        <v>0</v>
      </c>
      <c r="AX1280" s="11">
        <v>0</v>
      </c>
      <c r="AY1280" s="11">
        <f t="shared" ref="AY1280:BQ1280" si="1740">SUM(AY1266,AY1251,AY1218,AY1192)</f>
        <v>4500000</v>
      </c>
      <c r="AZ1280" s="11">
        <f t="shared" si="1740"/>
        <v>0</v>
      </c>
      <c r="BA1280" s="11">
        <f t="shared" si="1740"/>
        <v>0</v>
      </c>
      <c r="BB1280" s="11">
        <f t="shared" si="1740"/>
        <v>0</v>
      </c>
      <c r="BC1280" s="11">
        <f t="shared" si="1740"/>
        <v>0</v>
      </c>
      <c r="BD1280" s="11">
        <f t="shared" si="1740"/>
        <v>0</v>
      </c>
      <c r="BE1280" s="11">
        <f t="shared" si="1740"/>
        <v>4500000</v>
      </c>
      <c r="BF1280" s="11">
        <f t="shared" si="1740"/>
        <v>0</v>
      </c>
      <c r="BG1280" s="11">
        <f t="shared" si="1740"/>
        <v>0</v>
      </c>
      <c r="BH1280" s="11">
        <f t="shared" si="1740"/>
        <v>0</v>
      </c>
      <c r="BI1280" s="11">
        <f t="shared" si="1740"/>
        <v>0</v>
      </c>
      <c r="BJ1280" s="11">
        <f t="shared" si="1740"/>
        <v>0</v>
      </c>
      <c r="BK1280" s="11">
        <f t="shared" si="1740"/>
        <v>0</v>
      </c>
      <c r="BL1280" s="11">
        <f t="shared" si="1740"/>
        <v>0</v>
      </c>
      <c r="BM1280" s="11">
        <f t="shared" si="1740"/>
        <v>0</v>
      </c>
      <c r="BN1280" s="11">
        <f t="shared" si="1740"/>
        <v>0</v>
      </c>
      <c r="BO1280" s="11">
        <f t="shared" si="1740"/>
        <v>0</v>
      </c>
      <c r="BP1280" s="11">
        <f t="shared" si="1740"/>
        <v>0</v>
      </c>
      <c r="BQ1280" s="11">
        <f t="shared" si="1740"/>
        <v>0</v>
      </c>
      <c r="BR1280" s="11">
        <v>0</v>
      </c>
      <c r="BS1280" s="11">
        <v>4500000</v>
      </c>
    </row>
    <row r="1281" spans="1:71" ht="15.75" thickBot="1" x14ac:dyDescent="0.3">
      <c r="A1281" s="13" t="s">
        <v>1</v>
      </c>
      <c r="B1281" s="13" t="s">
        <v>1</v>
      </c>
      <c r="C1281" s="13" t="s">
        <v>1</v>
      </c>
      <c r="D1281" s="60" t="s">
        <v>1</v>
      </c>
      <c r="E1281" s="60" t="s">
        <v>1</v>
      </c>
      <c r="F1281" s="60" t="s">
        <v>1</v>
      </c>
      <c r="G1281" s="13" t="s">
        <v>1</v>
      </c>
      <c r="H1281" s="2" t="s">
        <v>70</v>
      </c>
      <c r="I1281" s="13" t="s">
        <v>1</v>
      </c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>
        <v>0</v>
      </c>
      <c r="AC1281" s="13">
        <v>0</v>
      </c>
      <c r="AD1281" s="13" t="s">
        <v>1</v>
      </c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>
        <v>0</v>
      </c>
      <c r="AX1281" s="13">
        <v>0</v>
      </c>
      <c r="AY1281" s="13" t="s">
        <v>1</v>
      </c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>
        <v>0</v>
      </c>
      <c r="BS1281" s="13">
        <v>0</v>
      </c>
    </row>
    <row r="1282" spans="1:71" ht="69.75" customHeight="1" thickBot="1" x14ac:dyDescent="0.3">
      <c r="A1282" s="110" t="s">
        <v>1</v>
      </c>
      <c r="B1282" s="110" t="s">
        <v>1</v>
      </c>
      <c r="C1282" s="110" t="s">
        <v>1</v>
      </c>
      <c r="D1282" s="113" t="s">
        <v>1</v>
      </c>
      <c r="E1282" s="113" t="s">
        <v>1</v>
      </c>
      <c r="F1282" s="113" t="s">
        <v>1</v>
      </c>
      <c r="G1282" s="116" t="s">
        <v>1</v>
      </c>
      <c r="H1282" s="5" t="s">
        <v>71</v>
      </c>
      <c r="I1282" s="57" t="s">
        <v>11</v>
      </c>
      <c r="J1282" s="57" t="s">
        <v>1831</v>
      </c>
      <c r="K1282" s="57" t="s">
        <v>1784</v>
      </c>
      <c r="L1282" s="57" t="s">
        <v>1817</v>
      </c>
      <c r="M1282" s="57" t="s">
        <v>1818</v>
      </c>
      <c r="N1282" s="57" t="s">
        <v>1819</v>
      </c>
      <c r="O1282" s="57" t="s">
        <v>1835</v>
      </c>
      <c r="P1282" s="57" t="s">
        <v>1832</v>
      </c>
      <c r="Q1282" s="57" t="s">
        <v>1820</v>
      </c>
      <c r="R1282" s="57" t="s">
        <v>1821</v>
      </c>
      <c r="S1282" s="57" t="s">
        <v>1822</v>
      </c>
      <c r="T1282" s="57" t="s">
        <v>1823</v>
      </c>
      <c r="U1282" s="57" t="s">
        <v>1824</v>
      </c>
      <c r="V1282" s="57" t="s">
        <v>1825</v>
      </c>
      <c r="W1282" s="57" t="s">
        <v>1833</v>
      </c>
      <c r="X1282" s="57" t="s">
        <v>1834</v>
      </c>
      <c r="Y1282" s="57" t="s">
        <v>1826</v>
      </c>
      <c r="Z1282" s="57" t="s">
        <v>1827</v>
      </c>
      <c r="AA1282" s="57" t="s">
        <v>1828</v>
      </c>
      <c r="AB1282" s="57" t="s">
        <v>1829</v>
      </c>
      <c r="AC1282" s="57" t="s">
        <v>1830</v>
      </c>
      <c r="AD1282" s="58" t="s">
        <v>12</v>
      </c>
      <c r="AE1282" s="58" t="s">
        <v>1831</v>
      </c>
      <c r="AF1282" s="58" t="s">
        <v>1784</v>
      </c>
      <c r="AG1282" s="58" t="s">
        <v>1817</v>
      </c>
      <c r="AH1282" s="58" t="s">
        <v>1818</v>
      </c>
      <c r="AI1282" s="58" t="s">
        <v>1819</v>
      </c>
      <c r="AJ1282" s="58" t="s">
        <v>1836</v>
      </c>
      <c r="AK1282" s="58" t="s">
        <v>1832</v>
      </c>
      <c r="AL1282" s="58" t="s">
        <v>1820</v>
      </c>
      <c r="AM1282" s="58" t="s">
        <v>1821</v>
      </c>
      <c r="AN1282" s="58" t="s">
        <v>1822</v>
      </c>
      <c r="AO1282" s="58" t="s">
        <v>1823</v>
      </c>
      <c r="AP1282" s="58" t="s">
        <v>1824</v>
      </c>
      <c r="AQ1282" s="58" t="s">
        <v>1825</v>
      </c>
      <c r="AR1282" s="58" t="s">
        <v>1833</v>
      </c>
      <c r="AS1282" s="58" t="s">
        <v>1834</v>
      </c>
      <c r="AT1282" s="58" t="s">
        <v>1826</v>
      </c>
      <c r="AU1282" s="58" t="s">
        <v>1827</v>
      </c>
      <c r="AV1282" s="58" t="s">
        <v>1828</v>
      </c>
      <c r="AW1282" s="58" t="s">
        <v>1829</v>
      </c>
      <c r="AX1282" s="58" t="s">
        <v>1830</v>
      </c>
      <c r="AY1282" s="59" t="s">
        <v>13</v>
      </c>
      <c r="AZ1282" s="59" t="s">
        <v>1831</v>
      </c>
      <c r="BA1282" s="59" t="s">
        <v>1784</v>
      </c>
      <c r="BB1282" s="59" t="s">
        <v>1817</v>
      </c>
      <c r="BC1282" s="59" t="s">
        <v>1818</v>
      </c>
      <c r="BD1282" s="59" t="s">
        <v>1819</v>
      </c>
      <c r="BE1282" s="59" t="s">
        <v>1837</v>
      </c>
      <c r="BF1282" s="59" t="s">
        <v>1832</v>
      </c>
      <c r="BG1282" s="59" t="s">
        <v>1820</v>
      </c>
      <c r="BH1282" s="59" t="s">
        <v>1821</v>
      </c>
      <c r="BI1282" s="59" t="s">
        <v>1822</v>
      </c>
      <c r="BJ1282" s="59" t="s">
        <v>1823</v>
      </c>
      <c r="BK1282" s="59" t="s">
        <v>1824</v>
      </c>
      <c r="BL1282" s="59" t="s">
        <v>1825</v>
      </c>
      <c r="BM1282" s="59" t="s">
        <v>1833</v>
      </c>
      <c r="BN1282" s="59" t="s">
        <v>1834</v>
      </c>
      <c r="BO1282" s="59" t="s">
        <v>1826</v>
      </c>
      <c r="BP1282" s="59" t="s">
        <v>1827</v>
      </c>
      <c r="BQ1282" s="59" t="s">
        <v>1828</v>
      </c>
      <c r="BR1282" s="59" t="s">
        <v>1829</v>
      </c>
      <c r="BS1282" s="59" t="s">
        <v>1830</v>
      </c>
    </row>
    <row r="1283" spans="1:71" x14ac:dyDescent="0.25">
      <c r="A1283" s="111"/>
      <c r="B1283" s="111"/>
      <c r="C1283" s="111"/>
      <c r="D1283" s="114"/>
      <c r="E1283" s="114"/>
      <c r="F1283" s="114"/>
      <c r="G1283" s="117"/>
      <c r="H1283" s="15" t="s">
        <v>1</v>
      </c>
      <c r="I1283" s="9">
        <v>1</v>
      </c>
      <c r="J1283" s="9">
        <v>2</v>
      </c>
      <c r="K1283" s="9">
        <v>3</v>
      </c>
      <c r="L1283" s="9">
        <v>4</v>
      </c>
      <c r="M1283" s="9">
        <v>5</v>
      </c>
      <c r="N1283" s="9">
        <v>6</v>
      </c>
      <c r="O1283" s="9">
        <v>7</v>
      </c>
      <c r="P1283" s="9">
        <v>8</v>
      </c>
      <c r="Q1283" s="9">
        <v>9</v>
      </c>
      <c r="R1283" s="9">
        <v>10</v>
      </c>
      <c r="S1283" s="9">
        <v>11</v>
      </c>
      <c r="T1283" s="9">
        <v>12</v>
      </c>
      <c r="U1283" s="9">
        <v>13</v>
      </c>
      <c r="V1283" s="9">
        <v>14</v>
      </c>
      <c r="W1283" s="9">
        <v>15</v>
      </c>
      <c r="X1283" s="9">
        <v>16</v>
      </c>
      <c r="Y1283" s="9">
        <v>17</v>
      </c>
      <c r="Z1283" s="9">
        <v>18</v>
      </c>
      <c r="AA1283" s="9">
        <v>19</v>
      </c>
      <c r="AB1283" s="9">
        <v>20</v>
      </c>
      <c r="AC1283" s="9">
        <v>21</v>
      </c>
      <c r="AD1283" s="9">
        <v>1</v>
      </c>
      <c r="AE1283" s="9">
        <v>2</v>
      </c>
      <c r="AF1283" s="9">
        <v>3</v>
      </c>
      <c r="AG1283" s="9">
        <v>4</v>
      </c>
      <c r="AH1283" s="9">
        <v>5</v>
      </c>
      <c r="AI1283" s="9">
        <v>6</v>
      </c>
      <c r="AJ1283" s="9">
        <v>7</v>
      </c>
      <c r="AK1283" s="9">
        <v>8</v>
      </c>
      <c r="AL1283" s="9">
        <v>9</v>
      </c>
      <c r="AM1283" s="9">
        <v>10</v>
      </c>
      <c r="AN1283" s="9">
        <v>11</v>
      </c>
      <c r="AO1283" s="9">
        <v>12</v>
      </c>
      <c r="AP1283" s="9">
        <v>13</v>
      </c>
      <c r="AQ1283" s="9">
        <v>14</v>
      </c>
      <c r="AR1283" s="9">
        <v>15</v>
      </c>
      <c r="AS1283" s="9">
        <v>16</v>
      </c>
      <c r="AT1283" s="9">
        <v>17</v>
      </c>
      <c r="AU1283" s="9">
        <v>18</v>
      </c>
      <c r="AV1283" s="9">
        <v>19</v>
      </c>
      <c r="AW1283" s="9">
        <v>20</v>
      </c>
      <c r="AX1283" s="9">
        <v>21</v>
      </c>
      <c r="AY1283" s="9">
        <v>1</v>
      </c>
      <c r="AZ1283" s="9">
        <v>2</v>
      </c>
      <c r="BA1283" s="9">
        <v>3</v>
      </c>
      <c r="BB1283" s="9">
        <v>4</v>
      </c>
      <c r="BC1283" s="9">
        <v>5</v>
      </c>
      <c r="BD1283" s="9">
        <v>6</v>
      </c>
      <c r="BE1283" s="9">
        <v>7</v>
      </c>
      <c r="BF1283" s="9">
        <v>8</v>
      </c>
      <c r="BG1283" s="9">
        <v>9</v>
      </c>
      <c r="BH1283" s="9">
        <v>10</v>
      </c>
      <c r="BI1283" s="9">
        <v>11</v>
      </c>
      <c r="BJ1283" s="9">
        <v>12</v>
      </c>
      <c r="BK1283" s="9">
        <v>13</v>
      </c>
      <c r="BL1283" s="9">
        <v>14</v>
      </c>
      <c r="BM1283" s="9">
        <v>15</v>
      </c>
      <c r="BN1283" s="9">
        <v>16</v>
      </c>
      <c r="BO1283" s="9">
        <v>17</v>
      </c>
      <c r="BP1283" s="9">
        <v>18</v>
      </c>
      <c r="BQ1283" s="9">
        <v>19</v>
      </c>
      <c r="BR1283" s="9">
        <v>20</v>
      </c>
      <c r="BS1283" s="9">
        <v>21</v>
      </c>
    </row>
    <row r="1284" spans="1:71" x14ac:dyDescent="0.25">
      <c r="A1284" s="111"/>
      <c r="B1284" s="111"/>
      <c r="C1284" s="111"/>
      <c r="D1284" s="114"/>
      <c r="E1284" s="114"/>
      <c r="F1284" s="114"/>
      <c r="G1284" s="117"/>
      <c r="H1284" s="16" t="s">
        <v>764</v>
      </c>
      <c r="I1284" s="17">
        <f t="shared" ref="I1284:AA1284" si="1741">SUM(I1194,I1196,I1197,I1198,I1199,I1200,I1202,I1204,I1205,I1206,I1207,I1208,I1209,I1210,I1212,I1213,I1214,I1215,I1216,I1217,I1229,I1248,I1249,I1250,I1268,I1270,I1272,I1273,I1274,I1279)</f>
        <v>0</v>
      </c>
      <c r="J1284" s="17">
        <f t="shared" si="1741"/>
        <v>0</v>
      </c>
      <c r="K1284" s="17">
        <f t="shared" si="1741"/>
        <v>0</v>
      </c>
      <c r="L1284" s="17">
        <f t="shared" si="1741"/>
        <v>0</v>
      </c>
      <c r="M1284" s="17">
        <f t="shared" si="1741"/>
        <v>0</v>
      </c>
      <c r="N1284" s="17">
        <f t="shared" si="1741"/>
        <v>0</v>
      </c>
      <c r="O1284" s="17">
        <f t="shared" ref="O1284" si="1742">SUM(O1194,O1196,O1197,O1198,O1199,O1200,O1202,O1204,O1205,O1206,O1207,O1208,O1209,O1210,O1212,O1213,O1214,O1215,O1216,O1217,O1229,O1248,O1249,O1250,O1268,O1270,O1272,O1273,O1274,O1279)</f>
        <v>0</v>
      </c>
      <c r="P1284" s="17">
        <f t="shared" si="1741"/>
        <v>0</v>
      </c>
      <c r="Q1284" s="17">
        <f t="shared" si="1741"/>
        <v>0</v>
      </c>
      <c r="R1284" s="17">
        <f t="shared" si="1741"/>
        <v>0</v>
      </c>
      <c r="S1284" s="17">
        <f t="shared" si="1741"/>
        <v>0</v>
      </c>
      <c r="T1284" s="17">
        <f t="shared" si="1741"/>
        <v>0</v>
      </c>
      <c r="U1284" s="17">
        <f t="shared" si="1741"/>
        <v>0</v>
      </c>
      <c r="V1284" s="17">
        <f t="shared" si="1741"/>
        <v>0</v>
      </c>
      <c r="W1284" s="17">
        <f t="shared" si="1741"/>
        <v>0</v>
      </c>
      <c r="X1284" s="17">
        <f t="shared" si="1741"/>
        <v>0</v>
      </c>
      <c r="Y1284" s="17">
        <f t="shared" si="1741"/>
        <v>0</v>
      </c>
      <c r="Z1284" s="17">
        <f t="shared" si="1741"/>
        <v>0</v>
      </c>
      <c r="AA1284" s="17">
        <f t="shared" si="1741"/>
        <v>0</v>
      </c>
      <c r="AB1284" s="17">
        <v>0</v>
      </c>
      <c r="AC1284" s="17">
        <v>0</v>
      </c>
      <c r="AD1284" s="17">
        <f t="shared" ref="AD1284:AV1284" si="1743">SUM(AD1194,AD1196,AD1197,AD1198,AD1199,AD1200,AD1202,AD1204,AD1205,AD1206,AD1207,AD1208,AD1209,AD1210,AD1212,AD1213,AD1214,AD1215,AD1216,AD1217,AD1229,AD1248,AD1249,AD1250,AD1268,AD1270,AD1272,AD1273,AD1274,AD1279)</f>
        <v>0</v>
      </c>
      <c r="AE1284" s="17">
        <f t="shared" si="1743"/>
        <v>0</v>
      </c>
      <c r="AF1284" s="17">
        <f t="shared" si="1743"/>
        <v>0</v>
      </c>
      <c r="AG1284" s="17">
        <f t="shared" si="1743"/>
        <v>0</v>
      </c>
      <c r="AH1284" s="17">
        <f t="shared" si="1743"/>
        <v>0</v>
      </c>
      <c r="AI1284" s="17">
        <f t="shared" si="1743"/>
        <v>0</v>
      </c>
      <c r="AJ1284" s="17">
        <f t="shared" ref="AJ1284" si="1744">SUM(AJ1194,AJ1196,AJ1197,AJ1198,AJ1199,AJ1200,AJ1202,AJ1204,AJ1205,AJ1206,AJ1207,AJ1208,AJ1209,AJ1210,AJ1212,AJ1213,AJ1214,AJ1215,AJ1216,AJ1217,AJ1229,AJ1248,AJ1249,AJ1250,AJ1268,AJ1270,AJ1272,AJ1273,AJ1274,AJ1279)</f>
        <v>0</v>
      </c>
      <c r="AK1284" s="17">
        <f t="shared" si="1743"/>
        <v>0</v>
      </c>
      <c r="AL1284" s="17">
        <f t="shared" si="1743"/>
        <v>0</v>
      </c>
      <c r="AM1284" s="17">
        <f t="shared" si="1743"/>
        <v>0</v>
      </c>
      <c r="AN1284" s="17">
        <f t="shared" si="1743"/>
        <v>0</v>
      </c>
      <c r="AO1284" s="17">
        <f t="shared" si="1743"/>
        <v>0</v>
      </c>
      <c r="AP1284" s="17">
        <f t="shared" si="1743"/>
        <v>0</v>
      </c>
      <c r="AQ1284" s="17">
        <f t="shared" si="1743"/>
        <v>0</v>
      </c>
      <c r="AR1284" s="17">
        <f t="shared" si="1743"/>
        <v>0</v>
      </c>
      <c r="AS1284" s="17">
        <f t="shared" si="1743"/>
        <v>0</v>
      </c>
      <c r="AT1284" s="17">
        <f t="shared" si="1743"/>
        <v>0</v>
      </c>
      <c r="AU1284" s="17">
        <f t="shared" si="1743"/>
        <v>0</v>
      </c>
      <c r="AV1284" s="17">
        <f t="shared" si="1743"/>
        <v>0</v>
      </c>
      <c r="AW1284" s="17">
        <v>0</v>
      </c>
      <c r="AX1284" s="17">
        <v>0</v>
      </c>
      <c r="AY1284" s="17">
        <f t="shared" ref="AY1284:BQ1284" si="1745">SUM(AY1194,AY1196,AY1197,AY1198,AY1199,AY1200,AY1202,AY1204,AY1205,AY1206,AY1207,AY1208,AY1209,AY1210,AY1212,AY1213,AY1214,AY1215,AY1216,AY1217,AY1229,AY1248,AY1249,AY1250,AY1268,AY1270,AY1272,AY1273,AY1274,AY1279)</f>
        <v>0</v>
      </c>
      <c r="AZ1284" s="17">
        <f t="shared" si="1745"/>
        <v>0</v>
      </c>
      <c r="BA1284" s="17">
        <f t="shared" si="1745"/>
        <v>0</v>
      </c>
      <c r="BB1284" s="17">
        <f t="shared" si="1745"/>
        <v>0</v>
      </c>
      <c r="BC1284" s="17">
        <f t="shared" si="1745"/>
        <v>0</v>
      </c>
      <c r="BD1284" s="17">
        <f t="shared" si="1745"/>
        <v>0</v>
      </c>
      <c r="BE1284" s="17">
        <f t="shared" ref="BE1284" si="1746">SUM(BE1194,BE1196,BE1197,BE1198,BE1199,BE1200,BE1202,BE1204,BE1205,BE1206,BE1207,BE1208,BE1209,BE1210,BE1212,BE1213,BE1214,BE1215,BE1216,BE1217,BE1229,BE1248,BE1249,BE1250,BE1268,BE1270,BE1272,BE1273,BE1274,BE1279)</f>
        <v>0</v>
      </c>
      <c r="BF1284" s="17">
        <f t="shared" si="1745"/>
        <v>0</v>
      </c>
      <c r="BG1284" s="17">
        <f t="shared" si="1745"/>
        <v>0</v>
      </c>
      <c r="BH1284" s="17">
        <f t="shared" si="1745"/>
        <v>0</v>
      </c>
      <c r="BI1284" s="17">
        <f t="shared" si="1745"/>
        <v>0</v>
      </c>
      <c r="BJ1284" s="17">
        <f t="shared" si="1745"/>
        <v>0</v>
      </c>
      <c r="BK1284" s="17">
        <f t="shared" si="1745"/>
        <v>0</v>
      </c>
      <c r="BL1284" s="17">
        <f t="shared" si="1745"/>
        <v>0</v>
      </c>
      <c r="BM1284" s="17">
        <f t="shared" si="1745"/>
        <v>0</v>
      </c>
      <c r="BN1284" s="17">
        <f t="shared" si="1745"/>
        <v>0</v>
      </c>
      <c r="BO1284" s="17">
        <f t="shared" si="1745"/>
        <v>0</v>
      </c>
      <c r="BP1284" s="17">
        <f t="shared" si="1745"/>
        <v>0</v>
      </c>
      <c r="BQ1284" s="17">
        <f t="shared" si="1745"/>
        <v>0</v>
      </c>
      <c r="BR1284" s="17">
        <v>0</v>
      </c>
      <c r="BS1284" s="17">
        <v>0</v>
      </c>
    </row>
    <row r="1285" spans="1:71" x14ac:dyDescent="0.25">
      <c r="A1285" s="111"/>
      <c r="B1285" s="111"/>
      <c r="C1285" s="111"/>
      <c r="D1285" s="114"/>
      <c r="E1285" s="114"/>
      <c r="F1285" s="114"/>
      <c r="G1285" s="117"/>
      <c r="H1285" s="16" t="s">
        <v>765</v>
      </c>
      <c r="I1285" s="17">
        <f t="shared" ref="I1285:AA1285" si="1747">SUM(I1223,I1225,I1227,I1228,I1242,I1257,I1261,I1262,I1264,I1271,I1275,I1276,I1277,I1278,I1241)</f>
        <v>0</v>
      </c>
      <c r="J1285" s="17">
        <f t="shared" si="1747"/>
        <v>0</v>
      </c>
      <c r="K1285" s="17">
        <f t="shared" si="1747"/>
        <v>0</v>
      </c>
      <c r="L1285" s="17">
        <f t="shared" si="1747"/>
        <v>0</v>
      </c>
      <c r="M1285" s="17">
        <f t="shared" si="1747"/>
        <v>0</v>
      </c>
      <c r="N1285" s="17">
        <f t="shared" si="1747"/>
        <v>0</v>
      </c>
      <c r="O1285" s="17">
        <f t="shared" ref="O1285" si="1748">SUM(O1223,O1225,O1227,O1228,O1242,O1257,O1261,O1262,O1264,O1271,O1275,O1276,O1277,O1278,O1241)</f>
        <v>0</v>
      </c>
      <c r="P1285" s="17">
        <f t="shared" si="1747"/>
        <v>0</v>
      </c>
      <c r="Q1285" s="17">
        <f t="shared" si="1747"/>
        <v>0</v>
      </c>
      <c r="R1285" s="17">
        <f t="shared" si="1747"/>
        <v>0</v>
      </c>
      <c r="S1285" s="17">
        <f t="shared" si="1747"/>
        <v>0</v>
      </c>
      <c r="T1285" s="17">
        <f t="shared" si="1747"/>
        <v>0</v>
      </c>
      <c r="U1285" s="17">
        <f t="shared" si="1747"/>
        <v>0</v>
      </c>
      <c r="V1285" s="17">
        <f t="shared" si="1747"/>
        <v>0</v>
      </c>
      <c r="W1285" s="17">
        <f t="shared" si="1747"/>
        <v>0</v>
      </c>
      <c r="X1285" s="17">
        <f t="shared" si="1747"/>
        <v>0</v>
      </c>
      <c r="Y1285" s="17">
        <f t="shared" si="1747"/>
        <v>0</v>
      </c>
      <c r="Z1285" s="17">
        <f t="shared" si="1747"/>
        <v>0</v>
      </c>
      <c r="AA1285" s="17">
        <f t="shared" si="1747"/>
        <v>0</v>
      </c>
      <c r="AB1285" s="17">
        <v>0</v>
      </c>
      <c r="AC1285" s="17">
        <v>0</v>
      </c>
      <c r="AD1285" s="17">
        <f t="shared" ref="AD1285:AV1285" si="1749">SUM(AD1223,AD1225,AD1227,AD1228,AD1242,AD1257,AD1261,AD1262,AD1264,AD1271,AD1275,AD1276,AD1277,AD1278,AD1241)</f>
        <v>0</v>
      </c>
      <c r="AE1285" s="17">
        <f t="shared" si="1749"/>
        <v>0</v>
      </c>
      <c r="AF1285" s="17">
        <f t="shared" si="1749"/>
        <v>0</v>
      </c>
      <c r="AG1285" s="17">
        <f t="shared" si="1749"/>
        <v>0</v>
      </c>
      <c r="AH1285" s="17">
        <f t="shared" si="1749"/>
        <v>0</v>
      </c>
      <c r="AI1285" s="17">
        <f t="shared" si="1749"/>
        <v>0</v>
      </c>
      <c r="AJ1285" s="17">
        <f t="shared" ref="AJ1285" si="1750">SUM(AJ1223,AJ1225,AJ1227,AJ1228,AJ1242,AJ1257,AJ1261,AJ1262,AJ1264,AJ1271,AJ1275,AJ1276,AJ1277,AJ1278,AJ1241)</f>
        <v>0</v>
      </c>
      <c r="AK1285" s="17">
        <f t="shared" si="1749"/>
        <v>0</v>
      </c>
      <c r="AL1285" s="17">
        <f t="shared" si="1749"/>
        <v>0</v>
      </c>
      <c r="AM1285" s="17">
        <f t="shared" si="1749"/>
        <v>0</v>
      </c>
      <c r="AN1285" s="17">
        <f t="shared" si="1749"/>
        <v>0</v>
      </c>
      <c r="AO1285" s="17">
        <f t="shared" si="1749"/>
        <v>0</v>
      </c>
      <c r="AP1285" s="17">
        <f t="shared" si="1749"/>
        <v>0</v>
      </c>
      <c r="AQ1285" s="17">
        <f t="shared" si="1749"/>
        <v>0</v>
      </c>
      <c r="AR1285" s="17">
        <f t="shared" si="1749"/>
        <v>0</v>
      </c>
      <c r="AS1285" s="17">
        <f t="shared" si="1749"/>
        <v>0</v>
      </c>
      <c r="AT1285" s="17">
        <f t="shared" si="1749"/>
        <v>0</v>
      </c>
      <c r="AU1285" s="17">
        <f t="shared" si="1749"/>
        <v>0</v>
      </c>
      <c r="AV1285" s="17">
        <f t="shared" si="1749"/>
        <v>0</v>
      </c>
      <c r="AW1285" s="17">
        <v>0</v>
      </c>
      <c r="AX1285" s="17">
        <v>0</v>
      </c>
      <c r="AY1285" s="17">
        <f t="shared" ref="AY1285:BQ1285" si="1751">SUM(AY1223,AY1225,AY1227,AY1228,AY1242,AY1257,AY1261,AY1262,AY1264,AY1271,AY1275,AY1276,AY1277,AY1278,AY1241)</f>
        <v>4500000</v>
      </c>
      <c r="AZ1285" s="17">
        <f t="shared" si="1751"/>
        <v>0</v>
      </c>
      <c r="BA1285" s="17">
        <f t="shared" si="1751"/>
        <v>0</v>
      </c>
      <c r="BB1285" s="17">
        <f t="shared" si="1751"/>
        <v>0</v>
      </c>
      <c r="BC1285" s="17">
        <f t="shared" si="1751"/>
        <v>0</v>
      </c>
      <c r="BD1285" s="17">
        <f t="shared" si="1751"/>
        <v>0</v>
      </c>
      <c r="BE1285" s="17">
        <f t="shared" ref="BE1285" si="1752">SUM(BE1223,BE1225,BE1227,BE1228,BE1242,BE1257,BE1261,BE1262,BE1264,BE1271,BE1275,BE1276,BE1277,BE1278,BE1241)</f>
        <v>4500000</v>
      </c>
      <c r="BF1285" s="17">
        <f t="shared" si="1751"/>
        <v>0</v>
      </c>
      <c r="BG1285" s="17">
        <f t="shared" si="1751"/>
        <v>0</v>
      </c>
      <c r="BH1285" s="17">
        <f t="shared" si="1751"/>
        <v>0</v>
      </c>
      <c r="BI1285" s="17">
        <f t="shared" si="1751"/>
        <v>0</v>
      </c>
      <c r="BJ1285" s="17">
        <f t="shared" si="1751"/>
        <v>0</v>
      </c>
      <c r="BK1285" s="17">
        <f t="shared" si="1751"/>
        <v>0</v>
      </c>
      <c r="BL1285" s="17">
        <f t="shared" si="1751"/>
        <v>0</v>
      </c>
      <c r="BM1285" s="17">
        <f t="shared" si="1751"/>
        <v>0</v>
      </c>
      <c r="BN1285" s="17">
        <f t="shared" si="1751"/>
        <v>0</v>
      </c>
      <c r="BO1285" s="17">
        <f t="shared" si="1751"/>
        <v>0</v>
      </c>
      <c r="BP1285" s="17">
        <f t="shared" si="1751"/>
        <v>0</v>
      </c>
      <c r="BQ1285" s="17">
        <f t="shared" si="1751"/>
        <v>0</v>
      </c>
      <c r="BR1285" s="17">
        <v>0</v>
      </c>
      <c r="BS1285" s="17">
        <v>4500000</v>
      </c>
    </row>
    <row r="1286" spans="1:71" x14ac:dyDescent="0.25">
      <c r="A1286" s="111"/>
      <c r="B1286" s="111"/>
      <c r="C1286" s="111"/>
      <c r="D1286" s="114"/>
      <c r="E1286" s="114"/>
      <c r="F1286" s="114"/>
      <c r="G1286" s="117"/>
      <c r="H1286" s="16" t="s">
        <v>766</v>
      </c>
      <c r="I1286" s="17">
        <f t="shared" ref="I1286:AA1286" si="1753">SUM(I1221,I1222,I1230,I1239,I1240,I1243,I1244,I1254,I1255,I1256,I1259,I1260,I1263,I1265)</f>
        <v>0</v>
      </c>
      <c r="J1286" s="17">
        <f t="shared" si="1753"/>
        <v>0</v>
      </c>
      <c r="K1286" s="17">
        <f t="shared" si="1753"/>
        <v>0</v>
      </c>
      <c r="L1286" s="17">
        <f t="shared" si="1753"/>
        <v>0</v>
      </c>
      <c r="M1286" s="17">
        <f t="shared" si="1753"/>
        <v>0</v>
      </c>
      <c r="N1286" s="17">
        <f t="shared" si="1753"/>
        <v>0</v>
      </c>
      <c r="O1286" s="17">
        <f t="shared" ref="O1286" si="1754">SUM(O1221,O1222,O1230,O1239,O1240,O1243,O1244,O1254,O1255,O1256,O1259,O1260,O1263,O1265)</f>
        <v>0</v>
      </c>
      <c r="P1286" s="17">
        <f t="shared" si="1753"/>
        <v>0</v>
      </c>
      <c r="Q1286" s="17">
        <f t="shared" si="1753"/>
        <v>0</v>
      </c>
      <c r="R1286" s="17">
        <f t="shared" si="1753"/>
        <v>0</v>
      </c>
      <c r="S1286" s="17">
        <f t="shared" si="1753"/>
        <v>0</v>
      </c>
      <c r="T1286" s="17">
        <f t="shared" si="1753"/>
        <v>0</v>
      </c>
      <c r="U1286" s="17">
        <f t="shared" si="1753"/>
        <v>0</v>
      </c>
      <c r="V1286" s="17">
        <f t="shared" si="1753"/>
        <v>0</v>
      </c>
      <c r="W1286" s="17">
        <f t="shared" si="1753"/>
        <v>0</v>
      </c>
      <c r="X1286" s="17">
        <f t="shared" si="1753"/>
        <v>0</v>
      </c>
      <c r="Y1286" s="17">
        <f t="shared" si="1753"/>
        <v>0</v>
      </c>
      <c r="Z1286" s="17">
        <f t="shared" si="1753"/>
        <v>0</v>
      </c>
      <c r="AA1286" s="17">
        <f t="shared" si="1753"/>
        <v>0</v>
      </c>
      <c r="AB1286" s="17">
        <v>0</v>
      </c>
      <c r="AC1286" s="17">
        <v>0</v>
      </c>
      <c r="AD1286" s="17">
        <f t="shared" ref="AD1286:AV1286" si="1755">SUM(AD1221,AD1222,AD1230,AD1239,AD1240,AD1243,AD1244,AD1254,AD1255,AD1256,AD1259,AD1260,AD1263,AD1265)</f>
        <v>0</v>
      </c>
      <c r="AE1286" s="17">
        <f t="shared" si="1755"/>
        <v>0</v>
      </c>
      <c r="AF1286" s="17">
        <f t="shared" si="1755"/>
        <v>0</v>
      </c>
      <c r="AG1286" s="17">
        <f t="shared" si="1755"/>
        <v>0</v>
      </c>
      <c r="AH1286" s="17">
        <f t="shared" si="1755"/>
        <v>0</v>
      </c>
      <c r="AI1286" s="17">
        <f t="shared" si="1755"/>
        <v>0</v>
      </c>
      <c r="AJ1286" s="17">
        <f t="shared" ref="AJ1286" si="1756">SUM(AJ1221,AJ1222,AJ1230,AJ1239,AJ1240,AJ1243,AJ1244,AJ1254,AJ1255,AJ1256,AJ1259,AJ1260,AJ1263,AJ1265)</f>
        <v>0</v>
      </c>
      <c r="AK1286" s="17">
        <f t="shared" si="1755"/>
        <v>0</v>
      </c>
      <c r="AL1286" s="17">
        <f t="shared" si="1755"/>
        <v>0</v>
      </c>
      <c r="AM1286" s="17">
        <f t="shared" si="1755"/>
        <v>0</v>
      </c>
      <c r="AN1286" s="17">
        <f t="shared" si="1755"/>
        <v>0</v>
      </c>
      <c r="AO1286" s="17">
        <f t="shared" si="1755"/>
        <v>0</v>
      </c>
      <c r="AP1286" s="17">
        <f t="shared" si="1755"/>
        <v>0</v>
      </c>
      <c r="AQ1286" s="17">
        <f t="shared" si="1755"/>
        <v>0</v>
      </c>
      <c r="AR1286" s="17">
        <f t="shared" si="1755"/>
        <v>0</v>
      </c>
      <c r="AS1286" s="17">
        <f t="shared" si="1755"/>
        <v>0</v>
      </c>
      <c r="AT1286" s="17">
        <f t="shared" si="1755"/>
        <v>0</v>
      </c>
      <c r="AU1286" s="17">
        <f t="shared" si="1755"/>
        <v>0</v>
      </c>
      <c r="AV1286" s="17">
        <f t="shared" si="1755"/>
        <v>0</v>
      </c>
      <c r="AW1286" s="17">
        <v>0</v>
      </c>
      <c r="AX1286" s="17">
        <v>0</v>
      </c>
      <c r="AY1286" s="17">
        <f t="shared" ref="AY1286:BQ1286" si="1757">SUM(AY1221,AY1222,AY1230,AY1239,AY1240,AY1243,AY1244,AY1254,AY1255,AY1256,AY1259,AY1260,AY1263,AY1265)</f>
        <v>0</v>
      </c>
      <c r="AZ1286" s="17">
        <f t="shared" si="1757"/>
        <v>0</v>
      </c>
      <c r="BA1286" s="17">
        <f t="shared" si="1757"/>
        <v>0</v>
      </c>
      <c r="BB1286" s="17">
        <f t="shared" si="1757"/>
        <v>0</v>
      </c>
      <c r="BC1286" s="17">
        <f t="shared" si="1757"/>
        <v>0</v>
      </c>
      <c r="BD1286" s="17">
        <f t="shared" si="1757"/>
        <v>0</v>
      </c>
      <c r="BE1286" s="17">
        <f t="shared" ref="BE1286" si="1758">SUM(BE1221,BE1222,BE1230,BE1239,BE1240,BE1243,BE1244,BE1254,BE1255,BE1256,BE1259,BE1260,BE1263,BE1265)</f>
        <v>0</v>
      </c>
      <c r="BF1286" s="17">
        <f t="shared" si="1757"/>
        <v>0</v>
      </c>
      <c r="BG1286" s="17">
        <f t="shared" si="1757"/>
        <v>0</v>
      </c>
      <c r="BH1286" s="17">
        <f t="shared" si="1757"/>
        <v>0</v>
      </c>
      <c r="BI1286" s="17">
        <f t="shared" si="1757"/>
        <v>0</v>
      </c>
      <c r="BJ1286" s="17">
        <f t="shared" si="1757"/>
        <v>0</v>
      </c>
      <c r="BK1286" s="17">
        <f t="shared" si="1757"/>
        <v>0</v>
      </c>
      <c r="BL1286" s="17">
        <f t="shared" si="1757"/>
        <v>0</v>
      </c>
      <c r="BM1286" s="17">
        <f t="shared" si="1757"/>
        <v>0</v>
      </c>
      <c r="BN1286" s="17">
        <f t="shared" si="1757"/>
        <v>0</v>
      </c>
      <c r="BO1286" s="17">
        <f t="shared" si="1757"/>
        <v>0</v>
      </c>
      <c r="BP1286" s="17">
        <f t="shared" si="1757"/>
        <v>0</v>
      </c>
      <c r="BQ1286" s="17">
        <f t="shared" si="1757"/>
        <v>0</v>
      </c>
      <c r="BR1286" s="17">
        <v>0</v>
      </c>
      <c r="BS1286" s="17">
        <v>0</v>
      </c>
    </row>
    <row r="1287" spans="1:71" x14ac:dyDescent="0.25">
      <c r="A1287" s="111"/>
      <c r="B1287" s="111"/>
      <c r="C1287" s="111"/>
      <c r="D1287" s="114"/>
      <c r="E1287" s="114"/>
      <c r="F1287" s="114"/>
      <c r="G1287" s="117"/>
      <c r="H1287" s="16" t="s">
        <v>767</v>
      </c>
      <c r="I1287" s="17">
        <f t="shared" ref="I1287:AA1287" si="1759">SUM(I1226,I1232,I1233,I1234,I1235,I1236,I1237,I1246)</f>
        <v>0</v>
      </c>
      <c r="J1287" s="17">
        <f t="shared" si="1759"/>
        <v>0</v>
      </c>
      <c r="K1287" s="17">
        <f t="shared" si="1759"/>
        <v>0</v>
      </c>
      <c r="L1287" s="17">
        <f t="shared" si="1759"/>
        <v>0</v>
      </c>
      <c r="M1287" s="17">
        <f t="shared" si="1759"/>
        <v>0</v>
      </c>
      <c r="N1287" s="17">
        <f t="shared" si="1759"/>
        <v>0</v>
      </c>
      <c r="O1287" s="17">
        <f t="shared" ref="O1287" si="1760">SUM(O1226,O1232,O1233,O1234,O1235,O1236,O1237,O1246)</f>
        <v>0</v>
      </c>
      <c r="P1287" s="17">
        <f t="shared" si="1759"/>
        <v>0</v>
      </c>
      <c r="Q1287" s="17">
        <f t="shared" si="1759"/>
        <v>0</v>
      </c>
      <c r="R1287" s="17">
        <f t="shared" si="1759"/>
        <v>0</v>
      </c>
      <c r="S1287" s="17">
        <f t="shared" si="1759"/>
        <v>0</v>
      </c>
      <c r="T1287" s="17">
        <f t="shared" si="1759"/>
        <v>0</v>
      </c>
      <c r="U1287" s="17">
        <f t="shared" si="1759"/>
        <v>0</v>
      </c>
      <c r="V1287" s="17">
        <f t="shared" si="1759"/>
        <v>0</v>
      </c>
      <c r="W1287" s="17">
        <f t="shared" si="1759"/>
        <v>0</v>
      </c>
      <c r="X1287" s="17">
        <f t="shared" si="1759"/>
        <v>0</v>
      </c>
      <c r="Y1287" s="17">
        <f t="shared" si="1759"/>
        <v>0</v>
      </c>
      <c r="Z1287" s="17">
        <f t="shared" si="1759"/>
        <v>0</v>
      </c>
      <c r="AA1287" s="17">
        <f t="shared" si="1759"/>
        <v>0</v>
      </c>
      <c r="AB1287" s="17">
        <v>0</v>
      </c>
      <c r="AC1287" s="17">
        <v>0</v>
      </c>
      <c r="AD1287" s="17">
        <f t="shared" ref="AD1287:AV1287" si="1761">SUM(AD1226,AD1232,AD1233,AD1234,AD1235,AD1236,AD1237,AD1246)</f>
        <v>0</v>
      </c>
      <c r="AE1287" s="17">
        <f t="shared" si="1761"/>
        <v>0</v>
      </c>
      <c r="AF1287" s="17">
        <f t="shared" si="1761"/>
        <v>0</v>
      </c>
      <c r="AG1287" s="17">
        <f t="shared" si="1761"/>
        <v>0</v>
      </c>
      <c r="AH1287" s="17">
        <f t="shared" si="1761"/>
        <v>0</v>
      </c>
      <c r="AI1287" s="17">
        <f t="shared" si="1761"/>
        <v>0</v>
      </c>
      <c r="AJ1287" s="17">
        <f t="shared" ref="AJ1287" si="1762">SUM(AJ1226,AJ1232,AJ1233,AJ1234,AJ1235,AJ1236,AJ1237,AJ1246)</f>
        <v>0</v>
      </c>
      <c r="AK1287" s="17">
        <f t="shared" si="1761"/>
        <v>0</v>
      </c>
      <c r="AL1287" s="17">
        <f t="shared" si="1761"/>
        <v>0</v>
      </c>
      <c r="AM1287" s="17">
        <f t="shared" si="1761"/>
        <v>0</v>
      </c>
      <c r="AN1287" s="17">
        <f t="shared" si="1761"/>
        <v>0</v>
      </c>
      <c r="AO1287" s="17">
        <f t="shared" si="1761"/>
        <v>0</v>
      </c>
      <c r="AP1287" s="17">
        <f t="shared" si="1761"/>
        <v>0</v>
      </c>
      <c r="AQ1287" s="17">
        <f t="shared" si="1761"/>
        <v>0</v>
      </c>
      <c r="AR1287" s="17">
        <f t="shared" si="1761"/>
        <v>0</v>
      </c>
      <c r="AS1287" s="17">
        <f t="shared" si="1761"/>
        <v>0</v>
      </c>
      <c r="AT1287" s="17">
        <f t="shared" si="1761"/>
        <v>0</v>
      </c>
      <c r="AU1287" s="17">
        <f t="shared" si="1761"/>
        <v>0</v>
      </c>
      <c r="AV1287" s="17">
        <f t="shared" si="1761"/>
        <v>0</v>
      </c>
      <c r="AW1287" s="17">
        <v>0</v>
      </c>
      <c r="AX1287" s="17">
        <v>0</v>
      </c>
      <c r="AY1287" s="17">
        <f t="shared" ref="AY1287:BQ1287" si="1763">SUM(AY1226,AY1232,AY1233,AY1234,AY1235,AY1236,AY1237,AY1246)</f>
        <v>0</v>
      </c>
      <c r="AZ1287" s="17">
        <f t="shared" si="1763"/>
        <v>0</v>
      </c>
      <c r="BA1287" s="17">
        <f t="shared" si="1763"/>
        <v>0</v>
      </c>
      <c r="BB1287" s="17">
        <f t="shared" si="1763"/>
        <v>0</v>
      </c>
      <c r="BC1287" s="17">
        <f t="shared" si="1763"/>
        <v>0</v>
      </c>
      <c r="BD1287" s="17">
        <f t="shared" si="1763"/>
        <v>0</v>
      </c>
      <c r="BE1287" s="17">
        <f t="shared" ref="BE1287" si="1764">SUM(BE1226,BE1232,BE1233,BE1234,BE1235,BE1236,BE1237,BE1246)</f>
        <v>0</v>
      </c>
      <c r="BF1287" s="17">
        <f t="shared" si="1763"/>
        <v>0</v>
      </c>
      <c r="BG1287" s="17">
        <f t="shared" si="1763"/>
        <v>0</v>
      </c>
      <c r="BH1287" s="17">
        <f t="shared" si="1763"/>
        <v>0</v>
      </c>
      <c r="BI1287" s="17">
        <f t="shared" si="1763"/>
        <v>0</v>
      </c>
      <c r="BJ1287" s="17">
        <f t="shared" si="1763"/>
        <v>0</v>
      </c>
      <c r="BK1287" s="17">
        <f t="shared" si="1763"/>
        <v>0</v>
      </c>
      <c r="BL1287" s="17">
        <f t="shared" si="1763"/>
        <v>0</v>
      </c>
      <c r="BM1287" s="17">
        <f t="shared" si="1763"/>
        <v>0</v>
      </c>
      <c r="BN1287" s="17">
        <f t="shared" si="1763"/>
        <v>0</v>
      </c>
      <c r="BO1287" s="17">
        <f t="shared" si="1763"/>
        <v>0</v>
      </c>
      <c r="BP1287" s="17">
        <f t="shared" si="1763"/>
        <v>0</v>
      </c>
      <c r="BQ1287" s="17">
        <f t="shared" si="1763"/>
        <v>0</v>
      </c>
      <c r="BR1287" s="17">
        <v>0</v>
      </c>
      <c r="BS1287" s="17">
        <v>0</v>
      </c>
    </row>
    <row r="1288" spans="1:71" x14ac:dyDescent="0.25">
      <c r="A1288" s="112"/>
      <c r="B1288" s="112"/>
      <c r="C1288" s="112"/>
      <c r="D1288" s="115"/>
      <c r="E1288" s="115"/>
      <c r="F1288" s="115"/>
      <c r="G1288" s="118"/>
      <c r="H1288" s="18" t="s">
        <v>73</v>
      </c>
      <c r="I1288" s="17">
        <f t="shared" ref="I1288:AA1288" si="1765">SUM(I1284:I1287)</f>
        <v>0</v>
      </c>
      <c r="J1288" s="17">
        <f t="shared" si="1765"/>
        <v>0</v>
      </c>
      <c r="K1288" s="17">
        <f t="shared" si="1765"/>
        <v>0</v>
      </c>
      <c r="L1288" s="17">
        <f t="shared" si="1765"/>
        <v>0</v>
      </c>
      <c r="M1288" s="17">
        <f t="shared" si="1765"/>
        <v>0</v>
      </c>
      <c r="N1288" s="17">
        <f t="shared" si="1765"/>
        <v>0</v>
      </c>
      <c r="O1288" s="17">
        <f t="shared" ref="O1288" si="1766">SUM(O1284:O1287)</f>
        <v>0</v>
      </c>
      <c r="P1288" s="17">
        <f t="shared" si="1765"/>
        <v>0</v>
      </c>
      <c r="Q1288" s="17">
        <f t="shared" si="1765"/>
        <v>0</v>
      </c>
      <c r="R1288" s="17">
        <f t="shared" si="1765"/>
        <v>0</v>
      </c>
      <c r="S1288" s="17">
        <f t="shared" si="1765"/>
        <v>0</v>
      </c>
      <c r="T1288" s="17">
        <f t="shared" si="1765"/>
        <v>0</v>
      </c>
      <c r="U1288" s="17">
        <f t="shared" si="1765"/>
        <v>0</v>
      </c>
      <c r="V1288" s="17">
        <f t="shared" si="1765"/>
        <v>0</v>
      </c>
      <c r="W1288" s="17">
        <f t="shared" si="1765"/>
        <v>0</v>
      </c>
      <c r="X1288" s="17">
        <f t="shared" si="1765"/>
        <v>0</v>
      </c>
      <c r="Y1288" s="17">
        <f t="shared" si="1765"/>
        <v>0</v>
      </c>
      <c r="Z1288" s="17">
        <f t="shared" si="1765"/>
        <v>0</v>
      </c>
      <c r="AA1288" s="17">
        <f t="shared" si="1765"/>
        <v>0</v>
      </c>
      <c r="AB1288" s="17">
        <v>0</v>
      </c>
      <c r="AC1288" s="17">
        <v>0</v>
      </c>
      <c r="AD1288" s="17">
        <f t="shared" ref="AD1288:AV1288" si="1767">SUM(AD1284:AD1287)</f>
        <v>0</v>
      </c>
      <c r="AE1288" s="17">
        <f t="shared" si="1767"/>
        <v>0</v>
      </c>
      <c r="AF1288" s="17">
        <f t="shared" si="1767"/>
        <v>0</v>
      </c>
      <c r="AG1288" s="17">
        <f t="shared" si="1767"/>
        <v>0</v>
      </c>
      <c r="AH1288" s="17">
        <f t="shared" si="1767"/>
        <v>0</v>
      </c>
      <c r="AI1288" s="17">
        <f t="shared" si="1767"/>
        <v>0</v>
      </c>
      <c r="AJ1288" s="17">
        <f t="shared" ref="AJ1288" si="1768">SUM(AJ1284:AJ1287)</f>
        <v>0</v>
      </c>
      <c r="AK1288" s="17">
        <f t="shared" si="1767"/>
        <v>0</v>
      </c>
      <c r="AL1288" s="17">
        <f t="shared" si="1767"/>
        <v>0</v>
      </c>
      <c r="AM1288" s="17">
        <f t="shared" si="1767"/>
        <v>0</v>
      </c>
      <c r="AN1288" s="17">
        <f t="shared" si="1767"/>
        <v>0</v>
      </c>
      <c r="AO1288" s="17">
        <f t="shared" si="1767"/>
        <v>0</v>
      </c>
      <c r="AP1288" s="17">
        <f t="shared" si="1767"/>
        <v>0</v>
      </c>
      <c r="AQ1288" s="17">
        <f t="shared" si="1767"/>
        <v>0</v>
      </c>
      <c r="AR1288" s="17">
        <f t="shared" si="1767"/>
        <v>0</v>
      </c>
      <c r="AS1288" s="17">
        <f t="shared" si="1767"/>
        <v>0</v>
      </c>
      <c r="AT1288" s="17">
        <f t="shared" si="1767"/>
        <v>0</v>
      </c>
      <c r="AU1288" s="17">
        <f t="shared" si="1767"/>
        <v>0</v>
      </c>
      <c r="AV1288" s="17">
        <f t="shared" si="1767"/>
        <v>0</v>
      </c>
      <c r="AW1288" s="17">
        <v>0</v>
      </c>
      <c r="AX1288" s="17">
        <v>0</v>
      </c>
      <c r="AY1288" s="17">
        <f t="shared" ref="AY1288:BQ1288" si="1769">SUM(AY1284:AY1287)</f>
        <v>4500000</v>
      </c>
      <c r="AZ1288" s="17">
        <f t="shared" si="1769"/>
        <v>0</v>
      </c>
      <c r="BA1288" s="17">
        <f t="shared" si="1769"/>
        <v>0</v>
      </c>
      <c r="BB1288" s="17">
        <f t="shared" si="1769"/>
        <v>0</v>
      </c>
      <c r="BC1288" s="17">
        <f t="shared" si="1769"/>
        <v>0</v>
      </c>
      <c r="BD1288" s="17">
        <f t="shared" si="1769"/>
        <v>0</v>
      </c>
      <c r="BE1288" s="17">
        <f t="shared" ref="BE1288" si="1770">SUM(BE1284:BE1287)</f>
        <v>4500000</v>
      </c>
      <c r="BF1288" s="17">
        <f t="shared" si="1769"/>
        <v>0</v>
      </c>
      <c r="BG1288" s="17">
        <f t="shared" si="1769"/>
        <v>0</v>
      </c>
      <c r="BH1288" s="17">
        <f t="shared" si="1769"/>
        <v>0</v>
      </c>
      <c r="BI1288" s="17">
        <f t="shared" si="1769"/>
        <v>0</v>
      </c>
      <c r="BJ1288" s="17">
        <f t="shared" si="1769"/>
        <v>0</v>
      </c>
      <c r="BK1288" s="17">
        <f t="shared" si="1769"/>
        <v>0</v>
      </c>
      <c r="BL1288" s="17">
        <f t="shared" si="1769"/>
        <v>0</v>
      </c>
      <c r="BM1288" s="17">
        <f t="shared" si="1769"/>
        <v>0</v>
      </c>
      <c r="BN1288" s="17">
        <f t="shared" si="1769"/>
        <v>0</v>
      </c>
      <c r="BO1288" s="17">
        <f t="shared" si="1769"/>
        <v>0</v>
      </c>
      <c r="BP1288" s="17">
        <f t="shared" si="1769"/>
        <v>0</v>
      </c>
      <c r="BQ1288" s="17">
        <f t="shared" si="1769"/>
        <v>0</v>
      </c>
      <c r="BR1288" s="17">
        <v>0</v>
      </c>
      <c r="BS1288" s="17">
        <v>4500000</v>
      </c>
    </row>
    <row r="1289" spans="1:71" x14ac:dyDescent="0.25">
      <c r="A1289" s="13" t="s">
        <v>1</v>
      </c>
      <c r="B1289" s="13" t="s">
        <v>1</v>
      </c>
      <c r="C1289" s="13" t="s">
        <v>1</v>
      </c>
      <c r="D1289" s="60" t="s">
        <v>1</v>
      </c>
      <c r="E1289" s="60" t="s">
        <v>1</v>
      </c>
      <c r="F1289" s="60" t="s">
        <v>1</v>
      </c>
      <c r="G1289" s="13" t="s">
        <v>1</v>
      </c>
      <c r="H1289" s="19" t="s">
        <v>1</v>
      </c>
      <c r="I1289" s="19" t="s">
        <v>1</v>
      </c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>
        <v>0</v>
      </c>
      <c r="AC1289" s="19">
        <v>0</v>
      </c>
      <c r="AD1289" s="19" t="s">
        <v>1</v>
      </c>
      <c r="AE1289" s="19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>
        <v>0</v>
      </c>
      <c r="AX1289" s="19">
        <v>0</v>
      </c>
      <c r="AY1289" s="19" t="s">
        <v>1</v>
      </c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>
        <v>0</v>
      </c>
      <c r="BS1289" s="19">
        <v>0</v>
      </c>
    </row>
    <row r="1290" spans="1:71" x14ac:dyDescent="0.25">
      <c r="A1290" s="13" t="s">
        <v>1</v>
      </c>
      <c r="B1290" s="13" t="s">
        <v>1</v>
      </c>
      <c r="C1290" s="13" t="s">
        <v>1</v>
      </c>
      <c r="D1290" s="60" t="s">
        <v>1</v>
      </c>
      <c r="E1290" s="60" t="s">
        <v>1</v>
      </c>
      <c r="F1290" s="60" t="s">
        <v>1</v>
      </c>
      <c r="G1290" s="13" t="s">
        <v>1</v>
      </c>
      <c r="H1290" s="10" t="s">
        <v>768</v>
      </c>
      <c r="I1290" s="11">
        <f t="shared" ref="I1290:AA1290" si="1771">SUM(I1280)</f>
        <v>0</v>
      </c>
      <c r="J1290" s="11">
        <f t="shared" si="1771"/>
        <v>0</v>
      </c>
      <c r="K1290" s="11">
        <f t="shared" si="1771"/>
        <v>0</v>
      </c>
      <c r="L1290" s="11">
        <f t="shared" si="1771"/>
        <v>0</v>
      </c>
      <c r="M1290" s="11">
        <f t="shared" si="1771"/>
        <v>0</v>
      </c>
      <c r="N1290" s="11">
        <f t="shared" si="1771"/>
        <v>0</v>
      </c>
      <c r="O1290" s="11">
        <f t="shared" si="1771"/>
        <v>0</v>
      </c>
      <c r="P1290" s="11">
        <f t="shared" si="1771"/>
        <v>0</v>
      </c>
      <c r="Q1290" s="11">
        <f t="shared" si="1771"/>
        <v>0</v>
      </c>
      <c r="R1290" s="11">
        <f t="shared" si="1771"/>
        <v>0</v>
      </c>
      <c r="S1290" s="11">
        <f t="shared" si="1771"/>
        <v>0</v>
      </c>
      <c r="T1290" s="11">
        <f t="shared" si="1771"/>
        <v>0</v>
      </c>
      <c r="U1290" s="11">
        <f t="shared" si="1771"/>
        <v>0</v>
      </c>
      <c r="V1290" s="11">
        <f t="shared" si="1771"/>
        <v>0</v>
      </c>
      <c r="W1290" s="11">
        <f t="shared" si="1771"/>
        <v>0</v>
      </c>
      <c r="X1290" s="11">
        <f t="shared" si="1771"/>
        <v>0</v>
      </c>
      <c r="Y1290" s="11">
        <f t="shared" si="1771"/>
        <v>0</v>
      </c>
      <c r="Z1290" s="11">
        <f t="shared" si="1771"/>
        <v>0</v>
      </c>
      <c r="AA1290" s="11">
        <f t="shared" si="1771"/>
        <v>0</v>
      </c>
      <c r="AB1290" s="11">
        <v>0</v>
      </c>
      <c r="AC1290" s="11">
        <v>0</v>
      </c>
      <c r="AD1290" s="11">
        <f t="shared" ref="AD1290:AV1290" si="1772">SUM(AD1280)</f>
        <v>0</v>
      </c>
      <c r="AE1290" s="11">
        <f t="shared" si="1772"/>
        <v>0</v>
      </c>
      <c r="AF1290" s="11">
        <f t="shared" si="1772"/>
        <v>0</v>
      </c>
      <c r="AG1290" s="11">
        <f t="shared" si="1772"/>
        <v>0</v>
      </c>
      <c r="AH1290" s="11">
        <f t="shared" si="1772"/>
        <v>0</v>
      </c>
      <c r="AI1290" s="11">
        <f t="shared" si="1772"/>
        <v>0</v>
      </c>
      <c r="AJ1290" s="11">
        <f t="shared" si="1772"/>
        <v>0</v>
      </c>
      <c r="AK1290" s="11">
        <f t="shared" si="1772"/>
        <v>0</v>
      </c>
      <c r="AL1290" s="11">
        <f t="shared" si="1772"/>
        <v>0</v>
      </c>
      <c r="AM1290" s="11">
        <f t="shared" si="1772"/>
        <v>0</v>
      </c>
      <c r="AN1290" s="11">
        <f t="shared" si="1772"/>
        <v>0</v>
      </c>
      <c r="AO1290" s="11">
        <f t="shared" si="1772"/>
        <v>0</v>
      </c>
      <c r="AP1290" s="11">
        <f t="shared" si="1772"/>
        <v>0</v>
      </c>
      <c r="AQ1290" s="11">
        <f t="shared" si="1772"/>
        <v>0</v>
      </c>
      <c r="AR1290" s="11">
        <f t="shared" si="1772"/>
        <v>0</v>
      </c>
      <c r="AS1290" s="11">
        <f t="shared" si="1772"/>
        <v>0</v>
      </c>
      <c r="AT1290" s="11">
        <f t="shared" si="1772"/>
        <v>0</v>
      </c>
      <c r="AU1290" s="11">
        <f t="shared" si="1772"/>
        <v>0</v>
      </c>
      <c r="AV1290" s="11">
        <f t="shared" si="1772"/>
        <v>0</v>
      </c>
      <c r="AW1290" s="11">
        <v>0</v>
      </c>
      <c r="AX1290" s="11">
        <v>0</v>
      </c>
      <c r="AY1290" s="11">
        <f t="shared" ref="AY1290:BQ1290" si="1773">SUM(AY1280)</f>
        <v>4500000</v>
      </c>
      <c r="AZ1290" s="11">
        <f t="shared" si="1773"/>
        <v>0</v>
      </c>
      <c r="BA1290" s="11">
        <f t="shared" si="1773"/>
        <v>0</v>
      </c>
      <c r="BB1290" s="11">
        <f t="shared" si="1773"/>
        <v>0</v>
      </c>
      <c r="BC1290" s="11">
        <f t="shared" si="1773"/>
        <v>0</v>
      </c>
      <c r="BD1290" s="11">
        <f t="shared" si="1773"/>
        <v>0</v>
      </c>
      <c r="BE1290" s="11">
        <f t="shared" si="1773"/>
        <v>4500000</v>
      </c>
      <c r="BF1290" s="11">
        <f t="shared" si="1773"/>
        <v>0</v>
      </c>
      <c r="BG1290" s="11">
        <f t="shared" si="1773"/>
        <v>0</v>
      </c>
      <c r="BH1290" s="11">
        <f t="shared" si="1773"/>
        <v>0</v>
      </c>
      <c r="BI1290" s="11">
        <f t="shared" si="1773"/>
        <v>0</v>
      </c>
      <c r="BJ1290" s="11">
        <f t="shared" si="1773"/>
        <v>0</v>
      </c>
      <c r="BK1290" s="11">
        <f t="shared" si="1773"/>
        <v>0</v>
      </c>
      <c r="BL1290" s="11">
        <f t="shared" si="1773"/>
        <v>0</v>
      </c>
      <c r="BM1290" s="11">
        <f t="shared" si="1773"/>
        <v>0</v>
      </c>
      <c r="BN1290" s="11">
        <f t="shared" si="1773"/>
        <v>0</v>
      </c>
      <c r="BO1290" s="11">
        <f t="shared" si="1773"/>
        <v>0</v>
      </c>
      <c r="BP1290" s="11">
        <f t="shared" si="1773"/>
        <v>0</v>
      </c>
      <c r="BQ1290" s="11">
        <f t="shared" si="1773"/>
        <v>0</v>
      </c>
      <c r="BR1290" s="11">
        <v>0</v>
      </c>
      <c r="BS1290" s="11">
        <v>4500000</v>
      </c>
    </row>
    <row r="1291" spans="1:71" x14ac:dyDescent="0.25">
      <c r="A1291" s="13" t="s">
        <v>1</v>
      </c>
      <c r="B1291" s="13" t="s">
        <v>1</v>
      </c>
      <c r="C1291" s="13" t="s">
        <v>1</v>
      </c>
      <c r="D1291" s="60" t="s">
        <v>1</v>
      </c>
      <c r="E1291" s="60" t="s">
        <v>1</v>
      </c>
      <c r="F1291" s="60" t="s">
        <v>1</v>
      </c>
      <c r="G1291" s="13" t="s">
        <v>1</v>
      </c>
      <c r="H1291" s="2" t="s">
        <v>70</v>
      </c>
      <c r="I1291" s="13" t="s">
        <v>1</v>
      </c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>
        <v>0</v>
      </c>
      <c r="AC1291" s="13">
        <v>0</v>
      </c>
      <c r="AD1291" s="13" t="s">
        <v>1</v>
      </c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>
        <v>0</v>
      </c>
      <c r="AX1291" s="13">
        <v>0</v>
      </c>
      <c r="AY1291" s="13" t="s">
        <v>1</v>
      </c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>
        <v>0</v>
      </c>
      <c r="BS1291" s="13">
        <v>0</v>
      </c>
    </row>
    <row r="1292" spans="1:71" x14ac:dyDescent="0.25">
      <c r="A1292" s="13" t="s">
        <v>1</v>
      </c>
      <c r="B1292" s="13" t="s">
        <v>1</v>
      </c>
      <c r="C1292" s="13" t="s">
        <v>1</v>
      </c>
      <c r="D1292" s="60" t="s">
        <v>1</v>
      </c>
      <c r="E1292" s="60" t="s">
        <v>1</v>
      </c>
      <c r="F1292" s="60" t="s">
        <v>1</v>
      </c>
      <c r="G1292" s="13" t="s">
        <v>1</v>
      </c>
      <c r="H1292" s="20" t="s">
        <v>1</v>
      </c>
      <c r="I1292" s="21" t="s">
        <v>1</v>
      </c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>
        <v>0</v>
      </c>
      <c r="AC1292" s="21">
        <v>0</v>
      </c>
      <c r="AD1292" s="21" t="s">
        <v>1</v>
      </c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>
        <v>0</v>
      </c>
      <c r="AX1292" s="21">
        <v>0</v>
      </c>
      <c r="AY1292" s="21" t="s">
        <v>1</v>
      </c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>
        <v>0</v>
      </c>
      <c r="BS1292" s="21">
        <v>0</v>
      </c>
    </row>
    <row r="1293" spans="1:71" ht="15.75" thickBot="1" x14ac:dyDescent="0.3">
      <c r="A1293" s="1" t="s">
        <v>672</v>
      </c>
      <c r="B1293" s="1" t="s">
        <v>87</v>
      </c>
      <c r="C1293" s="4" t="s">
        <v>1</v>
      </c>
      <c r="D1293" s="65" t="s">
        <v>1</v>
      </c>
      <c r="E1293" s="64" t="s">
        <v>1</v>
      </c>
      <c r="F1293" s="64" t="s">
        <v>1</v>
      </c>
      <c r="G1293" s="2" t="s">
        <v>1</v>
      </c>
      <c r="H1293" s="2" t="s">
        <v>1</v>
      </c>
      <c r="I1293" s="3" t="s">
        <v>1</v>
      </c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>
        <v>0</v>
      </c>
      <c r="AC1293" s="3">
        <v>0</v>
      </c>
      <c r="AD1293" s="3" t="s">
        <v>1</v>
      </c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>
        <v>0</v>
      </c>
      <c r="AX1293" s="3">
        <v>0</v>
      </c>
      <c r="AY1293" s="3" t="s">
        <v>1</v>
      </c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>
        <v>0</v>
      </c>
      <c r="BS1293" s="3">
        <v>0</v>
      </c>
    </row>
    <row r="1294" spans="1:71" ht="69.75" customHeight="1" thickBot="1" x14ac:dyDescent="0.3">
      <c r="A1294" s="5" t="s">
        <v>4</v>
      </c>
      <c r="B1294" s="5" t="s">
        <v>5</v>
      </c>
      <c r="C1294" s="5" t="s">
        <v>6</v>
      </c>
      <c r="D1294" s="66" t="s">
        <v>1</v>
      </c>
      <c r="E1294" s="74" t="s">
        <v>7</v>
      </c>
      <c r="F1294" s="74" t="s">
        <v>8</v>
      </c>
      <c r="G1294" s="5" t="s">
        <v>9</v>
      </c>
      <c r="H1294" s="5" t="s">
        <v>10</v>
      </c>
      <c r="I1294" s="57" t="s">
        <v>11</v>
      </c>
      <c r="J1294" s="57" t="s">
        <v>1831</v>
      </c>
      <c r="K1294" s="57" t="s">
        <v>1784</v>
      </c>
      <c r="L1294" s="57" t="s">
        <v>1817</v>
      </c>
      <c r="M1294" s="57" t="s">
        <v>1818</v>
      </c>
      <c r="N1294" s="57" t="s">
        <v>1819</v>
      </c>
      <c r="O1294" s="57" t="s">
        <v>1835</v>
      </c>
      <c r="P1294" s="57" t="s">
        <v>1832</v>
      </c>
      <c r="Q1294" s="57" t="s">
        <v>1820</v>
      </c>
      <c r="R1294" s="57" t="s">
        <v>1821</v>
      </c>
      <c r="S1294" s="57" t="s">
        <v>1822</v>
      </c>
      <c r="T1294" s="57" t="s">
        <v>1823</v>
      </c>
      <c r="U1294" s="57" t="s">
        <v>1824</v>
      </c>
      <c r="V1294" s="57" t="s">
        <v>1825</v>
      </c>
      <c r="W1294" s="57" t="s">
        <v>1833</v>
      </c>
      <c r="X1294" s="57" t="s">
        <v>1834</v>
      </c>
      <c r="Y1294" s="57" t="s">
        <v>1826</v>
      </c>
      <c r="Z1294" s="57" t="s">
        <v>1827</v>
      </c>
      <c r="AA1294" s="57" t="s">
        <v>1828</v>
      </c>
      <c r="AB1294" s="57" t="s">
        <v>1829</v>
      </c>
      <c r="AC1294" s="57" t="s">
        <v>1830</v>
      </c>
      <c r="AD1294" s="58" t="s">
        <v>12</v>
      </c>
      <c r="AE1294" s="58" t="s">
        <v>1831</v>
      </c>
      <c r="AF1294" s="58" t="s">
        <v>1784</v>
      </c>
      <c r="AG1294" s="58" t="s">
        <v>1817</v>
      </c>
      <c r="AH1294" s="58" t="s">
        <v>1818</v>
      </c>
      <c r="AI1294" s="58" t="s">
        <v>1819</v>
      </c>
      <c r="AJ1294" s="58" t="s">
        <v>1836</v>
      </c>
      <c r="AK1294" s="58" t="s">
        <v>1832</v>
      </c>
      <c r="AL1294" s="58" t="s">
        <v>1820</v>
      </c>
      <c r="AM1294" s="58" t="s">
        <v>1821</v>
      </c>
      <c r="AN1294" s="58" t="s">
        <v>1822</v>
      </c>
      <c r="AO1294" s="58" t="s">
        <v>1823</v>
      </c>
      <c r="AP1294" s="58" t="s">
        <v>1824</v>
      </c>
      <c r="AQ1294" s="58" t="s">
        <v>1825</v>
      </c>
      <c r="AR1294" s="58" t="s">
        <v>1833</v>
      </c>
      <c r="AS1294" s="58" t="s">
        <v>1834</v>
      </c>
      <c r="AT1294" s="58" t="s">
        <v>1826</v>
      </c>
      <c r="AU1294" s="58" t="s">
        <v>1827</v>
      </c>
      <c r="AV1294" s="58" t="s">
        <v>1828</v>
      </c>
      <c r="AW1294" s="58" t="s">
        <v>1829</v>
      </c>
      <c r="AX1294" s="58" t="s">
        <v>1830</v>
      </c>
      <c r="AY1294" s="59" t="s">
        <v>13</v>
      </c>
      <c r="AZ1294" s="59" t="s">
        <v>1831</v>
      </c>
      <c r="BA1294" s="59" t="s">
        <v>1784</v>
      </c>
      <c r="BB1294" s="59" t="s">
        <v>1817</v>
      </c>
      <c r="BC1294" s="59" t="s">
        <v>1818</v>
      </c>
      <c r="BD1294" s="59" t="s">
        <v>1819</v>
      </c>
      <c r="BE1294" s="59" t="s">
        <v>1837</v>
      </c>
      <c r="BF1294" s="59" t="s">
        <v>1832</v>
      </c>
      <c r="BG1294" s="59" t="s">
        <v>1820</v>
      </c>
      <c r="BH1294" s="59" t="s">
        <v>1821</v>
      </c>
      <c r="BI1294" s="59" t="s">
        <v>1822</v>
      </c>
      <c r="BJ1294" s="59" t="s">
        <v>1823</v>
      </c>
      <c r="BK1294" s="59" t="s">
        <v>1824</v>
      </c>
      <c r="BL1294" s="59" t="s">
        <v>1825</v>
      </c>
      <c r="BM1294" s="59" t="s">
        <v>1833</v>
      </c>
      <c r="BN1294" s="59" t="s">
        <v>1834</v>
      </c>
      <c r="BO1294" s="59" t="s">
        <v>1826</v>
      </c>
      <c r="BP1294" s="59" t="s">
        <v>1827</v>
      </c>
      <c r="BQ1294" s="59" t="s">
        <v>1828</v>
      </c>
      <c r="BR1294" s="59" t="s">
        <v>1829</v>
      </c>
      <c r="BS1294" s="59" t="s">
        <v>1830</v>
      </c>
    </row>
    <row r="1295" spans="1:71" x14ac:dyDescent="0.25">
      <c r="A1295" s="6" t="s">
        <v>1</v>
      </c>
      <c r="B1295" s="6" t="s">
        <v>1</v>
      </c>
      <c r="C1295" s="6" t="s">
        <v>1</v>
      </c>
      <c r="D1295" s="67" t="s">
        <v>1</v>
      </c>
      <c r="E1295" s="67" t="s">
        <v>1</v>
      </c>
      <c r="F1295" s="80" t="s">
        <v>1</v>
      </c>
      <c r="G1295" s="7" t="s">
        <v>1</v>
      </c>
      <c r="H1295" s="8" t="s">
        <v>1</v>
      </c>
      <c r="I1295" s="9">
        <v>1</v>
      </c>
      <c r="J1295" s="9">
        <v>2</v>
      </c>
      <c r="K1295" s="9">
        <v>3</v>
      </c>
      <c r="L1295" s="9">
        <v>4</v>
      </c>
      <c r="M1295" s="9">
        <v>5</v>
      </c>
      <c r="N1295" s="9">
        <v>6</v>
      </c>
      <c r="O1295" s="9">
        <v>7</v>
      </c>
      <c r="P1295" s="9">
        <v>8</v>
      </c>
      <c r="Q1295" s="9">
        <v>9</v>
      </c>
      <c r="R1295" s="9">
        <v>10</v>
      </c>
      <c r="S1295" s="9">
        <v>11</v>
      </c>
      <c r="T1295" s="9">
        <v>12</v>
      </c>
      <c r="U1295" s="9">
        <v>13</v>
      </c>
      <c r="V1295" s="9">
        <v>14</v>
      </c>
      <c r="W1295" s="9">
        <v>15</v>
      </c>
      <c r="X1295" s="9">
        <v>16</v>
      </c>
      <c r="Y1295" s="9">
        <v>17</v>
      </c>
      <c r="Z1295" s="9">
        <v>18</v>
      </c>
      <c r="AA1295" s="9">
        <v>19</v>
      </c>
      <c r="AB1295" s="9">
        <v>20</v>
      </c>
      <c r="AC1295" s="9">
        <v>21</v>
      </c>
      <c r="AD1295" s="9">
        <v>1</v>
      </c>
      <c r="AE1295" s="9">
        <v>2</v>
      </c>
      <c r="AF1295" s="9">
        <v>3</v>
      </c>
      <c r="AG1295" s="9">
        <v>4</v>
      </c>
      <c r="AH1295" s="9">
        <v>5</v>
      </c>
      <c r="AI1295" s="9">
        <v>6</v>
      </c>
      <c r="AJ1295" s="9">
        <v>7</v>
      </c>
      <c r="AK1295" s="9">
        <v>8</v>
      </c>
      <c r="AL1295" s="9">
        <v>9</v>
      </c>
      <c r="AM1295" s="9">
        <v>10</v>
      </c>
      <c r="AN1295" s="9">
        <v>11</v>
      </c>
      <c r="AO1295" s="9">
        <v>12</v>
      </c>
      <c r="AP1295" s="9">
        <v>13</v>
      </c>
      <c r="AQ1295" s="9">
        <v>14</v>
      </c>
      <c r="AR1295" s="9">
        <v>15</v>
      </c>
      <c r="AS1295" s="9">
        <v>16</v>
      </c>
      <c r="AT1295" s="9">
        <v>17</v>
      </c>
      <c r="AU1295" s="9">
        <v>18</v>
      </c>
      <c r="AV1295" s="9">
        <v>19</v>
      </c>
      <c r="AW1295" s="9">
        <v>20</v>
      </c>
      <c r="AX1295" s="9">
        <v>21</v>
      </c>
      <c r="AY1295" s="9">
        <v>1</v>
      </c>
      <c r="AZ1295" s="9">
        <v>2</v>
      </c>
      <c r="BA1295" s="9">
        <v>3</v>
      </c>
      <c r="BB1295" s="9">
        <v>4</v>
      </c>
      <c r="BC1295" s="9">
        <v>5</v>
      </c>
      <c r="BD1295" s="9">
        <v>6</v>
      </c>
      <c r="BE1295" s="9">
        <v>7</v>
      </c>
      <c r="BF1295" s="9">
        <v>8</v>
      </c>
      <c r="BG1295" s="9">
        <v>9</v>
      </c>
      <c r="BH1295" s="9">
        <v>10</v>
      </c>
      <c r="BI1295" s="9">
        <v>11</v>
      </c>
      <c r="BJ1295" s="9">
        <v>12</v>
      </c>
      <c r="BK1295" s="9">
        <v>13</v>
      </c>
      <c r="BL1295" s="9">
        <v>14</v>
      </c>
      <c r="BM1295" s="9">
        <v>15</v>
      </c>
      <c r="BN1295" s="9">
        <v>16</v>
      </c>
      <c r="BO1295" s="9">
        <v>17</v>
      </c>
      <c r="BP1295" s="9">
        <v>18</v>
      </c>
      <c r="BQ1295" s="9">
        <v>19</v>
      </c>
      <c r="BR1295" s="9">
        <v>20</v>
      </c>
      <c r="BS1295" s="9">
        <v>21</v>
      </c>
    </row>
    <row r="1296" spans="1:71" x14ac:dyDescent="0.25">
      <c r="A1296" s="1" t="s">
        <v>672</v>
      </c>
      <c r="B1296" s="1" t="s">
        <v>87</v>
      </c>
      <c r="C1296" s="4" t="s">
        <v>15</v>
      </c>
      <c r="D1296" s="65" t="s">
        <v>769</v>
      </c>
      <c r="E1296" s="64" t="s">
        <v>1</v>
      </c>
      <c r="F1296" s="64" t="s">
        <v>1</v>
      </c>
      <c r="G1296" s="2" t="s">
        <v>1</v>
      </c>
      <c r="H1296" s="2" t="s">
        <v>770</v>
      </c>
      <c r="I1296" s="3" t="s">
        <v>1</v>
      </c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>
        <v>0</v>
      </c>
      <c r="AC1296" s="3">
        <v>0</v>
      </c>
      <c r="AD1296" s="3" t="s">
        <v>1</v>
      </c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>
        <v>0</v>
      </c>
      <c r="AX1296" s="3">
        <v>0</v>
      </c>
      <c r="AY1296" s="3" t="s">
        <v>1</v>
      </c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>
        <v>0</v>
      </c>
      <c r="BS1296" s="3">
        <v>0</v>
      </c>
    </row>
    <row r="1297" spans="1:71" ht="33.75" x14ac:dyDescent="0.25">
      <c r="A1297" s="1" t="s">
        <v>1</v>
      </c>
      <c r="B1297" s="1" t="s">
        <v>1</v>
      </c>
      <c r="C1297" s="1" t="s">
        <v>1</v>
      </c>
      <c r="D1297" s="64" t="s">
        <v>1</v>
      </c>
      <c r="E1297" s="64" t="s">
        <v>1</v>
      </c>
      <c r="F1297" s="64" t="s">
        <v>1</v>
      </c>
      <c r="G1297" s="2" t="s">
        <v>1</v>
      </c>
      <c r="H1297" s="10" t="s">
        <v>17</v>
      </c>
      <c r="I1297" s="11">
        <f t="shared" ref="I1297:AA1297" si="1774">SUM(I1298,I1306,I1308)</f>
        <v>0</v>
      </c>
      <c r="J1297" s="11">
        <f t="shared" si="1774"/>
        <v>0</v>
      </c>
      <c r="K1297" s="11">
        <f t="shared" si="1774"/>
        <v>0</v>
      </c>
      <c r="L1297" s="11">
        <f t="shared" si="1774"/>
        <v>0</v>
      </c>
      <c r="M1297" s="11">
        <f t="shared" si="1774"/>
        <v>0</v>
      </c>
      <c r="N1297" s="11">
        <f t="shared" si="1774"/>
        <v>0</v>
      </c>
      <c r="O1297" s="11">
        <f t="shared" ref="O1297" si="1775">SUM(O1298,O1306,O1308)</f>
        <v>0</v>
      </c>
      <c r="P1297" s="11">
        <f t="shared" si="1774"/>
        <v>0</v>
      </c>
      <c r="Q1297" s="11">
        <f t="shared" si="1774"/>
        <v>0</v>
      </c>
      <c r="R1297" s="11">
        <f t="shared" si="1774"/>
        <v>0</v>
      </c>
      <c r="S1297" s="11">
        <f t="shared" si="1774"/>
        <v>0</v>
      </c>
      <c r="T1297" s="11">
        <f t="shared" si="1774"/>
        <v>0</v>
      </c>
      <c r="U1297" s="11">
        <f t="shared" si="1774"/>
        <v>0</v>
      </c>
      <c r="V1297" s="11">
        <f t="shared" si="1774"/>
        <v>0</v>
      </c>
      <c r="W1297" s="11">
        <f t="shared" si="1774"/>
        <v>0</v>
      </c>
      <c r="X1297" s="11">
        <f t="shared" si="1774"/>
        <v>0</v>
      </c>
      <c r="Y1297" s="11">
        <f t="shared" si="1774"/>
        <v>0</v>
      </c>
      <c r="Z1297" s="11">
        <f t="shared" si="1774"/>
        <v>0</v>
      </c>
      <c r="AA1297" s="11">
        <f t="shared" si="1774"/>
        <v>0</v>
      </c>
      <c r="AB1297" s="11">
        <v>0</v>
      </c>
      <c r="AC1297" s="11">
        <v>0</v>
      </c>
      <c r="AD1297" s="11">
        <f t="shared" ref="AD1297:AV1297" si="1776">SUM(AD1298,AD1306,AD1308)</f>
        <v>0</v>
      </c>
      <c r="AE1297" s="11">
        <f t="shared" si="1776"/>
        <v>1479</v>
      </c>
      <c r="AF1297" s="11">
        <f t="shared" si="1776"/>
        <v>0</v>
      </c>
      <c r="AG1297" s="11">
        <f t="shared" si="1776"/>
        <v>0</v>
      </c>
      <c r="AH1297" s="11">
        <f t="shared" si="1776"/>
        <v>0</v>
      </c>
      <c r="AI1297" s="11">
        <f t="shared" si="1776"/>
        <v>0</v>
      </c>
      <c r="AJ1297" s="11">
        <f t="shared" ref="AJ1297" si="1777">SUM(AJ1298,AJ1306,AJ1308)</f>
        <v>1479</v>
      </c>
      <c r="AK1297" s="11">
        <f t="shared" si="1776"/>
        <v>0</v>
      </c>
      <c r="AL1297" s="11">
        <f t="shared" si="1776"/>
        <v>0</v>
      </c>
      <c r="AM1297" s="11">
        <f t="shared" si="1776"/>
        <v>1479</v>
      </c>
      <c r="AN1297" s="11">
        <f t="shared" si="1776"/>
        <v>0</v>
      </c>
      <c r="AO1297" s="11">
        <f t="shared" si="1776"/>
        <v>0</v>
      </c>
      <c r="AP1297" s="11">
        <f t="shared" si="1776"/>
        <v>0</v>
      </c>
      <c r="AQ1297" s="11">
        <f t="shared" si="1776"/>
        <v>0</v>
      </c>
      <c r="AR1297" s="11">
        <f t="shared" si="1776"/>
        <v>0</v>
      </c>
      <c r="AS1297" s="11">
        <f t="shared" si="1776"/>
        <v>0</v>
      </c>
      <c r="AT1297" s="11">
        <f t="shared" si="1776"/>
        <v>0</v>
      </c>
      <c r="AU1297" s="11">
        <f t="shared" si="1776"/>
        <v>0</v>
      </c>
      <c r="AV1297" s="11">
        <f t="shared" si="1776"/>
        <v>0</v>
      </c>
      <c r="AW1297" s="11">
        <v>1479</v>
      </c>
      <c r="AX1297" s="11">
        <v>0</v>
      </c>
      <c r="AY1297" s="11">
        <f t="shared" ref="AY1297:BQ1297" si="1778">SUM(AY1298,AY1306,AY1308)</f>
        <v>0</v>
      </c>
      <c r="AZ1297" s="11">
        <f t="shared" si="1778"/>
        <v>0</v>
      </c>
      <c r="BA1297" s="11">
        <f t="shared" si="1778"/>
        <v>0</v>
      </c>
      <c r="BB1297" s="11">
        <f t="shared" si="1778"/>
        <v>0</v>
      </c>
      <c r="BC1297" s="11">
        <f t="shared" si="1778"/>
        <v>0</v>
      </c>
      <c r="BD1297" s="11">
        <f t="shared" si="1778"/>
        <v>0</v>
      </c>
      <c r="BE1297" s="11">
        <f t="shared" ref="BE1297" si="1779">SUM(BE1298,BE1306,BE1308)</f>
        <v>0</v>
      </c>
      <c r="BF1297" s="11">
        <f t="shared" si="1778"/>
        <v>0</v>
      </c>
      <c r="BG1297" s="11">
        <f t="shared" si="1778"/>
        <v>0</v>
      </c>
      <c r="BH1297" s="11">
        <f t="shared" si="1778"/>
        <v>0</v>
      </c>
      <c r="BI1297" s="11">
        <f t="shared" si="1778"/>
        <v>0</v>
      </c>
      <c r="BJ1297" s="11">
        <f t="shared" si="1778"/>
        <v>0</v>
      </c>
      <c r="BK1297" s="11">
        <f t="shared" si="1778"/>
        <v>0</v>
      </c>
      <c r="BL1297" s="11">
        <f t="shared" si="1778"/>
        <v>0</v>
      </c>
      <c r="BM1297" s="11">
        <f t="shared" si="1778"/>
        <v>0</v>
      </c>
      <c r="BN1297" s="11">
        <f t="shared" si="1778"/>
        <v>0</v>
      </c>
      <c r="BO1297" s="11">
        <f t="shared" si="1778"/>
        <v>0</v>
      </c>
      <c r="BP1297" s="11">
        <f t="shared" si="1778"/>
        <v>0</v>
      </c>
      <c r="BQ1297" s="11">
        <f t="shared" si="1778"/>
        <v>0</v>
      </c>
      <c r="BR1297" s="11">
        <v>0</v>
      </c>
      <c r="BS1297" s="11">
        <v>0</v>
      </c>
    </row>
    <row r="1298" spans="1:71" x14ac:dyDescent="0.25">
      <c r="A1298" s="4" t="s">
        <v>672</v>
      </c>
      <c r="B1298" s="4" t="s">
        <v>87</v>
      </c>
      <c r="C1298" s="4" t="s">
        <v>15</v>
      </c>
      <c r="D1298" s="65" t="s">
        <v>769</v>
      </c>
      <c r="E1298" s="64" t="s">
        <v>18</v>
      </c>
      <c r="F1298" s="64" t="s">
        <v>1</v>
      </c>
      <c r="G1298" s="2" t="s">
        <v>1</v>
      </c>
      <c r="H1298" s="2" t="s">
        <v>19</v>
      </c>
      <c r="I1298" s="12">
        <f t="shared" ref="I1298:AA1298" si="1780">SUM(I1299:I1300)</f>
        <v>0</v>
      </c>
      <c r="J1298" s="12">
        <f t="shared" si="1780"/>
        <v>0</v>
      </c>
      <c r="K1298" s="12">
        <f t="shared" si="1780"/>
        <v>0</v>
      </c>
      <c r="L1298" s="12">
        <f t="shared" si="1780"/>
        <v>0</v>
      </c>
      <c r="M1298" s="12">
        <f t="shared" si="1780"/>
        <v>0</v>
      </c>
      <c r="N1298" s="12">
        <f t="shared" si="1780"/>
        <v>0</v>
      </c>
      <c r="O1298" s="12">
        <f t="shared" ref="O1298" si="1781">SUM(O1299:O1300)</f>
        <v>0</v>
      </c>
      <c r="P1298" s="12">
        <f t="shared" si="1780"/>
        <v>0</v>
      </c>
      <c r="Q1298" s="12">
        <f t="shared" si="1780"/>
        <v>0</v>
      </c>
      <c r="R1298" s="12">
        <f t="shared" si="1780"/>
        <v>0</v>
      </c>
      <c r="S1298" s="12">
        <f t="shared" si="1780"/>
        <v>0</v>
      </c>
      <c r="T1298" s="12">
        <f t="shared" si="1780"/>
        <v>0</v>
      </c>
      <c r="U1298" s="12">
        <f t="shared" si="1780"/>
        <v>0</v>
      </c>
      <c r="V1298" s="12">
        <f t="shared" si="1780"/>
        <v>0</v>
      </c>
      <c r="W1298" s="12">
        <f t="shared" si="1780"/>
        <v>0</v>
      </c>
      <c r="X1298" s="12">
        <f t="shared" si="1780"/>
        <v>0</v>
      </c>
      <c r="Y1298" s="12">
        <f t="shared" si="1780"/>
        <v>0</v>
      </c>
      <c r="Z1298" s="12">
        <f t="shared" si="1780"/>
        <v>0</v>
      </c>
      <c r="AA1298" s="12">
        <f t="shared" si="1780"/>
        <v>0</v>
      </c>
      <c r="AB1298" s="12">
        <v>0</v>
      </c>
      <c r="AC1298" s="12">
        <v>0</v>
      </c>
      <c r="AD1298" s="12">
        <f t="shared" ref="AD1298:AV1298" si="1782">SUM(AD1299:AD1300)</f>
        <v>0</v>
      </c>
      <c r="AE1298" s="12">
        <f t="shared" si="1782"/>
        <v>0</v>
      </c>
      <c r="AF1298" s="12">
        <f t="shared" si="1782"/>
        <v>0</v>
      </c>
      <c r="AG1298" s="12">
        <f t="shared" si="1782"/>
        <v>0</v>
      </c>
      <c r="AH1298" s="12">
        <f t="shared" si="1782"/>
        <v>0</v>
      </c>
      <c r="AI1298" s="12">
        <f t="shared" si="1782"/>
        <v>0</v>
      </c>
      <c r="AJ1298" s="12">
        <f t="shared" ref="AJ1298" si="1783">SUM(AJ1299:AJ1300)</f>
        <v>0</v>
      </c>
      <c r="AK1298" s="12">
        <f t="shared" si="1782"/>
        <v>0</v>
      </c>
      <c r="AL1298" s="12">
        <f t="shared" si="1782"/>
        <v>0</v>
      </c>
      <c r="AM1298" s="12">
        <f t="shared" si="1782"/>
        <v>0</v>
      </c>
      <c r="AN1298" s="12">
        <f t="shared" si="1782"/>
        <v>0</v>
      </c>
      <c r="AO1298" s="12">
        <f t="shared" si="1782"/>
        <v>0</v>
      </c>
      <c r="AP1298" s="12">
        <f t="shared" si="1782"/>
        <v>0</v>
      </c>
      <c r="AQ1298" s="12">
        <f t="shared" si="1782"/>
        <v>0</v>
      </c>
      <c r="AR1298" s="12">
        <f t="shared" si="1782"/>
        <v>0</v>
      </c>
      <c r="AS1298" s="12">
        <f t="shared" si="1782"/>
        <v>0</v>
      </c>
      <c r="AT1298" s="12">
        <f t="shared" si="1782"/>
        <v>0</v>
      </c>
      <c r="AU1298" s="12">
        <f t="shared" si="1782"/>
        <v>0</v>
      </c>
      <c r="AV1298" s="12">
        <f t="shared" si="1782"/>
        <v>0</v>
      </c>
      <c r="AW1298" s="12">
        <v>0</v>
      </c>
      <c r="AX1298" s="12">
        <v>0</v>
      </c>
      <c r="AY1298" s="12">
        <f t="shared" ref="AY1298:BQ1298" si="1784">SUM(AY1299:AY1300)</f>
        <v>0</v>
      </c>
      <c r="AZ1298" s="12">
        <f t="shared" si="1784"/>
        <v>0</v>
      </c>
      <c r="BA1298" s="12">
        <f t="shared" si="1784"/>
        <v>0</v>
      </c>
      <c r="BB1298" s="12">
        <f t="shared" si="1784"/>
        <v>0</v>
      </c>
      <c r="BC1298" s="12">
        <f t="shared" si="1784"/>
        <v>0</v>
      </c>
      <c r="BD1298" s="12">
        <f t="shared" si="1784"/>
        <v>0</v>
      </c>
      <c r="BE1298" s="12">
        <f t="shared" ref="BE1298" si="1785">SUM(BE1299:BE1300)</f>
        <v>0</v>
      </c>
      <c r="BF1298" s="12">
        <f t="shared" si="1784"/>
        <v>0</v>
      </c>
      <c r="BG1298" s="12">
        <f t="shared" si="1784"/>
        <v>0</v>
      </c>
      <c r="BH1298" s="12">
        <f t="shared" si="1784"/>
        <v>0</v>
      </c>
      <c r="BI1298" s="12">
        <f t="shared" si="1784"/>
        <v>0</v>
      </c>
      <c r="BJ1298" s="12">
        <f t="shared" si="1784"/>
        <v>0</v>
      </c>
      <c r="BK1298" s="12">
        <f t="shared" si="1784"/>
        <v>0</v>
      </c>
      <c r="BL1298" s="12">
        <f t="shared" si="1784"/>
        <v>0</v>
      </c>
      <c r="BM1298" s="12">
        <f t="shared" si="1784"/>
        <v>0</v>
      </c>
      <c r="BN1298" s="12">
        <f t="shared" si="1784"/>
        <v>0</v>
      </c>
      <c r="BO1298" s="12">
        <f t="shared" si="1784"/>
        <v>0</v>
      </c>
      <c r="BP1298" s="12">
        <f t="shared" si="1784"/>
        <v>0</v>
      </c>
      <c r="BQ1298" s="12">
        <f t="shared" si="1784"/>
        <v>0</v>
      </c>
      <c r="BR1298" s="12">
        <v>0</v>
      </c>
      <c r="BS1298" s="12">
        <v>0</v>
      </c>
    </row>
    <row r="1299" spans="1:71" x14ac:dyDescent="0.25">
      <c r="A1299" s="4" t="s">
        <v>672</v>
      </c>
      <c r="B1299" s="4" t="s">
        <v>87</v>
      </c>
      <c r="C1299" s="4" t="s">
        <v>15</v>
      </c>
      <c r="D1299" s="65" t="s">
        <v>769</v>
      </c>
      <c r="E1299" s="75">
        <v>6111</v>
      </c>
      <c r="F1299" s="65"/>
      <c r="G1299" s="60" t="s">
        <v>1884</v>
      </c>
      <c r="H1299" s="13" t="s">
        <v>20</v>
      </c>
      <c r="I1299" s="14">
        <v>0</v>
      </c>
      <c r="J1299" s="14"/>
      <c r="K1299" s="14"/>
      <c r="L1299" s="14"/>
      <c r="M1299" s="14"/>
      <c r="N1299" s="14"/>
      <c r="O1299" s="14">
        <f t="shared" ref="O1299:O1362" si="1786">I1299+J1299+K1299+L1299+M1299+N1299</f>
        <v>0</v>
      </c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>
        <v>0</v>
      </c>
      <c r="AC1299" s="14">
        <v>0</v>
      </c>
      <c r="AD1299" s="14">
        <v>0</v>
      </c>
      <c r="AE1299" s="14"/>
      <c r="AF1299" s="14"/>
      <c r="AG1299" s="14"/>
      <c r="AH1299" s="14"/>
      <c r="AI1299" s="14"/>
      <c r="AJ1299" s="14">
        <f t="shared" ref="AJ1299:AJ1362" si="1787">AD1299+AE1299+AF1299+AG1299+AH1299+AI1299</f>
        <v>0</v>
      </c>
      <c r="AK1299" s="14"/>
      <c r="AL1299" s="14"/>
      <c r="AM1299" s="14"/>
      <c r="AN1299" s="14"/>
      <c r="AO1299" s="14"/>
      <c r="AP1299" s="14"/>
      <c r="AQ1299" s="14"/>
      <c r="AR1299" s="14"/>
      <c r="AS1299" s="14"/>
      <c r="AT1299" s="14"/>
      <c r="AU1299" s="14"/>
      <c r="AV1299" s="14"/>
      <c r="AW1299" s="14">
        <v>0</v>
      </c>
      <c r="AX1299" s="14">
        <v>0</v>
      </c>
      <c r="AY1299" s="14">
        <v>0</v>
      </c>
      <c r="AZ1299" s="14"/>
      <c r="BA1299" s="14"/>
      <c r="BB1299" s="14"/>
      <c r="BC1299" s="14"/>
      <c r="BD1299" s="14"/>
      <c r="BE1299" s="14">
        <f t="shared" ref="BE1299:BE1362" si="1788">AY1299+AZ1299+BA1299+BB1299+BC1299+BD1299</f>
        <v>0</v>
      </c>
      <c r="BF1299" s="14"/>
      <c r="BG1299" s="14"/>
      <c r="BH1299" s="14"/>
      <c r="BI1299" s="14"/>
      <c r="BJ1299" s="14"/>
      <c r="BK1299" s="14"/>
      <c r="BL1299" s="14"/>
      <c r="BM1299" s="14"/>
      <c r="BN1299" s="14"/>
      <c r="BO1299" s="14"/>
      <c r="BP1299" s="14"/>
      <c r="BQ1299" s="14"/>
      <c r="BR1299" s="14">
        <v>0</v>
      </c>
      <c r="BS1299" s="14">
        <v>0</v>
      </c>
    </row>
    <row r="1300" spans="1:71" x14ac:dyDescent="0.25">
      <c r="A1300" s="1" t="s">
        <v>672</v>
      </c>
      <c r="B1300" s="1" t="s">
        <v>87</v>
      </c>
      <c r="C1300" s="1" t="s">
        <v>15</v>
      </c>
      <c r="D1300" s="68" t="s">
        <v>769</v>
      </c>
      <c r="E1300" s="68" t="s">
        <v>21</v>
      </c>
      <c r="F1300" s="65" t="s">
        <v>1</v>
      </c>
      <c r="G1300" s="13" t="s">
        <v>1</v>
      </c>
      <c r="H1300" s="2" t="s">
        <v>22</v>
      </c>
      <c r="I1300" s="12">
        <f t="shared" ref="I1300:AA1300" si="1789">SUM(I1301:I1305)</f>
        <v>0</v>
      </c>
      <c r="J1300" s="12">
        <f t="shared" si="1789"/>
        <v>0</v>
      </c>
      <c r="K1300" s="12">
        <f t="shared" si="1789"/>
        <v>0</v>
      </c>
      <c r="L1300" s="12">
        <f t="shared" si="1789"/>
        <v>0</v>
      </c>
      <c r="M1300" s="12">
        <f t="shared" si="1789"/>
        <v>0</v>
      </c>
      <c r="N1300" s="12">
        <f t="shared" si="1789"/>
        <v>0</v>
      </c>
      <c r="O1300" s="12">
        <f t="shared" si="1789"/>
        <v>0</v>
      </c>
      <c r="P1300" s="12">
        <f t="shared" si="1789"/>
        <v>0</v>
      </c>
      <c r="Q1300" s="12">
        <f t="shared" si="1789"/>
        <v>0</v>
      </c>
      <c r="R1300" s="12">
        <f t="shared" si="1789"/>
        <v>0</v>
      </c>
      <c r="S1300" s="12">
        <f t="shared" si="1789"/>
        <v>0</v>
      </c>
      <c r="T1300" s="12">
        <f t="shared" si="1789"/>
        <v>0</v>
      </c>
      <c r="U1300" s="12">
        <f t="shared" si="1789"/>
        <v>0</v>
      </c>
      <c r="V1300" s="12">
        <f t="shared" si="1789"/>
        <v>0</v>
      </c>
      <c r="W1300" s="12">
        <f t="shared" si="1789"/>
        <v>0</v>
      </c>
      <c r="X1300" s="12">
        <f t="shared" si="1789"/>
        <v>0</v>
      </c>
      <c r="Y1300" s="12">
        <f t="shared" si="1789"/>
        <v>0</v>
      </c>
      <c r="Z1300" s="12">
        <f t="shared" si="1789"/>
        <v>0</v>
      </c>
      <c r="AA1300" s="12">
        <f t="shared" si="1789"/>
        <v>0</v>
      </c>
      <c r="AB1300" s="12">
        <v>0</v>
      </c>
      <c r="AC1300" s="12">
        <v>0</v>
      </c>
      <c r="AD1300" s="12">
        <f t="shared" ref="AD1300:AV1300" si="1790">SUM(AD1301:AD1305)</f>
        <v>0</v>
      </c>
      <c r="AE1300" s="12">
        <f t="shared" si="1790"/>
        <v>0</v>
      </c>
      <c r="AF1300" s="12">
        <f t="shared" si="1790"/>
        <v>0</v>
      </c>
      <c r="AG1300" s="12">
        <f t="shared" si="1790"/>
        <v>0</v>
      </c>
      <c r="AH1300" s="12">
        <f t="shared" si="1790"/>
        <v>0</v>
      </c>
      <c r="AI1300" s="12">
        <f t="shared" si="1790"/>
        <v>0</v>
      </c>
      <c r="AJ1300" s="12">
        <f t="shared" si="1790"/>
        <v>0</v>
      </c>
      <c r="AK1300" s="12">
        <f t="shared" si="1790"/>
        <v>0</v>
      </c>
      <c r="AL1300" s="12">
        <f t="shared" si="1790"/>
        <v>0</v>
      </c>
      <c r="AM1300" s="12">
        <f t="shared" si="1790"/>
        <v>0</v>
      </c>
      <c r="AN1300" s="12">
        <f t="shared" si="1790"/>
        <v>0</v>
      </c>
      <c r="AO1300" s="12">
        <f t="shared" si="1790"/>
        <v>0</v>
      </c>
      <c r="AP1300" s="12">
        <f t="shared" si="1790"/>
        <v>0</v>
      </c>
      <c r="AQ1300" s="12">
        <f t="shared" si="1790"/>
        <v>0</v>
      </c>
      <c r="AR1300" s="12">
        <f t="shared" si="1790"/>
        <v>0</v>
      </c>
      <c r="AS1300" s="12">
        <f t="shared" si="1790"/>
        <v>0</v>
      </c>
      <c r="AT1300" s="12">
        <f t="shared" si="1790"/>
        <v>0</v>
      </c>
      <c r="AU1300" s="12">
        <f t="shared" si="1790"/>
        <v>0</v>
      </c>
      <c r="AV1300" s="12">
        <f t="shared" si="1790"/>
        <v>0</v>
      </c>
      <c r="AW1300" s="12">
        <v>0</v>
      </c>
      <c r="AX1300" s="12">
        <v>0</v>
      </c>
      <c r="AY1300" s="12">
        <f t="shared" ref="AY1300:BQ1300" si="1791">SUM(AY1301:AY1305)</f>
        <v>0</v>
      </c>
      <c r="AZ1300" s="12">
        <f t="shared" si="1791"/>
        <v>0</v>
      </c>
      <c r="BA1300" s="12">
        <f t="shared" si="1791"/>
        <v>0</v>
      </c>
      <c r="BB1300" s="12">
        <f t="shared" si="1791"/>
        <v>0</v>
      </c>
      <c r="BC1300" s="12">
        <f t="shared" si="1791"/>
        <v>0</v>
      </c>
      <c r="BD1300" s="12">
        <f t="shared" si="1791"/>
        <v>0</v>
      </c>
      <c r="BE1300" s="12">
        <f t="shared" si="1791"/>
        <v>0</v>
      </c>
      <c r="BF1300" s="12">
        <f t="shared" si="1791"/>
        <v>0</v>
      </c>
      <c r="BG1300" s="12">
        <f t="shared" si="1791"/>
        <v>0</v>
      </c>
      <c r="BH1300" s="12">
        <f t="shared" si="1791"/>
        <v>0</v>
      </c>
      <c r="BI1300" s="12">
        <f t="shared" si="1791"/>
        <v>0</v>
      </c>
      <c r="BJ1300" s="12">
        <f t="shared" si="1791"/>
        <v>0</v>
      </c>
      <c r="BK1300" s="12">
        <f t="shared" si="1791"/>
        <v>0</v>
      </c>
      <c r="BL1300" s="12">
        <f t="shared" si="1791"/>
        <v>0</v>
      </c>
      <c r="BM1300" s="12">
        <f t="shared" si="1791"/>
        <v>0</v>
      </c>
      <c r="BN1300" s="12">
        <f t="shared" si="1791"/>
        <v>0</v>
      </c>
      <c r="BO1300" s="12">
        <f t="shared" si="1791"/>
        <v>0</v>
      </c>
      <c r="BP1300" s="12">
        <f t="shared" si="1791"/>
        <v>0</v>
      </c>
      <c r="BQ1300" s="12">
        <f t="shared" si="1791"/>
        <v>0</v>
      </c>
      <c r="BR1300" s="12">
        <v>0</v>
      </c>
      <c r="BS1300" s="12">
        <v>0</v>
      </c>
    </row>
    <row r="1301" spans="1:71" x14ac:dyDescent="0.25">
      <c r="A1301" s="4" t="s">
        <v>672</v>
      </c>
      <c r="B1301" s="4" t="s">
        <v>87</v>
      </c>
      <c r="C1301" s="4" t="s">
        <v>15</v>
      </c>
      <c r="D1301" s="65" t="s">
        <v>769</v>
      </c>
      <c r="E1301" s="75">
        <v>6112</v>
      </c>
      <c r="F1301" s="65" t="s">
        <v>771</v>
      </c>
      <c r="G1301" s="60" t="s">
        <v>1884</v>
      </c>
      <c r="H1301" s="13" t="s">
        <v>79</v>
      </c>
      <c r="I1301" s="14">
        <v>0</v>
      </c>
      <c r="J1301" s="14"/>
      <c r="K1301" s="14"/>
      <c r="L1301" s="14"/>
      <c r="M1301" s="14"/>
      <c r="N1301" s="14"/>
      <c r="O1301" s="14">
        <f t="shared" si="1786"/>
        <v>0</v>
      </c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>
        <v>0</v>
      </c>
      <c r="AC1301" s="14">
        <v>0</v>
      </c>
      <c r="AD1301" s="14">
        <v>0</v>
      </c>
      <c r="AE1301" s="14"/>
      <c r="AF1301" s="14"/>
      <c r="AG1301" s="14"/>
      <c r="AH1301" s="14"/>
      <c r="AI1301" s="14"/>
      <c r="AJ1301" s="14">
        <f t="shared" si="1787"/>
        <v>0</v>
      </c>
      <c r="AK1301" s="14"/>
      <c r="AL1301" s="14"/>
      <c r="AM1301" s="14"/>
      <c r="AN1301" s="14"/>
      <c r="AO1301" s="14"/>
      <c r="AP1301" s="14"/>
      <c r="AQ1301" s="14"/>
      <c r="AR1301" s="14"/>
      <c r="AS1301" s="14"/>
      <c r="AT1301" s="14"/>
      <c r="AU1301" s="14"/>
      <c r="AV1301" s="14"/>
      <c r="AW1301" s="14">
        <v>0</v>
      </c>
      <c r="AX1301" s="14">
        <v>0</v>
      </c>
      <c r="AY1301" s="14">
        <v>0</v>
      </c>
      <c r="AZ1301" s="14"/>
      <c r="BA1301" s="14"/>
      <c r="BB1301" s="14"/>
      <c r="BC1301" s="14"/>
      <c r="BD1301" s="14"/>
      <c r="BE1301" s="14">
        <f t="shared" si="1788"/>
        <v>0</v>
      </c>
      <c r="BF1301" s="14"/>
      <c r="BG1301" s="14"/>
      <c r="BH1301" s="14"/>
      <c r="BI1301" s="14"/>
      <c r="BJ1301" s="14"/>
      <c r="BK1301" s="14"/>
      <c r="BL1301" s="14"/>
      <c r="BM1301" s="14"/>
      <c r="BN1301" s="14"/>
      <c r="BO1301" s="14"/>
      <c r="BP1301" s="14"/>
      <c r="BQ1301" s="14"/>
      <c r="BR1301" s="14">
        <v>0</v>
      </c>
      <c r="BS1301" s="14">
        <v>0</v>
      </c>
    </row>
    <row r="1302" spans="1:71" x14ac:dyDescent="0.25">
      <c r="A1302" s="4" t="s">
        <v>672</v>
      </c>
      <c r="B1302" s="4" t="s">
        <v>87</v>
      </c>
      <c r="C1302" s="4" t="s">
        <v>15</v>
      </c>
      <c r="D1302" s="65" t="s">
        <v>769</v>
      </c>
      <c r="E1302" s="75">
        <v>6112</v>
      </c>
      <c r="F1302" s="65" t="s">
        <v>772</v>
      </c>
      <c r="G1302" s="60" t="s">
        <v>1884</v>
      </c>
      <c r="H1302" s="13" t="s">
        <v>26</v>
      </c>
      <c r="I1302" s="14">
        <v>0</v>
      </c>
      <c r="J1302" s="14"/>
      <c r="K1302" s="14"/>
      <c r="L1302" s="14"/>
      <c r="M1302" s="14"/>
      <c r="N1302" s="14"/>
      <c r="O1302" s="14">
        <f t="shared" si="1786"/>
        <v>0</v>
      </c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>
        <v>0</v>
      </c>
      <c r="AC1302" s="14">
        <v>0</v>
      </c>
      <c r="AD1302" s="14">
        <v>0</v>
      </c>
      <c r="AE1302" s="14"/>
      <c r="AF1302" s="14"/>
      <c r="AG1302" s="14"/>
      <c r="AH1302" s="14"/>
      <c r="AI1302" s="14"/>
      <c r="AJ1302" s="14">
        <f t="shared" si="1787"/>
        <v>0</v>
      </c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>
        <v>0</v>
      </c>
      <c r="AX1302" s="14">
        <v>0</v>
      </c>
      <c r="AY1302" s="14">
        <v>0</v>
      </c>
      <c r="AZ1302" s="14"/>
      <c r="BA1302" s="14"/>
      <c r="BB1302" s="14"/>
      <c r="BC1302" s="14"/>
      <c r="BD1302" s="14"/>
      <c r="BE1302" s="14">
        <f t="shared" si="1788"/>
        <v>0</v>
      </c>
      <c r="BF1302" s="14"/>
      <c r="BG1302" s="14"/>
      <c r="BH1302" s="14"/>
      <c r="BI1302" s="14"/>
      <c r="BJ1302" s="14"/>
      <c r="BK1302" s="14"/>
      <c r="BL1302" s="14"/>
      <c r="BM1302" s="14"/>
      <c r="BN1302" s="14"/>
      <c r="BO1302" s="14"/>
      <c r="BP1302" s="14"/>
      <c r="BQ1302" s="14"/>
      <c r="BR1302" s="14">
        <v>0</v>
      </c>
      <c r="BS1302" s="14">
        <v>0</v>
      </c>
    </row>
    <row r="1303" spans="1:71" x14ac:dyDescent="0.25">
      <c r="A1303" s="4" t="s">
        <v>672</v>
      </c>
      <c r="B1303" s="4" t="s">
        <v>87</v>
      </c>
      <c r="C1303" s="4" t="s">
        <v>15</v>
      </c>
      <c r="D1303" s="65" t="s">
        <v>769</v>
      </c>
      <c r="E1303" s="75">
        <v>6112</v>
      </c>
      <c r="F1303" s="65" t="s">
        <v>773</v>
      </c>
      <c r="G1303" s="60" t="s">
        <v>1884</v>
      </c>
      <c r="H1303" s="13" t="s">
        <v>28</v>
      </c>
      <c r="I1303" s="14">
        <v>0</v>
      </c>
      <c r="J1303" s="14"/>
      <c r="K1303" s="14"/>
      <c r="L1303" s="14"/>
      <c r="M1303" s="14"/>
      <c r="N1303" s="14"/>
      <c r="O1303" s="14">
        <f t="shared" si="1786"/>
        <v>0</v>
      </c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>
        <v>0</v>
      </c>
      <c r="AC1303" s="14">
        <v>0</v>
      </c>
      <c r="AD1303" s="14">
        <v>0</v>
      </c>
      <c r="AE1303" s="14"/>
      <c r="AF1303" s="14"/>
      <c r="AG1303" s="14"/>
      <c r="AH1303" s="14"/>
      <c r="AI1303" s="14"/>
      <c r="AJ1303" s="14">
        <f t="shared" si="1787"/>
        <v>0</v>
      </c>
      <c r="AK1303" s="14"/>
      <c r="AL1303" s="14"/>
      <c r="AM1303" s="14"/>
      <c r="AN1303" s="14"/>
      <c r="AO1303" s="14"/>
      <c r="AP1303" s="14"/>
      <c r="AQ1303" s="14"/>
      <c r="AR1303" s="14"/>
      <c r="AS1303" s="14"/>
      <c r="AT1303" s="14"/>
      <c r="AU1303" s="14"/>
      <c r="AV1303" s="14"/>
      <c r="AW1303" s="14">
        <v>0</v>
      </c>
      <c r="AX1303" s="14">
        <v>0</v>
      </c>
      <c r="AY1303" s="14">
        <v>0</v>
      </c>
      <c r="AZ1303" s="14"/>
      <c r="BA1303" s="14"/>
      <c r="BB1303" s="14"/>
      <c r="BC1303" s="14"/>
      <c r="BD1303" s="14"/>
      <c r="BE1303" s="14">
        <f t="shared" si="1788"/>
        <v>0</v>
      </c>
      <c r="BF1303" s="14"/>
      <c r="BG1303" s="14"/>
      <c r="BH1303" s="14"/>
      <c r="BI1303" s="14"/>
      <c r="BJ1303" s="14"/>
      <c r="BK1303" s="14"/>
      <c r="BL1303" s="14"/>
      <c r="BM1303" s="14"/>
      <c r="BN1303" s="14"/>
      <c r="BO1303" s="14"/>
      <c r="BP1303" s="14"/>
      <c r="BQ1303" s="14"/>
      <c r="BR1303" s="14">
        <v>0</v>
      </c>
      <c r="BS1303" s="14">
        <v>0</v>
      </c>
    </row>
    <row r="1304" spans="1:71" x14ac:dyDescent="0.25">
      <c r="A1304" s="4" t="s">
        <v>672</v>
      </c>
      <c r="B1304" s="4" t="s">
        <v>87</v>
      </c>
      <c r="C1304" s="4" t="s">
        <v>15</v>
      </c>
      <c r="D1304" s="65" t="s">
        <v>769</v>
      </c>
      <c r="E1304" s="75">
        <v>6112</v>
      </c>
      <c r="F1304" s="65" t="s">
        <v>774</v>
      </c>
      <c r="G1304" s="60" t="s">
        <v>1884</v>
      </c>
      <c r="H1304" s="13" t="s">
        <v>24</v>
      </c>
      <c r="I1304" s="14">
        <v>0</v>
      </c>
      <c r="J1304" s="14"/>
      <c r="K1304" s="14"/>
      <c r="L1304" s="14"/>
      <c r="M1304" s="14"/>
      <c r="N1304" s="14"/>
      <c r="O1304" s="14">
        <f t="shared" si="1786"/>
        <v>0</v>
      </c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>
        <v>0</v>
      </c>
      <c r="AC1304" s="14">
        <v>0</v>
      </c>
      <c r="AD1304" s="14">
        <v>0</v>
      </c>
      <c r="AE1304" s="14"/>
      <c r="AF1304" s="14"/>
      <c r="AG1304" s="14"/>
      <c r="AH1304" s="14"/>
      <c r="AI1304" s="14"/>
      <c r="AJ1304" s="14">
        <f t="shared" si="1787"/>
        <v>0</v>
      </c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>
        <v>0</v>
      </c>
      <c r="AX1304" s="14">
        <v>0</v>
      </c>
      <c r="AY1304" s="14">
        <v>0</v>
      </c>
      <c r="AZ1304" s="14"/>
      <c r="BA1304" s="14"/>
      <c r="BB1304" s="14"/>
      <c r="BC1304" s="14"/>
      <c r="BD1304" s="14"/>
      <c r="BE1304" s="14">
        <f t="shared" si="1788"/>
        <v>0</v>
      </c>
      <c r="BF1304" s="14"/>
      <c r="BG1304" s="14"/>
      <c r="BH1304" s="14"/>
      <c r="BI1304" s="14"/>
      <c r="BJ1304" s="14"/>
      <c r="BK1304" s="14"/>
      <c r="BL1304" s="14"/>
      <c r="BM1304" s="14"/>
      <c r="BN1304" s="14"/>
      <c r="BO1304" s="14"/>
      <c r="BP1304" s="14"/>
      <c r="BQ1304" s="14"/>
      <c r="BR1304" s="14">
        <v>0</v>
      </c>
      <c r="BS1304" s="14">
        <v>0</v>
      </c>
    </row>
    <row r="1305" spans="1:71" x14ac:dyDescent="0.25">
      <c r="A1305" s="4" t="s">
        <v>672</v>
      </c>
      <c r="B1305" s="4" t="s">
        <v>87</v>
      </c>
      <c r="C1305" s="4" t="s">
        <v>15</v>
      </c>
      <c r="D1305" s="65" t="s">
        <v>769</v>
      </c>
      <c r="E1305" s="75">
        <v>6112</v>
      </c>
      <c r="F1305" s="65" t="s">
        <v>775</v>
      </c>
      <c r="G1305" s="60" t="s">
        <v>1884</v>
      </c>
      <c r="H1305" s="13" t="s">
        <v>30</v>
      </c>
      <c r="I1305" s="14">
        <v>0</v>
      </c>
      <c r="J1305" s="14"/>
      <c r="K1305" s="14"/>
      <c r="L1305" s="14"/>
      <c r="M1305" s="14"/>
      <c r="N1305" s="14"/>
      <c r="O1305" s="14">
        <f t="shared" si="1786"/>
        <v>0</v>
      </c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>
        <v>0</v>
      </c>
      <c r="AC1305" s="14">
        <v>0</v>
      </c>
      <c r="AD1305" s="14">
        <v>0</v>
      </c>
      <c r="AE1305" s="14"/>
      <c r="AF1305" s="14"/>
      <c r="AG1305" s="14"/>
      <c r="AH1305" s="14"/>
      <c r="AI1305" s="14"/>
      <c r="AJ1305" s="14">
        <f t="shared" si="1787"/>
        <v>0</v>
      </c>
      <c r="AK1305" s="14"/>
      <c r="AL1305" s="14"/>
      <c r="AM1305" s="14"/>
      <c r="AN1305" s="14"/>
      <c r="AO1305" s="14"/>
      <c r="AP1305" s="14"/>
      <c r="AQ1305" s="14"/>
      <c r="AR1305" s="14"/>
      <c r="AS1305" s="14"/>
      <c r="AT1305" s="14"/>
      <c r="AU1305" s="14"/>
      <c r="AV1305" s="14"/>
      <c r="AW1305" s="14">
        <v>0</v>
      </c>
      <c r="AX1305" s="14">
        <v>0</v>
      </c>
      <c r="AY1305" s="14">
        <v>0</v>
      </c>
      <c r="AZ1305" s="14"/>
      <c r="BA1305" s="14"/>
      <c r="BB1305" s="14"/>
      <c r="BC1305" s="14"/>
      <c r="BD1305" s="14"/>
      <c r="BE1305" s="14">
        <f t="shared" si="1788"/>
        <v>0</v>
      </c>
      <c r="BF1305" s="14"/>
      <c r="BG1305" s="14"/>
      <c r="BH1305" s="14"/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>
        <v>0</v>
      </c>
      <c r="BS1305" s="14">
        <v>0</v>
      </c>
    </row>
    <row r="1306" spans="1:71" x14ac:dyDescent="0.25">
      <c r="A1306" s="4" t="s">
        <v>672</v>
      </c>
      <c r="B1306" s="4" t="s">
        <v>87</v>
      </c>
      <c r="C1306" s="4" t="s">
        <v>15</v>
      </c>
      <c r="D1306" s="65" t="s">
        <v>769</v>
      </c>
      <c r="E1306" s="64" t="s">
        <v>31</v>
      </c>
      <c r="F1306" s="64" t="s">
        <v>1</v>
      </c>
      <c r="G1306" s="2" t="s">
        <v>1</v>
      </c>
      <c r="H1306" s="2" t="s">
        <v>32</v>
      </c>
      <c r="I1306" s="12">
        <f t="shared" ref="I1306:AA1306" si="1792">SUM(I1307)</f>
        <v>0</v>
      </c>
      <c r="J1306" s="12">
        <f t="shared" si="1792"/>
        <v>0</v>
      </c>
      <c r="K1306" s="12">
        <f t="shared" si="1792"/>
        <v>0</v>
      </c>
      <c r="L1306" s="12">
        <f t="shared" si="1792"/>
        <v>0</v>
      </c>
      <c r="M1306" s="12">
        <f t="shared" si="1792"/>
        <v>0</v>
      </c>
      <c r="N1306" s="12">
        <f t="shared" si="1792"/>
        <v>0</v>
      </c>
      <c r="O1306" s="12">
        <f t="shared" si="1792"/>
        <v>0</v>
      </c>
      <c r="P1306" s="12">
        <f t="shared" si="1792"/>
        <v>0</v>
      </c>
      <c r="Q1306" s="12">
        <f t="shared" si="1792"/>
        <v>0</v>
      </c>
      <c r="R1306" s="12">
        <f t="shared" si="1792"/>
        <v>0</v>
      </c>
      <c r="S1306" s="12">
        <f t="shared" si="1792"/>
        <v>0</v>
      </c>
      <c r="T1306" s="12">
        <f t="shared" si="1792"/>
        <v>0</v>
      </c>
      <c r="U1306" s="12">
        <f t="shared" si="1792"/>
        <v>0</v>
      </c>
      <c r="V1306" s="12">
        <f t="shared" si="1792"/>
        <v>0</v>
      </c>
      <c r="W1306" s="12">
        <f t="shared" si="1792"/>
        <v>0</v>
      </c>
      <c r="X1306" s="12">
        <f t="shared" si="1792"/>
        <v>0</v>
      </c>
      <c r="Y1306" s="12">
        <f t="shared" si="1792"/>
        <v>0</v>
      </c>
      <c r="Z1306" s="12">
        <f t="shared" si="1792"/>
        <v>0</v>
      </c>
      <c r="AA1306" s="12">
        <f t="shared" si="1792"/>
        <v>0</v>
      </c>
      <c r="AB1306" s="12">
        <v>0</v>
      </c>
      <c r="AC1306" s="12">
        <v>0</v>
      </c>
      <c r="AD1306" s="12">
        <f t="shared" ref="AD1306:AV1306" si="1793">SUM(AD1307)</f>
        <v>0</v>
      </c>
      <c r="AE1306" s="12">
        <f t="shared" si="1793"/>
        <v>0</v>
      </c>
      <c r="AF1306" s="12">
        <f t="shared" si="1793"/>
        <v>0</v>
      </c>
      <c r="AG1306" s="12">
        <f t="shared" si="1793"/>
        <v>0</v>
      </c>
      <c r="AH1306" s="12">
        <f t="shared" si="1793"/>
        <v>0</v>
      </c>
      <c r="AI1306" s="12">
        <f t="shared" si="1793"/>
        <v>0</v>
      </c>
      <c r="AJ1306" s="12">
        <f t="shared" si="1793"/>
        <v>0</v>
      </c>
      <c r="AK1306" s="12">
        <f t="shared" si="1793"/>
        <v>0</v>
      </c>
      <c r="AL1306" s="12">
        <f t="shared" si="1793"/>
        <v>0</v>
      </c>
      <c r="AM1306" s="12">
        <f t="shared" si="1793"/>
        <v>0</v>
      </c>
      <c r="AN1306" s="12">
        <f t="shared" si="1793"/>
        <v>0</v>
      </c>
      <c r="AO1306" s="12">
        <f t="shared" si="1793"/>
        <v>0</v>
      </c>
      <c r="AP1306" s="12">
        <f t="shared" si="1793"/>
        <v>0</v>
      </c>
      <c r="AQ1306" s="12">
        <f t="shared" si="1793"/>
        <v>0</v>
      </c>
      <c r="AR1306" s="12">
        <f t="shared" si="1793"/>
        <v>0</v>
      </c>
      <c r="AS1306" s="12">
        <f t="shared" si="1793"/>
        <v>0</v>
      </c>
      <c r="AT1306" s="12">
        <f t="shared" si="1793"/>
        <v>0</v>
      </c>
      <c r="AU1306" s="12">
        <f t="shared" si="1793"/>
        <v>0</v>
      </c>
      <c r="AV1306" s="12">
        <f t="shared" si="1793"/>
        <v>0</v>
      </c>
      <c r="AW1306" s="12">
        <v>0</v>
      </c>
      <c r="AX1306" s="12">
        <v>0</v>
      </c>
      <c r="AY1306" s="12">
        <f t="shared" ref="AY1306:BQ1306" si="1794">SUM(AY1307)</f>
        <v>0</v>
      </c>
      <c r="AZ1306" s="12">
        <f t="shared" si="1794"/>
        <v>0</v>
      </c>
      <c r="BA1306" s="12">
        <f t="shared" si="1794"/>
        <v>0</v>
      </c>
      <c r="BB1306" s="12">
        <f t="shared" si="1794"/>
        <v>0</v>
      </c>
      <c r="BC1306" s="12">
        <f t="shared" si="1794"/>
        <v>0</v>
      </c>
      <c r="BD1306" s="12">
        <f t="shared" si="1794"/>
        <v>0</v>
      </c>
      <c r="BE1306" s="12">
        <f t="shared" si="1794"/>
        <v>0</v>
      </c>
      <c r="BF1306" s="12">
        <f t="shared" si="1794"/>
        <v>0</v>
      </c>
      <c r="BG1306" s="12">
        <f t="shared" si="1794"/>
        <v>0</v>
      </c>
      <c r="BH1306" s="12">
        <f t="shared" si="1794"/>
        <v>0</v>
      </c>
      <c r="BI1306" s="12">
        <f t="shared" si="1794"/>
        <v>0</v>
      </c>
      <c r="BJ1306" s="12">
        <f t="shared" si="1794"/>
        <v>0</v>
      </c>
      <c r="BK1306" s="12">
        <f t="shared" si="1794"/>
        <v>0</v>
      </c>
      <c r="BL1306" s="12">
        <f t="shared" si="1794"/>
        <v>0</v>
      </c>
      <c r="BM1306" s="12">
        <f t="shared" si="1794"/>
        <v>0</v>
      </c>
      <c r="BN1306" s="12">
        <f t="shared" si="1794"/>
        <v>0</v>
      </c>
      <c r="BO1306" s="12">
        <f t="shared" si="1794"/>
        <v>0</v>
      </c>
      <c r="BP1306" s="12">
        <f t="shared" si="1794"/>
        <v>0</v>
      </c>
      <c r="BQ1306" s="12">
        <f t="shared" si="1794"/>
        <v>0</v>
      </c>
      <c r="BR1306" s="12">
        <v>0</v>
      </c>
      <c r="BS1306" s="12">
        <v>0</v>
      </c>
    </row>
    <row r="1307" spans="1:71" x14ac:dyDescent="0.25">
      <c r="A1307" s="4" t="s">
        <v>672</v>
      </c>
      <c r="B1307" s="4" t="s">
        <v>87</v>
      </c>
      <c r="C1307" s="4" t="s">
        <v>15</v>
      </c>
      <c r="D1307" s="65" t="s">
        <v>769</v>
      </c>
      <c r="E1307" s="75">
        <v>6121</v>
      </c>
      <c r="F1307" s="65"/>
      <c r="G1307" s="60" t="s">
        <v>1884</v>
      </c>
      <c r="H1307" s="13" t="s">
        <v>33</v>
      </c>
      <c r="I1307" s="14">
        <v>0</v>
      </c>
      <c r="J1307" s="14"/>
      <c r="K1307" s="14"/>
      <c r="L1307" s="14"/>
      <c r="M1307" s="14"/>
      <c r="N1307" s="14"/>
      <c r="O1307" s="14">
        <f t="shared" si="1786"/>
        <v>0</v>
      </c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>
        <v>0</v>
      </c>
      <c r="AC1307" s="14">
        <v>0</v>
      </c>
      <c r="AD1307" s="14">
        <v>0</v>
      </c>
      <c r="AE1307" s="14"/>
      <c r="AF1307" s="14"/>
      <c r="AG1307" s="14"/>
      <c r="AH1307" s="14"/>
      <c r="AI1307" s="14"/>
      <c r="AJ1307" s="14">
        <f t="shared" si="1787"/>
        <v>0</v>
      </c>
      <c r="AK1307" s="14"/>
      <c r="AL1307" s="14"/>
      <c r="AM1307" s="14"/>
      <c r="AN1307" s="14"/>
      <c r="AO1307" s="14"/>
      <c r="AP1307" s="14"/>
      <c r="AQ1307" s="14"/>
      <c r="AR1307" s="14"/>
      <c r="AS1307" s="14"/>
      <c r="AT1307" s="14"/>
      <c r="AU1307" s="14"/>
      <c r="AV1307" s="14"/>
      <c r="AW1307" s="14">
        <v>0</v>
      </c>
      <c r="AX1307" s="14">
        <v>0</v>
      </c>
      <c r="AY1307" s="14">
        <v>0</v>
      </c>
      <c r="AZ1307" s="14"/>
      <c r="BA1307" s="14"/>
      <c r="BB1307" s="14"/>
      <c r="BC1307" s="14"/>
      <c r="BD1307" s="14"/>
      <c r="BE1307" s="14">
        <f t="shared" si="1788"/>
        <v>0</v>
      </c>
      <c r="BF1307" s="14"/>
      <c r="BG1307" s="14"/>
      <c r="BH1307" s="14"/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>
        <v>0</v>
      </c>
      <c r="BS1307" s="14">
        <v>0</v>
      </c>
    </row>
    <row r="1308" spans="1:71" x14ac:dyDescent="0.25">
      <c r="A1308" s="4" t="s">
        <v>672</v>
      </c>
      <c r="B1308" s="4" t="s">
        <v>87</v>
      </c>
      <c r="C1308" s="4" t="s">
        <v>15</v>
      </c>
      <c r="D1308" s="65" t="s">
        <v>769</v>
      </c>
      <c r="E1308" s="64" t="s">
        <v>34</v>
      </c>
      <c r="F1308" s="64" t="s">
        <v>1</v>
      </c>
      <c r="G1308" s="2" t="s">
        <v>1</v>
      </c>
      <c r="H1308" s="2" t="s">
        <v>35</v>
      </c>
      <c r="I1308" s="12">
        <f t="shared" ref="I1308:AA1308" si="1795">SUM(I1309:I1317)</f>
        <v>0</v>
      </c>
      <c r="J1308" s="12">
        <f t="shared" si="1795"/>
        <v>0</v>
      </c>
      <c r="K1308" s="12">
        <f t="shared" si="1795"/>
        <v>0</v>
      </c>
      <c r="L1308" s="12">
        <f t="shared" si="1795"/>
        <v>0</v>
      </c>
      <c r="M1308" s="12">
        <f t="shared" si="1795"/>
        <v>0</v>
      </c>
      <c r="N1308" s="12">
        <f t="shared" si="1795"/>
        <v>0</v>
      </c>
      <c r="O1308" s="12">
        <f t="shared" si="1795"/>
        <v>0</v>
      </c>
      <c r="P1308" s="12">
        <f t="shared" si="1795"/>
        <v>0</v>
      </c>
      <c r="Q1308" s="12">
        <f t="shared" si="1795"/>
        <v>0</v>
      </c>
      <c r="R1308" s="12">
        <f t="shared" si="1795"/>
        <v>0</v>
      </c>
      <c r="S1308" s="12">
        <f t="shared" si="1795"/>
        <v>0</v>
      </c>
      <c r="T1308" s="12">
        <f t="shared" si="1795"/>
        <v>0</v>
      </c>
      <c r="U1308" s="12">
        <f t="shared" si="1795"/>
        <v>0</v>
      </c>
      <c r="V1308" s="12">
        <f t="shared" si="1795"/>
        <v>0</v>
      </c>
      <c r="W1308" s="12">
        <f t="shared" si="1795"/>
        <v>0</v>
      </c>
      <c r="X1308" s="12">
        <f t="shared" si="1795"/>
        <v>0</v>
      </c>
      <c r="Y1308" s="12">
        <f t="shared" si="1795"/>
        <v>0</v>
      </c>
      <c r="Z1308" s="12">
        <f t="shared" si="1795"/>
        <v>0</v>
      </c>
      <c r="AA1308" s="12">
        <f t="shared" si="1795"/>
        <v>0</v>
      </c>
      <c r="AB1308" s="12">
        <v>0</v>
      </c>
      <c r="AC1308" s="12">
        <v>0</v>
      </c>
      <c r="AD1308" s="12">
        <f t="shared" ref="AD1308:AV1308" si="1796">SUM(AD1309:AD1317)</f>
        <v>0</v>
      </c>
      <c r="AE1308" s="12">
        <f t="shared" si="1796"/>
        <v>1479</v>
      </c>
      <c r="AF1308" s="12">
        <f t="shared" si="1796"/>
        <v>0</v>
      </c>
      <c r="AG1308" s="12">
        <f t="shared" si="1796"/>
        <v>0</v>
      </c>
      <c r="AH1308" s="12">
        <f t="shared" si="1796"/>
        <v>0</v>
      </c>
      <c r="AI1308" s="12">
        <f t="shared" si="1796"/>
        <v>0</v>
      </c>
      <c r="AJ1308" s="12">
        <f t="shared" si="1796"/>
        <v>1479</v>
      </c>
      <c r="AK1308" s="12">
        <f t="shared" si="1796"/>
        <v>0</v>
      </c>
      <c r="AL1308" s="12">
        <f t="shared" si="1796"/>
        <v>0</v>
      </c>
      <c r="AM1308" s="12">
        <f t="shared" si="1796"/>
        <v>1479</v>
      </c>
      <c r="AN1308" s="12">
        <f t="shared" si="1796"/>
        <v>0</v>
      </c>
      <c r="AO1308" s="12">
        <f t="shared" si="1796"/>
        <v>0</v>
      </c>
      <c r="AP1308" s="12">
        <f t="shared" si="1796"/>
        <v>0</v>
      </c>
      <c r="AQ1308" s="12">
        <f t="shared" si="1796"/>
        <v>0</v>
      </c>
      <c r="AR1308" s="12">
        <f t="shared" si="1796"/>
        <v>0</v>
      </c>
      <c r="AS1308" s="12">
        <f t="shared" si="1796"/>
        <v>0</v>
      </c>
      <c r="AT1308" s="12">
        <f t="shared" si="1796"/>
        <v>0</v>
      </c>
      <c r="AU1308" s="12">
        <f t="shared" si="1796"/>
        <v>0</v>
      </c>
      <c r="AV1308" s="12">
        <f t="shared" si="1796"/>
        <v>0</v>
      </c>
      <c r="AW1308" s="12">
        <v>1479</v>
      </c>
      <c r="AX1308" s="12">
        <v>0</v>
      </c>
      <c r="AY1308" s="12">
        <f t="shared" ref="AY1308:BQ1308" si="1797">SUM(AY1309:AY1317)</f>
        <v>0</v>
      </c>
      <c r="AZ1308" s="12">
        <f t="shared" si="1797"/>
        <v>0</v>
      </c>
      <c r="BA1308" s="12">
        <f t="shared" si="1797"/>
        <v>0</v>
      </c>
      <c r="BB1308" s="12">
        <f t="shared" si="1797"/>
        <v>0</v>
      </c>
      <c r="BC1308" s="12">
        <f t="shared" si="1797"/>
        <v>0</v>
      </c>
      <c r="BD1308" s="12">
        <f t="shared" si="1797"/>
        <v>0</v>
      </c>
      <c r="BE1308" s="12">
        <f t="shared" si="1797"/>
        <v>0</v>
      </c>
      <c r="BF1308" s="12">
        <f t="shared" si="1797"/>
        <v>0</v>
      </c>
      <c r="BG1308" s="12">
        <f t="shared" si="1797"/>
        <v>0</v>
      </c>
      <c r="BH1308" s="12">
        <f t="shared" si="1797"/>
        <v>0</v>
      </c>
      <c r="BI1308" s="12">
        <f t="shared" si="1797"/>
        <v>0</v>
      </c>
      <c r="BJ1308" s="12">
        <f t="shared" si="1797"/>
        <v>0</v>
      </c>
      <c r="BK1308" s="12">
        <f t="shared" si="1797"/>
        <v>0</v>
      </c>
      <c r="BL1308" s="12">
        <f t="shared" si="1797"/>
        <v>0</v>
      </c>
      <c r="BM1308" s="12">
        <f t="shared" si="1797"/>
        <v>0</v>
      </c>
      <c r="BN1308" s="12">
        <f t="shared" si="1797"/>
        <v>0</v>
      </c>
      <c r="BO1308" s="12">
        <f t="shared" si="1797"/>
        <v>0</v>
      </c>
      <c r="BP1308" s="12">
        <f t="shared" si="1797"/>
        <v>0</v>
      </c>
      <c r="BQ1308" s="12">
        <f t="shared" si="1797"/>
        <v>0</v>
      </c>
      <c r="BR1308" s="12">
        <v>0</v>
      </c>
      <c r="BS1308" s="12">
        <v>0</v>
      </c>
    </row>
    <row r="1309" spans="1:71" x14ac:dyDescent="0.25">
      <c r="A1309" s="4" t="s">
        <v>672</v>
      </c>
      <c r="B1309" s="4" t="s">
        <v>87</v>
      </c>
      <c r="C1309" s="4" t="s">
        <v>15</v>
      </c>
      <c r="D1309" s="65" t="s">
        <v>769</v>
      </c>
      <c r="E1309" s="75">
        <v>6131</v>
      </c>
      <c r="F1309" s="65"/>
      <c r="G1309" s="60" t="s">
        <v>1884</v>
      </c>
      <c r="H1309" s="13" t="s">
        <v>36</v>
      </c>
      <c r="I1309" s="14">
        <v>0</v>
      </c>
      <c r="J1309" s="14"/>
      <c r="K1309" s="14"/>
      <c r="L1309" s="14"/>
      <c r="M1309" s="14"/>
      <c r="N1309" s="14"/>
      <c r="O1309" s="14">
        <f t="shared" si="1786"/>
        <v>0</v>
      </c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>
        <v>0</v>
      </c>
      <c r="AC1309" s="14">
        <v>0</v>
      </c>
      <c r="AD1309" s="14">
        <v>0</v>
      </c>
      <c r="AE1309" s="14"/>
      <c r="AF1309" s="14"/>
      <c r="AG1309" s="14"/>
      <c r="AH1309" s="14"/>
      <c r="AI1309" s="14"/>
      <c r="AJ1309" s="14">
        <f t="shared" si="1787"/>
        <v>0</v>
      </c>
      <c r="AK1309" s="14"/>
      <c r="AL1309" s="14"/>
      <c r="AM1309" s="14"/>
      <c r="AN1309" s="14"/>
      <c r="AO1309" s="14"/>
      <c r="AP1309" s="14"/>
      <c r="AQ1309" s="14"/>
      <c r="AR1309" s="14"/>
      <c r="AS1309" s="14"/>
      <c r="AT1309" s="14"/>
      <c r="AU1309" s="14"/>
      <c r="AV1309" s="14"/>
      <c r="AW1309" s="14">
        <v>0</v>
      </c>
      <c r="AX1309" s="14">
        <v>0</v>
      </c>
      <c r="AY1309" s="14">
        <v>0</v>
      </c>
      <c r="AZ1309" s="14"/>
      <c r="BA1309" s="14"/>
      <c r="BB1309" s="14"/>
      <c r="BC1309" s="14"/>
      <c r="BD1309" s="14"/>
      <c r="BE1309" s="14">
        <f t="shared" si="1788"/>
        <v>0</v>
      </c>
      <c r="BF1309" s="14"/>
      <c r="BG1309" s="14"/>
      <c r="BH1309" s="14"/>
      <c r="BI1309" s="14"/>
      <c r="BJ1309" s="14"/>
      <c r="BK1309" s="14"/>
      <c r="BL1309" s="14"/>
      <c r="BM1309" s="14"/>
      <c r="BN1309" s="14"/>
      <c r="BO1309" s="14"/>
      <c r="BP1309" s="14"/>
      <c r="BQ1309" s="14"/>
      <c r="BR1309" s="14">
        <v>0</v>
      </c>
      <c r="BS1309" s="14">
        <v>0</v>
      </c>
    </row>
    <row r="1310" spans="1:71" x14ac:dyDescent="0.25">
      <c r="A1310" s="4" t="s">
        <v>672</v>
      </c>
      <c r="B1310" s="4" t="s">
        <v>87</v>
      </c>
      <c r="C1310" s="4" t="s">
        <v>15</v>
      </c>
      <c r="D1310" s="65" t="s">
        <v>769</v>
      </c>
      <c r="E1310" s="75">
        <v>6132</v>
      </c>
      <c r="F1310" s="65"/>
      <c r="G1310" s="60" t="s">
        <v>1884</v>
      </c>
      <c r="H1310" s="13" t="s">
        <v>183</v>
      </c>
      <c r="I1310" s="14">
        <v>0</v>
      </c>
      <c r="J1310" s="14"/>
      <c r="K1310" s="14"/>
      <c r="L1310" s="14"/>
      <c r="M1310" s="14"/>
      <c r="N1310" s="14"/>
      <c r="O1310" s="14">
        <f t="shared" si="1786"/>
        <v>0</v>
      </c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>
        <v>0</v>
      </c>
      <c r="AC1310" s="14">
        <v>0</v>
      </c>
      <c r="AD1310" s="14">
        <v>0</v>
      </c>
      <c r="AE1310" s="14"/>
      <c r="AF1310" s="14"/>
      <c r="AG1310" s="14"/>
      <c r="AH1310" s="14"/>
      <c r="AI1310" s="14"/>
      <c r="AJ1310" s="14">
        <f t="shared" si="1787"/>
        <v>0</v>
      </c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>
        <v>0</v>
      </c>
      <c r="AX1310" s="14">
        <v>0</v>
      </c>
      <c r="AY1310" s="14">
        <v>0</v>
      </c>
      <c r="AZ1310" s="14"/>
      <c r="BA1310" s="14"/>
      <c r="BB1310" s="14"/>
      <c r="BC1310" s="14"/>
      <c r="BD1310" s="14"/>
      <c r="BE1310" s="14">
        <f t="shared" si="1788"/>
        <v>0</v>
      </c>
      <c r="BF1310" s="14"/>
      <c r="BG1310" s="14"/>
      <c r="BH1310" s="14"/>
      <c r="BI1310" s="14"/>
      <c r="BJ1310" s="14"/>
      <c r="BK1310" s="14"/>
      <c r="BL1310" s="14"/>
      <c r="BM1310" s="14"/>
      <c r="BN1310" s="14"/>
      <c r="BO1310" s="14"/>
      <c r="BP1310" s="14"/>
      <c r="BQ1310" s="14"/>
      <c r="BR1310" s="14">
        <v>0</v>
      </c>
      <c r="BS1310" s="14">
        <v>0</v>
      </c>
    </row>
    <row r="1311" spans="1:71" x14ac:dyDescent="0.25">
      <c r="A1311" s="4" t="s">
        <v>672</v>
      </c>
      <c r="B1311" s="4" t="s">
        <v>87</v>
      </c>
      <c r="C1311" s="4" t="s">
        <v>15</v>
      </c>
      <c r="D1311" s="65" t="s">
        <v>769</v>
      </c>
      <c r="E1311" s="75">
        <v>6133</v>
      </c>
      <c r="F1311" s="65"/>
      <c r="G1311" s="60" t="s">
        <v>1884</v>
      </c>
      <c r="H1311" s="13" t="s">
        <v>185</v>
      </c>
      <c r="I1311" s="14">
        <v>0</v>
      </c>
      <c r="J1311" s="14"/>
      <c r="K1311" s="14"/>
      <c r="L1311" s="14"/>
      <c r="M1311" s="14"/>
      <c r="N1311" s="14"/>
      <c r="O1311" s="14">
        <f t="shared" si="1786"/>
        <v>0</v>
      </c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>
        <v>0</v>
      </c>
      <c r="AC1311" s="14">
        <v>0</v>
      </c>
      <c r="AD1311" s="14">
        <v>0</v>
      </c>
      <c r="AE1311" s="14"/>
      <c r="AF1311" s="14"/>
      <c r="AG1311" s="14"/>
      <c r="AH1311" s="14"/>
      <c r="AI1311" s="14"/>
      <c r="AJ1311" s="14">
        <f t="shared" si="1787"/>
        <v>0</v>
      </c>
      <c r="AK1311" s="14"/>
      <c r="AL1311" s="14"/>
      <c r="AM1311" s="14"/>
      <c r="AN1311" s="14"/>
      <c r="AO1311" s="14"/>
      <c r="AP1311" s="14"/>
      <c r="AQ1311" s="14"/>
      <c r="AR1311" s="14"/>
      <c r="AS1311" s="14"/>
      <c r="AT1311" s="14"/>
      <c r="AU1311" s="14"/>
      <c r="AV1311" s="14"/>
      <c r="AW1311" s="14">
        <v>0</v>
      </c>
      <c r="AX1311" s="14">
        <v>0</v>
      </c>
      <c r="AY1311" s="14">
        <v>0</v>
      </c>
      <c r="AZ1311" s="14"/>
      <c r="BA1311" s="14"/>
      <c r="BB1311" s="14"/>
      <c r="BC1311" s="14"/>
      <c r="BD1311" s="14"/>
      <c r="BE1311" s="14">
        <f t="shared" si="1788"/>
        <v>0</v>
      </c>
      <c r="BF1311" s="14"/>
      <c r="BG1311" s="14"/>
      <c r="BH1311" s="14"/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>
        <v>0</v>
      </c>
      <c r="BS1311" s="14">
        <v>0</v>
      </c>
    </row>
    <row r="1312" spans="1:71" x14ac:dyDescent="0.25">
      <c r="A1312" s="4" t="s">
        <v>672</v>
      </c>
      <c r="B1312" s="4" t="s">
        <v>87</v>
      </c>
      <c r="C1312" s="4" t="s">
        <v>15</v>
      </c>
      <c r="D1312" s="65" t="s">
        <v>769</v>
      </c>
      <c r="E1312" s="75">
        <v>6134</v>
      </c>
      <c r="F1312" s="65"/>
      <c r="G1312" s="60" t="s">
        <v>1884</v>
      </c>
      <c r="H1312" s="13" t="s">
        <v>187</v>
      </c>
      <c r="I1312" s="14">
        <v>0</v>
      </c>
      <c r="J1312" s="14"/>
      <c r="K1312" s="14"/>
      <c r="L1312" s="14"/>
      <c r="M1312" s="14"/>
      <c r="N1312" s="14"/>
      <c r="O1312" s="14">
        <f t="shared" si="1786"/>
        <v>0</v>
      </c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>
        <v>0</v>
      </c>
      <c r="AC1312" s="14">
        <v>0</v>
      </c>
      <c r="AD1312" s="14">
        <v>0</v>
      </c>
      <c r="AE1312" s="14"/>
      <c r="AF1312" s="14"/>
      <c r="AG1312" s="14"/>
      <c r="AH1312" s="14"/>
      <c r="AI1312" s="14"/>
      <c r="AJ1312" s="14">
        <f t="shared" si="1787"/>
        <v>0</v>
      </c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>
        <v>0</v>
      </c>
      <c r="AX1312" s="14">
        <v>0</v>
      </c>
      <c r="AY1312" s="14">
        <v>0</v>
      </c>
      <c r="AZ1312" s="14"/>
      <c r="BA1312" s="14"/>
      <c r="BB1312" s="14"/>
      <c r="BC1312" s="14"/>
      <c r="BD1312" s="14"/>
      <c r="BE1312" s="14">
        <f t="shared" si="1788"/>
        <v>0</v>
      </c>
      <c r="BF1312" s="14"/>
      <c r="BG1312" s="14"/>
      <c r="BH1312" s="14"/>
      <c r="BI1312" s="14"/>
      <c r="BJ1312" s="14"/>
      <c r="BK1312" s="14"/>
      <c r="BL1312" s="14"/>
      <c r="BM1312" s="14"/>
      <c r="BN1312" s="14"/>
      <c r="BO1312" s="14"/>
      <c r="BP1312" s="14"/>
      <c r="BQ1312" s="14"/>
      <c r="BR1312" s="14">
        <v>0</v>
      </c>
      <c r="BS1312" s="14">
        <v>0</v>
      </c>
    </row>
    <row r="1313" spans="1:71" x14ac:dyDescent="0.25">
      <c r="A1313" s="4" t="s">
        <v>672</v>
      </c>
      <c r="B1313" s="4" t="s">
        <v>87</v>
      </c>
      <c r="C1313" s="4" t="s">
        <v>15</v>
      </c>
      <c r="D1313" s="65" t="s">
        <v>769</v>
      </c>
      <c r="E1313" s="75">
        <v>6135</v>
      </c>
      <c r="F1313" s="65"/>
      <c r="G1313" s="60" t="s">
        <v>1884</v>
      </c>
      <c r="H1313" s="13" t="s">
        <v>188</v>
      </c>
      <c r="I1313" s="14">
        <v>0</v>
      </c>
      <c r="J1313" s="14"/>
      <c r="K1313" s="14"/>
      <c r="L1313" s="14"/>
      <c r="M1313" s="14"/>
      <c r="N1313" s="14"/>
      <c r="O1313" s="14">
        <f t="shared" si="1786"/>
        <v>0</v>
      </c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>
        <v>0</v>
      </c>
      <c r="AC1313" s="14">
        <v>0</v>
      </c>
      <c r="AD1313" s="14">
        <v>0</v>
      </c>
      <c r="AE1313" s="14"/>
      <c r="AF1313" s="14"/>
      <c r="AG1313" s="14"/>
      <c r="AH1313" s="14"/>
      <c r="AI1313" s="14"/>
      <c r="AJ1313" s="14">
        <f t="shared" si="1787"/>
        <v>0</v>
      </c>
      <c r="AK1313" s="14"/>
      <c r="AL1313" s="14"/>
      <c r="AM1313" s="14"/>
      <c r="AN1313" s="14"/>
      <c r="AO1313" s="14"/>
      <c r="AP1313" s="14"/>
      <c r="AQ1313" s="14"/>
      <c r="AR1313" s="14"/>
      <c r="AS1313" s="14"/>
      <c r="AT1313" s="14"/>
      <c r="AU1313" s="14"/>
      <c r="AV1313" s="14"/>
      <c r="AW1313" s="14">
        <v>0</v>
      </c>
      <c r="AX1313" s="14">
        <v>0</v>
      </c>
      <c r="AY1313" s="14">
        <v>0</v>
      </c>
      <c r="AZ1313" s="14"/>
      <c r="BA1313" s="14"/>
      <c r="BB1313" s="14"/>
      <c r="BC1313" s="14"/>
      <c r="BD1313" s="14"/>
      <c r="BE1313" s="14">
        <f t="shared" si="1788"/>
        <v>0</v>
      </c>
      <c r="BF1313" s="14"/>
      <c r="BG1313" s="14"/>
      <c r="BH1313" s="14"/>
      <c r="BI1313" s="14"/>
      <c r="BJ1313" s="14"/>
      <c r="BK1313" s="14"/>
      <c r="BL1313" s="14"/>
      <c r="BM1313" s="14"/>
      <c r="BN1313" s="14"/>
      <c r="BO1313" s="14"/>
      <c r="BP1313" s="14"/>
      <c r="BQ1313" s="14"/>
      <c r="BR1313" s="14">
        <v>0</v>
      </c>
      <c r="BS1313" s="14">
        <v>0</v>
      </c>
    </row>
    <row r="1314" spans="1:71" x14ac:dyDescent="0.25">
      <c r="A1314" s="4" t="s">
        <v>672</v>
      </c>
      <c r="B1314" s="4" t="s">
        <v>87</v>
      </c>
      <c r="C1314" s="4" t="s">
        <v>15</v>
      </c>
      <c r="D1314" s="65" t="s">
        <v>769</v>
      </c>
      <c r="E1314" s="75">
        <v>6136</v>
      </c>
      <c r="F1314" s="65"/>
      <c r="G1314" s="60" t="s">
        <v>1884</v>
      </c>
      <c r="H1314" s="13" t="s">
        <v>189</v>
      </c>
      <c r="I1314" s="14">
        <v>0</v>
      </c>
      <c r="J1314" s="14"/>
      <c r="K1314" s="14"/>
      <c r="L1314" s="14"/>
      <c r="M1314" s="14"/>
      <c r="N1314" s="14"/>
      <c r="O1314" s="14">
        <f t="shared" si="1786"/>
        <v>0</v>
      </c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>
        <v>0</v>
      </c>
      <c r="AC1314" s="14">
        <v>0</v>
      </c>
      <c r="AD1314" s="14">
        <v>0</v>
      </c>
      <c r="AE1314" s="14"/>
      <c r="AF1314" s="14"/>
      <c r="AG1314" s="14"/>
      <c r="AH1314" s="14"/>
      <c r="AI1314" s="14"/>
      <c r="AJ1314" s="14">
        <f t="shared" si="1787"/>
        <v>0</v>
      </c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>
        <v>0</v>
      </c>
      <c r="AX1314" s="14">
        <v>0</v>
      </c>
      <c r="AY1314" s="14">
        <v>0</v>
      </c>
      <c r="AZ1314" s="14"/>
      <c r="BA1314" s="14"/>
      <c r="BB1314" s="14"/>
      <c r="BC1314" s="14"/>
      <c r="BD1314" s="14"/>
      <c r="BE1314" s="14">
        <f t="shared" si="1788"/>
        <v>0</v>
      </c>
      <c r="BF1314" s="14"/>
      <c r="BG1314" s="14"/>
      <c r="BH1314" s="14"/>
      <c r="BI1314" s="14"/>
      <c r="BJ1314" s="14"/>
      <c r="BK1314" s="14"/>
      <c r="BL1314" s="14"/>
      <c r="BM1314" s="14"/>
      <c r="BN1314" s="14"/>
      <c r="BO1314" s="14"/>
      <c r="BP1314" s="14"/>
      <c r="BQ1314" s="14"/>
      <c r="BR1314" s="14">
        <v>0</v>
      </c>
      <c r="BS1314" s="14">
        <v>0</v>
      </c>
    </row>
    <row r="1315" spans="1:71" x14ac:dyDescent="0.25">
      <c r="A1315" s="4" t="s">
        <v>672</v>
      </c>
      <c r="B1315" s="4" t="s">
        <v>87</v>
      </c>
      <c r="C1315" s="4" t="s">
        <v>15</v>
      </c>
      <c r="D1315" s="65" t="s">
        <v>769</v>
      </c>
      <c r="E1315" s="75">
        <v>6137</v>
      </c>
      <c r="F1315" s="65"/>
      <c r="G1315" s="60" t="s">
        <v>1884</v>
      </c>
      <c r="H1315" s="13" t="s">
        <v>191</v>
      </c>
      <c r="I1315" s="14">
        <v>0</v>
      </c>
      <c r="J1315" s="14"/>
      <c r="K1315" s="14"/>
      <c r="L1315" s="14"/>
      <c r="M1315" s="14"/>
      <c r="N1315" s="14"/>
      <c r="O1315" s="14">
        <f t="shared" si="1786"/>
        <v>0</v>
      </c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>
        <v>0</v>
      </c>
      <c r="AC1315" s="14">
        <v>0</v>
      </c>
      <c r="AD1315" s="14">
        <v>0</v>
      </c>
      <c r="AE1315" s="14"/>
      <c r="AF1315" s="14"/>
      <c r="AG1315" s="14"/>
      <c r="AH1315" s="14"/>
      <c r="AI1315" s="14"/>
      <c r="AJ1315" s="14">
        <f t="shared" si="1787"/>
        <v>0</v>
      </c>
      <c r="AK1315" s="14"/>
      <c r="AL1315" s="14"/>
      <c r="AM1315" s="14"/>
      <c r="AN1315" s="14"/>
      <c r="AO1315" s="14"/>
      <c r="AP1315" s="14"/>
      <c r="AQ1315" s="14"/>
      <c r="AR1315" s="14"/>
      <c r="AS1315" s="14"/>
      <c r="AT1315" s="14"/>
      <c r="AU1315" s="14"/>
      <c r="AV1315" s="14"/>
      <c r="AW1315" s="14">
        <v>0</v>
      </c>
      <c r="AX1315" s="14">
        <v>0</v>
      </c>
      <c r="AY1315" s="14">
        <v>0</v>
      </c>
      <c r="AZ1315" s="14"/>
      <c r="BA1315" s="14"/>
      <c r="BB1315" s="14"/>
      <c r="BC1315" s="14"/>
      <c r="BD1315" s="14"/>
      <c r="BE1315" s="14">
        <f t="shared" si="1788"/>
        <v>0</v>
      </c>
      <c r="BF1315" s="14"/>
      <c r="BG1315" s="14"/>
      <c r="BH1315" s="14"/>
      <c r="BI1315" s="14"/>
      <c r="BJ1315" s="14"/>
      <c r="BK1315" s="14"/>
      <c r="BL1315" s="14"/>
      <c r="BM1315" s="14"/>
      <c r="BN1315" s="14"/>
      <c r="BO1315" s="14"/>
      <c r="BP1315" s="14"/>
      <c r="BQ1315" s="14"/>
      <c r="BR1315" s="14">
        <v>0</v>
      </c>
      <c r="BS1315" s="14">
        <v>0</v>
      </c>
    </row>
    <row r="1316" spans="1:71" x14ac:dyDescent="0.25">
      <c r="A1316" s="4" t="s">
        <v>672</v>
      </c>
      <c r="B1316" s="4" t="s">
        <v>87</v>
      </c>
      <c r="C1316" s="4" t="s">
        <v>15</v>
      </c>
      <c r="D1316" s="65" t="s">
        <v>769</v>
      </c>
      <c r="E1316" s="75">
        <v>6138</v>
      </c>
      <c r="F1316" s="65"/>
      <c r="G1316" s="60" t="s">
        <v>1884</v>
      </c>
      <c r="H1316" s="13" t="s">
        <v>192</v>
      </c>
      <c r="I1316" s="14">
        <v>0</v>
      </c>
      <c r="J1316" s="14"/>
      <c r="K1316" s="14"/>
      <c r="L1316" s="14"/>
      <c r="M1316" s="14"/>
      <c r="N1316" s="14"/>
      <c r="O1316" s="14">
        <f t="shared" si="1786"/>
        <v>0</v>
      </c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>
        <v>0</v>
      </c>
      <c r="AC1316" s="14">
        <v>0</v>
      </c>
      <c r="AD1316" s="14">
        <v>0</v>
      </c>
      <c r="AE1316" s="14"/>
      <c r="AF1316" s="14"/>
      <c r="AG1316" s="14"/>
      <c r="AH1316" s="14"/>
      <c r="AI1316" s="14"/>
      <c r="AJ1316" s="14">
        <f t="shared" si="1787"/>
        <v>0</v>
      </c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>
        <v>0</v>
      </c>
      <c r="AX1316" s="14">
        <v>0</v>
      </c>
      <c r="AY1316" s="14">
        <v>0</v>
      </c>
      <c r="AZ1316" s="14"/>
      <c r="BA1316" s="14"/>
      <c r="BB1316" s="14"/>
      <c r="BC1316" s="14"/>
      <c r="BD1316" s="14"/>
      <c r="BE1316" s="14">
        <f t="shared" si="1788"/>
        <v>0</v>
      </c>
      <c r="BF1316" s="14"/>
      <c r="BG1316" s="14"/>
      <c r="BH1316" s="14"/>
      <c r="BI1316" s="14"/>
      <c r="BJ1316" s="14"/>
      <c r="BK1316" s="14"/>
      <c r="BL1316" s="14"/>
      <c r="BM1316" s="14"/>
      <c r="BN1316" s="14"/>
      <c r="BO1316" s="14"/>
      <c r="BP1316" s="14"/>
      <c r="BQ1316" s="14"/>
      <c r="BR1316" s="14">
        <v>0</v>
      </c>
      <c r="BS1316" s="14">
        <v>0</v>
      </c>
    </row>
    <row r="1317" spans="1:71" x14ac:dyDescent="0.25">
      <c r="A1317" s="1" t="s">
        <v>672</v>
      </c>
      <c r="B1317" s="1" t="s">
        <v>87</v>
      </c>
      <c r="C1317" s="1" t="s">
        <v>15</v>
      </c>
      <c r="D1317" s="68" t="s">
        <v>769</v>
      </c>
      <c r="E1317" s="68" t="s">
        <v>37</v>
      </c>
      <c r="F1317" s="65" t="s">
        <v>1</v>
      </c>
      <c r="G1317" s="13" t="s">
        <v>1</v>
      </c>
      <c r="H1317" s="2" t="s">
        <v>38</v>
      </c>
      <c r="I1317" s="12">
        <f t="shared" ref="I1317:AA1317" si="1798">SUM(I1318:I1320)</f>
        <v>0</v>
      </c>
      <c r="J1317" s="12">
        <f t="shared" si="1798"/>
        <v>0</v>
      </c>
      <c r="K1317" s="12">
        <f t="shared" si="1798"/>
        <v>0</v>
      </c>
      <c r="L1317" s="12">
        <f t="shared" si="1798"/>
        <v>0</v>
      </c>
      <c r="M1317" s="12">
        <f t="shared" si="1798"/>
        <v>0</v>
      </c>
      <c r="N1317" s="12">
        <f t="shared" si="1798"/>
        <v>0</v>
      </c>
      <c r="O1317" s="12">
        <f t="shared" si="1798"/>
        <v>0</v>
      </c>
      <c r="P1317" s="12">
        <f t="shared" si="1798"/>
        <v>0</v>
      </c>
      <c r="Q1317" s="12">
        <f t="shared" si="1798"/>
        <v>0</v>
      </c>
      <c r="R1317" s="12">
        <f t="shared" si="1798"/>
        <v>0</v>
      </c>
      <c r="S1317" s="12">
        <f t="shared" si="1798"/>
        <v>0</v>
      </c>
      <c r="T1317" s="12">
        <f t="shared" si="1798"/>
        <v>0</v>
      </c>
      <c r="U1317" s="12">
        <f t="shared" si="1798"/>
        <v>0</v>
      </c>
      <c r="V1317" s="12">
        <f t="shared" si="1798"/>
        <v>0</v>
      </c>
      <c r="W1317" s="12">
        <f t="shared" si="1798"/>
        <v>0</v>
      </c>
      <c r="X1317" s="12">
        <f t="shared" si="1798"/>
        <v>0</v>
      </c>
      <c r="Y1317" s="12">
        <f t="shared" si="1798"/>
        <v>0</v>
      </c>
      <c r="Z1317" s="12">
        <f t="shared" si="1798"/>
        <v>0</v>
      </c>
      <c r="AA1317" s="12">
        <f t="shared" si="1798"/>
        <v>0</v>
      </c>
      <c r="AB1317" s="12">
        <v>0</v>
      </c>
      <c r="AC1317" s="12">
        <v>0</v>
      </c>
      <c r="AD1317" s="12">
        <f t="shared" ref="AD1317:AV1317" si="1799">SUM(AD1318:AD1320)</f>
        <v>0</v>
      </c>
      <c r="AE1317" s="12">
        <f t="shared" si="1799"/>
        <v>1479</v>
      </c>
      <c r="AF1317" s="12">
        <f t="shared" si="1799"/>
        <v>0</v>
      </c>
      <c r="AG1317" s="12">
        <f t="shared" si="1799"/>
        <v>0</v>
      </c>
      <c r="AH1317" s="12">
        <f t="shared" si="1799"/>
        <v>0</v>
      </c>
      <c r="AI1317" s="12">
        <f t="shared" si="1799"/>
        <v>0</v>
      </c>
      <c r="AJ1317" s="12">
        <f t="shared" si="1799"/>
        <v>1479</v>
      </c>
      <c r="AK1317" s="12">
        <f t="shared" si="1799"/>
        <v>0</v>
      </c>
      <c r="AL1317" s="12">
        <f t="shared" si="1799"/>
        <v>0</v>
      </c>
      <c r="AM1317" s="12">
        <f t="shared" si="1799"/>
        <v>1479</v>
      </c>
      <c r="AN1317" s="12">
        <f t="shared" si="1799"/>
        <v>0</v>
      </c>
      <c r="AO1317" s="12">
        <f t="shared" si="1799"/>
        <v>0</v>
      </c>
      <c r="AP1317" s="12">
        <f t="shared" si="1799"/>
        <v>0</v>
      </c>
      <c r="AQ1317" s="12">
        <f t="shared" si="1799"/>
        <v>0</v>
      </c>
      <c r="AR1317" s="12">
        <f t="shared" si="1799"/>
        <v>0</v>
      </c>
      <c r="AS1317" s="12">
        <f t="shared" si="1799"/>
        <v>0</v>
      </c>
      <c r="AT1317" s="12">
        <f t="shared" si="1799"/>
        <v>0</v>
      </c>
      <c r="AU1317" s="12">
        <f t="shared" si="1799"/>
        <v>0</v>
      </c>
      <c r="AV1317" s="12">
        <f t="shared" si="1799"/>
        <v>0</v>
      </c>
      <c r="AW1317" s="12">
        <v>1479</v>
      </c>
      <c r="AX1317" s="12">
        <v>0</v>
      </c>
      <c r="AY1317" s="12">
        <f t="shared" ref="AY1317:BQ1317" si="1800">SUM(AY1318:AY1320)</f>
        <v>0</v>
      </c>
      <c r="AZ1317" s="12">
        <f t="shared" si="1800"/>
        <v>0</v>
      </c>
      <c r="BA1317" s="12">
        <f t="shared" si="1800"/>
        <v>0</v>
      </c>
      <c r="BB1317" s="12">
        <f t="shared" si="1800"/>
        <v>0</v>
      </c>
      <c r="BC1317" s="12">
        <f t="shared" si="1800"/>
        <v>0</v>
      </c>
      <c r="BD1317" s="12">
        <f t="shared" si="1800"/>
        <v>0</v>
      </c>
      <c r="BE1317" s="12">
        <f t="shared" si="1800"/>
        <v>0</v>
      </c>
      <c r="BF1317" s="12">
        <f t="shared" si="1800"/>
        <v>0</v>
      </c>
      <c r="BG1317" s="12">
        <f t="shared" si="1800"/>
        <v>0</v>
      </c>
      <c r="BH1317" s="12">
        <f t="shared" si="1800"/>
        <v>0</v>
      </c>
      <c r="BI1317" s="12">
        <f t="shared" si="1800"/>
        <v>0</v>
      </c>
      <c r="BJ1317" s="12">
        <f t="shared" si="1800"/>
        <v>0</v>
      </c>
      <c r="BK1317" s="12">
        <f t="shared" si="1800"/>
        <v>0</v>
      </c>
      <c r="BL1317" s="12">
        <f t="shared" si="1800"/>
        <v>0</v>
      </c>
      <c r="BM1317" s="12">
        <f t="shared" si="1800"/>
        <v>0</v>
      </c>
      <c r="BN1317" s="12">
        <f t="shared" si="1800"/>
        <v>0</v>
      </c>
      <c r="BO1317" s="12">
        <f t="shared" si="1800"/>
        <v>0</v>
      </c>
      <c r="BP1317" s="12">
        <f t="shared" si="1800"/>
        <v>0</v>
      </c>
      <c r="BQ1317" s="12">
        <f t="shared" si="1800"/>
        <v>0</v>
      </c>
      <c r="BR1317" s="12">
        <v>0</v>
      </c>
      <c r="BS1317" s="12">
        <v>0</v>
      </c>
    </row>
    <row r="1318" spans="1:71" x14ac:dyDescent="0.25">
      <c r="A1318" s="4" t="s">
        <v>672</v>
      </c>
      <c r="B1318" s="4" t="s">
        <v>87</v>
      </c>
      <c r="C1318" s="4" t="s">
        <v>15</v>
      </c>
      <c r="D1318" s="65" t="s">
        <v>769</v>
      </c>
      <c r="E1318" s="75">
        <v>6139</v>
      </c>
      <c r="F1318" s="65"/>
      <c r="G1318" s="60" t="s">
        <v>1884</v>
      </c>
      <c r="H1318" s="13" t="s">
        <v>38</v>
      </c>
      <c r="I1318" s="14">
        <v>0</v>
      </c>
      <c r="J1318" s="14"/>
      <c r="K1318" s="14"/>
      <c r="L1318" s="14"/>
      <c r="M1318" s="14"/>
      <c r="N1318" s="14"/>
      <c r="O1318" s="14">
        <f t="shared" si="1786"/>
        <v>0</v>
      </c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>
        <v>0</v>
      </c>
      <c r="AC1318" s="14">
        <v>0</v>
      </c>
      <c r="AD1318" s="14">
        <v>0</v>
      </c>
      <c r="AE1318" s="14">
        <f>1352+127</f>
        <v>1479</v>
      </c>
      <c r="AF1318" s="14"/>
      <c r="AG1318" s="14"/>
      <c r="AH1318" s="14"/>
      <c r="AI1318" s="14"/>
      <c r="AJ1318" s="14">
        <f t="shared" si="1787"/>
        <v>1479</v>
      </c>
      <c r="AK1318" s="14"/>
      <c r="AL1318" s="14"/>
      <c r="AM1318" s="14">
        <f>1352+127</f>
        <v>1479</v>
      </c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>
        <v>1479</v>
      </c>
      <c r="AX1318" s="14">
        <v>0</v>
      </c>
      <c r="AY1318" s="14">
        <v>0</v>
      </c>
      <c r="AZ1318" s="14"/>
      <c r="BA1318" s="14"/>
      <c r="BB1318" s="14"/>
      <c r="BC1318" s="14"/>
      <c r="BD1318" s="14"/>
      <c r="BE1318" s="14">
        <f t="shared" si="1788"/>
        <v>0</v>
      </c>
      <c r="BF1318" s="14"/>
      <c r="BG1318" s="14"/>
      <c r="BH1318" s="14"/>
      <c r="BI1318" s="14"/>
      <c r="BJ1318" s="14"/>
      <c r="BK1318" s="14"/>
      <c r="BL1318" s="14"/>
      <c r="BM1318" s="14"/>
      <c r="BN1318" s="14"/>
      <c r="BO1318" s="14"/>
      <c r="BP1318" s="14"/>
      <c r="BQ1318" s="14"/>
      <c r="BR1318" s="14">
        <v>0</v>
      </c>
      <c r="BS1318" s="14">
        <v>0</v>
      </c>
    </row>
    <row r="1319" spans="1:71" ht="22.5" x14ac:dyDescent="0.25">
      <c r="A1319" s="4" t="s">
        <v>672</v>
      </c>
      <c r="B1319" s="4" t="s">
        <v>87</v>
      </c>
      <c r="C1319" s="4" t="s">
        <v>15</v>
      </c>
      <c r="D1319" s="65" t="s">
        <v>769</v>
      </c>
      <c r="E1319" s="75">
        <v>6139</v>
      </c>
      <c r="F1319" s="65" t="s">
        <v>776</v>
      </c>
      <c r="G1319" s="60" t="s">
        <v>1884</v>
      </c>
      <c r="H1319" s="13" t="s">
        <v>46</v>
      </c>
      <c r="I1319" s="14">
        <v>0</v>
      </c>
      <c r="J1319" s="14"/>
      <c r="K1319" s="14"/>
      <c r="L1319" s="14"/>
      <c r="M1319" s="14"/>
      <c r="N1319" s="14"/>
      <c r="O1319" s="14">
        <f t="shared" si="1786"/>
        <v>0</v>
      </c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>
        <v>0</v>
      </c>
      <c r="AC1319" s="14">
        <v>0</v>
      </c>
      <c r="AD1319" s="14">
        <v>0</v>
      </c>
      <c r="AE1319" s="14"/>
      <c r="AF1319" s="14"/>
      <c r="AG1319" s="14"/>
      <c r="AH1319" s="14"/>
      <c r="AI1319" s="14"/>
      <c r="AJ1319" s="14">
        <f t="shared" si="1787"/>
        <v>0</v>
      </c>
      <c r="AK1319" s="14"/>
      <c r="AL1319" s="14"/>
      <c r="AM1319" s="14"/>
      <c r="AN1319" s="14"/>
      <c r="AO1319" s="14"/>
      <c r="AP1319" s="14"/>
      <c r="AQ1319" s="14"/>
      <c r="AR1319" s="14"/>
      <c r="AS1319" s="14"/>
      <c r="AT1319" s="14"/>
      <c r="AU1319" s="14"/>
      <c r="AV1319" s="14"/>
      <c r="AW1319" s="14">
        <v>0</v>
      </c>
      <c r="AX1319" s="14">
        <v>0</v>
      </c>
      <c r="AY1319" s="14">
        <v>0</v>
      </c>
      <c r="AZ1319" s="14"/>
      <c r="BA1319" s="14"/>
      <c r="BB1319" s="14"/>
      <c r="BC1319" s="14"/>
      <c r="BD1319" s="14"/>
      <c r="BE1319" s="14">
        <f t="shared" si="1788"/>
        <v>0</v>
      </c>
      <c r="BF1319" s="14"/>
      <c r="BG1319" s="14"/>
      <c r="BH1319" s="14"/>
      <c r="BI1319" s="14"/>
      <c r="BJ1319" s="14"/>
      <c r="BK1319" s="14"/>
      <c r="BL1319" s="14"/>
      <c r="BM1319" s="14"/>
      <c r="BN1319" s="14"/>
      <c r="BO1319" s="14"/>
      <c r="BP1319" s="14"/>
      <c r="BQ1319" s="14"/>
      <c r="BR1319" s="14">
        <v>0</v>
      </c>
      <c r="BS1319" s="14">
        <v>0</v>
      </c>
    </row>
    <row r="1320" spans="1:71" ht="22.5" x14ac:dyDescent="0.25">
      <c r="A1320" s="4" t="s">
        <v>672</v>
      </c>
      <c r="B1320" s="4" t="s">
        <v>87</v>
      </c>
      <c r="C1320" s="4" t="s">
        <v>15</v>
      </c>
      <c r="D1320" s="65" t="s">
        <v>769</v>
      </c>
      <c r="E1320" s="75">
        <v>6139</v>
      </c>
      <c r="F1320" s="65" t="s">
        <v>777</v>
      </c>
      <c r="G1320" s="60" t="s">
        <v>1884</v>
      </c>
      <c r="H1320" s="13" t="s">
        <v>778</v>
      </c>
      <c r="I1320" s="14">
        <v>0</v>
      </c>
      <c r="J1320" s="14"/>
      <c r="K1320" s="14"/>
      <c r="L1320" s="14"/>
      <c r="M1320" s="14"/>
      <c r="N1320" s="14"/>
      <c r="O1320" s="14">
        <f t="shared" si="1786"/>
        <v>0</v>
      </c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>
        <v>0</v>
      </c>
      <c r="AC1320" s="14">
        <v>0</v>
      </c>
      <c r="AD1320" s="14">
        <v>0</v>
      </c>
      <c r="AE1320" s="14"/>
      <c r="AF1320" s="14"/>
      <c r="AG1320" s="14"/>
      <c r="AH1320" s="14"/>
      <c r="AI1320" s="14"/>
      <c r="AJ1320" s="14">
        <f t="shared" si="1787"/>
        <v>0</v>
      </c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>
        <v>0</v>
      </c>
      <c r="AX1320" s="14">
        <v>0</v>
      </c>
      <c r="AY1320" s="14">
        <v>0</v>
      </c>
      <c r="AZ1320" s="14"/>
      <c r="BA1320" s="14"/>
      <c r="BB1320" s="14"/>
      <c r="BC1320" s="14"/>
      <c r="BD1320" s="14"/>
      <c r="BE1320" s="14">
        <f t="shared" si="1788"/>
        <v>0</v>
      </c>
      <c r="BF1320" s="14"/>
      <c r="BG1320" s="14"/>
      <c r="BH1320" s="14"/>
      <c r="BI1320" s="14"/>
      <c r="BJ1320" s="14"/>
      <c r="BK1320" s="14"/>
      <c r="BL1320" s="14"/>
      <c r="BM1320" s="14"/>
      <c r="BN1320" s="14"/>
      <c r="BO1320" s="14"/>
      <c r="BP1320" s="14"/>
      <c r="BQ1320" s="14"/>
      <c r="BR1320" s="14">
        <v>0</v>
      </c>
      <c r="BS1320" s="14">
        <v>0</v>
      </c>
    </row>
    <row r="1321" spans="1:71" ht="22.5" x14ac:dyDescent="0.25">
      <c r="A1321" s="1" t="s">
        <v>1</v>
      </c>
      <c r="B1321" s="1" t="s">
        <v>1</v>
      </c>
      <c r="C1321" s="1" t="s">
        <v>1</v>
      </c>
      <c r="D1321" s="64" t="s">
        <v>1</v>
      </c>
      <c r="E1321" s="64" t="s">
        <v>1</v>
      </c>
      <c r="F1321" s="64" t="s">
        <v>1</v>
      </c>
      <c r="G1321" s="2" t="s">
        <v>1</v>
      </c>
      <c r="H1321" s="10" t="s">
        <v>64</v>
      </c>
      <c r="I1321" s="11">
        <f t="shared" ref="I1321:AA1321" si="1801">SUM(I1322)</f>
        <v>0</v>
      </c>
      <c r="J1321" s="11">
        <f t="shared" si="1801"/>
        <v>0</v>
      </c>
      <c r="K1321" s="11">
        <f t="shared" si="1801"/>
        <v>0</v>
      </c>
      <c r="L1321" s="11">
        <f t="shared" si="1801"/>
        <v>0</v>
      </c>
      <c r="M1321" s="11">
        <f t="shared" si="1801"/>
        <v>0</v>
      </c>
      <c r="N1321" s="11">
        <f t="shared" si="1801"/>
        <v>0</v>
      </c>
      <c r="O1321" s="11">
        <f t="shared" si="1801"/>
        <v>0</v>
      </c>
      <c r="P1321" s="11">
        <f t="shared" si="1801"/>
        <v>0</v>
      </c>
      <c r="Q1321" s="11">
        <f t="shared" si="1801"/>
        <v>0</v>
      </c>
      <c r="R1321" s="11">
        <f t="shared" si="1801"/>
        <v>0</v>
      </c>
      <c r="S1321" s="11">
        <f t="shared" si="1801"/>
        <v>0</v>
      </c>
      <c r="T1321" s="11">
        <f t="shared" si="1801"/>
        <v>0</v>
      </c>
      <c r="U1321" s="11">
        <f t="shared" si="1801"/>
        <v>0</v>
      </c>
      <c r="V1321" s="11">
        <f t="shared" si="1801"/>
        <v>0</v>
      </c>
      <c r="W1321" s="11">
        <f t="shared" si="1801"/>
        <v>0</v>
      </c>
      <c r="X1321" s="11">
        <f t="shared" si="1801"/>
        <v>0</v>
      </c>
      <c r="Y1321" s="11">
        <f t="shared" si="1801"/>
        <v>0</v>
      </c>
      <c r="Z1321" s="11">
        <f t="shared" si="1801"/>
        <v>0</v>
      </c>
      <c r="AA1321" s="11">
        <f t="shared" si="1801"/>
        <v>0</v>
      </c>
      <c r="AB1321" s="11">
        <v>0</v>
      </c>
      <c r="AC1321" s="11">
        <v>0</v>
      </c>
      <c r="AD1321" s="11">
        <f t="shared" ref="AD1321:AV1321" si="1802">SUM(AD1322)</f>
        <v>0</v>
      </c>
      <c r="AE1321" s="11">
        <f t="shared" si="1802"/>
        <v>0</v>
      </c>
      <c r="AF1321" s="11">
        <f t="shared" si="1802"/>
        <v>0</v>
      </c>
      <c r="AG1321" s="11">
        <f t="shared" si="1802"/>
        <v>0</v>
      </c>
      <c r="AH1321" s="11">
        <f t="shared" si="1802"/>
        <v>0</v>
      </c>
      <c r="AI1321" s="11">
        <f t="shared" si="1802"/>
        <v>0</v>
      </c>
      <c r="AJ1321" s="11">
        <f t="shared" si="1802"/>
        <v>0</v>
      </c>
      <c r="AK1321" s="11">
        <f t="shared" si="1802"/>
        <v>0</v>
      </c>
      <c r="AL1321" s="11">
        <f t="shared" si="1802"/>
        <v>0</v>
      </c>
      <c r="AM1321" s="11">
        <f t="shared" si="1802"/>
        <v>0</v>
      </c>
      <c r="AN1321" s="11">
        <f t="shared" si="1802"/>
        <v>0</v>
      </c>
      <c r="AO1321" s="11">
        <f t="shared" si="1802"/>
        <v>0</v>
      </c>
      <c r="AP1321" s="11">
        <f t="shared" si="1802"/>
        <v>0</v>
      </c>
      <c r="AQ1321" s="11">
        <f t="shared" si="1802"/>
        <v>0</v>
      </c>
      <c r="AR1321" s="11">
        <f t="shared" si="1802"/>
        <v>0</v>
      </c>
      <c r="AS1321" s="11">
        <f t="shared" si="1802"/>
        <v>0</v>
      </c>
      <c r="AT1321" s="11">
        <f t="shared" si="1802"/>
        <v>0</v>
      </c>
      <c r="AU1321" s="11">
        <f t="shared" si="1802"/>
        <v>0</v>
      </c>
      <c r="AV1321" s="11">
        <f t="shared" si="1802"/>
        <v>0</v>
      </c>
      <c r="AW1321" s="11">
        <v>0</v>
      </c>
      <c r="AX1321" s="11">
        <v>0</v>
      </c>
      <c r="AY1321" s="11">
        <f t="shared" ref="AY1321:BQ1321" si="1803">SUM(AY1322)</f>
        <v>0</v>
      </c>
      <c r="AZ1321" s="11">
        <f t="shared" si="1803"/>
        <v>0</v>
      </c>
      <c r="BA1321" s="11">
        <f t="shared" si="1803"/>
        <v>0</v>
      </c>
      <c r="BB1321" s="11">
        <f t="shared" si="1803"/>
        <v>0</v>
      </c>
      <c r="BC1321" s="11">
        <f t="shared" si="1803"/>
        <v>0</v>
      </c>
      <c r="BD1321" s="11">
        <f t="shared" si="1803"/>
        <v>0</v>
      </c>
      <c r="BE1321" s="11">
        <f t="shared" si="1803"/>
        <v>0</v>
      </c>
      <c r="BF1321" s="11">
        <f t="shared" si="1803"/>
        <v>0</v>
      </c>
      <c r="BG1321" s="11">
        <f t="shared" si="1803"/>
        <v>0</v>
      </c>
      <c r="BH1321" s="11">
        <f t="shared" si="1803"/>
        <v>0</v>
      </c>
      <c r="BI1321" s="11">
        <f t="shared" si="1803"/>
        <v>0</v>
      </c>
      <c r="BJ1321" s="11">
        <f t="shared" si="1803"/>
        <v>0</v>
      </c>
      <c r="BK1321" s="11">
        <f t="shared" si="1803"/>
        <v>0</v>
      </c>
      <c r="BL1321" s="11">
        <f t="shared" si="1803"/>
        <v>0</v>
      </c>
      <c r="BM1321" s="11">
        <f t="shared" si="1803"/>
        <v>0</v>
      </c>
      <c r="BN1321" s="11">
        <f t="shared" si="1803"/>
        <v>0</v>
      </c>
      <c r="BO1321" s="11">
        <f t="shared" si="1803"/>
        <v>0</v>
      </c>
      <c r="BP1321" s="11">
        <f t="shared" si="1803"/>
        <v>0</v>
      </c>
      <c r="BQ1321" s="11">
        <f t="shared" si="1803"/>
        <v>0</v>
      </c>
      <c r="BR1321" s="11">
        <v>0</v>
      </c>
      <c r="BS1321" s="11">
        <v>0</v>
      </c>
    </row>
    <row r="1322" spans="1:71" x14ac:dyDescent="0.25">
      <c r="A1322" s="4" t="s">
        <v>672</v>
      </c>
      <c r="B1322" s="4" t="s">
        <v>87</v>
      </c>
      <c r="C1322" s="4" t="s">
        <v>15</v>
      </c>
      <c r="D1322" s="65" t="s">
        <v>769</v>
      </c>
      <c r="E1322" s="64" t="s">
        <v>65</v>
      </c>
      <c r="F1322" s="64" t="s">
        <v>1</v>
      </c>
      <c r="G1322" s="2" t="s">
        <v>1</v>
      </c>
      <c r="H1322" s="2" t="s">
        <v>66</v>
      </c>
      <c r="I1322" s="12">
        <f t="shared" ref="I1322:AA1322" si="1804">SUM(I1323,I1326,I1327)</f>
        <v>0</v>
      </c>
      <c r="J1322" s="12">
        <f t="shared" si="1804"/>
        <v>0</v>
      </c>
      <c r="K1322" s="12">
        <f t="shared" si="1804"/>
        <v>0</v>
      </c>
      <c r="L1322" s="12">
        <f t="shared" si="1804"/>
        <v>0</v>
      </c>
      <c r="M1322" s="12">
        <f t="shared" si="1804"/>
        <v>0</v>
      </c>
      <c r="N1322" s="12">
        <f t="shared" si="1804"/>
        <v>0</v>
      </c>
      <c r="O1322" s="12">
        <f t="shared" ref="O1322" si="1805">SUM(O1323,O1326,O1327)</f>
        <v>0</v>
      </c>
      <c r="P1322" s="12">
        <f t="shared" si="1804"/>
        <v>0</v>
      </c>
      <c r="Q1322" s="12">
        <f t="shared" si="1804"/>
        <v>0</v>
      </c>
      <c r="R1322" s="12">
        <f t="shared" si="1804"/>
        <v>0</v>
      </c>
      <c r="S1322" s="12">
        <f t="shared" si="1804"/>
        <v>0</v>
      </c>
      <c r="T1322" s="12">
        <f t="shared" si="1804"/>
        <v>0</v>
      </c>
      <c r="U1322" s="12">
        <f t="shared" si="1804"/>
        <v>0</v>
      </c>
      <c r="V1322" s="12">
        <f t="shared" si="1804"/>
        <v>0</v>
      </c>
      <c r="W1322" s="12">
        <f t="shared" si="1804"/>
        <v>0</v>
      </c>
      <c r="X1322" s="12">
        <f t="shared" si="1804"/>
        <v>0</v>
      </c>
      <c r="Y1322" s="12">
        <f t="shared" si="1804"/>
        <v>0</v>
      </c>
      <c r="Z1322" s="12">
        <f t="shared" si="1804"/>
        <v>0</v>
      </c>
      <c r="AA1322" s="12">
        <f t="shared" si="1804"/>
        <v>0</v>
      </c>
      <c r="AB1322" s="12">
        <v>0</v>
      </c>
      <c r="AC1322" s="12">
        <v>0</v>
      </c>
      <c r="AD1322" s="12">
        <f t="shared" ref="AD1322:AV1322" si="1806">SUM(AD1323,AD1326,AD1327)</f>
        <v>0</v>
      </c>
      <c r="AE1322" s="12">
        <f t="shared" si="1806"/>
        <v>0</v>
      </c>
      <c r="AF1322" s="12">
        <f t="shared" si="1806"/>
        <v>0</v>
      </c>
      <c r="AG1322" s="12">
        <f t="shared" si="1806"/>
        <v>0</v>
      </c>
      <c r="AH1322" s="12">
        <f t="shared" si="1806"/>
        <v>0</v>
      </c>
      <c r="AI1322" s="12">
        <f t="shared" si="1806"/>
        <v>0</v>
      </c>
      <c r="AJ1322" s="12">
        <f t="shared" ref="AJ1322" si="1807">SUM(AJ1323,AJ1326,AJ1327)</f>
        <v>0</v>
      </c>
      <c r="AK1322" s="12">
        <f t="shared" si="1806"/>
        <v>0</v>
      </c>
      <c r="AL1322" s="12">
        <f t="shared" si="1806"/>
        <v>0</v>
      </c>
      <c r="AM1322" s="12">
        <f t="shared" si="1806"/>
        <v>0</v>
      </c>
      <c r="AN1322" s="12">
        <f t="shared" si="1806"/>
        <v>0</v>
      </c>
      <c r="AO1322" s="12">
        <f t="shared" si="1806"/>
        <v>0</v>
      </c>
      <c r="AP1322" s="12">
        <f t="shared" si="1806"/>
        <v>0</v>
      </c>
      <c r="AQ1322" s="12">
        <f t="shared" si="1806"/>
        <v>0</v>
      </c>
      <c r="AR1322" s="12">
        <f t="shared" si="1806"/>
        <v>0</v>
      </c>
      <c r="AS1322" s="12">
        <f t="shared" si="1806"/>
        <v>0</v>
      </c>
      <c r="AT1322" s="12">
        <f t="shared" si="1806"/>
        <v>0</v>
      </c>
      <c r="AU1322" s="12">
        <f t="shared" si="1806"/>
        <v>0</v>
      </c>
      <c r="AV1322" s="12">
        <f t="shared" si="1806"/>
        <v>0</v>
      </c>
      <c r="AW1322" s="12">
        <v>0</v>
      </c>
      <c r="AX1322" s="12">
        <v>0</v>
      </c>
      <c r="AY1322" s="12">
        <f t="shared" ref="AY1322:BQ1322" si="1808">SUM(AY1323,AY1326,AY1327)</f>
        <v>0</v>
      </c>
      <c r="AZ1322" s="12">
        <f t="shared" si="1808"/>
        <v>0</v>
      </c>
      <c r="BA1322" s="12">
        <f t="shared" si="1808"/>
        <v>0</v>
      </c>
      <c r="BB1322" s="12">
        <f t="shared" si="1808"/>
        <v>0</v>
      </c>
      <c r="BC1322" s="12">
        <f t="shared" si="1808"/>
        <v>0</v>
      </c>
      <c r="BD1322" s="12">
        <f t="shared" si="1808"/>
        <v>0</v>
      </c>
      <c r="BE1322" s="12">
        <f t="shared" ref="BE1322" si="1809">SUM(BE1323,BE1326,BE1327)</f>
        <v>0</v>
      </c>
      <c r="BF1322" s="12">
        <f t="shared" si="1808"/>
        <v>0</v>
      </c>
      <c r="BG1322" s="12">
        <f t="shared" si="1808"/>
        <v>0</v>
      </c>
      <c r="BH1322" s="12">
        <f t="shared" si="1808"/>
        <v>0</v>
      </c>
      <c r="BI1322" s="12">
        <f t="shared" si="1808"/>
        <v>0</v>
      </c>
      <c r="BJ1322" s="12">
        <f t="shared" si="1808"/>
        <v>0</v>
      </c>
      <c r="BK1322" s="12">
        <f t="shared" si="1808"/>
        <v>0</v>
      </c>
      <c r="BL1322" s="12">
        <f t="shared" si="1808"/>
        <v>0</v>
      </c>
      <c r="BM1322" s="12">
        <f t="shared" si="1808"/>
        <v>0</v>
      </c>
      <c r="BN1322" s="12">
        <f t="shared" si="1808"/>
        <v>0</v>
      </c>
      <c r="BO1322" s="12">
        <f t="shared" si="1808"/>
        <v>0</v>
      </c>
      <c r="BP1322" s="12">
        <f t="shared" si="1808"/>
        <v>0</v>
      </c>
      <c r="BQ1322" s="12">
        <f t="shared" si="1808"/>
        <v>0</v>
      </c>
      <c r="BR1322" s="12">
        <v>0</v>
      </c>
      <c r="BS1322" s="12">
        <v>0</v>
      </c>
    </row>
    <row r="1323" spans="1:71" x14ac:dyDescent="0.25">
      <c r="A1323" s="1" t="s">
        <v>672</v>
      </c>
      <c r="B1323" s="1" t="s">
        <v>87</v>
      </c>
      <c r="C1323" s="1" t="s">
        <v>15</v>
      </c>
      <c r="D1323" s="68" t="s">
        <v>769</v>
      </c>
      <c r="E1323" s="68" t="s">
        <v>67</v>
      </c>
      <c r="F1323" s="65" t="s">
        <v>1</v>
      </c>
      <c r="G1323" s="13" t="s">
        <v>1</v>
      </c>
      <c r="H1323" s="2" t="s">
        <v>68</v>
      </c>
      <c r="I1323" s="12">
        <f t="shared" ref="I1323:AA1323" si="1810">SUM(I1324:I1325)</f>
        <v>0</v>
      </c>
      <c r="J1323" s="12">
        <f t="shared" si="1810"/>
        <v>0</v>
      </c>
      <c r="K1323" s="12">
        <f t="shared" si="1810"/>
        <v>0</v>
      </c>
      <c r="L1323" s="12">
        <f t="shared" si="1810"/>
        <v>0</v>
      </c>
      <c r="M1323" s="12">
        <f t="shared" si="1810"/>
        <v>0</v>
      </c>
      <c r="N1323" s="12">
        <f t="shared" si="1810"/>
        <v>0</v>
      </c>
      <c r="O1323" s="12">
        <f t="shared" ref="O1323" si="1811">SUM(O1324:O1325)</f>
        <v>0</v>
      </c>
      <c r="P1323" s="12">
        <f t="shared" si="1810"/>
        <v>0</v>
      </c>
      <c r="Q1323" s="12">
        <f t="shared" si="1810"/>
        <v>0</v>
      </c>
      <c r="R1323" s="12">
        <f t="shared" si="1810"/>
        <v>0</v>
      </c>
      <c r="S1323" s="12">
        <f t="shared" si="1810"/>
        <v>0</v>
      </c>
      <c r="T1323" s="12">
        <f t="shared" si="1810"/>
        <v>0</v>
      </c>
      <c r="U1323" s="12">
        <f t="shared" si="1810"/>
        <v>0</v>
      </c>
      <c r="V1323" s="12">
        <f t="shared" si="1810"/>
        <v>0</v>
      </c>
      <c r="W1323" s="12">
        <f t="shared" si="1810"/>
        <v>0</v>
      </c>
      <c r="X1323" s="12">
        <f t="shared" si="1810"/>
        <v>0</v>
      </c>
      <c r="Y1323" s="12">
        <f t="shared" si="1810"/>
        <v>0</v>
      </c>
      <c r="Z1323" s="12">
        <f t="shared" si="1810"/>
        <v>0</v>
      </c>
      <c r="AA1323" s="12">
        <f t="shared" si="1810"/>
        <v>0</v>
      </c>
      <c r="AB1323" s="12">
        <v>0</v>
      </c>
      <c r="AC1323" s="12">
        <v>0</v>
      </c>
      <c r="AD1323" s="12">
        <f t="shared" ref="AD1323:AV1323" si="1812">SUM(AD1324:AD1325)</f>
        <v>0</v>
      </c>
      <c r="AE1323" s="12">
        <f t="shared" si="1812"/>
        <v>0</v>
      </c>
      <c r="AF1323" s="12">
        <f t="shared" si="1812"/>
        <v>0</v>
      </c>
      <c r="AG1323" s="12">
        <f t="shared" si="1812"/>
        <v>0</v>
      </c>
      <c r="AH1323" s="12">
        <f t="shared" si="1812"/>
        <v>0</v>
      </c>
      <c r="AI1323" s="12">
        <f t="shared" si="1812"/>
        <v>0</v>
      </c>
      <c r="AJ1323" s="12">
        <f t="shared" ref="AJ1323" si="1813">SUM(AJ1324:AJ1325)</f>
        <v>0</v>
      </c>
      <c r="AK1323" s="12">
        <f t="shared" si="1812"/>
        <v>0</v>
      </c>
      <c r="AL1323" s="12">
        <f t="shared" si="1812"/>
        <v>0</v>
      </c>
      <c r="AM1323" s="12">
        <f t="shared" si="1812"/>
        <v>0</v>
      </c>
      <c r="AN1323" s="12">
        <f t="shared" si="1812"/>
        <v>0</v>
      </c>
      <c r="AO1323" s="12">
        <f t="shared" si="1812"/>
        <v>0</v>
      </c>
      <c r="AP1323" s="12">
        <f t="shared" si="1812"/>
        <v>0</v>
      </c>
      <c r="AQ1323" s="12">
        <f t="shared" si="1812"/>
        <v>0</v>
      </c>
      <c r="AR1323" s="12">
        <f t="shared" si="1812"/>
        <v>0</v>
      </c>
      <c r="AS1323" s="12">
        <f t="shared" si="1812"/>
        <v>0</v>
      </c>
      <c r="AT1323" s="12">
        <f t="shared" si="1812"/>
        <v>0</v>
      </c>
      <c r="AU1323" s="12">
        <f t="shared" si="1812"/>
        <v>0</v>
      </c>
      <c r="AV1323" s="12">
        <f t="shared" si="1812"/>
        <v>0</v>
      </c>
      <c r="AW1323" s="12">
        <v>0</v>
      </c>
      <c r="AX1323" s="12">
        <v>0</v>
      </c>
      <c r="AY1323" s="12">
        <f t="shared" ref="AY1323:BQ1323" si="1814">SUM(AY1324:AY1325)</f>
        <v>0</v>
      </c>
      <c r="AZ1323" s="12">
        <f t="shared" si="1814"/>
        <v>0</v>
      </c>
      <c r="BA1323" s="12">
        <f t="shared" si="1814"/>
        <v>0</v>
      </c>
      <c r="BB1323" s="12">
        <f t="shared" si="1814"/>
        <v>0</v>
      </c>
      <c r="BC1323" s="12">
        <f t="shared" si="1814"/>
        <v>0</v>
      </c>
      <c r="BD1323" s="12">
        <f t="shared" si="1814"/>
        <v>0</v>
      </c>
      <c r="BE1323" s="12">
        <f t="shared" ref="BE1323" si="1815">SUM(BE1324:BE1325)</f>
        <v>0</v>
      </c>
      <c r="BF1323" s="12">
        <f t="shared" si="1814"/>
        <v>0</v>
      </c>
      <c r="BG1323" s="12">
        <f t="shared" si="1814"/>
        <v>0</v>
      </c>
      <c r="BH1323" s="12">
        <f t="shared" si="1814"/>
        <v>0</v>
      </c>
      <c r="BI1323" s="12">
        <f t="shared" si="1814"/>
        <v>0</v>
      </c>
      <c r="BJ1323" s="12">
        <f t="shared" si="1814"/>
        <v>0</v>
      </c>
      <c r="BK1323" s="12">
        <f t="shared" si="1814"/>
        <v>0</v>
      </c>
      <c r="BL1323" s="12">
        <f t="shared" si="1814"/>
        <v>0</v>
      </c>
      <c r="BM1323" s="12">
        <f t="shared" si="1814"/>
        <v>0</v>
      </c>
      <c r="BN1323" s="12">
        <f t="shared" si="1814"/>
        <v>0</v>
      </c>
      <c r="BO1323" s="12">
        <f t="shared" si="1814"/>
        <v>0</v>
      </c>
      <c r="BP1323" s="12">
        <f t="shared" si="1814"/>
        <v>0</v>
      </c>
      <c r="BQ1323" s="12">
        <f t="shared" si="1814"/>
        <v>0</v>
      </c>
      <c r="BR1323" s="12">
        <v>0</v>
      </c>
      <c r="BS1323" s="12">
        <v>0</v>
      </c>
    </row>
    <row r="1324" spans="1:71" x14ac:dyDescent="0.25">
      <c r="A1324" s="4" t="s">
        <v>672</v>
      </c>
      <c r="B1324" s="4" t="s">
        <v>87</v>
      </c>
      <c r="C1324" s="4" t="s">
        <v>15</v>
      </c>
      <c r="D1324" s="65" t="s">
        <v>769</v>
      </c>
      <c r="E1324" s="75">
        <v>8213</v>
      </c>
      <c r="F1324" s="65"/>
      <c r="G1324" s="60" t="s">
        <v>1884</v>
      </c>
      <c r="H1324" s="13" t="s">
        <v>1815</v>
      </c>
      <c r="I1324" s="14">
        <v>0</v>
      </c>
      <c r="J1324" s="14"/>
      <c r="K1324" s="14"/>
      <c r="L1324" s="14"/>
      <c r="M1324" s="14"/>
      <c r="N1324" s="14"/>
      <c r="O1324" s="14">
        <f t="shared" si="1786"/>
        <v>0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>
        <v>0</v>
      </c>
      <c r="AC1324" s="14">
        <v>0</v>
      </c>
      <c r="AD1324" s="14">
        <v>0</v>
      </c>
      <c r="AE1324" s="14"/>
      <c r="AF1324" s="14"/>
      <c r="AG1324" s="14"/>
      <c r="AH1324" s="14"/>
      <c r="AI1324" s="14"/>
      <c r="AJ1324" s="14">
        <f t="shared" si="1787"/>
        <v>0</v>
      </c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>
        <v>0</v>
      </c>
      <c r="AX1324" s="14">
        <v>0</v>
      </c>
      <c r="AY1324" s="14">
        <v>0</v>
      </c>
      <c r="AZ1324" s="14"/>
      <c r="BA1324" s="14"/>
      <c r="BB1324" s="14"/>
      <c r="BC1324" s="14"/>
      <c r="BD1324" s="14"/>
      <c r="BE1324" s="14">
        <f t="shared" si="1788"/>
        <v>0</v>
      </c>
      <c r="BF1324" s="14"/>
      <c r="BG1324" s="14"/>
      <c r="BH1324" s="14"/>
      <c r="BI1324" s="14"/>
      <c r="BJ1324" s="14"/>
      <c r="BK1324" s="14"/>
      <c r="BL1324" s="14"/>
      <c r="BM1324" s="14"/>
      <c r="BN1324" s="14"/>
      <c r="BO1324" s="14"/>
      <c r="BP1324" s="14"/>
      <c r="BQ1324" s="14"/>
      <c r="BR1324" s="14">
        <v>0</v>
      </c>
      <c r="BS1324" s="14">
        <v>0</v>
      </c>
    </row>
    <row r="1325" spans="1:71" x14ac:dyDescent="0.25">
      <c r="A1325" s="4" t="s">
        <v>672</v>
      </c>
      <c r="B1325" s="4" t="s">
        <v>87</v>
      </c>
      <c r="C1325" s="4" t="s">
        <v>15</v>
      </c>
      <c r="D1325" s="65" t="s">
        <v>769</v>
      </c>
      <c r="E1325" s="75">
        <v>8213</v>
      </c>
      <c r="F1325" s="65" t="s">
        <v>779</v>
      </c>
      <c r="G1325" s="60" t="s">
        <v>1884</v>
      </c>
      <c r="H1325" s="13" t="s">
        <v>780</v>
      </c>
      <c r="I1325" s="14">
        <v>0</v>
      </c>
      <c r="J1325" s="14"/>
      <c r="K1325" s="14"/>
      <c r="L1325" s="14"/>
      <c r="M1325" s="14"/>
      <c r="N1325" s="14"/>
      <c r="O1325" s="14">
        <f t="shared" si="1786"/>
        <v>0</v>
      </c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>
        <v>0</v>
      </c>
      <c r="AC1325" s="14">
        <v>0</v>
      </c>
      <c r="AD1325" s="14">
        <v>0</v>
      </c>
      <c r="AE1325" s="14"/>
      <c r="AF1325" s="14"/>
      <c r="AG1325" s="14"/>
      <c r="AH1325" s="14"/>
      <c r="AI1325" s="14"/>
      <c r="AJ1325" s="14">
        <f t="shared" si="1787"/>
        <v>0</v>
      </c>
      <c r="AK1325" s="14"/>
      <c r="AL1325" s="14"/>
      <c r="AM1325" s="14"/>
      <c r="AN1325" s="14"/>
      <c r="AO1325" s="14"/>
      <c r="AP1325" s="14"/>
      <c r="AQ1325" s="14"/>
      <c r="AR1325" s="14"/>
      <c r="AS1325" s="14"/>
      <c r="AT1325" s="14"/>
      <c r="AU1325" s="14"/>
      <c r="AV1325" s="14"/>
      <c r="AW1325" s="14">
        <v>0</v>
      </c>
      <c r="AX1325" s="14">
        <v>0</v>
      </c>
      <c r="AY1325" s="14">
        <v>0</v>
      </c>
      <c r="AZ1325" s="14"/>
      <c r="BA1325" s="14"/>
      <c r="BB1325" s="14"/>
      <c r="BC1325" s="14"/>
      <c r="BD1325" s="14"/>
      <c r="BE1325" s="14">
        <f t="shared" si="1788"/>
        <v>0</v>
      </c>
      <c r="BF1325" s="14"/>
      <c r="BG1325" s="14"/>
      <c r="BH1325" s="14"/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>
        <v>0</v>
      </c>
      <c r="BS1325" s="14">
        <v>0</v>
      </c>
    </row>
    <row r="1326" spans="1:71" x14ac:dyDescent="0.25">
      <c r="A1326" s="4" t="s">
        <v>672</v>
      </c>
      <c r="B1326" s="4" t="s">
        <v>87</v>
      </c>
      <c r="C1326" s="4" t="s">
        <v>15</v>
      </c>
      <c r="D1326" s="65" t="s">
        <v>769</v>
      </c>
      <c r="E1326" s="75">
        <v>8215</v>
      </c>
      <c r="F1326" s="65"/>
      <c r="G1326" s="60" t="s">
        <v>1884</v>
      </c>
      <c r="H1326" s="13" t="s">
        <v>170</v>
      </c>
      <c r="I1326" s="14">
        <v>0</v>
      </c>
      <c r="J1326" s="14"/>
      <c r="K1326" s="14"/>
      <c r="L1326" s="14"/>
      <c r="M1326" s="14"/>
      <c r="N1326" s="14"/>
      <c r="O1326" s="14">
        <f t="shared" si="1786"/>
        <v>0</v>
      </c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>
        <v>0</v>
      </c>
      <c r="AC1326" s="14">
        <v>0</v>
      </c>
      <c r="AD1326" s="14">
        <v>0</v>
      </c>
      <c r="AE1326" s="14"/>
      <c r="AF1326" s="14"/>
      <c r="AG1326" s="14"/>
      <c r="AH1326" s="14"/>
      <c r="AI1326" s="14"/>
      <c r="AJ1326" s="14">
        <f t="shared" si="1787"/>
        <v>0</v>
      </c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>
        <v>0</v>
      </c>
      <c r="AX1326" s="14">
        <v>0</v>
      </c>
      <c r="AY1326" s="14">
        <v>0</v>
      </c>
      <c r="AZ1326" s="14"/>
      <c r="BA1326" s="14"/>
      <c r="BB1326" s="14"/>
      <c r="BC1326" s="14"/>
      <c r="BD1326" s="14"/>
      <c r="BE1326" s="14">
        <f t="shared" si="1788"/>
        <v>0</v>
      </c>
      <c r="BF1326" s="14"/>
      <c r="BG1326" s="14"/>
      <c r="BH1326" s="14"/>
      <c r="BI1326" s="14"/>
      <c r="BJ1326" s="14"/>
      <c r="BK1326" s="14"/>
      <c r="BL1326" s="14"/>
      <c r="BM1326" s="14"/>
      <c r="BN1326" s="14"/>
      <c r="BO1326" s="14"/>
      <c r="BP1326" s="14"/>
      <c r="BQ1326" s="14"/>
      <c r="BR1326" s="14">
        <v>0</v>
      </c>
      <c r="BS1326" s="14">
        <v>0</v>
      </c>
    </row>
    <row r="1327" spans="1:71" x14ac:dyDescent="0.25">
      <c r="A1327" s="4" t="s">
        <v>672</v>
      </c>
      <c r="B1327" s="4" t="s">
        <v>87</v>
      </c>
      <c r="C1327" s="4" t="s">
        <v>15</v>
      </c>
      <c r="D1327" s="65" t="s">
        <v>769</v>
      </c>
      <c r="E1327" s="75">
        <v>8216</v>
      </c>
      <c r="F1327" s="65"/>
      <c r="G1327" s="60" t="s">
        <v>1884</v>
      </c>
      <c r="H1327" s="13" t="s">
        <v>306</v>
      </c>
      <c r="I1327" s="14">
        <v>0</v>
      </c>
      <c r="J1327" s="14"/>
      <c r="K1327" s="14"/>
      <c r="L1327" s="14"/>
      <c r="M1327" s="14"/>
      <c r="N1327" s="14"/>
      <c r="O1327" s="14">
        <f t="shared" si="1786"/>
        <v>0</v>
      </c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>
        <v>0</v>
      </c>
      <c r="AC1327" s="14">
        <v>0</v>
      </c>
      <c r="AD1327" s="14">
        <v>0</v>
      </c>
      <c r="AE1327" s="14"/>
      <c r="AF1327" s="14"/>
      <c r="AG1327" s="14"/>
      <c r="AH1327" s="14"/>
      <c r="AI1327" s="14"/>
      <c r="AJ1327" s="14">
        <f t="shared" si="1787"/>
        <v>0</v>
      </c>
      <c r="AK1327" s="14"/>
      <c r="AL1327" s="14"/>
      <c r="AM1327" s="14"/>
      <c r="AN1327" s="14"/>
      <c r="AO1327" s="14"/>
      <c r="AP1327" s="14"/>
      <c r="AQ1327" s="14"/>
      <c r="AR1327" s="14"/>
      <c r="AS1327" s="14"/>
      <c r="AT1327" s="14"/>
      <c r="AU1327" s="14"/>
      <c r="AV1327" s="14"/>
      <c r="AW1327" s="14">
        <v>0</v>
      </c>
      <c r="AX1327" s="14">
        <v>0</v>
      </c>
      <c r="AY1327" s="14">
        <v>0</v>
      </c>
      <c r="AZ1327" s="14"/>
      <c r="BA1327" s="14"/>
      <c r="BB1327" s="14"/>
      <c r="BC1327" s="14"/>
      <c r="BD1327" s="14"/>
      <c r="BE1327" s="14">
        <f t="shared" si="1788"/>
        <v>0</v>
      </c>
      <c r="BF1327" s="14"/>
      <c r="BG1327" s="14"/>
      <c r="BH1327" s="14"/>
      <c r="BI1327" s="14"/>
      <c r="BJ1327" s="14"/>
      <c r="BK1327" s="14"/>
      <c r="BL1327" s="14"/>
      <c r="BM1327" s="14"/>
      <c r="BN1327" s="14"/>
      <c r="BO1327" s="14"/>
      <c r="BP1327" s="14"/>
      <c r="BQ1327" s="14"/>
      <c r="BR1327" s="14">
        <v>0</v>
      </c>
      <c r="BS1327" s="14">
        <v>0</v>
      </c>
    </row>
    <row r="1328" spans="1:71" x14ac:dyDescent="0.25">
      <c r="A1328" s="13" t="s">
        <v>1</v>
      </c>
      <c r="B1328" s="13" t="s">
        <v>1</v>
      </c>
      <c r="C1328" s="13" t="s">
        <v>1</v>
      </c>
      <c r="D1328" s="60" t="s">
        <v>1</v>
      </c>
      <c r="E1328" s="60" t="s">
        <v>1</v>
      </c>
      <c r="F1328" s="60" t="s">
        <v>1</v>
      </c>
      <c r="G1328" s="13" t="s">
        <v>1</v>
      </c>
      <c r="H1328" s="10" t="s">
        <v>781</v>
      </c>
      <c r="I1328" s="11">
        <f t="shared" ref="I1328:AA1328" si="1816">SUM(I1321,I1297)</f>
        <v>0</v>
      </c>
      <c r="J1328" s="11">
        <f t="shared" si="1816"/>
        <v>0</v>
      </c>
      <c r="K1328" s="11">
        <f t="shared" si="1816"/>
        <v>0</v>
      </c>
      <c r="L1328" s="11">
        <f t="shared" si="1816"/>
        <v>0</v>
      </c>
      <c r="M1328" s="11">
        <f t="shared" si="1816"/>
        <v>0</v>
      </c>
      <c r="N1328" s="11">
        <f t="shared" si="1816"/>
        <v>0</v>
      </c>
      <c r="O1328" s="11">
        <f t="shared" si="1816"/>
        <v>0</v>
      </c>
      <c r="P1328" s="11">
        <f t="shared" si="1816"/>
        <v>0</v>
      </c>
      <c r="Q1328" s="11">
        <f t="shared" si="1816"/>
        <v>0</v>
      </c>
      <c r="R1328" s="11">
        <f t="shared" si="1816"/>
        <v>0</v>
      </c>
      <c r="S1328" s="11">
        <f t="shared" si="1816"/>
        <v>0</v>
      </c>
      <c r="T1328" s="11">
        <f t="shared" si="1816"/>
        <v>0</v>
      </c>
      <c r="U1328" s="11">
        <f t="shared" si="1816"/>
        <v>0</v>
      </c>
      <c r="V1328" s="11">
        <f t="shared" si="1816"/>
        <v>0</v>
      </c>
      <c r="W1328" s="11">
        <f t="shared" si="1816"/>
        <v>0</v>
      </c>
      <c r="X1328" s="11">
        <f t="shared" si="1816"/>
        <v>0</v>
      </c>
      <c r="Y1328" s="11">
        <f t="shared" si="1816"/>
        <v>0</v>
      </c>
      <c r="Z1328" s="11">
        <f t="shared" si="1816"/>
        <v>0</v>
      </c>
      <c r="AA1328" s="11">
        <f t="shared" si="1816"/>
        <v>0</v>
      </c>
      <c r="AB1328" s="11">
        <v>0</v>
      </c>
      <c r="AC1328" s="11">
        <v>0</v>
      </c>
      <c r="AD1328" s="11">
        <f t="shared" ref="AD1328:AV1328" si="1817">SUM(AD1321,AD1297)</f>
        <v>0</v>
      </c>
      <c r="AE1328" s="11">
        <f t="shared" si="1817"/>
        <v>1479</v>
      </c>
      <c r="AF1328" s="11">
        <f t="shared" si="1817"/>
        <v>0</v>
      </c>
      <c r="AG1328" s="11">
        <f t="shared" si="1817"/>
        <v>0</v>
      </c>
      <c r="AH1328" s="11">
        <f t="shared" si="1817"/>
        <v>0</v>
      </c>
      <c r="AI1328" s="11">
        <f t="shared" si="1817"/>
        <v>0</v>
      </c>
      <c r="AJ1328" s="11">
        <f t="shared" si="1817"/>
        <v>1479</v>
      </c>
      <c r="AK1328" s="11">
        <f t="shared" si="1817"/>
        <v>0</v>
      </c>
      <c r="AL1328" s="11">
        <f t="shared" si="1817"/>
        <v>0</v>
      </c>
      <c r="AM1328" s="11">
        <f t="shared" si="1817"/>
        <v>1479</v>
      </c>
      <c r="AN1328" s="11">
        <f t="shared" si="1817"/>
        <v>0</v>
      </c>
      <c r="AO1328" s="11">
        <f t="shared" si="1817"/>
        <v>0</v>
      </c>
      <c r="AP1328" s="11">
        <f t="shared" si="1817"/>
        <v>0</v>
      </c>
      <c r="AQ1328" s="11">
        <f t="shared" si="1817"/>
        <v>0</v>
      </c>
      <c r="AR1328" s="11">
        <f t="shared" si="1817"/>
        <v>0</v>
      </c>
      <c r="AS1328" s="11">
        <f t="shared" si="1817"/>
        <v>0</v>
      </c>
      <c r="AT1328" s="11">
        <f t="shared" si="1817"/>
        <v>0</v>
      </c>
      <c r="AU1328" s="11">
        <f t="shared" si="1817"/>
        <v>0</v>
      </c>
      <c r="AV1328" s="11">
        <f t="shared" si="1817"/>
        <v>0</v>
      </c>
      <c r="AW1328" s="11">
        <v>1479</v>
      </c>
      <c r="AX1328" s="11">
        <v>0</v>
      </c>
      <c r="AY1328" s="11">
        <f t="shared" ref="AY1328:BQ1328" si="1818">SUM(AY1321,AY1297)</f>
        <v>0</v>
      </c>
      <c r="AZ1328" s="11">
        <f t="shared" si="1818"/>
        <v>0</v>
      </c>
      <c r="BA1328" s="11">
        <f t="shared" si="1818"/>
        <v>0</v>
      </c>
      <c r="BB1328" s="11">
        <f t="shared" si="1818"/>
        <v>0</v>
      </c>
      <c r="BC1328" s="11">
        <f t="shared" si="1818"/>
        <v>0</v>
      </c>
      <c r="BD1328" s="11">
        <f t="shared" si="1818"/>
        <v>0</v>
      </c>
      <c r="BE1328" s="11">
        <f t="shared" si="1818"/>
        <v>0</v>
      </c>
      <c r="BF1328" s="11">
        <f t="shared" si="1818"/>
        <v>0</v>
      </c>
      <c r="BG1328" s="11">
        <f t="shared" si="1818"/>
        <v>0</v>
      </c>
      <c r="BH1328" s="11">
        <f t="shared" si="1818"/>
        <v>0</v>
      </c>
      <c r="BI1328" s="11">
        <f t="shared" si="1818"/>
        <v>0</v>
      </c>
      <c r="BJ1328" s="11">
        <f t="shared" si="1818"/>
        <v>0</v>
      </c>
      <c r="BK1328" s="11">
        <f t="shared" si="1818"/>
        <v>0</v>
      </c>
      <c r="BL1328" s="11">
        <f t="shared" si="1818"/>
        <v>0</v>
      </c>
      <c r="BM1328" s="11">
        <f t="shared" si="1818"/>
        <v>0</v>
      </c>
      <c r="BN1328" s="11">
        <f t="shared" si="1818"/>
        <v>0</v>
      </c>
      <c r="BO1328" s="11">
        <f t="shared" si="1818"/>
        <v>0</v>
      </c>
      <c r="BP1328" s="11">
        <f t="shared" si="1818"/>
        <v>0</v>
      </c>
      <c r="BQ1328" s="11">
        <f t="shared" si="1818"/>
        <v>0</v>
      </c>
      <c r="BR1328" s="11">
        <v>0</v>
      </c>
      <c r="BS1328" s="11">
        <v>0</v>
      </c>
    </row>
    <row r="1329" spans="1:71" ht="15.75" thickBot="1" x14ac:dyDescent="0.3">
      <c r="A1329" s="13" t="s">
        <v>1</v>
      </c>
      <c r="B1329" s="13" t="s">
        <v>1</v>
      </c>
      <c r="C1329" s="13" t="s">
        <v>1</v>
      </c>
      <c r="D1329" s="60" t="s">
        <v>1</v>
      </c>
      <c r="E1329" s="60" t="s">
        <v>1</v>
      </c>
      <c r="F1329" s="60" t="s">
        <v>1</v>
      </c>
      <c r="G1329" s="13" t="s">
        <v>1</v>
      </c>
      <c r="H1329" s="2" t="s">
        <v>70</v>
      </c>
      <c r="I1329" s="13" t="s">
        <v>1</v>
      </c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>
        <v>0</v>
      </c>
      <c r="AC1329" s="13">
        <v>0</v>
      </c>
      <c r="AD1329" s="13" t="s">
        <v>1</v>
      </c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>
        <v>0</v>
      </c>
      <c r="AX1329" s="13">
        <v>0</v>
      </c>
      <c r="AY1329" s="13" t="s">
        <v>1</v>
      </c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>
        <v>0</v>
      </c>
      <c r="BS1329" s="13">
        <v>0</v>
      </c>
    </row>
    <row r="1330" spans="1:71" ht="69.75" customHeight="1" thickBot="1" x14ac:dyDescent="0.3">
      <c r="A1330" s="110" t="s">
        <v>1</v>
      </c>
      <c r="B1330" s="110" t="s">
        <v>1</v>
      </c>
      <c r="C1330" s="110" t="s">
        <v>1</v>
      </c>
      <c r="D1330" s="113" t="s">
        <v>1</v>
      </c>
      <c r="E1330" s="113" t="s">
        <v>1</v>
      </c>
      <c r="F1330" s="113" t="s">
        <v>1</v>
      </c>
      <c r="G1330" s="116" t="s">
        <v>1</v>
      </c>
      <c r="H1330" s="5" t="s">
        <v>71</v>
      </c>
      <c r="I1330" s="57" t="s">
        <v>11</v>
      </c>
      <c r="J1330" s="57" t="s">
        <v>1831</v>
      </c>
      <c r="K1330" s="57" t="s">
        <v>1784</v>
      </c>
      <c r="L1330" s="57" t="s">
        <v>1817</v>
      </c>
      <c r="M1330" s="57" t="s">
        <v>1818</v>
      </c>
      <c r="N1330" s="57" t="s">
        <v>1819</v>
      </c>
      <c r="O1330" s="57" t="s">
        <v>1835</v>
      </c>
      <c r="P1330" s="57" t="s">
        <v>1832</v>
      </c>
      <c r="Q1330" s="57" t="s">
        <v>1820</v>
      </c>
      <c r="R1330" s="57" t="s">
        <v>1821</v>
      </c>
      <c r="S1330" s="57" t="s">
        <v>1822</v>
      </c>
      <c r="T1330" s="57" t="s">
        <v>1823</v>
      </c>
      <c r="U1330" s="57" t="s">
        <v>1824</v>
      </c>
      <c r="V1330" s="57" t="s">
        <v>1825</v>
      </c>
      <c r="W1330" s="57" t="s">
        <v>1833</v>
      </c>
      <c r="X1330" s="57" t="s">
        <v>1834</v>
      </c>
      <c r="Y1330" s="57" t="s">
        <v>1826</v>
      </c>
      <c r="Z1330" s="57" t="s">
        <v>1827</v>
      </c>
      <c r="AA1330" s="57" t="s">
        <v>1828</v>
      </c>
      <c r="AB1330" s="57" t="s">
        <v>1829</v>
      </c>
      <c r="AC1330" s="57" t="s">
        <v>1830</v>
      </c>
      <c r="AD1330" s="58" t="s">
        <v>12</v>
      </c>
      <c r="AE1330" s="58" t="s">
        <v>1831</v>
      </c>
      <c r="AF1330" s="58" t="s">
        <v>1784</v>
      </c>
      <c r="AG1330" s="58" t="s">
        <v>1817</v>
      </c>
      <c r="AH1330" s="58" t="s">
        <v>1818</v>
      </c>
      <c r="AI1330" s="58" t="s">
        <v>1819</v>
      </c>
      <c r="AJ1330" s="58" t="s">
        <v>1836</v>
      </c>
      <c r="AK1330" s="58" t="s">
        <v>1832</v>
      </c>
      <c r="AL1330" s="58" t="s">
        <v>1820</v>
      </c>
      <c r="AM1330" s="58" t="s">
        <v>1821</v>
      </c>
      <c r="AN1330" s="58" t="s">
        <v>1822</v>
      </c>
      <c r="AO1330" s="58" t="s">
        <v>1823</v>
      </c>
      <c r="AP1330" s="58" t="s">
        <v>1824</v>
      </c>
      <c r="AQ1330" s="58" t="s">
        <v>1825</v>
      </c>
      <c r="AR1330" s="58" t="s">
        <v>1833</v>
      </c>
      <c r="AS1330" s="58" t="s">
        <v>1834</v>
      </c>
      <c r="AT1330" s="58" t="s">
        <v>1826</v>
      </c>
      <c r="AU1330" s="58" t="s">
        <v>1827</v>
      </c>
      <c r="AV1330" s="58" t="s">
        <v>1828</v>
      </c>
      <c r="AW1330" s="58" t="s">
        <v>1829</v>
      </c>
      <c r="AX1330" s="58" t="s">
        <v>1830</v>
      </c>
      <c r="AY1330" s="59" t="s">
        <v>13</v>
      </c>
      <c r="AZ1330" s="59" t="s">
        <v>1831</v>
      </c>
      <c r="BA1330" s="59" t="s">
        <v>1784</v>
      </c>
      <c r="BB1330" s="59" t="s">
        <v>1817</v>
      </c>
      <c r="BC1330" s="59" t="s">
        <v>1818</v>
      </c>
      <c r="BD1330" s="59" t="s">
        <v>1819</v>
      </c>
      <c r="BE1330" s="59" t="s">
        <v>1837</v>
      </c>
      <c r="BF1330" s="59" t="s">
        <v>1832</v>
      </c>
      <c r="BG1330" s="59" t="s">
        <v>1820</v>
      </c>
      <c r="BH1330" s="59" t="s">
        <v>1821</v>
      </c>
      <c r="BI1330" s="59" t="s">
        <v>1822</v>
      </c>
      <c r="BJ1330" s="59" t="s">
        <v>1823</v>
      </c>
      <c r="BK1330" s="59" t="s">
        <v>1824</v>
      </c>
      <c r="BL1330" s="59" t="s">
        <v>1825</v>
      </c>
      <c r="BM1330" s="59" t="s">
        <v>1833</v>
      </c>
      <c r="BN1330" s="59" t="s">
        <v>1834</v>
      </c>
      <c r="BO1330" s="59" t="s">
        <v>1826</v>
      </c>
      <c r="BP1330" s="59" t="s">
        <v>1827</v>
      </c>
      <c r="BQ1330" s="59" t="s">
        <v>1828</v>
      </c>
      <c r="BR1330" s="59" t="s">
        <v>1829</v>
      </c>
      <c r="BS1330" s="59" t="s">
        <v>1830</v>
      </c>
    </row>
    <row r="1331" spans="1:71" x14ac:dyDescent="0.25">
      <c r="A1331" s="111"/>
      <c r="B1331" s="111"/>
      <c r="C1331" s="111"/>
      <c r="D1331" s="114"/>
      <c r="E1331" s="114"/>
      <c r="F1331" s="114"/>
      <c r="G1331" s="117"/>
      <c r="H1331" s="15" t="s">
        <v>1</v>
      </c>
      <c r="I1331" s="9">
        <v>1</v>
      </c>
      <c r="J1331" s="9">
        <v>2</v>
      </c>
      <c r="K1331" s="9">
        <v>3</v>
      </c>
      <c r="L1331" s="9">
        <v>4</v>
      </c>
      <c r="M1331" s="9">
        <v>5</v>
      </c>
      <c r="N1331" s="9">
        <v>6</v>
      </c>
      <c r="O1331" s="9">
        <v>7</v>
      </c>
      <c r="P1331" s="9">
        <v>8</v>
      </c>
      <c r="Q1331" s="9">
        <v>9</v>
      </c>
      <c r="R1331" s="9">
        <v>10</v>
      </c>
      <c r="S1331" s="9">
        <v>11</v>
      </c>
      <c r="T1331" s="9">
        <v>12</v>
      </c>
      <c r="U1331" s="9">
        <v>13</v>
      </c>
      <c r="V1331" s="9">
        <v>14</v>
      </c>
      <c r="W1331" s="9">
        <v>15</v>
      </c>
      <c r="X1331" s="9">
        <v>16</v>
      </c>
      <c r="Y1331" s="9">
        <v>17</v>
      </c>
      <c r="Z1331" s="9">
        <v>18</v>
      </c>
      <c r="AA1331" s="9">
        <v>19</v>
      </c>
      <c r="AB1331" s="9">
        <v>20</v>
      </c>
      <c r="AC1331" s="9">
        <v>21</v>
      </c>
      <c r="AD1331" s="9">
        <v>1</v>
      </c>
      <c r="AE1331" s="9">
        <v>2</v>
      </c>
      <c r="AF1331" s="9">
        <v>3</v>
      </c>
      <c r="AG1331" s="9">
        <v>4</v>
      </c>
      <c r="AH1331" s="9">
        <v>5</v>
      </c>
      <c r="AI1331" s="9">
        <v>6</v>
      </c>
      <c r="AJ1331" s="9">
        <v>7</v>
      </c>
      <c r="AK1331" s="9">
        <v>8</v>
      </c>
      <c r="AL1331" s="9">
        <v>9</v>
      </c>
      <c r="AM1331" s="9">
        <v>10</v>
      </c>
      <c r="AN1331" s="9">
        <v>11</v>
      </c>
      <c r="AO1331" s="9">
        <v>12</v>
      </c>
      <c r="AP1331" s="9">
        <v>13</v>
      </c>
      <c r="AQ1331" s="9">
        <v>14</v>
      </c>
      <c r="AR1331" s="9">
        <v>15</v>
      </c>
      <c r="AS1331" s="9">
        <v>16</v>
      </c>
      <c r="AT1331" s="9">
        <v>17</v>
      </c>
      <c r="AU1331" s="9">
        <v>18</v>
      </c>
      <c r="AV1331" s="9">
        <v>19</v>
      </c>
      <c r="AW1331" s="9">
        <v>20</v>
      </c>
      <c r="AX1331" s="9">
        <v>21</v>
      </c>
      <c r="AY1331" s="9">
        <v>1</v>
      </c>
      <c r="AZ1331" s="9">
        <v>2</v>
      </c>
      <c r="BA1331" s="9">
        <v>3</v>
      </c>
      <c r="BB1331" s="9">
        <v>4</v>
      </c>
      <c r="BC1331" s="9">
        <v>5</v>
      </c>
      <c r="BD1331" s="9">
        <v>6</v>
      </c>
      <c r="BE1331" s="9">
        <v>7</v>
      </c>
      <c r="BF1331" s="9">
        <v>8</v>
      </c>
      <c r="BG1331" s="9">
        <v>9</v>
      </c>
      <c r="BH1331" s="9">
        <v>10</v>
      </c>
      <c r="BI1331" s="9">
        <v>11</v>
      </c>
      <c r="BJ1331" s="9">
        <v>12</v>
      </c>
      <c r="BK1331" s="9">
        <v>13</v>
      </c>
      <c r="BL1331" s="9">
        <v>14</v>
      </c>
      <c r="BM1331" s="9">
        <v>15</v>
      </c>
      <c r="BN1331" s="9">
        <v>16</v>
      </c>
      <c r="BO1331" s="9">
        <v>17</v>
      </c>
      <c r="BP1331" s="9">
        <v>18</v>
      </c>
      <c r="BQ1331" s="9">
        <v>19</v>
      </c>
      <c r="BR1331" s="9">
        <v>20</v>
      </c>
      <c r="BS1331" s="9">
        <v>21</v>
      </c>
    </row>
    <row r="1332" spans="1:71" x14ac:dyDescent="0.25">
      <c r="A1332" s="111"/>
      <c r="B1332" s="111"/>
      <c r="C1332" s="111"/>
      <c r="D1332" s="114"/>
      <c r="E1332" s="114"/>
      <c r="F1332" s="114"/>
      <c r="G1332" s="117"/>
      <c r="H1332" s="16" t="s">
        <v>766</v>
      </c>
      <c r="I1332" s="17">
        <f t="shared" ref="I1332:AA1332" si="1819">SUM(I1328)</f>
        <v>0</v>
      </c>
      <c r="J1332" s="17">
        <f t="shared" si="1819"/>
        <v>0</v>
      </c>
      <c r="K1332" s="17">
        <f t="shared" si="1819"/>
        <v>0</v>
      </c>
      <c r="L1332" s="17">
        <f t="shared" si="1819"/>
        <v>0</v>
      </c>
      <c r="M1332" s="17">
        <f t="shared" si="1819"/>
        <v>0</v>
      </c>
      <c r="N1332" s="17">
        <f t="shared" si="1819"/>
        <v>0</v>
      </c>
      <c r="O1332" s="17">
        <f t="shared" ref="O1332" si="1820">SUM(O1328)</f>
        <v>0</v>
      </c>
      <c r="P1332" s="17">
        <f t="shared" si="1819"/>
        <v>0</v>
      </c>
      <c r="Q1332" s="17">
        <f t="shared" si="1819"/>
        <v>0</v>
      </c>
      <c r="R1332" s="17">
        <f t="shared" si="1819"/>
        <v>0</v>
      </c>
      <c r="S1332" s="17">
        <f t="shared" si="1819"/>
        <v>0</v>
      </c>
      <c r="T1332" s="17">
        <f t="shared" si="1819"/>
        <v>0</v>
      </c>
      <c r="U1332" s="17">
        <f t="shared" si="1819"/>
        <v>0</v>
      </c>
      <c r="V1332" s="17">
        <f t="shared" si="1819"/>
        <v>0</v>
      </c>
      <c r="W1332" s="17">
        <f t="shared" si="1819"/>
        <v>0</v>
      </c>
      <c r="X1332" s="17">
        <f t="shared" si="1819"/>
        <v>0</v>
      </c>
      <c r="Y1332" s="17">
        <f t="shared" si="1819"/>
        <v>0</v>
      </c>
      <c r="Z1332" s="17">
        <f t="shared" si="1819"/>
        <v>0</v>
      </c>
      <c r="AA1332" s="17">
        <f t="shared" si="1819"/>
        <v>0</v>
      </c>
      <c r="AB1332" s="17">
        <v>0</v>
      </c>
      <c r="AC1332" s="17">
        <v>0</v>
      </c>
      <c r="AD1332" s="17">
        <f t="shared" ref="AD1332:AV1332" si="1821">SUM(AD1328)</f>
        <v>0</v>
      </c>
      <c r="AE1332" s="17">
        <f t="shared" si="1821"/>
        <v>1479</v>
      </c>
      <c r="AF1332" s="17">
        <f t="shared" si="1821"/>
        <v>0</v>
      </c>
      <c r="AG1332" s="17">
        <f t="shared" si="1821"/>
        <v>0</v>
      </c>
      <c r="AH1332" s="17">
        <f t="shared" si="1821"/>
        <v>0</v>
      </c>
      <c r="AI1332" s="17">
        <f t="shared" si="1821"/>
        <v>0</v>
      </c>
      <c r="AJ1332" s="17">
        <f t="shared" ref="AJ1332" si="1822">SUM(AJ1328)</f>
        <v>1479</v>
      </c>
      <c r="AK1332" s="17">
        <f t="shared" si="1821"/>
        <v>0</v>
      </c>
      <c r="AL1332" s="17">
        <f t="shared" si="1821"/>
        <v>0</v>
      </c>
      <c r="AM1332" s="17">
        <f t="shared" si="1821"/>
        <v>1479</v>
      </c>
      <c r="AN1332" s="17">
        <f t="shared" si="1821"/>
        <v>0</v>
      </c>
      <c r="AO1332" s="17">
        <f t="shared" si="1821"/>
        <v>0</v>
      </c>
      <c r="AP1332" s="17">
        <f t="shared" si="1821"/>
        <v>0</v>
      </c>
      <c r="AQ1332" s="17">
        <f t="shared" si="1821"/>
        <v>0</v>
      </c>
      <c r="AR1332" s="17">
        <f t="shared" si="1821"/>
        <v>0</v>
      </c>
      <c r="AS1332" s="17">
        <f t="shared" si="1821"/>
        <v>0</v>
      </c>
      <c r="AT1332" s="17">
        <f t="shared" si="1821"/>
        <v>0</v>
      </c>
      <c r="AU1332" s="17">
        <f t="shared" si="1821"/>
        <v>0</v>
      </c>
      <c r="AV1332" s="17">
        <f t="shared" si="1821"/>
        <v>0</v>
      </c>
      <c r="AW1332" s="17">
        <v>1479</v>
      </c>
      <c r="AX1332" s="17">
        <v>0</v>
      </c>
      <c r="AY1332" s="17">
        <f t="shared" ref="AY1332:BQ1332" si="1823">SUM(AY1328)</f>
        <v>0</v>
      </c>
      <c r="AZ1332" s="17">
        <f t="shared" si="1823"/>
        <v>0</v>
      </c>
      <c r="BA1332" s="17">
        <f t="shared" si="1823"/>
        <v>0</v>
      </c>
      <c r="BB1332" s="17">
        <f t="shared" si="1823"/>
        <v>0</v>
      </c>
      <c r="BC1332" s="17">
        <f t="shared" si="1823"/>
        <v>0</v>
      </c>
      <c r="BD1332" s="17">
        <f t="shared" si="1823"/>
        <v>0</v>
      </c>
      <c r="BE1332" s="17">
        <f t="shared" ref="BE1332" si="1824">SUM(BE1328)</f>
        <v>0</v>
      </c>
      <c r="BF1332" s="17">
        <f t="shared" si="1823"/>
        <v>0</v>
      </c>
      <c r="BG1332" s="17">
        <f t="shared" si="1823"/>
        <v>0</v>
      </c>
      <c r="BH1332" s="17">
        <f t="shared" si="1823"/>
        <v>0</v>
      </c>
      <c r="BI1332" s="17">
        <f t="shared" si="1823"/>
        <v>0</v>
      </c>
      <c r="BJ1332" s="17">
        <f t="shared" si="1823"/>
        <v>0</v>
      </c>
      <c r="BK1332" s="17">
        <f t="shared" si="1823"/>
        <v>0</v>
      </c>
      <c r="BL1332" s="17">
        <f t="shared" si="1823"/>
        <v>0</v>
      </c>
      <c r="BM1332" s="17">
        <f t="shared" si="1823"/>
        <v>0</v>
      </c>
      <c r="BN1332" s="17">
        <f t="shared" si="1823"/>
        <v>0</v>
      </c>
      <c r="BO1332" s="17">
        <f t="shared" si="1823"/>
        <v>0</v>
      </c>
      <c r="BP1332" s="17">
        <f t="shared" si="1823"/>
        <v>0</v>
      </c>
      <c r="BQ1332" s="17">
        <f t="shared" si="1823"/>
        <v>0</v>
      </c>
      <c r="BR1332" s="17">
        <v>0</v>
      </c>
      <c r="BS1332" s="17">
        <v>0</v>
      </c>
    </row>
    <row r="1333" spans="1:71" x14ac:dyDescent="0.25">
      <c r="A1333" s="112"/>
      <c r="B1333" s="112"/>
      <c r="C1333" s="112"/>
      <c r="D1333" s="115"/>
      <c r="E1333" s="115"/>
      <c r="F1333" s="115"/>
      <c r="G1333" s="118"/>
      <c r="H1333" s="18" t="s">
        <v>73</v>
      </c>
      <c r="I1333" s="17">
        <f t="shared" ref="I1333:AA1333" si="1825">SUM(I1332)</f>
        <v>0</v>
      </c>
      <c r="J1333" s="17">
        <f t="shared" si="1825"/>
        <v>0</v>
      </c>
      <c r="K1333" s="17">
        <f t="shared" si="1825"/>
        <v>0</v>
      </c>
      <c r="L1333" s="17">
        <f t="shared" si="1825"/>
        <v>0</v>
      </c>
      <c r="M1333" s="17">
        <f t="shared" si="1825"/>
        <v>0</v>
      </c>
      <c r="N1333" s="17">
        <f t="shared" si="1825"/>
        <v>0</v>
      </c>
      <c r="O1333" s="17">
        <f t="shared" ref="O1333" si="1826">SUM(O1332)</f>
        <v>0</v>
      </c>
      <c r="P1333" s="17">
        <f t="shared" si="1825"/>
        <v>0</v>
      </c>
      <c r="Q1333" s="17">
        <f t="shared" si="1825"/>
        <v>0</v>
      </c>
      <c r="R1333" s="17">
        <f t="shared" si="1825"/>
        <v>0</v>
      </c>
      <c r="S1333" s="17">
        <f t="shared" si="1825"/>
        <v>0</v>
      </c>
      <c r="T1333" s="17">
        <f t="shared" si="1825"/>
        <v>0</v>
      </c>
      <c r="U1333" s="17">
        <f t="shared" si="1825"/>
        <v>0</v>
      </c>
      <c r="V1333" s="17">
        <f t="shared" si="1825"/>
        <v>0</v>
      </c>
      <c r="W1333" s="17">
        <f t="shared" si="1825"/>
        <v>0</v>
      </c>
      <c r="X1333" s="17">
        <f t="shared" si="1825"/>
        <v>0</v>
      </c>
      <c r="Y1333" s="17">
        <f t="shared" si="1825"/>
        <v>0</v>
      </c>
      <c r="Z1333" s="17">
        <f t="shared" si="1825"/>
        <v>0</v>
      </c>
      <c r="AA1333" s="17">
        <f t="shared" si="1825"/>
        <v>0</v>
      </c>
      <c r="AB1333" s="17">
        <v>0</v>
      </c>
      <c r="AC1333" s="17">
        <v>0</v>
      </c>
      <c r="AD1333" s="17">
        <f t="shared" ref="AD1333:AV1333" si="1827">SUM(AD1332)</f>
        <v>0</v>
      </c>
      <c r="AE1333" s="17">
        <f t="shared" si="1827"/>
        <v>1479</v>
      </c>
      <c r="AF1333" s="17">
        <f t="shared" si="1827"/>
        <v>0</v>
      </c>
      <c r="AG1333" s="17">
        <f t="shared" si="1827"/>
        <v>0</v>
      </c>
      <c r="AH1333" s="17">
        <f t="shared" si="1827"/>
        <v>0</v>
      </c>
      <c r="AI1333" s="17">
        <f t="shared" si="1827"/>
        <v>0</v>
      </c>
      <c r="AJ1333" s="17">
        <f t="shared" ref="AJ1333" si="1828">SUM(AJ1332)</f>
        <v>1479</v>
      </c>
      <c r="AK1333" s="17">
        <f t="shared" si="1827"/>
        <v>0</v>
      </c>
      <c r="AL1333" s="17">
        <f t="shared" si="1827"/>
        <v>0</v>
      </c>
      <c r="AM1333" s="17">
        <f t="shared" si="1827"/>
        <v>1479</v>
      </c>
      <c r="AN1333" s="17">
        <f t="shared" si="1827"/>
        <v>0</v>
      </c>
      <c r="AO1333" s="17">
        <f t="shared" si="1827"/>
        <v>0</v>
      </c>
      <c r="AP1333" s="17">
        <f t="shared" si="1827"/>
        <v>0</v>
      </c>
      <c r="AQ1333" s="17">
        <f t="shared" si="1827"/>
        <v>0</v>
      </c>
      <c r="AR1333" s="17">
        <f t="shared" si="1827"/>
        <v>0</v>
      </c>
      <c r="AS1333" s="17">
        <f t="shared" si="1827"/>
        <v>0</v>
      </c>
      <c r="AT1333" s="17">
        <f t="shared" si="1827"/>
        <v>0</v>
      </c>
      <c r="AU1333" s="17">
        <f t="shared" si="1827"/>
        <v>0</v>
      </c>
      <c r="AV1333" s="17">
        <f t="shared" si="1827"/>
        <v>0</v>
      </c>
      <c r="AW1333" s="17">
        <v>1479</v>
      </c>
      <c r="AX1333" s="17">
        <v>0</v>
      </c>
      <c r="AY1333" s="17">
        <f t="shared" ref="AY1333:BQ1333" si="1829">SUM(AY1332)</f>
        <v>0</v>
      </c>
      <c r="AZ1333" s="17">
        <f t="shared" si="1829"/>
        <v>0</v>
      </c>
      <c r="BA1333" s="17">
        <f t="shared" si="1829"/>
        <v>0</v>
      </c>
      <c r="BB1333" s="17">
        <f t="shared" si="1829"/>
        <v>0</v>
      </c>
      <c r="BC1333" s="17">
        <f t="shared" si="1829"/>
        <v>0</v>
      </c>
      <c r="BD1333" s="17">
        <f t="shared" si="1829"/>
        <v>0</v>
      </c>
      <c r="BE1333" s="17">
        <f t="shared" ref="BE1333" si="1830">SUM(BE1332)</f>
        <v>0</v>
      </c>
      <c r="BF1333" s="17">
        <f t="shared" si="1829"/>
        <v>0</v>
      </c>
      <c r="BG1333" s="17">
        <f t="shared" si="1829"/>
        <v>0</v>
      </c>
      <c r="BH1333" s="17">
        <f t="shared" si="1829"/>
        <v>0</v>
      </c>
      <c r="BI1333" s="17">
        <f t="shared" si="1829"/>
        <v>0</v>
      </c>
      <c r="BJ1333" s="17">
        <f t="shared" si="1829"/>
        <v>0</v>
      </c>
      <c r="BK1333" s="17">
        <f t="shared" si="1829"/>
        <v>0</v>
      </c>
      <c r="BL1333" s="17">
        <f t="shared" si="1829"/>
        <v>0</v>
      </c>
      <c r="BM1333" s="17">
        <f t="shared" si="1829"/>
        <v>0</v>
      </c>
      <c r="BN1333" s="17">
        <f t="shared" si="1829"/>
        <v>0</v>
      </c>
      <c r="BO1333" s="17">
        <f t="shared" si="1829"/>
        <v>0</v>
      </c>
      <c r="BP1333" s="17">
        <f t="shared" si="1829"/>
        <v>0</v>
      </c>
      <c r="BQ1333" s="17">
        <f t="shared" si="1829"/>
        <v>0</v>
      </c>
      <c r="BR1333" s="17">
        <v>0</v>
      </c>
      <c r="BS1333" s="17">
        <v>0</v>
      </c>
    </row>
    <row r="1334" spans="1:71" x14ac:dyDescent="0.25">
      <c r="A1334" s="13" t="s">
        <v>1</v>
      </c>
      <c r="B1334" s="13" t="s">
        <v>1</v>
      </c>
      <c r="C1334" s="13" t="s">
        <v>1</v>
      </c>
      <c r="D1334" s="60" t="s">
        <v>1</v>
      </c>
      <c r="E1334" s="60" t="s">
        <v>1</v>
      </c>
      <c r="F1334" s="60" t="s">
        <v>1</v>
      </c>
      <c r="G1334" s="13" t="s">
        <v>1</v>
      </c>
      <c r="H1334" s="10" t="s">
        <v>782</v>
      </c>
      <c r="I1334" s="11">
        <f t="shared" ref="I1334:AA1334" si="1831">SUM(I1328)</f>
        <v>0</v>
      </c>
      <c r="J1334" s="11">
        <f t="shared" si="1831"/>
        <v>0</v>
      </c>
      <c r="K1334" s="11">
        <f t="shared" si="1831"/>
        <v>0</v>
      </c>
      <c r="L1334" s="11">
        <f t="shared" si="1831"/>
        <v>0</v>
      </c>
      <c r="M1334" s="11">
        <f t="shared" si="1831"/>
        <v>0</v>
      </c>
      <c r="N1334" s="11">
        <f t="shared" si="1831"/>
        <v>0</v>
      </c>
      <c r="O1334" s="11">
        <f t="shared" ref="O1334" si="1832">SUM(O1328)</f>
        <v>0</v>
      </c>
      <c r="P1334" s="11">
        <f t="shared" si="1831"/>
        <v>0</v>
      </c>
      <c r="Q1334" s="11">
        <f t="shared" si="1831"/>
        <v>0</v>
      </c>
      <c r="R1334" s="11">
        <f t="shared" si="1831"/>
        <v>0</v>
      </c>
      <c r="S1334" s="11">
        <f t="shared" si="1831"/>
        <v>0</v>
      </c>
      <c r="T1334" s="11">
        <f t="shared" si="1831"/>
        <v>0</v>
      </c>
      <c r="U1334" s="11">
        <f t="shared" si="1831"/>
        <v>0</v>
      </c>
      <c r="V1334" s="11">
        <f t="shared" si="1831"/>
        <v>0</v>
      </c>
      <c r="W1334" s="11">
        <f t="shared" si="1831"/>
        <v>0</v>
      </c>
      <c r="X1334" s="11">
        <f t="shared" si="1831"/>
        <v>0</v>
      </c>
      <c r="Y1334" s="11">
        <f t="shared" si="1831"/>
        <v>0</v>
      </c>
      <c r="Z1334" s="11">
        <f t="shared" si="1831"/>
        <v>0</v>
      </c>
      <c r="AA1334" s="11">
        <f t="shared" si="1831"/>
        <v>0</v>
      </c>
      <c r="AB1334" s="11">
        <v>0</v>
      </c>
      <c r="AC1334" s="11">
        <v>0</v>
      </c>
      <c r="AD1334" s="11">
        <f t="shared" ref="AD1334:AV1334" si="1833">SUM(AD1328)</f>
        <v>0</v>
      </c>
      <c r="AE1334" s="11">
        <f t="shared" si="1833"/>
        <v>1479</v>
      </c>
      <c r="AF1334" s="11">
        <f t="shared" si="1833"/>
        <v>0</v>
      </c>
      <c r="AG1334" s="11">
        <f t="shared" si="1833"/>
        <v>0</v>
      </c>
      <c r="AH1334" s="11">
        <f t="shared" si="1833"/>
        <v>0</v>
      </c>
      <c r="AI1334" s="11">
        <f t="shared" si="1833"/>
        <v>0</v>
      </c>
      <c r="AJ1334" s="11">
        <f t="shared" ref="AJ1334" si="1834">SUM(AJ1328)</f>
        <v>1479</v>
      </c>
      <c r="AK1334" s="11">
        <f t="shared" si="1833"/>
        <v>0</v>
      </c>
      <c r="AL1334" s="11">
        <f t="shared" si="1833"/>
        <v>0</v>
      </c>
      <c r="AM1334" s="11">
        <f t="shared" si="1833"/>
        <v>1479</v>
      </c>
      <c r="AN1334" s="11">
        <f t="shared" si="1833"/>
        <v>0</v>
      </c>
      <c r="AO1334" s="11">
        <f t="shared" si="1833"/>
        <v>0</v>
      </c>
      <c r="AP1334" s="11">
        <f t="shared" si="1833"/>
        <v>0</v>
      </c>
      <c r="AQ1334" s="11">
        <f t="shared" si="1833"/>
        <v>0</v>
      </c>
      <c r="AR1334" s="11">
        <f t="shared" si="1833"/>
        <v>0</v>
      </c>
      <c r="AS1334" s="11">
        <f t="shared" si="1833"/>
        <v>0</v>
      </c>
      <c r="AT1334" s="11">
        <f t="shared" si="1833"/>
        <v>0</v>
      </c>
      <c r="AU1334" s="11">
        <f t="shared" si="1833"/>
        <v>0</v>
      </c>
      <c r="AV1334" s="11">
        <f t="shared" si="1833"/>
        <v>0</v>
      </c>
      <c r="AW1334" s="11">
        <v>1479</v>
      </c>
      <c r="AX1334" s="11">
        <v>0</v>
      </c>
      <c r="AY1334" s="11">
        <f t="shared" ref="AY1334:BQ1334" si="1835">SUM(AY1328)</f>
        <v>0</v>
      </c>
      <c r="AZ1334" s="11">
        <f t="shared" si="1835"/>
        <v>0</v>
      </c>
      <c r="BA1334" s="11">
        <f t="shared" si="1835"/>
        <v>0</v>
      </c>
      <c r="BB1334" s="11">
        <f t="shared" si="1835"/>
        <v>0</v>
      </c>
      <c r="BC1334" s="11">
        <f t="shared" si="1835"/>
        <v>0</v>
      </c>
      <c r="BD1334" s="11">
        <f t="shared" si="1835"/>
        <v>0</v>
      </c>
      <c r="BE1334" s="11">
        <f t="shared" ref="BE1334" si="1836">SUM(BE1328)</f>
        <v>0</v>
      </c>
      <c r="BF1334" s="11">
        <f t="shared" si="1835"/>
        <v>0</v>
      </c>
      <c r="BG1334" s="11">
        <f t="shared" si="1835"/>
        <v>0</v>
      </c>
      <c r="BH1334" s="11">
        <f t="shared" si="1835"/>
        <v>0</v>
      </c>
      <c r="BI1334" s="11">
        <f t="shared" si="1835"/>
        <v>0</v>
      </c>
      <c r="BJ1334" s="11">
        <f t="shared" si="1835"/>
        <v>0</v>
      </c>
      <c r="BK1334" s="11">
        <f t="shared" si="1835"/>
        <v>0</v>
      </c>
      <c r="BL1334" s="11">
        <f t="shared" si="1835"/>
        <v>0</v>
      </c>
      <c r="BM1334" s="11">
        <f t="shared" si="1835"/>
        <v>0</v>
      </c>
      <c r="BN1334" s="11">
        <f t="shared" si="1835"/>
        <v>0</v>
      </c>
      <c r="BO1334" s="11">
        <f t="shared" si="1835"/>
        <v>0</v>
      </c>
      <c r="BP1334" s="11">
        <f t="shared" si="1835"/>
        <v>0</v>
      </c>
      <c r="BQ1334" s="11">
        <f t="shared" si="1835"/>
        <v>0</v>
      </c>
      <c r="BR1334" s="11">
        <v>0</v>
      </c>
      <c r="BS1334" s="11">
        <v>0</v>
      </c>
    </row>
    <row r="1335" spans="1:71" x14ac:dyDescent="0.25">
      <c r="A1335" s="13" t="s">
        <v>1</v>
      </c>
      <c r="B1335" s="13" t="s">
        <v>1</v>
      </c>
      <c r="C1335" s="13" t="s">
        <v>1</v>
      </c>
      <c r="D1335" s="60" t="s">
        <v>1</v>
      </c>
      <c r="E1335" s="60" t="s">
        <v>1</v>
      </c>
      <c r="F1335" s="60" t="s">
        <v>1</v>
      </c>
      <c r="G1335" s="13" t="s">
        <v>1</v>
      </c>
      <c r="H1335" s="2" t="s">
        <v>70</v>
      </c>
      <c r="I1335" s="13" t="s">
        <v>1</v>
      </c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>
        <v>0</v>
      </c>
      <c r="AC1335" s="13">
        <v>0</v>
      </c>
      <c r="AD1335" s="13" t="s">
        <v>1</v>
      </c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>
        <v>0</v>
      </c>
      <c r="AX1335" s="13">
        <v>0</v>
      </c>
      <c r="AY1335" s="13" t="s">
        <v>1</v>
      </c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>
        <v>0</v>
      </c>
      <c r="BS1335" s="13">
        <v>0</v>
      </c>
    </row>
    <row r="1336" spans="1:71" x14ac:dyDescent="0.25">
      <c r="A1336" s="13" t="s">
        <v>1</v>
      </c>
      <c r="B1336" s="13" t="s">
        <v>1</v>
      </c>
      <c r="C1336" s="13" t="s">
        <v>1</v>
      </c>
      <c r="D1336" s="60" t="s">
        <v>1</v>
      </c>
      <c r="E1336" s="60" t="s">
        <v>1</v>
      </c>
      <c r="F1336" s="60" t="s">
        <v>1</v>
      </c>
      <c r="G1336" s="13" t="s">
        <v>1</v>
      </c>
      <c r="H1336" s="20" t="s">
        <v>1</v>
      </c>
      <c r="I1336" s="21" t="s">
        <v>1</v>
      </c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>
        <v>0</v>
      </c>
      <c r="AC1336" s="21">
        <v>0</v>
      </c>
      <c r="AD1336" s="21" t="s">
        <v>1</v>
      </c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>
        <v>0</v>
      </c>
      <c r="AX1336" s="21">
        <v>0</v>
      </c>
      <c r="AY1336" s="21" t="s">
        <v>1</v>
      </c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>
        <v>0</v>
      </c>
      <c r="BS1336" s="21">
        <v>0</v>
      </c>
    </row>
    <row r="1337" spans="1:71" x14ac:dyDescent="0.25">
      <c r="A1337" s="13" t="s">
        <v>1</v>
      </c>
      <c r="B1337" s="13" t="s">
        <v>1</v>
      </c>
      <c r="C1337" s="13" t="s">
        <v>1</v>
      </c>
      <c r="D1337" s="60" t="s">
        <v>1</v>
      </c>
      <c r="E1337" s="60" t="s">
        <v>1</v>
      </c>
      <c r="F1337" s="60" t="s">
        <v>1</v>
      </c>
      <c r="G1337" s="13" t="s">
        <v>1</v>
      </c>
      <c r="H1337" s="10" t="s">
        <v>783</v>
      </c>
      <c r="I1337" s="22">
        <f t="shared" ref="I1337:AA1337" si="1837">SUM(I1334,I1290)</f>
        <v>0</v>
      </c>
      <c r="J1337" s="22">
        <f t="shared" si="1837"/>
        <v>0</v>
      </c>
      <c r="K1337" s="22">
        <f t="shared" si="1837"/>
        <v>0</v>
      </c>
      <c r="L1337" s="22">
        <f t="shared" si="1837"/>
        <v>0</v>
      </c>
      <c r="M1337" s="22">
        <f t="shared" si="1837"/>
        <v>0</v>
      </c>
      <c r="N1337" s="22">
        <f t="shared" si="1837"/>
        <v>0</v>
      </c>
      <c r="O1337" s="22">
        <f t="shared" si="1837"/>
        <v>0</v>
      </c>
      <c r="P1337" s="22">
        <f t="shared" si="1837"/>
        <v>0</v>
      </c>
      <c r="Q1337" s="22">
        <f t="shared" si="1837"/>
        <v>0</v>
      </c>
      <c r="R1337" s="22">
        <f t="shared" si="1837"/>
        <v>0</v>
      </c>
      <c r="S1337" s="22">
        <f t="shared" si="1837"/>
        <v>0</v>
      </c>
      <c r="T1337" s="22">
        <f t="shared" si="1837"/>
        <v>0</v>
      </c>
      <c r="U1337" s="22">
        <f t="shared" si="1837"/>
        <v>0</v>
      </c>
      <c r="V1337" s="22">
        <f t="shared" si="1837"/>
        <v>0</v>
      </c>
      <c r="W1337" s="22">
        <f t="shared" si="1837"/>
        <v>0</v>
      </c>
      <c r="X1337" s="22">
        <f t="shared" si="1837"/>
        <v>0</v>
      </c>
      <c r="Y1337" s="22">
        <f t="shared" si="1837"/>
        <v>0</v>
      </c>
      <c r="Z1337" s="22">
        <f t="shared" si="1837"/>
        <v>0</v>
      </c>
      <c r="AA1337" s="22">
        <f t="shared" si="1837"/>
        <v>0</v>
      </c>
      <c r="AB1337" s="22">
        <v>0</v>
      </c>
      <c r="AC1337" s="22">
        <v>0</v>
      </c>
      <c r="AD1337" s="22">
        <f t="shared" ref="AD1337:AV1337" si="1838">SUM(AD1334,AD1290)</f>
        <v>0</v>
      </c>
      <c r="AE1337" s="22">
        <f t="shared" si="1838"/>
        <v>1479</v>
      </c>
      <c r="AF1337" s="22">
        <f t="shared" si="1838"/>
        <v>0</v>
      </c>
      <c r="AG1337" s="22">
        <f t="shared" si="1838"/>
        <v>0</v>
      </c>
      <c r="AH1337" s="22">
        <f t="shared" si="1838"/>
        <v>0</v>
      </c>
      <c r="AI1337" s="22">
        <f t="shared" si="1838"/>
        <v>0</v>
      </c>
      <c r="AJ1337" s="22">
        <f t="shared" si="1838"/>
        <v>1479</v>
      </c>
      <c r="AK1337" s="22">
        <f t="shared" si="1838"/>
        <v>0</v>
      </c>
      <c r="AL1337" s="22">
        <f t="shared" si="1838"/>
        <v>0</v>
      </c>
      <c r="AM1337" s="22">
        <f t="shared" si="1838"/>
        <v>1479</v>
      </c>
      <c r="AN1337" s="22">
        <f t="shared" si="1838"/>
        <v>0</v>
      </c>
      <c r="AO1337" s="22">
        <f t="shared" si="1838"/>
        <v>0</v>
      </c>
      <c r="AP1337" s="22">
        <f t="shared" si="1838"/>
        <v>0</v>
      </c>
      <c r="AQ1337" s="22">
        <f t="shared" si="1838"/>
        <v>0</v>
      </c>
      <c r="AR1337" s="22">
        <f t="shared" si="1838"/>
        <v>0</v>
      </c>
      <c r="AS1337" s="22">
        <f t="shared" si="1838"/>
        <v>0</v>
      </c>
      <c r="AT1337" s="22">
        <f t="shared" si="1838"/>
        <v>0</v>
      </c>
      <c r="AU1337" s="22">
        <f t="shared" si="1838"/>
        <v>0</v>
      </c>
      <c r="AV1337" s="22">
        <f t="shared" si="1838"/>
        <v>0</v>
      </c>
      <c r="AW1337" s="22">
        <v>1479</v>
      </c>
      <c r="AX1337" s="22">
        <v>0</v>
      </c>
      <c r="AY1337" s="22">
        <f t="shared" ref="AY1337:BQ1337" si="1839">SUM(AY1334,AY1290)</f>
        <v>4500000</v>
      </c>
      <c r="AZ1337" s="22">
        <f t="shared" si="1839"/>
        <v>0</v>
      </c>
      <c r="BA1337" s="22">
        <f t="shared" si="1839"/>
        <v>0</v>
      </c>
      <c r="BB1337" s="22">
        <f t="shared" si="1839"/>
        <v>0</v>
      </c>
      <c r="BC1337" s="22">
        <f t="shared" si="1839"/>
        <v>0</v>
      </c>
      <c r="BD1337" s="22">
        <f t="shared" si="1839"/>
        <v>0</v>
      </c>
      <c r="BE1337" s="22">
        <f>SUM(BE1334,BE1290)</f>
        <v>4500000</v>
      </c>
      <c r="BF1337" s="22">
        <f t="shared" si="1839"/>
        <v>0</v>
      </c>
      <c r="BG1337" s="22">
        <f t="shared" si="1839"/>
        <v>0</v>
      </c>
      <c r="BH1337" s="22">
        <f t="shared" si="1839"/>
        <v>0</v>
      </c>
      <c r="BI1337" s="22">
        <f t="shared" si="1839"/>
        <v>0</v>
      </c>
      <c r="BJ1337" s="22">
        <f t="shared" si="1839"/>
        <v>0</v>
      </c>
      <c r="BK1337" s="22">
        <f t="shared" si="1839"/>
        <v>0</v>
      </c>
      <c r="BL1337" s="22">
        <f t="shared" si="1839"/>
        <v>0</v>
      </c>
      <c r="BM1337" s="22">
        <f t="shared" si="1839"/>
        <v>0</v>
      </c>
      <c r="BN1337" s="22">
        <f t="shared" si="1839"/>
        <v>0</v>
      </c>
      <c r="BO1337" s="22">
        <f t="shared" si="1839"/>
        <v>0</v>
      </c>
      <c r="BP1337" s="22">
        <f t="shared" si="1839"/>
        <v>0</v>
      </c>
      <c r="BQ1337" s="22">
        <f t="shared" si="1839"/>
        <v>0</v>
      </c>
      <c r="BR1337" s="22">
        <v>0</v>
      </c>
      <c r="BS1337" s="22">
        <v>4500000</v>
      </c>
    </row>
    <row r="1338" spans="1:71" x14ac:dyDescent="0.25">
      <c r="A1338" s="13" t="s">
        <v>1</v>
      </c>
      <c r="B1338" s="13" t="s">
        <v>1</v>
      </c>
      <c r="C1338" s="13" t="s">
        <v>1</v>
      </c>
      <c r="D1338" s="60" t="s">
        <v>1</v>
      </c>
      <c r="E1338" s="60" t="s">
        <v>1</v>
      </c>
      <c r="F1338" s="60" t="s">
        <v>1</v>
      </c>
      <c r="G1338" s="13" t="s">
        <v>1</v>
      </c>
      <c r="H1338" s="2" t="s">
        <v>104</v>
      </c>
      <c r="I1338" s="13" t="s">
        <v>1</v>
      </c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>
        <v>0</v>
      </c>
      <c r="AC1338" s="13">
        <v>0</v>
      </c>
      <c r="AD1338" s="13" t="s">
        <v>1</v>
      </c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>
        <v>0</v>
      </c>
      <c r="AX1338" s="13">
        <v>0</v>
      </c>
      <c r="AY1338" s="13" t="s">
        <v>1</v>
      </c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>
        <v>0</v>
      </c>
      <c r="BS1338" s="13">
        <v>0</v>
      </c>
    </row>
    <row r="1339" spans="1:71" x14ac:dyDescent="0.25">
      <c r="A1339" s="1" t="s">
        <v>784</v>
      </c>
      <c r="B1339" s="2" t="s">
        <v>1</v>
      </c>
      <c r="C1339" s="2" t="s">
        <v>1</v>
      </c>
      <c r="D1339" s="64" t="s">
        <v>1</v>
      </c>
      <c r="E1339" s="64" t="s">
        <v>1</v>
      </c>
      <c r="F1339" s="64" t="s">
        <v>1</v>
      </c>
      <c r="G1339" s="2" t="s">
        <v>1</v>
      </c>
      <c r="H1339" s="2" t="s">
        <v>785</v>
      </c>
      <c r="I1339" s="3" t="s">
        <v>1</v>
      </c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>
        <v>0</v>
      </c>
      <c r="AC1339" s="3">
        <v>0</v>
      </c>
      <c r="AD1339" s="3" t="s">
        <v>1</v>
      </c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>
        <v>0</v>
      </c>
      <c r="AX1339" s="3">
        <v>0</v>
      </c>
      <c r="AY1339" s="3" t="s">
        <v>1</v>
      </c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>
        <v>0</v>
      </c>
      <c r="BS1339" s="3">
        <v>0</v>
      </c>
    </row>
    <row r="1340" spans="1:71" ht="15.75" thickBot="1" x14ac:dyDescent="0.3">
      <c r="A1340" s="1" t="s">
        <v>784</v>
      </c>
      <c r="B1340" s="1" t="s">
        <v>3</v>
      </c>
      <c r="C1340" s="4" t="s">
        <v>1</v>
      </c>
      <c r="D1340" s="65" t="s">
        <v>1</v>
      </c>
      <c r="E1340" s="64" t="s">
        <v>1</v>
      </c>
      <c r="F1340" s="64" t="s">
        <v>1</v>
      </c>
      <c r="G1340" s="2" t="s">
        <v>1</v>
      </c>
      <c r="H1340" s="2" t="s">
        <v>1</v>
      </c>
      <c r="I1340" s="3" t="s">
        <v>1</v>
      </c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>
        <v>0</v>
      </c>
      <c r="AC1340" s="3">
        <v>0</v>
      </c>
      <c r="AD1340" s="3" t="s">
        <v>1</v>
      </c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>
        <v>0</v>
      </c>
      <c r="AX1340" s="3">
        <v>0</v>
      </c>
      <c r="AY1340" s="3" t="s">
        <v>1</v>
      </c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>
        <v>0</v>
      </c>
      <c r="BS1340" s="3">
        <v>0</v>
      </c>
    </row>
    <row r="1341" spans="1:71" ht="69.75" customHeight="1" thickBot="1" x14ac:dyDescent="0.3">
      <c r="A1341" s="5" t="s">
        <v>4</v>
      </c>
      <c r="B1341" s="5" t="s">
        <v>5</v>
      </c>
      <c r="C1341" s="5" t="s">
        <v>6</v>
      </c>
      <c r="D1341" s="66" t="s">
        <v>1</v>
      </c>
      <c r="E1341" s="74" t="s">
        <v>7</v>
      </c>
      <c r="F1341" s="74" t="s">
        <v>8</v>
      </c>
      <c r="G1341" s="5" t="s">
        <v>9</v>
      </c>
      <c r="H1341" s="5" t="s">
        <v>10</v>
      </c>
      <c r="I1341" s="57" t="s">
        <v>11</v>
      </c>
      <c r="J1341" s="57" t="s">
        <v>1831</v>
      </c>
      <c r="K1341" s="57" t="s">
        <v>1784</v>
      </c>
      <c r="L1341" s="57" t="s">
        <v>1817</v>
      </c>
      <c r="M1341" s="57" t="s">
        <v>1818</v>
      </c>
      <c r="N1341" s="57" t="s">
        <v>1819</v>
      </c>
      <c r="O1341" s="57" t="s">
        <v>1835</v>
      </c>
      <c r="P1341" s="57" t="s">
        <v>1832</v>
      </c>
      <c r="Q1341" s="57" t="s">
        <v>1820</v>
      </c>
      <c r="R1341" s="57" t="s">
        <v>1821</v>
      </c>
      <c r="S1341" s="57" t="s">
        <v>1822</v>
      </c>
      <c r="T1341" s="57" t="s">
        <v>1823</v>
      </c>
      <c r="U1341" s="57" t="s">
        <v>1824</v>
      </c>
      <c r="V1341" s="57" t="s">
        <v>1825</v>
      </c>
      <c r="W1341" s="57" t="s">
        <v>1833</v>
      </c>
      <c r="X1341" s="57" t="s">
        <v>1834</v>
      </c>
      <c r="Y1341" s="57" t="s">
        <v>1826</v>
      </c>
      <c r="Z1341" s="57" t="s">
        <v>1827</v>
      </c>
      <c r="AA1341" s="57" t="s">
        <v>1828</v>
      </c>
      <c r="AB1341" s="57" t="s">
        <v>1829</v>
      </c>
      <c r="AC1341" s="57" t="s">
        <v>1830</v>
      </c>
      <c r="AD1341" s="58" t="s">
        <v>12</v>
      </c>
      <c r="AE1341" s="58" t="s">
        <v>1831</v>
      </c>
      <c r="AF1341" s="58" t="s">
        <v>1784</v>
      </c>
      <c r="AG1341" s="58" t="s">
        <v>1817</v>
      </c>
      <c r="AH1341" s="58" t="s">
        <v>1818</v>
      </c>
      <c r="AI1341" s="58" t="s">
        <v>1819</v>
      </c>
      <c r="AJ1341" s="58" t="s">
        <v>1836</v>
      </c>
      <c r="AK1341" s="58" t="s">
        <v>1832</v>
      </c>
      <c r="AL1341" s="58" t="s">
        <v>1820</v>
      </c>
      <c r="AM1341" s="58" t="s">
        <v>1821</v>
      </c>
      <c r="AN1341" s="58" t="s">
        <v>1822</v>
      </c>
      <c r="AO1341" s="58" t="s">
        <v>1823</v>
      </c>
      <c r="AP1341" s="58" t="s">
        <v>1824</v>
      </c>
      <c r="AQ1341" s="58" t="s">
        <v>1825</v>
      </c>
      <c r="AR1341" s="58" t="s">
        <v>1833</v>
      </c>
      <c r="AS1341" s="58" t="s">
        <v>1834</v>
      </c>
      <c r="AT1341" s="58" t="s">
        <v>1826</v>
      </c>
      <c r="AU1341" s="58" t="s">
        <v>1827</v>
      </c>
      <c r="AV1341" s="58" t="s">
        <v>1828</v>
      </c>
      <c r="AW1341" s="58" t="s">
        <v>1829</v>
      </c>
      <c r="AX1341" s="58" t="s">
        <v>1830</v>
      </c>
      <c r="AY1341" s="59" t="s">
        <v>13</v>
      </c>
      <c r="AZ1341" s="59" t="s">
        <v>1831</v>
      </c>
      <c r="BA1341" s="59" t="s">
        <v>1784</v>
      </c>
      <c r="BB1341" s="59" t="s">
        <v>1817</v>
      </c>
      <c r="BC1341" s="59" t="s">
        <v>1818</v>
      </c>
      <c r="BD1341" s="59" t="s">
        <v>1819</v>
      </c>
      <c r="BE1341" s="59" t="s">
        <v>1837</v>
      </c>
      <c r="BF1341" s="59" t="s">
        <v>1832</v>
      </c>
      <c r="BG1341" s="59" t="s">
        <v>1820</v>
      </c>
      <c r="BH1341" s="59" t="s">
        <v>1821</v>
      </c>
      <c r="BI1341" s="59" t="s">
        <v>1822</v>
      </c>
      <c r="BJ1341" s="59" t="s">
        <v>1823</v>
      </c>
      <c r="BK1341" s="59" t="s">
        <v>1824</v>
      </c>
      <c r="BL1341" s="59" t="s">
        <v>1825</v>
      </c>
      <c r="BM1341" s="59" t="s">
        <v>1833</v>
      </c>
      <c r="BN1341" s="59" t="s">
        <v>1834</v>
      </c>
      <c r="BO1341" s="59" t="s">
        <v>1826</v>
      </c>
      <c r="BP1341" s="59" t="s">
        <v>1827</v>
      </c>
      <c r="BQ1341" s="59" t="s">
        <v>1828</v>
      </c>
      <c r="BR1341" s="59" t="s">
        <v>1829</v>
      </c>
      <c r="BS1341" s="59" t="s">
        <v>1830</v>
      </c>
    </row>
    <row r="1342" spans="1:71" x14ac:dyDescent="0.25">
      <c r="A1342" s="6" t="s">
        <v>1</v>
      </c>
      <c r="B1342" s="6" t="s">
        <v>1</v>
      </c>
      <c r="C1342" s="6" t="s">
        <v>1</v>
      </c>
      <c r="D1342" s="67" t="s">
        <v>1</v>
      </c>
      <c r="E1342" s="67" t="s">
        <v>1</v>
      </c>
      <c r="F1342" s="80" t="s">
        <v>1</v>
      </c>
      <c r="G1342" s="7" t="s">
        <v>1</v>
      </c>
      <c r="H1342" s="8" t="s">
        <v>1</v>
      </c>
      <c r="I1342" s="9">
        <v>1</v>
      </c>
      <c r="J1342" s="9">
        <v>2</v>
      </c>
      <c r="K1342" s="9">
        <v>3</v>
      </c>
      <c r="L1342" s="9">
        <v>4</v>
      </c>
      <c r="M1342" s="9">
        <v>5</v>
      </c>
      <c r="N1342" s="9">
        <v>6</v>
      </c>
      <c r="O1342" s="9">
        <v>7</v>
      </c>
      <c r="P1342" s="9">
        <v>8</v>
      </c>
      <c r="Q1342" s="9">
        <v>9</v>
      </c>
      <c r="R1342" s="9">
        <v>10</v>
      </c>
      <c r="S1342" s="9">
        <v>11</v>
      </c>
      <c r="T1342" s="9">
        <v>12</v>
      </c>
      <c r="U1342" s="9">
        <v>13</v>
      </c>
      <c r="V1342" s="9">
        <v>14</v>
      </c>
      <c r="W1342" s="9">
        <v>15</v>
      </c>
      <c r="X1342" s="9">
        <v>16</v>
      </c>
      <c r="Y1342" s="9">
        <v>17</v>
      </c>
      <c r="Z1342" s="9">
        <v>18</v>
      </c>
      <c r="AA1342" s="9">
        <v>19</v>
      </c>
      <c r="AB1342" s="9">
        <v>20</v>
      </c>
      <c r="AC1342" s="9">
        <v>21</v>
      </c>
      <c r="AD1342" s="9">
        <v>1</v>
      </c>
      <c r="AE1342" s="9">
        <v>2</v>
      </c>
      <c r="AF1342" s="9">
        <v>3</v>
      </c>
      <c r="AG1342" s="9">
        <v>4</v>
      </c>
      <c r="AH1342" s="9">
        <v>5</v>
      </c>
      <c r="AI1342" s="9">
        <v>6</v>
      </c>
      <c r="AJ1342" s="9">
        <v>7</v>
      </c>
      <c r="AK1342" s="9">
        <v>8</v>
      </c>
      <c r="AL1342" s="9">
        <v>9</v>
      </c>
      <c r="AM1342" s="9">
        <v>10</v>
      </c>
      <c r="AN1342" s="9">
        <v>11</v>
      </c>
      <c r="AO1342" s="9">
        <v>12</v>
      </c>
      <c r="AP1342" s="9">
        <v>13</v>
      </c>
      <c r="AQ1342" s="9">
        <v>14</v>
      </c>
      <c r="AR1342" s="9">
        <v>15</v>
      </c>
      <c r="AS1342" s="9">
        <v>16</v>
      </c>
      <c r="AT1342" s="9">
        <v>17</v>
      </c>
      <c r="AU1342" s="9">
        <v>18</v>
      </c>
      <c r="AV1342" s="9">
        <v>19</v>
      </c>
      <c r="AW1342" s="9">
        <v>20</v>
      </c>
      <c r="AX1342" s="9">
        <v>21</v>
      </c>
      <c r="AY1342" s="9">
        <v>1</v>
      </c>
      <c r="AZ1342" s="9">
        <v>2</v>
      </c>
      <c r="BA1342" s="9">
        <v>3</v>
      </c>
      <c r="BB1342" s="9">
        <v>4</v>
      </c>
      <c r="BC1342" s="9">
        <v>5</v>
      </c>
      <c r="BD1342" s="9">
        <v>6</v>
      </c>
      <c r="BE1342" s="9">
        <v>7</v>
      </c>
      <c r="BF1342" s="9">
        <v>8</v>
      </c>
      <c r="BG1342" s="9">
        <v>9</v>
      </c>
      <c r="BH1342" s="9">
        <v>10</v>
      </c>
      <c r="BI1342" s="9">
        <v>11</v>
      </c>
      <c r="BJ1342" s="9">
        <v>12</v>
      </c>
      <c r="BK1342" s="9">
        <v>13</v>
      </c>
      <c r="BL1342" s="9">
        <v>14</v>
      </c>
      <c r="BM1342" s="9">
        <v>15</v>
      </c>
      <c r="BN1342" s="9">
        <v>16</v>
      </c>
      <c r="BO1342" s="9">
        <v>17</v>
      </c>
      <c r="BP1342" s="9">
        <v>18</v>
      </c>
      <c r="BQ1342" s="9">
        <v>19</v>
      </c>
      <c r="BR1342" s="9">
        <v>20</v>
      </c>
      <c r="BS1342" s="9">
        <v>21</v>
      </c>
    </row>
    <row r="1343" spans="1:71" x14ac:dyDescent="0.25">
      <c r="A1343" s="1" t="s">
        <v>784</v>
      </c>
      <c r="B1343" s="1" t="s">
        <v>3</v>
      </c>
      <c r="C1343" s="4" t="s">
        <v>15</v>
      </c>
      <c r="D1343" s="65" t="s">
        <v>786</v>
      </c>
      <c r="E1343" s="64" t="s">
        <v>1</v>
      </c>
      <c r="F1343" s="64" t="s">
        <v>1</v>
      </c>
      <c r="G1343" s="2" t="s">
        <v>1</v>
      </c>
      <c r="H1343" s="2" t="s">
        <v>785</v>
      </c>
      <c r="I1343" s="3" t="s">
        <v>1</v>
      </c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>
        <v>0</v>
      </c>
      <c r="AC1343" s="3">
        <v>0</v>
      </c>
      <c r="AD1343" s="3" t="s">
        <v>1</v>
      </c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>
        <v>0</v>
      </c>
      <c r="AX1343" s="3">
        <v>0</v>
      </c>
      <c r="AY1343" s="3" t="s">
        <v>1</v>
      </c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>
        <v>0</v>
      </c>
      <c r="BS1343" s="3">
        <v>0</v>
      </c>
    </row>
    <row r="1344" spans="1:71" ht="33.75" x14ac:dyDescent="0.25">
      <c r="A1344" s="1" t="s">
        <v>1</v>
      </c>
      <c r="B1344" s="1" t="s">
        <v>1</v>
      </c>
      <c r="C1344" s="1" t="s">
        <v>1</v>
      </c>
      <c r="D1344" s="64" t="s">
        <v>1</v>
      </c>
      <c r="E1344" s="64" t="s">
        <v>1</v>
      </c>
      <c r="F1344" s="64" t="s">
        <v>1</v>
      </c>
      <c r="G1344" s="2" t="s">
        <v>1</v>
      </c>
      <c r="H1344" s="10" t="s">
        <v>17</v>
      </c>
      <c r="I1344" s="11">
        <f t="shared" ref="I1344:AA1344" si="1840">SUM(I1345,I1353,I1355)</f>
        <v>0</v>
      </c>
      <c r="J1344" s="11">
        <f t="shared" si="1840"/>
        <v>0</v>
      </c>
      <c r="K1344" s="11">
        <f t="shared" si="1840"/>
        <v>0</v>
      </c>
      <c r="L1344" s="11">
        <f t="shared" si="1840"/>
        <v>0</v>
      </c>
      <c r="M1344" s="11">
        <f t="shared" si="1840"/>
        <v>0</v>
      </c>
      <c r="N1344" s="11">
        <f t="shared" si="1840"/>
        <v>0</v>
      </c>
      <c r="O1344" s="11">
        <f t="shared" ref="O1344" si="1841">SUM(O1345,O1353,O1355)</f>
        <v>0</v>
      </c>
      <c r="P1344" s="11">
        <f t="shared" si="1840"/>
        <v>0</v>
      </c>
      <c r="Q1344" s="11">
        <f t="shared" si="1840"/>
        <v>0</v>
      </c>
      <c r="R1344" s="11">
        <f t="shared" si="1840"/>
        <v>0</v>
      </c>
      <c r="S1344" s="11">
        <f t="shared" si="1840"/>
        <v>0</v>
      </c>
      <c r="T1344" s="11">
        <f t="shared" si="1840"/>
        <v>0</v>
      </c>
      <c r="U1344" s="11">
        <f t="shared" si="1840"/>
        <v>0</v>
      </c>
      <c r="V1344" s="11">
        <f t="shared" si="1840"/>
        <v>0</v>
      </c>
      <c r="W1344" s="11">
        <f t="shared" si="1840"/>
        <v>0</v>
      </c>
      <c r="X1344" s="11">
        <f t="shared" si="1840"/>
        <v>0</v>
      </c>
      <c r="Y1344" s="11">
        <f t="shared" si="1840"/>
        <v>0</v>
      </c>
      <c r="Z1344" s="11">
        <f t="shared" si="1840"/>
        <v>0</v>
      </c>
      <c r="AA1344" s="11">
        <f t="shared" si="1840"/>
        <v>0</v>
      </c>
      <c r="AB1344" s="11">
        <v>0</v>
      </c>
      <c r="AC1344" s="11">
        <v>0</v>
      </c>
      <c r="AD1344" s="11">
        <f t="shared" ref="AD1344:AV1344" si="1842">SUM(AD1345,AD1353,AD1355)</f>
        <v>0</v>
      </c>
      <c r="AE1344" s="11">
        <f t="shared" si="1842"/>
        <v>0</v>
      </c>
      <c r="AF1344" s="11">
        <f t="shared" si="1842"/>
        <v>0</v>
      </c>
      <c r="AG1344" s="11">
        <f t="shared" si="1842"/>
        <v>0</v>
      </c>
      <c r="AH1344" s="11">
        <f t="shared" si="1842"/>
        <v>0</v>
      </c>
      <c r="AI1344" s="11">
        <f t="shared" si="1842"/>
        <v>0</v>
      </c>
      <c r="AJ1344" s="11">
        <f t="shared" ref="AJ1344" si="1843">SUM(AJ1345,AJ1353,AJ1355)</f>
        <v>0</v>
      </c>
      <c r="AK1344" s="11">
        <f t="shared" si="1842"/>
        <v>0</v>
      </c>
      <c r="AL1344" s="11">
        <f t="shared" si="1842"/>
        <v>0</v>
      </c>
      <c r="AM1344" s="11">
        <f t="shared" si="1842"/>
        <v>0</v>
      </c>
      <c r="AN1344" s="11">
        <f t="shared" si="1842"/>
        <v>0</v>
      </c>
      <c r="AO1344" s="11">
        <f t="shared" si="1842"/>
        <v>0</v>
      </c>
      <c r="AP1344" s="11">
        <f t="shared" si="1842"/>
        <v>0</v>
      </c>
      <c r="AQ1344" s="11">
        <f t="shared" si="1842"/>
        <v>0</v>
      </c>
      <c r="AR1344" s="11">
        <f t="shared" si="1842"/>
        <v>0</v>
      </c>
      <c r="AS1344" s="11">
        <f t="shared" si="1842"/>
        <v>0</v>
      </c>
      <c r="AT1344" s="11">
        <f t="shared" si="1842"/>
        <v>0</v>
      </c>
      <c r="AU1344" s="11">
        <f t="shared" si="1842"/>
        <v>0</v>
      </c>
      <c r="AV1344" s="11">
        <f t="shared" si="1842"/>
        <v>0</v>
      </c>
      <c r="AW1344" s="11">
        <v>0</v>
      </c>
      <c r="AX1344" s="11">
        <v>0</v>
      </c>
      <c r="AY1344" s="11">
        <f t="shared" ref="AY1344:BQ1344" si="1844">SUM(AY1345,AY1353,AY1355)</f>
        <v>0</v>
      </c>
      <c r="AZ1344" s="11">
        <f t="shared" si="1844"/>
        <v>0</v>
      </c>
      <c r="BA1344" s="11">
        <f t="shared" si="1844"/>
        <v>0</v>
      </c>
      <c r="BB1344" s="11">
        <f t="shared" si="1844"/>
        <v>0</v>
      </c>
      <c r="BC1344" s="11">
        <f t="shared" si="1844"/>
        <v>0</v>
      </c>
      <c r="BD1344" s="11">
        <f t="shared" si="1844"/>
        <v>0</v>
      </c>
      <c r="BE1344" s="11">
        <f t="shared" ref="BE1344" si="1845">SUM(BE1345,BE1353,BE1355)</f>
        <v>0</v>
      </c>
      <c r="BF1344" s="11">
        <f t="shared" si="1844"/>
        <v>0</v>
      </c>
      <c r="BG1344" s="11">
        <f t="shared" si="1844"/>
        <v>0</v>
      </c>
      <c r="BH1344" s="11">
        <f t="shared" si="1844"/>
        <v>0</v>
      </c>
      <c r="BI1344" s="11">
        <f t="shared" si="1844"/>
        <v>0</v>
      </c>
      <c r="BJ1344" s="11">
        <f t="shared" si="1844"/>
        <v>0</v>
      </c>
      <c r="BK1344" s="11">
        <f t="shared" si="1844"/>
        <v>0</v>
      </c>
      <c r="BL1344" s="11">
        <f t="shared" si="1844"/>
        <v>0</v>
      </c>
      <c r="BM1344" s="11">
        <f t="shared" si="1844"/>
        <v>0</v>
      </c>
      <c r="BN1344" s="11">
        <f t="shared" si="1844"/>
        <v>0</v>
      </c>
      <c r="BO1344" s="11">
        <f t="shared" si="1844"/>
        <v>0</v>
      </c>
      <c r="BP1344" s="11">
        <f t="shared" si="1844"/>
        <v>0</v>
      </c>
      <c r="BQ1344" s="11">
        <f t="shared" si="1844"/>
        <v>0</v>
      </c>
      <c r="BR1344" s="11">
        <v>0</v>
      </c>
      <c r="BS1344" s="11">
        <v>0</v>
      </c>
    </row>
    <row r="1345" spans="1:71" x14ac:dyDescent="0.25">
      <c r="A1345" s="4" t="s">
        <v>784</v>
      </c>
      <c r="B1345" s="4" t="s">
        <v>3</v>
      </c>
      <c r="C1345" s="4" t="s">
        <v>15</v>
      </c>
      <c r="D1345" s="65" t="s">
        <v>786</v>
      </c>
      <c r="E1345" s="64" t="s">
        <v>18</v>
      </c>
      <c r="F1345" s="64" t="s">
        <v>1</v>
      </c>
      <c r="G1345" s="2" t="s">
        <v>1</v>
      </c>
      <c r="H1345" s="2" t="s">
        <v>19</v>
      </c>
      <c r="I1345" s="12">
        <f t="shared" ref="I1345:AA1345" si="1846">SUM(I1346:I1347)</f>
        <v>0</v>
      </c>
      <c r="J1345" s="12">
        <f t="shared" si="1846"/>
        <v>0</v>
      </c>
      <c r="K1345" s="12">
        <f t="shared" si="1846"/>
        <v>0</v>
      </c>
      <c r="L1345" s="12">
        <f t="shared" si="1846"/>
        <v>0</v>
      </c>
      <c r="M1345" s="12">
        <f t="shared" si="1846"/>
        <v>0</v>
      </c>
      <c r="N1345" s="12">
        <f t="shared" si="1846"/>
        <v>0</v>
      </c>
      <c r="O1345" s="12">
        <f t="shared" ref="O1345" si="1847">SUM(O1346:O1347)</f>
        <v>0</v>
      </c>
      <c r="P1345" s="12">
        <f t="shared" si="1846"/>
        <v>0</v>
      </c>
      <c r="Q1345" s="12">
        <f t="shared" si="1846"/>
        <v>0</v>
      </c>
      <c r="R1345" s="12">
        <f t="shared" si="1846"/>
        <v>0</v>
      </c>
      <c r="S1345" s="12">
        <f t="shared" si="1846"/>
        <v>0</v>
      </c>
      <c r="T1345" s="12">
        <f t="shared" si="1846"/>
        <v>0</v>
      </c>
      <c r="U1345" s="12">
        <f t="shared" si="1846"/>
        <v>0</v>
      </c>
      <c r="V1345" s="12">
        <f t="shared" si="1846"/>
        <v>0</v>
      </c>
      <c r="W1345" s="12">
        <f t="shared" si="1846"/>
        <v>0</v>
      </c>
      <c r="X1345" s="12">
        <f t="shared" si="1846"/>
        <v>0</v>
      </c>
      <c r="Y1345" s="12">
        <f t="shared" si="1846"/>
        <v>0</v>
      </c>
      <c r="Z1345" s="12">
        <f t="shared" si="1846"/>
        <v>0</v>
      </c>
      <c r="AA1345" s="12">
        <f t="shared" si="1846"/>
        <v>0</v>
      </c>
      <c r="AB1345" s="12">
        <v>0</v>
      </c>
      <c r="AC1345" s="12">
        <v>0</v>
      </c>
      <c r="AD1345" s="12">
        <f t="shared" ref="AD1345:AV1345" si="1848">SUM(AD1346:AD1347)</f>
        <v>0</v>
      </c>
      <c r="AE1345" s="12">
        <f t="shared" si="1848"/>
        <v>0</v>
      </c>
      <c r="AF1345" s="12">
        <f t="shared" si="1848"/>
        <v>0</v>
      </c>
      <c r="AG1345" s="12">
        <f t="shared" si="1848"/>
        <v>0</v>
      </c>
      <c r="AH1345" s="12">
        <f t="shared" si="1848"/>
        <v>0</v>
      </c>
      <c r="AI1345" s="12">
        <f t="shared" si="1848"/>
        <v>0</v>
      </c>
      <c r="AJ1345" s="12">
        <f t="shared" ref="AJ1345" si="1849">SUM(AJ1346:AJ1347)</f>
        <v>0</v>
      </c>
      <c r="AK1345" s="12">
        <f t="shared" si="1848"/>
        <v>0</v>
      </c>
      <c r="AL1345" s="12">
        <f t="shared" si="1848"/>
        <v>0</v>
      </c>
      <c r="AM1345" s="12">
        <f t="shared" si="1848"/>
        <v>0</v>
      </c>
      <c r="AN1345" s="12">
        <f t="shared" si="1848"/>
        <v>0</v>
      </c>
      <c r="AO1345" s="12">
        <f t="shared" si="1848"/>
        <v>0</v>
      </c>
      <c r="AP1345" s="12">
        <f t="shared" si="1848"/>
        <v>0</v>
      </c>
      <c r="AQ1345" s="12">
        <f t="shared" si="1848"/>
        <v>0</v>
      </c>
      <c r="AR1345" s="12">
        <f t="shared" si="1848"/>
        <v>0</v>
      </c>
      <c r="AS1345" s="12">
        <f t="shared" si="1848"/>
        <v>0</v>
      </c>
      <c r="AT1345" s="12">
        <f t="shared" si="1848"/>
        <v>0</v>
      </c>
      <c r="AU1345" s="12">
        <f t="shared" si="1848"/>
        <v>0</v>
      </c>
      <c r="AV1345" s="12">
        <f t="shared" si="1848"/>
        <v>0</v>
      </c>
      <c r="AW1345" s="12">
        <v>0</v>
      </c>
      <c r="AX1345" s="12">
        <v>0</v>
      </c>
      <c r="AY1345" s="12">
        <f t="shared" ref="AY1345:BQ1345" si="1850">SUM(AY1346:AY1347)</f>
        <v>0</v>
      </c>
      <c r="AZ1345" s="12">
        <f t="shared" si="1850"/>
        <v>0</v>
      </c>
      <c r="BA1345" s="12">
        <f t="shared" si="1850"/>
        <v>0</v>
      </c>
      <c r="BB1345" s="12">
        <f t="shared" si="1850"/>
        <v>0</v>
      </c>
      <c r="BC1345" s="12">
        <f t="shared" si="1850"/>
        <v>0</v>
      </c>
      <c r="BD1345" s="12">
        <f t="shared" si="1850"/>
        <v>0</v>
      </c>
      <c r="BE1345" s="12">
        <f t="shared" ref="BE1345" si="1851">SUM(BE1346:BE1347)</f>
        <v>0</v>
      </c>
      <c r="BF1345" s="12">
        <f t="shared" si="1850"/>
        <v>0</v>
      </c>
      <c r="BG1345" s="12">
        <f t="shared" si="1850"/>
        <v>0</v>
      </c>
      <c r="BH1345" s="12">
        <f t="shared" si="1850"/>
        <v>0</v>
      </c>
      <c r="BI1345" s="12">
        <f t="shared" si="1850"/>
        <v>0</v>
      </c>
      <c r="BJ1345" s="12">
        <f t="shared" si="1850"/>
        <v>0</v>
      </c>
      <c r="BK1345" s="12">
        <f t="shared" si="1850"/>
        <v>0</v>
      </c>
      <c r="BL1345" s="12">
        <f t="shared" si="1850"/>
        <v>0</v>
      </c>
      <c r="BM1345" s="12">
        <f t="shared" si="1850"/>
        <v>0</v>
      </c>
      <c r="BN1345" s="12">
        <f t="shared" si="1850"/>
        <v>0</v>
      </c>
      <c r="BO1345" s="12">
        <f t="shared" si="1850"/>
        <v>0</v>
      </c>
      <c r="BP1345" s="12">
        <f t="shared" si="1850"/>
        <v>0</v>
      </c>
      <c r="BQ1345" s="12">
        <f t="shared" si="1850"/>
        <v>0</v>
      </c>
      <c r="BR1345" s="12">
        <v>0</v>
      </c>
      <c r="BS1345" s="12">
        <v>0</v>
      </c>
    </row>
    <row r="1346" spans="1:71" x14ac:dyDescent="0.25">
      <c r="A1346" s="4" t="s">
        <v>784</v>
      </c>
      <c r="B1346" s="4" t="s">
        <v>3</v>
      </c>
      <c r="C1346" s="4" t="s">
        <v>15</v>
      </c>
      <c r="D1346" s="65" t="s">
        <v>786</v>
      </c>
      <c r="E1346" s="75">
        <v>6111</v>
      </c>
      <c r="F1346" s="65"/>
      <c r="G1346" s="60" t="s">
        <v>1875</v>
      </c>
      <c r="H1346" s="13" t="s">
        <v>20</v>
      </c>
      <c r="I1346" s="14">
        <v>0</v>
      </c>
      <c r="J1346" s="14"/>
      <c r="K1346" s="14"/>
      <c r="L1346" s="14"/>
      <c r="M1346" s="14"/>
      <c r="N1346" s="14"/>
      <c r="O1346" s="14">
        <f t="shared" si="1786"/>
        <v>0</v>
      </c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>
        <v>0</v>
      </c>
      <c r="AC1346" s="14">
        <v>0</v>
      </c>
      <c r="AD1346" s="14">
        <v>0</v>
      </c>
      <c r="AE1346" s="14"/>
      <c r="AF1346" s="14"/>
      <c r="AG1346" s="14"/>
      <c r="AH1346" s="14"/>
      <c r="AI1346" s="14"/>
      <c r="AJ1346" s="14">
        <f t="shared" si="1787"/>
        <v>0</v>
      </c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>
        <v>0</v>
      </c>
      <c r="AX1346" s="14">
        <v>0</v>
      </c>
      <c r="AY1346" s="14">
        <v>0</v>
      </c>
      <c r="AZ1346" s="14"/>
      <c r="BA1346" s="14"/>
      <c r="BB1346" s="14"/>
      <c r="BC1346" s="14"/>
      <c r="BD1346" s="14"/>
      <c r="BE1346" s="14">
        <f t="shared" si="1788"/>
        <v>0</v>
      </c>
      <c r="BF1346" s="14"/>
      <c r="BG1346" s="14"/>
      <c r="BH1346" s="14"/>
      <c r="BI1346" s="14"/>
      <c r="BJ1346" s="14"/>
      <c r="BK1346" s="14"/>
      <c r="BL1346" s="14"/>
      <c r="BM1346" s="14"/>
      <c r="BN1346" s="14"/>
      <c r="BO1346" s="14"/>
      <c r="BP1346" s="14"/>
      <c r="BQ1346" s="14"/>
      <c r="BR1346" s="14">
        <v>0</v>
      </c>
      <c r="BS1346" s="14">
        <v>0</v>
      </c>
    </row>
    <row r="1347" spans="1:71" x14ac:dyDescent="0.25">
      <c r="A1347" s="1" t="s">
        <v>784</v>
      </c>
      <c r="B1347" s="1" t="s">
        <v>3</v>
      </c>
      <c r="C1347" s="1" t="s">
        <v>15</v>
      </c>
      <c r="D1347" s="68" t="s">
        <v>786</v>
      </c>
      <c r="E1347" s="68" t="s">
        <v>21</v>
      </c>
      <c r="F1347" s="65" t="s">
        <v>1</v>
      </c>
      <c r="G1347" s="13" t="s">
        <v>1</v>
      </c>
      <c r="H1347" s="2" t="s">
        <v>22</v>
      </c>
      <c r="I1347" s="12">
        <f t="shared" ref="I1347:AA1347" si="1852">SUM(I1348:I1352)</f>
        <v>0</v>
      </c>
      <c r="J1347" s="12">
        <f t="shared" si="1852"/>
        <v>0</v>
      </c>
      <c r="K1347" s="12">
        <f t="shared" si="1852"/>
        <v>0</v>
      </c>
      <c r="L1347" s="12">
        <f t="shared" si="1852"/>
        <v>0</v>
      </c>
      <c r="M1347" s="12">
        <f t="shared" si="1852"/>
        <v>0</v>
      </c>
      <c r="N1347" s="12">
        <f t="shared" si="1852"/>
        <v>0</v>
      </c>
      <c r="O1347" s="12">
        <f t="shared" si="1852"/>
        <v>0</v>
      </c>
      <c r="P1347" s="12">
        <f t="shared" si="1852"/>
        <v>0</v>
      </c>
      <c r="Q1347" s="12">
        <f t="shared" si="1852"/>
        <v>0</v>
      </c>
      <c r="R1347" s="12">
        <f t="shared" si="1852"/>
        <v>0</v>
      </c>
      <c r="S1347" s="12">
        <f t="shared" si="1852"/>
        <v>0</v>
      </c>
      <c r="T1347" s="12">
        <f t="shared" si="1852"/>
        <v>0</v>
      </c>
      <c r="U1347" s="12">
        <f t="shared" si="1852"/>
        <v>0</v>
      </c>
      <c r="V1347" s="12">
        <f t="shared" si="1852"/>
        <v>0</v>
      </c>
      <c r="W1347" s="12">
        <f t="shared" si="1852"/>
        <v>0</v>
      </c>
      <c r="X1347" s="12">
        <f t="shared" si="1852"/>
        <v>0</v>
      </c>
      <c r="Y1347" s="12">
        <f t="shared" si="1852"/>
        <v>0</v>
      </c>
      <c r="Z1347" s="12">
        <f t="shared" si="1852"/>
        <v>0</v>
      </c>
      <c r="AA1347" s="12">
        <f t="shared" si="1852"/>
        <v>0</v>
      </c>
      <c r="AB1347" s="12">
        <v>0</v>
      </c>
      <c r="AC1347" s="12">
        <v>0</v>
      </c>
      <c r="AD1347" s="12">
        <f t="shared" ref="AD1347:AV1347" si="1853">SUM(AD1348:AD1352)</f>
        <v>0</v>
      </c>
      <c r="AE1347" s="12">
        <f t="shared" si="1853"/>
        <v>0</v>
      </c>
      <c r="AF1347" s="12">
        <f t="shared" si="1853"/>
        <v>0</v>
      </c>
      <c r="AG1347" s="12">
        <f t="shared" si="1853"/>
        <v>0</v>
      </c>
      <c r="AH1347" s="12">
        <f t="shared" si="1853"/>
        <v>0</v>
      </c>
      <c r="AI1347" s="12">
        <f t="shared" si="1853"/>
        <v>0</v>
      </c>
      <c r="AJ1347" s="12">
        <f t="shared" si="1853"/>
        <v>0</v>
      </c>
      <c r="AK1347" s="12">
        <f t="shared" si="1853"/>
        <v>0</v>
      </c>
      <c r="AL1347" s="12">
        <f t="shared" si="1853"/>
        <v>0</v>
      </c>
      <c r="AM1347" s="12">
        <f t="shared" si="1853"/>
        <v>0</v>
      </c>
      <c r="AN1347" s="12">
        <f t="shared" si="1853"/>
        <v>0</v>
      </c>
      <c r="AO1347" s="12">
        <f t="shared" si="1853"/>
        <v>0</v>
      </c>
      <c r="AP1347" s="12">
        <f t="shared" si="1853"/>
        <v>0</v>
      </c>
      <c r="AQ1347" s="12">
        <f t="shared" si="1853"/>
        <v>0</v>
      </c>
      <c r="AR1347" s="12">
        <f t="shared" si="1853"/>
        <v>0</v>
      </c>
      <c r="AS1347" s="12">
        <f t="shared" si="1853"/>
        <v>0</v>
      </c>
      <c r="AT1347" s="12">
        <f t="shared" si="1853"/>
        <v>0</v>
      </c>
      <c r="AU1347" s="12">
        <f t="shared" si="1853"/>
        <v>0</v>
      </c>
      <c r="AV1347" s="12">
        <f t="shared" si="1853"/>
        <v>0</v>
      </c>
      <c r="AW1347" s="12">
        <v>0</v>
      </c>
      <c r="AX1347" s="12">
        <v>0</v>
      </c>
      <c r="AY1347" s="12">
        <f t="shared" ref="AY1347:BQ1347" si="1854">SUM(AY1348:AY1352)</f>
        <v>0</v>
      </c>
      <c r="AZ1347" s="12">
        <f t="shared" si="1854"/>
        <v>0</v>
      </c>
      <c r="BA1347" s="12">
        <f t="shared" si="1854"/>
        <v>0</v>
      </c>
      <c r="BB1347" s="12">
        <f t="shared" si="1854"/>
        <v>0</v>
      </c>
      <c r="BC1347" s="12">
        <f t="shared" si="1854"/>
        <v>0</v>
      </c>
      <c r="BD1347" s="12">
        <f t="shared" si="1854"/>
        <v>0</v>
      </c>
      <c r="BE1347" s="12">
        <f t="shared" si="1854"/>
        <v>0</v>
      </c>
      <c r="BF1347" s="12">
        <f t="shared" si="1854"/>
        <v>0</v>
      </c>
      <c r="BG1347" s="12">
        <f t="shared" si="1854"/>
        <v>0</v>
      </c>
      <c r="BH1347" s="12">
        <f t="shared" si="1854"/>
        <v>0</v>
      </c>
      <c r="BI1347" s="12">
        <f t="shared" si="1854"/>
        <v>0</v>
      </c>
      <c r="BJ1347" s="12">
        <f t="shared" si="1854"/>
        <v>0</v>
      </c>
      <c r="BK1347" s="12">
        <f t="shared" si="1854"/>
        <v>0</v>
      </c>
      <c r="BL1347" s="12">
        <f t="shared" si="1854"/>
        <v>0</v>
      </c>
      <c r="BM1347" s="12">
        <f t="shared" si="1854"/>
        <v>0</v>
      </c>
      <c r="BN1347" s="12">
        <f t="shared" si="1854"/>
        <v>0</v>
      </c>
      <c r="BO1347" s="12">
        <f t="shared" si="1854"/>
        <v>0</v>
      </c>
      <c r="BP1347" s="12">
        <f t="shared" si="1854"/>
        <v>0</v>
      </c>
      <c r="BQ1347" s="12">
        <f t="shared" si="1854"/>
        <v>0</v>
      </c>
      <c r="BR1347" s="12">
        <v>0</v>
      </c>
      <c r="BS1347" s="12">
        <v>0</v>
      </c>
    </row>
    <row r="1348" spans="1:71" x14ac:dyDescent="0.25">
      <c r="A1348" s="4" t="s">
        <v>784</v>
      </c>
      <c r="B1348" s="4" t="s">
        <v>3</v>
      </c>
      <c r="C1348" s="4" t="s">
        <v>15</v>
      </c>
      <c r="D1348" s="65" t="s">
        <v>786</v>
      </c>
      <c r="E1348" s="75">
        <v>6112</v>
      </c>
      <c r="F1348" s="65" t="s">
        <v>787</v>
      </c>
      <c r="G1348" s="60" t="s">
        <v>1875</v>
      </c>
      <c r="H1348" s="13" t="s">
        <v>79</v>
      </c>
      <c r="I1348" s="14">
        <v>0</v>
      </c>
      <c r="J1348" s="14"/>
      <c r="K1348" s="14"/>
      <c r="L1348" s="14"/>
      <c r="M1348" s="14"/>
      <c r="N1348" s="14"/>
      <c r="O1348" s="14">
        <f t="shared" si="1786"/>
        <v>0</v>
      </c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>
        <v>0</v>
      </c>
      <c r="AC1348" s="14">
        <v>0</v>
      </c>
      <c r="AD1348" s="14">
        <v>0</v>
      </c>
      <c r="AE1348" s="14"/>
      <c r="AF1348" s="14"/>
      <c r="AG1348" s="14"/>
      <c r="AH1348" s="14"/>
      <c r="AI1348" s="14"/>
      <c r="AJ1348" s="14">
        <f t="shared" si="1787"/>
        <v>0</v>
      </c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>
        <v>0</v>
      </c>
      <c r="AX1348" s="14">
        <v>0</v>
      </c>
      <c r="AY1348" s="14">
        <v>0</v>
      </c>
      <c r="AZ1348" s="14"/>
      <c r="BA1348" s="14"/>
      <c r="BB1348" s="14"/>
      <c r="BC1348" s="14"/>
      <c r="BD1348" s="14"/>
      <c r="BE1348" s="14">
        <f t="shared" si="1788"/>
        <v>0</v>
      </c>
      <c r="BF1348" s="14"/>
      <c r="BG1348" s="14"/>
      <c r="BH1348" s="14"/>
      <c r="BI1348" s="14"/>
      <c r="BJ1348" s="14"/>
      <c r="BK1348" s="14"/>
      <c r="BL1348" s="14"/>
      <c r="BM1348" s="14"/>
      <c r="BN1348" s="14"/>
      <c r="BO1348" s="14"/>
      <c r="BP1348" s="14"/>
      <c r="BQ1348" s="14"/>
      <c r="BR1348" s="14">
        <v>0</v>
      </c>
      <c r="BS1348" s="14">
        <v>0</v>
      </c>
    </row>
    <row r="1349" spans="1:71" x14ac:dyDescent="0.25">
      <c r="A1349" s="4" t="s">
        <v>784</v>
      </c>
      <c r="B1349" s="4" t="s">
        <v>3</v>
      </c>
      <c r="C1349" s="4" t="s">
        <v>15</v>
      </c>
      <c r="D1349" s="65" t="s">
        <v>786</v>
      </c>
      <c r="E1349" s="75">
        <v>6112</v>
      </c>
      <c r="F1349" s="65" t="s">
        <v>788</v>
      </c>
      <c r="G1349" s="60" t="s">
        <v>1875</v>
      </c>
      <c r="H1349" s="13" t="s">
        <v>26</v>
      </c>
      <c r="I1349" s="14">
        <v>0</v>
      </c>
      <c r="J1349" s="14"/>
      <c r="K1349" s="14"/>
      <c r="L1349" s="14"/>
      <c r="M1349" s="14"/>
      <c r="N1349" s="14"/>
      <c r="O1349" s="14">
        <f t="shared" si="1786"/>
        <v>0</v>
      </c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>
        <v>0</v>
      </c>
      <c r="AC1349" s="14">
        <v>0</v>
      </c>
      <c r="AD1349" s="14">
        <v>0</v>
      </c>
      <c r="AE1349" s="14"/>
      <c r="AF1349" s="14"/>
      <c r="AG1349" s="14"/>
      <c r="AH1349" s="14"/>
      <c r="AI1349" s="14"/>
      <c r="AJ1349" s="14">
        <f t="shared" si="1787"/>
        <v>0</v>
      </c>
      <c r="AK1349" s="14"/>
      <c r="AL1349" s="14"/>
      <c r="AM1349" s="14"/>
      <c r="AN1349" s="14"/>
      <c r="AO1349" s="14"/>
      <c r="AP1349" s="14"/>
      <c r="AQ1349" s="14"/>
      <c r="AR1349" s="14"/>
      <c r="AS1349" s="14"/>
      <c r="AT1349" s="14"/>
      <c r="AU1349" s="14"/>
      <c r="AV1349" s="14"/>
      <c r="AW1349" s="14">
        <v>0</v>
      </c>
      <c r="AX1349" s="14">
        <v>0</v>
      </c>
      <c r="AY1349" s="14">
        <v>0</v>
      </c>
      <c r="AZ1349" s="14"/>
      <c r="BA1349" s="14"/>
      <c r="BB1349" s="14"/>
      <c r="BC1349" s="14"/>
      <c r="BD1349" s="14"/>
      <c r="BE1349" s="14">
        <f t="shared" si="1788"/>
        <v>0</v>
      </c>
      <c r="BF1349" s="14"/>
      <c r="BG1349" s="14"/>
      <c r="BH1349" s="14"/>
      <c r="BI1349" s="14"/>
      <c r="BJ1349" s="14"/>
      <c r="BK1349" s="14"/>
      <c r="BL1349" s="14"/>
      <c r="BM1349" s="14"/>
      <c r="BN1349" s="14"/>
      <c r="BO1349" s="14"/>
      <c r="BP1349" s="14"/>
      <c r="BQ1349" s="14"/>
      <c r="BR1349" s="14">
        <v>0</v>
      </c>
      <c r="BS1349" s="14">
        <v>0</v>
      </c>
    </row>
    <row r="1350" spans="1:71" x14ac:dyDescent="0.25">
      <c r="A1350" s="4" t="s">
        <v>784</v>
      </c>
      <c r="B1350" s="4" t="s">
        <v>3</v>
      </c>
      <c r="C1350" s="4" t="s">
        <v>15</v>
      </c>
      <c r="D1350" s="65" t="s">
        <v>786</v>
      </c>
      <c r="E1350" s="75">
        <v>6112</v>
      </c>
      <c r="F1350" s="65" t="s">
        <v>789</v>
      </c>
      <c r="G1350" s="60" t="s">
        <v>1875</v>
      </c>
      <c r="H1350" s="13" t="s">
        <v>28</v>
      </c>
      <c r="I1350" s="14">
        <v>0</v>
      </c>
      <c r="J1350" s="14"/>
      <c r="K1350" s="14"/>
      <c r="L1350" s="14"/>
      <c r="M1350" s="14"/>
      <c r="N1350" s="14"/>
      <c r="O1350" s="14">
        <f t="shared" si="1786"/>
        <v>0</v>
      </c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>
        <v>0</v>
      </c>
      <c r="AC1350" s="14">
        <v>0</v>
      </c>
      <c r="AD1350" s="14">
        <v>0</v>
      </c>
      <c r="AE1350" s="14"/>
      <c r="AF1350" s="14"/>
      <c r="AG1350" s="14"/>
      <c r="AH1350" s="14"/>
      <c r="AI1350" s="14"/>
      <c r="AJ1350" s="14">
        <f t="shared" si="1787"/>
        <v>0</v>
      </c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>
        <v>0</v>
      </c>
      <c r="AX1350" s="14">
        <v>0</v>
      </c>
      <c r="AY1350" s="14">
        <v>0</v>
      </c>
      <c r="AZ1350" s="14"/>
      <c r="BA1350" s="14"/>
      <c r="BB1350" s="14"/>
      <c r="BC1350" s="14"/>
      <c r="BD1350" s="14"/>
      <c r="BE1350" s="14">
        <f t="shared" si="1788"/>
        <v>0</v>
      </c>
      <c r="BF1350" s="14"/>
      <c r="BG1350" s="14"/>
      <c r="BH1350" s="14"/>
      <c r="BI1350" s="14"/>
      <c r="BJ1350" s="14"/>
      <c r="BK1350" s="14"/>
      <c r="BL1350" s="14"/>
      <c r="BM1350" s="14"/>
      <c r="BN1350" s="14"/>
      <c r="BO1350" s="14"/>
      <c r="BP1350" s="14"/>
      <c r="BQ1350" s="14"/>
      <c r="BR1350" s="14">
        <v>0</v>
      </c>
      <c r="BS1350" s="14">
        <v>0</v>
      </c>
    </row>
    <row r="1351" spans="1:71" x14ac:dyDescent="0.25">
      <c r="A1351" s="4" t="s">
        <v>784</v>
      </c>
      <c r="B1351" s="4" t="s">
        <v>3</v>
      </c>
      <c r="C1351" s="4" t="s">
        <v>15</v>
      </c>
      <c r="D1351" s="65" t="s">
        <v>786</v>
      </c>
      <c r="E1351" s="75">
        <v>6112</v>
      </c>
      <c r="F1351" s="65" t="s">
        <v>790</v>
      </c>
      <c r="G1351" s="60" t="s">
        <v>1875</v>
      </c>
      <c r="H1351" s="13" t="s">
        <v>24</v>
      </c>
      <c r="I1351" s="14">
        <v>0</v>
      </c>
      <c r="J1351" s="14"/>
      <c r="K1351" s="14"/>
      <c r="L1351" s="14"/>
      <c r="M1351" s="14"/>
      <c r="N1351" s="14"/>
      <c r="O1351" s="14">
        <f t="shared" si="1786"/>
        <v>0</v>
      </c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>
        <v>0</v>
      </c>
      <c r="AC1351" s="14">
        <v>0</v>
      </c>
      <c r="AD1351" s="14">
        <v>0</v>
      </c>
      <c r="AE1351" s="14"/>
      <c r="AF1351" s="14"/>
      <c r="AG1351" s="14"/>
      <c r="AH1351" s="14"/>
      <c r="AI1351" s="14"/>
      <c r="AJ1351" s="14">
        <f t="shared" si="1787"/>
        <v>0</v>
      </c>
      <c r="AK1351" s="14"/>
      <c r="AL1351" s="14"/>
      <c r="AM1351" s="14"/>
      <c r="AN1351" s="14"/>
      <c r="AO1351" s="14"/>
      <c r="AP1351" s="14"/>
      <c r="AQ1351" s="14"/>
      <c r="AR1351" s="14"/>
      <c r="AS1351" s="14"/>
      <c r="AT1351" s="14"/>
      <c r="AU1351" s="14"/>
      <c r="AV1351" s="14"/>
      <c r="AW1351" s="14">
        <v>0</v>
      </c>
      <c r="AX1351" s="14">
        <v>0</v>
      </c>
      <c r="AY1351" s="14">
        <v>0</v>
      </c>
      <c r="AZ1351" s="14"/>
      <c r="BA1351" s="14"/>
      <c r="BB1351" s="14"/>
      <c r="BC1351" s="14"/>
      <c r="BD1351" s="14"/>
      <c r="BE1351" s="14">
        <f t="shared" si="1788"/>
        <v>0</v>
      </c>
      <c r="BF1351" s="14"/>
      <c r="BG1351" s="14"/>
      <c r="BH1351" s="14"/>
      <c r="BI1351" s="14"/>
      <c r="BJ1351" s="14"/>
      <c r="BK1351" s="14"/>
      <c r="BL1351" s="14"/>
      <c r="BM1351" s="14"/>
      <c r="BN1351" s="14"/>
      <c r="BO1351" s="14"/>
      <c r="BP1351" s="14"/>
      <c r="BQ1351" s="14"/>
      <c r="BR1351" s="14">
        <v>0</v>
      </c>
      <c r="BS1351" s="14">
        <v>0</v>
      </c>
    </row>
    <row r="1352" spans="1:71" x14ac:dyDescent="0.25">
      <c r="A1352" s="4" t="s">
        <v>784</v>
      </c>
      <c r="B1352" s="4" t="s">
        <v>3</v>
      </c>
      <c r="C1352" s="4" t="s">
        <v>15</v>
      </c>
      <c r="D1352" s="65" t="s">
        <v>786</v>
      </c>
      <c r="E1352" s="75">
        <v>6112</v>
      </c>
      <c r="F1352" s="65" t="s">
        <v>791</v>
      </c>
      <c r="G1352" s="60" t="s">
        <v>1875</v>
      </c>
      <c r="H1352" s="13" t="s">
        <v>30</v>
      </c>
      <c r="I1352" s="14">
        <v>0</v>
      </c>
      <c r="J1352" s="14"/>
      <c r="K1352" s="14"/>
      <c r="L1352" s="14"/>
      <c r="M1352" s="14"/>
      <c r="N1352" s="14"/>
      <c r="O1352" s="14">
        <f t="shared" si="1786"/>
        <v>0</v>
      </c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>
        <v>0</v>
      </c>
      <c r="AC1352" s="14">
        <v>0</v>
      </c>
      <c r="AD1352" s="14">
        <v>0</v>
      </c>
      <c r="AE1352" s="14"/>
      <c r="AF1352" s="14"/>
      <c r="AG1352" s="14"/>
      <c r="AH1352" s="14"/>
      <c r="AI1352" s="14"/>
      <c r="AJ1352" s="14">
        <f t="shared" si="1787"/>
        <v>0</v>
      </c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>
        <v>0</v>
      </c>
      <c r="AX1352" s="14">
        <v>0</v>
      </c>
      <c r="AY1352" s="14">
        <v>0</v>
      </c>
      <c r="AZ1352" s="14"/>
      <c r="BA1352" s="14"/>
      <c r="BB1352" s="14"/>
      <c r="BC1352" s="14"/>
      <c r="BD1352" s="14"/>
      <c r="BE1352" s="14">
        <f t="shared" si="1788"/>
        <v>0</v>
      </c>
      <c r="BF1352" s="14"/>
      <c r="BG1352" s="14"/>
      <c r="BH1352" s="14"/>
      <c r="BI1352" s="14"/>
      <c r="BJ1352" s="14"/>
      <c r="BK1352" s="14"/>
      <c r="BL1352" s="14"/>
      <c r="BM1352" s="14"/>
      <c r="BN1352" s="14"/>
      <c r="BO1352" s="14"/>
      <c r="BP1352" s="14"/>
      <c r="BQ1352" s="14"/>
      <c r="BR1352" s="14">
        <v>0</v>
      </c>
      <c r="BS1352" s="14">
        <v>0</v>
      </c>
    </row>
    <row r="1353" spans="1:71" x14ac:dyDescent="0.25">
      <c r="A1353" s="4" t="s">
        <v>784</v>
      </c>
      <c r="B1353" s="4" t="s">
        <v>3</v>
      </c>
      <c r="C1353" s="4" t="s">
        <v>15</v>
      </c>
      <c r="D1353" s="65" t="s">
        <v>786</v>
      </c>
      <c r="E1353" s="64" t="s">
        <v>31</v>
      </c>
      <c r="F1353" s="64" t="s">
        <v>1</v>
      </c>
      <c r="G1353" s="2" t="s">
        <v>1</v>
      </c>
      <c r="H1353" s="2" t="s">
        <v>32</v>
      </c>
      <c r="I1353" s="12">
        <f t="shared" ref="I1353:AA1353" si="1855">SUM(I1354)</f>
        <v>0</v>
      </c>
      <c r="J1353" s="12">
        <f t="shared" si="1855"/>
        <v>0</v>
      </c>
      <c r="K1353" s="12">
        <f t="shared" si="1855"/>
        <v>0</v>
      </c>
      <c r="L1353" s="12">
        <f t="shared" si="1855"/>
        <v>0</v>
      </c>
      <c r="M1353" s="12">
        <f t="shared" si="1855"/>
        <v>0</v>
      </c>
      <c r="N1353" s="12">
        <f t="shared" si="1855"/>
        <v>0</v>
      </c>
      <c r="O1353" s="12">
        <f t="shared" si="1855"/>
        <v>0</v>
      </c>
      <c r="P1353" s="12">
        <f t="shared" si="1855"/>
        <v>0</v>
      </c>
      <c r="Q1353" s="12">
        <f t="shared" si="1855"/>
        <v>0</v>
      </c>
      <c r="R1353" s="12">
        <f t="shared" si="1855"/>
        <v>0</v>
      </c>
      <c r="S1353" s="12">
        <f t="shared" si="1855"/>
        <v>0</v>
      </c>
      <c r="T1353" s="12">
        <f t="shared" si="1855"/>
        <v>0</v>
      </c>
      <c r="U1353" s="12">
        <f t="shared" si="1855"/>
        <v>0</v>
      </c>
      <c r="V1353" s="12">
        <f t="shared" si="1855"/>
        <v>0</v>
      </c>
      <c r="W1353" s="12">
        <f t="shared" si="1855"/>
        <v>0</v>
      </c>
      <c r="X1353" s="12">
        <f t="shared" si="1855"/>
        <v>0</v>
      </c>
      <c r="Y1353" s="12">
        <f t="shared" si="1855"/>
        <v>0</v>
      </c>
      <c r="Z1353" s="12">
        <f t="shared" si="1855"/>
        <v>0</v>
      </c>
      <c r="AA1353" s="12">
        <f t="shared" si="1855"/>
        <v>0</v>
      </c>
      <c r="AB1353" s="12">
        <v>0</v>
      </c>
      <c r="AC1353" s="12">
        <v>0</v>
      </c>
      <c r="AD1353" s="12">
        <f t="shared" ref="AD1353:AV1353" si="1856">SUM(AD1354)</f>
        <v>0</v>
      </c>
      <c r="AE1353" s="12">
        <f t="shared" si="1856"/>
        <v>0</v>
      </c>
      <c r="AF1353" s="12">
        <f t="shared" si="1856"/>
        <v>0</v>
      </c>
      <c r="AG1353" s="12">
        <f t="shared" si="1856"/>
        <v>0</v>
      </c>
      <c r="AH1353" s="12">
        <f t="shared" si="1856"/>
        <v>0</v>
      </c>
      <c r="AI1353" s="12">
        <f t="shared" si="1856"/>
        <v>0</v>
      </c>
      <c r="AJ1353" s="12">
        <f t="shared" si="1856"/>
        <v>0</v>
      </c>
      <c r="AK1353" s="12">
        <f t="shared" si="1856"/>
        <v>0</v>
      </c>
      <c r="AL1353" s="12">
        <f t="shared" si="1856"/>
        <v>0</v>
      </c>
      <c r="AM1353" s="12">
        <f t="shared" si="1856"/>
        <v>0</v>
      </c>
      <c r="AN1353" s="12">
        <f t="shared" si="1856"/>
        <v>0</v>
      </c>
      <c r="AO1353" s="12">
        <f t="shared" si="1856"/>
        <v>0</v>
      </c>
      <c r="AP1353" s="12">
        <f t="shared" si="1856"/>
        <v>0</v>
      </c>
      <c r="AQ1353" s="12">
        <f t="shared" si="1856"/>
        <v>0</v>
      </c>
      <c r="AR1353" s="12">
        <f t="shared" si="1856"/>
        <v>0</v>
      </c>
      <c r="AS1353" s="12">
        <f t="shared" si="1856"/>
        <v>0</v>
      </c>
      <c r="AT1353" s="12">
        <f t="shared" si="1856"/>
        <v>0</v>
      </c>
      <c r="AU1353" s="12">
        <f t="shared" si="1856"/>
        <v>0</v>
      </c>
      <c r="AV1353" s="12">
        <f t="shared" si="1856"/>
        <v>0</v>
      </c>
      <c r="AW1353" s="12">
        <v>0</v>
      </c>
      <c r="AX1353" s="12">
        <v>0</v>
      </c>
      <c r="AY1353" s="12">
        <f t="shared" ref="AY1353:BQ1353" si="1857">SUM(AY1354)</f>
        <v>0</v>
      </c>
      <c r="AZ1353" s="12">
        <f t="shared" si="1857"/>
        <v>0</v>
      </c>
      <c r="BA1353" s="12">
        <f t="shared" si="1857"/>
        <v>0</v>
      </c>
      <c r="BB1353" s="12">
        <f t="shared" si="1857"/>
        <v>0</v>
      </c>
      <c r="BC1353" s="12">
        <f t="shared" si="1857"/>
        <v>0</v>
      </c>
      <c r="BD1353" s="12">
        <f t="shared" si="1857"/>
        <v>0</v>
      </c>
      <c r="BE1353" s="12">
        <f t="shared" si="1857"/>
        <v>0</v>
      </c>
      <c r="BF1353" s="12">
        <f t="shared" si="1857"/>
        <v>0</v>
      </c>
      <c r="BG1353" s="12">
        <f t="shared" si="1857"/>
        <v>0</v>
      </c>
      <c r="BH1353" s="12">
        <f t="shared" si="1857"/>
        <v>0</v>
      </c>
      <c r="BI1353" s="12">
        <f t="shared" si="1857"/>
        <v>0</v>
      </c>
      <c r="BJ1353" s="12">
        <f t="shared" si="1857"/>
        <v>0</v>
      </c>
      <c r="BK1353" s="12">
        <f t="shared" si="1857"/>
        <v>0</v>
      </c>
      <c r="BL1353" s="12">
        <f t="shared" si="1857"/>
        <v>0</v>
      </c>
      <c r="BM1353" s="12">
        <f t="shared" si="1857"/>
        <v>0</v>
      </c>
      <c r="BN1353" s="12">
        <f t="shared" si="1857"/>
        <v>0</v>
      </c>
      <c r="BO1353" s="12">
        <f t="shared" si="1857"/>
        <v>0</v>
      </c>
      <c r="BP1353" s="12">
        <f t="shared" si="1857"/>
        <v>0</v>
      </c>
      <c r="BQ1353" s="12">
        <f t="shared" si="1857"/>
        <v>0</v>
      </c>
      <c r="BR1353" s="12">
        <v>0</v>
      </c>
      <c r="BS1353" s="12">
        <v>0</v>
      </c>
    </row>
    <row r="1354" spans="1:71" x14ac:dyDescent="0.25">
      <c r="A1354" s="4" t="s">
        <v>784</v>
      </c>
      <c r="B1354" s="4" t="s">
        <v>3</v>
      </c>
      <c r="C1354" s="4" t="s">
        <v>15</v>
      </c>
      <c r="D1354" s="65" t="s">
        <v>786</v>
      </c>
      <c r="E1354" s="75">
        <v>6121</v>
      </c>
      <c r="F1354" s="65"/>
      <c r="G1354" s="60" t="s">
        <v>1875</v>
      </c>
      <c r="H1354" s="13" t="s">
        <v>33</v>
      </c>
      <c r="I1354" s="14">
        <v>0</v>
      </c>
      <c r="J1354" s="14"/>
      <c r="K1354" s="14"/>
      <c r="L1354" s="14"/>
      <c r="M1354" s="14"/>
      <c r="N1354" s="14"/>
      <c r="O1354" s="14">
        <f t="shared" si="1786"/>
        <v>0</v>
      </c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>
        <v>0</v>
      </c>
      <c r="AC1354" s="14">
        <v>0</v>
      </c>
      <c r="AD1354" s="14">
        <v>0</v>
      </c>
      <c r="AE1354" s="14"/>
      <c r="AF1354" s="14"/>
      <c r="AG1354" s="14"/>
      <c r="AH1354" s="14"/>
      <c r="AI1354" s="14"/>
      <c r="AJ1354" s="14">
        <f t="shared" si="1787"/>
        <v>0</v>
      </c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>
        <v>0</v>
      </c>
      <c r="AX1354" s="14">
        <v>0</v>
      </c>
      <c r="AY1354" s="14">
        <v>0</v>
      </c>
      <c r="AZ1354" s="14"/>
      <c r="BA1354" s="14"/>
      <c r="BB1354" s="14"/>
      <c r="BC1354" s="14"/>
      <c r="BD1354" s="14"/>
      <c r="BE1354" s="14">
        <f t="shared" si="1788"/>
        <v>0</v>
      </c>
      <c r="BF1354" s="14"/>
      <c r="BG1354" s="14"/>
      <c r="BH1354" s="14"/>
      <c r="BI1354" s="14"/>
      <c r="BJ1354" s="14"/>
      <c r="BK1354" s="14"/>
      <c r="BL1354" s="14"/>
      <c r="BM1354" s="14"/>
      <c r="BN1354" s="14"/>
      <c r="BO1354" s="14"/>
      <c r="BP1354" s="14"/>
      <c r="BQ1354" s="14"/>
      <c r="BR1354" s="14">
        <v>0</v>
      </c>
      <c r="BS1354" s="14">
        <v>0</v>
      </c>
    </row>
    <row r="1355" spans="1:71" x14ac:dyDescent="0.25">
      <c r="A1355" s="4" t="s">
        <v>784</v>
      </c>
      <c r="B1355" s="4" t="s">
        <v>3</v>
      </c>
      <c r="C1355" s="4" t="s">
        <v>15</v>
      </c>
      <c r="D1355" s="65" t="s">
        <v>786</v>
      </c>
      <c r="E1355" s="64" t="s">
        <v>34</v>
      </c>
      <c r="F1355" s="64" t="s">
        <v>1</v>
      </c>
      <c r="G1355" s="2" t="s">
        <v>1</v>
      </c>
      <c r="H1355" s="2" t="s">
        <v>35</v>
      </c>
      <c r="I1355" s="12">
        <f t="shared" ref="I1355:AA1355" si="1858">SUM(I1356:I1364)</f>
        <v>0</v>
      </c>
      <c r="J1355" s="12">
        <f t="shared" si="1858"/>
        <v>0</v>
      </c>
      <c r="K1355" s="12">
        <f t="shared" si="1858"/>
        <v>0</v>
      </c>
      <c r="L1355" s="12">
        <f t="shared" si="1858"/>
        <v>0</v>
      </c>
      <c r="M1355" s="12">
        <f t="shared" si="1858"/>
        <v>0</v>
      </c>
      <c r="N1355" s="12">
        <f t="shared" si="1858"/>
        <v>0</v>
      </c>
      <c r="O1355" s="12">
        <f t="shared" si="1858"/>
        <v>0</v>
      </c>
      <c r="P1355" s="12">
        <f t="shared" si="1858"/>
        <v>0</v>
      </c>
      <c r="Q1355" s="12">
        <f t="shared" si="1858"/>
        <v>0</v>
      </c>
      <c r="R1355" s="12">
        <f t="shared" si="1858"/>
        <v>0</v>
      </c>
      <c r="S1355" s="12">
        <f t="shared" si="1858"/>
        <v>0</v>
      </c>
      <c r="T1355" s="12">
        <f t="shared" si="1858"/>
        <v>0</v>
      </c>
      <c r="U1355" s="12">
        <f t="shared" si="1858"/>
        <v>0</v>
      </c>
      <c r="V1355" s="12">
        <f t="shared" si="1858"/>
        <v>0</v>
      </c>
      <c r="W1355" s="12">
        <f t="shared" si="1858"/>
        <v>0</v>
      </c>
      <c r="X1355" s="12">
        <f t="shared" si="1858"/>
        <v>0</v>
      </c>
      <c r="Y1355" s="12">
        <f t="shared" si="1858"/>
        <v>0</v>
      </c>
      <c r="Z1355" s="12">
        <f t="shared" si="1858"/>
        <v>0</v>
      </c>
      <c r="AA1355" s="12">
        <f t="shared" si="1858"/>
        <v>0</v>
      </c>
      <c r="AB1355" s="12">
        <v>0</v>
      </c>
      <c r="AC1355" s="12">
        <v>0</v>
      </c>
      <c r="AD1355" s="12">
        <f t="shared" ref="AD1355:AV1355" si="1859">SUM(AD1356:AD1364)</f>
        <v>0</v>
      </c>
      <c r="AE1355" s="12">
        <f t="shared" si="1859"/>
        <v>0</v>
      </c>
      <c r="AF1355" s="12">
        <f t="shared" si="1859"/>
        <v>0</v>
      </c>
      <c r="AG1355" s="12">
        <f t="shared" si="1859"/>
        <v>0</v>
      </c>
      <c r="AH1355" s="12">
        <f t="shared" si="1859"/>
        <v>0</v>
      </c>
      <c r="AI1355" s="12">
        <f t="shared" si="1859"/>
        <v>0</v>
      </c>
      <c r="AJ1355" s="12">
        <f t="shared" si="1859"/>
        <v>0</v>
      </c>
      <c r="AK1355" s="12">
        <f t="shared" si="1859"/>
        <v>0</v>
      </c>
      <c r="AL1355" s="12">
        <f t="shared" si="1859"/>
        <v>0</v>
      </c>
      <c r="AM1355" s="12">
        <f t="shared" si="1859"/>
        <v>0</v>
      </c>
      <c r="AN1355" s="12">
        <f t="shared" si="1859"/>
        <v>0</v>
      </c>
      <c r="AO1355" s="12">
        <f t="shared" si="1859"/>
        <v>0</v>
      </c>
      <c r="AP1355" s="12">
        <f t="shared" si="1859"/>
        <v>0</v>
      </c>
      <c r="AQ1355" s="12">
        <f t="shared" si="1859"/>
        <v>0</v>
      </c>
      <c r="AR1355" s="12">
        <f t="shared" si="1859"/>
        <v>0</v>
      </c>
      <c r="AS1355" s="12">
        <f t="shared" si="1859"/>
        <v>0</v>
      </c>
      <c r="AT1355" s="12">
        <f t="shared" si="1859"/>
        <v>0</v>
      </c>
      <c r="AU1355" s="12">
        <f t="shared" si="1859"/>
        <v>0</v>
      </c>
      <c r="AV1355" s="12">
        <f t="shared" si="1859"/>
        <v>0</v>
      </c>
      <c r="AW1355" s="12">
        <v>0</v>
      </c>
      <c r="AX1355" s="12">
        <v>0</v>
      </c>
      <c r="AY1355" s="12">
        <f t="shared" ref="AY1355:BQ1355" si="1860">SUM(AY1356:AY1364)</f>
        <v>0</v>
      </c>
      <c r="AZ1355" s="12">
        <f t="shared" si="1860"/>
        <v>0</v>
      </c>
      <c r="BA1355" s="12">
        <f t="shared" si="1860"/>
        <v>0</v>
      </c>
      <c r="BB1355" s="12">
        <f t="shared" si="1860"/>
        <v>0</v>
      </c>
      <c r="BC1355" s="12">
        <f t="shared" si="1860"/>
        <v>0</v>
      </c>
      <c r="BD1355" s="12">
        <f t="shared" si="1860"/>
        <v>0</v>
      </c>
      <c r="BE1355" s="12">
        <f t="shared" si="1860"/>
        <v>0</v>
      </c>
      <c r="BF1355" s="12">
        <f t="shared" si="1860"/>
        <v>0</v>
      </c>
      <c r="BG1355" s="12">
        <f t="shared" si="1860"/>
        <v>0</v>
      </c>
      <c r="BH1355" s="12">
        <f t="shared" si="1860"/>
        <v>0</v>
      </c>
      <c r="BI1355" s="12">
        <f t="shared" si="1860"/>
        <v>0</v>
      </c>
      <c r="BJ1355" s="12">
        <f t="shared" si="1860"/>
        <v>0</v>
      </c>
      <c r="BK1355" s="12">
        <f t="shared" si="1860"/>
        <v>0</v>
      </c>
      <c r="BL1355" s="12">
        <f t="shared" si="1860"/>
        <v>0</v>
      </c>
      <c r="BM1355" s="12">
        <f t="shared" si="1860"/>
        <v>0</v>
      </c>
      <c r="BN1355" s="12">
        <f t="shared" si="1860"/>
        <v>0</v>
      </c>
      <c r="BO1355" s="12">
        <f t="shared" si="1860"/>
        <v>0</v>
      </c>
      <c r="BP1355" s="12">
        <f t="shared" si="1860"/>
        <v>0</v>
      </c>
      <c r="BQ1355" s="12">
        <f t="shared" si="1860"/>
        <v>0</v>
      </c>
      <c r="BR1355" s="12">
        <v>0</v>
      </c>
      <c r="BS1355" s="12">
        <v>0</v>
      </c>
    </row>
    <row r="1356" spans="1:71" x14ac:dyDescent="0.25">
      <c r="A1356" s="4" t="s">
        <v>784</v>
      </c>
      <c r="B1356" s="4" t="s">
        <v>3</v>
      </c>
      <c r="C1356" s="4" t="s">
        <v>15</v>
      </c>
      <c r="D1356" s="65" t="s">
        <v>786</v>
      </c>
      <c r="E1356" s="75">
        <v>6131</v>
      </c>
      <c r="F1356" s="65"/>
      <c r="G1356" s="60" t="s">
        <v>1875</v>
      </c>
      <c r="H1356" s="13" t="s">
        <v>36</v>
      </c>
      <c r="I1356" s="14">
        <v>0</v>
      </c>
      <c r="J1356" s="14"/>
      <c r="K1356" s="14"/>
      <c r="L1356" s="14"/>
      <c r="M1356" s="14"/>
      <c r="N1356" s="14"/>
      <c r="O1356" s="14">
        <f t="shared" si="1786"/>
        <v>0</v>
      </c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>
        <v>0</v>
      </c>
      <c r="AC1356" s="14">
        <v>0</v>
      </c>
      <c r="AD1356" s="14">
        <v>0</v>
      </c>
      <c r="AE1356" s="14"/>
      <c r="AF1356" s="14"/>
      <c r="AG1356" s="14"/>
      <c r="AH1356" s="14"/>
      <c r="AI1356" s="14"/>
      <c r="AJ1356" s="14">
        <f t="shared" si="1787"/>
        <v>0</v>
      </c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>
        <v>0</v>
      </c>
      <c r="AX1356" s="14">
        <v>0</v>
      </c>
      <c r="AY1356" s="14">
        <v>0</v>
      </c>
      <c r="AZ1356" s="14"/>
      <c r="BA1356" s="14"/>
      <c r="BB1356" s="14"/>
      <c r="BC1356" s="14"/>
      <c r="BD1356" s="14"/>
      <c r="BE1356" s="14">
        <f t="shared" si="1788"/>
        <v>0</v>
      </c>
      <c r="BF1356" s="14"/>
      <c r="BG1356" s="14"/>
      <c r="BH1356" s="14"/>
      <c r="BI1356" s="14"/>
      <c r="BJ1356" s="14"/>
      <c r="BK1356" s="14"/>
      <c r="BL1356" s="14"/>
      <c r="BM1356" s="14"/>
      <c r="BN1356" s="14"/>
      <c r="BO1356" s="14"/>
      <c r="BP1356" s="14"/>
      <c r="BQ1356" s="14"/>
      <c r="BR1356" s="14">
        <v>0</v>
      </c>
      <c r="BS1356" s="14">
        <v>0</v>
      </c>
    </row>
    <row r="1357" spans="1:71" x14ac:dyDescent="0.25">
      <c r="A1357" s="4" t="s">
        <v>784</v>
      </c>
      <c r="B1357" s="4" t="s">
        <v>3</v>
      </c>
      <c r="C1357" s="4" t="s">
        <v>15</v>
      </c>
      <c r="D1357" s="65" t="s">
        <v>786</v>
      </c>
      <c r="E1357" s="75">
        <v>6132</v>
      </c>
      <c r="F1357" s="65"/>
      <c r="G1357" s="60" t="s">
        <v>1875</v>
      </c>
      <c r="H1357" s="13" t="s">
        <v>183</v>
      </c>
      <c r="I1357" s="14">
        <v>0</v>
      </c>
      <c r="J1357" s="14"/>
      <c r="K1357" s="14"/>
      <c r="L1357" s="14"/>
      <c r="M1357" s="14"/>
      <c r="N1357" s="14"/>
      <c r="O1357" s="14">
        <f t="shared" si="1786"/>
        <v>0</v>
      </c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>
        <v>0</v>
      </c>
      <c r="AC1357" s="14">
        <v>0</v>
      </c>
      <c r="AD1357" s="14">
        <v>0</v>
      </c>
      <c r="AE1357" s="14"/>
      <c r="AF1357" s="14"/>
      <c r="AG1357" s="14"/>
      <c r="AH1357" s="14"/>
      <c r="AI1357" s="14"/>
      <c r="AJ1357" s="14">
        <f t="shared" si="1787"/>
        <v>0</v>
      </c>
      <c r="AK1357" s="14"/>
      <c r="AL1357" s="14"/>
      <c r="AM1357" s="14"/>
      <c r="AN1357" s="14"/>
      <c r="AO1357" s="14"/>
      <c r="AP1357" s="14"/>
      <c r="AQ1357" s="14"/>
      <c r="AR1357" s="14"/>
      <c r="AS1357" s="14"/>
      <c r="AT1357" s="14"/>
      <c r="AU1357" s="14"/>
      <c r="AV1357" s="14"/>
      <c r="AW1357" s="14">
        <v>0</v>
      </c>
      <c r="AX1357" s="14">
        <v>0</v>
      </c>
      <c r="AY1357" s="14">
        <v>0</v>
      </c>
      <c r="AZ1357" s="14"/>
      <c r="BA1357" s="14"/>
      <c r="BB1357" s="14"/>
      <c r="BC1357" s="14"/>
      <c r="BD1357" s="14"/>
      <c r="BE1357" s="14">
        <f t="shared" si="1788"/>
        <v>0</v>
      </c>
      <c r="BF1357" s="14"/>
      <c r="BG1357" s="14"/>
      <c r="BH1357" s="14"/>
      <c r="BI1357" s="14"/>
      <c r="BJ1357" s="14"/>
      <c r="BK1357" s="14"/>
      <c r="BL1357" s="14"/>
      <c r="BM1357" s="14"/>
      <c r="BN1357" s="14"/>
      <c r="BO1357" s="14"/>
      <c r="BP1357" s="14"/>
      <c r="BQ1357" s="14"/>
      <c r="BR1357" s="14">
        <v>0</v>
      </c>
      <c r="BS1357" s="14">
        <v>0</v>
      </c>
    </row>
    <row r="1358" spans="1:71" x14ac:dyDescent="0.25">
      <c r="A1358" s="4" t="s">
        <v>784</v>
      </c>
      <c r="B1358" s="4" t="s">
        <v>3</v>
      </c>
      <c r="C1358" s="4" t="s">
        <v>15</v>
      </c>
      <c r="D1358" s="65" t="s">
        <v>786</v>
      </c>
      <c r="E1358" s="75">
        <v>6133</v>
      </c>
      <c r="F1358" s="65"/>
      <c r="G1358" s="60" t="s">
        <v>1875</v>
      </c>
      <c r="H1358" s="13" t="s">
        <v>185</v>
      </c>
      <c r="I1358" s="14">
        <v>0</v>
      </c>
      <c r="J1358" s="14"/>
      <c r="K1358" s="14"/>
      <c r="L1358" s="14"/>
      <c r="M1358" s="14"/>
      <c r="N1358" s="14"/>
      <c r="O1358" s="14">
        <f t="shared" si="1786"/>
        <v>0</v>
      </c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>
        <v>0</v>
      </c>
      <c r="AC1358" s="14">
        <v>0</v>
      </c>
      <c r="AD1358" s="14">
        <v>0</v>
      </c>
      <c r="AE1358" s="14"/>
      <c r="AF1358" s="14"/>
      <c r="AG1358" s="14"/>
      <c r="AH1358" s="14"/>
      <c r="AI1358" s="14"/>
      <c r="AJ1358" s="14">
        <f t="shared" si="1787"/>
        <v>0</v>
      </c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>
        <v>0</v>
      </c>
      <c r="AX1358" s="14">
        <v>0</v>
      </c>
      <c r="AY1358" s="14">
        <v>0</v>
      </c>
      <c r="AZ1358" s="14"/>
      <c r="BA1358" s="14"/>
      <c r="BB1358" s="14"/>
      <c r="BC1358" s="14"/>
      <c r="BD1358" s="14"/>
      <c r="BE1358" s="14">
        <f t="shared" si="1788"/>
        <v>0</v>
      </c>
      <c r="BF1358" s="14"/>
      <c r="BG1358" s="14"/>
      <c r="BH1358" s="14"/>
      <c r="BI1358" s="14"/>
      <c r="BJ1358" s="14"/>
      <c r="BK1358" s="14"/>
      <c r="BL1358" s="14"/>
      <c r="BM1358" s="14"/>
      <c r="BN1358" s="14"/>
      <c r="BO1358" s="14"/>
      <c r="BP1358" s="14"/>
      <c r="BQ1358" s="14"/>
      <c r="BR1358" s="14">
        <v>0</v>
      </c>
      <c r="BS1358" s="14">
        <v>0</v>
      </c>
    </row>
    <row r="1359" spans="1:71" x14ac:dyDescent="0.25">
      <c r="A1359" s="4" t="s">
        <v>784</v>
      </c>
      <c r="B1359" s="4" t="s">
        <v>3</v>
      </c>
      <c r="C1359" s="4" t="s">
        <v>15</v>
      </c>
      <c r="D1359" s="65" t="s">
        <v>786</v>
      </c>
      <c r="E1359" s="75">
        <v>6134</v>
      </c>
      <c r="F1359" s="65"/>
      <c r="G1359" s="60" t="s">
        <v>1875</v>
      </c>
      <c r="H1359" s="13" t="s">
        <v>187</v>
      </c>
      <c r="I1359" s="14">
        <v>0</v>
      </c>
      <c r="J1359" s="14"/>
      <c r="K1359" s="14"/>
      <c r="L1359" s="14"/>
      <c r="M1359" s="14"/>
      <c r="N1359" s="14"/>
      <c r="O1359" s="14">
        <f t="shared" si="1786"/>
        <v>0</v>
      </c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>
        <v>0</v>
      </c>
      <c r="AC1359" s="14">
        <v>0</v>
      </c>
      <c r="AD1359" s="14">
        <v>0</v>
      </c>
      <c r="AE1359" s="14"/>
      <c r="AF1359" s="14"/>
      <c r="AG1359" s="14"/>
      <c r="AH1359" s="14"/>
      <c r="AI1359" s="14"/>
      <c r="AJ1359" s="14">
        <f t="shared" si="1787"/>
        <v>0</v>
      </c>
      <c r="AK1359" s="14"/>
      <c r="AL1359" s="14"/>
      <c r="AM1359" s="14"/>
      <c r="AN1359" s="14"/>
      <c r="AO1359" s="14"/>
      <c r="AP1359" s="14"/>
      <c r="AQ1359" s="14"/>
      <c r="AR1359" s="14"/>
      <c r="AS1359" s="14"/>
      <c r="AT1359" s="14"/>
      <c r="AU1359" s="14"/>
      <c r="AV1359" s="14"/>
      <c r="AW1359" s="14">
        <v>0</v>
      </c>
      <c r="AX1359" s="14">
        <v>0</v>
      </c>
      <c r="AY1359" s="14">
        <v>0</v>
      </c>
      <c r="AZ1359" s="14"/>
      <c r="BA1359" s="14"/>
      <c r="BB1359" s="14"/>
      <c r="BC1359" s="14"/>
      <c r="BD1359" s="14"/>
      <c r="BE1359" s="14">
        <f t="shared" si="1788"/>
        <v>0</v>
      </c>
      <c r="BF1359" s="14"/>
      <c r="BG1359" s="14"/>
      <c r="BH1359" s="14"/>
      <c r="BI1359" s="14"/>
      <c r="BJ1359" s="14"/>
      <c r="BK1359" s="14"/>
      <c r="BL1359" s="14"/>
      <c r="BM1359" s="14"/>
      <c r="BN1359" s="14"/>
      <c r="BO1359" s="14"/>
      <c r="BP1359" s="14"/>
      <c r="BQ1359" s="14"/>
      <c r="BR1359" s="14">
        <v>0</v>
      </c>
      <c r="BS1359" s="14">
        <v>0</v>
      </c>
    </row>
    <row r="1360" spans="1:71" x14ac:dyDescent="0.25">
      <c r="A1360" s="4" t="s">
        <v>784</v>
      </c>
      <c r="B1360" s="4" t="s">
        <v>3</v>
      </c>
      <c r="C1360" s="4" t="s">
        <v>15</v>
      </c>
      <c r="D1360" s="65" t="s">
        <v>786</v>
      </c>
      <c r="E1360" s="75">
        <v>6135</v>
      </c>
      <c r="F1360" s="65"/>
      <c r="G1360" s="60" t="s">
        <v>1875</v>
      </c>
      <c r="H1360" s="13" t="s">
        <v>188</v>
      </c>
      <c r="I1360" s="14">
        <v>0</v>
      </c>
      <c r="J1360" s="14"/>
      <c r="K1360" s="14"/>
      <c r="L1360" s="14"/>
      <c r="M1360" s="14"/>
      <c r="N1360" s="14"/>
      <c r="O1360" s="14">
        <f t="shared" si="1786"/>
        <v>0</v>
      </c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>
        <v>0</v>
      </c>
      <c r="AC1360" s="14">
        <v>0</v>
      </c>
      <c r="AD1360" s="14">
        <v>0</v>
      </c>
      <c r="AE1360" s="14"/>
      <c r="AF1360" s="14"/>
      <c r="AG1360" s="14"/>
      <c r="AH1360" s="14"/>
      <c r="AI1360" s="14"/>
      <c r="AJ1360" s="14">
        <f t="shared" si="1787"/>
        <v>0</v>
      </c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>
        <v>0</v>
      </c>
      <c r="AX1360" s="14">
        <v>0</v>
      </c>
      <c r="AY1360" s="14">
        <v>0</v>
      </c>
      <c r="AZ1360" s="14"/>
      <c r="BA1360" s="14"/>
      <c r="BB1360" s="14"/>
      <c r="BC1360" s="14"/>
      <c r="BD1360" s="14"/>
      <c r="BE1360" s="14">
        <f t="shared" si="1788"/>
        <v>0</v>
      </c>
      <c r="BF1360" s="14"/>
      <c r="BG1360" s="14"/>
      <c r="BH1360" s="14"/>
      <c r="BI1360" s="14"/>
      <c r="BJ1360" s="14"/>
      <c r="BK1360" s="14"/>
      <c r="BL1360" s="14"/>
      <c r="BM1360" s="14"/>
      <c r="BN1360" s="14"/>
      <c r="BO1360" s="14"/>
      <c r="BP1360" s="14"/>
      <c r="BQ1360" s="14"/>
      <c r="BR1360" s="14">
        <v>0</v>
      </c>
      <c r="BS1360" s="14">
        <v>0</v>
      </c>
    </row>
    <row r="1361" spans="1:71" x14ac:dyDescent="0.25">
      <c r="A1361" s="4" t="s">
        <v>784</v>
      </c>
      <c r="B1361" s="4" t="s">
        <v>3</v>
      </c>
      <c r="C1361" s="4" t="s">
        <v>15</v>
      </c>
      <c r="D1361" s="65" t="s">
        <v>786</v>
      </c>
      <c r="E1361" s="75">
        <v>6136</v>
      </c>
      <c r="F1361" s="65"/>
      <c r="G1361" s="60" t="s">
        <v>1875</v>
      </c>
      <c r="H1361" s="13" t="s">
        <v>189</v>
      </c>
      <c r="I1361" s="14">
        <v>0</v>
      </c>
      <c r="J1361" s="14"/>
      <c r="K1361" s="14"/>
      <c r="L1361" s="14"/>
      <c r="M1361" s="14"/>
      <c r="N1361" s="14"/>
      <c r="O1361" s="14">
        <f t="shared" si="1786"/>
        <v>0</v>
      </c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>
        <v>0</v>
      </c>
      <c r="AC1361" s="14">
        <v>0</v>
      </c>
      <c r="AD1361" s="14">
        <v>0</v>
      </c>
      <c r="AE1361" s="14"/>
      <c r="AF1361" s="14"/>
      <c r="AG1361" s="14"/>
      <c r="AH1361" s="14"/>
      <c r="AI1361" s="14"/>
      <c r="AJ1361" s="14">
        <f t="shared" si="1787"/>
        <v>0</v>
      </c>
      <c r="AK1361" s="14"/>
      <c r="AL1361" s="14"/>
      <c r="AM1361" s="14"/>
      <c r="AN1361" s="14"/>
      <c r="AO1361" s="14"/>
      <c r="AP1361" s="14"/>
      <c r="AQ1361" s="14"/>
      <c r="AR1361" s="14"/>
      <c r="AS1361" s="14"/>
      <c r="AT1361" s="14"/>
      <c r="AU1361" s="14"/>
      <c r="AV1361" s="14"/>
      <c r="AW1361" s="14">
        <v>0</v>
      </c>
      <c r="AX1361" s="14">
        <v>0</v>
      </c>
      <c r="AY1361" s="14">
        <v>0</v>
      </c>
      <c r="AZ1361" s="14"/>
      <c r="BA1361" s="14"/>
      <c r="BB1361" s="14"/>
      <c r="BC1361" s="14"/>
      <c r="BD1361" s="14"/>
      <c r="BE1361" s="14">
        <f t="shared" si="1788"/>
        <v>0</v>
      </c>
      <c r="BF1361" s="14"/>
      <c r="BG1361" s="14"/>
      <c r="BH1361" s="14"/>
      <c r="BI1361" s="14"/>
      <c r="BJ1361" s="14"/>
      <c r="BK1361" s="14"/>
      <c r="BL1361" s="14"/>
      <c r="BM1361" s="14"/>
      <c r="BN1361" s="14"/>
      <c r="BO1361" s="14"/>
      <c r="BP1361" s="14"/>
      <c r="BQ1361" s="14"/>
      <c r="BR1361" s="14">
        <v>0</v>
      </c>
      <c r="BS1361" s="14">
        <v>0</v>
      </c>
    </row>
    <row r="1362" spans="1:71" x14ac:dyDescent="0.25">
      <c r="A1362" s="4" t="s">
        <v>784</v>
      </c>
      <c r="B1362" s="4" t="s">
        <v>3</v>
      </c>
      <c r="C1362" s="4" t="s">
        <v>15</v>
      </c>
      <c r="D1362" s="65" t="s">
        <v>786</v>
      </c>
      <c r="E1362" s="75">
        <v>6137</v>
      </c>
      <c r="F1362" s="65"/>
      <c r="G1362" s="60" t="s">
        <v>1875</v>
      </c>
      <c r="H1362" s="13" t="s">
        <v>191</v>
      </c>
      <c r="I1362" s="14">
        <v>0</v>
      </c>
      <c r="J1362" s="14"/>
      <c r="K1362" s="14"/>
      <c r="L1362" s="14"/>
      <c r="M1362" s="14"/>
      <c r="N1362" s="14"/>
      <c r="O1362" s="14">
        <f t="shared" si="1786"/>
        <v>0</v>
      </c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>
        <v>0</v>
      </c>
      <c r="AC1362" s="14">
        <v>0</v>
      </c>
      <c r="AD1362" s="14">
        <v>0</v>
      </c>
      <c r="AE1362" s="14"/>
      <c r="AF1362" s="14"/>
      <c r="AG1362" s="14"/>
      <c r="AH1362" s="14"/>
      <c r="AI1362" s="14"/>
      <c r="AJ1362" s="14">
        <f t="shared" si="1787"/>
        <v>0</v>
      </c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>
        <v>0</v>
      </c>
      <c r="AX1362" s="14">
        <v>0</v>
      </c>
      <c r="AY1362" s="14">
        <v>0</v>
      </c>
      <c r="AZ1362" s="14"/>
      <c r="BA1362" s="14"/>
      <c r="BB1362" s="14"/>
      <c r="BC1362" s="14"/>
      <c r="BD1362" s="14"/>
      <c r="BE1362" s="14">
        <f t="shared" si="1788"/>
        <v>0</v>
      </c>
      <c r="BF1362" s="14"/>
      <c r="BG1362" s="14"/>
      <c r="BH1362" s="14"/>
      <c r="BI1362" s="14"/>
      <c r="BJ1362" s="14"/>
      <c r="BK1362" s="14"/>
      <c r="BL1362" s="14"/>
      <c r="BM1362" s="14"/>
      <c r="BN1362" s="14"/>
      <c r="BO1362" s="14"/>
      <c r="BP1362" s="14"/>
      <c r="BQ1362" s="14"/>
      <c r="BR1362" s="14">
        <v>0</v>
      </c>
      <c r="BS1362" s="14">
        <v>0</v>
      </c>
    </row>
    <row r="1363" spans="1:71" x14ac:dyDescent="0.25">
      <c r="A1363" s="4" t="s">
        <v>784</v>
      </c>
      <c r="B1363" s="4" t="s">
        <v>3</v>
      </c>
      <c r="C1363" s="4" t="s">
        <v>15</v>
      </c>
      <c r="D1363" s="65" t="s">
        <v>786</v>
      </c>
      <c r="E1363" s="75">
        <v>6138</v>
      </c>
      <c r="F1363" s="65"/>
      <c r="G1363" s="60" t="s">
        <v>1875</v>
      </c>
      <c r="H1363" s="13" t="s">
        <v>192</v>
      </c>
      <c r="I1363" s="14">
        <v>0</v>
      </c>
      <c r="J1363" s="14"/>
      <c r="K1363" s="14"/>
      <c r="L1363" s="14"/>
      <c r="M1363" s="14"/>
      <c r="N1363" s="14"/>
      <c r="O1363" s="14">
        <f t="shared" ref="O1363:O1426" si="1861">I1363+J1363+K1363+L1363+M1363+N1363</f>
        <v>0</v>
      </c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>
        <v>0</v>
      </c>
      <c r="AC1363" s="14">
        <v>0</v>
      </c>
      <c r="AD1363" s="14">
        <v>0</v>
      </c>
      <c r="AE1363" s="14"/>
      <c r="AF1363" s="14"/>
      <c r="AG1363" s="14"/>
      <c r="AH1363" s="14"/>
      <c r="AI1363" s="14"/>
      <c r="AJ1363" s="14">
        <f t="shared" ref="AJ1363:AJ1426" si="1862">AD1363+AE1363+AF1363+AG1363+AH1363+AI1363</f>
        <v>0</v>
      </c>
      <c r="AK1363" s="14"/>
      <c r="AL1363" s="14"/>
      <c r="AM1363" s="14"/>
      <c r="AN1363" s="14"/>
      <c r="AO1363" s="14"/>
      <c r="AP1363" s="14"/>
      <c r="AQ1363" s="14"/>
      <c r="AR1363" s="14"/>
      <c r="AS1363" s="14"/>
      <c r="AT1363" s="14"/>
      <c r="AU1363" s="14"/>
      <c r="AV1363" s="14"/>
      <c r="AW1363" s="14">
        <v>0</v>
      </c>
      <c r="AX1363" s="14">
        <v>0</v>
      </c>
      <c r="AY1363" s="14">
        <v>0</v>
      </c>
      <c r="AZ1363" s="14"/>
      <c r="BA1363" s="14"/>
      <c r="BB1363" s="14"/>
      <c r="BC1363" s="14"/>
      <c r="BD1363" s="14"/>
      <c r="BE1363" s="14">
        <f t="shared" ref="BE1363:BE1426" si="1863">AY1363+AZ1363+BA1363+BB1363+BC1363+BD1363</f>
        <v>0</v>
      </c>
      <c r="BF1363" s="14"/>
      <c r="BG1363" s="14"/>
      <c r="BH1363" s="14"/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>
        <v>0</v>
      </c>
      <c r="BS1363" s="14">
        <v>0</v>
      </c>
    </row>
    <row r="1364" spans="1:71" x14ac:dyDescent="0.25">
      <c r="A1364" s="1" t="s">
        <v>784</v>
      </c>
      <c r="B1364" s="1" t="s">
        <v>3</v>
      </c>
      <c r="C1364" s="1" t="s">
        <v>15</v>
      </c>
      <c r="D1364" s="68" t="s">
        <v>786</v>
      </c>
      <c r="E1364" s="68" t="s">
        <v>37</v>
      </c>
      <c r="F1364" s="65" t="s">
        <v>1</v>
      </c>
      <c r="G1364" s="13" t="s">
        <v>1</v>
      </c>
      <c r="H1364" s="2" t="s">
        <v>38</v>
      </c>
      <c r="I1364" s="12">
        <f t="shared" ref="I1364:AA1364" si="1864">SUM(I1365:I1370)</f>
        <v>0</v>
      </c>
      <c r="J1364" s="12">
        <f t="shared" si="1864"/>
        <v>0</v>
      </c>
      <c r="K1364" s="12">
        <f t="shared" si="1864"/>
        <v>0</v>
      </c>
      <c r="L1364" s="12">
        <f t="shared" si="1864"/>
        <v>0</v>
      </c>
      <c r="M1364" s="12">
        <f t="shared" si="1864"/>
        <v>0</v>
      </c>
      <c r="N1364" s="12">
        <f t="shared" si="1864"/>
        <v>0</v>
      </c>
      <c r="O1364" s="12">
        <f t="shared" si="1864"/>
        <v>0</v>
      </c>
      <c r="P1364" s="12">
        <f t="shared" si="1864"/>
        <v>0</v>
      </c>
      <c r="Q1364" s="12">
        <f t="shared" si="1864"/>
        <v>0</v>
      </c>
      <c r="R1364" s="12">
        <f t="shared" si="1864"/>
        <v>0</v>
      </c>
      <c r="S1364" s="12">
        <f t="shared" si="1864"/>
        <v>0</v>
      </c>
      <c r="T1364" s="12">
        <f t="shared" si="1864"/>
        <v>0</v>
      </c>
      <c r="U1364" s="12">
        <f t="shared" si="1864"/>
        <v>0</v>
      </c>
      <c r="V1364" s="12">
        <f t="shared" si="1864"/>
        <v>0</v>
      </c>
      <c r="W1364" s="12">
        <f t="shared" si="1864"/>
        <v>0</v>
      </c>
      <c r="X1364" s="12">
        <f t="shared" si="1864"/>
        <v>0</v>
      </c>
      <c r="Y1364" s="12">
        <f t="shared" si="1864"/>
        <v>0</v>
      </c>
      <c r="Z1364" s="12">
        <f t="shared" si="1864"/>
        <v>0</v>
      </c>
      <c r="AA1364" s="12">
        <f t="shared" si="1864"/>
        <v>0</v>
      </c>
      <c r="AB1364" s="12">
        <v>0</v>
      </c>
      <c r="AC1364" s="12">
        <v>0</v>
      </c>
      <c r="AD1364" s="12">
        <f t="shared" ref="AD1364:AV1364" si="1865">SUM(AD1365:AD1370)</f>
        <v>0</v>
      </c>
      <c r="AE1364" s="12">
        <f t="shared" si="1865"/>
        <v>0</v>
      </c>
      <c r="AF1364" s="12">
        <f t="shared" si="1865"/>
        <v>0</v>
      </c>
      <c r="AG1364" s="12">
        <f t="shared" si="1865"/>
        <v>0</v>
      </c>
      <c r="AH1364" s="12">
        <f t="shared" si="1865"/>
        <v>0</v>
      </c>
      <c r="AI1364" s="12">
        <f t="shared" si="1865"/>
        <v>0</v>
      </c>
      <c r="AJ1364" s="12">
        <f t="shared" si="1865"/>
        <v>0</v>
      </c>
      <c r="AK1364" s="12">
        <f t="shared" si="1865"/>
        <v>0</v>
      </c>
      <c r="AL1364" s="12">
        <f t="shared" si="1865"/>
        <v>0</v>
      </c>
      <c r="AM1364" s="12">
        <f t="shared" si="1865"/>
        <v>0</v>
      </c>
      <c r="AN1364" s="12">
        <f t="shared" si="1865"/>
        <v>0</v>
      </c>
      <c r="AO1364" s="12">
        <f t="shared" si="1865"/>
        <v>0</v>
      </c>
      <c r="AP1364" s="12">
        <f t="shared" si="1865"/>
        <v>0</v>
      </c>
      <c r="AQ1364" s="12">
        <f t="shared" si="1865"/>
        <v>0</v>
      </c>
      <c r="AR1364" s="12">
        <f t="shared" si="1865"/>
        <v>0</v>
      </c>
      <c r="AS1364" s="12">
        <f t="shared" si="1865"/>
        <v>0</v>
      </c>
      <c r="AT1364" s="12">
        <f t="shared" si="1865"/>
        <v>0</v>
      </c>
      <c r="AU1364" s="12">
        <f t="shared" si="1865"/>
        <v>0</v>
      </c>
      <c r="AV1364" s="12">
        <f t="shared" si="1865"/>
        <v>0</v>
      </c>
      <c r="AW1364" s="12">
        <v>0</v>
      </c>
      <c r="AX1364" s="12">
        <v>0</v>
      </c>
      <c r="AY1364" s="12">
        <f t="shared" ref="AY1364:BQ1364" si="1866">SUM(AY1365:AY1370)</f>
        <v>0</v>
      </c>
      <c r="AZ1364" s="12">
        <f t="shared" si="1866"/>
        <v>0</v>
      </c>
      <c r="BA1364" s="12">
        <f t="shared" si="1866"/>
        <v>0</v>
      </c>
      <c r="BB1364" s="12">
        <f t="shared" si="1866"/>
        <v>0</v>
      </c>
      <c r="BC1364" s="12">
        <f t="shared" si="1866"/>
        <v>0</v>
      </c>
      <c r="BD1364" s="12">
        <f t="shared" si="1866"/>
        <v>0</v>
      </c>
      <c r="BE1364" s="12">
        <f t="shared" si="1866"/>
        <v>0</v>
      </c>
      <c r="BF1364" s="12">
        <f t="shared" si="1866"/>
        <v>0</v>
      </c>
      <c r="BG1364" s="12">
        <f t="shared" si="1866"/>
        <v>0</v>
      </c>
      <c r="BH1364" s="12">
        <f t="shared" si="1866"/>
        <v>0</v>
      </c>
      <c r="BI1364" s="12">
        <f t="shared" si="1866"/>
        <v>0</v>
      </c>
      <c r="BJ1364" s="12">
        <f t="shared" si="1866"/>
        <v>0</v>
      </c>
      <c r="BK1364" s="12">
        <f t="shared" si="1866"/>
        <v>0</v>
      </c>
      <c r="BL1364" s="12">
        <f t="shared" si="1866"/>
        <v>0</v>
      </c>
      <c r="BM1364" s="12">
        <f t="shared" si="1866"/>
        <v>0</v>
      </c>
      <c r="BN1364" s="12">
        <f t="shared" si="1866"/>
        <v>0</v>
      </c>
      <c r="BO1364" s="12">
        <f t="shared" si="1866"/>
        <v>0</v>
      </c>
      <c r="BP1364" s="12">
        <f t="shared" si="1866"/>
        <v>0</v>
      </c>
      <c r="BQ1364" s="12">
        <f t="shared" si="1866"/>
        <v>0</v>
      </c>
      <c r="BR1364" s="12">
        <v>0</v>
      </c>
      <c r="BS1364" s="12">
        <v>0</v>
      </c>
    </row>
    <row r="1365" spans="1:71" x14ac:dyDescent="0.25">
      <c r="A1365" s="4" t="s">
        <v>784</v>
      </c>
      <c r="B1365" s="4" t="s">
        <v>3</v>
      </c>
      <c r="C1365" s="4" t="s">
        <v>15</v>
      </c>
      <c r="D1365" s="65" t="s">
        <v>786</v>
      </c>
      <c r="E1365" s="75">
        <v>6139</v>
      </c>
      <c r="F1365" s="65" t="s">
        <v>792</v>
      </c>
      <c r="G1365" s="60" t="s">
        <v>1875</v>
      </c>
      <c r="H1365" s="13" t="s">
        <v>793</v>
      </c>
      <c r="I1365" s="14">
        <v>0</v>
      </c>
      <c r="J1365" s="14"/>
      <c r="K1365" s="14"/>
      <c r="L1365" s="14"/>
      <c r="M1365" s="14"/>
      <c r="N1365" s="14"/>
      <c r="O1365" s="14">
        <f t="shared" si="1861"/>
        <v>0</v>
      </c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>
        <v>0</v>
      </c>
      <c r="AC1365" s="14">
        <v>0</v>
      </c>
      <c r="AD1365" s="14">
        <v>0</v>
      </c>
      <c r="AE1365" s="14"/>
      <c r="AF1365" s="14"/>
      <c r="AG1365" s="14"/>
      <c r="AH1365" s="14"/>
      <c r="AI1365" s="14"/>
      <c r="AJ1365" s="14">
        <f t="shared" si="1862"/>
        <v>0</v>
      </c>
      <c r="AK1365" s="14"/>
      <c r="AL1365" s="14"/>
      <c r="AM1365" s="14"/>
      <c r="AN1365" s="14"/>
      <c r="AO1365" s="14"/>
      <c r="AP1365" s="14"/>
      <c r="AQ1365" s="14"/>
      <c r="AR1365" s="14"/>
      <c r="AS1365" s="14"/>
      <c r="AT1365" s="14"/>
      <c r="AU1365" s="14"/>
      <c r="AV1365" s="14"/>
      <c r="AW1365" s="14">
        <v>0</v>
      </c>
      <c r="AX1365" s="14">
        <v>0</v>
      </c>
      <c r="AY1365" s="14">
        <v>0</v>
      </c>
      <c r="AZ1365" s="14"/>
      <c r="BA1365" s="14"/>
      <c r="BB1365" s="14"/>
      <c r="BC1365" s="14"/>
      <c r="BD1365" s="14"/>
      <c r="BE1365" s="14">
        <f t="shared" si="1863"/>
        <v>0</v>
      </c>
      <c r="BF1365" s="14"/>
      <c r="BG1365" s="14"/>
      <c r="BH1365" s="14"/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>
        <v>0</v>
      </c>
      <c r="BS1365" s="14">
        <v>0</v>
      </c>
    </row>
    <row r="1366" spans="1:71" x14ac:dyDescent="0.25">
      <c r="A1366" s="4" t="s">
        <v>784</v>
      </c>
      <c r="B1366" s="4" t="s">
        <v>3</v>
      </c>
      <c r="C1366" s="4" t="s">
        <v>15</v>
      </c>
      <c r="D1366" s="65" t="s">
        <v>786</v>
      </c>
      <c r="E1366" s="75">
        <v>6139</v>
      </c>
      <c r="F1366" s="65" t="s">
        <v>794</v>
      </c>
      <c r="G1366" s="60" t="s">
        <v>1875</v>
      </c>
      <c r="H1366" s="13" t="s">
        <v>795</v>
      </c>
      <c r="I1366" s="14">
        <v>0</v>
      </c>
      <c r="J1366" s="14"/>
      <c r="K1366" s="14"/>
      <c r="L1366" s="14"/>
      <c r="M1366" s="14"/>
      <c r="N1366" s="14"/>
      <c r="O1366" s="14">
        <f t="shared" si="1861"/>
        <v>0</v>
      </c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>
        <v>0</v>
      </c>
      <c r="AC1366" s="14">
        <v>0</v>
      </c>
      <c r="AD1366" s="14">
        <v>0</v>
      </c>
      <c r="AE1366" s="14"/>
      <c r="AF1366" s="14"/>
      <c r="AG1366" s="14"/>
      <c r="AH1366" s="14"/>
      <c r="AI1366" s="14"/>
      <c r="AJ1366" s="14">
        <f t="shared" si="1862"/>
        <v>0</v>
      </c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>
        <v>0</v>
      </c>
      <c r="AX1366" s="14">
        <v>0</v>
      </c>
      <c r="AY1366" s="14">
        <v>0</v>
      </c>
      <c r="AZ1366" s="14"/>
      <c r="BA1366" s="14"/>
      <c r="BB1366" s="14"/>
      <c r="BC1366" s="14"/>
      <c r="BD1366" s="14"/>
      <c r="BE1366" s="14">
        <f t="shared" si="1863"/>
        <v>0</v>
      </c>
      <c r="BF1366" s="14"/>
      <c r="BG1366" s="14"/>
      <c r="BH1366" s="14"/>
      <c r="BI1366" s="14"/>
      <c r="BJ1366" s="14"/>
      <c r="BK1366" s="14"/>
      <c r="BL1366" s="14"/>
      <c r="BM1366" s="14"/>
      <c r="BN1366" s="14"/>
      <c r="BO1366" s="14"/>
      <c r="BP1366" s="14"/>
      <c r="BQ1366" s="14"/>
      <c r="BR1366" s="14">
        <v>0</v>
      </c>
      <c r="BS1366" s="14">
        <v>0</v>
      </c>
    </row>
    <row r="1367" spans="1:71" x14ac:dyDescent="0.25">
      <c r="A1367" s="4" t="s">
        <v>784</v>
      </c>
      <c r="B1367" s="4" t="s">
        <v>3</v>
      </c>
      <c r="C1367" s="4" t="s">
        <v>15</v>
      </c>
      <c r="D1367" s="65" t="s">
        <v>786</v>
      </c>
      <c r="E1367" s="75">
        <v>6139</v>
      </c>
      <c r="F1367" s="65" t="s">
        <v>796</v>
      </c>
      <c r="G1367" s="60" t="s">
        <v>1875</v>
      </c>
      <c r="H1367" s="13" t="s">
        <v>797</v>
      </c>
      <c r="I1367" s="14">
        <v>0</v>
      </c>
      <c r="J1367" s="14"/>
      <c r="K1367" s="14"/>
      <c r="L1367" s="14"/>
      <c r="M1367" s="14"/>
      <c r="N1367" s="14"/>
      <c r="O1367" s="14">
        <f t="shared" si="1861"/>
        <v>0</v>
      </c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>
        <v>0</v>
      </c>
      <c r="AC1367" s="14">
        <v>0</v>
      </c>
      <c r="AD1367" s="14">
        <v>0</v>
      </c>
      <c r="AE1367" s="14"/>
      <c r="AF1367" s="14"/>
      <c r="AG1367" s="14"/>
      <c r="AH1367" s="14"/>
      <c r="AI1367" s="14"/>
      <c r="AJ1367" s="14">
        <f t="shared" si="1862"/>
        <v>0</v>
      </c>
      <c r="AK1367" s="14"/>
      <c r="AL1367" s="14"/>
      <c r="AM1367" s="14"/>
      <c r="AN1367" s="14"/>
      <c r="AO1367" s="14"/>
      <c r="AP1367" s="14"/>
      <c r="AQ1367" s="14"/>
      <c r="AR1367" s="14"/>
      <c r="AS1367" s="14"/>
      <c r="AT1367" s="14"/>
      <c r="AU1367" s="14"/>
      <c r="AV1367" s="14"/>
      <c r="AW1367" s="14">
        <v>0</v>
      </c>
      <c r="AX1367" s="14">
        <v>0</v>
      </c>
      <c r="AY1367" s="14">
        <v>0</v>
      </c>
      <c r="AZ1367" s="14"/>
      <c r="BA1367" s="14"/>
      <c r="BB1367" s="14"/>
      <c r="BC1367" s="14"/>
      <c r="BD1367" s="14"/>
      <c r="BE1367" s="14">
        <f t="shared" si="1863"/>
        <v>0</v>
      </c>
      <c r="BF1367" s="14"/>
      <c r="BG1367" s="14"/>
      <c r="BH1367" s="14"/>
      <c r="BI1367" s="14"/>
      <c r="BJ1367" s="14"/>
      <c r="BK1367" s="14"/>
      <c r="BL1367" s="14"/>
      <c r="BM1367" s="14"/>
      <c r="BN1367" s="14"/>
      <c r="BO1367" s="14"/>
      <c r="BP1367" s="14"/>
      <c r="BQ1367" s="14"/>
      <c r="BR1367" s="14">
        <v>0</v>
      </c>
      <c r="BS1367" s="14">
        <v>0</v>
      </c>
    </row>
    <row r="1368" spans="1:71" x14ac:dyDescent="0.25">
      <c r="A1368" s="4" t="s">
        <v>784</v>
      </c>
      <c r="B1368" s="4" t="s">
        <v>3</v>
      </c>
      <c r="C1368" s="4" t="s">
        <v>15</v>
      </c>
      <c r="D1368" s="65" t="s">
        <v>786</v>
      </c>
      <c r="E1368" s="75">
        <v>6139</v>
      </c>
      <c r="F1368" s="65" t="s">
        <v>798</v>
      </c>
      <c r="G1368" s="60" t="s">
        <v>1875</v>
      </c>
      <c r="H1368" s="13" t="s">
        <v>799</v>
      </c>
      <c r="I1368" s="14">
        <v>0</v>
      </c>
      <c r="J1368" s="14"/>
      <c r="K1368" s="14"/>
      <c r="L1368" s="14"/>
      <c r="M1368" s="14"/>
      <c r="N1368" s="14"/>
      <c r="O1368" s="14">
        <f t="shared" si="1861"/>
        <v>0</v>
      </c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>
        <v>0</v>
      </c>
      <c r="AC1368" s="14">
        <v>0</v>
      </c>
      <c r="AD1368" s="14">
        <v>0</v>
      </c>
      <c r="AE1368" s="14"/>
      <c r="AF1368" s="14"/>
      <c r="AG1368" s="14"/>
      <c r="AH1368" s="14"/>
      <c r="AI1368" s="14"/>
      <c r="AJ1368" s="14">
        <f t="shared" si="1862"/>
        <v>0</v>
      </c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>
        <v>0</v>
      </c>
      <c r="AX1368" s="14">
        <v>0</v>
      </c>
      <c r="AY1368" s="14">
        <v>0</v>
      </c>
      <c r="AZ1368" s="14"/>
      <c r="BA1368" s="14"/>
      <c r="BB1368" s="14"/>
      <c r="BC1368" s="14"/>
      <c r="BD1368" s="14"/>
      <c r="BE1368" s="14">
        <f t="shared" si="1863"/>
        <v>0</v>
      </c>
      <c r="BF1368" s="14"/>
      <c r="BG1368" s="14"/>
      <c r="BH1368" s="14"/>
      <c r="BI1368" s="14"/>
      <c r="BJ1368" s="14"/>
      <c r="BK1368" s="14"/>
      <c r="BL1368" s="14"/>
      <c r="BM1368" s="14"/>
      <c r="BN1368" s="14"/>
      <c r="BO1368" s="14"/>
      <c r="BP1368" s="14"/>
      <c r="BQ1368" s="14"/>
      <c r="BR1368" s="14">
        <v>0</v>
      </c>
      <c r="BS1368" s="14">
        <v>0</v>
      </c>
    </row>
    <row r="1369" spans="1:71" ht="22.5" x14ac:dyDescent="0.25">
      <c r="A1369" s="4" t="s">
        <v>784</v>
      </c>
      <c r="B1369" s="4" t="s">
        <v>3</v>
      </c>
      <c r="C1369" s="4" t="s">
        <v>15</v>
      </c>
      <c r="D1369" s="65" t="s">
        <v>786</v>
      </c>
      <c r="E1369" s="75">
        <v>6139</v>
      </c>
      <c r="F1369" s="65" t="s">
        <v>800</v>
      </c>
      <c r="G1369" s="60" t="s">
        <v>1875</v>
      </c>
      <c r="H1369" s="13" t="s">
        <v>46</v>
      </c>
      <c r="I1369" s="14">
        <v>0</v>
      </c>
      <c r="J1369" s="14"/>
      <c r="K1369" s="14"/>
      <c r="L1369" s="14"/>
      <c r="M1369" s="14"/>
      <c r="N1369" s="14"/>
      <c r="O1369" s="14">
        <f t="shared" si="1861"/>
        <v>0</v>
      </c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>
        <v>0</v>
      </c>
      <c r="AC1369" s="14">
        <v>0</v>
      </c>
      <c r="AD1369" s="14">
        <v>0</v>
      </c>
      <c r="AE1369" s="14"/>
      <c r="AF1369" s="14"/>
      <c r="AG1369" s="14"/>
      <c r="AH1369" s="14"/>
      <c r="AI1369" s="14"/>
      <c r="AJ1369" s="14">
        <f t="shared" si="1862"/>
        <v>0</v>
      </c>
      <c r="AK1369" s="14"/>
      <c r="AL1369" s="14"/>
      <c r="AM1369" s="14"/>
      <c r="AN1369" s="14"/>
      <c r="AO1369" s="14"/>
      <c r="AP1369" s="14"/>
      <c r="AQ1369" s="14"/>
      <c r="AR1369" s="14"/>
      <c r="AS1369" s="14"/>
      <c r="AT1369" s="14"/>
      <c r="AU1369" s="14"/>
      <c r="AV1369" s="14"/>
      <c r="AW1369" s="14">
        <v>0</v>
      </c>
      <c r="AX1369" s="14">
        <v>0</v>
      </c>
      <c r="AY1369" s="14">
        <v>0</v>
      </c>
      <c r="AZ1369" s="14"/>
      <c r="BA1369" s="14"/>
      <c r="BB1369" s="14"/>
      <c r="BC1369" s="14"/>
      <c r="BD1369" s="14"/>
      <c r="BE1369" s="14">
        <f t="shared" si="1863"/>
        <v>0</v>
      </c>
      <c r="BF1369" s="14"/>
      <c r="BG1369" s="14"/>
      <c r="BH1369" s="14"/>
      <c r="BI1369" s="14"/>
      <c r="BJ1369" s="14"/>
      <c r="BK1369" s="14"/>
      <c r="BL1369" s="14"/>
      <c r="BM1369" s="14"/>
      <c r="BN1369" s="14"/>
      <c r="BO1369" s="14"/>
      <c r="BP1369" s="14"/>
      <c r="BQ1369" s="14"/>
      <c r="BR1369" s="14">
        <v>0</v>
      </c>
      <c r="BS1369" s="14">
        <v>0</v>
      </c>
    </row>
    <row r="1370" spans="1:71" ht="22.5" x14ac:dyDescent="0.25">
      <c r="A1370" s="4" t="s">
        <v>784</v>
      </c>
      <c r="B1370" s="4" t="s">
        <v>3</v>
      </c>
      <c r="C1370" s="4" t="s">
        <v>15</v>
      </c>
      <c r="D1370" s="65" t="s">
        <v>786</v>
      </c>
      <c r="E1370" s="75">
        <v>6139</v>
      </c>
      <c r="F1370" s="65" t="s">
        <v>801</v>
      </c>
      <c r="G1370" s="60" t="s">
        <v>1875</v>
      </c>
      <c r="H1370" s="13" t="s">
        <v>52</v>
      </c>
      <c r="I1370" s="14">
        <v>0</v>
      </c>
      <c r="J1370" s="14"/>
      <c r="K1370" s="14"/>
      <c r="L1370" s="14"/>
      <c r="M1370" s="14"/>
      <c r="N1370" s="14"/>
      <c r="O1370" s="14">
        <f t="shared" si="1861"/>
        <v>0</v>
      </c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>
        <v>0</v>
      </c>
      <c r="AC1370" s="14">
        <v>0</v>
      </c>
      <c r="AD1370" s="14">
        <v>0</v>
      </c>
      <c r="AE1370" s="14"/>
      <c r="AF1370" s="14"/>
      <c r="AG1370" s="14"/>
      <c r="AH1370" s="14"/>
      <c r="AI1370" s="14"/>
      <c r="AJ1370" s="14">
        <f t="shared" si="1862"/>
        <v>0</v>
      </c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>
        <v>0</v>
      </c>
      <c r="AX1370" s="14">
        <v>0</v>
      </c>
      <c r="AY1370" s="14">
        <v>0</v>
      </c>
      <c r="AZ1370" s="14"/>
      <c r="BA1370" s="14"/>
      <c r="BB1370" s="14"/>
      <c r="BC1370" s="14"/>
      <c r="BD1370" s="14"/>
      <c r="BE1370" s="14">
        <f t="shared" si="1863"/>
        <v>0</v>
      </c>
      <c r="BF1370" s="14"/>
      <c r="BG1370" s="14"/>
      <c r="BH1370" s="14"/>
      <c r="BI1370" s="14"/>
      <c r="BJ1370" s="14"/>
      <c r="BK1370" s="14"/>
      <c r="BL1370" s="14"/>
      <c r="BM1370" s="14"/>
      <c r="BN1370" s="14"/>
      <c r="BO1370" s="14"/>
      <c r="BP1370" s="14"/>
      <c r="BQ1370" s="14"/>
      <c r="BR1370" s="14">
        <v>0</v>
      </c>
      <c r="BS1370" s="14">
        <v>0</v>
      </c>
    </row>
    <row r="1371" spans="1:71" ht="22.5" x14ac:dyDescent="0.25">
      <c r="A1371" s="1" t="s">
        <v>1</v>
      </c>
      <c r="B1371" s="1" t="s">
        <v>1</v>
      </c>
      <c r="C1371" s="1" t="s">
        <v>1</v>
      </c>
      <c r="D1371" s="64" t="s">
        <v>1</v>
      </c>
      <c r="E1371" s="64" t="s">
        <v>1</v>
      </c>
      <c r="F1371" s="64" t="s">
        <v>1</v>
      </c>
      <c r="G1371" s="2" t="s">
        <v>1</v>
      </c>
      <c r="H1371" s="10" t="s">
        <v>53</v>
      </c>
      <c r="I1371" s="11">
        <f t="shared" ref="I1371:AA1371" si="1867">SUM(I1372)</f>
        <v>0</v>
      </c>
      <c r="J1371" s="11">
        <f t="shared" si="1867"/>
        <v>0</v>
      </c>
      <c r="K1371" s="11">
        <f t="shared" si="1867"/>
        <v>0</v>
      </c>
      <c r="L1371" s="11">
        <f t="shared" si="1867"/>
        <v>0</v>
      </c>
      <c r="M1371" s="11">
        <f t="shared" si="1867"/>
        <v>0</v>
      </c>
      <c r="N1371" s="11">
        <f t="shared" si="1867"/>
        <v>0</v>
      </c>
      <c r="O1371" s="11">
        <f t="shared" si="1867"/>
        <v>0</v>
      </c>
      <c r="P1371" s="11">
        <f t="shared" si="1867"/>
        <v>0</v>
      </c>
      <c r="Q1371" s="11">
        <f t="shared" si="1867"/>
        <v>0</v>
      </c>
      <c r="R1371" s="11">
        <f t="shared" si="1867"/>
        <v>0</v>
      </c>
      <c r="S1371" s="11">
        <f t="shared" si="1867"/>
        <v>0</v>
      </c>
      <c r="T1371" s="11">
        <f t="shared" si="1867"/>
        <v>0</v>
      </c>
      <c r="U1371" s="11">
        <f t="shared" si="1867"/>
        <v>0</v>
      </c>
      <c r="V1371" s="11">
        <f t="shared" si="1867"/>
        <v>0</v>
      </c>
      <c r="W1371" s="11">
        <f t="shared" si="1867"/>
        <v>0</v>
      </c>
      <c r="X1371" s="11">
        <f t="shared" si="1867"/>
        <v>0</v>
      </c>
      <c r="Y1371" s="11">
        <f t="shared" si="1867"/>
        <v>0</v>
      </c>
      <c r="Z1371" s="11">
        <f t="shared" si="1867"/>
        <v>0</v>
      </c>
      <c r="AA1371" s="11">
        <f t="shared" si="1867"/>
        <v>0</v>
      </c>
      <c r="AB1371" s="11">
        <v>0</v>
      </c>
      <c r="AC1371" s="11">
        <v>0</v>
      </c>
      <c r="AD1371" s="11">
        <f t="shared" ref="AD1371:AV1371" si="1868">SUM(AD1372)</f>
        <v>0</v>
      </c>
      <c r="AE1371" s="11">
        <f t="shared" si="1868"/>
        <v>0</v>
      </c>
      <c r="AF1371" s="11">
        <f t="shared" si="1868"/>
        <v>0</v>
      </c>
      <c r="AG1371" s="11">
        <f t="shared" si="1868"/>
        <v>0</v>
      </c>
      <c r="AH1371" s="11">
        <f t="shared" si="1868"/>
        <v>0</v>
      </c>
      <c r="AI1371" s="11">
        <f t="shared" si="1868"/>
        <v>0</v>
      </c>
      <c r="AJ1371" s="11">
        <f t="shared" si="1868"/>
        <v>0</v>
      </c>
      <c r="AK1371" s="11">
        <f t="shared" si="1868"/>
        <v>0</v>
      </c>
      <c r="AL1371" s="11">
        <f t="shared" si="1868"/>
        <v>0</v>
      </c>
      <c r="AM1371" s="11">
        <f t="shared" si="1868"/>
        <v>0</v>
      </c>
      <c r="AN1371" s="11">
        <f t="shared" si="1868"/>
        <v>0</v>
      </c>
      <c r="AO1371" s="11">
        <f t="shared" si="1868"/>
        <v>0</v>
      </c>
      <c r="AP1371" s="11">
        <f t="shared" si="1868"/>
        <v>0</v>
      </c>
      <c r="AQ1371" s="11">
        <f t="shared" si="1868"/>
        <v>0</v>
      </c>
      <c r="AR1371" s="11">
        <f t="shared" si="1868"/>
        <v>0</v>
      </c>
      <c r="AS1371" s="11">
        <f t="shared" si="1868"/>
        <v>0</v>
      </c>
      <c r="AT1371" s="11">
        <f t="shared" si="1868"/>
        <v>0</v>
      </c>
      <c r="AU1371" s="11">
        <f t="shared" si="1868"/>
        <v>0</v>
      </c>
      <c r="AV1371" s="11">
        <f t="shared" si="1868"/>
        <v>0</v>
      </c>
      <c r="AW1371" s="11">
        <v>0</v>
      </c>
      <c r="AX1371" s="11">
        <v>0</v>
      </c>
      <c r="AY1371" s="11">
        <f t="shared" ref="AY1371:BQ1371" si="1869">SUM(AY1372)</f>
        <v>0</v>
      </c>
      <c r="AZ1371" s="11">
        <f t="shared" si="1869"/>
        <v>0</v>
      </c>
      <c r="BA1371" s="11">
        <f t="shared" si="1869"/>
        <v>0</v>
      </c>
      <c r="BB1371" s="11">
        <f t="shared" si="1869"/>
        <v>0</v>
      </c>
      <c r="BC1371" s="11">
        <f t="shared" si="1869"/>
        <v>0</v>
      </c>
      <c r="BD1371" s="11">
        <f t="shared" si="1869"/>
        <v>0</v>
      </c>
      <c r="BE1371" s="11">
        <f t="shared" si="1869"/>
        <v>0</v>
      </c>
      <c r="BF1371" s="11">
        <f t="shared" si="1869"/>
        <v>0</v>
      </c>
      <c r="BG1371" s="11">
        <f t="shared" si="1869"/>
        <v>0</v>
      </c>
      <c r="BH1371" s="11">
        <f t="shared" si="1869"/>
        <v>0</v>
      </c>
      <c r="BI1371" s="11">
        <f t="shared" si="1869"/>
        <v>0</v>
      </c>
      <c r="BJ1371" s="11">
        <f t="shared" si="1869"/>
        <v>0</v>
      </c>
      <c r="BK1371" s="11">
        <f t="shared" si="1869"/>
        <v>0</v>
      </c>
      <c r="BL1371" s="11">
        <f t="shared" si="1869"/>
        <v>0</v>
      </c>
      <c r="BM1371" s="11">
        <f t="shared" si="1869"/>
        <v>0</v>
      </c>
      <c r="BN1371" s="11">
        <f t="shared" si="1869"/>
        <v>0</v>
      </c>
      <c r="BO1371" s="11">
        <f t="shared" si="1869"/>
        <v>0</v>
      </c>
      <c r="BP1371" s="11">
        <f t="shared" si="1869"/>
        <v>0</v>
      </c>
      <c r="BQ1371" s="11">
        <f t="shared" si="1869"/>
        <v>0</v>
      </c>
      <c r="BR1371" s="11">
        <v>0</v>
      </c>
      <c r="BS1371" s="11">
        <v>0</v>
      </c>
    </row>
    <row r="1372" spans="1:71" x14ac:dyDescent="0.25">
      <c r="A1372" s="4" t="s">
        <v>784</v>
      </c>
      <c r="B1372" s="4" t="s">
        <v>3</v>
      </c>
      <c r="C1372" s="4" t="s">
        <v>15</v>
      </c>
      <c r="D1372" s="65" t="s">
        <v>786</v>
      </c>
      <c r="E1372" s="64" t="s">
        <v>54</v>
      </c>
      <c r="F1372" s="64" t="s">
        <v>1</v>
      </c>
      <c r="G1372" s="2" t="s">
        <v>1</v>
      </c>
      <c r="H1372" s="2" t="s">
        <v>55</v>
      </c>
      <c r="I1372" s="12">
        <f t="shared" ref="I1372:AA1372" si="1870">SUM(I1373,I1375)</f>
        <v>0</v>
      </c>
      <c r="J1372" s="12">
        <f t="shared" si="1870"/>
        <v>0</v>
      </c>
      <c r="K1372" s="12">
        <f t="shared" si="1870"/>
        <v>0</v>
      </c>
      <c r="L1372" s="12">
        <f t="shared" si="1870"/>
        <v>0</v>
      </c>
      <c r="M1372" s="12">
        <f t="shared" si="1870"/>
        <v>0</v>
      </c>
      <c r="N1372" s="12">
        <f t="shared" si="1870"/>
        <v>0</v>
      </c>
      <c r="O1372" s="12">
        <f t="shared" ref="O1372" si="1871">SUM(O1373,O1375)</f>
        <v>0</v>
      </c>
      <c r="P1372" s="12">
        <f t="shared" si="1870"/>
        <v>0</v>
      </c>
      <c r="Q1372" s="12">
        <f t="shared" si="1870"/>
        <v>0</v>
      </c>
      <c r="R1372" s="12">
        <f t="shared" si="1870"/>
        <v>0</v>
      </c>
      <c r="S1372" s="12">
        <f t="shared" si="1870"/>
        <v>0</v>
      </c>
      <c r="T1372" s="12">
        <f t="shared" si="1870"/>
        <v>0</v>
      </c>
      <c r="U1372" s="12">
        <f t="shared" si="1870"/>
        <v>0</v>
      </c>
      <c r="V1372" s="12">
        <f t="shared" si="1870"/>
        <v>0</v>
      </c>
      <c r="W1372" s="12">
        <f t="shared" si="1870"/>
        <v>0</v>
      </c>
      <c r="X1372" s="12">
        <f t="shared" si="1870"/>
        <v>0</v>
      </c>
      <c r="Y1372" s="12">
        <f t="shared" si="1870"/>
        <v>0</v>
      </c>
      <c r="Z1372" s="12">
        <f t="shared" si="1870"/>
        <v>0</v>
      </c>
      <c r="AA1372" s="12">
        <f t="shared" si="1870"/>
        <v>0</v>
      </c>
      <c r="AB1372" s="12">
        <v>0</v>
      </c>
      <c r="AC1372" s="12">
        <v>0</v>
      </c>
      <c r="AD1372" s="12">
        <f t="shared" ref="AD1372:AV1372" si="1872">SUM(AD1373,AD1375)</f>
        <v>0</v>
      </c>
      <c r="AE1372" s="12">
        <f t="shared" si="1872"/>
        <v>0</v>
      </c>
      <c r="AF1372" s="12">
        <f t="shared" si="1872"/>
        <v>0</v>
      </c>
      <c r="AG1372" s="12">
        <f t="shared" si="1872"/>
        <v>0</v>
      </c>
      <c r="AH1372" s="12">
        <f t="shared" si="1872"/>
        <v>0</v>
      </c>
      <c r="AI1372" s="12">
        <f t="shared" si="1872"/>
        <v>0</v>
      </c>
      <c r="AJ1372" s="12">
        <f t="shared" ref="AJ1372" si="1873">SUM(AJ1373,AJ1375)</f>
        <v>0</v>
      </c>
      <c r="AK1372" s="12">
        <f t="shared" si="1872"/>
        <v>0</v>
      </c>
      <c r="AL1372" s="12">
        <f t="shared" si="1872"/>
        <v>0</v>
      </c>
      <c r="AM1372" s="12">
        <f t="shared" si="1872"/>
        <v>0</v>
      </c>
      <c r="AN1372" s="12">
        <f t="shared" si="1872"/>
        <v>0</v>
      </c>
      <c r="AO1372" s="12">
        <f t="shared" si="1872"/>
        <v>0</v>
      </c>
      <c r="AP1372" s="12">
        <f t="shared" si="1872"/>
        <v>0</v>
      </c>
      <c r="AQ1372" s="12">
        <f t="shared" si="1872"/>
        <v>0</v>
      </c>
      <c r="AR1372" s="12">
        <f t="shared" si="1872"/>
        <v>0</v>
      </c>
      <c r="AS1372" s="12">
        <f t="shared" si="1872"/>
        <v>0</v>
      </c>
      <c r="AT1372" s="12">
        <f t="shared" si="1872"/>
        <v>0</v>
      </c>
      <c r="AU1372" s="12">
        <f t="shared" si="1872"/>
        <v>0</v>
      </c>
      <c r="AV1372" s="12">
        <f t="shared" si="1872"/>
        <v>0</v>
      </c>
      <c r="AW1372" s="12">
        <v>0</v>
      </c>
      <c r="AX1372" s="12">
        <v>0</v>
      </c>
      <c r="AY1372" s="12">
        <f t="shared" ref="AY1372:BQ1372" si="1874">SUM(AY1373,AY1375)</f>
        <v>0</v>
      </c>
      <c r="AZ1372" s="12">
        <f t="shared" si="1874"/>
        <v>0</v>
      </c>
      <c r="BA1372" s="12">
        <f t="shared" si="1874"/>
        <v>0</v>
      </c>
      <c r="BB1372" s="12">
        <f t="shared" si="1874"/>
        <v>0</v>
      </c>
      <c r="BC1372" s="12">
        <f t="shared" si="1874"/>
        <v>0</v>
      </c>
      <c r="BD1372" s="12">
        <f t="shared" si="1874"/>
        <v>0</v>
      </c>
      <c r="BE1372" s="12">
        <f t="shared" ref="BE1372" si="1875">SUM(BE1373,BE1375)</f>
        <v>0</v>
      </c>
      <c r="BF1372" s="12">
        <f t="shared" si="1874"/>
        <v>0</v>
      </c>
      <c r="BG1372" s="12">
        <f t="shared" si="1874"/>
        <v>0</v>
      </c>
      <c r="BH1372" s="12">
        <f t="shared" si="1874"/>
        <v>0</v>
      </c>
      <c r="BI1372" s="12">
        <f t="shared" si="1874"/>
        <v>0</v>
      </c>
      <c r="BJ1372" s="12">
        <f t="shared" si="1874"/>
        <v>0</v>
      </c>
      <c r="BK1372" s="12">
        <f t="shared" si="1874"/>
        <v>0</v>
      </c>
      <c r="BL1372" s="12">
        <f t="shared" si="1874"/>
        <v>0</v>
      </c>
      <c r="BM1372" s="12">
        <f t="shared" si="1874"/>
        <v>0</v>
      </c>
      <c r="BN1372" s="12">
        <f t="shared" si="1874"/>
        <v>0</v>
      </c>
      <c r="BO1372" s="12">
        <f t="shared" si="1874"/>
        <v>0</v>
      </c>
      <c r="BP1372" s="12">
        <f t="shared" si="1874"/>
        <v>0</v>
      </c>
      <c r="BQ1372" s="12">
        <f t="shared" si="1874"/>
        <v>0</v>
      </c>
      <c r="BR1372" s="12">
        <v>0</v>
      </c>
      <c r="BS1372" s="12">
        <v>0</v>
      </c>
    </row>
    <row r="1373" spans="1:71" x14ac:dyDescent="0.25">
      <c r="A1373" s="1" t="s">
        <v>784</v>
      </c>
      <c r="B1373" s="1" t="s">
        <v>3</v>
      </c>
      <c r="C1373" s="1" t="s">
        <v>15</v>
      </c>
      <c r="D1373" s="68" t="s">
        <v>786</v>
      </c>
      <c r="E1373" s="68" t="s">
        <v>714</v>
      </c>
      <c r="F1373" s="65" t="s">
        <v>1</v>
      </c>
      <c r="G1373" s="13" t="s">
        <v>1</v>
      </c>
      <c r="H1373" s="2" t="s">
        <v>715</v>
      </c>
      <c r="I1373" s="12">
        <f t="shared" ref="I1373:AA1373" si="1876">SUM(I1374)</f>
        <v>0</v>
      </c>
      <c r="J1373" s="12">
        <f t="shared" si="1876"/>
        <v>0</v>
      </c>
      <c r="K1373" s="12">
        <f t="shared" si="1876"/>
        <v>0</v>
      </c>
      <c r="L1373" s="12">
        <f t="shared" si="1876"/>
        <v>0</v>
      </c>
      <c r="M1373" s="12">
        <f t="shared" si="1876"/>
        <v>0</v>
      </c>
      <c r="N1373" s="12">
        <f t="shared" si="1876"/>
        <v>0</v>
      </c>
      <c r="O1373" s="12">
        <f t="shared" si="1876"/>
        <v>0</v>
      </c>
      <c r="P1373" s="12">
        <f t="shared" si="1876"/>
        <v>0</v>
      </c>
      <c r="Q1373" s="12">
        <f t="shared" si="1876"/>
        <v>0</v>
      </c>
      <c r="R1373" s="12">
        <f t="shared" si="1876"/>
        <v>0</v>
      </c>
      <c r="S1373" s="12">
        <f t="shared" si="1876"/>
        <v>0</v>
      </c>
      <c r="T1373" s="12">
        <f t="shared" si="1876"/>
        <v>0</v>
      </c>
      <c r="U1373" s="12">
        <f t="shared" si="1876"/>
        <v>0</v>
      </c>
      <c r="V1373" s="12">
        <f t="shared" si="1876"/>
        <v>0</v>
      </c>
      <c r="W1373" s="12">
        <f t="shared" si="1876"/>
        <v>0</v>
      </c>
      <c r="X1373" s="12">
        <f t="shared" si="1876"/>
        <v>0</v>
      </c>
      <c r="Y1373" s="12">
        <f t="shared" si="1876"/>
        <v>0</v>
      </c>
      <c r="Z1373" s="12">
        <f t="shared" si="1876"/>
        <v>0</v>
      </c>
      <c r="AA1373" s="12">
        <f t="shared" si="1876"/>
        <v>0</v>
      </c>
      <c r="AB1373" s="12">
        <v>0</v>
      </c>
      <c r="AC1373" s="12">
        <v>0</v>
      </c>
      <c r="AD1373" s="12">
        <f t="shared" ref="AD1373:AV1373" si="1877">SUM(AD1374)</f>
        <v>0</v>
      </c>
      <c r="AE1373" s="12">
        <f t="shared" si="1877"/>
        <v>0</v>
      </c>
      <c r="AF1373" s="12">
        <f t="shared" si="1877"/>
        <v>0</v>
      </c>
      <c r="AG1373" s="12">
        <f t="shared" si="1877"/>
        <v>0</v>
      </c>
      <c r="AH1373" s="12">
        <f t="shared" si="1877"/>
        <v>0</v>
      </c>
      <c r="AI1373" s="12">
        <f t="shared" si="1877"/>
        <v>0</v>
      </c>
      <c r="AJ1373" s="12">
        <f t="shared" si="1877"/>
        <v>0</v>
      </c>
      <c r="AK1373" s="12">
        <f t="shared" si="1877"/>
        <v>0</v>
      </c>
      <c r="AL1373" s="12">
        <f t="shared" si="1877"/>
        <v>0</v>
      </c>
      <c r="AM1373" s="12">
        <f t="shared" si="1877"/>
        <v>0</v>
      </c>
      <c r="AN1373" s="12">
        <f t="shared" si="1877"/>
        <v>0</v>
      </c>
      <c r="AO1373" s="12">
        <f t="shared" si="1877"/>
        <v>0</v>
      </c>
      <c r="AP1373" s="12">
        <f t="shared" si="1877"/>
        <v>0</v>
      </c>
      <c r="AQ1373" s="12">
        <f t="shared" si="1877"/>
        <v>0</v>
      </c>
      <c r="AR1373" s="12">
        <f t="shared" si="1877"/>
        <v>0</v>
      </c>
      <c r="AS1373" s="12">
        <f t="shared" si="1877"/>
        <v>0</v>
      </c>
      <c r="AT1373" s="12">
        <f t="shared" si="1877"/>
        <v>0</v>
      </c>
      <c r="AU1373" s="12">
        <f t="shared" si="1877"/>
        <v>0</v>
      </c>
      <c r="AV1373" s="12">
        <f t="shared" si="1877"/>
        <v>0</v>
      </c>
      <c r="AW1373" s="12">
        <v>0</v>
      </c>
      <c r="AX1373" s="12">
        <v>0</v>
      </c>
      <c r="AY1373" s="12">
        <f t="shared" ref="AY1373:BQ1373" si="1878">SUM(AY1374)</f>
        <v>0</v>
      </c>
      <c r="AZ1373" s="12">
        <f t="shared" si="1878"/>
        <v>0</v>
      </c>
      <c r="BA1373" s="12">
        <f t="shared" si="1878"/>
        <v>0</v>
      </c>
      <c r="BB1373" s="12">
        <f t="shared" si="1878"/>
        <v>0</v>
      </c>
      <c r="BC1373" s="12">
        <f t="shared" si="1878"/>
        <v>0</v>
      </c>
      <c r="BD1373" s="12">
        <f t="shared" si="1878"/>
        <v>0</v>
      </c>
      <c r="BE1373" s="12">
        <f t="shared" si="1878"/>
        <v>0</v>
      </c>
      <c r="BF1373" s="12">
        <f t="shared" si="1878"/>
        <v>0</v>
      </c>
      <c r="BG1373" s="12">
        <f t="shared" si="1878"/>
        <v>0</v>
      </c>
      <c r="BH1373" s="12">
        <f t="shared" si="1878"/>
        <v>0</v>
      </c>
      <c r="BI1373" s="12">
        <f t="shared" si="1878"/>
        <v>0</v>
      </c>
      <c r="BJ1373" s="12">
        <f t="shared" si="1878"/>
        <v>0</v>
      </c>
      <c r="BK1373" s="12">
        <f t="shared" si="1878"/>
        <v>0</v>
      </c>
      <c r="BL1373" s="12">
        <f t="shared" si="1878"/>
        <v>0</v>
      </c>
      <c r="BM1373" s="12">
        <f t="shared" si="1878"/>
        <v>0</v>
      </c>
      <c r="BN1373" s="12">
        <f t="shared" si="1878"/>
        <v>0</v>
      </c>
      <c r="BO1373" s="12">
        <f t="shared" si="1878"/>
        <v>0</v>
      </c>
      <c r="BP1373" s="12">
        <f t="shared" si="1878"/>
        <v>0</v>
      </c>
      <c r="BQ1373" s="12">
        <f t="shared" si="1878"/>
        <v>0</v>
      </c>
      <c r="BR1373" s="12">
        <v>0</v>
      </c>
      <c r="BS1373" s="12">
        <v>0</v>
      </c>
    </row>
    <row r="1374" spans="1:71" x14ac:dyDescent="0.25">
      <c r="A1374" s="4" t="s">
        <v>784</v>
      </c>
      <c r="B1374" s="4" t="s">
        <v>3</v>
      </c>
      <c r="C1374" s="4" t="s">
        <v>15</v>
      </c>
      <c r="D1374" s="65" t="s">
        <v>786</v>
      </c>
      <c r="E1374" s="75">
        <v>6145</v>
      </c>
      <c r="F1374" s="65" t="s">
        <v>802</v>
      </c>
      <c r="G1374" s="60" t="s">
        <v>1881</v>
      </c>
      <c r="H1374" s="13" t="s">
        <v>803</v>
      </c>
      <c r="I1374" s="14">
        <v>0</v>
      </c>
      <c r="J1374" s="14"/>
      <c r="K1374" s="14"/>
      <c r="L1374" s="14"/>
      <c r="M1374" s="14"/>
      <c r="N1374" s="14"/>
      <c r="O1374" s="14">
        <f t="shared" si="1861"/>
        <v>0</v>
      </c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>
        <v>0</v>
      </c>
      <c r="AC1374" s="14">
        <v>0</v>
      </c>
      <c r="AD1374" s="14">
        <v>0</v>
      </c>
      <c r="AE1374" s="14"/>
      <c r="AF1374" s="14"/>
      <c r="AG1374" s="14"/>
      <c r="AH1374" s="14"/>
      <c r="AI1374" s="14"/>
      <c r="AJ1374" s="14">
        <f t="shared" si="1862"/>
        <v>0</v>
      </c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>
        <v>0</v>
      </c>
      <c r="AX1374" s="14">
        <v>0</v>
      </c>
      <c r="AY1374" s="14">
        <v>0</v>
      </c>
      <c r="AZ1374" s="14"/>
      <c r="BA1374" s="14"/>
      <c r="BB1374" s="14"/>
      <c r="BC1374" s="14"/>
      <c r="BD1374" s="14"/>
      <c r="BE1374" s="14">
        <f t="shared" si="1863"/>
        <v>0</v>
      </c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>
        <v>0</v>
      </c>
      <c r="BS1374" s="14">
        <v>0</v>
      </c>
    </row>
    <row r="1375" spans="1:71" x14ac:dyDescent="0.25">
      <c r="A1375" s="1" t="s">
        <v>784</v>
      </c>
      <c r="B1375" s="1" t="s">
        <v>3</v>
      </c>
      <c r="C1375" s="1" t="s">
        <v>15</v>
      </c>
      <c r="D1375" s="68" t="s">
        <v>786</v>
      </c>
      <c r="E1375" s="68" t="s">
        <v>62</v>
      </c>
      <c r="F1375" s="65" t="s">
        <v>1</v>
      </c>
      <c r="G1375" s="13" t="s">
        <v>1</v>
      </c>
      <c r="H1375" s="2" t="s">
        <v>63</v>
      </c>
      <c r="I1375" s="12">
        <f t="shared" ref="I1375:AA1375" si="1879">SUM(I1376:I1378)</f>
        <v>0</v>
      </c>
      <c r="J1375" s="12">
        <f t="shared" si="1879"/>
        <v>0</v>
      </c>
      <c r="K1375" s="12">
        <f t="shared" si="1879"/>
        <v>0</v>
      </c>
      <c r="L1375" s="12">
        <f t="shared" si="1879"/>
        <v>0</v>
      </c>
      <c r="M1375" s="12">
        <f t="shared" si="1879"/>
        <v>0</v>
      </c>
      <c r="N1375" s="12">
        <f t="shared" si="1879"/>
        <v>0</v>
      </c>
      <c r="O1375" s="12">
        <f t="shared" si="1879"/>
        <v>0</v>
      </c>
      <c r="P1375" s="12">
        <f t="shared" si="1879"/>
        <v>0</v>
      </c>
      <c r="Q1375" s="12">
        <f t="shared" si="1879"/>
        <v>0</v>
      </c>
      <c r="R1375" s="12">
        <f t="shared" si="1879"/>
        <v>0</v>
      </c>
      <c r="S1375" s="12">
        <f t="shared" si="1879"/>
        <v>0</v>
      </c>
      <c r="T1375" s="12">
        <f t="shared" si="1879"/>
        <v>0</v>
      </c>
      <c r="U1375" s="12">
        <f t="shared" si="1879"/>
        <v>0</v>
      </c>
      <c r="V1375" s="12">
        <f t="shared" si="1879"/>
        <v>0</v>
      </c>
      <c r="W1375" s="12">
        <f t="shared" si="1879"/>
        <v>0</v>
      </c>
      <c r="X1375" s="12">
        <f t="shared" si="1879"/>
        <v>0</v>
      </c>
      <c r="Y1375" s="12">
        <f t="shared" si="1879"/>
        <v>0</v>
      </c>
      <c r="Z1375" s="12">
        <f t="shared" si="1879"/>
        <v>0</v>
      </c>
      <c r="AA1375" s="12">
        <f t="shared" si="1879"/>
        <v>0</v>
      </c>
      <c r="AB1375" s="12">
        <v>0</v>
      </c>
      <c r="AC1375" s="12">
        <v>0</v>
      </c>
      <c r="AD1375" s="12">
        <f t="shared" ref="AD1375:AV1375" si="1880">SUM(AD1376:AD1378)</f>
        <v>0</v>
      </c>
      <c r="AE1375" s="12">
        <f t="shared" si="1880"/>
        <v>0</v>
      </c>
      <c r="AF1375" s="12">
        <f t="shared" si="1880"/>
        <v>0</v>
      </c>
      <c r="AG1375" s="12">
        <f t="shared" si="1880"/>
        <v>0</v>
      </c>
      <c r="AH1375" s="12">
        <f t="shared" si="1880"/>
        <v>0</v>
      </c>
      <c r="AI1375" s="12">
        <f t="shared" si="1880"/>
        <v>0</v>
      </c>
      <c r="AJ1375" s="12">
        <f t="shared" si="1880"/>
        <v>0</v>
      </c>
      <c r="AK1375" s="12">
        <f t="shared" si="1880"/>
        <v>0</v>
      </c>
      <c r="AL1375" s="12">
        <f t="shared" si="1880"/>
        <v>0</v>
      </c>
      <c r="AM1375" s="12">
        <f t="shared" si="1880"/>
        <v>0</v>
      </c>
      <c r="AN1375" s="12">
        <f t="shared" si="1880"/>
        <v>0</v>
      </c>
      <c r="AO1375" s="12">
        <f t="shared" si="1880"/>
        <v>0</v>
      </c>
      <c r="AP1375" s="12">
        <f t="shared" si="1880"/>
        <v>0</v>
      </c>
      <c r="AQ1375" s="12">
        <f t="shared" si="1880"/>
        <v>0</v>
      </c>
      <c r="AR1375" s="12">
        <f t="shared" si="1880"/>
        <v>0</v>
      </c>
      <c r="AS1375" s="12">
        <f t="shared" si="1880"/>
        <v>0</v>
      </c>
      <c r="AT1375" s="12">
        <f t="shared" si="1880"/>
        <v>0</v>
      </c>
      <c r="AU1375" s="12">
        <f t="shared" si="1880"/>
        <v>0</v>
      </c>
      <c r="AV1375" s="12">
        <f t="shared" si="1880"/>
        <v>0</v>
      </c>
      <c r="AW1375" s="12">
        <v>0</v>
      </c>
      <c r="AX1375" s="12">
        <v>0</v>
      </c>
      <c r="AY1375" s="12">
        <f t="shared" ref="AY1375:BQ1375" si="1881">SUM(AY1376:AY1378)</f>
        <v>0</v>
      </c>
      <c r="AZ1375" s="12">
        <f t="shared" si="1881"/>
        <v>0</v>
      </c>
      <c r="BA1375" s="12">
        <f t="shared" si="1881"/>
        <v>0</v>
      </c>
      <c r="BB1375" s="12">
        <f t="shared" si="1881"/>
        <v>0</v>
      </c>
      <c r="BC1375" s="12">
        <f t="shared" si="1881"/>
        <v>0</v>
      </c>
      <c r="BD1375" s="12">
        <f t="shared" si="1881"/>
        <v>0</v>
      </c>
      <c r="BE1375" s="12">
        <f t="shared" si="1881"/>
        <v>0</v>
      </c>
      <c r="BF1375" s="12">
        <f t="shared" si="1881"/>
        <v>0</v>
      </c>
      <c r="BG1375" s="12">
        <f t="shared" si="1881"/>
        <v>0</v>
      </c>
      <c r="BH1375" s="12">
        <f t="shared" si="1881"/>
        <v>0</v>
      </c>
      <c r="BI1375" s="12">
        <f t="shared" si="1881"/>
        <v>0</v>
      </c>
      <c r="BJ1375" s="12">
        <f t="shared" si="1881"/>
        <v>0</v>
      </c>
      <c r="BK1375" s="12">
        <f t="shared" si="1881"/>
        <v>0</v>
      </c>
      <c r="BL1375" s="12">
        <f t="shared" si="1881"/>
        <v>0</v>
      </c>
      <c r="BM1375" s="12">
        <f t="shared" si="1881"/>
        <v>0</v>
      </c>
      <c r="BN1375" s="12">
        <f t="shared" si="1881"/>
        <v>0</v>
      </c>
      <c r="BO1375" s="12">
        <f t="shared" si="1881"/>
        <v>0</v>
      </c>
      <c r="BP1375" s="12">
        <f t="shared" si="1881"/>
        <v>0</v>
      </c>
      <c r="BQ1375" s="12">
        <f t="shared" si="1881"/>
        <v>0</v>
      </c>
      <c r="BR1375" s="12">
        <v>0</v>
      </c>
      <c r="BS1375" s="12">
        <v>0</v>
      </c>
    </row>
    <row r="1376" spans="1:71" x14ac:dyDescent="0.25">
      <c r="A1376" s="4" t="s">
        <v>784</v>
      </c>
      <c r="B1376" s="4" t="s">
        <v>3</v>
      </c>
      <c r="C1376" s="4" t="s">
        <v>15</v>
      </c>
      <c r="D1376" s="65" t="s">
        <v>786</v>
      </c>
      <c r="E1376" s="75">
        <v>6148</v>
      </c>
      <c r="F1376" s="65"/>
      <c r="G1376" s="60" t="s">
        <v>1875</v>
      </c>
      <c r="H1376" s="13" t="s">
        <v>63</v>
      </c>
      <c r="I1376" s="14">
        <v>0</v>
      </c>
      <c r="J1376" s="14"/>
      <c r="K1376" s="14"/>
      <c r="L1376" s="14"/>
      <c r="M1376" s="14"/>
      <c r="N1376" s="14"/>
      <c r="O1376" s="14">
        <f t="shared" si="1861"/>
        <v>0</v>
      </c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>
        <v>0</v>
      </c>
      <c r="AC1376" s="14">
        <v>0</v>
      </c>
      <c r="AD1376" s="14">
        <v>0</v>
      </c>
      <c r="AE1376" s="14"/>
      <c r="AF1376" s="14"/>
      <c r="AG1376" s="14"/>
      <c r="AH1376" s="14"/>
      <c r="AI1376" s="14"/>
      <c r="AJ1376" s="14">
        <f t="shared" si="1862"/>
        <v>0</v>
      </c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>
        <v>0</v>
      </c>
      <c r="AX1376" s="14">
        <v>0</v>
      </c>
      <c r="AY1376" s="14">
        <v>0</v>
      </c>
      <c r="AZ1376" s="14"/>
      <c r="BA1376" s="14"/>
      <c r="BB1376" s="14"/>
      <c r="BC1376" s="14"/>
      <c r="BD1376" s="14"/>
      <c r="BE1376" s="14">
        <f t="shared" si="1863"/>
        <v>0</v>
      </c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>
        <v>0</v>
      </c>
      <c r="BS1376" s="14">
        <v>0</v>
      </c>
    </row>
    <row r="1377" spans="1:71" x14ac:dyDescent="0.25">
      <c r="A1377" s="4" t="s">
        <v>784</v>
      </c>
      <c r="B1377" s="4" t="s">
        <v>3</v>
      </c>
      <c r="C1377" s="4" t="s">
        <v>15</v>
      </c>
      <c r="D1377" s="65" t="s">
        <v>786</v>
      </c>
      <c r="E1377" s="75">
        <v>6148</v>
      </c>
      <c r="F1377" s="65" t="s">
        <v>804</v>
      </c>
      <c r="G1377" s="60" t="s">
        <v>1875</v>
      </c>
      <c r="H1377" s="13" t="s">
        <v>382</v>
      </c>
      <c r="I1377" s="14">
        <v>0</v>
      </c>
      <c r="J1377" s="14"/>
      <c r="K1377" s="14"/>
      <c r="L1377" s="14"/>
      <c r="M1377" s="14"/>
      <c r="N1377" s="14"/>
      <c r="O1377" s="14">
        <f t="shared" si="1861"/>
        <v>0</v>
      </c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>
        <v>0</v>
      </c>
      <c r="AC1377" s="14">
        <v>0</v>
      </c>
      <c r="AD1377" s="14">
        <v>0</v>
      </c>
      <c r="AE1377" s="14"/>
      <c r="AF1377" s="14"/>
      <c r="AG1377" s="14"/>
      <c r="AH1377" s="14"/>
      <c r="AI1377" s="14"/>
      <c r="AJ1377" s="14">
        <f t="shared" si="1862"/>
        <v>0</v>
      </c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>
        <v>0</v>
      </c>
      <c r="AX1377" s="14">
        <v>0</v>
      </c>
      <c r="AY1377" s="14">
        <v>0</v>
      </c>
      <c r="AZ1377" s="14"/>
      <c r="BA1377" s="14"/>
      <c r="BB1377" s="14"/>
      <c r="BC1377" s="14"/>
      <c r="BD1377" s="14"/>
      <c r="BE1377" s="14">
        <f t="shared" si="1863"/>
        <v>0</v>
      </c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>
        <v>0</v>
      </c>
      <c r="BS1377" s="14">
        <v>0</v>
      </c>
    </row>
    <row r="1378" spans="1:71" x14ac:dyDescent="0.25">
      <c r="A1378" s="4" t="s">
        <v>784</v>
      </c>
      <c r="B1378" s="4" t="s">
        <v>3</v>
      </c>
      <c r="C1378" s="4" t="s">
        <v>15</v>
      </c>
      <c r="D1378" s="65" t="s">
        <v>786</v>
      </c>
      <c r="E1378" s="75">
        <v>6148</v>
      </c>
      <c r="F1378" s="65" t="s">
        <v>805</v>
      </c>
      <c r="G1378" s="60" t="s">
        <v>1875</v>
      </c>
      <c r="H1378" s="13" t="s">
        <v>806</v>
      </c>
      <c r="I1378" s="14">
        <v>0</v>
      </c>
      <c r="J1378" s="14"/>
      <c r="K1378" s="14"/>
      <c r="L1378" s="14"/>
      <c r="M1378" s="14"/>
      <c r="N1378" s="14"/>
      <c r="O1378" s="14">
        <f t="shared" si="1861"/>
        <v>0</v>
      </c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>
        <v>0</v>
      </c>
      <c r="AC1378" s="14">
        <v>0</v>
      </c>
      <c r="AD1378" s="14">
        <v>0</v>
      </c>
      <c r="AE1378" s="14"/>
      <c r="AF1378" s="14"/>
      <c r="AG1378" s="14"/>
      <c r="AH1378" s="14"/>
      <c r="AI1378" s="14"/>
      <c r="AJ1378" s="14">
        <f t="shared" si="1862"/>
        <v>0</v>
      </c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>
        <v>0</v>
      </c>
      <c r="AX1378" s="14">
        <v>0</v>
      </c>
      <c r="AY1378" s="14">
        <v>0</v>
      </c>
      <c r="AZ1378" s="14"/>
      <c r="BA1378" s="14"/>
      <c r="BB1378" s="14"/>
      <c r="BC1378" s="14"/>
      <c r="BD1378" s="14"/>
      <c r="BE1378" s="14">
        <f t="shared" si="1863"/>
        <v>0</v>
      </c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>
        <v>0</v>
      </c>
      <c r="BS1378" s="14">
        <v>0</v>
      </c>
    </row>
    <row r="1379" spans="1:71" ht="22.5" x14ac:dyDescent="0.25">
      <c r="A1379" s="1" t="s">
        <v>1</v>
      </c>
      <c r="B1379" s="1" t="s">
        <v>1</v>
      </c>
      <c r="C1379" s="1" t="s">
        <v>1</v>
      </c>
      <c r="D1379" s="64" t="s">
        <v>1</v>
      </c>
      <c r="E1379" s="64" t="s">
        <v>1</v>
      </c>
      <c r="F1379" s="64" t="s">
        <v>1</v>
      </c>
      <c r="G1379" s="2" t="s">
        <v>1</v>
      </c>
      <c r="H1379" s="10" t="s">
        <v>807</v>
      </c>
      <c r="I1379" s="11">
        <f t="shared" ref="I1379:AA1379" si="1882">SUM(I1380)</f>
        <v>0</v>
      </c>
      <c r="J1379" s="11">
        <f t="shared" si="1882"/>
        <v>0</v>
      </c>
      <c r="K1379" s="11">
        <f t="shared" si="1882"/>
        <v>0</v>
      </c>
      <c r="L1379" s="11">
        <f t="shared" si="1882"/>
        <v>0</v>
      </c>
      <c r="M1379" s="11">
        <f t="shared" si="1882"/>
        <v>0</v>
      </c>
      <c r="N1379" s="11">
        <f t="shared" si="1882"/>
        <v>0</v>
      </c>
      <c r="O1379" s="11">
        <f t="shared" si="1882"/>
        <v>0</v>
      </c>
      <c r="P1379" s="11">
        <f t="shared" si="1882"/>
        <v>0</v>
      </c>
      <c r="Q1379" s="11">
        <f t="shared" si="1882"/>
        <v>0</v>
      </c>
      <c r="R1379" s="11">
        <f t="shared" si="1882"/>
        <v>0</v>
      </c>
      <c r="S1379" s="11">
        <f t="shared" si="1882"/>
        <v>0</v>
      </c>
      <c r="T1379" s="11">
        <f t="shared" si="1882"/>
        <v>0</v>
      </c>
      <c r="U1379" s="11">
        <f t="shared" si="1882"/>
        <v>0</v>
      </c>
      <c r="V1379" s="11">
        <f t="shared" si="1882"/>
        <v>0</v>
      </c>
      <c r="W1379" s="11">
        <f t="shared" si="1882"/>
        <v>0</v>
      </c>
      <c r="X1379" s="11">
        <f t="shared" si="1882"/>
        <v>0</v>
      </c>
      <c r="Y1379" s="11">
        <f t="shared" si="1882"/>
        <v>0</v>
      </c>
      <c r="Z1379" s="11">
        <f t="shared" si="1882"/>
        <v>0</v>
      </c>
      <c r="AA1379" s="11">
        <f t="shared" si="1882"/>
        <v>0</v>
      </c>
      <c r="AB1379" s="11">
        <v>0</v>
      </c>
      <c r="AC1379" s="11">
        <v>0</v>
      </c>
      <c r="AD1379" s="11">
        <f t="shared" ref="AD1379:AV1379" si="1883">SUM(AD1380)</f>
        <v>0</v>
      </c>
      <c r="AE1379" s="11">
        <f t="shared" si="1883"/>
        <v>0</v>
      </c>
      <c r="AF1379" s="11">
        <f t="shared" si="1883"/>
        <v>0</v>
      </c>
      <c r="AG1379" s="11">
        <f t="shared" si="1883"/>
        <v>0</v>
      </c>
      <c r="AH1379" s="11">
        <f t="shared" si="1883"/>
        <v>0</v>
      </c>
      <c r="AI1379" s="11">
        <f t="shared" si="1883"/>
        <v>0</v>
      </c>
      <c r="AJ1379" s="11">
        <f t="shared" si="1883"/>
        <v>0</v>
      </c>
      <c r="AK1379" s="11">
        <f t="shared" si="1883"/>
        <v>0</v>
      </c>
      <c r="AL1379" s="11">
        <f t="shared" si="1883"/>
        <v>0</v>
      </c>
      <c r="AM1379" s="11">
        <f t="shared" si="1883"/>
        <v>0</v>
      </c>
      <c r="AN1379" s="11">
        <f t="shared" si="1883"/>
        <v>0</v>
      </c>
      <c r="AO1379" s="11">
        <f t="shared" si="1883"/>
        <v>0</v>
      </c>
      <c r="AP1379" s="11">
        <f t="shared" si="1883"/>
        <v>0</v>
      </c>
      <c r="AQ1379" s="11">
        <f t="shared" si="1883"/>
        <v>0</v>
      </c>
      <c r="AR1379" s="11">
        <f t="shared" si="1883"/>
        <v>0</v>
      </c>
      <c r="AS1379" s="11">
        <f t="shared" si="1883"/>
        <v>0</v>
      </c>
      <c r="AT1379" s="11">
        <f t="shared" si="1883"/>
        <v>0</v>
      </c>
      <c r="AU1379" s="11">
        <f t="shared" si="1883"/>
        <v>0</v>
      </c>
      <c r="AV1379" s="11">
        <f t="shared" si="1883"/>
        <v>0</v>
      </c>
      <c r="AW1379" s="11">
        <v>0</v>
      </c>
      <c r="AX1379" s="11">
        <v>0</v>
      </c>
      <c r="AY1379" s="11">
        <f t="shared" ref="AY1379:BQ1379" si="1884">SUM(AY1380)</f>
        <v>0</v>
      </c>
      <c r="AZ1379" s="11">
        <f t="shared" si="1884"/>
        <v>0</v>
      </c>
      <c r="BA1379" s="11">
        <f t="shared" si="1884"/>
        <v>0</v>
      </c>
      <c r="BB1379" s="11">
        <f t="shared" si="1884"/>
        <v>0</v>
      </c>
      <c r="BC1379" s="11">
        <f t="shared" si="1884"/>
        <v>0</v>
      </c>
      <c r="BD1379" s="11">
        <f t="shared" si="1884"/>
        <v>0</v>
      </c>
      <c r="BE1379" s="11">
        <f t="shared" si="1884"/>
        <v>0</v>
      </c>
      <c r="BF1379" s="11">
        <f t="shared" si="1884"/>
        <v>0</v>
      </c>
      <c r="BG1379" s="11">
        <f t="shared" si="1884"/>
        <v>0</v>
      </c>
      <c r="BH1379" s="11">
        <f t="shared" si="1884"/>
        <v>0</v>
      </c>
      <c r="BI1379" s="11">
        <f t="shared" si="1884"/>
        <v>0</v>
      </c>
      <c r="BJ1379" s="11">
        <f t="shared" si="1884"/>
        <v>0</v>
      </c>
      <c r="BK1379" s="11">
        <f t="shared" si="1884"/>
        <v>0</v>
      </c>
      <c r="BL1379" s="11">
        <f t="shared" si="1884"/>
        <v>0</v>
      </c>
      <c r="BM1379" s="11">
        <f t="shared" si="1884"/>
        <v>0</v>
      </c>
      <c r="BN1379" s="11">
        <f t="shared" si="1884"/>
        <v>0</v>
      </c>
      <c r="BO1379" s="11">
        <f t="shared" si="1884"/>
        <v>0</v>
      </c>
      <c r="BP1379" s="11">
        <f t="shared" si="1884"/>
        <v>0</v>
      </c>
      <c r="BQ1379" s="11">
        <f t="shared" si="1884"/>
        <v>0</v>
      </c>
      <c r="BR1379" s="11">
        <v>0</v>
      </c>
      <c r="BS1379" s="11">
        <v>0</v>
      </c>
    </row>
    <row r="1380" spans="1:71" x14ac:dyDescent="0.25">
      <c r="A1380" s="4" t="s">
        <v>784</v>
      </c>
      <c r="B1380" s="4" t="s">
        <v>3</v>
      </c>
      <c r="C1380" s="4" t="s">
        <v>15</v>
      </c>
      <c r="D1380" s="65" t="s">
        <v>786</v>
      </c>
      <c r="E1380" s="64" t="s">
        <v>808</v>
      </c>
      <c r="F1380" s="64" t="s">
        <v>1</v>
      </c>
      <c r="G1380" s="2" t="s">
        <v>1</v>
      </c>
      <c r="H1380" s="2" t="s">
        <v>809</v>
      </c>
      <c r="I1380" s="12">
        <f t="shared" ref="I1380:AA1380" si="1885">SUM(I1381:I1383)</f>
        <v>0</v>
      </c>
      <c r="J1380" s="12">
        <f t="shared" si="1885"/>
        <v>0</v>
      </c>
      <c r="K1380" s="12">
        <f t="shared" si="1885"/>
        <v>0</v>
      </c>
      <c r="L1380" s="12">
        <f t="shared" si="1885"/>
        <v>0</v>
      </c>
      <c r="M1380" s="12">
        <f t="shared" si="1885"/>
        <v>0</v>
      </c>
      <c r="N1380" s="12">
        <f t="shared" si="1885"/>
        <v>0</v>
      </c>
      <c r="O1380" s="12">
        <f t="shared" ref="O1380" si="1886">SUM(O1381:O1383)</f>
        <v>0</v>
      </c>
      <c r="P1380" s="12">
        <f t="shared" si="1885"/>
        <v>0</v>
      </c>
      <c r="Q1380" s="12">
        <f t="shared" si="1885"/>
        <v>0</v>
      </c>
      <c r="R1380" s="12">
        <f t="shared" si="1885"/>
        <v>0</v>
      </c>
      <c r="S1380" s="12">
        <f t="shared" si="1885"/>
        <v>0</v>
      </c>
      <c r="T1380" s="12">
        <f t="shared" si="1885"/>
        <v>0</v>
      </c>
      <c r="U1380" s="12">
        <f t="shared" si="1885"/>
        <v>0</v>
      </c>
      <c r="V1380" s="12">
        <f t="shared" si="1885"/>
        <v>0</v>
      </c>
      <c r="W1380" s="12">
        <f t="shared" si="1885"/>
        <v>0</v>
      </c>
      <c r="X1380" s="12">
        <f t="shared" si="1885"/>
        <v>0</v>
      </c>
      <c r="Y1380" s="12">
        <f t="shared" si="1885"/>
        <v>0</v>
      </c>
      <c r="Z1380" s="12">
        <f t="shared" si="1885"/>
        <v>0</v>
      </c>
      <c r="AA1380" s="12">
        <f t="shared" si="1885"/>
        <v>0</v>
      </c>
      <c r="AB1380" s="12">
        <v>0</v>
      </c>
      <c r="AC1380" s="12">
        <v>0</v>
      </c>
      <c r="AD1380" s="12">
        <f t="shared" ref="AD1380:AV1380" si="1887">SUM(AD1381:AD1383)</f>
        <v>0</v>
      </c>
      <c r="AE1380" s="12">
        <f t="shared" si="1887"/>
        <v>0</v>
      </c>
      <c r="AF1380" s="12">
        <f t="shared" si="1887"/>
        <v>0</v>
      </c>
      <c r="AG1380" s="12">
        <f t="shared" si="1887"/>
        <v>0</v>
      </c>
      <c r="AH1380" s="12">
        <f t="shared" si="1887"/>
        <v>0</v>
      </c>
      <c r="AI1380" s="12">
        <f t="shared" si="1887"/>
        <v>0</v>
      </c>
      <c r="AJ1380" s="12">
        <f t="shared" ref="AJ1380" si="1888">SUM(AJ1381:AJ1383)</f>
        <v>0</v>
      </c>
      <c r="AK1380" s="12">
        <f t="shared" si="1887"/>
        <v>0</v>
      </c>
      <c r="AL1380" s="12">
        <f t="shared" si="1887"/>
        <v>0</v>
      </c>
      <c r="AM1380" s="12">
        <f t="shared" si="1887"/>
        <v>0</v>
      </c>
      <c r="AN1380" s="12">
        <f t="shared" si="1887"/>
        <v>0</v>
      </c>
      <c r="AO1380" s="12">
        <f t="shared" si="1887"/>
        <v>0</v>
      </c>
      <c r="AP1380" s="12">
        <f t="shared" si="1887"/>
        <v>0</v>
      </c>
      <c r="AQ1380" s="12">
        <f t="shared" si="1887"/>
        <v>0</v>
      </c>
      <c r="AR1380" s="12">
        <f t="shared" si="1887"/>
        <v>0</v>
      </c>
      <c r="AS1380" s="12">
        <f t="shared" si="1887"/>
        <v>0</v>
      </c>
      <c r="AT1380" s="12">
        <f t="shared" si="1887"/>
        <v>0</v>
      </c>
      <c r="AU1380" s="12">
        <f t="shared" si="1887"/>
        <v>0</v>
      </c>
      <c r="AV1380" s="12">
        <f t="shared" si="1887"/>
        <v>0</v>
      </c>
      <c r="AW1380" s="12">
        <v>0</v>
      </c>
      <c r="AX1380" s="12">
        <v>0</v>
      </c>
      <c r="AY1380" s="12">
        <f t="shared" ref="AY1380:BQ1380" si="1889">SUM(AY1381:AY1383)</f>
        <v>0</v>
      </c>
      <c r="AZ1380" s="12">
        <f t="shared" si="1889"/>
        <v>0</v>
      </c>
      <c r="BA1380" s="12">
        <f t="shared" si="1889"/>
        <v>0</v>
      </c>
      <c r="BB1380" s="12">
        <f t="shared" si="1889"/>
        <v>0</v>
      </c>
      <c r="BC1380" s="12">
        <f t="shared" si="1889"/>
        <v>0</v>
      </c>
      <c r="BD1380" s="12">
        <f t="shared" si="1889"/>
        <v>0</v>
      </c>
      <c r="BE1380" s="12">
        <f t="shared" ref="BE1380" si="1890">SUM(BE1381:BE1383)</f>
        <v>0</v>
      </c>
      <c r="BF1380" s="12">
        <f t="shared" si="1889"/>
        <v>0</v>
      </c>
      <c r="BG1380" s="12">
        <f t="shared" si="1889"/>
        <v>0</v>
      </c>
      <c r="BH1380" s="12">
        <f t="shared" si="1889"/>
        <v>0</v>
      </c>
      <c r="BI1380" s="12">
        <f t="shared" si="1889"/>
        <v>0</v>
      </c>
      <c r="BJ1380" s="12">
        <f t="shared" si="1889"/>
        <v>0</v>
      </c>
      <c r="BK1380" s="12">
        <f t="shared" si="1889"/>
        <v>0</v>
      </c>
      <c r="BL1380" s="12">
        <f t="shared" si="1889"/>
        <v>0</v>
      </c>
      <c r="BM1380" s="12">
        <f t="shared" si="1889"/>
        <v>0</v>
      </c>
      <c r="BN1380" s="12">
        <f t="shared" si="1889"/>
        <v>0</v>
      </c>
      <c r="BO1380" s="12">
        <f t="shared" si="1889"/>
        <v>0</v>
      </c>
      <c r="BP1380" s="12">
        <f t="shared" si="1889"/>
        <v>0</v>
      </c>
      <c r="BQ1380" s="12">
        <f t="shared" si="1889"/>
        <v>0</v>
      </c>
      <c r="BR1380" s="12">
        <v>0</v>
      </c>
      <c r="BS1380" s="12">
        <v>0</v>
      </c>
    </row>
    <row r="1381" spans="1:71" x14ac:dyDescent="0.25">
      <c r="A1381" s="4" t="s">
        <v>784</v>
      </c>
      <c r="B1381" s="4" t="s">
        <v>3</v>
      </c>
      <c r="C1381" s="4" t="s">
        <v>15</v>
      </c>
      <c r="D1381" s="65" t="s">
        <v>786</v>
      </c>
      <c r="E1381" s="75">
        <v>6161</v>
      </c>
      <c r="F1381" s="65"/>
      <c r="G1381" s="60" t="s">
        <v>1877</v>
      </c>
      <c r="H1381" s="13" t="s">
        <v>810</v>
      </c>
      <c r="I1381" s="14">
        <v>0</v>
      </c>
      <c r="J1381" s="14"/>
      <c r="K1381" s="14"/>
      <c r="L1381" s="14"/>
      <c r="M1381" s="14"/>
      <c r="N1381" s="14"/>
      <c r="O1381" s="14">
        <f t="shared" si="1861"/>
        <v>0</v>
      </c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>
        <v>0</v>
      </c>
      <c r="AC1381" s="14">
        <v>0</v>
      </c>
      <c r="AD1381" s="14">
        <v>0</v>
      </c>
      <c r="AE1381" s="14"/>
      <c r="AF1381" s="14"/>
      <c r="AG1381" s="14"/>
      <c r="AH1381" s="14"/>
      <c r="AI1381" s="14"/>
      <c r="AJ1381" s="14">
        <f t="shared" si="1862"/>
        <v>0</v>
      </c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>
        <v>0</v>
      </c>
      <c r="AX1381" s="14">
        <v>0</v>
      </c>
      <c r="AY1381" s="14">
        <v>0</v>
      </c>
      <c r="AZ1381" s="14"/>
      <c r="BA1381" s="14"/>
      <c r="BB1381" s="14"/>
      <c r="BC1381" s="14"/>
      <c r="BD1381" s="14"/>
      <c r="BE1381" s="14">
        <f t="shared" si="1863"/>
        <v>0</v>
      </c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>
        <v>0</v>
      </c>
      <c r="BS1381" s="14">
        <v>0</v>
      </c>
    </row>
    <row r="1382" spans="1:71" x14ac:dyDescent="0.25">
      <c r="A1382" s="4" t="s">
        <v>784</v>
      </c>
      <c r="B1382" s="4" t="s">
        <v>3</v>
      </c>
      <c r="C1382" s="4" t="s">
        <v>15</v>
      </c>
      <c r="D1382" s="65" t="s">
        <v>786</v>
      </c>
      <c r="E1382" s="75">
        <v>6162</v>
      </c>
      <c r="F1382" s="65"/>
      <c r="G1382" s="60" t="s">
        <v>1877</v>
      </c>
      <c r="H1382" s="13" t="s">
        <v>811</v>
      </c>
      <c r="I1382" s="14">
        <v>0</v>
      </c>
      <c r="J1382" s="14"/>
      <c r="K1382" s="14"/>
      <c r="L1382" s="14"/>
      <c r="M1382" s="14"/>
      <c r="N1382" s="14"/>
      <c r="O1382" s="14">
        <f t="shared" si="1861"/>
        <v>0</v>
      </c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>
        <v>0</v>
      </c>
      <c r="AC1382" s="14">
        <v>0</v>
      </c>
      <c r="AD1382" s="14">
        <v>0</v>
      </c>
      <c r="AE1382" s="14"/>
      <c r="AF1382" s="14"/>
      <c r="AG1382" s="14"/>
      <c r="AH1382" s="14"/>
      <c r="AI1382" s="14"/>
      <c r="AJ1382" s="14">
        <f t="shared" si="1862"/>
        <v>0</v>
      </c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>
        <v>0</v>
      </c>
      <c r="AX1382" s="14">
        <v>0</v>
      </c>
      <c r="AY1382" s="14">
        <v>0</v>
      </c>
      <c r="AZ1382" s="14"/>
      <c r="BA1382" s="14"/>
      <c r="BB1382" s="14"/>
      <c r="BC1382" s="14"/>
      <c r="BD1382" s="14"/>
      <c r="BE1382" s="14">
        <f t="shared" si="1863"/>
        <v>0</v>
      </c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>
        <v>0</v>
      </c>
      <c r="BS1382" s="14">
        <v>0</v>
      </c>
    </row>
    <row r="1383" spans="1:71" x14ac:dyDescent="0.25">
      <c r="A1383" s="4" t="s">
        <v>784</v>
      </c>
      <c r="B1383" s="4" t="s">
        <v>3</v>
      </c>
      <c r="C1383" s="4" t="s">
        <v>15</v>
      </c>
      <c r="D1383" s="65" t="s">
        <v>786</v>
      </c>
      <c r="E1383" s="75">
        <v>6163</v>
      </c>
      <c r="F1383" s="65"/>
      <c r="G1383" s="60" t="s">
        <v>1877</v>
      </c>
      <c r="H1383" s="13" t="s">
        <v>812</v>
      </c>
      <c r="I1383" s="14">
        <v>0</v>
      </c>
      <c r="J1383" s="14"/>
      <c r="K1383" s="14"/>
      <c r="L1383" s="14"/>
      <c r="M1383" s="14"/>
      <c r="N1383" s="14"/>
      <c r="O1383" s="14">
        <f t="shared" si="1861"/>
        <v>0</v>
      </c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>
        <v>0</v>
      </c>
      <c r="AC1383" s="14">
        <v>0</v>
      </c>
      <c r="AD1383" s="14">
        <v>0</v>
      </c>
      <c r="AE1383" s="14"/>
      <c r="AF1383" s="14"/>
      <c r="AG1383" s="14"/>
      <c r="AH1383" s="14"/>
      <c r="AI1383" s="14"/>
      <c r="AJ1383" s="14">
        <f t="shared" si="1862"/>
        <v>0</v>
      </c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>
        <v>0</v>
      </c>
      <c r="AX1383" s="14">
        <v>0</v>
      </c>
      <c r="AY1383" s="14">
        <v>0</v>
      </c>
      <c r="AZ1383" s="14"/>
      <c r="BA1383" s="14"/>
      <c r="BB1383" s="14"/>
      <c r="BC1383" s="14"/>
      <c r="BD1383" s="14"/>
      <c r="BE1383" s="14">
        <f t="shared" si="1863"/>
        <v>0</v>
      </c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>
        <v>0</v>
      </c>
      <c r="BS1383" s="14">
        <v>0</v>
      </c>
    </row>
    <row r="1384" spans="1:71" ht="22.5" x14ac:dyDescent="0.25">
      <c r="A1384" s="1" t="s">
        <v>1</v>
      </c>
      <c r="B1384" s="1" t="s">
        <v>1</v>
      </c>
      <c r="C1384" s="1" t="s">
        <v>1</v>
      </c>
      <c r="D1384" s="64" t="s">
        <v>1</v>
      </c>
      <c r="E1384" s="64" t="s">
        <v>1</v>
      </c>
      <c r="F1384" s="64" t="s">
        <v>1</v>
      </c>
      <c r="G1384" s="2" t="s">
        <v>1</v>
      </c>
      <c r="H1384" s="10" t="s">
        <v>64</v>
      </c>
      <c r="I1384" s="11">
        <f t="shared" ref="I1384:AA1384" si="1891">SUM(I1385)</f>
        <v>0</v>
      </c>
      <c r="J1384" s="11">
        <f t="shared" si="1891"/>
        <v>0</v>
      </c>
      <c r="K1384" s="11">
        <f t="shared" si="1891"/>
        <v>0</v>
      </c>
      <c r="L1384" s="11">
        <f t="shared" si="1891"/>
        <v>0</v>
      </c>
      <c r="M1384" s="11">
        <f t="shared" si="1891"/>
        <v>0</v>
      </c>
      <c r="N1384" s="11">
        <f t="shared" si="1891"/>
        <v>0</v>
      </c>
      <c r="O1384" s="11">
        <f t="shared" si="1891"/>
        <v>0</v>
      </c>
      <c r="P1384" s="11">
        <f t="shared" si="1891"/>
        <v>0</v>
      </c>
      <c r="Q1384" s="11">
        <f t="shared" si="1891"/>
        <v>0</v>
      </c>
      <c r="R1384" s="11">
        <f t="shared" si="1891"/>
        <v>0</v>
      </c>
      <c r="S1384" s="11">
        <f t="shared" si="1891"/>
        <v>0</v>
      </c>
      <c r="T1384" s="11">
        <f t="shared" si="1891"/>
        <v>0</v>
      </c>
      <c r="U1384" s="11">
        <f t="shared" si="1891"/>
        <v>0</v>
      </c>
      <c r="V1384" s="11">
        <f t="shared" si="1891"/>
        <v>0</v>
      </c>
      <c r="W1384" s="11">
        <f t="shared" si="1891"/>
        <v>0</v>
      </c>
      <c r="X1384" s="11">
        <f t="shared" si="1891"/>
        <v>0</v>
      </c>
      <c r="Y1384" s="11">
        <f t="shared" si="1891"/>
        <v>0</v>
      </c>
      <c r="Z1384" s="11">
        <f t="shared" si="1891"/>
        <v>0</v>
      </c>
      <c r="AA1384" s="11">
        <f t="shared" si="1891"/>
        <v>0</v>
      </c>
      <c r="AB1384" s="11">
        <v>0</v>
      </c>
      <c r="AC1384" s="11">
        <v>0</v>
      </c>
      <c r="AD1384" s="11">
        <f t="shared" ref="AD1384:AV1384" si="1892">SUM(AD1385)</f>
        <v>0</v>
      </c>
      <c r="AE1384" s="11">
        <f t="shared" si="1892"/>
        <v>0</v>
      </c>
      <c r="AF1384" s="11">
        <f t="shared" si="1892"/>
        <v>0</v>
      </c>
      <c r="AG1384" s="11">
        <f t="shared" si="1892"/>
        <v>0</v>
      </c>
      <c r="AH1384" s="11">
        <f t="shared" si="1892"/>
        <v>0</v>
      </c>
      <c r="AI1384" s="11">
        <f t="shared" si="1892"/>
        <v>0</v>
      </c>
      <c r="AJ1384" s="11">
        <f t="shared" si="1892"/>
        <v>0</v>
      </c>
      <c r="AK1384" s="11">
        <f t="shared" si="1892"/>
        <v>0</v>
      </c>
      <c r="AL1384" s="11">
        <f t="shared" si="1892"/>
        <v>0</v>
      </c>
      <c r="AM1384" s="11">
        <f t="shared" si="1892"/>
        <v>0</v>
      </c>
      <c r="AN1384" s="11">
        <f t="shared" si="1892"/>
        <v>0</v>
      </c>
      <c r="AO1384" s="11">
        <f t="shared" si="1892"/>
        <v>0</v>
      </c>
      <c r="AP1384" s="11">
        <f t="shared" si="1892"/>
        <v>0</v>
      </c>
      <c r="AQ1384" s="11">
        <f t="shared" si="1892"/>
        <v>0</v>
      </c>
      <c r="AR1384" s="11">
        <f t="shared" si="1892"/>
        <v>0</v>
      </c>
      <c r="AS1384" s="11">
        <f t="shared" si="1892"/>
        <v>0</v>
      </c>
      <c r="AT1384" s="11">
        <f t="shared" si="1892"/>
        <v>0</v>
      </c>
      <c r="AU1384" s="11">
        <f t="shared" si="1892"/>
        <v>0</v>
      </c>
      <c r="AV1384" s="11">
        <f t="shared" si="1892"/>
        <v>0</v>
      </c>
      <c r="AW1384" s="11">
        <v>0</v>
      </c>
      <c r="AX1384" s="11">
        <v>0</v>
      </c>
      <c r="AY1384" s="11">
        <f t="shared" ref="AY1384:BQ1384" si="1893">SUM(AY1385)</f>
        <v>0</v>
      </c>
      <c r="AZ1384" s="11">
        <f t="shared" si="1893"/>
        <v>0</v>
      </c>
      <c r="BA1384" s="11">
        <f t="shared" si="1893"/>
        <v>0</v>
      </c>
      <c r="BB1384" s="11">
        <f t="shared" si="1893"/>
        <v>0</v>
      </c>
      <c r="BC1384" s="11">
        <f t="shared" si="1893"/>
        <v>0</v>
      </c>
      <c r="BD1384" s="11">
        <f t="shared" si="1893"/>
        <v>0</v>
      </c>
      <c r="BE1384" s="11">
        <f t="shared" si="1893"/>
        <v>0</v>
      </c>
      <c r="BF1384" s="11">
        <f t="shared" si="1893"/>
        <v>0</v>
      </c>
      <c r="BG1384" s="11">
        <f t="shared" si="1893"/>
        <v>0</v>
      </c>
      <c r="BH1384" s="11">
        <f t="shared" si="1893"/>
        <v>0</v>
      </c>
      <c r="BI1384" s="11">
        <f t="shared" si="1893"/>
        <v>0</v>
      </c>
      <c r="BJ1384" s="11">
        <f t="shared" si="1893"/>
        <v>0</v>
      </c>
      <c r="BK1384" s="11">
        <f t="shared" si="1893"/>
        <v>0</v>
      </c>
      <c r="BL1384" s="11">
        <f t="shared" si="1893"/>
        <v>0</v>
      </c>
      <c r="BM1384" s="11">
        <f t="shared" si="1893"/>
        <v>0</v>
      </c>
      <c r="BN1384" s="11">
        <f t="shared" si="1893"/>
        <v>0</v>
      </c>
      <c r="BO1384" s="11">
        <f t="shared" si="1893"/>
        <v>0</v>
      </c>
      <c r="BP1384" s="11">
        <f t="shared" si="1893"/>
        <v>0</v>
      </c>
      <c r="BQ1384" s="11">
        <f t="shared" si="1893"/>
        <v>0</v>
      </c>
      <c r="BR1384" s="11">
        <v>0</v>
      </c>
      <c r="BS1384" s="11">
        <v>0</v>
      </c>
    </row>
    <row r="1385" spans="1:71" x14ac:dyDescent="0.25">
      <c r="A1385" s="4" t="s">
        <v>784</v>
      </c>
      <c r="B1385" s="4" t="s">
        <v>3</v>
      </c>
      <c r="C1385" s="4" t="s">
        <v>15</v>
      </c>
      <c r="D1385" s="65" t="s">
        <v>786</v>
      </c>
      <c r="E1385" s="64" t="s">
        <v>65</v>
      </c>
      <c r="F1385" s="64" t="s">
        <v>1</v>
      </c>
      <c r="G1385" s="2" t="s">
        <v>1</v>
      </c>
      <c r="H1385" s="2" t="s">
        <v>66</v>
      </c>
      <c r="I1385" s="12">
        <f t="shared" ref="I1385:AA1385" si="1894">SUM(I1386:I1387)</f>
        <v>0</v>
      </c>
      <c r="J1385" s="12">
        <f t="shared" si="1894"/>
        <v>0</v>
      </c>
      <c r="K1385" s="12">
        <f t="shared" si="1894"/>
        <v>0</v>
      </c>
      <c r="L1385" s="12">
        <f t="shared" si="1894"/>
        <v>0</v>
      </c>
      <c r="M1385" s="12">
        <f t="shared" si="1894"/>
        <v>0</v>
      </c>
      <c r="N1385" s="12">
        <f t="shared" si="1894"/>
        <v>0</v>
      </c>
      <c r="O1385" s="12">
        <f t="shared" ref="O1385" si="1895">SUM(O1386:O1387)</f>
        <v>0</v>
      </c>
      <c r="P1385" s="12">
        <f t="shared" si="1894"/>
        <v>0</v>
      </c>
      <c r="Q1385" s="12">
        <f t="shared" si="1894"/>
        <v>0</v>
      </c>
      <c r="R1385" s="12">
        <f t="shared" si="1894"/>
        <v>0</v>
      </c>
      <c r="S1385" s="12">
        <f t="shared" si="1894"/>
        <v>0</v>
      </c>
      <c r="T1385" s="12">
        <f t="shared" si="1894"/>
        <v>0</v>
      </c>
      <c r="U1385" s="12">
        <f t="shared" si="1894"/>
        <v>0</v>
      </c>
      <c r="V1385" s="12">
        <f t="shared" si="1894"/>
        <v>0</v>
      </c>
      <c r="W1385" s="12">
        <f t="shared" si="1894"/>
        <v>0</v>
      </c>
      <c r="X1385" s="12">
        <f t="shared" si="1894"/>
        <v>0</v>
      </c>
      <c r="Y1385" s="12">
        <f t="shared" si="1894"/>
        <v>0</v>
      </c>
      <c r="Z1385" s="12">
        <f t="shared" si="1894"/>
        <v>0</v>
      </c>
      <c r="AA1385" s="12">
        <f t="shared" si="1894"/>
        <v>0</v>
      </c>
      <c r="AB1385" s="12">
        <v>0</v>
      </c>
      <c r="AC1385" s="12">
        <v>0</v>
      </c>
      <c r="AD1385" s="12">
        <f t="shared" ref="AD1385:AV1385" si="1896">SUM(AD1386:AD1387)</f>
        <v>0</v>
      </c>
      <c r="AE1385" s="12">
        <f t="shared" si="1896"/>
        <v>0</v>
      </c>
      <c r="AF1385" s="12">
        <f t="shared" si="1896"/>
        <v>0</v>
      </c>
      <c r="AG1385" s="12">
        <f t="shared" si="1896"/>
        <v>0</v>
      </c>
      <c r="AH1385" s="12">
        <f t="shared" si="1896"/>
        <v>0</v>
      </c>
      <c r="AI1385" s="12">
        <f t="shared" si="1896"/>
        <v>0</v>
      </c>
      <c r="AJ1385" s="12">
        <f t="shared" ref="AJ1385" si="1897">SUM(AJ1386:AJ1387)</f>
        <v>0</v>
      </c>
      <c r="AK1385" s="12">
        <f t="shared" si="1896"/>
        <v>0</v>
      </c>
      <c r="AL1385" s="12">
        <f t="shared" si="1896"/>
        <v>0</v>
      </c>
      <c r="AM1385" s="12">
        <f t="shared" si="1896"/>
        <v>0</v>
      </c>
      <c r="AN1385" s="12">
        <f t="shared" si="1896"/>
        <v>0</v>
      </c>
      <c r="AO1385" s="12">
        <f t="shared" si="1896"/>
        <v>0</v>
      </c>
      <c r="AP1385" s="12">
        <f t="shared" si="1896"/>
        <v>0</v>
      </c>
      <c r="AQ1385" s="12">
        <f t="shared" si="1896"/>
        <v>0</v>
      </c>
      <c r="AR1385" s="12">
        <f t="shared" si="1896"/>
        <v>0</v>
      </c>
      <c r="AS1385" s="12">
        <f t="shared" si="1896"/>
        <v>0</v>
      </c>
      <c r="AT1385" s="12">
        <f t="shared" si="1896"/>
        <v>0</v>
      </c>
      <c r="AU1385" s="12">
        <f t="shared" si="1896"/>
        <v>0</v>
      </c>
      <c r="AV1385" s="12">
        <f t="shared" si="1896"/>
        <v>0</v>
      </c>
      <c r="AW1385" s="12">
        <v>0</v>
      </c>
      <c r="AX1385" s="12">
        <v>0</v>
      </c>
      <c r="AY1385" s="12">
        <f t="shared" ref="AY1385:BQ1385" si="1898">SUM(AY1386:AY1387)</f>
        <v>0</v>
      </c>
      <c r="AZ1385" s="12">
        <f t="shared" si="1898"/>
        <v>0</v>
      </c>
      <c r="BA1385" s="12">
        <f t="shared" si="1898"/>
        <v>0</v>
      </c>
      <c r="BB1385" s="12">
        <f t="shared" si="1898"/>
        <v>0</v>
      </c>
      <c r="BC1385" s="12">
        <f t="shared" si="1898"/>
        <v>0</v>
      </c>
      <c r="BD1385" s="12">
        <f t="shared" si="1898"/>
        <v>0</v>
      </c>
      <c r="BE1385" s="12">
        <f t="shared" ref="BE1385" si="1899">SUM(BE1386:BE1387)</f>
        <v>0</v>
      </c>
      <c r="BF1385" s="12">
        <f t="shared" si="1898"/>
        <v>0</v>
      </c>
      <c r="BG1385" s="12">
        <f t="shared" si="1898"/>
        <v>0</v>
      </c>
      <c r="BH1385" s="12">
        <f t="shared" si="1898"/>
        <v>0</v>
      </c>
      <c r="BI1385" s="12">
        <f t="shared" si="1898"/>
        <v>0</v>
      </c>
      <c r="BJ1385" s="12">
        <f t="shared" si="1898"/>
        <v>0</v>
      </c>
      <c r="BK1385" s="12">
        <f t="shared" si="1898"/>
        <v>0</v>
      </c>
      <c r="BL1385" s="12">
        <f t="shared" si="1898"/>
        <v>0</v>
      </c>
      <c r="BM1385" s="12">
        <f t="shared" si="1898"/>
        <v>0</v>
      </c>
      <c r="BN1385" s="12">
        <f t="shared" si="1898"/>
        <v>0</v>
      </c>
      <c r="BO1385" s="12">
        <f t="shared" si="1898"/>
        <v>0</v>
      </c>
      <c r="BP1385" s="12">
        <f t="shared" si="1898"/>
        <v>0</v>
      </c>
      <c r="BQ1385" s="12">
        <f t="shared" si="1898"/>
        <v>0</v>
      </c>
      <c r="BR1385" s="12">
        <v>0</v>
      </c>
      <c r="BS1385" s="12">
        <v>0</v>
      </c>
    </row>
    <row r="1386" spans="1:71" x14ac:dyDescent="0.25">
      <c r="A1386" s="4" t="s">
        <v>784</v>
      </c>
      <c r="B1386" s="4" t="s">
        <v>3</v>
      </c>
      <c r="C1386" s="4" t="s">
        <v>15</v>
      </c>
      <c r="D1386" s="65" t="s">
        <v>786</v>
      </c>
      <c r="E1386" s="75">
        <v>8213</v>
      </c>
      <c r="F1386" s="65"/>
      <c r="G1386" s="60" t="s">
        <v>1875</v>
      </c>
      <c r="H1386" s="13" t="s">
        <v>68</v>
      </c>
      <c r="I1386" s="14">
        <v>0</v>
      </c>
      <c r="J1386" s="14"/>
      <c r="K1386" s="14"/>
      <c r="L1386" s="14"/>
      <c r="M1386" s="14"/>
      <c r="N1386" s="14"/>
      <c r="O1386" s="14">
        <f t="shared" si="1861"/>
        <v>0</v>
      </c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>
        <v>0</v>
      </c>
      <c r="AC1386" s="14">
        <v>0</v>
      </c>
      <c r="AD1386" s="14">
        <v>0</v>
      </c>
      <c r="AE1386" s="14"/>
      <c r="AF1386" s="14"/>
      <c r="AG1386" s="14"/>
      <c r="AH1386" s="14"/>
      <c r="AI1386" s="14"/>
      <c r="AJ1386" s="14">
        <f t="shared" si="1862"/>
        <v>0</v>
      </c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>
        <v>0</v>
      </c>
      <c r="AX1386" s="14">
        <v>0</v>
      </c>
      <c r="AY1386" s="14">
        <v>0</v>
      </c>
      <c r="AZ1386" s="14"/>
      <c r="BA1386" s="14"/>
      <c r="BB1386" s="14"/>
      <c r="BC1386" s="14"/>
      <c r="BD1386" s="14"/>
      <c r="BE1386" s="14">
        <f t="shared" si="1863"/>
        <v>0</v>
      </c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>
        <v>0</v>
      </c>
      <c r="BS1386" s="14">
        <v>0</v>
      </c>
    </row>
    <row r="1387" spans="1:71" x14ac:dyDescent="0.25">
      <c r="A1387" s="4" t="s">
        <v>784</v>
      </c>
      <c r="B1387" s="4" t="s">
        <v>3</v>
      </c>
      <c r="C1387" s="4" t="s">
        <v>15</v>
      </c>
      <c r="D1387" s="65" t="s">
        <v>786</v>
      </c>
      <c r="E1387" s="75">
        <v>8215</v>
      </c>
      <c r="F1387" s="65"/>
      <c r="G1387" s="60" t="s">
        <v>1875</v>
      </c>
      <c r="H1387" s="13" t="s">
        <v>170</v>
      </c>
      <c r="I1387" s="14">
        <v>0</v>
      </c>
      <c r="J1387" s="14"/>
      <c r="K1387" s="14"/>
      <c r="L1387" s="14"/>
      <c r="M1387" s="14"/>
      <c r="N1387" s="14"/>
      <c r="O1387" s="14">
        <f t="shared" si="1861"/>
        <v>0</v>
      </c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>
        <v>0</v>
      </c>
      <c r="AC1387" s="14">
        <v>0</v>
      </c>
      <c r="AD1387" s="14">
        <v>0</v>
      </c>
      <c r="AE1387" s="14"/>
      <c r="AF1387" s="14"/>
      <c r="AG1387" s="14"/>
      <c r="AH1387" s="14"/>
      <c r="AI1387" s="14"/>
      <c r="AJ1387" s="14">
        <f t="shared" si="1862"/>
        <v>0</v>
      </c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>
        <v>0</v>
      </c>
      <c r="AX1387" s="14">
        <v>0</v>
      </c>
      <c r="AY1387" s="14">
        <v>0</v>
      </c>
      <c r="AZ1387" s="14"/>
      <c r="BA1387" s="14"/>
      <c r="BB1387" s="14"/>
      <c r="BC1387" s="14"/>
      <c r="BD1387" s="14"/>
      <c r="BE1387" s="14">
        <f t="shared" si="1863"/>
        <v>0</v>
      </c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>
        <v>0</v>
      </c>
      <c r="BS1387" s="14">
        <v>0</v>
      </c>
    </row>
    <row r="1388" spans="1:71" ht="22.5" x14ac:dyDescent="0.25">
      <c r="A1388" s="1" t="s">
        <v>1</v>
      </c>
      <c r="B1388" s="1" t="s">
        <v>1</v>
      </c>
      <c r="C1388" s="1" t="s">
        <v>1</v>
      </c>
      <c r="D1388" s="64" t="s">
        <v>1</v>
      </c>
      <c r="E1388" s="64" t="s">
        <v>1</v>
      </c>
      <c r="F1388" s="64" t="s">
        <v>1</v>
      </c>
      <c r="G1388" s="2" t="s">
        <v>1</v>
      </c>
      <c r="H1388" s="10" t="s">
        <v>813</v>
      </c>
      <c r="I1388" s="11">
        <f t="shared" ref="I1388:X1389" si="1900">SUM(I1389)</f>
        <v>0</v>
      </c>
      <c r="J1388" s="11">
        <f t="shared" si="1900"/>
        <v>0</v>
      </c>
      <c r="K1388" s="11">
        <f t="shared" si="1900"/>
        <v>0</v>
      </c>
      <c r="L1388" s="11">
        <f t="shared" si="1900"/>
        <v>0</v>
      </c>
      <c r="M1388" s="11">
        <f t="shared" si="1900"/>
        <v>0</v>
      </c>
      <c r="N1388" s="11">
        <f t="shared" si="1900"/>
        <v>0</v>
      </c>
      <c r="O1388" s="11">
        <f t="shared" si="1900"/>
        <v>0</v>
      </c>
      <c r="P1388" s="11">
        <f t="shared" si="1900"/>
        <v>0</v>
      </c>
      <c r="Q1388" s="11">
        <f t="shared" si="1900"/>
        <v>0</v>
      </c>
      <c r="R1388" s="11">
        <f t="shared" si="1900"/>
        <v>0</v>
      </c>
      <c r="S1388" s="11">
        <f t="shared" si="1900"/>
        <v>0</v>
      </c>
      <c r="T1388" s="11">
        <f t="shared" si="1900"/>
        <v>0</v>
      </c>
      <c r="U1388" s="11">
        <f t="shared" si="1900"/>
        <v>0</v>
      </c>
      <c r="V1388" s="11">
        <f t="shared" si="1900"/>
        <v>0</v>
      </c>
      <c r="W1388" s="11">
        <f t="shared" si="1900"/>
        <v>0</v>
      </c>
      <c r="X1388" s="11">
        <f t="shared" si="1900"/>
        <v>0</v>
      </c>
      <c r="Y1388" s="11">
        <f t="shared" ref="J1388:AA1389" si="1901">SUM(Y1389)</f>
        <v>0</v>
      </c>
      <c r="Z1388" s="11">
        <f t="shared" si="1901"/>
        <v>0</v>
      </c>
      <c r="AA1388" s="11">
        <f t="shared" si="1901"/>
        <v>0</v>
      </c>
      <c r="AB1388" s="11">
        <v>0</v>
      </c>
      <c r="AC1388" s="11">
        <v>0</v>
      </c>
      <c r="AD1388" s="11">
        <f t="shared" ref="AD1388:AS1389" si="1902">SUM(AD1389)</f>
        <v>0</v>
      </c>
      <c r="AE1388" s="11">
        <f t="shared" si="1902"/>
        <v>0</v>
      </c>
      <c r="AF1388" s="11">
        <f t="shared" si="1902"/>
        <v>0</v>
      </c>
      <c r="AG1388" s="11">
        <f t="shared" si="1902"/>
        <v>0</v>
      </c>
      <c r="AH1388" s="11">
        <f t="shared" si="1902"/>
        <v>0</v>
      </c>
      <c r="AI1388" s="11">
        <f t="shared" si="1902"/>
        <v>0</v>
      </c>
      <c r="AJ1388" s="11">
        <f t="shared" si="1902"/>
        <v>0</v>
      </c>
      <c r="AK1388" s="11">
        <f t="shared" si="1902"/>
        <v>0</v>
      </c>
      <c r="AL1388" s="11">
        <f t="shared" si="1902"/>
        <v>0</v>
      </c>
      <c r="AM1388" s="11">
        <f t="shared" si="1902"/>
        <v>0</v>
      </c>
      <c r="AN1388" s="11">
        <f t="shared" si="1902"/>
        <v>0</v>
      </c>
      <c r="AO1388" s="11">
        <f t="shared" si="1902"/>
        <v>0</v>
      </c>
      <c r="AP1388" s="11">
        <f t="shared" si="1902"/>
        <v>0</v>
      </c>
      <c r="AQ1388" s="11">
        <f t="shared" si="1902"/>
        <v>0</v>
      </c>
      <c r="AR1388" s="11">
        <f t="shared" si="1902"/>
        <v>0</v>
      </c>
      <c r="AS1388" s="11">
        <f t="shared" si="1902"/>
        <v>0</v>
      </c>
      <c r="AT1388" s="11">
        <f t="shared" ref="AE1388:AV1389" si="1903">SUM(AT1389)</f>
        <v>0</v>
      </c>
      <c r="AU1388" s="11">
        <f t="shared" si="1903"/>
        <v>0</v>
      </c>
      <c r="AV1388" s="11">
        <f t="shared" si="1903"/>
        <v>0</v>
      </c>
      <c r="AW1388" s="11">
        <v>0</v>
      </c>
      <c r="AX1388" s="11">
        <v>0</v>
      </c>
      <c r="AY1388" s="11">
        <f t="shared" ref="AY1388:BN1389" si="1904">SUM(AY1389)</f>
        <v>0</v>
      </c>
      <c r="AZ1388" s="11">
        <f t="shared" si="1904"/>
        <v>0</v>
      </c>
      <c r="BA1388" s="11">
        <f t="shared" si="1904"/>
        <v>0</v>
      </c>
      <c r="BB1388" s="11">
        <f t="shared" si="1904"/>
        <v>0</v>
      </c>
      <c r="BC1388" s="11">
        <f t="shared" si="1904"/>
        <v>0</v>
      </c>
      <c r="BD1388" s="11">
        <f t="shared" si="1904"/>
        <v>0</v>
      </c>
      <c r="BE1388" s="11">
        <f t="shared" si="1904"/>
        <v>0</v>
      </c>
      <c r="BF1388" s="11">
        <f t="shared" si="1904"/>
        <v>0</v>
      </c>
      <c r="BG1388" s="11">
        <f t="shared" si="1904"/>
        <v>0</v>
      </c>
      <c r="BH1388" s="11">
        <f t="shared" si="1904"/>
        <v>0</v>
      </c>
      <c r="BI1388" s="11">
        <f t="shared" si="1904"/>
        <v>0</v>
      </c>
      <c r="BJ1388" s="11">
        <f t="shared" si="1904"/>
        <v>0</v>
      </c>
      <c r="BK1388" s="11">
        <f t="shared" si="1904"/>
        <v>0</v>
      </c>
      <c r="BL1388" s="11">
        <f t="shared" si="1904"/>
        <v>0</v>
      </c>
      <c r="BM1388" s="11">
        <f t="shared" si="1904"/>
        <v>0</v>
      </c>
      <c r="BN1388" s="11">
        <f t="shared" si="1904"/>
        <v>0</v>
      </c>
      <c r="BO1388" s="11">
        <f t="shared" ref="AZ1388:BQ1389" si="1905">SUM(BO1389)</f>
        <v>0</v>
      </c>
      <c r="BP1388" s="11">
        <f t="shared" si="1905"/>
        <v>0</v>
      </c>
      <c r="BQ1388" s="11">
        <f t="shared" si="1905"/>
        <v>0</v>
      </c>
      <c r="BR1388" s="11">
        <v>0</v>
      </c>
      <c r="BS1388" s="11">
        <v>0</v>
      </c>
    </row>
    <row r="1389" spans="1:71" x14ac:dyDescent="0.25">
      <c r="A1389" s="4" t="s">
        <v>784</v>
      </c>
      <c r="B1389" s="4" t="s">
        <v>3</v>
      </c>
      <c r="C1389" s="4" t="s">
        <v>15</v>
      </c>
      <c r="D1389" s="65" t="s">
        <v>786</v>
      </c>
      <c r="E1389" s="64" t="s">
        <v>814</v>
      </c>
      <c r="F1389" s="64" t="s">
        <v>1</v>
      </c>
      <c r="G1389" s="2" t="s">
        <v>1</v>
      </c>
      <c r="H1389" s="2" t="s">
        <v>815</v>
      </c>
      <c r="I1389" s="12">
        <f t="shared" si="1900"/>
        <v>0</v>
      </c>
      <c r="J1389" s="12">
        <f t="shared" si="1901"/>
        <v>0</v>
      </c>
      <c r="K1389" s="12">
        <f t="shared" si="1901"/>
        <v>0</v>
      </c>
      <c r="L1389" s="12">
        <f t="shared" si="1901"/>
        <v>0</v>
      </c>
      <c r="M1389" s="12">
        <f t="shared" si="1901"/>
        <v>0</v>
      </c>
      <c r="N1389" s="12">
        <f t="shared" si="1901"/>
        <v>0</v>
      </c>
      <c r="O1389" s="12">
        <f t="shared" si="1901"/>
        <v>0</v>
      </c>
      <c r="P1389" s="12">
        <f t="shared" si="1901"/>
        <v>0</v>
      </c>
      <c r="Q1389" s="12">
        <f t="shared" si="1901"/>
        <v>0</v>
      </c>
      <c r="R1389" s="12">
        <f t="shared" si="1901"/>
        <v>0</v>
      </c>
      <c r="S1389" s="12">
        <f t="shared" si="1901"/>
        <v>0</v>
      </c>
      <c r="T1389" s="12">
        <f t="shared" si="1901"/>
        <v>0</v>
      </c>
      <c r="U1389" s="12">
        <f t="shared" si="1901"/>
        <v>0</v>
      </c>
      <c r="V1389" s="12">
        <f t="shared" si="1901"/>
        <v>0</v>
      </c>
      <c r="W1389" s="12">
        <f t="shared" si="1901"/>
        <v>0</v>
      </c>
      <c r="X1389" s="12">
        <f t="shared" si="1901"/>
        <v>0</v>
      </c>
      <c r="Y1389" s="12">
        <f t="shared" si="1901"/>
        <v>0</v>
      </c>
      <c r="Z1389" s="12">
        <f t="shared" si="1901"/>
        <v>0</v>
      </c>
      <c r="AA1389" s="12">
        <f t="shared" si="1901"/>
        <v>0</v>
      </c>
      <c r="AB1389" s="12">
        <v>0</v>
      </c>
      <c r="AC1389" s="12">
        <v>0</v>
      </c>
      <c r="AD1389" s="12">
        <f t="shared" si="1902"/>
        <v>0</v>
      </c>
      <c r="AE1389" s="12">
        <f t="shared" si="1903"/>
        <v>0</v>
      </c>
      <c r="AF1389" s="12">
        <f t="shared" si="1903"/>
        <v>0</v>
      </c>
      <c r="AG1389" s="12">
        <f t="shared" si="1903"/>
        <v>0</v>
      </c>
      <c r="AH1389" s="12">
        <f t="shared" si="1903"/>
        <v>0</v>
      </c>
      <c r="AI1389" s="12">
        <f t="shared" si="1903"/>
        <v>0</v>
      </c>
      <c r="AJ1389" s="12">
        <f t="shared" si="1903"/>
        <v>0</v>
      </c>
      <c r="AK1389" s="12">
        <f t="shared" si="1903"/>
        <v>0</v>
      </c>
      <c r="AL1389" s="12">
        <f t="shared" si="1903"/>
        <v>0</v>
      </c>
      <c r="AM1389" s="12">
        <f t="shared" si="1903"/>
        <v>0</v>
      </c>
      <c r="AN1389" s="12">
        <f t="shared" si="1903"/>
        <v>0</v>
      </c>
      <c r="AO1389" s="12">
        <f t="shared" si="1903"/>
        <v>0</v>
      </c>
      <c r="AP1389" s="12">
        <f t="shared" si="1903"/>
        <v>0</v>
      </c>
      <c r="AQ1389" s="12">
        <f t="shared" si="1903"/>
        <v>0</v>
      </c>
      <c r="AR1389" s="12">
        <f t="shared" si="1903"/>
        <v>0</v>
      </c>
      <c r="AS1389" s="12">
        <f t="shared" si="1903"/>
        <v>0</v>
      </c>
      <c r="AT1389" s="12">
        <f t="shared" si="1903"/>
        <v>0</v>
      </c>
      <c r="AU1389" s="12">
        <f t="shared" si="1903"/>
        <v>0</v>
      </c>
      <c r="AV1389" s="12">
        <f t="shared" si="1903"/>
        <v>0</v>
      </c>
      <c r="AW1389" s="12">
        <v>0</v>
      </c>
      <c r="AX1389" s="12">
        <v>0</v>
      </c>
      <c r="AY1389" s="12">
        <f t="shared" si="1904"/>
        <v>0</v>
      </c>
      <c r="AZ1389" s="12">
        <f t="shared" si="1905"/>
        <v>0</v>
      </c>
      <c r="BA1389" s="12">
        <f t="shared" si="1905"/>
        <v>0</v>
      </c>
      <c r="BB1389" s="12">
        <f t="shared" si="1905"/>
        <v>0</v>
      </c>
      <c r="BC1389" s="12">
        <f t="shared" si="1905"/>
        <v>0</v>
      </c>
      <c r="BD1389" s="12">
        <f t="shared" si="1905"/>
        <v>0</v>
      </c>
      <c r="BE1389" s="12">
        <f t="shared" si="1905"/>
        <v>0</v>
      </c>
      <c r="BF1389" s="12">
        <f t="shared" si="1905"/>
        <v>0</v>
      </c>
      <c r="BG1389" s="12">
        <f t="shared" si="1905"/>
        <v>0</v>
      </c>
      <c r="BH1389" s="12">
        <f t="shared" si="1905"/>
        <v>0</v>
      </c>
      <c r="BI1389" s="12">
        <f t="shared" si="1905"/>
        <v>0</v>
      </c>
      <c r="BJ1389" s="12">
        <f t="shared" si="1905"/>
        <v>0</v>
      </c>
      <c r="BK1389" s="12">
        <f t="shared" si="1905"/>
        <v>0</v>
      </c>
      <c r="BL1389" s="12">
        <f t="shared" si="1905"/>
        <v>0</v>
      </c>
      <c r="BM1389" s="12">
        <f t="shared" si="1905"/>
        <v>0</v>
      </c>
      <c r="BN1389" s="12">
        <f t="shared" si="1905"/>
        <v>0</v>
      </c>
      <c r="BO1389" s="12">
        <f t="shared" si="1905"/>
        <v>0</v>
      </c>
      <c r="BP1389" s="12">
        <f t="shared" si="1905"/>
        <v>0</v>
      </c>
      <c r="BQ1389" s="12">
        <f t="shared" si="1905"/>
        <v>0</v>
      </c>
      <c r="BR1389" s="12">
        <v>0</v>
      </c>
      <c r="BS1389" s="12">
        <v>0</v>
      </c>
    </row>
    <row r="1390" spans="1:71" x14ac:dyDescent="0.25">
      <c r="A1390" s="4" t="s">
        <v>784</v>
      </c>
      <c r="B1390" s="4" t="s">
        <v>3</v>
      </c>
      <c r="C1390" s="4" t="s">
        <v>15</v>
      </c>
      <c r="D1390" s="65" t="s">
        <v>786</v>
      </c>
      <c r="E1390" s="75">
        <v>8226</v>
      </c>
      <c r="F1390" s="65"/>
      <c r="G1390" s="60" t="s">
        <v>1875</v>
      </c>
      <c r="H1390" s="13" t="s">
        <v>816</v>
      </c>
      <c r="I1390" s="14">
        <v>0</v>
      </c>
      <c r="J1390" s="14"/>
      <c r="K1390" s="14"/>
      <c r="L1390" s="14"/>
      <c r="M1390" s="14"/>
      <c r="N1390" s="14"/>
      <c r="O1390" s="14">
        <f t="shared" si="1861"/>
        <v>0</v>
      </c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>
        <v>0</v>
      </c>
      <c r="AC1390" s="14">
        <v>0</v>
      </c>
      <c r="AD1390" s="14">
        <v>0</v>
      </c>
      <c r="AE1390" s="14"/>
      <c r="AF1390" s="14"/>
      <c r="AG1390" s="14"/>
      <c r="AH1390" s="14"/>
      <c r="AI1390" s="14"/>
      <c r="AJ1390" s="14">
        <f t="shared" si="1862"/>
        <v>0</v>
      </c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>
        <v>0</v>
      </c>
      <c r="AX1390" s="14">
        <v>0</v>
      </c>
      <c r="AY1390" s="14">
        <v>0</v>
      </c>
      <c r="AZ1390" s="14"/>
      <c r="BA1390" s="14"/>
      <c r="BB1390" s="14"/>
      <c r="BC1390" s="14"/>
      <c r="BD1390" s="14"/>
      <c r="BE1390" s="14">
        <f t="shared" si="1863"/>
        <v>0</v>
      </c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>
        <v>0</v>
      </c>
      <c r="BS1390" s="14">
        <v>0</v>
      </c>
    </row>
    <row r="1391" spans="1:71" ht="22.5" x14ac:dyDescent="0.25">
      <c r="A1391" s="1" t="s">
        <v>1</v>
      </c>
      <c r="B1391" s="1" t="s">
        <v>1</v>
      </c>
      <c r="C1391" s="1" t="s">
        <v>1</v>
      </c>
      <c r="D1391" s="64" t="s">
        <v>1</v>
      </c>
      <c r="E1391" s="64" t="s">
        <v>1</v>
      </c>
      <c r="F1391" s="64" t="s">
        <v>1</v>
      </c>
      <c r="G1391" s="2" t="s">
        <v>1</v>
      </c>
      <c r="H1391" s="10" t="s">
        <v>817</v>
      </c>
      <c r="I1391" s="11">
        <f t="shared" ref="I1391:AA1391" si="1906">SUM(I1392)</f>
        <v>0</v>
      </c>
      <c r="J1391" s="11">
        <f t="shared" si="1906"/>
        <v>0</v>
      </c>
      <c r="K1391" s="11">
        <f t="shared" si="1906"/>
        <v>0</v>
      </c>
      <c r="L1391" s="11">
        <f t="shared" si="1906"/>
        <v>0</v>
      </c>
      <c r="M1391" s="11">
        <f t="shared" si="1906"/>
        <v>0</v>
      </c>
      <c r="N1391" s="11">
        <f t="shared" si="1906"/>
        <v>0</v>
      </c>
      <c r="O1391" s="11">
        <f t="shared" si="1906"/>
        <v>0</v>
      </c>
      <c r="P1391" s="11">
        <f t="shared" si="1906"/>
        <v>0</v>
      </c>
      <c r="Q1391" s="11">
        <f t="shared" si="1906"/>
        <v>0</v>
      </c>
      <c r="R1391" s="11">
        <f t="shared" si="1906"/>
        <v>0</v>
      </c>
      <c r="S1391" s="11">
        <f t="shared" si="1906"/>
        <v>0</v>
      </c>
      <c r="T1391" s="11">
        <f t="shared" si="1906"/>
        <v>0</v>
      </c>
      <c r="U1391" s="11">
        <f t="shared" si="1906"/>
        <v>0</v>
      </c>
      <c r="V1391" s="11">
        <f t="shared" si="1906"/>
        <v>0</v>
      </c>
      <c r="W1391" s="11">
        <f t="shared" si="1906"/>
        <v>0</v>
      </c>
      <c r="X1391" s="11">
        <f t="shared" si="1906"/>
        <v>0</v>
      </c>
      <c r="Y1391" s="11">
        <f t="shared" si="1906"/>
        <v>0</v>
      </c>
      <c r="Z1391" s="11">
        <f t="shared" si="1906"/>
        <v>0</v>
      </c>
      <c r="AA1391" s="11">
        <f t="shared" si="1906"/>
        <v>0</v>
      </c>
      <c r="AB1391" s="11">
        <v>0</v>
      </c>
      <c r="AC1391" s="11">
        <v>0</v>
      </c>
      <c r="AD1391" s="11">
        <f t="shared" ref="AD1391:AV1391" si="1907">SUM(AD1392)</f>
        <v>0</v>
      </c>
      <c r="AE1391" s="11">
        <f t="shared" si="1907"/>
        <v>0</v>
      </c>
      <c r="AF1391" s="11">
        <f t="shared" si="1907"/>
        <v>0</v>
      </c>
      <c r="AG1391" s="11">
        <f t="shared" si="1907"/>
        <v>0</v>
      </c>
      <c r="AH1391" s="11">
        <f t="shared" si="1907"/>
        <v>0</v>
      </c>
      <c r="AI1391" s="11">
        <f t="shared" si="1907"/>
        <v>0</v>
      </c>
      <c r="AJ1391" s="11">
        <f t="shared" si="1907"/>
        <v>0</v>
      </c>
      <c r="AK1391" s="11">
        <f t="shared" si="1907"/>
        <v>0</v>
      </c>
      <c r="AL1391" s="11">
        <f t="shared" si="1907"/>
        <v>0</v>
      </c>
      <c r="AM1391" s="11">
        <f t="shared" si="1907"/>
        <v>0</v>
      </c>
      <c r="AN1391" s="11">
        <f t="shared" si="1907"/>
        <v>0</v>
      </c>
      <c r="AO1391" s="11">
        <f t="shared" si="1907"/>
        <v>0</v>
      </c>
      <c r="AP1391" s="11">
        <f t="shared" si="1907"/>
        <v>0</v>
      </c>
      <c r="AQ1391" s="11">
        <f t="shared" si="1907"/>
        <v>0</v>
      </c>
      <c r="AR1391" s="11">
        <f t="shared" si="1907"/>
        <v>0</v>
      </c>
      <c r="AS1391" s="11">
        <f t="shared" si="1907"/>
        <v>0</v>
      </c>
      <c r="AT1391" s="11">
        <f t="shared" si="1907"/>
        <v>0</v>
      </c>
      <c r="AU1391" s="11">
        <f t="shared" si="1907"/>
        <v>0</v>
      </c>
      <c r="AV1391" s="11">
        <f t="shared" si="1907"/>
        <v>0</v>
      </c>
      <c r="AW1391" s="11">
        <v>0</v>
      </c>
      <c r="AX1391" s="11">
        <v>0</v>
      </c>
      <c r="AY1391" s="11">
        <f t="shared" ref="AY1391:BQ1391" si="1908">SUM(AY1392)</f>
        <v>0</v>
      </c>
      <c r="AZ1391" s="11">
        <f t="shared" si="1908"/>
        <v>0</v>
      </c>
      <c r="BA1391" s="11">
        <f t="shared" si="1908"/>
        <v>0</v>
      </c>
      <c r="BB1391" s="11">
        <f t="shared" si="1908"/>
        <v>0</v>
      </c>
      <c r="BC1391" s="11">
        <f t="shared" si="1908"/>
        <v>0</v>
      </c>
      <c r="BD1391" s="11">
        <f t="shared" si="1908"/>
        <v>0</v>
      </c>
      <c r="BE1391" s="11">
        <f t="shared" si="1908"/>
        <v>0</v>
      </c>
      <c r="BF1391" s="11">
        <f t="shared" si="1908"/>
        <v>0</v>
      </c>
      <c r="BG1391" s="11">
        <f t="shared" si="1908"/>
        <v>0</v>
      </c>
      <c r="BH1391" s="11">
        <f t="shared" si="1908"/>
        <v>0</v>
      </c>
      <c r="BI1391" s="11">
        <f t="shared" si="1908"/>
        <v>0</v>
      </c>
      <c r="BJ1391" s="11">
        <f t="shared" si="1908"/>
        <v>0</v>
      </c>
      <c r="BK1391" s="11">
        <f t="shared" si="1908"/>
        <v>0</v>
      </c>
      <c r="BL1391" s="11">
        <f t="shared" si="1908"/>
        <v>0</v>
      </c>
      <c r="BM1391" s="11">
        <f t="shared" si="1908"/>
        <v>0</v>
      </c>
      <c r="BN1391" s="11">
        <f t="shared" si="1908"/>
        <v>0</v>
      </c>
      <c r="BO1391" s="11">
        <f t="shared" si="1908"/>
        <v>0</v>
      </c>
      <c r="BP1391" s="11">
        <f t="shared" si="1908"/>
        <v>0</v>
      </c>
      <c r="BQ1391" s="11">
        <f t="shared" si="1908"/>
        <v>0</v>
      </c>
      <c r="BR1391" s="11">
        <v>0</v>
      </c>
      <c r="BS1391" s="11">
        <v>0</v>
      </c>
    </row>
    <row r="1392" spans="1:71" x14ac:dyDescent="0.25">
      <c r="A1392" s="4" t="s">
        <v>784</v>
      </c>
      <c r="B1392" s="4" t="s">
        <v>3</v>
      </c>
      <c r="C1392" s="4" t="s">
        <v>15</v>
      </c>
      <c r="D1392" s="65" t="s">
        <v>786</v>
      </c>
      <c r="E1392" s="64" t="s">
        <v>818</v>
      </c>
      <c r="F1392" s="64" t="s">
        <v>1</v>
      </c>
      <c r="G1392" s="2" t="s">
        <v>1</v>
      </c>
      <c r="H1392" s="2" t="s">
        <v>819</v>
      </c>
      <c r="I1392" s="12">
        <f t="shared" ref="I1392:AA1392" si="1909">SUM(I1393:I1395)</f>
        <v>0</v>
      </c>
      <c r="J1392" s="12">
        <f t="shared" si="1909"/>
        <v>0</v>
      </c>
      <c r="K1392" s="12">
        <f t="shared" si="1909"/>
        <v>0</v>
      </c>
      <c r="L1392" s="12">
        <f t="shared" si="1909"/>
        <v>0</v>
      </c>
      <c r="M1392" s="12">
        <f t="shared" si="1909"/>
        <v>0</v>
      </c>
      <c r="N1392" s="12">
        <f t="shared" si="1909"/>
        <v>0</v>
      </c>
      <c r="O1392" s="12">
        <f t="shared" ref="O1392" si="1910">SUM(O1393:O1395)</f>
        <v>0</v>
      </c>
      <c r="P1392" s="12">
        <f t="shared" si="1909"/>
        <v>0</v>
      </c>
      <c r="Q1392" s="12">
        <f t="shared" si="1909"/>
        <v>0</v>
      </c>
      <c r="R1392" s="12">
        <f t="shared" si="1909"/>
        <v>0</v>
      </c>
      <c r="S1392" s="12">
        <f t="shared" si="1909"/>
        <v>0</v>
      </c>
      <c r="T1392" s="12">
        <f t="shared" si="1909"/>
        <v>0</v>
      </c>
      <c r="U1392" s="12">
        <f t="shared" si="1909"/>
        <v>0</v>
      </c>
      <c r="V1392" s="12">
        <f t="shared" si="1909"/>
        <v>0</v>
      </c>
      <c r="W1392" s="12">
        <f t="shared" si="1909"/>
        <v>0</v>
      </c>
      <c r="X1392" s="12">
        <f t="shared" si="1909"/>
        <v>0</v>
      </c>
      <c r="Y1392" s="12">
        <f t="shared" si="1909"/>
        <v>0</v>
      </c>
      <c r="Z1392" s="12">
        <f t="shared" si="1909"/>
        <v>0</v>
      </c>
      <c r="AA1392" s="12">
        <f t="shared" si="1909"/>
        <v>0</v>
      </c>
      <c r="AB1392" s="12">
        <v>0</v>
      </c>
      <c r="AC1392" s="12">
        <v>0</v>
      </c>
      <c r="AD1392" s="12">
        <f t="shared" ref="AD1392:AV1392" si="1911">SUM(AD1393:AD1395)</f>
        <v>0</v>
      </c>
      <c r="AE1392" s="12">
        <f t="shared" si="1911"/>
        <v>0</v>
      </c>
      <c r="AF1392" s="12">
        <f t="shared" si="1911"/>
        <v>0</v>
      </c>
      <c r="AG1392" s="12">
        <f t="shared" si="1911"/>
        <v>0</v>
      </c>
      <c r="AH1392" s="12">
        <f t="shared" si="1911"/>
        <v>0</v>
      </c>
      <c r="AI1392" s="12">
        <f t="shared" si="1911"/>
        <v>0</v>
      </c>
      <c r="AJ1392" s="12">
        <f t="shared" ref="AJ1392" si="1912">SUM(AJ1393:AJ1395)</f>
        <v>0</v>
      </c>
      <c r="AK1392" s="12">
        <f t="shared" si="1911"/>
        <v>0</v>
      </c>
      <c r="AL1392" s="12">
        <f t="shared" si="1911"/>
        <v>0</v>
      </c>
      <c r="AM1392" s="12">
        <f t="shared" si="1911"/>
        <v>0</v>
      </c>
      <c r="AN1392" s="12">
        <f t="shared" si="1911"/>
        <v>0</v>
      </c>
      <c r="AO1392" s="12">
        <f t="shared" si="1911"/>
        <v>0</v>
      </c>
      <c r="AP1392" s="12">
        <f t="shared" si="1911"/>
        <v>0</v>
      </c>
      <c r="AQ1392" s="12">
        <f t="shared" si="1911"/>
        <v>0</v>
      </c>
      <c r="AR1392" s="12">
        <f t="shared" si="1911"/>
        <v>0</v>
      </c>
      <c r="AS1392" s="12">
        <f t="shared" si="1911"/>
        <v>0</v>
      </c>
      <c r="AT1392" s="12">
        <f t="shared" si="1911"/>
        <v>0</v>
      </c>
      <c r="AU1392" s="12">
        <f t="shared" si="1911"/>
        <v>0</v>
      </c>
      <c r="AV1392" s="12">
        <f t="shared" si="1911"/>
        <v>0</v>
      </c>
      <c r="AW1392" s="12">
        <v>0</v>
      </c>
      <c r="AX1392" s="12">
        <v>0</v>
      </c>
      <c r="AY1392" s="12">
        <f t="shared" ref="AY1392:BQ1392" si="1913">SUM(AY1393:AY1395)</f>
        <v>0</v>
      </c>
      <c r="AZ1392" s="12">
        <f t="shared" si="1913"/>
        <v>0</v>
      </c>
      <c r="BA1392" s="12">
        <f t="shared" si="1913"/>
        <v>0</v>
      </c>
      <c r="BB1392" s="12">
        <f t="shared" si="1913"/>
        <v>0</v>
      </c>
      <c r="BC1392" s="12">
        <f t="shared" si="1913"/>
        <v>0</v>
      </c>
      <c r="BD1392" s="12">
        <f t="shared" si="1913"/>
        <v>0</v>
      </c>
      <c r="BE1392" s="12">
        <f t="shared" ref="BE1392" si="1914">SUM(BE1393:BE1395)</f>
        <v>0</v>
      </c>
      <c r="BF1392" s="12">
        <f t="shared" si="1913"/>
        <v>0</v>
      </c>
      <c r="BG1392" s="12">
        <f t="shared" si="1913"/>
        <v>0</v>
      </c>
      <c r="BH1392" s="12">
        <f t="shared" si="1913"/>
        <v>0</v>
      </c>
      <c r="BI1392" s="12">
        <f t="shared" si="1913"/>
        <v>0</v>
      </c>
      <c r="BJ1392" s="12">
        <f t="shared" si="1913"/>
        <v>0</v>
      </c>
      <c r="BK1392" s="12">
        <f t="shared" si="1913"/>
        <v>0</v>
      </c>
      <c r="BL1392" s="12">
        <f t="shared" si="1913"/>
        <v>0</v>
      </c>
      <c r="BM1392" s="12">
        <f t="shared" si="1913"/>
        <v>0</v>
      </c>
      <c r="BN1392" s="12">
        <f t="shared" si="1913"/>
        <v>0</v>
      </c>
      <c r="BO1392" s="12">
        <f t="shared" si="1913"/>
        <v>0</v>
      </c>
      <c r="BP1392" s="12">
        <f t="shared" si="1913"/>
        <v>0</v>
      </c>
      <c r="BQ1392" s="12">
        <f t="shared" si="1913"/>
        <v>0</v>
      </c>
      <c r="BR1392" s="12">
        <v>0</v>
      </c>
      <c r="BS1392" s="12">
        <v>0</v>
      </c>
    </row>
    <row r="1393" spans="1:71" x14ac:dyDescent="0.25">
      <c r="A1393" s="4" t="s">
        <v>784</v>
      </c>
      <c r="B1393" s="4" t="s">
        <v>3</v>
      </c>
      <c r="C1393" s="4" t="s">
        <v>15</v>
      </c>
      <c r="D1393" s="65" t="s">
        <v>786</v>
      </c>
      <c r="E1393" s="75">
        <v>8231</v>
      </c>
      <c r="F1393" s="65"/>
      <c r="G1393" s="60" t="s">
        <v>1875</v>
      </c>
      <c r="H1393" s="13" t="s">
        <v>820</v>
      </c>
      <c r="I1393" s="14">
        <v>0</v>
      </c>
      <c r="J1393" s="14"/>
      <c r="K1393" s="14"/>
      <c r="L1393" s="14"/>
      <c r="M1393" s="14"/>
      <c r="N1393" s="14"/>
      <c r="O1393" s="14">
        <f t="shared" si="1861"/>
        <v>0</v>
      </c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>
        <v>0</v>
      </c>
      <c r="AC1393" s="14">
        <v>0</v>
      </c>
      <c r="AD1393" s="14">
        <v>0</v>
      </c>
      <c r="AE1393" s="14"/>
      <c r="AF1393" s="14"/>
      <c r="AG1393" s="14"/>
      <c r="AH1393" s="14"/>
      <c r="AI1393" s="14"/>
      <c r="AJ1393" s="14">
        <f t="shared" si="1862"/>
        <v>0</v>
      </c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>
        <v>0</v>
      </c>
      <c r="AX1393" s="14">
        <v>0</v>
      </c>
      <c r="AY1393" s="14">
        <v>0</v>
      </c>
      <c r="AZ1393" s="14"/>
      <c r="BA1393" s="14"/>
      <c r="BB1393" s="14"/>
      <c r="BC1393" s="14"/>
      <c r="BD1393" s="14"/>
      <c r="BE1393" s="14">
        <f t="shared" si="1863"/>
        <v>0</v>
      </c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>
        <v>0</v>
      </c>
      <c r="BS1393" s="14">
        <v>0</v>
      </c>
    </row>
    <row r="1394" spans="1:71" x14ac:dyDescent="0.25">
      <c r="A1394" s="4" t="s">
        <v>784</v>
      </c>
      <c r="B1394" s="4" t="s">
        <v>3</v>
      </c>
      <c r="C1394" s="4" t="s">
        <v>15</v>
      </c>
      <c r="D1394" s="65" t="s">
        <v>786</v>
      </c>
      <c r="E1394" s="75">
        <v>8232</v>
      </c>
      <c r="F1394" s="65"/>
      <c r="G1394" s="60" t="s">
        <v>1875</v>
      </c>
      <c r="H1394" s="13" t="s">
        <v>821</v>
      </c>
      <c r="I1394" s="14">
        <v>0</v>
      </c>
      <c r="J1394" s="14"/>
      <c r="K1394" s="14"/>
      <c r="L1394" s="14"/>
      <c r="M1394" s="14"/>
      <c r="N1394" s="14"/>
      <c r="O1394" s="14">
        <f t="shared" si="1861"/>
        <v>0</v>
      </c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>
        <v>0</v>
      </c>
      <c r="AC1394" s="14">
        <v>0</v>
      </c>
      <c r="AD1394" s="14">
        <v>0</v>
      </c>
      <c r="AE1394" s="14"/>
      <c r="AF1394" s="14"/>
      <c r="AG1394" s="14"/>
      <c r="AH1394" s="14"/>
      <c r="AI1394" s="14"/>
      <c r="AJ1394" s="14">
        <f t="shared" si="1862"/>
        <v>0</v>
      </c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>
        <v>0</v>
      </c>
      <c r="AX1394" s="14">
        <v>0</v>
      </c>
      <c r="AY1394" s="14">
        <v>0</v>
      </c>
      <c r="AZ1394" s="14"/>
      <c r="BA1394" s="14"/>
      <c r="BB1394" s="14"/>
      <c r="BC1394" s="14"/>
      <c r="BD1394" s="14"/>
      <c r="BE1394" s="14">
        <f t="shared" si="1863"/>
        <v>0</v>
      </c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>
        <v>0</v>
      </c>
      <c r="BS1394" s="14">
        <v>0</v>
      </c>
    </row>
    <row r="1395" spans="1:71" x14ac:dyDescent="0.25">
      <c r="A1395" s="4" t="s">
        <v>784</v>
      </c>
      <c r="B1395" s="4" t="s">
        <v>3</v>
      </c>
      <c r="C1395" s="4" t="s">
        <v>15</v>
      </c>
      <c r="D1395" s="65" t="s">
        <v>786</v>
      </c>
      <c r="E1395" s="75">
        <v>8233</v>
      </c>
      <c r="F1395" s="65"/>
      <c r="G1395" s="60" t="s">
        <v>1875</v>
      </c>
      <c r="H1395" s="13" t="s">
        <v>822</v>
      </c>
      <c r="I1395" s="14">
        <v>0</v>
      </c>
      <c r="J1395" s="14"/>
      <c r="K1395" s="14"/>
      <c r="L1395" s="14"/>
      <c r="M1395" s="14"/>
      <c r="N1395" s="14"/>
      <c r="O1395" s="14">
        <f t="shared" si="1861"/>
        <v>0</v>
      </c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>
        <v>0</v>
      </c>
      <c r="AC1395" s="14">
        <v>0</v>
      </c>
      <c r="AD1395" s="14">
        <v>0</v>
      </c>
      <c r="AE1395" s="14"/>
      <c r="AF1395" s="14"/>
      <c r="AG1395" s="14"/>
      <c r="AH1395" s="14"/>
      <c r="AI1395" s="14"/>
      <c r="AJ1395" s="14">
        <f t="shared" si="1862"/>
        <v>0</v>
      </c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>
        <v>0</v>
      </c>
      <c r="AX1395" s="14">
        <v>0</v>
      </c>
      <c r="AY1395" s="14">
        <v>0</v>
      </c>
      <c r="AZ1395" s="14"/>
      <c r="BA1395" s="14"/>
      <c r="BB1395" s="14"/>
      <c r="BC1395" s="14"/>
      <c r="BD1395" s="14"/>
      <c r="BE1395" s="14">
        <f t="shared" si="1863"/>
        <v>0</v>
      </c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>
        <v>0</v>
      </c>
      <c r="BS1395" s="14">
        <v>0</v>
      </c>
    </row>
    <row r="1396" spans="1:71" x14ac:dyDescent="0.25">
      <c r="A1396" s="13" t="s">
        <v>1</v>
      </c>
      <c r="B1396" s="13" t="s">
        <v>1</v>
      </c>
      <c r="C1396" s="13" t="s">
        <v>1</v>
      </c>
      <c r="D1396" s="60" t="s">
        <v>1</v>
      </c>
      <c r="E1396" s="60" t="s">
        <v>1</v>
      </c>
      <c r="F1396" s="60" t="s">
        <v>1</v>
      </c>
      <c r="G1396" s="13" t="s">
        <v>1</v>
      </c>
      <c r="H1396" s="10" t="s">
        <v>823</v>
      </c>
      <c r="I1396" s="11">
        <f t="shared" ref="I1396:AA1396" si="1915">SUM(I1391,I1388,I1384,I1379,I1371,I1344)</f>
        <v>0</v>
      </c>
      <c r="J1396" s="11">
        <f t="shared" si="1915"/>
        <v>0</v>
      </c>
      <c r="K1396" s="11">
        <f t="shared" si="1915"/>
        <v>0</v>
      </c>
      <c r="L1396" s="11">
        <f t="shared" si="1915"/>
        <v>0</v>
      </c>
      <c r="M1396" s="11">
        <f t="shared" si="1915"/>
        <v>0</v>
      </c>
      <c r="N1396" s="11">
        <f t="shared" si="1915"/>
        <v>0</v>
      </c>
      <c r="O1396" s="11">
        <f t="shared" si="1915"/>
        <v>0</v>
      </c>
      <c r="P1396" s="11">
        <f t="shared" si="1915"/>
        <v>0</v>
      </c>
      <c r="Q1396" s="11">
        <f t="shared" si="1915"/>
        <v>0</v>
      </c>
      <c r="R1396" s="11">
        <f t="shared" si="1915"/>
        <v>0</v>
      </c>
      <c r="S1396" s="11">
        <f t="shared" si="1915"/>
        <v>0</v>
      </c>
      <c r="T1396" s="11">
        <f t="shared" si="1915"/>
        <v>0</v>
      </c>
      <c r="U1396" s="11">
        <f t="shared" si="1915"/>
        <v>0</v>
      </c>
      <c r="V1396" s="11">
        <f t="shared" si="1915"/>
        <v>0</v>
      </c>
      <c r="W1396" s="11">
        <f t="shared" si="1915"/>
        <v>0</v>
      </c>
      <c r="X1396" s="11">
        <f t="shared" si="1915"/>
        <v>0</v>
      </c>
      <c r="Y1396" s="11">
        <f t="shared" si="1915"/>
        <v>0</v>
      </c>
      <c r="Z1396" s="11">
        <f t="shared" si="1915"/>
        <v>0</v>
      </c>
      <c r="AA1396" s="11">
        <f t="shared" si="1915"/>
        <v>0</v>
      </c>
      <c r="AB1396" s="11">
        <v>0</v>
      </c>
      <c r="AC1396" s="11">
        <v>0</v>
      </c>
      <c r="AD1396" s="11">
        <f t="shared" ref="AD1396:AV1396" si="1916">SUM(AD1391,AD1388,AD1384,AD1379,AD1371,AD1344)</f>
        <v>0</v>
      </c>
      <c r="AE1396" s="11">
        <f t="shared" si="1916"/>
        <v>0</v>
      </c>
      <c r="AF1396" s="11">
        <f t="shared" si="1916"/>
        <v>0</v>
      </c>
      <c r="AG1396" s="11">
        <f t="shared" si="1916"/>
        <v>0</v>
      </c>
      <c r="AH1396" s="11">
        <f t="shared" si="1916"/>
        <v>0</v>
      </c>
      <c r="AI1396" s="11">
        <f t="shared" si="1916"/>
        <v>0</v>
      </c>
      <c r="AJ1396" s="11">
        <f t="shared" si="1916"/>
        <v>0</v>
      </c>
      <c r="AK1396" s="11">
        <f t="shared" si="1916"/>
        <v>0</v>
      </c>
      <c r="AL1396" s="11">
        <f t="shared" si="1916"/>
        <v>0</v>
      </c>
      <c r="AM1396" s="11">
        <f t="shared" si="1916"/>
        <v>0</v>
      </c>
      <c r="AN1396" s="11">
        <f t="shared" si="1916"/>
        <v>0</v>
      </c>
      <c r="AO1396" s="11">
        <f t="shared" si="1916"/>
        <v>0</v>
      </c>
      <c r="AP1396" s="11">
        <f t="shared" si="1916"/>
        <v>0</v>
      </c>
      <c r="AQ1396" s="11">
        <f t="shared" si="1916"/>
        <v>0</v>
      </c>
      <c r="AR1396" s="11">
        <f t="shared" si="1916"/>
        <v>0</v>
      </c>
      <c r="AS1396" s="11">
        <f t="shared" si="1916"/>
        <v>0</v>
      </c>
      <c r="AT1396" s="11">
        <f t="shared" si="1916"/>
        <v>0</v>
      </c>
      <c r="AU1396" s="11">
        <f t="shared" si="1916"/>
        <v>0</v>
      </c>
      <c r="AV1396" s="11">
        <f t="shared" si="1916"/>
        <v>0</v>
      </c>
      <c r="AW1396" s="11">
        <v>0</v>
      </c>
      <c r="AX1396" s="11">
        <v>0</v>
      </c>
      <c r="AY1396" s="11">
        <f t="shared" ref="AY1396:BQ1396" si="1917">SUM(AY1391,AY1388,AY1384,AY1379,AY1371,AY1344)</f>
        <v>0</v>
      </c>
      <c r="AZ1396" s="11">
        <f t="shared" si="1917"/>
        <v>0</v>
      </c>
      <c r="BA1396" s="11">
        <f t="shared" si="1917"/>
        <v>0</v>
      </c>
      <c r="BB1396" s="11">
        <f t="shared" si="1917"/>
        <v>0</v>
      </c>
      <c r="BC1396" s="11">
        <f t="shared" si="1917"/>
        <v>0</v>
      </c>
      <c r="BD1396" s="11">
        <f t="shared" si="1917"/>
        <v>0</v>
      </c>
      <c r="BE1396" s="11">
        <f t="shared" si="1917"/>
        <v>0</v>
      </c>
      <c r="BF1396" s="11">
        <f t="shared" si="1917"/>
        <v>0</v>
      </c>
      <c r="BG1396" s="11">
        <f t="shared" si="1917"/>
        <v>0</v>
      </c>
      <c r="BH1396" s="11">
        <f t="shared" si="1917"/>
        <v>0</v>
      </c>
      <c r="BI1396" s="11">
        <f t="shared" si="1917"/>
        <v>0</v>
      </c>
      <c r="BJ1396" s="11">
        <f t="shared" si="1917"/>
        <v>0</v>
      </c>
      <c r="BK1396" s="11">
        <f t="shared" si="1917"/>
        <v>0</v>
      </c>
      <c r="BL1396" s="11">
        <f t="shared" si="1917"/>
        <v>0</v>
      </c>
      <c r="BM1396" s="11">
        <f t="shared" si="1917"/>
        <v>0</v>
      </c>
      <c r="BN1396" s="11">
        <f t="shared" si="1917"/>
        <v>0</v>
      </c>
      <c r="BO1396" s="11">
        <f t="shared" si="1917"/>
        <v>0</v>
      </c>
      <c r="BP1396" s="11">
        <f t="shared" si="1917"/>
        <v>0</v>
      </c>
      <c r="BQ1396" s="11">
        <f t="shared" si="1917"/>
        <v>0</v>
      </c>
      <c r="BR1396" s="11">
        <v>0</v>
      </c>
      <c r="BS1396" s="11">
        <v>0</v>
      </c>
    </row>
    <row r="1397" spans="1:71" ht="15.75" thickBot="1" x14ac:dyDescent="0.3">
      <c r="A1397" s="13" t="s">
        <v>1</v>
      </c>
      <c r="B1397" s="13" t="s">
        <v>1</v>
      </c>
      <c r="C1397" s="13" t="s">
        <v>1</v>
      </c>
      <c r="D1397" s="60" t="s">
        <v>1</v>
      </c>
      <c r="E1397" s="60" t="s">
        <v>1</v>
      </c>
      <c r="F1397" s="60" t="s">
        <v>1</v>
      </c>
      <c r="G1397" s="13" t="s">
        <v>1</v>
      </c>
      <c r="H1397" s="2" t="s">
        <v>70</v>
      </c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>
        <v>0</v>
      </c>
      <c r="AC1397" s="13">
        <v>0</v>
      </c>
      <c r="AD1397" s="13" t="s">
        <v>1</v>
      </c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>
        <v>0</v>
      </c>
      <c r="AX1397" s="13">
        <v>0</v>
      </c>
      <c r="AY1397" s="13" t="s">
        <v>1</v>
      </c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>
        <v>0</v>
      </c>
      <c r="BS1397" s="13">
        <v>0</v>
      </c>
    </row>
    <row r="1398" spans="1:71" ht="69.75" customHeight="1" thickBot="1" x14ac:dyDescent="0.3">
      <c r="A1398" s="110" t="s">
        <v>1</v>
      </c>
      <c r="B1398" s="110" t="s">
        <v>1</v>
      </c>
      <c r="C1398" s="110" t="s">
        <v>1</v>
      </c>
      <c r="D1398" s="113" t="s">
        <v>1</v>
      </c>
      <c r="E1398" s="113" t="s">
        <v>1</v>
      </c>
      <c r="F1398" s="113" t="s">
        <v>1</v>
      </c>
      <c r="G1398" s="116" t="s">
        <v>1</v>
      </c>
      <c r="H1398" s="5" t="s">
        <v>71</v>
      </c>
      <c r="I1398" s="57" t="s">
        <v>11</v>
      </c>
      <c r="J1398" s="57" t="s">
        <v>1831</v>
      </c>
      <c r="K1398" s="57" t="s">
        <v>1784</v>
      </c>
      <c r="L1398" s="57" t="s">
        <v>1817</v>
      </c>
      <c r="M1398" s="57" t="s">
        <v>1818</v>
      </c>
      <c r="N1398" s="57" t="s">
        <v>1819</v>
      </c>
      <c r="O1398" s="57" t="s">
        <v>1835</v>
      </c>
      <c r="P1398" s="57" t="s">
        <v>1832</v>
      </c>
      <c r="Q1398" s="57" t="s">
        <v>1820</v>
      </c>
      <c r="R1398" s="57" t="s">
        <v>1821</v>
      </c>
      <c r="S1398" s="57" t="s">
        <v>1822</v>
      </c>
      <c r="T1398" s="57" t="s">
        <v>1823</v>
      </c>
      <c r="U1398" s="57" t="s">
        <v>1824</v>
      </c>
      <c r="V1398" s="57" t="s">
        <v>1825</v>
      </c>
      <c r="W1398" s="57" t="s">
        <v>1833</v>
      </c>
      <c r="X1398" s="57" t="s">
        <v>1834</v>
      </c>
      <c r="Y1398" s="57" t="s">
        <v>1826</v>
      </c>
      <c r="Z1398" s="57" t="s">
        <v>1827</v>
      </c>
      <c r="AA1398" s="57" t="s">
        <v>1828</v>
      </c>
      <c r="AB1398" s="57" t="s">
        <v>1829</v>
      </c>
      <c r="AC1398" s="57" t="s">
        <v>1830</v>
      </c>
      <c r="AD1398" s="58" t="s">
        <v>12</v>
      </c>
      <c r="AE1398" s="58" t="s">
        <v>1831</v>
      </c>
      <c r="AF1398" s="58" t="s">
        <v>1784</v>
      </c>
      <c r="AG1398" s="58" t="s">
        <v>1817</v>
      </c>
      <c r="AH1398" s="58" t="s">
        <v>1818</v>
      </c>
      <c r="AI1398" s="58" t="s">
        <v>1819</v>
      </c>
      <c r="AJ1398" s="58" t="s">
        <v>1836</v>
      </c>
      <c r="AK1398" s="58" t="s">
        <v>1832</v>
      </c>
      <c r="AL1398" s="58" t="s">
        <v>1820</v>
      </c>
      <c r="AM1398" s="58" t="s">
        <v>1821</v>
      </c>
      <c r="AN1398" s="58" t="s">
        <v>1822</v>
      </c>
      <c r="AO1398" s="58" t="s">
        <v>1823</v>
      </c>
      <c r="AP1398" s="58" t="s">
        <v>1824</v>
      </c>
      <c r="AQ1398" s="58" t="s">
        <v>1825</v>
      </c>
      <c r="AR1398" s="58" t="s">
        <v>1833</v>
      </c>
      <c r="AS1398" s="58" t="s">
        <v>1834</v>
      </c>
      <c r="AT1398" s="58" t="s">
        <v>1826</v>
      </c>
      <c r="AU1398" s="58" t="s">
        <v>1827</v>
      </c>
      <c r="AV1398" s="58" t="s">
        <v>1828</v>
      </c>
      <c r="AW1398" s="58" t="s">
        <v>1829</v>
      </c>
      <c r="AX1398" s="58" t="s">
        <v>1830</v>
      </c>
      <c r="AY1398" s="59" t="s">
        <v>13</v>
      </c>
      <c r="AZ1398" s="59" t="s">
        <v>1831</v>
      </c>
      <c r="BA1398" s="59" t="s">
        <v>1784</v>
      </c>
      <c r="BB1398" s="59" t="s">
        <v>1817</v>
      </c>
      <c r="BC1398" s="59" t="s">
        <v>1818</v>
      </c>
      <c r="BD1398" s="59" t="s">
        <v>1819</v>
      </c>
      <c r="BE1398" s="59" t="s">
        <v>1837</v>
      </c>
      <c r="BF1398" s="59" t="s">
        <v>1832</v>
      </c>
      <c r="BG1398" s="59" t="s">
        <v>1820</v>
      </c>
      <c r="BH1398" s="59" t="s">
        <v>1821</v>
      </c>
      <c r="BI1398" s="59" t="s">
        <v>1822</v>
      </c>
      <c r="BJ1398" s="59" t="s">
        <v>1823</v>
      </c>
      <c r="BK1398" s="59" t="s">
        <v>1824</v>
      </c>
      <c r="BL1398" s="59" t="s">
        <v>1825</v>
      </c>
      <c r="BM1398" s="59" t="s">
        <v>1833</v>
      </c>
      <c r="BN1398" s="59" t="s">
        <v>1834</v>
      </c>
      <c r="BO1398" s="59" t="s">
        <v>1826</v>
      </c>
      <c r="BP1398" s="59" t="s">
        <v>1827</v>
      </c>
      <c r="BQ1398" s="59" t="s">
        <v>1828</v>
      </c>
      <c r="BR1398" s="59" t="s">
        <v>1829</v>
      </c>
      <c r="BS1398" s="59" t="s">
        <v>1830</v>
      </c>
    </row>
    <row r="1399" spans="1:71" x14ac:dyDescent="0.25">
      <c r="A1399" s="111"/>
      <c r="B1399" s="111"/>
      <c r="C1399" s="111"/>
      <c r="D1399" s="114"/>
      <c r="E1399" s="114"/>
      <c r="F1399" s="114"/>
      <c r="G1399" s="117"/>
      <c r="H1399" s="15" t="s">
        <v>1</v>
      </c>
      <c r="I1399" s="9">
        <v>1</v>
      </c>
      <c r="J1399" s="9">
        <v>2</v>
      </c>
      <c r="K1399" s="9">
        <v>3</v>
      </c>
      <c r="L1399" s="9">
        <v>4</v>
      </c>
      <c r="M1399" s="9">
        <v>5</v>
      </c>
      <c r="N1399" s="9">
        <v>6</v>
      </c>
      <c r="O1399" s="9">
        <v>7</v>
      </c>
      <c r="P1399" s="9">
        <v>8</v>
      </c>
      <c r="Q1399" s="9">
        <v>9</v>
      </c>
      <c r="R1399" s="9">
        <v>10</v>
      </c>
      <c r="S1399" s="9">
        <v>11</v>
      </c>
      <c r="T1399" s="9">
        <v>12</v>
      </c>
      <c r="U1399" s="9">
        <v>13</v>
      </c>
      <c r="V1399" s="9">
        <v>14</v>
      </c>
      <c r="W1399" s="9">
        <v>15</v>
      </c>
      <c r="X1399" s="9">
        <v>16</v>
      </c>
      <c r="Y1399" s="9">
        <v>17</v>
      </c>
      <c r="Z1399" s="9">
        <v>18</v>
      </c>
      <c r="AA1399" s="9">
        <v>19</v>
      </c>
      <c r="AB1399" s="9">
        <v>20</v>
      </c>
      <c r="AC1399" s="9">
        <v>21</v>
      </c>
      <c r="AD1399" s="9">
        <v>1</v>
      </c>
      <c r="AE1399" s="9">
        <v>2</v>
      </c>
      <c r="AF1399" s="9">
        <v>3</v>
      </c>
      <c r="AG1399" s="9">
        <v>4</v>
      </c>
      <c r="AH1399" s="9">
        <v>5</v>
      </c>
      <c r="AI1399" s="9">
        <v>6</v>
      </c>
      <c r="AJ1399" s="9">
        <v>7</v>
      </c>
      <c r="AK1399" s="9">
        <v>8</v>
      </c>
      <c r="AL1399" s="9">
        <v>9</v>
      </c>
      <c r="AM1399" s="9">
        <v>10</v>
      </c>
      <c r="AN1399" s="9">
        <v>11</v>
      </c>
      <c r="AO1399" s="9">
        <v>12</v>
      </c>
      <c r="AP1399" s="9">
        <v>13</v>
      </c>
      <c r="AQ1399" s="9">
        <v>14</v>
      </c>
      <c r="AR1399" s="9">
        <v>15</v>
      </c>
      <c r="AS1399" s="9">
        <v>16</v>
      </c>
      <c r="AT1399" s="9">
        <v>17</v>
      </c>
      <c r="AU1399" s="9">
        <v>18</v>
      </c>
      <c r="AV1399" s="9">
        <v>19</v>
      </c>
      <c r="AW1399" s="9">
        <v>20</v>
      </c>
      <c r="AX1399" s="9">
        <v>21</v>
      </c>
      <c r="AY1399" s="9">
        <v>1</v>
      </c>
      <c r="AZ1399" s="9">
        <v>2</v>
      </c>
      <c r="BA1399" s="9">
        <v>3</v>
      </c>
      <c r="BB1399" s="9">
        <v>4</v>
      </c>
      <c r="BC1399" s="9">
        <v>5</v>
      </c>
      <c r="BD1399" s="9">
        <v>6</v>
      </c>
      <c r="BE1399" s="9">
        <v>7</v>
      </c>
      <c r="BF1399" s="9">
        <v>8</v>
      </c>
      <c r="BG1399" s="9">
        <v>9</v>
      </c>
      <c r="BH1399" s="9">
        <v>10</v>
      </c>
      <c r="BI1399" s="9">
        <v>11</v>
      </c>
      <c r="BJ1399" s="9">
        <v>12</v>
      </c>
      <c r="BK1399" s="9">
        <v>13</v>
      </c>
      <c r="BL1399" s="9">
        <v>14</v>
      </c>
      <c r="BM1399" s="9">
        <v>15</v>
      </c>
      <c r="BN1399" s="9">
        <v>16</v>
      </c>
      <c r="BO1399" s="9">
        <v>17</v>
      </c>
      <c r="BP1399" s="9">
        <v>18</v>
      </c>
      <c r="BQ1399" s="9">
        <v>19</v>
      </c>
      <c r="BR1399" s="9">
        <v>20</v>
      </c>
      <c r="BS1399" s="9">
        <v>21</v>
      </c>
    </row>
    <row r="1400" spans="1:71" ht="22.5" x14ac:dyDescent="0.25">
      <c r="A1400" s="111"/>
      <c r="B1400" s="111"/>
      <c r="C1400" s="111"/>
      <c r="D1400" s="114"/>
      <c r="E1400" s="114"/>
      <c r="F1400" s="114"/>
      <c r="G1400" s="117"/>
      <c r="H1400" s="16" t="s">
        <v>72</v>
      </c>
      <c r="I1400" s="17">
        <f t="shared" ref="I1400:AA1400" si="1918">SUM(I1346,I1348,I1349,I1350,I1351,I1352,I1354,I1356,I1357,I1358,I1359,I1360,I1361,I1362,I1363,I1365,I1366,I1367,I1368,I1369,I1370,I1376,I1377,I1378,I1386,I1387,I1390,I1393,I1394,I1395)</f>
        <v>0</v>
      </c>
      <c r="J1400" s="17">
        <f t="shared" si="1918"/>
        <v>0</v>
      </c>
      <c r="K1400" s="17">
        <f t="shared" si="1918"/>
        <v>0</v>
      </c>
      <c r="L1400" s="17">
        <f t="shared" si="1918"/>
        <v>0</v>
      </c>
      <c r="M1400" s="17">
        <f t="shared" si="1918"/>
        <v>0</v>
      </c>
      <c r="N1400" s="17">
        <f t="shared" si="1918"/>
        <v>0</v>
      </c>
      <c r="O1400" s="17">
        <f t="shared" ref="O1400" si="1919">SUM(O1346,O1348,O1349,O1350,O1351,O1352,O1354,O1356,O1357,O1358,O1359,O1360,O1361,O1362,O1363,O1365,O1366,O1367,O1368,O1369,O1370,O1376,O1377,O1378,O1386,O1387,O1390,O1393,O1394,O1395)</f>
        <v>0</v>
      </c>
      <c r="P1400" s="17">
        <f t="shared" si="1918"/>
        <v>0</v>
      </c>
      <c r="Q1400" s="17">
        <f t="shared" si="1918"/>
        <v>0</v>
      </c>
      <c r="R1400" s="17">
        <f t="shared" si="1918"/>
        <v>0</v>
      </c>
      <c r="S1400" s="17">
        <f t="shared" si="1918"/>
        <v>0</v>
      </c>
      <c r="T1400" s="17">
        <f t="shared" si="1918"/>
        <v>0</v>
      </c>
      <c r="U1400" s="17">
        <f t="shared" si="1918"/>
        <v>0</v>
      </c>
      <c r="V1400" s="17">
        <f t="shared" si="1918"/>
        <v>0</v>
      </c>
      <c r="W1400" s="17">
        <f t="shared" si="1918"/>
        <v>0</v>
      </c>
      <c r="X1400" s="17">
        <f t="shared" si="1918"/>
        <v>0</v>
      </c>
      <c r="Y1400" s="17">
        <f t="shared" si="1918"/>
        <v>0</v>
      </c>
      <c r="Z1400" s="17">
        <f t="shared" si="1918"/>
        <v>0</v>
      </c>
      <c r="AA1400" s="17">
        <f t="shared" si="1918"/>
        <v>0</v>
      </c>
      <c r="AB1400" s="17">
        <v>0</v>
      </c>
      <c r="AC1400" s="17">
        <v>0</v>
      </c>
      <c r="AD1400" s="17">
        <f t="shared" ref="AD1400:AV1400" si="1920">SUM(AD1346,AD1348,AD1349,AD1350,AD1351,AD1352,AD1354,AD1356,AD1357,AD1358,AD1359,AD1360,AD1361,AD1362,AD1363,AD1365,AD1366,AD1367,AD1368,AD1369,AD1370,AD1376,AD1377,AD1378,AD1386,AD1387,AD1390,AD1393,AD1394,AD1395)</f>
        <v>0</v>
      </c>
      <c r="AE1400" s="17">
        <f t="shared" si="1920"/>
        <v>0</v>
      </c>
      <c r="AF1400" s="17">
        <f t="shared" si="1920"/>
        <v>0</v>
      </c>
      <c r="AG1400" s="17">
        <f t="shared" si="1920"/>
        <v>0</v>
      </c>
      <c r="AH1400" s="17">
        <f t="shared" si="1920"/>
        <v>0</v>
      </c>
      <c r="AI1400" s="17">
        <f t="shared" si="1920"/>
        <v>0</v>
      </c>
      <c r="AJ1400" s="17">
        <f t="shared" ref="AJ1400" si="1921">SUM(AJ1346,AJ1348,AJ1349,AJ1350,AJ1351,AJ1352,AJ1354,AJ1356,AJ1357,AJ1358,AJ1359,AJ1360,AJ1361,AJ1362,AJ1363,AJ1365,AJ1366,AJ1367,AJ1368,AJ1369,AJ1370,AJ1376,AJ1377,AJ1378,AJ1386,AJ1387,AJ1390,AJ1393,AJ1394,AJ1395)</f>
        <v>0</v>
      </c>
      <c r="AK1400" s="17">
        <f t="shared" si="1920"/>
        <v>0</v>
      </c>
      <c r="AL1400" s="17">
        <f t="shared" si="1920"/>
        <v>0</v>
      </c>
      <c r="AM1400" s="17">
        <f t="shared" si="1920"/>
        <v>0</v>
      </c>
      <c r="AN1400" s="17">
        <f t="shared" si="1920"/>
        <v>0</v>
      </c>
      <c r="AO1400" s="17">
        <f t="shared" si="1920"/>
        <v>0</v>
      </c>
      <c r="AP1400" s="17">
        <f t="shared" si="1920"/>
        <v>0</v>
      </c>
      <c r="AQ1400" s="17">
        <f t="shared" si="1920"/>
        <v>0</v>
      </c>
      <c r="AR1400" s="17">
        <f t="shared" si="1920"/>
        <v>0</v>
      </c>
      <c r="AS1400" s="17">
        <f t="shared" si="1920"/>
        <v>0</v>
      </c>
      <c r="AT1400" s="17">
        <f t="shared" si="1920"/>
        <v>0</v>
      </c>
      <c r="AU1400" s="17">
        <f t="shared" si="1920"/>
        <v>0</v>
      </c>
      <c r="AV1400" s="17">
        <f t="shared" si="1920"/>
        <v>0</v>
      </c>
      <c r="AW1400" s="17">
        <v>0</v>
      </c>
      <c r="AX1400" s="17">
        <v>0</v>
      </c>
      <c r="AY1400" s="17">
        <f t="shared" ref="AY1400:BQ1400" si="1922">SUM(AY1346,AY1348,AY1349,AY1350,AY1351,AY1352,AY1354,AY1356,AY1357,AY1358,AY1359,AY1360,AY1361,AY1362,AY1363,AY1365,AY1366,AY1367,AY1368,AY1369,AY1370,AY1376,AY1377,AY1378,AY1386,AY1387,AY1390,AY1393,AY1394,AY1395)</f>
        <v>0</v>
      </c>
      <c r="AZ1400" s="17">
        <f t="shared" si="1922"/>
        <v>0</v>
      </c>
      <c r="BA1400" s="17">
        <f t="shared" si="1922"/>
        <v>0</v>
      </c>
      <c r="BB1400" s="17">
        <f t="shared" si="1922"/>
        <v>0</v>
      </c>
      <c r="BC1400" s="17">
        <f t="shared" si="1922"/>
        <v>0</v>
      </c>
      <c r="BD1400" s="17">
        <f t="shared" si="1922"/>
        <v>0</v>
      </c>
      <c r="BE1400" s="17">
        <f t="shared" ref="BE1400" si="1923">SUM(BE1346,BE1348,BE1349,BE1350,BE1351,BE1352,BE1354,BE1356,BE1357,BE1358,BE1359,BE1360,BE1361,BE1362,BE1363,BE1365,BE1366,BE1367,BE1368,BE1369,BE1370,BE1376,BE1377,BE1378,BE1386,BE1387,BE1390,BE1393,BE1394,BE1395)</f>
        <v>0</v>
      </c>
      <c r="BF1400" s="17">
        <f t="shared" si="1922"/>
        <v>0</v>
      </c>
      <c r="BG1400" s="17">
        <f t="shared" si="1922"/>
        <v>0</v>
      </c>
      <c r="BH1400" s="17">
        <f t="shared" si="1922"/>
        <v>0</v>
      </c>
      <c r="BI1400" s="17">
        <f t="shared" si="1922"/>
        <v>0</v>
      </c>
      <c r="BJ1400" s="17">
        <f t="shared" si="1922"/>
        <v>0</v>
      </c>
      <c r="BK1400" s="17">
        <f t="shared" si="1922"/>
        <v>0</v>
      </c>
      <c r="BL1400" s="17">
        <f t="shared" si="1922"/>
        <v>0</v>
      </c>
      <c r="BM1400" s="17">
        <f t="shared" si="1922"/>
        <v>0</v>
      </c>
      <c r="BN1400" s="17">
        <f t="shared" si="1922"/>
        <v>0</v>
      </c>
      <c r="BO1400" s="17">
        <f t="shared" si="1922"/>
        <v>0</v>
      </c>
      <c r="BP1400" s="17">
        <f t="shared" si="1922"/>
        <v>0</v>
      </c>
      <c r="BQ1400" s="17">
        <f t="shared" si="1922"/>
        <v>0</v>
      </c>
      <c r="BR1400" s="17">
        <v>0</v>
      </c>
      <c r="BS1400" s="17">
        <v>0</v>
      </c>
    </row>
    <row r="1401" spans="1:71" x14ac:dyDescent="0.25">
      <c r="A1401" s="111"/>
      <c r="B1401" s="111"/>
      <c r="C1401" s="111"/>
      <c r="D1401" s="114"/>
      <c r="E1401" s="114"/>
      <c r="F1401" s="114"/>
      <c r="G1401" s="117"/>
      <c r="H1401" s="16" t="s">
        <v>824</v>
      </c>
      <c r="I1401" s="17">
        <f t="shared" ref="I1401:AA1401" si="1924">SUM(I1383,I1382,I1381)</f>
        <v>0</v>
      </c>
      <c r="J1401" s="17">
        <f t="shared" si="1924"/>
        <v>0</v>
      </c>
      <c r="K1401" s="17">
        <f t="shared" si="1924"/>
        <v>0</v>
      </c>
      <c r="L1401" s="17">
        <f t="shared" si="1924"/>
        <v>0</v>
      </c>
      <c r="M1401" s="17">
        <f t="shared" si="1924"/>
        <v>0</v>
      </c>
      <c r="N1401" s="17">
        <f t="shared" si="1924"/>
        <v>0</v>
      </c>
      <c r="O1401" s="17">
        <f t="shared" ref="O1401" si="1925">SUM(O1383,O1382,O1381)</f>
        <v>0</v>
      </c>
      <c r="P1401" s="17">
        <f t="shared" si="1924"/>
        <v>0</v>
      </c>
      <c r="Q1401" s="17">
        <f t="shared" si="1924"/>
        <v>0</v>
      </c>
      <c r="R1401" s="17">
        <f t="shared" si="1924"/>
        <v>0</v>
      </c>
      <c r="S1401" s="17">
        <f t="shared" si="1924"/>
        <v>0</v>
      </c>
      <c r="T1401" s="17">
        <f t="shared" si="1924"/>
        <v>0</v>
      </c>
      <c r="U1401" s="17">
        <f t="shared" si="1924"/>
        <v>0</v>
      </c>
      <c r="V1401" s="17">
        <f t="shared" si="1924"/>
        <v>0</v>
      </c>
      <c r="W1401" s="17">
        <f t="shared" si="1924"/>
        <v>0</v>
      </c>
      <c r="X1401" s="17">
        <f t="shared" si="1924"/>
        <v>0</v>
      </c>
      <c r="Y1401" s="17">
        <f t="shared" si="1924"/>
        <v>0</v>
      </c>
      <c r="Z1401" s="17">
        <f t="shared" si="1924"/>
        <v>0</v>
      </c>
      <c r="AA1401" s="17">
        <f t="shared" si="1924"/>
        <v>0</v>
      </c>
      <c r="AB1401" s="17">
        <v>0</v>
      </c>
      <c r="AC1401" s="17">
        <v>0</v>
      </c>
      <c r="AD1401" s="17">
        <f t="shared" ref="AD1401:AV1401" si="1926">SUM(AD1383,AD1382,AD1381)</f>
        <v>0</v>
      </c>
      <c r="AE1401" s="17">
        <f t="shared" si="1926"/>
        <v>0</v>
      </c>
      <c r="AF1401" s="17">
        <f t="shared" si="1926"/>
        <v>0</v>
      </c>
      <c r="AG1401" s="17">
        <f t="shared" si="1926"/>
        <v>0</v>
      </c>
      <c r="AH1401" s="17">
        <f t="shared" si="1926"/>
        <v>0</v>
      </c>
      <c r="AI1401" s="17">
        <f t="shared" si="1926"/>
        <v>0</v>
      </c>
      <c r="AJ1401" s="17">
        <f t="shared" ref="AJ1401" si="1927">SUM(AJ1383,AJ1382,AJ1381)</f>
        <v>0</v>
      </c>
      <c r="AK1401" s="17">
        <f t="shared" si="1926"/>
        <v>0</v>
      </c>
      <c r="AL1401" s="17">
        <f t="shared" si="1926"/>
        <v>0</v>
      </c>
      <c r="AM1401" s="17">
        <f t="shared" si="1926"/>
        <v>0</v>
      </c>
      <c r="AN1401" s="17">
        <f t="shared" si="1926"/>
        <v>0</v>
      </c>
      <c r="AO1401" s="17">
        <f t="shared" si="1926"/>
        <v>0</v>
      </c>
      <c r="AP1401" s="17">
        <f t="shared" si="1926"/>
        <v>0</v>
      </c>
      <c r="AQ1401" s="17">
        <f t="shared" si="1926"/>
        <v>0</v>
      </c>
      <c r="AR1401" s="17">
        <f t="shared" si="1926"/>
        <v>0</v>
      </c>
      <c r="AS1401" s="17">
        <f t="shared" si="1926"/>
        <v>0</v>
      </c>
      <c r="AT1401" s="17">
        <f t="shared" si="1926"/>
        <v>0</v>
      </c>
      <c r="AU1401" s="17">
        <f t="shared" si="1926"/>
        <v>0</v>
      </c>
      <c r="AV1401" s="17">
        <f t="shared" si="1926"/>
        <v>0</v>
      </c>
      <c r="AW1401" s="17">
        <v>0</v>
      </c>
      <c r="AX1401" s="17">
        <v>0</v>
      </c>
      <c r="AY1401" s="17">
        <f t="shared" ref="AY1401:BQ1401" si="1928">SUM(AY1383,AY1382,AY1381)</f>
        <v>0</v>
      </c>
      <c r="AZ1401" s="17">
        <f t="shared" si="1928"/>
        <v>0</v>
      </c>
      <c r="BA1401" s="17">
        <f t="shared" si="1928"/>
        <v>0</v>
      </c>
      <c r="BB1401" s="17">
        <f t="shared" si="1928"/>
        <v>0</v>
      </c>
      <c r="BC1401" s="17">
        <f t="shared" si="1928"/>
        <v>0</v>
      </c>
      <c r="BD1401" s="17">
        <f t="shared" si="1928"/>
        <v>0</v>
      </c>
      <c r="BE1401" s="17">
        <f t="shared" ref="BE1401" si="1929">SUM(BE1383,BE1382,BE1381)</f>
        <v>0</v>
      </c>
      <c r="BF1401" s="17">
        <f t="shared" si="1928"/>
        <v>0</v>
      </c>
      <c r="BG1401" s="17">
        <f t="shared" si="1928"/>
        <v>0</v>
      </c>
      <c r="BH1401" s="17">
        <f t="shared" si="1928"/>
        <v>0</v>
      </c>
      <c r="BI1401" s="17">
        <f t="shared" si="1928"/>
        <v>0</v>
      </c>
      <c r="BJ1401" s="17">
        <f t="shared" si="1928"/>
        <v>0</v>
      </c>
      <c r="BK1401" s="17">
        <f t="shared" si="1928"/>
        <v>0</v>
      </c>
      <c r="BL1401" s="17">
        <f t="shared" si="1928"/>
        <v>0</v>
      </c>
      <c r="BM1401" s="17">
        <f t="shared" si="1928"/>
        <v>0</v>
      </c>
      <c r="BN1401" s="17">
        <f t="shared" si="1928"/>
        <v>0</v>
      </c>
      <c r="BO1401" s="17">
        <f t="shared" si="1928"/>
        <v>0</v>
      </c>
      <c r="BP1401" s="17">
        <f t="shared" si="1928"/>
        <v>0</v>
      </c>
      <c r="BQ1401" s="17">
        <f t="shared" si="1928"/>
        <v>0</v>
      </c>
      <c r="BR1401" s="17">
        <v>0</v>
      </c>
      <c r="BS1401" s="17">
        <v>0</v>
      </c>
    </row>
    <row r="1402" spans="1:71" x14ac:dyDescent="0.25">
      <c r="A1402" s="111"/>
      <c r="B1402" s="111"/>
      <c r="C1402" s="111"/>
      <c r="D1402" s="114"/>
      <c r="E1402" s="114"/>
      <c r="F1402" s="114"/>
      <c r="G1402" s="117"/>
      <c r="H1402" s="16" t="s">
        <v>764</v>
      </c>
      <c r="I1402" s="17">
        <f t="shared" ref="I1402:AA1402" si="1930">SUM(I1374)</f>
        <v>0</v>
      </c>
      <c r="J1402" s="17">
        <f t="shared" si="1930"/>
        <v>0</v>
      </c>
      <c r="K1402" s="17">
        <f t="shared" si="1930"/>
        <v>0</v>
      </c>
      <c r="L1402" s="17">
        <f t="shared" si="1930"/>
        <v>0</v>
      </c>
      <c r="M1402" s="17">
        <f t="shared" si="1930"/>
        <v>0</v>
      </c>
      <c r="N1402" s="17">
        <f t="shared" si="1930"/>
        <v>0</v>
      </c>
      <c r="O1402" s="17">
        <f t="shared" ref="O1402" si="1931">SUM(O1374)</f>
        <v>0</v>
      </c>
      <c r="P1402" s="17">
        <f t="shared" si="1930"/>
        <v>0</v>
      </c>
      <c r="Q1402" s="17">
        <f t="shared" si="1930"/>
        <v>0</v>
      </c>
      <c r="R1402" s="17">
        <f t="shared" si="1930"/>
        <v>0</v>
      </c>
      <c r="S1402" s="17">
        <f t="shared" si="1930"/>
        <v>0</v>
      </c>
      <c r="T1402" s="17">
        <f t="shared" si="1930"/>
        <v>0</v>
      </c>
      <c r="U1402" s="17">
        <f t="shared" si="1930"/>
        <v>0</v>
      </c>
      <c r="V1402" s="17">
        <f t="shared" si="1930"/>
        <v>0</v>
      </c>
      <c r="W1402" s="17">
        <f t="shared" si="1930"/>
        <v>0</v>
      </c>
      <c r="X1402" s="17">
        <f t="shared" si="1930"/>
        <v>0</v>
      </c>
      <c r="Y1402" s="17">
        <f t="shared" si="1930"/>
        <v>0</v>
      </c>
      <c r="Z1402" s="17">
        <f t="shared" si="1930"/>
        <v>0</v>
      </c>
      <c r="AA1402" s="17">
        <f t="shared" si="1930"/>
        <v>0</v>
      </c>
      <c r="AB1402" s="17">
        <v>0</v>
      </c>
      <c r="AC1402" s="17">
        <v>0</v>
      </c>
      <c r="AD1402" s="17">
        <f t="shared" ref="AD1402:AV1402" si="1932">SUM(AD1374)</f>
        <v>0</v>
      </c>
      <c r="AE1402" s="17">
        <f t="shared" si="1932"/>
        <v>0</v>
      </c>
      <c r="AF1402" s="17">
        <f t="shared" si="1932"/>
        <v>0</v>
      </c>
      <c r="AG1402" s="17">
        <f t="shared" si="1932"/>
        <v>0</v>
      </c>
      <c r="AH1402" s="17">
        <f t="shared" si="1932"/>
        <v>0</v>
      </c>
      <c r="AI1402" s="17">
        <f t="shared" si="1932"/>
        <v>0</v>
      </c>
      <c r="AJ1402" s="17">
        <f t="shared" ref="AJ1402" si="1933">SUM(AJ1374)</f>
        <v>0</v>
      </c>
      <c r="AK1402" s="17">
        <f t="shared" si="1932"/>
        <v>0</v>
      </c>
      <c r="AL1402" s="17">
        <f t="shared" si="1932"/>
        <v>0</v>
      </c>
      <c r="AM1402" s="17">
        <f t="shared" si="1932"/>
        <v>0</v>
      </c>
      <c r="AN1402" s="17">
        <f t="shared" si="1932"/>
        <v>0</v>
      </c>
      <c r="AO1402" s="17">
        <f t="shared" si="1932"/>
        <v>0</v>
      </c>
      <c r="AP1402" s="17">
        <f t="shared" si="1932"/>
        <v>0</v>
      </c>
      <c r="AQ1402" s="17">
        <f t="shared" si="1932"/>
        <v>0</v>
      </c>
      <c r="AR1402" s="17">
        <f t="shared" si="1932"/>
        <v>0</v>
      </c>
      <c r="AS1402" s="17">
        <f t="shared" si="1932"/>
        <v>0</v>
      </c>
      <c r="AT1402" s="17">
        <f t="shared" si="1932"/>
        <v>0</v>
      </c>
      <c r="AU1402" s="17">
        <f t="shared" si="1932"/>
        <v>0</v>
      </c>
      <c r="AV1402" s="17">
        <f t="shared" si="1932"/>
        <v>0</v>
      </c>
      <c r="AW1402" s="17">
        <v>0</v>
      </c>
      <c r="AX1402" s="17">
        <v>0</v>
      </c>
      <c r="AY1402" s="17">
        <f t="shared" ref="AY1402:BQ1402" si="1934">SUM(AY1374)</f>
        <v>0</v>
      </c>
      <c r="AZ1402" s="17">
        <f t="shared" si="1934"/>
        <v>0</v>
      </c>
      <c r="BA1402" s="17">
        <f t="shared" si="1934"/>
        <v>0</v>
      </c>
      <c r="BB1402" s="17">
        <f t="shared" si="1934"/>
        <v>0</v>
      </c>
      <c r="BC1402" s="17">
        <f t="shared" si="1934"/>
        <v>0</v>
      </c>
      <c r="BD1402" s="17">
        <f t="shared" si="1934"/>
        <v>0</v>
      </c>
      <c r="BE1402" s="17">
        <f t="shared" ref="BE1402" si="1935">SUM(BE1374)</f>
        <v>0</v>
      </c>
      <c r="BF1402" s="17">
        <f t="shared" si="1934"/>
        <v>0</v>
      </c>
      <c r="BG1402" s="17">
        <f t="shared" si="1934"/>
        <v>0</v>
      </c>
      <c r="BH1402" s="17">
        <f t="shared" si="1934"/>
        <v>0</v>
      </c>
      <c r="BI1402" s="17">
        <f t="shared" si="1934"/>
        <v>0</v>
      </c>
      <c r="BJ1402" s="17">
        <f t="shared" si="1934"/>
        <v>0</v>
      </c>
      <c r="BK1402" s="17">
        <f t="shared" si="1934"/>
        <v>0</v>
      </c>
      <c r="BL1402" s="17">
        <f t="shared" si="1934"/>
        <v>0</v>
      </c>
      <c r="BM1402" s="17">
        <f t="shared" si="1934"/>
        <v>0</v>
      </c>
      <c r="BN1402" s="17">
        <f t="shared" si="1934"/>
        <v>0</v>
      </c>
      <c r="BO1402" s="17">
        <f t="shared" si="1934"/>
        <v>0</v>
      </c>
      <c r="BP1402" s="17">
        <f t="shared" si="1934"/>
        <v>0</v>
      </c>
      <c r="BQ1402" s="17">
        <f t="shared" si="1934"/>
        <v>0</v>
      </c>
      <c r="BR1402" s="17">
        <v>0</v>
      </c>
      <c r="BS1402" s="17">
        <v>0</v>
      </c>
    </row>
    <row r="1403" spans="1:71" x14ac:dyDescent="0.25">
      <c r="A1403" s="112"/>
      <c r="B1403" s="112"/>
      <c r="C1403" s="112"/>
      <c r="D1403" s="115"/>
      <c r="E1403" s="115"/>
      <c r="F1403" s="115"/>
      <c r="G1403" s="118"/>
      <c r="H1403" s="18" t="s">
        <v>73</v>
      </c>
      <c r="I1403" s="17">
        <f t="shared" ref="I1403:AA1403" si="1936">SUM(I1400:I1402)</f>
        <v>0</v>
      </c>
      <c r="J1403" s="17">
        <f t="shared" si="1936"/>
        <v>0</v>
      </c>
      <c r="K1403" s="17">
        <f t="shared" si="1936"/>
        <v>0</v>
      </c>
      <c r="L1403" s="17">
        <f t="shared" si="1936"/>
        <v>0</v>
      </c>
      <c r="M1403" s="17">
        <f t="shared" si="1936"/>
        <v>0</v>
      </c>
      <c r="N1403" s="17">
        <f t="shared" si="1936"/>
        <v>0</v>
      </c>
      <c r="O1403" s="17">
        <f t="shared" ref="O1403" si="1937">SUM(O1400:O1402)</f>
        <v>0</v>
      </c>
      <c r="P1403" s="17">
        <f t="shared" si="1936"/>
        <v>0</v>
      </c>
      <c r="Q1403" s="17">
        <f t="shared" si="1936"/>
        <v>0</v>
      </c>
      <c r="R1403" s="17">
        <f t="shared" si="1936"/>
        <v>0</v>
      </c>
      <c r="S1403" s="17">
        <f t="shared" si="1936"/>
        <v>0</v>
      </c>
      <c r="T1403" s="17">
        <f t="shared" si="1936"/>
        <v>0</v>
      </c>
      <c r="U1403" s="17">
        <f t="shared" si="1936"/>
        <v>0</v>
      </c>
      <c r="V1403" s="17">
        <f t="shared" si="1936"/>
        <v>0</v>
      </c>
      <c r="W1403" s="17">
        <f t="shared" si="1936"/>
        <v>0</v>
      </c>
      <c r="X1403" s="17">
        <f t="shared" si="1936"/>
        <v>0</v>
      </c>
      <c r="Y1403" s="17">
        <f t="shared" si="1936"/>
        <v>0</v>
      </c>
      <c r="Z1403" s="17">
        <f t="shared" si="1936"/>
        <v>0</v>
      </c>
      <c r="AA1403" s="17">
        <f t="shared" si="1936"/>
        <v>0</v>
      </c>
      <c r="AB1403" s="17">
        <v>0</v>
      </c>
      <c r="AC1403" s="17">
        <v>0</v>
      </c>
      <c r="AD1403" s="17">
        <f t="shared" ref="AD1403:AV1403" si="1938">SUM(AD1400:AD1402)</f>
        <v>0</v>
      </c>
      <c r="AE1403" s="17">
        <f t="shared" si="1938"/>
        <v>0</v>
      </c>
      <c r="AF1403" s="17">
        <f t="shared" si="1938"/>
        <v>0</v>
      </c>
      <c r="AG1403" s="17">
        <f t="shared" si="1938"/>
        <v>0</v>
      </c>
      <c r="AH1403" s="17">
        <f t="shared" si="1938"/>
        <v>0</v>
      </c>
      <c r="AI1403" s="17">
        <f t="shared" si="1938"/>
        <v>0</v>
      </c>
      <c r="AJ1403" s="17">
        <f t="shared" ref="AJ1403" si="1939">SUM(AJ1400:AJ1402)</f>
        <v>0</v>
      </c>
      <c r="AK1403" s="17">
        <f t="shared" si="1938"/>
        <v>0</v>
      </c>
      <c r="AL1403" s="17">
        <f t="shared" si="1938"/>
        <v>0</v>
      </c>
      <c r="AM1403" s="17">
        <f t="shared" si="1938"/>
        <v>0</v>
      </c>
      <c r="AN1403" s="17">
        <f t="shared" si="1938"/>
        <v>0</v>
      </c>
      <c r="AO1403" s="17">
        <f t="shared" si="1938"/>
        <v>0</v>
      </c>
      <c r="AP1403" s="17">
        <f t="shared" si="1938"/>
        <v>0</v>
      </c>
      <c r="AQ1403" s="17">
        <f t="shared" si="1938"/>
        <v>0</v>
      </c>
      <c r="AR1403" s="17">
        <f t="shared" si="1938"/>
        <v>0</v>
      </c>
      <c r="AS1403" s="17">
        <f t="shared" si="1938"/>
        <v>0</v>
      </c>
      <c r="AT1403" s="17">
        <f t="shared" si="1938"/>
        <v>0</v>
      </c>
      <c r="AU1403" s="17">
        <f t="shared" si="1938"/>
        <v>0</v>
      </c>
      <c r="AV1403" s="17">
        <f t="shared" si="1938"/>
        <v>0</v>
      </c>
      <c r="AW1403" s="17">
        <v>0</v>
      </c>
      <c r="AX1403" s="17">
        <v>0</v>
      </c>
      <c r="AY1403" s="17">
        <f t="shared" ref="AY1403:BQ1403" si="1940">SUM(AY1400:AY1402)</f>
        <v>0</v>
      </c>
      <c r="AZ1403" s="17">
        <f t="shared" si="1940"/>
        <v>0</v>
      </c>
      <c r="BA1403" s="17">
        <f t="shared" si="1940"/>
        <v>0</v>
      </c>
      <c r="BB1403" s="17">
        <f t="shared" si="1940"/>
        <v>0</v>
      </c>
      <c r="BC1403" s="17">
        <f t="shared" si="1940"/>
        <v>0</v>
      </c>
      <c r="BD1403" s="17">
        <f t="shared" si="1940"/>
        <v>0</v>
      </c>
      <c r="BE1403" s="17">
        <f t="shared" ref="BE1403" si="1941">SUM(BE1400:BE1402)</f>
        <v>0</v>
      </c>
      <c r="BF1403" s="17">
        <f t="shared" si="1940"/>
        <v>0</v>
      </c>
      <c r="BG1403" s="17">
        <f t="shared" si="1940"/>
        <v>0</v>
      </c>
      <c r="BH1403" s="17">
        <f t="shared" si="1940"/>
        <v>0</v>
      </c>
      <c r="BI1403" s="17">
        <f t="shared" si="1940"/>
        <v>0</v>
      </c>
      <c r="BJ1403" s="17">
        <f t="shared" si="1940"/>
        <v>0</v>
      </c>
      <c r="BK1403" s="17">
        <f t="shared" si="1940"/>
        <v>0</v>
      </c>
      <c r="BL1403" s="17">
        <f t="shared" si="1940"/>
        <v>0</v>
      </c>
      <c r="BM1403" s="17">
        <f t="shared" si="1940"/>
        <v>0</v>
      </c>
      <c r="BN1403" s="17">
        <f t="shared" si="1940"/>
        <v>0</v>
      </c>
      <c r="BO1403" s="17">
        <f t="shared" si="1940"/>
        <v>0</v>
      </c>
      <c r="BP1403" s="17">
        <f t="shared" si="1940"/>
        <v>0</v>
      </c>
      <c r="BQ1403" s="17">
        <f t="shared" si="1940"/>
        <v>0</v>
      </c>
      <c r="BR1403" s="17">
        <v>0</v>
      </c>
      <c r="BS1403" s="17">
        <v>0</v>
      </c>
    </row>
    <row r="1404" spans="1:71" x14ac:dyDescent="0.25">
      <c r="O1404">
        <f t="shared" si="1861"/>
        <v>0</v>
      </c>
      <c r="AB1404">
        <v>0</v>
      </c>
      <c r="AC1404">
        <v>0</v>
      </c>
      <c r="AJ1404">
        <f t="shared" si="1862"/>
        <v>0</v>
      </c>
      <c r="AW1404">
        <v>0</v>
      </c>
      <c r="AX1404">
        <v>0</v>
      </c>
      <c r="BE1404">
        <f t="shared" si="1863"/>
        <v>0</v>
      </c>
      <c r="BR1404">
        <v>0</v>
      </c>
      <c r="BS1404">
        <v>0</v>
      </c>
    </row>
    <row r="1405" spans="1:71" x14ac:dyDescent="0.25">
      <c r="A1405" s="13" t="s">
        <v>1</v>
      </c>
      <c r="B1405" s="13" t="s">
        <v>1</v>
      </c>
      <c r="C1405" s="13" t="s">
        <v>1</v>
      </c>
      <c r="D1405" s="60" t="s">
        <v>1</v>
      </c>
      <c r="E1405" s="60" t="s">
        <v>1</v>
      </c>
      <c r="F1405" s="60" t="s">
        <v>1</v>
      </c>
      <c r="G1405" s="13" t="s">
        <v>1</v>
      </c>
      <c r="H1405" s="19" t="s">
        <v>1</v>
      </c>
      <c r="I1405" s="19" t="s">
        <v>1</v>
      </c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>
        <v>0</v>
      </c>
      <c r="AC1405" s="19">
        <v>0</v>
      </c>
      <c r="AD1405" s="19" t="s">
        <v>1</v>
      </c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>
        <v>0</v>
      </c>
      <c r="AX1405" s="19">
        <v>0</v>
      </c>
      <c r="AY1405" s="19" t="s">
        <v>1</v>
      </c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>
        <v>0</v>
      </c>
      <c r="BS1405" s="19">
        <v>0</v>
      </c>
    </row>
    <row r="1406" spans="1:71" x14ac:dyDescent="0.25">
      <c r="A1406" s="13" t="s">
        <v>1</v>
      </c>
      <c r="B1406" s="13" t="s">
        <v>1</v>
      </c>
      <c r="C1406" s="13" t="s">
        <v>1</v>
      </c>
      <c r="D1406" s="60" t="s">
        <v>1</v>
      </c>
      <c r="E1406" s="60" t="s">
        <v>1</v>
      </c>
      <c r="F1406" s="60" t="s">
        <v>1</v>
      </c>
      <c r="G1406" s="13" t="s">
        <v>1</v>
      </c>
      <c r="H1406" s="10" t="s">
        <v>825</v>
      </c>
      <c r="I1406" s="11">
        <f t="shared" ref="I1406:AA1406" si="1942">SUM(I1396)</f>
        <v>0</v>
      </c>
      <c r="J1406" s="11">
        <f t="shared" si="1942"/>
        <v>0</v>
      </c>
      <c r="K1406" s="11">
        <f t="shared" si="1942"/>
        <v>0</v>
      </c>
      <c r="L1406" s="11">
        <f t="shared" si="1942"/>
        <v>0</v>
      </c>
      <c r="M1406" s="11">
        <f t="shared" si="1942"/>
        <v>0</v>
      </c>
      <c r="N1406" s="11">
        <f t="shared" si="1942"/>
        <v>0</v>
      </c>
      <c r="O1406" s="11">
        <f t="shared" si="1942"/>
        <v>0</v>
      </c>
      <c r="P1406" s="11">
        <f t="shared" si="1942"/>
        <v>0</v>
      </c>
      <c r="Q1406" s="11">
        <f t="shared" si="1942"/>
        <v>0</v>
      </c>
      <c r="R1406" s="11">
        <f t="shared" si="1942"/>
        <v>0</v>
      </c>
      <c r="S1406" s="11">
        <f t="shared" si="1942"/>
        <v>0</v>
      </c>
      <c r="T1406" s="11">
        <f t="shared" si="1942"/>
        <v>0</v>
      </c>
      <c r="U1406" s="11">
        <f t="shared" si="1942"/>
        <v>0</v>
      </c>
      <c r="V1406" s="11">
        <f t="shared" si="1942"/>
        <v>0</v>
      </c>
      <c r="W1406" s="11">
        <f t="shared" si="1942"/>
        <v>0</v>
      </c>
      <c r="X1406" s="11">
        <f t="shared" si="1942"/>
        <v>0</v>
      </c>
      <c r="Y1406" s="11">
        <f t="shared" si="1942"/>
        <v>0</v>
      </c>
      <c r="Z1406" s="11">
        <f t="shared" si="1942"/>
        <v>0</v>
      </c>
      <c r="AA1406" s="11">
        <f t="shared" si="1942"/>
        <v>0</v>
      </c>
      <c r="AB1406" s="11">
        <v>0</v>
      </c>
      <c r="AC1406" s="11">
        <v>0</v>
      </c>
      <c r="AD1406" s="11">
        <f t="shared" ref="AD1406:AV1406" si="1943">SUM(AD1396)</f>
        <v>0</v>
      </c>
      <c r="AE1406" s="11">
        <f t="shared" si="1943"/>
        <v>0</v>
      </c>
      <c r="AF1406" s="11">
        <f t="shared" si="1943"/>
        <v>0</v>
      </c>
      <c r="AG1406" s="11">
        <f t="shared" si="1943"/>
        <v>0</v>
      </c>
      <c r="AH1406" s="11">
        <f t="shared" si="1943"/>
        <v>0</v>
      </c>
      <c r="AI1406" s="11">
        <f t="shared" si="1943"/>
        <v>0</v>
      </c>
      <c r="AJ1406" s="11">
        <f t="shared" si="1943"/>
        <v>0</v>
      </c>
      <c r="AK1406" s="11">
        <f t="shared" si="1943"/>
        <v>0</v>
      </c>
      <c r="AL1406" s="11">
        <f t="shared" si="1943"/>
        <v>0</v>
      </c>
      <c r="AM1406" s="11">
        <f t="shared" si="1943"/>
        <v>0</v>
      </c>
      <c r="AN1406" s="11">
        <f t="shared" si="1943"/>
        <v>0</v>
      </c>
      <c r="AO1406" s="11">
        <f t="shared" si="1943"/>
        <v>0</v>
      </c>
      <c r="AP1406" s="11">
        <f t="shared" si="1943"/>
        <v>0</v>
      </c>
      <c r="AQ1406" s="11">
        <f t="shared" si="1943"/>
        <v>0</v>
      </c>
      <c r="AR1406" s="11">
        <f t="shared" si="1943"/>
        <v>0</v>
      </c>
      <c r="AS1406" s="11">
        <f t="shared" si="1943"/>
        <v>0</v>
      </c>
      <c r="AT1406" s="11">
        <f t="shared" si="1943"/>
        <v>0</v>
      </c>
      <c r="AU1406" s="11">
        <f t="shared" si="1943"/>
        <v>0</v>
      </c>
      <c r="AV1406" s="11">
        <f t="shared" si="1943"/>
        <v>0</v>
      </c>
      <c r="AW1406" s="11">
        <v>0</v>
      </c>
      <c r="AX1406" s="11">
        <v>0</v>
      </c>
      <c r="AY1406" s="11">
        <f t="shared" ref="AY1406:BQ1406" si="1944">SUM(AY1396)</f>
        <v>0</v>
      </c>
      <c r="AZ1406" s="11">
        <f t="shared" si="1944"/>
        <v>0</v>
      </c>
      <c r="BA1406" s="11">
        <f t="shared" si="1944"/>
        <v>0</v>
      </c>
      <c r="BB1406" s="11">
        <f t="shared" si="1944"/>
        <v>0</v>
      </c>
      <c r="BC1406" s="11">
        <f t="shared" si="1944"/>
        <v>0</v>
      </c>
      <c r="BD1406" s="11">
        <f t="shared" si="1944"/>
        <v>0</v>
      </c>
      <c r="BE1406" s="11">
        <f t="shared" si="1944"/>
        <v>0</v>
      </c>
      <c r="BF1406" s="11">
        <f t="shared" si="1944"/>
        <v>0</v>
      </c>
      <c r="BG1406" s="11">
        <f t="shared" si="1944"/>
        <v>0</v>
      </c>
      <c r="BH1406" s="11">
        <f t="shared" si="1944"/>
        <v>0</v>
      </c>
      <c r="BI1406" s="11">
        <f t="shared" si="1944"/>
        <v>0</v>
      </c>
      <c r="BJ1406" s="11">
        <f t="shared" si="1944"/>
        <v>0</v>
      </c>
      <c r="BK1406" s="11">
        <f t="shared" si="1944"/>
        <v>0</v>
      </c>
      <c r="BL1406" s="11">
        <f t="shared" si="1944"/>
        <v>0</v>
      </c>
      <c r="BM1406" s="11">
        <f t="shared" si="1944"/>
        <v>0</v>
      </c>
      <c r="BN1406" s="11">
        <f t="shared" si="1944"/>
        <v>0</v>
      </c>
      <c r="BO1406" s="11">
        <f t="shared" si="1944"/>
        <v>0</v>
      </c>
      <c r="BP1406" s="11">
        <f t="shared" si="1944"/>
        <v>0</v>
      </c>
      <c r="BQ1406" s="11">
        <f t="shared" si="1944"/>
        <v>0</v>
      </c>
      <c r="BR1406" s="11">
        <v>0</v>
      </c>
      <c r="BS1406" s="11">
        <v>0</v>
      </c>
    </row>
    <row r="1407" spans="1:71" x14ac:dyDescent="0.25">
      <c r="A1407" s="13" t="s">
        <v>1</v>
      </c>
      <c r="B1407" s="13" t="s">
        <v>1</v>
      </c>
      <c r="C1407" s="13" t="s">
        <v>1</v>
      </c>
      <c r="D1407" s="60" t="s">
        <v>1</v>
      </c>
      <c r="E1407" s="60" t="s">
        <v>1</v>
      </c>
      <c r="F1407" s="60" t="s">
        <v>1</v>
      </c>
      <c r="G1407" s="13" t="s">
        <v>1</v>
      </c>
      <c r="H1407" s="2" t="s">
        <v>70</v>
      </c>
      <c r="I1407" s="13" t="s">
        <v>1</v>
      </c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>
        <v>0</v>
      </c>
      <c r="AC1407" s="13">
        <v>0</v>
      </c>
      <c r="AD1407" s="13" t="s">
        <v>1</v>
      </c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>
        <v>0</v>
      </c>
      <c r="AX1407" s="13">
        <v>0</v>
      </c>
      <c r="AY1407" s="13" t="s">
        <v>1</v>
      </c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>
        <v>0</v>
      </c>
      <c r="BS1407" s="13">
        <v>0</v>
      </c>
    </row>
    <row r="1408" spans="1:71" x14ac:dyDescent="0.25">
      <c r="A1408" s="13" t="s">
        <v>1</v>
      </c>
      <c r="B1408" s="13" t="s">
        <v>1</v>
      </c>
      <c r="C1408" s="13" t="s">
        <v>1</v>
      </c>
      <c r="D1408" s="60" t="s">
        <v>1</v>
      </c>
      <c r="E1408" s="60" t="s">
        <v>1</v>
      </c>
      <c r="F1408" s="60" t="s">
        <v>1</v>
      </c>
      <c r="G1408" s="13" t="s">
        <v>1</v>
      </c>
      <c r="H1408" s="20" t="s">
        <v>1</v>
      </c>
      <c r="I1408" s="21" t="s">
        <v>1</v>
      </c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>
        <v>0</v>
      </c>
      <c r="AC1408" s="21">
        <v>0</v>
      </c>
      <c r="AD1408" s="21" t="s">
        <v>1</v>
      </c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>
        <v>0</v>
      </c>
      <c r="AX1408" s="21">
        <v>0</v>
      </c>
      <c r="AY1408" s="21" t="s">
        <v>1</v>
      </c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>
        <v>0</v>
      </c>
      <c r="BS1408" s="21">
        <v>0</v>
      </c>
    </row>
    <row r="1409" spans="1:71" x14ac:dyDescent="0.25">
      <c r="A1409" s="13" t="s">
        <v>1</v>
      </c>
      <c r="B1409" s="13" t="s">
        <v>1</v>
      </c>
      <c r="C1409" s="13" t="s">
        <v>1</v>
      </c>
      <c r="D1409" s="60" t="s">
        <v>1</v>
      </c>
      <c r="E1409" s="60" t="s">
        <v>1</v>
      </c>
      <c r="F1409" s="60" t="s">
        <v>1</v>
      </c>
      <c r="G1409" s="13" t="s">
        <v>1</v>
      </c>
      <c r="H1409" s="10" t="s">
        <v>826</v>
      </c>
      <c r="I1409" s="22">
        <f t="shared" ref="I1409:AA1409" si="1945">SUM(I1406)</f>
        <v>0</v>
      </c>
      <c r="J1409" s="22">
        <f t="shared" si="1945"/>
        <v>0</v>
      </c>
      <c r="K1409" s="22">
        <f t="shared" si="1945"/>
        <v>0</v>
      </c>
      <c r="L1409" s="22">
        <f t="shared" si="1945"/>
        <v>0</v>
      </c>
      <c r="M1409" s="22">
        <f t="shared" si="1945"/>
        <v>0</v>
      </c>
      <c r="N1409" s="22">
        <f t="shared" si="1945"/>
        <v>0</v>
      </c>
      <c r="O1409" s="22">
        <f t="shared" si="1945"/>
        <v>0</v>
      </c>
      <c r="P1409" s="22">
        <f t="shared" si="1945"/>
        <v>0</v>
      </c>
      <c r="Q1409" s="22">
        <f t="shared" si="1945"/>
        <v>0</v>
      </c>
      <c r="R1409" s="22">
        <f t="shared" si="1945"/>
        <v>0</v>
      </c>
      <c r="S1409" s="22">
        <f t="shared" si="1945"/>
        <v>0</v>
      </c>
      <c r="T1409" s="22">
        <f t="shared" si="1945"/>
        <v>0</v>
      </c>
      <c r="U1409" s="22">
        <f t="shared" si="1945"/>
        <v>0</v>
      </c>
      <c r="V1409" s="22">
        <f t="shared" si="1945"/>
        <v>0</v>
      </c>
      <c r="W1409" s="22">
        <f t="shared" si="1945"/>
        <v>0</v>
      </c>
      <c r="X1409" s="22">
        <f t="shared" si="1945"/>
        <v>0</v>
      </c>
      <c r="Y1409" s="22">
        <f t="shared" si="1945"/>
        <v>0</v>
      </c>
      <c r="Z1409" s="22">
        <f t="shared" si="1945"/>
        <v>0</v>
      </c>
      <c r="AA1409" s="22">
        <f t="shared" si="1945"/>
        <v>0</v>
      </c>
      <c r="AB1409" s="22">
        <v>0</v>
      </c>
      <c r="AC1409" s="22">
        <v>0</v>
      </c>
      <c r="AD1409" s="22">
        <f t="shared" ref="AD1409:AV1409" si="1946">SUM(AD1406)</f>
        <v>0</v>
      </c>
      <c r="AE1409" s="22">
        <f t="shared" si="1946"/>
        <v>0</v>
      </c>
      <c r="AF1409" s="22">
        <f t="shared" si="1946"/>
        <v>0</v>
      </c>
      <c r="AG1409" s="22">
        <f t="shared" si="1946"/>
        <v>0</v>
      </c>
      <c r="AH1409" s="22">
        <f t="shared" si="1946"/>
        <v>0</v>
      </c>
      <c r="AI1409" s="22">
        <f t="shared" si="1946"/>
        <v>0</v>
      </c>
      <c r="AJ1409" s="22">
        <f t="shared" si="1946"/>
        <v>0</v>
      </c>
      <c r="AK1409" s="22">
        <f t="shared" si="1946"/>
        <v>0</v>
      </c>
      <c r="AL1409" s="22">
        <f t="shared" si="1946"/>
        <v>0</v>
      </c>
      <c r="AM1409" s="22">
        <f t="shared" si="1946"/>
        <v>0</v>
      </c>
      <c r="AN1409" s="22">
        <f t="shared" si="1946"/>
        <v>0</v>
      </c>
      <c r="AO1409" s="22">
        <f t="shared" si="1946"/>
        <v>0</v>
      </c>
      <c r="AP1409" s="22">
        <f t="shared" si="1946"/>
        <v>0</v>
      </c>
      <c r="AQ1409" s="22">
        <f t="shared" si="1946"/>
        <v>0</v>
      </c>
      <c r="AR1409" s="22">
        <f t="shared" si="1946"/>
        <v>0</v>
      </c>
      <c r="AS1409" s="22">
        <f t="shared" si="1946"/>
        <v>0</v>
      </c>
      <c r="AT1409" s="22">
        <f t="shared" si="1946"/>
        <v>0</v>
      </c>
      <c r="AU1409" s="22">
        <f t="shared" si="1946"/>
        <v>0</v>
      </c>
      <c r="AV1409" s="22">
        <f t="shared" si="1946"/>
        <v>0</v>
      </c>
      <c r="AW1409" s="22">
        <v>0</v>
      </c>
      <c r="AX1409" s="22">
        <v>0</v>
      </c>
      <c r="AY1409" s="22">
        <f t="shared" ref="AY1409:BQ1409" si="1947">SUM(AY1406)</f>
        <v>0</v>
      </c>
      <c r="AZ1409" s="22">
        <f t="shared" si="1947"/>
        <v>0</v>
      </c>
      <c r="BA1409" s="22">
        <f t="shared" si="1947"/>
        <v>0</v>
      </c>
      <c r="BB1409" s="22">
        <f t="shared" si="1947"/>
        <v>0</v>
      </c>
      <c r="BC1409" s="22">
        <f t="shared" si="1947"/>
        <v>0</v>
      </c>
      <c r="BD1409" s="22">
        <f t="shared" si="1947"/>
        <v>0</v>
      </c>
      <c r="BE1409" s="22">
        <f t="shared" si="1947"/>
        <v>0</v>
      </c>
      <c r="BF1409" s="22">
        <f t="shared" si="1947"/>
        <v>0</v>
      </c>
      <c r="BG1409" s="22">
        <f t="shared" si="1947"/>
        <v>0</v>
      </c>
      <c r="BH1409" s="22">
        <f t="shared" si="1947"/>
        <v>0</v>
      </c>
      <c r="BI1409" s="22">
        <f t="shared" si="1947"/>
        <v>0</v>
      </c>
      <c r="BJ1409" s="22">
        <f t="shared" si="1947"/>
        <v>0</v>
      </c>
      <c r="BK1409" s="22">
        <f t="shared" si="1947"/>
        <v>0</v>
      </c>
      <c r="BL1409" s="22">
        <f t="shared" si="1947"/>
        <v>0</v>
      </c>
      <c r="BM1409" s="22">
        <f t="shared" si="1947"/>
        <v>0</v>
      </c>
      <c r="BN1409" s="22">
        <f t="shared" si="1947"/>
        <v>0</v>
      </c>
      <c r="BO1409" s="22">
        <f t="shared" si="1947"/>
        <v>0</v>
      </c>
      <c r="BP1409" s="22">
        <f t="shared" si="1947"/>
        <v>0</v>
      </c>
      <c r="BQ1409" s="22">
        <f t="shared" si="1947"/>
        <v>0</v>
      </c>
      <c r="BR1409" s="22">
        <v>0</v>
      </c>
      <c r="BS1409" s="22">
        <v>0</v>
      </c>
    </row>
    <row r="1410" spans="1:71" x14ac:dyDescent="0.25">
      <c r="A1410" s="13" t="s">
        <v>1</v>
      </c>
      <c r="B1410" s="13" t="s">
        <v>1</v>
      </c>
      <c r="C1410" s="13" t="s">
        <v>1</v>
      </c>
      <c r="D1410" s="60" t="s">
        <v>1</v>
      </c>
      <c r="E1410" s="60" t="s">
        <v>1</v>
      </c>
      <c r="F1410" s="60" t="s">
        <v>1</v>
      </c>
      <c r="G1410" s="13" t="s">
        <v>1</v>
      </c>
      <c r="H1410" s="2" t="s">
        <v>104</v>
      </c>
      <c r="I1410" s="13" t="s">
        <v>1</v>
      </c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>
        <v>0</v>
      </c>
      <c r="AC1410" s="13">
        <v>0</v>
      </c>
      <c r="AD1410" s="13" t="s">
        <v>1</v>
      </c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>
        <v>0</v>
      </c>
      <c r="AX1410" s="13">
        <v>0</v>
      </c>
      <c r="AY1410" s="13" t="s">
        <v>1</v>
      </c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>
        <v>0</v>
      </c>
      <c r="BS1410" s="13">
        <v>0</v>
      </c>
    </row>
    <row r="1411" spans="1:71" x14ac:dyDescent="0.25">
      <c r="A1411" s="1" t="s">
        <v>827</v>
      </c>
      <c r="B1411" s="2" t="s">
        <v>1</v>
      </c>
      <c r="C1411" s="2" t="s">
        <v>1</v>
      </c>
      <c r="D1411" s="64" t="s">
        <v>1</v>
      </c>
      <c r="E1411" s="64" t="s">
        <v>1</v>
      </c>
      <c r="F1411" s="64" t="s">
        <v>1</v>
      </c>
      <c r="G1411" s="2" t="s">
        <v>1</v>
      </c>
      <c r="H1411" s="2" t="s">
        <v>828</v>
      </c>
      <c r="I1411" s="3" t="s">
        <v>1</v>
      </c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>
        <v>0</v>
      </c>
      <c r="AC1411" s="3">
        <v>0</v>
      </c>
      <c r="AD1411" s="3" t="s">
        <v>1</v>
      </c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>
        <v>0</v>
      </c>
      <c r="AX1411" s="3">
        <v>0</v>
      </c>
      <c r="AY1411" s="3" t="s">
        <v>1</v>
      </c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>
        <v>0</v>
      </c>
      <c r="BS1411" s="3">
        <v>0</v>
      </c>
    </row>
    <row r="1412" spans="1:71" ht="15.75" thickBot="1" x14ac:dyDescent="0.3">
      <c r="A1412" s="1" t="s">
        <v>827</v>
      </c>
      <c r="B1412" s="1" t="s">
        <v>3</v>
      </c>
      <c r="C1412" s="4" t="s">
        <v>1</v>
      </c>
      <c r="D1412" s="65" t="s">
        <v>1</v>
      </c>
      <c r="E1412" s="64" t="s">
        <v>1</v>
      </c>
      <c r="F1412" s="64" t="s">
        <v>1</v>
      </c>
      <c r="G1412" s="2" t="s">
        <v>1</v>
      </c>
      <c r="H1412" s="2" t="s">
        <v>1</v>
      </c>
      <c r="I1412" s="3" t="s">
        <v>1</v>
      </c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>
        <v>0</v>
      </c>
      <c r="AC1412" s="3">
        <v>0</v>
      </c>
      <c r="AD1412" s="3" t="s">
        <v>1</v>
      </c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>
        <v>0</v>
      </c>
      <c r="AX1412" s="3">
        <v>0</v>
      </c>
      <c r="AY1412" s="3" t="s">
        <v>1</v>
      </c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>
        <v>0</v>
      </c>
      <c r="BS1412" s="3">
        <v>0</v>
      </c>
    </row>
    <row r="1413" spans="1:71" ht="69.75" customHeight="1" thickBot="1" x14ac:dyDescent="0.3">
      <c r="A1413" s="5" t="s">
        <v>4</v>
      </c>
      <c r="B1413" s="5" t="s">
        <v>5</v>
      </c>
      <c r="C1413" s="5" t="s">
        <v>6</v>
      </c>
      <c r="D1413" s="66" t="s">
        <v>1</v>
      </c>
      <c r="E1413" s="74" t="s">
        <v>7</v>
      </c>
      <c r="F1413" s="74" t="s">
        <v>8</v>
      </c>
      <c r="G1413" s="5" t="s">
        <v>9</v>
      </c>
      <c r="H1413" s="5" t="s">
        <v>10</v>
      </c>
      <c r="I1413" s="57" t="s">
        <v>11</v>
      </c>
      <c r="J1413" s="57" t="s">
        <v>1831</v>
      </c>
      <c r="K1413" s="57" t="s">
        <v>1784</v>
      </c>
      <c r="L1413" s="57" t="s">
        <v>1817</v>
      </c>
      <c r="M1413" s="57" t="s">
        <v>1818</v>
      </c>
      <c r="N1413" s="57" t="s">
        <v>1819</v>
      </c>
      <c r="O1413" s="57" t="s">
        <v>1835</v>
      </c>
      <c r="P1413" s="57" t="s">
        <v>1832</v>
      </c>
      <c r="Q1413" s="57" t="s">
        <v>1820</v>
      </c>
      <c r="R1413" s="57" t="s">
        <v>1821</v>
      </c>
      <c r="S1413" s="57" t="s">
        <v>1822</v>
      </c>
      <c r="T1413" s="57" t="s">
        <v>1823</v>
      </c>
      <c r="U1413" s="57" t="s">
        <v>1824</v>
      </c>
      <c r="V1413" s="57" t="s">
        <v>1825</v>
      </c>
      <c r="W1413" s="57" t="s">
        <v>1833</v>
      </c>
      <c r="X1413" s="57" t="s">
        <v>1834</v>
      </c>
      <c r="Y1413" s="57" t="s">
        <v>1826</v>
      </c>
      <c r="Z1413" s="57" t="s">
        <v>1827</v>
      </c>
      <c r="AA1413" s="57" t="s">
        <v>1828</v>
      </c>
      <c r="AB1413" s="57" t="s">
        <v>1829</v>
      </c>
      <c r="AC1413" s="57" t="s">
        <v>1830</v>
      </c>
      <c r="AD1413" s="58" t="s">
        <v>12</v>
      </c>
      <c r="AE1413" s="58" t="s">
        <v>1831</v>
      </c>
      <c r="AF1413" s="58" t="s">
        <v>1784</v>
      </c>
      <c r="AG1413" s="58" t="s">
        <v>1817</v>
      </c>
      <c r="AH1413" s="58" t="s">
        <v>1818</v>
      </c>
      <c r="AI1413" s="58" t="s">
        <v>1819</v>
      </c>
      <c r="AJ1413" s="58" t="s">
        <v>1836</v>
      </c>
      <c r="AK1413" s="58" t="s">
        <v>1832</v>
      </c>
      <c r="AL1413" s="58" t="s">
        <v>1820</v>
      </c>
      <c r="AM1413" s="58" t="s">
        <v>1821</v>
      </c>
      <c r="AN1413" s="58" t="s">
        <v>1822</v>
      </c>
      <c r="AO1413" s="58" t="s">
        <v>1823</v>
      </c>
      <c r="AP1413" s="58" t="s">
        <v>1824</v>
      </c>
      <c r="AQ1413" s="58" t="s">
        <v>1825</v>
      </c>
      <c r="AR1413" s="58" t="s">
        <v>1833</v>
      </c>
      <c r="AS1413" s="58" t="s">
        <v>1834</v>
      </c>
      <c r="AT1413" s="58" t="s">
        <v>1826</v>
      </c>
      <c r="AU1413" s="58" t="s">
        <v>1827</v>
      </c>
      <c r="AV1413" s="58" t="s">
        <v>1828</v>
      </c>
      <c r="AW1413" s="58" t="s">
        <v>1829</v>
      </c>
      <c r="AX1413" s="58" t="s">
        <v>1830</v>
      </c>
      <c r="AY1413" s="59" t="s">
        <v>13</v>
      </c>
      <c r="AZ1413" s="59" t="s">
        <v>1831</v>
      </c>
      <c r="BA1413" s="59" t="s">
        <v>1784</v>
      </c>
      <c r="BB1413" s="59" t="s">
        <v>1817</v>
      </c>
      <c r="BC1413" s="59" t="s">
        <v>1818</v>
      </c>
      <c r="BD1413" s="59" t="s">
        <v>1819</v>
      </c>
      <c r="BE1413" s="59" t="s">
        <v>1837</v>
      </c>
      <c r="BF1413" s="59" t="s">
        <v>1832</v>
      </c>
      <c r="BG1413" s="59" t="s">
        <v>1820</v>
      </c>
      <c r="BH1413" s="59" t="s">
        <v>1821</v>
      </c>
      <c r="BI1413" s="59" t="s">
        <v>1822</v>
      </c>
      <c r="BJ1413" s="59" t="s">
        <v>1823</v>
      </c>
      <c r="BK1413" s="59" t="s">
        <v>1824</v>
      </c>
      <c r="BL1413" s="59" t="s">
        <v>1825</v>
      </c>
      <c r="BM1413" s="59" t="s">
        <v>1833</v>
      </c>
      <c r="BN1413" s="59" t="s">
        <v>1834</v>
      </c>
      <c r="BO1413" s="59" t="s">
        <v>1826</v>
      </c>
      <c r="BP1413" s="59" t="s">
        <v>1827</v>
      </c>
      <c r="BQ1413" s="59" t="s">
        <v>1828</v>
      </c>
      <c r="BR1413" s="59" t="s">
        <v>1829</v>
      </c>
      <c r="BS1413" s="59" t="s">
        <v>1830</v>
      </c>
    </row>
    <row r="1414" spans="1:71" x14ac:dyDescent="0.25">
      <c r="A1414" s="6" t="s">
        <v>1</v>
      </c>
      <c r="B1414" s="6" t="s">
        <v>1</v>
      </c>
      <c r="C1414" s="6" t="s">
        <v>1</v>
      </c>
      <c r="D1414" s="67" t="s">
        <v>1</v>
      </c>
      <c r="E1414" s="67" t="s">
        <v>1</v>
      </c>
      <c r="F1414" s="80" t="s">
        <v>1</v>
      </c>
      <c r="G1414" s="7" t="s">
        <v>1</v>
      </c>
      <c r="H1414" s="8" t="s">
        <v>1</v>
      </c>
      <c r="I1414" s="9">
        <v>1</v>
      </c>
      <c r="J1414" s="9">
        <v>2</v>
      </c>
      <c r="K1414" s="9">
        <v>3</v>
      </c>
      <c r="L1414" s="9">
        <v>4</v>
      </c>
      <c r="M1414" s="9">
        <v>5</v>
      </c>
      <c r="N1414" s="9">
        <v>6</v>
      </c>
      <c r="O1414" s="9">
        <v>7</v>
      </c>
      <c r="P1414" s="9">
        <v>8</v>
      </c>
      <c r="Q1414" s="9">
        <v>9</v>
      </c>
      <c r="R1414" s="9">
        <v>10</v>
      </c>
      <c r="S1414" s="9">
        <v>11</v>
      </c>
      <c r="T1414" s="9">
        <v>12</v>
      </c>
      <c r="U1414" s="9">
        <v>13</v>
      </c>
      <c r="V1414" s="9">
        <v>14</v>
      </c>
      <c r="W1414" s="9">
        <v>15</v>
      </c>
      <c r="X1414" s="9">
        <v>16</v>
      </c>
      <c r="Y1414" s="9">
        <v>17</v>
      </c>
      <c r="Z1414" s="9">
        <v>18</v>
      </c>
      <c r="AA1414" s="9">
        <v>19</v>
      </c>
      <c r="AB1414" s="9">
        <v>20</v>
      </c>
      <c r="AC1414" s="9">
        <v>21</v>
      </c>
      <c r="AD1414" s="9">
        <v>1</v>
      </c>
      <c r="AE1414" s="9">
        <v>2</v>
      </c>
      <c r="AF1414" s="9">
        <v>3</v>
      </c>
      <c r="AG1414" s="9">
        <v>4</v>
      </c>
      <c r="AH1414" s="9">
        <v>5</v>
      </c>
      <c r="AI1414" s="9">
        <v>6</v>
      </c>
      <c r="AJ1414" s="9">
        <v>7</v>
      </c>
      <c r="AK1414" s="9">
        <v>8</v>
      </c>
      <c r="AL1414" s="9">
        <v>9</v>
      </c>
      <c r="AM1414" s="9">
        <v>10</v>
      </c>
      <c r="AN1414" s="9">
        <v>11</v>
      </c>
      <c r="AO1414" s="9">
        <v>12</v>
      </c>
      <c r="AP1414" s="9">
        <v>13</v>
      </c>
      <c r="AQ1414" s="9">
        <v>14</v>
      </c>
      <c r="AR1414" s="9">
        <v>15</v>
      </c>
      <c r="AS1414" s="9">
        <v>16</v>
      </c>
      <c r="AT1414" s="9">
        <v>17</v>
      </c>
      <c r="AU1414" s="9">
        <v>18</v>
      </c>
      <c r="AV1414" s="9">
        <v>19</v>
      </c>
      <c r="AW1414" s="9">
        <v>20</v>
      </c>
      <c r="AX1414" s="9">
        <v>21</v>
      </c>
      <c r="AY1414" s="9">
        <v>1</v>
      </c>
      <c r="AZ1414" s="9">
        <v>2</v>
      </c>
      <c r="BA1414" s="9">
        <v>3</v>
      </c>
      <c r="BB1414" s="9">
        <v>4</v>
      </c>
      <c r="BC1414" s="9">
        <v>5</v>
      </c>
      <c r="BD1414" s="9">
        <v>6</v>
      </c>
      <c r="BE1414" s="9">
        <v>7</v>
      </c>
      <c r="BF1414" s="9">
        <v>8</v>
      </c>
      <c r="BG1414" s="9">
        <v>9</v>
      </c>
      <c r="BH1414" s="9">
        <v>10</v>
      </c>
      <c r="BI1414" s="9">
        <v>11</v>
      </c>
      <c r="BJ1414" s="9">
        <v>12</v>
      </c>
      <c r="BK1414" s="9">
        <v>13</v>
      </c>
      <c r="BL1414" s="9">
        <v>14</v>
      </c>
      <c r="BM1414" s="9">
        <v>15</v>
      </c>
      <c r="BN1414" s="9">
        <v>16</v>
      </c>
      <c r="BO1414" s="9">
        <v>17</v>
      </c>
      <c r="BP1414" s="9">
        <v>18</v>
      </c>
      <c r="BQ1414" s="9">
        <v>19</v>
      </c>
      <c r="BR1414" s="9">
        <v>20</v>
      </c>
      <c r="BS1414" s="9">
        <v>21</v>
      </c>
    </row>
    <row r="1415" spans="1:71" x14ac:dyDescent="0.25">
      <c r="A1415" s="1" t="s">
        <v>827</v>
      </c>
      <c r="B1415" s="1" t="s">
        <v>3</v>
      </c>
      <c r="C1415" s="4" t="s">
        <v>15</v>
      </c>
      <c r="D1415" s="65" t="s">
        <v>829</v>
      </c>
      <c r="E1415" s="64" t="s">
        <v>1</v>
      </c>
      <c r="F1415" s="64" t="s">
        <v>1</v>
      </c>
      <c r="G1415" s="2" t="s">
        <v>1</v>
      </c>
      <c r="H1415" s="2" t="s">
        <v>828</v>
      </c>
      <c r="I1415" s="3" t="s">
        <v>1</v>
      </c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>
        <v>0</v>
      </c>
      <c r="AC1415" s="3">
        <v>0</v>
      </c>
      <c r="AD1415" s="3" t="s">
        <v>1</v>
      </c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>
        <v>0</v>
      </c>
      <c r="AX1415" s="3">
        <v>0</v>
      </c>
      <c r="AY1415" s="3" t="s">
        <v>1</v>
      </c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>
        <v>0</v>
      </c>
      <c r="BS1415" s="3">
        <v>0</v>
      </c>
    </row>
    <row r="1416" spans="1:71" ht="33.75" x14ac:dyDescent="0.25">
      <c r="A1416" s="1" t="s">
        <v>1</v>
      </c>
      <c r="B1416" s="1" t="s">
        <v>1</v>
      </c>
      <c r="C1416" s="1" t="s">
        <v>1</v>
      </c>
      <c r="D1416" s="64" t="s">
        <v>1</v>
      </c>
      <c r="E1416" s="64" t="s">
        <v>1</v>
      </c>
      <c r="F1416" s="64" t="s">
        <v>1</v>
      </c>
      <c r="G1416" s="2" t="s">
        <v>1</v>
      </c>
      <c r="H1416" s="10" t="s">
        <v>17</v>
      </c>
      <c r="I1416" s="11">
        <f t="shared" ref="I1416:AA1416" si="1948">SUM(I1417,I1425,I1427)</f>
        <v>0</v>
      </c>
      <c r="J1416" s="11">
        <f t="shared" si="1948"/>
        <v>0</v>
      </c>
      <c r="K1416" s="11">
        <f t="shared" si="1948"/>
        <v>0</v>
      </c>
      <c r="L1416" s="11">
        <f t="shared" si="1948"/>
        <v>0</v>
      </c>
      <c r="M1416" s="11">
        <f t="shared" si="1948"/>
        <v>0</v>
      </c>
      <c r="N1416" s="11">
        <f t="shared" si="1948"/>
        <v>0</v>
      </c>
      <c r="O1416" s="11">
        <f t="shared" ref="O1416" si="1949">SUM(O1417,O1425,O1427)</f>
        <v>0</v>
      </c>
      <c r="P1416" s="11">
        <f t="shared" si="1948"/>
        <v>0</v>
      </c>
      <c r="Q1416" s="11">
        <f t="shared" si="1948"/>
        <v>0</v>
      </c>
      <c r="R1416" s="11">
        <f t="shared" si="1948"/>
        <v>0</v>
      </c>
      <c r="S1416" s="11">
        <f t="shared" si="1948"/>
        <v>0</v>
      </c>
      <c r="T1416" s="11">
        <f t="shared" si="1948"/>
        <v>0</v>
      </c>
      <c r="U1416" s="11">
        <f t="shared" si="1948"/>
        <v>0</v>
      </c>
      <c r="V1416" s="11">
        <f t="shared" si="1948"/>
        <v>0</v>
      </c>
      <c r="W1416" s="11">
        <f t="shared" si="1948"/>
        <v>0</v>
      </c>
      <c r="X1416" s="11">
        <f t="shared" si="1948"/>
        <v>0</v>
      </c>
      <c r="Y1416" s="11">
        <f t="shared" si="1948"/>
        <v>0</v>
      </c>
      <c r="Z1416" s="11">
        <f t="shared" si="1948"/>
        <v>0</v>
      </c>
      <c r="AA1416" s="11">
        <f t="shared" si="1948"/>
        <v>0</v>
      </c>
      <c r="AB1416" s="11">
        <v>0</v>
      </c>
      <c r="AC1416" s="11">
        <v>0</v>
      </c>
      <c r="AD1416" s="11">
        <f t="shared" ref="AD1416:AV1416" si="1950">SUM(AD1417,AD1425,AD1427)</f>
        <v>0</v>
      </c>
      <c r="AE1416" s="11">
        <f t="shared" si="1950"/>
        <v>0</v>
      </c>
      <c r="AF1416" s="11">
        <f t="shared" si="1950"/>
        <v>0</v>
      </c>
      <c r="AG1416" s="11">
        <f t="shared" si="1950"/>
        <v>0</v>
      </c>
      <c r="AH1416" s="11">
        <f t="shared" si="1950"/>
        <v>0</v>
      </c>
      <c r="AI1416" s="11">
        <f t="shared" si="1950"/>
        <v>0</v>
      </c>
      <c r="AJ1416" s="11">
        <f t="shared" ref="AJ1416" si="1951">SUM(AJ1417,AJ1425,AJ1427)</f>
        <v>0</v>
      </c>
      <c r="AK1416" s="11">
        <f t="shared" si="1950"/>
        <v>0</v>
      </c>
      <c r="AL1416" s="11">
        <f t="shared" si="1950"/>
        <v>0</v>
      </c>
      <c r="AM1416" s="11">
        <f t="shared" si="1950"/>
        <v>0</v>
      </c>
      <c r="AN1416" s="11">
        <f t="shared" si="1950"/>
        <v>0</v>
      </c>
      <c r="AO1416" s="11">
        <f t="shared" si="1950"/>
        <v>0</v>
      </c>
      <c r="AP1416" s="11">
        <f t="shared" si="1950"/>
        <v>0</v>
      </c>
      <c r="AQ1416" s="11">
        <f t="shared" si="1950"/>
        <v>0</v>
      </c>
      <c r="AR1416" s="11">
        <f t="shared" si="1950"/>
        <v>0</v>
      </c>
      <c r="AS1416" s="11">
        <f t="shared" si="1950"/>
        <v>0</v>
      </c>
      <c r="AT1416" s="11">
        <f t="shared" si="1950"/>
        <v>0</v>
      </c>
      <c r="AU1416" s="11">
        <f t="shared" si="1950"/>
        <v>0</v>
      </c>
      <c r="AV1416" s="11">
        <f t="shared" si="1950"/>
        <v>0</v>
      </c>
      <c r="AW1416" s="11">
        <v>0</v>
      </c>
      <c r="AX1416" s="11">
        <v>0</v>
      </c>
      <c r="AY1416" s="11">
        <f t="shared" ref="AY1416:BQ1416" si="1952">SUM(AY1417,AY1425,AY1427)</f>
        <v>0</v>
      </c>
      <c r="AZ1416" s="11">
        <f t="shared" si="1952"/>
        <v>0</v>
      </c>
      <c r="BA1416" s="11">
        <f t="shared" si="1952"/>
        <v>0</v>
      </c>
      <c r="BB1416" s="11">
        <f t="shared" si="1952"/>
        <v>0</v>
      </c>
      <c r="BC1416" s="11">
        <f t="shared" si="1952"/>
        <v>0</v>
      </c>
      <c r="BD1416" s="11">
        <f t="shared" si="1952"/>
        <v>0</v>
      </c>
      <c r="BE1416" s="11">
        <f t="shared" ref="BE1416" si="1953">SUM(BE1417,BE1425,BE1427)</f>
        <v>0</v>
      </c>
      <c r="BF1416" s="11">
        <f t="shared" si="1952"/>
        <v>0</v>
      </c>
      <c r="BG1416" s="11">
        <f t="shared" si="1952"/>
        <v>0</v>
      </c>
      <c r="BH1416" s="11">
        <f t="shared" si="1952"/>
        <v>0</v>
      </c>
      <c r="BI1416" s="11">
        <f t="shared" si="1952"/>
        <v>0</v>
      </c>
      <c r="BJ1416" s="11">
        <f t="shared" si="1952"/>
        <v>0</v>
      </c>
      <c r="BK1416" s="11">
        <f t="shared" si="1952"/>
        <v>0</v>
      </c>
      <c r="BL1416" s="11">
        <f t="shared" si="1952"/>
        <v>0</v>
      </c>
      <c r="BM1416" s="11">
        <f t="shared" si="1952"/>
        <v>0</v>
      </c>
      <c r="BN1416" s="11">
        <f t="shared" si="1952"/>
        <v>0</v>
      </c>
      <c r="BO1416" s="11">
        <f t="shared" si="1952"/>
        <v>0</v>
      </c>
      <c r="BP1416" s="11">
        <f t="shared" si="1952"/>
        <v>0</v>
      </c>
      <c r="BQ1416" s="11">
        <f t="shared" si="1952"/>
        <v>0</v>
      </c>
      <c r="BR1416" s="11">
        <v>0</v>
      </c>
      <c r="BS1416" s="11">
        <v>0</v>
      </c>
    </row>
    <row r="1417" spans="1:71" x14ac:dyDescent="0.25">
      <c r="A1417" s="4" t="s">
        <v>827</v>
      </c>
      <c r="B1417" s="4" t="s">
        <v>3</v>
      </c>
      <c r="C1417" s="4" t="s">
        <v>15</v>
      </c>
      <c r="D1417" s="65" t="s">
        <v>829</v>
      </c>
      <c r="E1417" s="64" t="s">
        <v>18</v>
      </c>
      <c r="F1417" s="64" t="s">
        <v>1</v>
      </c>
      <c r="G1417" s="2" t="s">
        <v>1</v>
      </c>
      <c r="H1417" s="2" t="s">
        <v>19</v>
      </c>
      <c r="I1417" s="12">
        <f t="shared" ref="I1417:AA1417" si="1954">SUM(I1418:I1419)</f>
        <v>0</v>
      </c>
      <c r="J1417" s="12">
        <f t="shared" si="1954"/>
        <v>0</v>
      </c>
      <c r="K1417" s="12">
        <f t="shared" si="1954"/>
        <v>0</v>
      </c>
      <c r="L1417" s="12">
        <f t="shared" si="1954"/>
        <v>0</v>
      </c>
      <c r="M1417" s="12">
        <f t="shared" si="1954"/>
        <v>0</v>
      </c>
      <c r="N1417" s="12">
        <f t="shared" si="1954"/>
        <v>0</v>
      </c>
      <c r="O1417" s="12">
        <f t="shared" ref="O1417" si="1955">SUM(O1418:O1419)</f>
        <v>0</v>
      </c>
      <c r="P1417" s="12">
        <f t="shared" si="1954"/>
        <v>0</v>
      </c>
      <c r="Q1417" s="12">
        <f t="shared" si="1954"/>
        <v>0</v>
      </c>
      <c r="R1417" s="12">
        <f t="shared" si="1954"/>
        <v>0</v>
      </c>
      <c r="S1417" s="12">
        <f t="shared" si="1954"/>
        <v>0</v>
      </c>
      <c r="T1417" s="12">
        <f t="shared" si="1954"/>
        <v>0</v>
      </c>
      <c r="U1417" s="12">
        <f t="shared" si="1954"/>
        <v>0</v>
      </c>
      <c r="V1417" s="12">
        <f t="shared" si="1954"/>
        <v>0</v>
      </c>
      <c r="W1417" s="12">
        <f t="shared" si="1954"/>
        <v>0</v>
      </c>
      <c r="X1417" s="12">
        <f t="shared" si="1954"/>
        <v>0</v>
      </c>
      <c r="Y1417" s="12">
        <f t="shared" si="1954"/>
        <v>0</v>
      </c>
      <c r="Z1417" s="12">
        <f t="shared" si="1954"/>
        <v>0</v>
      </c>
      <c r="AA1417" s="12">
        <f t="shared" si="1954"/>
        <v>0</v>
      </c>
      <c r="AB1417" s="12">
        <v>0</v>
      </c>
      <c r="AC1417" s="12">
        <v>0</v>
      </c>
      <c r="AD1417" s="12">
        <f t="shared" ref="AD1417:AV1417" si="1956">SUM(AD1418:AD1419)</f>
        <v>0</v>
      </c>
      <c r="AE1417" s="12">
        <f t="shared" si="1956"/>
        <v>0</v>
      </c>
      <c r="AF1417" s="12">
        <f t="shared" si="1956"/>
        <v>0</v>
      </c>
      <c r="AG1417" s="12">
        <f t="shared" si="1956"/>
        <v>0</v>
      </c>
      <c r="AH1417" s="12">
        <f t="shared" si="1956"/>
        <v>0</v>
      </c>
      <c r="AI1417" s="12">
        <f t="shared" si="1956"/>
        <v>0</v>
      </c>
      <c r="AJ1417" s="12">
        <f t="shared" ref="AJ1417" si="1957">SUM(AJ1418:AJ1419)</f>
        <v>0</v>
      </c>
      <c r="AK1417" s="12">
        <f t="shared" si="1956"/>
        <v>0</v>
      </c>
      <c r="AL1417" s="12">
        <f t="shared" si="1956"/>
        <v>0</v>
      </c>
      <c r="AM1417" s="12">
        <f t="shared" si="1956"/>
        <v>0</v>
      </c>
      <c r="AN1417" s="12">
        <f t="shared" si="1956"/>
        <v>0</v>
      </c>
      <c r="AO1417" s="12">
        <f t="shared" si="1956"/>
        <v>0</v>
      </c>
      <c r="AP1417" s="12">
        <f t="shared" si="1956"/>
        <v>0</v>
      </c>
      <c r="AQ1417" s="12">
        <f t="shared" si="1956"/>
        <v>0</v>
      </c>
      <c r="AR1417" s="12">
        <f t="shared" si="1956"/>
        <v>0</v>
      </c>
      <c r="AS1417" s="12">
        <f t="shared" si="1956"/>
        <v>0</v>
      </c>
      <c r="AT1417" s="12">
        <f t="shared" si="1956"/>
        <v>0</v>
      </c>
      <c r="AU1417" s="12">
        <f t="shared" si="1956"/>
        <v>0</v>
      </c>
      <c r="AV1417" s="12">
        <f t="shared" si="1956"/>
        <v>0</v>
      </c>
      <c r="AW1417" s="12">
        <v>0</v>
      </c>
      <c r="AX1417" s="12">
        <v>0</v>
      </c>
      <c r="AY1417" s="12">
        <f t="shared" ref="AY1417:BQ1417" si="1958">SUM(AY1418:AY1419)</f>
        <v>0</v>
      </c>
      <c r="AZ1417" s="12">
        <f t="shared" si="1958"/>
        <v>0</v>
      </c>
      <c r="BA1417" s="12">
        <f t="shared" si="1958"/>
        <v>0</v>
      </c>
      <c r="BB1417" s="12">
        <f t="shared" si="1958"/>
        <v>0</v>
      </c>
      <c r="BC1417" s="12">
        <f t="shared" si="1958"/>
        <v>0</v>
      </c>
      <c r="BD1417" s="12">
        <f t="shared" si="1958"/>
        <v>0</v>
      </c>
      <c r="BE1417" s="12">
        <f t="shared" ref="BE1417" si="1959">SUM(BE1418:BE1419)</f>
        <v>0</v>
      </c>
      <c r="BF1417" s="12">
        <f t="shared" si="1958"/>
        <v>0</v>
      </c>
      <c r="BG1417" s="12">
        <f t="shared" si="1958"/>
        <v>0</v>
      </c>
      <c r="BH1417" s="12">
        <f t="shared" si="1958"/>
        <v>0</v>
      </c>
      <c r="BI1417" s="12">
        <f t="shared" si="1958"/>
        <v>0</v>
      </c>
      <c r="BJ1417" s="12">
        <f t="shared" si="1958"/>
        <v>0</v>
      </c>
      <c r="BK1417" s="12">
        <f t="shared" si="1958"/>
        <v>0</v>
      </c>
      <c r="BL1417" s="12">
        <f t="shared" si="1958"/>
        <v>0</v>
      </c>
      <c r="BM1417" s="12">
        <f t="shared" si="1958"/>
        <v>0</v>
      </c>
      <c r="BN1417" s="12">
        <f t="shared" si="1958"/>
        <v>0</v>
      </c>
      <c r="BO1417" s="12">
        <f t="shared" si="1958"/>
        <v>0</v>
      </c>
      <c r="BP1417" s="12">
        <f t="shared" si="1958"/>
        <v>0</v>
      </c>
      <c r="BQ1417" s="12">
        <f t="shared" si="1958"/>
        <v>0</v>
      </c>
      <c r="BR1417" s="12">
        <v>0</v>
      </c>
      <c r="BS1417" s="12">
        <v>0</v>
      </c>
    </row>
    <row r="1418" spans="1:71" x14ac:dyDescent="0.25">
      <c r="A1418" s="4" t="s">
        <v>827</v>
      </c>
      <c r="B1418" s="4" t="s">
        <v>3</v>
      </c>
      <c r="C1418" s="4" t="s">
        <v>15</v>
      </c>
      <c r="D1418" s="65" t="s">
        <v>829</v>
      </c>
      <c r="E1418" s="75">
        <v>6111</v>
      </c>
      <c r="F1418" s="65"/>
      <c r="G1418" s="60" t="s">
        <v>1890</v>
      </c>
      <c r="H1418" s="13" t="s">
        <v>20</v>
      </c>
      <c r="I1418" s="14">
        <v>0</v>
      </c>
      <c r="J1418" s="14"/>
      <c r="K1418" s="14"/>
      <c r="L1418" s="14"/>
      <c r="M1418" s="14"/>
      <c r="N1418" s="14"/>
      <c r="O1418" s="14">
        <f t="shared" si="1861"/>
        <v>0</v>
      </c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>
        <v>0</v>
      </c>
      <c r="AC1418" s="14">
        <v>0</v>
      </c>
      <c r="AD1418" s="14">
        <v>0</v>
      </c>
      <c r="AE1418" s="14"/>
      <c r="AF1418" s="14"/>
      <c r="AG1418" s="14"/>
      <c r="AH1418" s="14"/>
      <c r="AI1418" s="14"/>
      <c r="AJ1418" s="14">
        <f t="shared" si="1862"/>
        <v>0</v>
      </c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>
        <v>0</v>
      </c>
      <c r="AX1418" s="14">
        <v>0</v>
      </c>
      <c r="AY1418" s="14">
        <v>0</v>
      </c>
      <c r="AZ1418" s="14"/>
      <c r="BA1418" s="14"/>
      <c r="BB1418" s="14"/>
      <c r="BC1418" s="14"/>
      <c r="BD1418" s="14"/>
      <c r="BE1418" s="14">
        <f t="shared" si="1863"/>
        <v>0</v>
      </c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>
        <v>0</v>
      </c>
      <c r="BS1418" s="14">
        <v>0</v>
      </c>
    </row>
    <row r="1419" spans="1:71" x14ac:dyDescent="0.25">
      <c r="A1419" s="1" t="s">
        <v>827</v>
      </c>
      <c r="B1419" s="1" t="s">
        <v>3</v>
      </c>
      <c r="C1419" s="1" t="s">
        <v>15</v>
      </c>
      <c r="D1419" s="68" t="s">
        <v>829</v>
      </c>
      <c r="E1419" s="68" t="s">
        <v>21</v>
      </c>
      <c r="F1419" s="65" t="s">
        <v>1</v>
      </c>
      <c r="G1419" s="13" t="s">
        <v>1</v>
      </c>
      <c r="H1419" s="2" t="s">
        <v>22</v>
      </c>
      <c r="I1419" s="12">
        <f t="shared" ref="I1419:AA1419" si="1960">SUM(I1420:I1424)</f>
        <v>0</v>
      </c>
      <c r="J1419" s="12">
        <f t="shared" si="1960"/>
        <v>0</v>
      </c>
      <c r="K1419" s="12">
        <f t="shared" si="1960"/>
        <v>0</v>
      </c>
      <c r="L1419" s="12">
        <f t="shared" si="1960"/>
        <v>0</v>
      </c>
      <c r="M1419" s="12">
        <f t="shared" si="1960"/>
        <v>0</v>
      </c>
      <c r="N1419" s="12">
        <f t="shared" si="1960"/>
        <v>0</v>
      </c>
      <c r="O1419" s="12">
        <f t="shared" si="1960"/>
        <v>0</v>
      </c>
      <c r="P1419" s="12">
        <f t="shared" si="1960"/>
        <v>0</v>
      </c>
      <c r="Q1419" s="12">
        <f t="shared" si="1960"/>
        <v>0</v>
      </c>
      <c r="R1419" s="12">
        <f t="shared" si="1960"/>
        <v>0</v>
      </c>
      <c r="S1419" s="12">
        <f t="shared" si="1960"/>
        <v>0</v>
      </c>
      <c r="T1419" s="12">
        <f t="shared" si="1960"/>
        <v>0</v>
      </c>
      <c r="U1419" s="12">
        <f t="shared" si="1960"/>
        <v>0</v>
      </c>
      <c r="V1419" s="12">
        <f t="shared" si="1960"/>
        <v>0</v>
      </c>
      <c r="W1419" s="12">
        <f t="shared" si="1960"/>
        <v>0</v>
      </c>
      <c r="X1419" s="12">
        <f t="shared" si="1960"/>
        <v>0</v>
      </c>
      <c r="Y1419" s="12">
        <f t="shared" si="1960"/>
        <v>0</v>
      </c>
      <c r="Z1419" s="12">
        <f t="shared" si="1960"/>
        <v>0</v>
      </c>
      <c r="AA1419" s="12">
        <f t="shared" si="1960"/>
        <v>0</v>
      </c>
      <c r="AB1419" s="12">
        <v>0</v>
      </c>
      <c r="AC1419" s="12">
        <v>0</v>
      </c>
      <c r="AD1419" s="12">
        <f t="shared" ref="AD1419:AV1419" si="1961">SUM(AD1420:AD1424)</f>
        <v>0</v>
      </c>
      <c r="AE1419" s="12">
        <f t="shared" si="1961"/>
        <v>0</v>
      </c>
      <c r="AF1419" s="12">
        <f t="shared" si="1961"/>
        <v>0</v>
      </c>
      <c r="AG1419" s="12">
        <f t="shared" si="1961"/>
        <v>0</v>
      </c>
      <c r="AH1419" s="12">
        <f t="shared" si="1961"/>
        <v>0</v>
      </c>
      <c r="AI1419" s="12">
        <f t="shared" si="1961"/>
        <v>0</v>
      </c>
      <c r="AJ1419" s="12">
        <f t="shared" si="1961"/>
        <v>0</v>
      </c>
      <c r="AK1419" s="12">
        <f t="shared" si="1961"/>
        <v>0</v>
      </c>
      <c r="AL1419" s="12">
        <f t="shared" si="1961"/>
        <v>0</v>
      </c>
      <c r="AM1419" s="12">
        <f t="shared" si="1961"/>
        <v>0</v>
      </c>
      <c r="AN1419" s="12">
        <f t="shared" si="1961"/>
        <v>0</v>
      </c>
      <c r="AO1419" s="12">
        <f t="shared" si="1961"/>
        <v>0</v>
      </c>
      <c r="AP1419" s="12">
        <f t="shared" si="1961"/>
        <v>0</v>
      </c>
      <c r="AQ1419" s="12">
        <f t="shared" si="1961"/>
        <v>0</v>
      </c>
      <c r="AR1419" s="12">
        <f t="shared" si="1961"/>
        <v>0</v>
      </c>
      <c r="AS1419" s="12">
        <f t="shared" si="1961"/>
        <v>0</v>
      </c>
      <c r="AT1419" s="12">
        <f t="shared" si="1961"/>
        <v>0</v>
      </c>
      <c r="AU1419" s="12">
        <f t="shared" si="1961"/>
        <v>0</v>
      </c>
      <c r="AV1419" s="12">
        <f t="shared" si="1961"/>
        <v>0</v>
      </c>
      <c r="AW1419" s="12">
        <v>0</v>
      </c>
      <c r="AX1419" s="12">
        <v>0</v>
      </c>
      <c r="AY1419" s="12">
        <f t="shared" ref="AY1419:BQ1419" si="1962">SUM(AY1420:AY1424)</f>
        <v>0</v>
      </c>
      <c r="AZ1419" s="12">
        <f t="shared" si="1962"/>
        <v>0</v>
      </c>
      <c r="BA1419" s="12">
        <f t="shared" si="1962"/>
        <v>0</v>
      </c>
      <c r="BB1419" s="12">
        <f t="shared" si="1962"/>
        <v>0</v>
      </c>
      <c r="BC1419" s="12">
        <f t="shared" si="1962"/>
        <v>0</v>
      </c>
      <c r="BD1419" s="12">
        <f t="shared" si="1962"/>
        <v>0</v>
      </c>
      <c r="BE1419" s="12">
        <f t="shared" si="1962"/>
        <v>0</v>
      </c>
      <c r="BF1419" s="12">
        <f t="shared" si="1962"/>
        <v>0</v>
      </c>
      <c r="BG1419" s="12">
        <f t="shared" si="1962"/>
        <v>0</v>
      </c>
      <c r="BH1419" s="12">
        <f t="shared" si="1962"/>
        <v>0</v>
      </c>
      <c r="BI1419" s="12">
        <f t="shared" si="1962"/>
        <v>0</v>
      </c>
      <c r="BJ1419" s="12">
        <f t="shared" si="1962"/>
        <v>0</v>
      </c>
      <c r="BK1419" s="12">
        <f t="shared" si="1962"/>
        <v>0</v>
      </c>
      <c r="BL1419" s="12">
        <f t="shared" si="1962"/>
        <v>0</v>
      </c>
      <c r="BM1419" s="12">
        <f t="shared" si="1962"/>
        <v>0</v>
      </c>
      <c r="BN1419" s="12">
        <f t="shared" si="1962"/>
        <v>0</v>
      </c>
      <c r="BO1419" s="12">
        <f t="shared" si="1962"/>
        <v>0</v>
      </c>
      <c r="BP1419" s="12">
        <f t="shared" si="1962"/>
        <v>0</v>
      </c>
      <c r="BQ1419" s="12">
        <f t="shared" si="1962"/>
        <v>0</v>
      </c>
      <c r="BR1419" s="12">
        <v>0</v>
      </c>
      <c r="BS1419" s="12">
        <v>0</v>
      </c>
    </row>
    <row r="1420" spans="1:71" x14ac:dyDescent="0.25">
      <c r="A1420" s="4" t="s">
        <v>827</v>
      </c>
      <c r="B1420" s="4" t="s">
        <v>3</v>
      </c>
      <c r="C1420" s="4" t="s">
        <v>15</v>
      </c>
      <c r="D1420" s="65" t="s">
        <v>829</v>
      </c>
      <c r="E1420" s="75">
        <v>6112</v>
      </c>
      <c r="F1420" s="65" t="s">
        <v>830</v>
      </c>
      <c r="G1420" s="60" t="s">
        <v>1890</v>
      </c>
      <c r="H1420" s="13" t="s">
        <v>79</v>
      </c>
      <c r="I1420" s="14">
        <v>0</v>
      </c>
      <c r="J1420" s="14"/>
      <c r="K1420" s="14"/>
      <c r="L1420" s="14"/>
      <c r="M1420" s="14"/>
      <c r="N1420" s="14"/>
      <c r="O1420" s="14">
        <f t="shared" si="1861"/>
        <v>0</v>
      </c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>
        <v>0</v>
      </c>
      <c r="AC1420" s="14">
        <v>0</v>
      </c>
      <c r="AD1420" s="14">
        <v>0</v>
      </c>
      <c r="AE1420" s="14"/>
      <c r="AF1420" s="14"/>
      <c r="AG1420" s="14"/>
      <c r="AH1420" s="14"/>
      <c r="AI1420" s="14"/>
      <c r="AJ1420" s="14">
        <f t="shared" si="1862"/>
        <v>0</v>
      </c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>
        <v>0</v>
      </c>
      <c r="AX1420" s="14">
        <v>0</v>
      </c>
      <c r="AY1420" s="14">
        <v>0</v>
      </c>
      <c r="AZ1420" s="14"/>
      <c r="BA1420" s="14"/>
      <c r="BB1420" s="14"/>
      <c r="BC1420" s="14"/>
      <c r="BD1420" s="14"/>
      <c r="BE1420" s="14">
        <f t="shared" si="1863"/>
        <v>0</v>
      </c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>
        <v>0</v>
      </c>
      <c r="BS1420" s="14">
        <v>0</v>
      </c>
    </row>
    <row r="1421" spans="1:71" x14ac:dyDescent="0.25">
      <c r="A1421" s="4" t="s">
        <v>827</v>
      </c>
      <c r="B1421" s="4" t="s">
        <v>3</v>
      </c>
      <c r="C1421" s="4" t="s">
        <v>15</v>
      </c>
      <c r="D1421" s="65" t="s">
        <v>829</v>
      </c>
      <c r="E1421" s="75">
        <v>6112</v>
      </c>
      <c r="F1421" s="65" t="s">
        <v>831</v>
      </c>
      <c r="G1421" s="60" t="s">
        <v>1890</v>
      </c>
      <c r="H1421" s="13" t="s">
        <v>26</v>
      </c>
      <c r="I1421" s="14">
        <v>0</v>
      </c>
      <c r="J1421" s="14"/>
      <c r="K1421" s="14"/>
      <c r="L1421" s="14"/>
      <c r="M1421" s="14"/>
      <c r="N1421" s="14"/>
      <c r="O1421" s="14">
        <f t="shared" si="1861"/>
        <v>0</v>
      </c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>
        <v>0</v>
      </c>
      <c r="AC1421" s="14">
        <v>0</v>
      </c>
      <c r="AD1421" s="14">
        <v>0</v>
      </c>
      <c r="AE1421" s="14"/>
      <c r="AF1421" s="14"/>
      <c r="AG1421" s="14"/>
      <c r="AH1421" s="14"/>
      <c r="AI1421" s="14"/>
      <c r="AJ1421" s="14">
        <f t="shared" si="1862"/>
        <v>0</v>
      </c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>
        <v>0</v>
      </c>
      <c r="AX1421" s="14">
        <v>0</v>
      </c>
      <c r="AY1421" s="14">
        <v>0</v>
      </c>
      <c r="AZ1421" s="14"/>
      <c r="BA1421" s="14"/>
      <c r="BB1421" s="14"/>
      <c r="BC1421" s="14"/>
      <c r="BD1421" s="14"/>
      <c r="BE1421" s="14">
        <f t="shared" si="1863"/>
        <v>0</v>
      </c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>
        <v>0</v>
      </c>
      <c r="BS1421" s="14">
        <v>0</v>
      </c>
    </row>
    <row r="1422" spans="1:71" x14ac:dyDescent="0.25">
      <c r="A1422" s="4" t="s">
        <v>827</v>
      </c>
      <c r="B1422" s="4" t="s">
        <v>3</v>
      </c>
      <c r="C1422" s="4" t="s">
        <v>15</v>
      </c>
      <c r="D1422" s="65" t="s">
        <v>829</v>
      </c>
      <c r="E1422" s="75">
        <v>6112</v>
      </c>
      <c r="F1422" s="65" t="s">
        <v>832</v>
      </c>
      <c r="G1422" s="60" t="s">
        <v>1890</v>
      </c>
      <c r="H1422" s="13" t="s">
        <v>28</v>
      </c>
      <c r="I1422" s="14">
        <v>0</v>
      </c>
      <c r="J1422" s="14"/>
      <c r="K1422" s="14"/>
      <c r="L1422" s="14"/>
      <c r="M1422" s="14"/>
      <c r="N1422" s="14"/>
      <c r="O1422" s="14">
        <f t="shared" si="1861"/>
        <v>0</v>
      </c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>
        <v>0</v>
      </c>
      <c r="AC1422" s="14">
        <v>0</v>
      </c>
      <c r="AD1422" s="14">
        <v>0</v>
      </c>
      <c r="AE1422" s="14"/>
      <c r="AF1422" s="14"/>
      <c r="AG1422" s="14"/>
      <c r="AH1422" s="14"/>
      <c r="AI1422" s="14"/>
      <c r="AJ1422" s="14">
        <f t="shared" si="1862"/>
        <v>0</v>
      </c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>
        <v>0</v>
      </c>
      <c r="AX1422" s="14">
        <v>0</v>
      </c>
      <c r="AY1422" s="14">
        <v>0</v>
      </c>
      <c r="AZ1422" s="14"/>
      <c r="BA1422" s="14"/>
      <c r="BB1422" s="14"/>
      <c r="BC1422" s="14"/>
      <c r="BD1422" s="14"/>
      <c r="BE1422" s="14">
        <f t="shared" si="1863"/>
        <v>0</v>
      </c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>
        <v>0</v>
      </c>
      <c r="BS1422" s="14">
        <v>0</v>
      </c>
    </row>
    <row r="1423" spans="1:71" x14ac:dyDescent="0.25">
      <c r="A1423" s="4" t="s">
        <v>827</v>
      </c>
      <c r="B1423" s="4" t="s">
        <v>3</v>
      </c>
      <c r="C1423" s="4" t="s">
        <v>15</v>
      </c>
      <c r="D1423" s="65" t="s">
        <v>829</v>
      </c>
      <c r="E1423" s="75">
        <v>6112</v>
      </c>
      <c r="F1423" s="65" t="s">
        <v>833</v>
      </c>
      <c r="G1423" s="60" t="s">
        <v>1890</v>
      </c>
      <c r="H1423" s="13" t="s">
        <v>24</v>
      </c>
      <c r="I1423" s="14">
        <v>0</v>
      </c>
      <c r="J1423" s="14"/>
      <c r="K1423" s="14"/>
      <c r="L1423" s="14"/>
      <c r="M1423" s="14"/>
      <c r="N1423" s="14"/>
      <c r="O1423" s="14">
        <f t="shared" si="1861"/>
        <v>0</v>
      </c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>
        <v>0</v>
      </c>
      <c r="AC1423" s="14">
        <v>0</v>
      </c>
      <c r="AD1423" s="14">
        <v>0</v>
      </c>
      <c r="AE1423" s="14"/>
      <c r="AF1423" s="14"/>
      <c r="AG1423" s="14"/>
      <c r="AH1423" s="14"/>
      <c r="AI1423" s="14"/>
      <c r="AJ1423" s="14">
        <f t="shared" si="1862"/>
        <v>0</v>
      </c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>
        <v>0</v>
      </c>
      <c r="AX1423" s="14">
        <v>0</v>
      </c>
      <c r="AY1423" s="14">
        <v>0</v>
      </c>
      <c r="AZ1423" s="14"/>
      <c r="BA1423" s="14"/>
      <c r="BB1423" s="14"/>
      <c r="BC1423" s="14"/>
      <c r="BD1423" s="14"/>
      <c r="BE1423" s="14">
        <f t="shared" si="1863"/>
        <v>0</v>
      </c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>
        <v>0</v>
      </c>
      <c r="BS1423" s="14">
        <v>0</v>
      </c>
    </row>
    <row r="1424" spans="1:71" x14ac:dyDescent="0.25">
      <c r="A1424" s="4" t="s">
        <v>827</v>
      </c>
      <c r="B1424" s="4" t="s">
        <v>3</v>
      </c>
      <c r="C1424" s="4" t="s">
        <v>15</v>
      </c>
      <c r="D1424" s="65" t="s">
        <v>829</v>
      </c>
      <c r="E1424" s="75">
        <v>6112</v>
      </c>
      <c r="F1424" s="65" t="s">
        <v>834</v>
      </c>
      <c r="G1424" s="60" t="s">
        <v>1890</v>
      </c>
      <c r="H1424" s="13" t="s">
        <v>30</v>
      </c>
      <c r="I1424" s="14">
        <v>0</v>
      </c>
      <c r="J1424" s="14"/>
      <c r="K1424" s="14"/>
      <c r="L1424" s="14"/>
      <c r="M1424" s="14"/>
      <c r="N1424" s="14"/>
      <c r="O1424" s="14">
        <f t="shared" si="1861"/>
        <v>0</v>
      </c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>
        <v>0</v>
      </c>
      <c r="AC1424" s="14">
        <v>0</v>
      </c>
      <c r="AD1424" s="14">
        <v>0</v>
      </c>
      <c r="AE1424" s="14"/>
      <c r="AF1424" s="14"/>
      <c r="AG1424" s="14"/>
      <c r="AH1424" s="14"/>
      <c r="AI1424" s="14"/>
      <c r="AJ1424" s="14">
        <f t="shared" si="1862"/>
        <v>0</v>
      </c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>
        <v>0</v>
      </c>
      <c r="AX1424" s="14">
        <v>0</v>
      </c>
      <c r="AY1424" s="14">
        <v>0</v>
      </c>
      <c r="AZ1424" s="14"/>
      <c r="BA1424" s="14"/>
      <c r="BB1424" s="14"/>
      <c r="BC1424" s="14"/>
      <c r="BD1424" s="14"/>
      <c r="BE1424" s="14">
        <f t="shared" si="1863"/>
        <v>0</v>
      </c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>
        <v>0</v>
      </c>
      <c r="BS1424" s="14">
        <v>0</v>
      </c>
    </row>
    <row r="1425" spans="1:71" x14ac:dyDescent="0.25">
      <c r="A1425" s="4" t="s">
        <v>827</v>
      </c>
      <c r="B1425" s="4" t="s">
        <v>3</v>
      </c>
      <c r="C1425" s="4" t="s">
        <v>15</v>
      </c>
      <c r="D1425" s="65" t="s">
        <v>829</v>
      </c>
      <c r="E1425" s="64" t="s">
        <v>31</v>
      </c>
      <c r="F1425" s="64" t="s">
        <v>1</v>
      </c>
      <c r="G1425" s="2" t="s">
        <v>1</v>
      </c>
      <c r="H1425" s="2" t="s">
        <v>32</v>
      </c>
      <c r="I1425" s="12">
        <f t="shared" ref="I1425:AA1425" si="1963">SUM(I1426)</f>
        <v>0</v>
      </c>
      <c r="J1425" s="12">
        <f t="shared" si="1963"/>
        <v>0</v>
      </c>
      <c r="K1425" s="12">
        <f t="shared" si="1963"/>
        <v>0</v>
      </c>
      <c r="L1425" s="12">
        <f t="shared" si="1963"/>
        <v>0</v>
      </c>
      <c r="M1425" s="12">
        <f t="shared" si="1963"/>
        <v>0</v>
      </c>
      <c r="N1425" s="12">
        <f t="shared" si="1963"/>
        <v>0</v>
      </c>
      <c r="O1425" s="12">
        <f t="shared" si="1963"/>
        <v>0</v>
      </c>
      <c r="P1425" s="12">
        <f t="shared" si="1963"/>
        <v>0</v>
      </c>
      <c r="Q1425" s="12">
        <f t="shared" si="1963"/>
        <v>0</v>
      </c>
      <c r="R1425" s="12">
        <f t="shared" si="1963"/>
        <v>0</v>
      </c>
      <c r="S1425" s="12">
        <f t="shared" si="1963"/>
        <v>0</v>
      </c>
      <c r="T1425" s="12">
        <f t="shared" si="1963"/>
        <v>0</v>
      </c>
      <c r="U1425" s="12">
        <f t="shared" si="1963"/>
        <v>0</v>
      </c>
      <c r="V1425" s="12">
        <f t="shared" si="1963"/>
        <v>0</v>
      </c>
      <c r="W1425" s="12">
        <f t="shared" si="1963"/>
        <v>0</v>
      </c>
      <c r="X1425" s="12">
        <f t="shared" si="1963"/>
        <v>0</v>
      </c>
      <c r="Y1425" s="12">
        <f t="shared" si="1963"/>
        <v>0</v>
      </c>
      <c r="Z1425" s="12">
        <f t="shared" si="1963"/>
        <v>0</v>
      </c>
      <c r="AA1425" s="12">
        <f t="shared" si="1963"/>
        <v>0</v>
      </c>
      <c r="AB1425" s="12">
        <v>0</v>
      </c>
      <c r="AC1425" s="12">
        <v>0</v>
      </c>
      <c r="AD1425" s="12">
        <f t="shared" ref="AD1425:AV1425" si="1964">SUM(AD1426)</f>
        <v>0</v>
      </c>
      <c r="AE1425" s="12">
        <f t="shared" si="1964"/>
        <v>0</v>
      </c>
      <c r="AF1425" s="12">
        <f t="shared" si="1964"/>
        <v>0</v>
      </c>
      <c r="AG1425" s="12">
        <f t="shared" si="1964"/>
        <v>0</v>
      </c>
      <c r="AH1425" s="12">
        <f t="shared" si="1964"/>
        <v>0</v>
      </c>
      <c r="AI1425" s="12">
        <f t="shared" si="1964"/>
        <v>0</v>
      </c>
      <c r="AJ1425" s="12">
        <f t="shared" si="1964"/>
        <v>0</v>
      </c>
      <c r="AK1425" s="12">
        <f t="shared" si="1964"/>
        <v>0</v>
      </c>
      <c r="AL1425" s="12">
        <f t="shared" si="1964"/>
        <v>0</v>
      </c>
      <c r="AM1425" s="12">
        <f t="shared" si="1964"/>
        <v>0</v>
      </c>
      <c r="AN1425" s="12">
        <f t="shared" si="1964"/>
        <v>0</v>
      </c>
      <c r="AO1425" s="12">
        <f t="shared" si="1964"/>
        <v>0</v>
      </c>
      <c r="AP1425" s="12">
        <f t="shared" si="1964"/>
        <v>0</v>
      </c>
      <c r="AQ1425" s="12">
        <f t="shared" si="1964"/>
        <v>0</v>
      </c>
      <c r="AR1425" s="12">
        <f t="shared" si="1964"/>
        <v>0</v>
      </c>
      <c r="AS1425" s="12">
        <f t="shared" si="1964"/>
        <v>0</v>
      </c>
      <c r="AT1425" s="12">
        <f t="shared" si="1964"/>
        <v>0</v>
      </c>
      <c r="AU1425" s="12">
        <f t="shared" si="1964"/>
        <v>0</v>
      </c>
      <c r="AV1425" s="12">
        <f t="shared" si="1964"/>
        <v>0</v>
      </c>
      <c r="AW1425" s="12">
        <v>0</v>
      </c>
      <c r="AX1425" s="12">
        <v>0</v>
      </c>
      <c r="AY1425" s="12">
        <f t="shared" ref="AY1425:BQ1425" si="1965">SUM(AY1426)</f>
        <v>0</v>
      </c>
      <c r="AZ1425" s="12">
        <f t="shared" si="1965"/>
        <v>0</v>
      </c>
      <c r="BA1425" s="12">
        <f t="shared" si="1965"/>
        <v>0</v>
      </c>
      <c r="BB1425" s="12">
        <f t="shared" si="1965"/>
        <v>0</v>
      </c>
      <c r="BC1425" s="12">
        <f t="shared" si="1965"/>
        <v>0</v>
      </c>
      <c r="BD1425" s="12">
        <f t="shared" si="1965"/>
        <v>0</v>
      </c>
      <c r="BE1425" s="12">
        <f t="shared" si="1965"/>
        <v>0</v>
      </c>
      <c r="BF1425" s="12">
        <f t="shared" si="1965"/>
        <v>0</v>
      </c>
      <c r="BG1425" s="12">
        <f t="shared" si="1965"/>
        <v>0</v>
      </c>
      <c r="BH1425" s="12">
        <f t="shared" si="1965"/>
        <v>0</v>
      </c>
      <c r="BI1425" s="12">
        <f t="shared" si="1965"/>
        <v>0</v>
      </c>
      <c r="BJ1425" s="12">
        <f t="shared" si="1965"/>
        <v>0</v>
      </c>
      <c r="BK1425" s="12">
        <f t="shared" si="1965"/>
        <v>0</v>
      </c>
      <c r="BL1425" s="12">
        <f t="shared" si="1965"/>
        <v>0</v>
      </c>
      <c r="BM1425" s="12">
        <f t="shared" si="1965"/>
        <v>0</v>
      </c>
      <c r="BN1425" s="12">
        <f t="shared" si="1965"/>
        <v>0</v>
      </c>
      <c r="BO1425" s="12">
        <f t="shared" si="1965"/>
        <v>0</v>
      </c>
      <c r="BP1425" s="12">
        <f t="shared" si="1965"/>
        <v>0</v>
      </c>
      <c r="BQ1425" s="12">
        <f t="shared" si="1965"/>
        <v>0</v>
      </c>
      <c r="BR1425" s="12">
        <v>0</v>
      </c>
      <c r="BS1425" s="12">
        <v>0</v>
      </c>
    </row>
    <row r="1426" spans="1:71" x14ac:dyDescent="0.25">
      <c r="A1426" s="4" t="s">
        <v>827</v>
      </c>
      <c r="B1426" s="4" t="s">
        <v>3</v>
      </c>
      <c r="C1426" s="4" t="s">
        <v>15</v>
      </c>
      <c r="D1426" s="65" t="s">
        <v>829</v>
      </c>
      <c r="E1426" s="75">
        <v>6121</v>
      </c>
      <c r="F1426" s="65"/>
      <c r="G1426" s="60" t="s">
        <v>1890</v>
      </c>
      <c r="H1426" s="13" t="s">
        <v>33</v>
      </c>
      <c r="I1426" s="14">
        <v>0</v>
      </c>
      <c r="J1426" s="14"/>
      <c r="K1426" s="14"/>
      <c r="L1426" s="14"/>
      <c r="M1426" s="14"/>
      <c r="N1426" s="14"/>
      <c r="O1426" s="14">
        <f t="shared" si="1861"/>
        <v>0</v>
      </c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>
        <v>0</v>
      </c>
      <c r="AC1426" s="14">
        <v>0</v>
      </c>
      <c r="AD1426" s="14">
        <v>0</v>
      </c>
      <c r="AE1426" s="14"/>
      <c r="AF1426" s="14"/>
      <c r="AG1426" s="14"/>
      <c r="AH1426" s="14"/>
      <c r="AI1426" s="14"/>
      <c r="AJ1426" s="14">
        <f t="shared" si="1862"/>
        <v>0</v>
      </c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>
        <v>0</v>
      </c>
      <c r="AX1426" s="14">
        <v>0</v>
      </c>
      <c r="AY1426" s="14">
        <v>0</v>
      </c>
      <c r="AZ1426" s="14"/>
      <c r="BA1426" s="14"/>
      <c r="BB1426" s="14"/>
      <c r="BC1426" s="14"/>
      <c r="BD1426" s="14"/>
      <c r="BE1426" s="14">
        <f t="shared" si="1863"/>
        <v>0</v>
      </c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>
        <v>0</v>
      </c>
      <c r="BS1426" s="14">
        <v>0</v>
      </c>
    </row>
    <row r="1427" spans="1:71" x14ac:dyDescent="0.25">
      <c r="A1427" s="4" t="s">
        <v>827</v>
      </c>
      <c r="B1427" s="4" t="s">
        <v>3</v>
      </c>
      <c r="C1427" s="4" t="s">
        <v>15</v>
      </c>
      <c r="D1427" s="65" t="s">
        <v>829</v>
      </c>
      <c r="E1427" s="64" t="s">
        <v>34</v>
      </c>
      <c r="F1427" s="64" t="s">
        <v>1</v>
      </c>
      <c r="G1427" s="2" t="s">
        <v>1</v>
      </c>
      <c r="H1427" s="2" t="s">
        <v>35</v>
      </c>
      <c r="I1427" s="12">
        <f t="shared" ref="I1427:AA1427" si="1966">SUM(I1428:I1429)</f>
        <v>0</v>
      </c>
      <c r="J1427" s="12">
        <f t="shared" si="1966"/>
        <v>0</v>
      </c>
      <c r="K1427" s="12">
        <f t="shared" si="1966"/>
        <v>0</v>
      </c>
      <c r="L1427" s="12">
        <f t="shared" si="1966"/>
        <v>0</v>
      </c>
      <c r="M1427" s="12">
        <f t="shared" si="1966"/>
        <v>0</v>
      </c>
      <c r="N1427" s="12">
        <f t="shared" si="1966"/>
        <v>0</v>
      </c>
      <c r="O1427" s="12">
        <f t="shared" si="1966"/>
        <v>0</v>
      </c>
      <c r="P1427" s="12">
        <f t="shared" si="1966"/>
        <v>0</v>
      </c>
      <c r="Q1427" s="12">
        <f t="shared" si="1966"/>
        <v>0</v>
      </c>
      <c r="R1427" s="12">
        <f t="shared" si="1966"/>
        <v>0</v>
      </c>
      <c r="S1427" s="12">
        <f t="shared" si="1966"/>
        <v>0</v>
      </c>
      <c r="T1427" s="12">
        <f t="shared" si="1966"/>
        <v>0</v>
      </c>
      <c r="U1427" s="12">
        <f t="shared" si="1966"/>
        <v>0</v>
      </c>
      <c r="V1427" s="12">
        <f t="shared" si="1966"/>
        <v>0</v>
      </c>
      <c r="W1427" s="12">
        <f t="shared" si="1966"/>
        <v>0</v>
      </c>
      <c r="X1427" s="12">
        <f t="shared" si="1966"/>
        <v>0</v>
      </c>
      <c r="Y1427" s="12">
        <f t="shared" si="1966"/>
        <v>0</v>
      </c>
      <c r="Z1427" s="12">
        <f t="shared" si="1966"/>
        <v>0</v>
      </c>
      <c r="AA1427" s="12">
        <f t="shared" si="1966"/>
        <v>0</v>
      </c>
      <c r="AB1427" s="12">
        <v>0</v>
      </c>
      <c r="AC1427" s="12">
        <v>0</v>
      </c>
      <c r="AD1427" s="12">
        <f t="shared" ref="AD1427:AV1427" si="1967">SUM(AD1428:AD1429)</f>
        <v>0</v>
      </c>
      <c r="AE1427" s="12">
        <f t="shared" si="1967"/>
        <v>0</v>
      </c>
      <c r="AF1427" s="12">
        <f t="shared" si="1967"/>
        <v>0</v>
      </c>
      <c r="AG1427" s="12">
        <f t="shared" si="1967"/>
        <v>0</v>
      </c>
      <c r="AH1427" s="12">
        <f t="shared" si="1967"/>
        <v>0</v>
      </c>
      <c r="AI1427" s="12">
        <f t="shared" si="1967"/>
        <v>0</v>
      </c>
      <c r="AJ1427" s="12">
        <f t="shared" si="1967"/>
        <v>0</v>
      </c>
      <c r="AK1427" s="12">
        <f t="shared" si="1967"/>
        <v>0</v>
      </c>
      <c r="AL1427" s="12">
        <f t="shared" si="1967"/>
        <v>0</v>
      </c>
      <c r="AM1427" s="12">
        <f t="shared" si="1967"/>
        <v>0</v>
      </c>
      <c r="AN1427" s="12">
        <f t="shared" si="1967"/>
        <v>0</v>
      </c>
      <c r="AO1427" s="12">
        <f t="shared" si="1967"/>
        <v>0</v>
      </c>
      <c r="AP1427" s="12">
        <f t="shared" si="1967"/>
        <v>0</v>
      </c>
      <c r="AQ1427" s="12">
        <f t="shared" si="1967"/>
        <v>0</v>
      </c>
      <c r="AR1427" s="12">
        <f t="shared" si="1967"/>
        <v>0</v>
      </c>
      <c r="AS1427" s="12">
        <f t="shared" si="1967"/>
        <v>0</v>
      </c>
      <c r="AT1427" s="12">
        <f t="shared" si="1967"/>
        <v>0</v>
      </c>
      <c r="AU1427" s="12">
        <f t="shared" si="1967"/>
        <v>0</v>
      </c>
      <c r="AV1427" s="12">
        <f t="shared" si="1967"/>
        <v>0</v>
      </c>
      <c r="AW1427" s="12">
        <v>0</v>
      </c>
      <c r="AX1427" s="12">
        <v>0</v>
      </c>
      <c r="AY1427" s="12">
        <f t="shared" ref="AY1427:BQ1427" si="1968">SUM(AY1428:AY1429)</f>
        <v>0</v>
      </c>
      <c r="AZ1427" s="12">
        <f t="shared" si="1968"/>
        <v>0</v>
      </c>
      <c r="BA1427" s="12">
        <f t="shared" si="1968"/>
        <v>0</v>
      </c>
      <c r="BB1427" s="12">
        <f t="shared" si="1968"/>
        <v>0</v>
      </c>
      <c r="BC1427" s="12">
        <f t="shared" si="1968"/>
        <v>0</v>
      </c>
      <c r="BD1427" s="12">
        <f t="shared" si="1968"/>
        <v>0</v>
      </c>
      <c r="BE1427" s="12">
        <f t="shared" si="1968"/>
        <v>0</v>
      </c>
      <c r="BF1427" s="12">
        <f t="shared" si="1968"/>
        <v>0</v>
      </c>
      <c r="BG1427" s="12">
        <f t="shared" si="1968"/>
        <v>0</v>
      </c>
      <c r="BH1427" s="12">
        <f t="shared" si="1968"/>
        <v>0</v>
      </c>
      <c r="BI1427" s="12">
        <f t="shared" si="1968"/>
        <v>0</v>
      </c>
      <c r="BJ1427" s="12">
        <f t="shared" si="1968"/>
        <v>0</v>
      </c>
      <c r="BK1427" s="12">
        <f t="shared" si="1968"/>
        <v>0</v>
      </c>
      <c r="BL1427" s="12">
        <f t="shared" si="1968"/>
        <v>0</v>
      </c>
      <c r="BM1427" s="12">
        <f t="shared" si="1968"/>
        <v>0</v>
      </c>
      <c r="BN1427" s="12">
        <f t="shared" si="1968"/>
        <v>0</v>
      </c>
      <c r="BO1427" s="12">
        <f t="shared" si="1968"/>
        <v>0</v>
      </c>
      <c r="BP1427" s="12">
        <f t="shared" si="1968"/>
        <v>0</v>
      </c>
      <c r="BQ1427" s="12">
        <f t="shared" si="1968"/>
        <v>0</v>
      </c>
      <c r="BR1427" s="12">
        <v>0</v>
      </c>
      <c r="BS1427" s="12">
        <v>0</v>
      </c>
    </row>
    <row r="1428" spans="1:71" x14ac:dyDescent="0.25">
      <c r="A1428" s="4" t="s">
        <v>827</v>
      </c>
      <c r="B1428" s="4" t="s">
        <v>3</v>
      </c>
      <c r="C1428" s="4" t="s">
        <v>15</v>
      </c>
      <c r="D1428" s="65" t="s">
        <v>829</v>
      </c>
      <c r="E1428" s="75">
        <v>6131</v>
      </c>
      <c r="F1428" s="65"/>
      <c r="G1428" s="60" t="s">
        <v>1890</v>
      </c>
      <c r="H1428" s="13" t="s">
        <v>36</v>
      </c>
      <c r="I1428" s="14">
        <v>0</v>
      </c>
      <c r="J1428" s="14"/>
      <c r="K1428" s="14"/>
      <c r="L1428" s="14"/>
      <c r="M1428" s="14"/>
      <c r="N1428" s="14"/>
      <c r="O1428" s="14">
        <f t="shared" ref="O1428:O1489" si="1969">I1428+J1428+K1428+L1428+M1428+N1428</f>
        <v>0</v>
      </c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>
        <v>0</v>
      </c>
      <c r="AC1428" s="14">
        <v>0</v>
      </c>
      <c r="AD1428" s="14">
        <v>0</v>
      </c>
      <c r="AE1428" s="14"/>
      <c r="AF1428" s="14"/>
      <c r="AG1428" s="14"/>
      <c r="AH1428" s="14"/>
      <c r="AI1428" s="14"/>
      <c r="AJ1428" s="14">
        <f t="shared" ref="AJ1428:AJ1489" si="1970">AD1428+AE1428+AF1428+AG1428+AH1428+AI1428</f>
        <v>0</v>
      </c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>
        <v>0</v>
      </c>
      <c r="AX1428" s="14">
        <v>0</v>
      </c>
      <c r="AY1428" s="14">
        <v>0</v>
      </c>
      <c r="AZ1428" s="14"/>
      <c r="BA1428" s="14"/>
      <c r="BB1428" s="14"/>
      <c r="BC1428" s="14"/>
      <c r="BD1428" s="14"/>
      <c r="BE1428" s="14">
        <f t="shared" ref="BE1428:BE1489" si="1971">AY1428+AZ1428+BA1428+BB1428+BC1428+BD1428</f>
        <v>0</v>
      </c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>
        <v>0</v>
      </c>
      <c r="BS1428" s="14">
        <v>0</v>
      </c>
    </row>
    <row r="1429" spans="1:71" x14ac:dyDescent="0.25">
      <c r="A1429" s="1" t="s">
        <v>827</v>
      </c>
      <c r="B1429" s="1" t="s">
        <v>3</v>
      </c>
      <c r="C1429" s="1" t="s">
        <v>15</v>
      </c>
      <c r="D1429" s="68" t="s">
        <v>829</v>
      </c>
      <c r="E1429" s="68" t="s">
        <v>37</v>
      </c>
      <c r="F1429" s="65" t="s">
        <v>1</v>
      </c>
      <c r="G1429" s="13" t="s">
        <v>1</v>
      </c>
      <c r="H1429" s="2" t="s">
        <v>38</v>
      </c>
      <c r="I1429" s="12">
        <f t="shared" ref="I1429:AA1429" si="1972">SUM(I1430:I1434)</f>
        <v>0</v>
      </c>
      <c r="J1429" s="12">
        <f t="shared" si="1972"/>
        <v>0</v>
      </c>
      <c r="K1429" s="12">
        <f t="shared" si="1972"/>
        <v>0</v>
      </c>
      <c r="L1429" s="12">
        <f t="shared" si="1972"/>
        <v>0</v>
      </c>
      <c r="M1429" s="12">
        <f t="shared" si="1972"/>
        <v>0</v>
      </c>
      <c r="N1429" s="12">
        <f t="shared" si="1972"/>
        <v>0</v>
      </c>
      <c r="O1429" s="12">
        <f t="shared" si="1972"/>
        <v>0</v>
      </c>
      <c r="P1429" s="12">
        <f t="shared" si="1972"/>
        <v>0</v>
      </c>
      <c r="Q1429" s="12">
        <f t="shared" si="1972"/>
        <v>0</v>
      </c>
      <c r="R1429" s="12">
        <f t="shared" si="1972"/>
        <v>0</v>
      </c>
      <c r="S1429" s="12">
        <f t="shared" si="1972"/>
        <v>0</v>
      </c>
      <c r="T1429" s="12">
        <f t="shared" si="1972"/>
        <v>0</v>
      </c>
      <c r="U1429" s="12">
        <f t="shared" si="1972"/>
        <v>0</v>
      </c>
      <c r="V1429" s="12">
        <f t="shared" si="1972"/>
        <v>0</v>
      </c>
      <c r="W1429" s="12">
        <f t="shared" si="1972"/>
        <v>0</v>
      </c>
      <c r="X1429" s="12">
        <f t="shared" si="1972"/>
        <v>0</v>
      </c>
      <c r="Y1429" s="12">
        <f t="shared" si="1972"/>
        <v>0</v>
      </c>
      <c r="Z1429" s="12">
        <f t="shared" si="1972"/>
        <v>0</v>
      </c>
      <c r="AA1429" s="12">
        <f t="shared" si="1972"/>
        <v>0</v>
      </c>
      <c r="AB1429" s="12">
        <v>0</v>
      </c>
      <c r="AC1429" s="12">
        <v>0</v>
      </c>
      <c r="AD1429" s="12">
        <f t="shared" ref="AD1429:AV1429" si="1973">SUM(AD1430:AD1434)</f>
        <v>0</v>
      </c>
      <c r="AE1429" s="12">
        <f t="shared" si="1973"/>
        <v>0</v>
      </c>
      <c r="AF1429" s="12">
        <f t="shared" si="1973"/>
        <v>0</v>
      </c>
      <c r="AG1429" s="12">
        <f t="shared" si="1973"/>
        <v>0</v>
      </c>
      <c r="AH1429" s="12">
        <f t="shared" si="1973"/>
        <v>0</v>
      </c>
      <c r="AI1429" s="12">
        <f t="shared" si="1973"/>
        <v>0</v>
      </c>
      <c r="AJ1429" s="12">
        <f t="shared" si="1973"/>
        <v>0</v>
      </c>
      <c r="AK1429" s="12">
        <f t="shared" si="1973"/>
        <v>0</v>
      </c>
      <c r="AL1429" s="12">
        <f t="shared" si="1973"/>
        <v>0</v>
      </c>
      <c r="AM1429" s="12">
        <f t="shared" si="1973"/>
        <v>0</v>
      </c>
      <c r="AN1429" s="12">
        <f t="shared" si="1973"/>
        <v>0</v>
      </c>
      <c r="AO1429" s="12">
        <f t="shared" si="1973"/>
        <v>0</v>
      </c>
      <c r="AP1429" s="12">
        <f t="shared" si="1973"/>
        <v>0</v>
      </c>
      <c r="AQ1429" s="12">
        <f t="shared" si="1973"/>
        <v>0</v>
      </c>
      <c r="AR1429" s="12">
        <f t="shared" si="1973"/>
        <v>0</v>
      </c>
      <c r="AS1429" s="12">
        <f t="shared" si="1973"/>
        <v>0</v>
      </c>
      <c r="AT1429" s="12">
        <f t="shared" si="1973"/>
        <v>0</v>
      </c>
      <c r="AU1429" s="12">
        <f t="shared" si="1973"/>
        <v>0</v>
      </c>
      <c r="AV1429" s="12">
        <f t="shared" si="1973"/>
        <v>0</v>
      </c>
      <c r="AW1429" s="12">
        <v>0</v>
      </c>
      <c r="AX1429" s="12">
        <v>0</v>
      </c>
      <c r="AY1429" s="12">
        <f t="shared" ref="AY1429:BQ1429" si="1974">SUM(AY1430:AY1434)</f>
        <v>0</v>
      </c>
      <c r="AZ1429" s="12">
        <f t="shared" si="1974"/>
        <v>0</v>
      </c>
      <c r="BA1429" s="12">
        <f t="shared" si="1974"/>
        <v>0</v>
      </c>
      <c r="BB1429" s="12">
        <f t="shared" si="1974"/>
        <v>0</v>
      </c>
      <c r="BC1429" s="12">
        <f t="shared" si="1974"/>
        <v>0</v>
      </c>
      <c r="BD1429" s="12">
        <f t="shared" si="1974"/>
        <v>0</v>
      </c>
      <c r="BE1429" s="12">
        <f t="shared" si="1974"/>
        <v>0</v>
      </c>
      <c r="BF1429" s="12">
        <f t="shared" si="1974"/>
        <v>0</v>
      </c>
      <c r="BG1429" s="12">
        <f t="shared" si="1974"/>
        <v>0</v>
      </c>
      <c r="BH1429" s="12">
        <f t="shared" si="1974"/>
        <v>0</v>
      </c>
      <c r="BI1429" s="12">
        <f t="shared" si="1974"/>
        <v>0</v>
      </c>
      <c r="BJ1429" s="12">
        <f t="shared" si="1974"/>
        <v>0</v>
      </c>
      <c r="BK1429" s="12">
        <f t="shared" si="1974"/>
        <v>0</v>
      </c>
      <c r="BL1429" s="12">
        <f t="shared" si="1974"/>
        <v>0</v>
      </c>
      <c r="BM1429" s="12">
        <f t="shared" si="1974"/>
        <v>0</v>
      </c>
      <c r="BN1429" s="12">
        <f t="shared" si="1974"/>
        <v>0</v>
      </c>
      <c r="BO1429" s="12">
        <f t="shared" si="1974"/>
        <v>0</v>
      </c>
      <c r="BP1429" s="12">
        <f t="shared" si="1974"/>
        <v>0</v>
      </c>
      <c r="BQ1429" s="12">
        <f t="shared" si="1974"/>
        <v>0</v>
      </c>
      <c r="BR1429" s="12">
        <v>0</v>
      </c>
      <c r="BS1429" s="12">
        <v>0</v>
      </c>
    </row>
    <row r="1430" spans="1:71" ht="22.5" x14ac:dyDescent="0.25">
      <c r="A1430" s="4" t="s">
        <v>827</v>
      </c>
      <c r="B1430" s="4" t="s">
        <v>3</v>
      </c>
      <c r="C1430" s="4" t="s">
        <v>15</v>
      </c>
      <c r="D1430" s="65" t="s">
        <v>829</v>
      </c>
      <c r="E1430" s="75">
        <v>6139</v>
      </c>
      <c r="F1430" s="65" t="s">
        <v>835</v>
      </c>
      <c r="G1430" s="60" t="s">
        <v>1890</v>
      </c>
      <c r="H1430" s="13" t="s">
        <v>836</v>
      </c>
      <c r="I1430" s="14">
        <v>0</v>
      </c>
      <c r="J1430" s="14"/>
      <c r="K1430" s="14"/>
      <c r="L1430" s="14"/>
      <c r="M1430" s="14"/>
      <c r="N1430" s="14"/>
      <c r="O1430" s="14">
        <f t="shared" si="1969"/>
        <v>0</v>
      </c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>
        <v>0</v>
      </c>
      <c r="AC1430" s="14">
        <v>0</v>
      </c>
      <c r="AD1430" s="14">
        <v>0</v>
      </c>
      <c r="AE1430" s="14"/>
      <c r="AF1430" s="14"/>
      <c r="AG1430" s="14"/>
      <c r="AH1430" s="14"/>
      <c r="AI1430" s="14"/>
      <c r="AJ1430" s="14">
        <f t="shared" si="1970"/>
        <v>0</v>
      </c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>
        <v>0</v>
      </c>
      <c r="AX1430" s="14">
        <v>0</v>
      </c>
      <c r="AY1430" s="14">
        <v>0</v>
      </c>
      <c r="AZ1430" s="14"/>
      <c r="BA1430" s="14"/>
      <c r="BB1430" s="14"/>
      <c r="BC1430" s="14"/>
      <c r="BD1430" s="14"/>
      <c r="BE1430" s="14">
        <f t="shared" si="1971"/>
        <v>0</v>
      </c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>
        <v>0</v>
      </c>
      <c r="BS1430" s="14">
        <v>0</v>
      </c>
    </row>
    <row r="1431" spans="1:71" x14ac:dyDescent="0.25">
      <c r="A1431" s="4" t="s">
        <v>827</v>
      </c>
      <c r="B1431" s="4" t="s">
        <v>3</v>
      </c>
      <c r="C1431" s="4" t="s">
        <v>15</v>
      </c>
      <c r="D1431" s="65" t="s">
        <v>829</v>
      </c>
      <c r="E1431" s="75">
        <v>6139</v>
      </c>
      <c r="F1431" s="65" t="s">
        <v>837</v>
      </c>
      <c r="G1431" s="60" t="s">
        <v>1890</v>
      </c>
      <c r="H1431" s="13" t="s">
        <v>249</v>
      </c>
      <c r="I1431" s="14">
        <v>0</v>
      </c>
      <c r="J1431" s="14"/>
      <c r="K1431" s="14"/>
      <c r="L1431" s="14"/>
      <c r="M1431" s="14"/>
      <c r="N1431" s="14"/>
      <c r="O1431" s="14">
        <f t="shared" si="1969"/>
        <v>0</v>
      </c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>
        <v>0</v>
      </c>
      <c r="AC1431" s="14">
        <v>0</v>
      </c>
      <c r="AD1431" s="14">
        <v>0</v>
      </c>
      <c r="AE1431" s="14"/>
      <c r="AF1431" s="14"/>
      <c r="AG1431" s="14"/>
      <c r="AH1431" s="14"/>
      <c r="AI1431" s="14"/>
      <c r="AJ1431" s="14">
        <f t="shared" si="1970"/>
        <v>0</v>
      </c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>
        <v>0</v>
      </c>
      <c r="AX1431" s="14">
        <v>0</v>
      </c>
      <c r="AY1431" s="14">
        <v>0</v>
      </c>
      <c r="AZ1431" s="14"/>
      <c r="BA1431" s="14"/>
      <c r="BB1431" s="14"/>
      <c r="BC1431" s="14"/>
      <c r="BD1431" s="14"/>
      <c r="BE1431" s="14">
        <f t="shared" si="1971"/>
        <v>0</v>
      </c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>
        <v>0</v>
      </c>
      <c r="BS1431" s="14">
        <v>0</v>
      </c>
    </row>
    <row r="1432" spans="1:71" ht="22.5" x14ac:dyDescent="0.25">
      <c r="A1432" s="4" t="s">
        <v>827</v>
      </c>
      <c r="B1432" s="4" t="s">
        <v>3</v>
      </c>
      <c r="C1432" s="4" t="s">
        <v>15</v>
      </c>
      <c r="D1432" s="65" t="s">
        <v>829</v>
      </c>
      <c r="E1432" s="75">
        <v>6139</v>
      </c>
      <c r="F1432" s="65" t="s">
        <v>838</v>
      </c>
      <c r="G1432" s="60" t="s">
        <v>1890</v>
      </c>
      <c r="H1432" s="13" t="s">
        <v>46</v>
      </c>
      <c r="I1432" s="14">
        <v>0</v>
      </c>
      <c r="J1432" s="14"/>
      <c r="K1432" s="14"/>
      <c r="L1432" s="14"/>
      <c r="M1432" s="14"/>
      <c r="N1432" s="14"/>
      <c r="O1432" s="14">
        <f t="shared" si="1969"/>
        <v>0</v>
      </c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>
        <v>0</v>
      </c>
      <c r="AC1432" s="14">
        <v>0</v>
      </c>
      <c r="AD1432" s="14">
        <v>0</v>
      </c>
      <c r="AE1432" s="14"/>
      <c r="AF1432" s="14"/>
      <c r="AG1432" s="14"/>
      <c r="AH1432" s="14"/>
      <c r="AI1432" s="14"/>
      <c r="AJ1432" s="14">
        <f t="shared" si="1970"/>
        <v>0</v>
      </c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>
        <v>0</v>
      </c>
      <c r="AX1432" s="14">
        <v>0</v>
      </c>
      <c r="AY1432" s="14">
        <v>0</v>
      </c>
      <c r="AZ1432" s="14"/>
      <c r="BA1432" s="14"/>
      <c r="BB1432" s="14"/>
      <c r="BC1432" s="14"/>
      <c r="BD1432" s="14"/>
      <c r="BE1432" s="14">
        <f t="shared" si="1971"/>
        <v>0</v>
      </c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>
        <v>0</v>
      </c>
      <c r="BS1432" s="14">
        <v>0</v>
      </c>
    </row>
    <row r="1433" spans="1:71" ht="22.5" x14ac:dyDescent="0.25">
      <c r="A1433" s="4" t="s">
        <v>827</v>
      </c>
      <c r="B1433" s="4" t="s">
        <v>3</v>
      </c>
      <c r="C1433" s="4" t="s">
        <v>15</v>
      </c>
      <c r="D1433" s="65" t="s">
        <v>829</v>
      </c>
      <c r="E1433" s="75">
        <v>6139</v>
      </c>
      <c r="F1433" s="65" t="s">
        <v>839</v>
      </c>
      <c r="G1433" s="60" t="s">
        <v>1890</v>
      </c>
      <c r="H1433" s="13" t="s">
        <v>840</v>
      </c>
      <c r="I1433" s="14">
        <v>0</v>
      </c>
      <c r="J1433" s="14"/>
      <c r="K1433" s="14"/>
      <c r="L1433" s="14"/>
      <c r="M1433" s="14"/>
      <c r="N1433" s="14"/>
      <c r="O1433" s="14">
        <f t="shared" si="1969"/>
        <v>0</v>
      </c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>
        <v>0</v>
      </c>
      <c r="AC1433" s="14">
        <v>0</v>
      </c>
      <c r="AD1433" s="14">
        <v>0</v>
      </c>
      <c r="AE1433" s="14"/>
      <c r="AF1433" s="14"/>
      <c r="AG1433" s="14"/>
      <c r="AH1433" s="14"/>
      <c r="AI1433" s="14"/>
      <c r="AJ1433" s="14">
        <f t="shared" si="1970"/>
        <v>0</v>
      </c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>
        <v>0</v>
      </c>
      <c r="AX1433" s="14">
        <v>0</v>
      </c>
      <c r="AY1433" s="14">
        <v>0</v>
      </c>
      <c r="AZ1433" s="14"/>
      <c r="BA1433" s="14"/>
      <c r="BB1433" s="14"/>
      <c r="BC1433" s="14"/>
      <c r="BD1433" s="14"/>
      <c r="BE1433" s="14">
        <f t="shared" si="1971"/>
        <v>0</v>
      </c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>
        <v>0</v>
      </c>
      <c r="BS1433" s="14">
        <v>0</v>
      </c>
    </row>
    <row r="1434" spans="1:71" ht="22.5" x14ac:dyDescent="0.25">
      <c r="A1434" s="4" t="s">
        <v>827</v>
      </c>
      <c r="B1434" s="4" t="s">
        <v>3</v>
      </c>
      <c r="C1434" s="4" t="s">
        <v>15</v>
      </c>
      <c r="D1434" s="65" t="s">
        <v>829</v>
      </c>
      <c r="E1434" s="75">
        <v>6139</v>
      </c>
      <c r="F1434" s="65" t="s">
        <v>841</v>
      </c>
      <c r="G1434" s="60" t="s">
        <v>1890</v>
      </c>
      <c r="H1434" s="13" t="s">
        <v>52</v>
      </c>
      <c r="I1434" s="14">
        <v>0</v>
      </c>
      <c r="J1434" s="14"/>
      <c r="K1434" s="14"/>
      <c r="L1434" s="14"/>
      <c r="M1434" s="14"/>
      <c r="N1434" s="14"/>
      <c r="O1434" s="14">
        <f t="shared" si="1969"/>
        <v>0</v>
      </c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>
        <v>0</v>
      </c>
      <c r="AC1434" s="14">
        <v>0</v>
      </c>
      <c r="AD1434" s="14">
        <v>0</v>
      </c>
      <c r="AE1434" s="14"/>
      <c r="AF1434" s="14"/>
      <c r="AG1434" s="14"/>
      <c r="AH1434" s="14"/>
      <c r="AI1434" s="14"/>
      <c r="AJ1434" s="14">
        <f t="shared" si="1970"/>
        <v>0</v>
      </c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>
        <v>0</v>
      </c>
      <c r="AX1434" s="14">
        <v>0</v>
      </c>
      <c r="AY1434" s="14">
        <v>0</v>
      </c>
      <c r="AZ1434" s="14"/>
      <c r="BA1434" s="14"/>
      <c r="BB1434" s="14"/>
      <c r="BC1434" s="14"/>
      <c r="BD1434" s="14"/>
      <c r="BE1434" s="14">
        <f t="shared" si="1971"/>
        <v>0</v>
      </c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>
        <v>0</v>
      </c>
      <c r="BS1434" s="14">
        <v>0</v>
      </c>
    </row>
    <row r="1435" spans="1:71" ht="22.5" x14ac:dyDescent="0.25">
      <c r="A1435" s="1" t="s">
        <v>1</v>
      </c>
      <c r="B1435" s="1" t="s">
        <v>1</v>
      </c>
      <c r="C1435" s="1" t="s">
        <v>1</v>
      </c>
      <c r="D1435" s="64" t="s">
        <v>1</v>
      </c>
      <c r="E1435" s="64" t="s">
        <v>1</v>
      </c>
      <c r="F1435" s="64" t="s">
        <v>1</v>
      </c>
      <c r="G1435" s="2" t="s">
        <v>1</v>
      </c>
      <c r="H1435" s="10" t="s">
        <v>53</v>
      </c>
      <c r="I1435" s="11">
        <f t="shared" ref="I1435:AA1435" si="1975">SUM(I1436)</f>
        <v>0</v>
      </c>
      <c r="J1435" s="11">
        <f t="shared" si="1975"/>
        <v>0</v>
      </c>
      <c r="K1435" s="11">
        <f t="shared" si="1975"/>
        <v>0</v>
      </c>
      <c r="L1435" s="11">
        <f t="shared" si="1975"/>
        <v>0</v>
      </c>
      <c r="M1435" s="11">
        <f t="shared" si="1975"/>
        <v>0</v>
      </c>
      <c r="N1435" s="11">
        <f t="shared" si="1975"/>
        <v>0</v>
      </c>
      <c r="O1435" s="11">
        <f t="shared" si="1975"/>
        <v>0</v>
      </c>
      <c r="P1435" s="11">
        <f t="shared" si="1975"/>
        <v>0</v>
      </c>
      <c r="Q1435" s="11">
        <f t="shared" si="1975"/>
        <v>0</v>
      </c>
      <c r="R1435" s="11">
        <f t="shared" si="1975"/>
        <v>0</v>
      </c>
      <c r="S1435" s="11">
        <f t="shared" si="1975"/>
        <v>0</v>
      </c>
      <c r="T1435" s="11">
        <f t="shared" si="1975"/>
        <v>0</v>
      </c>
      <c r="U1435" s="11">
        <f t="shared" si="1975"/>
        <v>0</v>
      </c>
      <c r="V1435" s="11">
        <f t="shared" si="1975"/>
        <v>0</v>
      </c>
      <c r="W1435" s="11">
        <f t="shared" si="1975"/>
        <v>0</v>
      </c>
      <c r="X1435" s="11">
        <f t="shared" si="1975"/>
        <v>0</v>
      </c>
      <c r="Y1435" s="11">
        <f t="shared" si="1975"/>
        <v>0</v>
      </c>
      <c r="Z1435" s="11">
        <f t="shared" si="1975"/>
        <v>0</v>
      </c>
      <c r="AA1435" s="11">
        <f t="shared" si="1975"/>
        <v>0</v>
      </c>
      <c r="AB1435" s="11">
        <v>0</v>
      </c>
      <c r="AC1435" s="11">
        <v>0</v>
      </c>
      <c r="AD1435" s="11">
        <f t="shared" ref="AD1435:AV1435" si="1976">SUM(AD1436)</f>
        <v>0</v>
      </c>
      <c r="AE1435" s="11">
        <f t="shared" si="1976"/>
        <v>0</v>
      </c>
      <c r="AF1435" s="11">
        <f t="shared" si="1976"/>
        <v>0</v>
      </c>
      <c r="AG1435" s="11">
        <f t="shared" si="1976"/>
        <v>0</v>
      </c>
      <c r="AH1435" s="11">
        <f t="shared" si="1976"/>
        <v>0</v>
      </c>
      <c r="AI1435" s="11">
        <f t="shared" si="1976"/>
        <v>0</v>
      </c>
      <c r="AJ1435" s="11">
        <f t="shared" si="1976"/>
        <v>0</v>
      </c>
      <c r="AK1435" s="11">
        <f t="shared" si="1976"/>
        <v>0</v>
      </c>
      <c r="AL1435" s="11">
        <f t="shared" si="1976"/>
        <v>0</v>
      </c>
      <c r="AM1435" s="11">
        <f t="shared" si="1976"/>
        <v>0</v>
      </c>
      <c r="AN1435" s="11">
        <f t="shared" si="1976"/>
        <v>0</v>
      </c>
      <c r="AO1435" s="11">
        <f t="shared" si="1976"/>
        <v>0</v>
      </c>
      <c r="AP1435" s="11">
        <f t="shared" si="1976"/>
        <v>0</v>
      </c>
      <c r="AQ1435" s="11">
        <f t="shared" si="1976"/>
        <v>0</v>
      </c>
      <c r="AR1435" s="11">
        <f t="shared" si="1976"/>
        <v>0</v>
      </c>
      <c r="AS1435" s="11">
        <f t="shared" si="1976"/>
        <v>0</v>
      </c>
      <c r="AT1435" s="11">
        <f t="shared" si="1976"/>
        <v>0</v>
      </c>
      <c r="AU1435" s="11">
        <f t="shared" si="1976"/>
        <v>0</v>
      </c>
      <c r="AV1435" s="11">
        <f t="shared" si="1976"/>
        <v>0</v>
      </c>
      <c r="AW1435" s="11">
        <v>0</v>
      </c>
      <c r="AX1435" s="11">
        <v>0</v>
      </c>
      <c r="AY1435" s="11">
        <f t="shared" ref="AY1435:BQ1435" si="1977">SUM(AY1436)</f>
        <v>0</v>
      </c>
      <c r="AZ1435" s="11">
        <f t="shared" si="1977"/>
        <v>250000</v>
      </c>
      <c r="BA1435" s="11">
        <f t="shared" si="1977"/>
        <v>0</v>
      </c>
      <c r="BB1435" s="11">
        <f t="shared" si="1977"/>
        <v>0</v>
      </c>
      <c r="BC1435" s="11">
        <f t="shared" si="1977"/>
        <v>0</v>
      </c>
      <c r="BD1435" s="11">
        <f t="shared" si="1977"/>
        <v>0</v>
      </c>
      <c r="BE1435" s="11">
        <f t="shared" si="1977"/>
        <v>250000</v>
      </c>
      <c r="BF1435" s="11">
        <f t="shared" si="1977"/>
        <v>0</v>
      </c>
      <c r="BG1435" s="11">
        <f t="shared" si="1977"/>
        <v>0</v>
      </c>
      <c r="BH1435" s="11">
        <f t="shared" si="1977"/>
        <v>250000</v>
      </c>
      <c r="BI1435" s="11">
        <f t="shared" si="1977"/>
        <v>0</v>
      </c>
      <c r="BJ1435" s="11">
        <f t="shared" si="1977"/>
        <v>0</v>
      </c>
      <c r="BK1435" s="11">
        <f t="shared" si="1977"/>
        <v>0</v>
      </c>
      <c r="BL1435" s="11">
        <f t="shared" si="1977"/>
        <v>0</v>
      </c>
      <c r="BM1435" s="11">
        <f t="shared" si="1977"/>
        <v>0</v>
      </c>
      <c r="BN1435" s="11">
        <f t="shared" si="1977"/>
        <v>0</v>
      </c>
      <c r="BO1435" s="11">
        <f t="shared" si="1977"/>
        <v>0</v>
      </c>
      <c r="BP1435" s="11">
        <f t="shared" si="1977"/>
        <v>0</v>
      </c>
      <c r="BQ1435" s="11">
        <f t="shared" si="1977"/>
        <v>0</v>
      </c>
      <c r="BR1435" s="11">
        <v>250000</v>
      </c>
      <c r="BS1435" s="11">
        <v>0</v>
      </c>
    </row>
    <row r="1436" spans="1:71" x14ac:dyDescent="0.25">
      <c r="A1436" s="4" t="s">
        <v>827</v>
      </c>
      <c r="B1436" s="4" t="s">
        <v>3</v>
      </c>
      <c r="C1436" s="4" t="s">
        <v>15</v>
      </c>
      <c r="D1436" s="65" t="s">
        <v>829</v>
      </c>
      <c r="E1436" s="64" t="s">
        <v>54</v>
      </c>
      <c r="F1436" s="64" t="s">
        <v>1</v>
      </c>
      <c r="G1436" s="2" t="s">
        <v>1</v>
      </c>
      <c r="H1436" s="2" t="s">
        <v>55</v>
      </c>
      <c r="I1436" s="12">
        <f>SUM(I1437,I1439,I1442,I1449)</f>
        <v>0</v>
      </c>
      <c r="J1436" s="12">
        <f t="shared" ref="J1436:AA1436" si="1978">SUM(J1437,J1439,J1442,J1449)</f>
        <v>0</v>
      </c>
      <c r="K1436" s="12">
        <f t="shared" si="1978"/>
        <v>0</v>
      </c>
      <c r="L1436" s="12">
        <f t="shared" si="1978"/>
        <v>0</v>
      </c>
      <c r="M1436" s="12">
        <f t="shared" si="1978"/>
        <v>0</v>
      </c>
      <c r="N1436" s="12">
        <f t="shared" si="1978"/>
        <v>0</v>
      </c>
      <c r="O1436" s="12">
        <f t="shared" ref="O1436" si="1979">SUM(O1437,O1439,O1442,O1449)</f>
        <v>0</v>
      </c>
      <c r="P1436" s="12">
        <f t="shared" si="1978"/>
        <v>0</v>
      </c>
      <c r="Q1436" s="12">
        <f t="shared" si="1978"/>
        <v>0</v>
      </c>
      <c r="R1436" s="12">
        <f t="shared" si="1978"/>
        <v>0</v>
      </c>
      <c r="S1436" s="12">
        <f t="shared" si="1978"/>
        <v>0</v>
      </c>
      <c r="T1436" s="12">
        <f t="shared" si="1978"/>
        <v>0</v>
      </c>
      <c r="U1436" s="12">
        <f t="shared" si="1978"/>
        <v>0</v>
      </c>
      <c r="V1436" s="12">
        <f t="shared" si="1978"/>
        <v>0</v>
      </c>
      <c r="W1436" s="12">
        <f t="shared" si="1978"/>
        <v>0</v>
      </c>
      <c r="X1436" s="12">
        <f t="shared" si="1978"/>
        <v>0</v>
      </c>
      <c r="Y1436" s="12">
        <f t="shared" si="1978"/>
        <v>0</v>
      </c>
      <c r="Z1436" s="12">
        <f t="shared" si="1978"/>
        <v>0</v>
      </c>
      <c r="AA1436" s="12">
        <f t="shared" si="1978"/>
        <v>0</v>
      </c>
      <c r="AB1436" s="12">
        <v>0</v>
      </c>
      <c r="AC1436" s="12">
        <v>0</v>
      </c>
      <c r="AD1436" s="12">
        <f>SUM(AD1437,AD1439,AD1442,AD1449)</f>
        <v>0</v>
      </c>
      <c r="AE1436" s="12">
        <f t="shared" ref="AE1436:AV1436" si="1980">SUM(AE1437,AE1439,AE1442,AE1449)</f>
        <v>0</v>
      </c>
      <c r="AF1436" s="12">
        <f t="shared" si="1980"/>
        <v>0</v>
      </c>
      <c r="AG1436" s="12">
        <f t="shared" si="1980"/>
        <v>0</v>
      </c>
      <c r="AH1436" s="12">
        <f t="shared" si="1980"/>
        <v>0</v>
      </c>
      <c r="AI1436" s="12">
        <f t="shared" si="1980"/>
        <v>0</v>
      </c>
      <c r="AJ1436" s="12">
        <f t="shared" ref="AJ1436" si="1981">SUM(AJ1437,AJ1439,AJ1442,AJ1449)</f>
        <v>0</v>
      </c>
      <c r="AK1436" s="12">
        <f t="shared" si="1980"/>
        <v>0</v>
      </c>
      <c r="AL1436" s="12">
        <f t="shared" si="1980"/>
        <v>0</v>
      </c>
      <c r="AM1436" s="12">
        <f t="shared" si="1980"/>
        <v>0</v>
      </c>
      <c r="AN1436" s="12">
        <f t="shared" si="1980"/>
        <v>0</v>
      </c>
      <c r="AO1436" s="12">
        <f t="shared" si="1980"/>
        <v>0</v>
      </c>
      <c r="AP1436" s="12">
        <f t="shared" si="1980"/>
        <v>0</v>
      </c>
      <c r="AQ1436" s="12">
        <f t="shared" si="1980"/>
        <v>0</v>
      </c>
      <c r="AR1436" s="12">
        <f t="shared" si="1980"/>
        <v>0</v>
      </c>
      <c r="AS1436" s="12">
        <f t="shared" si="1980"/>
        <v>0</v>
      </c>
      <c r="AT1436" s="12">
        <f t="shared" si="1980"/>
        <v>0</v>
      </c>
      <c r="AU1436" s="12">
        <f t="shared" si="1980"/>
        <v>0</v>
      </c>
      <c r="AV1436" s="12">
        <f t="shared" si="1980"/>
        <v>0</v>
      </c>
      <c r="AW1436" s="12">
        <v>0</v>
      </c>
      <c r="AX1436" s="12">
        <v>0</v>
      </c>
      <c r="AY1436" s="12">
        <f>SUM(AY1437,AY1439,AY1442,AY1449)</f>
        <v>0</v>
      </c>
      <c r="AZ1436" s="12">
        <f t="shared" ref="AZ1436:BQ1436" si="1982">SUM(AZ1437,AZ1439,AZ1442,AZ1449)</f>
        <v>250000</v>
      </c>
      <c r="BA1436" s="12">
        <f t="shared" si="1982"/>
        <v>0</v>
      </c>
      <c r="BB1436" s="12">
        <f t="shared" si="1982"/>
        <v>0</v>
      </c>
      <c r="BC1436" s="12">
        <f t="shared" si="1982"/>
        <v>0</v>
      </c>
      <c r="BD1436" s="12">
        <f t="shared" si="1982"/>
        <v>0</v>
      </c>
      <c r="BE1436" s="12">
        <f t="shared" ref="BE1436" si="1983">SUM(BE1437,BE1439,BE1442,BE1449)</f>
        <v>250000</v>
      </c>
      <c r="BF1436" s="12">
        <f t="shared" si="1982"/>
        <v>0</v>
      </c>
      <c r="BG1436" s="12">
        <f t="shared" si="1982"/>
        <v>0</v>
      </c>
      <c r="BH1436" s="12">
        <f t="shared" si="1982"/>
        <v>250000</v>
      </c>
      <c r="BI1436" s="12">
        <f t="shared" si="1982"/>
        <v>0</v>
      </c>
      <c r="BJ1436" s="12">
        <f t="shared" si="1982"/>
        <v>0</v>
      </c>
      <c r="BK1436" s="12">
        <f t="shared" si="1982"/>
        <v>0</v>
      </c>
      <c r="BL1436" s="12">
        <f t="shared" si="1982"/>
        <v>0</v>
      </c>
      <c r="BM1436" s="12">
        <f t="shared" si="1982"/>
        <v>0</v>
      </c>
      <c r="BN1436" s="12">
        <f t="shared" si="1982"/>
        <v>0</v>
      </c>
      <c r="BO1436" s="12">
        <f t="shared" si="1982"/>
        <v>0</v>
      </c>
      <c r="BP1436" s="12">
        <f t="shared" si="1982"/>
        <v>0</v>
      </c>
      <c r="BQ1436" s="12">
        <f t="shared" si="1982"/>
        <v>0</v>
      </c>
      <c r="BR1436" s="12">
        <v>250000</v>
      </c>
      <c r="BS1436" s="12">
        <v>0</v>
      </c>
    </row>
    <row r="1437" spans="1:71" x14ac:dyDescent="0.25">
      <c r="A1437" s="1" t="s">
        <v>827</v>
      </c>
      <c r="B1437" s="1" t="s">
        <v>3</v>
      </c>
      <c r="C1437" s="1" t="s">
        <v>15</v>
      </c>
      <c r="D1437" s="68" t="s">
        <v>829</v>
      </c>
      <c r="E1437" s="68" t="s">
        <v>254</v>
      </c>
      <c r="F1437" s="65" t="s">
        <v>1</v>
      </c>
      <c r="G1437" s="13" t="s">
        <v>1</v>
      </c>
      <c r="H1437" s="2" t="s">
        <v>255</v>
      </c>
      <c r="I1437" s="12">
        <f t="shared" ref="I1437:AA1437" si="1984">SUM(I1438)</f>
        <v>0</v>
      </c>
      <c r="J1437" s="12">
        <f t="shared" si="1984"/>
        <v>0</v>
      </c>
      <c r="K1437" s="12">
        <f t="shared" si="1984"/>
        <v>0</v>
      </c>
      <c r="L1437" s="12">
        <f t="shared" si="1984"/>
        <v>0</v>
      </c>
      <c r="M1437" s="12">
        <f t="shared" si="1984"/>
        <v>0</v>
      </c>
      <c r="N1437" s="12">
        <f t="shared" si="1984"/>
        <v>0</v>
      </c>
      <c r="O1437" s="12">
        <f t="shared" si="1984"/>
        <v>0</v>
      </c>
      <c r="P1437" s="12">
        <f t="shared" si="1984"/>
        <v>0</v>
      </c>
      <c r="Q1437" s="12">
        <f t="shared" si="1984"/>
        <v>0</v>
      </c>
      <c r="R1437" s="12">
        <f t="shared" si="1984"/>
        <v>0</v>
      </c>
      <c r="S1437" s="12">
        <f t="shared" si="1984"/>
        <v>0</v>
      </c>
      <c r="T1437" s="12">
        <f t="shared" si="1984"/>
        <v>0</v>
      </c>
      <c r="U1437" s="12">
        <f t="shared" si="1984"/>
        <v>0</v>
      </c>
      <c r="V1437" s="12">
        <f t="shared" si="1984"/>
        <v>0</v>
      </c>
      <c r="W1437" s="12">
        <f t="shared" si="1984"/>
        <v>0</v>
      </c>
      <c r="X1437" s="12">
        <f t="shared" si="1984"/>
        <v>0</v>
      </c>
      <c r="Y1437" s="12">
        <f t="shared" si="1984"/>
        <v>0</v>
      </c>
      <c r="Z1437" s="12">
        <f t="shared" si="1984"/>
        <v>0</v>
      </c>
      <c r="AA1437" s="12">
        <f t="shared" si="1984"/>
        <v>0</v>
      </c>
      <c r="AB1437" s="12">
        <v>0</v>
      </c>
      <c r="AC1437" s="12">
        <v>0</v>
      </c>
      <c r="AD1437" s="12">
        <f t="shared" ref="AD1437:AV1437" si="1985">SUM(AD1438)</f>
        <v>0</v>
      </c>
      <c r="AE1437" s="12">
        <f t="shared" si="1985"/>
        <v>0</v>
      </c>
      <c r="AF1437" s="12">
        <f t="shared" si="1985"/>
        <v>0</v>
      </c>
      <c r="AG1437" s="12">
        <f t="shared" si="1985"/>
        <v>0</v>
      </c>
      <c r="AH1437" s="12">
        <f t="shared" si="1985"/>
        <v>0</v>
      </c>
      <c r="AI1437" s="12">
        <f t="shared" si="1985"/>
        <v>0</v>
      </c>
      <c r="AJ1437" s="12">
        <f t="shared" si="1985"/>
        <v>0</v>
      </c>
      <c r="AK1437" s="12">
        <f t="shared" si="1985"/>
        <v>0</v>
      </c>
      <c r="AL1437" s="12">
        <f t="shared" si="1985"/>
        <v>0</v>
      </c>
      <c r="AM1437" s="12">
        <f t="shared" si="1985"/>
        <v>0</v>
      </c>
      <c r="AN1437" s="12">
        <f t="shared" si="1985"/>
        <v>0</v>
      </c>
      <c r="AO1437" s="12">
        <f t="shared" si="1985"/>
        <v>0</v>
      </c>
      <c r="AP1437" s="12">
        <f t="shared" si="1985"/>
        <v>0</v>
      </c>
      <c r="AQ1437" s="12">
        <f t="shared" si="1985"/>
        <v>0</v>
      </c>
      <c r="AR1437" s="12">
        <f t="shared" si="1985"/>
        <v>0</v>
      </c>
      <c r="AS1437" s="12">
        <f t="shared" si="1985"/>
        <v>0</v>
      </c>
      <c r="AT1437" s="12">
        <f t="shared" si="1985"/>
        <v>0</v>
      </c>
      <c r="AU1437" s="12">
        <f t="shared" si="1985"/>
        <v>0</v>
      </c>
      <c r="AV1437" s="12">
        <f t="shared" si="1985"/>
        <v>0</v>
      </c>
      <c r="AW1437" s="12">
        <v>0</v>
      </c>
      <c r="AX1437" s="12">
        <v>0</v>
      </c>
      <c r="AY1437" s="12">
        <f t="shared" ref="AY1437:BQ1437" si="1986">SUM(AY1438)</f>
        <v>0</v>
      </c>
      <c r="AZ1437" s="12">
        <f t="shared" si="1986"/>
        <v>0</v>
      </c>
      <c r="BA1437" s="12">
        <f t="shared" si="1986"/>
        <v>0</v>
      </c>
      <c r="BB1437" s="12">
        <f t="shared" si="1986"/>
        <v>0</v>
      </c>
      <c r="BC1437" s="12">
        <f t="shared" si="1986"/>
        <v>0</v>
      </c>
      <c r="BD1437" s="12">
        <f t="shared" si="1986"/>
        <v>0</v>
      </c>
      <c r="BE1437" s="12">
        <f t="shared" si="1986"/>
        <v>0</v>
      </c>
      <c r="BF1437" s="12">
        <f t="shared" si="1986"/>
        <v>0</v>
      </c>
      <c r="BG1437" s="12">
        <f t="shared" si="1986"/>
        <v>0</v>
      </c>
      <c r="BH1437" s="12">
        <f t="shared" si="1986"/>
        <v>0</v>
      </c>
      <c r="BI1437" s="12">
        <f t="shared" si="1986"/>
        <v>0</v>
      </c>
      <c r="BJ1437" s="12">
        <f t="shared" si="1986"/>
        <v>0</v>
      </c>
      <c r="BK1437" s="12">
        <f t="shared" si="1986"/>
        <v>0</v>
      </c>
      <c r="BL1437" s="12">
        <f t="shared" si="1986"/>
        <v>0</v>
      </c>
      <c r="BM1437" s="12">
        <f t="shared" si="1986"/>
        <v>0</v>
      </c>
      <c r="BN1437" s="12">
        <f t="shared" si="1986"/>
        <v>0</v>
      </c>
      <c r="BO1437" s="12">
        <f t="shared" si="1986"/>
        <v>0</v>
      </c>
      <c r="BP1437" s="12">
        <f t="shared" si="1986"/>
        <v>0</v>
      </c>
      <c r="BQ1437" s="12">
        <f t="shared" si="1986"/>
        <v>0</v>
      </c>
      <c r="BR1437" s="12">
        <v>0</v>
      </c>
      <c r="BS1437" s="12">
        <v>0</v>
      </c>
    </row>
    <row r="1438" spans="1:71" x14ac:dyDescent="0.25">
      <c r="A1438" s="4" t="s">
        <v>827</v>
      </c>
      <c r="B1438" s="4" t="s">
        <v>3</v>
      </c>
      <c r="C1438" s="4" t="s">
        <v>15</v>
      </c>
      <c r="D1438" s="65" t="s">
        <v>829</v>
      </c>
      <c r="E1438" s="75">
        <v>6141</v>
      </c>
      <c r="F1438" s="65" t="s">
        <v>842</v>
      </c>
      <c r="G1438" s="60" t="s">
        <v>1890</v>
      </c>
      <c r="H1438" s="13" t="s">
        <v>360</v>
      </c>
      <c r="I1438" s="14">
        <v>0</v>
      </c>
      <c r="J1438" s="14"/>
      <c r="K1438" s="14"/>
      <c r="L1438" s="14"/>
      <c r="M1438" s="14"/>
      <c r="N1438" s="14"/>
      <c r="O1438" s="14">
        <f t="shared" si="1969"/>
        <v>0</v>
      </c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>
        <v>0</v>
      </c>
      <c r="AC1438" s="14">
        <v>0</v>
      </c>
      <c r="AD1438" s="14">
        <v>0</v>
      </c>
      <c r="AE1438" s="14"/>
      <c r="AF1438" s="14"/>
      <c r="AG1438" s="14"/>
      <c r="AH1438" s="14"/>
      <c r="AI1438" s="14"/>
      <c r="AJ1438" s="14">
        <f t="shared" si="1970"/>
        <v>0</v>
      </c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>
        <v>0</v>
      </c>
      <c r="AX1438" s="14">
        <v>0</v>
      </c>
      <c r="AY1438" s="14">
        <v>0</v>
      </c>
      <c r="AZ1438" s="14"/>
      <c r="BA1438" s="14"/>
      <c r="BB1438" s="14"/>
      <c r="BC1438" s="14"/>
      <c r="BD1438" s="14"/>
      <c r="BE1438" s="14">
        <f t="shared" si="1971"/>
        <v>0</v>
      </c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>
        <v>0</v>
      </c>
      <c r="BS1438" s="14">
        <v>0</v>
      </c>
    </row>
    <row r="1439" spans="1:71" x14ac:dyDescent="0.25">
      <c r="A1439" s="1" t="s">
        <v>827</v>
      </c>
      <c r="B1439" s="1" t="s">
        <v>3</v>
      </c>
      <c r="C1439" s="1" t="s">
        <v>15</v>
      </c>
      <c r="D1439" s="68" t="s">
        <v>829</v>
      </c>
      <c r="E1439" s="68" t="s">
        <v>96</v>
      </c>
      <c r="F1439" s="65" t="s">
        <v>1</v>
      </c>
      <c r="G1439" s="13" t="s">
        <v>1</v>
      </c>
      <c r="H1439" s="2" t="s">
        <v>97</v>
      </c>
      <c r="I1439" s="12">
        <f t="shared" ref="I1439:AA1439" si="1987">SUM(I1440:I1441)</f>
        <v>0</v>
      </c>
      <c r="J1439" s="12">
        <f t="shared" si="1987"/>
        <v>0</v>
      </c>
      <c r="K1439" s="12">
        <f t="shared" si="1987"/>
        <v>0</v>
      </c>
      <c r="L1439" s="12">
        <f t="shared" si="1987"/>
        <v>0</v>
      </c>
      <c r="M1439" s="12">
        <f t="shared" si="1987"/>
        <v>0</v>
      </c>
      <c r="N1439" s="12">
        <f t="shared" si="1987"/>
        <v>0</v>
      </c>
      <c r="O1439" s="12">
        <f t="shared" si="1987"/>
        <v>0</v>
      </c>
      <c r="P1439" s="12">
        <f t="shared" si="1987"/>
        <v>0</v>
      </c>
      <c r="Q1439" s="12">
        <f t="shared" si="1987"/>
        <v>0</v>
      </c>
      <c r="R1439" s="12">
        <f t="shared" si="1987"/>
        <v>0</v>
      </c>
      <c r="S1439" s="12">
        <f t="shared" si="1987"/>
        <v>0</v>
      </c>
      <c r="T1439" s="12">
        <f t="shared" si="1987"/>
        <v>0</v>
      </c>
      <c r="U1439" s="12">
        <f t="shared" si="1987"/>
        <v>0</v>
      </c>
      <c r="V1439" s="12">
        <f t="shared" si="1987"/>
        <v>0</v>
      </c>
      <c r="W1439" s="12">
        <f t="shared" si="1987"/>
        <v>0</v>
      </c>
      <c r="X1439" s="12">
        <f t="shared" si="1987"/>
        <v>0</v>
      </c>
      <c r="Y1439" s="12">
        <f t="shared" si="1987"/>
        <v>0</v>
      </c>
      <c r="Z1439" s="12">
        <f t="shared" si="1987"/>
        <v>0</v>
      </c>
      <c r="AA1439" s="12">
        <f t="shared" si="1987"/>
        <v>0</v>
      </c>
      <c r="AB1439" s="12">
        <v>0</v>
      </c>
      <c r="AC1439" s="12">
        <v>0</v>
      </c>
      <c r="AD1439" s="12">
        <f t="shared" ref="AD1439:AV1439" si="1988">SUM(AD1440:AD1441)</f>
        <v>0</v>
      </c>
      <c r="AE1439" s="12">
        <f t="shared" si="1988"/>
        <v>0</v>
      </c>
      <c r="AF1439" s="12">
        <f t="shared" si="1988"/>
        <v>0</v>
      </c>
      <c r="AG1439" s="12">
        <f t="shared" si="1988"/>
        <v>0</v>
      </c>
      <c r="AH1439" s="12">
        <f t="shared" si="1988"/>
        <v>0</v>
      </c>
      <c r="AI1439" s="12">
        <f t="shared" si="1988"/>
        <v>0</v>
      </c>
      <c r="AJ1439" s="12">
        <f t="shared" si="1988"/>
        <v>0</v>
      </c>
      <c r="AK1439" s="12">
        <f t="shared" si="1988"/>
        <v>0</v>
      </c>
      <c r="AL1439" s="12">
        <f t="shared" si="1988"/>
        <v>0</v>
      </c>
      <c r="AM1439" s="12">
        <f t="shared" si="1988"/>
        <v>0</v>
      </c>
      <c r="AN1439" s="12">
        <f t="shared" si="1988"/>
        <v>0</v>
      </c>
      <c r="AO1439" s="12">
        <f t="shared" si="1988"/>
        <v>0</v>
      </c>
      <c r="AP1439" s="12">
        <f t="shared" si="1988"/>
        <v>0</v>
      </c>
      <c r="AQ1439" s="12">
        <f t="shared" si="1988"/>
        <v>0</v>
      </c>
      <c r="AR1439" s="12">
        <f t="shared" si="1988"/>
        <v>0</v>
      </c>
      <c r="AS1439" s="12">
        <f t="shared" si="1988"/>
        <v>0</v>
      </c>
      <c r="AT1439" s="12">
        <f t="shared" si="1988"/>
        <v>0</v>
      </c>
      <c r="AU1439" s="12">
        <f t="shared" si="1988"/>
        <v>0</v>
      </c>
      <c r="AV1439" s="12">
        <f t="shared" si="1988"/>
        <v>0</v>
      </c>
      <c r="AW1439" s="12">
        <v>0</v>
      </c>
      <c r="AX1439" s="12">
        <v>0</v>
      </c>
      <c r="AY1439" s="12">
        <f t="shared" ref="AY1439:BQ1439" si="1989">SUM(AY1440:AY1441)</f>
        <v>0</v>
      </c>
      <c r="AZ1439" s="12">
        <f t="shared" si="1989"/>
        <v>0</v>
      </c>
      <c r="BA1439" s="12">
        <f t="shared" si="1989"/>
        <v>0</v>
      </c>
      <c r="BB1439" s="12">
        <f t="shared" si="1989"/>
        <v>0</v>
      </c>
      <c r="BC1439" s="12">
        <f t="shared" si="1989"/>
        <v>0</v>
      </c>
      <c r="BD1439" s="12">
        <f t="shared" si="1989"/>
        <v>0</v>
      </c>
      <c r="BE1439" s="12">
        <f t="shared" si="1989"/>
        <v>0</v>
      </c>
      <c r="BF1439" s="12">
        <f t="shared" si="1989"/>
        <v>0</v>
      </c>
      <c r="BG1439" s="12">
        <f t="shared" si="1989"/>
        <v>0</v>
      </c>
      <c r="BH1439" s="12">
        <f t="shared" si="1989"/>
        <v>0</v>
      </c>
      <c r="BI1439" s="12">
        <f t="shared" si="1989"/>
        <v>0</v>
      </c>
      <c r="BJ1439" s="12">
        <f t="shared" si="1989"/>
        <v>0</v>
      </c>
      <c r="BK1439" s="12">
        <f t="shared" si="1989"/>
        <v>0</v>
      </c>
      <c r="BL1439" s="12">
        <f t="shared" si="1989"/>
        <v>0</v>
      </c>
      <c r="BM1439" s="12">
        <f t="shared" si="1989"/>
        <v>0</v>
      </c>
      <c r="BN1439" s="12">
        <f t="shared" si="1989"/>
        <v>0</v>
      </c>
      <c r="BO1439" s="12">
        <f t="shared" si="1989"/>
        <v>0</v>
      </c>
      <c r="BP1439" s="12">
        <f t="shared" si="1989"/>
        <v>0</v>
      </c>
      <c r="BQ1439" s="12">
        <f t="shared" si="1989"/>
        <v>0</v>
      </c>
      <c r="BR1439" s="12">
        <v>0</v>
      </c>
      <c r="BS1439" s="12">
        <v>0</v>
      </c>
    </row>
    <row r="1440" spans="1:71" x14ac:dyDescent="0.25">
      <c r="A1440" s="4" t="s">
        <v>827</v>
      </c>
      <c r="B1440" s="4" t="s">
        <v>3</v>
      </c>
      <c r="C1440" s="4" t="s">
        <v>15</v>
      </c>
      <c r="D1440" s="65" t="s">
        <v>829</v>
      </c>
      <c r="E1440" s="75">
        <v>6142</v>
      </c>
      <c r="F1440" s="65" t="s">
        <v>843</v>
      </c>
      <c r="G1440" s="60" t="s">
        <v>1890</v>
      </c>
      <c r="H1440" s="13" t="s">
        <v>844</v>
      </c>
      <c r="I1440" s="14">
        <v>0</v>
      </c>
      <c r="J1440" s="14"/>
      <c r="K1440" s="14"/>
      <c r="L1440" s="14"/>
      <c r="M1440" s="14"/>
      <c r="N1440" s="14"/>
      <c r="O1440" s="14">
        <f t="shared" si="1969"/>
        <v>0</v>
      </c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>
        <v>0</v>
      </c>
      <c r="AC1440" s="14">
        <v>0</v>
      </c>
      <c r="AD1440" s="14">
        <v>0</v>
      </c>
      <c r="AE1440" s="14"/>
      <c r="AF1440" s="14"/>
      <c r="AG1440" s="14"/>
      <c r="AH1440" s="14"/>
      <c r="AI1440" s="14"/>
      <c r="AJ1440" s="14">
        <f t="shared" si="1970"/>
        <v>0</v>
      </c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>
        <v>0</v>
      </c>
      <c r="AX1440" s="14">
        <v>0</v>
      </c>
      <c r="AY1440" s="14">
        <v>0</v>
      </c>
      <c r="AZ1440" s="14"/>
      <c r="BA1440" s="14"/>
      <c r="BB1440" s="14"/>
      <c r="BC1440" s="14"/>
      <c r="BD1440" s="14"/>
      <c r="BE1440" s="14">
        <f t="shared" si="1971"/>
        <v>0</v>
      </c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>
        <v>0</v>
      </c>
      <c r="BS1440" s="14">
        <v>0</v>
      </c>
    </row>
    <row r="1441" spans="1:71" ht="22.5" x14ac:dyDescent="0.25">
      <c r="A1441" s="4" t="s">
        <v>827</v>
      </c>
      <c r="B1441" s="4" t="s">
        <v>3</v>
      </c>
      <c r="C1441" s="4" t="s">
        <v>15</v>
      </c>
      <c r="D1441" s="65" t="s">
        <v>829</v>
      </c>
      <c r="E1441" s="75">
        <v>6142</v>
      </c>
      <c r="F1441" s="65" t="s">
        <v>845</v>
      </c>
      <c r="G1441" s="60" t="s">
        <v>1887</v>
      </c>
      <c r="H1441" s="13" t="s">
        <v>846</v>
      </c>
      <c r="I1441" s="14">
        <v>0</v>
      </c>
      <c r="J1441" s="14"/>
      <c r="K1441" s="14"/>
      <c r="L1441" s="14"/>
      <c r="M1441" s="14"/>
      <c r="N1441" s="14"/>
      <c r="O1441" s="14">
        <f t="shared" si="1969"/>
        <v>0</v>
      </c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>
        <v>0</v>
      </c>
      <c r="AC1441" s="14">
        <v>0</v>
      </c>
      <c r="AD1441" s="14">
        <v>0</v>
      </c>
      <c r="AE1441" s="14"/>
      <c r="AF1441" s="14"/>
      <c r="AG1441" s="14"/>
      <c r="AH1441" s="14"/>
      <c r="AI1441" s="14"/>
      <c r="AJ1441" s="14">
        <f t="shared" si="1970"/>
        <v>0</v>
      </c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>
        <v>0</v>
      </c>
      <c r="AX1441" s="14">
        <v>0</v>
      </c>
      <c r="AY1441" s="14">
        <v>0</v>
      </c>
      <c r="AZ1441" s="14"/>
      <c r="BA1441" s="14"/>
      <c r="BB1441" s="14"/>
      <c r="BC1441" s="14"/>
      <c r="BD1441" s="14"/>
      <c r="BE1441" s="14">
        <f t="shared" si="1971"/>
        <v>0</v>
      </c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>
        <v>0</v>
      </c>
      <c r="BS1441" s="14">
        <v>0</v>
      </c>
    </row>
    <row r="1442" spans="1:71" x14ac:dyDescent="0.25">
      <c r="A1442" s="1" t="s">
        <v>827</v>
      </c>
      <c r="B1442" s="1" t="s">
        <v>3</v>
      </c>
      <c r="C1442" s="1" t="s">
        <v>15</v>
      </c>
      <c r="D1442" s="68" t="s">
        <v>829</v>
      </c>
      <c r="E1442" s="68" t="s">
        <v>56</v>
      </c>
      <c r="F1442" s="65" t="s">
        <v>1</v>
      </c>
      <c r="G1442" s="13" t="s">
        <v>1</v>
      </c>
      <c r="H1442" s="2" t="s">
        <v>57</v>
      </c>
      <c r="I1442" s="12">
        <f t="shared" ref="I1442:AA1442" si="1990">SUM(I1443:I1448)</f>
        <v>0</v>
      </c>
      <c r="J1442" s="12">
        <f t="shared" si="1990"/>
        <v>0</v>
      </c>
      <c r="K1442" s="12">
        <f t="shared" si="1990"/>
        <v>0</v>
      </c>
      <c r="L1442" s="12">
        <f t="shared" si="1990"/>
        <v>0</v>
      </c>
      <c r="M1442" s="12">
        <f t="shared" si="1990"/>
        <v>0</v>
      </c>
      <c r="N1442" s="12">
        <f t="shared" si="1990"/>
        <v>0</v>
      </c>
      <c r="O1442" s="12">
        <f t="shared" si="1990"/>
        <v>0</v>
      </c>
      <c r="P1442" s="12">
        <f t="shared" si="1990"/>
        <v>0</v>
      </c>
      <c r="Q1442" s="12">
        <f t="shared" si="1990"/>
        <v>0</v>
      </c>
      <c r="R1442" s="12">
        <f t="shared" si="1990"/>
        <v>0</v>
      </c>
      <c r="S1442" s="12">
        <f t="shared" si="1990"/>
        <v>0</v>
      </c>
      <c r="T1442" s="12">
        <f t="shared" si="1990"/>
        <v>0</v>
      </c>
      <c r="U1442" s="12">
        <f t="shared" si="1990"/>
        <v>0</v>
      </c>
      <c r="V1442" s="12">
        <f t="shared" si="1990"/>
        <v>0</v>
      </c>
      <c r="W1442" s="12">
        <f t="shared" si="1990"/>
        <v>0</v>
      </c>
      <c r="X1442" s="12">
        <f t="shared" si="1990"/>
        <v>0</v>
      </c>
      <c r="Y1442" s="12">
        <f t="shared" si="1990"/>
        <v>0</v>
      </c>
      <c r="Z1442" s="12">
        <f t="shared" si="1990"/>
        <v>0</v>
      </c>
      <c r="AA1442" s="12">
        <f t="shared" si="1990"/>
        <v>0</v>
      </c>
      <c r="AB1442" s="12">
        <v>0</v>
      </c>
      <c r="AC1442" s="12">
        <v>0</v>
      </c>
      <c r="AD1442" s="12">
        <f t="shared" ref="AD1442:AV1442" si="1991">SUM(AD1443:AD1448)</f>
        <v>0</v>
      </c>
      <c r="AE1442" s="12">
        <f t="shared" si="1991"/>
        <v>0</v>
      </c>
      <c r="AF1442" s="12">
        <f t="shared" si="1991"/>
        <v>0</v>
      </c>
      <c r="AG1442" s="12">
        <f t="shared" si="1991"/>
        <v>0</v>
      </c>
      <c r="AH1442" s="12">
        <f t="shared" si="1991"/>
        <v>0</v>
      </c>
      <c r="AI1442" s="12">
        <f t="shared" si="1991"/>
        <v>0</v>
      </c>
      <c r="AJ1442" s="12">
        <f t="shared" si="1991"/>
        <v>0</v>
      </c>
      <c r="AK1442" s="12">
        <f t="shared" si="1991"/>
        <v>0</v>
      </c>
      <c r="AL1442" s="12">
        <f t="shared" si="1991"/>
        <v>0</v>
      </c>
      <c r="AM1442" s="12">
        <f t="shared" si="1991"/>
        <v>0</v>
      </c>
      <c r="AN1442" s="12">
        <f t="shared" si="1991"/>
        <v>0</v>
      </c>
      <c r="AO1442" s="12">
        <f t="shared" si="1991"/>
        <v>0</v>
      </c>
      <c r="AP1442" s="12">
        <f t="shared" si="1991"/>
        <v>0</v>
      </c>
      <c r="AQ1442" s="12">
        <f t="shared" si="1991"/>
        <v>0</v>
      </c>
      <c r="AR1442" s="12">
        <f t="shared" si="1991"/>
        <v>0</v>
      </c>
      <c r="AS1442" s="12">
        <f t="shared" si="1991"/>
        <v>0</v>
      </c>
      <c r="AT1442" s="12">
        <f t="shared" si="1991"/>
        <v>0</v>
      </c>
      <c r="AU1442" s="12">
        <f t="shared" si="1991"/>
        <v>0</v>
      </c>
      <c r="AV1442" s="12">
        <f t="shared" si="1991"/>
        <v>0</v>
      </c>
      <c r="AW1442" s="12">
        <v>0</v>
      </c>
      <c r="AX1442" s="12">
        <v>0</v>
      </c>
      <c r="AY1442" s="12">
        <f t="shared" ref="AY1442:BQ1442" si="1992">SUM(AY1443:AY1448)</f>
        <v>0</v>
      </c>
      <c r="AZ1442" s="12">
        <f t="shared" si="1992"/>
        <v>250000</v>
      </c>
      <c r="BA1442" s="12">
        <f t="shared" si="1992"/>
        <v>0</v>
      </c>
      <c r="BB1442" s="12">
        <f t="shared" si="1992"/>
        <v>0</v>
      </c>
      <c r="BC1442" s="12">
        <f t="shared" si="1992"/>
        <v>0</v>
      </c>
      <c r="BD1442" s="12">
        <f t="shared" si="1992"/>
        <v>0</v>
      </c>
      <c r="BE1442" s="12">
        <f t="shared" si="1992"/>
        <v>250000</v>
      </c>
      <c r="BF1442" s="12">
        <f t="shared" si="1992"/>
        <v>0</v>
      </c>
      <c r="BG1442" s="12">
        <f t="shared" si="1992"/>
        <v>0</v>
      </c>
      <c r="BH1442" s="12">
        <f t="shared" si="1992"/>
        <v>250000</v>
      </c>
      <c r="BI1442" s="12">
        <f t="shared" si="1992"/>
        <v>0</v>
      </c>
      <c r="BJ1442" s="12">
        <f t="shared" si="1992"/>
        <v>0</v>
      </c>
      <c r="BK1442" s="12">
        <f t="shared" si="1992"/>
        <v>0</v>
      </c>
      <c r="BL1442" s="12">
        <f t="shared" si="1992"/>
        <v>0</v>
      </c>
      <c r="BM1442" s="12">
        <f t="shared" si="1992"/>
        <v>0</v>
      </c>
      <c r="BN1442" s="12">
        <f t="shared" si="1992"/>
        <v>0</v>
      </c>
      <c r="BO1442" s="12">
        <f t="shared" si="1992"/>
        <v>0</v>
      </c>
      <c r="BP1442" s="12">
        <f t="shared" si="1992"/>
        <v>0</v>
      </c>
      <c r="BQ1442" s="12">
        <f t="shared" si="1992"/>
        <v>0</v>
      </c>
      <c r="BR1442" s="12">
        <v>250000</v>
      </c>
      <c r="BS1442" s="12">
        <v>0</v>
      </c>
    </row>
    <row r="1443" spans="1:71" x14ac:dyDescent="0.25">
      <c r="A1443" s="4" t="s">
        <v>827</v>
      </c>
      <c r="B1443" s="4" t="s">
        <v>3</v>
      </c>
      <c r="C1443" s="4" t="s">
        <v>15</v>
      </c>
      <c r="D1443" s="65" t="s">
        <v>829</v>
      </c>
      <c r="E1443" s="75">
        <v>6143</v>
      </c>
      <c r="F1443" s="65" t="s">
        <v>847</v>
      </c>
      <c r="G1443" s="60" t="s">
        <v>1888</v>
      </c>
      <c r="H1443" s="13" t="s">
        <v>258</v>
      </c>
      <c r="I1443" s="14">
        <v>0</v>
      </c>
      <c r="J1443" s="14"/>
      <c r="K1443" s="14"/>
      <c r="L1443" s="14"/>
      <c r="M1443" s="14"/>
      <c r="N1443" s="14"/>
      <c r="O1443" s="14">
        <f t="shared" si="1969"/>
        <v>0</v>
      </c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>
        <v>0</v>
      </c>
      <c r="AC1443" s="14">
        <v>0</v>
      </c>
      <c r="AD1443" s="14">
        <v>0</v>
      </c>
      <c r="AE1443" s="14"/>
      <c r="AF1443" s="14"/>
      <c r="AG1443" s="14"/>
      <c r="AH1443" s="14"/>
      <c r="AI1443" s="14"/>
      <c r="AJ1443" s="14">
        <f t="shared" si="1970"/>
        <v>0</v>
      </c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>
        <v>0</v>
      </c>
      <c r="AX1443" s="14">
        <v>0</v>
      </c>
      <c r="AY1443" s="14">
        <v>0</v>
      </c>
      <c r="AZ1443" s="14"/>
      <c r="BA1443" s="14"/>
      <c r="BB1443" s="14"/>
      <c r="BC1443" s="14"/>
      <c r="BD1443" s="14"/>
      <c r="BE1443" s="14">
        <f t="shared" si="1971"/>
        <v>0</v>
      </c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>
        <v>0</v>
      </c>
      <c r="BS1443" s="14">
        <v>0</v>
      </c>
    </row>
    <row r="1444" spans="1:71" x14ac:dyDescent="0.25">
      <c r="A1444" s="4" t="s">
        <v>827</v>
      </c>
      <c r="B1444" s="4" t="s">
        <v>3</v>
      </c>
      <c r="C1444" s="4" t="s">
        <v>15</v>
      </c>
      <c r="D1444" s="65" t="s">
        <v>829</v>
      </c>
      <c r="E1444" s="75">
        <v>6143</v>
      </c>
      <c r="F1444" s="65" t="s">
        <v>848</v>
      </c>
      <c r="G1444" s="60" t="s">
        <v>1888</v>
      </c>
      <c r="H1444" s="13" t="s">
        <v>849</v>
      </c>
      <c r="I1444" s="14">
        <v>0</v>
      </c>
      <c r="J1444" s="14"/>
      <c r="K1444" s="14"/>
      <c r="L1444" s="14"/>
      <c r="M1444" s="14"/>
      <c r="N1444" s="14"/>
      <c r="O1444" s="14">
        <f t="shared" si="1969"/>
        <v>0</v>
      </c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>
        <v>0</v>
      </c>
      <c r="AC1444" s="14">
        <v>0</v>
      </c>
      <c r="AD1444" s="14">
        <v>0</v>
      </c>
      <c r="AE1444" s="14"/>
      <c r="AF1444" s="14"/>
      <c r="AG1444" s="14"/>
      <c r="AH1444" s="14"/>
      <c r="AI1444" s="14"/>
      <c r="AJ1444" s="14">
        <f t="shared" si="1970"/>
        <v>0</v>
      </c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>
        <v>0</v>
      </c>
      <c r="AX1444" s="14">
        <v>0</v>
      </c>
      <c r="AY1444" s="14">
        <v>0</v>
      </c>
      <c r="AZ1444" s="14"/>
      <c r="BA1444" s="14"/>
      <c r="BB1444" s="14"/>
      <c r="BC1444" s="14"/>
      <c r="BD1444" s="14"/>
      <c r="BE1444" s="14">
        <f t="shared" si="1971"/>
        <v>0</v>
      </c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>
        <v>0</v>
      </c>
      <c r="BS1444" s="14">
        <v>0</v>
      </c>
    </row>
    <row r="1445" spans="1:71" ht="22.5" x14ac:dyDescent="0.25">
      <c r="A1445" s="4" t="s">
        <v>827</v>
      </c>
      <c r="B1445" s="4" t="s">
        <v>3</v>
      </c>
      <c r="C1445" s="4" t="s">
        <v>15</v>
      </c>
      <c r="D1445" s="65" t="s">
        <v>829</v>
      </c>
      <c r="E1445" s="75">
        <v>6143</v>
      </c>
      <c r="F1445" s="65" t="s">
        <v>850</v>
      </c>
      <c r="G1445" s="60" t="s">
        <v>1887</v>
      </c>
      <c r="H1445" s="13" t="s">
        <v>851</v>
      </c>
      <c r="I1445" s="14">
        <v>0</v>
      </c>
      <c r="J1445" s="14"/>
      <c r="K1445" s="14"/>
      <c r="L1445" s="14"/>
      <c r="M1445" s="14"/>
      <c r="N1445" s="14"/>
      <c r="O1445" s="14">
        <f t="shared" si="1969"/>
        <v>0</v>
      </c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>
        <v>0</v>
      </c>
      <c r="AC1445" s="14">
        <v>0</v>
      </c>
      <c r="AD1445" s="14">
        <v>0</v>
      </c>
      <c r="AE1445" s="14"/>
      <c r="AF1445" s="14"/>
      <c r="AG1445" s="14"/>
      <c r="AH1445" s="14"/>
      <c r="AI1445" s="14"/>
      <c r="AJ1445" s="14">
        <f t="shared" si="1970"/>
        <v>0</v>
      </c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>
        <v>0</v>
      </c>
      <c r="AX1445" s="14">
        <v>0</v>
      </c>
      <c r="AY1445" s="14">
        <v>0</v>
      </c>
      <c r="AZ1445" s="14"/>
      <c r="BA1445" s="14"/>
      <c r="BB1445" s="14"/>
      <c r="BC1445" s="14"/>
      <c r="BD1445" s="14"/>
      <c r="BE1445" s="14">
        <f t="shared" si="1971"/>
        <v>0</v>
      </c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>
        <v>0</v>
      </c>
      <c r="BS1445" s="14">
        <v>0</v>
      </c>
    </row>
    <row r="1446" spans="1:71" ht="22.5" x14ac:dyDescent="0.25">
      <c r="A1446" s="4" t="s">
        <v>827</v>
      </c>
      <c r="B1446" s="4" t="s">
        <v>3</v>
      </c>
      <c r="C1446" s="4" t="s">
        <v>15</v>
      </c>
      <c r="D1446" s="65" t="s">
        <v>829</v>
      </c>
      <c r="E1446" s="75">
        <v>6143</v>
      </c>
      <c r="F1446" s="65" t="s">
        <v>852</v>
      </c>
      <c r="G1446" s="60" t="s">
        <v>1887</v>
      </c>
      <c r="H1446" s="13" t="s">
        <v>853</v>
      </c>
      <c r="I1446" s="14">
        <v>0</v>
      </c>
      <c r="J1446" s="14"/>
      <c r="K1446" s="14"/>
      <c r="L1446" s="14"/>
      <c r="M1446" s="14"/>
      <c r="N1446" s="14"/>
      <c r="O1446" s="14">
        <f t="shared" si="1969"/>
        <v>0</v>
      </c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>
        <v>0</v>
      </c>
      <c r="AC1446" s="14">
        <v>0</v>
      </c>
      <c r="AD1446" s="14">
        <v>0</v>
      </c>
      <c r="AE1446" s="14"/>
      <c r="AF1446" s="14"/>
      <c r="AG1446" s="14"/>
      <c r="AH1446" s="14"/>
      <c r="AI1446" s="14"/>
      <c r="AJ1446" s="14">
        <f t="shared" si="1970"/>
        <v>0</v>
      </c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>
        <v>0</v>
      </c>
      <c r="AX1446" s="14">
        <v>0</v>
      </c>
      <c r="AY1446" s="14">
        <v>0</v>
      </c>
      <c r="AZ1446" s="14"/>
      <c r="BA1446" s="14"/>
      <c r="BB1446" s="14"/>
      <c r="BC1446" s="14"/>
      <c r="BD1446" s="14"/>
      <c r="BE1446" s="14">
        <f t="shared" si="1971"/>
        <v>0</v>
      </c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>
        <v>0</v>
      </c>
      <c r="BS1446" s="14">
        <v>0</v>
      </c>
    </row>
    <row r="1447" spans="1:71" x14ac:dyDescent="0.25">
      <c r="A1447" s="4" t="s">
        <v>827</v>
      </c>
      <c r="B1447" s="4" t="s">
        <v>3</v>
      </c>
      <c r="C1447" s="4" t="s">
        <v>15</v>
      </c>
      <c r="D1447" s="65" t="s">
        <v>829</v>
      </c>
      <c r="E1447" s="75">
        <v>6143</v>
      </c>
      <c r="F1447" s="65" t="s">
        <v>854</v>
      </c>
      <c r="G1447" s="60" t="s">
        <v>1888</v>
      </c>
      <c r="H1447" s="13" t="s">
        <v>855</v>
      </c>
      <c r="I1447" s="14">
        <v>0</v>
      </c>
      <c r="J1447" s="14"/>
      <c r="K1447" s="14"/>
      <c r="L1447" s="14"/>
      <c r="M1447" s="14"/>
      <c r="N1447" s="14"/>
      <c r="O1447" s="14">
        <f t="shared" si="1969"/>
        <v>0</v>
      </c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>
        <v>0</v>
      </c>
      <c r="AC1447" s="14">
        <v>0</v>
      </c>
      <c r="AD1447" s="14">
        <v>0</v>
      </c>
      <c r="AE1447" s="14"/>
      <c r="AF1447" s="14"/>
      <c r="AG1447" s="14"/>
      <c r="AH1447" s="14"/>
      <c r="AI1447" s="14"/>
      <c r="AJ1447" s="14">
        <f t="shared" si="1970"/>
        <v>0</v>
      </c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>
        <v>0</v>
      </c>
      <c r="AX1447" s="14">
        <v>0</v>
      </c>
      <c r="AY1447" s="14">
        <v>0</v>
      </c>
      <c r="AZ1447" s="14"/>
      <c r="BA1447" s="14"/>
      <c r="BB1447" s="14"/>
      <c r="BC1447" s="14"/>
      <c r="BD1447" s="14"/>
      <c r="BE1447" s="14">
        <f t="shared" si="1971"/>
        <v>0</v>
      </c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>
        <v>0</v>
      </c>
      <c r="BS1447" s="14">
        <v>0</v>
      </c>
    </row>
    <row r="1448" spans="1:71" ht="22.5" x14ac:dyDescent="0.25">
      <c r="A1448" s="4" t="s">
        <v>827</v>
      </c>
      <c r="B1448" s="4" t="s">
        <v>3</v>
      </c>
      <c r="C1448" s="4" t="s">
        <v>15</v>
      </c>
      <c r="D1448" s="65" t="s">
        <v>829</v>
      </c>
      <c r="E1448" s="75">
        <v>6143</v>
      </c>
      <c r="F1448" s="65" t="s">
        <v>856</v>
      </c>
      <c r="G1448" s="60" t="s">
        <v>1888</v>
      </c>
      <c r="H1448" s="49" t="s">
        <v>857</v>
      </c>
      <c r="I1448" s="14">
        <v>0</v>
      </c>
      <c r="J1448" s="14"/>
      <c r="K1448" s="14"/>
      <c r="L1448" s="14"/>
      <c r="M1448" s="14"/>
      <c r="N1448" s="14"/>
      <c r="O1448" s="14">
        <f t="shared" si="1969"/>
        <v>0</v>
      </c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>
        <v>0</v>
      </c>
      <c r="AC1448" s="14">
        <v>0</v>
      </c>
      <c r="AD1448" s="14">
        <v>0</v>
      </c>
      <c r="AE1448" s="14"/>
      <c r="AF1448" s="14"/>
      <c r="AG1448" s="14"/>
      <c r="AH1448" s="14"/>
      <c r="AI1448" s="14"/>
      <c r="AJ1448" s="14">
        <f t="shared" si="1970"/>
        <v>0</v>
      </c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>
        <v>0</v>
      </c>
      <c r="AX1448" s="14">
        <v>0</v>
      </c>
      <c r="AY1448" s="14">
        <v>0</v>
      </c>
      <c r="AZ1448" s="14">
        <v>250000</v>
      </c>
      <c r="BA1448" s="14"/>
      <c r="BB1448" s="14"/>
      <c r="BC1448" s="14"/>
      <c r="BD1448" s="14"/>
      <c r="BE1448" s="14">
        <f t="shared" si="1971"/>
        <v>250000</v>
      </c>
      <c r="BF1448" s="14"/>
      <c r="BG1448" s="14"/>
      <c r="BH1448" s="14">
        <v>250000</v>
      </c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>
        <v>250000</v>
      </c>
      <c r="BS1448" s="14">
        <v>0</v>
      </c>
    </row>
    <row r="1449" spans="1:71" x14ac:dyDescent="0.25">
      <c r="A1449" s="4" t="s">
        <v>827</v>
      </c>
      <c r="B1449" s="4" t="s">
        <v>3</v>
      </c>
      <c r="C1449" s="4" t="s">
        <v>15</v>
      </c>
      <c r="D1449" s="65" t="s">
        <v>829</v>
      </c>
      <c r="E1449" s="75">
        <v>6148</v>
      </c>
      <c r="F1449" s="65"/>
      <c r="G1449" s="60" t="s">
        <v>1890</v>
      </c>
      <c r="H1449" s="13" t="s">
        <v>63</v>
      </c>
      <c r="I1449" s="14">
        <v>0</v>
      </c>
      <c r="J1449" s="14"/>
      <c r="K1449" s="14"/>
      <c r="L1449" s="14"/>
      <c r="M1449" s="14"/>
      <c r="N1449" s="14"/>
      <c r="O1449" s="14">
        <f t="shared" si="1969"/>
        <v>0</v>
      </c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>
        <v>0</v>
      </c>
      <c r="AC1449" s="14">
        <v>0</v>
      </c>
      <c r="AD1449" s="14">
        <v>0</v>
      </c>
      <c r="AE1449" s="14"/>
      <c r="AF1449" s="14"/>
      <c r="AG1449" s="14"/>
      <c r="AH1449" s="14"/>
      <c r="AI1449" s="14"/>
      <c r="AJ1449" s="14">
        <f t="shared" si="1970"/>
        <v>0</v>
      </c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>
        <v>0</v>
      </c>
      <c r="AX1449" s="14">
        <v>0</v>
      </c>
      <c r="AY1449" s="14">
        <v>0</v>
      </c>
      <c r="AZ1449" s="14"/>
      <c r="BA1449" s="14"/>
      <c r="BB1449" s="14"/>
      <c r="BC1449" s="14"/>
      <c r="BD1449" s="14"/>
      <c r="BE1449" s="14">
        <f t="shared" si="1971"/>
        <v>0</v>
      </c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>
        <v>0</v>
      </c>
      <c r="BS1449" s="14">
        <v>0</v>
      </c>
    </row>
    <row r="1450" spans="1:71" ht="22.5" x14ac:dyDescent="0.25">
      <c r="A1450" s="1" t="s">
        <v>1</v>
      </c>
      <c r="B1450" s="1" t="s">
        <v>1</v>
      </c>
      <c r="C1450" s="1" t="s">
        <v>1</v>
      </c>
      <c r="D1450" s="64" t="s">
        <v>1</v>
      </c>
      <c r="E1450" s="64" t="s">
        <v>1</v>
      </c>
      <c r="F1450" s="64" t="s">
        <v>1</v>
      </c>
      <c r="G1450" s="2" t="s">
        <v>1</v>
      </c>
      <c r="H1450" s="10" t="s">
        <v>266</v>
      </c>
      <c r="I1450" s="11">
        <f t="shared" ref="I1450:AA1450" si="1993">SUM(I1451)</f>
        <v>0</v>
      </c>
      <c r="J1450" s="11">
        <f t="shared" si="1993"/>
        <v>0</v>
      </c>
      <c r="K1450" s="11">
        <f t="shared" si="1993"/>
        <v>0</v>
      </c>
      <c r="L1450" s="11">
        <f t="shared" si="1993"/>
        <v>0</v>
      </c>
      <c r="M1450" s="11">
        <f t="shared" si="1993"/>
        <v>0</v>
      </c>
      <c r="N1450" s="11">
        <f t="shared" si="1993"/>
        <v>0</v>
      </c>
      <c r="O1450" s="11">
        <f t="shared" si="1993"/>
        <v>0</v>
      </c>
      <c r="P1450" s="11">
        <f t="shared" si="1993"/>
        <v>0</v>
      </c>
      <c r="Q1450" s="11">
        <f t="shared" si="1993"/>
        <v>0</v>
      </c>
      <c r="R1450" s="11">
        <f t="shared" si="1993"/>
        <v>0</v>
      </c>
      <c r="S1450" s="11">
        <f t="shared" si="1993"/>
        <v>0</v>
      </c>
      <c r="T1450" s="11">
        <f t="shared" si="1993"/>
        <v>0</v>
      </c>
      <c r="U1450" s="11">
        <f t="shared" si="1993"/>
        <v>0</v>
      </c>
      <c r="V1450" s="11">
        <f t="shared" si="1993"/>
        <v>0</v>
      </c>
      <c r="W1450" s="11">
        <f t="shared" si="1993"/>
        <v>0</v>
      </c>
      <c r="X1450" s="11">
        <f t="shared" si="1993"/>
        <v>0</v>
      </c>
      <c r="Y1450" s="11">
        <f t="shared" si="1993"/>
        <v>0</v>
      </c>
      <c r="Z1450" s="11">
        <f t="shared" si="1993"/>
        <v>0</v>
      </c>
      <c r="AA1450" s="11">
        <f t="shared" si="1993"/>
        <v>0</v>
      </c>
      <c r="AB1450" s="11">
        <v>0</v>
      </c>
      <c r="AC1450" s="11">
        <v>0</v>
      </c>
      <c r="AD1450" s="11">
        <f t="shared" ref="AD1450:AV1450" si="1994">SUM(AD1451)</f>
        <v>0</v>
      </c>
      <c r="AE1450" s="11">
        <f t="shared" si="1994"/>
        <v>0</v>
      </c>
      <c r="AF1450" s="11">
        <f t="shared" si="1994"/>
        <v>0</v>
      </c>
      <c r="AG1450" s="11">
        <f t="shared" si="1994"/>
        <v>0</v>
      </c>
      <c r="AH1450" s="11">
        <f t="shared" si="1994"/>
        <v>0</v>
      </c>
      <c r="AI1450" s="11">
        <f t="shared" si="1994"/>
        <v>0</v>
      </c>
      <c r="AJ1450" s="11">
        <f t="shared" si="1994"/>
        <v>0</v>
      </c>
      <c r="AK1450" s="11">
        <f t="shared" si="1994"/>
        <v>0</v>
      </c>
      <c r="AL1450" s="11">
        <f t="shared" si="1994"/>
        <v>0</v>
      </c>
      <c r="AM1450" s="11">
        <f t="shared" si="1994"/>
        <v>0</v>
      </c>
      <c r="AN1450" s="11">
        <f t="shared" si="1994"/>
        <v>0</v>
      </c>
      <c r="AO1450" s="11">
        <f t="shared" si="1994"/>
        <v>0</v>
      </c>
      <c r="AP1450" s="11">
        <f t="shared" si="1994"/>
        <v>0</v>
      </c>
      <c r="AQ1450" s="11">
        <f t="shared" si="1994"/>
        <v>0</v>
      </c>
      <c r="AR1450" s="11">
        <f t="shared" si="1994"/>
        <v>0</v>
      </c>
      <c r="AS1450" s="11">
        <f t="shared" si="1994"/>
        <v>0</v>
      </c>
      <c r="AT1450" s="11">
        <f t="shared" si="1994"/>
        <v>0</v>
      </c>
      <c r="AU1450" s="11">
        <f t="shared" si="1994"/>
        <v>0</v>
      </c>
      <c r="AV1450" s="11">
        <f t="shared" si="1994"/>
        <v>0</v>
      </c>
      <c r="AW1450" s="11">
        <v>0</v>
      </c>
      <c r="AX1450" s="11">
        <v>0</v>
      </c>
      <c r="AY1450" s="11">
        <f t="shared" ref="AY1450:BQ1450" si="1995">SUM(AY1451)</f>
        <v>0</v>
      </c>
      <c r="AZ1450" s="11">
        <f t="shared" si="1995"/>
        <v>1826207</v>
      </c>
      <c r="BA1450" s="11">
        <f t="shared" si="1995"/>
        <v>0</v>
      </c>
      <c r="BB1450" s="11">
        <f t="shared" si="1995"/>
        <v>0</v>
      </c>
      <c r="BC1450" s="11">
        <f t="shared" si="1995"/>
        <v>0</v>
      </c>
      <c r="BD1450" s="11">
        <f t="shared" si="1995"/>
        <v>0</v>
      </c>
      <c r="BE1450" s="11">
        <f t="shared" si="1995"/>
        <v>1826207</v>
      </c>
      <c r="BF1450" s="11">
        <f t="shared" si="1995"/>
        <v>0</v>
      </c>
      <c r="BG1450" s="11">
        <f t="shared" si="1995"/>
        <v>0</v>
      </c>
      <c r="BH1450" s="11">
        <f t="shared" si="1995"/>
        <v>1826207</v>
      </c>
      <c r="BI1450" s="11">
        <f t="shared" si="1995"/>
        <v>0</v>
      </c>
      <c r="BJ1450" s="11">
        <f t="shared" si="1995"/>
        <v>0</v>
      </c>
      <c r="BK1450" s="11">
        <f t="shared" si="1995"/>
        <v>0</v>
      </c>
      <c r="BL1450" s="11">
        <f t="shared" si="1995"/>
        <v>0</v>
      </c>
      <c r="BM1450" s="11">
        <f t="shared" si="1995"/>
        <v>0</v>
      </c>
      <c r="BN1450" s="11">
        <f t="shared" si="1995"/>
        <v>0</v>
      </c>
      <c r="BO1450" s="11">
        <f t="shared" si="1995"/>
        <v>0</v>
      </c>
      <c r="BP1450" s="11">
        <f t="shared" si="1995"/>
        <v>0</v>
      </c>
      <c r="BQ1450" s="11">
        <f t="shared" si="1995"/>
        <v>0</v>
      </c>
      <c r="BR1450" s="11">
        <v>1826207</v>
      </c>
      <c r="BS1450" s="11">
        <v>0</v>
      </c>
    </row>
    <row r="1451" spans="1:71" x14ac:dyDescent="0.25">
      <c r="A1451" s="4" t="s">
        <v>827</v>
      </c>
      <c r="B1451" s="4" t="s">
        <v>3</v>
      </c>
      <c r="C1451" s="4" t="s">
        <v>15</v>
      </c>
      <c r="D1451" s="65" t="s">
        <v>829</v>
      </c>
      <c r="E1451" s="64" t="s">
        <v>267</v>
      </c>
      <c r="F1451" s="64" t="s">
        <v>1</v>
      </c>
      <c r="G1451" s="2" t="s">
        <v>1</v>
      </c>
      <c r="H1451" s="2" t="s">
        <v>268</v>
      </c>
      <c r="I1451" s="12">
        <f t="shared" ref="I1451:AA1451" si="1996">SUM(I1452,I1454)</f>
        <v>0</v>
      </c>
      <c r="J1451" s="12">
        <f t="shared" si="1996"/>
        <v>0</v>
      </c>
      <c r="K1451" s="12">
        <f t="shared" si="1996"/>
        <v>0</v>
      </c>
      <c r="L1451" s="12">
        <f t="shared" si="1996"/>
        <v>0</v>
      </c>
      <c r="M1451" s="12">
        <f t="shared" si="1996"/>
        <v>0</v>
      </c>
      <c r="N1451" s="12">
        <f t="shared" si="1996"/>
        <v>0</v>
      </c>
      <c r="O1451" s="12">
        <f t="shared" ref="O1451" si="1997">SUM(O1452,O1454)</f>
        <v>0</v>
      </c>
      <c r="P1451" s="12">
        <f t="shared" si="1996"/>
        <v>0</v>
      </c>
      <c r="Q1451" s="12">
        <f t="shared" si="1996"/>
        <v>0</v>
      </c>
      <c r="R1451" s="12">
        <f t="shared" si="1996"/>
        <v>0</v>
      </c>
      <c r="S1451" s="12">
        <f t="shared" si="1996"/>
        <v>0</v>
      </c>
      <c r="T1451" s="12">
        <f t="shared" si="1996"/>
        <v>0</v>
      </c>
      <c r="U1451" s="12">
        <f t="shared" si="1996"/>
        <v>0</v>
      </c>
      <c r="V1451" s="12">
        <f t="shared" si="1996"/>
        <v>0</v>
      </c>
      <c r="W1451" s="12">
        <f t="shared" si="1996"/>
        <v>0</v>
      </c>
      <c r="X1451" s="12">
        <f t="shared" si="1996"/>
        <v>0</v>
      </c>
      <c r="Y1451" s="12">
        <f t="shared" si="1996"/>
        <v>0</v>
      </c>
      <c r="Z1451" s="12">
        <f t="shared" si="1996"/>
        <v>0</v>
      </c>
      <c r="AA1451" s="12">
        <f t="shared" si="1996"/>
        <v>0</v>
      </c>
      <c r="AB1451" s="12">
        <v>0</v>
      </c>
      <c r="AC1451" s="12">
        <v>0</v>
      </c>
      <c r="AD1451" s="12">
        <f t="shared" ref="AD1451:AV1451" si="1998">SUM(AD1452,AD1454)</f>
        <v>0</v>
      </c>
      <c r="AE1451" s="12">
        <f t="shared" si="1998"/>
        <v>0</v>
      </c>
      <c r="AF1451" s="12">
        <f t="shared" si="1998"/>
        <v>0</v>
      </c>
      <c r="AG1451" s="12">
        <f t="shared" si="1998"/>
        <v>0</v>
      </c>
      <c r="AH1451" s="12">
        <f t="shared" si="1998"/>
        <v>0</v>
      </c>
      <c r="AI1451" s="12">
        <f t="shared" si="1998"/>
        <v>0</v>
      </c>
      <c r="AJ1451" s="12">
        <f t="shared" ref="AJ1451" si="1999">SUM(AJ1452,AJ1454)</f>
        <v>0</v>
      </c>
      <c r="AK1451" s="12">
        <f t="shared" si="1998"/>
        <v>0</v>
      </c>
      <c r="AL1451" s="12">
        <f t="shared" si="1998"/>
        <v>0</v>
      </c>
      <c r="AM1451" s="12">
        <f t="shared" si="1998"/>
        <v>0</v>
      </c>
      <c r="AN1451" s="12">
        <f t="shared" si="1998"/>
        <v>0</v>
      </c>
      <c r="AO1451" s="12">
        <f t="shared" si="1998"/>
        <v>0</v>
      </c>
      <c r="AP1451" s="12">
        <f t="shared" si="1998"/>
        <v>0</v>
      </c>
      <c r="AQ1451" s="12">
        <f t="shared" si="1998"/>
        <v>0</v>
      </c>
      <c r="AR1451" s="12">
        <f t="shared" si="1998"/>
        <v>0</v>
      </c>
      <c r="AS1451" s="12">
        <f t="shared" si="1998"/>
        <v>0</v>
      </c>
      <c r="AT1451" s="12">
        <f t="shared" si="1998"/>
        <v>0</v>
      </c>
      <c r="AU1451" s="12">
        <f t="shared" si="1998"/>
        <v>0</v>
      </c>
      <c r="AV1451" s="12">
        <f t="shared" si="1998"/>
        <v>0</v>
      </c>
      <c r="AW1451" s="12">
        <v>0</v>
      </c>
      <c r="AX1451" s="12">
        <v>0</v>
      </c>
      <c r="AY1451" s="12">
        <f t="shared" ref="AY1451:BQ1451" si="2000">SUM(AY1452,AY1454)</f>
        <v>0</v>
      </c>
      <c r="AZ1451" s="12">
        <f t="shared" si="2000"/>
        <v>1826207</v>
      </c>
      <c r="BA1451" s="12">
        <f t="shared" si="2000"/>
        <v>0</v>
      </c>
      <c r="BB1451" s="12">
        <f t="shared" si="2000"/>
        <v>0</v>
      </c>
      <c r="BC1451" s="12">
        <f t="shared" si="2000"/>
        <v>0</v>
      </c>
      <c r="BD1451" s="12">
        <f t="shared" si="2000"/>
        <v>0</v>
      </c>
      <c r="BE1451" s="12">
        <f t="shared" ref="BE1451" si="2001">SUM(BE1452,BE1454)</f>
        <v>1826207</v>
      </c>
      <c r="BF1451" s="12">
        <f t="shared" si="2000"/>
        <v>0</v>
      </c>
      <c r="BG1451" s="12">
        <f t="shared" si="2000"/>
        <v>0</v>
      </c>
      <c r="BH1451" s="12">
        <f t="shared" si="2000"/>
        <v>1826207</v>
      </c>
      <c r="BI1451" s="12">
        <f t="shared" si="2000"/>
        <v>0</v>
      </c>
      <c r="BJ1451" s="12">
        <f t="shared" si="2000"/>
        <v>0</v>
      </c>
      <c r="BK1451" s="12">
        <f t="shared" si="2000"/>
        <v>0</v>
      </c>
      <c r="BL1451" s="12">
        <f t="shared" si="2000"/>
        <v>0</v>
      </c>
      <c r="BM1451" s="12">
        <f t="shared" si="2000"/>
        <v>0</v>
      </c>
      <c r="BN1451" s="12">
        <f t="shared" si="2000"/>
        <v>0</v>
      </c>
      <c r="BO1451" s="12">
        <f t="shared" si="2000"/>
        <v>0</v>
      </c>
      <c r="BP1451" s="12">
        <f t="shared" si="2000"/>
        <v>0</v>
      </c>
      <c r="BQ1451" s="12">
        <f t="shared" si="2000"/>
        <v>0</v>
      </c>
      <c r="BR1451" s="12">
        <v>1826207</v>
      </c>
      <c r="BS1451" s="12">
        <v>0</v>
      </c>
    </row>
    <row r="1452" spans="1:71" x14ac:dyDescent="0.25">
      <c r="A1452" s="1" t="s">
        <v>827</v>
      </c>
      <c r="B1452" s="1" t="s">
        <v>3</v>
      </c>
      <c r="C1452" s="1" t="s">
        <v>15</v>
      </c>
      <c r="D1452" s="68" t="s">
        <v>829</v>
      </c>
      <c r="E1452" s="68" t="s">
        <v>269</v>
      </c>
      <c r="F1452" s="65" t="s">
        <v>1</v>
      </c>
      <c r="G1452" s="13" t="s">
        <v>1</v>
      </c>
      <c r="H1452" s="2" t="s">
        <v>270</v>
      </c>
      <c r="I1452" s="12">
        <f t="shared" ref="I1452:AA1452" si="2002">SUM(I1453)</f>
        <v>0</v>
      </c>
      <c r="J1452" s="12">
        <f t="shared" si="2002"/>
        <v>0</v>
      </c>
      <c r="K1452" s="12">
        <f t="shared" si="2002"/>
        <v>0</v>
      </c>
      <c r="L1452" s="12">
        <f t="shared" si="2002"/>
        <v>0</v>
      </c>
      <c r="M1452" s="12">
        <f t="shared" si="2002"/>
        <v>0</v>
      </c>
      <c r="N1452" s="12">
        <f t="shared" si="2002"/>
        <v>0</v>
      </c>
      <c r="O1452" s="12">
        <f t="shared" si="2002"/>
        <v>0</v>
      </c>
      <c r="P1452" s="12">
        <f t="shared" si="2002"/>
        <v>0</v>
      </c>
      <c r="Q1452" s="12">
        <f t="shared" si="2002"/>
        <v>0</v>
      </c>
      <c r="R1452" s="12">
        <f t="shared" si="2002"/>
        <v>0</v>
      </c>
      <c r="S1452" s="12">
        <f t="shared" si="2002"/>
        <v>0</v>
      </c>
      <c r="T1452" s="12">
        <f t="shared" si="2002"/>
        <v>0</v>
      </c>
      <c r="U1452" s="12">
        <f t="shared" si="2002"/>
        <v>0</v>
      </c>
      <c r="V1452" s="12">
        <f t="shared" si="2002"/>
        <v>0</v>
      </c>
      <c r="W1452" s="12">
        <f t="shared" si="2002"/>
        <v>0</v>
      </c>
      <c r="X1452" s="12">
        <f t="shared" si="2002"/>
        <v>0</v>
      </c>
      <c r="Y1452" s="12">
        <f t="shared" si="2002"/>
        <v>0</v>
      </c>
      <c r="Z1452" s="12">
        <f t="shared" si="2002"/>
        <v>0</v>
      </c>
      <c r="AA1452" s="12">
        <f t="shared" si="2002"/>
        <v>0</v>
      </c>
      <c r="AB1452" s="12">
        <v>0</v>
      </c>
      <c r="AC1452" s="12">
        <v>0</v>
      </c>
      <c r="AD1452" s="12">
        <f t="shared" ref="AD1452:AV1452" si="2003">SUM(AD1453)</f>
        <v>0</v>
      </c>
      <c r="AE1452" s="12">
        <f t="shared" si="2003"/>
        <v>0</v>
      </c>
      <c r="AF1452" s="12">
        <f t="shared" si="2003"/>
        <v>0</v>
      </c>
      <c r="AG1452" s="12">
        <f t="shared" si="2003"/>
        <v>0</v>
      </c>
      <c r="AH1452" s="12">
        <f t="shared" si="2003"/>
        <v>0</v>
      </c>
      <c r="AI1452" s="12">
        <f t="shared" si="2003"/>
        <v>0</v>
      </c>
      <c r="AJ1452" s="12">
        <f t="shared" si="2003"/>
        <v>0</v>
      </c>
      <c r="AK1452" s="12">
        <f t="shared" si="2003"/>
        <v>0</v>
      </c>
      <c r="AL1452" s="12">
        <f t="shared" si="2003"/>
        <v>0</v>
      </c>
      <c r="AM1452" s="12">
        <f t="shared" si="2003"/>
        <v>0</v>
      </c>
      <c r="AN1452" s="12">
        <f t="shared" si="2003"/>
        <v>0</v>
      </c>
      <c r="AO1452" s="12">
        <f t="shared" si="2003"/>
        <v>0</v>
      </c>
      <c r="AP1452" s="12">
        <f t="shared" si="2003"/>
        <v>0</v>
      </c>
      <c r="AQ1452" s="12">
        <f t="shared" si="2003"/>
        <v>0</v>
      </c>
      <c r="AR1452" s="12">
        <f t="shared" si="2003"/>
        <v>0</v>
      </c>
      <c r="AS1452" s="12">
        <f t="shared" si="2003"/>
        <v>0</v>
      </c>
      <c r="AT1452" s="12">
        <f t="shared" si="2003"/>
        <v>0</v>
      </c>
      <c r="AU1452" s="12">
        <f t="shared" si="2003"/>
        <v>0</v>
      </c>
      <c r="AV1452" s="12">
        <f t="shared" si="2003"/>
        <v>0</v>
      </c>
      <c r="AW1452" s="12">
        <v>0</v>
      </c>
      <c r="AX1452" s="12">
        <v>0</v>
      </c>
      <c r="AY1452" s="12">
        <f t="shared" ref="AY1452:BQ1452" si="2004">SUM(AY1453)</f>
        <v>0</v>
      </c>
      <c r="AZ1452" s="12">
        <f t="shared" si="2004"/>
        <v>0</v>
      </c>
      <c r="BA1452" s="12">
        <f t="shared" si="2004"/>
        <v>0</v>
      </c>
      <c r="BB1452" s="12">
        <f t="shared" si="2004"/>
        <v>0</v>
      </c>
      <c r="BC1452" s="12">
        <f t="shared" si="2004"/>
        <v>0</v>
      </c>
      <c r="BD1452" s="12">
        <f t="shared" si="2004"/>
        <v>0</v>
      </c>
      <c r="BE1452" s="12">
        <f t="shared" si="2004"/>
        <v>0</v>
      </c>
      <c r="BF1452" s="12">
        <f t="shared" si="2004"/>
        <v>0</v>
      </c>
      <c r="BG1452" s="12">
        <f t="shared" si="2004"/>
        <v>0</v>
      </c>
      <c r="BH1452" s="12">
        <f t="shared" si="2004"/>
        <v>0</v>
      </c>
      <c r="BI1452" s="12">
        <f t="shared" si="2004"/>
        <v>0</v>
      </c>
      <c r="BJ1452" s="12">
        <f t="shared" si="2004"/>
        <v>0</v>
      </c>
      <c r="BK1452" s="12">
        <f t="shared" si="2004"/>
        <v>0</v>
      </c>
      <c r="BL1452" s="12">
        <f t="shared" si="2004"/>
        <v>0</v>
      </c>
      <c r="BM1452" s="12">
        <f t="shared" si="2004"/>
        <v>0</v>
      </c>
      <c r="BN1452" s="12">
        <f t="shared" si="2004"/>
        <v>0</v>
      </c>
      <c r="BO1452" s="12">
        <f t="shared" si="2004"/>
        <v>0</v>
      </c>
      <c r="BP1452" s="12">
        <f t="shared" si="2004"/>
        <v>0</v>
      </c>
      <c r="BQ1452" s="12">
        <f t="shared" si="2004"/>
        <v>0</v>
      </c>
      <c r="BR1452" s="12">
        <v>0</v>
      </c>
      <c r="BS1452" s="12">
        <v>0</v>
      </c>
    </row>
    <row r="1453" spans="1:71" x14ac:dyDescent="0.25">
      <c r="A1453" s="4" t="s">
        <v>827</v>
      </c>
      <c r="B1453" s="4" t="s">
        <v>3</v>
      </c>
      <c r="C1453" s="4" t="s">
        <v>15</v>
      </c>
      <c r="D1453" s="65" t="s">
        <v>829</v>
      </c>
      <c r="E1453" s="75">
        <v>6151</v>
      </c>
      <c r="F1453" s="65" t="s">
        <v>858</v>
      </c>
      <c r="G1453" s="60" t="s">
        <v>1889</v>
      </c>
      <c r="H1453" s="13" t="s">
        <v>272</v>
      </c>
      <c r="I1453" s="14">
        <v>0</v>
      </c>
      <c r="J1453" s="14"/>
      <c r="K1453" s="14"/>
      <c r="L1453" s="14"/>
      <c r="M1453" s="14"/>
      <c r="N1453" s="14"/>
      <c r="O1453" s="14">
        <f t="shared" si="1969"/>
        <v>0</v>
      </c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>
        <v>0</v>
      </c>
      <c r="AC1453" s="14">
        <v>0</v>
      </c>
      <c r="AD1453" s="14">
        <v>0</v>
      </c>
      <c r="AE1453" s="14"/>
      <c r="AF1453" s="14"/>
      <c r="AG1453" s="14"/>
      <c r="AH1453" s="14"/>
      <c r="AI1453" s="14"/>
      <c r="AJ1453" s="14">
        <f t="shared" si="1970"/>
        <v>0</v>
      </c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>
        <v>0</v>
      </c>
      <c r="AX1453" s="14">
        <v>0</v>
      </c>
      <c r="AY1453" s="14">
        <v>0</v>
      </c>
      <c r="AZ1453" s="14"/>
      <c r="BA1453" s="14"/>
      <c r="BB1453" s="14"/>
      <c r="BC1453" s="14"/>
      <c r="BD1453" s="14"/>
      <c r="BE1453" s="14">
        <f t="shared" si="1971"/>
        <v>0</v>
      </c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>
        <v>0</v>
      </c>
      <c r="BS1453" s="14">
        <v>0</v>
      </c>
    </row>
    <row r="1454" spans="1:71" x14ac:dyDescent="0.25">
      <c r="A1454" s="1" t="s">
        <v>827</v>
      </c>
      <c r="B1454" s="1" t="s">
        <v>3</v>
      </c>
      <c r="C1454" s="1" t="s">
        <v>15</v>
      </c>
      <c r="D1454" s="68" t="s">
        <v>829</v>
      </c>
      <c r="E1454" s="68" t="s">
        <v>273</v>
      </c>
      <c r="F1454" s="65" t="s">
        <v>1</v>
      </c>
      <c r="G1454" s="13" t="s">
        <v>1</v>
      </c>
      <c r="H1454" s="2" t="s">
        <v>274</v>
      </c>
      <c r="I1454" s="12">
        <f t="shared" ref="I1454:AA1454" si="2005">SUM(I1455:I1486)</f>
        <v>0</v>
      </c>
      <c r="J1454" s="12">
        <f t="shared" si="2005"/>
        <v>0</v>
      </c>
      <c r="K1454" s="12">
        <f t="shared" si="2005"/>
        <v>0</v>
      </c>
      <c r="L1454" s="12">
        <f t="shared" si="2005"/>
        <v>0</v>
      </c>
      <c r="M1454" s="12">
        <f t="shared" si="2005"/>
        <v>0</v>
      </c>
      <c r="N1454" s="12">
        <f t="shared" si="2005"/>
        <v>0</v>
      </c>
      <c r="O1454" s="12">
        <f t="shared" si="2005"/>
        <v>0</v>
      </c>
      <c r="P1454" s="12">
        <f t="shared" si="2005"/>
        <v>0</v>
      </c>
      <c r="Q1454" s="12">
        <f t="shared" si="2005"/>
        <v>0</v>
      </c>
      <c r="R1454" s="12">
        <f t="shared" si="2005"/>
        <v>0</v>
      </c>
      <c r="S1454" s="12">
        <f t="shared" si="2005"/>
        <v>0</v>
      </c>
      <c r="T1454" s="12">
        <f t="shared" si="2005"/>
        <v>0</v>
      </c>
      <c r="U1454" s="12">
        <f t="shared" si="2005"/>
        <v>0</v>
      </c>
      <c r="V1454" s="12">
        <f t="shared" si="2005"/>
        <v>0</v>
      </c>
      <c r="W1454" s="12">
        <f t="shared" si="2005"/>
        <v>0</v>
      </c>
      <c r="X1454" s="12">
        <f t="shared" si="2005"/>
        <v>0</v>
      </c>
      <c r="Y1454" s="12">
        <f t="shared" si="2005"/>
        <v>0</v>
      </c>
      <c r="Z1454" s="12">
        <f t="shared" si="2005"/>
        <v>0</v>
      </c>
      <c r="AA1454" s="12">
        <f t="shared" si="2005"/>
        <v>0</v>
      </c>
      <c r="AB1454" s="12">
        <v>0</v>
      </c>
      <c r="AC1454" s="12">
        <v>0</v>
      </c>
      <c r="AD1454" s="12">
        <f t="shared" ref="AD1454:AV1454" si="2006">SUM(AD1455:AD1486)</f>
        <v>0</v>
      </c>
      <c r="AE1454" s="12">
        <f t="shared" si="2006"/>
        <v>0</v>
      </c>
      <c r="AF1454" s="12">
        <f t="shared" si="2006"/>
        <v>0</v>
      </c>
      <c r="AG1454" s="12">
        <f t="shared" si="2006"/>
        <v>0</v>
      </c>
      <c r="AH1454" s="12">
        <f t="shared" si="2006"/>
        <v>0</v>
      </c>
      <c r="AI1454" s="12">
        <f t="shared" si="2006"/>
        <v>0</v>
      </c>
      <c r="AJ1454" s="12">
        <f t="shared" si="2006"/>
        <v>0</v>
      </c>
      <c r="AK1454" s="12">
        <f t="shared" si="2006"/>
        <v>0</v>
      </c>
      <c r="AL1454" s="12">
        <f t="shared" si="2006"/>
        <v>0</v>
      </c>
      <c r="AM1454" s="12">
        <f t="shared" si="2006"/>
        <v>0</v>
      </c>
      <c r="AN1454" s="12">
        <f t="shared" si="2006"/>
        <v>0</v>
      </c>
      <c r="AO1454" s="12">
        <f t="shared" si="2006"/>
        <v>0</v>
      </c>
      <c r="AP1454" s="12">
        <f t="shared" si="2006"/>
        <v>0</v>
      </c>
      <c r="AQ1454" s="12">
        <f t="shared" si="2006"/>
        <v>0</v>
      </c>
      <c r="AR1454" s="12">
        <f t="shared" si="2006"/>
        <v>0</v>
      </c>
      <c r="AS1454" s="12">
        <f t="shared" si="2006"/>
        <v>0</v>
      </c>
      <c r="AT1454" s="12">
        <f t="shared" si="2006"/>
        <v>0</v>
      </c>
      <c r="AU1454" s="12">
        <f t="shared" si="2006"/>
        <v>0</v>
      </c>
      <c r="AV1454" s="12">
        <f t="shared" si="2006"/>
        <v>0</v>
      </c>
      <c r="AW1454" s="12">
        <v>0</v>
      </c>
      <c r="AX1454" s="12">
        <v>0</v>
      </c>
      <c r="AY1454" s="12">
        <f t="shared" ref="AY1454:BQ1454" si="2007">SUM(AY1455:AY1486)</f>
        <v>0</v>
      </c>
      <c r="AZ1454" s="12">
        <f t="shared" si="2007"/>
        <v>1826207</v>
      </c>
      <c r="BA1454" s="12">
        <f t="shared" si="2007"/>
        <v>0</v>
      </c>
      <c r="BB1454" s="12">
        <f t="shared" si="2007"/>
        <v>0</v>
      </c>
      <c r="BC1454" s="12">
        <f t="shared" si="2007"/>
        <v>0</v>
      </c>
      <c r="BD1454" s="12">
        <f t="shared" si="2007"/>
        <v>0</v>
      </c>
      <c r="BE1454" s="12">
        <f t="shared" si="2007"/>
        <v>1826207</v>
      </c>
      <c r="BF1454" s="12">
        <f t="shared" si="2007"/>
        <v>0</v>
      </c>
      <c r="BG1454" s="12">
        <f t="shared" si="2007"/>
        <v>0</v>
      </c>
      <c r="BH1454" s="12">
        <f t="shared" si="2007"/>
        <v>1826207</v>
      </c>
      <c r="BI1454" s="12">
        <f t="shared" si="2007"/>
        <v>0</v>
      </c>
      <c r="BJ1454" s="12">
        <f t="shared" si="2007"/>
        <v>0</v>
      </c>
      <c r="BK1454" s="12">
        <f t="shared" si="2007"/>
        <v>0</v>
      </c>
      <c r="BL1454" s="12">
        <f t="shared" si="2007"/>
        <v>0</v>
      </c>
      <c r="BM1454" s="12">
        <f t="shared" si="2007"/>
        <v>0</v>
      </c>
      <c r="BN1454" s="12">
        <f t="shared" si="2007"/>
        <v>0</v>
      </c>
      <c r="BO1454" s="12">
        <f t="shared" si="2007"/>
        <v>0</v>
      </c>
      <c r="BP1454" s="12">
        <f t="shared" si="2007"/>
        <v>0</v>
      </c>
      <c r="BQ1454" s="12">
        <f t="shared" si="2007"/>
        <v>0</v>
      </c>
      <c r="BR1454" s="12">
        <v>1826207</v>
      </c>
      <c r="BS1454" s="12">
        <v>0</v>
      </c>
    </row>
    <row r="1455" spans="1:71" x14ac:dyDescent="0.25">
      <c r="A1455" s="4" t="s">
        <v>827</v>
      </c>
      <c r="B1455" s="4" t="s">
        <v>3</v>
      </c>
      <c r="C1455" s="4" t="s">
        <v>15</v>
      </c>
      <c r="D1455" s="65" t="s">
        <v>829</v>
      </c>
      <c r="E1455" s="75">
        <v>6153</v>
      </c>
      <c r="F1455" s="65" t="s">
        <v>859</v>
      </c>
      <c r="G1455" s="60" t="s">
        <v>1889</v>
      </c>
      <c r="H1455" s="13" t="s">
        <v>860</v>
      </c>
      <c r="I1455" s="56">
        <v>0</v>
      </c>
      <c r="J1455" s="56"/>
      <c r="K1455" s="56"/>
      <c r="L1455" s="56"/>
      <c r="M1455" s="56"/>
      <c r="N1455" s="56"/>
      <c r="O1455" s="56">
        <f t="shared" si="1969"/>
        <v>0</v>
      </c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>
        <v>0</v>
      </c>
      <c r="AC1455" s="56">
        <v>0</v>
      </c>
      <c r="AD1455" s="56">
        <v>0</v>
      </c>
      <c r="AE1455" s="56"/>
      <c r="AF1455" s="56"/>
      <c r="AG1455" s="56"/>
      <c r="AH1455" s="56"/>
      <c r="AI1455" s="56"/>
      <c r="AJ1455" s="56">
        <f t="shared" si="1970"/>
        <v>0</v>
      </c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>
        <v>0</v>
      </c>
      <c r="AX1455" s="56">
        <v>0</v>
      </c>
      <c r="AY1455" s="56">
        <v>0</v>
      </c>
      <c r="AZ1455" s="56"/>
      <c r="BA1455" s="56"/>
      <c r="BB1455" s="56"/>
      <c r="BC1455" s="56"/>
      <c r="BD1455" s="56"/>
      <c r="BE1455" s="56">
        <f t="shared" si="1971"/>
        <v>0</v>
      </c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>
        <v>0</v>
      </c>
      <c r="BS1455" s="56">
        <v>0</v>
      </c>
    </row>
    <row r="1456" spans="1:71" ht="22.5" x14ac:dyDescent="0.25">
      <c r="A1456" s="4" t="s">
        <v>827</v>
      </c>
      <c r="B1456" s="4" t="s">
        <v>3</v>
      </c>
      <c r="C1456" s="4" t="s">
        <v>15</v>
      </c>
      <c r="D1456" s="65" t="s">
        <v>829</v>
      </c>
      <c r="E1456" s="75">
        <v>6153</v>
      </c>
      <c r="F1456" s="69" t="s">
        <v>1805</v>
      </c>
      <c r="G1456" s="60" t="s">
        <v>1889</v>
      </c>
      <c r="H1456" s="13" t="s">
        <v>1806</v>
      </c>
      <c r="I1456" s="14">
        <v>0</v>
      </c>
      <c r="J1456" s="56"/>
      <c r="K1456" s="56"/>
      <c r="L1456" s="56"/>
      <c r="M1456" s="56"/>
      <c r="N1456" s="56"/>
      <c r="O1456" s="56">
        <f t="shared" si="1969"/>
        <v>0</v>
      </c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>
        <v>0</v>
      </c>
      <c r="AC1456" s="56">
        <v>0</v>
      </c>
      <c r="AD1456" s="56"/>
      <c r="AE1456" s="56"/>
      <c r="AF1456" s="56"/>
      <c r="AG1456" s="56"/>
      <c r="AH1456" s="56"/>
      <c r="AI1456" s="56"/>
      <c r="AJ1456" s="56">
        <f t="shared" si="1970"/>
        <v>0</v>
      </c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>
        <v>0</v>
      </c>
      <c r="AX1456" s="56">
        <v>0</v>
      </c>
      <c r="AY1456" s="56"/>
      <c r="AZ1456" s="56"/>
      <c r="BA1456" s="56"/>
      <c r="BB1456" s="56"/>
      <c r="BC1456" s="56"/>
      <c r="BD1456" s="56"/>
      <c r="BE1456" s="56">
        <f t="shared" si="1971"/>
        <v>0</v>
      </c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>
        <v>0</v>
      </c>
      <c r="BS1456" s="56">
        <v>0</v>
      </c>
    </row>
    <row r="1457" spans="1:71" s="99" customFormat="1" x14ac:dyDescent="0.25">
      <c r="A1457" s="94" t="s">
        <v>827</v>
      </c>
      <c r="B1457" s="94" t="s">
        <v>3</v>
      </c>
      <c r="C1457" s="94" t="s">
        <v>15</v>
      </c>
      <c r="D1457" s="94" t="s">
        <v>829</v>
      </c>
      <c r="E1457" s="95">
        <v>6153</v>
      </c>
      <c r="F1457" s="94" t="s">
        <v>1908</v>
      </c>
      <c r="G1457" s="96" t="s">
        <v>1889</v>
      </c>
      <c r="H1457" s="97" t="s">
        <v>1909</v>
      </c>
      <c r="I1457" s="98"/>
      <c r="J1457" s="98"/>
      <c r="K1457" s="98"/>
      <c r="L1457" s="98"/>
      <c r="M1457" s="98"/>
      <c r="N1457" s="98"/>
      <c r="O1457" s="98">
        <f t="shared" ref="O1457" si="2008">I1457+J1457+K1457+L1457+M1457+N1457</f>
        <v>0</v>
      </c>
      <c r="P1457" s="98"/>
      <c r="Q1457" s="98"/>
      <c r="R1457" s="98"/>
      <c r="S1457" s="98"/>
      <c r="T1457" s="98"/>
      <c r="U1457" s="98"/>
      <c r="V1457" s="98"/>
      <c r="W1457" s="98"/>
      <c r="X1457" s="98"/>
      <c r="Y1457" s="98"/>
      <c r="Z1457" s="98"/>
      <c r="AA1457" s="98"/>
      <c r="AB1457" s="98">
        <v>0</v>
      </c>
      <c r="AC1457" s="98">
        <v>0</v>
      </c>
      <c r="AD1457" s="98"/>
      <c r="AE1457" s="98"/>
      <c r="AF1457" s="98"/>
      <c r="AG1457" s="98"/>
      <c r="AH1457" s="98"/>
      <c r="AI1457" s="98"/>
      <c r="AJ1457" s="98">
        <f t="shared" ref="AJ1457" si="2009">AD1457+AE1457+AF1457+AG1457+AH1457+AI1457</f>
        <v>0</v>
      </c>
      <c r="AK1457" s="98"/>
      <c r="AL1457" s="98"/>
      <c r="AM1457" s="98"/>
      <c r="AN1457" s="98"/>
      <c r="AO1457" s="98"/>
      <c r="AP1457" s="98"/>
      <c r="AQ1457" s="98"/>
      <c r="AR1457" s="98"/>
      <c r="AS1457" s="98"/>
      <c r="AT1457" s="98"/>
      <c r="AU1457" s="98"/>
      <c r="AV1457" s="98"/>
      <c r="AW1457" s="98">
        <v>0</v>
      </c>
      <c r="AX1457" s="98">
        <v>0</v>
      </c>
      <c r="AY1457" s="98"/>
      <c r="AZ1457" s="98"/>
      <c r="BA1457" s="98"/>
      <c r="BB1457" s="98"/>
      <c r="BC1457" s="98"/>
      <c r="BD1457" s="98"/>
      <c r="BE1457" s="98">
        <f t="shared" ref="BE1457" si="2010">AY1457+AZ1457+BA1457+BB1457+BC1457+BD1457</f>
        <v>0</v>
      </c>
      <c r="BF1457" s="98"/>
      <c r="BG1457" s="98"/>
      <c r="BH1457" s="98"/>
      <c r="BI1457" s="98"/>
      <c r="BJ1457" s="98"/>
      <c r="BK1457" s="98"/>
      <c r="BL1457" s="98"/>
      <c r="BM1457" s="98"/>
      <c r="BN1457" s="98"/>
      <c r="BO1457" s="98"/>
      <c r="BP1457" s="98"/>
      <c r="BQ1457" s="98"/>
      <c r="BR1457" s="98">
        <v>0</v>
      </c>
      <c r="BS1457" s="98">
        <v>0</v>
      </c>
    </row>
    <row r="1458" spans="1:71" ht="22.5" x14ac:dyDescent="0.25">
      <c r="A1458" s="4" t="s">
        <v>827</v>
      </c>
      <c r="B1458" s="4" t="s">
        <v>3</v>
      </c>
      <c r="C1458" s="4" t="s">
        <v>15</v>
      </c>
      <c r="D1458" s="65" t="s">
        <v>829</v>
      </c>
      <c r="E1458" s="75">
        <v>6153</v>
      </c>
      <c r="F1458" s="65" t="s">
        <v>861</v>
      </c>
      <c r="G1458" s="60" t="s">
        <v>1889</v>
      </c>
      <c r="H1458" s="13" t="s">
        <v>862</v>
      </c>
      <c r="I1458" s="56">
        <v>0</v>
      </c>
      <c r="J1458" s="56"/>
      <c r="K1458" s="56"/>
      <c r="L1458" s="56"/>
      <c r="M1458" s="56"/>
      <c r="N1458" s="56"/>
      <c r="O1458" s="56">
        <f t="shared" si="1969"/>
        <v>0</v>
      </c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>
        <v>0</v>
      </c>
      <c r="AC1458" s="56">
        <v>0</v>
      </c>
      <c r="AD1458" s="56">
        <v>0</v>
      </c>
      <c r="AE1458" s="56"/>
      <c r="AF1458" s="56"/>
      <c r="AG1458" s="56"/>
      <c r="AH1458" s="56"/>
      <c r="AI1458" s="56"/>
      <c r="AJ1458" s="56">
        <f t="shared" si="1970"/>
        <v>0</v>
      </c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>
        <v>0</v>
      </c>
      <c r="AX1458" s="56">
        <v>0</v>
      </c>
      <c r="AY1458" s="56">
        <v>0</v>
      </c>
      <c r="AZ1458" s="56"/>
      <c r="BA1458" s="56"/>
      <c r="BB1458" s="56"/>
      <c r="BC1458" s="56"/>
      <c r="BD1458" s="56"/>
      <c r="BE1458" s="56">
        <f t="shared" si="1971"/>
        <v>0</v>
      </c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>
        <v>0</v>
      </c>
      <c r="BS1458" s="56">
        <v>0</v>
      </c>
    </row>
    <row r="1459" spans="1:71" ht="22.5" x14ac:dyDescent="0.25">
      <c r="A1459" s="4" t="s">
        <v>827</v>
      </c>
      <c r="B1459" s="4" t="s">
        <v>3</v>
      </c>
      <c r="C1459" s="4" t="s">
        <v>15</v>
      </c>
      <c r="D1459" s="65" t="s">
        <v>829</v>
      </c>
      <c r="E1459" s="75">
        <v>6153</v>
      </c>
      <c r="F1459" s="65" t="s">
        <v>863</v>
      </c>
      <c r="G1459" s="60" t="s">
        <v>1889</v>
      </c>
      <c r="H1459" s="13" t="s">
        <v>864</v>
      </c>
      <c r="I1459" s="14">
        <v>0</v>
      </c>
      <c r="J1459" s="14"/>
      <c r="K1459" s="14"/>
      <c r="L1459" s="14"/>
      <c r="M1459" s="14"/>
      <c r="N1459" s="14"/>
      <c r="O1459" s="14">
        <f t="shared" si="1969"/>
        <v>0</v>
      </c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>
        <v>0</v>
      </c>
      <c r="AC1459" s="14">
        <v>0</v>
      </c>
      <c r="AD1459" s="14">
        <v>0</v>
      </c>
      <c r="AE1459" s="14"/>
      <c r="AF1459" s="14"/>
      <c r="AG1459" s="14"/>
      <c r="AH1459" s="14"/>
      <c r="AI1459" s="14"/>
      <c r="AJ1459" s="14">
        <f t="shared" si="1970"/>
        <v>0</v>
      </c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>
        <v>0</v>
      </c>
      <c r="AX1459" s="14">
        <v>0</v>
      </c>
      <c r="AY1459" s="14">
        <v>0</v>
      </c>
      <c r="AZ1459" s="14">
        <v>1026207</v>
      </c>
      <c r="BA1459" s="14"/>
      <c r="BB1459" s="14"/>
      <c r="BC1459" s="14"/>
      <c r="BD1459" s="14"/>
      <c r="BE1459" s="14">
        <f t="shared" si="1971"/>
        <v>1026207</v>
      </c>
      <c r="BF1459" s="14"/>
      <c r="BG1459" s="14"/>
      <c r="BH1459" s="14">
        <v>1026207</v>
      </c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>
        <v>1026207</v>
      </c>
      <c r="BS1459" s="14">
        <v>0</v>
      </c>
    </row>
    <row r="1460" spans="1:71" ht="33.75" x14ac:dyDescent="0.25">
      <c r="A1460" s="4" t="s">
        <v>827</v>
      </c>
      <c r="B1460" s="4" t="s">
        <v>3</v>
      </c>
      <c r="C1460" s="4" t="s">
        <v>15</v>
      </c>
      <c r="D1460" s="65" t="s">
        <v>829</v>
      </c>
      <c r="E1460" s="75">
        <v>6153</v>
      </c>
      <c r="F1460" s="65" t="s">
        <v>865</v>
      </c>
      <c r="G1460" s="60" t="s">
        <v>1889</v>
      </c>
      <c r="H1460" s="13" t="s">
        <v>866</v>
      </c>
      <c r="I1460" s="14">
        <v>0</v>
      </c>
      <c r="J1460" s="14"/>
      <c r="K1460" s="14"/>
      <c r="L1460" s="14"/>
      <c r="M1460" s="14"/>
      <c r="N1460" s="14"/>
      <c r="O1460" s="14">
        <f t="shared" si="1969"/>
        <v>0</v>
      </c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>
        <v>0</v>
      </c>
      <c r="AC1460" s="14">
        <v>0</v>
      </c>
      <c r="AD1460" s="14">
        <v>0</v>
      </c>
      <c r="AE1460" s="14"/>
      <c r="AF1460" s="14"/>
      <c r="AG1460" s="14"/>
      <c r="AH1460" s="14"/>
      <c r="AI1460" s="14"/>
      <c r="AJ1460" s="14">
        <f t="shared" si="1970"/>
        <v>0</v>
      </c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>
        <v>0</v>
      </c>
      <c r="AX1460" s="14">
        <v>0</v>
      </c>
      <c r="AY1460" s="14">
        <v>0</v>
      </c>
      <c r="AZ1460" s="14"/>
      <c r="BA1460" s="14"/>
      <c r="BB1460" s="14"/>
      <c r="BC1460" s="14"/>
      <c r="BD1460" s="14"/>
      <c r="BE1460" s="14">
        <f t="shared" si="1971"/>
        <v>0</v>
      </c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>
        <v>0</v>
      </c>
      <c r="BS1460" s="14">
        <v>0</v>
      </c>
    </row>
    <row r="1461" spans="1:71" ht="22.5" x14ac:dyDescent="0.25">
      <c r="A1461" s="4" t="s">
        <v>827</v>
      </c>
      <c r="B1461" s="4" t="s">
        <v>3</v>
      </c>
      <c r="C1461" s="4" t="s">
        <v>15</v>
      </c>
      <c r="D1461" s="65" t="s">
        <v>829</v>
      </c>
      <c r="E1461" s="75">
        <v>6153</v>
      </c>
      <c r="F1461" s="65" t="s">
        <v>867</v>
      </c>
      <c r="G1461" s="60" t="s">
        <v>1889</v>
      </c>
      <c r="H1461" s="13" t="s">
        <v>868</v>
      </c>
      <c r="I1461" s="14">
        <v>0</v>
      </c>
      <c r="J1461" s="14"/>
      <c r="K1461" s="14"/>
      <c r="L1461" s="14"/>
      <c r="M1461" s="14"/>
      <c r="N1461" s="14"/>
      <c r="O1461" s="14">
        <f t="shared" si="1969"/>
        <v>0</v>
      </c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>
        <v>0</v>
      </c>
      <c r="AC1461" s="14">
        <v>0</v>
      </c>
      <c r="AD1461" s="14">
        <v>0</v>
      </c>
      <c r="AE1461" s="14"/>
      <c r="AF1461" s="14"/>
      <c r="AG1461" s="14"/>
      <c r="AH1461" s="14"/>
      <c r="AI1461" s="14"/>
      <c r="AJ1461" s="14">
        <f t="shared" si="1970"/>
        <v>0</v>
      </c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>
        <v>0</v>
      </c>
      <c r="AX1461" s="14">
        <v>0</v>
      </c>
      <c r="AY1461" s="14">
        <v>0</v>
      </c>
      <c r="AZ1461" s="14"/>
      <c r="BA1461" s="14"/>
      <c r="BB1461" s="14"/>
      <c r="BC1461" s="14"/>
      <c r="BD1461" s="14"/>
      <c r="BE1461" s="14">
        <f t="shared" si="1971"/>
        <v>0</v>
      </c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>
        <v>0</v>
      </c>
      <c r="BS1461" s="14">
        <v>0</v>
      </c>
    </row>
    <row r="1462" spans="1:71" ht="22.5" x14ac:dyDescent="0.25">
      <c r="A1462" s="4" t="s">
        <v>827</v>
      </c>
      <c r="B1462" s="4" t="s">
        <v>3</v>
      </c>
      <c r="C1462" s="4" t="s">
        <v>15</v>
      </c>
      <c r="D1462" s="65" t="s">
        <v>829</v>
      </c>
      <c r="E1462" s="75">
        <v>6153</v>
      </c>
      <c r="F1462" s="65" t="s">
        <v>869</v>
      </c>
      <c r="G1462" s="60" t="s">
        <v>1889</v>
      </c>
      <c r="H1462" s="13" t="s">
        <v>870</v>
      </c>
      <c r="I1462" s="14">
        <v>0</v>
      </c>
      <c r="J1462" s="14"/>
      <c r="K1462" s="14"/>
      <c r="L1462" s="14"/>
      <c r="M1462" s="14"/>
      <c r="N1462" s="14"/>
      <c r="O1462" s="14">
        <f t="shared" si="1969"/>
        <v>0</v>
      </c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>
        <v>0</v>
      </c>
      <c r="AC1462" s="14">
        <v>0</v>
      </c>
      <c r="AD1462" s="14">
        <v>0</v>
      </c>
      <c r="AE1462" s="14"/>
      <c r="AF1462" s="14"/>
      <c r="AG1462" s="14"/>
      <c r="AH1462" s="14"/>
      <c r="AI1462" s="14"/>
      <c r="AJ1462" s="14">
        <f t="shared" si="1970"/>
        <v>0</v>
      </c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>
        <v>0</v>
      </c>
      <c r="AX1462" s="14">
        <v>0</v>
      </c>
      <c r="AY1462" s="14">
        <v>0</v>
      </c>
      <c r="AZ1462" s="14"/>
      <c r="BA1462" s="14"/>
      <c r="BB1462" s="14"/>
      <c r="BC1462" s="14"/>
      <c r="BD1462" s="14"/>
      <c r="BE1462" s="14">
        <f t="shared" si="1971"/>
        <v>0</v>
      </c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>
        <v>0</v>
      </c>
      <c r="BS1462" s="14">
        <v>0</v>
      </c>
    </row>
    <row r="1463" spans="1:71" ht="22.5" x14ac:dyDescent="0.25">
      <c r="A1463" s="4" t="s">
        <v>827</v>
      </c>
      <c r="B1463" s="4" t="s">
        <v>3</v>
      </c>
      <c r="C1463" s="4" t="s">
        <v>15</v>
      </c>
      <c r="D1463" s="65" t="s">
        <v>829</v>
      </c>
      <c r="E1463" s="75">
        <v>6153</v>
      </c>
      <c r="F1463" s="65" t="s">
        <v>871</v>
      </c>
      <c r="G1463" s="60" t="s">
        <v>1889</v>
      </c>
      <c r="H1463" s="13" t="s">
        <v>872</v>
      </c>
      <c r="I1463" s="14">
        <v>0</v>
      </c>
      <c r="J1463" s="14"/>
      <c r="K1463" s="14"/>
      <c r="L1463" s="14"/>
      <c r="M1463" s="14"/>
      <c r="N1463" s="14"/>
      <c r="O1463" s="14">
        <f t="shared" si="1969"/>
        <v>0</v>
      </c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>
        <v>0</v>
      </c>
      <c r="AC1463" s="14">
        <v>0</v>
      </c>
      <c r="AD1463" s="14">
        <v>0</v>
      </c>
      <c r="AE1463" s="14"/>
      <c r="AF1463" s="14"/>
      <c r="AG1463" s="14"/>
      <c r="AH1463" s="14"/>
      <c r="AI1463" s="14"/>
      <c r="AJ1463" s="14">
        <f t="shared" si="1970"/>
        <v>0</v>
      </c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>
        <v>0</v>
      </c>
      <c r="AX1463" s="14">
        <v>0</v>
      </c>
      <c r="AY1463" s="14">
        <v>0</v>
      </c>
      <c r="AZ1463" s="14"/>
      <c r="BA1463" s="14"/>
      <c r="BB1463" s="14"/>
      <c r="BC1463" s="14"/>
      <c r="BD1463" s="14"/>
      <c r="BE1463" s="14">
        <f t="shared" si="1971"/>
        <v>0</v>
      </c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>
        <v>0</v>
      </c>
      <c r="BS1463" s="14">
        <v>0</v>
      </c>
    </row>
    <row r="1464" spans="1:71" ht="22.5" x14ac:dyDescent="0.25">
      <c r="A1464" s="4" t="s">
        <v>827</v>
      </c>
      <c r="B1464" s="4" t="s">
        <v>3</v>
      </c>
      <c r="C1464" s="4" t="s">
        <v>15</v>
      </c>
      <c r="D1464" s="65" t="s">
        <v>829</v>
      </c>
      <c r="E1464" s="75">
        <v>6153</v>
      </c>
      <c r="F1464" s="65" t="s">
        <v>873</v>
      </c>
      <c r="G1464" s="60" t="s">
        <v>1889</v>
      </c>
      <c r="H1464" s="13" t="s">
        <v>874</v>
      </c>
      <c r="I1464" s="14">
        <v>0</v>
      </c>
      <c r="J1464" s="14"/>
      <c r="K1464" s="14"/>
      <c r="L1464" s="14"/>
      <c r="M1464" s="14"/>
      <c r="N1464" s="14"/>
      <c r="O1464" s="14">
        <f t="shared" si="1969"/>
        <v>0</v>
      </c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>
        <v>0</v>
      </c>
      <c r="AC1464" s="14">
        <v>0</v>
      </c>
      <c r="AD1464" s="14">
        <v>0</v>
      </c>
      <c r="AE1464" s="14"/>
      <c r="AF1464" s="14"/>
      <c r="AG1464" s="14"/>
      <c r="AH1464" s="14"/>
      <c r="AI1464" s="14"/>
      <c r="AJ1464" s="14">
        <f t="shared" si="1970"/>
        <v>0</v>
      </c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>
        <v>0</v>
      </c>
      <c r="AX1464" s="14">
        <v>0</v>
      </c>
      <c r="AY1464" s="14">
        <v>0</v>
      </c>
      <c r="AZ1464" s="14"/>
      <c r="BA1464" s="14"/>
      <c r="BB1464" s="14"/>
      <c r="BC1464" s="14"/>
      <c r="BD1464" s="14"/>
      <c r="BE1464" s="14">
        <f t="shared" si="1971"/>
        <v>0</v>
      </c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>
        <v>0</v>
      </c>
      <c r="BS1464" s="14">
        <v>0</v>
      </c>
    </row>
    <row r="1465" spans="1:71" ht="22.5" x14ac:dyDescent="0.25">
      <c r="A1465" s="4" t="s">
        <v>827</v>
      </c>
      <c r="B1465" s="4" t="s">
        <v>3</v>
      </c>
      <c r="C1465" s="4" t="s">
        <v>15</v>
      </c>
      <c r="D1465" s="65" t="s">
        <v>829</v>
      </c>
      <c r="E1465" s="75">
        <v>6153</v>
      </c>
      <c r="F1465" s="65" t="s">
        <v>875</v>
      </c>
      <c r="G1465" s="60" t="s">
        <v>1889</v>
      </c>
      <c r="H1465" s="13" t="s">
        <v>876</v>
      </c>
      <c r="I1465" s="14">
        <v>0</v>
      </c>
      <c r="J1465" s="14"/>
      <c r="K1465" s="14"/>
      <c r="L1465" s="14"/>
      <c r="M1465" s="14"/>
      <c r="N1465" s="14"/>
      <c r="O1465" s="14">
        <f t="shared" si="1969"/>
        <v>0</v>
      </c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>
        <v>0</v>
      </c>
      <c r="AC1465" s="14">
        <v>0</v>
      </c>
      <c r="AD1465" s="14">
        <v>0</v>
      </c>
      <c r="AE1465" s="14"/>
      <c r="AF1465" s="14"/>
      <c r="AG1465" s="14"/>
      <c r="AH1465" s="14"/>
      <c r="AI1465" s="14"/>
      <c r="AJ1465" s="14">
        <f t="shared" si="1970"/>
        <v>0</v>
      </c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>
        <v>0</v>
      </c>
      <c r="AX1465" s="14">
        <v>0</v>
      </c>
      <c r="AY1465" s="14">
        <v>0</v>
      </c>
      <c r="AZ1465" s="14"/>
      <c r="BA1465" s="14"/>
      <c r="BB1465" s="14"/>
      <c r="BC1465" s="14"/>
      <c r="BD1465" s="14"/>
      <c r="BE1465" s="14">
        <f t="shared" si="1971"/>
        <v>0</v>
      </c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>
        <v>0</v>
      </c>
      <c r="BS1465" s="14">
        <v>0</v>
      </c>
    </row>
    <row r="1466" spans="1:71" x14ac:dyDescent="0.25">
      <c r="A1466" s="4" t="s">
        <v>827</v>
      </c>
      <c r="B1466" s="4" t="s">
        <v>3</v>
      </c>
      <c r="C1466" s="4" t="s">
        <v>15</v>
      </c>
      <c r="D1466" s="65" t="s">
        <v>829</v>
      </c>
      <c r="E1466" s="75">
        <v>6153</v>
      </c>
      <c r="F1466" s="65" t="s">
        <v>877</v>
      </c>
      <c r="G1466" s="60" t="s">
        <v>1889</v>
      </c>
      <c r="H1466" s="13" t="s">
        <v>878</v>
      </c>
      <c r="I1466" s="14">
        <v>0</v>
      </c>
      <c r="J1466" s="14"/>
      <c r="K1466" s="14"/>
      <c r="L1466" s="14"/>
      <c r="M1466" s="14"/>
      <c r="N1466" s="14"/>
      <c r="O1466" s="14">
        <f t="shared" si="1969"/>
        <v>0</v>
      </c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>
        <v>0</v>
      </c>
      <c r="AC1466" s="14">
        <v>0</v>
      </c>
      <c r="AD1466" s="14">
        <v>0</v>
      </c>
      <c r="AE1466" s="14"/>
      <c r="AF1466" s="14"/>
      <c r="AG1466" s="14"/>
      <c r="AH1466" s="14"/>
      <c r="AI1466" s="14"/>
      <c r="AJ1466" s="14">
        <f t="shared" si="1970"/>
        <v>0</v>
      </c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>
        <v>0</v>
      </c>
      <c r="AX1466" s="14">
        <v>0</v>
      </c>
      <c r="AY1466" s="14">
        <v>0</v>
      </c>
      <c r="AZ1466" s="14"/>
      <c r="BA1466" s="14"/>
      <c r="BB1466" s="14"/>
      <c r="BC1466" s="14"/>
      <c r="BD1466" s="14"/>
      <c r="BE1466" s="14">
        <f t="shared" si="1971"/>
        <v>0</v>
      </c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>
        <v>0</v>
      </c>
      <c r="BS1466" s="14">
        <v>0</v>
      </c>
    </row>
    <row r="1467" spans="1:71" ht="22.5" x14ac:dyDescent="0.25">
      <c r="A1467" s="4" t="s">
        <v>827</v>
      </c>
      <c r="B1467" s="4" t="s">
        <v>3</v>
      </c>
      <c r="C1467" s="4" t="s">
        <v>15</v>
      </c>
      <c r="D1467" s="65" t="s">
        <v>829</v>
      </c>
      <c r="E1467" s="75">
        <v>6153</v>
      </c>
      <c r="F1467" s="65" t="s">
        <v>879</v>
      </c>
      <c r="G1467" s="60" t="s">
        <v>1889</v>
      </c>
      <c r="H1467" s="13" t="s">
        <v>880</v>
      </c>
      <c r="I1467" s="14">
        <v>0</v>
      </c>
      <c r="J1467" s="14"/>
      <c r="K1467" s="14"/>
      <c r="L1467" s="14"/>
      <c r="M1467" s="14"/>
      <c r="N1467" s="14"/>
      <c r="O1467" s="14">
        <f t="shared" si="1969"/>
        <v>0</v>
      </c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>
        <v>0</v>
      </c>
      <c r="AC1467" s="14">
        <v>0</v>
      </c>
      <c r="AD1467" s="14">
        <v>0</v>
      </c>
      <c r="AE1467" s="14"/>
      <c r="AF1467" s="14"/>
      <c r="AG1467" s="14"/>
      <c r="AH1467" s="14"/>
      <c r="AI1467" s="14"/>
      <c r="AJ1467" s="14">
        <f t="shared" si="1970"/>
        <v>0</v>
      </c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>
        <v>0</v>
      </c>
      <c r="AX1467" s="14">
        <v>0</v>
      </c>
      <c r="AY1467" s="14">
        <v>0</v>
      </c>
      <c r="AZ1467" s="14"/>
      <c r="BA1467" s="14"/>
      <c r="BB1467" s="14"/>
      <c r="BC1467" s="14"/>
      <c r="BD1467" s="14"/>
      <c r="BE1467" s="14">
        <f t="shared" si="1971"/>
        <v>0</v>
      </c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>
        <v>0</v>
      </c>
      <c r="BS1467" s="14">
        <v>0</v>
      </c>
    </row>
    <row r="1468" spans="1:71" ht="22.5" x14ac:dyDescent="0.25">
      <c r="A1468" s="4" t="s">
        <v>827</v>
      </c>
      <c r="B1468" s="4" t="s">
        <v>3</v>
      </c>
      <c r="C1468" s="4" t="s">
        <v>15</v>
      </c>
      <c r="D1468" s="65" t="s">
        <v>829</v>
      </c>
      <c r="E1468" s="75">
        <v>6153</v>
      </c>
      <c r="F1468" s="65" t="s">
        <v>881</v>
      </c>
      <c r="G1468" s="60" t="s">
        <v>1889</v>
      </c>
      <c r="H1468" s="13" t="s">
        <v>882</v>
      </c>
      <c r="I1468" s="14">
        <v>0</v>
      </c>
      <c r="J1468" s="14"/>
      <c r="K1468" s="14"/>
      <c r="L1468" s="14"/>
      <c r="M1468" s="14"/>
      <c r="N1468" s="14"/>
      <c r="O1468" s="14">
        <f t="shared" si="1969"/>
        <v>0</v>
      </c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>
        <v>0</v>
      </c>
      <c r="AC1468" s="14">
        <v>0</v>
      </c>
      <c r="AD1468" s="14">
        <v>0</v>
      </c>
      <c r="AE1468" s="14"/>
      <c r="AF1468" s="14"/>
      <c r="AG1468" s="14"/>
      <c r="AH1468" s="14"/>
      <c r="AI1468" s="14"/>
      <c r="AJ1468" s="14">
        <f t="shared" si="1970"/>
        <v>0</v>
      </c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>
        <v>0</v>
      </c>
      <c r="AX1468" s="14">
        <v>0</v>
      </c>
      <c r="AY1468" s="14">
        <v>0</v>
      </c>
      <c r="AZ1468" s="14"/>
      <c r="BA1468" s="14"/>
      <c r="BB1468" s="14"/>
      <c r="BC1468" s="14"/>
      <c r="BD1468" s="14"/>
      <c r="BE1468" s="14">
        <f t="shared" si="1971"/>
        <v>0</v>
      </c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>
        <v>0</v>
      </c>
      <c r="BS1468" s="14">
        <v>0</v>
      </c>
    </row>
    <row r="1469" spans="1:71" ht="22.5" x14ac:dyDescent="0.25">
      <c r="A1469" s="4" t="s">
        <v>827</v>
      </c>
      <c r="B1469" s="4" t="s">
        <v>3</v>
      </c>
      <c r="C1469" s="4" t="s">
        <v>15</v>
      </c>
      <c r="D1469" s="65" t="s">
        <v>829</v>
      </c>
      <c r="E1469" s="75">
        <v>6153</v>
      </c>
      <c r="F1469" s="65" t="s">
        <v>883</v>
      </c>
      <c r="G1469" s="60" t="s">
        <v>1889</v>
      </c>
      <c r="H1469" s="13" t="s">
        <v>884</v>
      </c>
      <c r="I1469" s="14">
        <v>0</v>
      </c>
      <c r="J1469" s="14"/>
      <c r="K1469" s="14"/>
      <c r="L1469" s="14"/>
      <c r="M1469" s="14"/>
      <c r="N1469" s="14"/>
      <c r="O1469" s="14">
        <f t="shared" si="1969"/>
        <v>0</v>
      </c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>
        <v>0</v>
      </c>
      <c r="AC1469" s="14">
        <v>0</v>
      </c>
      <c r="AD1469" s="14">
        <v>0</v>
      </c>
      <c r="AE1469" s="14"/>
      <c r="AF1469" s="14"/>
      <c r="AG1469" s="14"/>
      <c r="AH1469" s="14"/>
      <c r="AI1469" s="14"/>
      <c r="AJ1469" s="14">
        <f t="shared" si="1970"/>
        <v>0</v>
      </c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>
        <v>0</v>
      </c>
      <c r="AX1469" s="14">
        <v>0</v>
      </c>
      <c r="AY1469" s="14">
        <v>0</v>
      </c>
      <c r="AZ1469" s="14"/>
      <c r="BA1469" s="14"/>
      <c r="BB1469" s="14"/>
      <c r="BC1469" s="14"/>
      <c r="BD1469" s="14"/>
      <c r="BE1469" s="14">
        <f t="shared" si="1971"/>
        <v>0</v>
      </c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>
        <v>0</v>
      </c>
      <c r="BS1469" s="14">
        <v>0</v>
      </c>
    </row>
    <row r="1470" spans="1:71" x14ac:dyDescent="0.25">
      <c r="A1470" s="4" t="s">
        <v>827</v>
      </c>
      <c r="B1470" s="4" t="s">
        <v>3</v>
      </c>
      <c r="C1470" s="4" t="s">
        <v>15</v>
      </c>
      <c r="D1470" s="65" t="s">
        <v>829</v>
      </c>
      <c r="E1470" s="75">
        <v>6153</v>
      </c>
      <c r="F1470" s="65" t="s">
        <v>885</v>
      </c>
      <c r="G1470" s="60" t="s">
        <v>1889</v>
      </c>
      <c r="H1470" s="13" t="s">
        <v>886</v>
      </c>
      <c r="I1470" s="14">
        <v>0</v>
      </c>
      <c r="J1470" s="14"/>
      <c r="K1470" s="14"/>
      <c r="L1470" s="14"/>
      <c r="M1470" s="14"/>
      <c r="N1470" s="14"/>
      <c r="O1470" s="14">
        <f t="shared" si="1969"/>
        <v>0</v>
      </c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>
        <v>0</v>
      </c>
      <c r="AC1470" s="14">
        <v>0</v>
      </c>
      <c r="AD1470" s="14">
        <v>0</v>
      </c>
      <c r="AE1470" s="14"/>
      <c r="AF1470" s="14"/>
      <c r="AG1470" s="14"/>
      <c r="AH1470" s="14"/>
      <c r="AI1470" s="14"/>
      <c r="AJ1470" s="14">
        <f t="shared" si="1970"/>
        <v>0</v>
      </c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>
        <v>0</v>
      </c>
      <c r="AX1470" s="14">
        <v>0</v>
      </c>
      <c r="AY1470" s="14">
        <v>0</v>
      </c>
      <c r="AZ1470" s="14"/>
      <c r="BA1470" s="14"/>
      <c r="BB1470" s="14"/>
      <c r="BC1470" s="14"/>
      <c r="BD1470" s="14"/>
      <c r="BE1470" s="14">
        <f t="shared" si="1971"/>
        <v>0</v>
      </c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>
        <v>0</v>
      </c>
      <c r="BS1470" s="14">
        <v>0</v>
      </c>
    </row>
    <row r="1471" spans="1:71" ht="22.5" x14ac:dyDescent="0.25">
      <c r="A1471" s="4" t="s">
        <v>827</v>
      </c>
      <c r="B1471" s="4" t="s">
        <v>3</v>
      </c>
      <c r="C1471" s="4" t="s">
        <v>15</v>
      </c>
      <c r="D1471" s="65" t="s">
        <v>829</v>
      </c>
      <c r="E1471" s="75">
        <v>6153</v>
      </c>
      <c r="F1471" s="65" t="s">
        <v>887</v>
      </c>
      <c r="G1471" s="60" t="s">
        <v>1889</v>
      </c>
      <c r="H1471" s="13" t="s">
        <v>888</v>
      </c>
      <c r="I1471" s="14">
        <v>0</v>
      </c>
      <c r="J1471" s="14"/>
      <c r="K1471" s="14"/>
      <c r="L1471" s="14"/>
      <c r="M1471" s="14"/>
      <c r="N1471" s="14"/>
      <c r="O1471" s="14">
        <f t="shared" si="1969"/>
        <v>0</v>
      </c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>
        <v>0</v>
      </c>
      <c r="AC1471" s="14">
        <v>0</v>
      </c>
      <c r="AD1471" s="14">
        <v>0</v>
      </c>
      <c r="AE1471" s="14"/>
      <c r="AF1471" s="14"/>
      <c r="AG1471" s="14"/>
      <c r="AH1471" s="14"/>
      <c r="AI1471" s="14"/>
      <c r="AJ1471" s="14">
        <f t="shared" si="1970"/>
        <v>0</v>
      </c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>
        <v>0</v>
      </c>
      <c r="AX1471" s="14">
        <v>0</v>
      </c>
      <c r="AY1471" s="14">
        <v>0</v>
      </c>
      <c r="AZ1471" s="14"/>
      <c r="BA1471" s="14"/>
      <c r="BB1471" s="14"/>
      <c r="BC1471" s="14"/>
      <c r="BD1471" s="14"/>
      <c r="BE1471" s="14">
        <f t="shared" si="1971"/>
        <v>0</v>
      </c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>
        <v>0</v>
      </c>
      <c r="BS1471" s="14">
        <v>0</v>
      </c>
    </row>
    <row r="1472" spans="1:71" x14ac:dyDescent="0.25">
      <c r="A1472" s="4" t="s">
        <v>827</v>
      </c>
      <c r="B1472" s="4" t="s">
        <v>3</v>
      </c>
      <c r="C1472" s="4" t="s">
        <v>15</v>
      </c>
      <c r="D1472" s="65" t="s">
        <v>829</v>
      </c>
      <c r="E1472" s="75">
        <v>6153</v>
      </c>
      <c r="F1472" s="65" t="s">
        <v>889</v>
      </c>
      <c r="G1472" s="60" t="s">
        <v>1889</v>
      </c>
      <c r="H1472" s="13" t="s">
        <v>890</v>
      </c>
      <c r="I1472" s="14">
        <v>0</v>
      </c>
      <c r="J1472" s="14"/>
      <c r="K1472" s="14"/>
      <c r="L1472" s="14"/>
      <c r="M1472" s="14"/>
      <c r="N1472" s="14"/>
      <c r="O1472" s="14">
        <f t="shared" si="1969"/>
        <v>0</v>
      </c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>
        <v>0</v>
      </c>
      <c r="AC1472" s="14">
        <v>0</v>
      </c>
      <c r="AD1472" s="14">
        <v>0</v>
      </c>
      <c r="AE1472" s="14"/>
      <c r="AF1472" s="14"/>
      <c r="AG1472" s="14"/>
      <c r="AH1472" s="14"/>
      <c r="AI1472" s="14"/>
      <c r="AJ1472" s="14">
        <f t="shared" si="1970"/>
        <v>0</v>
      </c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>
        <v>0</v>
      </c>
      <c r="AX1472" s="14">
        <v>0</v>
      </c>
      <c r="AY1472" s="14">
        <v>0</v>
      </c>
      <c r="AZ1472" s="14"/>
      <c r="BA1472" s="14"/>
      <c r="BB1472" s="14"/>
      <c r="BC1472" s="14"/>
      <c r="BD1472" s="14"/>
      <c r="BE1472" s="14">
        <f t="shared" si="1971"/>
        <v>0</v>
      </c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>
        <v>0</v>
      </c>
      <c r="BS1472" s="14">
        <v>0</v>
      </c>
    </row>
    <row r="1473" spans="1:71" ht="22.5" x14ac:dyDescent="0.25">
      <c r="A1473" s="4" t="s">
        <v>827</v>
      </c>
      <c r="B1473" s="4" t="s">
        <v>3</v>
      </c>
      <c r="C1473" s="4" t="s">
        <v>15</v>
      </c>
      <c r="D1473" s="65" t="s">
        <v>829</v>
      </c>
      <c r="E1473" s="75">
        <v>6153</v>
      </c>
      <c r="F1473" s="65" t="s">
        <v>891</v>
      </c>
      <c r="G1473" s="60" t="s">
        <v>1889</v>
      </c>
      <c r="H1473" s="13" t="s">
        <v>892</v>
      </c>
      <c r="I1473" s="14">
        <v>0</v>
      </c>
      <c r="J1473" s="14"/>
      <c r="K1473" s="14"/>
      <c r="L1473" s="14"/>
      <c r="M1473" s="14"/>
      <c r="N1473" s="14"/>
      <c r="O1473" s="14">
        <f t="shared" si="1969"/>
        <v>0</v>
      </c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>
        <v>0</v>
      </c>
      <c r="AC1473" s="14">
        <v>0</v>
      </c>
      <c r="AD1473" s="14">
        <v>0</v>
      </c>
      <c r="AE1473" s="14"/>
      <c r="AF1473" s="14"/>
      <c r="AG1473" s="14"/>
      <c r="AH1473" s="14"/>
      <c r="AI1473" s="14"/>
      <c r="AJ1473" s="14">
        <f t="shared" si="1970"/>
        <v>0</v>
      </c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>
        <v>0</v>
      </c>
      <c r="AX1473" s="14">
        <v>0</v>
      </c>
      <c r="AY1473" s="14">
        <v>0</v>
      </c>
      <c r="AZ1473" s="14"/>
      <c r="BA1473" s="14"/>
      <c r="BB1473" s="14"/>
      <c r="BC1473" s="14"/>
      <c r="BD1473" s="14"/>
      <c r="BE1473" s="14">
        <f t="shared" si="1971"/>
        <v>0</v>
      </c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>
        <v>0</v>
      </c>
      <c r="BS1473" s="14">
        <v>0</v>
      </c>
    </row>
    <row r="1474" spans="1:71" ht="22.5" x14ac:dyDescent="0.25">
      <c r="A1474" s="4" t="s">
        <v>827</v>
      </c>
      <c r="B1474" s="4" t="s">
        <v>3</v>
      </c>
      <c r="C1474" s="4" t="s">
        <v>15</v>
      </c>
      <c r="D1474" s="65" t="s">
        <v>829</v>
      </c>
      <c r="E1474" s="75">
        <v>6153</v>
      </c>
      <c r="F1474" s="65" t="s">
        <v>893</v>
      </c>
      <c r="G1474" s="60" t="s">
        <v>1889</v>
      </c>
      <c r="H1474" s="13" t="s">
        <v>894</v>
      </c>
      <c r="I1474" s="14">
        <v>0</v>
      </c>
      <c r="J1474" s="14"/>
      <c r="K1474" s="14"/>
      <c r="L1474" s="14"/>
      <c r="M1474" s="14"/>
      <c r="N1474" s="14"/>
      <c r="O1474" s="14">
        <f t="shared" si="1969"/>
        <v>0</v>
      </c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>
        <v>0</v>
      </c>
      <c r="AC1474" s="14">
        <v>0</v>
      </c>
      <c r="AD1474" s="14">
        <v>0</v>
      </c>
      <c r="AE1474" s="14"/>
      <c r="AF1474" s="14"/>
      <c r="AG1474" s="14"/>
      <c r="AH1474" s="14"/>
      <c r="AI1474" s="14"/>
      <c r="AJ1474" s="14">
        <f t="shared" si="1970"/>
        <v>0</v>
      </c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>
        <v>0</v>
      </c>
      <c r="AX1474" s="14">
        <v>0</v>
      </c>
      <c r="AY1474" s="14">
        <v>0</v>
      </c>
      <c r="AZ1474" s="14"/>
      <c r="BA1474" s="14"/>
      <c r="BB1474" s="14"/>
      <c r="BC1474" s="14"/>
      <c r="BD1474" s="14"/>
      <c r="BE1474" s="14">
        <f t="shared" si="1971"/>
        <v>0</v>
      </c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>
        <v>0</v>
      </c>
      <c r="BS1474" s="14">
        <v>0</v>
      </c>
    </row>
    <row r="1475" spans="1:71" ht="22.5" x14ac:dyDescent="0.25">
      <c r="A1475" s="4" t="s">
        <v>827</v>
      </c>
      <c r="B1475" s="4" t="s">
        <v>3</v>
      </c>
      <c r="C1475" s="4" t="s">
        <v>15</v>
      </c>
      <c r="D1475" s="65" t="s">
        <v>829</v>
      </c>
      <c r="E1475" s="75">
        <v>6153</v>
      </c>
      <c r="F1475" s="65" t="s">
        <v>895</v>
      </c>
      <c r="G1475" s="60" t="s">
        <v>1889</v>
      </c>
      <c r="H1475" s="13" t="s">
        <v>896</v>
      </c>
      <c r="I1475" s="14">
        <v>0</v>
      </c>
      <c r="J1475" s="14"/>
      <c r="K1475" s="14"/>
      <c r="L1475" s="14"/>
      <c r="M1475" s="14"/>
      <c r="N1475" s="14"/>
      <c r="O1475" s="14">
        <f t="shared" si="1969"/>
        <v>0</v>
      </c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>
        <v>0</v>
      </c>
      <c r="AC1475" s="14">
        <v>0</v>
      </c>
      <c r="AD1475" s="14">
        <v>0</v>
      </c>
      <c r="AE1475" s="14"/>
      <c r="AF1475" s="14"/>
      <c r="AG1475" s="14"/>
      <c r="AH1475" s="14"/>
      <c r="AI1475" s="14"/>
      <c r="AJ1475" s="14">
        <f t="shared" si="1970"/>
        <v>0</v>
      </c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>
        <v>0</v>
      </c>
      <c r="AX1475" s="14">
        <v>0</v>
      </c>
      <c r="AY1475" s="14">
        <v>0</v>
      </c>
      <c r="AZ1475" s="14"/>
      <c r="BA1475" s="14"/>
      <c r="BB1475" s="14"/>
      <c r="BC1475" s="14"/>
      <c r="BD1475" s="14"/>
      <c r="BE1475" s="14">
        <f t="shared" si="1971"/>
        <v>0</v>
      </c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>
        <v>0</v>
      </c>
      <c r="BS1475" s="14">
        <v>0</v>
      </c>
    </row>
    <row r="1476" spans="1:71" ht="22.5" x14ac:dyDescent="0.25">
      <c r="A1476" s="4" t="s">
        <v>827</v>
      </c>
      <c r="B1476" s="4" t="s">
        <v>3</v>
      </c>
      <c r="C1476" s="4" t="s">
        <v>15</v>
      </c>
      <c r="D1476" s="65" t="s">
        <v>829</v>
      </c>
      <c r="E1476" s="75">
        <v>6153</v>
      </c>
      <c r="F1476" s="65" t="s">
        <v>897</v>
      </c>
      <c r="G1476" s="60" t="s">
        <v>1889</v>
      </c>
      <c r="H1476" s="13" t="s">
        <v>898</v>
      </c>
      <c r="I1476" s="14">
        <v>0</v>
      </c>
      <c r="J1476" s="14"/>
      <c r="K1476" s="14"/>
      <c r="L1476" s="14"/>
      <c r="M1476" s="14"/>
      <c r="N1476" s="14"/>
      <c r="O1476" s="14">
        <f t="shared" si="1969"/>
        <v>0</v>
      </c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>
        <v>0</v>
      </c>
      <c r="AC1476" s="14">
        <v>0</v>
      </c>
      <c r="AD1476" s="14">
        <v>0</v>
      </c>
      <c r="AE1476" s="14"/>
      <c r="AF1476" s="14"/>
      <c r="AG1476" s="14"/>
      <c r="AH1476" s="14"/>
      <c r="AI1476" s="14"/>
      <c r="AJ1476" s="14">
        <f t="shared" si="1970"/>
        <v>0</v>
      </c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>
        <v>0</v>
      </c>
      <c r="AX1476" s="14">
        <v>0</v>
      </c>
      <c r="AY1476" s="14">
        <v>0</v>
      </c>
      <c r="AZ1476" s="14"/>
      <c r="BA1476" s="14"/>
      <c r="BB1476" s="14"/>
      <c r="BC1476" s="14"/>
      <c r="BD1476" s="14"/>
      <c r="BE1476" s="14">
        <f t="shared" si="1971"/>
        <v>0</v>
      </c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>
        <v>0</v>
      </c>
      <c r="BS1476" s="14">
        <v>0</v>
      </c>
    </row>
    <row r="1477" spans="1:71" ht="22.5" x14ac:dyDescent="0.25">
      <c r="A1477" s="4" t="s">
        <v>827</v>
      </c>
      <c r="B1477" s="4" t="s">
        <v>3</v>
      </c>
      <c r="C1477" s="4" t="s">
        <v>15</v>
      </c>
      <c r="D1477" s="65" t="s">
        <v>829</v>
      </c>
      <c r="E1477" s="75">
        <v>6153</v>
      </c>
      <c r="F1477" s="65" t="s">
        <v>899</v>
      </c>
      <c r="G1477" s="60" t="s">
        <v>1889</v>
      </c>
      <c r="H1477" s="13" t="s">
        <v>1796</v>
      </c>
      <c r="I1477" s="14">
        <v>0</v>
      </c>
      <c r="J1477" s="14"/>
      <c r="K1477" s="14"/>
      <c r="L1477" s="14"/>
      <c r="M1477" s="14"/>
      <c r="N1477" s="14"/>
      <c r="O1477" s="14">
        <f t="shared" si="1969"/>
        <v>0</v>
      </c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>
        <v>0</v>
      </c>
      <c r="AC1477" s="14">
        <v>0</v>
      </c>
      <c r="AD1477" s="14">
        <v>0</v>
      </c>
      <c r="AE1477" s="14"/>
      <c r="AF1477" s="14"/>
      <c r="AG1477" s="14"/>
      <c r="AH1477" s="14"/>
      <c r="AI1477" s="14"/>
      <c r="AJ1477" s="14">
        <f t="shared" si="1970"/>
        <v>0</v>
      </c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>
        <v>0</v>
      </c>
      <c r="AX1477" s="14">
        <v>0</v>
      </c>
      <c r="AY1477" s="14">
        <v>0</v>
      </c>
      <c r="AZ1477" s="14"/>
      <c r="BA1477" s="14"/>
      <c r="BB1477" s="14"/>
      <c r="BC1477" s="14"/>
      <c r="BD1477" s="14"/>
      <c r="BE1477" s="14">
        <f t="shared" si="1971"/>
        <v>0</v>
      </c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>
        <v>0</v>
      </c>
      <c r="BS1477" s="14">
        <v>0</v>
      </c>
    </row>
    <row r="1478" spans="1:71" ht="22.5" x14ac:dyDescent="0.25">
      <c r="A1478" s="4" t="s">
        <v>827</v>
      </c>
      <c r="B1478" s="4" t="s">
        <v>3</v>
      </c>
      <c r="C1478" s="4" t="s">
        <v>15</v>
      </c>
      <c r="D1478" s="65" t="s">
        <v>829</v>
      </c>
      <c r="E1478" s="75">
        <v>6153</v>
      </c>
      <c r="F1478" s="65" t="s">
        <v>900</v>
      </c>
      <c r="G1478" s="60" t="s">
        <v>1889</v>
      </c>
      <c r="H1478" s="13" t="s">
        <v>901</v>
      </c>
      <c r="I1478" s="14">
        <v>0</v>
      </c>
      <c r="J1478" s="14"/>
      <c r="K1478" s="14"/>
      <c r="L1478" s="14"/>
      <c r="M1478" s="14"/>
      <c r="N1478" s="14"/>
      <c r="O1478" s="14">
        <f t="shared" si="1969"/>
        <v>0</v>
      </c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>
        <v>0</v>
      </c>
      <c r="AC1478" s="14">
        <v>0</v>
      </c>
      <c r="AD1478" s="14">
        <v>0</v>
      </c>
      <c r="AE1478" s="14"/>
      <c r="AF1478" s="14"/>
      <c r="AG1478" s="14"/>
      <c r="AH1478" s="14"/>
      <c r="AI1478" s="14"/>
      <c r="AJ1478" s="14">
        <f t="shared" si="1970"/>
        <v>0</v>
      </c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>
        <v>0</v>
      </c>
      <c r="AX1478" s="14">
        <v>0</v>
      </c>
      <c r="AY1478" s="14">
        <v>0</v>
      </c>
      <c r="AZ1478" s="14"/>
      <c r="BA1478" s="14"/>
      <c r="BB1478" s="14"/>
      <c r="BC1478" s="14"/>
      <c r="BD1478" s="14"/>
      <c r="BE1478" s="14">
        <f t="shared" si="1971"/>
        <v>0</v>
      </c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>
        <v>0</v>
      </c>
      <c r="BS1478" s="14">
        <v>0</v>
      </c>
    </row>
    <row r="1479" spans="1:71" ht="22.5" x14ac:dyDescent="0.25">
      <c r="A1479" s="4" t="s">
        <v>827</v>
      </c>
      <c r="B1479" s="4" t="s">
        <v>3</v>
      </c>
      <c r="C1479" s="4" t="s">
        <v>15</v>
      </c>
      <c r="D1479" s="65" t="s">
        <v>829</v>
      </c>
      <c r="E1479" s="75">
        <v>6153</v>
      </c>
      <c r="F1479" s="65" t="s">
        <v>902</v>
      </c>
      <c r="G1479" s="60" t="s">
        <v>1889</v>
      </c>
      <c r="H1479" s="13" t="s">
        <v>903</v>
      </c>
      <c r="I1479" s="14">
        <v>0</v>
      </c>
      <c r="J1479" s="14"/>
      <c r="K1479" s="14"/>
      <c r="L1479" s="14"/>
      <c r="M1479" s="14"/>
      <c r="N1479" s="14"/>
      <c r="O1479" s="14">
        <f t="shared" si="1969"/>
        <v>0</v>
      </c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>
        <v>0</v>
      </c>
      <c r="AC1479" s="14">
        <v>0</v>
      </c>
      <c r="AD1479" s="14">
        <v>0</v>
      </c>
      <c r="AE1479" s="14"/>
      <c r="AF1479" s="14"/>
      <c r="AG1479" s="14"/>
      <c r="AH1479" s="14"/>
      <c r="AI1479" s="14"/>
      <c r="AJ1479" s="14">
        <f t="shared" si="1970"/>
        <v>0</v>
      </c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>
        <v>0</v>
      </c>
      <c r="AX1479" s="14">
        <v>0</v>
      </c>
      <c r="AY1479" s="14">
        <v>0</v>
      </c>
      <c r="AZ1479" s="14"/>
      <c r="BA1479" s="14"/>
      <c r="BB1479" s="14"/>
      <c r="BC1479" s="14"/>
      <c r="BD1479" s="14"/>
      <c r="BE1479" s="14">
        <f t="shared" si="1971"/>
        <v>0</v>
      </c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>
        <v>0</v>
      </c>
      <c r="BS1479" s="14">
        <v>0</v>
      </c>
    </row>
    <row r="1480" spans="1:71" ht="22.5" x14ac:dyDescent="0.25">
      <c r="A1480" s="4" t="s">
        <v>827</v>
      </c>
      <c r="B1480" s="4" t="s">
        <v>3</v>
      </c>
      <c r="C1480" s="4" t="s">
        <v>15</v>
      </c>
      <c r="D1480" s="65" t="s">
        <v>829</v>
      </c>
      <c r="E1480" s="75">
        <v>6153</v>
      </c>
      <c r="F1480" s="65" t="s">
        <v>904</v>
      </c>
      <c r="G1480" s="60" t="s">
        <v>1889</v>
      </c>
      <c r="H1480" s="13" t="s">
        <v>905</v>
      </c>
      <c r="I1480" s="14">
        <v>0</v>
      </c>
      <c r="J1480" s="14"/>
      <c r="K1480" s="14"/>
      <c r="L1480" s="14"/>
      <c r="M1480" s="14"/>
      <c r="N1480" s="14"/>
      <c r="O1480" s="14">
        <f t="shared" si="1969"/>
        <v>0</v>
      </c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>
        <v>0</v>
      </c>
      <c r="AC1480" s="14">
        <v>0</v>
      </c>
      <c r="AD1480" s="14">
        <v>0</v>
      </c>
      <c r="AE1480" s="14"/>
      <c r="AF1480" s="14"/>
      <c r="AG1480" s="14"/>
      <c r="AH1480" s="14"/>
      <c r="AI1480" s="14"/>
      <c r="AJ1480" s="14">
        <f t="shared" si="1970"/>
        <v>0</v>
      </c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>
        <v>0</v>
      </c>
      <c r="AX1480" s="14">
        <v>0</v>
      </c>
      <c r="AY1480" s="14">
        <v>0</v>
      </c>
      <c r="AZ1480" s="14"/>
      <c r="BA1480" s="14"/>
      <c r="BB1480" s="14"/>
      <c r="BC1480" s="14"/>
      <c r="BD1480" s="14"/>
      <c r="BE1480" s="14">
        <f t="shared" si="1971"/>
        <v>0</v>
      </c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>
        <v>0</v>
      </c>
      <c r="BS1480" s="14">
        <v>0</v>
      </c>
    </row>
    <row r="1481" spans="1:71" ht="22.5" x14ac:dyDescent="0.25">
      <c r="A1481" s="4" t="s">
        <v>827</v>
      </c>
      <c r="B1481" s="4" t="s">
        <v>3</v>
      </c>
      <c r="C1481" s="4" t="s">
        <v>15</v>
      </c>
      <c r="D1481" s="65" t="s">
        <v>829</v>
      </c>
      <c r="E1481" s="75">
        <v>6153</v>
      </c>
      <c r="F1481" s="65" t="s">
        <v>906</v>
      </c>
      <c r="G1481" s="60" t="s">
        <v>1889</v>
      </c>
      <c r="H1481" s="13" t="s">
        <v>907</v>
      </c>
      <c r="I1481" s="14">
        <v>0</v>
      </c>
      <c r="J1481" s="14"/>
      <c r="K1481" s="14"/>
      <c r="L1481" s="14"/>
      <c r="M1481" s="14"/>
      <c r="N1481" s="14"/>
      <c r="O1481" s="14">
        <f t="shared" si="1969"/>
        <v>0</v>
      </c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>
        <v>0</v>
      </c>
      <c r="AC1481" s="14">
        <v>0</v>
      </c>
      <c r="AD1481" s="14">
        <v>0</v>
      </c>
      <c r="AE1481" s="14"/>
      <c r="AF1481" s="14"/>
      <c r="AG1481" s="14"/>
      <c r="AH1481" s="14"/>
      <c r="AI1481" s="14"/>
      <c r="AJ1481" s="14">
        <f t="shared" si="1970"/>
        <v>0</v>
      </c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>
        <v>0</v>
      </c>
      <c r="AX1481" s="14">
        <v>0</v>
      </c>
      <c r="AY1481" s="14">
        <v>0</v>
      </c>
      <c r="AZ1481" s="14">
        <v>800000</v>
      </c>
      <c r="BA1481" s="14"/>
      <c r="BB1481" s="14"/>
      <c r="BC1481" s="14"/>
      <c r="BD1481" s="14"/>
      <c r="BE1481" s="14">
        <f t="shared" si="1971"/>
        <v>800000</v>
      </c>
      <c r="BF1481" s="14"/>
      <c r="BG1481" s="14"/>
      <c r="BH1481" s="14">
        <v>800000</v>
      </c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>
        <v>800000</v>
      </c>
      <c r="BS1481" s="14">
        <v>0</v>
      </c>
    </row>
    <row r="1482" spans="1:71" x14ac:dyDescent="0.25">
      <c r="A1482" s="4" t="s">
        <v>827</v>
      </c>
      <c r="B1482" s="4" t="s">
        <v>3</v>
      </c>
      <c r="C1482" s="4" t="s">
        <v>15</v>
      </c>
      <c r="D1482" s="65" t="s">
        <v>829</v>
      </c>
      <c r="E1482" s="75">
        <v>6153</v>
      </c>
      <c r="F1482" s="65" t="s">
        <v>1843</v>
      </c>
      <c r="G1482" s="60" t="s">
        <v>1889</v>
      </c>
      <c r="H1482" s="13" t="s">
        <v>1811</v>
      </c>
      <c r="I1482" s="14">
        <v>0</v>
      </c>
      <c r="J1482" s="14"/>
      <c r="K1482" s="14"/>
      <c r="L1482" s="14"/>
      <c r="M1482" s="14"/>
      <c r="N1482" s="14"/>
      <c r="O1482" s="14">
        <f t="shared" si="1969"/>
        <v>0</v>
      </c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>
        <v>0</v>
      </c>
      <c r="AC1482" s="14">
        <v>0</v>
      </c>
      <c r="AD1482" s="14"/>
      <c r="AE1482" s="14"/>
      <c r="AF1482" s="14"/>
      <c r="AG1482" s="14"/>
      <c r="AH1482" s="14"/>
      <c r="AI1482" s="14"/>
      <c r="AJ1482" s="14">
        <f t="shared" si="1970"/>
        <v>0</v>
      </c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>
        <v>0</v>
      </c>
      <c r="AX1482" s="14">
        <v>0</v>
      </c>
      <c r="AY1482" s="14"/>
      <c r="AZ1482" s="14"/>
      <c r="BA1482" s="14"/>
      <c r="BB1482" s="14"/>
      <c r="BC1482" s="14"/>
      <c r="BD1482" s="14"/>
      <c r="BE1482" s="14">
        <f t="shared" si="1971"/>
        <v>0</v>
      </c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>
        <v>0</v>
      </c>
      <c r="BS1482" s="14">
        <v>0</v>
      </c>
    </row>
    <row r="1483" spans="1:71" x14ac:dyDescent="0.25">
      <c r="A1483" s="4" t="s">
        <v>827</v>
      </c>
      <c r="B1483" s="4" t="s">
        <v>3</v>
      </c>
      <c r="C1483" s="4" t="s">
        <v>15</v>
      </c>
      <c r="D1483" s="65" t="s">
        <v>829</v>
      </c>
      <c r="E1483" s="75">
        <v>6153</v>
      </c>
      <c r="F1483" s="65" t="s">
        <v>1864</v>
      </c>
      <c r="G1483" s="60" t="s">
        <v>1889</v>
      </c>
      <c r="H1483" s="13" t="s">
        <v>1807</v>
      </c>
      <c r="I1483" s="14">
        <v>0</v>
      </c>
      <c r="J1483" s="14"/>
      <c r="K1483" s="14"/>
      <c r="L1483" s="14"/>
      <c r="M1483" s="14"/>
      <c r="N1483" s="14"/>
      <c r="O1483" s="14">
        <f t="shared" si="1969"/>
        <v>0</v>
      </c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>
        <v>0</v>
      </c>
      <c r="AC1483" s="14">
        <v>0</v>
      </c>
      <c r="AD1483" s="14">
        <v>0</v>
      </c>
      <c r="AE1483" s="14"/>
      <c r="AF1483" s="14"/>
      <c r="AG1483" s="14"/>
      <c r="AH1483" s="14"/>
      <c r="AI1483" s="14"/>
      <c r="AJ1483" s="14">
        <f t="shared" si="1970"/>
        <v>0</v>
      </c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>
        <v>0</v>
      </c>
      <c r="AX1483" s="14">
        <v>0</v>
      </c>
      <c r="AY1483" s="14">
        <v>0</v>
      </c>
      <c r="AZ1483" s="14"/>
      <c r="BA1483" s="14"/>
      <c r="BB1483" s="14"/>
      <c r="BC1483" s="14"/>
      <c r="BD1483" s="14"/>
      <c r="BE1483" s="14">
        <f t="shared" si="1971"/>
        <v>0</v>
      </c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>
        <v>0</v>
      </c>
      <c r="BS1483" s="14">
        <v>0</v>
      </c>
    </row>
    <row r="1484" spans="1:71" x14ac:dyDescent="0.25">
      <c r="A1484" s="4" t="s">
        <v>827</v>
      </c>
      <c r="B1484" s="4" t="s">
        <v>3</v>
      </c>
      <c r="C1484" s="4" t="s">
        <v>15</v>
      </c>
      <c r="D1484" s="65" t="s">
        <v>829</v>
      </c>
      <c r="E1484" s="75">
        <v>6153</v>
      </c>
      <c r="F1484" s="65" t="s">
        <v>1865</v>
      </c>
      <c r="G1484" s="60" t="s">
        <v>1889</v>
      </c>
      <c r="H1484" s="13" t="s">
        <v>1808</v>
      </c>
      <c r="I1484" s="14">
        <v>0</v>
      </c>
      <c r="J1484" s="14"/>
      <c r="K1484" s="14"/>
      <c r="L1484" s="14"/>
      <c r="M1484" s="14"/>
      <c r="N1484" s="14"/>
      <c r="O1484" s="14">
        <f t="shared" si="1969"/>
        <v>0</v>
      </c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>
        <v>0</v>
      </c>
      <c r="AC1484" s="14">
        <v>0</v>
      </c>
      <c r="AD1484" s="14">
        <v>0</v>
      </c>
      <c r="AE1484" s="14"/>
      <c r="AF1484" s="14"/>
      <c r="AG1484" s="14"/>
      <c r="AH1484" s="14"/>
      <c r="AI1484" s="14"/>
      <c r="AJ1484" s="14">
        <f t="shared" si="1970"/>
        <v>0</v>
      </c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>
        <v>0</v>
      </c>
      <c r="AX1484" s="14">
        <v>0</v>
      </c>
      <c r="AY1484" s="14">
        <v>0</v>
      </c>
      <c r="AZ1484" s="14"/>
      <c r="BA1484" s="14"/>
      <c r="BB1484" s="14"/>
      <c r="BC1484" s="14"/>
      <c r="BD1484" s="14"/>
      <c r="BE1484" s="14">
        <f t="shared" si="1971"/>
        <v>0</v>
      </c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>
        <v>0</v>
      </c>
      <c r="BS1484" s="14">
        <v>0</v>
      </c>
    </row>
    <row r="1485" spans="1:71" x14ac:dyDescent="0.25">
      <c r="A1485" s="4" t="s">
        <v>827</v>
      </c>
      <c r="B1485" s="4" t="s">
        <v>3</v>
      </c>
      <c r="C1485" s="4" t="s">
        <v>15</v>
      </c>
      <c r="D1485" s="65" t="s">
        <v>829</v>
      </c>
      <c r="E1485" s="75">
        <v>6153</v>
      </c>
      <c r="F1485" s="65" t="s">
        <v>1866</v>
      </c>
      <c r="G1485" s="60" t="s">
        <v>1889</v>
      </c>
      <c r="H1485" s="13" t="s">
        <v>1809</v>
      </c>
      <c r="I1485" s="14">
        <v>0</v>
      </c>
      <c r="J1485" s="14"/>
      <c r="K1485" s="14"/>
      <c r="L1485" s="14"/>
      <c r="M1485" s="14"/>
      <c r="N1485" s="14"/>
      <c r="O1485" s="14">
        <f t="shared" si="1969"/>
        <v>0</v>
      </c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>
        <v>0</v>
      </c>
      <c r="AC1485" s="14">
        <v>0</v>
      </c>
      <c r="AD1485" s="14">
        <v>0</v>
      </c>
      <c r="AE1485" s="14"/>
      <c r="AF1485" s="14"/>
      <c r="AG1485" s="14"/>
      <c r="AH1485" s="14"/>
      <c r="AI1485" s="14"/>
      <c r="AJ1485" s="14">
        <f t="shared" si="1970"/>
        <v>0</v>
      </c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>
        <v>0</v>
      </c>
      <c r="AX1485" s="14">
        <v>0</v>
      </c>
      <c r="AY1485" s="14">
        <v>0</v>
      </c>
      <c r="AZ1485" s="14"/>
      <c r="BA1485" s="14"/>
      <c r="BB1485" s="14"/>
      <c r="BC1485" s="14"/>
      <c r="BD1485" s="14"/>
      <c r="BE1485" s="14">
        <f t="shared" si="1971"/>
        <v>0</v>
      </c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>
        <v>0</v>
      </c>
      <c r="BS1485" s="14">
        <v>0</v>
      </c>
    </row>
    <row r="1486" spans="1:71" x14ac:dyDescent="0.25">
      <c r="A1486" s="4" t="s">
        <v>827</v>
      </c>
      <c r="B1486" s="4" t="s">
        <v>3</v>
      </c>
      <c r="C1486" s="4" t="s">
        <v>15</v>
      </c>
      <c r="D1486" s="65" t="s">
        <v>829</v>
      </c>
      <c r="E1486" s="75">
        <v>6153</v>
      </c>
      <c r="F1486" s="65" t="s">
        <v>1867</v>
      </c>
      <c r="G1486" s="60" t="s">
        <v>1889</v>
      </c>
      <c r="H1486" s="13" t="s">
        <v>1810</v>
      </c>
      <c r="I1486" s="14">
        <v>0</v>
      </c>
      <c r="J1486" s="14"/>
      <c r="K1486" s="14"/>
      <c r="L1486" s="14"/>
      <c r="M1486" s="14"/>
      <c r="N1486" s="14"/>
      <c r="O1486" s="14">
        <f t="shared" si="1969"/>
        <v>0</v>
      </c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>
        <v>0</v>
      </c>
      <c r="AC1486" s="14">
        <v>0</v>
      </c>
      <c r="AD1486" s="14">
        <v>0</v>
      </c>
      <c r="AE1486" s="14"/>
      <c r="AF1486" s="14"/>
      <c r="AG1486" s="14"/>
      <c r="AH1486" s="14"/>
      <c r="AI1486" s="14"/>
      <c r="AJ1486" s="14">
        <f t="shared" si="1970"/>
        <v>0</v>
      </c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>
        <v>0</v>
      </c>
      <c r="AX1486" s="14">
        <v>0</v>
      </c>
      <c r="AY1486" s="14">
        <v>0</v>
      </c>
      <c r="AZ1486" s="14"/>
      <c r="BA1486" s="14"/>
      <c r="BB1486" s="14"/>
      <c r="BC1486" s="14"/>
      <c r="BD1486" s="14"/>
      <c r="BE1486" s="14">
        <f t="shared" si="1971"/>
        <v>0</v>
      </c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>
        <v>0</v>
      </c>
      <c r="BS1486" s="14">
        <v>0</v>
      </c>
    </row>
    <row r="1487" spans="1:71" ht="22.5" x14ac:dyDescent="0.25">
      <c r="A1487" s="1" t="s">
        <v>1</v>
      </c>
      <c r="B1487" s="1" t="s">
        <v>1</v>
      </c>
      <c r="C1487" s="1" t="s">
        <v>1</v>
      </c>
      <c r="D1487" s="64" t="s">
        <v>1</v>
      </c>
      <c r="E1487" s="64" t="s">
        <v>1</v>
      </c>
      <c r="F1487" s="64" t="s">
        <v>1</v>
      </c>
      <c r="G1487" s="2" t="s">
        <v>1</v>
      </c>
      <c r="H1487" s="10" t="s">
        <v>64</v>
      </c>
      <c r="I1487" s="11">
        <f t="shared" ref="I1487:X1488" si="2011">SUM(I1488)</f>
        <v>0</v>
      </c>
      <c r="J1487" s="11">
        <f t="shared" si="2011"/>
        <v>0</v>
      </c>
      <c r="K1487" s="11">
        <f t="shared" si="2011"/>
        <v>0</v>
      </c>
      <c r="L1487" s="11">
        <f t="shared" si="2011"/>
        <v>0</v>
      </c>
      <c r="M1487" s="11">
        <f t="shared" si="2011"/>
        <v>0</v>
      </c>
      <c r="N1487" s="11">
        <f t="shared" si="2011"/>
        <v>0</v>
      </c>
      <c r="O1487" s="11">
        <f t="shared" si="2011"/>
        <v>0</v>
      </c>
      <c r="P1487" s="11">
        <f t="shared" si="2011"/>
        <v>0</v>
      </c>
      <c r="Q1487" s="11">
        <f t="shared" si="2011"/>
        <v>0</v>
      </c>
      <c r="R1487" s="11">
        <f t="shared" si="2011"/>
        <v>0</v>
      </c>
      <c r="S1487" s="11">
        <f t="shared" si="2011"/>
        <v>0</v>
      </c>
      <c r="T1487" s="11">
        <f t="shared" si="2011"/>
        <v>0</v>
      </c>
      <c r="U1487" s="11">
        <f t="shared" si="2011"/>
        <v>0</v>
      </c>
      <c r="V1487" s="11">
        <f t="shared" si="2011"/>
        <v>0</v>
      </c>
      <c r="W1487" s="11">
        <f t="shared" si="2011"/>
        <v>0</v>
      </c>
      <c r="X1487" s="11">
        <f t="shared" si="2011"/>
        <v>0</v>
      </c>
      <c r="Y1487" s="11">
        <f t="shared" ref="J1487:AA1488" si="2012">SUM(Y1488)</f>
        <v>0</v>
      </c>
      <c r="Z1487" s="11">
        <f t="shared" si="2012"/>
        <v>0</v>
      </c>
      <c r="AA1487" s="11">
        <f t="shared" si="2012"/>
        <v>0</v>
      </c>
      <c r="AB1487" s="11">
        <v>0</v>
      </c>
      <c r="AC1487" s="11">
        <v>0</v>
      </c>
      <c r="AD1487" s="11">
        <f t="shared" ref="AD1487:AS1488" si="2013">SUM(AD1488)</f>
        <v>0</v>
      </c>
      <c r="AE1487" s="11">
        <f t="shared" si="2013"/>
        <v>0</v>
      </c>
      <c r="AF1487" s="11">
        <f t="shared" si="2013"/>
        <v>0</v>
      </c>
      <c r="AG1487" s="11">
        <f t="shared" si="2013"/>
        <v>0</v>
      </c>
      <c r="AH1487" s="11">
        <f t="shared" si="2013"/>
        <v>0</v>
      </c>
      <c r="AI1487" s="11">
        <f t="shared" si="2013"/>
        <v>0</v>
      </c>
      <c r="AJ1487" s="11">
        <f t="shared" si="2013"/>
        <v>0</v>
      </c>
      <c r="AK1487" s="11">
        <f t="shared" si="2013"/>
        <v>0</v>
      </c>
      <c r="AL1487" s="11">
        <f t="shared" si="2013"/>
        <v>0</v>
      </c>
      <c r="AM1487" s="11">
        <f t="shared" si="2013"/>
        <v>0</v>
      </c>
      <c r="AN1487" s="11">
        <f t="shared" si="2013"/>
        <v>0</v>
      </c>
      <c r="AO1487" s="11">
        <f t="shared" si="2013"/>
        <v>0</v>
      </c>
      <c r="AP1487" s="11">
        <f t="shared" si="2013"/>
        <v>0</v>
      </c>
      <c r="AQ1487" s="11">
        <f t="shared" si="2013"/>
        <v>0</v>
      </c>
      <c r="AR1487" s="11">
        <f t="shared" si="2013"/>
        <v>0</v>
      </c>
      <c r="AS1487" s="11">
        <f t="shared" si="2013"/>
        <v>0</v>
      </c>
      <c r="AT1487" s="11">
        <f t="shared" ref="AE1487:AV1488" si="2014">SUM(AT1488)</f>
        <v>0</v>
      </c>
      <c r="AU1487" s="11">
        <f t="shared" si="2014"/>
        <v>0</v>
      </c>
      <c r="AV1487" s="11">
        <f t="shared" si="2014"/>
        <v>0</v>
      </c>
      <c r="AW1487" s="11">
        <v>0</v>
      </c>
      <c r="AX1487" s="11">
        <v>0</v>
      </c>
      <c r="AY1487" s="11">
        <f t="shared" ref="AY1487:BN1488" si="2015">SUM(AY1488)</f>
        <v>0</v>
      </c>
      <c r="AZ1487" s="11">
        <f t="shared" si="2015"/>
        <v>137000</v>
      </c>
      <c r="BA1487" s="11">
        <f t="shared" si="2015"/>
        <v>0</v>
      </c>
      <c r="BB1487" s="11">
        <f t="shared" si="2015"/>
        <v>0</v>
      </c>
      <c r="BC1487" s="11">
        <f t="shared" si="2015"/>
        <v>0</v>
      </c>
      <c r="BD1487" s="11">
        <f t="shared" si="2015"/>
        <v>0</v>
      </c>
      <c r="BE1487" s="11">
        <f t="shared" si="2015"/>
        <v>137000</v>
      </c>
      <c r="BF1487" s="11">
        <f t="shared" si="2015"/>
        <v>0</v>
      </c>
      <c r="BG1487" s="11">
        <f t="shared" si="2015"/>
        <v>0</v>
      </c>
      <c r="BH1487" s="11">
        <f t="shared" si="2015"/>
        <v>137000</v>
      </c>
      <c r="BI1487" s="11">
        <f t="shared" si="2015"/>
        <v>0</v>
      </c>
      <c r="BJ1487" s="11">
        <f t="shared" si="2015"/>
        <v>0</v>
      </c>
      <c r="BK1487" s="11">
        <f t="shared" si="2015"/>
        <v>0</v>
      </c>
      <c r="BL1487" s="11">
        <f t="shared" si="2015"/>
        <v>0</v>
      </c>
      <c r="BM1487" s="11">
        <f t="shared" si="2015"/>
        <v>0</v>
      </c>
      <c r="BN1487" s="11">
        <f t="shared" si="2015"/>
        <v>0</v>
      </c>
      <c r="BO1487" s="11">
        <f t="shared" ref="AZ1487:BQ1488" si="2016">SUM(BO1488)</f>
        <v>0</v>
      </c>
      <c r="BP1487" s="11">
        <f t="shared" si="2016"/>
        <v>0</v>
      </c>
      <c r="BQ1487" s="11">
        <f t="shared" si="2016"/>
        <v>0</v>
      </c>
      <c r="BR1487" s="11">
        <v>137000</v>
      </c>
      <c r="BS1487" s="11">
        <v>0</v>
      </c>
    </row>
    <row r="1488" spans="1:71" x14ac:dyDescent="0.25">
      <c r="A1488" s="4" t="s">
        <v>827</v>
      </c>
      <c r="B1488" s="4" t="s">
        <v>3</v>
      </c>
      <c r="C1488" s="4" t="s">
        <v>15</v>
      </c>
      <c r="D1488" s="65" t="s">
        <v>829</v>
      </c>
      <c r="E1488" s="64" t="s">
        <v>65</v>
      </c>
      <c r="F1488" s="64" t="s">
        <v>1</v>
      </c>
      <c r="G1488" s="2" t="s">
        <v>1</v>
      </c>
      <c r="H1488" s="2" t="s">
        <v>66</v>
      </c>
      <c r="I1488" s="12">
        <f t="shared" si="2011"/>
        <v>0</v>
      </c>
      <c r="J1488" s="12">
        <f t="shared" si="2012"/>
        <v>0</v>
      </c>
      <c r="K1488" s="12">
        <f t="shared" si="2012"/>
        <v>0</v>
      </c>
      <c r="L1488" s="12">
        <f t="shared" si="2012"/>
        <v>0</v>
      </c>
      <c r="M1488" s="12">
        <f t="shared" si="2012"/>
        <v>0</v>
      </c>
      <c r="N1488" s="12">
        <f t="shared" si="2012"/>
        <v>0</v>
      </c>
      <c r="O1488" s="12">
        <f t="shared" si="2012"/>
        <v>0</v>
      </c>
      <c r="P1488" s="12">
        <f t="shared" si="2012"/>
        <v>0</v>
      </c>
      <c r="Q1488" s="12">
        <f t="shared" si="2012"/>
        <v>0</v>
      </c>
      <c r="R1488" s="12">
        <f t="shared" si="2012"/>
        <v>0</v>
      </c>
      <c r="S1488" s="12">
        <f t="shared" si="2012"/>
        <v>0</v>
      </c>
      <c r="T1488" s="12">
        <f t="shared" si="2012"/>
        <v>0</v>
      </c>
      <c r="U1488" s="12">
        <f t="shared" si="2012"/>
        <v>0</v>
      </c>
      <c r="V1488" s="12">
        <f t="shared" si="2012"/>
        <v>0</v>
      </c>
      <c r="W1488" s="12">
        <f t="shared" si="2012"/>
        <v>0</v>
      </c>
      <c r="X1488" s="12">
        <f t="shared" si="2012"/>
        <v>0</v>
      </c>
      <c r="Y1488" s="12">
        <f t="shared" si="2012"/>
        <v>0</v>
      </c>
      <c r="Z1488" s="12">
        <f t="shared" si="2012"/>
        <v>0</v>
      </c>
      <c r="AA1488" s="12">
        <f t="shared" si="2012"/>
        <v>0</v>
      </c>
      <c r="AB1488" s="12">
        <v>0</v>
      </c>
      <c r="AC1488" s="12">
        <v>0</v>
      </c>
      <c r="AD1488" s="12">
        <f t="shared" si="2013"/>
        <v>0</v>
      </c>
      <c r="AE1488" s="12">
        <f t="shared" si="2014"/>
        <v>0</v>
      </c>
      <c r="AF1488" s="12">
        <f t="shared" si="2014"/>
        <v>0</v>
      </c>
      <c r="AG1488" s="12">
        <f t="shared" si="2014"/>
        <v>0</v>
      </c>
      <c r="AH1488" s="12">
        <f t="shared" si="2014"/>
        <v>0</v>
      </c>
      <c r="AI1488" s="12">
        <f t="shared" si="2014"/>
        <v>0</v>
      </c>
      <c r="AJ1488" s="12">
        <f t="shared" si="2014"/>
        <v>0</v>
      </c>
      <c r="AK1488" s="12">
        <f t="shared" si="2014"/>
        <v>0</v>
      </c>
      <c r="AL1488" s="12">
        <f t="shared" si="2014"/>
        <v>0</v>
      </c>
      <c r="AM1488" s="12">
        <f t="shared" si="2014"/>
        <v>0</v>
      </c>
      <c r="AN1488" s="12">
        <f t="shared" si="2014"/>
        <v>0</v>
      </c>
      <c r="AO1488" s="12">
        <f t="shared" si="2014"/>
        <v>0</v>
      </c>
      <c r="AP1488" s="12">
        <f t="shared" si="2014"/>
        <v>0</v>
      </c>
      <c r="AQ1488" s="12">
        <f t="shared" si="2014"/>
        <v>0</v>
      </c>
      <c r="AR1488" s="12">
        <f t="shared" si="2014"/>
        <v>0</v>
      </c>
      <c r="AS1488" s="12">
        <f t="shared" si="2014"/>
        <v>0</v>
      </c>
      <c r="AT1488" s="12">
        <f t="shared" si="2014"/>
        <v>0</v>
      </c>
      <c r="AU1488" s="12">
        <f t="shared" si="2014"/>
        <v>0</v>
      </c>
      <c r="AV1488" s="12">
        <f t="shared" si="2014"/>
        <v>0</v>
      </c>
      <c r="AW1488" s="12">
        <v>0</v>
      </c>
      <c r="AX1488" s="12">
        <v>0</v>
      </c>
      <c r="AY1488" s="12">
        <f t="shared" si="2015"/>
        <v>0</v>
      </c>
      <c r="AZ1488" s="12">
        <f t="shared" si="2016"/>
        <v>137000</v>
      </c>
      <c r="BA1488" s="12">
        <f t="shared" si="2016"/>
        <v>0</v>
      </c>
      <c r="BB1488" s="12">
        <f t="shared" si="2016"/>
        <v>0</v>
      </c>
      <c r="BC1488" s="12">
        <f t="shared" si="2016"/>
        <v>0</v>
      </c>
      <c r="BD1488" s="12">
        <f t="shared" si="2016"/>
        <v>0</v>
      </c>
      <c r="BE1488" s="12">
        <f t="shared" si="2016"/>
        <v>137000</v>
      </c>
      <c r="BF1488" s="12">
        <f t="shared" si="2016"/>
        <v>0</v>
      </c>
      <c r="BG1488" s="12">
        <f t="shared" si="2016"/>
        <v>0</v>
      </c>
      <c r="BH1488" s="12">
        <f t="shared" si="2016"/>
        <v>137000</v>
      </c>
      <c r="BI1488" s="12">
        <f t="shared" si="2016"/>
        <v>0</v>
      </c>
      <c r="BJ1488" s="12">
        <f t="shared" si="2016"/>
        <v>0</v>
      </c>
      <c r="BK1488" s="12">
        <f t="shared" si="2016"/>
        <v>0</v>
      </c>
      <c r="BL1488" s="12">
        <f t="shared" si="2016"/>
        <v>0</v>
      </c>
      <c r="BM1488" s="12">
        <f t="shared" si="2016"/>
        <v>0</v>
      </c>
      <c r="BN1488" s="12">
        <f t="shared" si="2016"/>
        <v>0</v>
      </c>
      <c r="BO1488" s="12">
        <f t="shared" si="2016"/>
        <v>0</v>
      </c>
      <c r="BP1488" s="12">
        <f t="shared" si="2016"/>
        <v>0</v>
      </c>
      <c r="BQ1488" s="12">
        <f t="shared" si="2016"/>
        <v>0</v>
      </c>
      <c r="BR1488" s="12">
        <v>137000</v>
      </c>
      <c r="BS1488" s="12">
        <v>0</v>
      </c>
    </row>
    <row r="1489" spans="1:71" x14ac:dyDescent="0.25">
      <c r="A1489" s="4" t="s">
        <v>827</v>
      </c>
      <c r="B1489" s="4" t="s">
        <v>3</v>
      </c>
      <c r="C1489" s="4" t="s">
        <v>15</v>
      </c>
      <c r="D1489" s="65" t="s">
        <v>829</v>
      </c>
      <c r="E1489" s="75">
        <v>8213</v>
      </c>
      <c r="F1489" s="65"/>
      <c r="G1489" s="60" t="s">
        <v>1890</v>
      </c>
      <c r="H1489" s="13" t="s">
        <v>68</v>
      </c>
      <c r="I1489" s="14">
        <v>0</v>
      </c>
      <c r="J1489" s="14"/>
      <c r="K1489" s="14"/>
      <c r="L1489" s="14"/>
      <c r="M1489" s="14"/>
      <c r="N1489" s="14"/>
      <c r="O1489" s="14">
        <f t="shared" si="1969"/>
        <v>0</v>
      </c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>
        <v>0</v>
      </c>
      <c r="AC1489" s="14">
        <v>0</v>
      </c>
      <c r="AD1489" s="14">
        <v>0</v>
      </c>
      <c r="AE1489" s="14"/>
      <c r="AF1489" s="14"/>
      <c r="AG1489" s="14"/>
      <c r="AH1489" s="14"/>
      <c r="AI1489" s="14"/>
      <c r="AJ1489" s="14">
        <f t="shared" si="1970"/>
        <v>0</v>
      </c>
      <c r="AK1489" s="14"/>
      <c r="AL1489" s="14"/>
      <c r="AM1489" s="14"/>
      <c r="AN1489" s="14"/>
      <c r="AO1489" s="14"/>
      <c r="AP1489" s="14"/>
      <c r="AQ1489" s="14"/>
      <c r="AR1489" s="14"/>
      <c r="AS1489" s="14"/>
      <c r="AT1489" s="14"/>
      <c r="AU1489" s="14"/>
      <c r="AV1489" s="14"/>
      <c r="AW1489" s="14">
        <v>0</v>
      </c>
      <c r="AX1489" s="14">
        <v>0</v>
      </c>
      <c r="AY1489" s="14">
        <v>0</v>
      </c>
      <c r="AZ1489" s="14">
        <v>137000</v>
      </c>
      <c r="BA1489" s="14"/>
      <c r="BB1489" s="14"/>
      <c r="BC1489" s="14"/>
      <c r="BD1489" s="14"/>
      <c r="BE1489" s="14">
        <f t="shared" si="1971"/>
        <v>137000</v>
      </c>
      <c r="BF1489" s="14"/>
      <c r="BG1489" s="14"/>
      <c r="BH1489" s="14">
        <v>137000</v>
      </c>
      <c r="BI1489" s="14"/>
      <c r="BJ1489" s="14"/>
      <c r="BK1489" s="14"/>
      <c r="BL1489" s="14"/>
      <c r="BM1489" s="14"/>
      <c r="BN1489" s="14"/>
      <c r="BO1489" s="14"/>
      <c r="BP1489" s="14"/>
      <c r="BQ1489" s="14"/>
      <c r="BR1489" s="14">
        <v>137000</v>
      </c>
      <c r="BS1489" s="14">
        <v>0</v>
      </c>
    </row>
    <row r="1490" spans="1:71" x14ac:dyDescent="0.25">
      <c r="A1490" s="13" t="s">
        <v>1</v>
      </c>
      <c r="B1490" s="13" t="s">
        <v>1</v>
      </c>
      <c r="C1490" s="13" t="s">
        <v>1</v>
      </c>
      <c r="D1490" s="60" t="s">
        <v>1</v>
      </c>
      <c r="E1490" s="60" t="s">
        <v>1</v>
      </c>
      <c r="F1490" s="60" t="s">
        <v>1</v>
      </c>
      <c r="G1490" s="13" t="s">
        <v>1</v>
      </c>
      <c r="H1490" s="10" t="s">
        <v>908</v>
      </c>
      <c r="I1490" s="11">
        <f>SUM(I1487,I1450,I1435,I1416)</f>
        <v>0</v>
      </c>
      <c r="J1490" s="11">
        <f t="shared" ref="J1490:AA1490" si="2017">SUM(J1487,J1450,J1435,J1416)</f>
        <v>0</v>
      </c>
      <c r="K1490" s="11">
        <f t="shared" si="2017"/>
        <v>0</v>
      </c>
      <c r="L1490" s="11">
        <f t="shared" si="2017"/>
        <v>0</v>
      </c>
      <c r="M1490" s="11">
        <f t="shared" si="2017"/>
        <v>0</v>
      </c>
      <c r="N1490" s="11">
        <f t="shared" si="2017"/>
        <v>0</v>
      </c>
      <c r="O1490" s="11">
        <f t="shared" si="2017"/>
        <v>0</v>
      </c>
      <c r="P1490" s="11">
        <f t="shared" si="2017"/>
        <v>0</v>
      </c>
      <c r="Q1490" s="11">
        <f t="shared" si="2017"/>
        <v>0</v>
      </c>
      <c r="R1490" s="11">
        <f t="shared" si="2017"/>
        <v>0</v>
      </c>
      <c r="S1490" s="11">
        <f t="shared" si="2017"/>
        <v>0</v>
      </c>
      <c r="T1490" s="11">
        <f t="shared" si="2017"/>
        <v>0</v>
      </c>
      <c r="U1490" s="11">
        <f t="shared" si="2017"/>
        <v>0</v>
      </c>
      <c r="V1490" s="11">
        <f t="shared" si="2017"/>
        <v>0</v>
      </c>
      <c r="W1490" s="11">
        <f t="shared" si="2017"/>
        <v>0</v>
      </c>
      <c r="X1490" s="11">
        <f t="shared" si="2017"/>
        <v>0</v>
      </c>
      <c r="Y1490" s="11">
        <f t="shared" si="2017"/>
        <v>0</v>
      </c>
      <c r="Z1490" s="11">
        <f t="shared" si="2017"/>
        <v>0</v>
      </c>
      <c r="AA1490" s="11">
        <f t="shared" si="2017"/>
        <v>0</v>
      </c>
      <c r="AB1490" s="11">
        <v>0</v>
      </c>
      <c r="AC1490" s="11">
        <v>0</v>
      </c>
      <c r="AD1490" s="11">
        <f>SUM(AD1487,AD1450,AD1435,AD1416)</f>
        <v>0</v>
      </c>
      <c r="AE1490" s="11">
        <f t="shared" ref="AE1490:AV1490" si="2018">SUM(AE1487,AE1450,AE1435,AE1416)</f>
        <v>0</v>
      </c>
      <c r="AF1490" s="11">
        <f t="shared" si="2018"/>
        <v>0</v>
      </c>
      <c r="AG1490" s="11">
        <f t="shared" si="2018"/>
        <v>0</v>
      </c>
      <c r="AH1490" s="11">
        <f t="shared" si="2018"/>
        <v>0</v>
      </c>
      <c r="AI1490" s="11">
        <f t="shared" si="2018"/>
        <v>0</v>
      </c>
      <c r="AJ1490" s="11">
        <f t="shared" si="2018"/>
        <v>0</v>
      </c>
      <c r="AK1490" s="11">
        <f t="shared" si="2018"/>
        <v>0</v>
      </c>
      <c r="AL1490" s="11">
        <f t="shared" si="2018"/>
        <v>0</v>
      </c>
      <c r="AM1490" s="11">
        <f t="shared" si="2018"/>
        <v>0</v>
      </c>
      <c r="AN1490" s="11">
        <f t="shared" si="2018"/>
        <v>0</v>
      </c>
      <c r="AO1490" s="11">
        <f t="shared" si="2018"/>
        <v>0</v>
      </c>
      <c r="AP1490" s="11">
        <f t="shared" si="2018"/>
        <v>0</v>
      </c>
      <c r="AQ1490" s="11">
        <f t="shared" si="2018"/>
        <v>0</v>
      </c>
      <c r="AR1490" s="11">
        <f t="shared" si="2018"/>
        <v>0</v>
      </c>
      <c r="AS1490" s="11">
        <f t="shared" si="2018"/>
        <v>0</v>
      </c>
      <c r="AT1490" s="11">
        <f t="shared" si="2018"/>
        <v>0</v>
      </c>
      <c r="AU1490" s="11">
        <f t="shared" si="2018"/>
        <v>0</v>
      </c>
      <c r="AV1490" s="11">
        <f t="shared" si="2018"/>
        <v>0</v>
      </c>
      <c r="AW1490" s="11">
        <v>0</v>
      </c>
      <c r="AX1490" s="11">
        <v>0</v>
      </c>
      <c r="AY1490" s="11">
        <f>SUM(AY1487,AY1450,AY1435,AY1416)</f>
        <v>0</v>
      </c>
      <c r="AZ1490" s="11">
        <f t="shared" ref="AZ1490:BQ1490" si="2019">SUM(AZ1487,AZ1450,AZ1435,AZ1416)</f>
        <v>2213207</v>
      </c>
      <c r="BA1490" s="11">
        <f t="shared" si="2019"/>
        <v>0</v>
      </c>
      <c r="BB1490" s="11">
        <f t="shared" si="2019"/>
        <v>0</v>
      </c>
      <c r="BC1490" s="11">
        <f t="shared" si="2019"/>
        <v>0</v>
      </c>
      <c r="BD1490" s="11">
        <f t="shared" si="2019"/>
        <v>0</v>
      </c>
      <c r="BE1490" s="11">
        <f t="shared" si="2019"/>
        <v>2213207</v>
      </c>
      <c r="BF1490" s="11">
        <f t="shared" si="2019"/>
        <v>0</v>
      </c>
      <c r="BG1490" s="11">
        <f t="shared" si="2019"/>
        <v>0</v>
      </c>
      <c r="BH1490" s="11">
        <f t="shared" si="2019"/>
        <v>2213207</v>
      </c>
      <c r="BI1490" s="11">
        <f t="shared" si="2019"/>
        <v>0</v>
      </c>
      <c r="BJ1490" s="11">
        <f t="shared" si="2019"/>
        <v>0</v>
      </c>
      <c r="BK1490" s="11">
        <f t="shared" si="2019"/>
        <v>0</v>
      </c>
      <c r="BL1490" s="11">
        <f t="shared" si="2019"/>
        <v>0</v>
      </c>
      <c r="BM1490" s="11">
        <f t="shared" si="2019"/>
        <v>0</v>
      </c>
      <c r="BN1490" s="11">
        <f t="shared" si="2019"/>
        <v>0</v>
      </c>
      <c r="BO1490" s="11">
        <f t="shared" si="2019"/>
        <v>0</v>
      </c>
      <c r="BP1490" s="11">
        <f t="shared" si="2019"/>
        <v>0</v>
      </c>
      <c r="BQ1490" s="11">
        <f t="shared" si="2019"/>
        <v>0</v>
      </c>
      <c r="BR1490" s="11">
        <v>2213207</v>
      </c>
      <c r="BS1490" s="11">
        <v>0</v>
      </c>
    </row>
    <row r="1491" spans="1:71" ht="15.75" thickBot="1" x14ac:dyDescent="0.3">
      <c r="A1491" s="13" t="s">
        <v>1</v>
      </c>
      <c r="B1491" s="13" t="s">
        <v>1</v>
      </c>
      <c r="C1491" s="13" t="s">
        <v>1</v>
      </c>
      <c r="D1491" s="60" t="s">
        <v>1</v>
      </c>
      <c r="E1491" s="60" t="s">
        <v>1</v>
      </c>
      <c r="F1491" s="60" t="s">
        <v>1</v>
      </c>
      <c r="G1491" s="13" t="s">
        <v>1</v>
      </c>
      <c r="H1491" s="2" t="s">
        <v>70</v>
      </c>
      <c r="I1491" s="13" t="s">
        <v>1</v>
      </c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>
        <v>0</v>
      </c>
      <c r="AC1491" s="13">
        <v>0</v>
      </c>
      <c r="AD1491" s="13" t="s">
        <v>1</v>
      </c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>
        <v>0</v>
      </c>
      <c r="AX1491" s="13">
        <v>0</v>
      </c>
      <c r="AY1491" s="13" t="s">
        <v>1</v>
      </c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>
        <v>0</v>
      </c>
      <c r="BS1491" s="13">
        <v>0</v>
      </c>
    </row>
    <row r="1492" spans="1:71" ht="69.75" customHeight="1" thickBot="1" x14ac:dyDescent="0.3">
      <c r="A1492" s="110" t="s">
        <v>1</v>
      </c>
      <c r="B1492" s="110" t="s">
        <v>1</v>
      </c>
      <c r="C1492" s="110" t="s">
        <v>1</v>
      </c>
      <c r="D1492" s="113" t="s">
        <v>1</v>
      </c>
      <c r="E1492" s="113" t="s">
        <v>1</v>
      </c>
      <c r="F1492" s="113" t="s">
        <v>1</v>
      </c>
      <c r="G1492" s="116" t="s">
        <v>1</v>
      </c>
      <c r="H1492" s="5" t="s">
        <v>71</v>
      </c>
      <c r="I1492" s="57" t="s">
        <v>11</v>
      </c>
      <c r="J1492" s="57" t="s">
        <v>1831</v>
      </c>
      <c r="K1492" s="57" t="s">
        <v>1784</v>
      </c>
      <c r="L1492" s="57" t="s">
        <v>1817</v>
      </c>
      <c r="M1492" s="57" t="s">
        <v>1818</v>
      </c>
      <c r="N1492" s="57" t="s">
        <v>1819</v>
      </c>
      <c r="O1492" s="57" t="s">
        <v>1835</v>
      </c>
      <c r="P1492" s="57" t="s">
        <v>1832</v>
      </c>
      <c r="Q1492" s="57" t="s">
        <v>1820</v>
      </c>
      <c r="R1492" s="57" t="s">
        <v>1821</v>
      </c>
      <c r="S1492" s="57" t="s">
        <v>1822</v>
      </c>
      <c r="T1492" s="57" t="s">
        <v>1823</v>
      </c>
      <c r="U1492" s="57" t="s">
        <v>1824</v>
      </c>
      <c r="V1492" s="57" t="s">
        <v>1825</v>
      </c>
      <c r="W1492" s="57" t="s">
        <v>1833</v>
      </c>
      <c r="X1492" s="57" t="s">
        <v>1834</v>
      </c>
      <c r="Y1492" s="57" t="s">
        <v>1826</v>
      </c>
      <c r="Z1492" s="57" t="s">
        <v>1827</v>
      </c>
      <c r="AA1492" s="57" t="s">
        <v>1828</v>
      </c>
      <c r="AB1492" s="57" t="s">
        <v>1829</v>
      </c>
      <c r="AC1492" s="57" t="s">
        <v>1830</v>
      </c>
      <c r="AD1492" s="58" t="s">
        <v>12</v>
      </c>
      <c r="AE1492" s="58" t="s">
        <v>1831</v>
      </c>
      <c r="AF1492" s="58" t="s">
        <v>1784</v>
      </c>
      <c r="AG1492" s="58" t="s">
        <v>1817</v>
      </c>
      <c r="AH1492" s="58" t="s">
        <v>1818</v>
      </c>
      <c r="AI1492" s="58" t="s">
        <v>1819</v>
      </c>
      <c r="AJ1492" s="58" t="s">
        <v>1836</v>
      </c>
      <c r="AK1492" s="58" t="s">
        <v>1832</v>
      </c>
      <c r="AL1492" s="58" t="s">
        <v>1820</v>
      </c>
      <c r="AM1492" s="58" t="s">
        <v>1821</v>
      </c>
      <c r="AN1492" s="58" t="s">
        <v>1822</v>
      </c>
      <c r="AO1492" s="58" t="s">
        <v>1823</v>
      </c>
      <c r="AP1492" s="58" t="s">
        <v>1824</v>
      </c>
      <c r="AQ1492" s="58" t="s">
        <v>1825</v>
      </c>
      <c r="AR1492" s="58" t="s">
        <v>1833</v>
      </c>
      <c r="AS1492" s="58" t="s">
        <v>1834</v>
      </c>
      <c r="AT1492" s="58" t="s">
        <v>1826</v>
      </c>
      <c r="AU1492" s="58" t="s">
        <v>1827</v>
      </c>
      <c r="AV1492" s="58" t="s">
        <v>1828</v>
      </c>
      <c r="AW1492" s="58" t="s">
        <v>1829</v>
      </c>
      <c r="AX1492" s="58" t="s">
        <v>1830</v>
      </c>
      <c r="AY1492" s="59" t="s">
        <v>13</v>
      </c>
      <c r="AZ1492" s="59" t="s">
        <v>1831</v>
      </c>
      <c r="BA1492" s="59" t="s">
        <v>1784</v>
      </c>
      <c r="BB1492" s="59" t="s">
        <v>1817</v>
      </c>
      <c r="BC1492" s="59" t="s">
        <v>1818</v>
      </c>
      <c r="BD1492" s="59" t="s">
        <v>1819</v>
      </c>
      <c r="BE1492" s="59" t="s">
        <v>1837</v>
      </c>
      <c r="BF1492" s="59" t="s">
        <v>1832</v>
      </c>
      <c r="BG1492" s="59" t="s">
        <v>1820</v>
      </c>
      <c r="BH1492" s="59" t="s">
        <v>1821</v>
      </c>
      <c r="BI1492" s="59" t="s">
        <v>1822</v>
      </c>
      <c r="BJ1492" s="59" t="s">
        <v>1823</v>
      </c>
      <c r="BK1492" s="59" t="s">
        <v>1824</v>
      </c>
      <c r="BL1492" s="59" t="s">
        <v>1825</v>
      </c>
      <c r="BM1492" s="59" t="s">
        <v>1833</v>
      </c>
      <c r="BN1492" s="59" t="s">
        <v>1834</v>
      </c>
      <c r="BO1492" s="59" t="s">
        <v>1826</v>
      </c>
      <c r="BP1492" s="59" t="s">
        <v>1827</v>
      </c>
      <c r="BQ1492" s="59" t="s">
        <v>1828</v>
      </c>
      <c r="BR1492" s="59" t="s">
        <v>1829</v>
      </c>
      <c r="BS1492" s="59" t="s">
        <v>1830</v>
      </c>
    </row>
    <row r="1493" spans="1:71" x14ac:dyDescent="0.25">
      <c r="A1493" s="111"/>
      <c r="B1493" s="111"/>
      <c r="C1493" s="111"/>
      <c r="D1493" s="114"/>
      <c r="E1493" s="114"/>
      <c r="F1493" s="114"/>
      <c r="G1493" s="117"/>
      <c r="H1493" s="15" t="s">
        <v>1</v>
      </c>
      <c r="I1493" s="9">
        <v>1</v>
      </c>
      <c r="J1493" s="9">
        <v>2</v>
      </c>
      <c r="K1493" s="9">
        <v>3</v>
      </c>
      <c r="L1493" s="9">
        <v>4</v>
      </c>
      <c r="M1493" s="9">
        <v>5</v>
      </c>
      <c r="N1493" s="9">
        <v>6</v>
      </c>
      <c r="O1493" s="9">
        <v>7</v>
      </c>
      <c r="P1493" s="9">
        <v>8</v>
      </c>
      <c r="Q1493" s="9">
        <v>9</v>
      </c>
      <c r="R1493" s="9">
        <v>10</v>
      </c>
      <c r="S1493" s="9">
        <v>11</v>
      </c>
      <c r="T1493" s="9">
        <v>12</v>
      </c>
      <c r="U1493" s="9">
        <v>13</v>
      </c>
      <c r="V1493" s="9">
        <v>14</v>
      </c>
      <c r="W1493" s="9">
        <v>15</v>
      </c>
      <c r="X1493" s="9">
        <v>16</v>
      </c>
      <c r="Y1493" s="9">
        <v>17</v>
      </c>
      <c r="Z1493" s="9">
        <v>18</v>
      </c>
      <c r="AA1493" s="9">
        <v>19</v>
      </c>
      <c r="AB1493" s="9">
        <v>20</v>
      </c>
      <c r="AC1493" s="9">
        <v>21</v>
      </c>
      <c r="AD1493" s="9">
        <v>1</v>
      </c>
      <c r="AE1493" s="9">
        <v>2</v>
      </c>
      <c r="AF1493" s="9">
        <v>3</v>
      </c>
      <c r="AG1493" s="9">
        <v>4</v>
      </c>
      <c r="AH1493" s="9">
        <v>5</v>
      </c>
      <c r="AI1493" s="9">
        <v>6</v>
      </c>
      <c r="AJ1493" s="9">
        <v>7</v>
      </c>
      <c r="AK1493" s="9">
        <v>8</v>
      </c>
      <c r="AL1493" s="9">
        <v>9</v>
      </c>
      <c r="AM1493" s="9">
        <v>10</v>
      </c>
      <c r="AN1493" s="9">
        <v>11</v>
      </c>
      <c r="AO1493" s="9">
        <v>12</v>
      </c>
      <c r="AP1493" s="9">
        <v>13</v>
      </c>
      <c r="AQ1493" s="9">
        <v>14</v>
      </c>
      <c r="AR1493" s="9">
        <v>15</v>
      </c>
      <c r="AS1493" s="9">
        <v>16</v>
      </c>
      <c r="AT1493" s="9">
        <v>17</v>
      </c>
      <c r="AU1493" s="9">
        <v>18</v>
      </c>
      <c r="AV1493" s="9">
        <v>19</v>
      </c>
      <c r="AW1493" s="9">
        <v>20</v>
      </c>
      <c r="AX1493" s="9">
        <v>21</v>
      </c>
      <c r="AY1493" s="9">
        <v>1</v>
      </c>
      <c r="AZ1493" s="9">
        <v>2</v>
      </c>
      <c r="BA1493" s="9">
        <v>3</v>
      </c>
      <c r="BB1493" s="9">
        <v>4</v>
      </c>
      <c r="BC1493" s="9">
        <v>5</v>
      </c>
      <c r="BD1493" s="9">
        <v>6</v>
      </c>
      <c r="BE1493" s="9">
        <v>7</v>
      </c>
      <c r="BF1493" s="9">
        <v>8</v>
      </c>
      <c r="BG1493" s="9">
        <v>9</v>
      </c>
      <c r="BH1493" s="9">
        <v>10</v>
      </c>
      <c r="BI1493" s="9">
        <v>11</v>
      </c>
      <c r="BJ1493" s="9">
        <v>12</v>
      </c>
      <c r="BK1493" s="9">
        <v>13</v>
      </c>
      <c r="BL1493" s="9">
        <v>14</v>
      </c>
      <c r="BM1493" s="9">
        <v>15</v>
      </c>
      <c r="BN1493" s="9">
        <v>16</v>
      </c>
      <c r="BO1493" s="9">
        <v>17</v>
      </c>
      <c r="BP1493" s="9">
        <v>18</v>
      </c>
      <c r="BQ1493" s="9">
        <v>19</v>
      </c>
      <c r="BR1493" s="9">
        <v>20</v>
      </c>
      <c r="BS1493" s="9">
        <v>21</v>
      </c>
    </row>
    <row r="1494" spans="1:71" x14ac:dyDescent="0.25">
      <c r="A1494" s="111"/>
      <c r="B1494" s="111"/>
      <c r="C1494" s="111"/>
      <c r="D1494" s="114"/>
      <c r="E1494" s="114"/>
      <c r="F1494" s="114"/>
      <c r="G1494" s="117"/>
      <c r="H1494" s="16" t="s">
        <v>909</v>
      </c>
      <c r="I1494" s="17">
        <f>SUM(I1441,I1445,I1446)</f>
        <v>0</v>
      </c>
      <c r="J1494" s="17">
        <f t="shared" ref="J1494:AA1494" si="2020">SUM(J1441,J1445,J1446)</f>
        <v>0</v>
      </c>
      <c r="K1494" s="17">
        <f t="shared" si="2020"/>
        <v>0</v>
      </c>
      <c r="L1494" s="17">
        <f t="shared" si="2020"/>
        <v>0</v>
      </c>
      <c r="M1494" s="17">
        <f t="shared" si="2020"/>
        <v>0</v>
      </c>
      <c r="N1494" s="17">
        <f t="shared" si="2020"/>
        <v>0</v>
      </c>
      <c r="O1494" s="17">
        <f t="shared" ref="O1494" si="2021">SUM(O1441,O1445,O1446)</f>
        <v>0</v>
      </c>
      <c r="P1494" s="17">
        <f t="shared" si="2020"/>
        <v>0</v>
      </c>
      <c r="Q1494" s="17">
        <f t="shared" si="2020"/>
        <v>0</v>
      </c>
      <c r="R1494" s="17">
        <f t="shared" si="2020"/>
        <v>0</v>
      </c>
      <c r="S1494" s="17">
        <f t="shared" si="2020"/>
        <v>0</v>
      </c>
      <c r="T1494" s="17">
        <f t="shared" si="2020"/>
        <v>0</v>
      </c>
      <c r="U1494" s="17">
        <f t="shared" si="2020"/>
        <v>0</v>
      </c>
      <c r="V1494" s="17">
        <f t="shared" si="2020"/>
        <v>0</v>
      </c>
      <c r="W1494" s="17">
        <f t="shared" si="2020"/>
        <v>0</v>
      </c>
      <c r="X1494" s="17">
        <f t="shared" si="2020"/>
        <v>0</v>
      </c>
      <c r="Y1494" s="17">
        <f t="shared" si="2020"/>
        <v>0</v>
      </c>
      <c r="Z1494" s="17">
        <f t="shared" si="2020"/>
        <v>0</v>
      </c>
      <c r="AA1494" s="17">
        <f t="shared" si="2020"/>
        <v>0</v>
      </c>
      <c r="AB1494" s="17">
        <v>0</v>
      </c>
      <c r="AC1494" s="17">
        <v>0</v>
      </c>
      <c r="AD1494" s="17">
        <f>SUM(AD1441,AD1445,AD1446)</f>
        <v>0</v>
      </c>
      <c r="AE1494" s="17">
        <f t="shared" ref="AE1494:AV1494" si="2022">SUM(AE1441,AE1445,AE1446)</f>
        <v>0</v>
      </c>
      <c r="AF1494" s="17">
        <f t="shared" si="2022"/>
        <v>0</v>
      </c>
      <c r="AG1494" s="17">
        <f t="shared" si="2022"/>
        <v>0</v>
      </c>
      <c r="AH1494" s="17">
        <f t="shared" si="2022"/>
        <v>0</v>
      </c>
      <c r="AI1494" s="17">
        <f t="shared" si="2022"/>
        <v>0</v>
      </c>
      <c r="AJ1494" s="17">
        <f t="shared" ref="AJ1494" si="2023">SUM(AJ1441,AJ1445,AJ1446)</f>
        <v>0</v>
      </c>
      <c r="AK1494" s="17">
        <f t="shared" si="2022"/>
        <v>0</v>
      </c>
      <c r="AL1494" s="17">
        <f t="shared" si="2022"/>
        <v>0</v>
      </c>
      <c r="AM1494" s="17">
        <f t="shared" si="2022"/>
        <v>0</v>
      </c>
      <c r="AN1494" s="17">
        <f t="shared" si="2022"/>
        <v>0</v>
      </c>
      <c r="AO1494" s="17">
        <f t="shared" si="2022"/>
        <v>0</v>
      </c>
      <c r="AP1494" s="17">
        <f t="shared" si="2022"/>
        <v>0</v>
      </c>
      <c r="AQ1494" s="17">
        <f t="shared" si="2022"/>
        <v>0</v>
      </c>
      <c r="AR1494" s="17">
        <f t="shared" si="2022"/>
        <v>0</v>
      </c>
      <c r="AS1494" s="17">
        <f t="shared" si="2022"/>
        <v>0</v>
      </c>
      <c r="AT1494" s="17">
        <f t="shared" si="2022"/>
        <v>0</v>
      </c>
      <c r="AU1494" s="17">
        <f t="shared" si="2022"/>
        <v>0</v>
      </c>
      <c r="AV1494" s="17">
        <f t="shared" si="2022"/>
        <v>0</v>
      </c>
      <c r="AW1494" s="17">
        <v>0</v>
      </c>
      <c r="AX1494" s="17">
        <v>0</v>
      </c>
      <c r="AY1494" s="17">
        <f>SUM(AY1441,AY1445,AY1446)</f>
        <v>0</v>
      </c>
      <c r="AZ1494" s="17">
        <f t="shared" ref="AZ1494:BQ1494" si="2024">SUM(AZ1441,AZ1445,AZ1446)</f>
        <v>0</v>
      </c>
      <c r="BA1494" s="17">
        <f t="shared" si="2024"/>
        <v>0</v>
      </c>
      <c r="BB1494" s="17">
        <f t="shared" si="2024"/>
        <v>0</v>
      </c>
      <c r="BC1494" s="17">
        <f t="shared" si="2024"/>
        <v>0</v>
      </c>
      <c r="BD1494" s="17">
        <f t="shared" si="2024"/>
        <v>0</v>
      </c>
      <c r="BE1494" s="17">
        <f t="shared" ref="BE1494" si="2025">SUM(BE1441,BE1445,BE1446)</f>
        <v>0</v>
      </c>
      <c r="BF1494" s="17">
        <f t="shared" si="2024"/>
        <v>0</v>
      </c>
      <c r="BG1494" s="17">
        <f t="shared" si="2024"/>
        <v>0</v>
      </c>
      <c r="BH1494" s="17">
        <f t="shared" si="2024"/>
        <v>0</v>
      </c>
      <c r="BI1494" s="17">
        <f t="shared" si="2024"/>
        <v>0</v>
      </c>
      <c r="BJ1494" s="17">
        <f t="shared" si="2024"/>
        <v>0</v>
      </c>
      <c r="BK1494" s="17">
        <f t="shared" si="2024"/>
        <v>0</v>
      </c>
      <c r="BL1494" s="17">
        <f t="shared" si="2024"/>
        <v>0</v>
      </c>
      <c r="BM1494" s="17">
        <f t="shared" si="2024"/>
        <v>0</v>
      </c>
      <c r="BN1494" s="17">
        <f t="shared" si="2024"/>
        <v>0</v>
      </c>
      <c r="BO1494" s="17">
        <f t="shared" si="2024"/>
        <v>0</v>
      </c>
      <c r="BP1494" s="17">
        <f t="shared" si="2024"/>
        <v>0</v>
      </c>
      <c r="BQ1494" s="17">
        <f t="shared" si="2024"/>
        <v>0</v>
      </c>
      <c r="BR1494" s="17">
        <v>0</v>
      </c>
      <c r="BS1494" s="17">
        <v>0</v>
      </c>
    </row>
    <row r="1495" spans="1:71" x14ac:dyDescent="0.25">
      <c r="A1495" s="111"/>
      <c r="B1495" s="111"/>
      <c r="C1495" s="111"/>
      <c r="D1495" s="114"/>
      <c r="E1495" s="114"/>
      <c r="F1495" s="114"/>
      <c r="G1495" s="117"/>
      <c r="H1495" s="16" t="s">
        <v>910</v>
      </c>
      <c r="I1495" s="17">
        <f t="shared" ref="I1495:AA1495" si="2026">SUM(I1443,I1444,I1447,I1448)</f>
        <v>0</v>
      </c>
      <c r="J1495" s="17">
        <f t="shared" si="2026"/>
        <v>0</v>
      </c>
      <c r="K1495" s="17">
        <f t="shared" si="2026"/>
        <v>0</v>
      </c>
      <c r="L1495" s="17">
        <f t="shared" si="2026"/>
        <v>0</v>
      </c>
      <c r="M1495" s="17">
        <f t="shared" si="2026"/>
        <v>0</v>
      </c>
      <c r="N1495" s="17">
        <f t="shared" si="2026"/>
        <v>0</v>
      </c>
      <c r="O1495" s="17">
        <f t="shared" ref="O1495" si="2027">SUM(O1443,O1444,O1447,O1448)</f>
        <v>0</v>
      </c>
      <c r="P1495" s="17">
        <f t="shared" si="2026"/>
        <v>0</v>
      </c>
      <c r="Q1495" s="17">
        <f t="shared" si="2026"/>
        <v>0</v>
      </c>
      <c r="R1495" s="17">
        <f t="shared" si="2026"/>
        <v>0</v>
      </c>
      <c r="S1495" s="17">
        <f t="shared" si="2026"/>
        <v>0</v>
      </c>
      <c r="T1495" s="17">
        <f t="shared" si="2026"/>
        <v>0</v>
      </c>
      <c r="U1495" s="17">
        <f t="shared" si="2026"/>
        <v>0</v>
      </c>
      <c r="V1495" s="17">
        <f t="shared" si="2026"/>
        <v>0</v>
      </c>
      <c r="W1495" s="17">
        <f t="shared" si="2026"/>
        <v>0</v>
      </c>
      <c r="X1495" s="17">
        <f t="shared" si="2026"/>
        <v>0</v>
      </c>
      <c r="Y1495" s="17">
        <f t="shared" si="2026"/>
        <v>0</v>
      </c>
      <c r="Z1495" s="17">
        <f t="shared" si="2026"/>
        <v>0</v>
      </c>
      <c r="AA1495" s="17">
        <f t="shared" si="2026"/>
        <v>0</v>
      </c>
      <c r="AB1495" s="17">
        <v>0</v>
      </c>
      <c r="AC1495" s="17">
        <v>0</v>
      </c>
      <c r="AD1495" s="17">
        <f t="shared" ref="AD1495:AV1495" si="2028">SUM(AD1443,AD1444,AD1447,AD1448)</f>
        <v>0</v>
      </c>
      <c r="AE1495" s="17">
        <f t="shared" si="2028"/>
        <v>0</v>
      </c>
      <c r="AF1495" s="17">
        <f t="shared" si="2028"/>
        <v>0</v>
      </c>
      <c r="AG1495" s="17">
        <f t="shared" si="2028"/>
        <v>0</v>
      </c>
      <c r="AH1495" s="17">
        <f t="shared" si="2028"/>
        <v>0</v>
      </c>
      <c r="AI1495" s="17">
        <f t="shared" si="2028"/>
        <v>0</v>
      </c>
      <c r="AJ1495" s="17">
        <f t="shared" ref="AJ1495" si="2029">SUM(AJ1443,AJ1444,AJ1447,AJ1448)</f>
        <v>0</v>
      </c>
      <c r="AK1495" s="17">
        <f t="shared" si="2028"/>
        <v>0</v>
      </c>
      <c r="AL1495" s="17">
        <f t="shared" si="2028"/>
        <v>0</v>
      </c>
      <c r="AM1495" s="17">
        <f t="shared" si="2028"/>
        <v>0</v>
      </c>
      <c r="AN1495" s="17">
        <f t="shared" si="2028"/>
        <v>0</v>
      </c>
      <c r="AO1495" s="17">
        <f t="shared" si="2028"/>
        <v>0</v>
      </c>
      <c r="AP1495" s="17">
        <f t="shared" si="2028"/>
        <v>0</v>
      </c>
      <c r="AQ1495" s="17">
        <f t="shared" si="2028"/>
        <v>0</v>
      </c>
      <c r="AR1495" s="17">
        <f t="shared" si="2028"/>
        <v>0</v>
      </c>
      <c r="AS1495" s="17">
        <f t="shared" si="2028"/>
        <v>0</v>
      </c>
      <c r="AT1495" s="17">
        <f t="shared" si="2028"/>
        <v>0</v>
      </c>
      <c r="AU1495" s="17">
        <f t="shared" si="2028"/>
        <v>0</v>
      </c>
      <c r="AV1495" s="17">
        <f t="shared" si="2028"/>
        <v>0</v>
      </c>
      <c r="AW1495" s="17">
        <v>0</v>
      </c>
      <c r="AX1495" s="17">
        <v>0</v>
      </c>
      <c r="AY1495" s="17">
        <f t="shared" ref="AY1495:BQ1495" si="2030">SUM(AY1443,AY1444,AY1447,AY1448)</f>
        <v>0</v>
      </c>
      <c r="AZ1495" s="17">
        <f t="shared" si="2030"/>
        <v>250000</v>
      </c>
      <c r="BA1495" s="17">
        <f t="shared" si="2030"/>
        <v>0</v>
      </c>
      <c r="BB1495" s="17">
        <f t="shared" si="2030"/>
        <v>0</v>
      </c>
      <c r="BC1495" s="17">
        <f t="shared" si="2030"/>
        <v>0</v>
      </c>
      <c r="BD1495" s="17">
        <f t="shared" si="2030"/>
        <v>0</v>
      </c>
      <c r="BE1495" s="17">
        <f t="shared" ref="BE1495" si="2031">SUM(BE1443,BE1444,BE1447,BE1448)</f>
        <v>250000</v>
      </c>
      <c r="BF1495" s="17">
        <f t="shared" si="2030"/>
        <v>0</v>
      </c>
      <c r="BG1495" s="17">
        <f t="shared" si="2030"/>
        <v>0</v>
      </c>
      <c r="BH1495" s="17">
        <f t="shared" si="2030"/>
        <v>250000</v>
      </c>
      <c r="BI1495" s="17">
        <f t="shared" si="2030"/>
        <v>0</v>
      </c>
      <c r="BJ1495" s="17">
        <f t="shared" si="2030"/>
        <v>0</v>
      </c>
      <c r="BK1495" s="17">
        <f t="shared" si="2030"/>
        <v>0</v>
      </c>
      <c r="BL1495" s="17">
        <f t="shared" si="2030"/>
        <v>0</v>
      </c>
      <c r="BM1495" s="17">
        <f t="shared" si="2030"/>
        <v>0</v>
      </c>
      <c r="BN1495" s="17">
        <f t="shared" si="2030"/>
        <v>0</v>
      </c>
      <c r="BO1495" s="17">
        <f t="shared" si="2030"/>
        <v>0</v>
      </c>
      <c r="BP1495" s="17">
        <f t="shared" si="2030"/>
        <v>0</v>
      </c>
      <c r="BQ1495" s="17">
        <f t="shared" si="2030"/>
        <v>0</v>
      </c>
      <c r="BR1495" s="17">
        <v>250000</v>
      </c>
      <c r="BS1495" s="17">
        <v>0</v>
      </c>
    </row>
    <row r="1496" spans="1:71" x14ac:dyDescent="0.25">
      <c r="A1496" s="111"/>
      <c r="B1496" s="111"/>
      <c r="C1496" s="111"/>
      <c r="D1496" s="114"/>
      <c r="E1496" s="114"/>
      <c r="F1496" s="114"/>
      <c r="G1496" s="117"/>
      <c r="H1496" s="16" t="s">
        <v>911</v>
      </c>
      <c r="I1496" s="17">
        <f t="shared" ref="I1496:AA1496" si="2032">SUM(I1453,I1455,I1458,I1459,I1460,I1461,I1462,I1463,I1464,I1465,I1466,I1467,I1468,I1469,I1470,I1471,I1472,I1473,I1474,I1475,I1476,I1477,I1478,I1479,I1480,I1481,I1483,I1484,I1485,I1486,I1456,I1482)</f>
        <v>0</v>
      </c>
      <c r="J1496" s="17">
        <f t="shared" si="2032"/>
        <v>0</v>
      </c>
      <c r="K1496" s="17">
        <f t="shared" si="2032"/>
        <v>0</v>
      </c>
      <c r="L1496" s="17">
        <f t="shared" si="2032"/>
        <v>0</v>
      </c>
      <c r="M1496" s="17">
        <f t="shared" si="2032"/>
        <v>0</v>
      </c>
      <c r="N1496" s="17">
        <f t="shared" si="2032"/>
        <v>0</v>
      </c>
      <c r="O1496" s="17">
        <f t="shared" ref="O1496" si="2033">SUM(O1453,O1455,O1458,O1459,O1460,O1461,O1462,O1463,O1464,O1465,O1466,O1467,O1468,O1469,O1470,O1471,O1472,O1473,O1474,O1475,O1476,O1477,O1478,O1479,O1480,O1481,O1483,O1484,O1485,O1486,O1456,O1482)</f>
        <v>0</v>
      </c>
      <c r="P1496" s="17">
        <f t="shared" si="2032"/>
        <v>0</v>
      </c>
      <c r="Q1496" s="17">
        <f t="shared" si="2032"/>
        <v>0</v>
      </c>
      <c r="R1496" s="17">
        <f t="shared" si="2032"/>
        <v>0</v>
      </c>
      <c r="S1496" s="17">
        <f t="shared" si="2032"/>
        <v>0</v>
      </c>
      <c r="T1496" s="17">
        <f t="shared" si="2032"/>
        <v>0</v>
      </c>
      <c r="U1496" s="17">
        <f t="shared" si="2032"/>
        <v>0</v>
      </c>
      <c r="V1496" s="17">
        <f t="shared" si="2032"/>
        <v>0</v>
      </c>
      <c r="W1496" s="17">
        <f t="shared" si="2032"/>
        <v>0</v>
      </c>
      <c r="X1496" s="17">
        <f t="shared" si="2032"/>
        <v>0</v>
      </c>
      <c r="Y1496" s="17">
        <f t="shared" si="2032"/>
        <v>0</v>
      </c>
      <c r="Z1496" s="17">
        <f t="shared" si="2032"/>
        <v>0</v>
      </c>
      <c r="AA1496" s="17">
        <f t="shared" si="2032"/>
        <v>0</v>
      </c>
      <c r="AB1496" s="17">
        <v>0</v>
      </c>
      <c r="AC1496" s="17">
        <v>0</v>
      </c>
      <c r="AD1496" s="17">
        <f t="shared" ref="AD1496:AV1496" si="2034">SUM(AD1453,AD1455,AD1458,AD1459,AD1460,AD1461,AD1462,AD1463,AD1464,AD1465,AD1466,AD1467,AD1468,AD1469,AD1470,AD1471,AD1472,AD1473,AD1474,AD1475,AD1476,AD1477,AD1478,AD1479,AD1480,AD1481,AD1483,AD1484,AD1485,AD1486,AD1456,AD1482)</f>
        <v>0</v>
      </c>
      <c r="AE1496" s="17">
        <f t="shared" si="2034"/>
        <v>0</v>
      </c>
      <c r="AF1496" s="17">
        <f t="shared" si="2034"/>
        <v>0</v>
      </c>
      <c r="AG1496" s="17">
        <f t="shared" si="2034"/>
        <v>0</v>
      </c>
      <c r="AH1496" s="17">
        <f t="shared" si="2034"/>
        <v>0</v>
      </c>
      <c r="AI1496" s="17">
        <f t="shared" si="2034"/>
        <v>0</v>
      </c>
      <c r="AJ1496" s="17">
        <f t="shared" ref="AJ1496" si="2035">SUM(AJ1453,AJ1455,AJ1458,AJ1459,AJ1460,AJ1461,AJ1462,AJ1463,AJ1464,AJ1465,AJ1466,AJ1467,AJ1468,AJ1469,AJ1470,AJ1471,AJ1472,AJ1473,AJ1474,AJ1475,AJ1476,AJ1477,AJ1478,AJ1479,AJ1480,AJ1481,AJ1483,AJ1484,AJ1485,AJ1486,AJ1456,AJ1482)</f>
        <v>0</v>
      </c>
      <c r="AK1496" s="17">
        <f t="shared" si="2034"/>
        <v>0</v>
      </c>
      <c r="AL1496" s="17">
        <f t="shared" si="2034"/>
        <v>0</v>
      </c>
      <c r="AM1496" s="17">
        <f t="shared" si="2034"/>
        <v>0</v>
      </c>
      <c r="AN1496" s="17">
        <f t="shared" si="2034"/>
        <v>0</v>
      </c>
      <c r="AO1496" s="17">
        <f t="shared" si="2034"/>
        <v>0</v>
      </c>
      <c r="AP1496" s="17">
        <f t="shared" si="2034"/>
        <v>0</v>
      </c>
      <c r="AQ1496" s="17">
        <f t="shared" si="2034"/>
        <v>0</v>
      </c>
      <c r="AR1496" s="17">
        <f t="shared" si="2034"/>
        <v>0</v>
      </c>
      <c r="AS1496" s="17">
        <f t="shared" si="2034"/>
        <v>0</v>
      </c>
      <c r="AT1496" s="17">
        <f t="shared" si="2034"/>
        <v>0</v>
      </c>
      <c r="AU1496" s="17">
        <f t="shared" si="2034"/>
        <v>0</v>
      </c>
      <c r="AV1496" s="17">
        <f t="shared" si="2034"/>
        <v>0</v>
      </c>
      <c r="AW1496" s="17">
        <v>0</v>
      </c>
      <c r="AX1496" s="17">
        <v>0</v>
      </c>
      <c r="AY1496" s="17">
        <f t="shared" ref="AY1496:BQ1496" si="2036">SUM(AY1453,AY1455,AY1458,AY1459,AY1460,AY1461,AY1462,AY1463,AY1464,AY1465,AY1466,AY1467,AY1468,AY1469,AY1470,AY1471,AY1472,AY1473,AY1474,AY1475,AY1476,AY1477,AY1478,AY1479,AY1480,AY1481,AY1483,AY1484,AY1485,AY1486,AY1456,AY1482)</f>
        <v>0</v>
      </c>
      <c r="AZ1496" s="17">
        <f t="shared" si="2036"/>
        <v>1826207</v>
      </c>
      <c r="BA1496" s="17">
        <f t="shared" si="2036"/>
        <v>0</v>
      </c>
      <c r="BB1496" s="17">
        <f t="shared" si="2036"/>
        <v>0</v>
      </c>
      <c r="BC1496" s="17">
        <f t="shared" si="2036"/>
        <v>0</v>
      </c>
      <c r="BD1496" s="17">
        <f t="shared" si="2036"/>
        <v>0</v>
      </c>
      <c r="BE1496" s="17">
        <f t="shared" ref="BE1496" si="2037">SUM(BE1453,BE1455,BE1458,BE1459,BE1460,BE1461,BE1462,BE1463,BE1464,BE1465,BE1466,BE1467,BE1468,BE1469,BE1470,BE1471,BE1472,BE1473,BE1474,BE1475,BE1476,BE1477,BE1478,BE1479,BE1480,BE1481,BE1483,BE1484,BE1485,BE1486,BE1456,BE1482)</f>
        <v>1826207</v>
      </c>
      <c r="BF1496" s="17">
        <f t="shared" si="2036"/>
        <v>0</v>
      </c>
      <c r="BG1496" s="17">
        <f t="shared" si="2036"/>
        <v>0</v>
      </c>
      <c r="BH1496" s="17">
        <f t="shared" si="2036"/>
        <v>1826207</v>
      </c>
      <c r="BI1496" s="17">
        <f t="shared" si="2036"/>
        <v>0</v>
      </c>
      <c r="BJ1496" s="17">
        <f t="shared" si="2036"/>
        <v>0</v>
      </c>
      <c r="BK1496" s="17">
        <f t="shared" si="2036"/>
        <v>0</v>
      </c>
      <c r="BL1496" s="17">
        <f t="shared" si="2036"/>
        <v>0</v>
      </c>
      <c r="BM1496" s="17">
        <f t="shared" si="2036"/>
        <v>0</v>
      </c>
      <c r="BN1496" s="17">
        <f t="shared" si="2036"/>
        <v>0</v>
      </c>
      <c r="BO1496" s="17">
        <f t="shared" si="2036"/>
        <v>0</v>
      </c>
      <c r="BP1496" s="17">
        <f t="shared" si="2036"/>
        <v>0</v>
      </c>
      <c r="BQ1496" s="17">
        <f t="shared" si="2036"/>
        <v>0</v>
      </c>
      <c r="BR1496" s="17">
        <v>1826207</v>
      </c>
      <c r="BS1496" s="17">
        <v>0</v>
      </c>
    </row>
    <row r="1497" spans="1:71" x14ac:dyDescent="0.25">
      <c r="A1497" s="111"/>
      <c r="B1497" s="111"/>
      <c r="C1497" s="111"/>
      <c r="D1497" s="114"/>
      <c r="E1497" s="114"/>
      <c r="F1497" s="114"/>
      <c r="G1497" s="117"/>
      <c r="H1497" s="16" t="s">
        <v>912</v>
      </c>
      <c r="I1497" s="17">
        <f>SUM(I1489,I1449,I1440,I1438,I1434,I1433,I1432,I1431,I1430,I1428,I1426,I1424,I1423,I1422,I1421,I1420,I1418)</f>
        <v>0</v>
      </c>
      <c r="J1497" s="17">
        <f t="shared" ref="J1497:AA1497" si="2038">SUM(J1489,J1449,J1440,J1438,J1434,J1433,J1432,J1431,J1430,J1428,J1426,J1424,J1423,J1422,J1421,J1420,J1418)</f>
        <v>0</v>
      </c>
      <c r="K1497" s="17">
        <f t="shared" si="2038"/>
        <v>0</v>
      </c>
      <c r="L1497" s="17">
        <f t="shared" si="2038"/>
        <v>0</v>
      </c>
      <c r="M1497" s="17">
        <f t="shared" si="2038"/>
        <v>0</v>
      </c>
      <c r="N1497" s="17">
        <f t="shared" si="2038"/>
        <v>0</v>
      </c>
      <c r="O1497" s="17">
        <f t="shared" ref="O1497" si="2039">SUM(O1489,O1449,O1440,O1438,O1434,O1433,O1432,O1431,O1430,O1428,O1426,O1424,O1423,O1422,O1421,O1420,O1418)</f>
        <v>0</v>
      </c>
      <c r="P1497" s="17">
        <f t="shared" si="2038"/>
        <v>0</v>
      </c>
      <c r="Q1497" s="17">
        <f t="shared" si="2038"/>
        <v>0</v>
      </c>
      <c r="R1497" s="17">
        <f t="shared" si="2038"/>
        <v>0</v>
      </c>
      <c r="S1497" s="17">
        <f t="shared" si="2038"/>
        <v>0</v>
      </c>
      <c r="T1497" s="17">
        <f t="shared" si="2038"/>
        <v>0</v>
      </c>
      <c r="U1497" s="17">
        <f t="shared" si="2038"/>
        <v>0</v>
      </c>
      <c r="V1497" s="17">
        <f t="shared" si="2038"/>
        <v>0</v>
      </c>
      <c r="W1497" s="17">
        <f t="shared" si="2038"/>
        <v>0</v>
      </c>
      <c r="X1497" s="17">
        <f t="shared" si="2038"/>
        <v>0</v>
      </c>
      <c r="Y1497" s="17">
        <f t="shared" si="2038"/>
        <v>0</v>
      </c>
      <c r="Z1497" s="17">
        <f t="shared" si="2038"/>
        <v>0</v>
      </c>
      <c r="AA1497" s="17">
        <f t="shared" si="2038"/>
        <v>0</v>
      </c>
      <c r="AB1497" s="17">
        <v>0</v>
      </c>
      <c r="AC1497" s="17">
        <v>0</v>
      </c>
      <c r="AD1497" s="17">
        <f>SUM(AD1489,AD1449,AD1440,AD1438,AD1434,AD1433,AD1432,AD1431,AD1430,AD1428,AD1426,AD1424,AD1423,AD1422,AD1421,AD1420,AD1418)</f>
        <v>0</v>
      </c>
      <c r="AE1497" s="17">
        <f t="shared" ref="AE1497:AV1497" si="2040">SUM(AE1489,AE1449,AE1440,AE1438,AE1434,AE1433,AE1432,AE1431,AE1430,AE1428,AE1426,AE1424,AE1423,AE1422,AE1421,AE1420,AE1418)</f>
        <v>0</v>
      </c>
      <c r="AF1497" s="17">
        <f t="shared" si="2040"/>
        <v>0</v>
      </c>
      <c r="AG1497" s="17">
        <f t="shared" si="2040"/>
        <v>0</v>
      </c>
      <c r="AH1497" s="17">
        <f t="shared" si="2040"/>
        <v>0</v>
      </c>
      <c r="AI1497" s="17">
        <f t="shared" si="2040"/>
        <v>0</v>
      </c>
      <c r="AJ1497" s="17">
        <f t="shared" ref="AJ1497" si="2041">SUM(AJ1489,AJ1449,AJ1440,AJ1438,AJ1434,AJ1433,AJ1432,AJ1431,AJ1430,AJ1428,AJ1426,AJ1424,AJ1423,AJ1422,AJ1421,AJ1420,AJ1418)</f>
        <v>0</v>
      </c>
      <c r="AK1497" s="17">
        <f t="shared" si="2040"/>
        <v>0</v>
      </c>
      <c r="AL1497" s="17">
        <f t="shared" si="2040"/>
        <v>0</v>
      </c>
      <c r="AM1497" s="17">
        <f t="shared" si="2040"/>
        <v>0</v>
      </c>
      <c r="AN1497" s="17">
        <f t="shared" si="2040"/>
        <v>0</v>
      </c>
      <c r="AO1497" s="17">
        <f t="shared" si="2040"/>
        <v>0</v>
      </c>
      <c r="AP1497" s="17">
        <f t="shared" si="2040"/>
        <v>0</v>
      </c>
      <c r="AQ1497" s="17">
        <f t="shared" si="2040"/>
        <v>0</v>
      </c>
      <c r="AR1497" s="17">
        <f t="shared" si="2040"/>
        <v>0</v>
      </c>
      <c r="AS1497" s="17">
        <f t="shared" si="2040"/>
        <v>0</v>
      </c>
      <c r="AT1497" s="17">
        <f t="shared" si="2040"/>
        <v>0</v>
      </c>
      <c r="AU1497" s="17">
        <f t="shared" si="2040"/>
        <v>0</v>
      </c>
      <c r="AV1497" s="17">
        <f t="shared" si="2040"/>
        <v>0</v>
      </c>
      <c r="AW1497" s="17">
        <v>0</v>
      </c>
      <c r="AX1497" s="17">
        <v>0</v>
      </c>
      <c r="AY1497" s="17">
        <f>SUM(AY1489,AY1449,AY1440,AY1438,AY1434,AY1433,AY1432,AY1431,AY1430,AY1428,AY1426,AY1424,AY1423,AY1422,AY1421,AY1420,AY1418)</f>
        <v>0</v>
      </c>
      <c r="AZ1497" s="17">
        <f t="shared" ref="AZ1497:BQ1497" si="2042">SUM(AZ1489,AZ1449,AZ1440,AZ1438,AZ1434,AZ1433,AZ1432,AZ1431,AZ1430,AZ1428,AZ1426,AZ1424,AZ1423,AZ1422,AZ1421,AZ1420,AZ1418)</f>
        <v>137000</v>
      </c>
      <c r="BA1497" s="17">
        <f t="shared" si="2042"/>
        <v>0</v>
      </c>
      <c r="BB1497" s="17">
        <f t="shared" si="2042"/>
        <v>0</v>
      </c>
      <c r="BC1497" s="17">
        <f t="shared" si="2042"/>
        <v>0</v>
      </c>
      <c r="BD1497" s="17">
        <f t="shared" si="2042"/>
        <v>0</v>
      </c>
      <c r="BE1497" s="17">
        <f t="shared" ref="BE1497" si="2043">SUM(BE1489,BE1449,BE1440,BE1438,BE1434,BE1433,BE1432,BE1431,BE1430,BE1428,BE1426,BE1424,BE1423,BE1422,BE1421,BE1420,BE1418)</f>
        <v>137000</v>
      </c>
      <c r="BF1497" s="17">
        <f t="shared" si="2042"/>
        <v>0</v>
      </c>
      <c r="BG1497" s="17">
        <f t="shared" si="2042"/>
        <v>0</v>
      </c>
      <c r="BH1497" s="17">
        <f t="shared" si="2042"/>
        <v>137000</v>
      </c>
      <c r="BI1497" s="17">
        <f t="shared" si="2042"/>
        <v>0</v>
      </c>
      <c r="BJ1497" s="17">
        <f t="shared" si="2042"/>
        <v>0</v>
      </c>
      <c r="BK1497" s="17">
        <f t="shared" si="2042"/>
        <v>0</v>
      </c>
      <c r="BL1497" s="17">
        <f t="shared" si="2042"/>
        <v>0</v>
      </c>
      <c r="BM1497" s="17">
        <f t="shared" si="2042"/>
        <v>0</v>
      </c>
      <c r="BN1497" s="17">
        <f t="shared" si="2042"/>
        <v>0</v>
      </c>
      <c r="BO1497" s="17">
        <f t="shared" si="2042"/>
        <v>0</v>
      </c>
      <c r="BP1497" s="17">
        <f t="shared" si="2042"/>
        <v>0</v>
      </c>
      <c r="BQ1497" s="17">
        <f t="shared" si="2042"/>
        <v>0</v>
      </c>
      <c r="BR1497" s="17">
        <v>137000</v>
      </c>
      <c r="BS1497" s="17">
        <v>0</v>
      </c>
    </row>
    <row r="1498" spans="1:71" x14ac:dyDescent="0.25">
      <c r="A1498" s="112"/>
      <c r="B1498" s="112"/>
      <c r="C1498" s="112"/>
      <c r="D1498" s="115"/>
      <c r="E1498" s="115"/>
      <c r="F1498" s="115"/>
      <c r="G1498" s="118"/>
      <c r="H1498" s="18" t="s">
        <v>73</v>
      </c>
      <c r="I1498" s="17">
        <f t="shared" ref="I1498:AA1498" si="2044">SUM(I1494:I1497)</f>
        <v>0</v>
      </c>
      <c r="J1498" s="17">
        <f t="shared" si="2044"/>
        <v>0</v>
      </c>
      <c r="K1498" s="17">
        <f t="shared" si="2044"/>
        <v>0</v>
      </c>
      <c r="L1498" s="17">
        <f t="shared" si="2044"/>
        <v>0</v>
      </c>
      <c r="M1498" s="17">
        <f t="shared" si="2044"/>
        <v>0</v>
      </c>
      <c r="N1498" s="17">
        <f t="shared" si="2044"/>
        <v>0</v>
      </c>
      <c r="O1498" s="17">
        <f t="shared" ref="O1498" si="2045">SUM(O1494:O1497)</f>
        <v>0</v>
      </c>
      <c r="P1498" s="17">
        <f t="shared" si="2044"/>
        <v>0</v>
      </c>
      <c r="Q1498" s="17">
        <f t="shared" si="2044"/>
        <v>0</v>
      </c>
      <c r="R1498" s="17">
        <f t="shared" si="2044"/>
        <v>0</v>
      </c>
      <c r="S1498" s="17">
        <f t="shared" si="2044"/>
        <v>0</v>
      </c>
      <c r="T1498" s="17">
        <f t="shared" si="2044"/>
        <v>0</v>
      </c>
      <c r="U1498" s="17">
        <f t="shared" si="2044"/>
        <v>0</v>
      </c>
      <c r="V1498" s="17">
        <f t="shared" si="2044"/>
        <v>0</v>
      </c>
      <c r="W1498" s="17">
        <f t="shared" si="2044"/>
        <v>0</v>
      </c>
      <c r="X1498" s="17">
        <f t="shared" si="2044"/>
        <v>0</v>
      </c>
      <c r="Y1498" s="17">
        <f t="shared" si="2044"/>
        <v>0</v>
      </c>
      <c r="Z1498" s="17">
        <f t="shared" si="2044"/>
        <v>0</v>
      </c>
      <c r="AA1498" s="17">
        <f t="shared" si="2044"/>
        <v>0</v>
      </c>
      <c r="AB1498" s="17">
        <v>0</v>
      </c>
      <c r="AC1498" s="17">
        <v>0</v>
      </c>
      <c r="AD1498" s="17">
        <f t="shared" ref="AD1498:AV1498" si="2046">SUM(AD1494:AD1497)</f>
        <v>0</v>
      </c>
      <c r="AE1498" s="17">
        <f t="shared" si="2046"/>
        <v>0</v>
      </c>
      <c r="AF1498" s="17">
        <f t="shared" si="2046"/>
        <v>0</v>
      </c>
      <c r="AG1498" s="17">
        <f t="shared" si="2046"/>
        <v>0</v>
      </c>
      <c r="AH1498" s="17">
        <f t="shared" si="2046"/>
        <v>0</v>
      </c>
      <c r="AI1498" s="17">
        <f t="shared" si="2046"/>
        <v>0</v>
      </c>
      <c r="AJ1498" s="17">
        <f t="shared" ref="AJ1498" si="2047">SUM(AJ1494:AJ1497)</f>
        <v>0</v>
      </c>
      <c r="AK1498" s="17">
        <f t="shared" si="2046"/>
        <v>0</v>
      </c>
      <c r="AL1498" s="17">
        <f t="shared" si="2046"/>
        <v>0</v>
      </c>
      <c r="AM1498" s="17">
        <f t="shared" si="2046"/>
        <v>0</v>
      </c>
      <c r="AN1498" s="17">
        <f t="shared" si="2046"/>
        <v>0</v>
      </c>
      <c r="AO1498" s="17">
        <f t="shared" si="2046"/>
        <v>0</v>
      </c>
      <c r="AP1498" s="17">
        <f t="shared" si="2046"/>
        <v>0</v>
      </c>
      <c r="AQ1498" s="17">
        <f t="shared" si="2046"/>
        <v>0</v>
      </c>
      <c r="AR1498" s="17">
        <f t="shared" si="2046"/>
        <v>0</v>
      </c>
      <c r="AS1498" s="17">
        <f t="shared" si="2046"/>
        <v>0</v>
      </c>
      <c r="AT1498" s="17">
        <f t="shared" si="2046"/>
        <v>0</v>
      </c>
      <c r="AU1498" s="17">
        <f t="shared" si="2046"/>
        <v>0</v>
      </c>
      <c r="AV1498" s="17">
        <f t="shared" si="2046"/>
        <v>0</v>
      </c>
      <c r="AW1498" s="17">
        <v>0</v>
      </c>
      <c r="AX1498" s="17">
        <v>0</v>
      </c>
      <c r="AY1498" s="17">
        <f t="shared" ref="AY1498:BQ1498" si="2048">SUM(AY1494:AY1497)</f>
        <v>0</v>
      </c>
      <c r="AZ1498" s="17">
        <f t="shared" si="2048"/>
        <v>2213207</v>
      </c>
      <c r="BA1498" s="17">
        <f t="shared" si="2048"/>
        <v>0</v>
      </c>
      <c r="BB1498" s="17">
        <f t="shared" si="2048"/>
        <v>0</v>
      </c>
      <c r="BC1498" s="17">
        <f t="shared" si="2048"/>
        <v>0</v>
      </c>
      <c r="BD1498" s="17">
        <f t="shared" si="2048"/>
        <v>0</v>
      </c>
      <c r="BE1498" s="17">
        <f t="shared" ref="BE1498" si="2049">SUM(BE1494:BE1497)</f>
        <v>2213207</v>
      </c>
      <c r="BF1498" s="17">
        <f t="shared" si="2048"/>
        <v>0</v>
      </c>
      <c r="BG1498" s="17">
        <f t="shared" si="2048"/>
        <v>0</v>
      </c>
      <c r="BH1498" s="17">
        <f t="shared" si="2048"/>
        <v>2213207</v>
      </c>
      <c r="BI1498" s="17">
        <f t="shared" si="2048"/>
        <v>0</v>
      </c>
      <c r="BJ1498" s="17">
        <f t="shared" si="2048"/>
        <v>0</v>
      </c>
      <c r="BK1498" s="17">
        <f t="shared" si="2048"/>
        <v>0</v>
      </c>
      <c r="BL1498" s="17">
        <f t="shared" si="2048"/>
        <v>0</v>
      </c>
      <c r="BM1498" s="17">
        <f t="shared" si="2048"/>
        <v>0</v>
      </c>
      <c r="BN1498" s="17">
        <f t="shared" si="2048"/>
        <v>0</v>
      </c>
      <c r="BO1498" s="17">
        <f t="shared" si="2048"/>
        <v>0</v>
      </c>
      <c r="BP1498" s="17">
        <f t="shared" si="2048"/>
        <v>0</v>
      </c>
      <c r="BQ1498" s="17">
        <f t="shared" si="2048"/>
        <v>0</v>
      </c>
      <c r="BR1498" s="17">
        <v>2213207</v>
      </c>
      <c r="BS1498" s="17">
        <v>0</v>
      </c>
    </row>
    <row r="1499" spans="1:71" x14ac:dyDescent="0.25">
      <c r="A1499" s="13" t="s">
        <v>1</v>
      </c>
      <c r="B1499" s="13" t="s">
        <v>1</v>
      </c>
      <c r="C1499" s="13" t="s">
        <v>1</v>
      </c>
      <c r="D1499" s="60" t="s">
        <v>1</v>
      </c>
      <c r="E1499" s="60" t="s">
        <v>1</v>
      </c>
      <c r="F1499" s="60" t="s">
        <v>1</v>
      </c>
      <c r="G1499" s="13" t="s">
        <v>1</v>
      </c>
      <c r="H1499" s="19" t="s">
        <v>1</v>
      </c>
      <c r="I1499" s="19" t="s">
        <v>1</v>
      </c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>
        <v>0</v>
      </c>
      <c r="AC1499" s="19">
        <v>0</v>
      </c>
      <c r="AD1499" s="19" t="s">
        <v>1</v>
      </c>
      <c r="AE1499" s="19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>
        <v>0</v>
      </c>
      <c r="AX1499" s="19">
        <v>0</v>
      </c>
      <c r="AY1499" s="19" t="s">
        <v>1</v>
      </c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>
        <v>0</v>
      </c>
      <c r="BS1499" s="19">
        <v>0</v>
      </c>
    </row>
    <row r="1500" spans="1:71" x14ac:dyDescent="0.25">
      <c r="A1500" s="13" t="s">
        <v>1</v>
      </c>
      <c r="B1500" s="13" t="s">
        <v>1</v>
      </c>
      <c r="C1500" s="13" t="s">
        <v>1</v>
      </c>
      <c r="D1500" s="60" t="s">
        <v>1</v>
      </c>
      <c r="E1500" s="60" t="s">
        <v>1</v>
      </c>
      <c r="F1500" s="60" t="s">
        <v>1</v>
      </c>
      <c r="G1500" s="13" t="s">
        <v>1</v>
      </c>
      <c r="H1500" s="10" t="s">
        <v>913</v>
      </c>
      <c r="I1500" s="11">
        <f t="shared" ref="I1500:AA1500" si="2050">SUM(I1490)</f>
        <v>0</v>
      </c>
      <c r="J1500" s="11">
        <f t="shared" si="2050"/>
        <v>0</v>
      </c>
      <c r="K1500" s="11">
        <f t="shared" si="2050"/>
        <v>0</v>
      </c>
      <c r="L1500" s="11">
        <f t="shared" si="2050"/>
        <v>0</v>
      </c>
      <c r="M1500" s="11">
        <f t="shared" si="2050"/>
        <v>0</v>
      </c>
      <c r="N1500" s="11">
        <f t="shared" si="2050"/>
        <v>0</v>
      </c>
      <c r="O1500" s="11">
        <f t="shared" si="2050"/>
        <v>0</v>
      </c>
      <c r="P1500" s="11">
        <f t="shared" si="2050"/>
        <v>0</v>
      </c>
      <c r="Q1500" s="11">
        <f t="shared" si="2050"/>
        <v>0</v>
      </c>
      <c r="R1500" s="11">
        <f t="shared" si="2050"/>
        <v>0</v>
      </c>
      <c r="S1500" s="11">
        <f t="shared" si="2050"/>
        <v>0</v>
      </c>
      <c r="T1500" s="11">
        <f t="shared" si="2050"/>
        <v>0</v>
      </c>
      <c r="U1500" s="11">
        <f t="shared" si="2050"/>
        <v>0</v>
      </c>
      <c r="V1500" s="11">
        <f t="shared" si="2050"/>
        <v>0</v>
      </c>
      <c r="W1500" s="11">
        <f t="shared" si="2050"/>
        <v>0</v>
      </c>
      <c r="X1500" s="11">
        <f t="shared" si="2050"/>
        <v>0</v>
      </c>
      <c r="Y1500" s="11">
        <f t="shared" si="2050"/>
        <v>0</v>
      </c>
      <c r="Z1500" s="11">
        <f t="shared" si="2050"/>
        <v>0</v>
      </c>
      <c r="AA1500" s="11">
        <f t="shared" si="2050"/>
        <v>0</v>
      </c>
      <c r="AB1500" s="11">
        <v>0</v>
      </c>
      <c r="AC1500" s="11">
        <v>0</v>
      </c>
      <c r="AD1500" s="11">
        <f t="shared" ref="AD1500:AV1500" si="2051">SUM(AD1490)</f>
        <v>0</v>
      </c>
      <c r="AE1500" s="11">
        <f t="shared" si="2051"/>
        <v>0</v>
      </c>
      <c r="AF1500" s="11">
        <f t="shared" si="2051"/>
        <v>0</v>
      </c>
      <c r="AG1500" s="11">
        <f t="shared" si="2051"/>
        <v>0</v>
      </c>
      <c r="AH1500" s="11">
        <f t="shared" si="2051"/>
        <v>0</v>
      </c>
      <c r="AI1500" s="11">
        <f t="shared" si="2051"/>
        <v>0</v>
      </c>
      <c r="AJ1500" s="11">
        <f t="shared" si="2051"/>
        <v>0</v>
      </c>
      <c r="AK1500" s="11">
        <f t="shared" si="2051"/>
        <v>0</v>
      </c>
      <c r="AL1500" s="11">
        <f t="shared" si="2051"/>
        <v>0</v>
      </c>
      <c r="AM1500" s="11">
        <f t="shared" si="2051"/>
        <v>0</v>
      </c>
      <c r="AN1500" s="11">
        <f t="shared" si="2051"/>
        <v>0</v>
      </c>
      <c r="AO1500" s="11">
        <f t="shared" si="2051"/>
        <v>0</v>
      </c>
      <c r="AP1500" s="11">
        <f t="shared" si="2051"/>
        <v>0</v>
      </c>
      <c r="AQ1500" s="11">
        <f t="shared" si="2051"/>
        <v>0</v>
      </c>
      <c r="AR1500" s="11">
        <f t="shared" si="2051"/>
        <v>0</v>
      </c>
      <c r="AS1500" s="11">
        <f t="shared" si="2051"/>
        <v>0</v>
      </c>
      <c r="AT1500" s="11">
        <f t="shared" si="2051"/>
        <v>0</v>
      </c>
      <c r="AU1500" s="11">
        <f t="shared" si="2051"/>
        <v>0</v>
      </c>
      <c r="AV1500" s="11">
        <f t="shared" si="2051"/>
        <v>0</v>
      </c>
      <c r="AW1500" s="11">
        <v>0</v>
      </c>
      <c r="AX1500" s="11">
        <v>0</v>
      </c>
      <c r="AY1500" s="11">
        <f t="shared" ref="AY1500:BQ1500" si="2052">SUM(AY1490)</f>
        <v>0</v>
      </c>
      <c r="AZ1500" s="11">
        <f t="shared" si="2052"/>
        <v>2213207</v>
      </c>
      <c r="BA1500" s="11">
        <f t="shared" si="2052"/>
        <v>0</v>
      </c>
      <c r="BB1500" s="11">
        <f t="shared" si="2052"/>
        <v>0</v>
      </c>
      <c r="BC1500" s="11">
        <f t="shared" si="2052"/>
        <v>0</v>
      </c>
      <c r="BD1500" s="11">
        <f t="shared" si="2052"/>
        <v>0</v>
      </c>
      <c r="BE1500" s="11">
        <f t="shared" si="2052"/>
        <v>2213207</v>
      </c>
      <c r="BF1500" s="11">
        <f t="shared" si="2052"/>
        <v>0</v>
      </c>
      <c r="BG1500" s="11">
        <f t="shared" si="2052"/>
        <v>0</v>
      </c>
      <c r="BH1500" s="11">
        <f t="shared" si="2052"/>
        <v>2213207</v>
      </c>
      <c r="BI1500" s="11">
        <f t="shared" si="2052"/>
        <v>0</v>
      </c>
      <c r="BJ1500" s="11">
        <f t="shared" si="2052"/>
        <v>0</v>
      </c>
      <c r="BK1500" s="11">
        <f t="shared" si="2052"/>
        <v>0</v>
      </c>
      <c r="BL1500" s="11">
        <f t="shared" si="2052"/>
        <v>0</v>
      </c>
      <c r="BM1500" s="11">
        <f t="shared" si="2052"/>
        <v>0</v>
      </c>
      <c r="BN1500" s="11">
        <f t="shared" si="2052"/>
        <v>0</v>
      </c>
      <c r="BO1500" s="11">
        <f t="shared" si="2052"/>
        <v>0</v>
      </c>
      <c r="BP1500" s="11">
        <f t="shared" si="2052"/>
        <v>0</v>
      </c>
      <c r="BQ1500" s="11">
        <f t="shared" si="2052"/>
        <v>0</v>
      </c>
      <c r="BR1500" s="11">
        <v>2213207</v>
      </c>
      <c r="BS1500" s="11">
        <v>0</v>
      </c>
    </row>
    <row r="1501" spans="1:71" x14ac:dyDescent="0.25">
      <c r="A1501" s="13" t="s">
        <v>1</v>
      </c>
      <c r="B1501" s="13" t="s">
        <v>1</v>
      </c>
      <c r="C1501" s="13" t="s">
        <v>1</v>
      </c>
      <c r="D1501" s="60" t="s">
        <v>1</v>
      </c>
      <c r="E1501" s="60" t="s">
        <v>1</v>
      </c>
      <c r="F1501" s="60" t="s">
        <v>1</v>
      </c>
      <c r="G1501" s="13" t="s">
        <v>1</v>
      </c>
      <c r="H1501" s="2" t="s">
        <v>70</v>
      </c>
      <c r="I1501" s="13" t="s">
        <v>1</v>
      </c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>
        <v>0</v>
      </c>
      <c r="AC1501" s="13">
        <v>0</v>
      </c>
      <c r="AD1501" s="13" t="s">
        <v>1</v>
      </c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>
        <v>0</v>
      </c>
      <c r="AX1501" s="13">
        <v>0</v>
      </c>
      <c r="AY1501" s="13" t="s">
        <v>1</v>
      </c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>
        <v>0</v>
      </c>
      <c r="BS1501" s="13">
        <v>0</v>
      </c>
    </row>
    <row r="1502" spans="1:71" x14ac:dyDescent="0.25">
      <c r="A1502" s="13" t="s">
        <v>1</v>
      </c>
      <c r="B1502" s="13" t="s">
        <v>1</v>
      </c>
      <c r="C1502" s="13" t="s">
        <v>1</v>
      </c>
      <c r="D1502" s="60" t="s">
        <v>1</v>
      </c>
      <c r="E1502" s="60" t="s">
        <v>1</v>
      </c>
      <c r="F1502" s="60" t="s">
        <v>1</v>
      </c>
      <c r="G1502" s="13" t="s">
        <v>1</v>
      </c>
      <c r="H1502" s="20" t="s">
        <v>1</v>
      </c>
      <c r="I1502" s="21" t="s">
        <v>1</v>
      </c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>
        <v>0</v>
      </c>
      <c r="AC1502" s="21">
        <v>0</v>
      </c>
      <c r="AD1502" s="21" t="s">
        <v>1</v>
      </c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>
        <v>0</v>
      </c>
      <c r="AX1502" s="21">
        <v>0</v>
      </c>
      <c r="AY1502" s="21" t="s">
        <v>1</v>
      </c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>
        <v>0</v>
      </c>
      <c r="BS1502" s="21">
        <v>0</v>
      </c>
    </row>
    <row r="1503" spans="1:71" x14ac:dyDescent="0.25">
      <c r="A1503" s="13" t="s">
        <v>1</v>
      </c>
      <c r="B1503" s="13" t="s">
        <v>1</v>
      </c>
      <c r="C1503" s="13" t="s">
        <v>1</v>
      </c>
      <c r="D1503" s="60" t="s">
        <v>1</v>
      </c>
      <c r="E1503" s="60" t="s">
        <v>1</v>
      </c>
      <c r="F1503" s="60" t="s">
        <v>1</v>
      </c>
      <c r="G1503" s="13" t="s">
        <v>1</v>
      </c>
      <c r="H1503" s="10" t="s">
        <v>914</v>
      </c>
      <c r="I1503" s="22">
        <f t="shared" ref="I1503:AA1503" si="2053">SUM(I1500)</f>
        <v>0</v>
      </c>
      <c r="J1503" s="22">
        <f t="shared" si="2053"/>
        <v>0</v>
      </c>
      <c r="K1503" s="22">
        <f t="shared" si="2053"/>
        <v>0</v>
      </c>
      <c r="L1503" s="22">
        <f t="shared" si="2053"/>
        <v>0</v>
      </c>
      <c r="M1503" s="22">
        <f t="shared" si="2053"/>
        <v>0</v>
      </c>
      <c r="N1503" s="22">
        <f t="shared" si="2053"/>
        <v>0</v>
      </c>
      <c r="O1503" s="22">
        <f t="shared" si="2053"/>
        <v>0</v>
      </c>
      <c r="P1503" s="22">
        <f t="shared" si="2053"/>
        <v>0</v>
      </c>
      <c r="Q1503" s="22">
        <f t="shared" si="2053"/>
        <v>0</v>
      </c>
      <c r="R1503" s="22">
        <f t="shared" si="2053"/>
        <v>0</v>
      </c>
      <c r="S1503" s="22">
        <f t="shared" si="2053"/>
        <v>0</v>
      </c>
      <c r="T1503" s="22">
        <f t="shared" si="2053"/>
        <v>0</v>
      </c>
      <c r="U1503" s="22">
        <f t="shared" si="2053"/>
        <v>0</v>
      </c>
      <c r="V1503" s="22">
        <f t="shared" si="2053"/>
        <v>0</v>
      </c>
      <c r="W1503" s="22">
        <f t="shared" si="2053"/>
        <v>0</v>
      </c>
      <c r="X1503" s="22">
        <f t="shared" si="2053"/>
        <v>0</v>
      </c>
      <c r="Y1503" s="22">
        <f t="shared" si="2053"/>
        <v>0</v>
      </c>
      <c r="Z1503" s="22">
        <f t="shared" si="2053"/>
        <v>0</v>
      </c>
      <c r="AA1503" s="22">
        <f t="shared" si="2053"/>
        <v>0</v>
      </c>
      <c r="AB1503" s="22">
        <v>0</v>
      </c>
      <c r="AC1503" s="22">
        <v>0</v>
      </c>
      <c r="AD1503" s="22">
        <f t="shared" ref="AD1503:AV1503" si="2054">SUM(AD1500)</f>
        <v>0</v>
      </c>
      <c r="AE1503" s="22">
        <f t="shared" si="2054"/>
        <v>0</v>
      </c>
      <c r="AF1503" s="22">
        <f t="shared" si="2054"/>
        <v>0</v>
      </c>
      <c r="AG1503" s="22">
        <f t="shared" si="2054"/>
        <v>0</v>
      </c>
      <c r="AH1503" s="22">
        <f t="shared" si="2054"/>
        <v>0</v>
      </c>
      <c r="AI1503" s="22">
        <f t="shared" si="2054"/>
        <v>0</v>
      </c>
      <c r="AJ1503" s="22">
        <f t="shared" si="2054"/>
        <v>0</v>
      </c>
      <c r="AK1503" s="22">
        <f t="shared" si="2054"/>
        <v>0</v>
      </c>
      <c r="AL1503" s="22">
        <f t="shared" si="2054"/>
        <v>0</v>
      </c>
      <c r="AM1503" s="22">
        <f t="shared" si="2054"/>
        <v>0</v>
      </c>
      <c r="AN1503" s="22">
        <f t="shared" si="2054"/>
        <v>0</v>
      </c>
      <c r="AO1503" s="22">
        <f t="shared" si="2054"/>
        <v>0</v>
      </c>
      <c r="AP1503" s="22">
        <f t="shared" si="2054"/>
        <v>0</v>
      </c>
      <c r="AQ1503" s="22">
        <f t="shared" si="2054"/>
        <v>0</v>
      </c>
      <c r="AR1503" s="22">
        <f t="shared" si="2054"/>
        <v>0</v>
      </c>
      <c r="AS1503" s="22">
        <f t="shared" si="2054"/>
        <v>0</v>
      </c>
      <c r="AT1503" s="22">
        <f t="shared" si="2054"/>
        <v>0</v>
      </c>
      <c r="AU1503" s="22">
        <f t="shared" si="2054"/>
        <v>0</v>
      </c>
      <c r="AV1503" s="22">
        <f t="shared" si="2054"/>
        <v>0</v>
      </c>
      <c r="AW1503" s="22">
        <v>0</v>
      </c>
      <c r="AX1503" s="22">
        <v>0</v>
      </c>
      <c r="AY1503" s="22">
        <f t="shared" ref="AY1503:BQ1503" si="2055">SUM(AY1500)</f>
        <v>0</v>
      </c>
      <c r="AZ1503" s="22">
        <f t="shared" si="2055"/>
        <v>2213207</v>
      </c>
      <c r="BA1503" s="22">
        <f t="shared" si="2055"/>
        <v>0</v>
      </c>
      <c r="BB1503" s="22">
        <f t="shared" si="2055"/>
        <v>0</v>
      </c>
      <c r="BC1503" s="22">
        <f t="shared" si="2055"/>
        <v>0</v>
      </c>
      <c r="BD1503" s="22">
        <f t="shared" si="2055"/>
        <v>0</v>
      </c>
      <c r="BE1503" s="22">
        <f t="shared" si="2055"/>
        <v>2213207</v>
      </c>
      <c r="BF1503" s="22">
        <f t="shared" si="2055"/>
        <v>0</v>
      </c>
      <c r="BG1503" s="22">
        <f t="shared" si="2055"/>
        <v>0</v>
      </c>
      <c r="BH1503" s="22">
        <f t="shared" si="2055"/>
        <v>2213207</v>
      </c>
      <c r="BI1503" s="22">
        <f t="shared" si="2055"/>
        <v>0</v>
      </c>
      <c r="BJ1503" s="22">
        <f t="shared" si="2055"/>
        <v>0</v>
      </c>
      <c r="BK1503" s="22">
        <f t="shared" si="2055"/>
        <v>0</v>
      </c>
      <c r="BL1503" s="22">
        <f t="shared" si="2055"/>
        <v>0</v>
      </c>
      <c r="BM1503" s="22">
        <f t="shared" si="2055"/>
        <v>0</v>
      </c>
      <c r="BN1503" s="22">
        <f t="shared" si="2055"/>
        <v>0</v>
      </c>
      <c r="BO1503" s="22">
        <f t="shared" si="2055"/>
        <v>0</v>
      </c>
      <c r="BP1503" s="22">
        <f t="shared" si="2055"/>
        <v>0</v>
      </c>
      <c r="BQ1503" s="22">
        <f t="shared" si="2055"/>
        <v>0</v>
      </c>
      <c r="BR1503" s="22">
        <v>2213207</v>
      </c>
      <c r="BS1503" s="22">
        <v>0</v>
      </c>
    </row>
    <row r="1504" spans="1:71" x14ac:dyDescent="0.25">
      <c r="A1504" s="13" t="s">
        <v>1</v>
      </c>
      <c r="B1504" s="13" t="s">
        <v>1</v>
      </c>
      <c r="C1504" s="13" t="s">
        <v>1</v>
      </c>
      <c r="D1504" s="60" t="s">
        <v>1</v>
      </c>
      <c r="E1504" s="60" t="s">
        <v>1</v>
      </c>
      <c r="F1504" s="60" t="s">
        <v>1</v>
      </c>
      <c r="G1504" s="13" t="s">
        <v>1</v>
      </c>
      <c r="H1504" s="2" t="s">
        <v>104</v>
      </c>
      <c r="I1504" s="13" t="s">
        <v>1</v>
      </c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>
        <v>0</v>
      </c>
      <c r="AC1504" s="13">
        <v>0</v>
      </c>
      <c r="AD1504" s="13" t="s">
        <v>1</v>
      </c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>
        <v>0</v>
      </c>
      <c r="AX1504" s="13">
        <v>0</v>
      </c>
      <c r="AY1504" s="13" t="s">
        <v>1</v>
      </c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>
        <v>0</v>
      </c>
      <c r="BS1504" s="13">
        <v>0</v>
      </c>
    </row>
    <row r="1505" spans="1:71" x14ac:dyDescent="0.25">
      <c r="A1505" s="1" t="s">
        <v>915</v>
      </c>
      <c r="B1505" s="2" t="s">
        <v>1</v>
      </c>
      <c r="C1505" s="2" t="s">
        <v>1</v>
      </c>
      <c r="D1505" s="64" t="s">
        <v>1</v>
      </c>
      <c r="E1505" s="64" t="s">
        <v>1</v>
      </c>
      <c r="F1505" s="64" t="s">
        <v>1</v>
      </c>
      <c r="G1505" s="2" t="s">
        <v>1</v>
      </c>
      <c r="H1505" s="2" t="s">
        <v>916</v>
      </c>
      <c r="I1505" s="3" t="s">
        <v>1</v>
      </c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>
        <v>0</v>
      </c>
      <c r="AC1505" s="3">
        <v>0</v>
      </c>
      <c r="AD1505" s="3" t="s">
        <v>1</v>
      </c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>
        <v>0</v>
      </c>
      <c r="AX1505" s="3">
        <v>0</v>
      </c>
      <c r="AY1505" s="3" t="s">
        <v>1</v>
      </c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>
        <v>0</v>
      </c>
      <c r="BS1505" s="3">
        <v>0</v>
      </c>
    </row>
    <row r="1506" spans="1:71" ht="15.75" thickBot="1" x14ac:dyDescent="0.3">
      <c r="A1506" s="1" t="s">
        <v>915</v>
      </c>
      <c r="B1506" s="1" t="s">
        <v>3</v>
      </c>
      <c r="C1506" s="4" t="s">
        <v>1</v>
      </c>
      <c r="D1506" s="65" t="s">
        <v>1</v>
      </c>
      <c r="E1506" s="64" t="s">
        <v>1</v>
      </c>
      <c r="F1506" s="64" t="s">
        <v>1</v>
      </c>
      <c r="G1506" s="2" t="s">
        <v>1</v>
      </c>
      <c r="H1506" s="2" t="s">
        <v>1</v>
      </c>
      <c r="I1506" s="3" t="s">
        <v>1</v>
      </c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>
        <v>0</v>
      </c>
      <c r="AC1506" s="3">
        <v>0</v>
      </c>
      <c r="AD1506" s="3" t="s">
        <v>1</v>
      </c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>
        <v>0</v>
      </c>
      <c r="AX1506" s="3">
        <v>0</v>
      </c>
      <c r="AY1506" s="3" t="s">
        <v>1</v>
      </c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>
        <v>0</v>
      </c>
      <c r="BS1506" s="3">
        <v>0</v>
      </c>
    </row>
    <row r="1507" spans="1:71" ht="69.75" customHeight="1" thickBot="1" x14ac:dyDescent="0.3">
      <c r="A1507" s="5" t="s">
        <v>4</v>
      </c>
      <c r="B1507" s="5" t="s">
        <v>5</v>
      </c>
      <c r="C1507" s="5" t="s">
        <v>6</v>
      </c>
      <c r="D1507" s="66" t="s">
        <v>1</v>
      </c>
      <c r="E1507" s="74" t="s">
        <v>7</v>
      </c>
      <c r="F1507" s="74" t="s">
        <v>8</v>
      </c>
      <c r="G1507" s="5" t="s">
        <v>9</v>
      </c>
      <c r="H1507" s="5" t="s">
        <v>10</v>
      </c>
      <c r="I1507" s="57" t="s">
        <v>11</v>
      </c>
      <c r="J1507" s="57" t="s">
        <v>1831</v>
      </c>
      <c r="K1507" s="57" t="s">
        <v>1784</v>
      </c>
      <c r="L1507" s="57" t="s">
        <v>1817</v>
      </c>
      <c r="M1507" s="57" t="s">
        <v>1818</v>
      </c>
      <c r="N1507" s="57" t="s">
        <v>1819</v>
      </c>
      <c r="O1507" s="57" t="s">
        <v>1835</v>
      </c>
      <c r="P1507" s="57" t="s">
        <v>1832</v>
      </c>
      <c r="Q1507" s="57" t="s">
        <v>1820</v>
      </c>
      <c r="R1507" s="57" t="s">
        <v>1821</v>
      </c>
      <c r="S1507" s="57" t="s">
        <v>1822</v>
      </c>
      <c r="T1507" s="57" t="s">
        <v>1823</v>
      </c>
      <c r="U1507" s="57" t="s">
        <v>1824</v>
      </c>
      <c r="V1507" s="57" t="s">
        <v>1825</v>
      </c>
      <c r="W1507" s="57" t="s">
        <v>1833</v>
      </c>
      <c r="X1507" s="57" t="s">
        <v>1834</v>
      </c>
      <c r="Y1507" s="57" t="s">
        <v>1826</v>
      </c>
      <c r="Z1507" s="57" t="s">
        <v>1827</v>
      </c>
      <c r="AA1507" s="57" t="s">
        <v>1828</v>
      </c>
      <c r="AB1507" s="57" t="s">
        <v>1829</v>
      </c>
      <c r="AC1507" s="57" t="s">
        <v>1830</v>
      </c>
      <c r="AD1507" s="58" t="s">
        <v>12</v>
      </c>
      <c r="AE1507" s="58" t="s">
        <v>1831</v>
      </c>
      <c r="AF1507" s="58" t="s">
        <v>1784</v>
      </c>
      <c r="AG1507" s="58" t="s">
        <v>1817</v>
      </c>
      <c r="AH1507" s="58" t="s">
        <v>1818</v>
      </c>
      <c r="AI1507" s="58" t="s">
        <v>1819</v>
      </c>
      <c r="AJ1507" s="58" t="s">
        <v>1836</v>
      </c>
      <c r="AK1507" s="58" t="s">
        <v>1832</v>
      </c>
      <c r="AL1507" s="58" t="s">
        <v>1820</v>
      </c>
      <c r="AM1507" s="58" t="s">
        <v>1821</v>
      </c>
      <c r="AN1507" s="58" t="s">
        <v>1822</v>
      </c>
      <c r="AO1507" s="58" t="s">
        <v>1823</v>
      </c>
      <c r="AP1507" s="58" t="s">
        <v>1824</v>
      </c>
      <c r="AQ1507" s="58" t="s">
        <v>1825</v>
      </c>
      <c r="AR1507" s="58" t="s">
        <v>1833</v>
      </c>
      <c r="AS1507" s="58" t="s">
        <v>1834</v>
      </c>
      <c r="AT1507" s="58" t="s">
        <v>1826</v>
      </c>
      <c r="AU1507" s="58" t="s">
        <v>1827</v>
      </c>
      <c r="AV1507" s="58" t="s">
        <v>1828</v>
      </c>
      <c r="AW1507" s="58" t="s">
        <v>1829</v>
      </c>
      <c r="AX1507" s="58" t="s">
        <v>1830</v>
      </c>
      <c r="AY1507" s="59" t="s">
        <v>13</v>
      </c>
      <c r="AZ1507" s="59" t="s">
        <v>1831</v>
      </c>
      <c r="BA1507" s="59" t="s">
        <v>1784</v>
      </c>
      <c r="BB1507" s="59" t="s">
        <v>1817</v>
      </c>
      <c r="BC1507" s="59" t="s">
        <v>1818</v>
      </c>
      <c r="BD1507" s="59" t="s">
        <v>1819</v>
      </c>
      <c r="BE1507" s="59" t="s">
        <v>1837</v>
      </c>
      <c r="BF1507" s="59" t="s">
        <v>1832</v>
      </c>
      <c r="BG1507" s="59" t="s">
        <v>1820</v>
      </c>
      <c r="BH1507" s="59" t="s">
        <v>1821</v>
      </c>
      <c r="BI1507" s="59" t="s">
        <v>1822</v>
      </c>
      <c r="BJ1507" s="59" t="s">
        <v>1823</v>
      </c>
      <c r="BK1507" s="59" t="s">
        <v>1824</v>
      </c>
      <c r="BL1507" s="59" t="s">
        <v>1825</v>
      </c>
      <c r="BM1507" s="59" t="s">
        <v>1833</v>
      </c>
      <c r="BN1507" s="59" t="s">
        <v>1834</v>
      </c>
      <c r="BO1507" s="59" t="s">
        <v>1826</v>
      </c>
      <c r="BP1507" s="59" t="s">
        <v>1827</v>
      </c>
      <c r="BQ1507" s="59" t="s">
        <v>1828</v>
      </c>
      <c r="BR1507" s="59" t="s">
        <v>1829</v>
      </c>
      <c r="BS1507" s="59" t="s">
        <v>1830</v>
      </c>
    </row>
    <row r="1508" spans="1:71" x14ac:dyDescent="0.25">
      <c r="A1508" s="6" t="s">
        <v>1</v>
      </c>
      <c r="B1508" s="6" t="s">
        <v>1</v>
      </c>
      <c r="C1508" s="6" t="s">
        <v>1</v>
      </c>
      <c r="D1508" s="67" t="s">
        <v>1</v>
      </c>
      <c r="E1508" s="67" t="s">
        <v>1</v>
      </c>
      <c r="F1508" s="80" t="s">
        <v>1</v>
      </c>
      <c r="G1508" s="7" t="s">
        <v>1</v>
      </c>
      <c r="H1508" s="8" t="s">
        <v>1</v>
      </c>
      <c r="I1508" s="9">
        <v>1</v>
      </c>
      <c r="J1508" s="9">
        <v>2</v>
      </c>
      <c r="K1508" s="9">
        <v>3</v>
      </c>
      <c r="L1508" s="9">
        <v>4</v>
      </c>
      <c r="M1508" s="9">
        <v>5</v>
      </c>
      <c r="N1508" s="9">
        <v>6</v>
      </c>
      <c r="O1508" s="9">
        <v>7</v>
      </c>
      <c r="P1508" s="9">
        <v>8</v>
      </c>
      <c r="Q1508" s="9">
        <v>9</v>
      </c>
      <c r="R1508" s="9">
        <v>10</v>
      </c>
      <c r="S1508" s="9">
        <v>11</v>
      </c>
      <c r="T1508" s="9">
        <v>12</v>
      </c>
      <c r="U1508" s="9">
        <v>13</v>
      </c>
      <c r="V1508" s="9">
        <v>14</v>
      </c>
      <c r="W1508" s="9">
        <v>15</v>
      </c>
      <c r="X1508" s="9">
        <v>16</v>
      </c>
      <c r="Y1508" s="9">
        <v>17</v>
      </c>
      <c r="Z1508" s="9">
        <v>18</v>
      </c>
      <c r="AA1508" s="9">
        <v>19</v>
      </c>
      <c r="AB1508" s="9">
        <v>20</v>
      </c>
      <c r="AC1508" s="9">
        <v>21</v>
      </c>
      <c r="AD1508" s="9">
        <v>1</v>
      </c>
      <c r="AE1508" s="9">
        <v>2</v>
      </c>
      <c r="AF1508" s="9">
        <v>3</v>
      </c>
      <c r="AG1508" s="9">
        <v>4</v>
      </c>
      <c r="AH1508" s="9">
        <v>5</v>
      </c>
      <c r="AI1508" s="9">
        <v>6</v>
      </c>
      <c r="AJ1508" s="9">
        <v>7</v>
      </c>
      <c r="AK1508" s="9">
        <v>8</v>
      </c>
      <c r="AL1508" s="9">
        <v>9</v>
      </c>
      <c r="AM1508" s="9">
        <v>10</v>
      </c>
      <c r="AN1508" s="9">
        <v>11</v>
      </c>
      <c r="AO1508" s="9">
        <v>12</v>
      </c>
      <c r="AP1508" s="9">
        <v>13</v>
      </c>
      <c r="AQ1508" s="9">
        <v>14</v>
      </c>
      <c r="AR1508" s="9">
        <v>15</v>
      </c>
      <c r="AS1508" s="9">
        <v>16</v>
      </c>
      <c r="AT1508" s="9">
        <v>17</v>
      </c>
      <c r="AU1508" s="9">
        <v>18</v>
      </c>
      <c r="AV1508" s="9">
        <v>19</v>
      </c>
      <c r="AW1508" s="9">
        <v>20</v>
      </c>
      <c r="AX1508" s="9">
        <v>21</v>
      </c>
      <c r="AY1508" s="9">
        <v>1</v>
      </c>
      <c r="AZ1508" s="9">
        <v>2</v>
      </c>
      <c r="BA1508" s="9">
        <v>3</v>
      </c>
      <c r="BB1508" s="9">
        <v>4</v>
      </c>
      <c r="BC1508" s="9">
        <v>5</v>
      </c>
      <c r="BD1508" s="9">
        <v>6</v>
      </c>
      <c r="BE1508" s="9">
        <v>7</v>
      </c>
      <c r="BF1508" s="9">
        <v>8</v>
      </c>
      <c r="BG1508" s="9">
        <v>9</v>
      </c>
      <c r="BH1508" s="9">
        <v>10</v>
      </c>
      <c r="BI1508" s="9">
        <v>11</v>
      </c>
      <c r="BJ1508" s="9">
        <v>12</v>
      </c>
      <c r="BK1508" s="9">
        <v>13</v>
      </c>
      <c r="BL1508" s="9">
        <v>14</v>
      </c>
      <c r="BM1508" s="9">
        <v>15</v>
      </c>
      <c r="BN1508" s="9">
        <v>16</v>
      </c>
      <c r="BO1508" s="9">
        <v>17</v>
      </c>
      <c r="BP1508" s="9">
        <v>18</v>
      </c>
      <c r="BQ1508" s="9">
        <v>19</v>
      </c>
      <c r="BR1508" s="9">
        <v>20</v>
      </c>
      <c r="BS1508" s="9">
        <v>21</v>
      </c>
    </row>
    <row r="1509" spans="1:71" x14ac:dyDescent="0.25">
      <c r="A1509" s="1" t="s">
        <v>915</v>
      </c>
      <c r="B1509" s="1" t="s">
        <v>3</v>
      </c>
      <c r="C1509" s="4" t="s">
        <v>15</v>
      </c>
      <c r="D1509" s="65" t="s">
        <v>917</v>
      </c>
      <c r="E1509" s="64" t="s">
        <v>1</v>
      </c>
      <c r="F1509" s="64" t="s">
        <v>1</v>
      </c>
      <c r="G1509" s="2" t="s">
        <v>1</v>
      </c>
      <c r="H1509" s="2" t="s">
        <v>916</v>
      </c>
      <c r="I1509" s="3" t="s">
        <v>1</v>
      </c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>
        <v>0</v>
      </c>
      <c r="AC1509" s="3">
        <v>0</v>
      </c>
      <c r="AD1509" s="3" t="s">
        <v>1</v>
      </c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>
        <v>0</v>
      </c>
      <c r="AX1509" s="3">
        <v>0</v>
      </c>
      <c r="AY1509" s="3" t="s">
        <v>1</v>
      </c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>
        <v>0</v>
      </c>
      <c r="BS1509" s="3">
        <v>0</v>
      </c>
    </row>
    <row r="1510" spans="1:71" ht="33.75" x14ac:dyDescent="0.25">
      <c r="A1510" s="1" t="s">
        <v>1</v>
      </c>
      <c r="B1510" s="1" t="s">
        <v>1</v>
      </c>
      <c r="C1510" s="1" t="s">
        <v>1</v>
      </c>
      <c r="D1510" s="64" t="s">
        <v>1</v>
      </c>
      <c r="E1510" s="64" t="s">
        <v>1</v>
      </c>
      <c r="F1510" s="64" t="s">
        <v>1</v>
      </c>
      <c r="G1510" s="2" t="s">
        <v>1</v>
      </c>
      <c r="H1510" s="10" t="s">
        <v>17</v>
      </c>
      <c r="I1510" s="11">
        <f t="shared" ref="I1510:AA1510" si="2056">SUM(I1511,I1520,I1522)</f>
        <v>0</v>
      </c>
      <c r="J1510" s="11">
        <f t="shared" si="2056"/>
        <v>0</v>
      </c>
      <c r="K1510" s="11">
        <f t="shared" si="2056"/>
        <v>0</v>
      </c>
      <c r="L1510" s="11">
        <f t="shared" si="2056"/>
        <v>0</v>
      </c>
      <c r="M1510" s="11">
        <f t="shared" si="2056"/>
        <v>0</v>
      </c>
      <c r="N1510" s="11">
        <f t="shared" si="2056"/>
        <v>0</v>
      </c>
      <c r="O1510" s="11">
        <f t="shared" ref="O1510" si="2057">SUM(O1511,O1520,O1522)</f>
        <v>0</v>
      </c>
      <c r="P1510" s="11">
        <f t="shared" si="2056"/>
        <v>0</v>
      </c>
      <c r="Q1510" s="11">
        <f t="shared" si="2056"/>
        <v>0</v>
      </c>
      <c r="R1510" s="11">
        <f t="shared" si="2056"/>
        <v>0</v>
      </c>
      <c r="S1510" s="11">
        <f t="shared" si="2056"/>
        <v>0</v>
      </c>
      <c r="T1510" s="11">
        <f t="shared" si="2056"/>
        <v>0</v>
      </c>
      <c r="U1510" s="11">
        <f t="shared" si="2056"/>
        <v>0</v>
      </c>
      <c r="V1510" s="11">
        <f t="shared" si="2056"/>
        <v>0</v>
      </c>
      <c r="W1510" s="11">
        <f t="shared" si="2056"/>
        <v>0</v>
      </c>
      <c r="X1510" s="11">
        <f t="shared" si="2056"/>
        <v>0</v>
      </c>
      <c r="Y1510" s="11">
        <f t="shared" si="2056"/>
        <v>0</v>
      </c>
      <c r="Z1510" s="11">
        <f t="shared" si="2056"/>
        <v>0</v>
      </c>
      <c r="AA1510" s="11">
        <f t="shared" si="2056"/>
        <v>0</v>
      </c>
      <c r="AB1510" s="11">
        <v>0</v>
      </c>
      <c r="AC1510" s="11">
        <v>0</v>
      </c>
      <c r="AD1510" s="11">
        <f t="shared" ref="AD1510:AV1510" si="2058">SUM(AD1511,AD1520,AD1522)</f>
        <v>0</v>
      </c>
      <c r="AE1510" s="11">
        <f t="shared" si="2058"/>
        <v>10862</v>
      </c>
      <c r="AF1510" s="11">
        <f t="shared" si="2058"/>
        <v>0</v>
      </c>
      <c r="AG1510" s="11">
        <f t="shared" si="2058"/>
        <v>0</v>
      </c>
      <c r="AH1510" s="11">
        <f t="shared" si="2058"/>
        <v>0</v>
      </c>
      <c r="AI1510" s="11">
        <f t="shared" si="2058"/>
        <v>0</v>
      </c>
      <c r="AJ1510" s="11">
        <f t="shared" ref="AJ1510" si="2059">SUM(AJ1511,AJ1520,AJ1522)</f>
        <v>10862</v>
      </c>
      <c r="AK1510" s="11">
        <f t="shared" si="2058"/>
        <v>0</v>
      </c>
      <c r="AL1510" s="11">
        <f t="shared" si="2058"/>
        <v>0</v>
      </c>
      <c r="AM1510" s="11">
        <f t="shared" si="2058"/>
        <v>10862</v>
      </c>
      <c r="AN1510" s="11">
        <f t="shared" si="2058"/>
        <v>0</v>
      </c>
      <c r="AO1510" s="11">
        <f t="shared" si="2058"/>
        <v>0</v>
      </c>
      <c r="AP1510" s="11">
        <f t="shared" si="2058"/>
        <v>0</v>
      </c>
      <c r="AQ1510" s="11">
        <f t="shared" si="2058"/>
        <v>0</v>
      </c>
      <c r="AR1510" s="11">
        <f t="shared" si="2058"/>
        <v>0</v>
      </c>
      <c r="AS1510" s="11">
        <f t="shared" si="2058"/>
        <v>0</v>
      </c>
      <c r="AT1510" s="11">
        <f t="shared" si="2058"/>
        <v>0</v>
      </c>
      <c r="AU1510" s="11">
        <f t="shared" si="2058"/>
        <v>0</v>
      </c>
      <c r="AV1510" s="11">
        <f t="shared" si="2058"/>
        <v>0</v>
      </c>
      <c r="AW1510" s="11">
        <v>10862</v>
      </c>
      <c r="AX1510" s="11">
        <v>0</v>
      </c>
      <c r="AY1510" s="11">
        <f t="shared" ref="AY1510:BQ1510" si="2060">SUM(AY1511,AY1520,AY1522)</f>
        <v>0</v>
      </c>
      <c r="AZ1510" s="11">
        <f t="shared" si="2060"/>
        <v>18619</v>
      </c>
      <c r="BA1510" s="11">
        <f t="shared" si="2060"/>
        <v>0</v>
      </c>
      <c r="BB1510" s="11">
        <f t="shared" si="2060"/>
        <v>0</v>
      </c>
      <c r="BC1510" s="11">
        <f t="shared" si="2060"/>
        <v>0</v>
      </c>
      <c r="BD1510" s="11">
        <f t="shared" si="2060"/>
        <v>0</v>
      </c>
      <c r="BE1510" s="11">
        <f t="shared" ref="BE1510" si="2061">SUM(BE1511,BE1520,BE1522)</f>
        <v>18619</v>
      </c>
      <c r="BF1510" s="11">
        <f t="shared" si="2060"/>
        <v>0</v>
      </c>
      <c r="BG1510" s="11">
        <f t="shared" si="2060"/>
        <v>0</v>
      </c>
      <c r="BH1510" s="11">
        <f t="shared" si="2060"/>
        <v>18619</v>
      </c>
      <c r="BI1510" s="11">
        <f t="shared" si="2060"/>
        <v>0</v>
      </c>
      <c r="BJ1510" s="11">
        <f t="shared" si="2060"/>
        <v>0</v>
      </c>
      <c r="BK1510" s="11">
        <f t="shared" si="2060"/>
        <v>0</v>
      </c>
      <c r="BL1510" s="11">
        <f t="shared" si="2060"/>
        <v>0</v>
      </c>
      <c r="BM1510" s="11">
        <f t="shared" si="2060"/>
        <v>0</v>
      </c>
      <c r="BN1510" s="11">
        <f t="shared" si="2060"/>
        <v>0</v>
      </c>
      <c r="BO1510" s="11">
        <f t="shared" si="2060"/>
        <v>0</v>
      </c>
      <c r="BP1510" s="11">
        <f t="shared" si="2060"/>
        <v>0</v>
      </c>
      <c r="BQ1510" s="11">
        <f t="shared" si="2060"/>
        <v>0</v>
      </c>
      <c r="BR1510" s="11">
        <v>18619</v>
      </c>
      <c r="BS1510" s="11">
        <v>0</v>
      </c>
    </row>
    <row r="1511" spans="1:71" x14ac:dyDescent="0.25">
      <c r="A1511" s="4" t="s">
        <v>915</v>
      </c>
      <c r="B1511" s="4" t="s">
        <v>3</v>
      </c>
      <c r="C1511" s="4" t="s">
        <v>15</v>
      </c>
      <c r="D1511" s="65" t="s">
        <v>917</v>
      </c>
      <c r="E1511" s="64" t="s">
        <v>18</v>
      </c>
      <c r="F1511" s="64" t="s">
        <v>1</v>
      </c>
      <c r="G1511" s="2" t="s">
        <v>1</v>
      </c>
      <c r="H1511" s="2" t="s">
        <v>19</v>
      </c>
      <c r="I1511" s="12">
        <f t="shared" ref="I1511:AA1511" si="2062">SUM(I1512:I1513)</f>
        <v>0</v>
      </c>
      <c r="J1511" s="12">
        <f t="shared" si="2062"/>
        <v>0</v>
      </c>
      <c r="K1511" s="12">
        <f t="shared" si="2062"/>
        <v>0</v>
      </c>
      <c r="L1511" s="12">
        <f t="shared" si="2062"/>
        <v>0</v>
      </c>
      <c r="M1511" s="12">
        <f t="shared" si="2062"/>
        <v>0</v>
      </c>
      <c r="N1511" s="12">
        <f t="shared" si="2062"/>
        <v>0</v>
      </c>
      <c r="O1511" s="12">
        <f t="shared" ref="O1511" si="2063">SUM(O1512:O1513)</f>
        <v>0</v>
      </c>
      <c r="P1511" s="12">
        <f t="shared" si="2062"/>
        <v>0</v>
      </c>
      <c r="Q1511" s="12">
        <f t="shared" si="2062"/>
        <v>0</v>
      </c>
      <c r="R1511" s="12">
        <f t="shared" si="2062"/>
        <v>0</v>
      </c>
      <c r="S1511" s="12">
        <f t="shared" si="2062"/>
        <v>0</v>
      </c>
      <c r="T1511" s="12">
        <f t="shared" si="2062"/>
        <v>0</v>
      </c>
      <c r="U1511" s="12">
        <f t="shared" si="2062"/>
        <v>0</v>
      </c>
      <c r="V1511" s="12">
        <f t="shared" si="2062"/>
        <v>0</v>
      </c>
      <c r="W1511" s="12">
        <f t="shared" si="2062"/>
        <v>0</v>
      </c>
      <c r="X1511" s="12">
        <f t="shared" si="2062"/>
        <v>0</v>
      </c>
      <c r="Y1511" s="12">
        <f t="shared" si="2062"/>
        <v>0</v>
      </c>
      <c r="Z1511" s="12">
        <f t="shared" si="2062"/>
        <v>0</v>
      </c>
      <c r="AA1511" s="12">
        <f t="shared" si="2062"/>
        <v>0</v>
      </c>
      <c r="AB1511" s="12">
        <v>0</v>
      </c>
      <c r="AC1511" s="12">
        <v>0</v>
      </c>
      <c r="AD1511" s="12">
        <f t="shared" ref="AD1511:AV1511" si="2064">SUM(AD1512:AD1513)</f>
        <v>0</v>
      </c>
      <c r="AE1511" s="12">
        <f t="shared" si="2064"/>
        <v>0</v>
      </c>
      <c r="AF1511" s="12">
        <f t="shared" si="2064"/>
        <v>0</v>
      </c>
      <c r="AG1511" s="12">
        <f t="shared" si="2064"/>
        <v>0</v>
      </c>
      <c r="AH1511" s="12">
        <f t="shared" si="2064"/>
        <v>0</v>
      </c>
      <c r="AI1511" s="12">
        <f t="shared" si="2064"/>
        <v>0</v>
      </c>
      <c r="AJ1511" s="12">
        <f t="shared" ref="AJ1511" si="2065">SUM(AJ1512:AJ1513)</f>
        <v>0</v>
      </c>
      <c r="AK1511" s="12">
        <f t="shared" si="2064"/>
        <v>0</v>
      </c>
      <c r="AL1511" s="12">
        <f t="shared" si="2064"/>
        <v>0</v>
      </c>
      <c r="AM1511" s="12">
        <f t="shared" si="2064"/>
        <v>0</v>
      </c>
      <c r="AN1511" s="12">
        <f t="shared" si="2064"/>
        <v>0</v>
      </c>
      <c r="AO1511" s="12">
        <f t="shared" si="2064"/>
        <v>0</v>
      </c>
      <c r="AP1511" s="12">
        <f t="shared" si="2064"/>
        <v>0</v>
      </c>
      <c r="AQ1511" s="12">
        <f t="shared" si="2064"/>
        <v>0</v>
      </c>
      <c r="AR1511" s="12">
        <f t="shared" si="2064"/>
        <v>0</v>
      </c>
      <c r="AS1511" s="12">
        <f t="shared" si="2064"/>
        <v>0</v>
      </c>
      <c r="AT1511" s="12">
        <f t="shared" si="2064"/>
        <v>0</v>
      </c>
      <c r="AU1511" s="12">
        <f t="shared" si="2064"/>
        <v>0</v>
      </c>
      <c r="AV1511" s="12">
        <f t="shared" si="2064"/>
        <v>0</v>
      </c>
      <c r="AW1511" s="12">
        <v>0</v>
      </c>
      <c r="AX1511" s="12">
        <v>0</v>
      </c>
      <c r="AY1511" s="12">
        <f t="shared" ref="AY1511:BQ1511" si="2066">SUM(AY1512:AY1513)</f>
        <v>0</v>
      </c>
      <c r="AZ1511" s="12">
        <f t="shared" si="2066"/>
        <v>0</v>
      </c>
      <c r="BA1511" s="12">
        <f t="shared" si="2066"/>
        <v>0</v>
      </c>
      <c r="BB1511" s="12">
        <f t="shared" si="2066"/>
        <v>0</v>
      </c>
      <c r="BC1511" s="12">
        <f t="shared" si="2066"/>
        <v>0</v>
      </c>
      <c r="BD1511" s="12">
        <f t="shared" si="2066"/>
        <v>0</v>
      </c>
      <c r="BE1511" s="12">
        <f t="shared" ref="BE1511" si="2067">SUM(BE1512:BE1513)</f>
        <v>0</v>
      </c>
      <c r="BF1511" s="12">
        <f t="shared" si="2066"/>
        <v>0</v>
      </c>
      <c r="BG1511" s="12">
        <f t="shared" si="2066"/>
        <v>0</v>
      </c>
      <c r="BH1511" s="12">
        <f t="shared" si="2066"/>
        <v>0</v>
      </c>
      <c r="BI1511" s="12">
        <f t="shared" si="2066"/>
        <v>0</v>
      </c>
      <c r="BJ1511" s="12">
        <f t="shared" si="2066"/>
        <v>0</v>
      </c>
      <c r="BK1511" s="12">
        <f t="shared" si="2066"/>
        <v>0</v>
      </c>
      <c r="BL1511" s="12">
        <f t="shared" si="2066"/>
        <v>0</v>
      </c>
      <c r="BM1511" s="12">
        <f t="shared" si="2066"/>
        <v>0</v>
      </c>
      <c r="BN1511" s="12">
        <f t="shared" si="2066"/>
        <v>0</v>
      </c>
      <c r="BO1511" s="12">
        <f t="shared" si="2066"/>
        <v>0</v>
      </c>
      <c r="BP1511" s="12">
        <f t="shared" si="2066"/>
        <v>0</v>
      </c>
      <c r="BQ1511" s="12">
        <f t="shared" si="2066"/>
        <v>0</v>
      </c>
      <c r="BR1511" s="12">
        <v>0</v>
      </c>
      <c r="BS1511" s="12">
        <v>0</v>
      </c>
    </row>
    <row r="1512" spans="1:71" x14ac:dyDescent="0.25">
      <c r="A1512" s="4" t="s">
        <v>915</v>
      </c>
      <c r="B1512" s="4" t="s">
        <v>3</v>
      </c>
      <c r="C1512" s="4" t="s">
        <v>15</v>
      </c>
      <c r="D1512" s="65" t="s">
        <v>917</v>
      </c>
      <c r="E1512" s="75">
        <v>6111</v>
      </c>
      <c r="F1512" s="65"/>
      <c r="G1512" s="60" t="s">
        <v>1897</v>
      </c>
      <c r="H1512" s="13" t="s">
        <v>20</v>
      </c>
      <c r="I1512" s="14">
        <v>0</v>
      </c>
      <c r="J1512" s="14"/>
      <c r="K1512" s="14"/>
      <c r="L1512" s="14"/>
      <c r="M1512" s="14"/>
      <c r="N1512" s="14"/>
      <c r="O1512" s="14">
        <f t="shared" ref="O1512:O1555" si="2068">I1512+J1512+K1512+L1512+M1512+N1512</f>
        <v>0</v>
      </c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>
        <v>0</v>
      </c>
      <c r="AC1512" s="14">
        <v>0</v>
      </c>
      <c r="AD1512" s="14">
        <v>0</v>
      </c>
      <c r="AE1512" s="14"/>
      <c r="AF1512" s="14"/>
      <c r="AG1512" s="14"/>
      <c r="AH1512" s="14"/>
      <c r="AI1512" s="14"/>
      <c r="AJ1512" s="14">
        <f t="shared" ref="AJ1512:AJ1555" si="2069">AD1512+AE1512+AF1512+AG1512+AH1512+AI1512</f>
        <v>0</v>
      </c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>
        <v>0</v>
      </c>
      <c r="AX1512" s="14">
        <v>0</v>
      </c>
      <c r="AY1512" s="14">
        <v>0</v>
      </c>
      <c r="AZ1512" s="14"/>
      <c r="BA1512" s="14"/>
      <c r="BB1512" s="14"/>
      <c r="BC1512" s="14"/>
      <c r="BD1512" s="14"/>
      <c r="BE1512" s="14">
        <f t="shared" ref="BE1512:BE1555" si="2070">AY1512+AZ1512+BA1512+BB1512+BC1512+BD1512</f>
        <v>0</v>
      </c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>
        <v>0</v>
      </c>
      <c r="BS1512" s="14">
        <v>0</v>
      </c>
    </row>
    <row r="1513" spans="1:71" x14ac:dyDescent="0.25">
      <c r="A1513" s="1" t="s">
        <v>915</v>
      </c>
      <c r="B1513" s="1" t="s">
        <v>3</v>
      </c>
      <c r="C1513" s="1" t="s">
        <v>15</v>
      </c>
      <c r="D1513" s="68" t="s">
        <v>917</v>
      </c>
      <c r="E1513" s="68" t="s">
        <v>21</v>
      </c>
      <c r="F1513" s="65" t="s">
        <v>1</v>
      </c>
      <c r="G1513" s="13" t="s">
        <v>1</v>
      </c>
      <c r="H1513" s="2" t="s">
        <v>22</v>
      </c>
      <c r="I1513" s="12">
        <f t="shared" ref="I1513:AA1513" si="2071">SUM(I1514:I1519)</f>
        <v>0</v>
      </c>
      <c r="J1513" s="12">
        <f t="shared" si="2071"/>
        <v>0</v>
      </c>
      <c r="K1513" s="12">
        <f t="shared" si="2071"/>
        <v>0</v>
      </c>
      <c r="L1513" s="12">
        <f t="shared" si="2071"/>
        <v>0</v>
      </c>
      <c r="M1513" s="12">
        <f t="shared" si="2071"/>
        <v>0</v>
      </c>
      <c r="N1513" s="12">
        <f t="shared" si="2071"/>
        <v>0</v>
      </c>
      <c r="O1513" s="12">
        <f t="shared" si="2071"/>
        <v>0</v>
      </c>
      <c r="P1513" s="12">
        <f t="shared" si="2071"/>
        <v>0</v>
      </c>
      <c r="Q1513" s="12">
        <f t="shared" si="2071"/>
        <v>0</v>
      </c>
      <c r="R1513" s="12">
        <f t="shared" si="2071"/>
        <v>0</v>
      </c>
      <c r="S1513" s="12">
        <f t="shared" si="2071"/>
        <v>0</v>
      </c>
      <c r="T1513" s="12">
        <f t="shared" si="2071"/>
        <v>0</v>
      </c>
      <c r="U1513" s="12">
        <f t="shared" si="2071"/>
        <v>0</v>
      </c>
      <c r="V1513" s="12">
        <f t="shared" si="2071"/>
        <v>0</v>
      </c>
      <c r="W1513" s="12">
        <f t="shared" si="2071"/>
        <v>0</v>
      </c>
      <c r="X1513" s="12">
        <f t="shared" si="2071"/>
        <v>0</v>
      </c>
      <c r="Y1513" s="12">
        <f t="shared" si="2071"/>
        <v>0</v>
      </c>
      <c r="Z1513" s="12">
        <f t="shared" si="2071"/>
        <v>0</v>
      </c>
      <c r="AA1513" s="12">
        <f t="shared" si="2071"/>
        <v>0</v>
      </c>
      <c r="AB1513" s="12">
        <v>0</v>
      </c>
      <c r="AC1513" s="12">
        <v>0</v>
      </c>
      <c r="AD1513" s="12">
        <f t="shared" ref="AD1513:AV1513" si="2072">SUM(AD1514:AD1519)</f>
        <v>0</v>
      </c>
      <c r="AE1513" s="12">
        <f t="shared" si="2072"/>
        <v>0</v>
      </c>
      <c r="AF1513" s="12">
        <f t="shared" si="2072"/>
        <v>0</v>
      </c>
      <c r="AG1513" s="12">
        <f t="shared" si="2072"/>
        <v>0</v>
      </c>
      <c r="AH1513" s="12">
        <f t="shared" si="2072"/>
        <v>0</v>
      </c>
      <c r="AI1513" s="12">
        <f t="shared" si="2072"/>
        <v>0</v>
      </c>
      <c r="AJ1513" s="12">
        <f t="shared" si="2072"/>
        <v>0</v>
      </c>
      <c r="AK1513" s="12">
        <f t="shared" si="2072"/>
        <v>0</v>
      </c>
      <c r="AL1513" s="12">
        <f t="shared" si="2072"/>
        <v>0</v>
      </c>
      <c r="AM1513" s="12">
        <f t="shared" si="2072"/>
        <v>0</v>
      </c>
      <c r="AN1513" s="12">
        <f t="shared" si="2072"/>
        <v>0</v>
      </c>
      <c r="AO1513" s="12">
        <f t="shared" si="2072"/>
        <v>0</v>
      </c>
      <c r="AP1513" s="12">
        <f t="shared" si="2072"/>
        <v>0</v>
      </c>
      <c r="AQ1513" s="12">
        <f t="shared" si="2072"/>
        <v>0</v>
      </c>
      <c r="AR1513" s="12">
        <f t="shared" si="2072"/>
        <v>0</v>
      </c>
      <c r="AS1513" s="12">
        <f t="shared" si="2072"/>
        <v>0</v>
      </c>
      <c r="AT1513" s="12">
        <f t="shared" si="2072"/>
        <v>0</v>
      </c>
      <c r="AU1513" s="12">
        <f t="shared" si="2072"/>
        <v>0</v>
      </c>
      <c r="AV1513" s="12">
        <f t="shared" si="2072"/>
        <v>0</v>
      </c>
      <c r="AW1513" s="12">
        <v>0</v>
      </c>
      <c r="AX1513" s="12">
        <v>0</v>
      </c>
      <c r="AY1513" s="12">
        <f t="shared" ref="AY1513:BQ1513" si="2073">SUM(AY1514:AY1519)</f>
        <v>0</v>
      </c>
      <c r="AZ1513" s="12">
        <f t="shared" si="2073"/>
        <v>0</v>
      </c>
      <c r="BA1513" s="12">
        <f t="shared" si="2073"/>
        <v>0</v>
      </c>
      <c r="BB1513" s="12">
        <f t="shared" si="2073"/>
        <v>0</v>
      </c>
      <c r="BC1513" s="12">
        <f t="shared" si="2073"/>
        <v>0</v>
      </c>
      <c r="BD1513" s="12">
        <f t="shared" si="2073"/>
        <v>0</v>
      </c>
      <c r="BE1513" s="12">
        <f t="shared" si="2073"/>
        <v>0</v>
      </c>
      <c r="BF1513" s="12">
        <f t="shared" si="2073"/>
        <v>0</v>
      </c>
      <c r="BG1513" s="12">
        <f t="shared" si="2073"/>
        <v>0</v>
      </c>
      <c r="BH1513" s="12">
        <f t="shared" si="2073"/>
        <v>0</v>
      </c>
      <c r="BI1513" s="12">
        <f t="shared" si="2073"/>
        <v>0</v>
      </c>
      <c r="BJ1513" s="12">
        <f t="shared" si="2073"/>
        <v>0</v>
      </c>
      <c r="BK1513" s="12">
        <f t="shared" si="2073"/>
        <v>0</v>
      </c>
      <c r="BL1513" s="12">
        <f t="shared" si="2073"/>
        <v>0</v>
      </c>
      <c r="BM1513" s="12">
        <f t="shared" si="2073"/>
        <v>0</v>
      </c>
      <c r="BN1513" s="12">
        <f t="shared" si="2073"/>
        <v>0</v>
      </c>
      <c r="BO1513" s="12">
        <f t="shared" si="2073"/>
        <v>0</v>
      </c>
      <c r="BP1513" s="12">
        <f t="shared" si="2073"/>
        <v>0</v>
      </c>
      <c r="BQ1513" s="12">
        <f t="shared" si="2073"/>
        <v>0</v>
      </c>
      <c r="BR1513" s="12">
        <v>0</v>
      </c>
      <c r="BS1513" s="12">
        <v>0</v>
      </c>
    </row>
    <row r="1514" spans="1:71" x14ac:dyDescent="0.25">
      <c r="A1514" s="4" t="s">
        <v>915</v>
      </c>
      <c r="B1514" s="4" t="s">
        <v>3</v>
      </c>
      <c r="C1514" s="4" t="s">
        <v>15</v>
      </c>
      <c r="D1514" s="65" t="s">
        <v>917</v>
      </c>
      <c r="E1514" s="75">
        <v>6112</v>
      </c>
      <c r="F1514" s="65" t="s">
        <v>918</v>
      </c>
      <c r="G1514" s="60" t="s">
        <v>1897</v>
      </c>
      <c r="H1514" s="13" t="s">
        <v>79</v>
      </c>
      <c r="I1514" s="14">
        <v>0</v>
      </c>
      <c r="J1514" s="14"/>
      <c r="K1514" s="14"/>
      <c r="L1514" s="14"/>
      <c r="M1514" s="14"/>
      <c r="N1514" s="14"/>
      <c r="O1514" s="14">
        <f t="shared" si="2068"/>
        <v>0</v>
      </c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>
        <v>0</v>
      </c>
      <c r="AC1514" s="14">
        <v>0</v>
      </c>
      <c r="AD1514" s="14">
        <v>0</v>
      </c>
      <c r="AE1514" s="14"/>
      <c r="AF1514" s="14"/>
      <c r="AG1514" s="14"/>
      <c r="AH1514" s="14"/>
      <c r="AI1514" s="14"/>
      <c r="AJ1514" s="14">
        <f t="shared" si="2069"/>
        <v>0</v>
      </c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>
        <v>0</v>
      </c>
      <c r="AX1514" s="14">
        <v>0</v>
      </c>
      <c r="AY1514" s="14">
        <v>0</v>
      </c>
      <c r="AZ1514" s="14"/>
      <c r="BA1514" s="14"/>
      <c r="BB1514" s="14"/>
      <c r="BC1514" s="14"/>
      <c r="BD1514" s="14"/>
      <c r="BE1514" s="14">
        <f t="shared" si="2070"/>
        <v>0</v>
      </c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>
        <v>0</v>
      </c>
      <c r="BS1514" s="14">
        <v>0</v>
      </c>
    </row>
    <row r="1515" spans="1:71" x14ac:dyDescent="0.25">
      <c r="A1515" s="4" t="s">
        <v>915</v>
      </c>
      <c r="B1515" s="4" t="s">
        <v>3</v>
      </c>
      <c r="C1515" s="4" t="s">
        <v>15</v>
      </c>
      <c r="D1515" s="65" t="s">
        <v>917</v>
      </c>
      <c r="E1515" s="75">
        <v>6112</v>
      </c>
      <c r="F1515" s="65" t="s">
        <v>919</v>
      </c>
      <c r="G1515" s="60" t="s">
        <v>1897</v>
      </c>
      <c r="H1515" s="13" t="s">
        <v>26</v>
      </c>
      <c r="I1515" s="14">
        <v>0</v>
      </c>
      <c r="J1515" s="14"/>
      <c r="K1515" s="14"/>
      <c r="L1515" s="14"/>
      <c r="M1515" s="14"/>
      <c r="N1515" s="14"/>
      <c r="O1515" s="14">
        <f t="shared" si="2068"/>
        <v>0</v>
      </c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>
        <v>0</v>
      </c>
      <c r="AC1515" s="14">
        <v>0</v>
      </c>
      <c r="AD1515" s="14">
        <v>0</v>
      </c>
      <c r="AE1515" s="14"/>
      <c r="AF1515" s="14"/>
      <c r="AG1515" s="14"/>
      <c r="AH1515" s="14"/>
      <c r="AI1515" s="14"/>
      <c r="AJ1515" s="14">
        <f t="shared" si="2069"/>
        <v>0</v>
      </c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>
        <v>0</v>
      </c>
      <c r="AX1515" s="14">
        <v>0</v>
      </c>
      <c r="AY1515" s="14">
        <v>0</v>
      </c>
      <c r="AZ1515" s="14"/>
      <c r="BA1515" s="14"/>
      <c r="BB1515" s="14"/>
      <c r="BC1515" s="14"/>
      <c r="BD1515" s="14"/>
      <c r="BE1515" s="14">
        <f t="shared" si="2070"/>
        <v>0</v>
      </c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>
        <v>0</v>
      </c>
      <c r="BS1515" s="14">
        <v>0</v>
      </c>
    </row>
    <row r="1516" spans="1:71" x14ac:dyDescent="0.25">
      <c r="A1516" s="4" t="s">
        <v>915</v>
      </c>
      <c r="B1516" s="4" t="s">
        <v>3</v>
      </c>
      <c r="C1516" s="4" t="s">
        <v>15</v>
      </c>
      <c r="D1516" s="65" t="s">
        <v>917</v>
      </c>
      <c r="E1516" s="75">
        <v>6112</v>
      </c>
      <c r="F1516" s="65" t="s">
        <v>920</v>
      </c>
      <c r="G1516" s="60" t="s">
        <v>1897</v>
      </c>
      <c r="H1516" s="13" t="s">
        <v>28</v>
      </c>
      <c r="I1516" s="14">
        <v>0</v>
      </c>
      <c r="J1516" s="14"/>
      <c r="K1516" s="14"/>
      <c r="L1516" s="14"/>
      <c r="M1516" s="14"/>
      <c r="N1516" s="14"/>
      <c r="O1516" s="14">
        <f t="shared" si="2068"/>
        <v>0</v>
      </c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>
        <v>0</v>
      </c>
      <c r="AC1516" s="14">
        <v>0</v>
      </c>
      <c r="AD1516" s="14">
        <v>0</v>
      </c>
      <c r="AE1516" s="14"/>
      <c r="AF1516" s="14"/>
      <c r="AG1516" s="14"/>
      <c r="AH1516" s="14"/>
      <c r="AI1516" s="14"/>
      <c r="AJ1516" s="14">
        <f t="shared" si="2069"/>
        <v>0</v>
      </c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>
        <v>0</v>
      </c>
      <c r="AX1516" s="14">
        <v>0</v>
      </c>
      <c r="AY1516" s="14">
        <v>0</v>
      </c>
      <c r="AZ1516" s="14"/>
      <c r="BA1516" s="14"/>
      <c r="BB1516" s="14"/>
      <c r="BC1516" s="14"/>
      <c r="BD1516" s="14"/>
      <c r="BE1516" s="14">
        <f t="shared" si="2070"/>
        <v>0</v>
      </c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>
        <v>0</v>
      </c>
      <c r="BS1516" s="14">
        <v>0</v>
      </c>
    </row>
    <row r="1517" spans="1:71" x14ac:dyDescent="0.25">
      <c r="A1517" s="4" t="s">
        <v>915</v>
      </c>
      <c r="B1517" s="4" t="s">
        <v>3</v>
      </c>
      <c r="C1517" s="4" t="s">
        <v>15</v>
      </c>
      <c r="D1517" s="65" t="s">
        <v>917</v>
      </c>
      <c r="E1517" s="75">
        <v>6112</v>
      </c>
      <c r="F1517" s="65" t="s">
        <v>921</v>
      </c>
      <c r="G1517" s="60" t="s">
        <v>1897</v>
      </c>
      <c r="H1517" s="13" t="s">
        <v>24</v>
      </c>
      <c r="I1517" s="14">
        <v>0</v>
      </c>
      <c r="J1517" s="14"/>
      <c r="K1517" s="14"/>
      <c r="L1517" s="14"/>
      <c r="M1517" s="14"/>
      <c r="N1517" s="14"/>
      <c r="O1517" s="14">
        <f t="shared" si="2068"/>
        <v>0</v>
      </c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>
        <v>0</v>
      </c>
      <c r="AC1517" s="14">
        <v>0</v>
      </c>
      <c r="AD1517" s="14">
        <v>0</v>
      </c>
      <c r="AE1517" s="14"/>
      <c r="AF1517" s="14"/>
      <c r="AG1517" s="14"/>
      <c r="AH1517" s="14"/>
      <c r="AI1517" s="14"/>
      <c r="AJ1517" s="14">
        <f t="shared" si="2069"/>
        <v>0</v>
      </c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>
        <v>0</v>
      </c>
      <c r="AX1517" s="14">
        <v>0</v>
      </c>
      <c r="AY1517" s="14">
        <v>0</v>
      </c>
      <c r="AZ1517" s="14"/>
      <c r="BA1517" s="14"/>
      <c r="BB1517" s="14"/>
      <c r="BC1517" s="14"/>
      <c r="BD1517" s="14"/>
      <c r="BE1517" s="14">
        <f t="shared" si="2070"/>
        <v>0</v>
      </c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>
        <v>0</v>
      </c>
      <c r="BS1517" s="14">
        <v>0</v>
      </c>
    </row>
    <row r="1518" spans="1:71" x14ac:dyDescent="0.25">
      <c r="A1518" s="4" t="s">
        <v>915</v>
      </c>
      <c r="B1518" s="4" t="s">
        <v>3</v>
      </c>
      <c r="C1518" s="4" t="s">
        <v>15</v>
      </c>
      <c r="D1518" s="65" t="s">
        <v>917</v>
      </c>
      <c r="E1518" s="75">
        <v>6112</v>
      </c>
      <c r="F1518" s="65" t="s">
        <v>922</v>
      </c>
      <c r="G1518" s="60" t="s">
        <v>1897</v>
      </c>
      <c r="H1518" s="13" t="s">
        <v>30</v>
      </c>
      <c r="I1518" s="14">
        <v>0</v>
      </c>
      <c r="J1518" s="14"/>
      <c r="K1518" s="14"/>
      <c r="L1518" s="14"/>
      <c r="M1518" s="14"/>
      <c r="N1518" s="14"/>
      <c r="O1518" s="14">
        <f t="shared" si="2068"/>
        <v>0</v>
      </c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>
        <v>0</v>
      </c>
      <c r="AC1518" s="14">
        <v>0</v>
      </c>
      <c r="AD1518" s="14">
        <v>0</v>
      </c>
      <c r="AE1518" s="14"/>
      <c r="AF1518" s="14"/>
      <c r="AG1518" s="14"/>
      <c r="AH1518" s="14"/>
      <c r="AI1518" s="14"/>
      <c r="AJ1518" s="14">
        <f t="shared" si="2069"/>
        <v>0</v>
      </c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>
        <v>0</v>
      </c>
      <c r="AX1518" s="14">
        <v>0</v>
      </c>
      <c r="AY1518" s="14">
        <v>0</v>
      </c>
      <c r="AZ1518" s="14"/>
      <c r="BA1518" s="14"/>
      <c r="BB1518" s="14"/>
      <c r="BC1518" s="14"/>
      <c r="BD1518" s="14"/>
      <c r="BE1518" s="14">
        <f t="shared" si="2070"/>
        <v>0</v>
      </c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>
        <v>0</v>
      </c>
      <c r="BS1518" s="14">
        <v>0</v>
      </c>
    </row>
    <row r="1519" spans="1:71" ht="22.5" x14ac:dyDescent="0.25">
      <c r="A1519" s="4" t="s">
        <v>915</v>
      </c>
      <c r="B1519" s="4" t="s">
        <v>3</v>
      </c>
      <c r="C1519" s="4" t="s">
        <v>15</v>
      </c>
      <c r="D1519" s="65" t="s">
        <v>917</v>
      </c>
      <c r="E1519" s="75">
        <v>6112</v>
      </c>
      <c r="F1519" s="65" t="s">
        <v>923</v>
      </c>
      <c r="G1519" s="60" t="s">
        <v>1897</v>
      </c>
      <c r="H1519" s="13" t="s">
        <v>924</v>
      </c>
      <c r="I1519" s="14">
        <v>0</v>
      </c>
      <c r="J1519" s="14"/>
      <c r="K1519" s="14"/>
      <c r="L1519" s="14"/>
      <c r="M1519" s="14"/>
      <c r="N1519" s="14"/>
      <c r="O1519" s="14">
        <f t="shared" si="2068"/>
        <v>0</v>
      </c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>
        <v>0</v>
      </c>
      <c r="AC1519" s="14">
        <v>0</v>
      </c>
      <c r="AD1519" s="14">
        <v>0</v>
      </c>
      <c r="AE1519" s="14"/>
      <c r="AF1519" s="14"/>
      <c r="AG1519" s="14"/>
      <c r="AH1519" s="14"/>
      <c r="AI1519" s="14"/>
      <c r="AJ1519" s="14">
        <f t="shared" si="2069"/>
        <v>0</v>
      </c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>
        <v>0</v>
      </c>
      <c r="AX1519" s="14">
        <v>0</v>
      </c>
      <c r="AY1519" s="14">
        <v>0</v>
      </c>
      <c r="AZ1519" s="14"/>
      <c r="BA1519" s="14"/>
      <c r="BB1519" s="14"/>
      <c r="BC1519" s="14"/>
      <c r="BD1519" s="14"/>
      <c r="BE1519" s="14">
        <f t="shared" si="2070"/>
        <v>0</v>
      </c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>
        <v>0</v>
      </c>
      <c r="BS1519" s="14">
        <v>0</v>
      </c>
    </row>
    <row r="1520" spans="1:71" x14ac:dyDescent="0.25">
      <c r="A1520" s="4" t="s">
        <v>915</v>
      </c>
      <c r="B1520" s="4" t="s">
        <v>3</v>
      </c>
      <c r="C1520" s="4" t="s">
        <v>15</v>
      </c>
      <c r="D1520" s="65" t="s">
        <v>917</v>
      </c>
      <c r="E1520" s="64" t="s">
        <v>31</v>
      </c>
      <c r="F1520" s="64" t="s">
        <v>1</v>
      </c>
      <c r="G1520" s="2" t="s">
        <v>1</v>
      </c>
      <c r="H1520" s="2" t="s">
        <v>32</v>
      </c>
      <c r="I1520" s="12">
        <f t="shared" ref="I1520:AA1520" si="2074">SUM(I1521)</f>
        <v>0</v>
      </c>
      <c r="J1520" s="12">
        <f t="shared" si="2074"/>
        <v>0</v>
      </c>
      <c r="K1520" s="12">
        <f t="shared" si="2074"/>
        <v>0</v>
      </c>
      <c r="L1520" s="12">
        <f t="shared" si="2074"/>
        <v>0</v>
      </c>
      <c r="M1520" s="12">
        <f t="shared" si="2074"/>
        <v>0</v>
      </c>
      <c r="N1520" s="12">
        <f t="shared" si="2074"/>
        <v>0</v>
      </c>
      <c r="O1520" s="12">
        <f t="shared" si="2074"/>
        <v>0</v>
      </c>
      <c r="P1520" s="12">
        <f t="shared" si="2074"/>
        <v>0</v>
      </c>
      <c r="Q1520" s="12">
        <f t="shared" si="2074"/>
        <v>0</v>
      </c>
      <c r="R1520" s="12">
        <f t="shared" si="2074"/>
        <v>0</v>
      </c>
      <c r="S1520" s="12">
        <f t="shared" si="2074"/>
        <v>0</v>
      </c>
      <c r="T1520" s="12">
        <f t="shared" si="2074"/>
        <v>0</v>
      </c>
      <c r="U1520" s="12">
        <f t="shared" si="2074"/>
        <v>0</v>
      </c>
      <c r="V1520" s="12">
        <f t="shared" si="2074"/>
        <v>0</v>
      </c>
      <c r="W1520" s="12">
        <f t="shared" si="2074"/>
        <v>0</v>
      </c>
      <c r="X1520" s="12">
        <f t="shared" si="2074"/>
        <v>0</v>
      </c>
      <c r="Y1520" s="12">
        <f t="shared" si="2074"/>
        <v>0</v>
      </c>
      <c r="Z1520" s="12">
        <f t="shared" si="2074"/>
        <v>0</v>
      </c>
      <c r="AA1520" s="12">
        <f t="shared" si="2074"/>
        <v>0</v>
      </c>
      <c r="AB1520" s="12">
        <v>0</v>
      </c>
      <c r="AC1520" s="12">
        <v>0</v>
      </c>
      <c r="AD1520" s="12">
        <f t="shared" ref="AD1520:AV1520" si="2075">SUM(AD1521)</f>
        <v>0</v>
      </c>
      <c r="AE1520" s="12">
        <f t="shared" si="2075"/>
        <v>0</v>
      </c>
      <c r="AF1520" s="12">
        <f t="shared" si="2075"/>
        <v>0</v>
      </c>
      <c r="AG1520" s="12">
        <f t="shared" si="2075"/>
        <v>0</v>
      </c>
      <c r="AH1520" s="12">
        <f t="shared" si="2075"/>
        <v>0</v>
      </c>
      <c r="AI1520" s="12">
        <f t="shared" si="2075"/>
        <v>0</v>
      </c>
      <c r="AJ1520" s="12">
        <f t="shared" si="2075"/>
        <v>0</v>
      </c>
      <c r="AK1520" s="12">
        <f t="shared" si="2075"/>
        <v>0</v>
      </c>
      <c r="AL1520" s="12">
        <f t="shared" si="2075"/>
        <v>0</v>
      </c>
      <c r="AM1520" s="12">
        <f t="shared" si="2075"/>
        <v>0</v>
      </c>
      <c r="AN1520" s="12">
        <f t="shared" si="2075"/>
        <v>0</v>
      </c>
      <c r="AO1520" s="12">
        <f t="shared" si="2075"/>
        <v>0</v>
      </c>
      <c r="AP1520" s="12">
        <f t="shared" si="2075"/>
        <v>0</v>
      </c>
      <c r="AQ1520" s="12">
        <f t="shared" si="2075"/>
        <v>0</v>
      </c>
      <c r="AR1520" s="12">
        <f t="shared" si="2075"/>
        <v>0</v>
      </c>
      <c r="AS1520" s="12">
        <f t="shared" si="2075"/>
        <v>0</v>
      </c>
      <c r="AT1520" s="12">
        <f t="shared" si="2075"/>
        <v>0</v>
      </c>
      <c r="AU1520" s="12">
        <f t="shared" si="2075"/>
        <v>0</v>
      </c>
      <c r="AV1520" s="12">
        <f t="shared" si="2075"/>
        <v>0</v>
      </c>
      <c r="AW1520" s="12">
        <v>0</v>
      </c>
      <c r="AX1520" s="12">
        <v>0</v>
      </c>
      <c r="AY1520" s="12">
        <f t="shared" ref="AY1520:BQ1520" si="2076">SUM(AY1521)</f>
        <v>0</v>
      </c>
      <c r="AZ1520" s="12">
        <f t="shared" si="2076"/>
        <v>0</v>
      </c>
      <c r="BA1520" s="12">
        <f t="shared" si="2076"/>
        <v>0</v>
      </c>
      <c r="BB1520" s="12">
        <f t="shared" si="2076"/>
        <v>0</v>
      </c>
      <c r="BC1520" s="12">
        <f t="shared" si="2076"/>
        <v>0</v>
      </c>
      <c r="BD1520" s="12">
        <f t="shared" si="2076"/>
        <v>0</v>
      </c>
      <c r="BE1520" s="12">
        <f t="shared" si="2076"/>
        <v>0</v>
      </c>
      <c r="BF1520" s="12">
        <f t="shared" si="2076"/>
        <v>0</v>
      </c>
      <c r="BG1520" s="12">
        <f t="shared" si="2076"/>
        <v>0</v>
      </c>
      <c r="BH1520" s="12">
        <f t="shared" si="2076"/>
        <v>0</v>
      </c>
      <c r="BI1520" s="12">
        <f t="shared" si="2076"/>
        <v>0</v>
      </c>
      <c r="BJ1520" s="12">
        <f t="shared" si="2076"/>
        <v>0</v>
      </c>
      <c r="BK1520" s="12">
        <f t="shared" si="2076"/>
        <v>0</v>
      </c>
      <c r="BL1520" s="12">
        <f t="shared" si="2076"/>
        <v>0</v>
      </c>
      <c r="BM1520" s="12">
        <f t="shared" si="2076"/>
        <v>0</v>
      </c>
      <c r="BN1520" s="12">
        <f t="shared" si="2076"/>
        <v>0</v>
      </c>
      <c r="BO1520" s="12">
        <f t="shared" si="2076"/>
        <v>0</v>
      </c>
      <c r="BP1520" s="12">
        <f t="shared" si="2076"/>
        <v>0</v>
      </c>
      <c r="BQ1520" s="12">
        <f t="shared" si="2076"/>
        <v>0</v>
      </c>
      <c r="BR1520" s="12">
        <v>0</v>
      </c>
      <c r="BS1520" s="12">
        <v>0</v>
      </c>
    </row>
    <row r="1521" spans="1:71" x14ac:dyDescent="0.25">
      <c r="A1521" s="4" t="s">
        <v>915</v>
      </c>
      <c r="B1521" s="4" t="s">
        <v>3</v>
      </c>
      <c r="C1521" s="4" t="s">
        <v>15</v>
      </c>
      <c r="D1521" s="65" t="s">
        <v>917</v>
      </c>
      <c r="E1521" s="75">
        <v>6121</v>
      </c>
      <c r="F1521" s="65"/>
      <c r="G1521" s="60" t="s">
        <v>1897</v>
      </c>
      <c r="H1521" s="13" t="s">
        <v>33</v>
      </c>
      <c r="I1521" s="14">
        <v>0</v>
      </c>
      <c r="J1521" s="14"/>
      <c r="K1521" s="14"/>
      <c r="L1521" s="14"/>
      <c r="M1521" s="14"/>
      <c r="N1521" s="14"/>
      <c r="O1521" s="14">
        <f t="shared" si="2068"/>
        <v>0</v>
      </c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>
        <v>0</v>
      </c>
      <c r="AC1521" s="14">
        <v>0</v>
      </c>
      <c r="AD1521" s="14">
        <v>0</v>
      </c>
      <c r="AE1521" s="14"/>
      <c r="AF1521" s="14"/>
      <c r="AG1521" s="14"/>
      <c r="AH1521" s="14"/>
      <c r="AI1521" s="14"/>
      <c r="AJ1521" s="14">
        <f t="shared" si="2069"/>
        <v>0</v>
      </c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>
        <v>0</v>
      </c>
      <c r="AX1521" s="14">
        <v>0</v>
      </c>
      <c r="AY1521" s="14">
        <v>0</v>
      </c>
      <c r="AZ1521" s="14"/>
      <c r="BA1521" s="14"/>
      <c r="BB1521" s="14"/>
      <c r="BC1521" s="14"/>
      <c r="BD1521" s="14"/>
      <c r="BE1521" s="14">
        <f t="shared" si="2070"/>
        <v>0</v>
      </c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>
        <v>0</v>
      </c>
      <c r="BS1521" s="14">
        <v>0</v>
      </c>
    </row>
    <row r="1522" spans="1:71" x14ac:dyDescent="0.25">
      <c r="A1522" s="4" t="s">
        <v>915</v>
      </c>
      <c r="B1522" s="4" t="s">
        <v>3</v>
      </c>
      <c r="C1522" s="4" t="s">
        <v>15</v>
      </c>
      <c r="D1522" s="65" t="s">
        <v>917</v>
      </c>
      <c r="E1522" s="64" t="s">
        <v>34</v>
      </c>
      <c r="F1522" s="64" t="s">
        <v>1</v>
      </c>
      <c r="G1522" s="2" t="s">
        <v>1</v>
      </c>
      <c r="H1522" s="2" t="s">
        <v>35</v>
      </c>
      <c r="I1522" s="12">
        <f t="shared" ref="I1522:AA1522" si="2077">SUM(I1523:I1529)</f>
        <v>0</v>
      </c>
      <c r="J1522" s="12">
        <f t="shared" si="2077"/>
        <v>0</v>
      </c>
      <c r="K1522" s="12">
        <f t="shared" si="2077"/>
        <v>0</v>
      </c>
      <c r="L1522" s="12">
        <f t="shared" si="2077"/>
        <v>0</v>
      </c>
      <c r="M1522" s="12">
        <f t="shared" si="2077"/>
        <v>0</v>
      </c>
      <c r="N1522" s="12">
        <f t="shared" si="2077"/>
        <v>0</v>
      </c>
      <c r="O1522" s="12">
        <f t="shared" si="2077"/>
        <v>0</v>
      </c>
      <c r="P1522" s="12">
        <f t="shared" si="2077"/>
        <v>0</v>
      </c>
      <c r="Q1522" s="12">
        <f t="shared" si="2077"/>
        <v>0</v>
      </c>
      <c r="R1522" s="12">
        <f t="shared" si="2077"/>
        <v>0</v>
      </c>
      <c r="S1522" s="12">
        <f t="shared" si="2077"/>
        <v>0</v>
      </c>
      <c r="T1522" s="12">
        <f t="shared" si="2077"/>
        <v>0</v>
      </c>
      <c r="U1522" s="12">
        <f t="shared" si="2077"/>
        <v>0</v>
      </c>
      <c r="V1522" s="12">
        <f t="shared" si="2077"/>
        <v>0</v>
      </c>
      <c r="W1522" s="12">
        <f t="shared" si="2077"/>
        <v>0</v>
      </c>
      <c r="X1522" s="12">
        <f t="shared" si="2077"/>
        <v>0</v>
      </c>
      <c r="Y1522" s="12">
        <f t="shared" si="2077"/>
        <v>0</v>
      </c>
      <c r="Z1522" s="12">
        <f t="shared" si="2077"/>
        <v>0</v>
      </c>
      <c r="AA1522" s="12">
        <f t="shared" si="2077"/>
        <v>0</v>
      </c>
      <c r="AB1522" s="12">
        <v>0</v>
      </c>
      <c r="AC1522" s="12">
        <v>0</v>
      </c>
      <c r="AD1522" s="12">
        <f t="shared" ref="AD1522:AV1522" si="2078">SUM(AD1523:AD1529)</f>
        <v>0</v>
      </c>
      <c r="AE1522" s="12">
        <f t="shared" si="2078"/>
        <v>10862</v>
      </c>
      <c r="AF1522" s="12">
        <f t="shared" si="2078"/>
        <v>0</v>
      </c>
      <c r="AG1522" s="12">
        <f t="shared" si="2078"/>
        <v>0</v>
      </c>
      <c r="AH1522" s="12">
        <f t="shared" si="2078"/>
        <v>0</v>
      </c>
      <c r="AI1522" s="12">
        <f t="shared" si="2078"/>
        <v>0</v>
      </c>
      <c r="AJ1522" s="12">
        <f t="shared" si="2078"/>
        <v>10862</v>
      </c>
      <c r="AK1522" s="12">
        <f t="shared" si="2078"/>
        <v>0</v>
      </c>
      <c r="AL1522" s="12">
        <f t="shared" si="2078"/>
        <v>0</v>
      </c>
      <c r="AM1522" s="12">
        <f t="shared" si="2078"/>
        <v>10862</v>
      </c>
      <c r="AN1522" s="12">
        <f t="shared" si="2078"/>
        <v>0</v>
      </c>
      <c r="AO1522" s="12">
        <f t="shared" si="2078"/>
        <v>0</v>
      </c>
      <c r="AP1522" s="12">
        <f t="shared" si="2078"/>
        <v>0</v>
      </c>
      <c r="AQ1522" s="12">
        <f t="shared" si="2078"/>
        <v>0</v>
      </c>
      <c r="AR1522" s="12">
        <f t="shared" si="2078"/>
        <v>0</v>
      </c>
      <c r="AS1522" s="12">
        <f t="shared" si="2078"/>
        <v>0</v>
      </c>
      <c r="AT1522" s="12">
        <f t="shared" si="2078"/>
        <v>0</v>
      </c>
      <c r="AU1522" s="12">
        <f t="shared" si="2078"/>
        <v>0</v>
      </c>
      <c r="AV1522" s="12">
        <f t="shared" si="2078"/>
        <v>0</v>
      </c>
      <c r="AW1522" s="12">
        <v>10862</v>
      </c>
      <c r="AX1522" s="12">
        <v>0</v>
      </c>
      <c r="AY1522" s="12">
        <f t="shared" ref="AY1522:BQ1522" si="2079">SUM(AY1523:AY1529)</f>
        <v>0</v>
      </c>
      <c r="AZ1522" s="12">
        <f t="shared" si="2079"/>
        <v>18619</v>
      </c>
      <c r="BA1522" s="12">
        <f t="shared" si="2079"/>
        <v>0</v>
      </c>
      <c r="BB1522" s="12">
        <f t="shared" si="2079"/>
        <v>0</v>
      </c>
      <c r="BC1522" s="12">
        <f t="shared" si="2079"/>
        <v>0</v>
      </c>
      <c r="BD1522" s="12">
        <f t="shared" si="2079"/>
        <v>0</v>
      </c>
      <c r="BE1522" s="12">
        <f t="shared" si="2079"/>
        <v>18619</v>
      </c>
      <c r="BF1522" s="12">
        <f t="shared" si="2079"/>
        <v>0</v>
      </c>
      <c r="BG1522" s="12">
        <f t="shared" si="2079"/>
        <v>0</v>
      </c>
      <c r="BH1522" s="12">
        <f t="shared" si="2079"/>
        <v>18619</v>
      </c>
      <c r="BI1522" s="12">
        <f t="shared" si="2079"/>
        <v>0</v>
      </c>
      <c r="BJ1522" s="12">
        <f t="shared" si="2079"/>
        <v>0</v>
      </c>
      <c r="BK1522" s="12">
        <f t="shared" si="2079"/>
        <v>0</v>
      </c>
      <c r="BL1522" s="12">
        <f t="shared" si="2079"/>
        <v>0</v>
      </c>
      <c r="BM1522" s="12">
        <f t="shared" si="2079"/>
        <v>0</v>
      </c>
      <c r="BN1522" s="12">
        <f t="shared" si="2079"/>
        <v>0</v>
      </c>
      <c r="BO1522" s="12">
        <f t="shared" si="2079"/>
        <v>0</v>
      </c>
      <c r="BP1522" s="12">
        <f t="shared" si="2079"/>
        <v>0</v>
      </c>
      <c r="BQ1522" s="12">
        <f t="shared" si="2079"/>
        <v>0</v>
      </c>
      <c r="BR1522" s="12">
        <v>18619</v>
      </c>
      <c r="BS1522" s="12">
        <v>0</v>
      </c>
    </row>
    <row r="1523" spans="1:71" x14ac:dyDescent="0.25">
      <c r="A1523" s="4" t="s">
        <v>915</v>
      </c>
      <c r="B1523" s="4" t="s">
        <v>3</v>
      </c>
      <c r="C1523" s="4" t="s">
        <v>15</v>
      </c>
      <c r="D1523" s="65" t="s">
        <v>917</v>
      </c>
      <c r="E1523" s="75">
        <v>6131</v>
      </c>
      <c r="F1523" s="65"/>
      <c r="G1523" s="60" t="s">
        <v>1897</v>
      </c>
      <c r="H1523" s="13" t="s">
        <v>36</v>
      </c>
      <c r="I1523" s="14">
        <v>0</v>
      </c>
      <c r="J1523" s="14"/>
      <c r="K1523" s="14"/>
      <c r="L1523" s="14"/>
      <c r="M1523" s="14"/>
      <c r="N1523" s="14"/>
      <c r="O1523" s="14">
        <f t="shared" si="2068"/>
        <v>0</v>
      </c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>
        <v>0</v>
      </c>
      <c r="AC1523" s="14">
        <v>0</v>
      </c>
      <c r="AD1523" s="14">
        <v>0</v>
      </c>
      <c r="AE1523" s="14"/>
      <c r="AF1523" s="14"/>
      <c r="AG1523" s="14"/>
      <c r="AH1523" s="14"/>
      <c r="AI1523" s="14"/>
      <c r="AJ1523" s="14">
        <f t="shared" si="2069"/>
        <v>0</v>
      </c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>
        <v>0</v>
      </c>
      <c r="AX1523" s="14">
        <v>0</v>
      </c>
      <c r="AY1523" s="14">
        <v>0</v>
      </c>
      <c r="AZ1523" s="14"/>
      <c r="BA1523" s="14"/>
      <c r="BB1523" s="14"/>
      <c r="BC1523" s="14"/>
      <c r="BD1523" s="14"/>
      <c r="BE1523" s="14">
        <f t="shared" si="2070"/>
        <v>0</v>
      </c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>
        <v>0</v>
      </c>
      <c r="BS1523" s="14">
        <v>0</v>
      </c>
    </row>
    <row r="1524" spans="1:71" x14ac:dyDescent="0.25">
      <c r="A1524" s="4" t="s">
        <v>915</v>
      </c>
      <c r="B1524" s="4" t="s">
        <v>3</v>
      </c>
      <c r="C1524" s="4" t="s">
        <v>15</v>
      </c>
      <c r="D1524" s="65" t="s">
        <v>917</v>
      </c>
      <c r="E1524" s="75">
        <v>6134</v>
      </c>
      <c r="F1524" s="65"/>
      <c r="G1524" s="60" t="s">
        <v>1897</v>
      </c>
      <c r="H1524" s="13" t="s">
        <v>187</v>
      </c>
      <c r="I1524" s="14">
        <v>0</v>
      </c>
      <c r="J1524" s="14"/>
      <c r="K1524" s="14"/>
      <c r="L1524" s="14"/>
      <c r="M1524" s="14"/>
      <c r="N1524" s="14"/>
      <c r="O1524" s="14">
        <f t="shared" si="2068"/>
        <v>0</v>
      </c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>
        <v>0</v>
      </c>
      <c r="AC1524" s="14">
        <v>0</v>
      </c>
      <c r="AD1524" s="14">
        <v>0</v>
      </c>
      <c r="AE1524" s="14"/>
      <c r="AF1524" s="14"/>
      <c r="AG1524" s="14"/>
      <c r="AH1524" s="14"/>
      <c r="AI1524" s="14"/>
      <c r="AJ1524" s="14">
        <f t="shared" si="2069"/>
        <v>0</v>
      </c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>
        <v>0</v>
      </c>
      <c r="AX1524" s="14">
        <v>0</v>
      </c>
      <c r="AY1524" s="14">
        <v>0</v>
      </c>
      <c r="AZ1524" s="14"/>
      <c r="BA1524" s="14"/>
      <c r="BB1524" s="14"/>
      <c r="BC1524" s="14"/>
      <c r="BD1524" s="14"/>
      <c r="BE1524" s="14">
        <f t="shared" si="2070"/>
        <v>0</v>
      </c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>
        <v>0</v>
      </c>
      <c r="BS1524" s="14">
        <v>0</v>
      </c>
    </row>
    <row r="1525" spans="1:71" x14ac:dyDescent="0.25">
      <c r="A1525" s="4" t="s">
        <v>915</v>
      </c>
      <c r="B1525" s="4" t="s">
        <v>3</v>
      </c>
      <c r="C1525" s="4" t="s">
        <v>15</v>
      </c>
      <c r="D1525" s="65" t="s">
        <v>917</v>
      </c>
      <c r="E1525" s="75">
        <v>6135</v>
      </c>
      <c r="F1525" s="65"/>
      <c r="G1525" s="60" t="s">
        <v>1897</v>
      </c>
      <c r="H1525" s="13" t="s">
        <v>188</v>
      </c>
      <c r="I1525" s="14">
        <v>0</v>
      </c>
      <c r="J1525" s="14"/>
      <c r="K1525" s="14"/>
      <c r="L1525" s="14"/>
      <c r="M1525" s="14"/>
      <c r="N1525" s="14"/>
      <c r="O1525" s="14">
        <f t="shared" si="2068"/>
        <v>0</v>
      </c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>
        <v>0</v>
      </c>
      <c r="AC1525" s="14">
        <v>0</v>
      </c>
      <c r="AD1525" s="14">
        <v>0</v>
      </c>
      <c r="AE1525" s="14"/>
      <c r="AF1525" s="14"/>
      <c r="AG1525" s="14"/>
      <c r="AH1525" s="14"/>
      <c r="AI1525" s="14"/>
      <c r="AJ1525" s="14">
        <f t="shared" si="2069"/>
        <v>0</v>
      </c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>
        <v>0</v>
      </c>
      <c r="AX1525" s="14">
        <v>0</v>
      </c>
      <c r="AY1525" s="14">
        <v>0</v>
      </c>
      <c r="AZ1525" s="14">
        <v>2000</v>
      </c>
      <c r="BA1525" s="14"/>
      <c r="BB1525" s="14"/>
      <c r="BC1525" s="14"/>
      <c r="BD1525" s="14"/>
      <c r="BE1525" s="14">
        <f t="shared" si="2070"/>
        <v>2000</v>
      </c>
      <c r="BF1525" s="14"/>
      <c r="BG1525" s="14"/>
      <c r="BH1525" s="14">
        <v>2000</v>
      </c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>
        <v>2000</v>
      </c>
      <c r="BS1525" s="14">
        <v>0</v>
      </c>
    </row>
    <row r="1526" spans="1:71" x14ac:dyDescent="0.25">
      <c r="A1526" s="4" t="s">
        <v>915</v>
      </c>
      <c r="B1526" s="4" t="s">
        <v>3</v>
      </c>
      <c r="C1526" s="4" t="s">
        <v>15</v>
      </c>
      <c r="D1526" s="65" t="s">
        <v>917</v>
      </c>
      <c r="E1526" s="75">
        <v>6136</v>
      </c>
      <c r="F1526" s="65"/>
      <c r="G1526" s="60" t="s">
        <v>1897</v>
      </c>
      <c r="H1526" s="13" t="s">
        <v>189</v>
      </c>
      <c r="I1526" s="14">
        <v>0</v>
      </c>
      <c r="J1526" s="14"/>
      <c r="K1526" s="14"/>
      <c r="L1526" s="14"/>
      <c r="M1526" s="14"/>
      <c r="N1526" s="14"/>
      <c r="O1526" s="14">
        <f t="shared" si="2068"/>
        <v>0</v>
      </c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>
        <v>0</v>
      </c>
      <c r="AC1526" s="14">
        <v>0</v>
      </c>
      <c r="AD1526" s="14">
        <v>0</v>
      </c>
      <c r="AE1526" s="14"/>
      <c r="AF1526" s="14"/>
      <c r="AG1526" s="14"/>
      <c r="AH1526" s="14"/>
      <c r="AI1526" s="14"/>
      <c r="AJ1526" s="14">
        <f t="shared" si="2069"/>
        <v>0</v>
      </c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>
        <v>0</v>
      </c>
      <c r="AX1526" s="14">
        <v>0</v>
      </c>
      <c r="AY1526" s="14">
        <v>0</v>
      </c>
      <c r="AZ1526" s="14"/>
      <c r="BA1526" s="14"/>
      <c r="BB1526" s="14"/>
      <c r="BC1526" s="14"/>
      <c r="BD1526" s="14"/>
      <c r="BE1526" s="14">
        <f t="shared" si="2070"/>
        <v>0</v>
      </c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>
        <v>0</v>
      </c>
      <c r="BS1526" s="14">
        <v>0</v>
      </c>
    </row>
    <row r="1527" spans="1:71" x14ac:dyDescent="0.25">
      <c r="A1527" s="4" t="s">
        <v>915</v>
      </c>
      <c r="B1527" s="4" t="s">
        <v>3</v>
      </c>
      <c r="C1527" s="4" t="s">
        <v>15</v>
      </c>
      <c r="D1527" s="65" t="s">
        <v>917</v>
      </c>
      <c r="E1527" s="75">
        <v>6137</v>
      </c>
      <c r="F1527" s="65"/>
      <c r="G1527" s="60" t="s">
        <v>1897</v>
      </c>
      <c r="H1527" s="13" t="s">
        <v>191</v>
      </c>
      <c r="I1527" s="14">
        <v>0</v>
      </c>
      <c r="J1527" s="14"/>
      <c r="K1527" s="14"/>
      <c r="L1527" s="14"/>
      <c r="M1527" s="14"/>
      <c r="N1527" s="14"/>
      <c r="O1527" s="14">
        <f t="shared" si="2068"/>
        <v>0</v>
      </c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>
        <v>0</v>
      </c>
      <c r="AC1527" s="14">
        <v>0</v>
      </c>
      <c r="AD1527" s="14">
        <v>0</v>
      </c>
      <c r="AE1527" s="14"/>
      <c r="AF1527" s="14"/>
      <c r="AG1527" s="14"/>
      <c r="AH1527" s="14"/>
      <c r="AI1527" s="14"/>
      <c r="AJ1527" s="14">
        <f t="shared" si="2069"/>
        <v>0</v>
      </c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>
        <v>0</v>
      </c>
      <c r="AX1527" s="14">
        <v>0</v>
      </c>
      <c r="AY1527" s="14">
        <v>0</v>
      </c>
      <c r="AZ1527" s="14"/>
      <c r="BA1527" s="14"/>
      <c r="BB1527" s="14"/>
      <c r="BC1527" s="14"/>
      <c r="BD1527" s="14"/>
      <c r="BE1527" s="14">
        <f t="shared" si="2070"/>
        <v>0</v>
      </c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>
        <v>0</v>
      </c>
      <c r="BS1527" s="14">
        <v>0</v>
      </c>
    </row>
    <row r="1528" spans="1:71" x14ac:dyDescent="0.25">
      <c r="A1528" s="4" t="s">
        <v>915</v>
      </c>
      <c r="B1528" s="4" t="s">
        <v>3</v>
      </c>
      <c r="C1528" s="4" t="s">
        <v>15</v>
      </c>
      <c r="D1528" s="65" t="s">
        <v>917</v>
      </c>
      <c r="E1528" s="75">
        <v>6138</v>
      </c>
      <c r="F1528" s="65"/>
      <c r="G1528" s="60" t="s">
        <v>1897</v>
      </c>
      <c r="H1528" s="13" t="s">
        <v>192</v>
      </c>
      <c r="I1528" s="14">
        <v>0</v>
      </c>
      <c r="J1528" s="14"/>
      <c r="K1528" s="14"/>
      <c r="L1528" s="14"/>
      <c r="M1528" s="14"/>
      <c r="N1528" s="14"/>
      <c r="O1528" s="14">
        <f t="shared" si="2068"/>
        <v>0</v>
      </c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>
        <v>0</v>
      </c>
      <c r="AC1528" s="14">
        <v>0</v>
      </c>
      <c r="AD1528" s="14"/>
      <c r="AE1528" s="14"/>
      <c r="AF1528" s="14"/>
      <c r="AG1528" s="14"/>
      <c r="AH1528" s="14"/>
      <c r="AI1528" s="14"/>
      <c r="AJ1528" s="14">
        <f t="shared" si="2069"/>
        <v>0</v>
      </c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>
        <v>0</v>
      </c>
      <c r="AX1528" s="14">
        <v>0</v>
      </c>
      <c r="AY1528" s="14"/>
      <c r="AZ1528" s="14"/>
      <c r="BA1528" s="14"/>
      <c r="BB1528" s="14"/>
      <c r="BC1528" s="14"/>
      <c r="BD1528" s="14"/>
      <c r="BE1528" s="14">
        <f t="shared" si="2070"/>
        <v>0</v>
      </c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>
        <v>0</v>
      </c>
      <c r="BS1528" s="14">
        <v>0</v>
      </c>
    </row>
    <row r="1529" spans="1:71" x14ac:dyDescent="0.25">
      <c r="A1529" s="1" t="s">
        <v>915</v>
      </c>
      <c r="B1529" s="1" t="s">
        <v>3</v>
      </c>
      <c r="C1529" s="1" t="s">
        <v>15</v>
      </c>
      <c r="D1529" s="68" t="s">
        <v>917</v>
      </c>
      <c r="E1529" s="68" t="s">
        <v>37</v>
      </c>
      <c r="F1529" s="65" t="s">
        <v>1</v>
      </c>
      <c r="G1529" s="13" t="s">
        <v>1</v>
      </c>
      <c r="H1529" s="2" t="s">
        <v>38</v>
      </c>
      <c r="I1529" s="12">
        <f t="shared" ref="I1529:AA1529" si="2080">SUM(I1530:I1545)</f>
        <v>0</v>
      </c>
      <c r="J1529" s="12">
        <f t="shared" si="2080"/>
        <v>0</v>
      </c>
      <c r="K1529" s="12">
        <f t="shared" si="2080"/>
        <v>0</v>
      </c>
      <c r="L1529" s="12">
        <f t="shared" si="2080"/>
        <v>0</v>
      </c>
      <c r="M1529" s="12">
        <f t="shared" si="2080"/>
        <v>0</v>
      </c>
      <c r="N1529" s="12">
        <f t="shared" si="2080"/>
        <v>0</v>
      </c>
      <c r="O1529" s="12">
        <f t="shared" si="2080"/>
        <v>0</v>
      </c>
      <c r="P1529" s="12">
        <f t="shared" si="2080"/>
        <v>0</v>
      </c>
      <c r="Q1529" s="12">
        <f t="shared" si="2080"/>
        <v>0</v>
      </c>
      <c r="R1529" s="12">
        <f t="shared" si="2080"/>
        <v>0</v>
      </c>
      <c r="S1529" s="12">
        <f t="shared" si="2080"/>
        <v>0</v>
      </c>
      <c r="T1529" s="12">
        <f t="shared" si="2080"/>
        <v>0</v>
      </c>
      <c r="U1529" s="12">
        <f t="shared" si="2080"/>
        <v>0</v>
      </c>
      <c r="V1529" s="12">
        <f t="shared" si="2080"/>
        <v>0</v>
      </c>
      <c r="W1529" s="12">
        <f t="shared" si="2080"/>
        <v>0</v>
      </c>
      <c r="X1529" s="12">
        <f t="shared" si="2080"/>
        <v>0</v>
      </c>
      <c r="Y1529" s="12">
        <f t="shared" si="2080"/>
        <v>0</v>
      </c>
      <c r="Z1529" s="12">
        <f t="shared" si="2080"/>
        <v>0</v>
      </c>
      <c r="AA1529" s="12">
        <f t="shared" si="2080"/>
        <v>0</v>
      </c>
      <c r="AB1529" s="12">
        <v>0</v>
      </c>
      <c r="AC1529" s="12">
        <v>0</v>
      </c>
      <c r="AD1529" s="12">
        <f t="shared" ref="AD1529:AV1529" si="2081">SUM(AD1530:AD1545)</f>
        <v>0</v>
      </c>
      <c r="AE1529" s="12">
        <f t="shared" si="2081"/>
        <v>10862</v>
      </c>
      <c r="AF1529" s="12">
        <f t="shared" si="2081"/>
        <v>0</v>
      </c>
      <c r="AG1529" s="12">
        <f t="shared" si="2081"/>
        <v>0</v>
      </c>
      <c r="AH1529" s="12">
        <f t="shared" si="2081"/>
        <v>0</v>
      </c>
      <c r="AI1529" s="12">
        <f t="shared" si="2081"/>
        <v>0</v>
      </c>
      <c r="AJ1529" s="12">
        <f t="shared" si="2081"/>
        <v>10862</v>
      </c>
      <c r="AK1529" s="12">
        <f t="shared" si="2081"/>
        <v>0</v>
      </c>
      <c r="AL1529" s="12">
        <f t="shared" si="2081"/>
        <v>0</v>
      </c>
      <c r="AM1529" s="12">
        <f t="shared" si="2081"/>
        <v>10862</v>
      </c>
      <c r="AN1529" s="12">
        <f t="shared" si="2081"/>
        <v>0</v>
      </c>
      <c r="AO1529" s="12">
        <f t="shared" si="2081"/>
        <v>0</v>
      </c>
      <c r="AP1529" s="12">
        <f t="shared" si="2081"/>
        <v>0</v>
      </c>
      <c r="AQ1529" s="12">
        <f t="shared" si="2081"/>
        <v>0</v>
      </c>
      <c r="AR1529" s="12">
        <f t="shared" si="2081"/>
        <v>0</v>
      </c>
      <c r="AS1529" s="12">
        <f t="shared" si="2081"/>
        <v>0</v>
      </c>
      <c r="AT1529" s="12">
        <f t="shared" si="2081"/>
        <v>0</v>
      </c>
      <c r="AU1529" s="12">
        <f t="shared" si="2081"/>
        <v>0</v>
      </c>
      <c r="AV1529" s="12">
        <f t="shared" si="2081"/>
        <v>0</v>
      </c>
      <c r="AW1529" s="12">
        <v>10862</v>
      </c>
      <c r="AX1529" s="12">
        <v>0</v>
      </c>
      <c r="AY1529" s="12">
        <f t="shared" ref="AY1529:BQ1529" si="2082">SUM(AY1530:AY1545)</f>
        <v>0</v>
      </c>
      <c r="AZ1529" s="12">
        <f t="shared" si="2082"/>
        <v>16619</v>
      </c>
      <c r="BA1529" s="12">
        <f t="shared" si="2082"/>
        <v>0</v>
      </c>
      <c r="BB1529" s="12">
        <f t="shared" si="2082"/>
        <v>0</v>
      </c>
      <c r="BC1529" s="12">
        <f t="shared" si="2082"/>
        <v>0</v>
      </c>
      <c r="BD1529" s="12">
        <f t="shared" si="2082"/>
        <v>0</v>
      </c>
      <c r="BE1529" s="12">
        <f t="shared" si="2082"/>
        <v>16619</v>
      </c>
      <c r="BF1529" s="12">
        <f t="shared" si="2082"/>
        <v>0</v>
      </c>
      <c r="BG1529" s="12">
        <f t="shared" si="2082"/>
        <v>0</v>
      </c>
      <c r="BH1529" s="12">
        <f t="shared" si="2082"/>
        <v>16619</v>
      </c>
      <c r="BI1529" s="12">
        <f t="shared" si="2082"/>
        <v>0</v>
      </c>
      <c r="BJ1529" s="12">
        <f t="shared" si="2082"/>
        <v>0</v>
      </c>
      <c r="BK1529" s="12">
        <f t="shared" si="2082"/>
        <v>0</v>
      </c>
      <c r="BL1529" s="12">
        <f t="shared" si="2082"/>
        <v>0</v>
      </c>
      <c r="BM1529" s="12">
        <f t="shared" si="2082"/>
        <v>0</v>
      </c>
      <c r="BN1529" s="12">
        <f t="shared" si="2082"/>
        <v>0</v>
      </c>
      <c r="BO1529" s="12">
        <f t="shared" si="2082"/>
        <v>0</v>
      </c>
      <c r="BP1529" s="12">
        <f t="shared" si="2082"/>
        <v>0</v>
      </c>
      <c r="BQ1529" s="12">
        <f t="shared" si="2082"/>
        <v>0</v>
      </c>
      <c r="BR1529" s="12">
        <v>16619</v>
      </c>
      <c r="BS1529" s="12">
        <v>0</v>
      </c>
    </row>
    <row r="1530" spans="1:71" ht="22.5" x14ac:dyDescent="0.25">
      <c r="A1530" s="4" t="s">
        <v>915</v>
      </c>
      <c r="B1530" s="4" t="s">
        <v>3</v>
      </c>
      <c r="C1530" s="4" t="s">
        <v>15</v>
      </c>
      <c r="D1530" s="65" t="s">
        <v>917</v>
      </c>
      <c r="E1530" s="75">
        <v>6139</v>
      </c>
      <c r="F1530" s="65" t="s">
        <v>925</v>
      </c>
      <c r="G1530" s="60" t="s">
        <v>1897</v>
      </c>
      <c r="H1530" s="13" t="s">
        <v>926</v>
      </c>
      <c r="I1530" s="14">
        <v>0</v>
      </c>
      <c r="J1530" s="14"/>
      <c r="K1530" s="14"/>
      <c r="L1530" s="14"/>
      <c r="M1530" s="14"/>
      <c r="N1530" s="14"/>
      <c r="O1530" s="14">
        <f t="shared" si="2068"/>
        <v>0</v>
      </c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>
        <v>0</v>
      </c>
      <c r="AC1530" s="14">
        <v>0</v>
      </c>
      <c r="AD1530" s="14">
        <v>0</v>
      </c>
      <c r="AE1530" s="14"/>
      <c r="AF1530" s="14"/>
      <c r="AG1530" s="14"/>
      <c r="AH1530" s="14"/>
      <c r="AI1530" s="14"/>
      <c r="AJ1530" s="14">
        <f t="shared" si="2069"/>
        <v>0</v>
      </c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>
        <v>0</v>
      </c>
      <c r="AX1530" s="14">
        <v>0</v>
      </c>
      <c r="AY1530" s="14">
        <v>0</v>
      </c>
      <c r="AZ1530" s="14"/>
      <c r="BA1530" s="14"/>
      <c r="BB1530" s="14"/>
      <c r="BC1530" s="14"/>
      <c r="BD1530" s="14"/>
      <c r="BE1530" s="14">
        <f t="shared" si="2070"/>
        <v>0</v>
      </c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>
        <v>0</v>
      </c>
      <c r="BS1530" s="14">
        <v>0</v>
      </c>
    </row>
    <row r="1531" spans="1:71" x14ac:dyDescent="0.25">
      <c r="A1531" s="4" t="s">
        <v>915</v>
      </c>
      <c r="B1531" s="4" t="s">
        <v>3</v>
      </c>
      <c r="C1531" s="4" t="s">
        <v>15</v>
      </c>
      <c r="D1531" s="65" t="s">
        <v>917</v>
      </c>
      <c r="E1531" s="75">
        <v>6139</v>
      </c>
      <c r="F1531" s="65" t="s">
        <v>927</v>
      </c>
      <c r="G1531" s="60" t="s">
        <v>1897</v>
      </c>
      <c r="H1531" s="13" t="s">
        <v>928</v>
      </c>
      <c r="I1531" s="14">
        <v>0</v>
      </c>
      <c r="J1531" s="14"/>
      <c r="K1531" s="14"/>
      <c r="L1531" s="14"/>
      <c r="M1531" s="14"/>
      <c r="N1531" s="14"/>
      <c r="O1531" s="14">
        <f t="shared" si="2068"/>
        <v>0</v>
      </c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>
        <v>0</v>
      </c>
      <c r="AC1531" s="14">
        <v>0</v>
      </c>
      <c r="AD1531" s="14">
        <v>0</v>
      </c>
      <c r="AE1531" s="14"/>
      <c r="AF1531" s="14"/>
      <c r="AG1531" s="14"/>
      <c r="AH1531" s="14"/>
      <c r="AI1531" s="14"/>
      <c r="AJ1531" s="14">
        <f t="shared" si="2069"/>
        <v>0</v>
      </c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>
        <v>0</v>
      </c>
      <c r="AX1531" s="14">
        <v>0</v>
      </c>
      <c r="AY1531" s="14">
        <v>0</v>
      </c>
      <c r="AZ1531" s="14"/>
      <c r="BA1531" s="14"/>
      <c r="BB1531" s="14"/>
      <c r="BC1531" s="14"/>
      <c r="BD1531" s="14"/>
      <c r="BE1531" s="14">
        <f t="shared" si="2070"/>
        <v>0</v>
      </c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>
        <v>0</v>
      </c>
      <c r="BS1531" s="14">
        <v>0</v>
      </c>
    </row>
    <row r="1532" spans="1:71" x14ac:dyDescent="0.25">
      <c r="A1532" s="4" t="s">
        <v>915</v>
      </c>
      <c r="B1532" s="4" t="s">
        <v>3</v>
      </c>
      <c r="C1532" s="4" t="s">
        <v>15</v>
      </c>
      <c r="D1532" s="65" t="s">
        <v>917</v>
      </c>
      <c r="E1532" s="75">
        <v>6139</v>
      </c>
      <c r="F1532" s="65" t="s">
        <v>929</v>
      </c>
      <c r="G1532" s="60" t="s">
        <v>1897</v>
      </c>
      <c r="H1532" s="13" t="s">
        <v>930</v>
      </c>
      <c r="I1532" s="14">
        <v>0</v>
      </c>
      <c r="J1532" s="14"/>
      <c r="K1532" s="14"/>
      <c r="L1532" s="14"/>
      <c r="M1532" s="14"/>
      <c r="N1532" s="14"/>
      <c r="O1532" s="14">
        <f t="shared" si="2068"/>
        <v>0</v>
      </c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>
        <v>0</v>
      </c>
      <c r="AC1532" s="14">
        <v>0</v>
      </c>
      <c r="AD1532" s="14">
        <v>0</v>
      </c>
      <c r="AE1532" s="14"/>
      <c r="AF1532" s="14"/>
      <c r="AG1532" s="14"/>
      <c r="AH1532" s="14"/>
      <c r="AI1532" s="14"/>
      <c r="AJ1532" s="14">
        <f t="shared" si="2069"/>
        <v>0</v>
      </c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>
        <v>0</v>
      </c>
      <c r="AX1532" s="14">
        <v>0</v>
      </c>
      <c r="AY1532" s="14">
        <v>0</v>
      </c>
      <c r="AZ1532" s="14"/>
      <c r="BA1532" s="14"/>
      <c r="BB1532" s="14"/>
      <c r="BC1532" s="14"/>
      <c r="BD1532" s="14"/>
      <c r="BE1532" s="14">
        <f t="shared" si="2070"/>
        <v>0</v>
      </c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>
        <v>0</v>
      </c>
      <c r="BS1532" s="14">
        <v>0</v>
      </c>
    </row>
    <row r="1533" spans="1:71" x14ac:dyDescent="0.25">
      <c r="A1533" s="4" t="s">
        <v>915</v>
      </c>
      <c r="B1533" s="4" t="s">
        <v>3</v>
      </c>
      <c r="C1533" s="4" t="s">
        <v>15</v>
      </c>
      <c r="D1533" s="65" t="s">
        <v>917</v>
      </c>
      <c r="E1533" s="75">
        <v>6139</v>
      </c>
      <c r="F1533" s="65" t="s">
        <v>931</v>
      </c>
      <c r="G1533" s="60" t="s">
        <v>1897</v>
      </c>
      <c r="H1533" s="13" t="s">
        <v>932</v>
      </c>
      <c r="I1533" s="14">
        <v>0</v>
      </c>
      <c r="J1533" s="14"/>
      <c r="K1533" s="14"/>
      <c r="L1533" s="14"/>
      <c r="M1533" s="14"/>
      <c r="N1533" s="14"/>
      <c r="O1533" s="14">
        <f t="shared" si="2068"/>
        <v>0</v>
      </c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>
        <v>0</v>
      </c>
      <c r="AC1533" s="14">
        <v>0</v>
      </c>
      <c r="AD1533" s="14">
        <v>0</v>
      </c>
      <c r="AE1533" s="14">
        <v>10862</v>
      </c>
      <c r="AF1533" s="14"/>
      <c r="AG1533" s="14"/>
      <c r="AH1533" s="14"/>
      <c r="AI1533" s="14"/>
      <c r="AJ1533" s="14">
        <f t="shared" si="2069"/>
        <v>10862</v>
      </c>
      <c r="AK1533" s="14"/>
      <c r="AL1533" s="14"/>
      <c r="AM1533" s="14">
        <v>10862</v>
      </c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>
        <v>10862</v>
      </c>
      <c r="AX1533" s="14">
        <v>0</v>
      </c>
      <c r="AY1533" s="14">
        <v>0</v>
      </c>
      <c r="AZ1533" s="14">
        <f>15908+711</f>
        <v>16619</v>
      </c>
      <c r="BA1533" s="14"/>
      <c r="BB1533" s="14"/>
      <c r="BC1533" s="14"/>
      <c r="BD1533" s="14"/>
      <c r="BE1533" s="14">
        <f t="shared" si="2070"/>
        <v>16619</v>
      </c>
      <c r="BF1533" s="14"/>
      <c r="BG1533" s="14"/>
      <c r="BH1533" s="14">
        <f>15908+711</f>
        <v>16619</v>
      </c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>
        <v>16619</v>
      </c>
      <c r="BS1533" s="14">
        <v>0</v>
      </c>
    </row>
    <row r="1534" spans="1:71" x14ac:dyDescent="0.25">
      <c r="A1534" s="4" t="s">
        <v>915</v>
      </c>
      <c r="B1534" s="4" t="s">
        <v>3</v>
      </c>
      <c r="C1534" s="4" t="s">
        <v>15</v>
      </c>
      <c r="D1534" s="65" t="s">
        <v>917</v>
      </c>
      <c r="E1534" s="75">
        <v>6139</v>
      </c>
      <c r="F1534" s="65" t="s">
        <v>933</v>
      </c>
      <c r="G1534" s="60" t="s">
        <v>1897</v>
      </c>
      <c r="H1534" s="13" t="s">
        <v>934</v>
      </c>
      <c r="I1534" s="14">
        <v>0</v>
      </c>
      <c r="J1534" s="14"/>
      <c r="K1534" s="14"/>
      <c r="L1534" s="14"/>
      <c r="M1534" s="14"/>
      <c r="N1534" s="14"/>
      <c r="O1534" s="14">
        <f t="shared" si="2068"/>
        <v>0</v>
      </c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>
        <v>0</v>
      </c>
      <c r="AC1534" s="14">
        <v>0</v>
      </c>
      <c r="AD1534" s="14">
        <v>0</v>
      </c>
      <c r="AE1534" s="14"/>
      <c r="AF1534" s="14"/>
      <c r="AG1534" s="14"/>
      <c r="AH1534" s="14"/>
      <c r="AI1534" s="14"/>
      <c r="AJ1534" s="14">
        <f t="shared" si="2069"/>
        <v>0</v>
      </c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>
        <v>0</v>
      </c>
      <c r="AX1534" s="14">
        <v>0</v>
      </c>
      <c r="AY1534" s="14">
        <v>0</v>
      </c>
      <c r="AZ1534" s="14"/>
      <c r="BA1534" s="14"/>
      <c r="BB1534" s="14"/>
      <c r="BC1534" s="14"/>
      <c r="BD1534" s="14"/>
      <c r="BE1534" s="14">
        <f t="shared" si="2070"/>
        <v>0</v>
      </c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>
        <v>0</v>
      </c>
      <c r="BS1534" s="14">
        <v>0</v>
      </c>
    </row>
    <row r="1535" spans="1:71" ht="22.5" x14ac:dyDescent="0.25">
      <c r="A1535" s="4" t="s">
        <v>915</v>
      </c>
      <c r="B1535" s="4" t="s">
        <v>3</v>
      </c>
      <c r="C1535" s="4" t="s">
        <v>15</v>
      </c>
      <c r="D1535" s="65" t="s">
        <v>917</v>
      </c>
      <c r="E1535" s="75">
        <v>6139</v>
      </c>
      <c r="F1535" s="65" t="s">
        <v>935</v>
      </c>
      <c r="G1535" s="60" t="s">
        <v>1897</v>
      </c>
      <c r="H1535" s="13" t="s">
        <v>46</v>
      </c>
      <c r="I1535" s="14">
        <v>0</v>
      </c>
      <c r="J1535" s="14"/>
      <c r="K1535" s="14"/>
      <c r="L1535" s="14"/>
      <c r="M1535" s="14"/>
      <c r="N1535" s="14"/>
      <c r="O1535" s="14">
        <f t="shared" si="2068"/>
        <v>0</v>
      </c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>
        <v>0</v>
      </c>
      <c r="AC1535" s="14">
        <v>0</v>
      </c>
      <c r="AD1535" s="14">
        <v>0</v>
      </c>
      <c r="AE1535" s="14"/>
      <c r="AF1535" s="14"/>
      <c r="AG1535" s="14"/>
      <c r="AH1535" s="14"/>
      <c r="AI1535" s="14"/>
      <c r="AJ1535" s="14">
        <f t="shared" si="2069"/>
        <v>0</v>
      </c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>
        <v>0</v>
      </c>
      <c r="AX1535" s="14">
        <v>0</v>
      </c>
      <c r="AY1535" s="14">
        <v>0</v>
      </c>
      <c r="AZ1535" s="14"/>
      <c r="BA1535" s="14"/>
      <c r="BB1535" s="14"/>
      <c r="BC1535" s="14"/>
      <c r="BD1535" s="14"/>
      <c r="BE1535" s="14">
        <f t="shared" si="2070"/>
        <v>0</v>
      </c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>
        <v>0</v>
      </c>
      <c r="BS1535" s="14">
        <v>0</v>
      </c>
    </row>
    <row r="1536" spans="1:71" ht="22.5" x14ac:dyDescent="0.25">
      <c r="A1536" s="4" t="s">
        <v>915</v>
      </c>
      <c r="B1536" s="4" t="s">
        <v>3</v>
      </c>
      <c r="C1536" s="4" t="s">
        <v>15</v>
      </c>
      <c r="D1536" s="65" t="s">
        <v>917</v>
      </c>
      <c r="E1536" s="75">
        <v>6139</v>
      </c>
      <c r="F1536" s="65" t="s">
        <v>936</v>
      </c>
      <c r="G1536" s="60" t="s">
        <v>1897</v>
      </c>
      <c r="H1536" s="13" t="s">
        <v>52</v>
      </c>
      <c r="I1536" s="14">
        <v>0</v>
      </c>
      <c r="J1536" s="14"/>
      <c r="K1536" s="14"/>
      <c r="L1536" s="14"/>
      <c r="M1536" s="14"/>
      <c r="N1536" s="14"/>
      <c r="O1536" s="14">
        <f t="shared" si="2068"/>
        <v>0</v>
      </c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>
        <v>0</v>
      </c>
      <c r="AC1536" s="14">
        <v>0</v>
      </c>
      <c r="AD1536" s="14">
        <v>0</v>
      </c>
      <c r="AE1536" s="14"/>
      <c r="AF1536" s="14"/>
      <c r="AG1536" s="14"/>
      <c r="AH1536" s="14"/>
      <c r="AI1536" s="14"/>
      <c r="AJ1536" s="14">
        <f t="shared" si="2069"/>
        <v>0</v>
      </c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>
        <v>0</v>
      </c>
      <c r="AX1536" s="14">
        <v>0</v>
      </c>
      <c r="AY1536" s="14">
        <v>0</v>
      </c>
      <c r="AZ1536" s="14"/>
      <c r="BA1536" s="14"/>
      <c r="BB1536" s="14"/>
      <c r="BC1536" s="14"/>
      <c r="BD1536" s="14"/>
      <c r="BE1536" s="14">
        <f t="shared" si="2070"/>
        <v>0</v>
      </c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>
        <v>0</v>
      </c>
      <c r="BS1536" s="14">
        <v>0</v>
      </c>
    </row>
    <row r="1537" spans="1:71" x14ac:dyDescent="0.25">
      <c r="A1537" s="4" t="s">
        <v>915</v>
      </c>
      <c r="B1537" s="4" t="s">
        <v>3</v>
      </c>
      <c r="C1537" s="4" t="s">
        <v>15</v>
      </c>
      <c r="D1537" s="65" t="s">
        <v>917</v>
      </c>
      <c r="E1537" s="75">
        <v>6139</v>
      </c>
      <c r="F1537" s="65" t="s">
        <v>937</v>
      </c>
      <c r="G1537" s="60" t="s">
        <v>1897</v>
      </c>
      <c r="H1537" s="13" t="s">
        <v>938</v>
      </c>
      <c r="I1537" s="14">
        <v>0</v>
      </c>
      <c r="J1537" s="14"/>
      <c r="K1537" s="14"/>
      <c r="L1537" s="14"/>
      <c r="M1537" s="14"/>
      <c r="N1537" s="14"/>
      <c r="O1537" s="14">
        <f t="shared" si="2068"/>
        <v>0</v>
      </c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>
        <v>0</v>
      </c>
      <c r="AC1537" s="14">
        <v>0</v>
      </c>
      <c r="AD1537" s="14">
        <v>0</v>
      </c>
      <c r="AE1537" s="14"/>
      <c r="AF1537" s="14"/>
      <c r="AG1537" s="14"/>
      <c r="AH1537" s="14"/>
      <c r="AI1537" s="14"/>
      <c r="AJ1537" s="14">
        <f t="shared" si="2069"/>
        <v>0</v>
      </c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>
        <v>0</v>
      </c>
      <c r="AX1537" s="14">
        <v>0</v>
      </c>
      <c r="AY1537" s="14">
        <v>0</v>
      </c>
      <c r="AZ1537" s="14"/>
      <c r="BA1537" s="14"/>
      <c r="BB1537" s="14"/>
      <c r="BC1537" s="14"/>
      <c r="BD1537" s="14"/>
      <c r="BE1537" s="14">
        <f t="shared" si="2070"/>
        <v>0</v>
      </c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>
        <v>0</v>
      </c>
      <c r="BS1537" s="14">
        <v>0</v>
      </c>
    </row>
    <row r="1538" spans="1:71" x14ac:dyDescent="0.25">
      <c r="A1538" s="4" t="s">
        <v>915</v>
      </c>
      <c r="B1538" s="4" t="s">
        <v>3</v>
      </c>
      <c r="C1538" s="4" t="s">
        <v>15</v>
      </c>
      <c r="D1538" s="65" t="s">
        <v>917</v>
      </c>
      <c r="E1538" s="75">
        <v>6139</v>
      </c>
      <c r="F1538" s="65" t="s">
        <v>939</v>
      </c>
      <c r="G1538" s="60" t="s">
        <v>1897</v>
      </c>
      <c r="H1538" s="13" t="s">
        <v>940</v>
      </c>
      <c r="I1538" s="14">
        <v>0</v>
      </c>
      <c r="J1538" s="14"/>
      <c r="K1538" s="14"/>
      <c r="L1538" s="14"/>
      <c r="M1538" s="14"/>
      <c r="N1538" s="14"/>
      <c r="O1538" s="14">
        <f t="shared" si="2068"/>
        <v>0</v>
      </c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>
        <v>0</v>
      </c>
      <c r="AC1538" s="14">
        <v>0</v>
      </c>
      <c r="AD1538" s="14">
        <v>0</v>
      </c>
      <c r="AE1538" s="14"/>
      <c r="AF1538" s="14"/>
      <c r="AG1538" s="14"/>
      <c r="AH1538" s="14"/>
      <c r="AI1538" s="14"/>
      <c r="AJ1538" s="14">
        <f t="shared" si="2069"/>
        <v>0</v>
      </c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>
        <v>0</v>
      </c>
      <c r="AX1538" s="14">
        <v>0</v>
      </c>
      <c r="AY1538" s="14">
        <v>0</v>
      </c>
      <c r="AZ1538" s="14"/>
      <c r="BA1538" s="14"/>
      <c r="BB1538" s="14"/>
      <c r="BC1538" s="14"/>
      <c r="BD1538" s="14"/>
      <c r="BE1538" s="14">
        <f t="shared" si="2070"/>
        <v>0</v>
      </c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>
        <v>0</v>
      </c>
      <c r="BS1538" s="14">
        <v>0</v>
      </c>
    </row>
    <row r="1539" spans="1:71" x14ac:dyDescent="0.25">
      <c r="A1539" s="4" t="s">
        <v>915</v>
      </c>
      <c r="B1539" s="4" t="s">
        <v>3</v>
      </c>
      <c r="C1539" s="4" t="s">
        <v>15</v>
      </c>
      <c r="D1539" s="65" t="s">
        <v>917</v>
      </c>
      <c r="E1539" s="75">
        <v>6139</v>
      </c>
      <c r="F1539" s="65" t="s">
        <v>941</v>
      </c>
      <c r="G1539" s="60" t="s">
        <v>1897</v>
      </c>
      <c r="H1539" s="13" t="s">
        <v>942</v>
      </c>
      <c r="I1539" s="14">
        <v>0</v>
      </c>
      <c r="J1539" s="14"/>
      <c r="K1539" s="14"/>
      <c r="L1539" s="14"/>
      <c r="M1539" s="14"/>
      <c r="N1539" s="14"/>
      <c r="O1539" s="14">
        <f t="shared" si="2068"/>
        <v>0</v>
      </c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>
        <v>0</v>
      </c>
      <c r="AC1539" s="14">
        <v>0</v>
      </c>
      <c r="AD1539" s="14">
        <v>0</v>
      </c>
      <c r="AE1539" s="14"/>
      <c r="AF1539" s="14"/>
      <c r="AG1539" s="14"/>
      <c r="AH1539" s="14"/>
      <c r="AI1539" s="14"/>
      <c r="AJ1539" s="14">
        <f t="shared" si="2069"/>
        <v>0</v>
      </c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>
        <v>0</v>
      </c>
      <c r="AX1539" s="14">
        <v>0</v>
      </c>
      <c r="AY1539" s="14">
        <v>0</v>
      </c>
      <c r="AZ1539" s="14"/>
      <c r="BA1539" s="14"/>
      <c r="BB1539" s="14"/>
      <c r="BC1539" s="14"/>
      <c r="BD1539" s="14"/>
      <c r="BE1539" s="14">
        <f t="shared" si="2070"/>
        <v>0</v>
      </c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>
        <v>0</v>
      </c>
      <c r="BS1539" s="14">
        <v>0</v>
      </c>
    </row>
    <row r="1540" spans="1:71" x14ac:dyDescent="0.25">
      <c r="A1540" s="4" t="s">
        <v>915</v>
      </c>
      <c r="B1540" s="4" t="s">
        <v>3</v>
      </c>
      <c r="C1540" s="4" t="s">
        <v>15</v>
      </c>
      <c r="D1540" s="65" t="s">
        <v>917</v>
      </c>
      <c r="E1540" s="75">
        <v>6139</v>
      </c>
      <c r="F1540" s="65" t="s">
        <v>943</v>
      </c>
      <c r="G1540" s="60" t="s">
        <v>1897</v>
      </c>
      <c r="H1540" s="13" t="s">
        <v>944</v>
      </c>
      <c r="I1540" s="14">
        <v>0</v>
      </c>
      <c r="J1540" s="14"/>
      <c r="K1540" s="14"/>
      <c r="L1540" s="14"/>
      <c r="M1540" s="14"/>
      <c r="N1540" s="14"/>
      <c r="O1540" s="14">
        <f t="shared" si="2068"/>
        <v>0</v>
      </c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>
        <v>0</v>
      </c>
      <c r="AC1540" s="14">
        <v>0</v>
      </c>
      <c r="AD1540" s="14">
        <v>0</v>
      </c>
      <c r="AE1540" s="14"/>
      <c r="AF1540" s="14"/>
      <c r="AG1540" s="14"/>
      <c r="AH1540" s="14"/>
      <c r="AI1540" s="14"/>
      <c r="AJ1540" s="14">
        <f t="shared" si="2069"/>
        <v>0</v>
      </c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>
        <v>0</v>
      </c>
      <c r="AX1540" s="14">
        <v>0</v>
      </c>
      <c r="AY1540" s="14">
        <v>0</v>
      </c>
      <c r="AZ1540" s="14"/>
      <c r="BA1540" s="14"/>
      <c r="BB1540" s="14"/>
      <c r="BC1540" s="14"/>
      <c r="BD1540" s="14"/>
      <c r="BE1540" s="14">
        <f t="shared" si="2070"/>
        <v>0</v>
      </c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>
        <v>0</v>
      </c>
      <c r="BS1540" s="14">
        <v>0</v>
      </c>
    </row>
    <row r="1541" spans="1:71" ht="22.5" x14ac:dyDescent="0.25">
      <c r="A1541" s="4" t="s">
        <v>915</v>
      </c>
      <c r="B1541" s="4" t="s">
        <v>3</v>
      </c>
      <c r="C1541" s="4" t="s">
        <v>15</v>
      </c>
      <c r="D1541" s="65" t="s">
        <v>917</v>
      </c>
      <c r="E1541" s="75">
        <v>6139</v>
      </c>
      <c r="F1541" s="65" t="s">
        <v>945</v>
      </c>
      <c r="G1541" s="60" t="s">
        <v>1897</v>
      </c>
      <c r="H1541" s="13" t="s">
        <v>946</v>
      </c>
      <c r="I1541" s="14">
        <v>0</v>
      </c>
      <c r="J1541" s="14"/>
      <c r="K1541" s="14"/>
      <c r="L1541" s="14"/>
      <c r="M1541" s="14"/>
      <c r="N1541" s="14"/>
      <c r="O1541" s="14">
        <f t="shared" si="2068"/>
        <v>0</v>
      </c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>
        <v>0</v>
      </c>
      <c r="AC1541" s="14">
        <v>0</v>
      </c>
      <c r="AD1541" s="14">
        <v>0</v>
      </c>
      <c r="AE1541" s="14"/>
      <c r="AF1541" s="14"/>
      <c r="AG1541" s="14"/>
      <c r="AH1541" s="14"/>
      <c r="AI1541" s="14"/>
      <c r="AJ1541" s="14">
        <f t="shared" si="2069"/>
        <v>0</v>
      </c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>
        <v>0</v>
      </c>
      <c r="AX1541" s="14">
        <v>0</v>
      </c>
      <c r="AY1541" s="14">
        <v>0</v>
      </c>
      <c r="AZ1541" s="14"/>
      <c r="BA1541" s="14"/>
      <c r="BB1541" s="14"/>
      <c r="BC1541" s="14"/>
      <c r="BD1541" s="14"/>
      <c r="BE1541" s="14">
        <f t="shared" si="2070"/>
        <v>0</v>
      </c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>
        <v>0</v>
      </c>
      <c r="BS1541" s="14">
        <v>0</v>
      </c>
    </row>
    <row r="1542" spans="1:71" x14ac:dyDescent="0.25">
      <c r="A1542" s="4" t="s">
        <v>915</v>
      </c>
      <c r="B1542" s="4" t="s">
        <v>3</v>
      </c>
      <c r="C1542" s="4" t="s">
        <v>15</v>
      </c>
      <c r="D1542" s="65" t="s">
        <v>917</v>
      </c>
      <c r="E1542" s="75">
        <v>6139</v>
      </c>
      <c r="F1542" s="65" t="s">
        <v>947</v>
      </c>
      <c r="G1542" s="60" t="s">
        <v>1897</v>
      </c>
      <c r="H1542" s="13" t="s">
        <v>948</v>
      </c>
      <c r="I1542" s="14">
        <v>0</v>
      </c>
      <c r="J1542" s="14"/>
      <c r="K1542" s="14"/>
      <c r="L1542" s="14"/>
      <c r="M1542" s="14"/>
      <c r="N1542" s="14"/>
      <c r="O1542" s="14">
        <f t="shared" si="2068"/>
        <v>0</v>
      </c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>
        <v>0</v>
      </c>
      <c r="AC1542" s="14">
        <v>0</v>
      </c>
      <c r="AD1542" s="14">
        <v>0</v>
      </c>
      <c r="AE1542" s="14"/>
      <c r="AF1542" s="14"/>
      <c r="AG1542" s="14"/>
      <c r="AH1542" s="14"/>
      <c r="AI1542" s="14"/>
      <c r="AJ1542" s="14">
        <f t="shared" si="2069"/>
        <v>0</v>
      </c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>
        <v>0</v>
      </c>
      <c r="AX1542" s="14">
        <v>0</v>
      </c>
      <c r="AY1542" s="14">
        <v>0</v>
      </c>
      <c r="AZ1542" s="14"/>
      <c r="BA1542" s="14"/>
      <c r="BB1542" s="14"/>
      <c r="BC1542" s="14"/>
      <c r="BD1542" s="14"/>
      <c r="BE1542" s="14">
        <f t="shared" si="2070"/>
        <v>0</v>
      </c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>
        <v>0</v>
      </c>
      <c r="BS1542" s="14">
        <v>0</v>
      </c>
    </row>
    <row r="1543" spans="1:71" ht="22.5" x14ac:dyDescent="0.25">
      <c r="A1543" s="4" t="s">
        <v>915</v>
      </c>
      <c r="B1543" s="4" t="s">
        <v>3</v>
      </c>
      <c r="C1543" s="4" t="s">
        <v>15</v>
      </c>
      <c r="D1543" s="65" t="s">
        <v>917</v>
      </c>
      <c r="E1543" s="75">
        <v>6139</v>
      </c>
      <c r="F1543" s="65" t="s">
        <v>949</v>
      </c>
      <c r="G1543" s="60" t="s">
        <v>1897</v>
      </c>
      <c r="H1543" s="13" t="s">
        <v>950</v>
      </c>
      <c r="I1543" s="14">
        <v>0</v>
      </c>
      <c r="J1543" s="14"/>
      <c r="K1543" s="14"/>
      <c r="L1543" s="14"/>
      <c r="M1543" s="14"/>
      <c r="N1543" s="14"/>
      <c r="O1543" s="14">
        <f t="shared" si="2068"/>
        <v>0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>
        <v>0</v>
      </c>
      <c r="AC1543" s="14">
        <v>0</v>
      </c>
      <c r="AD1543" s="14">
        <v>0</v>
      </c>
      <c r="AE1543" s="14"/>
      <c r="AF1543" s="14"/>
      <c r="AG1543" s="14"/>
      <c r="AH1543" s="14"/>
      <c r="AI1543" s="14"/>
      <c r="AJ1543" s="14">
        <f t="shared" si="2069"/>
        <v>0</v>
      </c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>
        <v>0</v>
      </c>
      <c r="AX1543" s="14">
        <v>0</v>
      </c>
      <c r="AY1543" s="14">
        <v>0</v>
      </c>
      <c r="AZ1543" s="14"/>
      <c r="BA1543" s="14"/>
      <c r="BB1543" s="14"/>
      <c r="BC1543" s="14"/>
      <c r="BD1543" s="14"/>
      <c r="BE1543" s="14">
        <f t="shared" si="2070"/>
        <v>0</v>
      </c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>
        <v>0</v>
      </c>
      <c r="BS1543" s="14">
        <v>0</v>
      </c>
    </row>
    <row r="1544" spans="1:71" ht="22.5" x14ac:dyDescent="0.25">
      <c r="A1544" s="4" t="s">
        <v>915</v>
      </c>
      <c r="B1544" s="4" t="s">
        <v>3</v>
      </c>
      <c r="C1544" s="4" t="s">
        <v>15</v>
      </c>
      <c r="D1544" s="65" t="s">
        <v>917</v>
      </c>
      <c r="E1544" s="75">
        <v>6139</v>
      </c>
      <c r="F1544" s="65" t="s">
        <v>951</v>
      </c>
      <c r="G1544" s="60" t="s">
        <v>1897</v>
      </c>
      <c r="H1544" s="13" t="s">
        <v>952</v>
      </c>
      <c r="I1544" s="14">
        <v>0</v>
      </c>
      <c r="J1544" s="14"/>
      <c r="K1544" s="14"/>
      <c r="L1544" s="14"/>
      <c r="M1544" s="14"/>
      <c r="N1544" s="14"/>
      <c r="O1544" s="14">
        <f t="shared" si="2068"/>
        <v>0</v>
      </c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>
        <v>0</v>
      </c>
      <c r="AC1544" s="14">
        <v>0</v>
      </c>
      <c r="AD1544" s="14">
        <v>0</v>
      </c>
      <c r="AE1544" s="14"/>
      <c r="AF1544" s="14"/>
      <c r="AG1544" s="14"/>
      <c r="AH1544" s="14"/>
      <c r="AI1544" s="14"/>
      <c r="AJ1544" s="14">
        <f t="shared" si="2069"/>
        <v>0</v>
      </c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>
        <v>0</v>
      </c>
      <c r="AX1544" s="14">
        <v>0</v>
      </c>
      <c r="AY1544" s="14">
        <v>0</v>
      </c>
      <c r="AZ1544" s="14"/>
      <c r="BA1544" s="14"/>
      <c r="BB1544" s="14"/>
      <c r="BC1544" s="14"/>
      <c r="BD1544" s="14"/>
      <c r="BE1544" s="14">
        <f t="shared" si="2070"/>
        <v>0</v>
      </c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>
        <v>0</v>
      </c>
      <c r="BS1544" s="14">
        <v>0</v>
      </c>
    </row>
    <row r="1545" spans="1:71" x14ac:dyDescent="0.25">
      <c r="A1545" s="4" t="s">
        <v>915</v>
      </c>
      <c r="B1545" s="4" t="s">
        <v>3</v>
      </c>
      <c r="C1545" s="4" t="s">
        <v>15</v>
      </c>
      <c r="D1545" s="65" t="s">
        <v>917</v>
      </c>
      <c r="E1545" s="75">
        <v>6139</v>
      </c>
      <c r="F1545" s="65" t="s">
        <v>953</v>
      </c>
      <c r="G1545" s="60" t="s">
        <v>1897</v>
      </c>
      <c r="H1545" s="13" t="s">
        <v>954</v>
      </c>
      <c r="I1545" s="14">
        <v>0</v>
      </c>
      <c r="J1545" s="14"/>
      <c r="K1545" s="14"/>
      <c r="L1545" s="14"/>
      <c r="M1545" s="14"/>
      <c r="N1545" s="14"/>
      <c r="O1545" s="14">
        <f t="shared" si="2068"/>
        <v>0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>
        <v>0</v>
      </c>
      <c r="AC1545" s="14">
        <v>0</v>
      </c>
      <c r="AD1545" s="14">
        <v>0</v>
      </c>
      <c r="AE1545" s="14"/>
      <c r="AF1545" s="14"/>
      <c r="AG1545" s="14"/>
      <c r="AH1545" s="14"/>
      <c r="AI1545" s="14"/>
      <c r="AJ1545" s="14">
        <f t="shared" si="2069"/>
        <v>0</v>
      </c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>
        <v>0</v>
      </c>
      <c r="AX1545" s="14">
        <v>0</v>
      </c>
      <c r="AY1545" s="14">
        <v>0</v>
      </c>
      <c r="AZ1545" s="14"/>
      <c r="BA1545" s="14"/>
      <c r="BB1545" s="14"/>
      <c r="BC1545" s="14"/>
      <c r="BD1545" s="14"/>
      <c r="BE1545" s="14">
        <f t="shared" si="2070"/>
        <v>0</v>
      </c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>
        <v>0</v>
      </c>
      <c r="BS1545" s="14">
        <v>0</v>
      </c>
    </row>
    <row r="1546" spans="1:71" ht="22.5" x14ac:dyDescent="0.25">
      <c r="A1546" s="1" t="s">
        <v>1</v>
      </c>
      <c r="B1546" s="1" t="s">
        <v>1</v>
      </c>
      <c r="C1546" s="1" t="s">
        <v>1</v>
      </c>
      <c r="D1546" s="64" t="s">
        <v>1</v>
      </c>
      <c r="E1546" s="64" t="s">
        <v>1</v>
      </c>
      <c r="F1546" s="64" t="s">
        <v>1</v>
      </c>
      <c r="G1546" s="2" t="s">
        <v>1</v>
      </c>
      <c r="H1546" s="10" t="s">
        <v>53</v>
      </c>
      <c r="I1546" s="11">
        <f t="shared" ref="I1546:AA1546" si="2083">SUM(I1547)</f>
        <v>0</v>
      </c>
      <c r="J1546" s="11">
        <f t="shared" si="2083"/>
        <v>0</v>
      </c>
      <c r="K1546" s="11">
        <f t="shared" si="2083"/>
        <v>0</v>
      </c>
      <c r="L1546" s="11">
        <f t="shared" si="2083"/>
        <v>0</v>
      </c>
      <c r="M1546" s="11">
        <f t="shared" si="2083"/>
        <v>0</v>
      </c>
      <c r="N1546" s="11">
        <f t="shared" si="2083"/>
        <v>0</v>
      </c>
      <c r="O1546" s="11">
        <f t="shared" si="2083"/>
        <v>0</v>
      </c>
      <c r="P1546" s="11">
        <f t="shared" si="2083"/>
        <v>0</v>
      </c>
      <c r="Q1546" s="11">
        <f t="shared" si="2083"/>
        <v>0</v>
      </c>
      <c r="R1546" s="11">
        <f t="shared" si="2083"/>
        <v>0</v>
      </c>
      <c r="S1546" s="11">
        <f t="shared" si="2083"/>
        <v>0</v>
      </c>
      <c r="T1546" s="11">
        <f t="shared" si="2083"/>
        <v>0</v>
      </c>
      <c r="U1546" s="11">
        <f t="shared" si="2083"/>
        <v>0</v>
      </c>
      <c r="V1546" s="11">
        <f t="shared" si="2083"/>
        <v>0</v>
      </c>
      <c r="W1546" s="11">
        <f t="shared" si="2083"/>
        <v>0</v>
      </c>
      <c r="X1546" s="11">
        <f t="shared" si="2083"/>
        <v>0</v>
      </c>
      <c r="Y1546" s="11">
        <f t="shared" si="2083"/>
        <v>0</v>
      </c>
      <c r="Z1546" s="11">
        <f t="shared" si="2083"/>
        <v>0</v>
      </c>
      <c r="AA1546" s="11">
        <f t="shared" si="2083"/>
        <v>0</v>
      </c>
      <c r="AB1546" s="11">
        <v>0</v>
      </c>
      <c r="AC1546" s="11">
        <v>0</v>
      </c>
      <c r="AD1546" s="11">
        <f t="shared" ref="AD1546:AV1546" si="2084">SUM(AD1547)</f>
        <v>0</v>
      </c>
      <c r="AE1546" s="11">
        <f t="shared" si="2084"/>
        <v>0</v>
      </c>
      <c r="AF1546" s="11">
        <f t="shared" si="2084"/>
        <v>0</v>
      </c>
      <c r="AG1546" s="11">
        <f t="shared" si="2084"/>
        <v>0</v>
      </c>
      <c r="AH1546" s="11">
        <f t="shared" si="2084"/>
        <v>0</v>
      </c>
      <c r="AI1546" s="11">
        <f t="shared" si="2084"/>
        <v>0</v>
      </c>
      <c r="AJ1546" s="11">
        <f t="shared" si="2084"/>
        <v>0</v>
      </c>
      <c r="AK1546" s="11">
        <f t="shared" si="2084"/>
        <v>0</v>
      </c>
      <c r="AL1546" s="11">
        <f t="shared" si="2084"/>
        <v>0</v>
      </c>
      <c r="AM1546" s="11">
        <f t="shared" si="2084"/>
        <v>0</v>
      </c>
      <c r="AN1546" s="11">
        <f t="shared" si="2084"/>
        <v>0</v>
      </c>
      <c r="AO1546" s="11">
        <f t="shared" si="2084"/>
        <v>0</v>
      </c>
      <c r="AP1546" s="11">
        <f t="shared" si="2084"/>
        <v>0</v>
      </c>
      <c r="AQ1546" s="11">
        <f t="shared" si="2084"/>
        <v>0</v>
      </c>
      <c r="AR1546" s="11">
        <f t="shared" si="2084"/>
        <v>0</v>
      </c>
      <c r="AS1546" s="11">
        <f t="shared" si="2084"/>
        <v>0</v>
      </c>
      <c r="AT1546" s="11">
        <f t="shared" si="2084"/>
        <v>0</v>
      </c>
      <c r="AU1546" s="11">
        <f t="shared" si="2084"/>
        <v>0</v>
      </c>
      <c r="AV1546" s="11">
        <f t="shared" si="2084"/>
        <v>0</v>
      </c>
      <c r="AW1546" s="11">
        <v>0</v>
      </c>
      <c r="AX1546" s="11">
        <v>0</v>
      </c>
      <c r="AY1546" s="11">
        <f t="shared" ref="AY1546:BQ1546" si="2085">SUM(AY1547)</f>
        <v>3000000</v>
      </c>
      <c r="AZ1546" s="11">
        <f t="shared" si="2085"/>
        <v>0</v>
      </c>
      <c r="BA1546" s="11">
        <f t="shared" si="2085"/>
        <v>0</v>
      </c>
      <c r="BB1546" s="11">
        <f t="shared" si="2085"/>
        <v>0</v>
      </c>
      <c r="BC1546" s="11">
        <f t="shared" si="2085"/>
        <v>0</v>
      </c>
      <c r="BD1546" s="11">
        <f t="shared" si="2085"/>
        <v>0</v>
      </c>
      <c r="BE1546" s="11">
        <f t="shared" si="2085"/>
        <v>3000000</v>
      </c>
      <c r="BF1546" s="11">
        <f t="shared" si="2085"/>
        <v>0</v>
      </c>
      <c r="BG1546" s="11">
        <f t="shared" si="2085"/>
        <v>0</v>
      </c>
      <c r="BH1546" s="11">
        <f t="shared" si="2085"/>
        <v>0</v>
      </c>
      <c r="BI1546" s="11">
        <f t="shared" si="2085"/>
        <v>0</v>
      </c>
      <c r="BJ1546" s="11">
        <f t="shared" si="2085"/>
        <v>0</v>
      </c>
      <c r="BK1546" s="11">
        <f t="shared" si="2085"/>
        <v>0</v>
      </c>
      <c r="BL1546" s="11">
        <f t="shared" si="2085"/>
        <v>0</v>
      </c>
      <c r="BM1546" s="11">
        <f t="shared" si="2085"/>
        <v>0</v>
      </c>
      <c r="BN1546" s="11">
        <f t="shared" si="2085"/>
        <v>0</v>
      </c>
      <c r="BO1546" s="11">
        <f t="shared" si="2085"/>
        <v>0</v>
      </c>
      <c r="BP1546" s="11">
        <f t="shared" si="2085"/>
        <v>0</v>
      </c>
      <c r="BQ1546" s="11">
        <f t="shared" si="2085"/>
        <v>0</v>
      </c>
      <c r="BR1546" s="11">
        <v>0</v>
      </c>
      <c r="BS1546" s="11">
        <v>3000000</v>
      </c>
    </row>
    <row r="1547" spans="1:71" x14ac:dyDescent="0.25">
      <c r="A1547" s="4" t="s">
        <v>915</v>
      </c>
      <c r="B1547" s="4" t="s">
        <v>3</v>
      </c>
      <c r="C1547" s="4" t="s">
        <v>15</v>
      </c>
      <c r="D1547" s="65" t="s">
        <v>917</v>
      </c>
      <c r="E1547" s="64" t="s">
        <v>54</v>
      </c>
      <c r="F1547" s="64" t="s">
        <v>1</v>
      </c>
      <c r="G1547" s="2" t="s">
        <v>1</v>
      </c>
      <c r="H1547" s="2" t="s">
        <v>55</v>
      </c>
      <c r="I1547" s="12">
        <f t="shared" ref="I1547:AA1547" si="2086">SUM(I1548,I1550,I1552,I1557,I1556)</f>
        <v>0</v>
      </c>
      <c r="J1547" s="12">
        <f t="shared" si="2086"/>
        <v>0</v>
      </c>
      <c r="K1547" s="12">
        <f t="shared" si="2086"/>
        <v>0</v>
      </c>
      <c r="L1547" s="12">
        <f t="shared" si="2086"/>
        <v>0</v>
      </c>
      <c r="M1547" s="12">
        <f t="shared" si="2086"/>
        <v>0</v>
      </c>
      <c r="N1547" s="12">
        <f t="shared" si="2086"/>
        <v>0</v>
      </c>
      <c r="O1547" s="12">
        <f t="shared" ref="O1547" si="2087">SUM(O1548,O1550,O1552,O1557,O1556)</f>
        <v>0</v>
      </c>
      <c r="P1547" s="12">
        <f t="shared" si="2086"/>
        <v>0</v>
      </c>
      <c r="Q1547" s="12">
        <f t="shared" si="2086"/>
        <v>0</v>
      </c>
      <c r="R1547" s="12">
        <f t="shared" si="2086"/>
        <v>0</v>
      </c>
      <c r="S1547" s="12">
        <f t="shared" si="2086"/>
        <v>0</v>
      </c>
      <c r="T1547" s="12">
        <f t="shared" si="2086"/>
        <v>0</v>
      </c>
      <c r="U1547" s="12">
        <f t="shared" si="2086"/>
        <v>0</v>
      </c>
      <c r="V1547" s="12">
        <f t="shared" si="2086"/>
        <v>0</v>
      </c>
      <c r="W1547" s="12">
        <f t="shared" si="2086"/>
        <v>0</v>
      </c>
      <c r="X1547" s="12">
        <f t="shared" si="2086"/>
        <v>0</v>
      </c>
      <c r="Y1547" s="12">
        <f t="shared" si="2086"/>
        <v>0</v>
      </c>
      <c r="Z1547" s="12">
        <f t="shared" si="2086"/>
        <v>0</v>
      </c>
      <c r="AA1547" s="12">
        <f t="shared" si="2086"/>
        <v>0</v>
      </c>
      <c r="AB1547" s="12">
        <v>0</v>
      </c>
      <c r="AC1547" s="12">
        <v>0</v>
      </c>
      <c r="AD1547" s="12">
        <f t="shared" ref="AD1547:AV1547" si="2088">SUM(AD1548,AD1550,AD1552,AD1557,AD1556)</f>
        <v>0</v>
      </c>
      <c r="AE1547" s="12">
        <f t="shared" si="2088"/>
        <v>0</v>
      </c>
      <c r="AF1547" s="12">
        <f t="shared" si="2088"/>
        <v>0</v>
      </c>
      <c r="AG1547" s="12">
        <f t="shared" si="2088"/>
        <v>0</v>
      </c>
      <c r="AH1547" s="12">
        <f t="shared" si="2088"/>
        <v>0</v>
      </c>
      <c r="AI1547" s="12">
        <f t="shared" si="2088"/>
        <v>0</v>
      </c>
      <c r="AJ1547" s="12">
        <f t="shared" ref="AJ1547" si="2089">SUM(AJ1548,AJ1550,AJ1552,AJ1557,AJ1556)</f>
        <v>0</v>
      </c>
      <c r="AK1547" s="12">
        <f t="shared" si="2088"/>
        <v>0</v>
      </c>
      <c r="AL1547" s="12">
        <f t="shared" si="2088"/>
        <v>0</v>
      </c>
      <c r="AM1547" s="12">
        <f t="shared" si="2088"/>
        <v>0</v>
      </c>
      <c r="AN1547" s="12">
        <f t="shared" si="2088"/>
        <v>0</v>
      </c>
      <c r="AO1547" s="12">
        <f t="shared" si="2088"/>
        <v>0</v>
      </c>
      <c r="AP1547" s="12">
        <f t="shared" si="2088"/>
        <v>0</v>
      </c>
      <c r="AQ1547" s="12">
        <f t="shared" si="2088"/>
        <v>0</v>
      </c>
      <c r="AR1547" s="12">
        <f t="shared" si="2088"/>
        <v>0</v>
      </c>
      <c r="AS1547" s="12">
        <f t="shared" si="2088"/>
        <v>0</v>
      </c>
      <c r="AT1547" s="12">
        <f t="shared" si="2088"/>
        <v>0</v>
      </c>
      <c r="AU1547" s="12">
        <f t="shared" si="2088"/>
        <v>0</v>
      </c>
      <c r="AV1547" s="12">
        <f t="shared" si="2088"/>
        <v>0</v>
      </c>
      <c r="AW1547" s="12">
        <v>0</v>
      </c>
      <c r="AX1547" s="12">
        <v>0</v>
      </c>
      <c r="AY1547" s="12">
        <f t="shared" ref="AY1547:BQ1547" si="2090">SUM(AY1548,AY1550,AY1552,AY1557,AY1556)</f>
        <v>3000000</v>
      </c>
      <c r="AZ1547" s="12">
        <f t="shared" si="2090"/>
        <v>0</v>
      </c>
      <c r="BA1547" s="12">
        <f t="shared" si="2090"/>
        <v>0</v>
      </c>
      <c r="BB1547" s="12">
        <f t="shared" si="2090"/>
        <v>0</v>
      </c>
      <c r="BC1547" s="12">
        <f t="shared" si="2090"/>
        <v>0</v>
      </c>
      <c r="BD1547" s="12">
        <f t="shared" si="2090"/>
        <v>0</v>
      </c>
      <c r="BE1547" s="12">
        <f t="shared" ref="BE1547" si="2091">SUM(BE1548,BE1550,BE1552,BE1557,BE1556)</f>
        <v>3000000</v>
      </c>
      <c r="BF1547" s="12">
        <f t="shared" si="2090"/>
        <v>0</v>
      </c>
      <c r="BG1547" s="12">
        <f t="shared" si="2090"/>
        <v>0</v>
      </c>
      <c r="BH1547" s="12">
        <f t="shared" si="2090"/>
        <v>0</v>
      </c>
      <c r="BI1547" s="12">
        <f t="shared" si="2090"/>
        <v>0</v>
      </c>
      <c r="BJ1547" s="12">
        <f t="shared" si="2090"/>
        <v>0</v>
      </c>
      <c r="BK1547" s="12">
        <f t="shared" si="2090"/>
        <v>0</v>
      </c>
      <c r="BL1547" s="12">
        <f t="shared" si="2090"/>
        <v>0</v>
      </c>
      <c r="BM1547" s="12">
        <f t="shared" si="2090"/>
        <v>0</v>
      </c>
      <c r="BN1547" s="12">
        <f t="shared" si="2090"/>
        <v>0</v>
      </c>
      <c r="BO1547" s="12">
        <f t="shared" si="2090"/>
        <v>0</v>
      </c>
      <c r="BP1547" s="12">
        <f t="shared" si="2090"/>
        <v>0</v>
      </c>
      <c r="BQ1547" s="12">
        <f t="shared" si="2090"/>
        <v>0</v>
      </c>
      <c r="BR1547" s="12">
        <v>0</v>
      </c>
      <c r="BS1547" s="12">
        <v>3000000</v>
      </c>
    </row>
    <row r="1548" spans="1:71" x14ac:dyDescent="0.25">
      <c r="A1548" s="1" t="s">
        <v>915</v>
      </c>
      <c r="B1548" s="1" t="s">
        <v>3</v>
      </c>
      <c r="C1548" s="1" t="s">
        <v>15</v>
      </c>
      <c r="D1548" s="68" t="s">
        <v>917</v>
      </c>
      <c r="E1548" s="68" t="s">
        <v>254</v>
      </c>
      <c r="F1548" s="65" t="s">
        <v>1</v>
      </c>
      <c r="G1548" s="13" t="s">
        <v>1</v>
      </c>
      <c r="H1548" s="2" t="s">
        <v>255</v>
      </c>
      <c r="I1548" s="12">
        <f t="shared" ref="I1548:AA1548" si="2092">SUM(I1549)</f>
        <v>0</v>
      </c>
      <c r="J1548" s="12">
        <f t="shared" si="2092"/>
        <v>0</v>
      </c>
      <c r="K1548" s="12">
        <f t="shared" si="2092"/>
        <v>0</v>
      </c>
      <c r="L1548" s="12">
        <f t="shared" si="2092"/>
        <v>0</v>
      </c>
      <c r="M1548" s="12">
        <f t="shared" si="2092"/>
        <v>0</v>
      </c>
      <c r="N1548" s="12">
        <f t="shared" si="2092"/>
        <v>0</v>
      </c>
      <c r="O1548" s="12">
        <f t="shared" si="2092"/>
        <v>0</v>
      </c>
      <c r="P1548" s="12">
        <f t="shared" si="2092"/>
        <v>0</v>
      </c>
      <c r="Q1548" s="12">
        <f t="shared" si="2092"/>
        <v>0</v>
      </c>
      <c r="R1548" s="12">
        <f t="shared" si="2092"/>
        <v>0</v>
      </c>
      <c r="S1548" s="12">
        <f t="shared" si="2092"/>
        <v>0</v>
      </c>
      <c r="T1548" s="12">
        <f t="shared" si="2092"/>
        <v>0</v>
      </c>
      <c r="U1548" s="12">
        <f t="shared" si="2092"/>
        <v>0</v>
      </c>
      <c r="V1548" s="12">
        <f t="shared" si="2092"/>
        <v>0</v>
      </c>
      <c r="W1548" s="12">
        <f t="shared" si="2092"/>
        <v>0</v>
      </c>
      <c r="X1548" s="12">
        <f t="shared" si="2092"/>
        <v>0</v>
      </c>
      <c r="Y1548" s="12">
        <f t="shared" si="2092"/>
        <v>0</v>
      </c>
      <c r="Z1548" s="12">
        <f t="shared" si="2092"/>
        <v>0</v>
      </c>
      <c r="AA1548" s="12">
        <f t="shared" si="2092"/>
        <v>0</v>
      </c>
      <c r="AB1548" s="12">
        <v>0</v>
      </c>
      <c r="AC1548" s="12">
        <v>0</v>
      </c>
      <c r="AD1548" s="12">
        <f t="shared" ref="AD1548:AV1548" si="2093">SUM(AD1549)</f>
        <v>0</v>
      </c>
      <c r="AE1548" s="12">
        <f t="shared" si="2093"/>
        <v>0</v>
      </c>
      <c r="AF1548" s="12">
        <f t="shared" si="2093"/>
        <v>0</v>
      </c>
      <c r="AG1548" s="12">
        <f t="shared" si="2093"/>
        <v>0</v>
      </c>
      <c r="AH1548" s="12">
        <f t="shared" si="2093"/>
        <v>0</v>
      </c>
      <c r="AI1548" s="12">
        <f t="shared" si="2093"/>
        <v>0</v>
      </c>
      <c r="AJ1548" s="12">
        <f t="shared" si="2093"/>
        <v>0</v>
      </c>
      <c r="AK1548" s="12">
        <f t="shared" si="2093"/>
        <v>0</v>
      </c>
      <c r="AL1548" s="12">
        <f t="shared" si="2093"/>
        <v>0</v>
      </c>
      <c r="AM1548" s="12">
        <f t="shared" si="2093"/>
        <v>0</v>
      </c>
      <c r="AN1548" s="12">
        <f t="shared" si="2093"/>
        <v>0</v>
      </c>
      <c r="AO1548" s="12">
        <f t="shared" si="2093"/>
        <v>0</v>
      </c>
      <c r="AP1548" s="12">
        <f t="shared" si="2093"/>
        <v>0</v>
      </c>
      <c r="AQ1548" s="12">
        <f t="shared" si="2093"/>
        <v>0</v>
      </c>
      <c r="AR1548" s="12">
        <f t="shared" si="2093"/>
        <v>0</v>
      </c>
      <c r="AS1548" s="12">
        <f t="shared" si="2093"/>
        <v>0</v>
      </c>
      <c r="AT1548" s="12">
        <f t="shared" si="2093"/>
        <v>0</v>
      </c>
      <c r="AU1548" s="12">
        <f t="shared" si="2093"/>
        <v>0</v>
      </c>
      <c r="AV1548" s="12">
        <f t="shared" si="2093"/>
        <v>0</v>
      </c>
      <c r="AW1548" s="12">
        <v>0</v>
      </c>
      <c r="AX1548" s="12">
        <v>0</v>
      </c>
      <c r="AY1548" s="12">
        <f t="shared" ref="AY1548:BQ1548" si="2094">SUM(AY1549)</f>
        <v>0</v>
      </c>
      <c r="AZ1548" s="12">
        <f t="shared" si="2094"/>
        <v>0</v>
      </c>
      <c r="BA1548" s="12">
        <f t="shared" si="2094"/>
        <v>0</v>
      </c>
      <c r="BB1548" s="12">
        <f t="shared" si="2094"/>
        <v>0</v>
      </c>
      <c r="BC1548" s="12">
        <f t="shared" si="2094"/>
        <v>0</v>
      </c>
      <c r="BD1548" s="12">
        <f t="shared" si="2094"/>
        <v>0</v>
      </c>
      <c r="BE1548" s="12">
        <f t="shared" si="2094"/>
        <v>0</v>
      </c>
      <c r="BF1548" s="12">
        <f t="shared" si="2094"/>
        <v>0</v>
      </c>
      <c r="BG1548" s="12">
        <f t="shared" si="2094"/>
        <v>0</v>
      </c>
      <c r="BH1548" s="12">
        <f t="shared" si="2094"/>
        <v>0</v>
      </c>
      <c r="BI1548" s="12">
        <f t="shared" si="2094"/>
        <v>0</v>
      </c>
      <c r="BJ1548" s="12">
        <f t="shared" si="2094"/>
        <v>0</v>
      </c>
      <c r="BK1548" s="12">
        <f t="shared" si="2094"/>
        <v>0</v>
      </c>
      <c r="BL1548" s="12">
        <f t="shared" si="2094"/>
        <v>0</v>
      </c>
      <c r="BM1548" s="12">
        <f t="shared" si="2094"/>
        <v>0</v>
      </c>
      <c r="BN1548" s="12">
        <f t="shared" si="2094"/>
        <v>0</v>
      </c>
      <c r="BO1548" s="12">
        <f t="shared" si="2094"/>
        <v>0</v>
      </c>
      <c r="BP1548" s="12">
        <f t="shared" si="2094"/>
        <v>0</v>
      </c>
      <c r="BQ1548" s="12">
        <f t="shared" si="2094"/>
        <v>0</v>
      </c>
      <c r="BR1548" s="12">
        <v>0</v>
      </c>
      <c r="BS1548" s="12">
        <v>0</v>
      </c>
    </row>
    <row r="1549" spans="1:71" x14ac:dyDescent="0.25">
      <c r="A1549" s="4" t="s">
        <v>915</v>
      </c>
      <c r="B1549" s="4" t="s">
        <v>3</v>
      </c>
      <c r="C1549" s="4" t="s">
        <v>15</v>
      </c>
      <c r="D1549" s="65" t="s">
        <v>917</v>
      </c>
      <c r="E1549" s="75">
        <v>6141</v>
      </c>
      <c r="F1549" s="65" t="s">
        <v>955</v>
      </c>
      <c r="G1549" s="60" t="s">
        <v>1896</v>
      </c>
      <c r="H1549" s="13" t="s">
        <v>360</v>
      </c>
      <c r="I1549" s="14">
        <v>0</v>
      </c>
      <c r="J1549" s="14"/>
      <c r="K1549" s="14"/>
      <c r="L1549" s="14"/>
      <c r="M1549" s="14"/>
      <c r="N1549" s="14"/>
      <c r="O1549" s="14">
        <f t="shared" si="2068"/>
        <v>0</v>
      </c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>
        <v>0</v>
      </c>
      <c r="AC1549" s="14">
        <v>0</v>
      </c>
      <c r="AD1549" s="14">
        <v>0</v>
      </c>
      <c r="AE1549" s="14"/>
      <c r="AF1549" s="14"/>
      <c r="AG1549" s="14"/>
      <c r="AH1549" s="14"/>
      <c r="AI1549" s="14"/>
      <c r="AJ1549" s="14">
        <f t="shared" si="2069"/>
        <v>0</v>
      </c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>
        <v>0</v>
      </c>
      <c r="AX1549" s="14">
        <v>0</v>
      </c>
      <c r="AY1549" s="14">
        <v>0</v>
      </c>
      <c r="AZ1549" s="14"/>
      <c r="BA1549" s="14"/>
      <c r="BB1549" s="14"/>
      <c r="BC1549" s="14"/>
      <c r="BD1549" s="14"/>
      <c r="BE1549" s="14">
        <f t="shared" si="2070"/>
        <v>0</v>
      </c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>
        <v>0</v>
      </c>
      <c r="BS1549" s="14">
        <v>0</v>
      </c>
    </row>
    <row r="1550" spans="1:71" x14ac:dyDescent="0.25">
      <c r="A1550" s="1" t="s">
        <v>915</v>
      </c>
      <c r="B1550" s="1" t="s">
        <v>3</v>
      </c>
      <c r="C1550" s="1" t="s">
        <v>15</v>
      </c>
      <c r="D1550" s="68" t="s">
        <v>917</v>
      </c>
      <c r="E1550" s="68" t="s">
        <v>96</v>
      </c>
      <c r="F1550" s="65" t="s">
        <v>1</v>
      </c>
      <c r="G1550" s="13" t="s">
        <v>1</v>
      </c>
      <c r="H1550" s="2" t="s">
        <v>97</v>
      </c>
      <c r="I1550" s="12">
        <f t="shared" ref="I1550:AA1550" si="2095">SUM(I1551)</f>
        <v>0</v>
      </c>
      <c r="J1550" s="12">
        <f t="shared" si="2095"/>
        <v>0</v>
      </c>
      <c r="K1550" s="12">
        <f t="shared" si="2095"/>
        <v>0</v>
      </c>
      <c r="L1550" s="12">
        <f t="shared" si="2095"/>
        <v>0</v>
      </c>
      <c r="M1550" s="12">
        <f t="shared" si="2095"/>
        <v>0</v>
      </c>
      <c r="N1550" s="12">
        <f t="shared" si="2095"/>
        <v>0</v>
      </c>
      <c r="O1550" s="12">
        <f t="shared" si="2095"/>
        <v>0</v>
      </c>
      <c r="P1550" s="12">
        <f t="shared" si="2095"/>
        <v>0</v>
      </c>
      <c r="Q1550" s="12">
        <f t="shared" si="2095"/>
        <v>0</v>
      </c>
      <c r="R1550" s="12">
        <f t="shared" si="2095"/>
        <v>0</v>
      </c>
      <c r="S1550" s="12">
        <f t="shared" si="2095"/>
        <v>0</v>
      </c>
      <c r="T1550" s="12">
        <f t="shared" si="2095"/>
        <v>0</v>
      </c>
      <c r="U1550" s="12">
        <f t="shared" si="2095"/>
        <v>0</v>
      </c>
      <c r="V1550" s="12">
        <f t="shared" si="2095"/>
        <v>0</v>
      </c>
      <c r="W1550" s="12">
        <f t="shared" si="2095"/>
        <v>0</v>
      </c>
      <c r="X1550" s="12">
        <f t="shared" si="2095"/>
        <v>0</v>
      </c>
      <c r="Y1550" s="12">
        <f t="shared" si="2095"/>
        <v>0</v>
      </c>
      <c r="Z1550" s="12">
        <f t="shared" si="2095"/>
        <v>0</v>
      </c>
      <c r="AA1550" s="12">
        <f t="shared" si="2095"/>
        <v>0</v>
      </c>
      <c r="AB1550" s="12">
        <v>0</v>
      </c>
      <c r="AC1550" s="12">
        <v>0</v>
      </c>
      <c r="AD1550" s="12">
        <f t="shared" ref="AD1550:AV1550" si="2096">SUM(AD1551)</f>
        <v>0</v>
      </c>
      <c r="AE1550" s="12">
        <f t="shared" si="2096"/>
        <v>0</v>
      </c>
      <c r="AF1550" s="12">
        <f t="shared" si="2096"/>
        <v>0</v>
      </c>
      <c r="AG1550" s="12">
        <f t="shared" si="2096"/>
        <v>0</v>
      </c>
      <c r="AH1550" s="12">
        <f t="shared" si="2096"/>
        <v>0</v>
      </c>
      <c r="AI1550" s="12">
        <f t="shared" si="2096"/>
        <v>0</v>
      </c>
      <c r="AJ1550" s="12">
        <f t="shared" si="2096"/>
        <v>0</v>
      </c>
      <c r="AK1550" s="12">
        <f t="shared" si="2096"/>
        <v>0</v>
      </c>
      <c r="AL1550" s="12">
        <f t="shared" si="2096"/>
        <v>0</v>
      </c>
      <c r="AM1550" s="12">
        <f t="shared" si="2096"/>
        <v>0</v>
      </c>
      <c r="AN1550" s="12">
        <f t="shared" si="2096"/>
        <v>0</v>
      </c>
      <c r="AO1550" s="12">
        <f t="shared" si="2096"/>
        <v>0</v>
      </c>
      <c r="AP1550" s="12">
        <f t="shared" si="2096"/>
        <v>0</v>
      </c>
      <c r="AQ1550" s="12">
        <f t="shared" si="2096"/>
        <v>0</v>
      </c>
      <c r="AR1550" s="12">
        <f t="shared" si="2096"/>
        <v>0</v>
      </c>
      <c r="AS1550" s="12">
        <f t="shared" si="2096"/>
        <v>0</v>
      </c>
      <c r="AT1550" s="12">
        <f t="shared" si="2096"/>
        <v>0</v>
      </c>
      <c r="AU1550" s="12">
        <f t="shared" si="2096"/>
        <v>0</v>
      </c>
      <c r="AV1550" s="12">
        <f t="shared" si="2096"/>
        <v>0</v>
      </c>
      <c r="AW1550" s="12">
        <v>0</v>
      </c>
      <c r="AX1550" s="12">
        <v>0</v>
      </c>
      <c r="AY1550" s="12">
        <f t="shared" ref="AY1550:BQ1550" si="2097">SUM(AY1551)</f>
        <v>0</v>
      </c>
      <c r="AZ1550" s="12">
        <f t="shared" si="2097"/>
        <v>0</v>
      </c>
      <c r="BA1550" s="12">
        <f t="shared" si="2097"/>
        <v>0</v>
      </c>
      <c r="BB1550" s="12">
        <f t="shared" si="2097"/>
        <v>0</v>
      </c>
      <c r="BC1550" s="12">
        <f t="shared" si="2097"/>
        <v>0</v>
      </c>
      <c r="BD1550" s="12">
        <f t="shared" si="2097"/>
        <v>0</v>
      </c>
      <c r="BE1550" s="12">
        <f t="shared" si="2097"/>
        <v>0</v>
      </c>
      <c r="BF1550" s="12">
        <f t="shared" si="2097"/>
        <v>0</v>
      </c>
      <c r="BG1550" s="12">
        <f t="shared" si="2097"/>
        <v>0</v>
      </c>
      <c r="BH1550" s="12">
        <f t="shared" si="2097"/>
        <v>0</v>
      </c>
      <c r="BI1550" s="12">
        <f t="shared" si="2097"/>
        <v>0</v>
      </c>
      <c r="BJ1550" s="12">
        <f t="shared" si="2097"/>
        <v>0</v>
      </c>
      <c r="BK1550" s="12">
        <f t="shared" si="2097"/>
        <v>0</v>
      </c>
      <c r="BL1550" s="12">
        <f t="shared" si="2097"/>
        <v>0</v>
      </c>
      <c r="BM1550" s="12">
        <f t="shared" si="2097"/>
        <v>0</v>
      </c>
      <c r="BN1550" s="12">
        <f t="shared" si="2097"/>
        <v>0</v>
      </c>
      <c r="BO1550" s="12">
        <f t="shared" si="2097"/>
        <v>0</v>
      </c>
      <c r="BP1550" s="12">
        <f t="shared" si="2097"/>
        <v>0</v>
      </c>
      <c r="BQ1550" s="12">
        <f t="shared" si="2097"/>
        <v>0</v>
      </c>
      <c r="BR1550" s="12">
        <v>0</v>
      </c>
      <c r="BS1550" s="12">
        <v>0</v>
      </c>
    </row>
    <row r="1551" spans="1:71" x14ac:dyDescent="0.25">
      <c r="A1551" s="4" t="s">
        <v>915</v>
      </c>
      <c r="B1551" s="4" t="s">
        <v>3</v>
      </c>
      <c r="C1551" s="4" t="s">
        <v>15</v>
      </c>
      <c r="D1551" s="65" t="s">
        <v>917</v>
      </c>
      <c r="E1551" s="75">
        <v>6142</v>
      </c>
      <c r="F1551" s="65" t="s">
        <v>956</v>
      </c>
      <c r="G1551" s="60" t="s">
        <v>1896</v>
      </c>
      <c r="H1551" s="13" t="s">
        <v>957</v>
      </c>
      <c r="I1551" s="14">
        <v>0</v>
      </c>
      <c r="J1551" s="14"/>
      <c r="K1551" s="14"/>
      <c r="L1551" s="14"/>
      <c r="M1551" s="14"/>
      <c r="N1551" s="14"/>
      <c r="O1551" s="14">
        <f t="shared" si="2068"/>
        <v>0</v>
      </c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>
        <v>0</v>
      </c>
      <c r="AC1551" s="14">
        <v>0</v>
      </c>
      <c r="AD1551" s="14">
        <v>0</v>
      </c>
      <c r="AE1551" s="14"/>
      <c r="AF1551" s="14"/>
      <c r="AG1551" s="14"/>
      <c r="AH1551" s="14"/>
      <c r="AI1551" s="14"/>
      <c r="AJ1551" s="14">
        <f t="shared" si="2069"/>
        <v>0</v>
      </c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>
        <v>0</v>
      </c>
      <c r="AX1551" s="14">
        <v>0</v>
      </c>
      <c r="AY1551" s="14">
        <v>0</v>
      </c>
      <c r="AZ1551" s="14"/>
      <c r="BA1551" s="14"/>
      <c r="BB1551" s="14"/>
      <c r="BC1551" s="14"/>
      <c r="BD1551" s="14"/>
      <c r="BE1551" s="14">
        <f t="shared" si="2070"/>
        <v>0</v>
      </c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>
        <v>0</v>
      </c>
      <c r="BS1551" s="14">
        <v>0</v>
      </c>
    </row>
    <row r="1552" spans="1:71" x14ac:dyDescent="0.25">
      <c r="A1552" s="1" t="s">
        <v>915</v>
      </c>
      <c r="B1552" s="1" t="s">
        <v>3</v>
      </c>
      <c r="C1552" s="1" t="s">
        <v>15</v>
      </c>
      <c r="D1552" s="68" t="s">
        <v>917</v>
      </c>
      <c r="E1552" s="68" t="s">
        <v>56</v>
      </c>
      <c r="F1552" s="65" t="s">
        <v>1</v>
      </c>
      <c r="G1552" s="13" t="s">
        <v>1</v>
      </c>
      <c r="H1552" s="2" t="s">
        <v>57</v>
      </c>
      <c r="I1552" s="12">
        <f t="shared" ref="I1552:AA1552" si="2098">SUM(I1553:I1555)</f>
        <v>0</v>
      </c>
      <c r="J1552" s="12">
        <f t="shared" si="2098"/>
        <v>0</v>
      </c>
      <c r="K1552" s="12">
        <f t="shared" si="2098"/>
        <v>0</v>
      </c>
      <c r="L1552" s="12">
        <f t="shared" si="2098"/>
        <v>0</v>
      </c>
      <c r="M1552" s="12">
        <f t="shared" si="2098"/>
        <v>0</v>
      </c>
      <c r="N1552" s="12">
        <f t="shared" si="2098"/>
        <v>0</v>
      </c>
      <c r="O1552" s="12">
        <f t="shared" si="2098"/>
        <v>0</v>
      </c>
      <c r="P1552" s="12">
        <f t="shared" si="2098"/>
        <v>0</v>
      </c>
      <c r="Q1552" s="12">
        <f t="shared" si="2098"/>
        <v>0</v>
      </c>
      <c r="R1552" s="12">
        <f t="shared" si="2098"/>
        <v>0</v>
      </c>
      <c r="S1552" s="12">
        <f t="shared" si="2098"/>
        <v>0</v>
      </c>
      <c r="T1552" s="12">
        <f t="shared" si="2098"/>
        <v>0</v>
      </c>
      <c r="U1552" s="12">
        <f t="shared" si="2098"/>
        <v>0</v>
      </c>
      <c r="V1552" s="12">
        <f t="shared" si="2098"/>
        <v>0</v>
      </c>
      <c r="W1552" s="12">
        <f t="shared" si="2098"/>
        <v>0</v>
      </c>
      <c r="X1552" s="12">
        <f t="shared" si="2098"/>
        <v>0</v>
      </c>
      <c r="Y1552" s="12">
        <f t="shared" si="2098"/>
        <v>0</v>
      </c>
      <c r="Z1552" s="12">
        <f t="shared" si="2098"/>
        <v>0</v>
      </c>
      <c r="AA1552" s="12">
        <f t="shared" si="2098"/>
        <v>0</v>
      </c>
      <c r="AB1552" s="12">
        <v>0</v>
      </c>
      <c r="AC1552" s="12">
        <v>0</v>
      </c>
      <c r="AD1552" s="12">
        <f t="shared" ref="AD1552:AV1552" si="2099">SUM(AD1553:AD1555)</f>
        <v>0</v>
      </c>
      <c r="AE1552" s="12">
        <f t="shared" si="2099"/>
        <v>0</v>
      </c>
      <c r="AF1552" s="12">
        <f t="shared" si="2099"/>
        <v>0</v>
      </c>
      <c r="AG1552" s="12">
        <f t="shared" si="2099"/>
        <v>0</v>
      </c>
      <c r="AH1552" s="12">
        <f t="shared" si="2099"/>
        <v>0</v>
      </c>
      <c r="AI1552" s="12">
        <f t="shared" si="2099"/>
        <v>0</v>
      </c>
      <c r="AJ1552" s="12">
        <f t="shared" si="2099"/>
        <v>0</v>
      </c>
      <c r="AK1552" s="12">
        <f t="shared" si="2099"/>
        <v>0</v>
      </c>
      <c r="AL1552" s="12">
        <f t="shared" si="2099"/>
        <v>0</v>
      </c>
      <c r="AM1552" s="12">
        <f t="shared" si="2099"/>
        <v>0</v>
      </c>
      <c r="AN1552" s="12">
        <f t="shared" si="2099"/>
        <v>0</v>
      </c>
      <c r="AO1552" s="12">
        <f t="shared" si="2099"/>
        <v>0</v>
      </c>
      <c r="AP1552" s="12">
        <f t="shared" si="2099"/>
        <v>0</v>
      </c>
      <c r="AQ1552" s="12">
        <f t="shared" si="2099"/>
        <v>0</v>
      </c>
      <c r="AR1552" s="12">
        <f t="shared" si="2099"/>
        <v>0</v>
      </c>
      <c r="AS1552" s="12">
        <f t="shared" si="2099"/>
        <v>0</v>
      </c>
      <c r="AT1552" s="12">
        <f t="shared" si="2099"/>
        <v>0</v>
      </c>
      <c r="AU1552" s="12">
        <f t="shared" si="2099"/>
        <v>0</v>
      </c>
      <c r="AV1552" s="12">
        <f t="shared" si="2099"/>
        <v>0</v>
      </c>
      <c r="AW1552" s="12">
        <v>0</v>
      </c>
      <c r="AX1552" s="12">
        <v>0</v>
      </c>
      <c r="AY1552" s="12">
        <f t="shared" ref="AY1552:BQ1552" si="2100">SUM(AY1553:AY1555)</f>
        <v>3000000</v>
      </c>
      <c r="AZ1552" s="12">
        <f t="shared" si="2100"/>
        <v>0</v>
      </c>
      <c r="BA1552" s="12">
        <f t="shared" si="2100"/>
        <v>0</v>
      </c>
      <c r="BB1552" s="12">
        <f t="shared" si="2100"/>
        <v>0</v>
      </c>
      <c r="BC1552" s="12">
        <f t="shared" si="2100"/>
        <v>0</v>
      </c>
      <c r="BD1552" s="12">
        <f t="shared" si="2100"/>
        <v>0</v>
      </c>
      <c r="BE1552" s="12">
        <f t="shared" si="2100"/>
        <v>3000000</v>
      </c>
      <c r="BF1552" s="12">
        <f t="shared" si="2100"/>
        <v>0</v>
      </c>
      <c r="BG1552" s="12">
        <f t="shared" si="2100"/>
        <v>0</v>
      </c>
      <c r="BH1552" s="12">
        <f t="shared" si="2100"/>
        <v>0</v>
      </c>
      <c r="BI1552" s="12">
        <f t="shared" si="2100"/>
        <v>0</v>
      </c>
      <c r="BJ1552" s="12">
        <f t="shared" si="2100"/>
        <v>0</v>
      </c>
      <c r="BK1552" s="12">
        <f t="shared" si="2100"/>
        <v>0</v>
      </c>
      <c r="BL1552" s="12">
        <f t="shared" si="2100"/>
        <v>0</v>
      </c>
      <c r="BM1552" s="12">
        <f t="shared" si="2100"/>
        <v>0</v>
      </c>
      <c r="BN1552" s="12">
        <f t="shared" si="2100"/>
        <v>0</v>
      </c>
      <c r="BO1552" s="12">
        <f t="shared" si="2100"/>
        <v>0</v>
      </c>
      <c r="BP1552" s="12">
        <f t="shared" si="2100"/>
        <v>0</v>
      </c>
      <c r="BQ1552" s="12">
        <f t="shared" si="2100"/>
        <v>0</v>
      </c>
      <c r="BR1552" s="12">
        <v>0</v>
      </c>
      <c r="BS1552" s="12">
        <v>3000000</v>
      </c>
    </row>
    <row r="1553" spans="1:71" s="50" customFormat="1" ht="22.5" x14ac:dyDescent="0.25">
      <c r="A1553" s="54" t="s">
        <v>915</v>
      </c>
      <c r="B1553" s="54" t="s">
        <v>3</v>
      </c>
      <c r="C1553" s="54" t="s">
        <v>15</v>
      </c>
      <c r="D1553" s="69" t="s">
        <v>917</v>
      </c>
      <c r="E1553" s="77">
        <v>6143</v>
      </c>
      <c r="F1553" s="69" t="s">
        <v>958</v>
      </c>
      <c r="G1553" s="61" t="s">
        <v>1894</v>
      </c>
      <c r="H1553" s="55" t="s">
        <v>959</v>
      </c>
      <c r="I1553" s="56">
        <v>0</v>
      </c>
      <c r="J1553" s="56"/>
      <c r="K1553" s="56"/>
      <c r="L1553" s="56"/>
      <c r="M1553" s="56"/>
      <c r="N1553" s="56"/>
      <c r="O1553" s="56">
        <f t="shared" si="2068"/>
        <v>0</v>
      </c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>
        <v>0</v>
      </c>
      <c r="AC1553" s="56">
        <v>0</v>
      </c>
      <c r="AD1553" s="56">
        <v>0</v>
      </c>
      <c r="AE1553" s="56"/>
      <c r="AF1553" s="56"/>
      <c r="AG1553" s="56"/>
      <c r="AH1553" s="56"/>
      <c r="AI1553" s="56"/>
      <c r="AJ1553" s="56">
        <f t="shared" si="2069"/>
        <v>0</v>
      </c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>
        <v>0</v>
      </c>
      <c r="AX1553" s="56">
        <v>0</v>
      </c>
      <c r="AY1553" s="56">
        <v>3000000</v>
      </c>
      <c r="AZ1553" s="56"/>
      <c r="BA1553" s="56"/>
      <c r="BB1553" s="56"/>
      <c r="BC1553" s="56"/>
      <c r="BD1553" s="56"/>
      <c r="BE1553" s="56">
        <f t="shared" si="2070"/>
        <v>3000000</v>
      </c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>
        <v>0</v>
      </c>
      <c r="BS1553" s="56">
        <v>3000000</v>
      </c>
    </row>
    <row r="1554" spans="1:71" x14ac:dyDescent="0.25">
      <c r="A1554" s="4" t="s">
        <v>915</v>
      </c>
      <c r="B1554" s="4" t="s">
        <v>3</v>
      </c>
      <c r="C1554" s="4" t="s">
        <v>15</v>
      </c>
      <c r="D1554" s="65" t="s">
        <v>917</v>
      </c>
      <c r="E1554" s="75">
        <v>6143</v>
      </c>
      <c r="F1554" s="65" t="s">
        <v>960</v>
      </c>
      <c r="G1554" s="60" t="s">
        <v>1895</v>
      </c>
      <c r="H1554" s="13" t="s">
        <v>961</v>
      </c>
      <c r="I1554" s="14">
        <v>0</v>
      </c>
      <c r="J1554" s="14"/>
      <c r="K1554" s="14"/>
      <c r="L1554" s="14"/>
      <c r="M1554" s="14"/>
      <c r="N1554" s="14"/>
      <c r="O1554" s="14">
        <f t="shared" si="2068"/>
        <v>0</v>
      </c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>
        <v>0</v>
      </c>
      <c r="AC1554" s="14">
        <v>0</v>
      </c>
      <c r="AD1554" s="14">
        <v>0</v>
      </c>
      <c r="AE1554" s="14"/>
      <c r="AF1554" s="14"/>
      <c r="AG1554" s="14"/>
      <c r="AH1554" s="14"/>
      <c r="AI1554" s="14"/>
      <c r="AJ1554" s="14">
        <f t="shared" si="2069"/>
        <v>0</v>
      </c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>
        <v>0</v>
      </c>
      <c r="AX1554" s="14">
        <v>0</v>
      </c>
      <c r="AY1554" s="14">
        <v>0</v>
      </c>
      <c r="AZ1554" s="14"/>
      <c r="BA1554" s="14"/>
      <c r="BB1554" s="14"/>
      <c r="BC1554" s="14"/>
      <c r="BD1554" s="14"/>
      <c r="BE1554" s="14">
        <f t="shared" si="2070"/>
        <v>0</v>
      </c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>
        <v>0</v>
      </c>
      <c r="BS1554" s="14">
        <v>0</v>
      </c>
    </row>
    <row r="1555" spans="1:71" ht="22.5" x14ac:dyDescent="0.25">
      <c r="A1555" s="4" t="s">
        <v>915</v>
      </c>
      <c r="B1555" s="4" t="s">
        <v>3</v>
      </c>
      <c r="C1555" s="4" t="s">
        <v>15</v>
      </c>
      <c r="D1555" s="65" t="s">
        <v>917</v>
      </c>
      <c r="E1555" s="75">
        <v>6143</v>
      </c>
      <c r="F1555" s="65" t="s">
        <v>962</v>
      </c>
      <c r="G1555" s="60" t="s">
        <v>1896</v>
      </c>
      <c r="H1555" s="13" t="s">
        <v>963</v>
      </c>
      <c r="I1555" s="14">
        <v>0</v>
      </c>
      <c r="J1555" s="14"/>
      <c r="K1555" s="14"/>
      <c r="L1555" s="14"/>
      <c r="M1555" s="14"/>
      <c r="N1555" s="14"/>
      <c r="O1555" s="14">
        <f t="shared" si="2068"/>
        <v>0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>
        <v>0</v>
      </c>
      <c r="AC1555" s="14">
        <v>0</v>
      </c>
      <c r="AD1555" s="14">
        <v>0</v>
      </c>
      <c r="AE1555" s="14"/>
      <c r="AF1555" s="14"/>
      <c r="AG1555" s="14"/>
      <c r="AH1555" s="14"/>
      <c r="AI1555" s="14"/>
      <c r="AJ1555" s="14">
        <f t="shared" si="2069"/>
        <v>0</v>
      </c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>
        <v>0</v>
      </c>
      <c r="AX1555" s="14">
        <v>0</v>
      </c>
      <c r="AY1555" s="14">
        <v>0</v>
      </c>
      <c r="AZ1555" s="14"/>
      <c r="BA1555" s="14"/>
      <c r="BB1555" s="14"/>
      <c r="BC1555" s="14"/>
      <c r="BD1555" s="14"/>
      <c r="BE1555" s="14">
        <f t="shared" si="2070"/>
        <v>0</v>
      </c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>
        <v>0</v>
      </c>
      <c r="BS1555" s="14">
        <v>0</v>
      </c>
    </row>
    <row r="1556" spans="1:71" x14ac:dyDescent="0.25">
      <c r="A1556" s="4" t="s">
        <v>915</v>
      </c>
      <c r="B1556" s="4" t="s">
        <v>3</v>
      </c>
      <c r="C1556" s="4" t="s">
        <v>15</v>
      </c>
      <c r="D1556" s="65" t="s">
        <v>917</v>
      </c>
      <c r="E1556" s="75">
        <v>6147</v>
      </c>
      <c r="F1556" s="65"/>
      <c r="G1556" s="60" t="s">
        <v>1897</v>
      </c>
      <c r="H1556" s="13" t="s">
        <v>121</v>
      </c>
      <c r="I1556" s="14">
        <v>0</v>
      </c>
      <c r="J1556" s="14"/>
      <c r="K1556" s="14"/>
      <c r="L1556" s="14"/>
      <c r="M1556" s="14"/>
      <c r="N1556" s="14"/>
      <c r="O1556" s="14">
        <f t="shared" ref="O1556:O1596" si="2101">I1556+J1556+K1556+L1556+M1556+N1556</f>
        <v>0</v>
      </c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>
        <v>0</v>
      </c>
      <c r="AC1556" s="14">
        <v>0</v>
      </c>
      <c r="AD1556" s="14"/>
      <c r="AE1556" s="14"/>
      <c r="AF1556" s="14"/>
      <c r="AG1556" s="14"/>
      <c r="AH1556" s="14"/>
      <c r="AI1556" s="14"/>
      <c r="AJ1556" s="14">
        <f t="shared" ref="AJ1556:AJ1596" si="2102">AD1556+AE1556+AF1556+AG1556+AH1556+AI1556</f>
        <v>0</v>
      </c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>
        <v>0</v>
      </c>
      <c r="AX1556" s="14">
        <v>0</v>
      </c>
      <c r="AY1556" s="14"/>
      <c r="AZ1556" s="14"/>
      <c r="BA1556" s="14"/>
      <c r="BB1556" s="14"/>
      <c r="BC1556" s="14"/>
      <c r="BD1556" s="14"/>
      <c r="BE1556" s="14">
        <f t="shared" ref="BE1556:BE1612" si="2103">AY1556+AZ1556+BA1556+BB1556+BC1556+BD1556</f>
        <v>0</v>
      </c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>
        <v>0</v>
      </c>
      <c r="BS1556" s="14">
        <v>0</v>
      </c>
    </row>
    <row r="1557" spans="1:71" x14ac:dyDescent="0.25">
      <c r="A1557" s="4" t="s">
        <v>915</v>
      </c>
      <c r="B1557" s="4" t="s">
        <v>3</v>
      </c>
      <c r="C1557" s="4" t="s">
        <v>15</v>
      </c>
      <c r="D1557" s="65" t="s">
        <v>917</v>
      </c>
      <c r="E1557" s="75">
        <v>6148</v>
      </c>
      <c r="F1557" s="65"/>
      <c r="G1557" s="60" t="s">
        <v>1897</v>
      </c>
      <c r="H1557" s="13" t="s">
        <v>63</v>
      </c>
      <c r="I1557" s="14">
        <v>0</v>
      </c>
      <c r="J1557" s="14"/>
      <c r="K1557" s="14"/>
      <c r="L1557" s="14"/>
      <c r="M1557" s="14"/>
      <c r="N1557" s="14"/>
      <c r="O1557" s="14">
        <f t="shared" si="2101"/>
        <v>0</v>
      </c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>
        <v>0</v>
      </c>
      <c r="AC1557" s="14">
        <v>0</v>
      </c>
      <c r="AD1557" s="14">
        <v>0</v>
      </c>
      <c r="AE1557" s="14"/>
      <c r="AF1557" s="14"/>
      <c r="AG1557" s="14"/>
      <c r="AH1557" s="14"/>
      <c r="AI1557" s="14"/>
      <c r="AJ1557" s="14">
        <f t="shared" si="2102"/>
        <v>0</v>
      </c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>
        <v>0</v>
      </c>
      <c r="AX1557" s="14">
        <v>0</v>
      </c>
      <c r="AY1557" s="14">
        <v>0</v>
      </c>
      <c r="AZ1557" s="14"/>
      <c r="BA1557" s="14"/>
      <c r="BB1557" s="14"/>
      <c r="BC1557" s="14"/>
      <c r="BD1557" s="14"/>
      <c r="BE1557" s="14">
        <f t="shared" si="2103"/>
        <v>0</v>
      </c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>
        <v>0</v>
      </c>
      <c r="BS1557" s="14">
        <v>0</v>
      </c>
    </row>
    <row r="1558" spans="1:71" ht="22.5" x14ac:dyDescent="0.25">
      <c r="A1558" s="1" t="s">
        <v>1</v>
      </c>
      <c r="B1558" s="1" t="s">
        <v>1</v>
      </c>
      <c r="C1558" s="1" t="s">
        <v>1</v>
      </c>
      <c r="D1558" s="64" t="s">
        <v>1</v>
      </c>
      <c r="E1558" s="64" t="s">
        <v>1</v>
      </c>
      <c r="F1558" s="64" t="s">
        <v>1</v>
      </c>
      <c r="G1558" s="2" t="s">
        <v>1</v>
      </c>
      <c r="H1558" s="10" t="s">
        <v>266</v>
      </c>
      <c r="I1558" s="11">
        <f t="shared" ref="I1558:X1560" si="2104">SUM(I1559)</f>
        <v>0</v>
      </c>
      <c r="J1558" s="11">
        <f t="shared" si="2104"/>
        <v>0</v>
      </c>
      <c r="K1558" s="11">
        <f t="shared" si="2104"/>
        <v>0</v>
      </c>
      <c r="L1558" s="11">
        <f t="shared" si="2104"/>
        <v>0</v>
      </c>
      <c r="M1558" s="11">
        <f t="shared" si="2104"/>
        <v>0</v>
      </c>
      <c r="N1558" s="11">
        <f t="shared" si="2104"/>
        <v>0</v>
      </c>
      <c r="O1558" s="11">
        <f t="shared" si="2104"/>
        <v>0</v>
      </c>
      <c r="P1558" s="11">
        <f t="shared" si="2104"/>
        <v>0</v>
      </c>
      <c r="Q1558" s="11">
        <f t="shared" si="2104"/>
        <v>0</v>
      </c>
      <c r="R1558" s="11">
        <f t="shared" si="2104"/>
        <v>0</v>
      </c>
      <c r="S1558" s="11">
        <f t="shared" si="2104"/>
        <v>0</v>
      </c>
      <c r="T1558" s="11">
        <f t="shared" si="2104"/>
        <v>0</v>
      </c>
      <c r="U1558" s="11">
        <f t="shared" si="2104"/>
        <v>0</v>
      </c>
      <c r="V1558" s="11">
        <f t="shared" si="2104"/>
        <v>0</v>
      </c>
      <c r="W1558" s="11">
        <f t="shared" si="2104"/>
        <v>0</v>
      </c>
      <c r="X1558" s="11">
        <f t="shared" si="2104"/>
        <v>0</v>
      </c>
      <c r="Y1558" s="11">
        <f t="shared" ref="J1558:AA1560" si="2105">SUM(Y1559)</f>
        <v>0</v>
      </c>
      <c r="Z1558" s="11">
        <f t="shared" si="2105"/>
        <v>0</v>
      </c>
      <c r="AA1558" s="11">
        <f t="shared" si="2105"/>
        <v>0</v>
      </c>
      <c r="AB1558" s="11">
        <v>0</v>
      </c>
      <c r="AC1558" s="11">
        <v>0</v>
      </c>
      <c r="AD1558" s="11">
        <f t="shared" ref="AD1558:AS1560" si="2106">SUM(AD1559)</f>
        <v>0</v>
      </c>
      <c r="AE1558" s="11">
        <f t="shared" si="2106"/>
        <v>0</v>
      </c>
      <c r="AF1558" s="11">
        <f t="shared" si="2106"/>
        <v>0</v>
      </c>
      <c r="AG1558" s="11">
        <f t="shared" si="2106"/>
        <v>0</v>
      </c>
      <c r="AH1558" s="11">
        <f t="shared" si="2106"/>
        <v>0</v>
      </c>
      <c r="AI1558" s="11">
        <f t="shared" si="2106"/>
        <v>0</v>
      </c>
      <c r="AJ1558" s="11">
        <f t="shared" si="2106"/>
        <v>0</v>
      </c>
      <c r="AK1558" s="11">
        <f t="shared" si="2106"/>
        <v>0</v>
      </c>
      <c r="AL1558" s="11">
        <f t="shared" si="2106"/>
        <v>0</v>
      </c>
      <c r="AM1558" s="11">
        <f t="shared" si="2106"/>
        <v>0</v>
      </c>
      <c r="AN1558" s="11">
        <f t="shared" si="2106"/>
        <v>0</v>
      </c>
      <c r="AO1558" s="11">
        <f t="shared" si="2106"/>
        <v>0</v>
      </c>
      <c r="AP1558" s="11">
        <f t="shared" si="2106"/>
        <v>0</v>
      </c>
      <c r="AQ1558" s="11">
        <f t="shared" si="2106"/>
        <v>0</v>
      </c>
      <c r="AR1558" s="11">
        <f t="shared" si="2106"/>
        <v>0</v>
      </c>
      <c r="AS1558" s="11">
        <f t="shared" si="2106"/>
        <v>0</v>
      </c>
      <c r="AT1558" s="11">
        <f t="shared" ref="AE1558:AV1560" si="2107">SUM(AT1559)</f>
        <v>0</v>
      </c>
      <c r="AU1558" s="11">
        <f t="shared" si="2107"/>
        <v>0</v>
      </c>
      <c r="AV1558" s="11">
        <f t="shared" si="2107"/>
        <v>0</v>
      </c>
      <c r="AW1558" s="11">
        <v>0</v>
      </c>
      <c r="AX1558" s="11">
        <v>0</v>
      </c>
      <c r="AY1558" s="11">
        <f t="shared" ref="AY1558:BN1560" si="2108">SUM(AY1559)</f>
        <v>0</v>
      </c>
      <c r="AZ1558" s="11">
        <f t="shared" si="2108"/>
        <v>0</v>
      </c>
      <c r="BA1558" s="11">
        <f t="shared" si="2108"/>
        <v>0</v>
      </c>
      <c r="BB1558" s="11">
        <f t="shared" si="2108"/>
        <v>0</v>
      </c>
      <c r="BC1558" s="11">
        <f t="shared" si="2108"/>
        <v>0</v>
      </c>
      <c r="BD1558" s="11">
        <f t="shared" si="2108"/>
        <v>0</v>
      </c>
      <c r="BE1558" s="11">
        <f t="shared" si="2108"/>
        <v>0</v>
      </c>
      <c r="BF1558" s="11">
        <f t="shared" si="2108"/>
        <v>0</v>
      </c>
      <c r="BG1558" s="11">
        <f t="shared" si="2108"/>
        <v>0</v>
      </c>
      <c r="BH1558" s="11">
        <f t="shared" si="2108"/>
        <v>0</v>
      </c>
      <c r="BI1558" s="11">
        <f t="shared" si="2108"/>
        <v>0</v>
      </c>
      <c r="BJ1558" s="11">
        <f t="shared" si="2108"/>
        <v>0</v>
      </c>
      <c r="BK1558" s="11">
        <f t="shared" si="2108"/>
        <v>0</v>
      </c>
      <c r="BL1558" s="11">
        <f t="shared" si="2108"/>
        <v>0</v>
      </c>
      <c r="BM1558" s="11">
        <f t="shared" si="2108"/>
        <v>0</v>
      </c>
      <c r="BN1558" s="11">
        <f t="shared" si="2108"/>
        <v>0</v>
      </c>
      <c r="BO1558" s="11">
        <f t="shared" ref="AZ1558:BQ1560" si="2109">SUM(BO1559)</f>
        <v>0</v>
      </c>
      <c r="BP1558" s="11">
        <f t="shared" si="2109"/>
        <v>0</v>
      </c>
      <c r="BQ1558" s="11">
        <f t="shared" si="2109"/>
        <v>0</v>
      </c>
      <c r="BR1558" s="11">
        <v>0</v>
      </c>
      <c r="BS1558" s="11">
        <v>0</v>
      </c>
    </row>
    <row r="1559" spans="1:71" x14ac:dyDescent="0.25">
      <c r="A1559" s="4" t="s">
        <v>915</v>
      </c>
      <c r="B1559" s="4" t="s">
        <v>3</v>
      </c>
      <c r="C1559" s="4" t="s">
        <v>15</v>
      </c>
      <c r="D1559" s="65" t="s">
        <v>917</v>
      </c>
      <c r="E1559" s="64" t="s">
        <v>267</v>
      </c>
      <c r="F1559" s="64" t="s">
        <v>1</v>
      </c>
      <c r="G1559" s="2" t="s">
        <v>1</v>
      </c>
      <c r="H1559" s="2" t="s">
        <v>268</v>
      </c>
      <c r="I1559" s="12">
        <f t="shared" si="2104"/>
        <v>0</v>
      </c>
      <c r="J1559" s="12">
        <f t="shared" si="2105"/>
        <v>0</v>
      </c>
      <c r="K1559" s="12">
        <f t="shared" si="2105"/>
        <v>0</v>
      </c>
      <c r="L1559" s="12">
        <f t="shared" si="2105"/>
        <v>0</v>
      </c>
      <c r="M1559" s="12">
        <f t="shared" si="2105"/>
        <v>0</v>
      </c>
      <c r="N1559" s="12">
        <f t="shared" si="2105"/>
        <v>0</v>
      </c>
      <c r="O1559" s="12">
        <f t="shared" si="2105"/>
        <v>0</v>
      </c>
      <c r="P1559" s="12">
        <f t="shared" si="2105"/>
        <v>0</v>
      </c>
      <c r="Q1559" s="12">
        <f t="shared" si="2105"/>
        <v>0</v>
      </c>
      <c r="R1559" s="12">
        <f t="shared" si="2105"/>
        <v>0</v>
      </c>
      <c r="S1559" s="12">
        <f t="shared" si="2105"/>
        <v>0</v>
      </c>
      <c r="T1559" s="12">
        <f t="shared" si="2105"/>
        <v>0</v>
      </c>
      <c r="U1559" s="12">
        <f t="shared" si="2105"/>
        <v>0</v>
      </c>
      <c r="V1559" s="12">
        <f t="shared" si="2105"/>
        <v>0</v>
      </c>
      <c r="W1559" s="12">
        <f t="shared" si="2105"/>
        <v>0</v>
      </c>
      <c r="X1559" s="12">
        <f t="shared" si="2105"/>
        <v>0</v>
      </c>
      <c r="Y1559" s="12">
        <f t="shared" si="2105"/>
        <v>0</v>
      </c>
      <c r="Z1559" s="12">
        <f t="shared" si="2105"/>
        <v>0</v>
      </c>
      <c r="AA1559" s="12">
        <f t="shared" si="2105"/>
        <v>0</v>
      </c>
      <c r="AB1559" s="12">
        <v>0</v>
      </c>
      <c r="AC1559" s="12">
        <v>0</v>
      </c>
      <c r="AD1559" s="12">
        <f t="shared" si="2106"/>
        <v>0</v>
      </c>
      <c r="AE1559" s="12">
        <f t="shared" si="2107"/>
        <v>0</v>
      </c>
      <c r="AF1559" s="12">
        <f t="shared" si="2107"/>
        <v>0</v>
      </c>
      <c r="AG1559" s="12">
        <f t="shared" si="2107"/>
        <v>0</v>
      </c>
      <c r="AH1559" s="12">
        <f t="shared" si="2107"/>
        <v>0</v>
      </c>
      <c r="AI1559" s="12">
        <f t="shared" si="2107"/>
        <v>0</v>
      </c>
      <c r="AJ1559" s="12">
        <f t="shared" si="2107"/>
        <v>0</v>
      </c>
      <c r="AK1559" s="12">
        <f t="shared" si="2107"/>
        <v>0</v>
      </c>
      <c r="AL1559" s="12">
        <f t="shared" si="2107"/>
        <v>0</v>
      </c>
      <c r="AM1559" s="12">
        <f t="shared" si="2107"/>
        <v>0</v>
      </c>
      <c r="AN1559" s="12">
        <f t="shared" si="2107"/>
        <v>0</v>
      </c>
      <c r="AO1559" s="12">
        <f t="shared" si="2107"/>
        <v>0</v>
      </c>
      <c r="AP1559" s="12">
        <f t="shared" si="2107"/>
        <v>0</v>
      </c>
      <c r="AQ1559" s="12">
        <f t="shared" si="2107"/>
        <v>0</v>
      </c>
      <c r="AR1559" s="12">
        <f t="shared" si="2107"/>
        <v>0</v>
      </c>
      <c r="AS1559" s="12">
        <f t="shared" si="2107"/>
        <v>0</v>
      </c>
      <c r="AT1559" s="12">
        <f t="shared" si="2107"/>
        <v>0</v>
      </c>
      <c r="AU1559" s="12">
        <f t="shared" si="2107"/>
        <v>0</v>
      </c>
      <c r="AV1559" s="12">
        <f t="shared" si="2107"/>
        <v>0</v>
      </c>
      <c r="AW1559" s="12">
        <v>0</v>
      </c>
      <c r="AX1559" s="12">
        <v>0</v>
      </c>
      <c r="AY1559" s="12">
        <f t="shared" si="2108"/>
        <v>0</v>
      </c>
      <c r="AZ1559" s="12">
        <f t="shared" si="2109"/>
        <v>0</v>
      </c>
      <c r="BA1559" s="12">
        <f t="shared" si="2109"/>
        <v>0</v>
      </c>
      <c r="BB1559" s="12">
        <f t="shared" si="2109"/>
        <v>0</v>
      </c>
      <c r="BC1559" s="12">
        <f t="shared" si="2109"/>
        <v>0</v>
      </c>
      <c r="BD1559" s="12">
        <f t="shared" si="2109"/>
        <v>0</v>
      </c>
      <c r="BE1559" s="12">
        <f t="shared" si="2109"/>
        <v>0</v>
      </c>
      <c r="BF1559" s="12">
        <f t="shared" si="2109"/>
        <v>0</v>
      </c>
      <c r="BG1559" s="12">
        <f t="shared" si="2109"/>
        <v>0</v>
      </c>
      <c r="BH1559" s="12">
        <f t="shared" si="2109"/>
        <v>0</v>
      </c>
      <c r="BI1559" s="12">
        <f t="shared" si="2109"/>
        <v>0</v>
      </c>
      <c r="BJ1559" s="12">
        <f t="shared" si="2109"/>
        <v>0</v>
      </c>
      <c r="BK1559" s="12">
        <f t="shared" si="2109"/>
        <v>0</v>
      </c>
      <c r="BL1559" s="12">
        <f t="shared" si="2109"/>
        <v>0</v>
      </c>
      <c r="BM1559" s="12">
        <f t="shared" si="2109"/>
        <v>0</v>
      </c>
      <c r="BN1559" s="12">
        <f t="shared" si="2109"/>
        <v>0</v>
      </c>
      <c r="BO1559" s="12">
        <f t="shared" si="2109"/>
        <v>0</v>
      </c>
      <c r="BP1559" s="12">
        <f t="shared" si="2109"/>
        <v>0</v>
      </c>
      <c r="BQ1559" s="12">
        <f t="shared" si="2109"/>
        <v>0</v>
      </c>
      <c r="BR1559" s="12">
        <v>0</v>
      </c>
      <c r="BS1559" s="12">
        <v>0</v>
      </c>
    </row>
    <row r="1560" spans="1:71" x14ac:dyDescent="0.25">
      <c r="A1560" s="1" t="s">
        <v>915</v>
      </c>
      <c r="B1560" s="1" t="s">
        <v>3</v>
      </c>
      <c r="C1560" s="1" t="s">
        <v>15</v>
      </c>
      <c r="D1560" s="68" t="s">
        <v>917</v>
      </c>
      <c r="E1560" s="68" t="s">
        <v>269</v>
      </c>
      <c r="F1560" s="65" t="s">
        <v>1</v>
      </c>
      <c r="G1560" s="13" t="s">
        <v>1</v>
      </c>
      <c r="H1560" s="2" t="s">
        <v>270</v>
      </c>
      <c r="I1560" s="12">
        <f t="shared" si="2104"/>
        <v>0</v>
      </c>
      <c r="J1560" s="12">
        <f t="shared" si="2105"/>
        <v>0</v>
      </c>
      <c r="K1560" s="12">
        <f t="shared" si="2105"/>
        <v>0</v>
      </c>
      <c r="L1560" s="12">
        <f t="shared" si="2105"/>
        <v>0</v>
      </c>
      <c r="M1560" s="12">
        <f t="shared" si="2105"/>
        <v>0</v>
      </c>
      <c r="N1560" s="12">
        <f t="shared" si="2105"/>
        <v>0</v>
      </c>
      <c r="O1560" s="12">
        <f t="shared" si="2105"/>
        <v>0</v>
      </c>
      <c r="P1560" s="12">
        <f t="shared" si="2105"/>
        <v>0</v>
      </c>
      <c r="Q1560" s="12">
        <f t="shared" si="2105"/>
        <v>0</v>
      </c>
      <c r="R1560" s="12">
        <f t="shared" si="2105"/>
        <v>0</v>
      </c>
      <c r="S1560" s="12">
        <f t="shared" si="2105"/>
        <v>0</v>
      </c>
      <c r="T1560" s="12">
        <f t="shared" si="2105"/>
        <v>0</v>
      </c>
      <c r="U1560" s="12">
        <f t="shared" si="2105"/>
        <v>0</v>
      </c>
      <c r="V1560" s="12">
        <f t="shared" si="2105"/>
        <v>0</v>
      </c>
      <c r="W1560" s="12">
        <f t="shared" si="2105"/>
        <v>0</v>
      </c>
      <c r="X1560" s="12">
        <f t="shared" si="2105"/>
        <v>0</v>
      </c>
      <c r="Y1560" s="12">
        <f t="shared" si="2105"/>
        <v>0</v>
      </c>
      <c r="Z1560" s="12">
        <f t="shared" si="2105"/>
        <v>0</v>
      </c>
      <c r="AA1560" s="12">
        <f t="shared" si="2105"/>
        <v>0</v>
      </c>
      <c r="AB1560" s="12">
        <v>0</v>
      </c>
      <c r="AC1560" s="12">
        <v>0</v>
      </c>
      <c r="AD1560" s="12">
        <f t="shared" si="2106"/>
        <v>0</v>
      </c>
      <c r="AE1560" s="12">
        <f t="shared" si="2107"/>
        <v>0</v>
      </c>
      <c r="AF1560" s="12">
        <f t="shared" si="2107"/>
        <v>0</v>
      </c>
      <c r="AG1560" s="12">
        <f t="shared" si="2107"/>
        <v>0</v>
      </c>
      <c r="AH1560" s="12">
        <f t="shared" si="2107"/>
        <v>0</v>
      </c>
      <c r="AI1560" s="12">
        <f t="shared" si="2107"/>
        <v>0</v>
      </c>
      <c r="AJ1560" s="12">
        <f t="shared" si="2107"/>
        <v>0</v>
      </c>
      <c r="AK1560" s="12">
        <f t="shared" si="2107"/>
        <v>0</v>
      </c>
      <c r="AL1560" s="12">
        <f t="shared" si="2107"/>
        <v>0</v>
      </c>
      <c r="AM1560" s="12">
        <f t="shared" si="2107"/>
        <v>0</v>
      </c>
      <c r="AN1560" s="12">
        <f t="shared" si="2107"/>
        <v>0</v>
      </c>
      <c r="AO1560" s="12">
        <f t="shared" si="2107"/>
        <v>0</v>
      </c>
      <c r="AP1560" s="12">
        <f t="shared" si="2107"/>
        <v>0</v>
      </c>
      <c r="AQ1560" s="12">
        <f t="shared" si="2107"/>
        <v>0</v>
      </c>
      <c r="AR1560" s="12">
        <f t="shared" si="2107"/>
        <v>0</v>
      </c>
      <c r="AS1560" s="12">
        <f t="shared" si="2107"/>
        <v>0</v>
      </c>
      <c r="AT1560" s="12">
        <f t="shared" si="2107"/>
        <v>0</v>
      </c>
      <c r="AU1560" s="12">
        <f t="shared" si="2107"/>
        <v>0</v>
      </c>
      <c r="AV1560" s="12">
        <f t="shared" si="2107"/>
        <v>0</v>
      </c>
      <c r="AW1560" s="12">
        <v>0</v>
      </c>
      <c r="AX1560" s="12">
        <v>0</v>
      </c>
      <c r="AY1560" s="12">
        <f t="shared" si="2108"/>
        <v>0</v>
      </c>
      <c r="AZ1560" s="12">
        <f t="shared" si="2109"/>
        <v>0</v>
      </c>
      <c r="BA1560" s="12">
        <f t="shared" si="2109"/>
        <v>0</v>
      </c>
      <c r="BB1560" s="12">
        <f t="shared" si="2109"/>
        <v>0</v>
      </c>
      <c r="BC1560" s="12">
        <f t="shared" si="2109"/>
        <v>0</v>
      </c>
      <c r="BD1560" s="12">
        <f t="shared" si="2109"/>
        <v>0</v>
      </c>
      <c r="BE1560" s="12">
        <f t="shared" si="2109"/>
        <v>0</v>
      </c>
      <c r="BF1560" s="12">
        <f t="shared" si="2109"/>
        <v>0</v>
      </c>
      <c r="BG1560" s="12">
        <f t="shared" si="2109"/>
        <v>0</v>
      </c>
      <c r="BH1560" s="12">
        <f t="shared" si="2109"/>
        <v>0</v>
      </c>
      <c r="BI1560" s="12">
        <f t="shared" si="2109"/>
        <v>0</v>
      </c>
      <c r="BJ1560" s="12">
        <f t="shared" si="2109"/>
        <v>0</v>
      </c>
      <c r="BK1560" s="12">
        <f t="shared" si="2109"/>
        <v>0</v>
      </c>
      <c r="BL1560" s="12">
        <f t="shared" si="2109"/>
        <v>0</v>
      </c>
      <c r="BM1560" s="12">
        <f t="shared" si="2109"/>
        <v>0</v>
      </c>
      <c r="BN1560" s="12">
        <f t="shared" si="2109"/>
        <v>0</v>
      </c>
      <c r="BO1560" s="12">
        <f t="shared" si="2109"/>
        <v>0</v>
      </c>
      <c r="BP1560" s="12">
        <f t="shared" si="2109"/>
        <v>0</v>
      </c>
      <c r="BQ1560" s="12">
        <f t="shared" si="2109"/>
        <v>0</v>
      </c>
      <c r="BR1560" s="12">
        <v>0</v>
      </c>
      <c r="BS1560" s="12">
        <v>0</v>
      </c>
    </row>
    <row r="1561" spans="1:71" x14ac:dyDescent="0.25">
      <c r="A1561" s="4" t="s">
        <v>915</v>
      </c>
      <c r="B1561" s="4" t="s">
        <v>3</v>
      </c>
      <c r="C1561" s="4" t="s">
        <v>15</v>
      </c>
      <c r="D1561" s="65" t="s">
        <v>917</v>
      </c>
      <c r="E1561" s="75">
        <v>6151</v>
      </c>
      <c r="F1561" s="65" t="s">
        <v>964</v>
      </c>
      <c r="G1561" s="60" t="s">
        <v>1897</v>
      </c>
      <c r="H1561" s="13" t="s">
        <v>272</v>
      </c>
      <c r="I1561" s="14">
        <v>0</v>
      </c>
      <c r="J1561" s="14"/>
      <c r="K1561" s="14"/>
      <c r="L1561" s="14"/>
      <c r="M1561" s="14"/>
      <c r="N1561" s="14"/>
      <c r="O1561" s="14">
        <f t="shared" si="2101"/>
        <v>0</v>
      </c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>
        <v>0</v>
      </c>
      <c r="AC1561" s="14">
        <v>0</v>
      </c>
      <c r="AD1561" s="14">
        <v>0</v>
      </c>
      <c r="AE1561" s="14"/>
      <c r="AF1561" s="14"/>
      <c r="AG1561" s="14"/>
      <c r="AH1561" s="14"/>
      <c r="AI1561" s="14"/>
      <c r="AJ1561" s="14">
        <f t="shared" si="2102"/>
        <v>0</v>
      </c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>
        <v>0</v>
      </c>
      <c r="AX1561" s="14">
        <v>0</v>
      </c>
      <c r="AY1561" s="14">
        <v>0</v>
      </c>
      <c r="AZ1561" s="14"/>
      <c r="BA1561" s="14"/>
      <c r="BB1561" s="14"/>
      <c r="BC1561" s="14"/>
      <c r="BD1561" s="14"/>
      <c r="BE1561" s="14">
        <f t="shared" si="2103"/>
        <v>0</v>
      </c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>
        <v>0</v>
      </c>
      <c r="BS1561" s="14">
        <v>0</v>
      </c>
    </row>
    <row r="1562" spans="1:71" ht="22.5" x14ac:dyDescent="0.25">
      <c r="A1562" s="1" t="s">
        <v>1</v>
      </c>
      <c r="B1562" s="1" t="s">
        <v>1</v>
      </c>
      <c r="C1562" s="1" t="s">
        <v>1</v>
      </c>
      <c r="D1562" s="64" t="s">
        <v>1</v>
      </c>
      <c r="E1562" s="64" t="s">
        <v>1</v>
      </c>
      <c r="F1562" s="64" t="s">
        <v>1</v>
      </c>
      <c r="G1562" s="2" t="s">
        <v>1</v>
      </c>
      <c r="H1562" s="10" t="s">
        <v>64</v>
      </c>
      <c r="I1562" s="11">
        <f t="shared" ref="I1562:AA1562" si="2110">SUM(I1563)</f>
        <v>0</v>
      </c>
      <c r="J1562" s="11">
        <f t="shared" si="2110"/>
        <v>0</v>
      </c>
      <c r="K1562" s="11">
        <f t="shared" si="2110"/>
        <v>0</v>
      </c>
      <c r="L1562" s="11">
        <f t="shared" si="2110"/>
        <v>0</v>
      </c>
      <c r="M1562" s="11">
        <f t="shared" si="2110"/>
        <v>0</v>
      </c>
      <c r="N1562" s="11">
        <f t="shared" si="2110"/>
        <v>0</v>
      </c>
      <c r="O1562" s="11">
        <f t="shared" si="2110"/>
        <v>0</v>
      </c>
      <c r="P1562" s="11">
        <f t="shared" si="2110"/>
        <v>0</v>
      </c>
      <c r="Q1562" s="11">
        <f t="shared" si="2110"/>
        <v>0</v>
      </c>
      <c r="R1562" s="11">
        <f t="shared" si="2110"/>
        <v>0</v>
      </c>
      <c r="S1562" s="11">
        <f t="shared" si="2110"/>
        <v>0</v>
      </c>
      <c r="T1562" s="11">
        <f t="shared" si="2110"/>
        <v>0</v>
      </c>
      <c r="U1562" s="11">
        <f t="shared" si="2110"/>
        <v>0</v>
      </c>
      <c r="V1562" s="11">
        <f t="shared" si="2110"/>
        <v>0</v>
      </c>
      <c r="W1562" s="11">
        <f t="shared" si="2110"/>
        <v>0</v>
      </c>
      <c r="X1562" s="11">
        <f t="shared" si="2110"/>
        <v>0</v>
      </c>
      <c r="Y1562" s="11">
        <f t="shared" si="2110"/>
        <v>0</v>
      </c>
      <c r="Z1562" s="11">
        <f t="shared" si="2110"/>
        <v>0</v>
      </c>
      <c r="AA1562" s="11">
        <f t="shared" si="2110"/>
        <v>0</v>
      </c>
      <c r="AB1562" s="11">
        <v>0</v>
      </c>
      <c r="AC1562" s="11">
        <v>0</v>
      </c>
      <c r="AD1562" s="11">
        <f t="shared" ref="AD1562:AV1562" si="2111">SUM(AD1563)</f>
        <v>0</v>
      </c>
      <c r="AE1562" s="11">
        <f t="shared" si="2111"/>
        <v>0</v>
      </c>
      <c r="AF1562" s="11">
        <f t="shared" si="2111"/>
        <v>0</v>
      </c>
      <c r="AG1562" s="11">
        <f t="shared" si="2111"/>
        <v>0</v>
      </c>
      <c r="AH1562" s="11">
        <f t="shared" si="2111"/>
        <v>0</v>
      </c>
      <c r="AI1562" s="11">
        <f t="shared" si="2111"/>
        <v>0</v>
      </c>
      <c r="AJ1562" s="11">
        <f t="shared" si="2111"/>
        <v>0</v>
      </c>
      <c r="AK1562" s="11">
        <f t="shared" si="2111"/>
        <v>0</v>
      </c>
      <c r="AL1562" s="11">
        <f t="shared" si="2111"/>
        <v>0</v>
      </c>
      <c r="AM1562" s="11">
        <f t="shared" si="2111"/>
        <v>0</v>
      </c>
      <c r="AN1562" s="11">
        <f t="shared" si="2111"/>
        <v>0</v>
      </c>
      <c r="AO1562" s="11">
        <f t="shared" si="2111"/>
        <v>0</v>
      </c>
      <c r="AP1562" s="11">
        <f t="shared" si="2111"/>
        <v>0</v>
      </c>
      <c r="AQ1562" s="11">
        <f t="shared" si="2111"/>
        <v>0</v>
      </c>
      <c r="AR1562" s="11">
        <f t="shared" si="2111"/>
        <v>0</v>
      </c>
      <c r="AS1562" s="11">
        <f t="shared" si="2111"/>
        <v>0</v>
      </c>
      <c r="AT1562" s="11">
        <f t="shared" si="2111"/>
        <v>0</v>
      </c>
      <c r="AU1562" s="11">
        <f t="shared" si="2111"/>
        <v>0</v>
      </c>
      <c r="AV1562" s="11">
        <f t="shared" si="2111"/>
        <v>0</v>
      </c>
      <c r="AW1562" s="11">
        <v>0</v>
      </c>
      <c r="AX1562" s="11">
        <v>0</v>
      </c>
      <c r="AY1562" s="11">
        <f t="shared" ref="AY1562:BQ1562" si="2112">SUM(AY1563)</f>
        <v>0</v>
      </c>
      <c r="AZ1562" s="11">
        <f t="shared" si="2112"/>
        <v>668322</v>
      </c>
      <c r="BA1562" s="11">
        <f t="shared" si="2112"/>
        <v>0</v>
      </c>
      <c r="BB1562" s="11">
        <f t="shared" si="2112"/>
        <v>0</v>
      </c>
      <c r="BC1562" s="11">
        <f t="shared" si="2112"/>
        <v>0</v>
      </c>
      <c r="BD1562" s="11">
        <f t="shared" si="2112"/>
        <v>0</v>
      </c>
      <c r="BE1562" s="11">
        <f t="shared" si="2112"/>
        <v>668322</v>
      </c>
      <c r="BF1562" s="11">
        <f t="shared" si="2112"/>
        <v>0</v>
      </c>
      <c r="BG1562" s="11">
        <f t="shared" si="2112"/>
        <v>0</v>
      </c>
      <c r="BH1562" s="11">
        <f t="shared" si="2112"/>
        <v>668322</v>
      </c>
      <c r="BI1562" s="11">
        <f t="shared" si="2112"/>
        <v>0</v>
      </c>
      <c r="BJ1562" s="11">
        <f t="shared" si="2112"/>
        <v>0</v>
      </c>
      <c r="BK1562" s="11">
        <f t="shared" si="2112"/>
        <v>0</v>
      </c>
      <c r="BL1562" s="11">
        <f t="shared" si="2112"/>
        <v>0</v>
      </c>
      <c r="BM1562" s="11">
        <f t="shared" si="2112"/>
        <v>0</v>
      </c>
      <c r="BN1562" s="11">
        <f t="shared" si="2112"/>
        <v>0</v>
      </c>
      <c r="BO1562" s="11">
        <f t="shared" si="2112"/>
        <v>0</v>
      </c>
      <c r="BP1562" s="11">
        <f t="shared" si="2112"/>
        <v>0</v>
      </c>
      <c r="BQ1562" s="11">
        <f t="shared" si="2112"/>
        <v>0</v>
      </c>
      <c r="BR1562" s="11">
        <v>668322</v>
      </c>
      <c r="BS1562" s="11">
        <v>0</v>
      </c>
    </row>
    <row r="1563" spans="1:71" x14ac:dyDescent="0.25">
      <c r="A1563" s="4" t="s">
        <v>915</v>
      </c>
      <c r="B1563" s="4" t="s">
        <v>3</v>
      </c>
      <c r="C1563" s="4" t="s">
        <v>15</v>
      </c>
      <c r="D1563" s="65" t="s">
        <v>917</v>
      </c>
      <c r="E1563" s="64" t="s">
        <v>65</v>
      </c>
      <c r="F1563" s="64" t="s">
        <v>1</v>
      </c>
      <c r="G1563" s="2" t="s">
        <v>1</v>
      </c>
      <c r="H1563" s="2" t="s">
        <v>66</v>
      </c>
      <c r="I1563" s="12">
        <f t="shared" ref="I1563:AA1563" si="2113">SUM(I1564,I1572,I1584,I1586)</f>
        <v>0</v>
      </c>
      <c r="J1563" s="12">
        <f t="shared" si="2113"/>
        <v>0</v>
      </c>
      <c r="K1563" s="12">
        <f t="shared" si="2113"/>
        <v>0</v>
      </c>
      <c r="L1563" s="12">
        <f t="shared" si="2113"/>
        <v>0</v>
      </c>
      <c r="M1563" s="12">
        <f t="shared" si="2113"/>
        <v>0</v>
      </c>
      <c r="N1563" s="12">
        <f t="shared" si="2113"/>
        <v>0</v>
      </c>
      <c r="O1563" s="12">
        <f t="shared" ref="O1563" si="2114">SUM(O1564,O1572,O1584,O1586)</f>
        <v>0</v>
      </c>
      <c r="P1563" s="12">
        <f t="shared" si="2113"/>
        <v>0</v>
      </c>
      <c r="Q1563" s="12">
        <f t="shared" si="2113"/>
        <v>0</v>
      </c>
      <c r="R1563" s="12">
        <f t="shared" si="2113"/>
        <v>0</v>
      </c>
      <c r="S1563" s="12">
        <f t="shared" si="2113"/>
        <v>0</v>
      </c>
      <c r="T1563" s="12">
        <f t="shared" si="2113"/>
        <v>0</v>
      </c>
      <c r="U1563" s="12">
        <f t="shared" si="2113"/>
        <v>0</v>
      </c>
      <c r="V1563" s="12">
        <f t="shared" si="2113"/>
        <v>0</v>
      </c>
      <c r="W1563" s="12">
        <f t="shared" si="2113"/>
        <v>0</v>
      </c>
      <c r="X1563" s="12">
        <f t="shared" si="2113"/>
        <v>0</v>
      </c>
      <c r="Y1563" s="12">
        <f t="shared" si="2113"/>
        <v>0</v>
      </c>
      <c r="Z1563" s="12">
        <f t="shared" si="2113"/>
        <v>0</v>
      </c>
      <c r="AA1563" s="12">
        <f t="shared" si="2113"/>
        <v>0</v>
      </c>
      <c r="AB1563" s="12">
        <v>0</v>
      </c>
      <c r="AC1563" s="12">
        <v>0</v>
      </c>
      <c r="AD1563" s="12">
        <f t="shared" ref="AD1563:AV1563" si="2115">SUM(AD1564,AD1572,AD1584,AD1586)</f>
        <v>0</v>
      </c>
      <c r="AE1563" s="12">
        <f t="shared" si="2115"/>
        <v>0</v>
      </c>
      <c r="AF1563" s="12">
        <f t="shared" si="2115"/>
        <v>0</v>
      </c>
      <c r="AG1563" s="12">
        <f t="shared" si="2115"/>
        <v>0</v>
      </c>
      <c r="AH1563" s="12">
        <f t="shared" si="2115"/>
        <v>0</v>
      </c>
      <c r="AI1563" s="12">
        <f t="shared" si="2115"/>
        <v>0</v>
      </c>
      <c r="AJ1563" s="12">
        <f t="shared" ref="AJ1563" si="2116">SUM(AJ1564,AJ1572,AJ1584,AJ1586)</f>
        <v>0</v>
      </c>
      <c r="AK1563" s="12">
        <f t="shared" si="2115"/>
        <v>0</v>
      </c>
      <c r="AL1563" s="12">
        <f t="shared" si="2115"/>
        <v>0</v>
      </c>
      <c r="AM1563" s="12">
        <f t="shared" si="2115"/>
        <v>0</v>
      </c>
      <c r="AN1563" s="12">
        <f t="shared" si="2115"/>
        <v>0</v>
      </c>
      <c r="AO1563" s="12">
        <f t="shared" si="2115"/>
        <v>0</v>
      </c>
      <c r="AP1563" s="12">
        <f t="shared" si="2115"/>
        <v>0</v>
      </c>
      <c r="AQ1563" s="12">
        <f t="shared" si="2115"/>
        <v>0</v>
      </c>
      <c r="AR1563" s="12">
        <f t="shared" si="2115"/>
        <v>0</v>
      </c>
      <c r="AS1563" s="12">
        <f t="shared" si="2115"/>
        <v>0</v>
      </c>
      <c r="AT1563" s="12">
        <f t="shared" si="2115"/>
        <v>0</v>
      </c>
      <c r="AU1563" s="12">
        <f t="shared" si="2115"/>
        <v>0</v>
      </c>
      <c r="AV1563" s="12">
        <f t="shared" si="2115"/>
        <v>0</v>
      </c>
      <c r="AW1563" s="12">
        <v>0</v>
      </c>
      <c r="AX1563" s="12">
        <v>0</v>
      </c>
      <c r="AY1563" s="12">
        <f t="shared" ref="AY1563:BQ1563" si="2117">SUM(AY1564,AY1572,AY1584,AY1586)</f>
        <v>0</v>
      </c>
      <c r="AZ1563" s="12">
        <f t="shared" si="2117"/>
        <v>668322</v>
      </c>
      <c r="BA1563" s="12">
        <f t="shared" si="2117"/>
        <v>0</v>
      </c>
      <c r="BB1563" s="12">
        <f t="shared" si="2117"/>
        <v>0</v>
      </c>
      <c r="BC1563" s="12">
        <f t="shared" si="2117"/>
        <v>0</v>
      </c>
      <c r="BD1563" s="12">
        <f t="shared" si="2117"/>
        <v>0</v>
      </c>
      <c r="BE1563" s="12">
        <f t="shared" ref="BE1563" si="2118">SUM(BE1564,BE1572,BE1584,BE1586)</f>
        <v>668322</v>
      </c>
      <c r="BF1563" s="12">
        <f t="shared" si="2117"/>
        <v>0</v>
      </c>
      <c r="BG1563" s="12">
        <f t="shared" si="2117"/>
        <v>0</v>
      </c>
      <c r="BH1563" s="12">
        <f t="shared" si="2117"/>
        <v>668322</v>
      </c>
      <c r="BI1563" s="12">
        <f t="shared" si="2117"/>
        <v>0</v>
      </c>
      <c r="BJ1563" s="12">
        <f t="shared" si="2117"/>
        <v>0</v>
      </c>
      <c r="BK1563" s="12">
        <f t="shared" si="2117"/>
        <v>0</v>
      </c>
      <c r="BL1563" s="12">
        <f t="shared" si="2117"/>
        <v>0</v>
      </c>
      <c r="BM1563" s="12">
        <f t="shared" si="2117"/>
        <v>0</v>
      </c>
      <c r="BN1563" s="12">
        <f t="shared" si="2117"/>
        <v>0</v>
      </c>
      <c r="BO1563" s="12">
        <f t="shared" si="2117"/>
        <v>0</v>
      </c>
      <c r="BP1563" s="12">
        <f t="shared" si="2117"/>
        <v>0</v>
      </c>
      <c r="BQ1563" s="12">
        <f t="shared" si="2117"/>
        <v>0</v>
      </c>
      <c r="BR1563" s="12">
        <v>668322</v>
      </c>
      <c r="BS1563" s="12">
        <v>0</v>
      </c>
    </row>
    <row r="1564" spans="1:71" x14ac:dyDescent="0.25">
      <c r="A1564" s="1" t="s">
        <v>915</v>
      </c>
      <c r="B1564" s="1" t="s">
        <v>3</v>
      </c>
      <c r="C1564" s="1" t="s">
        <v>15</v>
      </c>
      <c r="D1564" s="68" t="s">
        <v>917</v>
      </c>
      <c r="E1564" s="68" t="s">
        <v>442</v>
      </c>
      <c r="F1564" s="65" t="s">
        <v>1</v>
      </c>
      <c r="G1564" s="13" t="s">
        <v>1</v>
      </c>
      <c r="H1564" s="2" t="s">
        <v>443</v>
      </c>
      <c r="I1564" s="12">
        <f t="shared" ref="I1564:AA1564" si="2119">SUM(I1565:I1571)</f>
        <v>0</v>
      </c>
      <c r="J1564" s="12">
        <f t="shared" si="2119"/>
        <v>0</v>
      </c>
      <c r="K1564" s="12">
        <f t="shared" si="2119"/>
        <v>0</v>
      </c>
      <c r="L1564" s="12">
        <f t="shared" si="2119"/>
        <v>0</v>
      </c>
      <c r="M1564" s="12">
        <f t="shared" si="2119"/>
        <v>0</v>
      </c>
      <c r="N1564" s="12">
        <f t="shared" si="2119"/>
        <v>0</v>
      </c>
      <c r="O1564" s="12">
        <f t="shared" ref="O1564" si="2120">SUM(O1565:O1571)</f>
        <v>0</v>
      </c>
      <c r="P1564" s="12">
        <f t="shared" si="2119"/>
        <v>0</v>
      </c>
      <c r="Q1564" s="12">
        <f t="shared" si="2119"/>
        <v>0</v>
      </c>
      <c r="R1564" s="12">
        <f t="shared" si="2119"/>
        <v>0</v>
      </c>
      <c r="S1564" s="12">
        <f t="shared" si="2119"/>
        <v>0</v>
      </c>
      <c r="T1564" s="12">
        <f t="shared" si="2119"/>
        <v>0</v>
      </c>
      <c r="U1564" s="12">
        <f t="shared" si="2119"/>
        <v>0</v>
      </c>
      <c r="V1564" s="12">
        <f t="shared" si="2119"/>
        <v>0</v>
      </c>
      <c r="W1564" s="12">
        <f t="shared" si="2119"/>
        <v>0</v>
      </c>
      <c r="X1564" s="12">
        <f t="shared" si="2119"/>
        <v>0</v>
      </c>
      <c r="Y1564" s="12">
        <f t="shared" si="2119"/>
        <v>0</v>
      </c>
      <c r="Z1564" s="12">
        <f t="shared" si="2119"/>
        <v>0</v>
      </c>
      <c r="AA1564" s="12">
        <f t="shared" si="2119"/>
        <v>0</v>
      </c>
      <c r="AB1564" s="12">
        <v>0</v>
      </c>
      <c r="AC1564" s="12">
        <v>0</v>
      </c>
      <c r="AD1564" s="12">
        <f t="shared" ref="AD1564:AV1564" si="2121">SUM(AD1565:AD1571)</f>
        <v>0</v>
      </c>
      <c r="AE1564" s="12">
        <f t="shared" si="2121"/>
        <v>0</v>
      </c>
      <c r="AF1564" s="12">
        <f t="shared" si="2121"/>
        <v>0</v>
      </c>
      <c r="AG1564" s="12">
        <f t="shared" si="2121"/>
        <v>0</v>
      </c>
      <c r="AH1564" s="12">
        <f t="shared" si="2121"/>
        <v>0</v>
      </c>
      <c r="AI1564" s="12">
        <f t="shared" si="2121"/>
        <v>0</v>
      </c>
      <c r="AJ1564" s="12">
        <f t="shared" ref="AJ1564" si="2122">SUM(AJ1565:AJ1571)</f>
        <v>0</v>
      </c>
      <c r="AK1564" s="12">
        <f t="shared" si="2121"/>
        <v>0</v>
      </c>
      <c r="AL1564" s="12">
        <f t="shared" si="2121"/>
        <v>0</v>
      </c>
      <c r="AM1564" s="12">
        <f t="shared" si="2121"/>
        <v>0</v>
      </c>
      <c r="AN1564" s="12">
        <f t="shared" si="2121"/>
        <v>0</v>
      </c>
      <c r="AO1564" s="12">
        <f t="shared" si="2121"/>
        <v>0</v>
      </c>
      <c r="AP1564" s="12">
        <f t="shared" si="2121"/>
        <v>0</v>
      </c>
      <c r="AQ1564" s="12">
        <f t="shared" si="2121"/>
        <v>0</v>
      </c>
      <c r="AR1564" s="12">
        <f t="shared" si="2121"/>
        <v>0</v>
      </c>
      <c r="AS1564" s="12">
        <f t="shared" si="2121"/>
        <v>0</v>
      </c>
      <c r="AT1564" s="12">
        <f t="shared" si="2121"/>
        <v>0</v>
      </c>
      <c r="AU1564" s="12">
        <f t="shared" si="2121"/>
        <v>0</v>
      </c>
      <c r="AV1564" s="12">
        <f t="shared" si="2121"/>
        <v>0</v>
      </c>
      <c r="AW1564" s="12">
        <v>0</v>
      </c>
      <c r="AX1564" s="12">
        <v>0</v>
      </c>
      <c r="AY1564" s="12">
        <f t="shared" ref="AY1564:BQ1564" si="2123">SUM(AY1565:AY1571)</f>
        <v>0</v>
      </c>
      <c r="AZ1564" s="12">
        <f t="shared" si="2123"/>
        <v>0</v>
      </c>
      <c r="BA1564" s="12">
        <f t="shared" si="2123"/>
        <v>0</v>
      </c>
      <c r="BB1564" s="12">
        <f t="shared" si="2123"/>
        <v>0</v>
      </c>
      <c r="BC1564" s="12">
        <f t="shared" si="2123"/>
        <v>0</v>
      </c>
      <c r="BD1564" s="12">
        <f t="shared" si="2123"/>
        <v>0</v>
      </c>
      <c r="BE1564" s="12">
        <f t="shared" ref="BE1564" si="2124">SUM(BE1565:BE1571)</f>
        <v>0</v>
      </c>
      <c r="BF1564" s="12">
        <f t="shared" si="2123"/>
        <v>0</v>
      </c>
      <c r="BG1564" s="12">
        <f t="shared" si="2123"/>
        <v>0</v>
      </c>
      <c r="BH1564" s="12">
        <f t="shared" si="2123"/>
        <v>0</v>
      </c>
      <c r="BI1564" s="12">
        <f t="shared" si="2123"/>
        <v>0</v>
      </c>
      <c r="BJ1564" s="12">
        <f t="shared" si="2123"/>
        <v>0</v>
      </c>
      <c r="BK1564" s="12">
        <f t="shared" si="2123"/>
        <v>0</v>
      </c>
      <c r="BL1564" s="12">
        <f t="shared" si="2123"/>
        <v>0</v>
      </c>
      <c r="BM1564" s="12">
        <f t="shared" si="2123"/>
        <v>0</v>
      </c>
      <c r="BN1564" s="12">
        <f t="shared" si="2123"/>
        <v>0</v>
      </c>
      <c r="BO1564" s="12">
        <f t="shared" si="2123"/>
        <v>0</v>
      </c>
      <c r="BP1564" s="12">
        <f t="shared" si="2123"/>
        <v>0</v>
      </c>
      <c r="BQ1564" s="12">
        <f t="shared" si="2123"/>
        <v>0</v>
      </c>
      <c r="BR1564" s="12">
        <v>0</v>
      </c>
      <c r="BS1564" s="12">
        <v>0</v>
      </c>
    </row>
    <row r="1565" spans="1:71" x14ac:dyDescent="0.25">
      <c r="A1565" s="4" t="s">
        <v>915</v>
      </c>
      <c r="B1565" s="4" t="s">
        <v>3</v>
      </c>
      <c r="C1565" s="4" t="s">
        <v>15</v>
      </c>
      <c r="D1565" s="65" t="s">
        <v>917</v>
      </c>
      <c r="E1565" s="75">
        <v>8212</v>
      </c>
      <c r="F1565" s="65" t="s">
        <v>965</v>
      </c>
      <c r="G1565" s="60" t="s">
        <v>1897</v>
      </c>
      <c r="H1565" s="13" t="s">
        <v>966</v>
      </c>
      <c r="I1565" s="14">
        <v>0</v>
      </c>
      <c r="J1565" s="14"/>
      <c r="K1565" s="14"/>
      <c r="L1565" s="14"/>
      <c r="M1565" s="14"/>
      <c r="N1565" s="14"/>
      <c r="O1565" s="14">
        <f t="shared" si="2101"/>
        <v>0</v>
      </c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>
        <v>0</v>
      </c>
      <c r="AC1565" s="14">
        <v>0</v>
      </c>
      <c r="AD1565" s="14">
        <v>0</v>
      </c>
      <c r="AE1565" s="14"/>
      <c r="AF1565" s="14"/>
      <c r="AG1565" s="14"/>
      <c r="AH1565" s="14"/>
      <c r="AI1565" s="14"/>
      <c r="AJ1565" s="14">
        <f t="shared" si="2102"/>
        <v>0</v>
      </c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>
        <v>0</v>
      </c>
      <c r="AX1565" s="14">
        <v>0</v>
      </c>
      <c r="AY1565" s="14">
        <v>0</v>
      </c>
      <c r="AZ1565" s="14"/>
      <c r="BA1565" s="14"/>
      <c r="BB1565" s="14"/>
      <c r="BC1565" s="14"/>
      <c r="BD1565" s="14"/>
      <c r="BE1565" s="14">
        <f t="shared" si="2103"/>
        <v>0</v>
      </c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>
        <v>0</v>
      </c>
      <c r="BS1565" s="14">
        <v>0</v>
      </c>
    </row>
    <row r="1566" spans="1:71" x14ac:dyDescent="0.25">
      <c r="A1566" s="4" t="s">
        <v>915</v>
      </c>
      <c r="B1566" s="4" t="s">
        <v>3</v>
      </c>
      <c r="C1566" s="4" t="s">
        <v>15</v>
      </c>
      <c r="D1566" s="65" t="s">
        <v>917</v>
      </c>
      <c r="E1566" s="75">
        <v>8212</v>
      </c>
      <c r="F1566" s="65" t="s">
        <v>967</v>
      </c>
      <c r="G1566" s="60" t="s">
        <v>1897</v>
      </c>
      <c r="H1566" s="13" t="s">
        <v>968</v>
      </c>
      <c r="I1566" s="56">
        <v>0</v>
      </c>
      <c r="J1566" s="56"/>
      <c r="K1566" s="56"/>
      <c r="L1566" s="56"/>
      <c r="M1566" s="56"/>
      <c r="N1566" s="56"/>
      <c r="O1566" s="56">
        <f t="shared" si="2101"/>
        <v>0</v>
      </c>
      <c r="P1566" s="56"/>
      <c r="Q1566" s="56"/>
      <c r="R1566" s="56"/>
      <c r="S1566" s="56"/>
      <c r="T1566" s="56"/>
      <c r="U1566" s="56"/>
      <c r="V1566" s="56"/>
      <c r="W1566" s="56"/>
      <c r="X1566" s="56"/>
      <c r="Y1566" s="56"/>
      <c r="Z1566" s="56"/>
      <c r="AA1566" s="56"/>
      <c r="AB1566" s="56">
        <v>0</v>
      </c>
      <c r="AC1566" s="56">
        <v>0</v>
      </c>
      <c r="AD1566" s="56">
        <v>0</v>
      </c>
      <c r="AE1566" s="56"/>
      <c r="AF1566" s="56"/>
      <c r="AG1566" s="56"/>
      <c r="AH1566" s="56"/>
      <c r="AI1566" s="56"/>
      <c r="AJ1566" s="56">
        <f t="shared" si="2102"/>
        <v>0</v>
      </c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>
        <v>0</v>
      </c>
      <c r="AX1566" s="56">
        <v>0</v>
      </c>
      <c r="AY1566" s="56">
        <v>0</v>
      </c>
      <c r="AZ1566" s="56"/>
      <c r="BA1566" s="56"/>
      <c r="BB1566" s="56"/>
      <c r="BC1566" s="56"/>
      <c r="BD1566" s="56"/>
      <c r="BE1566" s="56">
        <f t="shared" si="2103"/>
        <v>0</v>
      </c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>
        <v>0</v>
      </c>
      <c r="BS1566" s="56">
        <v>0</v>
      </c>
    </row>
    <row r="1567" spans="1:71" x14ac:dyDescent="0.25">
      <c r="A1567" s="4" t="s">
        <v>915</v>
      </c>
      <c r="B1567" s="4" t="s">
        <v>3</v>
      </c>
      <c r="C1567" s="4" t="s">
        <v>15</v>
      </c>
      <c r="D1567" s="65" t="s">
        <v>917</v>
      </c>
      <c r="E1567" s="75">
        <v>8212</v>
      </c>
      <c r="F1567" s="65" t="s">
        <v>969</v>
      </c>
      <c r="G1567" s="60" t="s">
        <v>1897</v>
      </c>
      <c r="H1567" s="13" t="s">
        <v>970</v>
      </c>
      <c r="I1567" s="56">
        <v>0</v>
      </c>
      <c r="J1567" s="56"/>
      <c r="K1567" s="56"/>
      <c r="L1567" s="56"/>
      <c r="M1567" s="56"/>
      <c r="N1567" s="56"/>
      <c r="O1567" s="56">
        <f t="shared" si="2101"/>
        <v>0</v>
      </c>
      <c r="P1567" s="56"/>
      <c r="Q1567" s="56"/>
      <c r="R1567" s="56"/>
      <c r="S1567" s="56"/>
      <c r="T1567" s="56"/>
      <c r="U1567" s="56"/>
      <c r="V1567" s="56"/>
      <c r="W1567" s="56"/>
      <c r="X1567" s="56"/>
      <c r="Y1567" s="56"/>
      <c r="Z1567" s="56"/>
      <c r="AA1567" s="56"/>
      <c r="AB1567" s="56">
        <v>0</v>
      </c>
      <c r="AC1567" s="56">
        <v>0</v>
      </c>
      <c r="AD1567" s="56">
        <v>0</v>
      </c>
      <c r="AE1567" s="56"/>
      <c r="AF1567" s="56"/>
      <c r="AG1567" s="56"/>
      <c r="AH1567" s="56"/>
      <c r="AI1567" s="56"/>
      <c r="AJ1567" s="56">
        <f t="shared" si="2102"/>
        <v>0</v>
      </c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>
        <v>0</v>
      </c>
      <c r="AX1567" s="56">
        <v>0</v>
      </c>
      <c r="AY1567" s="56">
        <v>0</v>
      </c>
      <c r="AZ1567" s="56"/>
      <c r="BA1567" s="56"/>
      <c r="BB1567" s="56"/>
      <c r="BC1567" s="56"/>
      <c r="BD1567" s="56"/>
      <c r="BE1567" s="56">
        <f t="shared" si="2103"/>
        <v>0</v>
      </c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>
        <v>0</v>
      </c>
      <c r="BS1567" s="56">
        <v>0</v>
      </c>
    </row>
    <row r="1568" spans="1:71" x14ac:dyDescent="0.25">
      <c r="A1568" s="4" t="s">
        <v>915</v>
      </c>
      <c r="B1568" s="4" t="s">
        <v>3</v>
      </c>
      <c r="C1568" s="4" t="s">
        <v>15</v>
      </c>
      <c r="D1568" s="65" t="s">
        <v>917</v>
      </c>
      <c r="E1568" s="75">
        <v>8212</v>
      </c>
      <c r="F1568" s="65" t="s">
        <v>971</v>
      </c>
      <c r="G1568" s="60" t="s">
        <v>1897</v>
      </c>
      <c r="H1568" s="13" t="s">
        <v>972</v>
      </c>
      <c r="I1568" s="14">
        <v>0</v>
      </c>
      <c r="J1568" s="14"/>
      <c r="K1568" s="14"/>
      <c r="L1568" s="14"/>
      <c r="M1568" s="14"/>
      <c r="N1568" s="14"/>
      <c r="O1568" s="14">
        <f t="shared" si="2101"/>
        <v>0</v>
      </c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>
        <v>0</v>
      </c>
      <c r="AC1568" s="14">
        <v>0</v>
      </c>
      <c r="AD1568" s="14">
        <v>0</v>
      </c>
      <c r="AE1568" s="14"/>
      <c r="AF1568" s="14"/>
      <c r="AG1568" s="14"/>
      <c r="AH1568" s="14"/>
      <c r="AI1568" s="14"/>
      <c r="AJ1568" s="14">
        <f t="shared" si="2102"/>
        <v>0</v>
      </c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>
        <v>0</v>
      </c>
      <c r="AX1568" s="14">
        <v>0</v>
      </c>
      <c r="AY1568" s="14">
        <v>0</v>
      </c>
      <c r="AZ1568" s="14"/>
      <c r="BA1568" s="14"/>
      <c r="BB1568" s="14"/>
      <c r="BC1568" s="14"/>
      <c r="BD1568" s="14"/>
      <c r="BE1568" s="14">
        <f t="shared" si="2103"/>
        <v>0</v>
      </c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>
        <v>0</v>
      </c>
      <c r="BS1568" s="14">
        <v>0</v>
      </c>
    </row>
    <row r="1569" spans="1:71" x14ac:dyDescent="0.25">
      <c r="A1569" s="4" t="s">
        <v>915</v>
      </c>
      <c r="B1569" s="4" t="s">
        <v>3</v>
      </c>
      <c r="C1569" s="4" t="s">
        <v>15</v>
      </c>
      <c r="D1569" s="65" t="s">
        <v>917</v>
      </c>
      <c r="E1569" s="75">
        <v>8212</v>
      </c>
      <c r="F1569" s="65" t="s">
        <v>973</v>
      </c>
      <c r="G1569" s="60" t="s">
        <v>1897</v>
      </c>
      <c r="H1569" s="13" t="s">
        <v>974</v>
      </c>
      <c r="I1569" s="14">
        <v>0</v>
      </c>
      <c r="J1569" s="14"/>
      <c r="K1569" s="14"/>
      <c r="L1569" s="14"/>
      <c r="M1569" s="14"/>
      <c r="N1569" s="14"/>
      <c r="O1569" s="14">
        <f t="shared" si="2101"/>
        <v>0</v>
      </c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>
        <v>0</v>
      </c>
      <c r="AC1569" s="14">
        <v>0</v>
      </c>
      <c r="AD1569" s="14">
        <v>0</v>
      </c>
      <c r="AE1569" s="14"/>
      <c r="AF1569" s="14"/>
      <c r="AG1569" s="14"/>
      <c r="AH1569" s="14"/>
      <c r="AI1569" s="14"/>
      <c r="AJ1569" s="14">
        <f t="shared" si="2102"/>
        <v>0</v>
      </c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>
        <v>0</v>
      </c>
      <c r="AX1569" s="14">
        <v>0</v>
      </c>
      <c r="AY1569" s="14">
        <v>0</v>
      </c>
      <c r="AZ1569" s="14"/>
      <c r="BA1569" s="14"/>
      <c r="BB1569" s="14"/>
      <c r="BC1569" s="14"/>
      <c r="BD1569" s="14"/>
      <c r="BE1569" s="14">
        <f t="shared" si="2103"/>
        <v>0</v>
      </c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>
        <v>0</v>
      </c>
      <c r="BS1569" s="14">
        <v>0</v>
      </c>
    </row>
    <row r="1570" spans="1:71" s="99" customFormat="1" x14ac:dyDescent="0.25">
      <c r="A1570" s="93" t="s">
        <v>915</v>
      </c>
      <c r="B1570" s="93" t="s">
        <v>3</v>
      </c>
      <c r="C1570" s="93" t="s">
        <v>15</v>
      </c>
      <c r="D1570" s="93" t="s">
        <v>917</v>
      </c>
      <c r="E1570" s="100">
        <v>8212</v>
      </c>
      <c r="F1570" s="93" t="s">
        <v>1914</v>
      </c>
      <c r="G1570" s="96" t="s">
        <v>1897</v>
      </c>
      <c r="H1570" s="97" t="s">
        <v>1915</v>
      </c>
      <c r="I1570" s="98"/>
      <c r="J1570" s="98"/>
      <c r="K1570" s="98"/>
      <c r="L1570" s="98"/>
      <c r="M1570" s="98"/>
      <c r="N1570" s="98"/>
      <c r="O1570" s="98">
        <f t="shared" ref="O1570" si="2125">I1570+J1570+K1570+L1570+M1570+N1570</f>
        <v>0</v>
      </c>
      <c r="P1570" s="98"/>
      <c r="Q1570" s="98"/>
      <c r="R1570" s="98"/>
      <c r="S1570" s="98"/>
      <c r="T1570" s="98"/>
      <c r="U1570" s="98"/>
      <c r="V1570" s="98"/>
      <c r="W1570" s="98"/>
      <c r="X1570" s="98"/>
      <c r="Y1570" s="98"/>
      <c r="Z1570" s="98"/>
      <c r="AA1570" s="98"/>
      <c r="AB1570" s="98">
        <v>0</v>
      </c>
      <c r="AC1570" s="98">
        <v>0</v>
      </c>
      <c r="AD1570" s="98"/>
      <c r="AE1570" s="98"/>
      <c r="AF1570" s="98"/>
      <c r="AG1570" s="98"/>
      <c r="AH1570" s="98"/>
      <c r="AI1570" s="98"/>
      <c r="AJ1570" s="98">
        <f t="shared" ref="AJ1570" si="2126">AD1570+AE1570+AF1570+AG1570+AH1570+AI1570</f>
        <v>0</v>
      </c>
      <c r="AK1570" s="98"/>
      <c r="AL1570" s="98"/>
      <c r="AM1570" s="98"/>
      <c r="AN1570" s="98"/>
      <c r="AO1570" s="98"/>
      <c r="AP1570" s="98"/>
      <c r="AQ1570" s="98"/>
      <c r="AR1570" s="98"/>
      <c r="AS1570" s="98"/>
      <c r="AT1570" s="98"/>
      <c r="AU1570" s="98"/>
      <c r="AV1570" s="98"/>
      <c r="AW1570" s="98">
        <v>0</v>
      </c>
      <c r="AX1570" s="98">
        <v>0</v>
      </c>
      <c r="AY1570" s="98"/>
      <c r="AZ1570" s="98"/>
      <c r="BA1570" s="98"/>
      <c r="BB1570" s="98"/>
      <c r="BC1570" s="98"/>
      <c r="BD1570" s="98"/>
      <c r="BE1570" s="98">
        <f t="shared" ref="BE1570" si="2127">AY1570+AZ1570+BA1570+BB1570+BC1570+BD1570</f>
        <v>0</v>
      </c>
      <c r="BF1570" s="98"/>
      <c r="BG1570" s="98"/>
      <c r="BH1570" s="98"/>
      <c r="BI1570" s="98"/>
      <c r="BJ1570" s="98"/>
      <c r="BK1570" s="98"/>
      <c r="BL1570" s="98"/>
      <c r="BM1570" s="98"/>
      <c r="BN1570" s="98"/>
      <c r="BO1570" s="98"/>
      <c r="BP1570" s="98"/>
      <c r="BQ1570" s="98"/>
      <c r="BR1570" s="98">
        <v>0</v>
      </c>
      <c r="BS1570" s="98">
        <v>0</v>
      </c>
    </row>
    <row r="1571" spans="1:71" x14ac:dyDescent="0.25">
      <c r="A1571" s="4" t="s">
        <v>915</v>
      </c>
      <c r="B1571" s="4" t="s">
        <v>3</v>
      </c>
      <c r="C1571" s="4" t="s">
        <v>15</v>
      </c>
      <c r="D1571" s="65" t="s">
        <v>917</v>
      </c>
      <c r="E1571" s="75">
        <v>8212</v>
      </c>
      <c r="F1571" s="65" t="s">
        <v>975</v>
      </c>
      <c r="G1571" s="60" t="s">
        <v>1897</v>
      </c>
      <c r="H1571" s="13" t="s">
        <v>976</v>
      </c>
      <c r="I1571" s="56">
        <v>0</v>
      </c>
      <c r="J1571" s="56"/>
      <c r="K1571" s="56"/>
      <c r="L1571" s="56"/>
      <c r="M1571" s="56"/>
      <c r="N1571" s="56"/>
      <c r="O1571" s="56">
        <f t="shared" si="2101"/>
        <v>0</v>
      </c>
      <c r="P1571" s="56"/>
      <c r="Q1571" s="56"/>
      <c r="R1571" s="56"/>
      <c r="S1571" s="56"/>
      <c r="T1571" s="56"/>
      <c r="U1571" s="56"/>
      <c r="V1571" s="56"/>
      <c r="W1571" s="56"/>
      <c r="X1571" s="56"/>
      <c r="Y1571" s="56"/>
      <c r="Z1571" s="56"/>
      <c r="AA1571" s="56"/>
      <c r="AB1571" s="56">
        <v>0</v>
      </c>
      <c r="AC1571" s="56">
        <v>0</v>
      </c>
      <c r="AD1571" s="56">
        <v>0</v>
      </c>
      <c r="AE1571" s="56"/>
      <c r="AF1571" s="56"/>
      <c r="AG1571" s="56"/>
      <c r="AH1571" s="56"/>
      <c r="AI1571" s="56"/>
      <c r="AJ1571" s="56">
        <f t="shared" si="2102"/>
        <v>0</v>
      </c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>
        <v>0</v>
      </c>
      <c r="AX1571" s="56">
        <v>0</v>
      </c>
      <c r="AY1571" s="56">
        <v>0</v>
      </c>
      <c r="AZ1571" s="56"/>
      <c r="BA1571" s="56"/>
      <c r="BB1571" s="56"/>
      <c r="BC1571" s="56"/>
      <c r="BD1571" s="56"/>
      <c r="BE1571" s="56">
        <f t="shared" si="2103"/>
        <v>0</v>
      </c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>
        <v>0</v>
      </c>
      <c r="BS1571" s="56">
        <v>0</v>
      </c>
    </row>
    <row r="1572" spans="1:71" x14ac:dyDescent="0.25">
      <c r="A1572" s="1" t="s">
        <v>915</v>
      </c>
      <c r="B1572" s="1" t="s">
        <v>3</v>
      </c>
      <c r="C1572" s="1" t="s">
        <v>15</v>
      </c>
      <c r="D1572" s="68" t="s">
        <v>917</v>
      </c>
      <c r="E1572" s="68" t="s">
        <v>67</v>
      </c>
      <c r="F1572" s="65" t="s">
        <v>1</v>
      </c>
      <c r="G1572" s="13" t="s">
        <v>1</v>
      </c>
      <c r="H1572" s="2" t="s">
        <v>68</v>
      </c>
      <c r="I1572" s="12">
        <f t="shared" ref="I1572:AA1572" si="2128">SUM(I1573:I1583)</f>
        <v>0</v>
      </c>
      <c r="J1572" s="12">
        <f t="shared" si="2128"/>
        <v>0</v>
      </c>
      <c r="K1572" s="12">
        <f t="shared" si="2128"/>
        <v>0</v>
      </c>
      <c r="L1572" s="12">
        <f t="shared" si="2128"/>
        <v>0</v>
      </c>
      <c r="M1572" s="12">
        <f t="shared" si="2128"/>
        <v>0</v>
      </c>
      <c r="N1572" s="12">
        <f t="shared" si="2128"/>
        <v>0</v>
      </c>
      <c r="O1572" s="12">
        <f t="shared" si="2128"/>
        <v>0</v>
      </c>
      <c r="P1572" s="12">
        <f t="shared" si="2128"/>
        <v>0</v>
      </c>
      <c r="Q1572" s="12">
        <f t="shared" si="2128"/>
        <v>0</v>
      </c>
      <c r="R1572" s="12">
        <f t="shared" si="2128"/>
        <v>0</v>
      </c>
      <c r="S1572" s="12">
        <f t="shared" si="2128"/>
        <v>0</v>
      </c>
      <c r="T1572" s="12">
        <f t="shared" si="2128"/>
        <v>0</v>
      </c>
      <c r="U1572" s="12">
        <f t="shared" si="2128"/>
        <v>0</v>
      </c>
      <c r="V1572" s="12">
        <f t="shared" si="2128"/>
        <v>0</v>
      </c>
      <c r="W1572" s="12">
        <f t="shared" si="2128"/>
        <v>0</v>
      </c>
      <c r="X1572" s="12">
        <f t="shared" si="2128"/>
        <v>0</v>
      </c>
      <c r="Y1572" s="12">
        <f t="shared" si="2128"/>
        <v>0</v>
      </c>
      <c r="Z1572" s="12">
        <f t="shared" si="2128"/>
        <v>0</v>
      </c>
      <c r="AA1572" s="12">
        <f t="shared" si="2128"/>
        <v>0</v>
      </c>
      <c r="AB1572" s="12">
        <v>0</v>
      </c>
      <c r="AC1572" s="12">
        <v>0</v>
      </c>
      <c r="AD1572" s="12">
        <f t="shared" ref="AD1572:AV1572" si="2129">SUM(AD1573:AD1583)</f>
        <v>0</v>
      </c>
      <c r="AE1572" s="12">
        <f t="shared" si="2129"/>
        <v>0</v>
      </c>
      <c r="AF1572" s="12">
        <f t="shared" si="2129"/>
        <v>0</v>
      </c>
      <c r="AG1572" s="12">
        <f t="shared" si="2129"/>
        <v>0</v>
      </c>
      <c r="AH1572" s="12">
        <f t="shared" si="2129"/>
        <v>0</v>
      </c>
      <c r="AI1572" s="12">
        <f t="shared" si="2129"/>
        <v>0</v>
      </c>
      <c r="AJ1572" s="12">
        <f t="shared" si="2129"/>
        <v>0</v>
      </c>
      <c r="AK1572" s="12">
        <f t="shared" si="2129"/>
        <v>0</v>
      </c>
      <c r="AL1572" s="12">
        <f t="shared" si="2129"/>
        <v>0</v>
      </c>
      <c r="AM1572" s="12">
        <f t="shared" si="2129"/>
        <v>0</v>
      </c>
      <c r="AN1572" s="12">
        <f t="shared" si="2129"/>
        <v>0</v>
      </c>
      <c r="AO1572" s="12">
        <f t="shared" si="2129"/>
        <v>0</v>
      </c>
      <c r="AP1572" s="12">
        <f t="shared" si="2129"/>
        <v>0</v>
      </c>
      <c r="AQ1572" s="12">
        <f t="shared" si="2129"/>
        <v>0</v>
      </c>
      <c r="AR1572" s="12">
        <f t="shared" si="2129"/>
        <v>0</v>
      </c>
      <c r="AS1572" s="12">
        <f t="shared" si="2129"/>
        <v>0</v>
      </c>
      <c r="AT1572" s="12">
        <f t="shared" si="2129"/>
        <v>0</v>
      </c>
      <c r="AU1572" s="12">
        <f t="shared" si="2129"/>
        <v>0</v>
      </c>
      <c r="AV1572" s="12">
        <f t="shared" si="2129"/>
        <v>0</v>
      </c>
      <c r="AW1572" s="12">
        <v>0</v>
      </c>
      <c r="AX1572" s="12">
        <v>0</v>
      </c>
      <c r="AY1572" s="12">
        <f t="shared" ref="AY1572:BQ1572" si="2130">SUM(AY1573:AY1583)</f>
        <v>0</v>
      </c>
      <c r="AZ1572" s="12">
        <f t="shared" si="2130"/>
        <v>0</v>
      </c>
      <c r="BA1572" s="12">
        <f t="shared" si="2130"/>
        <v>0</v>
      </c>
      <c r="BB1572" s="12">
        <f t="shared" si="2130"/>
        <v>0</v>
      </c>
      <c r="BC1572" s="12">
        <f t="shared" si="2130"/>
        <v>0</v>
      </c>
      <c r="BD1572" s="12">
        <f t="shared" si="2130"/>
        <v>0</v>
      </c>
      <c r="BE1572" s="12">
        <f t="shared" si="2130"/>
        <v>0</v>
      </c>
      <c r="BF1572" s="12">
        <f t="shared" si="2130"/>
        <v>0</v>
      </c>
      <c r="BG1572" s="12">
        <f t="shared" si="2130"/>
        <v>0</v>
      </c>
      <c r="BH1572" s="12">
        <f t="shared" si="2130"/>
        <v>0</v>
      </c>
      <c r="BI1572" s="12">
        <f t="shared" si="2130"/>
        <v>0</v>
      </c>
      <c r="BJ1572" s="12">
        <f t="shared" si="2130"/>
        <v>0</v>
      </c>
      <c r="BK1572" s="12">
        <f t="shared" si="2130"/>
        <v>0</v>
      </c>
      <c r="BL1572" s="12">
        <f t="shared" si="2130"/>
        <v>0</v>
      </c>
      <c r="BM1572" s="12">
        <f t="shared" si="2130"/>
        <v>0</v>
      </c>
      <c r="BN1572" s="12">
        <f t="shared" si="2130"/>
        <v>0</v>
      </c>
      <c r="BO1572" s="12">
        <f t="shared" si="2130"/>
        <v>0</v>
      </c>
      <c r="BP1572" s="12">
        <f t="shared" si="2130"/>
        <v>0</v>
      </c>
      <c r="BQ1572" s="12">
        <f t="shared" si="2130"/>
        <v>0</v>
      </c>
      <c r="BR1572" s="12">
        <v>0</v>
      </c>
      <c r="BS1572" s="12">
        <v>0</v>
      </c>
    </row>
    <row r="1573" spans="1:71" x14ac:dyDescent="0.25">
      <c r="A1573" s="4" t="s">
        <v>915</v>
      </c>
      <c r="B1573" s="4" t="s">
        <v>3</v>
      </c>
      <c r="C1573" s="4" t="s">
        <v>15</v>
      </c>
      <c r="D1573" s="65" t="s">
        <v>917</v>
      </c>
      <c r="E1573" s="75">
        <v>8213</v>
      </c>
      <c r="F1573" s="65" t="s">
        <v>977</v>
      </c>
      <c r="G1573" s="60" t="s">
        <v>1897</v>
      </c>
      <c r="H1573" s="13" t="s">
        <v>68</v>
      </c>
      <c r="I1573" s="14">
        <v>0</v>
      </c>
      <c r="J1573" s="14"/>
      <c r="K1573" s="14"/>
      <c r="L1573" s="14"/>
      <c r="M1573" s="14"/>
      <c r="N1573" s="14"/>
      <c r="O1573" s="14">
        <f t="shared" si="2101"/>
        <v>0</v>
      </c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>
        <v>0</v>
      </c>
      <c r="AC1573" s="14">
        <v>0</v>
      </c>
      <c r="AD1573" s="14">
        <v>0</v>
      </c>
      <c r="AE1573" s="14"/>
      <c r="AF1573" s="14"/>
      <c r="AG1573" s="14"/>
      <c r="AH1573" s="14"/>
      <c r="AI1573" s="14"/>
      <c r="AJ1573" s="14">
        <f t="shared" si="2102"/>
        <v>0</v>
      </c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>
        <v>0</v>
      </c>
      <c r="AX1573" s="14">
        <v>0</v>
      </c>
      <c r="AY1573" s="14">
        <v>0</v>
      </c>
      <c r="AZ1573" s="14"/>
      <c r="BA1573" s="14"/>
      <c r="BB1573" s="14"/>
      <c r="BC1573" s="14"/>
      <c r="BD1573" s="14"/>
      <c r="BE1573" s="14">
        <f t="shared" si="2103"/>
        <v>0</v>
      </c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>
        <v>0</v>
      </c>
      <c r="BS1573" s="14">
        <v>0</v>
      </c>
    </row>
    <row r="1574" spans="1:71" s="99" customFormat="1" x14ac:dyDescent="0.25">
      <c r="A1574" s="93" t="s">
        <v>915</v>
      </c>
      <c r="B1574" s="93" t="s">
        <v>3</v>
      </c>
      <c r="C1574" s="93" t="s">
        <v>15</v>
      </c>
      <c r="D1574" s="93" t="s">
        <v>917</v>
      </c>
      <c r="E1574" s="100">
        <v>8213</v>
      </c>
      <c r="F1574" s="93" t="s">
        <v>1910</v>
      </c>
      <c r="G1574" s="96" t="s">
        <v>1897</v>
      </c>
      <c r="H1574" s="97" t="s">
        <v>1911</v>
      </c>
      <c r="I1574" s="98"/>
      <c r="J1574" s="98"/>
      <c r="K1574" s="98"/>
      <c r="L1574" s="98"/>
      <c r="M1574" s="98"/>
      <c r="N1574" s="98"/>
      <c r="O1574" s="98">
        <f t="shared" ref="O1574" si="2131">I1574+J1574+K1574+L1574+M1574+N1574</f>
        <v>0</v>
      </c>
      <c r="P1574" s="98"/>
      <c r="Q1574" s="98"/>
      <c r="R1574" s="98"/>
      <c r="S1574" s="98"/>
      <c r="T1574" s="98"/>
      <c r="U1574" s="98"/>
      <c r="V1574" s="98"/>
      <c r="W1574" s="98"/>
      <c r="X1574" s="98"/>
      <c r="Y1574" s="98"/>
      <c r="Z1574" s="98"/>
      <c r="AA1574" s="98"/>
      <c r="AB1574" s="98">
        <v>0</v>
      </c>
      <c r="AC1574" s="98">
        <v>0</v>
      </c>
      <c r="AD1574" s="98"/>
      <c r="AE1574" s="98"/>
      <c r="AF1574" s="98"/>
      <c r="AG1574" s="98"/>
      <c r="AH1574" s="98"/>
      <c r="AI1574" s="98"/>
      <c r="AJ1574" s="98">
        <f t="shared" ref="AJ1574" si="2132">AD1574+AE1574+AF1574+AG1574+AH1574+AI1574</f>
        <v>0</v>
      </c>
      <c r="AK1574" s="98"/>
      <c r="AL1574" s="98"/>
      <c r="AM1574" s="98"/>
      <c r="AN1574" s="98"/>
      <c r="AO1574" s="98"/>
      <c r="AP1574" s="98"/>
      <c r="AQ1574" s="98"/>
      <c r="AR1574" s="98"/>
      <c r="AS1574" s="98"/>
      <c r="AT1574" s="98"/>
      <c r="AU1574" s="98"/>
      <c r="AV1574" s="98"/>
      <c r="AW1574" s="98">
        <v>0</v>
      </c>
      <c r="AX1574" s="98">
        <v>0</v>
      </c>
      <c r="AY1574" s="98"/>
      <c r="AZ1574" s="98"/>
      <c r="BA1574" s="98"/>
      <c r="BB1574" s="98"/>
      <c r="BC1574" s="98"/>
      <c r="BD1574" s="98"/>
      <c r="BE1574" s="98">
        <f t="shared" ref="BE1574" si="2133">AY1574+AZ1574+BA1574+BB1574+BC1574+BD1574</f>
        <v>0</v>
      </c>
      <c r="BF1574" s="98"/>
      <c r="BG1574" s="98"/>
      <c r="BH1574" s="98"/>
      <c r="BI1574" s="98"/>
      <c r="BJ1574" s="98"/>
      <c r="BK1574" s="98"/>
      <c r="BL1574" s="98"/>
      <c r="BM1574" s="98"/>
      <c r="BN1574" s="98"/>
      <c r="BO1574" s="98"/>
      <c r="BP1574" s="98"/>
      <c r="BQ1574" s="98"/>
      <c r="BR1574" s="98">
        <v>0</v>
      </c>
      <c r="BS1574" s="98">
        <v>0</v>
      </c>
    </row>
    <row r="1575" spans="1:71" ht="22.5" x14ac:dyDescent="0.25">
      <c r="A1575" s="4" t="s">
        <v>915</v>
      </c>
      <c r="B1575" s="4" t="s">
        <v>3</v>
      </c>
      <c r="C1575" s="4" t="s">
        <v>15</v>
      </c>
      <c r="D1575" s="65" t="s">
        <v>917</v>
      </c>
      <c r="E1575" s="75">
        <v>8213</v>
      </c>
      <c r="F1575" s="65" t="s">
        <v>978</v>
      </c>
      <c r="G1575" s="60" t="s">
        <v>1897</v>
      </c>
      <c r="H1575" s="13" t="s">
        <v>979</v>
      </c>
      <c r="I1575" s="56">
        <v>0</v>
      </c>
      <c r="J1575" s="56"/>
      <c r="K1575" s="56"/>
      <c r="L1575" s="56"/>
      <c r="M1575" s="56"/>
      <c r="N1575" s="56"/>
      <c r="O1575" s="56">
        <f t="shared" si="2101"/>
        <v>0</v>
      </c>
      <c r="P1575" s="56"/>
      <c r="Q1575" s="56"/>
      <c r="R1575" s="56"/>
      <c r="S1575" s="56"/>
      <c r="T1575" s="56"/>
      <c r="U1575" s="56"/>
      <c r="V1575" s="56"/>
      <c r="W1575" s="56"/>
      <c r="X1575" s="56"/>
      <c r="Y1575" s="56"/>
      <c r="Z1575" s="56"/>
      <c r="AA1575" s="56"/>
      <c r="AB1575" s="56">
        <v>0</v>
      </c>
      <c r="AC1575" s="56">
        <v>0</v>
      </c>
      <c r="AD1575" s="56">
        <v>0</v>
      </c>
      <c r="AE1575" s="56"/>
      <c r="AF1575" s="56"/>
      <c r="AG1575" s="56"/>
      <c r="AH1575" s="56"/>
      <c r="AI1575" s="56"/>
      <c r="AJ1575" s="56">
        <f t="shared" si="2102"/>
        <v>0</v>
      </c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>
        <v>0</v>
      </c>
      <c r="AX1575" s="56">
        <v>0</v>
      </c>
      <c r="AY1575" s="56">
        <v>0</v>
      </c>
      <c r="AZ1575" s="56"/>
      <c r="BA1575" s="56"/>
      <c r="BB1575" s="56"/>
      <c r="BC1575" s="56"/>
      <c r="BD1575" s="56"/>
      <c r="BE1575" s="56">
        <f t="shared" si="2103"/>
        <v>0</v>
      </c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>
        <v>0</v>
      </c>
      <c r="BS1575" s="56">
        <v>0</v>
      </c>
    </row>
    <row r="1576" spans="1:71" x14ac:dyDescent="0.25">
      <c r="A1576" s="4" t="s">
        <v>915</v>
      </c>
      <c r="B1576" s="4" t="s">
        <v>3</v>
      </c>
      <c r="C1576" s="4" t="s">
        <v>15</v>
      </c>
      <c r="D1576" s="65" t="s">
        <v>917</v>
      </c>
      <c r="E1576" s="75">
        <v>8213</v>
      </c>
      <c r="F1576" s="65" t="s">
        <v>980</v>
      </c>
      <c r="G1576" s="60" t="s">
        <v>1897</v>
      </c>
      <c r="H1576" s="13" t="s">
        <v>981</v>
      </c>
      <c r="I1576" s="14">
        <v>0</v>
      </c>
      <c r="J1576" s="14"/>
      <c r="K1576" s="14"/>
      <c r="L1576" s="14"/>
      <c r="M1576" s="14"/>
      <c r="N1576" s="14"/>
      <c r="O1576" s="14">
        <f t="shared" si="2101"/>
        <v>0</v>
      </c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>
        <v>0</v>
      </c>
      <c r="AC1576" s="14">
        <v>0</v>
      </c>
      <c r="AD1576" s="14">
        <v>0</v>
      </c>
      <c r="AE1576" s="14"/>
      <c r="AF1576" s="14"/>
      <c r="AG1576" s="14"/>
      <c r="AH1576" s="14"/>
      <c r="AI1576" s="14"/>
      <c r="AJ1576" s="14">
        <f t="shared" si="2102"/>
        <v>0</v>
      </c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>
        <v>0</v>
      </c>
      <c r="AX1576" s="14">
        <v>0</v>
      </c>
      <c r="AY1576" s="14">
        <v>0</v>
      </c>
      <c r="AZ1576" s="14"/>
      <c r="BA1576" s="14"/>
      <c r="BB1576" s="14"/>
      <c r="BC1576" s="14"/>
      <c r="BD1576" s="14"/>
      <c r="BE1576" s="14">
        <f t="shared" si="2103"/>
        <v>0</v>
      </c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>
        <v>0</v>
      </c>
      <c r="BS1576" s="14">
        <v>0</v>
      </c>
    </row>
    <row r="1577" spans="1:71" x14ac:dyDescent="0.25">
      <c r="A1577" s="4" t="s">
        <v>915</v>
      </c>
      <c r="B1577" s="4" t="s">
        <v>3</v>
      </c>
      <c r="C1577" s="4" t="s">
        <v>15</v>
      </c>
      <c r="D1577" s="65" t="s">
        <v>917</v>
      </c>
      <c r="E1577" s="75">
        <v>8213</v>
      </c>
      <c r="F1577" s="65" t="s">
        <v>982</v>
      </c>
      <c r="G1577" s="60" t="s">
        <v>1897</v>
      </c>
      <c r="H1577" s="13" t="s">
        <v>983</v>
      </c>
      <c r="I1577" s="14">
        <v>0</v>
      </c>
      <c r="J1577" s="14"/>
      <c r="K1577" s="14"/>
      <c r="L1577" s="14"/>
      <c r="M1577" s="14"/>
      <c r="N1577" s="14"/>
      <c r="O1577" s="14">
        <f t="shared" si="2101"/>
        <v>0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>
        <v>0</v>
      </c>
      <c r="AC1577" s="14">
        <v>0</v>
      </c>
      <c r="AD1577" s="14">
        <v>0</v>
      </c>
      <c r="AE1577" s="14"/>
      <c r="AF1577" s="14"/>
      <c r="AG1577" s="14"/>
      <c r="AH1577" s="14"/>
      <c r="AI1577" s="14"/>
      <c r="AJ1577" s="14">
        <f t="shared" si="2102"/>
        <v>0</v>
      </c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>
        <v>0</v>
      </c>
      <c r="AX1577" s="14">
        <v>0</v>
      </c>
      <c r="AY1577" s="14">
        <v>0</v>
      </c>
      <c r="AZ1577" s="14"/>
      <c r="BA1577" s="14"/>
      <c r="BB1577" s="14"/>
      <c r="BC1577" s="14"/>
      <c r="BD1577" s="14"/>
      <c r="BE1577" s="14">
        <f t="shared" si="2103"/>
        <v>0</v>
      </c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>
        <v>0</v>
      </c>
      <c r="BS1577" s="14">
        <v>0</v>
      </c>
    </row>
    <row r="1578" spans="1:71" x14ac:dyDescent="0.25">
      <c r="A1578" s="4" t="s">
        <v>915</v>
      </c>
      <c r="B1578" s="4" t="s">
        <v>3</v>
      </c>
      <c r="C1578" s="4" t="s">
        <v>15</v>
      </c>
      <c r="D1578" s="65" t="s">
        <v>917</v>
      </c>
      <c r="E1578" s="75">
        <v>8213</v>
      </c>
      <c r="F1578" s="65" t="s">
        <v>984</v>
      </c>
      <c r="G1578" s="60" t="s">
        <v>1897</v>
      </c>
      <c r="H1578" s="13" t="s">
        <v>985</v>
      </c>
      <c r="I1578" s="14">
        <v>0</v>
      </c>
      <c r="J1578" s="14"/>
      <c r="K1578" s="14"/>
      <c r="L1578" s="14"/>
      <c r="M1578" s="14"/>
      <c r="N1578" s="14"/>
      <c r="O1578" s="14">
        <f t="shared" si="2101"/>
        <v>0</v>
      </c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>
        <v>0</v>
      </c>
      <c r="AC1578" s="14">
        <v>0</v>
      </c>
      <c r="AD1578" s="14">
        <v>0</v>
      </c>
      <c r="AE1578" s="14"/>
      <c r="AF1578" s="14"/>
      <c r="AG1578" s="14"/>
      <c r="AH1578" s="14"/>
      <c r="AI1578" s="14"/>
      <c r="AJ1578" s="14">
        <f t="shared" si="2102"/>
        <v>0</v>
      </c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>
        <v>0</v>
      </c>
      <c r="AX1578" s="14">
        <v>0</v>
      </c>
      <c r="AY1578" s="14">
        <v>0</v>
      </c>
      <c r="AZ1578" s="14"/>
      <c r="BA1578" s="14"/>
      <c r="BB1578" s="14"/>
      <c r="BC1578" s="14"/>
      <c r="BD1578" s="14"/>
      <c r="BE1578" s="14">
        <f t="shared" si="2103"/>
        <v>0</v>
      </c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>
        <v>0</v>
      </c>
      <c r="BS1578" s="14">
        <v>0</v>
      </c>
    </row>
    <row r="1579" spans="1:71" ht="22.5" x14ac:dyDescent="0.25">
      <c r="A1579" s="4" t="s">
        <v>915</v>
      </c>
      <c r="B1579" s="4" t="s">
        <v>3</v>
      </c>
      <c r="C1579" s="4" t="s">
        <v>15</v>
      </c>
      <c r="D1579" s="65" t="s">
        <v>917</v>
      </c>
      <c r="E1579" s="75">
        <v>8213</v>
      </c>
      <c r="F1579" s="65" t="s">
        <v>1868</v>
      </c>
      <c r="G1579" s="60" t="s">
        <v>1897</v>
      </c>
      <c r="H1579" s="13" t="s">
        <v>986</v>
      </c>
      <c r="I1579" s="56">
        <v>0</v>
      </c>
      <c r="J1579" s="56"/>
      <c r="K1579" s="56"/>
      <c r="L1579" s="56"/>
      <c r="M1579" s="56"/>
      <c r="N1579" s="56"/>
      <c r="O1579" s="56">
        <f t="shared" si="2101"/>
        <v>0</v>
      </c>
      <c r="P1579" s="56"/>
      <c r="Q1579" s="56"/>
      <c r="R1579" s="56"/>
      <c r="S1579" s="56"/>
      <c r="T1579" s="56"/>
      <c r="U1579" s="56"/>
      <c r="V1579" s="56"/>
      <c r="W1579" s="56"/>
      <c r="X1579" s="56"/>
      <c r="Y1579" s="56"/>
      <c r="Z1579" s="56"/>
      <c r="AA1579" s="56"/>
      <c r="AB1579" s="56">
        <v>0</v>
      </c>
      <c r="AC1579" s="56">
        <v>0</v>
      </c>
      <c r="AD1579" s="56">
        <v>0</v>
      </c>
      <c r="AE1579" s="56"/>
      <c r="AF1579" s="56"/>
      <c r="AG1579" s="56"/>
      <c r="AH1579" s="56"/>
      <c r="AI1579" s="56"/>
      <c r="AJ1579" s="56">
        <f t="shared" si="2102"/>
        <v>0</v>
      </c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>
        <v>0</v>
      </c>
      <c r="AX1579" s="56">
        <v>0</v>
      </c>
      <c r="AY1579" s="56">
        <v>0</v>
      </c>
      <c r="AZ1579" s="56"/>
      <c r="BA1579" s="56"/>
      <c r="BB1579" s="56"/>
      <c r="BC1579" s="56"/>
      <c r="BD1579" s="56"/>
      <c r="BE1579" s="56">
        <f t="shared" si="2103"/>
        <v>0</v>
      </c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>
        <v>0</v>
      </c>
      <c r="BS1579" s="56">
        <v>0</v>
      </c>
    </row>
    <row r="1580" spans="1:71" x14ac:dyDescent="0.25">
      <c r="A1580" s="4" t="s">
        <v>915</v>
      </c>
      <c r="B1580" s="4" t="s">
        <v>3</v>
      </c>
      <c r="C1580" s="4" t="s">
        <v>15</v>
      </c>
      <c r="D1580" s="65" t="s">
        <v>917</v>
      </c>
      <c r="E1580" s="75">
        <v>8213</v>
      </c>
      <c r="F1580" s="65" t="s">
        <v>1869</v>
      </c>
      <c r="G1580" s="60" t="s">
        <v>1897</v>
      </c>
      <c r="H1580" s="13" t="s">
        <v>987</v>
      </c>
      <c r="I1580" s="14">
        <v>0</v>
      </c>
      <c r="J1580" s="14"/>
      <c r="K1580" s="14"/>
      <c r="L1580" s="14"/>
      <c r="M1580" s="14"/>
      <c r="N1580" s="14"/>
      <c r="O1580" s="14">
        <f t="shared" si="2101"/>
        <v>0</v>
      </c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>
        <v>0</v>
      </c>
      <c r="AC1580" s="14">
        <v>0</v>
      </c>
      <c r="AD1580" s="14">
        <v>0</v>
      </c>
      <c r="AE1580" s="14"/>
      <c r="AF1580" s="14"/>
      <c r="AG1580" s="14"/>
      <c r="AH1580" s="14"/>
      <c r="AI1580" s="14"/>
      <c r="AJ1580" s="14">
        <f t="shared" si="2102"/>
        <v>0</v>
      </c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>
        <v>0</v>
      </c>
      <c r="AX1580" s="14">
        <v>0</v>
      </c>
      <c r="AY1580" s="14">
        <v>0</v>
      </c>
      <c r="AZ1580" s="14"/>
      <c r="BA1580" s="14"/>
      <c r="BB1580" s="14"/>
      <c r="BC1580" s="14"/>
      <c r="BD1580" s="14"/>
      <c r="BE1580" s="14">
        <f t="shared" si="2103"/>
        <v>0</v>
      </c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>
        <v>0</v>
      </c>
      <c r="BS1580" s="14">
        <v>0</v>
      </c>
    </row>
    <row r="1581" spans="1:71" x14ac:dyDescent="0.25">
      <c r="A1581" s="4" t="s">
        <v>915</v>
      </c>
      <c r="B1581" s="4" t="s">
        <v>3</v>
      </c>
      <c r="C1581" s="4" t="s">
        <v>15</v>
      </c>
      <c r="D1581" s="65" t="s">
        <v>917</v>
      </c>
      <c r="E1581" s="75">
        <v>8213</v>
      </c>
      <c r="F1581" s="65" t="s">
        <v>1870</v>
      </c>
      <c r="G1581" s="60" t="s">
        <v>1897</v>
      </c>
      <c r="H1581" s="13" t="s">
        <v>988</v>
      </c>
      <c r="I1581" s="14">
        <v>0</v>
      </c>
      <c r="J1581" s="14"/>
      <c r="K1581" s="14"/>
      <c r="L1581" s="14"/>
      <c r="M1581" s="14"/>
      <c r="N1581" s="14"/>
      <c r="O1581" s="14">
        <f t="shared" si="2101"/>
        <v>0</v>
      </c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>
        <v>0</v>
      </c>
      <c r="AC1581" s="14">
        <v>0</v>
      </c>
      <c r="AD1581" s="14">
        <v>0</v>
      </c>
      <c r="AE1581" s="14"/>
      <c r="AF1581" s="14"/>
      <c r="AG1581" s="14"/>
      <c r="AH1581" s="14"/>
      <c r="AI1581" s="14"/>
      <c r="AJ1581" s="14">
        <f t="shared" si="2102"/>
        <v>0</v>
      </c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>
        <v>0</v>
      </c>
      <c r="AX1581" s="14">
        <v>0</v>
      </c>
      <c r="AY1581" s="14">
        <v>0</v>
      </c>
      <c r="AZ1581" s="14"/>
      <c r="BA1581" s="14"/>
      <c r="BB1581" s="14"/>
      <c r="BC1581" s="14"/>
      <c r="BD1581" s="14"/>
      <c r="BE1581" s="14">
        <f t="shared" si="2103"/>
        <v>0</v>
      </c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>
        <v>0</v>
      </c>
      <c r="BS1581" s="14">
        <v>0</v>
      </c>
    </row>
    <row r="1582" spans="1:71" x14ac:dyDescent="0.25">
      <c r="A1582" s="4" t="s">
        <v>915</v>
      </c>
      <c r="B1582" s="4" t="s">
        <v>3</v>
      </c>
      <c r="C1582" s="4" t="s">
        <v>15</v>
      </c>
      <c r="D1582" s="65" t="s">
        <v>917</v>
      </c>
      <c r="E1582" s="75">
        <v>8213</v>
      </c>
      <c r="F1582" s="65" t="s">
        <v>1844</v>
      </c>
      <c r="G1582" s="60" t="s">
        <v>1897</v>
      </c>
      <c r="H1582" s="13" t="s">
        <v>1812</v>
      </c>
      <c r="I1582" s="14">
        <v>0</v>
      </c>
      <c r="J1582" s="14"/>
      <c r="K1582" s="14"/>
      <c r="L1582" s="14"/>
      <c r="M1582" s="14"/>
      <c r="N1582" s="14"/>
      <c r="O1582" s="14">
        <f t="shared" si="2101"/>
        <v>0</v>
      </c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>
        <v>0</v>
      </c>
      <c r="AC1582" s="14">
        <v>0</v>
      </c>
      <c r="AD1582" s="14"/>
      <c r="AE1582" s="14"/>
      <c r="AF1582" s="14"/>
      <c r="AG1582" s="14"/>
      <c r="AH1582" s="14"/>
      <c r="AI1582" s="14"/>
      <c r="AJ1582" s="14">
        <f t="shared" si="2102"/>
        <v>0</v>
      </c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>
        <v>0</v>
      </c>
      <c r="AX1582" s="14">
        <v>0</v>
      </c>
      <c r="AY1582" s="14"/>
      <c r="AZ1582" s="14"/>
      <c r="BA1582" s="14"/>
      <c r="BB1582" s="14"/>
      <c r="BC1582" s="14"/>
      <c r="BD1582" s="14"/>
      <c r="BE1582" s="14">
        <f t="shared" si="2103"/>
        <v>0</v>
      </c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>
        <v>0</v>
      </c>
      <c r="BS1582" s="14">
        <v>0</v>
      </c>
    </row>
    <row r="1583" spans="1:71" x14ac:dyDescent="0.25">
      <c r="A1583" s="4" t="s">
        <v>915</v>
      </c>
      <c r="B1583" s="4" t="s">
        <v>3</v>
      </c>
      <c r="C1583" s="4" t="s">
        <v>15</v>
      </c>
      <c r="D1583" s="65" t="s">
        <v>917</v>
      </c>
      <c r="E1583" s="75">
        <v>8213</v>
      </c>
      <c r="F1583" s="65" t="s">
        <v>1871</v>
      </c>
      <c r="G1583" s="60" t="s">
        <v>1897</v>
      </c>
      <c r="H1583" s="55" t="s">
        <v>1795</v>
      </c>
      <c r="I1583" s="14">
        <v>0</v>
      </c>
      <c r="J1583" s="14"/>
      <c r="K1583" s="14"/>
      <c r="L1583" s="14"/>
      <c r="M1583" s="14"/>
      <c r="N1583" s="14"/>
      <c r="O1583" s="14">
        <f t="shared" si="2101"/>
        <v>0</v>
      </c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>
        <v>0</v>
      </c>
      <c r="AC1583" s="14">
        <v>0</v>
      </c>
      <c r="AD1583" s="14">
        <v>0</v>
      </c>
      <c r="AE1583" s="14"/>
      <c r="AF1583" s="14"/>
      <c r="AG1583" s="14"/>
      <c r="AH1583" s="14"/>
      <c r="AI1583" s="14"/>
      <c r="AJ1583" s="14">
        <f t="shared" si="2102"/>
        <v>0</v>
      </c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>
        <v>0</v>
      </c>
      <c r="AX1583" s="14">
        <v>0</v>
      </c>
      <c r="AY1583" s="14">
        <v>0</v>
      </c>
      <c r="AZ1583" s="14"/>
      <c r="BA1583" s="14"/>
      <c r="BB1583" s="14"/>
      <c r="BC1583" s="14"/>
      <c r="BD1583" s="14"/>
      <c r="BE1583" s="14">
        <f t="shared" si="2103"/>
        <v>0</v>
      </c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>
        <v>0</v>
      </c>
      <c r="BS1583" s="14">
        <v>0</v>
      </c>
    </row>
    <row r="1584" spans="1:71" x14ac:dyDescent="0.25">
      <c r="A1584" s="1" t="s">
        <v>915</v>
      </c>
      <c r="B1584" s="1" t="s">
        <v>3</v>
      </c>
      <c r="C1584" s="1" t="s">
        <v>15</v>
      </c>
      <c r="D1584" s="68" t="s">
        <v>917</v>
      </c>
      <c r="E1584" s="68" t="s">
        <v>169</v>
      </c>
      <c r="F1584" s="65" t="s">
        <v>1</v>
      </c>
      <c r="G1584" s="13" t="s">
        <v>1</v>
      </c>
      <c r="H1584" s="2" t="s">
        <v>170</v>
      </c>
      <c r="I1584" s="12">
        <f t="shared" ref="I1584:AA1584" si="2134">SUM(I1585)</f>
        <v>0</v>
      </c>
      <c r="J1584" s="12">
        <f t="shared" si="2134"/>
        <v>0</v>
      </c>
      <c r="K1584" s="12">
        <f t="shared" si="2134"/>
        <v>0</v>
      </c>
      <c r="L1584" s="12">
        <f t="shared" si="2134"/>
        <v>0</v>
      </c>
      <c r="M1584" s="12">
        <f t="shared" si="2134"/>
        <v>0</v>
      </c>
      <c r="N1584" s="12">
        <f t="shared" si="2134"/>
        <v>0</v>
      </c>
      <c r="O1584" s="12">
        <f t="shared" si="2134"/>
        <v>0</v>
      </c>
      <c r="P1584" s="12">
        <f t="shared" si="2134"/>
        <v>0</v>
      </c>
      <c r="Q1584" s="12">
        <f t="shared" si="2134"/>
        <v>0</v>
      </c>
      <c r="R1584" s="12">
        <f t="shared" si="2134"/>
        <v>0</v>
      </c>
      <c r="S1584" s="12">
        <f t="shared" si="2134"/>
        <v>0</v>
      </c>
      <c r="T1584" s="12">
        <f t="shared" si="2134"/>
        <v>0</v>
      </c>
      <c r="U1584" s="12">
        <f t="shared" si="2134"/>
        <v>0</v>
      </c>
      <c r="V1584" s="12">
        <f t="shared" si="2134"/>
        <v>0</v>
      </c>
      <c r="W1584" s="12">
        <f t="shared" si="2134"/>
        <v>0</v>
      </c>
      <c r="X1584" s="12">
        <f t="shared" si="2134"/>
        <v>0</v>
      </c>
      <c r="Y1584" s="12">
        <f t="shared" si="2134"/>
        <v>0</v>
      </c>
      <c r="Z1584" s="12">
        <f t="shared" si="2134"/>
        <v>0</v>
      </c>
      <c r="AA1584" s="12">
        <f t="shared" si="2134"/>
        <v>0</v>
      </c>
      <c r="AB1584" s="12">
        <v>0</v>
      </c>
      <c r="AC1584" s="12">
        <v>0</v>
      </c>
      <c r="AD1584" s="12">
        <f t="shared" ref="AD1584:AV1584" si="2135">SUM(AD1585)</f>
        <v>0</v>
      </c>
      <c r="AE1584" s="12">
        <f t="shared" si="2135"/>
        <v>0</v>
      </c>
      <c r="AF1584" s="12">
        <f t="shared" si="2135"/>
        <v>0</v>
      </c>
      <c r="AG1584" s="12">
        <f t="shared" si="2135"/>
        <v>0</v>
      </c>
      <c r="AH1584" s="12">
        <f t="shared" si="2135"/>
        <v>0</v>
      </c>
      <c r="AI1584" s="12">
        <f t="shared" si="2135"/>
        <v>0</v>
      </c>
      <c r="AJ1584" s="12">
        <f t="shared" si="2135"/>
        <v>0</v>
      </c>
      <c r="AK1584" s="12">
        <f t="shared" si="2135"/>
        <v>0</v>
      </c>
      <c r="AL1584" s="12">
        <f t="shared" si="2135"/>
        <v>0</v>
      </c>
      <c r="AM1584" s="12">
        <f t="shared" si="2135"/>
        <v>0</v>
      </c>
      <c r="AN1584" s="12">
        <f t="shared" si="2135"/>
        <v>0</v>
      </c>
      <c r="AO1584" s="12">
        <f t="shared" si="2135"/>
        <v>0</v>
      </c>
      <c r="AP1584" s="12">
        <f t="shared" si="2135"/>
        <v>0</v>
      </c>
      <c r="AQ1584" s="12">
        <f t="shared" si="2135"/>
        <v>0</v>
      </c>
      <c r="AR1584" s="12">
        <f t="shared" si="2135"/>
        <v>0</v>
      </c>
      <c r="AS1584" s="12">
        <f t="shared" si="2135"/>
        <v>0</v>
      </c>
      <c r="AT1584" s="12">
        <f t="shared" si="2135"/>
        <v>0</v>
      </c>
      <c r="AU1584" s="12">
        <f t="shared" si="2135"/>
        <v>0</v>
      </c>
      <c r="AV1584" s="12">
        <f t="shared" si="2135"/>
        <v>0</v>
      </c>
      <c r="AW1584" s="12">
        <v>0</v>
      </c>
      <c r="AX1584" s="12">
        <v>0</v>
      </c>
      <c r="AY1584" s="12">
        <f t="shared" ref="AY1584:BQ1584" si="2136">SUM(AY1585)</f>
        <v>0</v>
      </c>
      <c r="AZ1584" s="12">
        <f t="shared" si="2136"/>
        <v>0</v>
      </c>
      <c r="BA1584" s="12">
        <f t="shared" si="2136"/>
        <v>0</v>
      </c>
      <c r="BB1584" s="12">
        <f t="shared" si="2136"/>
        <v>0</v>
      </c>
      <c r="BC1584" s="12">
        <f t="shared" si="2136"/>
        <v>0</v>
      </c>
      <c r="BD1584" s="12">
        <f t="shared" si="2136"/>
        <v>0</v>
      </c>
      <c r="BE1584" s="12">
        <f t="shared" si="2136"/>
        <v>0</v>
      </c>
      <c r="BF1584" s="12">
        <f t="shared" si="2136"/>
        <v>0</v>
      </c>
      <c r="BG1584" s="12">
        <f t="shared" si="2136"/>
        <v>0</v>
      </c>
      <c r="BH1584" s="12">
        <f t="shared" si="2136"/>
        <v>0</v>
      </c>
      <c r="BI1584" s="12">
        <f t="shared" si="2136"/>
        <v>0</v>
      </c>
      <c r="BJ1584" s="12">
        <f t="shared" si="2136"/>
        <v>0</v>
      </c>
      <c r="BK1584" s="12">
        <f t="shared" si="2136"/>
        <v>0</v>
      </c>
      <c r="BL1584" s="12">
        <f t="shared" si="2136"/>
        <v>0</v>
      </c>
      <c r="BM1584" s="12">
        <f t="shared" si="2136"/>
        <v>0</v>
      </c>
      <c r="BN1584" s="12">
        <f t="shared" si="2136"/>
        <v>0</v>
      </c>
      <c r="BO1584" s="12">
        <f t="shared" si="2136"/>
        <v>0</v>
      </c>
      <c r="BP1584" s="12">
        <f t="shared" si="2136"/>
        <v>0</v>
      </c>
      <c r="BQ1584" s="12">
        <f t="shared" si="2136"/>
        <v>0</v>
      </c>
      <c r="BR1584" s="12">
        <v>0</v>
      </c>
      <c r="BS1584" s="12">
        <v>0</v>
      </c>
    </row>
    <row r="1585" spans="1:71" x14ac:dyDescent="0.25">
      <c r="A1585" s="4" t="s">
        <v>915</v>
      </c>
      <c r="B1585" s="4" t="s">
        <v>3</v>
      </c>
      <c r="C1585" s="4" t="s">
        <v>15</v>
      </c>
      <c r="D1585" s="65" t="s">
        <v>917</v>
      </c>
      <c r="E1585" s="75">
        <v>8215</v>
      </c>
      <c r="F1585" s="65" t="s">
        <v>989</v>
      </c>
      <c r="G1585" s="60" t="s">
        <v>1897</v>
      </c>
      <c r="H1585" s="13" t="s">
        <v>538</v>
      </c>
      <c r="I1585" s="14">
        <v>0</v>
      </c>
      <c r="J1585" s="14"/>
      <c r="K1585" s="14"/>
      <c r="L1585" s="14"/>
      <c r="M1585" s="14"/>
      <c r="N1585" s="14"/>
      <c r="O1585" s="14">
        <f t="shared" si="2101"/>
        <v>0</v>
      </c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>
        <v>0</v>
      </c>
      <c r="AC1585" s="14">
        <v>0</v>
      </c>
      <c r="AD1585" s="14">
        <v>0</v>
      </c>
      <c r="AE1585" s="14"/>
      <c r="AF1585" s="14"/>
      <c r="AG1585" s="14"/>
      <c r="AH1585" s="14"/>
      <c r="AI1585" s="14"/>
      <c r="AJ1585" s="14">
        <f t="shared" si="2102"/>
        <v>0</v>
      </c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>
        <v>0</v>
      </c>
      <c r="AX1585" s="14">
        <v>0</v>
      </c>
      <c r="AY1585" s="14">
        <v>0</v>
      </c>
      <c r="AZ1585" s="14"/>
      <c r="BA1585" s="14"/>
      <c r="BB1585" s="14"/>
      <c r="BC1585" s="14"/>
      <c r="BD1585" s="14"/>
      <c r="BE1585" s="14">
        <f t="shared" si="2103"/>
        <v>0</v>
      </c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>
        <v>0</v>
      </c>
      <c r="BS1585" s="14">
        <v>0</v>
      </c>
    </row>
    <row r="1586" spans="1:71" x14ac:dyDescent="0.25">
      <c r="A1586" s="1" t="s">
        <v>915</v>
      </c>
      <c r="B1586" s="1" t="s">
        <v>3</v>
      </c>
      <c r="C1586" s="1" t="s">
        <v>15</v>
      </c>
      <c r="D1586" s="68" t="s">
        <v>917</v>
      </c>
      <c r="E1586" s="68" t="s">
        <v>305</v>
      </c>
      <c r="F1586" s="65" t="s">
        <v>1</v>
      </c>
      <c r="G1586" s="13" t="s">
        <v>1</v>
      </c>
      <c r="H1586" s="2" t="s">
        <v>306</v>
      </c>
      <c r="I1586" s="12">
        <f t="shared" ref="I1586:AA1586" si="2137">SUM(I1587:I1596)</f>
        <v>0</v>
      </c>
      <c r="J1586" s="12">
        <f t="shared" si="2137"/>
        <v>0</v>
      </c>
      <c r="K1586" s="12">
        <f t="shared" si="2137"/>
        <v>0</v>
      </c>
      <c r="L1586" s="12">
        <f t="shared" si="2137"/>
        <v>0</v>
      </c>
      <c r="M1586" s="12">
        <f t="shared" si="2137"/>
        <v>0</v>
      </c>
      <c r="N1586" s="12">
        <f t="shared" si="2137"/>
        <v>0</v>
      </c>
      <c r="O1586" s="12">
        <f t="shared" si="2137"/>
        <v>0</v>
      </c>
      <c r="P1586" s="12">
        <f t="shared" si="2137"/>
        <v>0</v>
      </c>
      <c r="Q1586" s="12">
        <f t="shared" si="2137"/>
        <v>0</v>
      </c>
      <c r="R1586" s="12">
        <f t="shared" si="2137"/>
        <v>0</v>
      </c>
      <c r="S1586" s="12">
        <f t="shared" si="2137"/>
        <v>0</v>
      </c>
      <c r="T1586" s="12">
        <f t="shared" si="2137"/>
        <v>0</v>
      </c>
      <c r="U1586" s="12">
        <f t="shared" si="2137"/>
        <v>0</v>
      </c>
      <c r="V1586" s="12">
        <f t="shared" si="2137"/>
        <v>0</v>
      </c>
      <c r="W1586" s="12">
        <f t="shared" si="2137"/>
        <v>0</v>
      </c>
      <c r="X1586" s="12">
        <f t="shared" si="2137"/>
        <v>0</v>
      </c>
      <c r="Y1586" s="12">
        <f t="shared" si="2137"/>
        <v>0</v>
      </c>
      <c r="Z1586" s="12">
        <f t="shared" si="2137"/>
        <v>0</v>
      </c>
      <c r="AA1586" s="12">
        <f t="shared" si="2137"/>
        <v>0</v>
      </c>
      <c r="AB1586" s="12">
        <v>0</v>
      </c>
      <c r="AC1586" s="12">
        <v>0</v>
      </c>
      <c r="AD1586" s="12">
        <f t="shared" ref="AD1586:AV1586" si="2138">SUM(AD1587:AD1596)</f>
        <v>0</v>
      </c>
      <c r="AE1586" s="12">
        <f t="shared" si="2138"/>
        <v>0</v>
      </c>
      <c r="AF1586" s="12">
        <f t="shared" si="2138"/>
        <v>0</v>
      </c>
      <c r="AG1586" s="12">
        <f t="shared" si="2138"/>
        <v>0</v>
      </c>
      <c r="AH1586" s="12">
        <f t="shared" si="2138"/>
        <v>0</v>
      </c>
      <c r="AI1586" s="12">
        <f t="shared" si="2138"/>
        <v>0</v>
      </c>
      <c r="AJ1586" s="12">
        <f t="shared" si="2138"/>
        <v>0</v>
      </c>
      <c r="AK1586" s="12">
        <f t="shared" si="2138"/>
        <v>0</v>
      </c>
      <c r="AL1586" s="12">
        <f t="shared" si="2138"/>
        <v>0</v>
      </c>
      <c r="AM1586" s="12">
        <f t="shared" si="2138"/>
        <v>0</v>
      </c>
      <c r="AN1586" s="12">
        <f t="shared" si="2138"/>
        <v>0</v>
      </c>
      <c r="AO1586" s="12">
        <f t="shared" si="2138"/>
        <v>0</v>
      </c>
      <c r="AP1586" s="12">
        <f t="shared" si="2138"/>
        <v>0</v>
      </c>
      <c r="AQ1586" s="12">
        <f t="shared" si="2138"/>
        <v>0</v>
      </c>
      <c r="AR1586" s="12">
        <f t="shared" si="2138"/>
        <v>0</v>
      </c>
      <c r="AS1586" s="12">
        <f t="shared" si="2138"/>
        <v>0</v>
      </c>
      <c r="AT1586" s="12">
        <f t="shared" si="2138"/>
        <v>0</v>
      </c>
      <c r="AU1586" s="12">
        <f t="shared" si="2138"/>
        <v>0</v>
      </c>
      <c r="AV1586" s="12">
        <f t="shared" si="2138"/>
        <v>0</v>
      </c>
      <c r="AW1586" s="12">
        <v>0</v>
      </c>
      <c r="AX1586" s="12">
        <v>0</v>
      </c>
      <c r="AY1586" s="12">
        <f t="shared" ref="AY1586:BQ1586" si="2139">SUM(AY1587:AY1596)</f>
        <v>0</v>
      </c>
      <c r="AZ1586" s="12">
        <f t="shared" si="2139"/>
        <v>668322</v>
      </c>
      <c r="BA1586" s="12">
        <f t="shared" si="2139"/>
        <v>0</v>
      </c>
      <c r="BB1586" s="12">
        <f t="shared" si="2139"/>
        <v>0</v>
      </c>
      <c r="BC1586" s="12">
        <f t="shared" si="2139"/>
        <v>0</v>
      </c>
      <c r="BD1586" s="12">
        <f t="shared" si="2139"/>
        <v>0</v>
      </c>
      <c r="BE1586" s="12">
        <f t="shared" si="2139"/>
        <v>668322</v>
      </c>
      <c r="BF1586" s="12">
        <f t="shared" si="2139"/>
        <v>0</v>
      </c>
      <c r="BG1586" s="12">
        <f t="shared" si="2139"/>
        <v>0</v>
      </c>
      <c r="BH1586" s="12">
        <f t="shared" si="2139"/>
        <v>668322</v>
      </c>
      <c r="BI1586" s="12">
        <f t="shared" si="2139"/>
        <v>0</v>
      </c>
      <c r="BJ1586" s="12">
        <f t="shared" si="2139"/>
        <v>0</v>
      </c>
      <c r="BK1586" s="12">
        <f t="shared" si="2139"/>
        <v>0</v>
      </c>
      <c r="BL1586" s="12">
        <f t="shared" si="2139"/>
        <v>0</v>
      </c>
      <c r="BM1586" s="12">
        <f t="shared" si="2139"/>
        <v>0</v>
      </c>
      <c r="BN1586" s="12">
        <f t="shared" si="2139"/>
        <v>0</v>
      </c>
      <c r="BO1586" s="12">
        <f t="shared" si="2139"/>
        <v>0</v>
      </c>
      <c r="BP1586" s="12">
        <f t="shared" si="2139"/>
        <v>0</v>
      </c>
      <c r="BQ1586" s="12">
        <f t="shared" si="2139"/>
        <v>0</v>
      </c>
      <c r="BR1586" s="12">
        <v>668322</v>
      </c>
      <c r="BS1586" s="12">
        <v>0</v>
      </c>
    </row>
    <row r="1587" spans="1:71" x14ac:dyDescent="0.25">
      <c r="A1587" s="4" t="s">
        <v>915</v>
      </c>
      <c r="B1587" s="4" t="s">
        <v>3</v>
      </c>
      <c r="C1587" s="4" t="s">
        <v>15</v>
      </c>
      <c r="D1587" s="65" t="s">
        <v>917</v>
      </c>
      <c r="E1587" s="75">
        <v>8216</v>
      </c>
      <c r="F1587" s="65" t="s">
        <v>990</v>
      </c>
      <c r="G1587" s="60" t="s">
        <v>1897</v>
      </c>
      <c r="H1587" s="13" t="s">
        <v>991</v>
      </c>
      <c r="I1587" s="14">
        <v>0</v>
      </c>
      <c r="J1587" s="14"/>
      <c r="K1587" s="14"/>
      <c r="L1587" s="14"/>
      <c r="M1587" s="14"/>
      <c r="N1587" s="14"/>
      <c r="O1587" s="14">
        <f t="shared" si="2101"/>
        <v>0</v>
      </c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>
        <v>0</v>
      </c>
      <c r="AC1587" s="14">
        <v>0</v>
      </c>
      <c r="AD1587" s="14">
        <v>0</v>
      </c>
      <c r="AE1587" s="14"/>
      <c r="AF1587" s="14"/>
      <c r="AG1587" s="14"/>
      <c r="AH1587" s="14"/>
      <c r="AI1587" s="14"/>
      <c r="AJ1587" s="14">
        <f t="shared" si="2102"/>
        <v>0</v>
      </c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>
        <v>0</v>
      </c>
      <c r="AX1587" s="14">
        <v>0</v>
      </c>
      <c r="AY1587" s="14">
        <v>0</v>
      </c>
      <c r="AZ1587" s="14">
        <v>668322</v>
      </c>
      <c r="BA1587" s="14"/>
      <c r="BB1587" s="14"/>
      <c r="BC1587" s="14"/>
      <c r="BD1587" s="14"/>
      <c r="BE1587" s="14">
        <f t="shared" si="2103"/>
        <v>668322</v>
      </c>
      <c r="BF1587" s="14"/>
      <c r="BG1587" s="14"/>
      <c r="BH1587" s="14">
        <v>668322</v>
      </c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>
        <v>668322</v>
      </c>
      <c r="BS1587" s="14">
        <v>0</v>
      </c>
    </row>
    <row r="1588" spans="1:71" s="99" customFormat="1" x14ac:dyDescent="0.25">
      <c r="A1588" s="94" t="s">
        <v>915</v>
      </c>
      <c r="B1588" s="94" t="s">
        <v>3</v>
      </c>
      <c r="C1588" s="94" t="s">
        <v>15</v>
      </c>
      <c r="D1588" s="94" t="s">
        <v>917</v>
      </c>
      <c r="E1588" s="93">
        <v>8216</v>
      </c>
      <c r="F1588" s="94" t="s">
        <v>1912</v>
      </c>
      <c r="G1588" s="96" t="s">
        <v>1897</v>
      </c>
      <c r="H1588" s="97" t="s">
        <v>1913</v>
      </c>
      <c r="I1588" s="98"/>
      <c r="J1588" s="98"/>
      <c r="K1588" s="98"/>
      <c r="L1588" s="98"/>
      <c r="M1588" s="98"/>
      <c r="N1588" s="98"/>
      <c r="O1588" s="98">
        <f t="shared" ref="O1588" si="2140">I1588+J1588+K1588+L1588+M1588+N1588</f>
        <v>0</v>
      </c>
      <c r="P1588" s="98"/>
      <c r="Q1588" s="98"/>
      <c r="R1588" s="98"/>
      <c r="S1588" s="98"/>
      <c r="T1588" s="98"/>
      <c r="U1588" s="98"/>
      <c r="V1588" s="98"/>
      <c r="W1588" s="98"/>
      <c r="X1588" s="98"/>
      <c r="Y1588" s="98"/>
      <c r="Z1588" s="98"/>
      <c r="AA1588" s="98"/>
      <c r="AB1588" s="98">
        <v>0</v>
      </c>
      <c r="AC1588" s="98">
        <v>0</v>
      </c>
      <c r="AD1588" s="98"/>
      <c r="AE1588" s="98"/>
      <c r="AF1588" s="98"/>
      <c r="AG1588" s="98"/>
      <c r="AH1588" s="98"/>
      <c r="AI1588" s="98"/>
      <c r="AJ1588" s="98">
        <f t="shared" ref="AJ1588" si="2141">AD1588+AE1588+AF1588+AG1588+AH1588+AI1588</f>
        <v>0</v>
      </c>
      <c r="AK1588" s="98"/>
      <c r="AL1588" s="98"/>
      <c r="AM1588" s="98"/>
      <c r="AN1588" s="98"/>
      <c r="AO1588" s="98"/>
      <c r="AP1588" s="98"/>
      <c r="AQ1588" s="98"/>
      <c r="AR1588" s="98"/>
      <c r="AS1588" s="98"/>
      <c r="AT1588" s="98"/>
      <c r="AU1588" s="98"/>
      <c r="AV1588" s="98"/>
      <c r="AW1588" s="98">
        <v>0</v>
      </c>
      <c r="AX1588" s="98">
        <v>0</v>
      </c>
      <c r="AY1588" s="98"/>
      <c r="AZ1588" s="98"/>
      <c r="BA1588" s="98"/>
      <c r="BB1588" s="98"/>
      <c r="BC1588" s="98"/>
      <c r="BD1588" s="98"/>
      <c r="BE1588" s="98">
        <f t="shared" si="2103"/>
        <v>0</v>
      </c>
      <c r="BF1588" s="98"/>
      <c r="BG1588" s="98"/>
      <c r="BH1588" s="98"/>
      <c r="BI1588" s="98"/>
      <c r="BJ1588" s="98"/>
      <c r="BK1588" s="98"/>
      <c r="BL1588" s="98"/>
      <c r="BM1588" s="98"/>
      <c r="BN1588" s="98"/>
      <c r="BO1588" s="98"/>
      <c r="BP1588" s="98"/>
      <c r="BQ1588" s="98"/>
      <c r="BR1588" s="98">
        <v>0</v>
      </c>
      <c r="BS1588" s="98">
        <v>0</v>
      </c>
    </row>
    <row r="1589" spans="1:71" s="99" customFormat="1" x14ac:dyDescent="0.25">
      <c r="A1589" s="93" t="s">
        <v>915</v>
      </c>
      <c r="B1589" s="93" t="s">
        <v>3</v>
      </c>
      <c r="C1589" s="93" t="s">
        <v>15</v>
      </c>
      <c r="D1589" s="93">
        <v>21010001</v>
      </c>
      <c r="E1589" s="93">
        <v>8216</v>
      </c>
      <c r="F1589" s="93" t="s">
        <v>1916</v>
      </c>
      <c r="G1589" s="95" t="s">
        <v>1897</v>
      </c>
      <c r="H1589" s="97" t="s">
        <v>1917</v>
      </c>
      <c r="I1589" s="98"/>
      <c r="J1589" s="98"/>
      <c r="K1589" s="98"/>
      <c r="L1589" s="98"/>
      <c r="M1589" s="98"/>
      <c r="N1589" s="98"/>
      <c r="O1589" s="98">
        <f t="shared" ref="O1589" si="2142">I1589+J1589+K1589+L1589+M1589+N1589</f>
        <v>0</v>
      </c>
      <c r="P1589" s="98"/>
      <c r="Q1589" s="98"/>
      <c r="R1589" s="98"/>
      <c r="S1589" s="98"/>
      <c r="T1589" s="98"/>
      <c r="U1589" s="98"/>
      <c r="V1589" s="98"/>
      <c r="W1589" s="98"/>
      <c r="X1589" s="98"/>
      <c r="Y1589" s="98"/>
      <c r="Z1589" s="98"/>
      <c r="AA1589" s="98"/>
      <c r="AB1589" s="98">
        <v>0</v>
      </c>
      <c r="AC1589" s="98">
        <v>0</v>
      </c>
      <c r="AD1589" s="98"/>
      <c r="AE1589" s="98"/>
      <c r="AF1589" s="98"/>
      <c r="AG1589" s="98"/>
      <c r="AH1589" s="98"/>
      <c r="AI1589" s="98"/>
      <c r="AJ1589" s="98">
        <f t="shared" ref="AJ1589" si="2143">AD1589+AE1589+AF1589+AG1589+AH1589+AI1589</f>
        <v>0</v>
      </c>
      <c r="AK1589" s="98"/>
      <c r="AL1589" s="98"/>
      <c r="AM1589" s="98"/>
      <c r="AN1589" s="98"/>
      <c r="AO1589" s="98"/>
      <c r="AP1589" s="98"/>
      <c r="AQ1589" s="98"/>
      <c r="AR1589" s="98"/>
      <c r="AS1589" s="98"/>
      <c r="AT1589" s="98"/>
      <c r="AU1589" s="98"/>
      <c r="AV1589" s="98"/>
      <c r="AW1589" s="98">
        <v>0</v>
      </c>
      <c r="AX1589" s="98">
        <v>0</v>
      </c>
      <c r="AY1589" s="98"/>
      <c r="AZ1589" s="98"/>
      <c r="BA1589" s="98"/>
      <c r="BB1589" s="98"/>
      <c r="BC1589" s="98"/>
      <c r="BD1589" s="98"/>
      <c r="BE1589" s="98">
        <f t="shared" ref="BE1589" si="2144">AY1589+AZ1589+BA1589+BB1589+BC1589+BD1589</f>
        <v>0</v>
      </c>
      <c r="BF1589" s="98"/>
      <c r="BG1589" s="98"/>
      <c r="BH1589" s="98"/>
      <c r="BI1589" s="98"/>
      <c r="BJ1589" s="98"/>
      <c r="BK1589" s="98"/>
      <c r="BL1589" s="98"/>
      <c r="BM1589" s="98"/>
      <c r="BN1589" s="98"/>
      <c r="BO1589" s="98"/>
      <c r="BP1589" s="98"/>
      <c r="BQ1589" s="98"/>
      <c r="BR1589" s="98">
        <v>0</v>
      </c>
      <c r="BS1589" s="98">
        <v>0</v>
      </c>
    </row>
    <row r="1590" spans="1:71" x14ac:dyDescent="0.25">
      <c r="A1590" s="4" t="s">
        <v>915</v>
      </c>
      <c r="B1590" s="4" t="s">
        <v>3</v>
      </c>
      <c r="C1590" s="4" t="s">
        <v>15</v>
      </c>
      <c r="D1590" s="65" t="s">
        <v>917</v>
      </c>
      <c r="E1590" s="75">
        <v>8216</v>
      </c>
      <c r="F1590" s="65" t="s">
        <v>992</v>
      </c>
      <c r="G1590" s="60" t="s">
        <v>1897</v>
      </c>
      <c r="H1590" s="13" t="s">
        <v>993</v>
      </c>
      <c r="I1590" s="14">
        <v>0</v>
      </c>
      <c r="J1590" s="14"/>
      <c r="K1590" s="14"/>
      <c r="L1590" s="14"/>
      <c r="M1590" s="14"/>
      <c r="N1590" s="14"/>
      <c r="O1590" s="14">
        <f t="shared" si="2101"/>
        <v>0</v>
      </c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>
        <v>0</v>
      </c>
      <c r="AC1590" s="14">
        <v>0</v>
      </c>
      <c r="AD1590" s="14">
        <v>0</v>
      </c>
      <c r="AE1590" s="14"/>
      <c r="AF1590" s="14"/>
      <c r="AG1590" s="14"/>
      <c r="AH1590" s="14"/>
      <c r="AI1590" s="14"/>
      <c r="AJ1590" s="14">
        <f t="shared" si="2102"/>
        <v>0</v>
      </c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>
        <v>0</v>
      </c>
      <c r="AX1590" s="14">
        <v>0</v>
      </c>
      <c r="AY1590" s="14">
        <v>0</v>
      </c>
      <c r="AZ1590" s="14"/>
      <c r="BA1590" s="14"/>
      <c r="BB1590" s="14"/>
      <c r="BC1590" s="14"/>
      <c r="BD1590" s="14"/>
      <c r="BE1590" s="14">
        <f t="shared" si="2103"/>
        <v>0</v>
      </c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>
        <v>0</v>
      </c>
      <c r="BS1590" s="14">
        <v>0</v>
      </c>
    </row>
    <row r="1591" spans="1:71" x14ac:dyDescent="0.25">
      <c r="A1591" s="4" t="s">
        <v>915</v>
      </c>
      <c r="B1591" s="4" t="s">
        <v>3</v>
      </c>
      <c r="C1591" s="4" t="s">
        <v>15</v>
      </c>
      <c r="D1591" s="65" t="s">
        <v>917</v>
      </c>
      <c r="E1591" s="75">
        <v>8216</v>
      </c>
      <c r="F1591" s="65" t="s">
        <v>994</v>
      </c>
      <c r="G1591" s="60" t="s">
        <v>1897</v>
      </c>
      <c r="H1591" s="13" t="s">
        <v>995</v>
      </c>
      <c r="I1591" s="56">
        <v>0</v>
      </c>
      <c r="J1591" s="56"/>
      <c r="K1591" s="56"/>
      <c r="L1591" s="56"/>
      <c r="M1591" s="56"/>
      <c r="N1591" s="56"/>
      <c r="O1591" s="56">
        <f t="shared" si="2101"/>
        <v>0</v>
      </c>
      <c r="P1591" s="56"/>
      <c r="Q1591" s="56"/>
      <c r="R1591" s="56"/>
      <c r="S1591" s="56"/>
      <c r="T1591" s="56"/>
      <c r="U1591" s="56"/>
      <c r="V1591" s="56"/>
      <c r="W1591" s="56"/>
      <c r="X1591" s="56"/>
      <c r="Y1591" s="56"/>
      <c r="Z1591" s="56"/>
      <c r="AA1591" s="56"/>
      <c r="AB1591" s="56">
        <v>0</v>
      </c>
      <c r="AC1591" s="56">
        <v>0</v>
      </c>
      <c r="AD1591" s="56">
        <v>0</v>
      </c>
      <c r="AE1591" s="56"/>
      <c r="AF1591" s="56"/>
      <c r="AG1591" s="56"/>
      <c r="AH1591" s="56"/>
      <c r="AI1591" s="56"/>
      <c r="AJ1591" s="56">
        <f t="shared" si="2102"/>
        <v>0</v>
      </c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>
        <v>0</v>
      </c>
      <c r="AX1591" s="56">
        <v>0</v>
      </c>
      <c r="AY1591" s="56">
        <v>0</v>
      </c>
      <c r="AZ1591" s="56"/>
      <c r="BA1591" s="56"/>
      <c r="BB1591" s="56"/>
      <c r="BC1591" s="56"/>
      <c r="BD1591" s="56"/>
      <c r="BE1591" s="56">
        <f t="shared" si="2103"/>
        <v>0</v>
      </c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>
        <v>0</v>
      </c>
      <c r="BS1591" s="56">
        <v>0</v>
      </c>
    </row>
    <row r="1592" spans="1:71" x14ac:dyDescent="0.25">
      <c r="A1592" s="4" t="s">
        <v>915</v>
      </c>
      <c r="B1592" s="4" t="s">
        <v>3</v>
      </c>
      <c r="C1592" s="4" t="s">
        <v>15</v>
      </c>
      <c r="D1592" s="65" t="s">
        <v>917</v>
      </c>
      <c r="E1592" s="75">
        <v>8216</v>
      </c>
      <c r="F1592" s="65" t="s">
        <v>996</v>
      </c>
      <c r="G1592" s="60" t="s">
        <v>1897</v>
      </c>
      <c r="H1592" s="13" t="s">
        <v>997</v>
      </c>
      <c r="I1592" s="14">
        <v>0</v>
      </c>
      <c r="J1592" s="14"/>
      <c r="K1592" s="14"/>
      <c r="L1592" s="14"/>
      <c r="M1592" s="14"/>
      <c r="N1592" s="14"/>
      <c r="O1592" s="14">
        <f t="shared" si="2101"/>
        <v>0</v>
      </c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>
        <v>0</v>
      </c>
      <c r="AC1592" s="14">
        <v>0</v>
      </c>
      <c r="AD1592" s="14">
        <v>0</v>
      </c>
      <c r="AE1592" s="14"/>
      <c r="AF1592" s="14"/>
      <c r="AG1592" s="14"/>
      <c r="AH1592" s="14"/>
      <c r="AI1592" s="14"/>
      <c r="AJ1592" s="14">
        <f t="shared" si="2102"/>
        <v>0</v>
      </c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>
        <v>0</v>
      </c>
      <c r="AX1592" s="14">
        <v>0</v>
      </c>
      <c r="AY1592" s="14">
        <v>0</v>
      </c>
      <c r="AZ1592" s="14"/>
      <c r="BA1592" s="14"/>
      <c r="BB1592" s="14"/>
      <c r="BC1592" s="14"/>
      <c r="BD1592" s="14"/>
      <c r="BE1592" s="14">
        <f t="shared" si="2103"/>
        <v>0</v>
      </c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>
        <v>0</v>
      </c>
      <c r="BS1592" s="14">
        <v>0</v>
      </c>
    </row>
    <row r="1593" spans="1:71" x14ac:dyDescent="0.25">
      <c r="A1593" s="4" t="s">
        <v>915</v>
      </c>
      <c r="B1593" s="4" t="s">
        <v>3</v>
      </c>
      <c r="C1593" s="4" t="s">
        <v>15</v>
      </c>
      <c r="D1593" s="65" t="s">
        <v>917</v>
      </c>
      <c r="E1593" s="75">
        <v>8216</v>
      </c>
      <c r="F1593" s="65" t="s">
        <v>998</v>
      </c>
      <c r="G1593" s="60" t="s">
        <v>1897</v>
      </c>
      <c r="H1593" s="13" t="s">
        <v>999</v>
      </c>
      <c r="I1593" s="56">
        <v>0</v>
      </c>
      <c r="J1593" s="56"/>
      <c r="K1593" s="56"/>
      <c r="L1593" s="56"/>
      <c r="M1593" s="56"/>
      <c r="N1593" s="56"/>
      <c r="O1593" s="56">
        <f t="shared" si="2101"/>
        <v>0</v>
      </c>
      <c r="P1593" s="56"/>
      <c r="Q1593" s="56"/>
      <c r="R1593" s="56"/>
      <c r="S1593" s="56"/>
      <c r="T1593" s="56"/>
      <c r="U1593" s="56"/>
      <c r="V1593" s="56"/>
      <c r="W1593" s="56"/>
      <c r="X1593" s="56"/>
      <c r="Y1593" s="56"/>
      <c r="Z1593" s="56"/>
      <c r="AA1593" s="56"/>
      <c r="AB1593" s="56">
        <v>0</v>
      </c>
      <c r="AC1593" s="56">
        <v>0</v>
      </c>
      <c r="AD1593" s="56">
        <v>0</v>
      </c>
      <c r="AE1593" s="56"/>
      <c r="AF1593" s="56"/>
      <c r="AG1593" s="56"/>
      <c r="AH1593" s="56"/>
      <c r="AI1593" s="56"/>
      <c r="AJ1593" s="56">
        <f t="shared" si="2102"/>
        <v>0</v>
      </c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>
        <v>0</v>
      </c>
      <c r="AX1593" s="56">
        <v>0</v>
      </c>
      <c r="AY1593" s="56">
        <v>0</v>
      </c>
      <c r="AZ1593" s="56"/>
      <c r="BA1593" s="56"/>
      <c r="BB1593" s="56"/>
      <c r="BC1593" s="56"/>
      <c r="BD1593" s="56"/>
      <c r="BE1593" s="56">
        <f t="shared" si="2103"/>
        <v>0</v>
      </c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>
        <v>0</v>
      </c>
      <c r="BS1593" s="56">
        <v>0</v>
      </c>
    </row>
    <row r="1594" spans="1:71" x14ac:dyDescent="0.25">
      <c r="A1594" s="4" t="s">
        <v>915</v>
      </c>
      <c r="B1594" s="4" t="s">
        <v>3</v>
      </c>
      <c r="C1594" s="4" t="s">
        <v>15</v>
      </c>
      <c r="D1594" s="65" t="s">
        <v>917</v>
      </c>
      <c r="E1594" s="75">
        <v>8216</v>
      </c>
      <c r="F1594" s="65" t="s">
        <v>1845</v>
      </c>
      <c r="G1594" s="60" t="s">
        <v>1897</v>
      </c>
      <c r="H1594" s="13" t="s">
        <v>1813</v>
      </c>
      <c r="I1594" s="14">
        <v>0</v>
      </c>
      <c r="J1594" s="56"/>
      <c r="K1594" s="56"/>
      <c r="L1594" s="56"/>
      <c r="M1594" s="56"/>
      <c r="N1594" s="56"/>
      <c r="O1594" s="56">
        <f t="shared" si="2101"/>
        <v>0</v>
      </c>
      <c r="P1594" s="56"/>
      <c r="Q1594" s="56"/>
      <c r="R1594" s="56"/>
      <c r="S1594" s="56"/>
      <c r="T1594" s="56"/>
      <c r="U1594" s="56"/>
      <c r="V1594" s="56"/>
      <c r="W1594" s="56"/>
      <c r="X1594" s="56"/>
      <c r="Y1594" s="56"/>
      <c r="Z1594" s="56"/>
      <c r="AA1594" s="56"/>
      <c r="AB1594" s="56">
        <v>0</v>
      </c>
      <c r="AC1594" s="56">
        <v>0</v>
      </c>
      <c r="AD1594" s="56"/>
      <c r="AE1594" s="56"/>
      <c r="AF1594" s="56"/>
      <c r="AG1594" s="56"/>
      <c r="AH1594" s="56"/>
      <c r="AI1594" s="56"/>
      <c r="AJ1594" s="56">
        <f t="shared" si="2102"/>
        <v>0</v>
      </c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>
        <v>0</v>
      </c>
      <c r="AX1594" s="56">
        <v>0</v>
      </c>
      <c r="AY1594" s="56"/>
      <c r="AZ1594" s="56"/>
      <c r="BA1594" s="56"/>
      <c r="BB1594" s="56"/>
      <c r="BC1594" s="56"/>
      <c r="BD1594" s="56"/>
      <c r="BE1594" s="56">
        <f t="shared" si="2103"/>
        <v>0</v>
      </c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>
        <v>0</v>
      </c>
      <c r="BS1594" s="56">
        <v>0</v>
      </c>
    </row>
    <row r="1595" spans="1:71" x14ac:dyDescent="0.25">
      <c r="A1595" s="4" t="s">
        <v>915</v>
      </c>
      <c r="B1595" s="4" t="s">
        <v>3</v>
      </c>
      <c r="C1595" s="4" t="s">
        <v>15</v>
      </c>
      <c r="D1595" s="65" t="s">
        <v>917</v>
      </c>
      <c r="E1595" s="75">
        <v>8216</v>
      </c>
      <c r="F1595" s="65" t="s">
        <v>1846</v>
      </c>
      <c r="G1595" s="60" t="s">
        <v>1897</v>
      </c>
      <c r="H1595" s="13" t="s">
        <v>1814</v>
      </c>
      <c r="I1595" s="14">
        <v>0</v>
      </c>
      <c r="J1595" s="56"/>
      <c r="K1595" s="56"/>
      <c r="L1595" s="56"/>
      <c r="M1595" s="56"/>
      <c r="N1595" s="56"/>
      <c r="O1595" s="56">
        <f t="shared" si="2101"/>
        <v>0</v>
      </c>
      <c r="P1595" s="56"/>
      <c r="Q1595" s="56"/>
      <c r="R1595" s="56"/>
      <c r="S1595" s="56"/>
      <c r="T1595" s="56"/>
      <c r="U1595" s="56"/>
      <c r="V1595" s="56"/>
      <c r="W1595" s="56"/>
      <c r="X1595" s="56"/>
      <c r="Y1595" s="56"/>
      <c r="Z1595" s="56"/>
      <c r="AA1595" s="56"/>
      <c r="AB1595" s="56">
        <v>0</v>
      </c>
      <c r="AC1595" s="56">
        <v>0</v>
      </c>
      <c r="AD1595" s="56"/>
      <c r="AE1595" s="56"/>
      <c r="AF1595" s="56"/>
      <c r="AG1595" s="56"/>
      <c r="AH1595" s="56"/>
      <c r="AI1595" s="56"/>
      <c r="AJ1595" s="56">
        <f t="shared" si="2102"/>
        <v>0</v>
      </c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>
        <v>0</v>
      </c>
      <c r="AX1595" s="56">
        <v>0</v>
      </c>
      <c r="AY1595" s="56"/>
      <c r="AZ1595" s="56"/>
      <c r="BA1595" s="56"/>
      <c r="BB1595" s="56"/>
      <c r="BC1595" s="56"/>
      <c r="BD1595" s="56"/>
      <c r="BE1595" s="56">
        <f t="shared" si="2103"/>
        <v>0</v>
      </c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>
        <v>0</v>
      </c>
      <c r="BS1595" s="56">
        <v>0</v>
      </c>
    </row>
    <row r="1596" spans="1:71" x14ac:dyDescent="0.25">
      <c r="A1596" s="4" t="s">
        <v>915</v>
      </c>
      <c r="B1596" s="4" t="s">
        <v>3</v>
      </c>
      <c r="C1596" s="4" t="s">
        <v>15</v>
      </c>
      <c r="D1596" s="65" t="s">
        <v>917</v>
      </c>
      <c r="E1596" s="75">
        <v>8216</v>
      </c>
      <c r="F1596" s="65" t="s">
        <v>1872</v>
      </c>
      <c r="G1596" s="60" t="s">
        <v>1897</v>
      </c>
      <c r="H1596" s="13" t="s">
        <v>1000</v>
      </c>
      <c r="I1596" s="14">
        <v>0</v>
      </c>
      <c r="J1596" s="14"/>
      <c r="K1596" s="14"/>
      <c r="L1596" s="14"/>
      <c r="M1596" s="14"/>
      <c r="N1596" s="14"/>
      <c r="O1596" s="14">
        <f t="shared" si="2101"/>
        <v>0</v>
      </c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>
        <v>0</v>
      </c>
      <c r="AC1596" s="14">
        <v>0</v>
      </c>
      <c r="AD1596" s="14">
        <v>0</v>
      </c>
      <c r="AE1596" s="14"/>
      <c r="AF1596" s="14"/>
      <c r="AG1596" s="14"/>
      <c r="AH1596" s="14"/>
      <c r="AI1596" s="14"/>
      <c r="AJ1596" s="14">
        <f t="shared" si="2102"/>
        <v>0</v>
      </c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>
        <v>0</v>
      </c>
      <c r="AX1596" s="14">
        <v>0</v>
      </c>
      <c r="AY1596" s="14">
        <v>0</v>
      </c>
      <c r="AZ1596" s="14"/>
      <c r="BA1596" s="14"/>
      <c r="BB1596" s="14"/>
      <c r="BC1596" s="14"/>
      <c r="BD1596" s="14"/>
      <c r="BE1596" s="14">
        <f t="shared" si="2103"/>
        <v>0</v>
      </c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>
        <v>0</v>
      </c>
      <c r="BS1596" s="14">
        <v>0</v>
      </c>
    </row>
    <row r="1597" spans="1:71" ht="22.5" x14ac:dyDescent="0.25">
      <c r="A1597" s="13" t="s">
        <v>1</v>
      </c>
      <c r="B1597" s="13" t="s">
        <v>1</v>
      </c>
      <c r="C1597" s="13" t="s">
        <v>1</v>
      </c>
      <c r="D1597" s="60" t="s">
        <v>1</v>
      </c>
      <c r="E1597" s="60" t="s">
        <v>1</v>
      </c>
      <c r="F1597" s="60" t="s">
        <v>1</v>
      </c>
      <c r="G1597" s="13" t="s">
        <v>1</v>
      </c>
      <c r="H1597" s="10" t="s">
        <v>1001</v>
      </c>
      <c r="I1597" s="11">
        <f t="shared" ref="I1597:AA1597" si="2145">SUM(I1562,I1558,I1546,I1510)</f>
        <v>0</v>
      </c>
      <c r="J1597" s="11">
        <f t="shared" si="2145"/>
        <v>0</v>
      </c>
      <c r="K1597" s="11">
        <f t="shared" si="2145"/>
        <v>0</v>
      </c>
      <c r="L1597" s="11">
        <f t="shared" si="2145"/>
        <v>0</v>
      </c>
      <c r="M1597" s="11">
        <f t="shared" si="2145"/>
        <v>0</v>
      </c>
      <c r="N1597" s="11">
        <f t="shared" si="2145"/>
        <v>0</v>
      </c>
      <c r="O1597" s="11">
        <f t="shared" si="2145"/>
        <v>0</v>
      </c>
      <c r="P1597" s="11">
        <f t="shared" si="2145"/>
        <v>0</v>
      </c>
      <c r="Q1597" s="11">
        <f t="shared" si="2145"/>
        <v>0</v>
      </c>
      <c r="R1597" s="11">
        <f t="shared" si="2145"/>
        <v>0</v>
      </c>
      <c r="S1597" s="11">
        <f t="shared" si="2145"/>
        <v>0</v>
      </c>
      <c r="T1597" s="11">
        <f t="shared" si="2145"/>
        <v>0</v>
      </c>
      <c r="U1597" s="11">
        <f t="shared" si="2145"/>
        <v>0</v>
      </c>
      <c r="V1597" s="11">
        <f t="shared" si="2145"/>
        <v>0</v>
      </c>
      <c r="W1597" s="11">
        <f t="shared" si="2145"/>
        <v>0</v>
      </c>
      <c r="X1597" s="11">
        <f t="shared" si="2145"/>
        <v>0</v>
      </c>
      <c r="Y1597" s="11">
        <f t="shared" si="2145"/>
        <v>0</v>
      </c>
      <c r="Z1597" s="11">
        <f t="shared" si="2145"/>
        <v>0</v>
      </c>
      <c r="AA1597" s="11">
        <f t="shared" si="2145"/>
        <v>0</v>
      </c>
      <c r="AB1597" s="11">
        <v>0</v>
      </c>
      <c r="AC1597" s="11">
        <v>0</v>
      </c>
      <c r="AD1597" s="11">
        <f t="shared" ref="AD1597:AV1597" si="2146">SUM(AD1562,AD1558,AD1546,AD1510)</f>
        <v>0</v>
      </c>
      <c r="AE1597" s="11">
        <f t="shared" si="2146"/>
        <v>10862</v>
      </c>
      <c r="AF1597" s="11">
        <f t="shared" si="2146"/>
        <v>0</v>
      </c>
      <c r="AG1597" s="11">
        <f t="shared" si="2146"/>
        <v>0</v>
      </c>
      <c r="AH1597" s="11">
        <f t="shared" si="2146"/>
        <v>0</v>
      </c>
      <c r="AI1597" s="11">
        <f t="shared" si="2146"/>
        <v>0</v>
      </c>
      <c r="AJ1597" s="11">
        <f t="shared" si="2146"/>
        <v>10862</v>
      </c>
      <c r="AK1597" s="11">
        <f t="shared" si="2146"/>
        <v>0</v>
      </c>
      <c r="AL1597" s="11">
        <f t="shared" si="2146"/>
        <v>0</v>
      </c>
      <c r="AM1597" s="11">
        <f t="shared" si="2146"/>
        <v>10862</v>
      </c>
      <c r="AN1597" s="11">
        <f t="shared" si="2146"/>
        <v>0</v>
      </c>
      <c r="AO1597" s="11">
        <f t="shared" si="2146"/>
        <v>0</v>
      </c>
      <c r="AP1597" s="11">
        <f t="shared" si="2146"/>
        <v>0</v>
      </c>
      <c r="AQ1597" s="11">
        <f t="shared" si="2146"/>
        <v>0</v>
      </c>
      <c r="AR1597" s="11">
        <f t="shared" si="2146"/>
        <v>0</v>
      </c>
      <c r="AS1597" s="11">
        <f t="shared" si="2146"/>
        <v>0</v>
      </c>
      <c r="AT1597" s="11">
        <f t="shared" si="2146"/>
        <v>0</v>
      </c>
      <c r="AU1597" s="11">
        <f t="shared" si="2146"/>
        <v>0</v>
      </c>
      <c r="AV1597" s="11">
        <f t="shared" si="2146"/>
        <v>0</v>
      </c>
      <c r="AW1597" s="11">
        <v>10862</v>
      </c>
      <c r="AX1597" s="11">
        <v>0</v>
      </c>
      <c r="AY1597" s="11">
        <f t="shared" ref="AY1597:BQ1597" si="2147">SUM(AY1562,AY1558,AY1546,AY1510)</f>
        <v>3000000</v>
      </c>
      <c r="AZ1597" s="11">
        <f t="shared" si="2147"/>
        <v>686941</v>
      </c>
      <c r="BA1597" s="11">
        <f t="shared" si="2147"/>
        <v>0</v>
      </c>
      <c r="BB1597" s="11">
        <f t="shared" si="2147"/>
        <v>0</v>
      </c>
      <c r="BC1597" s="11">
        <f t="shared" si="2147"/>
        <v>0</v>
      </c>
      <c r="BD1597" s="11">
        <f t="shared" si="2147"/>
        <v>0</v>
      </c>
      <c r="BE1597" s="11">
        <f t="shared" si="2147"/>
        <v>3686941</v>
      </c>
      <c r="BF1597" s="11">
        <f t="shared" si="2147"/>
        <v>0</v>
      </c>
      <c r="BG1597" s="11">
        <f t="shared" si="2147"/>
        <v>0</v>
      </c>
      <c r="BH1597" s="11">
        <f t="shared" si="2147"/>
        <v>686941</v>
      </c>
      <c r="BI1597" s="11">
        <f t="shared" si="2147"/>
        <v>0</v>
      </c>
      <c r="BJ1597" s="11">
        <f t="shared" si="2147"/>
        <v>0</v>
      </c>
      <c r="BK1597" s="11">
        <f t="shared" si="2147"/>
        <v>0</v>
      </c>
      <c r="BL1597" s="11">
        <f t="shared" si="2147"/>
        <v>0</v>
      </c>
      <c r="BM1597" s="11">
        <f t="shared" si="2147"/>
        <v>0</v>
      </c>
      <c r="BN1597" s="11">
        <f t="shared" si="2147"/>
        <v>0</v>
      </c>
      <c r="BO1597" s="11">
        <f t="shared" si="2147"/>
        <v>0</v>
      </c>
      <c r="BP1597" s="11">
        <f t="shared" si="2147"/>
        <v>0</v>
      </c>
      <c r="BQ1597" s="11">
        <f t="shared" si="2147"/>
        <v>0</v>
      </c>
      <c r="BR1597" s="11">
        <v>686941</v>
      </c>
      <c r="BS1597" s="11">
        <v>3000000</v>
      </c>
    </row>
    <row r="1598" spans="1:71" ht="15.75" thickBot="1" x14ac:dyDescent="0.3">
      <c r="A1598" s="13" t="s">
        <v>1</v>
      </c>
      <c r="B1598" s="13" t="s">
        <v>1</v>
      </c>
      <c r="C1598" s="13" t="s">
        <v>1</v>
      </c>
      <c r="D1598" s="60" t="s">
        <v>1</v>
      </c>
      <c r="E1598" s="60" t="s">
        <v>1</v>
      </c>
      <c r="F1598" s="60" t="s">
        <v>1</v>
      </c>
      <c r="G1598" s="13" t="s">
        <v>1</v>
      </c>
      <c r="H1598" s="2" t="s">
        <v>70</v>
      </c>
      <c r="I1598" s="13" t="s">
        <v>1</v>
      </c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>
        <v>0</v>
      </c>
      <c r="AC1598" s="13">
        <v>0</v>
      </c>
      <c r="AD1598" s="13" t="s">
        <v>1</v>
      </c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>
        <v>0</v>
      </c>
      <c r="AX1598" s="13">
        <v>0</v>
      </c>
      <c r="AY1598" s="13" t="s">
        <v>1</v>
      </c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>
        <v>0</v>
      </c>
      <c r="BS1598" s="13">
        <v>0</v>
      </c>
    </row>
    <row r="1599" spans="1:71" ht="69.75" customHeight="1" thickBot="1" x14ac:dyDescent="0.3">
      <c r="A1599" s="110" t="s">
        <v>1</v>
      </c>
      <c r="B1599" s="110" t="s">
        <v>1</v>
      </c>
      <c r="C1599" s="110" t="s">
        <v>1</v>
      </c>
      <c r="D1599" s="113" t="s">
        <v>1</v>
      </c>
      <c r="E1599" s="113" t="s">
        <v>1</v>
      </c>
      <c r="F1599" s="113" t="s">
        <v>1</v>
      </c>
      <c r="G1599" s="116" t="s">
        <v>1</v>
      </c>
      <c r="H1599" s="5" t="s">
        <v>71</v>
      </c>
      <c r="I1599" s="57" t="s">
        <v>11</v>
      </c>
      <c r="J1599" s="57" t="s">
        <v>1831</v>
      </c>
      <c r="K1599" s="57" t="s">
        <v>1784</v>
      </c>
      <c r="L1599" s="57" t="s">
        <v>1817</v>
      </c>
      <c r="M1599" s="57" t="s">
        <v>1818</v>
      </c>
      <c r="N1599" s="57" t="s">
        <v>1819</v>
      </c>
      <c r="O1599" s="57" t="s">
        <v>1835</v>
      </c>
      <c r="P1599" s="57" t="s">
        <v>1832</v>
      </c>
      <c r="Q1599" s="57" t="s">
        <v>1820</v>
      </c>
      <c r="R1599" s="57" t="s">
        <v>1821</v>
      </c>
      <c r="S1599" s="57" t="s">
        <v>1822</v>
      </c>
      <c r="T1599" s="57" t="s">
        <v>1823</v>
      </c>
      <c r="U1599" s="57" t="s">
        <v>1824</v>
      </c>
      <c r="V1599" s="57" t="s">
        <v>1825</v>
      </c>
      <c r="W1599" s="57" t="s">
        <v>1833</v>
      </c>
      <c r="X1599" s="57" t="s">
        <v>1834</v>
      </c>
      <c r="Y1599" s="57" t="s">
        <v>1826</v>
      </c>
      <c r="Z1599" s="57" t="s">
        <v>1827</v>
      </c>
      <c r="AA1599" s="57" t="s">
        <v>1828</v>
      </c>
      <c r="AB1599" s="57" t="s">
        <v>1829</v>
      </c>
      <c r="AC1599" s="57" t="s">
        <v>1830</v>
      </c>
      <c r="AD1599" s="58" t="s">
        <v>12</v>
      </c>
      <c r="AE1599" s="58" t="s">
        <v>1831</v>
      </c>
      <c r="AF1599" s="58" t="s">
        <v>1784</v>
      </c>
      <c r="AG1599" s="58" t="s">
        <v>1817</v>
      </c>
      <c r="AH1599" s="58" t="s">
        <v>1818</v>
      </c>
      <c r="AI1599" s="58" t="s">
        <v>1819</v>
      </c>
      <c r="AJ1599" s="58" t="s">
        <v>1836</v>
      </c>
      <c r="AK1599" s="58" t="s">
        <v>1832</v>
      </c>
      <c r="AL1599" s="58" t="s">
        <v>1820</v>
      </c>
      <c r="AM1599" s="58" t="s">
        <v>1821</v>
      </c>
      <c r="AN1599" s="58" t="s">
        <v>1822</v>
      </c>
      <c r="AO1599" s="58" t="s">
        <v>1823</v>
      </c>
      <c r="AP1599" s="58" t="s">
        <v>1824</v>
      </c>
      <c r="AQ1599" s="58" t="s">
        <v>1825</v>
      </c>
      <c r="AR1599" s="58" t="s">
        <v>1833</v>
      </c>
      <c r="AS1599" s="58" t="s">
        <v>1834</v>
      </c>
      <c r="AT1599" s="58" t="s">
        <v>1826</v>
      </c>
      <c r="AU1599" s="58" t="s">
        <v>1827</v>
      </c>
      <c r="AV1599" s="58" t="s">
        <v>1828</v>
      </c>
      <c r="AW1599" s="58" t="s">
        <v>1829</v>
      </c>
      <c r="AX1599" s="58" t="s">
        <v>1830</v>
      </c>
      <c r="AY1599" s="59" t="s">
        <v>13</v>
      </c>
      <c r="AZ1599" s="59" t="s">
        <v>1831</v>
      </c>
      <c r="BA1599" s="59" t="s">
        <v>1784</v>
      </c>
      <c r="BB1599" s="59" t="s">
        <v>1817</v>
      </c>
      <c r="BC1599" s="59" t="s">
        <v>1818</v>
      </c>
      <c r="BD1599" s="59" t="s">
        <v>1819</v>
      </c>
      <c r="BE1599" s="59" t="s">
        <v>1837</v>
      </c>
      <c r="BF1599" s="59" t="s">
        <v>1832</v>
      </c>
      <c r="BG1599" s="59" t="s">
        <v>1820</v>
      </c>
      <c r="BH1599" s="59" t="s">
        <v>1821</v>
      </c>
      <c r="BI1599" s="59" t="s">
        <v>1822</v>
      </c>
      <c r="BJ1599" s="59" t="s">
        <v>1823</v>
      </c>
      <c r="BK1599" s="59" t="s">
        <v>1824</v>
      </c>
      <c r="BL1599" s="59" t="s">
        <v>1825</v>
      </c>
      <c r="BM1599" s="59" t="s">
        <v>1833</v>
      </c>
      <c r="BN1599" s="59" t="s">
        <v>1834</v>
      </c>
      <c r="BO1599" s="59" t="s">
        <v>1826</v>
      </c>
      <c r="BP1599" s="59" t="s">
        <v>1827</v>
      </c>
      <c r="BQ1599" s="59" t="s">
        <v>1828</v>
      </c>
      <c r="BR1599" s="59" t="s">
        <v>1829</v>
      </c>
      <c r="BS1599" s="59" t="s">
        <v>1830</v>
      </c>
    </row>
    <row r="1600" spans="1:71" x14ac:dyDescent="0.25">
      <c r="A1600" s="111"/>
      <c r="B1600" s="111"/>
      <c r="C1600" s="111"/>
      <c r="D1600" s="114"/>
      <c r="E1600" s="114"/>
      <c r="F1600" s="114"/>
      <c r="G1600" s="117"/>
      <c r="H1600" s="15" t="s">
        <v>1</v>
      </c>
      <c r="I1600" s="9">
        <v>1</v>
      </c>
      <c r="J1600" s="9">
        <v>2</v>
      </c>
      <c r="K1600" s="9">
        <v>3</v>
      </c>
      <c r="L1600" s="9">
        <v>4</v>
      </c>
      <c r="M1600" s="9">
        <v>5</v>
      </c>
      <c r="N1600" s="9">
        <v>6</v>
      </c>
      <c r="O1600" s="9">
        <v>7</v>
      </c>
      <c r="P1600" s="9">
        <v>8</v>
      </c>
      <c r="Q1600" s="9">
        <v>9</v>
      </c>
      <c r="R1600" s="9">
        <v>10</v>
      </c>
      <c r="S1600" s="9">
        <v>11</v>
      </c>
      <c r="T1600" s="9">
        <v>12</v>
      </c>
      <c r="U1600" s="9">
        <v>13</v>
      </c>
      <c r="V1600" s="9">
        <v>14</v>
      </c>
      <c r="W1600" s="9">
        <v>15</v>
      </c>
      <c r="X1600" s="9">
        <v>16</v>
      </c>
      <c r="Y1600" s="9">
        <v>17</v>
      </c>
      <c r="Z1600" s="9">
        <v>18</v>
      </c>
      <c r="AA1600" s="9">
        <v>19</v>
      </c>
      <c r="AB1600" s="9">
        <v>20</v>
      </c>
      <c r="AC1600" s="9">
        <v>21</v>
      </c>
      <c r="AD1600" s="9">
        <v>1</v>
      </c>
      <c r="AE1600" s="9">
        <v>2</v>
      </c>
      <c r="AF1600" s="9">
        <v>3</v>
      </c>
      <c r="AG1600" s="9">
        <v>4</v>
      </c>
      <c r="AH1600" s="9">
        <v>5</v>
      </c>
      <c r="AI1600" s="9">
        <v>6</v>
      </c>
      <c r="AJ1600" s="9">
        <v>7</v>
      </c>
      <c r="AK1600" s="9">
        <v>8</v>
      </c>
      <c r="AL1600" s="9">
        <v>9</v>
      </c>
      <c r="AM1600" s="9">
        <v>10</v>
      </c>
      <c r="AN1600" s="9">
        <v>11</v>
      </c>
      <c r="AO1600" s="9">
        <v>12</v>
      </c>
      <c r="AP1600" s="9">
        <v>13</v>
      </c>
      <c r="AQ1600" s="9">
        <v>14</v>
      </c>
      <c r="AR1600" s="9">
        <v>15</v>
      </c>
      <c r="AS1600" s="9">
        <v>16</v>
      </c>
      <c r="AT1600" s="9">
        <v>17</v>
      </c>
      <c r="AU1600" s="9">
        <v>18</v>
      </c>
      <c r="AV1600" s="9">
        <v>19</v>
      </c>
      <c r="AW1600" s="9">
        <v>20</v>
      </c>
      <c r="AX1600" s="9">
        <v>21</v>
      </c>
      <c r="AY1600" s="9">
        <v>1</v>
      </c>
      <c r="AZ1600" s="9">
        <v>2</v>
      </c>
      <c r="BA1600" s="9">
        <v>3</v>
      </c>
      <c r="BB1600" s="9">
        <v>4</v>
      </c>
      <c r="BC1600" s="9">
        <v>5</v>
      </c>
      <c r="BD1600" s="9">
        <v>6</v>
      </c>
      <c r="BE1600" s="9">
        <v>7</v>
      </c>
      <c r="BF1600" s="9">
        <v>8</v>
      </c>
      <c r="BG1600" s="9">
        <v>9</v>
      </c>
      <c r="BH1600" s="9">
        <v>10</v>
      </c>
      <c r="BI1600" s="9">
        <v>11</v>
      </c>
      <c r="BJ1600" s="9">
        <v>12</v>
      </c>
      <c r="BK1600" s="9">
        <v>13</v>
      </c>
      <c r="BL1600" s="9">
        <v>14</v>
      </c>
      <c r="BM1600" s="9">
        <v>15</v>
      </c>
      <c r="BN1600" s="9">
        <v>16</v>
      </c>
      <c r="BO1600" s="9">
        <v>17</v>
      </c>
      <c r="BP1600" s="9">
        <v>18</v>
      </c>
      <c r="BQ1600" s="9">
        <v>19</v>
      </c>
      <c r="BR1600" s="9">
        <v>20</v>
      </c>
      <c r="BS1600" s="9">
        <v>21</v>
      </c>
    </row>
    <row r="1601" spans="1:71" x14ac:dyDescent="0.25">
      <c r="A1601" s="111"/>
      <c r="B1601" s="111"/>
      <c r="C1601" s="111"/>
      <c r="D1601" s="114"/>
      <c r="E1601" s="114"/>
      <c r="F1601" s="114"/>
      <c r="G1601" s="117"/>
      <c r="H1601" s="16" t="s">
        <v>1002</v>
      </c>
      <c r="I1601" s="17">
        <f t="shared" ref="I1601:AA1601" si="2148">SUM(I1553)</f>
        <v>0</v>
      </c>
      <c r="J1601" s="17">
        <f t="shared" si="2148"/>
        <v>0</v>
      </c>
      <c r="K1601" s="17">
        <f t="shared" si="2148"/>
        <v>0</v>
      </c>
      <c r="L1601" s="17">
        <f t="shared" si="2148"/>
        <v>0</v>
      </c>
      <c r="M1601" s="17">
        <f t="shared" si="2148"/>
        <v>0</v>
      </c>
      <c r="N1601" s="17">
        <f t="shared" si="2148"/>
        <v>0</v>
      </c>
      <c r="O1601" s="17">
        <f t="shared" si="2148"/>
        <v>0</v>
      </c>
      <c r="P1601" s="17">
        <f t="shared" si="2148"/>
        <v>0</v>
      </c>
      <c r="Q1601" s="17">
        <f t="shared" si="2148"/>
        <v>0</v>
      </c>
      <c r="R1601" s="17">
        <f t="shared" si="2148"/>
        <v>0</v>
      </c>
      <c r="S1601" s="17">
        <f t="shared" si="2148"/>
        <v>0</v>
      </c>
      <c r="T1601" s="17">
        <f t="shared" si="2148"/>
        <v>0</v>
      </c>
      <c r="U1601" s="17">
        <f t="shared" si="2148"/>
        <v>0</v>
      </c>
      <c r="V1601" s="17">
        <f t="shared" si="2148"/>
        <v>0</v>
      </c>
      <c r="W1601" s="17">
        <f t="shared" si="2148"/>
        <v>0</v>
      </c>
      <c r="X1601" s="17">
        <f t="shared" si="2148"/>
        <v>0</v>
      </c>
      <c r="Y1601" s="17">
        <f t="shared" si="2148"/>
        <v>0</v>
      </c>
      <c r="Z1601" s="17">
        <f t="shared" si="2148"/>
        <v>0</v>
      </c>
      <c r="AA1601" s="17">
        <f t="shared" si="2148"/>
        <v>0</v>
      </c>
      <c r="AB1601" s="17">
        <v>0</v>
      </c>
      <c r="AC1601" s="17">
        <v>0</v>
      </c>
      <c r="AD1601" s="17">
        <f t="shared" ref="AD1601:AV1601" si="2149">SUM(AD1553)</f>
        <v>0</v>
      </c>
      <c r="AE1601" s="17">
        <f t="shared" si="2149"/>
        <v>0</v>
      </c>
      <c r="AF1601" s="17">
        <f t="shared" si="2149"/>
        <v>0</v>
      </c>
      <c r="AG1601" s="17">
        <f t="shared" si="2149"/>
        <v>0</v>
      </c>
      <c r="AH1601" s="17">
        <f t="shared" si="2149"/>
        <v>0</v>
      </c>
      <c r="AI1601" s="17">
        <f t="shared" si="2149"/>
        <v>0</v>
      </c>
      <c r="AJ1601" s="17">
        <f t="shared" si="2149"/>
        <v>0</v>
      </c>
      <c r="AK1601" s="17">
        <f t="shared" si="2149"/>
        <v>0</v>
      </c>
      <c r="AL1601" s="17">
        <f t="shared" si="2149"/>
        <v>0</v>
      </c>
      <c r="AM1601" s="17">
        <f t="shared" si="2149"/>
        <v>0</v>
      </c>
      <c r="AN1601" s="17">
        <f t="shared" si="2149"/>
        <v>0</v>
      </c>
      <c r="AO1601" s="17">
        <f t="shared" si="2149"/>
        <v>0</v>
      </c>
      <c r="AP1601" s="17">
        <f t="shared" si="2149"/>
        <v>0</v>
      </c>
      <c r="AQ1601" s="17">
        <f t="shared" si="2149"/>
        <v>0</v>
      </c>
      <c r="AR1601" s="17">
        <f t="shared" si="2149"/>
        <v>0</v>
      </c>
      <c r="AS1601" s="17">
        <f t="shared" si="2149"/>
        <v>0</v>
      </c>
      <c r="AT1601" s="17">
        <f t="shared" si="2149"/>
        <v>0</v>
      </c>
      <c r="AU1601" s="17">
        <f t="shared" si="2149"/>
        <v>0</v>
      </c>
      <c r="AV1601" s="17">
        <f t="shared" si="2149"/>
        <v>0</v>
      </c>
      <c r="AW1601" s="17">
        <v>0</v>
      </c>
      <c r="AX1601" s="17">
        <v>0</v>
      </c>
      <c r="AY1601" s="17">
        <f t="shared" ref="AY1601:BQ1601" si="2150">SUM(AY1553)</f>
        <v>3000000</v>
      </c>
      <c r="AZ1601" s="17">
        <f t="shared" si="2150"/>
        <v>0</v>
      </c>
      <c r="BA1601" s="17">
        <f t="shared" si="2150"/>
        <v>0</v>
      </c>
      <c r="BB1601" s="17">
        <f t="shared" si="2150"/>
        <v>0</v>
      </c>
      <c r="BC1601" s="17">
        <f t="shared" si="2150"/>
        <v>0</v>
      </c>
      <c r="BD1601" s="17">
        <f t="shared" si="2150"/>
        <v>0</v>
      </c>
      <c r="BE1601" s="17">
        <f t="shared" si="2150"/>
        <v>3000000</v>
      </c>
      <c r="BF1601" s="17">
        <f t="shared" si="2150"/>
        <v>0</v>
      </c>
      <c r="BG1601" s="17">
        <f t="shared" si="2150"/>
        <v>0</v>
      </c>
      <c r="BH1601" s="17">
        <f t="shared" si="2150"/>
        <v>0</v>
      </c>
      <c r="BI1601" s="17">
        <f t="shared" si="2150"/>
        <v>0</v>
      </c>
      <c r="BJ1601" s="17">
        <f t="shared" si="2150"/>
        <v>0</v>
      </c>
      <c r="BK1601" s="17">
        <f t="shared" si="2150"/>
        <v>0</v>
      </c>
      <c r="BL1601" s="17">
        <f t="shared" si="2150"/>
        <v>0</v>
      </c>
      <c r="BM1601" s="17">
        <f t="shared" si="2150"/>
        <v>0</v>
      </c>
      <c r="BN1601" s="17">
        <f t="shared" si="2150"/>
        <v>0</v>
      </c>
      <c r="BO1601" s="17">
        <f t="shared" si="2150"/>
        <v>0</v>
      </c>
      <c r="BP1601" s="17">
        <f t="shared" si="2150"/>
        <v>0</v>
      </c>
      <c r="BQ1601" s="17">
        <f t="shared" si="2150"/>
        <v>0</v>
      </c>
      <c r="BR1601" s="17">
        <v>0</v>
      </c>
      <c r="BS1601" s="17">
        <v>3000000</v>
      </c>
    </row>
    <row r="1602" spans="1:71" x14ac:dyDescent="0.25">
      <c r="A1602" s="111"/>
      <c r="B1602" s="111"/>
      <c r="C1602" s="111"/>
      <c r="D1602" s="114"/>
      <c r="E1602" s="114"/>
      <c r="F1602" s="114"/>
      <c r="G1602" s="117"/>
      <c r="H1602" s="16" t="s">
        <v>1003</v>
      </c>
      <c r="I1602" s="17">
        <f t="shared" ref="I1602:AA1602" si="2151">SUM(I1554)</f>
        <v>0</v>
      </c>
      <c r="J1602" s="17">
        <f t="shared" si="2151"/>
        <v>0</v>
      </c>
      <c r="K1602" s="17">
        <f t="shared" si="2151"/>
        <v>0</v>
      </c>
      <c r="L1602" s="17">
        <f t="shared" si="2151"/>
        <v>0</v>
      </c>
      <c r="M1602" s="17">
        <f t="shared" si="2151"/>
        <v>0</v>
      </c>
      <c r="N1602" s="17">
        <f t="shared" si="2151"/>
        <v>0</v>
      </c>
      <c r="O1602" s="17">
        <f t="shared" si="2151"/>
        <v>0</v>
      </c>
      <c r="P1602" s="17">
        <f t="shared" si="2151"/>
        <v>0</v>
      </c>
      <c r="Q1602" s="17">
        <f t="shared" si="2151"/>
        <v>0</v>
      </c>
      <c r="R1602" s="17">
        <f t="shared" si="2151"/>
        <v>0</v>
      </c>
      <c r="S1602" s="17">
        <f t="shared" si="2151"/>
        <v>0</v>
      </c>
      <c r="T1602" s="17">
        <f t="shared" si="2151"/>
        <v>0</v>
      </c>
      <c r="U1602" s="17">
        <f t="shared" si="2151"/>
        <v>0</v>
      </c>
      <c r="V1602" s="17">
        <f t="shared" si="2151"/>
        <v>0</v>
      </c>
      <c r="W1602" s="17">
        <f t="shared" si="2151"/>
        <v>0</v>
      </c>
      <c r="X1602" s="17">
        <f t="shared" si="2151"/>
        <v>0</v>
      </c>
      <c r="Y1602" s="17">
        <f t="shared" si="2151"/>
        <v>0</v>
      </c>
      <c r="Z1602" s="17">
        <f t="shared" si="2151"/>
        <v>0</v>
      </c>
      <c r="AA1602" s="17">
        <f t="shared" si="2151"/>
        <v>0</v>
      </c>
      <c r="AB1602" s="17">
        <v>0</v>
      </c>
      <c r="AC1602" s="17">
        <v>0</v>
      </c>
      <c r="AD1602" s="17">
        <f t="shared" ref="AD1602:AV1602" si="2152">SUM(AD1554)</f>
        <v>0</v>
      </c>
      <c r="AE1602" s="17">
        <f t="shared" si="2152"/>
        <v>0</v>
      </c>
      <c r="AF1602" s="17">
        <f t="shared" si="2152"/>
        <v>0</v>
      </c>
      <c r="AG1602" s="17">
        <f t="shared" si="2152"/>
        <v>0</v>
      </c>
      <c r="AH1602" s="17">
        <f t="shared" si="2152"/>
        <v>0</v>
      </c>
      <c r="AI1602" s="17">
        <f t="shared" si="2152"/>
        <v>0</v>
      </c>
      <c r="AJ1602" s="17">
        <f t="shared" si="2152"/>
        <v>0</v>
      </c>
      <c r="AK1602" s="17">
        <f t="shared" si="2152"/>
        <v>0</v>
      </c>
      <c r="AL1602" s="17">
        <f t="shared" si="2152"/>
        <v>0</v>
      </c>
      <c r="AM1602" s="17">
        <f t="shared" si="2152"/>
        <v>0</v>
      </c>
      <c r="AN1602" s="17">
        <f t="shared" si="2152"/>
        <v>0</v>
      </c>
      <c r="AO1602" s="17">
        <f t="shared" si="2152"/>
        <v>0</v>
      </c>
      <c r="AP1602" s="17">
        <f t="shared" si="2152"/>
        <v>0</v>
      </c>
      <c r="AQ1602" s="17">
        <f t="shared" si="2152"/>
        <v>0</v>
      </c>
      <c r="AR1602" s="17">
        <f t="shared" si="2152"/>
        <v>0</v>
      </c>
      <c r="AS1602" s="17">
        <f t="shared" si="2152"/>
        <v>0</v>
      </c>
      <c r="AT1602" s="17">
        <f t="shared" si="2152"/>
        <v>0</v>
      </c>
      <c r="AU1602" s="17">
        <f t="shared" si="2152"/>
        <v>0</v>
      </c>
      <c r="AV1602" s="17">
        <f t="shared" si="2152"/>
        <v>0</v>
      </c>
      <c r="AW1602" s="17">
        <v>0</v>
      </c>
      <c r="AX1602" s="17">
        <v>0</v>
      </c>
      <c r="AY1602" s="17">
        <f t="shared" ref="AY1602:BQ1602" si="2153">SUM(AY1554)</f>
        <v>0</v>
      </c>
      <c r="AZ1602" s="17">
        <f t="shared" si="2153"/>
        <v>0</v>
      </c>
      <c r="BA1602" s="17">
        <f t="shared" si="2153"/>
        <v>0</v>
      </c>
      <c r="BB1602" s="17">
        <f t="shared" si="2153"/>
        <v>0</v>
      </c>
      <c r="BC1602" s="17">
        <f t="shared" si="2153"/>
        <v>0</v>
      </c>
      <c r="BD1602" s="17">
        <f t="shared" si="2153"/>
        <v>0</v>
      </c>
      <c r="BE1602" s="17">
        <f t="shared" si="2153"/>
        <v>0</v>
      </c>
      <c r="BF1602" s="17">
        <f t="shared" si="2153"/>
        <v>0</v>
      </c>
      <c r="BG1602" s="17">
        <f t="shared" si="2153"/>
        <v>0</v>
      </c>
      <c r="BH1602" s="17">
        <f t="shared" si="2153"/>
        <v>0</v>
      </c>
      <c r="BI1602" s="17">
        <f t="shared" si="2153"/>
        <v>0</v>
      </c>
      <c r="BJ1602" s="17">
        <f t="shared" si="2153"/>
        <v>0</v>
      </c>
      <c r="BK1602" s="17">
        <f t="shared" si="2153"/>
        <v>0</v>
      </c>
      <c r="BL1602" s="17">
        <f t="shared" si="2153"/>
        <v>0</v>
      </c>
      <c r="BM1602" s="17">
        <f t="shared" si="2153"/>
        <v>0</v>
      </c>
      <c r="BN1602" s="17">
        <f t="shared" si="2153"/>
        <v>0</v>
      </c>
      <c r="BO1602" s="17">
        <f t="shared" si="2153"/>
        <v>0</v>
      </c>
      <c r="BP1602" s="17">
        <f t="shared" si="2153"/>
        <v>0</v>
      </c>
      <c r="BQ1602" s="17">
        <f t="shared" si="2153"/>
        <v>0</v>
      </c>
      <c r="BR1602" s="17">
        <v>0</v>
      </c>
      <c r="BS1602" s="17">
        <v>0</v>
      </c>
    </row>
    <row r="1603" spans="1:71" x14ac:dyDescent="0.25">
      <c r="A1603" s="111"/>
      <c r="B1603" s="111"/>
      <c r="C1603" s="111"/>
      <c r="D1603" s="114"/>
      <c r="E1603" s="114"/>
      <c r="F1603" s="114"/>
      <c r="G1603" s="117"/>
      <c r="H1603" s="16" t="s">
        <v>1004</v>
      </c>
      <c r="I1603" s="17">
        <f t="shared" ref="I1603:AA1603" si="2154">SUM(I1551,I1549,I1555)</f>
        <v>0</v>
      </c>
      <c r="J1603" s="17">
        <f t="shared" si="2154"/>
        <v>0</v>
      </c>
      <c r="K1603" s="17">
        <f t="shared" si="2154"/>
        <v>0</v>
      </c>
      <c r="L1603" s="17">
        <f t="shared" si="2154"/>
        <v>0</v>
      </c>
      <c r="M1603" s="17">
        <f t="shared" si="2154"/>
        <v>0</v>
      </c>
      <c r="N1603" s="17">
        <f t="shared" si="2154"/>
        <v>0</v>
      </c>
      <c r="O1603" s="17">
        <f t="shared" si="2154"/>
        <v>0</v>
      </c>
      <c r="P1603" s="17">
        <f t="shared" si="2154"/>
        <v>0</v>
      </c>
      <c r="Q1603" s="17">
        <f t="shared" si="2154"/>
        <v>0</v>
      </c>
      <c r="R1603" s="17">
        <f t="shared" si="2154"/>
        <v>0</v>
      </c>
      <c r="S1603" s="17">
        <f t="shared" si="2154"/>
        <v>0</v>
      </c>
      <c r="T1603" s="17">
        <f t="shared" si="2154"/>
        <v>0</v>
      </c>
      <c r="U1603" s="17">
        <f t="shared" si="2154"/>
        <v>0</v>
      </c>
      <c r="V1603" s="17">
        <f t="shared" si="2154"/>
        <v>0</v>
      </c>
      <c r="W1603" s="17">
        <f t="shared" si="2154"/>
        <v>0</v>
      </c>
      <c r="X1603" s="17">
        <f t="shared" si="2154"/>
        <v>0</v>
      </c>
      <c r="Y1603" s="17">
        <f t="shared" si="2154"/>
        <v>0</v>
      </c>
      <c r="Z1603" s="17">
        <f t="shared" si="2154"/>
        <v>0</v>
      </c>
      <c r="AA1603" s="17">
        <f t="shared" si="2154"/>
        <v>0</v>
      </c>
      <c r="AB1603" s="17">
        <v>0</v>
      </c>
      <c r="AC1603" s="17">
        <v>0</v>
      </c>
      <c r="AD1603" s="17">
        <f t="shared" ref="AD1603:AV1603" si="2155">SUM(AD1551,AD1549,AD1555)</f>
        <v>0</v>
      </c>
      <c r="AE1603" s="17">
        <f t="shared" si="2155"/>
        <v>0</v>
      </c>
      <c r="AF1603" s="17">
        <f t="shared" si="2155"/>
        <v>0</v>
      </c>
      <c r="AG1603" s="17">
        <f t="shared" si="2155"/>
        <v>0</v>
      </c>
      <c r="AH1603" s="17">
        <f t="shared" si="2155"/>
        <v>0</v>
      </c>
      <c r="AI1603" s="17">
        <f t="shared" si="2155"/>
        <v>0</v>
      </c>
      <c r="AJ1603" s="17">
        <f t="shared" si="2155"/>
        <v>0</v>
      </c>
      <c r="AK1603" s="17">
        <f t="shared" si="2155"/>
        <v>0</v>
      </c>
      <c r="AL1603" s="17">
        <f t="shared" si="2155"/>
        <v>0</v>
      </c>
      <c r="AM1603" s="17">
        <f t="shared" si="2155"/>
        <v>0</v>
      </c>
      <c r="AN1603" s="17">
        <f t="shared" si="2155"/>
        <v>0</v>
      </c>
      <c r="AO1603" s="17">
        <f t="shared" si="2155"/>
        <v>0</v>
      </c>
      <c r="AP1603" s="17">
        <f t="shared" si="2155"/>
        <v>0</v>
      </c>
      <c r="AQ1603" s="17">
        <f t="shared" si="2155"/>
        <v>0</v>
      </c>
      <c r="AR1603" s="17">
        <f t="shared" si="2155"/>
        <v>0</v>
      </c>
      <c r="AS1603" s="17">
        <f t="shared" si="2155"/>
        <v>0</v>
      </c>
      <c r="AT1603" s="17">
        <f t="shared" si="2155"/>
        <v>0</v>
      </c>
      <c r="AU1603" s="17">
        <f t="shared" si="2155"/>
        <v>0</v>
      </c>
      <c r="AV1603" s="17">
        <f t="shared" si="2155"/>
        <v>0</v>
      </c>
      <c r="AW1603" s="17">
        <v>0</v>
      </c>
      <c r="AX1603" s="17">
        <v>0</v>
      </c>
      <c r="AY1603" s="17">
        <f t="shared" ref="AY1603:BQ1603" si="2156">SUM(AY1551,AY1549,AY1555)</f>
        <v>0</v>
      </c>
      <c r="AZ1603" s="17">
        <f t="shared" si="2156"/>
        <v>0</v>
      </c>
      <c r="BA1603" s="17">
        <f t="shared" si="2156"/>
        <v>0</v>
      </c>
      <c r="BB1603" s="17">
        <f t="shared" si="2156"/>
        <v>0</v>
      </c>
      <c r="BC1603" s="17">
        <f t="shared" si="2156"/>
        <v>0</v>
      </c>
      <c r="BD1603" s="17">
        <f t="shared" si="2156"/>
        <v>0</v>
      </c>
      <c r="BE1603" s="17">
        <f t="shared" si="2156"/>
        <v>0</v>
      </c>
      <c r="BF1603" s="17">
        <f t="shared" si="2156"/>
        <v>0</v>
      </c>
      <c r="BG1603" s="17">
        <f t="shared" si="2156"/>
        <v>0</v>
      </c>
      <c r="BH1603" s="17">
        <f t="shared" si="2156"/>
        <v>0</v>
      </c>
      <c r="BI1603" s="17">
        <f t="shared" si="2156"/>
        <v>0</v>
      </c>
      <c r="BJ1603" s="17">
        <f t="shared" si="2156"/>
        <v>0</v>
      </c>
      <c r="BK1603" s="17">
        <f t="shared" si="2156"/>
        <v>0</v>
      </c>
      <c r="BL1603" s="17">
        <f t="shared" si="2156"/>
        <v>0</v>
      </c>
      <c r="BM1603" s="17">
        <f t="shared" si="2156"/>
        <v>0</v>
      </c>
      <c r="BN1603" s="17">
        <f t="shared" si="2156"/>
        <v>0</v>
      </c>
      <c r="BO1603" s="17">
        <f t="shared" si="2156"/>
        <v>0</v>
      </c>
      <c r="BP1603" s="17">
        <f t="shared" si="2156"/>
        <v>0</v>
      </c>
      <c r="BQ1603" s="17">
        <f t="shared" si="2156"/>
        <v>0</v>
      </c>
      <c r="BR1603" s="17">
        <v>0</v>
      </c>
      <c r="BS1603" s="17">
        <v>0</v>
      </c>
    </row>
    <row r="1604" spans="1:71" x14ac:dyDescent="0.25">
      <c r="A1604" s="111"/>
      <c r="B1604" s="111"/>
      <c r="C1604" s="111"/>
      <c r="D1604" s="114"/>
      <c r="E1604" s="114"/>
      <c r="F1604" s="114"/>
      <c r="G1604" s="117"/>
      <c r="H1604" s="16" t="s">
        <v>1005</v>
      </c>
      <c r="I1604" s="17">
        <f t="shared" ref="I1604:AA1604" si="2157">SUM(I1596,I1593,I1592,I1591,I1590,I1587,I1585,I1583,I1581,I1580,I1579,I1578,I1577,I1576,I1575,I1573,I1571,I1569,I1568,I1567,I1566,I1565,I1561,I1557,I1545,I1544,I1543,I1542,I1541,I1540,I1539,I1538,I1537,I1536,I1535,I1534,I1533,I1532,I1531,I1530,I1527,I1526,I1525,I1524,I1523,I1521,I1519,I1518,I1517,I1516,I1515,I1514,I1512,I1582,I1594,I1595,I1556,I1528)</f>
        <v>0</v>
      </c>
      <c r="J1604" s="17">
        <f t="shared" si="2157"/>
        <v>0</v>
      </c>
      <c r="K1604" s="17">
        <f t="shared" si="2157"/>
        <v>0</v>
      </c>
      <c r="L1604" s="17">
        <f t="shared" si="2157"/>
        <v>0</v>
      </c>
      <c r="M1604" s="17">
        <f t="shared" si="2157"/>
        <v>0</v>
      </c>
      <c r="N1604" s="17">
        <f t="shared" si="2157"/>
        <v>0</v>
      </c>
      <c r="O1604" s="17">
        <f t="shared" si="2157"/>
        <v>0</v>
      </c>
      <c r="P1604" s="17">
        <f t="shared" si="2157"/>
        <v>0</v>
      </c>
      <c r="Q1604" s="17">
        <f t="shared" si="2157"/>
        <v>0</v>
      </c>
      <c r="R1604" s="17">
        <f t="shared" si="2157"/>
        <v>0</v>
      </c>
      <c r="S1604" s="17">
        <f t="shared" si="2157"/>
        <v>0</v>
      </c>
      <c r="T1604" s="17">
        <f t="shared" si="2157"/>
        <v>0</v>
      </c>
      <c r="U1604" s="17">
        <f t="shared" si="2157"/>
        <v>0</v>
      </c>
      <c r="V1604" s="17">
        <f t="shared" si="2157"/>
        <v>0</v>
      </c>
      <c r="W1604" s="17">
        <f t="shared" si="2157"/>
        <v>0</v>
      </c>
      <c r="X1604" s="17">
        <f t="shared" si="2157"/>
        <v>0</v>
      </c>
      <c r="Y1604" s="17">
        <f t="shared" si="2157"/>
        <v>0</v>
      </c>
      <c r="Z1604" s="17">
        <f t="shared" si="2157"/>
        <v>0</v>
      </c>
      <c r="AA1604" s="17">
        <f t="shared" si="2157"/>
        <v>0</v>
      </c>
      <c r="AB1604" s="17">
        <v>0</v>
      </c>
      <c r="AC1604" s="17">
        <v>0</v>
      </c>
      <c r="AD1604" s="17">
        <f t="shared" ref="AD1604:AV1604" si="2158">SUM(AD1596,AD1593,AD1592,AD1591,AD1590,AD1587,AD1585,AD1583,AD1581,AD1580,AD1579,AD1578,AD1577,AD1576,AD1575,AD1573,AD1571,AD1569,AD1568,AD1567,AD1566,AD1565,AD1561,AD1557,AD1545,AD1544,AD1543,AD1542,AD1541,AD1540,AD1539,AD1538,AD1537,AD1536,AD1535,AD1534,AD1533,AD1532,AD1531,AD1530,AD1527,AD1526,AD1525,AD1524,AD1523,AD1521,AD1519,AD1518,AD1517,AD1516,AD1515,AD1514,AD1512,AD1582,AD1594,AD1595,AD1556,AD1528)</f>
        <v>0</v>
      </c>
      <c r="AE1604" s="17">
        <f t="shared" si="2158"/>
        <v>10862</v>
      </c>
      <c r="AF1604" s="17">
        <f t="shared" si="2158"/>
        <v>0</v>
      </c>
      <c r="AG1604" s="17">
        <f t="shared" si="2158"/>
        <v>0</v>
      </c>
      <c r="AH1604" s="17">
        <f t="shared" si="2158"/>
        <v>0</v>
      </c>
      <c r="AI1604" s="17">
        <f t="shared" si="2158"/>
        <v>0</v>
      </c>
      <c r="AJ1604" s="17">
        <f t="shared" si="2158"/>
        <v>10862</v>
      </c>
      <c r="AK1604" s="17">
        <f t="shared" si="2158"/>
        <v>0</v>
      </c>
      <c r="AL1604" s="17">
        <f t="shared" si="2158"/>
        <v>0</v>
      </c>
      <c r="AM1604" s="17">
        <f t="shared" si="2158"/>
        <v>10862</v>
      </c>
      <c r="AN1604" s="17">
        <f t="shared" si="2158"/>
        <v>0</v>
      </c>
      <c r="AO1604" s="17">
        <f t="shared" si="2158"/>
        <v>0</v>
      </c>
      <c r="AP1604" s="17">
        <f t="shared" si="2158"/>
        <v>0</v>
      </c>
      <c r="AQ1604" s="17">
        <f t="shared" si="2158"/>
        <v>0</v>
      </c>
      <c r="AR1604" s="17">
        <f t="shared" si="2158"/>
        <v>0</v>
      </c>
      <c r="AS1604" s="17">
        <f t="shared" si="2158"/>
        <v>0</v>
      </c>
      <c r="AT1604" s="17">
        <f t="shared" si="2158"/>
        <v>0</v>
      </c>
      <c r="AU1604" s="17">
        <f t="shared" si="2158"/>
        <v>0</v>
      </c>
      <c r="AV1604" s="17">
        <f t="shared" si="2158"/>
        <v>0</v>
      </c>
      <c r="AW1604" s="17">
        <v>10862</v>
      </c>
      <c r="AX1604" s="17">
        <v>0</v>
      </c>
      <c r="AY1604" s="17">
        <f t="shared" ref="AY1604:BQ1604" si="2159">SUM(AY1596,AY1593,AY1592,AY1591,AY1590,AY1587,AY1585,AY1583,AY1581,AY1580,AY1579,AY1578,AY1577,AY1576,AY1575,AY1573,AY1571,AY1569,AY1568,AY1567,AY1566,AY1565,AY1561,AY1557,AY1545,AY1544,AY1543,AY1542,AY1541,AY1540,AY1539,AY1538,AY1537,AY1536,AY1535,AY1534,AY1533,AY1532,AY1531,AY1530,AY1527,AY1526,AY1525,AY1524,AY1523,AY1521,AY1519,AY1518,AY1517,AY1516,AY1515,AY1514,AY1512,AY1582,AY1594,AY1595,AY1556,AY1528)</f>
        <v>0</v>
      </c>
      <c r="AZ1604" s="17">
        <f t="shared" si="2159"/>
        <v>686941</v>
      </c>
      <c r="BA1604" s="17">
        <f t="shared" si="2159"/>
        <v>0</v>
      </c>
      <c r="BB1604" s="17">
        <f t="shared" si="2159"/>
        <v>0</v>
      </c>
      <c r="BC1604" s="17">
        <f t="shared" si="2159"/>
        <v>0</v>
      </c>
      <c r="BD1604" s="17">
        <f t="shared" si="2159"/>
        <v>0</v>
      </c>
      <c r="BE1604" s="17">
        <f t="shared" si="2159"/>
        <v>686941</v>
      </c>
      <c r="BF1604" s="17">
        <f t="shared" si="2159"/>
        <v>0</v>
      </c>
      <c r="BG1604" s="17">
        <f t="shared" si="2159"/>
        <v>0</v>
      </c>
      <c r="BH1604" s="17">
        <f t="shared" si="2159"/>
        <v>686941</v>
      </c>
      <c r="BI1604" s="17">
        <f t="shared" si="2159"/>
        <v>0</v>
      </c>
      <c r="BJ1604" s="17">
        <f t="shared" si="2159"/>
        <v>0</v>
      </c>
      <c r="BK1604" s="17">
        <f t="shared" si="2159"/>
        <v>0</v>
      </c>
      <c r="BL1604" s="17">
        <f t="shared" si="2159"/>
        <v>0</v>
      </c>
      <c r="BM1604" s="17">
        <f t="shared" si="2159"/>
        <v>0</v>
      </c>
      <c r="BN1604" s="17">
        <f t="shared" si="2159"/>
        <v>0</v>
      </c>
      <c r="BO1604" s="17">
        <f t="shared" si="2159"/>
        <v>0</v>
      </c>
      <c r="BP1604" s="17">
        <f t="shared" si="2159"/>
        <v>0</v>
      </c>
      <c r="BQ1604" s="17">
        <f t="shared" si="2159"/>
        <v>0</v>
      </c>
      <c r="BR1604" s="17">
        <v>686941</v>
      </c>
      <c r="BS1604" s="17">
        <v>0</v>
      </c>
    </row>
    <row r="1605" spans="1:71" x14ac:dyDescent="0.25">
      <c r="A1605" s="112"/>
      <c r="B1605" s="112"/>
      <c r="C1605" s="112"/>
      <c r="D1605" s="115"/>
      <c r="E1605" s="115"/>
      <c r="F1605" s="115"/>
      <c r="G1605" s="118"/>
      <c r="H1605" s="18" t="s">
        <v>73</v>
      </c>
      <c r="I1605" s="17">
        <f t="shared" ref="I1605:AA1605" si="2160">SUM(I1601:I1604)</f>
        <v>0</v>
      </c>
      <c r="J1605" s="17">
        <f t="shared" si="2160"/>
        <v>0</v>
      </c>
      <c r="K1605" s="17">
        <f t="shared" si="2160"/>
        <v>0</v>
      </c>
      <c r="L1605" s="17">
        <f t="shared" si="2160"/>
        <v>0</v>
      </c>
      <c r="M1605" s="17">
        <f t="shared" si="2160"/>
        <v>0</v>
      </c>
      <c r="N1605" s="17">
        <f t="shared" si="2160"/>
        <v>0</v>
      </c>
      <c r="O1605" s="17">
        <f t="shared" ref="O1605" si="2161">SUM(O1601:O1604)</f>
        <v>0</v>
      </c>
      <c r="P1605" s="17">
        <f t="shared" si="2160"/>
        <v>0</v>
      </c>
      <c r="Q1605" s="17">
        <f t="shared" si="2160"/>
        <v>0</v>
      </c>
      <c r="R1605" s="17">
        <f t="shared" si="2160"/>
        <v>0</v>
      </c>
      <c r="S1605" s="17">
        <f t="shared" si="2160"/>
        <v>0</v>
      </c>
      <c r="T1605" s="17">
        <f t="shared" si="2160"/>
        <v>0</v>
      </c>
      <c r="U1605" s="17">
        <f t="shared" si="2160"/>
        <v>0</v>
      </c>
      <c r="V1605" s="17">
        <f t="shared" si="2160"/>
        <v>0</v>
      </c>
      <c r="W1605" s="17">
        <f t="shared" si="2160"/>
        <v>0</v>
      </c>
      <c r="X1605" s="17">
        <f t="shared" si="2160"/>
        <v>0</v>
      </c>
      <c r="Y1605" s="17">
        <f t="shared" si="2160"/>
        <v>0</v>
      </c>
      <c r="Z1605" s="17">
        <f t="shared" si="2160"/>
        <v>0</v>
      </c>
      <c r="AA1605" s="17">
        <f t="shared" si="2160"/>
        <v>0</v>
      </c>
      <c r="AB1605" s="17">
        <v>0</v>
      </c>
      <c r="AC1605" s="17">
        <v>0</v>
      </c>
      <c r="AD1605" s="17">
        <f t="shared" ref="AD1605:AV1605" si="2162">SUM(AD1601:AD1604)</f>
        <v>0</v>
      </c>
      <c r="AE1605" s="17">
        <f t="shared" si="2162"/>
        <v>10862</v>
      </c>
      <c r="AF1605" s="17">
        <f t="shared" si="2162"/>
        <v>0</v>
      </c>
      <c r="AG1605" s="17">
        <f t="shared" si="2162"/>
        <v>0</v>
      </c>
      <c r="AH1605" s="17">
        <f t="shared" si="2162"/>
        <v>0</v>
      </c>
      <c r="AI1605" s="17">
        <f t="shared" si="2162"/>
        <v>0</v>
      </c>
      <c r="AJ1605" s="17">
        <f t="shared" ref="AJ1605" si="2163">SUM(AJ1601:AJ1604)</f>
        <v>10862</v>
      </c>
      <c r="AK1605" s="17">
        <f t="shared" si="2162"/>
        <v>0</v>
      </c>
      <c r="AL1605" s="17">
        <f t="shared" si="2162"/>
        <v>0</v>
      </c>
      <c r="AM1605" s="17">
        <f t="shared" si="2162"/>
        <v>10862</v>
      </c>
      <c r="AN1605" s="17">
        <f t="shared" si="2162"/>
        <v>0</v>
      </c>
      <c r="AO1605" s="17">
        <f t="shared" si="2162"/>
        <v>0</v>
      </c>
      <c r="AP1605" s="17">
        <f t="shared" si="2162"/>
        <v>0</v>
      </c>
      <c r="AQ1605" s="17">
        <f t="shared" si="2162"/>
        <v>0</v>
      </c>
      <c r="AR1605" s="17">
        <f t="shared" si="2162"/>
        <v>0</v>
      </c>
      <c r="AS1605" s="17">
        <f t="shared" si="2162"/>
        <v>0</v>
      </c>
      <c r="AT1605" s="17">
        <f t="shared" si="2162"/>
        <v>0</v>
      </c>
      <c r="AU1605" s="17">
        <f t="shared" si="2162"/>
        <v>0</v>
      </c>
      <c r="AV1605" s="17">
        <f t="shared" si="2162"/>
        <v>0</v>
      </c>
      <c r="AW1605" s="17">
        <v>10862</v>
      </c>
      <c r="AX1605" s="17">
        <v>0</v>
      </c>
      <c r="AY1605" s="17">
        <f t="shared" ref="AY1605:BQ1605" si="2164">SUM(AY1601:AY1604)</f>
        <v>3000000</v>
      </c>
      <c r="AZ1605" s="17">
        <f t="shared" si="2164"/>
        <v>686941</v>
      </c>
      <c r="BA1605" s="17">
        <f t="shared" si="2164"/>
        <v>0</v>
      </c>
      <c r="BB1605" s="17">
        <f t="shared" si="2164"/>
        <v>0</v>
      </c>
      <c r="BC1605" s="17">
        <f t="shared" si="2164"/>
        <v>0</v>
      </c>
      <c r="BD1605" s="17">
        <f t="shared" si="2164"/>
        <v>0</v>
      </c>
      <c r="BE1605" s="17">
        <f t="shared" ref="BE1605" si="2165">SUM(BE1601:BE1604)</f>
        <v>3686941</v>
      </c>
      <c r="BF1605" s="17">
        <f t="shared" si="2164"/>
        <v>0</v>
      </c>
      <c r="BG1605" s="17">
        <f t="shared" si="2164"/>
        <v>0</v>
      </c>
      <c r="BH1605" s="17">
        <f t="shared" si="2164"/>
        <v>686941</v>
      </c>
      <c r="BI1605" s="17">
        <f t="shared" si="2164"/>
        <v>0</v>
      </c>
      <c r="BJ1605" s="17">
        <f t="shared" si="2164"/>
        <v>0</v>
      </c>
      <c r="BK1605" s="17">
        <f t="shared" si="2164"/>
        <v>0</v>
      </c>
      <c r="BL1605" s="17">
        <f t="shared" si="2164"/>
        <v>0</v>
      </c>
      <c r="BM1605" s="17">
        <f t="shared" si="2164"/>
        <v>0</v>
      </c>
      <c r="BN1605" s="17">
        <f t="shared" si="2164"/>
        <v>0</v>
      </c>
      <c r="BO1605" s="17">
        <f t="shared" si="2164"/>
        <v>0</v>
      </c>
      <c r="BP1605" s="17">
        <f t="shared" si="2164"/>
        <v>0</v>
      </c>
      <c r="BQ1605" s="17">
        <f t="shared" si="2164"/>
        <v>0</v>
      </c>
      <c r="BR1605" s="17">
        <v>686941</v>
      </c>
      <c r="BS1605" s="17">
        <v>3000000</v>
      </c>
    </row>
    <row r="1606" spans="1:71" x14ac:dyDescent="0.25">
      <c r="A1606" s="13" t="s">
        <v>1</v>
      </c>
      <c r="B1606" s="13" t="s">
        <v>1</v>
      </c>
      <c r="C1606" s="13" t="s">
        <v>1</v>
      </c>
      <c r="D1606" s="60" t="s">
        <v>1</v>
      </c>
      <c r="E1606" s="60" t="s">
        <v>1</v>
      </c>
      <c r="F1606" s="60" t="s">
        <v>1</v>
      </c>
      <c r="G1606" s="13" t="s">
        <v>1</v>
      </c>
      <c r="H1606" s="19" t="s">
        <v>1</v>
      </c>
      <c r="I1606" s="19" t="s">
        <v>1</v>
      </c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>
        <v>0</v>
      </c>
      <c r="AC1606" s="19">
        <v>0</v>
      </c>
      <c r="AD1606" s="19" t="s">
        <v>1</v>
      </c>
      <c r="AE1606" s="19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>
        <v>0</v>
      </c>
      <c r="AX1606" s="19">
        <v>0</v>
      </c>
      <c r="AY1606" s="19" t="s">
        <v>1</v>
      </c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>
        <v>0</v>
      </c>
      <c r="BS1606" s="19">
        <v>0</v>
      </c>
    </row>
    <row r="1607" spans="1:71" x14ac:dyDescent="0.25">
      <c r="A1607" s="13" t="s">
        <v>1</v>
      </c>
      <c r="B1607" s="13" t="s">
        <v>1</v>
      </c>
      <c r="C1607" s="13" t="s">
        <v>1</v>
      </c>
      <c r="D1607" s="60" t="s">
        <v>1</v>
      </c>
      <c r="E1607" s="60" t="s">
        <v>1</v>
      </c>
      <c r="F1607" s="60" t="s">
        <v>1</v>
      </c>
      <c r="G1607" s="13" t="s">
        <v>1</v>
      </c>
      <c r="H1607" s="10" t="s">
        <v>1006</v>
      </c>
      <c r="I1607" s="11">
        <f t="shared" ref="I1607:AA1607" si="2166">SUM(I1597)</f>
        <v>0</v>
      </c>
      <c r="J1607" s="11">
        <f t="shared" si="2166"/>
        <v>0</v>
      </c>
      <c r="K1607" s="11">
        <f t="shared" si="2166"/>
        <v>0</v>
      </c>
      <c r="L1607" s="11">
        <f t="shared" si="2166"/>
        <v>0</v>
      </c>
      <c r="M1607" s="11">
        <f t="shared" si="2166"/>
        <v>0</v>
      </c>
      <c r="N1607" s="11">
        <f t="shared" si="2166"/>
        <v>0</v>
      </c>
      <c r="O1607" s="11">
        <f t="shared" si="2166"/>
        <v>0</v>
      </c>
      <c r="P1607" s="11">
        <f t="shared" si="2166"/>
        <v>0</v>
      </c>
      <c r="Q1607" s="11">
        <f t="shared" si="2166"/>
        <v>0</v>
      </c>
      <c r="R1607" s="11">
        <f t="shared" si="2166"/>
        <v>0</v>
      </c>
      <c r="S1607" s="11">
        <f t="shared" si="2166"/>
        <v>0</v>
      </c>
      <c r="T1607" s="11">
        <f t="shared" si="2166"/>
        <v>0</v>
      </c>
      <c r="U1607" s="11">
        <f t="shared" si="2166"/>
        <v>0</v>
      </c>
      <c r="V1607" s="11">
        <f t="shared" si="2166"/>
        <v>0</v>
      </c>
      <c r="W1607" s="11">
        <f t="shared" si="2166"/>
        <v>0</v>
      </c>
      <c r="X1607" s="11">
        <f t="shared" si="2166"/>
        <v>0</v>
      </c>
      <c r="Y1607" s="11">
        <f t="shared" si="2166"/>
        <v>0</v>
      </c>
      <c r="Z1607" s="11">
        <f t="shared" si="2166"/>
        <v>0</v>
      </c>
      <c r="AA1607" s="11">
        <f t="shared" si="2166"/>
        <v>0</v>
      </c>
      <c r="AB1607" s="11">
        <v>0</v>
      </c>
      <c r="AC1607" s="11">
        <v>0</v>
      </c>
      <c r="AD1607" s="11">
        <f t="shared" ref="AD1607:AV1607" si="2167">SUM(AD1597)</f>
        <v>0</v>
      </c>
      <c r="AE1607" s="11">
        <f t="shared" si="2167"/>
        <v>10862</v>
      </c>
      <c r="AF1607" s="11">
        <f t="shared" si="2167"/>
        <v>0</v>
      </c>
      <c r="AG1607" s="11">
        <f t="shared" si="2167"/>
        <v>0</v>
      </c>
      <c r="AH1607" s="11">
        <f t="shared" si="2167"/>
        <v>0</v>
      </c>
      <c r="AI1607" s="11">
        <f t="shared" si="2167"/>
        <v>0</v>
      </c>
      <c r="AJ1607" s="11">
        <f t="shared" si="2167"/>
        <v>10862</v>
      </c>
      <c r="AK1607" s="11">
        <f t="shared" si="2167"/>
        <v>0</v>
      </c>
      <c r="AL1607" s="11">
        <f t="shared" si="2167"/>
        <v>0</v>
      </c>
      <c r="AM1607" s="11">
        <f t="shared" si="2167"/>
        <v>10862</v>
      </c>
      <c r="AN1607" s="11">
        <f t="shared" si="2167"/>
        <v>0</v>
      </c>
      <c r="AO1607" s="11">
        <f t="shared" si="2167"/>
        <v>0</v>
      </c>
      <c r="AP1607" s="11">
        <f t="shared" si="2167"/>
        <v>0</v>
      </c>
      <c r="AQ1607" s="11">
        <f t="shared" si="2167"/>
        <v>0</v>
      </c>
      <c r="AR1607" s="11">
        <f t="shared" si="2167"/>
        <v>0</v>
      </c>
      <c r="AS1607" s="11">
        <f t="shared" si="2167"/>
        <v>0</v>
      </c>
      <c r="AT1607" s="11">
        <f t="shared" si="2167"/>
        <v>0</v>
      </c>
      <c r="AU1607" s="11">
        <f t="shared" si="2167"/>
        <v>0</v>
      </c>
      <c r="AV1607" s="11">
        <f t="shared" si="2167"/>
        <v>0</v>
      </c>
      <c r="AW1607" s="11">
        <v>10862</v>
      </c>
      <c r="AX1607" s="11">
        <v>0</v>
      </c>
      <c r="AY1607" s="11">
        <f t="shared" ref="AY1607:BQ1607" si="2168">SUM(AY1597)</f>
        <v>3000000</v>
      </c>
      <c r="AZ1607" s="11">
        <f t="shared" si="2168"/>
        <v>686941</v>
      </c>
      <c r="BA1607" s="11">
        <f t="shared" si="2168"/>
        <v>0</v>
      </c>
      <c r="BB1607" s="11">
        <f t="shared" si="2168"/>
        <v>0</v>
      </c>
      <c r="BC1607" s="11">
        <f t="shared" si="2168"/>
        <v>0</v>
      </c>
      <c r="BD1607" s="11">
        <f t="shared" si="2168"/>
        <v>0</v>
      </c>
      <c r="BE1607" s="11">
        <f t="shared" si="2168"/>
        <v>3686941</v>
      </c>
      <c r="BF1607" s="11">
        <f t="shared" si="2168"/>
        <v>0</v>
      </c>
      <c r="BG1607" s="11">
        <f t="shared" si="2168"/>
        <v>0</v>
      </c>
      <c r="BH1607" s="11">
        <f t="shared" si="2168"/>
        <v>686941</v>
      </c>
      <c r="BI1607" s="11">
        <f t="shared" si="2168"/>
        <v>0</v>
      </c>
      <c r="BJ1607" s="11">
        <f t="shared" si="2168"/>
        <v>0</v>
      </c>
      <c r="BK1607" s="11">
        <f t="shared" si="2168"/>
        <v>0</v>
      </c>
      <c r="BL1607" s="11">
        <f t="shared" si="2168"/>
        <v>0</v>
      </c>
      <c r="BM1607" s="11">
        <f t="shared" si="2168"/>
        <v>0</v>
      </c>
      <c r="BN1607" s="11">
        <f t="shared" si="2168"/>
        <v>0</v>
      </c>
      <c r="BO1607" s="11">
        <f t="shared" si="2168"/>
        <v>0</v>
      </c>
      <c r="BP1607" s="11">
        <f t="shared" si="2168"/>
        <v>0</v>
      </c>
      <c r="BQ1607" s="11">
        <f t="shared" si="2168"/>
        <v>0</v>
      </c>
      <c r="BR1607" s="11">
        <v>686941</v>
      </c>
      <c r="BS1607" s="11">
        <v>3000000</v>
      </c>
    </row>
    <row r="1608" spans="1:71" x14ac:dyDescent="0.25">
      <c r="A1608" s="13" t="s">
        <v>1</v>
      </c>
      <c r="B1608" s="13" t="s">
        <v>1</v>
      </c>
      <c r="C1608" s="13" t="s">
        <v>1</v>
      </c>
      <c r="D1608" s="60" t="s">
        <v>1</v>
      </c>
      <c r="E1608" s="60" t="s">
        <v>1</v>
      </c>
      <c r="F1608" s="60" t="s">
        <v>1</v>
      </c>
      <c r="G1608" s="13" t="s">
        <v>1</v>
      </c>
      <c r="H1608" s="2" t="s">
        <v>70</v>
      </c>
      <c r="I1608" s="13" t="s">
        <v>1</v>
      </c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>
        <v>0</v>
      </c>
      <c r="AC1608" s="13">
        <v>0</v>
      </c>
      <c r="AD1608" s="13" t="s">
        <v>1</v>
      </c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>
        <v>0</v>
      </c>
      <c r="AX1608" s="13">
        <v>0</v>
      </c>
      <c r="AY1608" s="13" t="s">
        <v>1</v>
      </c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>
        <v>0</v>
      </c>
      <c r="BS1608" s="13">
        <v>0</v>
      </c>
    </row>
    <row r="1609" spans="1:71" ht="15.75" thickBot="1" x14ac:dyDescent="0.3">
      <c r="A1609" s="13" t="s">
        <v>1</v>
      </c>
      <c r="B1609" s="13" t="s">
        <v>1</v>
      </c>
      <c r="C1609" s="13" t="s">
        <v>1</v>
      </c>
      <c r="D1609" s="60" t="s">
        <v>1</v>
      </c>
      <c r="E1609" s="60" t="s">
        <v>1</v>
      </c>
      <c r="F1609" s="60" t="s">
        <v>1</v>
      </c>
      <c r="G1609" s="13" t="s">
        <v>1</v>
      </c>
      <c r="H1609" s="20" t="s">
        <v>1</v>
      </c>
      <c r="I1609" s="21" t="s">
        <v>1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>
        <v>0</v>
      </c>
      <c r="AC1609" s="21">
        <v>0</v>
      </c>
      <c r="AD1609" s="21" t="s">
        <v>1</v>
      </c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>
        <v>0</v>
      </c>
      <c r="AX1609" s="21">
        <v>0</v>
      </c>
      <c r="AY1609" s="21" t="s">
        <v>1</v>
      </c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>
        <v>0</v>
      </c>
      <c r="BS1609" s="21">
        <v>0</v>
      </c>
    </row>
    <row r="1610" spans="1:71" s="24" customFormat="1" ht="69.75" customHeight="1" thickBot="1" x14ac:dyDescent="0.3">
      <c r="A1610" s="23" t="s">
        <v>4</v>
      </c>
      <c r="B1610" s="23" t="s">
        <v>5</v>
      </c>
      <c r="C1610" s="23" t="s">
        <v>6</v>
      </c>
      <c r="D1610" s="70" t="s">
        <v>1</v>
      </c>
      <c r="E1610" s="78" t="s">
        <v>7</v>
      </c>
      <c r="F1610" s="78" t="s">
        <v>8</v>
      </c>
      <c r="G1610" s="23" t="s">
        <v>9</v>
      </c>
      <c r="H1610" s="23" t="s">
        <v>10</v>
      </c>
      <c r="I1610" s="57" t="s">
        <v>11</v>
      </c>
      <c r="J1610" s="57" t="s">
        <v>1831</v>
      </c>
      <c r="K1610" s="57" t="s">
        <v>1784</v>
      </c>
      <c r="L1610" s="57" t="s">
        <v>1817</v>
      </c>
      <c r="M1610" s="57" t="s">
        <v>1818</v>
      </c>
      <c r="N1610" s="57" t="s">
        <v>1819</v>
      </c>
      <c r="O1610" s="57" t="s">
        <v>1835</v>
      </c>
      <c r="P1610" s="57" t="s">
        <v>1832</v>
      </c>
      <c r="Q1610" s="57" t="s">
        <v>1820</v>
      </c>
      <c r="R1610" s="57" t="s">
        <v>1821</v>
      </c>
      <c r="S1610" s="57" t="s">
        <v>1822</v>
      </c>
      <c r="T1610" s="57" t="s">
        <v>1823</v>
      </c>
      <c r="U1610" s="57" t="s">
        <v>1824</v>
      </c>
      <c r="V1610" s="57" t="s">
        <v>1825</v>
      </c>
      <c r="W1610" s="57" t="s">
        <v>1833</v>
      </c>
      <c r="X1610" s="57" t="s">
        <v>1834</v>
      </c>
      <c r="Y1610" s="57" t="s">
        <v>1826</v>
      </c>
      <c r="Z1610" s="57" t="s">
        <v>1827</v>
      </c>
      <c r="AA1610" s="57" t="s">
        <v>1828</v>
      </c>
      <c r="AB1610" s="57" t="s">
        <v>1829</v>
      </c>
      <c r="AC1610" s="57" t="s">
        <v>1830</v>
      </c>
      <c r="AD1610" s="58" t="s">
        <v>12</v>
      </c>
      <c r="AE1610" s="58" t="s">
        <v>1831</v>
      </c>
      <c r="AF1610" s="58" t="s">
        <v>1784</v>
      </c>
      <c r="AG1610" s="58" t="s">
        <v>1817</v>
      </c>
      <c r="AH1610" s="58" t="s">
        <v>1818</v>
      </c>
      <c r="AI1610" s="58" t="s">
        <v>1819</v>
      </c>
      <c r="AJ1610" s="58" t="s">
        <v>1836</v>
      </c>
      <c r="AK1610" s="58" t="s">
        <v>1832</v>
      </c>
      <c r="AL1610" s="58" t="s">
        <v>1820</v>
      </c>
      <c r="AM1610" s="58" t="s">
        <v>1821</v>
      </c>
      <c r="AN1610" s="58" t="s">
        <v>1822</v>
      </c>
      <c r="AO1610" s="58" t="s">
        <v>1823</v>
      </c>
      <c r="AP1610" s="58" t="s">
        <v>1824</v>
      </c>
      <c r="AQ1610" s="58" t="s">
        <v>1825</v>
      </c>
      <c r="AR1610" s="58" t="s">
        <v>1833</v>
      </c>
      <c r="AS1610" s="58" t="s">
        <v>1834</v>
      </c>
      <c r="AT1610" s="58" t="s">
        <v>1826</v>
      </c>
      <c r="AU1610" s="58" t="s">
        <v>1827</v>
      </c>
      <c r="AV1610" s="58" t="s">
        <v>1828</v>
      </c>
      <c r="AW1610" s="58" t="s">
        <v>1829</v>
      </c>
      <c r="AX1610" s="58" t="s">
        <v>1830</v>
      </c>
      <c r="AY1610" s="59" t="s">
        <v>13</v>
      </c>
      <c r="AZ1610" s="59" t="s">
        <v>1831</v>
      </c>
      <c r="BA1610" s="59" t="s">
        <v>1784</v>
      </c>
      <c r="BB1610" s="59" t="s">
        <v>1817</v>
      </c>
      <c r="BC1610" s="59" t="s">
        <v>1818</v>
      </c>
      <c r="BD1610" s="59" t="s">
        <v>1819</v>
      </c>
      <c r="BE1610" s="59" t="s">
        <v>1837</v>
      </c>
      <c r="BF1610" s="59" t="s">
        <v>1832</v>
      </c>
      <c r="BG1610" s="59" t="s">
        <v>1820</v>
      </c>
      <c r="BH1610" s="59" t="s">
        <v>1821</v>
      </c>
      <c r="BI1610" s="59" t="s">
        <v>1822</v>
      </c>
      <c r="BJ1610" s="59" t="s">
        <v>1823</v>
      </c>
      <c r="BK1610" s="59" t="s">
        <v>1824</v>
      </c>
      <c r="BL1610" s="59" t="s">
        <v>1825</v>
      </c>
      <c r="BM1610" s="59" t="s">
        <v>1833</v>
      </c>
      <c r="BN1610" s="59" t="s">
        <v>1834</v>
      </c>
      <c r="BO1610" s="59" t="s">
        <v>1826</v>
      </c>
      <c r="BP1610" s="59" t="s">
        <v>1827</v>
      </c>
      <c r="BQ1610" s="59" t="s">
        <v>1828</v>
      </c>
      <c r="BR1610" s="59" t="s">
        <v>1829</v>
      </c>
      <c r="BS1610" s="59" t="s">
        <v>1830</v>
      </c>
    </row>
    <row r="1611" spans="1:71" s="24" customFormat="1" x14ac:dyDescent="0.25">
      <c r="A1611" s="25" t="s">
        <v>1</v>
      </c>
      <c r="B1611" s="25" t="s">
        <v>1</v>
      </c>
      <c r="C1611" s="25" t="s">
        <v>1</v>
      </c>
      <c r="D1611" s="71" t="s">
        <v>1</v>
      </c>
      <c r="E1611" s="71" t="s">
        <v>1</v>
      </c>
      <c r="F1611" s="82" t="s">
        <v>1</v>
      </c>
      <c r="G1611" s="26" t="s">
        <v>1</v>
      </c>
      <c r="H1611" s="27" t="s">
        <v>1</v>
      </c>
      <c r="I1611" s="9">
        <v>1</v>
      </c>
      <c r="J1611" s="9">
        <v>2</v>
      </c>
      <c r="K1611" s="9">
        <v>3</v>
      </c>
      <c r="L1611" s="9">
        <v>4</v>
      </c>
      <c r="M1611" s="9">
        <v>5</v>
      </c>
      <c r="N1611" s="9">
        <v>6</v>
      </c>
      <c r="O1611" s="9">
        <v>7</v>
      </c>
      <c r="P1611" s="9">
        <v>8</v>
      </c>
      <c r="Q1611" s="9">
        <v>9</v>
      </c>
      <c r="R1611" s="9">
        <v>10</v>
      </c>
      <c r="S1611" s="9">
        <v>11</v>
      </c>
      <c r="T1611" s="9">
        <v>12</v>
      </c>
      <c r="U1611" s="9">
        <v>13</v>
      </c>
      <c r="V1611" s="9">
        <v>14</v>
      </c>
      <c r="W1611" s="9">
        <v>15</v>
      </c>
      <c r="X1611" s="9">
        <v>16</v>
      </c>
      <c r="Y1611" s="9">
        <v>17</v>
      </c>
      <c r="Z1611" s="9">
        <v>18</v>
      </c>
      <c r="AA1611" s="9">
        <v>19</v>
      </c>
      <c r="AB1611" s="9">
        <v>20</v>
      </c>
      <c r="AC1611" s="9">
        <v>21</v>
      </c>
      <c r="AD1611" s="9">
        <v>1</v>
      </c>
      <c r="AE1611" s="9">
        <v>2</v>
      </c>
      <c r="AF1611" s="9">
        <v>3</v>
      </c>
      <c r="AG1611" s="9">
        <v>4</v>
      </c>
      <c r="AH1611" s="9">
        <v>5</v>
      </c>
      <c r="AI1611" s="9">
        <v>6</v>
      </c>
      <c r="AJ1611" s="9">
        <v>7</v>
      </c>
      <c r="AK1611" s="9">
        <v>8</v>
      </c>
      <c r="AL1611" s="9">
        <v>9</v>
      </c>
      <c r="AM1611" s="9">
        <v>10</v>
      </c>
      <c r="AN1611" s="9">
        <v>11</v>
      </c>
      <c r="AO1611" s="9">
        <v>12</v>
      </c>
      <c r="AP1611" s="9">
        <v>13</v>
      </c>
      <c r="AQ1611" s="9">
        <v>14</v>
      </c>
      <c r="AR1611" s="9">
        <v>15</v>
      </c>
      <c r="AS1611" s="9">
        <v>16</v>
      </c>
      <c r="AT1611" s="9">
        <v>17</v>
      </c>
      <c r="AU1611" s="9">
        <v>18</v>
      </c>
      <c r="AV1611" s="9">
        <v>19</v>
      </c>
      <c r="AW1611" s="9">
        <v>20</v>
      </c>
      <c r="AX1611" s="9">
        <v>21</v>
      </c>
      <c r="AY1611" s="9">
        <v>1</v>
      </c>
      <c r="AZ1611" s="9">
        <v>2</v>
      </c>
      <c r="BA1611" s="9">
        <v>3</v>
      </c>
      <c r="BB1611" s="9">
        <v>4</v>
      </c>
      <c r="BC1611" s="9">
        <v>5</v>
      </c>
      <c r="BD1611" s="9">
        <v>6</v>
      </c>
      <c r="BE1611" s="9">
        <v>7</v>
      </c>
      <c r="BF1611" s="9">
        <v>8</v>
      </c>
      <c r="BG1611" s="9">
        <v>9</v>
      </c>
      <c r="BH1611" s="9">
        <v>10</v>
      </c>
      <c r="BI1611" s="9">
        <v>11</v>
      </c>
      <c r="BJ1611" s="9">
        <v>12</v>
      </c>
      <c r="BK1611" s="9">
        <v>13</v>
      </c>
      <c r="BL1611" s="9">
        <v>14</v>
      </c>
      <c r="BM1611" s="9">
        <v>15</v>
      </c>
      <c r="BN1611" s="9">
        <v>16</v>
      </c>
      <c r="BO1611" s="9">
        <v>17</v>
      </c>
      <c r="BP1611" s="9">
        <v>18</v>
      </c>
      <c r="BQ1611" s="9">
        <v>19</v>
      </c>
      <c r="BR1611" s="9">
        <v>20</v>
      </c>
      <c r="BS1611" s="9">
        <v>21</v>
      </c>
    </row>
    <row r="1612" spans="1:71" s="24" customFormat="1" x14ac:dyDescent="0.25">
      <c r="A1612" s="28" t="s">
        <v>915</v>
      </c>
      <c r="B1612" s="28" t="s">
        <v>75</v>
      </c>
      <c r="C1612" s="29" t="s">
        <v>1785</v>
      </c>
      <c r="D1612" s="43" t="s">
        <v>1786</v>
      </c>
      <c r="E1612" s="72" t="s">
        <v>1</v>
      </c>
      <c r="F1612" s="72" t="s">
        <v>1</v>
      </c>
      <c r="G1612" s="30" t="s">
        <v>1</v>
      </c>
      <c r="H1612" s="30" t="s">
        <v>1787</v>
      </c>
      <c r="I1612" s="24" t="s">
        <v>1</v>
      </c>
      <c r="AB1612" s="24">
        <v>0</v>
      </c>
      <c r="AC1612" s="24">
        <v>0</v>
      </c>
      <c r="AD1612" s="24" t="s">
        <v>1</v>
      </c>
      <c r="AW1612" s="24">
        <v>0</v>
      </c>
      <c r="AX1612" s="24">
        <v>0</v>
      </c>
      <c r="BE1612" s="24">
        <f t="shared" si="2103"/>
        <v>0</v>
      </c>
      <c r="BR1612" s="24">
        <v>0</v>
      </c>
      <c r="BS1612" s="24">
        <v>0</v>
      </c>
    </row>
    <row r="1613" spans="1:71" s="24" customFormat="1" ht="33.75" x14ac:dyDescent="0.25">
      <c r="A1613" s="28" t="s">
        <v>1</v>
      </c>
      <c r="B1613" s="28" t="s">
        <v>1</v>
      </c>
      <c r="C1613" s="28" t="s">
        <v>1</v>
      </c>
      <c r="D1613" s="72" t="s">
        <v>1</v>
      </c>
      <c r="E1613" s="72" t="s">
        <v>1</v>
      </c>
      <c r="F1613" s="72" t="s">
        <v>1</v>
      </c>
      <c r="G1613" s="30" t="s">
        <v>1</v>
      </c>
      <c r="H1613" s="31" t="s">
        <v>17</v>
      </c>
      <c r="I1613" s="32">
        <f t="shared" ref="I1613:AA1613" si="2169">SUM(I1614,I1622,I1624)</f>
        <v>4170450</v>
      </c>
      <c r="J1613" s="32">
        <f t="shared" si="2169"/>
        <v>0</v>
      </c>
      <c r="K1613" s="32">
        <f t="shared" si="2169"/>
        <v>0</v>
      </c>
      <c r="L1613" s="32">
        <f t="shared" si="2169"/>
        <v>0</v>
      </c>
      <c r="M1613" s="32">
        <f t="shared" si="2169"/>
        <v>0</v>
      </c>
      <c r="N1613" s="32">
        <f t="shared" si="2169"/>
        <v>0</v>
      </c>
      <c r="O1613" s="32">
        <f t="shared" ref="O1613" si="2170">SUM(O1614,O1622,O1624)</f>
        <v>4170450</v>
      </c>
      <c r="P1613" s="32">
        <f t="shared" si="2169"/>
        <v>94444</v>
      </c>
      <c r="Q1613" s="32">
        <f t="shared" si="2169"/>
        <v>432511</v>
      </c>
      <c r="R1613" s="32">
        <f t="shared" si="2169"/>
        <v>443396</v>
      </c>
      <c r="S1613" s="32">
        <f t="shared" si="2169"/>
        <v>0</v>
      </c>
      <c r="T1613" s="32">
        <f t="shared" si="2169"/>
        <v>0</v>
      </c>
      <c r="U1613" s="32">
        <f t="shared" si="2169"/>
        <v>0</v>
      </c>
      <c r="V1613" s="32">
        <f t="shared" si="2169"/>
        <v>0</v>
      </c>
      <c r="W1613" s="32">
        <f t="shared" si="2169"/>
        <v>0</v>
      </c>
      <c r="X1613" s="32">
        <f t="shared" si="2169"/>
        <v>0</v>
      </c>
      <c r="Y1613" s="32">
        <f t="shared" si="2169"/>
        <v>0</v>
      </c>
      <c r="Z1613" s="32">
        <f t="shared" si="2169"/>
        <v>0</v>
      </c>
      <c r="AA1613" s="32">
        <f t="shared" si="2169"/>
        <v>0</v>
      </c>
      <c r="AB1613" s="32">
        <v>970351</v>
      </c>
      <c r="AC1613" s="32">
        <v>3200099</v>
      </c>
      <c r="AD1613" s="32">
        <f t="shared" ref="AD1613:AV1613" si="2171">SUM(AD1614,AD1622,AD1624)</f>
        <v>14600</v>
      </c>
      <c r="AE1613" s="32">
        <f t="shared" si="2171"/>
        <v>5187</v>
      </c>
      <c r="AF1613" s="32">
        <f t="shared" si="2171"/>
        <v>0</v>
      </c>
      <c r="AG1613" s="32">
        <f t="shared" si="2171"/>
        <v>0</v>
      </c>
      <c r="AH1613" s="32">
        <f t="shared" si="2171"/>
        <v>0</v>
      </c>
      <c r="AI1613" s="32">
        <f t="shared" si="2171"/>
        <v>0</v>
      </c>
      <c r="AJ1613" s="32">
        <f t="shared" ref="AJ1613" si="2172">SUM(AJ1614,AJ1622,AJ1624)</f>
        <v>19787</v>
      </c>
      <c r="AK1613" s="32">
        <f t="shared" si="2171"/>
        <v>0</v>
      </c>
      <c r="AL1613" s="32">
        <f t="shared" si="2171"/>
        <v>0</v>
      </c>
      <c r="AM1613" s="32">
        <f t="shared" si="2171"/>
        <v>5187</v>
      </c>
      <c r="AN1613" s="32">
        <f t="shared" si="2171"/>
        <v>0</v>
      </c>
      <c r="AO1613" s="32">
        <f t="shared" si="2171"/>
        <v>0</v>
      </c>
      <c r="AP1613" s="32">
        <f t="shared" si="2171"/>
        <v>0</v>
      </c>
      <c r="AQ1613" s="32">
        <f t="shared" si="2171"/>
        <v>0</v>
      </c>
      <c r="AR1613" s="32">
        <f t="shared" si="2171"/>
        <v>0</v>
      </c>
      <c r="AS1613" s="32">
        <f t="shared" si="2171"/>
        <v>0</v>
      </c>
      <c r="AT1613" s="32">
        <f t="shared" si="2171"/>
        <v>0</v>
      </c>
      <c r="AU1613" s="32">
        <f t="shared" si="2171"/>
        <v>0</v>
      </c>
      <c r="AV1613" s="32">
        <f t="shared" si="2171"/>
        <v>0</v>
      </c>
      <c r="AW1613" s="32">
        <v>5187</v>
      </c>
      <c r="AX1613" s="32">
        <v>14600</v>
      </c>
      <c r="AY1613" s="32">
        <f t="shared" ref="AY1613:BQ1613" si="2173">SUM(AY1614,AY1622,AY1624)</f>
        <v>470985</v>
      </c>
      <c r="AZ1613" s="32">
        <f t="shared" si="2173"/>
        <v>397832</v>
      </c>
      <c r="BA1613" s="32">
        <f t="shared" si="2173"/>
        <v>0</v>
      </c>
      <c r="BB1613" s="32">
        <f t="shared" si="2173"/>
        <v>76676</v>
      </c>
      <c r="BC1613" s="32">
        <f t="shared" si="2173"/>
        <v>0</v>
      </c>
      <c r="BD1613" s="32">
        <f t="shared" si="2173"/>
        <v>0</v>
      </c>
      <c r="BE1613" s="32">
        <f t="shared" ref="BE1613" si="2174">SUM(BE1614,BE1622,BE1624)</f>
        <v>945493</v>
      </c>
      <c r="BF1613" s="32">
        <f t="shared" si="2173"/>
        <v>72330</v>
      </c>
      <c r="BG1613" s="32">
        <f t="shared" si="2173"/>
        <v>87100</v>
      </c>
      <c r="BH1613" s="32">
        <f t="shared" si="2173"/>
        <v>424763</v>
      </c>
      <c r="BI1613" s="32">
        <f t="shared" si="2173"/>
        <v>5000</v>
      </c>
      <c r="BJ1613" s="32">
        <f t="shared" si="2173"/>
        <v>0</v>
      </c>
      <c r="BK1613" s="32">
        <f t="shared" si="2173"/>
        <v>0</v>
      </c>
      <c r="BL1613" s="32">
        <f t="shared" si="2173"/>
        <v>0</v>
      </c>
      <c r="BM1613" s="32">
        <f t="shared" si="2173"/>
        <v>0</v>
      </c>
      <c r="BN1613" s="32">
        <f t="shared" si="2173"/>
        <v>0</v>
      </c>
      <c r="BO1613" s="32">
        <f t="shared" si="2173"/>
        <v>0</v>
      </c>
      <c r="BP1613" s="32">
        <f t="shared" si="2173"/>
        <v>0</v>
      </c>
      <c r="BQ1613" s="32">
        <f t="shared" si="2173"/>
        <v>0</v>
      </c>
      <c r="BR1613" s="32">
        <v>589193</v>
      </c>
      <c r="BS1613" s="32">
        <v>356300</v>
      </c>
    </row>
    <row r="1614" spans="1:71" s="24" customFormat="1" x14ac:dyDescent="0.25">
      <c r="A1614" s="29" t="s">
        <v>915</v>
      </c>
      <c r="B1614" s="29" t="s">
        <v>75</v>
      </c>
      <c r="C1614" s="29" t="s">
        <v>1785</v>
      </c>
      <c r="D1614" s="43" t="s">
        <v>1786</v>
      </c>
      <c r="E1614" s="72" t="s">
        <v>1788</v>
      </c>
      <c r="F1614" s="72" t="s">
        <v>1</v>
      </c>
      <c r="G1614" s="30" t="s">
        <v>1</v>
      </c>
      <c r="H1614" s="30" t="s">
        <v>19</v>
      </c>
      <c r="I1614" s="33">
        <f t="shared" ref="I1614:AA1614" si="2175">SUM(I1615:I1616)</f>
        <v>1072647</v>
      </c>
      <c r="J1614" s="33">
        <f t="shared" si="2175"/>
        <v>0</v>
      </c>
      <c r="K1614" s="33">
        <f t="shared" si="2175"/>
        <v>0</v>
      </c>
      <c r="L1614" s="33">
        <f t="shared" si="2175"/>
        <v>0</v>
      </c>
      <c r="M1614" s="33">
        <f t="shared" si="2175"/>
        <v>0</v>
      </c>
      <c r="N1614" s="33">
        <f t="shared" si="2175"/>
        <v>0</v>
      </c>
      <c r="O1614" s="33">
        <f t="shared" ref="O1614" si="2176">SUM(O1615:O1616)</f>
        <v>1072647</v>
      </c>
      <c r="P1614" s="33">
        <f t="shared" si="2175"/>
        <v>45100</v>
      </c>
      <c r="Q1614" s="33">
        <f t="shared" si="2175"/>
        <v>106393</v>
      </c>
      <c r="R1614" s="33">
        <f t="shared" si="2175"/>
        <v>137813</v>
      </c>
      <c r="S1614" s="33">
        <f t="shared" si="2175"/>
        <v>0</v>
      </c>
      <c r="T1614" s="33">
        <f t="shared" si="2175"/>
        <v>0</v>
      </c>
      <c r="U1614" s="33">
        <f t="shared" si="2175"/>
        <v>0</v>
      </c>
      <c r="V1614" s="33">
        <f t="shared" si="2175"/>
        <v>0</v>
      </c>
      <c r="W1614" s="33">
        <f t="shared" si="2175"/>
        <v>0</v>
      </c>
      <c r="X1614" s="33">
        <f t="shared" si="2175"/>
        <v>0</v>
      </c>
      <c r="Y1614" s="33">
        <f t="shared" si="2175"/>
        <v>0</v>
      </c>
      <c r="Z1614" s="33">
        <f t="shared" si="2175"/>
        <v>0</v>
      </c>
      <c r="AA1614" s="33">
        <f t="shared" si="2175"/>
        <v>0</v>
      </c>
      <c r="AB1614" s="33">
        <v>289306</v>
      </c>
      <c r="AC1614" s="33">
        <v>783341</v>
      </c>
      <c r="AD1614" s="33">
        <f t="shared" ref="AD1614:AV1614" si="2177">SUM(AD1615:AD1616)</f>
        <v>0</v>
      </c>
      <c r="AE1614" s="33">
        <f t="shared" si="2177"/>
        <v>0</v>
      </c>
      <c r="AF1614" s="33">
        <f t="shared" si="2177"/>
        <v>0</v>
      </c>
      <c r="AG1614" s="33">
        <f t="shared" si="2177"/>
        <v>0</v>
      </c>
      <c r="AH1614" s="33">
        <f t="shared" si="2177"/>
        <v>0</v>
      </c>
      <c r="AI1614" s="33">
        <f t="shared" si="2177"/>
        <v>0</v>
      </c>
      <c r="AJ1614" s="33">
        <f t="shared" ref="AJ1614" si="2178">SUM(AJ1615:AJ1616)</f>
        <v>0</v>
      </c>
      <c r="AK1614" s="33">
        <f t="shared" si="2177"/>
        <v>0</v>
      </c>
      <c r="AL1614" s="33">
        <f t="shared" si="2177"/>
        <v>0</v>
      </c>
      <c r="AM1614" s="33">
        <f t="shared" si="2177"/>
        <v>0</v>
      </c>
      <c r="AN1614" s="33">
        <f t="shared" si="2177"/>
        <v>0</v>
      </c>
      <c r="AO1614" s="33">
        <f t="shared" si="2177"/>
        <v>0</v>
      </c>
      <c r="AP1614" s="33">
        <f t="shared" si="2177"/>
        <v>0</v>
      </c>
      <c r="AQ1614" s="33">
        <f t="shared" si="2177"/>
        <v>0</v>
      </c>
      <c r="AR1614" s="33">
        <f t="shared" si="2177"/>
        <v>0</v>
      </c>
      <c r="AS1614" s="33">
        <f t="shared" si="2177"/>
        <v>0</v>
      </c>
      <c r="AT1614" s="33">
        <f t="shared" si="2177"/>
        <v>0</v>
      </c>
      <c r="AU1614" s="33">
        <f t="shared" si="2177"/>
        <v>0</v>
      </c>
      <c r="AV1614" s="33">
        <f t="shared" si="2177"/>
        <v>0</v>
      </c>
      <c r="AW1614" s="33">
        <v>0</v>
      </c>
      <c r="AX1614" s="33">
        <v>0</v>
      </c>
      <c r="AY1614" s="33">
        <f t="shared" ref="AY1614:BQ1614" si="2179">SUM(AY1615:AY1616)</f>
        <v>114474</v>
      </c>
      <c r="AZ1614" s="33">
        <f t="shared" si="2179"/>
        <v>53</v>
      </c>
      <c r="BA1614" s="33">
        <f t="shared" si="2179"/>
        <v>0</v>
      </c>
      <c r="BB1614" s="33">
        <f t="shared" si="2179"/>
        <v>0</v>
      </c>
      <c r="BC1614" s="33">
        <f t="shared" si="2179"/>
        <v>0</v>
      </c>
      <c r="BD1614" s="33">
        <f t="shared" si="2179"/>
        <v>0</v>
      </c>
      <c r="BE1614" s="33">
        <f t="shared" ref="BE1614" si="2180">SUM(BE1615:BE1616)</f>
        <v>114527</v>
      </c>
      <c r="BF1614" s="33">
        <f t="shared" si="2179"/>
        <v>159</v>
      </c>
      <c r="BG1614" s="33">
        <f t="shared" si="2179"/>
        <v>9851</v>
      </c>
      <c r="BH1614" s="33">
        <f t="shared" si="2179"/>
        <v>53</v>
      </c>
      <c r="BI1614" s="33">
        <f t="shared" si="2179"/>
        <v>0</v>
      </c>
      <c r="BJ1614" s="33">
        <f t="shared" si="2179"/>
        <v>0</v>
      </c>
      <c r="BK1614" s="33">
        <f t="shared" si="2179"/>
        <v>0</v>
      </c>
      <c r="BL1614" s="33">
        <f t="shared" si="2179"/>
        <v>0</v>
      </c>
      <c r="BM1614" s="33">
        <f t="shared" si="2179"/>
        <v>0</v>
      </c>
      <c r="BN1614" s="33">
        <f t="shared" si="2179"/>
        <v>0</v>
      </c>
      <c r="BO1614" s="33">
        <f t="shared" si="2179"/>
        <v>0</v>
      </c>
      <c r="BP1614" s="33">
        <f t="shared" si="2179"/>
        <v>0</v>
      </c>
      <c r="BQ1614" s="33">
        <f t="shared" si="2179"/>
        <v>0</v>
      </c>
      <c r="BR1614" s="33">
        <v>10063</v>
      </c>
      <c r="BS1614" s="33">
        <v>104464</v>
      </c>
    </row>
    <row r="1615" spans="1:71" s="24" customFormat="1" x14ac:dyDescent="0.25">
      <c r="A1615" s="29" t="s">
        <v>915</v>
      </c>
      <c r="B1615" s="29" t="s">
        <v>75</v>
      </c>
      <c r="C1615" s="29" t="s">
        <v>1785</v>
      </c>
      <c r="D1615" s="43" t="s">
        <v>1786</v>
      </c>
      <c r="E1615" s="79">
        <v>6111</v>
      </c>
      <c r="F1615" s="43" t="s">
        <v>1</v>
      </c>
      <c r="G1615" s="61" t="s">
        <v>1894</v>
      </c>
      <c r="H1615" s="34" t="s">
        <v>20</v>
      </c>
      <c r="I1615" s="35">
        <f t="shared" ref="I1615:AA1615" si="2181">SUM(I1660,I1700,I1740,I1780,I1819,I1859,I1899,I1939,I1981,I2022,I2062,I2102,I2144,I2185,I2226,I2266,I2307,I2348,I2390,I2428,I2469,I2508,I2548,I2589,I2630,I2671,I2713,I2754,I2795,I2836,I2877,I2918,I2959,I3000,I3041,I3082,I3124,I3165,I3206,I3248,I3289,I3327,I3367,I3408,I3449,I3489,I3530,I3571,I3611,I3652,I3693,I3733,I3774,I3815,I3855,I3896,I3936,I3976,I4016,I4055,I4096,I4136,I4177,I4218,I4259,I4299,I4339,I4380,I4422,I4462,I4503)</f>
        <v>901289</v>
      </c>
      <c r="J1615" s="35">
        <f t="shared" si="2181"/>
        <v>0</v>
      </c>
      <c r="K1615" s="35">
        <f t="shared" si="2181"/>
        <v>0</v>
      </c>
      <c r="L1615" s="35">
        <f t="shared" si="2181"/>
        <v>0</v>
      </c>
      <c r="M1615" s="35">
        <f t="shared" si="2181"/>
        <v>0</v>
      </c>
      <c r="N1615" s="35">
        <f t="shared" si="2181"/>
        <v>0</v>
      </c>
      <c r="O1615" s="35">
        <f t="shared" ref="O1615" si="2182">SUM(O1660,O1700,O1740,O1780,O1819,O1859,O1899,O1939,O1981,O2022,O2062,O2102,O2144,O2185,O2226,O2266,O2307,O2348,O2390,O2428,O2469,O2508,O2548,O2589,O2630,O2671,O2713,O2754,O2795,O2836,O2877,O2918,O2959,O3000,O3041,O3082,O3124,O3165,O3206,O3248,O3289,O3327,O3367,O3408,O3449,O3489,O3530,O3571,O3611,O3652,O3693,O3733,O3774,O3815,O3855,O3896,O3936,O3976,O4016,O4055,O4096,O4136,O4177,O4218,O4259,O4299,O4339,O4380,O4422,O4462,O4503)</f>
        <v>901289</v>
      </c>
      <c r="P1615" s="35">
        <f t="shared" si="2181"/>
        <v>45100</v>
      </c>
      <c r="Q1615" s="35">
        <f t="shared" si="2181"/>
        <v>87282</v>
      </c>
      <c r="R1615" s="35">
        <f t="shared" si="2181"/>
        <v>136443</v>
      </c>
      <c r="S1615" s="35">
        <f t="shared" si="2181"/>
        <v>0</v>
      </c>
      <c r="T1615" s="35">
        <f t="shared" si="2181"/>
        <v>0</v>
      </c>
      <c r="U1615" s="35">
        <f t="shared" si="2181"/>
        <v>0</v>
      </c>
      <c r="V1615" s="35">
        <f t="shared" si="2181"/>
        <v>0</v>
      </c>
      <c r="W1615" s="35">
        <f t="shared" si="2181"/>
        <v>0</v>
      </c>
      <c r="X1615" s="35">
        <f t="shared" si="2181"/>
        <v>0</v>
      </c>
      <c r="Y1615" s="35">
        <f t="shared" si="2181"/>
        <v>0</v>
      </c>
      <c r="Z1615" s="35">
        <f t="shared" si="2181"/>
        <v>0</v>
      </c>
      <c r="AA1615" s="35">
        <f t="shared" si="2181"/>
        <v>0</v>
      </c>
      <c r="AB1615" s="35">
        <v>268825</v>
      </c>
      <c r="AC1615" s="35">
        <v>632464</v>
      </c>
      <c r="AD1615" s="35">
        <f t="shared" ref="AD1615:AV1615" si="2183">SUM(AD1660,AD1700,AD1740,AD1780,AD1819,AD1859,AD1899,AD1939,AD1981,AD2022,AD2062,AD2102,AD2144,AD2185,AD2226,AD2266,AD2307,AD2348,AD2390,AD2428,AD2469,AD2508,AD2548,AD2589,AD2630,AD2671,AD2713,AD2754,AD2795,AD2836,AD2877,AD2918,AD2959,AD3000,AD3041,AD3082,AD3124,AD3165,AD3206,AD3248,AD3289,AD3327,AD3367,AD3408,AD3449,AD3489,AD3530,AD3571,AD3611,AD3652,AD3693,AD3733,AD3774,AD3815,AD3855,AD3896,AD3936,AD3976,AD4016,AD4055,AD4096,AD4136,AD4177,AD4218,AD4259,AD4299,AD4339,AD4380,AD4422,AD4462,AD4503)</f>
        <v>0</v>
      </c>
      <c r="AE1615" s="35">
        <f t="shared" si="2183"/>
        <v>0</v>
      </c>
      <c r="AF1615" s="35">
        <f t="shared" si="2183"/>
        <v>0</v>
      </c>
      <c r="AG1615" s="35">
        <f t="shared" si="2183"/>
        <v>0</v>
      </c>
      <c r="AH1615" s="35">
        <f t="shared" si="2183"/>
        <v>0</v>
      </c>
      <c r="AI1615" s="35">
        <f t="shared" si="2183"/>
        <v>0</v>
      </c>
      <c r="AJ1615" s="35">
        <f t="shared" ref="AJ1615" si="2184">SUM(AJ1660,AJ1700,AJ1740,AJ1780,AJ1819,AJ1859,AJ1899,AJ1939,AJ1981,AJ2022,AJ2062,AJ2102,AJ2144,AJ2185,AJ2226,AJ2266,AJ2307,AJ2348,AJ2390,AJ2428,AJ2469,AJ2508,AJ2548,AJ2589,AJ2630,AJ2671,AJ2713,AJ2754,AJ2795,AJ2836,AJ2877,AJ2918,AJ2959,AJ3000,AJ3041,AJ3082,AJ3124,AJ3165,AJ3206,AJ3248,AJ3289,AJ3327,AJ3367,AJ3408,AJ3449,AJ3489,AJ3530,AJ3571,AJ3611,AJ3652,AJ3693,AJ3733,AJ3774,AJ3815,AJ3855,AJ3896,AJ3936,AJ3976,AJ4016,AJ4055,AJ4096,AJ4136,AJ4177,AJ4218,AJ4259,AJ4299,AJ4339,AJ4380,AJ4422,AJ4462,AJ4503)</f>
        <v>0</v>
      </c>
      <c r="AK1615" s="35">
        <f t="shared" si="2183"/>
        <v>0</v>
      </c>
      <c r="AL1615" s="35">
        <f t="shared" si="2183"/>
        <v>0</v>
      </c>
      <c r="AM1615" s="35">
        <f t="shared" si="2183"/>
        <v>0</v>
      </c>
      <c r="AN1615" s="35">
        <f t="shared" si="2183"/>
        <v>0</v>
      </c>
      <c r="AO1615" s="35">
        <f t="shared" si="2183"/>
        <v>0</v>
      </c>
      <c r="AP1615" s="35">
        <f t="shared" si="2183"/>
        <v>0</v>
      </c>
      <c r="AQ1615" s="35">
        <f t="shared" si="2183"/>
        <v>0</v>
      </c>
      <c r="AR1615" s="35">
        <f t="shared" si="2183"/>
        <v>0</v>
      </c>
      <c r="AS1615" s="35">
        <f t="shared" si="2183"/>
        <v>0</v>
      </c>
      <c r="AT1615" s="35">
        <f t="shared" si="2183"/>
        <v>0</v>
      </c>
      <c r="AU1615" s="35">
        <f t="shared" si="2183"/>
        <v>0</v>
      </c>
      <c r="AV1615" s="35">
        <f t="shared" si="2183"/>
        <v>0</v>
      </c>
      <c r="AW1615" s="35">
        <v>0</v>
      </c>
      <c r="AX1615" s="35">
        <v>0</v>
      </c>
      <c r="AY1615" s="35">
        <f t="shared" ref="AY1615:BQ1615" si="2185">SUM(AY1660,AY1700,AY1740,AY1780,AY1819,AY1859,AY1899,AY1939,AY1981,AY2022,AY2062,AY2102,AY2144,AY2185,AY2226,AY2266,AY2307,AY2348,AY2390,AY2428,AY2469,AY2508,AY2548,AY2589,AY2630,AY2671,AY2713,AY2754,AY2795,AY2836,AY2877,AY2918,AY2959,AY3000,AY3041,AY3082,AY3124,AY3165,AY3206,AY3248,AY3289,AY3327,AY3367,AY3408,AY3449,AY3489,AY3530,AY3571,AY3611,AY3652,AY3693,AY3733,AY3774,AY3815,AY3855,AY3896,AY3936,AY3976,AY4016,AY4055,AY4096,AY4136,AY4177,AY4218,AY4259,AY4299,AY4339,AY4380,AY4422,AY4462,AY4503)</f>
        <v>102874</v>
      </c>
      <c r="AZ1615" s="35">
        <f t="shared" si="2185"/>
        <v>0</v>
      </c>
      <c r="BA1615" s="35">
        <f t="shared" si="2185"/>
        <v>0</v>
      </c>
      <c r="BB1615" s="35">
        <f t="shared" si="2185"/>
        <v>0</v>
      </c>
      <c r="BC1615" s="35">
        <f t="shared" si="2185"/>
        <v>0</v>
      </c>
      <c r="BD1615" s="35">
        <f t="shared" si="2185"/>
        <v>0</v>
      </c>
      <c r="BE1615" s="35">
        <f t="shared" ref="BE1615" si="2186">SUM(BE1660,BE1700,BE1740,BE1780,BE1819,BE1859,BE1899,BE1939,BE1981,BE2022,BE2062,BE2102,BE2144,BE2185,BE2226,BE2266,BE2307,BE2348,BE2390,BE2428,BE2469,BE2508,BE2548,BE2589,BE2630,BE2671,BE2713,BE2754,BE2795,BE2836,BE2877,BE2918,BE2959,BE3000,BE3041,BE3082,BE3124,BE3165,BE3206,BE3248,BE3289,BE3327,BE3367,BE3408,BE3449,BE3489,BE3530,BE3571,BE3611,BE3652,BE3693,BE3733,BE3774,BE3815,BE3855,BE3896,BE3936,BE3976,BE4016,BE4055,BE4096,BE4136,BE4177,BE4218,BE4259,BE4299,BE4339,BE4380,BE4422,BE4462,BE4503)</f>
        <v>102874</v>
      </c>
      <c r="BF1615" s="35">
        <f t="shared" si="2185"/>
        <v>0</v>
      </c>
      <c r="BG1615" s="35">
        <f t="shared" si="2185"/>
        <v>9692</v>
      </c>
      <c r="BH1615" s="35">
        <f t="shared" si="2185"/>
        <v>0</v>
      </c>
      <c r="BI1615" s="35">
        <f t="shared" si="2185"/>
        <v>0</v>
      </c>
      <c r="BJ1615" s="35">
        <f t="shared" si="2185"/>
        <v>0</v>
      </c>
      <c r="BK1615" s="35">
        <f t="shared" si="2185"/>
        <v>0</v>
      </c>
      <c r="BL1615" s="35">
        <f t="shared" si="2185"/>
        <v>0</v>
      </c>
      <c r="BM1615" s="35">
        <f t="shared" si="2185"/>
        <v>0</v>
      </c>
      <c r="BN1615" s="35">
        <f t="shared" si="2185"/>
        <v>0</v>
      </c>
      <c r="BO1615" s="35">
        <f t="shared" si="2185"/>
        <v>0</v>
      </c>
      <c r="BP1615" s="35">
        <f t="shared" si="2185"/>
        <v>0</v>
      </c>
      <c r="BQ1615" s="35">
        <f t="shared" si="2185"/>
        <v>0</v>
      </c>
      <c r="BR1615" s="35">
        <v>9692</v>
      </c>
      <c r="BS1615" s="35">
        <v>93182</v>
      </c>
    </row>
    <row r="1616" spans="1:71" s="24" customFormat="1" x14ac:dyDescent="0.25">
      <c r="A1616" s="28" t="s">
        <v>915</v>
      </c>
      <c r="B1616" s="28" t="s">
        <v>75</v>
      </c>
      <c r="C1616" s="28" t="s">
        <v>1785</v>
      </c>
      <c r="D1616" s="42" t="s">
        <v>1786</v>
      </c>
      <c r="E1616" s="42" t="s">
        <v>1789</v>
      </c>
      <c r="F1616" s="43" t="s">
        <v>1</v>
      </c>
      <c r="G1616" s="34" t="s">
        <v>1</v>
      </c>
      <c r="H1616" s="30" t="s">
        <v>22</v>
      </c>
      <c r="I1616" s="33">
        <f t="shared" ref="I1616:AA1616" si="2187">SUM(I1617:I1621)</f>
        <v>171358</v>
      </c>
      <c r="J1616" s="33">
        <f t="shared" si="2187"/>
        <v>0</v>
      </c>
      <c r="K1616" s="33">
        <f t="shared" si="2187"/>
        <v>0</v>
      </c>
      <c r="L1616" s="33">
        <f t="shared" si="2187"/>
        <v>0</v>
      </c>
      <c r="M1616" s="33">
        <f t="shared" si="2187"/>
        <v>0</v>
      </c>
      <c r="N1616" s="33">
        <f t="shared" si="2187"/>
        <v>0</v>
      </c>
      <c r="O1616" s="33">
        <f t="shared" ref="O1616" si="2188">SUM(O1617:O1621)</f>
        <v>171358</v>
      </c>
      <c r="P1616" s="33">
        <f t="shared" si="2187"/>
        <v>0</v>
      </c>
      <c r="Q1616" s="33">
        <f t="shared" si="2187"/>
        <v>19111</v>
      </c>
      <c r="R1616" s="33">
        <f t="shared" si="2187"/>
        <v>1370</v>
      </c>
      <c r="S1616" s="33">
        <f t="shared" si="2187"/>
        <v>0</v>
      </c>
      <c r="T1616" s="33">
        <f t="shared" si="2187"/>
        <v>0</v>
      </c>
      <c r="U1616" s="33">
        <f t="shared" si="2187"/>
        <v>0</v>
      </c>
      <c r="V1616" s="33">
        <f t="shared" si="2187"/>
        <v>0</v>
      </c>
      <c r="W1616" s="33">
        <f t="shared" si="2187"/>
        <v>0</v>
      </c>
      <c r="X1616" s="33">
        <f t="shared" si="2187"/>
        <v>0</v>
      </c>
      <c r="Y1616" s="33">
        <f t="shared" si="2187"/>
        <v>0</v>
      </c>
      <c r="Z1616" s="33">
        <f t="shared" si="2187"/>
        <v>0</v>
      </c>
      <c r="AA1616" s="33">
        <f t="shared" si="2187"/>
        <v>0</v>
      </c>
      <c r="AB1616" s="33">
        <v>20481</v>
      </c>
      <c r="AC1616" s="33">
        <v>150877</v>
      </c>
      <c r="AD1616" s="33">
        <f t="shared" ref="AD1616:AV1616" si="2189">SUM(AD1617:AD1621)</f>
        <v>0</v>
      </c>
      <c r="AE1616" s="33">
        <f t="shared" si="2189"/>
        <v>0</v>
      </c>
      <c r="AF1616" s="33">
        <f t="shared" si="2189"/>
        <v>0</v>
      </c>
      <c r="AG1616" s="33">
        <f t="shared" si="2189"/>
        <v>0</v>
      </c>
      <c r="AH1616" s="33">
        <f t="shared" si="2189"/>
        <v>0</v>
      </c>
      <c r="AI1616" s="33">
        <f t="shared" si="2189"/>
        <v>0</v>
      </c>
      <c r="AJ1616" s="33">
        <f t="shared" ref="AJ1616" si="2190">SUM(AJ1617:AJ1621)</f>
        <v>0</v>
      </c>
      <c r="AK1616" s="33">
        <f t="shared" si="2189"/>
        <v>0</v>
      </c>
      <c r="AL1616" s="33">
        <f t="shared" si="2189"/>
        <v>0</v>
      </c>
      <c r="AM1616" s="33">
        <f t="shared" si="2189"/>
        <v>0</v>
      </c>
      <c r="AN1616" s="33">
        <f t="shared" si="2189"/>
        <v>0</v>
      </c>
      <c r="AO1616" s="33">
        <f t="shared" si="2189"/>
        <v>0</v>
      </c>
      <c r="AP1616" s="33">
        <f t="shared" si="2189"/>
        <v>0</v>
      </c>
      <c r="AQ1616" s="33">
        <f t="shared" si="2189"/>
        <v>0</v>
      </c>
      <c r="AR1616" s="33">
        <f t="shared" si="2189"/>
        <v>0</v>
      </c>
      <c r="AS1616" s="33">
        <f t="shared" si="2189"/>
        <v>0</v>
      </c>
      <c r="AT1616" s="33">
        <f t="shared" si="2189"/>
        <v>0</v>
      </c>
      <c r="AU1616" s="33">
        <f t="shared" si="2189"/>
        <v>0</v>
      </c>
      <c r="AV1616" s="33">
        <f t="shared" si="2189"/>
        <v>0</v>
      </c>
      <c r="AW1616" s="33">
        <v>0</v>
      </c>
      <c r="AX1616" s="33">
        <v>0</v>
      </c>
      <c r="AY1616" s="33">
        <f t="shared" ref="AY1616:BQ1616" si="2191">SUM(AY1617:AY1621)</f>
        <v>11600</v>
      </c>
      <c r="AZ1616" s="33">
        <f t="shared" si="2191"/>
        <v>53</v>
      </c>
      <c r="BA1616" s="33">
        <f t="shared" si="2191"/>
        <v>0</v>
      </c>
      <c r="BB1616" s="33">
        <f t="shared" si="2191"/>
        <v>0</v>
      </c>
      <c r="BC1616" s="33">
        <f t="shared" si="2191"/>
        <v>0</v>
      </c>
      <c r="BD1616" s="33">
        <f t="shared" si="2191"/>
        <v>0</v>
      </c>
      <c r="BE1616" s="33">
        <f t="shared" ref="BE1616" si="2192">SUM(BE1617:BE1621)</f>
        <v>11653</v>
      </c>
      <c r="BF1616" s="33">
        <f t="shared" si="2191"/>
        <v>159</v>
      </c>
      <c r="BG1616" s="33">
        <f t="shared" si="2191"/>
        <v>159</v>
      </c>
      <c r="BH1616" s="33">
        <f t="shared" si="2191"/>
        <v>53</v>
      </c>
      <c r="BI1616" s="33">
        <f t="shared" si="2191"/>
        <v>0</v>
      </c>
      <c r="BJ1616" s="33">
        <f t="shared" si="2191"/>
        <v>0</v>
      </c>
      <c r="BK1616" s="33">
        <f t="shared" si="2191"/>
        <v>0</v>
      </c>
      <c r="BL1616" s="33">
        <f t="shared" si="2191"/>
        <v>0</v>
      </c>
      <c r="BM1616" s="33">
        <f t="shared" si="2191"/>
        <v>0</v>
      </c>
      <c r="BN1616" s="33">
        <f t="shared" si="2191"/>
        <v>0</v>
      </c>
      <c r="BO1616" s="33">
        <f t="shared" si="2191"/>
        <v>0</v>
      </c>
      <c r="BP1616" s="33">
        <f t="shared" si="2191"/>
        <v>0</v>
      </c>
      <c r="BQ1616" s="33">
        <f t="shared" si="2191"/>
        <v>0</v>
      </c>
      <c r="BR1616" s="33">
        <v>371</v>
      </c>
      <c r="BS1616" s="33">
        <v>11282</v>
      </c>
    </row>
    <row r="1617" spans="1:71" s="24" customFormat="1" x14ac:dyDescent="0.25">
      <c r="A1617" s="29" t="s">
        <v>915</v>
      </c>
      <c r="B1617" s="29" t="s">
        <v>75</v>
      </c>
      <c r="C1617" s="29" t="s">
        <v>1785</v>
      </c>
      <c r="D1617" s="43" t="s">
        <v>1786</v>
      </c>
      <c r="E1617" s="79">
        <v>6112</v>
      </c>
      <c r="F1617" s="43" t="s">
        <v>1</v>
      </c>
      <c r="G1617" s="61" t="s">
        <v>1894</v>
      </c>
      <c r="H1617" s="34" t="s">
        <v>79</v>
      </c>
      <c r="I1617" s="35">
        <f t="shared" ref="I1617:AA1617" si="2193">SUM(I1662,I1702,I1742,I1782,I1821,I1861,I1901,I1941,I1983,I2024,I2064,I2104,I2146,I2187,I2228,I2268,I2309,I2350,I2392,I2430,I2471,I2510,I2550,I2591,I2632,I2673,I2715,I2756,I2797,I2838,I2879,I2920,I2961,I3002,I3043,I3084,I3126,I3167,I3208,I3250,I3291,I3329,I3369,I3410,I3451,I3491,I3532,I3573,I3613,I3654,I3695,I3735,I3776,I3817,I3857,I3898,I3938,I3978,I4018,I4057,I4098,I4138,I4180,I4220,I4261,I4301,I4342,I4382,I4425,I4464,I4505)</f>
        <v>36398</v>
      </c>
      <c r="J1617" s="35">
        <f t="shared" si="2193"/>
        <v>0</v>
      </c>
      <c r="K1617" s="35">
        <f t="shared" si="2193"/>
        <v>0</v>
      </c>
      <c r="L1617" s="35">
        <f t="shared" si="2193"/>
        <v>0</v>
      </c>
      <c r="M1617" s="35">
        <f t="shared" si="2193"/>
        <v>0</v>
      </c>
      <c r="N1617" s="35">
        <f t="shared" si="2193"/>
        <v>0</v>
      </c>
      <c r="O1617" s="35">
        <f t="shared" ref="O1617" si="2194">SUM(O1662,O1702,O1742,O1782,O1821,O1861,O1901,O1941,O1983,O2024,O2064,O2104,O2146,O2187,O2228,O2268,O2309,O2350,O2392,O2430,O2471,O2510,O2550,O2591,O2632,O2673,O2715,O2756,O2797,O2838,O2879,O2920,O2961,O3002,O3043,O3084,O3126,O3167,O3208,O3250,O3291,O3329,O3369,O3410,O3451,O3491,O3532,O3573,O3613,O3654,O3695,O3735,O3776,O3817,O3857,O3898,O3938,O3978,O4018,O4057,O4098,O4138,O4180,O4220,O4261,O4301,O4342,O4382,O4425,O4464,O4505)</f>
        <v>36398</v>
      </c>
      <c r="P1617" s="35">
        <f t="shared" si="2193"/>
        <v>0</v>
      </c>
      <c r="Q1617" s="35">
        <f t="shared" si="2193"/>
        <v>7665</v>
      </c>
      <c r="R1617" s="35">
        <f t="shared" si="2193"/>
        <v>320</v>
      </c>
      <c r="S1617" s="35">
        <f t="shared" si="2193"/>
        <v>0</v>
      </c>
      <c r="T1617" s="35">
        <f t="shared" si="2193"/>
        <v>0</v>
      </c>
      <c r="U1617" s="35">
        <f t="shared" si="2193"/>
        <v>0</v>
      </c>
      <c r="V1617" s="35">
        <f t="shared" si="2193"/>
        <v>0</v>
      </c>
      <c r="W1617" s="35">
        <f t="shared" si="2193"/>
        <v>0</v>
      </c>
      <c r="X1617" s="35">
        <f t="shared" si="2193"/>
        <v>0</v>
      </c>
      <c r="Y1617" s="35">
        <f t="shared" si="2193"/>
        <v>0</v>
      </c>
      <c r="Z1617" s="35">
        <f t="shared" si="2193"/>
        <v>0</v>
      </c>
      <c r="AA1617" s="35">
        <f t="shared" si="2193"/>
        <v>0</v>
      </c>
      <c r="AB1617" s="35">
        <v>7985</v>
      </c>
      <c r="AC1617" s="35">
        <v>28413</v>
      </c>
      <c r="AD1617" s="35">
        <f t="shared" ref="AD1617:AV1617" si="2195">SUM(AD1662,AD1702,AD1742,AD1782,AD1821,AD1861,AD1901,AD1941,AD1983,AD2024,AD2064,AD2104,AD2146,AD2187,AD2228,AD2268,AD2309,AD2350,AD2392,AD2430,AD2471,AD2510,AD2550,AD2591,AD2632,AD2673,AD2715,AD2756,AD2797,AD2838,AD2879,AD2920,AD2961,AD3002,AD3043,AD3084,AD3126,AD3167,AD3208,AD3250,AD3291,AD3329,AD3369,AD3410,AD3451,AD3491,AD3532,AD3573,AD3613,AD3654,AD3695,AD3735,AD3776,AD3817,AD3857,AD3898,AD3938,AD3978,AD4018,AD4057,AD4098,AD4138,AD4180,AD4220,AD4261,AD4301,AD4342,AD4382,AD4425,AD4464,AD4505)</f>
        <v>0</v>
      </c>
      <c r="AE1617" s="35">
        <f t="shared" si="2195"/>
        <v>0</v>
      </c>
      <c r="AF1617" s="35">
        <f t="shared" si="2195"/>
        <v>0</v>
      </c>
      <c r="AG1617" s="35">
        <f t="shared" si="2195"/>
        <v>0</v>
      </c>
      <c r="AH1617" s="35">
        <f t="shared" si="2195"/>
        <v>0</v>
      </c>
      <c r="AI1617" s="35">
        <f t="shared" si="2195"/>
        <v>0</v>
      </c>
      <c r="AJ1617" s="35">
        <f t="shared" ref="AJ1617" si="2196">SUM(AJ1662,AJ1702,AJ1742,AJ1782,AJ1821,AJ1861,AJ1901,AJ1941,AJ1983,AJ2024,AJ2064,AJ2104,AJ2146,AJ2187,AJ2228,AJ2268,AJ2309,AJ2350,AJ2392,AJ2430,AJ2471,AJ2510,AJ2550,AJ2591,AJ2632,AJ2673,AJ2715,AJ2756,AJ2797,AJ2838,AJ2879,AJ2920,AJ2961,AJ3002,AJ3043,AJ3084,AJ3126,AJ3167,AJ3208,AJ3250,AJ3291,AJ3329,AJ3369,AJ3410,AJ3451,AJ3491,AJ3532,AJ3573,AJ3613,AJ3654,AJ3695,AJ3735,AJ3776,AJ3817,AJ3857,AJ3898,AJ3938,AJ3978,AJ4018,AJ4057,AJ4098,AJ4138,AJ4180,AJ4220,AJ4261,AJ4301,AJ4342,AJ4382,AJ4425,AJ4464,AJ4505)</f>
        <v>0</v>
      </c>
      <c r="AK1617" s="35">
        <f t="shared" si="2195"/>
        <v>0</v>
      </c>
      <c r="AL1617" s="35">
        <f t="shared" si="2195"/>
        <v>0</v>
      </c>
      <c r="AM1617" s="35">
        <f t="shared" si="2195"/>
        <v>0</v>
      </c>
      <c r="AN1617" s="35">
        <f t="shared" si="2195"/>
        <v>0</v>
      </c>
      <c r="AO1617" s="35">
        <f t="shared" si="2195"/>
        <v>0</v>
      </c>
      <c r="AP1617" s="35">
        <f t="shared" si="2195"/>
        <v>0</v>
      </c>
      <c r="AQ1617" s="35">
        <f t="shared" si="2195"/>
        <v>0</v>
      </c>
      <c r="AR1617" s="35">
        <f t="shared" si="2195"/>
        <v>0</v>
      </c>
      <c r="AS1617" s="35">
        <f t="shared" si="2195"/>
        <v>0</v>
      </c>
      <c r="AT1617" s="35">
        <f t="shared" si="2195"/>
        <v>0</v>
      </c>
      <c r="AU1617" s="35">
        <f t="shared" si="2195"/>
        <v>0</v>
      </c>
      <c r="AV1617" s="35">
        <f t="shared" si="2195"/>
        <v>0</v>
      </c>
      <c r="AW1617" s="35">
        <v>0</v>
      </c>
      <c r="AX1617" s="35">
        <v>0</v>
      </c>
      <c r="AY1617" s="35">
        <f t="shared" ref="AY1617:BQ1617" si="2197">SUM(AY1662,AY1702,AY1742,AY1782,AY1821,AY1861,AY1901,AY1941,AY1983,AY2024,AY2064,AY2104,AY2146,AY2187,AY2228,AY2268,AY2309,AY2350,AY2392,AY2430,AY2471,AY2510,AY2550,AY2591,AY2632,AY2673,AY2715,AY2756,AY2797,AY2838,AY2879,AY2920,AY2961,AY3002,AY3043,AY3084,AY3126,AY3167,AY3208,AY3250,AY3291,AY3329,AY3369,AY3410,AY3451,AY3491,AY3532,AY3573,AY3613,AY3654,AY3695,AY3735,AY3776,AY3817,AY3857,AY3898,AY3938,AY3978,AY4018,AY4057,AY4098,AY4138,AY4180,AY4220,AY4261,AY4301,AY4342,AY4382,AY4425,AY4464,AY4505)</f>
        <v>2000</v>
      </c>
      <c r="AZ1617" s="35">
        <f t="shared" si="2197"/>
        <v>53</v>
      </c>
      <c r="BA1617" s="35">
        <f t="shared" si="2197"/>
        <v>0</v>
      </c>
      <c r="BB1617" s="35">
        <f t="shared" si="2197"/>
        <v>0</v>
      </c>
      <c r="BC1617" s="35">
        <f t="shared" si="2197"/>
        <v>0</v>
      </c>
      <c r="BD1617" s="35">
        <f t="shared" si="2197"/>
        <v>0</v>
      </c>
      <c r="BE1617" s="35">
        <f t="shared" ref="BE1617" si="2198">SUM(BE1662,BE1702,BE1742,BE1782,BE1821,BE1861,BE1901,BE1941,BE1983,BE2024,BE2064,BE2104,BE2146,BE2187,BE2228,BE2268,BE2309,BE2350,BE2392,BE2430,BE2471,BE2510,BE2550,BE2591,BE2632,BE2673,BE2715,BE2756,BE2797,BE2838,BE2879,BE2920,BE2961,BE3002,BE3043,BE3084,BE3126,BE3167,BE3208,BE3250,BE3291,BE3329,BE3369,BE3410,BE3451,BE3491,BE3532,BE3573,BE3613,BE3654,BE3695,BE3735,BE3776,BE3817,BE3857,BE3898,BE3938,BE3978,BE4018,BE4057,BE4098,BE4138,BE4180,BE4220,BE4261,BE4301,BE4342,BE4382,BE4425,BE4464,BE4505)</f>
        <v>2053</v>
      </c>
      <c r="BF1617" s="35">
        <f t="shared" si="2197"/>
        <v>159</v>
      </c>
      <c r="BG1617" s="35">
        <f t="shared" si="2197"/>
        <v>159</v>
      </c>
      <c r="BH1617" s="35">
        <f t="shared" si="2197"/>
        <v>53</v>
      </c>
      <c r="BI1617" s="35">
        <f t="shared" si="2197"/>
        <v>0</v>
      </c>
      <c r="BJ1617" s="35">
        <f t="shared" si="2197"/>
        <v>0</v>
      </c>
      <c r="BK1617" s="35">
        <f t="shared" si="2197"/>
        <v>0</v>
      </c>
      <c r="BL1617" s="35">
        <f t="shared" si="2197"/>
        <v>0</v>
      </c>
      <c r="BM1617" s="35">
        <f t="shared" si="2197"/>
        <v>0</v>
      </c>
      <c r="BN1617" s="35">
        <f t="shared" si="2197"/>
        <v>0</v>
      </c>
      <c r="BO1617" s="35">
        <f t="shared" si="2197"/>
        <v>0</v>
      </c>
      <c r="BP1617" s="35">
        <f t="shared" si="2197"/>
        <v>0</v>
      </c>
      <c r="BQ1617" s="35">
        <f t="shared" si="2197"/>
        <v>0</v>
      </c>
      <c r="BR1617" s="35">
        <v>371</v>
      </c>
      <c r="BS1617" s="35">
        <v>1682</v>
      </c>
    </row>
    <row r="1618" spans="1:71" s="24" customFormat="1" x14ac:dyDescent="0.25">
      <c r="A1618" s="29" t="s">
        <v>915</v>
      </c>
      <c r="B1618" s="29" t="s">
        <v>75</v>
      </c>
      <c r="C1618" s="29" t="s">
        <v>1785</v>
      </c>
      <c r="D1618" s="43" t="s">
        <v>1786</v>
      </c>
      <c r="E1618" s="79">
        <v>6112</v>
      </c>
      <c r="F1618" s="43" t="s">
        <v>1</v>
      </c>
      <c r="G1618" s="61" t="s">
        <v>1894</v>
      </c>
      <c r="H1618" s="34" t="s">
        <v>30</v>
      </c>
      <c r="I1618" s="35">
        <f t="shared" ref="I1618:AA1618" si="2199">SUM(I1666,I1706,I1746,I1786,I1825,I1864,I1905,I1945,I1987,I2028,I2068,I2108,I2150,I2191,I2232,I2272,I2313,I2354,I2396,I2434,I2475,I2514,I2554,I2595,I2636,I2677,I2719,I2760,I2801,I2842,I2883,I2924,I2965,I3006,I3047,I3088,I3130,I3171,I3212,I3254,I3295,I3333,I3373,I3414,I3455,I3495,I3536,I3577,I3617,I3658,I3699,I3739,I3780,I3821,I3861,I3902,I3942,I3982,I4022,I4061,I4102,I4142,I4179,I4224,I4265,I4305,I4341,I4386,I4424,I4468,I4508)</f>
        <v>0</v>
      </c>
      <c r="J1618" s="35">
        <f t="shared" si="2199"/>
        <v>0</v>
      </c>
      <c r="K1618" s="35">
        <f t="shared" si="2199"/>
        <v>0</v>
      </c>
      <c r="L1618" s="35">
        <f t="shared" si="2199"/>
        <v>0</v>
      </c>
      <c r="M1618" s="35">
        <f t="shared" si="2199"/>
        <v>0</v>
      </c>
      <c r="N1618" s="35">
        <f t="shared" si="2199"/>
        <v>0</v>
      </c>
      <c r="O1618" s="35">
        <f t="shared" ref="O1618" si="2200">SUM(O1666,O1706,O1746,O1786,O1825,O1864,O1905,O1945,O1987,O2028,O2068,O2108,O2150,O2191,O2232,O2272,O2313,O2354,O2396,O2434,O2475,O2514,O2554,O2595,O2636,O2677,O2719,O2760,O2801,O2842,O2883,O2924,O2965,O3006,O3047,O3088,O3130,O3171,O3212,O3254,O3295,O3333,O3373,O3414,O3455,O3495,O3536,O3577,O3617,O3658,O3699,O3739,O3780,O3821,O3861,O3902,O3942,O3982,O4022,O4061,O4102,O4142,O4179,O4224,O4265,O4305,O4341,O4386,O4424,O4468,O4508)</f>
        <v>0</v>
      </c>
      <c r="P1618" s="35">
        <f t="shared" si="2199"/>
        <v>0</v>
      </c>
      <c r="Q1618" s="35">
        <f t="shared" si="2199"/>
        <v>0</v>
      </c>
      <c r="R1618" s="35">
        <f t="shared" si="2199"/>
        <v>0</v>
      </c>
      <c r="S1618" s="35">
        <f t="shared" si="2199"/>
        <v>0</v>
      </c>
      <c r="T1618" s="35">
        <f t="shared" si="2199"/>
        <v>0</v>
      </c>
      <c r="U1618" s="35">
        <f t="shared" si="2199"/>
        <v>0</v>
      </c>
      <c r="V1618" s="35">
        <f t="shared" si="2199"/>
        <v>0</v>
      </c>
      <c r="W1618" s="35">
        <f t="shared" si="2199"/>
        <v>0</v>
      </c>
      <c r="X1618" s="35">
        <f t="shared" si="2199"/>
        <v>0</v>
      </c>
      <c r="Y1618" s="35">
        <f t="shared" si="2199"/>
        <v>0</v>
      </c>
      <c r="Z1618" s="35">
        <f t="shared" si="2199"/>
        <v>0</v>
      </c>
      <c r="AA1618" s="35">
        <f t="shared" si="2199"/>
        <v>0</v>
      </c>
      <c r="AB1618" s="35">
        <v>0</v>
      </c>
      <c r="AC1618" s="35">
        <v>0</v>
      </c>
      <c r="AD1618" s="35">
        <f t="shared" ref="AD1618:AV1618" si="2201">SUM(AD1666,AD1706,AD1746,AD1786,AD1825,AD1864,AD1905,AD1945,AD1987,AD2028,AD2068,AD2108,AD2150,AD2191,AD2232,AD2272,AD2313,AD2354,AD2396,AD2434,AD2475,AD2514,AD2554,AD2595,AD2636,AD2677,AD2719,AD2760,AD2801,AD2842,AD2883,AD2924,AD2965,AD3006,AD3047,AD3088,AD3130,AD3171,AD3212,AD3254,AD3295,AD3333,AD3373,AD3414,AD3455,AD3495,AD3536,AD3577,AD3617,AD3658,AD3699,AD3739,AD3780,AD3821,AD3861,AD3902,AD3942,AD3982,AD4022,AD4061,AD4102,AD4142,AD4179,AD4224,AD4265,AD4305,AD4341,AD4386,AD4424,AD4468,AD4508)</f>
        <v>0</v>
      </c>
      <c r="AE1618" s="35">
        <f t="shared" si="2201"/>
        <v>0</v>
      </c>
      <c r="AF1618" s="35">
        <f t="shared" si="2201"/>
        <v>0</v>
      </c>
      <c r="AG1618" s="35">
        <f t="shared" si="2201"/>
        <v>0</v>
      </c>
      <c r="AH1618" s="35">
        <f t="shared" si="2201"/>
        <v>0</v>
      </c>
      <c r="AI1618" s="35">
        <f t="shared" si="2201"/>
        <v>0</v>
      </c>
      <c r="AJ1618" s="35">
        <f t="shared" ref="AJ1618" si="2202">SUM(AJ1666,AJ1706,AJ1746,AJ1786,AJ1825,AJ1864,AJ1905,AJ1945,AJ1987,AJ2028,AJ2068,AJ2108,AJ2150,AJ2191,AJ2232,AJ2272,AJ2313,AJ2354,AJ2396,AJ2434,AJ2475,AJ2514,AJ2554,AJ2595,AJ2636,AJ2677,AJ2719,AJ2760,AJ2801,AJ2842,AJ2883,AJ2924,AJ2965,AJ3006,AJ3047,AJ3088,AJ3130,AJ3171,AJ3212,AJ3254,AJ3295,AJ3333,AJ3373,AJ3414,AJ3455,AJ3495,AJ3536,AJ3577,AJ3617,AJ3658,AJ3699,AJ3739,AJ3780,AJ3821,AJ3861,AJ3902,AJ3942,AJ3982,AJ4022,AJ4061,AJ4102,AJ4142,AJ4179,AJ4224,AJ4265,AJ4305,AJ4341,AJ4386,AJ4424,AJ4468,AJ4508)</f>
        <v>0</v>
      </c>
      <c r="AK1618" s="35">
        <f t="shared" si="2201"/>
        <v>0</v>
      </c>
      <c r="AL1618" s="35">
        <f t="shared" si="2201"/>
        <v>0</v>
      </c>
      <c r="AM1618" s="35">
        <f t="shared" si="2201"/>
        <v>0</v>
      </c>
      <c r="AN1618" s="35">
        <f t="shared" si="2201"/>
        <v>0</v>
      </c>
      <c r="AO1618" s="35">
        <f t="shared" si="2201"/>
        <v>0</v>
      </c>
      <c r="AP1618" s="35">
        <f t="shared" si="2201"/>
        <v>0</v>
      </c>
      <c r="AQ1618" s="35">
        <f t="shared" si="2201"/>
        <v>0</v>
      </c>
      <c r="AR1618" s="35">
        <f t="shared" si="2201"/>
        <v>0</v>
      </c>
      <c r="AS1618" s="35">
        <f t="shared" si="2201"/>
        <v>0</v>
      </c>
      <c r="AT1618" s="35">
        <f t="shared" si="2201"/>
        <v>0</v>
      </c>
      <c r="AU1618" s="35">
        <f t="shared" si="2201"/>
        <v>0</v>
      </c>
      <c r="AV1618" s="35">
        <f t="shared" si="2201"/>
        <v>0</v>
      </c>
      <c r="AW1618" s="35">
        <v>0</v>
      </c>
      <c r="AX1618" s="35">
        <v>0</v>
      </c>
      <c r="AY1618" s="35">
        <f t="shared" ref="AY1618:BQ1618" si="2203">SUM(AY1666,AY1706,AY1746,AY1786,AY1825,AY1864,AY1905,AY1945,AY1987,AY2028,AY2068,AY2108,AY2150,AY2191,AY2232,AY2272,AY2313,AY2354,AY2396,AY2434,AY2475,AY2514,AY2554,AY2595,AY2636,AY2677,AY2719,AY2760,AY2801,AY2842,AY2883,AY2924,AY2965,AY3006,AY3047,AY3088,AY3130,AY3171,AY3212,AY3254,AY3295,AY3333,AY3373,AY3414,AY3455,AY3495,AY3536,AY3577,AY3617,AY3658,AY3699,AY3739,AY3780,AY3821,AY3861,AY3902,AY3942,AY3982,AY4022,AY4061,AY4102,AY4142,AY4179,AY4224,AY4265,AY4305,AY4341,AY4386,AY4424,AY4468,AY4508)</f>
        <v>0</v>
      </c>
      <c r="AZ1618" s="35">
        <f t="shared" si="2203"/>
        <v>0</v>
      </c>
      <c r="BA1618" s="35">
        <f t="shared" si="2203"/>
        <v>0</v>
      </c>
      <c r="BB1618" s="35">
        <f t="shared" si="2203"/>
        <v>0</v>
      </c>
      <c r="BC1618" s="35">
        <f t="shared" si="2203"/>
        <v>0</v>
      </c>
      <c r="BD1618" s="35">
        <f t="shared" si="2203"/>
        <v>0</v>
      </c>
      <c r="BE1618" s="35">
        <f t="shared" ref="BE1618" si="2204">SUM(BE1666,BE1706,BE1746,BE1786,BE1825,BE1864,BE1905,BE1945,BE1987,BE2028,BE2068,BE2108,BE2150,BE2191,BE2232,BE2272,BE2313,BE2354,BE2396,BE2434,BE2475,BE2514,BE2554,BE2595,BE2636,BE2677,BE2719,BE2760,BE2801,BE2842,BE2883,BE2924,BE2965,BE3006,BE3047,BE3088,BE3130,BE3171,BE3212,BE3254,BE3295,BE3333,BE3373,BE3414,BE3455,BE3495,BE3536,BE3577,BE3617,BE3658,BE3699,BE3739,BE3780,BE3821,BE3861,BE3902,BE3942,BE3982,BE4022,BE4061,BE4102,BE4142,BE4179,BE4224,BE4265,BE4305,BE4341,BE4386,BE4424,BE4468,BE4508)</f>
        <v>0</v>
      </c>
      <c r="BF1618" s="35">
        <f t="shared" si="2203"/>
        <v>0</v>
      </c>
      <c r="BG1618" s="35">
        <f t="shared" si="2203"/>
        <v>0</v>
      </c>
      <c r="BH1618" s="35">
        <f t="shared" si="2203"/>
        <v>0</v>
      </c>
      <c r="BI1618" s="35">
        <f t="shared" si="2203"/>
        <v>0</v>
      </c>
      <c r="BJ1618" s="35">
        <f t="shared" si="2203"/>
        <v>0</v>
      </c>
      <c r="BK1618" s="35">
        <f t="shared" si="2203"/>
        <v>0</v>
      </c>
      <c r="BL1618" s="35">
        <f t="shared" si="2203"/>
        <v>0</v>
      </c>
      <c r="BM1618" s="35">
        <f t="shared" si="2203"/>
        <v>0</v>
      </c>
      <c r="BN1618" s="35">
        <f t="shared" si="2203"/>
        <v>0</v>
      </c>
      <c r="BO1618" s="35">
        <f t="shared" si="2203"/>
        <v>0</v>
      </c>
      <c r="BP1618" s="35">
        <f t="shared" si="2203"/>
        <v>0</v>
      </c>
      <c r="BQ1618" s="35">
        <f t="shared" si="2203"/>
        <v>0</v>
      </c>
      <c r="BR1618" s="35">
        <v>0</v>
      </c>
      <c r="BS1618" s="35">
        <v>0</v>
      </c>
    </row>
    <row r="1619" spans="1:71" s="24" customFormat="1" x14ac:dyDescent="0.25">
      <c r="A1619" s="29" t="s">
        <v>915</v>
      </c>
      <c r="B1619" s="29" t="s">
        <v>75</v>
      </c>
      <c r="C1619" s="29" t="s">
        <v>1785</v>
      </c>
      <c r="D1619" s="43" t="s">
        <v>1786</v>
      </c>
      <c r="E1619" s="79">
        <v>6112</v>
      </c>
      <c r="F1619" s="43" t="s">
        <v>1</v>
      </c>
      <c r="G1619" s="61" t="s">
        <v>1894</v>
      </c>
      <c r="H1619" s="34" t="s">
        <v>28</v>
      </c>
      <c r="I1619" s="35">
        <f t="shared" ref="I1619:AA1619" si="2205">SUM(I1664,I1704,I1744,I1784,I1823,I1863,I1903,I1943,I1985,I2026,I2066,I2106,I2148,I2189,I2230,I2270,I2311,I2352,I2394,I2432,I2473,I2512,I2552,I2593,I2634,I2675,I2717,I2758,I2799,I2840,I2881,I2922,I2963,I3004,I3045,I3086,I3128,I3169,I3210,I3252,I3293,I3331,I3371,I3412,I3453,I3493,I3534,I3575,I3615,I3656,I3697,I3737,I3778,I3819,I3859,I3900,I3940,I3980,I4020,I4059,I4100,I4140,I4182,I4222,I4263,I4303,I4344,I4384,I4427,I4466,I4507)</f>
        <v>29940</v>
      </c>
      <c r="J1619" s="35">
        <f t="shared" si="2205"/>
        <v>0</v>
      </c>
      <c r="K1619" s="35">
        <f t="shared" si="2205"/>
        <v>0</v>
      </c>
      <c r="L1619" s="35">
        <f t="shared" si="2205"/>
        <v>0</v>
      </c>
      <c r="M1619" s="35">
        <f t="shared" si="2205"/>
        <v>0</v>
      </c>
      <c r="N1619" s="35">
        <f t="shared" si="2205"/>
        <v>0</v>
      </c>
      <c r="O1619" s="35">
        <f t="shared" ref="O1619" si="2206">SUM(O1664,O1704,O1744,O1784,O1823,O1863,O1903,O1943,O1985,O2026,O2066,O2106,O2148,O2189,O2230,O2270,O2311,O2352,O2394,O2432,O2473,O2512,O2552,O2593,O2634,O2675,O2717,O2758,O2799,O2840,O2881,O2922,O2963,O3004,O3045,O3086,O3128,O3169,O3210,O3252,O3293,O3331,O3371,O3412,O3453,O3493,O3534,O3575,O3615,O3656,O3697,O3737,O3778,O3819,O3859,O3900,O3940,O3980,O4020,O4059,O4100,O4140,O4182,O4222,O4263,O4303,O4344,O4384,O4427,O4466,O4507)</f>
        <v>29940</v>
      </c>
      <c r="P1619" s="35">
        <f t="shared" si="2205"/>
        <v>0</v>
      </c>
      <c r="Q1619" s="35">
        <f t="shared" si="2205"/>
        <v>0</v>
      </c>
      <c r="R1619" s="35">
        <f t="shared" si="2205"/>
        <v>0</v>
      </c>
      <c r="S1619" s="35">
        <f t="shared" si="2205"/>
        <v>0</v>
      </c>
      <c r="T1619" s="35">
        <f t="shared" si="2205"/>
        <v>0</v>
      </c>
      <c r="U1619" s="35">
        <f t="shared" si="2205"/>
        <v>0</v>
      </c>
      <c r="V1619" s="35">
        <f t="shared" si="2205"/>
        <v>0</v>
      </c>
      <c r="W1619" s="35">
        <f t="shared" si="2205"/>
        <v>0</v>
      </c>
      <c r="X1619" s="35">
        <f t="shared" si="2205"/>
        <v>0</v>
      </c>
      <c r="Y1619" s="35">
        <f t="shared" si="2205"/>
        <v>0</v>
      </c>
      <c r="Z1619" s="35">
        <f t="shared" si="2205"/>
        <v>0</v>
      </c>
      <c r="AA1619" s="35">
        <f t="shared" si="2205"/>
        <v>0</v>
      </c>
      <c r="AB1619" s="35">
        <v>0</v>
      </c>
      <c r="AC1619" s="35">
        <v>29940</v>
      </c>
      <c r="AD1619" s="35">
        <f t="shared" ref="AD1619:AV1619" si="2207">SUM(AD1664,AD1704,AD1744,AD1784,AD1823,AD1863,AD1903,AD1943,AD1985,AD2026,AD2066,AD2106,AD2148,AD2189,AD2230,AD2270,AD2311,AD2352,AD2394,AD2432,AD2473,AD2512,AD2552,AD2593,AD2634,AD2675,AD2717,AD2758,AD2799,AD2840,AD2881,AD2922,AD2963,AD3004,AD3045,AD3086,AD3128,AD3169,AD3210,AD3252,AD3293,AD3331,AD3371,AD3412,AD3453,AD3493,AD3534,AD3575,AD3615,AD3656,AD3697,AD3737,AD3778,AD3819,AD3859,AD3900,AD3940,AD3980,AD4020,AD4059,AD4100,AD4140,AD4182,AD4222,AD4263,AD4303,AD4344,AD4384,AD4427,AD4466,AD4507)</f>
        <v>0</v>
      </c>
      <c r="AE1619" s="35">
        <f t="shared" si="2207"/>
        <v>0</v>
      </c>
      <c r="AF1619" s="35">
        <f t="shared" si="2207"/>
        <v>0</v>
      </c>
      <c r="AG1619" s="35">
        <f t="shared" si="2207"/>
        <v>0</v>
      </c>
      <c r="AH1619" s="35">
        <f t="shared" si="2207"/>
        <v>0</v>
      </c>
      <c r="AI1619" s="35">
        <f t="shared" si="2207"/>
        <v>0</v>
      </c>
      <c r="AJ1619" s="35">
        <f t="shared" ref="AJ1619" si="2208">SUM(AJ1664,AJ1704,AJ1744,AJ1784,AJ1823,AJ1863,AJ1903,AJ1943,AJ1985,AJ2026,AJ2066,AJ2106,AJ2148,AJ2189,AJ2230,AJ2270,AJ2311,AJ2352,AJ2394,AJ2432,AJ2473,AJ2512,AJ2552,AJ2593,AJ2634,AJ2675,AJ2717,AJ2758,AJ2799,AJ2840,AJ2881,AJ2922,AJ2963,AJ3004,AJ3045,AJ3086,AJ3128,AJ3169,AJ3210,AJ3252,AJ3293,AJ3331,AJ3371,AJ3412,AJ3453,AJ3493,AJ3534,AJ3575,AJ3615,AJ3656,AJ3697,AJ3737,AJ3778,AJ3819,AJ3859,AJ3900,AJ3940,AJ3980,AJ4020,AJ4059,AJ4100,AJ4140,AJ4182,AJ4222,AJ4263,AJ4303,AJ4344,AJ4384,AJ4427,AJ4466,AJ4507)</f>
        <v>0</v>
      </c>
      <c r="AK1619" s="35">
        <f t="shared" si="2207"/>
        <v>0</v>
      </c>
      <c r="AL1619" s="35">
        <f t="shared" si="2207"/>
        <v>0</v>
      </c>
      <c r="AM1619" s="35">
        <f t="shared" si="2207"/>
        <v>0</v>
      </c>
      <c r="AN1619" s="35">
        <f t="shared" si="2207"/>
        <v>0</v>
      </c>
      <c r="AO1619" s="35">
        <f t="shared" si="2207"/>
        <v>0</v>
      </c>
      <c r="AP1619" s="35">
        <f t="shared" si="2207"/>
        <v>0</v>
      </c>
      <c r="AQ1619" s="35">
        <f t="shared" si="2207"/>
        <v>0</v>
      </c>
      <c r="AR1619" s="35">
        <f t="shared" si="2207"/>
        <v>0</v>
      </c>
      <c r="AS1619" s="35">
        <f t="shared" si="2207"/>
        <v>0</v>
      </c>
      <c r="AT1619" s="35">
        <f t="shared" si="2207"/>
        <v>0</v>
      </c>
      <c r="AU1619" s="35">
        <f t="shared" si="2207"/>
        <v>0</v>
      </c>
      <c r="AV1619" s="35">
        <f t="shared" si="2207"/>
        <v>0</v>
      </c>
      <c r="AW1619" s="35">
        <v>0</v>
      </c>
      <c r="AX1619" s="35">
        <v>0</v>
      </c>
      <c r="AY1619" s="35">
        <f t="shared" ref="AY1619:BQ1619" si="2209">SUM(AY1664,AY1704,AY1744,AY1784,AY1823,AY1863,AY1903,AY1943,AY1985,AY2026,AY2066,AY2106,AY2148,AY2189,AY2230,AY2270,AY2311,AY2352,AY2394,AY2432,AY2473,AY2512,AY2552,AY2593,AY2634,AY2675,AY2717,AY2758,AY2799,AY2840,AY2881,AY2922,AY2963,AY3004,AY3045,AY3086,AY3128,AY3169,AY3210,AY3252,AY3293,AY3331,AY3371,AY3412,AY3453,AY3493,AY3534,AY3575,AY3615,AY3656,AY3697,AY3737,AY3778,AY3819,AY3859,AY3900,AY3940,AY3980,AY4020,AY4059,AY4100,AY4140,AY4182,AY4222,AY4263,AY4303,AY4344,AY4384,AY4427,AY4466,AY4507)</f>
        <v>0</v>
      </c>
      <c r="AZ1619" s="35">
        <f t="shared" si="2209"/>
        <v>0</v>
      </c>
      <c r="BA1619" s="35">
        <f t="shared" si="2209"/>
        <v>0</v>
      </c>
      <c r="BB1619" s="35">
        <f t="shared" si="2209"/>
        <v>0</v>
      </c>
      <c r="BC1619" s="35">
        <f t="shared" si="2209"/>
        <v>0</v>
      </c>
      <c r="BD1619" s="35">
        <f t="shared" si="2209"/>
        <v>0</v>
      </c>
      <c r="BE1619" s="35">
        <f t="shared" ref="BE1619" si="2210">SUM(BE1664,BE1704,BE1744,BE1784,BE1823,BE1863,BE1903,BE1943,BE1985,BE2026,BE2066,BE2106,BE2148,BE2189,BE2230,BE2270,BE2311,BE2352,BE2394,BE2432,BE2473,BE2512,BE2552,BE2593,BE2634,BE2675,BE2717,BE2758,BE2799,BE2840,BE2881,BE2922,BE2963,BE3004,BE3045,BE3086,BE3128,BE3169,BE3210,BE3252,BE3293,BE3331,BE3371,BE3412,BE3453,BE3493,BE3534,BE3575,BE3615,BE3656,BE3697,BE3737,BE3778,BE3819,BE3859,BE3900,BE3940,BE3980,BE4020,BE4059,BE4100,BE4140,BE4182,BE4222,BE4263,BE4303,BE4344,BE4384,BE4427,BE4466,BE4507)</f>
        <v>0</v>
      </c>
      <c r="BF1619" s="35">
        <f t="shared" si="2209"/>
        <v>0</v>
      </c>
      <c r="BG1619" s="35">
        <f t="shared" si="2209"/>
        <v>0</v>
      </c>
      <c r="BH1619" s="35">
        <f t="shared" si="2209"/>
        <v>0</v>
      </c>
      <c r="BI1619" s="35">
        <f t="shared" si="2209"/>
        <v>0</v>
      </c>
      <c r="BJ1619" s="35">
        <f t="shared" si="2209"/>
        <v>0</v>
      </c>
      <c r="BK1619" s="35">
        <f t="shared" si="2209"/>
        <v>0</v>
      </c>
      <c r="BL1619" s="35">
        <f t="shared" si="2209"/>
        <v>0</v>
      </c>
      <c r="BM1619" s="35">
        <f t="shared" si="2209"/>
        <v>0</v>
      </c>
      <c r="BN1619" s="35">
        <f t="shared" si="2209"/>
        <v>0</v>
      </c>
      <c r="BO1619" s="35">
        <f t="shared" si="2209"/>
        <v>0</v>
      </c>
      <c r="BP1619" s="35">
        <f t="shared" si="2209"/>
        <v>0</v>
      </c>
      <c r="BQ1619" s="35">
        <f t="shared" si="2209"/>
        <v>0</v>
      </c>
      <c r="BR1619" s="35">
        <v>0</v>
      </c>
      <c r="BS1619" s="35">
        <v>0</v>
      </c>
    </row>
    <row r="1620" spans="1:71" s="24" customFormat="1" x14ac:dyDescent="0.25">
      <c r="A1620" s="29" t="s">
        <v>915</v>
      </c>
      <c r="B1620" s="29" t="s">
        <v>75</v>
      </c>
      <c r="C1620" s="29" t="s">
        <v>1785</v>
      </c>
      <c r="D1620" s="43" t="s">
        <v>1786</v>
      </c>
      <c r="E1620" s="79">
        <v>6112</v>
      </c>
      <c r="F1620" s="43" t="s">
        <v>1</v>
      </c>
      <c r="G1620" s="61" t="s">
        <v>1894</v>
      </c>
      <c r="H1620" s="34" t="s">
        <v>26</v>
      </c>
      <c r="I1620" s="35">
        <f t="shared" ref="I1620:AA1620" si="2211">SUM(I1663,I1703,I1743,I1783,I1822,I1862,I1902,I1942,I1984,I2025,I2065,I2105,I2147,I2188,I2229,I2269,I2310,I2351,I2393,I2431,I2472,I2511,I2551,I2592,I2633,I2674,I2716,I2757,I2798,I2839,I2880,I2921,I2962,I3003,I3044,I3085,I3127,I3168,I3209,I3251,I3292,I3330,I3370,I3411,I3452,I3492,I3533,I3574,I3614,I3655,I3696,I3736,I3777,I3818,I3858,I3899,I3939,I3979,I4019,I4058,I4099,I4139,I4181,I4221,I4262,I4302,I4343,I4383,I4426,I4465,I4506)</f>
        <v>105020</v>
      </c>
      <c r="J1620" s="35">
        <f t="shared" si="2211"/>
        <v>0</v>
      </c>
      <c r="K1620" s="35">
        <f t="shared" si="2211"/>
        <v>0</v>
      </c>
      <c r="L1620" s="35">
        <f t="shared" si="2211"/>
        <v>0</v>
      </c>
      <c r="M1620" s="35">
        <f t="shared" si="2211"/>
        <v>0</v>
      </c>
      <c r="N1620" s="35">
        <f t="shared" si="2211"/>
        <v>0</v>
      </c>
      <c r="O1620" s="35">
        <f t="shared" ref="O1620" si="2212">SUM(O1663,O1703,O1743,O1783,O1822,O1862,O1902,O1942,O1984,O2025,O2065,O2105,O2147,O2188,O2229,O2269,O2310,O2351,O2393,O2431,O2472,O2511,O2551,O2592,O2633,O2674,O2716,O2757,O2798,O2839,O2880,O2921,O2962,O3003,O3044,O3085,O3127,O3168,O3209,O3251,O3292,O3330,O3370,O3411,O3452,O3492,O3533,O3574,O3614,O3655,O3696,O3736,O3777,O3818,O3858,O3899,O3939,O3979,O4019,O4058,O4099,O4139,O4181,O4221,O4262,O4302,O4343,O4383,O4426,O4465,O4506)</f>
        <v>105020</v>
      </c>
      <c r="P1620" s="35">
        <f t="shared" si="2211"/>
        <v>0</v>
      </c>
      <c r="Q1620" s="35">
        <f t="shared" si="2211"/>
        <v>11446</v>
      </c>
      <c r="R1620" s="35">
        <f t="shared" si="2211"/>
        <v>1050</v>
      </c>
      <c r="S1620" s="35">
        <f t="shared" si="2211"/>
        <v>0</v>
      </c>
      <c r="T1620" s="35">
        <f t="shared" si="2211"/>
        <v>0</v>
      </c>
      <c r="U1620" s="35">
        <f t="shared" si="2211"/>
        <v>0</v>
      </c>
      <c r="V1620" s="35">
        <f t="shared" si="2211"/>
        <v>0</v>
      </c>
      <c r="W1620" s="35">
        <f t="shared" si="2211"/>
        <v>0</v>
      </c>
      <c r="X1620" s="35">
        <f t="shared" si="2211"/>
        <v>0</v>
      </c>
      <c r="Y1620" s="35">
        <f t="shared" si="2211"/>
        <v>0</v>
      </c>
      <c r="Z1620" s="35">
        <f t="shared" si="2211"/>
        <v>0</v>
      </c>
      <c r="AA1620" s="35">
        <f t="shared" si="2211"/>
        <v>0</v>
      </c>
      <c r="AB1620" s="35">
        <v>12496</v>
      </c>
      <c r="AC1620" s="35">
        <v>92524</v>
      </c>
      <c r="AD1620" s="35">
        <f t="shared" ref="AD1620:AV1620" si="2213">SUM(AD1663,AD1703,AD1743,AD1783,AD1822,AD1862,AD1902,AD1942,AD1984,AD2025,AD2065,AD2105,AD2147,AD2188,AD2229,AD2269,AD2310,AD2351,AD2393,AD2431,AD2472,AD2511,AD2551,AD2592,AD2633,AD2674,AD2716,AD2757,AD2798,AD2839,AD2880,AD2921,AD2962,AD3003,AD3044,AD3085,AD3127,AD3168,AD3209,AD3251,AD3292,AD3330,AD3370,AD3411,AD3452,AD3492,AD3533,AD3574,AD3614,AD3655,AD3696,AD3736,AD3777,AD3818,AD3858,AD3899,AD3939,AD3979,AD4019,AD4058,AD4099,AD4139,AD4181,AD4221,AD4262,AD4302,AD4343,AD4383,AD4426,AD4465,AD4506)</f>
        <v>0</v>
      </c>
      <c r="AE1620" s="35">
        <f t="shared" si="2213"/>
        <v>0</v>
      </c>
      <c r="AF1620" s="35">
        <f t="shared" si="2213"/>
        <v>0</v>
      </c>
      <c r="AG1620" s="35">
        <f t="shared" si="2213"/>
        <v>0</v>
      </c>
      <c r="AH1620" s="35">
        <f t="shared" si="2213"/>
        <v>0</v>
      </c>
      <c r="AI1620" s="35">
        <f t="shared" si="2213"/>
        <v>0</v>
      </c>
      <c r="AJ1620" s="35">
        <f t="shared" ref="AJ1620" si="2214">SUM(AJ1663,AJ1703,AJ1743,AJ1783,AJ1822,AJ1862,AJ1902,AJ1942,AJ1984,AJ2025,AJ2065,AJ2105,AJ2147,AJ2188,AJ2229,AJ2269,AJ2310,AJ2351,AJ2393,AJ2431,AJ2472,AJ2511,AJ2551,AJ2592,AJ2633,AJ2674,AJ2716,AJ2757,AJ2798,AJ2839,AJ2880,AJ2921,AJ2962,AJ3003,AJ3044,AJ3085,AJ3127,AJ3168,AJ3209,AJ3251,AJ3292,AJ3330,AJ3370,AJ3411,AJ3452,AJ3492,AJ3533,AJ3574,AJ3614,AJ3655,AJ3696,AJ3736,AJ3777,AJ3818,AJ3858,AJ3899,AJ3939,AJ3979,AJ4019,AJ4058,AJ4099,AJ4139,AJ4181,AJ4221,AJ4262,AJ4302,AJ4343,AJ4383,AJ4426,AJ4465,AJ4506)</f>
        <v>0</v>
      </c>
      <c r="AK1620" s="35">
        <f t="shared" si="2213"/>
        <v>0</v>
      </c>
      <c r="AL1620" s="35">
        <f t="shared" si="2213"/>
        <v>0</v>
      </c>
      <c r="AM1620" s="35">
        <f t="shared" si="2213"/>
        <v>0</v>
      </c>
      <c r="AN1620" s="35">
        <f t="shared" si="2213"/>
        <v>0</v>
      </c>
      <c r="AO1620" s="35">
        <f t="shared" si="2213"/>
        <v>0</v>
      </c>
      <c r="AP1620" s="35">
        <f t="shared" si="2213"/>
        <v>0</v>
      </c>
      <c r="AQ1620" s="35">
        <f t="shared" si="2213"/>
        <v>0</v>
      </c>
      <c r="AR1620" s="35">
        <f t="shared" si="2213"/>
        <v>0</v>
      </c>
      <c r="AS1620" s="35">
        <f t="shared" si="2213"/>
        <v>0</v>
      </c>
      <c r="AT1620" s="35">
        <f t="shared" si="2213"/>
        <v>0</v>
      </c>
      <c r="AU1620" s="35">
        <f t="shared" si="2213"/>
        <v>0</v>
      </c>
      <c r="AV1620" s="35">
        <f t="shared" si="2213"/>
        <v>0</v>
      </c>
      <c r="AW1620" s="35">
        <v>0</v>
      </c>
      <c r="AX1620" s="35">
        <v>0</v>
      </c>
      <c r="AY1620" s="35">
        <f t="shared" ref="AY1620:BQ1620" si="2215">SUM(AY1663,AY1703,AY1743,AY1783,AY1822,AY1862,AY1902,AY1942,AY1984,AY2025,AY2065,AY2105,AY2147,AY2188,AY2229,AY2269,AY2310,AY2351,AY2393,AY2431,AY2472,AY2511,AY2551,AY2592,AY2633,AY2674,AY2716,AY2757,AY2798,AY2839,AY2880,AY2921,AY2962,AY3003,AY3044,AY3085,AY3127,AY3168,AY3209,AY3251,AY3292,AY3330,AY3370,AY3411,AY3452,AY3492,AY3533,AY3574,AY3614,AY3655,AY3696,AY3736,AY3777,AY3818,AY3858,AY3899,AY3939,AY3979,AY4019,AY4058,AY4099,AY4139,AY4181,AY4221,AY4262,AY4302,AY4343,AY4383,AY4426,AY4465,AY4506)</f>
        <v>9600</v>
      </c>
      <c r="AZ1620" s="35">
        <f t="shared" si="2215"/>
        <v>0</v>
      </c>
      <c r="BA1620" s="35">
        <f t="shared" si="2215"/>
        <v>0</v>
      </c>
      <c r="BB1620" s="35">
        <f t="shared" si="2215"/>
        <v>0</v>
      </c>
      <c r="BC1620" s="35">
        <f t="shared" si="2215"/>
        <v>0</v>
      </c>
      <c r="BD1620" s="35">
        <f t="shared" si="2215"/>
        <v>0</v>
      </c>
      <c r="BE1620" s="35">
        <f t="shared" ref="BE1620" si="2216">SUM(BE1663,BE1703,BE1743,BE1783,BE1822,BE1862,BE1902,BE1942,BE1984,BE2025,BE2065,BE2105,BE2147,BE2188,BE2229,BE2269,BE2310,BE2351,BE2393,BE2431,BE2472,BE2511,BE2551,BE2592,BE2633,BE2674,BE2716,BE2757,BE2798,BE2839,BE2880,BE2921,BE2962,BE3003,BE3044,BE3085,BE3127,BE3168,BE3209,BE3251,BE3292,BE3330,BE3370,BE3411,BE3452,BE3492,BE3533,BE3574,BE3614,BE3655,BE3696,BE3736,BE3777,BE3818,BE3858,BE3899,BE3939,BE3979,BE4019,BE4058,BE4099,BE4139,BE4181,BE4221,BE4262,BE4302,BE4343,BE4383,BE4426,BE4465,BE4506)</f>
        <v>9600</v>
      </c>
      <c r="BF1620" s="35">
        <f t="shared" si="2215"/>
        <v>0</v>
      </c>
      <c r="BG1620" s="35">
        <f t="shared" si="2215"/>
        <v>0</v>
      </c>
      <c r="BH1620" s="35">
        <f t="shared" si="2215"/>
        <v>0</v>
      </c>
      <c r="BI1620" s="35">
        <f t="shared" si="2215"/>
        <v>0</v>
      </c>
      <c r="BJ1620" s="35">
        <f t="shared" si="2215"/>
        <v>0</v>
      </c>
      <c r="BK1620" s="35">
        <f t="shared" si="2215"/>
        <v>0</v>
      </c>
      <c r="BL1620" s="35">
        <f t="shared" si="2215"/>
        <v>0</v>
      </c>
      <c r="BM1620" s="35">
        <f t="shared" si="2215"/>
        <v>0</v>
      </c>
      <c r="BN1620" s="35">
        <f t="shared" si="2215"/>
        <v>0</v>
      </c>
      <c r="BO1620" s="35">
        <f t="shared" si="2215"/>
        <v>0</v>
      </c>
      <c r="BP1620" s="35">
        <f t="shared" si="2215"/>
        <v>0</v>
      </c>
      <c r="BQ1620" s="35">
        <f t="shared" si="2215"/>
        <v>0</v>
      </c>
      <c r="BR1620" s="35">
        <v>0</v>
      </c>
      <c r="BS1620" s="35">
        <v>9600</v>
      </c>
    </row>
    <row r="1621" spans="1:71" s="24" customFormat="1" x14ac:dyDescent="0.25">
      <c r="A1621" s="29" t="s">
        <v>915</v>
      </c>
      <c r="B1621" s="29" t="s">
        <v>75</v>
      </c>
      <c r="C1621" s="29" t="s">
        <v>1785</v>
      </c>
      <c r="D1621" s="43" t="s">
        <v>1786</v>
      </c>
      <c r="E1621" s="79">
        <v>6112</v>
      </c>
      <c r="F1621" s="43" t="s">
        <v>1</v>
      </c>
      <c r="G1621" s="61" t="s">
        <v>1894</v>
      </c>
      <c r="H1621" s="34" t="s">
        <v>24</v>
      </c>
      <c r="I1621" s="35">
        <f t="shared" ref="I1621:AA1621" si="2217">SUM(I1665,I1705,I1745,I1785,I1824,I1904,I1944,I1986,I2027,I2067,I2107,I2149,I2190,I2231,I2271,I2312,I2353,I2395,I2433,I2474,I2513,I2553,I2594,I2635,I2676,I2718,I2759,I2800,I2841,I2882,I2923,I2964,I3005,I3046,I3087,I3129,I3170,I3211,I3253,I3294,I3332,I3372,I3413,I3454,I3494,I3535,I3576,I3616,I3657,I3698,I3738,I3779,I3820,I3860,I3901,I3941,I3981,I4021,I4060,I4101,I4141,I4183,I4223,I4264,I4304,I4345,I4385,I4428,I4467,I4509)</f>
        <v>0</v>
      </c>
      <c r="J1621" s="35">
        <f t="shared" si="2217"/>
        <v>0</v>
      </c>
      <c r="K1621" s="35">
        <f t="shared" si="2217"/>
        <v>0</v>
      </c>
      <c r="L1621" s="35">
        <f t="shared" si="2217"/>
        <v>0</v>
      </c>
      <c r="M1621" s="35">
        <f t="shared" si="2217"/>
        <v>0</v>
      </c>
      <c r="N1621" s="35">
        <f t="shared" si="2217"/>
        <v>0</v>
      </c>
      <c r="O1621" s="35">
        <f t="shared" ref="O1621" si="2218">SUM(O1665,O1705,O1745,O1785,O1824,O1904,O1944,O1986,O2027,O2067,O2107,O2149,O2190,O2231,O2271,O2312,O2353,O2395,O2433,O2474,O2513,O2553,O2594,O2635,O2676,O2718,O2759,O2800,O2841,O2882,O2923,O2964,O3005,O3046,O3087,O3129,O3170,O3211,O3253,O3294,O3332,O3372,O3413,O3454,O3494,O3535,O3576,O3616,O3657,O3698,O3738,O3779,O3820,O3860,O3901,O3941,O3981,O4021,O4060,O4101,O4141,O4183,O4223,O4264,O4304,O4345,O4385,O4428,O4467,O4509)</f>
        <v>0</v>
      </c>
      <c r="P1621" s="35">
        <f t="shared" si="2217"/>
        <v>0</v>
      </c>
      <c r="Q1621" s="35">
        <f t="shared" si="2217"/>
        <v>0</v>
      </c>
      <c r="R1621" s="35">
        <f t="shared" si="2217"/>
        <v>0</v>
      </c>
      <c r="S1621" s="35">
        <f t="shared" si="2217"/>
        <v>0</v>
      </c>
      <c r="T1621" s="35">
        <f t="shared" si="2217"/>
        <v>0</v>
      </c>
      <c r="U1621" s="35">
        <f t="shared" si="2217"/>
        <v>0</v>
      </c>
      <c r="V1621" s="35">
        <f t="shared" si="2217"/>
        <v>0</v>
      </c>
      <c r="W1621" s="35">
        <f t="shared" si="2217"/>
        <v>0</v>
      </c>
      <c r="X1621" s="35">
        <f t="shared" si="2217"/>
        <v>0</v>
      </c>
      <c r="Y1621" s="35">
        <f t="shared" si="2217"/>
        <v>0</v>
      </c>
      <c r="Z1621" s="35">
        <f t="shared" si="2217"/>
        <v>0</v>
      </c>
      <c r="AA1621" s="35">
        <f t="shared" si="2217"/>
        <v>0</v>
      </c>
      <c r="AB1621" s="35">
        <v>0</v>
      </c>
      <c r="AC1621" s="35">
        <v>0</v>
      </c>
      <c r="AD1621" s="35">
        <f t="shared" ref="AD1621:AV1621" si="2219">SUM(AD1665,AD1705,AD1745,AD1785,AD1824,AD1904,AD1944,AD1986,AD2027,AD2067,AD2107,AD2149,AD2190,AD2231,AD2271,AD2312,AD2353,AD2395,AD2433,AD2474,AD2513,AD2553,AD2594,AD2635,AD2676,AD2718,AD2759,AD2800,AD2841,AD2882,AD2923,AD2964,AD3005,AD3046,AD3087,AD3129,AD3170,AD3211,AD3253,AD3294,AD3332,AD3372,AD3413,AD3454,AD3494,AD3535,AD3576,AD3616,AD3657,AD3698,AD3738,AD3779,AD3820,AD3860,AD3901,AD3941,AD3981,AD4021,AD4060,AD4101,AD4141,AD4183,AD4223,AD4264,AD4304,AD4345,AD4385,AD4428,AD4467,AD4509)</f>
        <v>0</v>
      </c>
      <c r="AE1621" s="35">
        <f t="shared" si="2219"/>
        <v>0</v>
      </c>
      <c r="AF1621" s="35">
        <f t="shared" si="2219"/>
        <v>0</v>
      </c>
      <c r="AG1621" s="35">
        <f t="shared" si="2219"/>
        <v>0</v>
      </c>
      <c r="AH1621" s="35">
        <f t="shared" si="2219"/>
        <v>0</v>
      </c>
      <c r="AI1621" s="35">
        <f t="shared" si="2219"/>
        <v>0</v>
      </c>
      <c r="AJ1621" s="35">
        <f t="shared" ref="AJ1621" si="2220">SUM(AJ1665,AJ1705,AJ1745,AJ1785,AJ1824,AJ1904,AJ1944,AJ1986,AJ2027,AJ2067,AJ2107,AJ2149,AJ2190,AJ2231,AJ2271,AJ2312,AJ2353,AJ2395,AJ2433,AJ2474,AJ2513,AJ2553,AJ2594,AJ2635,AJ2676,AJ2718,AJ2759,AJ2800,AJ2841,AJ2882,AJ2923,AJ2964,AJ3005,AJ3046,AJ3087,AJ3129,AJ3170,AJ3211,AJ3253,AJ3294,AJ3332,AJ3372,AJ3413,AJ3454,AJ3494,AJ3535,AJ3576,AJ3616,AJ3657,AJ3698,AJ3738,AJ3779,AJ3820,AJ3860,AJ3901,AJ3941,AJ3981,AJ4021,AJ4060,AJ4101,AJ4141,AJ4183,AJ4223,AJ4264,AJ4304,AJ4345,AJ4385,AJ4428,AJ4467,AJ4509)</f>
        <v>0</v>
      </c>
      <c r="AK1621" s="35">
        <f t="shared" si="2219"/>
        <v>0</v>
      </c>
      <c r="AL1621" s="35">
        <f t="shared" si="2219"/>
        <v>0</v>
      </c>
      <c r="AM1621" s="35">
        <f t="shared" si="2219"/>
        <v>0</v>
      </c>
      <c r="AN1621" s="35">
        <f t="shared" si="2219"/>
        <v>0</v>
      </c>
      <c r="AO1621" s="35">
        <f t="shared" si="2219"/>
        <v>0</v>
      </c>
      <c r="AP1621" s="35">
        <f t="shared" si="2219"/>
        <v>0</v>
      </c>
      <c r="AQ1621" s="35">
        <f t="shared" si="2219"/>
        <v>0</v>
      </c>
      <c r="AR1621" s="35">
        <f t="shared" si="2219"/>
        <v>0</v>
      </c>
      <c r="AS1621" s="35">
        <f t="shared" si="2219"/>
        <v>0</v>
      </c>
      <c r="AT1621" s="35">
        <f t="shared" si="2219"/>
        <v>0</v>
      </c>
      <c r="AU1621" s="35">
        <f t="shared" si="2219"/>
        <v>0</v>
      </c>
      <c r="AV1621" s="35">
        <f t="shared" si="2219"/>
        <v>0</v>
      </c>
      <c r="AW1621" s="35">
        <v>0</v>
      </c>
      <c r="AX1621" s="35">
        <v>0</v>
      </c>
      <c r="AY1621" s="35">
        <f t="shared" ref="AY1621:BQ1621" si="2221">SUM(AY1665,AY1705,AY1745,AY1785,AY1824,AY1904,AY1944,AY1986,AY2027,AY2067,AY2107,AY2149,AY2190,AY2231,AY2271,AY2312,AY2353,AY2395,AY2433,AY2474,AY2513,AY2553,AY2594,AY2635,AY2676,AY2718,AY2759,AY2800,AY2841,AY2882,AY2923,AY2964,AY3005,AY3046,AY3087,AY3129,AY3170,AY3211,AY3253,AY3294,AY3332,AY3372,AY3413,AY3454,AY3494,AY3535,AY3576,AY3616,AY3657,AY3698,AY3738,AY3779,AY3820,AY3860,AY3901,AY3941,AY3981,AY4021,AY4060,AY4101,AY4141,AY4183,AY4223,AY4264,AY4304,AY4345,AY4385,AY4428,AY4467,AY4509)</f>
        <v>0</v>
      </c>
      <c r="AZ1621" s="35">
        <f t="shared" si="2221"/>
        <v>0</v>
      </c>
      <c r="BA1621" s="35">
        <f t="shared" si="2221"/>
        <v>0</v>
      </c>
      <c r="BB1621" s="35">
        <f t="shared" si="2221"/>
        <v>0</v>
      </c>
      <c r="BC1621" s="35">
        <f t="shared" si="2221"/>
        <v>0</v>
      </c>
      <c r="BD1621" s="35">
        <f t="shared" si="2221"/>
        <v>0</v>
      </c>
      <c r="BE1621" s="35">
        <f t="shared" ref="BE1621" si="2222">SUM(BE1665,BE1705,BE1745,BE1785,BE1824,BE1904,BE1944,BE1986,BE2027,BE2067,BE2107,BE2149,BE2190,BE2231,BE2271,BE2312,BE2353,BE2395,BE2433,BE2474,BE2513,BE2553,BE2594,BE2635,BE2676,BE2718,BE2759,BE2800,BE2841,BE2882,BE2923,BE2964,BE3005,BE3046,BE3087,BE3129,BE3170,BE3211,BE3253,BE3294,BE3332,BE3372,BE3413,BE3454,BE3494,BE3535,BE3576,BE3616,BE3657,BE3698,BE3738,BE3779,BE3820,BE3860,BE3901,BE3941,BE3981,BE4021,BE4060,BE4101,BE4141,BE4183,BE4223,BE4264,BE4304,BE4345,BE4385,BE4428,BE4467,BE4509)</f>
        <v>0</v>
      </c>
      <c r="BF1621" s="35">
        <f t="shared" si="2221"/>
        <v>0</v>
      </c>
      <c r="BG1621" s="35">
        <f t="shared" si="2221"/>
        <v>0</v>
      </c>
      <c r="BH1621" s="35">
        <f t="shared" si="2221"/>
        <v>0</v>
      </c>
      <c r="BI1621" s="35">
        <f t="shared" si="2221"/>
        <v>0</v>
      </c>
      <c r="BJ1621" s="35">
        <f t="shared" si="2221"/>
        <v>0</v>
      </c>
      <c r="BK1621" s="35">
        <f t="shared" si="2221"/>
        <v>0</v>
      </c>
      <c r="BL1621" s="35">
        <f t="shared" si="2221"/>
        <v>0</v>
      </c>
      <c r="BM1621" s="35">
        <f t="shared" si="2221"/>
        <v>0</v>
      </c>
      <c r="BN1621" s="35">
        <f t="shared" si="2221"/>
        <v>0</v>
      </c>
      <c r="BO1621" s="35">
        <f t="shared" si="2221"/>
        <v>0</v>
      </c>
      <c r="BP1621" s="35">
        <f t="shared" si="2221"/>
        <v>0</v>
      </c>
      <c r="BQ1621" s="35">
        <f t="shared" si="2221"/>
        <v>0</v>
      </c>
      <c r="BR1621" s="35">
        <v>0</v>
      </c>
      <c r="BS1621" s="35">
        <v>0</v>
      </c>
    </row>
    <row r="1622" spans="1:71" s="24" customFormat="1" x14ac:dyDescent="0.25">
      <c r="A1622" s="29" t="s">
        <v>915</v>
      </c>
      <c r="B1622" s="29" t="s">
        <v>75</v>
      </c>
      <c r="C1622" s="29" t="s">
        <v>1785</v>
      </c>
      <c r="D1622" s="43" t="s">
        <v>1786</v>
      </c>
      <c r="E1622" s="72" t="s">
        <v>1790</v>
      </c>
      <c r="F1622" s="72" t="s">
        <v>1</v>
      </c>
      <c r="G1622" s="30" t="s">
        <v>1</v>
      </c>
      <c r="H1622" s="30" t="s">
        <v>32</v>
      </c>
      <c r="I1622" s="33">
        <f t="shared" ref="I1622:AA1622" si="2223">SUM(I1623)</f>
        <v>94598</v>
      </c>
      <c r="J1622" s="33">
        <f t="shared" si="2223"/>
        <v>0</v>
      </c>
      <c r="K1622" s="33">
        <f t="shared" si="2223"/>
        <v>0</v>
      </c>
      <c r="L1622" s="33">
        <f t="shared" si="2223"/>
        <v>0</v>
      </c>
      <c r="M1622" s="33">
        <f t="shared" si="2223"/>
        <v>0</v>
      </c>
      <c r="N1622" s="33">
        <f t="shared" si="2223"/>
        <v>0</v>
      </c>
      <c r="O1622" s="33">
        <f t="shared" si="2223"/>
        <v>94598</v>
      </c>
      <c r="P1622" s="33">
        <f t="shared" si="2223"/>
        <v>7104</v>
      </c>
      <c r="Q1622" s="33">
        <f t="shared" si="2223"/>
        <v>5702</v>
      </c>
      <c r="R1622" s="33">
        <f t="shared" si="2223"/>
        <v>13765</v>
      </c>
      <c r="S1622" s="33">
        <f t="shared" si="2223"/>
        <v>0</v>
      </c>
      <c r="T1622" s="33">
        <f t="shared" si="2223"/>
        <v>0</v>
      </c>
      <c r="U1622" s="33">
        <f t="shared" si="2223"/>
        <v>0</v>
      </c>
      <c r="V1622" s="33">
        <f t="shared" si="2223"/>
        <v>0</v>
      </c>
      <c r="W1622" s="33">
        <f t="shared" si="2223"/>
        <v>0</v>
      </c>
      <c r="X1622" s="33">
        <f t="shared" si="2223"/>
        <v>0</v>
      </c>
      <c r="Y1622" s="33">
        <f t="shared" si="2223"/>
        <v>0</v>
      </c>
      <c r="Z1622" s="33">
        <f t="shared" si="2223"/>
        <v>0</v>
      </c>
      <c r="AA1622" s="33">
        <f t="shared" si="2223"/>
        <v>0</v>
      </c>
      <c r="AB1622" s="33">
        <v>26571</v>
      </c>
      <c r="AC1622" s="33">
        <v>68027</v>
      </c>
      <c r="AD1622" s="33">
        <f t="shared" ref="AD1622:AV1622" si="2224">SUM(AD1623)</f>
        <v>0</v>
      </c>
      <c r="AE1622" s="33">
        <f t="shared" si="2224"/>
        <v>0</v>
      </c>
      <c r="AF1622" s="33">
        <f t="shared" si="2224"/>
        <v>0</v>
      </c>
      <c r="AG1622" s="33">
        <f t="shared" si="2224"/>
        <v>0</v>
      </c>
      <c r="AH1622" s="33">
        <f t="shared" si="2224"/>
        <v>0</v>
      </c>
      <c r="AI1622" s="33">
        <f t="shared" si="2224"/>
        <v>0</v>
      </c>
      <c r="AJ1622" s="33">
        <f t="shared" si="2224"/>
        <v>0</v>
      </c>
      <c r="AK1622" s="33">
        <f t="shared" si="2224"/>
        <v>0</v>
      </c>
      <c r="AL1622" s="33">
        <f t="shared" si="2224"/>
        <v>0</v>
      </c>
      <c r="AM1622" s="33">
        <f t="shared" si="2224"/>
        <v>0</v>
      </c>
      <c r="AN1622" s="33">
        <f t="shared" si="2224"/>
        <v>0</v>
      </c>
      <c r="AO1622" s="33">
        <f t="shared" si="2224"/>
        <v>0</v>
      </c>
      <c r="AP1622" s="33">
        <f t="shared" si="2224"/>
        <v>0</v>
      </c>
      <c r="AQ1622" s="33">
        <f t="shared" si="2224"/>
        <v>0</v>
      </c>
      <c r="AR1622" s="33">
        <f t="shared" si="2224"/>
        <v>0</v>
      </c>
      <c r="AS1622" s="33">
        <f t="shared" si="2224"/>
        <v>0</v>
      </c>
      <c r="AT1622" s="33">
        <f t="shared" si="2224"/>
        <v>0</v>
      </c>
      <c r="AU1622" s="33">
        <f t="shared" si="2224"/>
        <v>0</v>
      </c>
      <c r="AV1622" s="33">
        <f t="shared" si="2224"/>
        <v>0</v>
      </c>
      <c r="AW1622" s="33">
        <v>0</v>
      </c>
      <c r="AX1622" s="33">
        <v>0</v>
      </c>
      <c r="AY1622" s="33">
        <f t="shared" ref="AY1622:BQ1622" si="2225">SUM(AY1623)</f>
        <v>10802</v>
      </c>
      <c r="AZ1622" s="33">
        <f t="shared" si="2225"/>
        <v>0</v>
      </c>
      <c r="BA1622" s="33">
        <f t="shared" si="2225"/>
        <v>0</v>
      </c>
      <c r="BB1622" s="33">
        <f t="shared" si="2225"/>
        <v>0</v>
      </c>
      <c r="BC1622" s="33">
        <f t="shared" si="2225"/>
        <v>0</v>
      </c>
      <c r="BD1622" s="33">
        <f t="shared" si="2225"/>
        <v>0</v>
      </c>
      <c r="BE1622" s="33">
        <f t="shared" si="2225"/>
        <v>10802</v>
      </c>
      <c r="BF1622" s="33">
        <f t="shared" si="2225"/>
        <v>0</v>
      </c>
      <c r="BG1622" s="33">
        <f t="shared" si="2225"/>
        <v>1018</v>
      </c>
      <c r="BH1622" s="33">
        <f t="shared" si="2225"/>
        <v>0</v>
      </c>
      <c r="BI1622" s="33">
        <f t="shared" si="2225"/>
        <v>0</v>
      </c>
      <c r="BJ1622" s="33">
        <f t="shared" si="2225"/>
        <v>0</v>
      </c>
      <c r="BK1622" s="33">
        <f t="shared" si="2225"/>
        <v>0</v>
      </c>
      <c r="BL1622" s="33">
        <f t="shared" si="2225"/>
        <v>0</v>
      </c>
      <c r="BM1622" s="33">
        <f t="shared" si="2225"/>
        <v>0</v>
      </c>
      <c r="BN1622" s="33">
        <f t="shared" si="2225"/>
        <v>0</v>
      </c>
      <c r="BO1622" s="33">
        <f t="shared" si="2225"/>
        <v>0</v>
      </c>
      <c r="BP1622" s="33">
        <f t="shared" si="2225"/>
        <v>0</v>
      </c>
      <c r="BQ1622" s="33">
        <f t="shared" si="2225"/>
        <v>0</v>
      </c>
      <c r="BR1622" s="33">
        <v>1018</v>
      </c>
      <c r="BS1622" s="33">
        <v>9784</v>
      </c>
    </row>
    <row r="1623" spans="1:71" s="24" customFormat="1" x14ac:dyDescent="0.25">
      <c r="A1623" s="29" t="s">
        <v>915</v>
      </c>
      <c r="B1623" s="29" t="s">
        <v>75</v>
      </c>
      <c r="C1623" s="29" t="s">
        <v>1785</v>
      </c>
      <c r="D1623" s="43" t="s">
        <v>1786</v>
      </c>
      <c r="E1623" s="79">
        <v>6121</v>
      </c>
      <c r="F1623" s="43" t="s">
        <v>1</v>
      </c>
      <c r="G1623" s="61" t="s">
        <v>1894</v>
      </c>
      <c r="H1623" s="34" t="s">
        <v>33</v>
      </c>
      <c r="I1623" s="35">
        <f t="shared" ref="I1623:AA1623" si="2226">SUM(I1668,I1708,I1748,I1788,I1827,I1866,I1907,I1947,I1989,I2030,I2070,I2110,I2152,I2193,I2234,I2274,I2315,I2356,I2398,I2436,I2477,I2516,I2556,I2597,I2638,I2679,I2721,I2762,I2803,I2844,I2885,I2926,I2967,I3008,I3049,I3090,I3132,I3173,I3214,I3256,I3297,I3335,I3375,I3416,I3457,I3497,I3538,I3579,I3619,I3660,I3701,I3741,I3782,I3823,I3863,I3904,I3944,I3984,I4024,I4063,I4104,I4144,I4185,I4226,I4267,I4307,I4347,I4388,I4430,I4470,I4511)</f>
        <v>94598</v>
      </c>
      <c r="J1623" s="35">
        <f t="shared" si="2226"/>
        <v>0</v>
      </c>
      <c r="K1623" s="35">
        <f t="shared" si="2226"/>
        <v>0</v>
      </c>
      <c r="L1623" s="35">
        <f t="shared" si="2226"/>
        <v>0</v>
      </c>
      <c r="M1623" s="35">
        <f t="shared" si="2226"/>
        <v>0</v>
      </c>
      <c r="N1623" s="35">
        <f t="shared" si="2226"/>
        <v>0</v>
      </c>
      <c r="O1623" s="35">
        <f t="shared" ref="O1623" si="2227">SUM(O1668,O1708,O1748,O1788,O1827,O1866,O1907,O1947,O1989,O2030,O2070,O2110,O2152,O2193,O2234,O2274,O2315,O2356,O2398,O2436,O2477,O2516,O2556,O2597,O2638,O2679,O2721,O2762,O2803,O2844,O2885,O2926,O2967,O3008,O3049,O3090,O3132,O3173,O3214,O3256,O3297,O3335,O3375,O3416,O3457,O3497,O3538,O3579,O3619,O3660,O3701,O3741,O3782,O3823,O3863,O3904,O3944,O3984,O4024,O4063,O4104,O4144,O4185,O4226,O4267,O4307,O4347,O4388,O4430,O4470,O4511)</f>
        <v>94598</v>
      </c>
      <c r="P1623" s="35">
        <f t="shared" si="2226"/>
        <v>7104</v>
      </c>
      <c r="Q1623" s="35">
        <f t="shared" si="2226"/>
        <v>5702</v>
      </c>
      <c r="R1623" s="35">
        <f t="shared" si="2226"/>
        <v>13765</v>
      </c>
      <c r="S1623" s="35">
        <f t="shared" si="2226"/>
        <v>0</v>
      </c>
      <c r="T1623" s="35">
        <f t="shared" si="2226"/>
        <v>0</v>
      </c>
      <c r="U1623" s="35">
        <f t="shared" si="2226"/>
        <v>0</v>
      </c>
      <c r="V1623" s="35">
        <f t="shared" si="2226"/>
        <v>0</v>
      </c>
      <c r="W1623" s="35">
        <f t="shared" si="2226"/>
        <v>0</v>
      </c>
      <c r="X1623" s="35">
        <f t="shared" si="2226"/>
        <v>0</v>
      </c>
      <c r="Y1623" s="35">
        <f t="shared" si="2226"/>
        <v>0</v>
      </c>
      <c r="Z1623" s="35">
        <f t="shared" si="2226"/>
        <v>0</v>
      </c>
      <c r="AA1623" s="35">
        <f t="shared" si="2226"/>
        <v>0</v>
      </c>
      <c r="AB1623" s="35">
        <v>26571</v>
      </c>
      <c r="AC1623" s="35">
        <v>68027</v>
      </c>
      <c r="AD1623" s="35">
        <f t="shared" ref="AD1623:AV1623" si="2228">SUM(AD1668,AD1708,AD1748,AD1788,AD1827,AD1866,AD1907,AD1947,AD1989,AD2030,AD2070,AD2110,AD2152,AD2193,AD2234,AD2274,AD2315,AD2356,AD2398,AD2436,AD2477,AD2516,AD2556,AD2597,AD2638,AD2679,AD2721,AD2762,AD2803,AD2844,AD2885,AD2926,AD2967,AD3008,AD3049,AD3090,AD3132,AD3173,AD3214,AD3256,AD3297,AD3335,AD3375,AD3416,AD3457,AD3497,AD3538,AD3579,AD3619,AD3660,AD3701,AD3741,AD3782,AD3823,AD3863,AD3904,AD3944,AD3984,AD4024,AD4063,AD4104,AD4144,AD4185,AD4226,AD4267,AD4307,AD4347,AD4388,AD4430,AD4470,AD4511)</f>
        <v>0</v>
      </c>
      <c r="AE1623" s="35">
        <f t="shared" si="2228"/>
        <v>0</v>
      </c>
      <c r="AF1623" s="35">
        <f t="shared" si="2228"/>
        <v>0</v>
      </c>
      <c r="AG1623" s="35">
        <f t="shared" si="2228"/>
        <v>0</v>
      </c>
      <c r="AH1623" s="35">
        <f t="shared" si="2228"/>
        <v>0</v>
      </c>
      <c r="AI1623" s="35">
        <f t="shared" si="2228"/>
        <v>0</v>
      </c>
      <c r="AJ1623" s="35">
        <f t="shared" ref="AJ1623" si="2229">SUM(AJ1668,AJ1708,AJ1748,AJ1788,AJ1827,AJ1866,AJ1907,AJ1947,AJ1989,AJ2030,AJ2070,AJ2110,AJ2152,AJ2193,AJ2234,AJ2274,AJ2315,AJ2356,AJ2398,AJ2436,AJ2477,AJ2516,AJ2556,AJ2597,AJ2638,AJ2679,AJ2721,AJ2762,AJ2803,AJ2844,AJ2885,AJ2926,AJ2967,AJ3008,AJ3049,AJ3090,AJ3132,AJ3173,AJ3214,AJ3256,AJ3297,AJ3335,AJ3375,AJ3416,AJ3457,AJ3497,AJ3538,AJ3579,AJ3619,AJ3660,AJ3701,AJ3741,AJ3782,AJ3823,AJ3863,AJ3904,AJ3944,AJ3984,AJ4024,AJ4063,AJ4104,AJ4144,AJ4185,AJ4226,AJ4267,AJ4307,AJ4347,AJ4388,AJ4430,AJ4470,AJ4511)</f>
        <v>0</v>
      </c>
      <c r="AK1623" s="35">
        <f t="shared" si="2228"/>
        <v>0</v>
      </c>
      <c r="AL1623" s="35">
        <f t="shared" si="2228"/>
        <v>0</v>
      </c>
      <c r="AM1623" s="35">
        <f t="shared" si="2228"/>
        <v>0</v>
      </c>
      <c r="AN1623" s="35">
        <f t="shared" si="2228"/>
        <v>0</v>
      </c>
      <c r="AO1623" s="35">
        <f t="shared" si="2228"/>
        <v>0</v>
      </c>
      <c r="AP1623" s="35">
        <f t="shared" si="2228"/>
        <v>0</v>
      </c>
      <c r="AQ1623" s="35">
        <f t="shared" si="2228"/>
        <v>0</v>
      </c>
      <c r="AR1623" s="35">
        <f t="shared" si="2228"/>
        <v>0</v>
      </c>
      <c r="AS1623" s="35">
        <f t="shared" si="2228"/>
        <v>0</v>
      </c>
      <c r="AT1623" s="35">
        <f t="shared" si="2228"/>
        <v>0</v>
      </c>
      <c r="AU1623" s="35">
        <f t="shared" si="2228"/>
        <v>0</v>
      </c>
      <c r="AV1623" s="35">
        <f t="shared" si="2228"/>
        <v>0</v>
      </c>
      <c r="AW1623" s="35">
        <v>0</v>
      </c>
      <c r="AX1623" s="35">
        <v>0</v>
      </c>
      <c r="AY1623" s="35">
        <f t="shared" ref="AY1623:BQ1623" si="2230">SUM(AY1668,AY1708,AY1748,AY1788,AY1827,AY1866,AY1907,AY1947,AY1989,AY2030,AY2070,AY2110,AY2152,AY2193,AY2234,AY2274,AY2315,AY2356,AY2398,AY2436,AY2477,AY2516,AY2556,AY2597,AY2638,AY2679,AY2721,AY2762,AY2803,AY2844,AY2885,AY2926,AY2967,AY3008,AY3049,AY3090,AY3132,AY3173,AY3214,AY3256,AY3297,AY3335,AY3375,AY3416,AY3457,AY3497,AY3538,AY3579,AY3619,AY3660,AY3701,AY3741,AY3782,AY3823,AY3863,AY3904,AY3944,AY3984,AY4024,AY4063,AY4104,AY4144,AY4185,AY4226,AY4267,AY4307,AY4347,AY4388,AY4430,AY4470,AY4511)</f>
        <v>10802</v>
      </c>
      <c r="AZ1623" s="35">
        <f t="shared" si="2230"/>
        <v>0</v>
      </c>
      <c r="BA1623" s="35">
        <f t="shared" si="2230"/>
        <v>0</v>
      </c>
      <c r="BB1623" s="35">
        <f t="shared" si="2230"/>
        <v>0</v>
      </c>
      <c r="BC1623" s="35">
        <f t="shared" si="2230"/>
        <v>0</v>
      </c>
      <c r="BD1623" s="35">
        <f t="shared" si="2230"/>
        <v>0</v>
      </c>
      <c r="BE1623" s="35">
        <f t="shared" ref="BE1623" si="2231">SUM(BE1668,BE1708,BE1748,BE1788,BE1827,BE1866,BE1907,BE1947,BE1989,BE2030,BE2070,BE2110,BE2152,BE2193,BE2234,BE2274,BE2315,BE2356,BE2398,BE2436,BE2477,BE2516,BE2556,BE2597,BE2638,BE2679,BE2721,BE2762,BE2803,BE2844,BE2885,BE2926,BE2967,BE3008,BE3049,BE3090,BE3132,BE3173,BE3214,BE3256,BE3297,BE3335,BE3375,BE3416,BE3457,BE3497,BE3538,BE3579,BE3619,BE3660,BE3701,BE3741,BE3782,BE3823,BE3863,BE3904,BE3944,BE3984,BE4024,BE4063,BE4104,BE4144,BE4185,BE4226,BE4267,BE4307,BE4347,BE4388,BE4430,BE4470,BE4511)</f>
        <v>10802</v>
      </c>
      <c r="BF1623" s="35">
        <f t="shared" si="2230"/>
        <v>0</v>
      </c>
      <c r="BG1623" s="35">
        <f t="shared" si="2230"/>
        <v>1018</v>
      </c>
      <c r="BH1623" s="35">
        <f t="shared" si="2230"/>
        <v>0</v>
      </c>
      <c r="BI1623" s="35">
        <f t="shared" si="2230"/>
        <v>0</v>
      </c>
      <c r="BJ1623" s="35">
        <f t="shared" si="2230"/>
        <v>0</v>
      </c>
      <c r="BK1623" s="35">
        <f t="shared" si="2230"/>
        <v>0</v>
      </c>
      <c r="BL1623" s="35">
        <f t="shared" si="2230"/>
        <v>0</v>
      </c>
      <c r="BM1623" s="35">
        <f t="shared" si="2230"/>
        <v>0</v>
      </c>
      <c r="BN1623" s="35">
        <f t="shared" si="2230"/>
        <v>0</v>
      </c>
      <c r="BO1623" s="35">
        <f t="shared" si="2230"/>
        <v>0</v>
      </c>
      <c r="BP1623" s="35">
        <f t="shared" si="2230"/>
        <v>0</v>
      </c>
      <c r="BQ1623" s="35">
        <f t="shared" si="2230"/>
        <v>0</v>
      </c>
      <c r="BR1623" s="35">
        <v>1018</v>
      </c>
      <c r="BS1623" s="35">
        <v>9784</v>
      </c>
    </row>
    <row r="1624" spans="1:71" s="24" customFormat="1" x14ac:dyDescent="0.25">
      <c r="A1624" s="29" t="s">
        <v>915</v>
      </c>
      <c r="B1624" s="29" t="s">
        <v>75</v>
      </c>
      <c r="C1624" s="29" t="s">
        <v>1785</v>
      </c>
      <c r="D1624" s="43" t="s">
        <v>1786</v>
      </c>
      <c r="E1624" s="72" t="s">
        <v>1791</v>
      </c>
      <c r="F1624" s="72" t="s">
        <v>1</v>
      </c>
      <c r="G1624" s="30" t="s">
        <v>1</v>
      </c>
      <c r="H1624" s="30" t="s">
        <v>35</v>
      </c>
      <c r="I1624" s="33">
        <f t="shared" ref="I1624:AA1624" si="2232">SUM(I1625:I1633)</f>
        <v>3003205</v>
      </c>
      <c r="J1624" s="33">
        <f t="shared" si="2232"/>
        <v>0</v>
      </c>
      <c r="K1624" s="33">
        <f t="shared" si="2232"/>
        <v>0</v>
      </c>
      <c r="L1624" s="33">
        <f t="shared" si="2232"/>
        <v>0</v>
      </c>
      <c r="M1624" s="33">
        <f t="shared" si="2232"/>
        <v>0</v>
      </c>
      <c r="N1624" s="33">
        <f t="shared" si="2232"/>
        <v>0</v>
      </c>
      <c r="O1624" s="33">
        <f t="shared" ref="O1624" si="2233">SUM(O1625:O1633)</f>
        <v>3003205</v>
      </c>
      <c r="P1624" s="33">
        <f t="shared" si="2232"/>
        <v>42240</v>
      </c>
      <c r="Q1624" s="33">
        <f t="shared" si="2232"/>
        <v>320416</v>
      </c>
      <c r="R1624" s="33">
        <f t="shared" si="2232"/>
        <v>291818</v>
      </c>
      <c r="S1624" s="33">
        <f t="shared" si="2232"/>
        <v>0</v>
      </c>
      <c r="T1624" s="33">
        <f t="shared" si="2232"/>
        <v>0</v>
      </c>
      <c r="U1624" s="33">
        <f t="shared" si="2232"/>
        <v>0</v>
      </c>
      <c r="V1624" s="33">
        <f t="shared" si="2232"/>
        <v>0</v>
      </c>
      <c r="W1624" s="33">
        <f t="shared" si="2232"/>
        <v>0</v>
      </c>
      <c r="X1624" s="33">
        <f t="shared" si="2232"/>
        <v>0</v>
      </c>
      <c r="Y1624" s="33">
        <f t="shared" si="2232"/>
        <v>0</v>
      </c>
      <c r="Z1624" s="33">
        <f t="shared" si="2232"/>
        <v>0</v>
      </c>
      <c r="AA1624" s="33">
        <f t="shared" si="2232"/>
        <v>0</v>
      </c>
      <c r="AB1624" s="33">
        <v>654474</v>
      </c>
      <c r="AC1624" s="33">
        <v>2348731</v>
      </c>
      <c r="AD1624" s="33">
        <f t="shared" ref="AD1624:AV1624" si="2234">SUM(AD1625:AD1633)</f>
        <v>14600</v>
      </c>
      <c r="AE1624" s="33">
        <f t="shared" si="2234"/>
        <v>5187</v>
      </c>
      <c r="AF1624" s="33">
        <f t="shared" si="2234"/>
        <v>0</v>
      </c>
      <c r="AG1624" s="33">
        <f t="shared" si="2234"/>
        <v>0</v>
      </c>
      <c r="AH1624" s="33">
        <f t="shared" si="2234"/>
        <v>0</v>
      </c>
      <c r="AI1624" s="33">
        <f t="shared" si="2234"/>
        <v>0</v>
      </c>
      <c r="AJ1624" s="33">
        <f t="shared" ref="AJ1624" si="2235">SUM(AJ1625:AJ1633)</f>
        <v>19787</v>
      </c>
      <c r="AK1624" s="33">
        <f t="shared" si="2234"/>
        <v>0</v>
      </c>
      <c r="AL1624" s="33">
        <f t="shared" si="2234"/>
        <v>0</v>
      </c>
      <c r="AM1624" s="33">
        <f t="shared" si="2234"/>
        <v>5187</v>
      </c>
      <c r="AN1624" s="33">
        <f t="shared" si="2234"/>
        <v>0</v>
      </c>
      <c r="AO1624" s="33">
        <f t="shared" si="2234"/>
        <v>0</v>
      </c>
      <c r="AP1624" s="33">
        <f t="shared" si="2234"/>
        <v>0</v>
      </c>
      <c r="AQ1624" s="33">
        <f t="shared" si="2234"/>
        <v>0</v>
      </c>
      <c r="AR1624" s="33">
        <f t="shared" si="2234"/>
        <v>0</v>
      </c>
      <c r="AS1624" s="33">
        <f t="shared" si="2234"/>
        <v>0</v>
      </c>
      <c r="AT1624" s="33">
        <f t="shared" si="2234"/>
        <v>0</v>
      </c>
      <c r="AU1624" s="33">
        <f t="shared" si="2234"/>
        <v>0</v>
      </c>
      <c r="AV1624" s="33">
        <f t="shared" si="2234"/>
        <v>0</v>
      </c>
      <c r="AW1624" s="33">
        <v>5187</v>
      </c>
      <c r="AX1624" s="33">
        <v>14600</v>
      </c>
      <c r="AY1624" s="33">
        <f t="shared" ref="AY1624:BQ1624" si="2236">SUM(AY1625:AY1633)</f>
        <v>345709</v>
      </c>
      <c r="AZ1624" s="33">
        <f t="shared" si="2236"/>
        <v>397779</v>
      </c>
      <c r="BA1624" s="33">
        <f t="shared" si="2236"/>
        <v>0</v>
      </c>
      <c r="BB1624" s="33">
        <f t="shared" si="2236"/>
        <v>76676</v>
      </c>
      <c r="BC1624" s="33">
        <f t="shared" si="2236"/>
        <v>0</v>
      </c>
      <c r="BD1624" s="33">
        <f t="shared" si="2236"/>
        <v>0</v>
      </c>
      <c r="BE1624" s="33">
        <f t="shared" ref="BE1624" si="2237">SUM(BE1625:BE1633)</f>
        <v>820164</v>
      </c>
      <c r="BF1624" s="33">
        <f t="shared" si="2236"/>
        <v>72171</v>
      </c>
      <c r="BG1624" s="33">
        <f t="shared" si="2236"/>
        <v>76231</v>
      </c>
      <c r="BH1624" s="33">
        <f t="shared" si="2236"/>
        <v>424710</v>
      </c>
      <c r="BI1624" s="33">
        <f t="shared" si="2236"/>
        <v>5000</v>
      </c>
      <c r="BJ1624" s="33">
        <f t="shared" si="2236"/>
        <v>0</v>
      </c>
      <c r="BK1624" s="33">
        <f t="shared" si="2236"/>
        <v>0</v>
      </c>
      <c r="BL1624" s="33">
        <f t="shared" si="2236"/>
        <v>0</v>
      </c>
      <c r="BM1624" s="33">
        <f t="shared" si="2236"/>
        <v>0</v>
      </c>
      <c r="BN1624" s="33">
        <f t="shared" si="2236"/>
        <v>0</v>
      </c>
      <c r="BO1624" s="33">
        <f t="shared" si="2236"/>
        <v>0</v>
      </c>
      <c r="BP1624" s="33">
        <f t="shared" si="2236"/>
        <v>0</v>
      </c>
      <c r="BQ1624" s="33">
        <f t="shared" si="2236"/>
        <v>0</v>
      </c>
      <c r="BR1624" s="33">
        <v>578112</v>
      </c>
      <c r="BS1624" s="33">
        <v>242052</v>
      </c>
    </row>
    <row r="1625" spans="1:71" s="24" customFormat="1" x14ac:dyDescent="0.25">
      <c r="A1625" s="29" t="s">
        <v>915</v>
      </c>
      <c r="B1625" s="29" t="s">
        <v>75</v>
      </c>
      <c r="C1625" s="29" t="s">
        <v>1785</v>
      </c>
      <c r="D1625" s="43" t="s">
        <v>1786</v>
      </c>
      <c r="E1625" s="79">
        <v>6131</v>
      </c>
      <c r="F1625" s="43" t="s">
        <v>1</v>
      </c>
      <c r="G1625" s="61" t="s">
        <v>1894</v>
      </c>
      <c r="H1625" s="34" t="s">
        <v>36</v>
      </c>
      <c r="I1625" s="35">
        <f t="shared" ref="I1625:AA1625" si="2238">SUM(I1670,I1710,I1750,I1790,I1829,I1868,I1909,I1949,I1991,I2032,I2072,I2112,I2154,I2195,I2236,I2276,I2317,I2358,I2400,I2438,I2479,I2518,I2558,I2599,I2640,I2681,I2723,I2764,I2805,I2846,I2887,I2928,I2969,I3010,I3051,I3092,I3134,I3175,I3216,I3258,I3299,I3337,I3377,I3418,I3459,I3499,I3540,I3581,I3621,I3662,I3703,I3743,I3784,I3825,I3865,I3906,I3946,I3986,I4026,I4065,I4106,I4146,I4187,I4228,I4269,I4309,I4349,I4390,I4432,I4472,I4513)</f>
        <v>49910</v>
      </c>
      <c r="J1625" s="35">
        <f t="shared" si="2238"/>
        <v>0</v>
      </c>
      <c r="K1625" s="35">
        <f t="shared" si="2238"/>
        <v>0</v>
      </c>
      <c r="L1625" s="35">
        <f t="shared" si="2238"/>
        <v>0</v>
      </c>
      <c r="M1625" s="35">
        <f t="shared" si="2238"/>
        <v>0</v>
      </c>
      <c r="N1625" s="35">
        <f t="shared" si="2238"/>
        <v>0</v>
      </c>
      <c r="O1625" s="35">
        <f t="shared" ref="O1625" si="2239">SUM(O1670,O1710,O1750,O1790,O1829,O1868,O1909,O1949,O1991,O2032,O2072,O2112,O2154,O2195,O2236,O2276,O2317,O2358,O2400,O2438,O2479,O2518,O2558,O2599,O2640,O2681,O2723,O2764,O2805,O2846,O2887,O2928,O2969,O3010,O3051,O3092,O3134,O3175,O3216,O3258,O3299,O3337,O3377,O3418,O3459,O3499,O3540,O3581,O3621,O3662,O3703,O3743,O3784,O3825,O3865,O3906,O3946,O3986,O4026,O4065,O4106,O4146,O4187,O4228,O4269,O4309,O4349,O4390,O4432,O4472,O4513)</f>
        <v>49910</v>
      </c>
      <c r="P1625" s="35">
        <f t="shared" si="2238"/>
        <v>0</v>
      </c>
      <c r="Q1625" s="35">
        <f t="shared" si="2238"/>
        <v>1919</v>
      </c>
      <c r="R1625" s="35">
        <f t="shared" si="2238"/>
        <v>3030</v>
      </c>
      <c r="S1625" s="35">
        <f t="shared" si="2238"/>
        <v>0</v>
      </c>
      <c r="T1625" s="35">
        <f t="shared" si="2238"/>
        <v>0</v>
      </c>
      <c r="U1625" s="35">
        <f t="shared" si="2238"/>
        <v>0</v>
      </c>
      <c r="V1625" s="35">
        <f t="shared" si="2238"/>
        <v>0</v>
      </c>
      <c r="W1625" s="35">
        <f t="shared" si="2238"/>
        <v>0</v>
      </c>
      <c r="X1625" s="35">
        <f t="shared" si="2238"/>
        <v>0</v>
      </c>
      <c r="Y1625" s="35">
        <f t="shared" si="2238"/>
        <v>0</v>
      </c>
      <c r="Z1625" s="35">
        <f t="shared" si="2238"/>
        <v>0</v>
      </c>
      <c r="AA1625" s="35">
        <f t="shared" si="2238"/>
        <v>0</v>
      </c>
      <c r="AB1625" s="35">
        <v>4949</v>
      </c>
      <c r="AC1625" s="35">
        <v>44961</v>
      </c>
      <c r="AD1625" s="35">
        <f t="shared" ref="AD1625:AV1625" si="2240">SUM(AD1670,AD1710,AD1750,AD1790,AD1829,AD1868,AD1909,AD1949,AD1991,AD2032,AD2072,AD2112,AD2154,AD2195,AD2236,AD2276,AD2317,AD2358,AD2400,AD2438,AD2479,AD2518,AD2558,AD2599,AD2640,AD2681,AD2723,AD2764,AD2805,AD2846,AD2887,AD2928,AD2969,AD3010,AD3051,AD3092,AD3134,AD3175,AD3216,AD3258,AD3299,AD3337,AD3377,AD3418,AD3459,AD3499,AD3540,AD3581,AD3621,AD3662,AD3703,AD3743,AD3784,AD3825,AD3865,AD3906,AD3946,AD3986,AD4026,AD4065,AD4106,AD4146,AD4187,AD4228,AD4269,AD4309,AD4349,AD4390,AD4432,AD4472,AD4513)</f>
        <v>0</v>
      </c>
      <c r="AE1625" s="35">
        <f t="shared" si="2240"/>
        <v>0</v>
      </c>
      <c r="AF1625" s="35">
        <f t="shared" si="2240"/>
        <v>0</v>
      </c>
      <c r="AG1625" s="35">
        <f t="shared" si="2240"/>
        <v>0</v>
      </c>
      <c r="AH1625" s="35">
        <f t="shared" si="2240"/>
        <v>0</v>
      </c>
      <c r="AI1625" s="35">
        <f t="shared" si="2240"/>
        <v>0</v>
      </c>
      <c r="AJ1625" s="35">
        <f t="shared" ref="AJ1625" si="2241">SUM(AJ1670,AJ1710,AJ1750,AJ1790,AJ1829,AJ1868,AJ1909,AJ1949,AJ1991,AJ2032,AJ2072,AJ2112,AJ2154,AJ2195,AJ2236,AJ2276,AJ2317,AJ2358,AJ2400,AJ2438,AJ2479,AJ2518,AJ2558,AJ2599,AJ2640,AJ2681,AJ2723,AJ2764,AJ2805,AJ2846,AJ2887,AJ2928,AJ2969,AJ3010,AJ3051,AJ3092,AJ3134,AJ3175,AJ3216,AJ3258,AJ3299,AJ3337,AJ3377,AJ3418,AJ3459,AJ3499,AJ3540,AJ3581,AJ3621,AJ3662,AJ3703,AJ3743,AJ3784,AJ3825,AJ3865,AJ3906,AJ3946,AJ3986,AJ4026,AJ4065,AJ4106,AJ4146,AJ4187,AJ4228,AJ4269,AJ4309,AJ4349,AJ4390,AJ4432,AJ4472,AJ4513)</f>
        <v>0</v>
      </c>
      <c r="AK1625" s="35">
        <f t="shared" si="2240"/>
        <v>0</v>
      </c>
      <c r="AL1625" s="35">
        <f t="shared" si="2240"/>
        <v>0</v>
      </c>
      <c r="AM1625" s="35">
        <f t="shared" si="2240"/>
        <v>0</v>
      </c>
      <c r="AN1625" s="35">
        <f t="shared" si="2240"/>
        <v>0</v>
      </c>
      <c r="AO1625" s="35">
        <f t="shared" si="2240"/>
        <v>0</v>
      </c>
      <c r="AP1625" s="35">
        <f t="shared" si="2240"/>
        <v>0</v>
      </c>
      <c r="AQ1625" s="35">
        <f t="shared" si="2240"/>
        <v>0</v>
      </c>
      <c r="AR1625" s="35">
        <f t="shared" si="2240"/>
        <v>0</v>
      </c>
      <c r="AS1625" s="35">
        <f t="shared" si="2240"/>
        <v>0</v>
      </c>
      <c r="AT1625" s="35">
        <f t="shared" si="2240"/>
        <v>0</v>
      </c>
      <c r="AU1625" s="35">
        <f t="shared" si="2240"/>
        <v>0</v>
      </c>
      <c r="AV1625" s="35">
        <f t="shared" si="2240"/>
        <v>0</v>
      </c>
      <c r="AW1625" s="35">
        <v>0</v>
      </c>
      <c r="AX1625" s="35">
        <v>0</v>
      </c>
      <c r="AY1625" s="35">
        <f t="shared" ref="AY1625:BQ1625" si="2242">SUM(AY1670,AY1710,AY1750,AY1790,AY1829,AY1868,AY1909,AY1949,AY1991,AY2032,AY2072,AY2112,AY2154,AY2195,AY2236,AY2276,AY2317,AY2358,AY2400,AY2438,AY2479,AY2518,AY2558,AY2599,AY2640,AY2681,AY2723,AY2764,AY2805,AY2846,AY2887,AY2928,AY2969,AY3010,AY3051,AY3092,AY3134,AY3175,AY3216,AY3258,AY3299,AY3337,AY3377,AY3418,AY3459,AY3499,AY3540,AY3581,AY3621,AY3662,AY3703,AY3743,AY3784,AY3825,AY3865,AY3906,AY3946,AY3986,AY4026,AY4065,AY4106,AY4146,AY4187,AY4228,AY4269,AY4309,AY4349,AY4390,AY4432,AY4472,AY4513)</f>
        <v>0</v>
      </c>
      <c r="AZ1625" s="35">
        <f t="shared" si="2242"/>
        <v>0</v>
      </c>
      <c r="BA1625" s="35">
        <f t="shared" si="2242"/>
        <v>0</v>
      </c>
      <c r="BB1625" s="35">
        <f t="shared" si="2242"/>
        <v>0</v>
      </c>
      <c r="BC1625" s="35">
        <f t="shared" si="2242"/>
        <v>0</v>
      </c>
      <c r="BD1625" s="35">
        <f t="shared" si="2242"/>
        <v>0</v>
      </c>
      <c r="BE1625" s="35">
        <f t="shared" ref="BE1625" si="2243">SUM(BE1670,BE1710,BE1750,BE1790,BE1829,BE1868,BE1909,BE1949,BE1991,BE2032,BE2072,BE2112,BE2154,BE2195,BE2236,BE2276,BE2317,BE2358,BE2400,BE2438,BE2479,BE2518,BE2558,BE2599,BE2640,BE2681,BE2723,BE2764,BE2805,BE2846,BE2887,BE2928,BE2969,BE3010,BE3051,BE3092,BE3134,BE3175,BE3216,BE3258,BE3299,BE3337,BE3377,BE3418,BE3459,BE3499,BE3540,BE3581,BE3621,BE3662,BE3703,BE3743,BE3784,BE3825,BE3865,BE3906,BE3946,BE3986,BE4026,BE4065,BE4106,BE4146,BE4187,BE4228,BE4269,BE4309,BE4349,BE4390,BE4432,BE4472,BE4513)</f>
        <v>0</v>
      </c>
      <c r="BF1625" s="35">
        <f t="shared" si="2242"/>
        <v>0</v>
      </c>
      <c r="BG1625" s="35">
        <f t="shared" si="2242"/>
        <v>0</v>
      </c>
      <c r="BH1625" s="35">
        <f t="shared" si="2242"/>
        <v>0</v>
      </c>
      <c r="BI1625" s="35">
        <f t="shared" si="2242"/>
        <v>0</v>
      </c>
      <c r="BJ1625" s="35">
        <f t="shared" si="2242"/>
        <v>0</v>
      </c>
      <c r="BK1625" s="35">
        <f t="shared" si="2242"/>
        <v>0</v>
      </c>
      <c r="BL1625" s="35">
        <f t="shared" si="2242"/>
        <v>0</v>
      </c>
      <c r="BM1625" s="35">
        <f t="shared" si="2242"/>
        <v>0</v>
      </c>
      <c r="BN1625" s="35">
        <f t="shared" si="2242"/>
        <v>0</v>
      </c>
      <c r="BO1625" s="35">
        <f t="shared" si="2242"/>
        <v>0</v>
      </c>
      <c r="BP1625" s="35">
        <f t="shared" si="2242"/>
        <v>0</v>
      </c>
      <c r="BQ1625" s="35">
        <f t="shared" si="2242"/>
        <v>0</v>
      </c>
      <c r="BR1625" s="35">
        <v>0</v>
      </c>
      <c r="BS1625" s="35">
        <v>0</v>
      </c>
    </row>
    <row r="1626" spans="1:71" s="24" customFormat="1" x14ac:dyDescent="0.25">
      <c r="A1626" s="29" t="s">
        <v>915</v>
      </c>
      <c r="B1626" s="29" t="s">
        <v>75</v>
      </c>
      <c r="C1626" s="29" t="s">
        <v>1785</v>
      </c>
      <c r="D1626" s="43" t="s">
        <v>1786</v>
      </c>
      <c r="E1626" s="79">
        <v>6132</v>
      </c>
      <c r="F1626" s="43" t="s">
        <v>1</v>
      </c>
      <c r="G1626" s="61" t="s">
        <v>1894</v>
      </c>
      <c r="H1626" s="34" t="s">
        <v>183</v>
      </c>
      <c r="I1626" s="35">
        <f t="shared" ref="I1626:AA1626" si="2244">SUM(I1671,I1711,I1751,I1791,I1830,I1869,I1910,I1950,I1992,I2033,I2073,I2113,I2155,I2196,I2237,I2277,I2318,I2359,I2401,I2439,I2480,I2519,I2559,I2600,I2641,I2682,I2724,I2765,I2806,I2847,I2888,I2929,I2970,I3011,I3052,I3093,I3135,I3176,I3217,I3259,I3300,I3338,I3378,I3419,I3460,I3500,I3541,I3582,I3622,I3663,I3704,I3744,I3785,I3826,I3866,I3907,I3947,I3987,I4027,I4066,I4107,I4147,I4188,I4229,I4270,I4310,I4350,I4391,I4433,I4473,I4514)</f>
        <v>28175</v>
      </c>
      <c r="J1626" s="35">
        <f t="shared" si="2244"/>
        <v>0</v>
      </c>
      <c r="K1626" s="35">
        <f t="shared" si="2244"/>
        <v>0</v>
      </c>
      <c r="L1626" s="35">
        <f t="shared" si="2244"/>
        <v>0</v>
      </c>
      <c r="M1626" s="35">
        <f t="shared" si="2244"/>
        <v>0</v>
      </c>
      <c r="N1626" s="35">
        <f t="shared" si="2244"/>
        <v>0</v>
      </c>
      <c r="O1626" s="35">
        <f t="shared" ref="O1626" si="2245">SUM(O1671,O1711,O1751,O1791,O1830,O1869,O1910,O1950,O1992,O2033,O2073,O2113,O2155,O2196,O2237,O2277,O2318,O2359,O2401,O2439,O2480,O2519,O2559,O2600,O2641,O2682,O2724,O2765,O2806,O2847,O2888,O2929,O2970,O3011,O3052,O3093,O3135,O3176,O3217,O3259,O3300,O3338,O3378,O3419,O3460,O3500,O3541,O3582,O3622,O3663,O3704,O3744,O3785,O3826,O3866,O3907,O3947,O3987,O4027,O4066,O4107,O4147,O4188,O4229,O4270,O4310,O4350,O4391,O4433,O4473,O4514)</f>
        <v>28175</v>
      </c>
      <c r="P1626" s="35">
        <f t="shared" si="2244"/>
        <v>160</v>
      </c>
      <c r="Q1626" s="35">
        <f t="shared" si="2244"/>
        <v>0</v>
      </c>
      <c r="R1626" s="35">
        <f t="shared" si="2244"/>
        <v>2485</v>
      </c>
      <c r="S1626" s="35">
        <f t="shared" si="2244"/>
        <v>0</v>
      </c>
      <c r="T1626" s="35">
        <f t="shared" si="2244"/>
        <v>0</v>
      </c>
      <c r="U1626" s="35">
        <f t="shared" si="2244"/>
        <v>0</v>
      </c>
      <c r="V1626" s="35">
        <f t="shared" si="2244"/>
        <v>0</v>
      </c>
      <c r="W1626" s="35">
        <f t="shared" si="2244"/>
        <v>0</v>
      </c>
      <c r="X1626" s="35">
        <f t="shared" si="2244"/>
        <v>0</v>
      </c>
      <c r="Y1626" s="35">
        <f t="shared" si="2244"/>
        <v>0</v>
      </c>
      <c r="Z1626" s="35">
        <f t="shared" si="2244"/>
        <v>0</v>
      </c>
      <c r="AA1626" s="35">
        <f t="shared" si="2244"/>
        <v>0</v>
      </c>
      <c r="AB1626" s="35">
        <v>2645</v>
      </c>
      <c r="AC1626" s="35">
        <v>25530</v>
      </c>
      <c r="AD1626" s="35">
        <f t="shared" ref="AD1626:AV1626" si="2246">SUM(AD1671,AD1711,AD1751,AD1791,AD1830,AD1869,AD1910,AD1950,AD1992,AD2033,AD2073,AD2113,AD2155,AD2196,AD2237,AD2277,AD2318,AD2359,AD2401,AD2439,AD2480,AD2519,AD2559,AD2600,AD2641,AD2682,AD2724,AD2765,AD2806,AD2847,AD2888,AD2929,AD2970,AD3011,AD3052,AD3093,AD3135,AD3176,AD3217,AD3259,AD3300,AD3338,AD3378,AD3419,AD3460,AD3500,AD3541,AD3582,AD3622,AD3663,AD3704,AD3744,AD3785,AD3826,AD3866,AD3907,AD3947,AD3987,AD4027,AD4066,AD4107,AD4147,AD4188,AD4229,AD4270,AD4310,AD4350,AD4391,AD4433,AD4473,AD4514)</f>
        <v>0</v>
      </c>
      <c r="AE1626" s="35">
        <f t="shared" si="2246"/>
        <v>0</v>
      </c>
      <c r="AF1626" s="35">
        <f t="shared" si="2246"/>
        <v>0</v>
      </c>
      <c r="AG1626" s="35">
        <f t="shared" si="2246"/>
        <v>0</v>
      </c>
      <c r="AH1626" s="35">
        <f t="shared" si="2246"/>
        <v>0</v>
      </c>
      <c r="AI1626" s="35">
        <f t="shared" si="2246"/>
        <v>0</v>
      </c>
      <c r="AJ1626" s="35">
        <f t="shared" ref="AJ1626" si="2247">SUM(AJ1671,AJ1711,AJ1751,AJ1791,AJ1830,AJ1869,AJ1910,AJ1950,AJ1992,AJ2033,AJ2073,AJ2113,AJ2155,AJ2196,AJ2237,AJ2277,AJ2318,AJ2359,AJ2401,AJ2439,AJ2480,AJ2519,AJ2559,AJ2600,AJ2641,AJ2682,AJ2724,AJ2765,AJ2806,AJ2847,AJ2888,AJ2929,AJ2970,AJ3011,AJ3052,AJ3093,AJ3135,AJ3176,AJ3217,AJ3259,AJ3300,AJ3338,AJ3378,AJ3419,AJ3460,AJ3500,AJ3541,AJ3582,AJ3622,AJ3663,AJ3704,AJ3744,AJ3785,AJ3826,AJ3866,AJ3907,AJ3947,AJ3987,AJ4027,AJ4066,AJ4107,AJ4147,AJ4188,AJ4229,AJ4270,AJ4310,AJ4350,AJ4391,AJ4433,AJ4473,AJ4514)</f>
        <v>0</v>
      </c>
      <c r="AK1626" s="35">
        <f t="shared" si="2246"/>
        <v>0</v>
      </c>
      <c r="AL1626" s="35">
        <f t="shared" si="2246"/>
        <v>0</v>
      </c>
      <c r="AM1626" s="35">
        <f t="shared" si="2246"/>
        <v>0</v>
      </c>
      <c r="AN1626" s="35">
        <f t="shared" si="2246"/>
        <v>0</v>
      </c>
      <c r="AO1626" s="35">
        <f t="shared" si="2246"/>
        <v>0</v>
      </c>
      <c r="AP1626" s="35">
        <f t="shared" si="2246"/>
        <v>0</v>
      </c>
      <c r="AQ1626" s="35">
        <f t="shared" si="2246"/>
        <v>0</v>
      </c>
      <c r="AR1626" s="35">
        <f t="shared" si="2246"/>
        <v>0</v>
      </c>
      <c r="AS1626" s="35">
        <f t="shared" si="2246"/>
        <v>0</v>
      </c>
      <c r="AT1626" s="35">
        <f t="shared" si="2246"/>
        <v>0</v>
      </c>
      <c r="AU1626" s="35">
        <f t="shared" si="2246"/>
        <v>0</v>
      </c>
      <c r="AV1626" s="35">
        <f t="shared" si="2246"/>
        <v>0</v>
      </c>
      <c r="AW1626" s="35">
        <v>0</v>
      </c>
      <c r="AX1626" s="35">
        <v>0</v>
      </c>
      <c r="AY1626" s="35">
        <f t="shared" ref="AY1626:BQ1626" si="2248">SUM(AY1671,AY1711,AY1751,AY1791,AY1830,AY1869,AY1910,AY1950,AY1992,AY2033,AY2073,AY2113,AY2155,AY2196,AY2237,AY2277,AY2318,AY2359,AY2401,AY2439,AY2480,AY2519,AY2559,AY2600,AY2641,AY2682,AY2724,AY2765,AY2806,AY2847,AY2888,AY2929,AY2970,AY3011,AY3052,AY3093,AY3135,AY3176,AY3217,AY3259,AY3300,AY3338,AY3378,AY3419,AY3460,AY3500,AY3541,AY3582,AY3622,AY3663,AY3704,AY3744,AY3785,AY3826,AY3866,AY3907,AY3947,AY3987,AY4027,AY4066,AY4107,AY4147,AY4188,AY4229,AY4270,AY4310,AY4350,AY4391,AY4433,AY4473,AY4514)</f>
        <v>340</v>
      </c>
      <c r="AZ1626" s="35">
        <f t="shared" si="2248"/>
        <v>0</v>
      </c>
      <c r="BA1626" s="35">
        <f t="shared" si="2248"/>
        <v>0</v>
      </c>
      <c r="BB1626" s="35">
        <f t="shared" si="2248"/>
        <v>0</v>
      </c>
      <c r="BC1626" s="35">
        <f t="shared" si="2248"/>
        <v>0</v>
      </c>
      <c r="BD1626" s="35">
        <f t="shared" si="2248"/>
        <v>0</v>
      </c>
      <c r="BE1626" s="35">
        <f t="shared" ref="BE1626" si="2249">SUM(BE1671,BE1711,BE1751,BE1791,BE1830,BE1869,BE1910,BE1950,BE1992,BE2033,BE2073,BE2113,BE2155,BE2196,BE2237,BE2277,BE2318,BE2359,BE2401,BE2439,BE2480,BE2519,BE2559,BE2600,BE2641,BE2682,BE2724,BE2765,BE2806,BE2847,BE2888,BE2929,BE2970,BE3011,BE3052,BE3093,BE3135,BE3176,BE3217,BE3259,BE3300,BE3338,BE3378,BE3419,BE3460,BE3500,BE3541,BE3582,BE3622,BE3663,BE3704,BE3744,BE3785,BE3826,BE3866,BE3907,BE3947,BE3987,BE4027,BE4066,BE4107,BE4147,BE4188,BE4229,BE4270,BE4310,BE4350,BE4391,BE4433,BE4473,BE4514)</f>
        <v>340</v>
      </c>
      <c r="BF1626" s="35">
        <f t="shared" si="2248"/>
        <v>0</v>
      </c>
      <c r="BG1626" s="35">
        <f t="shared" si="2248"/>
        <v>0</v>
      </c>
      <c r="BH1626" s="35">
        <f t="shared" si="2248"/>
        <v>0</v>
      </c>
      <c r="BI1626" s="35">
        <f t="shared" si="2248"/>
        <v>0</v>
      </c>
      <c r="BJ1626" s="35">
        <f t="shared" si="2248"/>
        <v>0</v>
      </c>
      <c r="BK1626" s="35">
        <f t="shared" si="2248"/>
        <v>0</v>
      </c>
      <c r="BL1626" s="35">
        <f t="shared" si="2248"/>
        <v>0</v>
      </c>
      <c r="BM1626" s="35">
        <f t="shared" si="2248"/>
        <v>0</v>
      </c>
      <c r="BN1626" s="35">
        <f t="shared" si="2248"/>
        <v>0</v>
      </c>
      <c r="BO1626" s="35">
        <f t="shared" si="2248"/>
        <v>0</v>
      </c>
      <c r="BP1626" s="35">
        <f t="shared" si="2248"/>
        <v>0</v>
      </c>
      <c r="BQ1626" s="35">
        <f t="shared" si="2248"/>
        <v>0</v>
      </c>
      <c r="BR1626" s="35">
        <v>0</v>
      </c>
      <c r="BS1626" s="35">
        <v>340</v>
      </c>
    </row>
    <row r="1627" spans="1:71" s="24" customFormat="1" x14ac:dyDescent="0.25">
      <c r="A1627" s="29" t="s">
        <v>915</v>
      </c>
      <c r="B1627" s="29" t="s">
        <v>75</v>
      </c>
      <c r="C1627" s="29" t="s">
        <v>1785</v>
      </c>
      <c r="D1627" s="43" t="s">
        <v>1786</v>
      </c>
      <c r="E1627" s="79">
        <v>6133</v>
      </c>
      <c r="F1627" s="43" t="s">
        <v>1</v>
      </c>
      <c r="G1627" s="61" t="s">
        <v>1894</v>
      </c>
      <c r="H1627" s="34" t="s">
        <v>185</v>
      </c>
      <c r="I1627" s="35">
        <f t="shared" ref="I1627:AA1627" si="2250">SUM(I1672,I1712,I1752,I1792,I1831,I1870,I1911,I1951,I1993,I2034,I2074,I2114,I2156,I2197,I2238,I2278,I2319,I2360,I2402,I2440,I2481,I2520,I2560,I2601,I2642,I2683,I2725,I2766,I2807,I2848,I2889,I2930,I2971,I3012,I3053,I3094,I3136,I3177,I3218,I3260,I3301,I3339,I3379,I3420,I3461,I3501,I3542,I3583,I3623,I3664,I3705,I3745,I3786,I3827,I3867,I3908,I3948,I3988,I4028,I4067,I4108,I4148,I4189,I4230,I4271,I4311,I4351,I4392,I4434,I4474,I4515)</f>
        <v>7400</v>
      </c>
      <c r="J1627" s="35">
        <f t="shared" si="2250"/>
        <v>0</v>
      </c>
      <c r="K1627" s="35">
        <f t="shared" si="2250"/>
        <v>0</v>
      </c>
      <c r="L1627" s="35">
        <f t="shared" si="2250"/>
        <v>0</v>
      </c>
      <c r="M1627" s="35">
        <f t="shared" si="2250"/>
        <v>0</v>
      </c>
      <c r="N1627" s="35">
        <f t="shared" si="2250"/>
        <v>0</v>
      </c>
      <c r="O1627" s="35">
        <f t="shared" ref="O1627" si="2251">SUM(O1672,O1712,O1752,O1792,O1831,O1870,O1911,O1951,O1993,O2034,O2074,O2114,O2156,O2197,O2238,O2278,O2319,O2360,O2402,O2440,O2481,O2520,O2560,O2601,O2642,O2683,O2725,O2766,O2807,O2848,O2889,O2930,O2971,O3012,O3053,O3094,O3136,O3177,O3218,O3260,O3301,O3339,O3379,O3420,O3461,O3501,O3542,O3583,O3623,O3664,O3705,O3745,O3786,O3827,O3867,O3908,O3948,O3988,O4028,O4067,O4108,O4148,O4189,O4230,O4271,O4311,O4351,O4392,O4434,O4474,O4515)</f>
        <v>7400</v>
      </c>
      <c r="P1627" s="35">
        <f t="shared" si="2250"/>
        <v>650</v>
      </c>
      <c r="Q1627" s="35">
        <f t="shared" si="2250"/>
        <v>0</v>
      </c>
      <c r="R1627" s="35">
        <f t="shared" si="2250"/>
        <v>400</v>
      </c>
      <c r="S1627" s="35">
        <f t="shared" si="2250"/>
        <v>0</v>
      </c>
      <c r="T1627" s="35">
        <f t="shared" si="2250"/>
        <v>0</v>
      </c>
      <c r="U1627" s="35">
        <f t="shared" si="2250"/>
        <v>0</v>
      </c>
      <c r="V1627" s="35">
        <f t="shared" si="2250"/>
        <v>0</v>
      </c>
      <c r="W1627" s="35">
        <f t="shared" si="2250"/>
        <v>0</v>
      </c>
      <c r="X1627" s="35">
        <f t="shared" si="2250"/>
        <v>0</v>
      </c>
      <c r="Y1627" s="35">
        <f t="shared" si="2250"/>
        <v>0</v>
      </c>
      <c r="Z1627" s="35">
        <f t="shared" si="2250"/>
        <v>0</v>
      </c>
      <c r="AA1627" s="35">
        <f t="shared" si="2250"/>
        <v>0</v>
      </c>
      <c r="AB1627" s="35">
        <v>1050</v>
      </c>
      <c r="AC1627" s="35">
        <v>6350</v>
      </c>
      <c r="AD1627" s="35">
        <f t="shared" ref="AD1627:AV1627" si="2252">SUM(AD1672,AD1712,AD1752,AD1792,AD1831,AD1870,AD1911,AD1951,AD1993,AD2034,AD2074,AD2114,AD2156,AD2197,AD2238,AD2278,AD2319,AD2360,AD2402,AD2440,AD2481,AD2520,AD2560,AD2601,AD2642,AD2683,AD2725,AD2766,AD2807,AD2848,AD2889,AD2930,AD2971,AD3012,AD3053,AD3094,AD3136,AD3177,AD3218,AD3260,AD3301,AD3339,AD3379,AD3420,AD3461,AD3501,AD3542,AD3583,AD3623,AD3664,AD3705,AD3745,AD3786,AD3827,AD3867,AD3908,AD3948,AD3988,AD4028,AD4067,AD4108,AD4148,AD4189,AD4230,AD4271,AD4311,AD4351,AD4392,AD4434,AD4474,AD4515)</f>
        <v>0</v>
      </c>
      <c r="AE1627" s="35">
        <f t="shared" si="2252"/>
        <v>0</v>
      </c>
      <c r="AF1627" s="35">
        <f t="shared" si="2252"/>
        <v>0</v>
      </c>
      <c r="AG1627" s="35">
        <f t="shared" si="2252"/>
        <v>0</v>
      </c>
      <c r="AH1627" s="35">
        <f t="shared" si="2252"/>
        <v>0</v>
      </c>
      <c r="AI1627" s="35">
        <f t="shared" si="2252"/>
        <v>0</v>
      </c>
      <c r="AJ1627" s="35">
        <f t="shared" ref="AJ1627" si="2253">SUM(AJ1672,AJ1712,AJ1752,AJ1792,AJ1831,AJ1870,AJ1911,AJ1951,AJ1993,AJ2034,AJ2074,AJ2114,AJ2156,AJ2197,AJ2238,AJ2278,AJ2319,AJ2360,AJ2402,AJ2440,AJ2481,AJ2520,AJ2560,AJ2601,AJ2642,AJ2683,AJ2725,AJ2766,AJ2807,AJ2848,AJ2889,AJ2930,AJ2971,AJ3012,AJ3053,AJ3094,AJ3136,AJ3177,AJ3218,AJ3260,AJ3301,AJ3339,AJ3379,AJ3420,AJ3461,AJ3501,AJ3542,AJ3583,AJ3623,AJ3664,AJ3705,AJ3745,AJ3786,AJ3827,AJ3867,AJ3908,AJ3948,AJ3988,AJ4028,AJ4067,AJ4108,AJ4148,AJ4189,AJ4230,AJ4271,AJ4311,AJ4351,AJ4392,AJ4434,AJ4474,AJ4515)</f>
        <v>0</v>
      </c>
      <c r="AK1627" s="35">
        <f t="shared" si="2252"/>
        <v>0</v>
      </c>
      <c r="AL1627" s="35">
        <f t="shared" si="2252"/>
        <v>0</v>
      </c>
      <c r="AM1627" s="35">
        <f t="shared" si="2252"/>
        <v>0</v>
      </c>
      <c r="AN1627" s="35">
        <f t="shared" si="2252"/>
        <v>0</v>
      </c>
      <c r="AO1627" s="35">
        <f t="shared" si="2252"/>
        <v>0</v>
      </c>
      <c r="AP1627" s="35">
        <f t="shared" si="2252"/>
        <v>0</v>
      </c>
      <c r="AQ1627" s="35">
        <f t="shared" si="2252"/>
        <v>0</v>
      </c>
      <c r="AR1627" s="35">
        <f t="shared" si="2252"/>
        <v>0</v>
      </c>
      <c r="AS1627" s="35">
        <f t="shared" si="2252"/>
        <v>0</v>
      </c>
      <c r="AT1627" s="35">
        <f t="shared" si="2252"/>
        <v>0</v>
      </c>
      <c r="AU1627" s="35">
        <f t="shared" si="2252"/>
        <v>0</v>
      </c>
      <c r="AV1627" s="35">
        <f t="shared" si="2252"/>
        <v>0</v>
      </c>
      <c r="AW1627" s="35">
        <v>0</v>
      </c>
      <c r="AX1627" s="35">
        <v>0</v>
      </c>
      <c r="AY1627" s="35">
        <f t="shared" ref="AY1627:BQ1627" si="2254">SUM(AY1672,AY1712,AY1752,AY1792,AY1831,AY1870,AY1911,AY1951,AY1993,AY2034,AY2074,AY2114,AY2156,AY2197,AY2238,AY2278,AY2319,AY2360,AY2402,AY2440,AY2481,AY2520,AY2560,AY2601,AY2642,AY2683,AY2725,AY2766,AY2807,AY2848,AY2889,AY2930,AY2971,AY3012,AY3053,AY3094,AY3136,AY3177,AY3218,AY3260,AY3301,AY3339,AY3379,AY3420,AY3461,AY3501,AY3542,AY3583,AY3623,AY3664,AY3705,AY3745,AY3786,AY3827,AY3867,AY3908,AY3948,AY3988,AY4028,AY4067,AY4108,AY4148,AY4189,AY4230,AY4271,AY4311,AY4351,AY4392,AY4434,AY4474,AY4515)</f>
        <v>0</v>
      </c>
      <c r="AZ1627" s="35">
        <f t="shared" si="2254"/>
        <v>0</v>
      </c>
      <c r="BA1627" s="35">
        <f t="shared" si="2254"/>
        <v>0</v>
      </c>
      <c r="BB1627" s="35">
        <f t="shared" si="2254"/>
        <v>0</v>
      </c>
      <c r="BC1627" s="35">
        <f t="shared" si="2254"/>
        <v>0</v>
      </c>
      <c r="BD1627" s="35">
        <f t="shared" si="2254"/>
        <v>0</v>
      </c>
      <c r="BE1627" s="35">
        <f t="shared" ref="BE1627" si="2255">SUM(BE1672,BE1712,BE1752,BE1792,BE1831,BE1870,BE1911,BE1951,BE1993,BE2034,BE2074,BE2114,BE2156,BE2197,BE2238,BE2278,BE2319,BE2360,BE2402,BE2440,BE2481,BE2520,BE2560,BE2601,BE2642,BE2683,BE2725,BE2766,BE2807,BE2848,BE2889,BE2930,BE2971,BE3012,BE3053,BE3094,BE3136,BE3177,BE3218,BE3260,BE3301,BE3339,BE3379,BE3420,BE3461,BE3501,BE3542,BE3583,BE3623,BE3664,BE3705,BE3745,BE3786,BE3827,BE3867,BE3908,BE3948,BE3988,BE4028,BE4067,BE4108,BE4148,BE4189,BE4230,BE4271,BE4311,BE4351,BE4392,BE4434,BE4474,BE4515)</f>
        <v>0</v>
      </c>
      <c r="BF1627" s="35">
        <f t="shared" si="2254"/>
        <v>0</v>
      </c>
      <c r="BG1627" s="35">
        <f t="shared" si="2254"/>
        <v>0</v>
      </c>
      <c r="BH1627" s="35">
        <f t="shared" si="2254"/>
        <v>0</v>
      </c>
      <c r="BI1627" s="35">
        <f t="shared" si="2254"/>
        <v>0</v>
      </c>
      <c r="BJ1627" s="35">
        <f t="shared" si="2254"/>
        <v>0</v>
      </c>
      <c r="BK1627" s="35">
        <f t="shared" si="2254"/>
        <v>0</v>
      </c>
      <c r="BL1627" s="35">
        <f t="shared" si="2254"/>
        <v>0</v>
      </c>
      <c r="BM1627" s="35">
        <f t="shared" si="2254"/>
        <v>0</v>
      </c>
      <c r="BN1627" s="35">
        <f t="shared" si="2254"/>
        <v>0</v>
      </c>
      <c r="BO1627" s="35">
        <f t="shared" si="2254"/>
        <v>0</v>
      </c>
      <c r="BP1627" s="35">
        <f t="shared" si="2254"/>
        <v>0</v>
      </c>
      <c r="BQ1627" s="35">
        <f t="shared" si="2254"/>
        <v>0</v>
      </c>
      <c r="BR1627" s="35">
        <v>0</v>
      </c>
      <c r="BS1627" s="35">
        <v>0</v>
      </c>
    </row>
    <row r="1628" spans="1:71" s="24" customFormat="1" x14ac:dyDescent="0.25">
      <c r="A1628" s="29" t="s">
        <v>915</v>
      </c>
      <c r="B1628" s="29" t="s">
        <v>75</v>
      </c>
      <c r="C1628" s="29" t="s">
        <v>1785</v>
      </c>
      <c r="D1628" s="43" t="s">
        <v>1786</v>
      </c>
      <c r="E1628" s="79">
        <v>6134</v>
      </c>
      <c r="F1628" s="43" t="s">
        <v>1</v>
      </c>
      <c r="G1628" s="61" t="s">
        <v>1894</v>
      </c>
      <c r="H1628" s="34" t="s">
        <v>187</v>
      </c>
      <c r="I1628" s="35">
        <f t="shared" ref="I1628:AA1628" si="2256">SUM(I1673,I1713,I1753,I1793,I1832,I1871,I1912,I1952,I1994,I2035,I2075,I2115,I2157,I2198,I2239,I2279,I2320,I2361,I2403,I2441,I2482,I2521,I2561,I2602,I2643,I2684,I2726,I2767,I2808,I2849,I2890,I2931,I2972,I3013,I3054,I3095,I3137,I3178,I3219,I3261,I3302,I3340,I3380,I3421,I3462,I3502,I3543,I3584,I3624,I3665,I3706,I3746,I3787,I3828,I3868,I3909,I3949,I3989,I4029,I4068,I4109,I4149,I4190,I4231,I4272,I4312,I4352,I4393,I4435,I4475,I4516)</f>
        <v>2469350</v>
      </c>
      <c r="J1628" s="35">
        <f t="shared" si="2256"/>
        <v>0</v>
      </c>
      <c r="K1628" s="35">
        <f t="shared" si="2256"/>
        <v>0</v>
      </c>
      <c r="L1628" s="35">
        <f t="shared" si="2256"/>
        <v>0</v>
      </c>
      <c r="M1628" s="35">
        <f t="shared" si="2256"/>
        <v>0</v>
      </c>
      <c r="N1628" s="35">
        <f t="shared" si="2256"/>
        <v>0</v>
      </c>
      <c r="O1628" s="35">
        <f t="shared" ref="O1628" si="2257">SUM(O1673,O1713,O1753,O1793,O1832,O1871,O1912,O1952,O1994,O2035,O2075,O2115,O2157,O2198,O2239,O2279,O2320,O2361,O2403,O2441,O2482,O2521,O2561,O2602,O2643,O2684,O2726,O2767,O2808,O2849,O2890,O2931,O2972,O3013,O3054,O3095,O3137,O3178,O3219,O3261,O3302,O3340,O3380,O3421,O3462,O3502,O3543,O3584,O3624,O3665,O3706,O3746,O3787,O3828,O3868,O3909,O3949,O3989,O4029,O4068,O4109,O4149,O4190,O4231,O4272,O4312,O4352,O4393,O4435,O4475,O4516)</f>
        <v>2469350</v>
      </c>
      <c r="P1628" s="35">
        <f t="shared" si="2256"/>
        <v>39011</v>
      </c>
      <c r="Q1628" s="35">
        <f t="shared" si="2256"/>
        <v>278065</v>
      </c>
      <c r="R1628" s="35">
        <f t="shared" si="2256"/>
        <v>257435</v>
      </c>
      <c r="S1628" s="35">
        <f t="shared" si="2256"/>
        <v>0</v>
      </c>
      <c r="T1628" s="35">
        <f t="shared" si="2256"/>
        <v>0</v>
      </c>
      <c r="U1628" s="35">
        <f t="shared" si="2256"/>
        <v>0</v>
      </c>
      <c r="V1628" s="35">
        <f t="shared" si="2256"/>
        <v>0</v>
      </c>
      <c r="W1628" s="35">
        <f t="shared" si="2256"/>
        <v>0</v>
      </c>
      <c r="X1628" s="35">
        <f t="shared" si="2256"/>
        <v>0</v>
      </c>
      <c r="Y1628" s="35">
        <f t="shared" si="2256"/>
        <v>0</v>
      </c>
      <c r="Z1628" s="35">
        <f t="shared" si="2256"/>
        <v>0</v>
      </c>
      <c r="AA1628" s="35">
        <f t="shared" si="2256"/>
        <v>0</v>
      </c>
      <c r="AB1628" s="35">
        <v>574511</v>
      </c>
      <c r="AC1628" s="35">
        <v>1894839</v>
      </c>
      <c r="AD1628" s="35">
        <f t="shared" ref="AD1628:AV1628" si="2258">SUM(AD1673,AD1713,AD1753,AD1793,AD1832,AD1871,AD1912,AD1952,AD1994,AD2035,AD2075,AD2115,AD2157,AD2198,AD2239,AD2279,AD2320,AD2361,AD2403,AD2441,AD2482,AD2521,AD2561,AD2602,AD2643,AD2684,AD2726,AD2767,AD2808,AD2849,AD2890,AD2931,AD2972,AD3013,AD3054,AD3095,AD3137,AD3178,AD3219,AD3261,AD3302,AD3340,AD3380,AD3421,AD3462,AD3502,AD3543,AD3584,AD3624,AD3665,AD3706,AD3746,AD3787,AD3828,AD3868,AD3909,AD3949,AD3989,AD4029,AD4068,AD4109,AD4149,AD4190,AD4231,AD4272,AD4312,AD4352,AD4393,AD4435,AD4475,AD4516)</f>
        <v>10100</v>
      </c>
      <c r="AE1628" s="35">
        <f t="shared" si="2258"/>
        <v>1636</v>
      </c>
      <c r="AF1628" s="35">
        <f t="shared" si="2258"/>
        <v>0</v>
      </c>
      <c r="AG1628" s="35">
        <f t="shared" si="2258"/>
        <v>0</v>
      </c>
      <c r="AH1628" s="35">
        <f t="shared" si="2258"/>
        <v>0</v>
      </c>
      <c r="AI1628" s="35">
        <f t="shared" si="2258"/>
        <v>0</v>
      </c>
      <c r="AJ1628" s="35">
        <f t="shared" ref="AJ1628" si="2259">SUM(AJ1673,AJ1713,AJ1753,AJ1793,AJ1832,AJ1871,AJ1912,AJ1952,AJ1994,AJ2035,AJ2075,AJ2115,AJ2157,AJ2198,AJ2239,AJ2279,AJ2320,AJ2361,AJ2403,AJ2441,AJ2482,AJ2521,AJ2561,AJ2602,AJ2643,AJ2684,AJ2726,AJ2767,AJ2808,AJ2849,AJ2890,AJ2931,AJ2972,AJ3013,AJ3054,AJ3095,AJ3137,AJ3178,AJ3219,AJ3261,AJ3302,AJ3340,AJ3380,AJ3421,AJ3462,AJ3502,AJ3543,AJ3584,AJ3624,AJ3665,AJ3706,AJ3746,AJ3787,AJ3828,AJ3868,AJ3909,AJ3949,AJ3989,AJ4029,AJ4068,AJ4109,AJ4149,AJ4190,AJ4231,AJ4272,AJ4312,AJ4352,AJ4393,AJ4435,AJ4475,AJ4516)</f>
        <v>11736</v>
      </c>
      <c r="AK1628" s="35">
        <f t="shared" si="2258"/>
        <v>0</v>
      </c>
      <c r="AL1628" s="35">
        <f t="shared" si="2258"/>
        <v>0</v>
      </c>
      <c r="AM1628" s="35">
        <f t="shared" si="2258"/>
        <v>1636</v>
      </c>
      <c r="AN1628" s="35">
        <f t="shared" si="2258"/>
        <v>0</v>
      </c>
      <c r="AO1628" s="35">
        <f t="shared" si="2258"/>
        <v>0</v>
      </c>
      <c r="AP1628" s="35">
        <f t="shared" si="2258"/>
        <v>0</v>
      </c>
      <c r="AQ1628" s="35">
        <f t="shared" si="2258"/>
        <v>0</v>
      </c>
      <c r="AR1628" s="35">
        <f t="shared" si="2258"/>
        <v>0</v>
      </c>
      <c r="AS1628" s="35">
        <f t="shared" si="2258"/>
        <v>0</v>
      </c>
      <c r="AT1628" s="35">
        <f t="shared" si="2258"/>
        <v>0</v>
      </c>
      <c r="AU1628" s="35">
        <f t="shared" si="2258"/>
        <v>0</v>
      </c>
      <c r="AV1628" s="35">
        <f t="shared" si="2258"/>
        <v>0</v>
      </c>
      <c r="AW1628" s="35">
        <v>1636</v>
      </c>
      <c r="AX1628" s="35">
        <v>10100</v>
      </c>
      <c r="AY1628" s="35">
        <f t="shared" ref="AY1628:BQ1628" si="2260">SUM(AY1673,AY1713,AY1753,AY1793,AY1832,AY1871,AY1912,AY1952,AY1994,AY2035,AY2075,AY2115,AY2157,AY2198,AY2239,AY2279,AY2320,AY2361,AY2403,AY2441,AY2482,AY2521,AY2561,AY2602,AY2643,AY2684,AY2726,AY2767,AY2808,AY2849,AY2890,AY2931,AY2972,AY3013,AY3054,AY3095,AY3137,AY3178,AY3219,AY3261,AY3302,AY3340,AY3380,AY3421,AY3462,AY3502,AY3543,AY3584,AY3624,AY3665,AY3706,AY3746,AY3787,AY3828,AY3868,AY3909,AY3949,AY3989,AY4029,AY4068,AY4109,AY4149,AY4190,AY4231,AY4272,AY4312,AY4352,AY4393,AY4435,AY4475,AY4516)</f>
        <v>223100</v>
      </c>
      <c r="AZ1628" s="35">
        <f t="shared" si="2260"/>
        <v>96506</v>
      </c>
      <c r="BA1628" s="35">
        <f t="shared" si="2260"/>
        <v>0</v>
      </c>
      <c r="BB1628" s="35">
        <f t="shared" si="2260"/>
        <v>68676</v>
      </c>
      <c r="BC1628" s="35">
        <f t="shared" si="2260"/>
        <v>0</v>
      </c>
      <c r="BD1628" s="35">
        <f t="shared" si="2260"/>
        <v>0</v>
      </c>
      <c r="BE1628" s="35">
        <f t="shared" ref="BE1628" si="2261">SUM(BE1673,BE1713,BE1753,BE1793,BE1832,BE1871,BE1912,BE1952,BE1994,BE2035,BE2075,BE2115,BE2157,BE2198,BE2239,BE2279,BE2320,BE2361,BE2403,BE2441,BE2482,BE2521,BE2561,BE2602,BE2643,BE2684,BE2726,BE2767,BE2808,BE2849,BE2890,BE2931,BE2972,BE3013,BE3054,BE3095,BE3137,BE3178,BE3219,BE3261,BE3302,BE3340,BE3380,BE3421,BE3462,BE3502,BE3543,BE3584,BE3624,BE3665,BE3706,BE3746,BE3787,BE3828,BE3868,BE3909,BE3949,BE3989,BE4029,BE4068,BE4109,BE4149,BE4190,BE4231,BE4272,BE4312,BE4352,BE4393,BE4435,BE4475,BE4516)</f>
        <v>388282</v>
      </c>
      <c r="BF1628" s="35">
        <f t="shared" si="2260"/>
        <v>72171</v>
      </c>
      <c r="BG1628" s="35">
        <f t="shared" si="2260"/>
        <v>67000</v>
      </c>
      <c r="BH1628" s="35">
        <f t="shared" si="2260"/>
        <v>118637</v>
      </c>
      <c r="BI1628" s="35">
        <f t="shared" si="2260"/>
        <v>5000</v>
      </c>
      <c r="BJ1628" s="35">
        <f t="shared" si="2260"/>
        <v>0</v>
      </c>
      <c r="BK1628" s="35">
        <f t="shared" si="2260"/>
        <v>0</v>
      </c>
      <c r="BL1628" s="35">
        <f t="shared" si="2260"/>
        <v>0</v>
      </c>
      <c r="BM1628" s="35">
        <f t="shared" si="2260"/>
        <v>0</v>
      </c>
      <c r="BN1628" s="35">
        <f t="shared" si="2260"/>
        <v>0</v>
      </c>
      <c r="BO1628" s="35">
        <f t="shared" si="2260"/>
        <v>0</v>
      </c>
      <c r="BP1628" s="35">
        <f t="shared" si="2260"/>
        <v>0</v>
      </c>
      <c r="BQ1628" s="35">
        <f t="shared" si="2260"/>
        <v>0</v>
      </c>
      <c r="BR1628" s="35">
        <v>262808</v>
      </c>
      <c r="BS1628" s="35">
        <v>125474</v>
      </c>
    </row>
    <row r="1629" spans="1:71" s="24" customFormat="1" x14ac:dyDescent="0.25">
      <c r="A1629" s="29" t="s">
        <v>915</v>
      </c>
      <c r="B1629" s="29" t="s">
        <v>75</v>
      </c>
      <c r="C1629" s="29" t="s">
        <v>1785</v>
      </c>
      <c r="D1629" s="43" t="s">
        <v>1786</v>
      </c>
      <c r="E1629" s="79">
        <v>6135</v>
      </c>
      <c r="F1629" s="43" t="s">
        <v>1</v>
      </c>
      <c r="G1629" s="61" t="s">
        <v>1894</v>
      </c>
      <c r="H1629" s="34" t="s">
        <v>188</v>
      </c>
      <c r="I1629" s="35">
        <f t="shared" ref="I1629:AA1629" si="2262">SUM(I1674,I1714,I1754,I1794,I1833,I1872,I1913,I1953,I1995,I2036,I2076,I2116,I2158,I2199,I2240,I2280,I2321,I2362,I2404,I2442,I2483,I2522,I2562,I2603,I2644,I2685,I2727,I2768,I2809,I2850,I2891,I2932,I2973,I3014,I3055,I3096,I3138,I3179,I3220,I3262,I3303,I3341,I3381,I3422,I3463,I3503,I3544,I3585,I3625,I3666,I3707,I3747,I3788,I3829,I3869,I3910,I3950,I3990,I4030,I4069,I4110,I4150,I4191,I4232,I4273,I4313,I4353,I4394,I4436,I4476,I4517)</f>
        <v>55190</v>
      </c>
      <c r="J1629" s="35">
        <f t="shared" si="2262"/>
        <v>0</v>
      </c>
      <c r="K1629" s="35">
        <f t="shared" si="2262"/>
        <v>0</v>
      </c>
      <c r="L1629" s="35">
        <f t="shared" si="2262"/>
        <v>0</v>
      </c>
      <c r="M1629" s="35">
        <f t="shared" si="2262"/>
        <v>0</v>
      </c>
      <c r="N1629" s="35">
        <f t="shared" si="2262"/>
        <v>0</v>
      </c>
      <c r="O1629" s="35">
        <f t="shared" ref="O1629" si="2263">SUM(O1674,O1714,O1754,O1794,O1833,O1872,O1913,O1953,O1995,O2036,O2076,O2116,O2158,O2199,O2240,O2280,O2321,O2362,O2404,O2442,O2483,O2522,O2562,O2603,O2644,O2685,O2727,O2768,O2809,O2850,O2891,O2932,O2973,O3014,O3055,O3096,O3138,O3179,O3220,O3262,O3303,O3341,O3381,O3422,O3463,O3503,O3544,O3585,O3625,O3666,O3707,O3747,O3788,O3829,O3869,O3910,O3950,O3990,O4030,O4069,O4110,O4150,O4191,O4232,O4273,O4313,O4353,O4394,O4436,O4476,O4517)</f>
        <v>55190</v>
      </c>
      <c r="P1629" s="35">
        <f t="shared" si="2262"/>
        <v>500</v>
      </c>
      <c r="Q1629" s="35">
        <f t="shared" si="2262"/>
        <v>4000</v>
      </c>
      <c r="R1629" s="35">
        <f t="shared" si="2262"/>
        <v>4470</v>
      </c>
      <c r="S1629" s="35">
        <f t="shared" si="2262"/>
        <v>0</v>
      </c>
      <c r="T1629" s="35">
        <f t="shared" si="2262"/>
        <v>0</v>
      </c>
      <c r="U1629" s="35">
        <f t="shared" si="2262"/>
        <v>0</v>
      </c>
      <c r="V1629" s="35">
        <f t="shared" si="2262"/>
        <v>0</v>
      </c>
      <c r="W1629" s="35">
        <f t="shared" si="2262"/>
        <v>0</v>
      </c>
      <c r="X1629" s="35">
        <f t="shared" si="2262"/>
        <v>0</v>
      </c>
      <c r="Y1629" s="35">
        <f t="shared" si="2262"/>
        <v>0</v>
      </c>
      <c r="Z1629" s="35">
        <f t="shared" si="2262"/>
        <v>0</v>
      </c>
      <c r="AA1629" s="35">
        <f t="shared" si="2262"/>
        <v>0</v>
      </c>
      <c r="AB1629" s="35">
        <v>8970</v>
      </c>
      <c r="AC1629" s="35">
        <v>46220</v>
      </c>
      <c r="AD1629" s="35">
        <f t="shared" ref="AD1629:AV1629" si="2264">SUM(AD1674,AD1714,AD1754,AD1794,AD1833,AD1872,AD1913,AD1953,AD1995,AD2036,AD2076,AD2116,AD2158,AD2199,AD2240,AD2280,AD2321,AD2362,AD2404,AD2442,AD2483,AD2522,AD2562,AD2603,AD2644,AD2685,AD2727,AD2768,AD2809,AD2850,AD2891,AD2932,AD2973,AD3014,AD3055,AD3096,AD3138,AD3179,AD3220,AD3262,AD3303,AD3341,AD3381,AD3422,AD3463,AD3503,AD3544,AD3585,AD3625,AD3666,AD3707,AD3747,AD3788,AD3829,AD3869,AD3910,AD3950,AD3990,AD4030,AD4069,AD4110,AD4150,AD4191,AD4232,AD4273,AD4313,AD4353,AD4394,AD4436,AD4476,AD4517)</f>
        <v>0</v>
      </c>
      <c r="AE1629" s="35">
        <f t="shared" si="2264"/>
        <v>500</v>
      </c>
      <c r="AF1629" s="35">
        <f t="shared" si="2264"/>
        <v>0</v>
      </c>
      <c r="AG1629" s="35">
        <f t="shared" si="2264"/>
        <v>0</v>
      </c>
      <c r="AH1629" s="35">
        <f t="shared" si="2264"/>
        <v>0</v>
      </c>
      <c r="AI1629" s="35">
        <f t="shared" si="2264"/>
        <v>0</v>
      </c>
      <c r="AJ1629" s="35">
        <f t="shared" ref="AJ1629" si="2265">SUM(AJ1674,AJ1714,AJ1754,AJ1794,AJ1833,AJ1872,AJ1913,AJ1953,AJ1995,AJ2036,AJ2076,AJ2116,AJ2158,AJ2199,AJ2240,AJ2280,AJ2321,AJ2362,AJ2404,AJ2442,AJ2483,AJ2522,AJ2562,AJ2603,AJ2644,AJ2685,AJ2727,AJ2768,AJ2809,AJ2850,AJ2891,AJ2932,AJ2973,AJ3014,AJ3055,AJ3096,AJ3138,AJ3179,AJ3220,AJ3262,AJ3303,AJ3341,AJ3381,AJ3422,AJ3463,AJ3503,AJ3544,AJ3585,AJ3625,AJ3666,AJ3707,AJ3747,AJ3788,AJ3829,AJ3869,AJ3910,AJ3950,AJ3990,AJ4030,AJ4069,AJ4110,AJ4150,AJ4191,AJ4232,AJ4273,AJ4313,AJ4353,AJ4394,AJ4436,AJ4476,AJ4517)</f>
        <v>500</v>
      </c>
      <c r="AK1629" s="35">
        <f t="shared" si="2264"/>
        <v>0</v>
      </c>
      <c r="AL1629" s="35">
        <f t="shared" si="2264"/>
        <v>0</v>
      </c>
      <c r="AM1629" s="35">
        <f t="shared" si="2264"/>
        <v>500</v>
      </c>
      <c r="AN1629" s="35">
        <f t="shared" si="2264"/>
        <v>0</v>
      </c>
      <c r="AO1629" s="35">
        <f t="shared" si="2264"/>
        <v>0</v>
      </c>
      <c r="AP1629" s="35">
        <f t="shared" si="2264"/>
        <v>0</v>
      </c>
      <c r="AQ1629" s="35">
        <f t="shared" si="2264"/>
        <v>0</v>
      </c>
      <c r="AR1629" s="35">
        <f t="shared" si="2264"/>
        <v>0</v>
      </c>
      <c r="AS1629" s="35">
        <f t="shared" si="2264"/>
        <v>0</v>
      </c>
      <c r="AT1629" s="35">
        <f t="shared" si="2264"/>
        <v>0</v>
      </c>
      <c r="AU1629" s="35">
        <f t="shared" si="2264"/>
        <v>0</v>
      </c>
      <c r="AV1629" s="35">
        <f t="shared" si="2264"/>
        <v>0</v>
      </c>
      <c r="AW1629" s="35">
        <v>500</v>
      </c>
      <c r="AX1629" s="35">
        <v>0</v>
      </c>
      <c r="AY1629" s="35">
        <f t="shared" ref="AY1629:BQ1629" si="2266">SUM(AY1674,AY1714,AY1754,AY1794,AY1833,AY1872,AY1913,AY1953,AY1995,AY2036,AY2076,AY2116,AY2158,AY2199,AY2240,AY2280,AY2321,AY2362,AY2404,AY2442,AY2483,AY2522,AY2562,AY2603,AY2644,AY2685,AY2727,AY2768,AY2809,AY2850,AY2891,AY2932,AY2973,AY3014,AY3055,AY3096,AY3138,AY3179,AY3220,AY3262,AY3303,AY3341,AY3381,AY3422,AY3463,AY3503,AY3544,AY3585,AY3625,AY3666,AY3707,AY3747,AY3788,AY3829,AY3869,AY3910,AY3950,AY3990,AY4030,AY4069,AY4110,AY4150,AY4191,AY4232,AY4273,AY4313,AY4353,AY4394,AY4436,AY4476,AY4517)</f>
        <v>18400</v>
      </c>
      <c r="AZ1629" s="35">
        <f t="shared" si="2266"/>
        <v>197889</v>
      </c>
      <c r="BA1629" s="35">
        <f t="shared" si="2266"/>
        <v>0</v>
      </c>
      <c r="BB1629" s="35">
        <f t="shared" si="2266"/>
        <v>0</v>
      </c>
      <c r="BC1629" s="35">
        <f t="shared" si="2266"/>
        <v>0</v>
      </c>
      <c r="BD1629" s="35">
        <f t="shared" si="2266"/>
        <v>0</v>
      </c>
      <c r="BE1629" s="35">
        <f t="shared" ref="BE1629" si="2267">SUM(BE1674,BE1714,BE1754,BE1794,BE1833,BE1872,BE1913,BE1953,BE1995,BE2036,BE2076,BE2116,BE2158,BE2199,BE2240,BE2280,BE2321,BE2362,BE2404,BE2442,BE2483,BE2522,BE2562,BE2603,BE2644,BE2685,BE2727,BE2768,BE2809,BE2850,BE2891,BE2932,BE2973,BE3014,BE3055,BE3096,BE3138,BE3179,BE3220,BE3262,BE3303,BE3341,BE3381,BE3422,BE3463,BE3503,BE3544,BE3585,BE3625,BE3666,BE3707,BE3747,BE3788,BE3829,BE3869,BE3910,BE3950,BE3990,BE4030,BE4069,BE4110,BE4150,BE4191,BE4232,BE4273,BE4313,BE4353,BE4394,BE4436,BE4476,BE4517)</f>
        <v>216289</v>
      </c>
      <c r="BF1629" s="35">
        <f t="shared" si="2266"/>
        <v>0</v>
      </c>
      <c r="BG1629" s="35">
        <f t="shared" si="2266"/>
        <v>0</v>
      </c>
      <c r="BH1629" s="35">
        <f t="shared" si="2266"/>
        <v>198689</v>
      </c>
      <c r="BI1629" s="35">
        <f t="shared" si="2266"/>
        <v>0</v>
      </c>
      <c r="BJ1629" s="35">
        <f t="shared" si="2266"/>
        <v>0</v>
      </c>
      <c r="BK1629" s="35">
        <f t="shared" si="2266"/>
        <v>0</v>
      </c>
      <c r="BL1629" s="35">
        <f t="shared" si="2266"/>
        <v>0</v>
      </c>
      <c r="BM1629" s="35">
        <f t="shared" si="2266"/>
        <v>0</v>
      </c>
      <c r="BN1629" s="35">
        <f t="shared" si="2266"/>
        <v>0</v>
      </c>
      <c r="BO1629" s="35">
        <f t="shared" si="2266"/>
        <v>0</v>
      </c>
      <c r="BP1629" s="35">
        <f t="shared" si="2266"/>
        <v>0</v>
      </c>
      <c r="BQ1629" s="35">
        <f t="shared" si="2266"/>
        <v>0</v>
      </c>
      <c r="BR1629" s="35">
        <v>198689</v>
      </c>
      <c r="BS1629" s="35">
        <v>17600</v>
      </c>
    </row>
    <row r="1630" spans="1:71" s="24" customFormat="1" x14ac:dyDescent="0.25">
      <c r="A1630" s="29" t="s">
        <v>915</v>
      </c>
      <c r="B1630" s="29" t="s">
        <v>75</v>
      </c>
      <c r="C1630" s="29" t="s">
        <v>1785</v>
      </c>
      <c r="D1630" s="43" t="s">
        <v>1786</v>
      </c>
      <c r="E1630" s="79">
        <v>6136</v>
      </c>
      <c r="F1630" s="43" t="s">
        <v>1</v>
      </c>
      <c r="G1630" s="61" t="s">
        <v>1894</v>
      </c>
      <c r="H1630" s="34" t="s">
        <v>189</v>
      </c>
      <c r="I1630" s="35">
        <f t="shared" ref="I1630:AA1630" si="2268">SUM(I1954,I2117,I2159,I2322,I2484,I2686,I3097,I3221,I4070,I4151,I4395)</f>
        <v>0</v>
      </c>
      <c r="J1630" s="35">
        <f t="shared" si="2268"/>
        <v>0</v>
      </c>
      <c r="K1630" s="35">
        <f t="shared" si="2268"/>
        <v>0</v>
      </c>
      <c r="L1630" s="35">
        <f t="shared" si="2268"/>
        <v>0</v>
      </c>
      <c r="M1630" s="35">
        <f t="shared" si="2268"/>
        <v>0</v>
      </c>
      <c r="N1630" s="35">
        <f t="shared" si="2268"/>
        <v>0</v>
      </c>
      <c r="O1630" s="35">
        <f t="shared" ref="O1630" si="2269">SUM(O1954,O2117,O2159,O2322,O2484,O2686,O3097,O3221,O4070,O4151,O4395)</f>
        <v>0</v>
      </c>
      <c r="P1630" s="35">
        <f t="shared" si="2268"/>
        <v>0</v>
      </c>
      <c r="Q1630" s="35">
        <f t="shared" si="2268"/>
        <v>0</v>
      </c>
      <c r="R1630" s="35">
        <f t="shared" si="2268"/>
        <v>0</v>
      </c>
      <c r="S1630" s="35">
        <f t="shared" si="2268"/>
        <v>0</v>
      </c>
      <c r="T1630" s="35">
        <f t="shared" si="2268"/>
        <v>0</v>
      </c>
      <c r="U1630" s="35">
        <f t="shared" si="2268"/>
        <v>0</v>
      </c>
      <c r="V1630" s="35">
        <f t="shared" si="2268"/>
        <v>0</v>
      </c>
      <c r="W1630" s="35">
        <f t="shared" si="2268"/>
        <v>0</v>
      </c>
      <c r="X1630" s="35">
        <f t="shared" si="2268"/>
        <v>0</v>
      </c>
      <c r="Y1630" s="35">
        <f t="shared" si="2268"/>
        <v>0</v>
      </c>
      <c r="Z1630" s="35">
        <f t="shared" si="2268"/>
        <v>0</v>
      </c>
      <c r="AA1630" s="35">
        <f t="shared" si="2268"/>
        <v>0</v>
      </c>
      <c r="AB1630" s="35">
        <v>0</v>
      </c>
      <c r="AC1630" s="35">
        <v>0</v>
      </c>
      <c r="AD1630" s="35">
        <f t="shared" ref="AD1630:AV1630" si="2270">SUM(AD1954,AD2117,AD2159,AD2322,AD2484,AD2686,AD3097,AD3221,AD4070,AD4151,AD4395)</f>
        <v>0</v>
      </c>
      <c r="AE1630" s="35">
        <f t="shared" si="2270"/>
        <v>0</v>
      </c>
      <c r="AF1630" s="35">
        <f t="shared" si="2270"/>
        <v>0</v>
      </c>
      <c r="AG1630" s="35">
        <f t="shared" si="2270"/>
        <v>0</v>
      </c>
      <c r="AH1630" s="35">
        <f t="shared" si="2270"/>
        <v>0</v>
      </c>
      <c r="AI1630" s="35">
        <f t="shared" si="2270"/>
        <v>0</v>
      </c>
      <c r="AJ1630" s="35">
        <f t="shared" ref="AJ1630" si="2271">SUM(AJ1954,AJ2117,AJ2159,AJ2322,AJ2484,AJ2686,AJ3097,AJ3221,AJ4070,AJ4151,AJ4395)</f>
        <v>0</v>
      </c>
      <c r="AK1630" s="35">
        <f t="shared" si="2270"/>
        <v>0</v>
      </c>
      <c r="AL1630" s="35">
        <f t="shared" si="2270"/>
        <v>0</v>
      </c>
      <c r="AM1630" s="35">
        <f t="shared" si="2270"/>
        <v>0</v>
      </c>
      <c r="AN1630" s="35">
        <f t="shared" si="2270"/>
        <v>0</v>
      </c>
      <c r="AO1630" s="35">
        <f t="shared" si="2270"/>
        <v>0</v>
      </c>
      <c r="AP1630" s="35">
        <f t="shared" si="2270"/>
        <v>0</v>
      </c>
      <c r="AQ1630" s="35">
        <f t="shared" si="2270"/>
        <v>0</v>
      </c>
      <c r="AR1630" s="35">
        <f t="shared" si="2270"/>
        <v>0</v>
      </c>
      <c r="AS1630" s="35">
        <f t="shared" si="2270"/>
        <v>0</v>
      </c>
      <c r="AT1630" s="35">
        <f t="shared" si="2270"/>
        <v>0</v>
      </c>
      <c r="AU1630" s="35">
        <f t="shared" si="2270"/>
        <v>0</v>
      </c>
      <c r="AV1630" s="35">
        <f t="shared" si="2270"/>
        <v>0</v>
      </c>
      <c r="AW1630" s="35">
        <v>0</v>
      </c>
      <c r="AX1630" s="35">
        <v>0</v>
      </c>
      <c r="AY1630" s="35">
        <f t="shared" ref="AY1630:BQ1630" si="2272">SUM(AY1954,AY2117,AY2159,AY2322,AY2484,AY2686,AY3097,AY3221,AY4070,AY4151,AY4395)</f>
        <v>13200</v>
      </c>
      <c r="AZ1630" s="35">
        <f t="shared" si="2272"/>
        <v>12750</v>
      </c>
      <c r="BA1630" s="35">
        <f t="shared" si="2272"/>
        <v>0</v>
      </c>
      <c r="BB1630" s="35">
        <f t="shared" si="2272"/>
        <v>4800</v>
      </c>
      <c r="BC1630" s="35">
        <f t="shared" si="2272"/>
        <v>0</v>
      </c>
      <c r="BD1630" s="35">
        <f t="shared" si="2272"/>
        <v>0</v>
      </c>
      <c r="BE1630" s="35">
        <f t="shared" ref="BE1630" si="2273">SUM(BE1954,BE2117,BE2159,BE2322,BE2484,BE2686,BE3097,BE3221,BE4070,BE4151,BE4395)</f>
        <v>30750</v>
      </c>
      <c r="BF1630" s="35">
        <f t="shared" si="2272"/>
        <v>0</v>
      </c>
      <c r="BG1630" s="35">
        <f t="shared" si="2272"/>
        <v>4000</v>
      </c>
      <c r="BH1630" s="35">
        <f t="shared" si="2272"/>
        <v>13550</v>
      </c>
      <c r="BI1630" s="35">
        <f t="shared" si="2272"/>
        <v>0</v>
      </c>
      <c r="BJ1630" s="35">
        <f t="shared" si="2272"/>
        <v>0</v>
      </c>
      <c r="BK1630" s="35">
        <f t="shared" si="2272"/>
        <v>0</v>
      </c>
      <c r="BL1630" s="35">
        <f t="shared" si="2272"/>
        <v>0</v>
      </c>
      <c r="BM1630" s="35">
        <f t="shared" si="2272"/>
        <v>0</v>
      </c>
      <c r="BN1630" s="35">
        <f t="shared" si="2272"/>
        <v>0</v>
      </c>
      <c r="BO1630" s="35">
        <f t="shared" si="2272"/>
        <v>0</v>
      </c>
      <c r="BP1630" s="35">
        <f t="shared" si="2272"/>
        <v>0</v>
      </c>
      <c r="BQ1630" s="35">
        <f t="shared" si="2272"/>
        <v>0</v>
      </c>
      <c r="BR1630" s="35">
        <v>17550</v>
      </c>
      <c r="BS1630" s="35">
        <v>13200</v>
      </c>
    </row>
    <row r="1631" spans="1:71" s="24" customFormat="1" x14ac:dyDescent="0.25">
      <c r="A1631" s="29" t="s">
        <v>915</v>
      </c>
      <c r="B1631" s="29" t="s">
        <v>75</v>
      </c>
      <c r="C1631" s="29" t="s">
        <v>1785</v>
      </c>
      <c r="D1631" s="43" t="s">
        <v>1786</v>
      </c>
      <c r="E1631" s="79">
        <v>6137</v>
      </c>
      <c r="F1631" s="43" t="s">
        <v>1</v>
      </c>
      <c r="G1631" s="61" t="s">
        <v>1894</v>
      </c>
      <c r="H1631" s="34" t="s">
        <v>191</v>
      </c>
      <c r="I1631" s="35">
        <f t="shared" ref="I1631:AA1631" si="2274">SUM(I1675,I1715,I1755,I1795,I1834,I1873,I1914,I1955,I1996,I2037,I2077,I2118,I2160,I2200,I2241,I2281,I2323,I2363,I2405,I2443,I2485,I2523,I2563,I2604,I2645,I2687,I2728,I2769,I2810,I2851,I2892,I2933,I2974,I3015,I3056,I3098,I3139,I3180,I3222,I3263,I3304,I3342,I3382,I3423,I3464,I3504,I3545,I3586,I3626,I3667,I3708,I3748,I3789,I3830,I3870,I3911,I3951,I3991,I4031,I4071,I4111,I4152,I4192,I4233,I4274,I4314,I4354,I4396,I4437,I4477,I4518)</f>
        <v>202200</v>
      </c>
      <c r="J1631" s="35">
        <f t="shared" si="2274"/>
        <v>0</v>
      </c>
      <c r="K1631" s="35">
        <f t="shared" si="2274"/>
        <v>0</v>
      </c>
      <c r="L1631" s="35">
        <f t="shared" si="2274"/>
        <v>0</v>
      </c>
      <c r="M1631" s="35">
        <f t="shared" si="2274"/>
        <v>0</v>
      </c>
      <c r="N1631" s="35">
        <f t="shared" si="2274"/>
        <v>0</v>
      </c>
      <c r="O1631" s="35">
        <f t="shared" ref="O1631" si="2275">SUM(O1675,O1715,O1755,O1795,O1834,O1873,O1914,O1955,O1996,O2037,O2077,O2118,O2160,O2200,O2241,O2281,O2323,O2363,O2405,O2443,O2485,O2523,O2563,O2604,O2645,O2687,O2728,O2769,O2810,O2851,O2892,O2933,O2974,O3015,O3056,O3098,O3139,O3180,O3222,O3263,O3304,O3342,O3382,O3423,O3464,O3504,O3545,O3586,O3626,O3667,O3708,O3748,O3789,O3830,O3870,O3911,O3951,O3991,O4031,O4071,O4111,O4152,O4192,O4233,O4274,O4314,O4354,O4396,O4437,O4477,O4518)</f>
        <v>202200</v>
      </c>
      <c r="P1631" s="35">
        <f t="shared" si="2274"/>
        <v>400</v>
      </c>
      <c r="Q1631" s="35">
        <f t="shared" si="2274"/>
        <v>28119</v>
      </c>
      <c r="R1631" s="35">
        <f t="shared" si="2274"/>
        <v>10590</v>
      </c>
      <c r="S1631" s="35">
        <f t="shared" si="2274"/>
        <v>0</v>
      </c>
      <c r="T1631" s="35">
        <f t="shared" si="2274"/>
        <v>0</v>
      </c>
      <c r="U1631" s="35">
        <f t="shared" si="2274"/>
        <v>0</v>
      </c>
      <c r="V1631" s="35">
        <f t="shared" si="2274"/>
        <v>0</v>
      </c>
      <c r="W1631" s="35">
        <f t="shared" si="2274"/>
        <v>0</v>
      </c>
      <c r="X1631" s="35">
        <f t="shared" si="2274"/>
        <v>0</v>
      </c>
      <c r="Y1631" s="35">
        <f t="shared" si="2274"/>
        <v>0</v>
      </c>
      <c r="Z1631" s="35">
        <f t="shared" si="2274"/>
        <v>0</v>
      </c>
      <c r="AA1631" s="35">
        <f t="shared" si="2274"/>
        <v>0</v>
      </c>
      <c r="AB1631" s="35">
        <v>39109</v>
      </c>
      <c r="AC1631" s="35">
        <v>163091</v>
      </c>
      <c r="AD1631" s="35">
        <f t="shared" ref="AD1631:AV1631" si="2276">SUM(AD1675,AD1715,AD1755,AD1795,AD1834,AD1873,AD1914,AD1955,AD1996,AD2037,AD2077,AD2118,AD2160,AD2200,AD2241,AD2281,AD2323,AD2363,AD2405,AD2443,AD2485,AD2523,AD2563,AD2604,AD2645,AD2687,AD2728,AD2769,AD2810,AD2851,AD2892,AD2933,AD2974,AD3015,AD3056,AD3098,AD3139,AD3180,AD3222,AD3263,AD3304,AD3342,AD3382,AD3423,AD3464,AD3504,AD3545,AD3586,AD3626,AD3667,AD3708,AD3748,AD3789,AD3830,AD3870,AD3911,AD3951,AD3991,AD4031,AD4071,AD4111,AD4152,AD4192,AD4233,AD4274,AD4314,AD4354,AD4396,AD4437,AD4477,AD4518)</f>
        <v>1500</v>
      </c>
      <c r="AE1631" s="35">
        <f t="shared" si="2276"/>
        <v>0</v>
      </c>
      <c r="AF1631" s="35">
        <f t="shared" si="2276"/>
        <v>0</v>
      </c>
      <c r="AG1631" s="35">
        <f t="shared" si="2276"/>
        <v>0</v>
      </c>
      <c r="AH1631" s="35">
        <f t="shared" si="2276"/>
        <v>0</v>
      </c>
      <c r="AI1631" s="35">
        <f t="shared" si="2276"/>
        <v>0</v>
      </c>
      <c r="AJ1631" s="35">
        <f t="shared" ref="AJ1631" si="2277">SUM(AJ1675,AJ1715,AJ1755,AJ1795,AJ1834,AJ1873,AJ1914,AJ1955,AJ1996,AJ2037,AJ2077,AJ2118,AJ2160,AJ2200,AJ2241,AJ2281,AJ2323,AJ2363,AJ2405,AJ2443,AJ2485,AJ2523,AJ2563,AJ2604,AJ2645,AJ2687,AJ2728,AJ2769,AJ2810,AJ2851,AJ2892,AJ2933,AJ2974,AJ3015,AJ3056,AJ3098,AJ3139,AJ3180,AJ3222,AJ3263,AJ3304,AJ3342,AJ3382,AJ3423,AJ3464,AJ3504,AJ3545,AJ3586,AJ3626,AJ3667,AJ3708,AJ3748,AJ3789,AJ3830,AJ3870,AJ3911,AJ3951,AJ3991,AJ4031,AJ4071,AJ4111,AJ4152,AJ4192,AJ4233,AJ4274,AJ4314,AJ4354,AJ4396,AJ4437,AJ4477,AJ4518)</f>
        <v>1500</v>
      </c>
      <c r="AK1631" s="35">
        <f t="shared" si="2276"/>
        <v>0</v>
      </c>
      <c r="AL1631" s="35">
        <f t="shared" si="2276"/>
        <v>0</v>
      </c>
      <c r="AM1631" s="35">
        <f t="shared" si="2276"/>
        <v>0</v>
      </c>
      <c r="AN1631" s="35">
        <f t="shared" si="2276"/>
        <v>0</v>
      </c>
      <c r="AO1631" s="35">
        <f t="shared" si="2276"/>
        <v>0</v>
      </c>
      <c r="AP1631" s="35">
        <f t="shared" si="2276"/>
        <v>0</v>
      </c>
      <c r="AQ1631" s="35">
        <f t="shared" si="2276"/>
        <v>0</v>
      </c>
      <c r="AR1631" s="35">
        <f t="shared" si="2276"/>
        <v>0</v>
      </c>
      <c r="AS1631" s="35">
        <f t="shared" si="2276"/>
        <v>0</v>
      </c>
      <c r="AT1631" s="35">
        <f t="shared" si="2276"/>
        <v>0</v>
      </c>
      <c r="AU1631" s="35">
        <f t="shared" si="2276"/>
        <v>0</v>
      </c>
      <c r="AV1631" s="35">
        <f t="shared" si="2276"/>
        <v>0</v>
      </c>
      <c r="AW1631" s="35">
        <v>0</v>
      </c>
      <c r="AX1631" s="35">
        <v>1500</v>
      </c>
      <c r="AY1631" s="35">
        <f t="shared" ref="AY1631:BQ1631" si="2278">SUM(AY1675,AY1715,AY1755,AY1795,AY1834,AY1873,AY1914,AY1955,AY1996,AY2037,AY2077,AY2118,AY2160,AY2200,AY2241,AY2281,AY2323,AY2363,AY2405,AY2443,AY2485,AY2523,AY2563,AY2604,AY2645,AY2687,AY2728,AY2769,AY2810,AY2851,AY2892,AY2933,AY2974,AY3015,AY3056,AY3098,AY3139,AY3180,AY3222,AY3263,AY3304,AY3342,AY3382,AY3423,AY3464,AY3504,AY3545,AY3586,AY3626,AY3667,AY3708,AY3748,AY3789,AY3830,AY3870,AY3911,AY3951,AY3991,AY4031,AY4071,AY4111,AY4152,AY4192,AY4233,AY4274,AY4314,AY4354,AY4396,AY4437,AY4477,AY4518)</f>
        <v>16000</v>
      </c>
      <c r="AZ1631" s="35">
        <f t="shared" si="2278"/>
        <v>70133</v>
      </c>
      <c r="BA1631" s="35">
        <f t="shared" si="2278"/>
        <v>0</v>
      </c>
      <c r="BB1631" s="35">
        <f t="shared" si="2278"/>
        <v>3000</v>
      </c>
      <c r="BC1631" s="35">
        <f t="shared" si="2278"/>
        <v>0</v>
      </c>
      <c r="BD1631" s="35">
        <f t="shared" si="2278"/>
        <v>0</v>
      </c>
      <c r="BE1631" s="35">
        <f t="shared" ref="BE1631" si="2279">SUM(BE1675,BE1715,BE1755,BE1795,BE1834,BE1873,BE1914,BE1955,BE1996,BE2037,BE2077,BE2118,BE2160,BE2200,BE2241,BE2281,BE2323,BE2363,BE2405,BE2443,BE2485,BE2523,BE2563,BE2604,BE2645,BE2687,BE2728,BE2769,BE2810,BE2851,BE2892,BE2933,BE2974,BE3015,BE3056,BE3098,BE3139,BE3180,BE3222,BE3263,BE3304,BE3342,BE3382,BE3423,BE3464,BE3504,BE3545,BE3586,BE3626,BE3667,BE3708,BE3748,BE3789,BE3830,BE3870,BE3911,BE3951,BE3991,BE4031,BE4071,BE4111,BE4152,BE4192,BE4233,BE4274,BE4314,BE4354,BE4396,BE4437,BE4477,BE4518)</f>
        <v>89133</v>
      </c>
      <c r="BF1631" s="35">
        <f t="shared" si="2278"/>
        <v>0</v>
      </c>
      <c r="BG1631" s="35">
        <f t="shared" si="2278"/>
        <v>3000</v>
      </c>
      <c r="BH1631" s="35">
        <f t="shared" si="2278"/>
        <v>70133</v>
      </c>
      <c r="BI1631" s="35">
        <f t="shared" si="2278"/>
        <v>0</v>
      </c>
      <c r="BJ1631" s="35">
        <f t="shared" si="2278"/>
        <v>0</v>
      </c>
      <c r="BK1631" s="35">
        <f t="shared" si="2278"/>
        <v>0</v>
      </c>
      <c r="BL1631" s="35">
        <f t="shared" si="2278"/>
        <v>0</v>
      </c>
      <c r="BM1631" s="35">
        <f t="shared" si="2278"/>
        <v>0</v>
      </c>
      <c r="BN1631" s="35">
        <f t="shared" si="2278"/>
        <v>0</v>
      </c>
      <c r="BO1631" s="35">
        <f t="shared" si="2278"/>
        <v>0</v>
      </c>
      <c r="BP1631" s="35">
        <f t="shared" si="2278"/>
        <v>0</v>
      </c>
      <c r="BQ1631" s="35">
        <f t="shared" si="2278"/>
        <v>0</v>
      </c>
      <c r="BR1631" s="35">
        <v>73133</v>
      </c>
      <c r="BS1631" s="35">
        <v>16000</v>
      </c>
    </row>
    <row r="1632" spans="1:71" s="24" customFormat="1" x14ac:dyDescent="0.25">
      <c r="A1632" s="29" t="s">
        <v>915</v>
      </c>
      <c r="B1632" s="29" t="s">
        <v>75</v>
      </c>
      <c r="C1632" s="29" t="s">
        <v>1785</v>
      </c>
      <c r="D1632" s="43" t="s">
        <v>1786</v>
      </c>
      <c r="E1632" s="79">
        <v>6138</v>
      </c>
      <c r="F1632" s="43" t="s">
        <v>1</v>
      </c>
      <c r="G1632" s="61" t="s">
        <v>1894</v>
      </c>
      <c r="H1632" s="34" t="s">
        <v>192</v>
      </c>
      <c r="I1632" s="35">
        <f t="shared" ref="I1632:AA1632" si="2280">SUM(I1874,I1956,I1997,I2038,I2119,I2201,I2282,I2364,I2406,I2444,I2486,I2564,I2605,I2646,I2688,I2729,I2770,I2811,I2852,I2893,I2934,I2975,I3016,I3057,I3099,I3140,I3181,I3223,I3264,I3305,I3383,I3424,I3505,I3546,I3627,I3668,I3749,I3790,I3871,I4193,I4234,I4355,I4397,I4478,I4519)</f>
        <v>5950</v>
      </c>
      <c r="J1632" s="35">
        <f t="shared" si="2280"/>
        <v>0</v>
      </c>
      <c r="K1632" s="35">
        <f t="shared" si="2280"/>
        <v>0</v>
      </c>
      <c r="L1632" s="35">
        <f t="shared" si="2280"/>
        <v>0</v>
      </c>
      <c r="M1632" s="35">
        <f t="shared" si="2280"/>
        <v>-120</v>
      </c>
      <c r="N1632" s="35">
        <f t="shared" si="2280"/>
        <v>0</v>
      </c>
      <c r="O1632" s="35">
        <f t="shared" ref="O1632" si="2281">SUM(O1874,O1956,O1997,O2038,O2119,O2201,O2282,O2364,O2406,O2444,O2486,O2564,O2605,O2646,O2688,O2729,O2770,O2811,O2852,O2893,O2934,O2975,O3016,O3057,O3099,O3140,O3181,O3223,O3264,O3305,O3383,O3424,O3505,O3546,O3627,O3668,O3749,O3790,O3871,O4193,O4234,O4355,O4397,O4478,O4519)</f>
        <v>5830</v>
      </c>
      <c r="P1632" s="35">
        <f t="shared" si="2280"/>
        <v>420</v>
      </c>
      <c r="Q1632" s="35">
        <f t="shared" si="2280"/>
        <v>0</v>
      </c>
      <c r="R1632" s="35">
        <f t="shared" si="2280"/>
        <v>0</v>
      </c>
      <c r="S1632" s="35">
        <f t="shared" si="2280"/>
        <v>0</v>
      </c>
      <c r="T1632" s="35">
        <f t="shared" si="2280"/>
        <v>0</v>
      </c>
      <c r="U1632" s="35">
        <f t="shared" si="2280"/>
        <v>0</v>
      </c>
      <c r="V1632" s="35">
        <f t="shared" si="2280"/>
        <v>0</v>
      </c>
      <c r="W1632" s="35">
        <f t="shared" si="2280"/>
        <v>0</v>
      </c>
      <c r="X1632" s="35">
        <f t="shared" si="2280"/>
        <v>0</v>
      </c>
      <c r="Y1632" s="35">
        <f t="shared" si="2280"/>
        <v>0</v>
      </c>
      <c r="Z1632" s="35">
        <f t="shared" si="2280"/>
        <v>0</v>
      </c>
      <c r="AA1632" s="35">
        <f t="shared" si="2280"/>
        <v>0</v>
      </c>
      <c r="AB1632" s="35">
        <v>420</v>
      </c>
      <c r="AC1632" s="35">
        <v>5410</v>
      </c>
      <c r="AD1632" s="35">
        <f t="shared" ref="AD1632:AV1632" si="2282">SUM(AD1874,AD1956,AD1997,AD2038,AD2119,AD2201,AD2282,AD2364,AD2406,AD2444,AD2486,AD2564,AD2605,AD2646,AD2688,AD2729,AD2770,AD2811,AD2852,AD2893,AD2934,AD2975,AD3016,AD3057,AD3099,AD3140,AD3181,AD3223,AD3264,AD3305,AD3383,AD3424,AD3505,AD3546,AD3627,AD3668,AD3749,AD3790,AD3871,AD4193,AD4234,AD4355,AD4397,AD4478,AD4519)</f>
        <v>3000</v>
      </c>
      <c r="AE1632" s="35">
        <f t="shared" si="2282"/>
        <v>0</v>
      </c>
      <c r="AF1632" s="35">
        <f t="shared" si="2282"/>
        <v>0</v>
      </c>
      <c r="AG1632" s="35">
        <f t="shared" si="2282"/>
        <v>0</v>
      </c>
      <c r="AH1632" s="35">
        <f t="shared" si="2282"/>
        <v>0</v>
      </c>
      <c r="AI1632" s="35">
        <f t="shared" si="2282"/>
        <v>0</v>
      </c>
      <c r="AJ1632" s="35">
        <f t="shared" ref="AJ1632" si="2283">SUM(AJ1874,AJ1956,AJ1997,AJ2038,AJ2119,AJ2201,AJ2282,AJ2364,AJ2406,AJ2444,AJ2486,AJ2564,AJ2605,AJ2646,AJ2688,AJ2729,AJ2770,AJ2811,AJ2852,AJ2893,AJ2934,AJ2975,AJ3016,AJ3057,AJ3099,AJ3140,AJ3181,AJ3223,AJ3264,AJ3305,AJ3383,AJ3424,AJ3505,AJ3546,AJ3627,AJ3668,AJ3749,AJ3790,AJ3871,AJ4193,AJ4234,AJ4355,AJ4397,AJ4478,AJ4519)</f>
        <v>3000</v>
      </c>
      <c r="AK1632" s="35">
        <f t="shared" si="2282"/>
        <v>0</v>
      </c>
      <c r="AL1632" s="35">
        <f t="shared" si="2282"/>
        <v>0</v>
      </c>
      <c r="AM1632" s="35">
        <f t="shared" si="2282"/>
        <v>0</v>
      </c>
      <c r="AN1632" s="35">
        <f t="shared" si="2282"/>
        <v>0</v>
      </c>
      <c r="AO1632" s="35">
        <f t="shared" si="2282"/>
        <v>0</v>
      </c>
      <c r="AP1632" s="35">
        <f t="shared" si="2282"/>
        <v>0</v>
      </c>
      <c r="AQ1632" s="35">
        <f t="shared" si="2282"/>
        <v>0</v>
      </c>
      <c r="AR1632" s="35">
        <f t="shared" si="2282"/>
        <v>0</v>
      </c>
      <c r="AS1632" s="35">
        <f t="shared" si="2282"/>
        <v>0</v>
      </c>
      <c r="AT1632" s="35">
        <f t="shared" si="2282"/>
        <v>0</v>
      </c>
      <c r="AU1632" s="35">
        <f t="shared" si="2282"/>
        <v>0</v>
      </c>
      <c r="AV1632" s="35">
        <f t="shared" si="2282"/>
        <v>0</v>
      </c>
      <c r="AW1632" s="35">
        <v>0</v>
      </c>
      <c r="AX1632" s="35">
        <v>3000</v>
      </c>
      <c r="AY1632" s="35">
        <f t="shared" ref="AY1632:BQ1632" si="2284">SUM(AY1874,AY1956,AY1997,AY2038,AY2119,AY2201,AY2282,AY2364,AY2406,AY2444,AY2486,AY2564,AY2605,AY2646,AY2688,AY2729,AY2770,AY2811,AY2852,AY2893,AY2934,AY2975,AY3016,AY3057,AY3099,AY3140,AY3181,AY3223,AY3264,AY3305,AY3383,AY3424,AY3505,AY3546,AY3627,AY3668,AY3749,AY3790,AY3871,AY4193,AY4234,AY4355,AY4397,AY4478,AY4519)</f>
        <v>0</v>
      </c>
      <c r="AZ1632" s="35">
        <f t="shared" si="2284"/>
        <v>0</v>
      </c>
      <c r="BA1632" s="35">
        <f t="shared" si="2284"/>
        <v>0</v>
      </c>
      <c r="BB1632" s="35">
        <f t="shared" si="2284"/>
        <v>0</v>
      </c>
      <c r="BC1632" s="35">
        <f t="shared" si="2284"/>
        <v>0</v>
      </c>
      <c r="BD1632" s="35">
        <f t="shared" si="2284"/>
        <v>0</v>
      </c>
      <c r="BE1632" s="35">
        <f t="shared" ref="BE1632" si="2285">SUM(BE1874,BE1956,BE1997,BE2038,BE2119,BE2201,BE2282,BE2364,BE2406,BE2444,BE2486,BE2564,BE2605,BE2646,BE2688,BE2729,BE2770,BE2811,BE2852,BE2893,BE2934,BE2975,BE3016,BE3057,BE3099,BE3140,BE3181,BE3223,BE3264,BE3305,BE3383,BE3424,BE3505,BE3546,BE3627,BE3668,BE3749,BE3790,BE3871,BE4193,BE4234,BE4355,BE4397,BE4478,BE4519)</f>
        <v>0</v>
      </c>
      <c r="BF1632" s="35">
        <f t="shared" si="2284"/>
        <v>0</v>
      </c>
      <c r="BG1632" s="35">
        <f t="shared" si="2284"/>
        <v>0</v>
      </c>
      <c r="BH1632" s="35">
        <f t="shared" si="2284"/>
        <v>0</v>
      </c>
      <c r="BI1632" s="35">
        <f t="shared" si="2284"/>
        <v>0</v>
      </c>
      <c r="BJ1632" s="35">
        <f t="shared" si="2284"/>
        <v>0</v>
      </c>
      <c r="BK1632" s="35">
        <f t="shared" si="2284"/>
        <v>0</v>
      </c>
      <c r="BL1632" s="35">
        <f t="shared" si="2284"/>
        <v>0</v>
      </c>
      <c r="BM1632" s="35">
        <f t="shared" si="2284"/>
        <v>0</v>
      </c>
      <c r="BN1632" s="35">
        <f t="shared" si="2284"/>
        <v>0</v>
      </c>
      <c r="BO1632" s="35">
        <f t="shared" si="2284"/>
        <v>0</v>
      </c>
      <c r="BP1632" s="35">
        <f t="shared" si="2284"/>
        <v>0</v>
      </c>
      <c r="BQ1632" s="35">
        <f t="shared" si="2284"/>
        <v>0</v>
      </c>
      <c r="BR1632" s="35">
        <v>0</v>
      </c>
      <c r="BS1632" s="35">
        <v>0</v>
      </c>
    </row>
    <row r="1633" spans="1:71" s="24" customFormat="1" x14ac:dyDescent="0.25">
      <c r="A1633" s="29" t="s">
        <v>915</v>
      </c>
      <c r="B1633" s="29" t="s">
        <v>75</v>
      </c>
      <c r="C1633" s="29" t="s">
        <v>1785</v>
      </c>
      <c r="D1633" s="43" t="s">
        <v>1786</v>
      </c>
      <c r="E1633" s="79">
        <v>6139</v>
      </c>
      <c r="F1633" s="43" t="s">
        <v>1</v>
      </c>
      <c r="G1633" s="61" t="s">
        <v>1894</v>
      </c>
      <c r="H1633" s="34" t="s">
        <v>38</v>
      </c>
      <c r="I1633" s="35">
        <f t="shared" ref="I1633:AA1633" si="2286">SUM(I1676,I1716,I1756,I1796,I1835,I1875,I1915,I1957,I1998,I2039,I2078,I2120,I2161,I2202,I2242,I2283,I2324,I2365,I2407,I2445,I2487,I2524,I2565,I2606,I2647,I2689,I2730,I2771,I2812,I2853,I2894,I2935,I2976,I3017,I3058,I3100,I3141,I3182,I3224,I3265,I3306,I3343,I3384,I3425,I3465,I3506,I3547,I3587,I3628,I3669,I3709,I3750,I3791,I3831,I3872,I3912,I3952,I3992,I4032,I4072,I4112,I4153,I4194,I4235,I4275,I4315,I4356,I4398,I4438,I4479,I4520)</f>
        <v>185030</v>
      </c>
      <c r="J1633" s="35">
        <f t="shared" si="2286"/>
        <v>0</v>
      </c>
      <c r="K1633" s="35">
        <f t="shared" si="2286"/>
        <v>0</v>
      </c>
      <c r="L1633" s="35">
        <f t="shared" si="2286"/>
        <v>0</v>
      </c>
      <c r="M1633" s="35">
        <f t="shared" si="2286"/>
        <v>120</v>
      </c>
      <c r="N1633" s="35">
        <f t="shared" si="2286"/>
        <v>0</v>
      </c>
      <c r="O1633" s="35">
        <f t="shared" ref="O1633" si="2287">SUM(O1676,O1716,O1756,O1796,O1835,O1875,O1915,O1957,O1998,O2039,O2078,O2120,O2161,O2202,O2242,O2283,O2324,O2365,O2407,O2445,O2487,O2524,O2565,O2606,O2647,O2689,O2730,O2771,O2812,O2853,O2894,O2935,O2976,O3017,O3058,O3100,O3141,O3182,O3224,O3265,O3306,O3343,O3384,O3425,O3465,O3506,O3547,O3587,O3628,O3669,O3709,O3750,O3791,O3831,O3872,O3912,O3952,O3992,O4032,O4072,O4112,O4153,O4194,O4235,O4275,O4315,O4356,O4398,O4438,O4479,O4520)</f>
        <v>185150</v>
      </c>
      <c r="P1633" s="35">
        <f t="shared" si="2286"/>
        <v>1099</v>
      </c>
      <c r="Q1633" s="35">
        <f t="shared" si="2286"/>
        <v>8313</v>
      </c>
      <c r="R1633" s="35">
        <f t="shared" si="2286"/>
        <v>13408</v>
      </c>
      <c r="S1633" s="35">
        <f t="shared" si="2286"/>
        <v>0</v>
      </c>
      <c r="T1633" s="35">
        <f t="shared" si="2286"/>
        <v>0</v>
      </c>
      <c r="U1633" s="35">
        <f t="shared" si="2286"/>
        <v>0</v>
      </c>
      <c r="V1633" s="35">
        <f t="shared" si="2286"/>
        <v>0</v>
      </c>
      <c r="W1633" s="35">
        <f t="shared" si="2286"/>
        <v>0</v>
      </c>
      <c r="X1633" s="35">
        <f t="shared" si="2286"/>
        <v>0</v>
      </c>
      <c r="Y1633" s="35">
        <f t="shared" si="2286"/>
        <v>0</v>
      </c>
      <c r="Z1633" s="35">
        <f t="shared" si="2286"/>
        <v>0</v>
      </c>
      <c r="AA1633" s="35">
        <f t="shared" si="2286"/>
        <v>0</v>
      </c>
      <c r="AB1633" s="35">
        <v>22820</v>
      </c>
      <c r="AC1633" s="35">
        <v>162330</v>
      </c>
      <c r="AD1633" s="35">
        <f t="shared" ref="AD1633:AV1633" si="2288">SUM(AD1676,AD1716,AD1756,AD1796,AD1835,AD1875,AD1915,AD1957,AD1998,AD2039,AD2078,AD2120,AD2161,AD2202,AD2242,AD2283,AD2324,AD2365,AD2407,AD2445,AD2487,AD2524,AD2565,AD2606,AD2647,AD2689,AD2730,AD2771,AD2812,AD2853,AD2894,AD2935,AD2976,AD3017,AD3058,AD3100,AD3141,AD3182,AD3224,AD3265,AD3306,AD3343,AD3384,AD3425,AD3465,AD3506,AD3547,AD3587,AD3628,AD3669,AD3709,AD3750,AD3791,AD3831,AD3872,AD3912,AD3952,AD3992,AD4032,AD4072,AD4112,AD4153,AD4194,AD4235,AD4275,AD4315,AD4356,AD4398,AD4438,AD4479,AD4520)</f>
        <v>0</v>
      </c>
      <c r="AE1633" s="35">
        <f t="shared" si="2288"/>
        <v>3051</v>
      </c>
      <c r="AF1633" s="35">
        <f t="shared" si="2288"/>
        <v>0</v>
      </c>
      <c r="AG1633" s="35">
        <f t="shared" si="2288"/>
        <v>0</v>
      </c>
      <c r="AH1633" s="35">
        <f t="shared" si="2288"/>
        <v>0</v>
      </c>
      <c r="AI1633" s="35">
        <f t="shared" si="2288"/>
        <v>0</v>
      </c>
      <c r="AJ1633" s="35">
        <f t="shared" ref="AJ1633" si="2289">SUM(AJ1676,AJ1716,AJ1756,AJ1796,AJ1835,AJ1875,AJ1915,AJ1957,AJ1998,AJ2039,AJ2078,AJ2120,AJ2161,AJ2202,AJ2242,AJ2283,AJ2324,AJ2365,AJ2407,AJ2445,AJ2487,AJ2524,AJ2565,AJ2606,AJ2647,AJ2689,AJ2730,AJ2771,AJ2812,AJ2853,AJ2894,AJ2935,AJ2976,AJ3017,AJ3058,AJ3100,AJ3141,AJ3182,AJ3224,AJ3265,AJ3306,AJ3343,AJ3384,AJ3425,AJ3465,AJ3506,AJ3547,AJ3587,AJ3628,AJ3669,AJ3709,AJ3750,AJ3791,AJ3831,AJ3872,AJ3912,AJ3952,AJ3992,AJ4032,AJ4072,AJ4112,AJ4153,AJ4194,AJ4235,AJ4275,AJ4315,AJ4356,AJ4398,AJ4438,AJ4479,AJ4520)</f>
        <v>3051</v>
      </c>
      <c r="AK1633" s="35">
        <f t="shared" si="2288"/>
        <v>0</v>
      </c>
      <c r="AL1633" s="35">
        <f t="shared" si="2288"/>
        <v>0</v>
      </c>
      <c r="AM1633" s="35">
        <f t="shared" si="2288"/>
        <v>3051</v>
      </c>
      <c r="AN1633" s="35">
        <f t="shared" si="2288"/>
        <v>0</v>
      </c>
      <c r="AO1633" s="35">
        <f t="shared" si="2288"/>
        <v>0</v>
      </c>
      <c r="AP1633" s="35">
        <f t="shared" si="2288"/>
        <v>0</v>
      </c>
      <c r="AQ1633" s="35">
        <f t="shared" si="2288"/>
        <v>0</v>
      </c>
      <c r="AR1633" s="35">
        <f t="shared" si="2288"/>
        <v>0</v>
      </c>
      <c r="AS1633" s="35">
        <f t="shared" si="2288"/>
        <v>0</v>
      </c>
      <c r="AT1633" s="35">
        <f t="shared" si="2288"/>
        <v>0</v>
      </c>
      <c r="AU1633" s="35">
        <f t="shared" si="2288"/>
        <v>0</v>
      </c>
      <c r="AV1633" s="35">
        <f t="shared" si="2288"/>
        <v>0</v>
      </c>
      <c r="AW1633" s="35">
        <v>3051</v>
      </c>
      <c r="AX1633" s="35">
        <v>0</v>
      </c>
      <c r="AY1633" s="35">
        <f t="shared" ref="AY1633:BQ1633" si="2290">SUM(AY1676,AY1716,AY1756,AY1796,AY1835,AY1875,AY1915,AY1957,AY1998,AY2039,AY2078,AY2120,AY2161,AY2202,AY2242,AY2283,AY2324,AY2365,AY2407,AY2445,AY2487,AY2524,AY2565,AY2606,AY2647,AY2689,AY2730,AY2771,AY2812,AY2853,AY2894,AY2935,AY2976,AY3017,AY3058,AY3100,AY3141,AY3182,AY3224,AY3265,AY3306,AY3343,AY3384,AY3425,AY3465,AY3506,AY3547,AY3587,AY3628,AY3669,AY3709,AY3750,AY3791,AY3831,AY3872,AY3912,AY3952,AY3992,AY4032,AY4072,AY4112,AY4153,AY4194,AY4235,AY4275,AY4315,AY4356,AY4398,AY4438,AY4479,AY4520)</f>
        <v>74669</v>
      </c>
      <c r="AZ1633" s="35">
        <f t="shared" si="2290"/>
        <v>20501</v>
      </c>
      <c r="BA1633" s="35">
        <f t="shared" si="2290"/>
        <v>0</v>
      </c>
      <c r="BB1633" s="35">
        <f t="shared" si="2290"/>
        <v>200</v>
      </c>
      <c r="BC1633" s="35">
        <f t="shared" si="2290"/>
        <v>0</v>
      </c>
      <c r="BD1633" s="35">
        <f t="shared" si="2290"/>
        <v>0</v>
      </c>
      <c r="BE1633" s="35">
        <f t="shared" ref="BE1633" si="2291">SUM(BE1676,BE1716,BE1756,BE1796,BE1835,BE1875,BE1915,BE1957,BE1998,BE2039,BE2078,BE2120,BE2161,BE2202,BE2242,BE2283,BE2324,BE2365,BE2407,BE2445,BE2487,BE2524,BE2565,BE2606,BE2647,BE2689,BE2730,BE2771,BE2812,BE2853,BE2894,BE2935,BE2976,BE3017,BE3058,BE3100,BE3141,BE3182,BE3224,BE3265,BE3306,BE3343,BE3384,BE3425,BE3465,BE3506,BE3547,BE3587,BE3628,BE3669,BE3709,BE3750,BE3791,BE3831,BE3872,BE3912,BE3952,BE3992,BE4032,BE4072,BE4112,BE4153,BE4194,BE4235,BE4275,BE4315,BE4356,BE4398,BE4438,BE4479,BE4520)</f>
        <v>95370</v>
      </c>
      <c r="BF1633" s="35">
        <f t="shared" si="2290"/>
        <v>0</v>
      </c>
      <c r="BG1633" s="35">
        <f t="shared" si="2290"/>
        <v>2231</v>
      </c>
      <c r="BH1633" s="35">
        <f t="shared" si="2290"/>
        <v>23701</v>
      </c>
      <c r="BI1633" s="35">
        <f t="shared" si="2290"/>
        <v>0</v>
      </c>
      <c r="BJ1633" s="35">
        <f t="shared" si="2290"/>
        <v>0</v>
      </c>
      <c r="BK1633" s="35">
        <f t="shared" si="2290"/>
        <v>0</v>
      </c>
      <c r="BL1633" s="35">
        <f t="shared" si="2290"/>
        <v>0</v>
      </c>
      <c r="BM1633" s="35">
        <f t="shared" si="2290"/>
        <v>0</v>
      </c>
      <c r="BN1633" s="35">
        <f t="shared" si="2290"/>
        <v>0</v>
      </c>
      <c r="BO1633" s="35">
        <f t="shared" si="2290"/>
        <v>0</v>
      </c>
      <c r="BP1633" s="35">
        <f t="shared" si="2290"/>
        <v>0</v>
      </c>
      <c r="BQ1633" s="35">
        <f t="shared" si="2290"/>
        <v>0</v>
      </c>
      <c r="BR1633" s="35">
        <v>25932</v>
      </c>
      <c r="BS1633" s="35">
        <v>69438</v>
      </c>
    </row>
    <row r="1634" spans="1:71" s="24" customFormat="1" ht="22.5" x14ac:dyDescent="0.25">
      <c r="A1634" s="28" t="s">
        <v>1</v>
      </c>
      <c r="B1634" s="28" t="s">
        <v>1</v>
      </c>
      <c r="C1634" s="28" t="s">
        <v>1</v>
      </c>
      <c r="D1634" s="72" t="s">
        <v>1</v>
      </c>
      <c r="E1634" s="72" t="s">
        <v>1</v>
      </c>
      <c r="F1634" s="72" t="s">
        <v>1</v>
      </c>
      <c r="G1634" s="30" t="s">
        <v>1</v>
      </c>
      <c r="H1634" s="31" t="s">
        <v>53</v>
      </c>
      <c r="I1634" s="32">
        <f t="shared" ref="I1634:AA1634" si="2292">SUM(I1635)</f>
        <v>0</v>
      </c>
      <c r="J1634" s="32">
        <f t="shared" si="2292"/>
        <v>0</v>
      </c>
      <c r="K1634" s="32">
        <f t="shared" si="2292"/>
        <v>0</v>
      </c>
      <c r="L1634" s="32">
        <f t="shared" si="2292"/>
        <v>0</v>
      </c>
      <c r="M1634" s="32">
        <f t="shared" si="2292"/>
        <v>0</v>
      </c>
      <c r="N1634" s="32">
        <f t="shared" si="2292"/>
        <v>0</v>
      </c>
      <c r="O1634" s="32">
        <f t="shared" si="2292"/>
        <v>0</v>
      </c>
      <c r="P1634" s="32">
        <f t="shared" si="2292"/>
        <v>0</v>
      </c>
      <c r="Q1634" s="32">
        <f t="shared" si="2292"/>
        <v>0</v>
      </c>
      <c r="R1634" s="32">
        <f t="shared" si="2292"/>
        <v>0</v>
      </c>
      <c r="S1634" s="32">
        <f t="shared" si="2292"/>
        <v>0</v>
      </c>
      <c r="T1634" s="32">
        <f t="shared" si="2292"/>
        <v>0</v>
      </c>
      <c r="U1634" s="32">
        <f t="shared" si="2292"/>
        <v>0</v>
      </c>
      <c r="V1634" s="32">
        <f t="shared" si="2292"/>
        <v>0</v>
      </c>
      <c r="W1634" s="32">
        <f t="shared" si="2292"/>
        <v>0</v>
      </c>
      <c r="X1634" s="32">
        <f t="shared" si="2292"/>
        <v>0</v>
      </c>
      <c r="Y1634" s="32">
        <f t="shared" si="2292"/>
        <v>0</v>
      </c>
      <c r="Z1634" s="32">
        <f t="shared" si="2292"/>
        <v>0</v>
      </c>
      <c r="AA1634" s="32">
        <f t="shared" si="2292"/>
        <v>0</v>
      </c>
      <c r="AB1634" s="32">
        <v>0</v>
      </c>
      <c r="AC1634" s="32">
        <v>0</v>
      </c>
      <c r="AD1634" s="32">
        <f t="shared" ref="AD1634:AV1634" si="2293">SUM(AD1635)</f>
        <v>0</v>
      </c>
      <c r="AE1634" s="32">
        <f t="shared" si="2293"/>
        <v>0</v>
      </c>
      <c r="AF1634" s="32">
        <f t="shared" si="2293"/>
        <v>0</v>
      </c>
      <c r="AG1634" s="32">
        <f t="shared" si="2293"/>
        <v>0</v>
      </c>
      <c r="AH1634" s="32">
        <f t="shared" si="2293"/>
        <v>0</v>
      </c>
      <c r="AI1634" s="32">
        <f t="shared" si="2293"/>
        <v>0</v>
      </c>
      <c r="AJ1634" s="32">
        <f t="shared" si="2293"/>
        <v>0</v>
      </c>
      <c r="AK1634" s="32">
        <f t="shared" si="2293"/>
        <v>0</v>
      </c>
      <c r="AL1634" s="32">
        <f t="shared" si="2293"/>
        <v>0</v>
      </c>
      <c r="AM1634" s="32">
        <f t="shared" si="2293"/>
        <v>0</v>
      </c>
      <c r="AN1634" s="32">
        <f t="shared" si="2293"/>
        <v>0</v>
      </c>
      <c r="AO1634" s="32">
        <f t="shared" si="2293"/>
        <v>0</v>
      </c>
      <c r="AP1634" s="32">
        <f t="shared" si="2293"/>
        <v>0</v>
      </c>
      <c r="AQ1634" s="32">
        <f t="shared" si="2293"/>
        <v>0</v>
      </c>
      <c r="AR1634" s="32">
        <f t="shared" si="2293"/>
        <v>0</v>
      </c>
      <c r="AS1634" s="32">
        <f t="shared" si="2293"/>
        <v>0</v>
      </c>
      <c r="AT1634" s="32">
        <f t="shared" si="2293"/>
        <v>0</v>
      </c>
      <c r="AU1634" s="32">
        <f t="shared" si="2293"/>
        <v>0</v>
      </c>
      <c r="AV1634" s="32">
        <f t="shared" si="2293"/>
        <v>0</v>
      </c>
      <c r="AW1634" s="32">
        <v>0</v>
      </c>
      <c r="AX1634" s="32">
        <v>0</v>
      </c>
      <c r="AY1634" s="32">
        <f t="shared" ref="AY1634:BQ1634" si="2294">SUM(AY1635)</f>
        <v>15000</v>
      </c>
      <c r="AZ1634" s="32">
        <f t="shared" si="2294"/>
        <v>0</v>
      </c>
      <c r="BA1634" s="32">
        <f t="shared" si="2294"/>
        <v>0</v>
      </c>
      <c r="BB1634" s="32">
        <f t="shared" si="2294"/>
        <v>0</v>
      </c>
      <c r="BC1634" s="32">
        <f t="shared" si="2294"/>
        <v>0</v>
      </c>
      <c r="BD1634" s="32">
        <f t="shared" si="2294"/>
        <v>0</v>
      </c>
      <c r="BE1634" s="32">
        <f t="shared" si="2294"/>
        <v>15000</v>
      </c>
      <c r="BF1634" s="32">
        <f t="shared" si="2294"/>
        <v>400</v>
      </c>
      <c r="BG1634" s="32">
        <f t="shared" si="2294"/>
        <v>625</v>
      </c>
      <c r="BH1634" s="32">
        <f t="shared" si="2294"/>
        <v>450</v>
      </c>
      <c r="BI1634" s="32">
        <f t="shared" si="2294"/>
        <v>0</v>
      </c>
      <c r="BJ1634" s="32">
        <f t="shared" si="2294"/>
        <v>0</v>
      </c>
      <c r="BK1634" s="32">
        <f t="shared" si="2294"/>
        <v>0</v>
      </c>
      <c r="BL1634" s="32">
        <f t="shared" si="2294"/>
        <v>0</v>
      </c>
      <c r="BM1634" s="32">
        <f t="shared" si="2294"/>
        <v>0</v>
      </c>
      <c r="BN1634" s="32">
        <f t="shared" si="2294"/>
        <v>0</v>
      </c>
      <c r="BO1634" s="32">
        <f t="shared" si="2294"/>
        <v>0</v>
      </c>
      <c r="BP1634" s="32">
        <f t="shared" si="2294"/>
        <v>0</v>
      </c>
      <c r="BQ1634" s="32">
        <f t="shared" si="2294"/>
        <v>0</v>
      </c>
      <c r="BR1634" s="32">
        <v>1475</v>
      </c>
      <c r="BS1634" s="32">
        <v>13525</v>
      </c>
    </row>
    <row r="1635" spans="1:71" s="24" customFormat="1" x14ac:dyDescent="0.25">
      <c r="A1635" s="29" t="s">
        <v>915</v>
      </c>
      <c r="B1635" s="29" t="s">
        <v>75</v>
      </c>
      <c r="C1635" s="29" t="s">
        <v>1785</v>
      </c>
      <c r="D1635" s="43" t="s">
        <v>1786</v>
      </c>
      <c r="E1635" s="72" t="s">
        <v>1792</v>
      </c>
      <c r="F1635" s="72" t="s">
        <v>1</v>
      </c>
      <c r="G1635" s="30" t="s">
        <v>1</v>
      </c>
      <c r="H1635" s="30" t="s">
        <v>55</v>
      </c>
      <c r="I1635" s="33">
        <f t="shared" ref="I1635:AA1635" si="2295">SUM(I1636:I1637)</f>
        <v>0</v>
      </c>
      <c r="J1635" s="33">
        <f t="shared" si="2295"/>
        <v>0</v>
      </c>
      <c r="K1635" s="33">
        <f t="shared" si="2295"/>
        <v>0</v>
      </c>
      <c r="L1635" s="33">
        <f t="shared" si="2295"/>
        <v>0</v>
      </c>
      <c r="M1635" s="33">
        <f t="shared" si="2295"/>
        <v>0</v>
      </c>
      <c r="N1635" s="33">
        <f t="shared" si="2295"/>
        <v>0</v>
      </c>
      <c r="O1635" s="33">
        <f t="shared" ref="O1635" si="2296">SUM(O1636:O1637)</f>
        <v>0</v>
      </c>
      <c r="P1635" s="33">
        <f t="shared" si="2295"/>
        <v>0</v>
      </c>
      <c r="Q1635" s="33">
        <f t="shared" si="2295"/>
        <v>0</v>
      </c>
      <c r="R1635" s="33">
        <f t="shared" si="2295"/>
        <v>0</v>
      </c>
      <c r="S1635" s="33">
        <f t="shared" si="2295"/>
        <v>0</v>
      </c>
      <c r="T1635" s="33">
        <f t="shared" si="2295"/>
        <v>0</v>
      </c>
      <c r="U1635" s="33">
        <f t="shared" si="2295"/>
        <v>0</v>
      </c>
      <c r="V1635" s="33">
        <f t="shared" si="2295"/>
        <v>0</v>
      </c>
      <c r="W1635" s="33">
        <f t="shared" si="2295"/>
        <v>0</v>
      </c>
      <c r="X1635" s="33">
        <f t="shared" si="2295"/>
        <v>0</v>
      </c>
      <c r="Y1635" s="33">
        <f t="shared" si="2295"/>
        <v>0</v>
      </c>
      <c r="Z1635" s="33">
        <f t="shared" si="2295"/>
        <v>0</v>
      </c>
      <c r="AA1635" s="33">
        <f t="shared" si="2295"/>
        <v>0</v>
      </c>
      <c r="AB1635" s="33">
        <v>0</v>
      </c>
      <c r="AC1635" s="33">
        <v>0</v>
      </c>
      <c r="AD1635" s="33">
        <f t="shared" ref="AD1635:AV1635" si="2297">SUM(AD1636:AD1637)</f>
        <v>0</v>
      </c>
      <c r="AE1635" s="33">
        <f t="shared" si="2297"/>
        <v>0</v>
      </c>
      <c r="AF1635" s="33">
        <f t="shared" si="2297"/>
        <v>0</v>
      </c>
      <c r="AG1635" s="33">
        <f t="shared" si="2297"/>
        <v>0</v>
      </c>
      <c r="AH1635" s="33">
        <f t="shared" si="2297"/>
        <v>0</v>
      </c>
      <c r="AI1635" s="33">
        <f t="shared" si="2297"/>
        <v>0</v>
      </c>
      <c r="AJ1635" s="33">
        <f t="shared" ref="AJ1635" si="2298">SUM(AJ1636:AJ1637)</f>
        <v>0</v>
      </c>
      <c r="AK1635" s="33">
        <f t="shared" si="2297"/>
        <v>0</v>
      </c>
      <c r="AL1635" s="33">
        <f t="shared" si="2297"/>
        <v>0</v>
      </c>
      <c r="AM1635" s="33">
        <f t="shared" si="2297"/>
        <v>0</v>
      </c>
      <c r="AN1635" s="33">
        <f t="shared" si="2297"/>
        <v>0</v>
      </c>
      <c r="AO1635" s="33">
        <f t="shared" si="2297"/>
        <v>0</v>
      </c>
      <c r="AP1635" s="33">
        <f t="shared" si="2297"/>
        <v>0</v>
      </c>
      <c r="AQ1635" s="33">
        <f t="shared" si="2297"/>
        <v>0</v>
      </c>
      <c r="AR1635" s="33">
        <f t="shared" si="2297"/>
        <v>0</v>
      </c>
      <c r="AS1635" s="33">
        <f t="shared" si="2297"/>
        <v>0</v>
      </c>
      <c r="AT1635" s="33">
        <f t="shared" si="2297"/>
        <v>0</v>
      </c>
      <c r="AU1635" s="33">
        <f t="shared" si="2297"/>
        <v>0</v>
      </c>
      <c r="AV1635" s="33">
        <f t="shared" si="2297"/>
        <v>0</v>
      </c>
      <c r="AW1635" s="33">
        <v>0</v>
      </c>
      <c r="AX1635" s="33">
        <v>0</v>
      </c>
      <c r="AY1635" s="33">
        <f t="shared" ref="AY1635:BQ1635" si="2299">SUM(AY1636:AY1637)</f>
        <v>15000</v>
      </c>
      <c r="AZ1635" s="33">
        <f t="shared" si="2299"/>
        <v>0</v>
      </c>
      <c r="BA1635" s="33">
        <f t="shared" si="2299"/>
        <v>0</v>
      </c>
      <c r="BB1635" s="33">
        <f t="shared" si="2299"/>
        <v>0</v>
      </c>
      <c r="BC1635" s="33">
        <f t="shared" si="2299"/>
        <v>0</v>
      </c>
      <c r="BD1635" s="33">
        <f t="shared" si="2299"/>
        <v>0</v>
      </c>
      <c r="BE1635" s="33">
        <f t="shared" ref="BE1635" si="2300">SUM(BE1636:BE1637)</f>
        <v>15000</v>
      </c>
      <c r="BF1635" s="33">
        <f t="shared" si="2299"/>
        <v>400</v>
      </c>
      <c r="BG1635" s="33">
        <f t="shared" si="2299"/>
        <v>625</v>
      </c>
      <c r="BH1635" s="33">
        <f t="shared" si="2299"/>
        <v>450</v>
      </c>
      <c r="BI1635" s="33">
        <f t="shared" si="2299"/>
        <v>0</v>
      </c>
      <c r="BJ1635" s="33">
        <f t="shared" si="2299"/>
        <v>0</v>
      </c>
      <c r="BK1635" s="33">
        <f t="shared" si="2299"/>
        <v>0</v>
      </c>
      <c r="BL1635" s="33">
        <f t="shared" si="2299"/>
        <v>0</v>
      </c>
      <c r="BM1635" s="33">
        <f t="shared" si="2299"/>
        <v>0</v>
      </c>
      <c r="BN1635" s="33">
        <f t="shared" si="2299"/>
        <v>0</v>
      </c>
      <c r="BO1635" s="33">
        <f t="shared" si="2299"/>
        <v>0</v>
      </c>
      <c r="BP1635" s="33">
        <f t="shared" si="2299"/>
        <v>0</v>
      </c>
      <c r="BQ1635" s="33">
        <f t="shared" si="2299"/>
        <v>0</v>
      </c>
      <c r="BR1635" s="33">
        <v>1475</v>
      </c>
      <c r="BS1635" s="33">
        <v>13525</v>
      </c>
    </row>
    <row r="1636" spans="1:71" s="24" customFormat="1" x14ac:dyDescent="0.25">
      <c r="A1636" s="29" t="s">
        <v>915</v>
      </c>
      <c r="B1636" s="29" t="s">
        <v>75</v>
      </c>
      <c r="C1636" s="29" t="s">
        <v>1785</v>
      </c>
      <c r="D1636" s="43" t="s">
        <v>1786</v>
      </c>
      <c r="E1636" s="79">
        <v>6142</v>
      </c>
      <c r="F1636" s="43" t="s">
        <v>1</v>
      </c>
      <c r="G1636" s="61" t="s">
        <v>1894</v>
      </c>
      <c r="H1636" s="34" t="s">
        <v>97</v>
      </c>
      <c r="I1636" s="35">
        <f t="shared" ref="I1636:AA1636" si="2301">SUM(I2371)</f>
        <v>0</v>
      </c>
      <c r="J1636" s="35">
        <f t="shared" si="2301"/>
        <v>0</v>
      </c>
      <c r="K1636" s="35">
        <f t="shared" si="2301"/>
        <v>0</v>
      </c>
      <c r="L1636" s="35">
        <f t="shared" si="2301"/>
        <v>0</v>
      </c>
      <c r="M1636" s="35">
        <f t="shared" si="2301"/>
        <v>0</v>
      </c>
      <c r="N1636" s="35">
        <f t="shared" si="2301"/>
        <v>0</v>
      </c>
      <c r="O1636" s="35">
        <f t="shared" ref="O1636" si="2302">SUM(O2371)</f>
        <v>0</v>
      </c>
      <c r="P1636" s="35">
        <f t="shared" si="2301"/>
        <v>0</v>
      </c>
      <c r="Q1636" s="35">
        <f t="shared" si="2301"/>
        <v>0</v>
      </c>
      <c r="R1636" s="35">
        <f t="shared" si="2301"/>
        <v>0</v>
      </c>
      <c r="S1636" s="35">
        <f t="shared" si="2301"/>
        <v>0</v>
      </c>
      <c r="T1636" s="35">
        <f t="shared" si="2301"/>
        <v>0</v>
      </c>
      <c r="U1636" s="35">
        <f t="shared" si="2301"/>
        <v>0</v>
      </c>
      <c r="V1636" s="35">
        <f t="shared" si="2301"/>
        <v>0</v>
      </c>
      <c r="W1636" s="35">
        <f t="shared" si="2301"/>
        <v>0</v>
      </c>
      <c r="X1636" s="35">
        <f t="shared" si="2301"/>
        <v>0</v>
      </c>
      <c r="Y1636" s="35">
        <f t="shared" si="2301"/>
        <v>0</v>
      </c>
      <c r="Z1636" s="35">
        <f t="shared" si="2301"/>
        <v>0</v>
      </c>
      <c r="AA1636" s="35">
        <f t="shared" si="2301"/>
        <v>0</v>
      </c>
      <c r="AB1636" s="35">
        <v>0</v>
      </c>
      <c r="AC1636" s="35">
        <v>0</v>
      </c>
      <c r="AD1636" s="35">
        <f t="shared" ref="AD1636:AV1636" si="2303">SUM(AD2371)</f>
        <v>0</v>
      </c>
      <c r="AE1636" s="35">
        <f t="shared" si="2303"/>
        <v>0</v>
      </c>
      <c r="AF1636" s="35">
        <f t="shared" si="2303"/>
        <v>0</v>
      </c>
      <c r="AG1636" s="35">
        <f t="shared" si="2303"/>
        <v>0</v>
      </c>
      <c r="AH1636" s="35">
        <f t="shared" si="2303"/>
        <v>0</v>
      </c>
      <c r="AI1636" s="35">
        <f t="shared" si="2303"/>
        <v>0</v>
      </c>
      <c r="AJ1636" s="35">
        <f t="shared" ref="AJ1636" si="2304">SUM(AJ2371)</f>
        <v>0</v>
      </c>
      <c r="AK1636" s="35">
        <f t="shared" si="2303"/>
        <v>0</v>
      </c>
      <c r="AL1636" s="35">
        <f t="shared" si="2303"/>
        <v>0</v>
      </c>
      <c r="AM1636" s="35">
        <f t="shared" si="2303"/>
        <v>0</v>
      </c>
      <c r="AN1636" s="35">
        <f t="shared" si="2303"/>
        <v>0</v>
      </c>
      <c r="AO1636" s="35">
        <f t="shared" si="2303"/>
        <v>0</v>
      </c>
      <c r="AP1636" s="35">
        <f t="shared" si="2303"/>
        <v>0</v>
      </c>
      <c r="AQ1636" s="35">
        <f t="shared" si="2303"/>
        <v>0</v>
      </c>
      <c r="AR1636" s="35">
        <f t="shared" si="2303"/>
        <v>0</v>
      </c>
      <c r="AS1636" s="35">
        <f t="shared" si="2303"/>
        <v>0</v>
      </c>
      <c r="AT1636" s="35">
        <f t="shared" si="2303"/>
        <v>0</v>
      </c>
      <c r="AU1636" s="35">
        <f t="shared" si="2303"/>
        <v>0</v>
      </c>
      <c r="AV1636" s="35">
        <f t="shared" si="2303"/>
        <v>0</v>
      </c>
      <c r="AW1636" s="35">
        <v>0</v>
      </c>
      <c r="AX1636" s="35">
        <v>0</v>
      </c>
      <c r="AY1636" s="35">
        <f t="shared" ref="AY1636:BQ1636" si="2305">SUM(AY2371)</f>
        <v>15000</v>
      </c>
      <c r="AZ1636" s="35">
        <f t="shared" si="2305"/>
        <v>0</v>
      </c>
      <c r="BA1636" s="35">
        <f t="shared" si="2305"/>
        <v>0</v>
      </c>
      <c r="BB1636" s="35">
        <f t="shared" si="2305"/>
        <v>0</v>
      </c>
      <c r="BC1636" s="35">
        <f t="shared" si="2305"/>
        <v>0</v>
      </c>
      <c r="BD1636" s="35">
        <f t="shared" si="2305"/>
        <v>0</v>
      </c>
      <c r="BE1636" s="35">
        <f t="shared" ref="BE1636" si="2306">SUM(BE2371)</f>
        <v>15000</v>
      </c>
      <c r="BF1636" s="35">
        <f t="shared" si="2305"/>
        <v>400</v>
      </c>
      <c r="BG1636" s="35">
        <f t="shared" si="2305"/>
        <v>625</v>
      </c>
      <c r="BH1636" s="35">
        <f t="shared" si="2305"/>
        <v>450</v>
      </c>
      <c r="BI1636" s="35">
        <f t="shared" si="2305"/>
        <v>0</v>
      </c>
      <c r="BJ1636" s="35">
        <f t="shared" si="2305"/>
        <v>0</v>
      </c>
      <c r="BK1636" s="35">
        <f t="shared" si="2305"/>
        <v>0</v>
      </c>
      <c r="BL1636" s="35">
        <f t="shared" si="2305"/>
        <v>0</v>
      </c>
      <c r="BM1636" s="35">
        <f t="shared" si="2305"/>
        <v>0</v>
      </c>
      <c r="BN1636" s="35">
        <f t="shared" si="2305"/>
        <v>0</v>
      </c>
      <c r="BO1636" s="35">
        <f t="shared" si="2305"/>
        <v>0</v>
      </c>
      <c r="BP1636" s="35">
        <f t="shared" si="2305"/>
        <v>0</v>
      </c>
      <c r="BQ1636" s="35">
        <f t="shared" si="2305"/>
        <v>0</v>
      </c>
      <c r="BR1636" s="35">
        <v>1475</v>
      </c>
      <c r="BS1636" s="35">
        <v>13525</v>
      </c>
    </row>
    <row r="1637" spans="1:71" s="24" customFormat="1" x14ac:dyDescent="0.25">
      <c r="A1637" s="29" t="s">
        <v>915</v>
      </c>
      <c r="B1637" s="29" t="s">
        <v>75</v>
      </c>
      <c r="C1637" s="29" t="s">
        <v>1785</v>
      </c>
      <c r="D1637" s="43" t="s">
        <v>1786</v>
      </c>
      <c r="E1637" s="79">
        <v>6148</v>
      </c>
      <c r="F1637" s="43" t="s">
        <v>1</v>
      </c>
      <c r="G1637" s="61" t="s">
        <v>1894</v>
      </c>
      <c r="H1637" s="34" t="s">
        <v>63</v>
      </c>
      <c r="I1637" s="35">
        <f t="shared" ref="I1637:AA1637" si="2307">SUM(I1682,I1722,I1762,I1801,I1841,I1881,I1921,I1963,I2004,I2044,I2084,I2126,I2167,I2208,I2248,I2289,I2330,I2372,I2451,I2530,I2571,I2612,I2653,I2695,I2736,I2777,I2818,I2859,I2900,I2941,I2982,I3023,I3064,I3106,I3147,I3188,I3230,I3271,I3349,I3390,I3431,I3471,I3512,I3553,I3593,I3634,I3675,I3715,I3756,I3797,I3837,I3878,I3918,I3958,I3998,I4037,I4078,I4118,I4159,I4200,I4241,I4281,I4321,I4362,I4404,I4444,I4485,I4526)</f>
        <v>0</v>
      </c>
      <c r="J1637" s="35">
        <f t="shared" si="2307"/>
        <v>0</v>
      </c>
      <c r="K1637" s="35">
        <f t="shared" si="2307"/>
        <v>0</v>
      </c>
      <c r="L1637" s="35">
        <f t="shared" si="2307"/>
        <v>0</v>
      </c>
      <c r="M1637" s="35">
        <f t="shared" si="2307"/>
        <v>0</v>
      </c>
      <c r="N1637" s="35">
        <f t="shared" si="2307"/>
        <v>0</v>
      </c>
      <c r="O1637" s="35">
        <f t="shared" ref="O1637" si="2308">SUM(O1682,O1722,O1762,O1801,O1841,O1881,O1921,O1963,O2004,O2044,O2084,O2126,O2167,O2208,O2248,O2289,O2330,O2372,O2451,O2530,O2571,O2612,O2653,O2695,O2736,O2777,O2818,O2859,O2900,O2941,O2982,O3023,O3064,O3106,O3147,O3188,O3230,O3271,O3349,O3390,O3431,O3471,O3512,O3553,O3593,O3634,O3675,O3715,O3756,O3797,O3837,O3878,O3918,O3958,O3998,O4037,O4078,O4118,O4159,O4200,O4241,O4281,O4321,O4362,O4404,O4444,O4485,O4526)</f>
        <v>0</v>
      </c>
      <c r="P1637" s="35">
        <f t="shared" si="2307"/>
        <v>0</v>
      </c>
      <c r="Q1637" s="35">
        <f t="shared" si="2307"/>
        <v>0</v>
      </c>
      <c r="R1637" s="35">
        <f t="shared" si="2307"/>
        <v>0</v>
      </c>
      <c r="S1637" s="35">
        <f t="shared" si="2307"/>
        <v>0</v>
      </c>
      <c r="T1637" s="35">
        <f t="shared" si="2307"/>
        <v>0</v>
      </c>
      <c r="U1637" s="35">
        <f t="shared" si="2307"/>
        <v>0</v>
      </c>
      <c r="V1637" s="35">
        <f t="shared" si="2307"/>
        <v>0</v>
      </c>
      <c r="W1637" s="35">
        <f t="shared" si="2307"/>
        <v>0</v>
      </c>
      <c r="X1637" s="35">
        <f t="shared" si="2307"/>
        <v>0</v>
      </c>
      <c r="Y1637" s="35">
        <f t="shared" si="2307"/>
        <v>0</v>
      </c>
      <c r="Z1637" s="35">
        <f t="shared" si="2307"/>
        <v>0</v>
      </c>
      <c r="AA1637" s="35">
        <f t="shared" si="2307"/>
        <v>0</v>
      </c>
      <c r="AB1637" s="35">
        <v>0</v>
      </c>
      <c r="AC1637" s="35">
        <v>0</v>
      </c>
      <c r="AD1637" s="35">
        <f t="shared" ref="AD1637:AV1637" si="2309">SUM(AD1682,AD1722,AD1762,AD1801,AD1841,AD1881,AD1921,AD1963,AD2004,AD2044,AD2084,AD2126,AD2167,AD2208,AD2248,AD2289,AD2330,AD2372,AD2451,AD2530,AD2571,AD2612,AD2653,AD2695,AD2736,AD2777,AD2818,AD2859,AD2900,AD2941,AD2982,AD3023,AD3064,AD3106,AD3147,AD3188,AD3230,AD3271,AD3349,AD3390,AD3431,AD3471,AD3512,AD3553,AD3593,AD3634,AD3675,AD3715,AD3756,AD3797,AD3837,AD3878,AD3918,AD3958,AD3998,AD4037,AD4078,AD4118,AD4159,AD4200,AD4241,AD4281,AD4321,AD4362,AD4404,AD4444,AD4485,AD4526)</f>
        <v>0</v>
      </c>
      <c r="AE1637" s="35">
        <f t="shared" si="2309"/>
        <v>0</v>
      </c>
      <c r="AF1637" s="35">
        <f t="shared" si="2309"/>
        <v>0</v>
      </c>
      <c r="AG1637" s="35">
        <f t="shared" si="2309"/>
        <v>0</v>
      </c>
      <c r="AH1637" s="35">
        <f t="shared" si="2309"/>
        <v>0</v>
      </c>
      <c r="AI1637" s="35">
        <f t="shared" si="2309"/>
        <v>0</v>
      </c>
      <c r="AJ1637" s="35">
        <f t="shared" ref="AJ1637" si="2310">SUM(AJ1682,AJ1722,AJ1762,AJ1801,AJ1841,AJ1881,AJ1921,AJ1963,AJ2004,AJ2044,AJ2084,AJ2126,AJ2167,AJ2208,AJ2248,AJ2289,AJ2330,AJ2372,AJ2451,AJ2530,AJ2571,AJ2612,AJ2653,AJ2695,AJ2736,AJ2777,AJ2818,AJ2859,AJ2900,AJ2941,AJ2982,AJ3023,AJ3064,AJ3106,AJ3147,AJ3188,AJ3230,AJ3271,AJ3349,AJ3390,AJ3431,AJ3471,AJ3512,AJ3553,AJ3593,AJ3634,AJ3675,AJ3715,AJ3756,AJ3797,AJ3837,AJ3878,AJ3918,AJ3958,AJ3998,AJ4037,AJ4078,AJ4118,AJ4159,AJ4200,AJ4241,AJ4281,AJ4321,AJ4362,AJ4404,AJ4444,AJ4485,AJ4526)</f>
        <v>0</v>
      </c>
      <c r="AK1637" s="35">
        <f t="shared" si="2309"/>
        <v>0</v>
      </c>
      <c r="AL1637" s="35">
        <f t="shared" si="2309"/>
        <v>0</v>
      </c>
      <c r="AM1637" s="35">
        <f t="shared" si="2309"/>
        <v>0</v>
      </c>
      <c r="AN1637" s="35">
        <f t="shared" si="2309"/>
        <v>0</v>
      </c>
      <c r="AO1637" s="35">
        <f t="shared" si="2309"/>
        <v>0</v>
      </c>
      <c r="AP1637" s="35">
        <f t="shared" si="2309"/>
        <v>0</v>
      </c>
      <c r="AQ1637" s="35">
        <f t="shared" si="2309"/>
        <v>0</v>
      </c>
      <c r="AR1637" s="35">
        <f t="shared" si="2309"/>
        <v>0</v>
      </c>
      <c r="AS1637" s="35">
        <f t="shared" si="2309"/>
        <v>0</v>
      </c>
      <c r="AT1637" s="35">
        <f t="shared" si="2309"/>
        <v>0</v>
      </c>
      <c r="AU1637" s="35">
        <f t="shared" si="2309"/>
        <v>0</v>
      </c>
      <c r="AV1637" s="35">
        <f t="shared" si="2309"/>
        <v>0</v>
      </c>
      <c r="AW1637" s="35">
        <v>0</v>
      </c>
      <c r="AX1637" s="35">
        <v>0</v>
      </c>
      <c r="AY1637" s="35">
        <f t="shared" ref="AY1637:BQ1637" si="2311">SUM(AY1682,AY1722,AY1762,AY1801,AY1841,AY1881,AY1921,AY1963,AY2004,AY2044,AY2084,AY2126,AY2167,AY2208,AY2248,AY2289,AY2330,AY2372,AY2451,AY2530,AY2571,AY2612,AY2653,AY2695,AY2736,AY2777,AY2818,AY2859,AY2900,AY2941,AY2982,AY3023,AY3064,AY3106,AY3147,AY3188,AY3230,AY3271,AY3349,AY3390,AY3431,AY3471,AY3512,AY3553,AY3593,AY3634,AY3675,AY3715,AY3756,AY3797,AY3837,AY3878,AY3918,AY3958,AY3998,AY4037,AY4078,AY4118,AY4159,AY4200,AY4241,AY4281,AY4321,AY4362,AY4404,AY4444,AY4485,AY4526)</f>
        <v>0</v>
      </c>
      <c r="AZ1637" s="35">
        <f t="shared" si="2311"/>
        <v>0</v>
      </c>
      <c r="BA1637" s="35">
        <f t="shared" si="2311"/>
        <v>0</v>
      </c>
      <c r="BB1637" s="35">
        <f t="shared" si="2311"/>
        <v>0</v>
      </c>
      <c r="BC1637" s="35">
        <f t="shared" si="2311"/>
        <v>0</v>
      </c>
      <c r="BD1637" s="35">
        <f t="shared" si="2311"/>
        <v>0</v>
      </c>
      <c r="BE1637" s="35">
        <f t="shared" ref="BE1637" si="2312">SUM(BE1682,BE1722,BE1762,BE1801,BE1841,BE1881,BE1921,BE1963,BE2004,BE2044,BE2084,BE2126,BE2167,BE2208,BE2248,BE2289,BE2330,BE2372,BE2451,BE2530,BE2571,BE2612,BE2653,BE2695,BE2736,BE2777,BE2818,BE2859,BE2900,BE2941,BE2982,BE3023,BE3064,BE3106,BE3147,BE3188,BE3230,BE3271,BE3349,BE3390,BE3431,BE3471,BE3512,BE3553,BE3593,BE3634,BE3675,BE3715,BE3756,BE3797,BE3837,BE3878,BE3918,BE3958,BE3998,BE4037,BE4078,BE4118,BE4159,BE4200,BE4241,BE4281,BE4321,BE4362,BE4404,BE4444,BE4485,BE4526)</f>
        <v>0</v>
      </c>
      <c r="BF1637" s="35">
        <f t="shared" si="2311"/>
        <v>0</v>
      </c>
      <c r="BG1637" s="35">
        <f t="shared" si="2311"/>
        <v>0</v>
      </c>
      <c r="BH1637" s="35">
        <f t="shared" si="2311"/>
        <v>0</v>
      </c>
      <c r="BI1637" s="35">
        <f t="shared" si="2311"/>
        <v>0</v>
      </c>
      <c r="BJ1637" s="35">
        <f t="shared" si="2311"/>
        <v>0</v>
      </c>
      <c r="BK1637" s="35">
        <f t="shared" si="2311"/>
        <v>0</v>
      </c>
      <c r="BL1637" s="35">
        <f t="shared" si="2311"/>
        <v>0</v>
      </c>
      <c r="BM1637" s="35">
        <f t="shared" si="2311"/>
        <v>0</v>
      </c>
      <c r="BN1637" s="35">
        <f t="shared" si="2311"/>
        <v>0</v>
      </c>
      <c r="BO1637" s="35">
        <f t="shared" si="2311"/>
        <v>0</v>
      </c>
      <c r="BP1637" s="35">
        <f t="shared" si="2311"/>
        <v>0</v>
      </c>
      <c r="BQ1637" s="35">
        <f t="shared" si="2311"/>
        <v>0</v>
      </c>
      <c r="BR1637" s="35">
        <v>0</v>
      </c>
      <c r="BS1637" s="35">
        <v>0</v>
      </c>
    </row>
    <row r="1638" spans="1:71" s="24" customFormat="1" ht="22.5" x14ac:dyDescent="0.25">
      <c r="A1638" s="28" t="s">
        <v>1</v>
      </c>
      <c r="B1638" s="28" t="s">
        <v>1</v>
      </c>
      <c r="C1638" s="28" t="s">
        <v>1</v>
      </c>
      <c r="D1638" s="72" t="s">
        <v>1</v>
      </c>
      <c r="E1638" s="72" t="s">
        <v>1</v>
      </c>
      <c r="F1638" s="72" t="s">
        <v>1</v>
      </c>
      <c r="G1638" s="30" t="s">
        <v>1</v>
      </c>
      <c r="H1638" s="31" t="s">
        <v>64</v>
      </c>
      <c r="I1638" s="32">
        <f t="shared" ref="I1638:AA1638" si="2313">SUM(I1639)</f>
        <v>598378</v>
      </c>
      <c r="J1638" s="32">
        <f t="shared" si="2313"/>
        <v>0</v>
      </c>
      <c r="K1638" s="32">
        <f t="shared" si="2313"/>
        <v>0</v>
      </c>
      <c r="L1638" s="32">
        <f t="shared" si="2313"/>
        <v>0</v>
      </c>
      <c r="M1638" s="32">
        <f t="shared" si="2313"/>
        <v>0</v>
      </c>
      <c r="N1638" s="32">
        <f t="shared" si="2313"/>
        <v>0</v>
      </c>
      <c r="O1638" s="32">
        <f t="shared" si="2313"/>
        <v>598378</v>
      </c>
      <c r="P1638" s="32">
        <f t="shared" si="2313"/>
        <v>3345</v>
      </c>
      <c r="Q1638" s="32">
        <f t="shared" si="2313"/>
        <v>13045</v>
      </c>
      <c r="R1638" s="32">
        <f t="shared" si="2313"/>
        <v>23064</v>
      </c>
      <c r="S1638" s="32">
        <f t="shared" si="2313"/>
        <v>0</v>
      </c>
      <c r="T1638" s="32">
        <f t="shared" si="2313"/>
        <v>0</v>
      </c>
      <c r="U1638" s="32">
        <f t="shared" si="2313"/>
        <v>0</v>
      </c>
      <c r="V1638" s="32">
        <f t="shared" si="2313"/>
        <v>0</v>
      </c>
      <c r="W1638" s="32">
        <f t="shared" si="2313"/>
        <v>0</v>
      </c>
      <c r="X1638" s="32">
        <f t="shared" si="2313"/>
        <v>0</v>
      </c>
      <c r="Y1638" s="32">
        <f t="shared" si="2313"/>
        <v>0</v>
      </c>
      <c r="Z1638" s="32">
        <f t="shared" si="2313"/>
        <v>0</v>
      </c>
      <c r="AA1638" s="32">
        <f t="shared" si="2313"/>
        <v>0</v>
      </c>
      <c r="AB1638" s="32">
        <v>39454</v>
      </c>
      <c r="AC1638" s="32">
        <v>558924</v>
      </c>
      <c r="AD1638" s="32">
        <f t="shared" ref="AD1638:AV1638" si="2314">SUM(AD1639)</f>
        <v>29350</v>
      </c>
      <c r="AE1638" s="32">
        <f t="shared" si="2314"/>
        <v>1456</v>
      </c>
      <c r="AF1638" s="32">
        <f t="shared" si="2314"/>
        <v>0</v>
      </c>
      <c r="AG1638" s="32">
        <f t="shared" si="2314"/>
        <v>0</v>
      </c>
      <c r="AH1638" s="32">
        <f t="shared" si="2314"/>
        <v>0</v>
      </c>
      <c r="AI1638" s="32">
        <f t="shared" si="2314"/>
        <v>0</v>
      </c>
      <c r="AJ1638" s="32">
        <f t="shared" si="2314"/>
        <v>30806</v>
      </c>
      <c r="AK1638" s="32">
        <f t="shared" si="2314"/>
        <v>0</v>
      </c>
      <c r="AL1638" s="32">
        <f t="shared" si="2314"/>
        <v>0</v>
      </c>
      <c r="AM1638" s="32">
        <f t="shared" si="2314"/>
        <v>1456</v>
      </c>
      <c r="AN1638" s="32">
        <f t="shared" si="2314"/>
        <v>0</v>
      </c>
      <c r="AO1638" s="32">
        <f t="shared" si="2314"/>
        <v>0</v>
      </c>
      <c r="AP1638" s="32">
        <f t="shared" si="2314"/>
        <v>0</v>
      </c>
      <c r="AQ1638" s="32">
        <f t="shared" si="2314"/>
        <v>0</v>
      </c>
      <c r="AR1638" s="32">
        <f t="shared" si="2314"/>
        <v>0</v>
      </c>
      <c r="AS1638" s="32">
        <f t="shared" si="2314"/>
        <v>0</v>
      </c>
      <c r="AT1638" s="32">
        <f t="shared" si="2314"/>
        <v>0</v>
      </c>
      <c r="AU1638" s="32">
        <f t="shared" si="2314"/>
        <v>0</v>
      </c>
      <c r="AV1638" s="32">
        <f t="shared" si="2314"/>
        <v>0</v>
      </c>
      <c r="AW1638" s="32">
        <v>1456</v>
      </c>
      <c r="AX1638" s="32">
        <v>29350</v>
      </c>
      <c r="AY1638" s="32">
        <f t="shared" ref="AY1638:BQ1638" si="2315">SUM(AY1639)</f>
        <v>71000</v>
      </c>
      <c r="AZ1638" s="32">
        <f t="shared" si="2315"/>
        <v>160013</v>
      </c>
      <c r="BA1638" s="32">
        <f t="shared" si="2315"/>
        <v>0</v>
      </c>
      <c r="BB1638" s="32">
        <f t="shared" si="2315"/>
        <v>35034</v>
      </c>
      <c r="BC1638" s="32">
        <f t="shared" si="2315"/>
        <v>0</v>
      </c>
      <c r="BD1638" s="32">
        <f t="shared" si="2315"/>
        <v>0</v>
      </c>
      <c r="BE1638" s="32">
        <f t="shared" si="2315"/>
        <v>266047</v>
      </c>
      <c r="BF1638" s="32">
        <f t="shared" si="2315"/>
        <v>0</v>
      </c>
      <c r="BG1638" s="32">
        <f t="shared" si="2315"/>
        <v>6810</v>
      </c>
      <c r="BH1638" s="32">
        <f t="shared" si="2315"/>
        <v>192737</v>
      </c>
      <c r="BI1638" s="32">
        <f t="shared" si="2315"/>
        <v>0</v>
      </c>
      <c r="BJ1638" s="32">
        <f t="shared" si="2315"/>
        <v>0</v>
      </c>
      <c r="BK1638" s="32">
        <f t="shared" si="2315"/>
        <v>0</v>
      </c>
      <c r="BL1638" s="32">
        <f t="shared" si="2315"/>
        <v>0</v>
      </c>
      <c r="BM1638" s="32">
        <f t="shared" si="2315"/>
        <v>0</v>
      </c>
      <c r="BN1638" s="32">
        <f t="shared" si="2315"/>
        <v>0</v>
      </c>
      <c r="BO1638" s="32">
        <f t="shared" si="2315"/>
        <v>0</v>
      </c>
      <c r="BP1638" s="32">
        <f t="shared" si="2315"/>
        <v>0</v>
      </c>
      <c r="BQ1638" s="32">
        <f t="shared" si="2315"/>
        <v>0</v>
      </c>
      <c r="BR1638" s="32">
        <v>199547</v>
      </c>
      <c r="BS1638" s="32">
        <v>66500</v>
      </c>
    </row>
    <row r="1639" spans="1:71" s="24" customFormat="1" x14ac:dyDescent="0.25">
      <c r="A1639" s="29" t="s">
        <v>915</v>
      </c>
      <c r="B1639" s="29" t="s">
        <v>75</v>
      </c>
      <c r="C1639" s="29" t="s">
        <v>1785</v>
      </c>
      <c r="D1639" s="43" t="s">
        <v>1786</v>
      </c>
      <c r="E1639" s="72" t="s">
        <v>1793</v>
      </c>
      <c r="F1639" s="72" t="s">
        <v>1</v>
      </c>
      <c r="G1639" s="30" t="s">
        <v>1</v>
      </c>
      <c r="H1639" s="30" t="s">
        <v>66</v>
      </c>
      <c r="I1639" s="33">
        <f t="shared" ref="I1639:AA1639" si="2316">SUM(I1640:I1642)</f>
        <v>598378</v>
      </c>
      <c r="J1639" s="33">
        <f t="shared" si="2316"/>
        <v>0</v>
      </c>
      <c r="K1639" s="33">
        <f t="shared" si="2316"/>
        <v>0</v>
      </c>
      <c r="L1639" s="33">
        <f t="shared" si="2316"/>
        <v>0</v>
      </c>
      <c r="M1639" s="33">
        <f t="shared" si="2316"/>
        <v>0</v>
      </c>
      <c r="N1639" s="33">
        <f t="shared" si="2316"/>
        <v>0</v>
      </c>
      <c r="O1639" s="33">
        <f t="shared" ref="O1639" si="2317">SUM(O1640:O1642)</f>
        <v>598378</v>
      </c>
      <c r="P1639" s="33">
        <f t="shared" si="2316"/>
        <v>3345</v>
      </c>
      <c r="Q1639" s="33">
        <f t="shared" si="2316"/>
        <v>13045</v>
      </c>
      <c r="R1639" s="33">
        <f t="shared" si="2316"/>
        <v>23064</v>
      </c>
      <c r="S1639" s="33">
        <f t="shared" si="2316"/>
        <v>0</v>
      </c>
      <c r="T1639" s="33">
        <f t="shared" si="2316"/>
        <v>0</v>
      </c>
      <c r="U1639" s="33">
        <f t="shared" si="2316"/>
        <v>0</v>
      </c>
      <c r="V1639" s="33">
        <f t="shared" si="2316"/>
        <v>0</v>
      </c>
      <c r="W1639" s="33">
        <f t="shared" si="2316"/>
        <v>0</v>
      </c>
      <c r="X1639" s="33">
        <f t="shared" si="2316"/>
        <v>0</v>
      </c>
      <c r="Y1639" s="33">
        <f t="shared" si="2316"/>
        <v>0</v>
      </c>
      <c r="Z1639" s="33">
        <f t="shared" si="2316"/>
        <v>0</v>
      </c>
      <c r="AA1639" s="33">
        <f t="shared" si="2316"/>
        <v>0</v>
      </c>
      <c r="AB1639" s="33">
        <v>39454</v>
      </c>
      <c r="AC1639" s="33">
        <v>558924</v>
      </c>
      <c r="AD1639" s="33">
        <f t="shared" ref="AD1639:AV1639" si="2318">SUM(AD1640:AD1642)</f>
        <v>29350</v>
      </c>
      <c r="AE1639" s="33">
        <f t="shared" si="2318"/>
        <v>1456</v>
      </c>
      <c r="AF1639" s="33">
        <f t="shared" si="2318"/>
        <v>0</v>
      </c>
      <c r="AG1639" s="33">
        <f t="shared" si="2318"/>
        <v>0</v>
      </c>
      <c r="AH1639" s="33">
        <f t="shared" si="2318"/>
        <v>0</v>
      </c>
      <c r="AI1639" s="33">
        <f t="shared" si="2318"/>
        <v>0</v>
      </c>
      <c r="AJ1639" s="33">
        <f t="shared" ref="AJ1639" si="2319">SUM(AJ1640:AJ1642)</f>
        <v>30806</v>
      </c>
      <c r="AK1639" s="33">
        <f t="shared" si="2318"/>
        <v>0</v>
      </c>
      <c r="AL1639" s="33">
        <f t="shared" si="2318"/>
        <v>0</v>
      </c>
      <c r="AM1639" s="33">
        <f t="shared" si="2318"/>
        <v>1456</v>
      </c>
      <c r="AN1639" s="33">
        <f t="shared" si="2318"/>
        <v>0</v>
      </c>
      <c r="AO1639" s="33">
        <f t="shared" si="2318"/>
        <v>0</v>
      </c>
      <c r="AP1639" s="33">
        <f t="shared" si="2318"/>
        <v>0</v>
      </c>
      <c r="AQ1639" s="33">
        <f t="shared" si="2318"/>
        <v>0</v>
      </c>
      <c r="AR1639" s="33">
        <f t="shared" si="2318"/>
        <v>0</v>
      </c>
      <c r="AS1639" s="33">
        <f t="shared" si="2318"/>
        <v>0</v>
      </c>
      <c r="AT1639" s="33">
        <f t="shared" si="2318"/>
        <v>0</v>
      </c>
      <c r="AU1639" s="33">
        <f t="shared" si="2318"/>
        <v>0</v>
      </c>
      <c r="AV1639" s="33">
        <f t="shared" si="2318"/>
        <v>0</v>
      </c>
      <c r="AW1639" s="33">
        <v>1456</v>
      </c>
      <c r="AX1639" s="33">
        <v>29350</v>
      </c>
      <c r="AY1639" s="33">
        <f t="shared" ref="AY1639:BQ1639" si="2320">SUM(AY1640:AY1642)</f>
        <v>71000</v>
      </c>
      <c r="AZ1639" s="33">
        <f t="shared" si="2320"/>
        <v>160013</v>
      </c>
      <c r="BA1639" s="33">
        <f t="shared" si="2320"/>
        <v>0</v>
      </c>
      <c r="BB1639" s="33">
        <f t="shared" si="2320"/>
        <v>35034</v>
      </c>
      <c r="BC1639" s="33">
        <f t="shared" si="2320"/>
        <v>0</v>
      </c>
      <c r="BD1639" s="33">
        <f t="shared" si="2320"/>
        <v>0</v>
      </c>
      <c r="BE1639" s="33">
        <f t="shared" ref="BE1639" si="2321">SUM(BE1640:BE1642)</f>
        <v>266047</v>
      </c>
      <c r="BF1639" s="33">
        <f t="shared" si="2320"/>
        <v>0</v>
      </c>
      <c r="BG1639" s="33">
        <f t="shared" si="2320"/>
        <v>6810</v>
      </c>
      <c r="BH1639" s="33">
        <f t="shared" si="2320"/>
        <v>192737</v>
      </c>
      <c r="BI1639" s="33">
        <f t="shared" si="2320"/>
        <v>0</v>
      </c>
      <c r="BJ1639" s="33">
        <f t="shared" si="2320"/>
        <v>0</v>
      </c>
      <c r="BK1639" s="33">
        <f t="shared" si="2320"/>
        <v>0</v>
      </c>
      <c r="BL1639" s="33">
        <f t="shared" si="2320"/>
        <v>0</v>
      </c>
      <c r="BM1639" s="33">
        <f t="shared" si="2320"/>
        <v>0</v>
      </c>
      <c r="BN1639" s="33">
        <f t="shared" si="2320"/>
        <v>0</v>
      </c>
      <c r="BO1639" s="33">
        <f t="shared" si="2320"/>
        <v>0</v>
      </c>
      <c r="BP1639" s="33">
        <f t="shared" si="2320"/>
        <v>0</v>
      </c>
      <c r="BQ1639" s="33">
        <f t="shared" si="2320"/>
        <v>0</v>
      </c>
      <c r="BR1639" s="33">
        <v>199547</v>
      </c>
      <c r="BS1639" s="33">
        <v>66500</v>
      </c>
    </row>
    <row r="1640" spans="1:71" s="24" customFormat="1" x14ac:dyDescent="0.25">
      <c r="A1640" s="29" t="s">
        <v>915</v>
      </c>
      <c r="B1640" s="29" t="s">
        <v>75</v>
      </c>
      <c r="C1640" s="29" t="s">
        <v>1785</v>
      </c>
      <c r="D1640" s="43" t="s">
        <v>1786</v>
      </c>
      <c r="E1640" s="79">
        <v>8213</v>
      </c>
      <c r="F1640" s="43" t="s">
        <v>1</v>
      </c>
      <c r="G1640" s="61" t="s">
        <v>1894</v>
      </c>
      <c r="H1640" s="34" t="s">
        <v>68</v>
      </c>
      <c r="I1640" s="35">
        <f t="shared" ref="I1640:AA1640" si="2322">SUM(I1685,I1725,I1765,I1804,I1844,I1884,I1924,I1966,I2007,I2047,I2087,I2129,I2170,I2211,I2251,I2292,I2333,I2375,I2413,I2454,I2493,I2533,I2574,I2615,I2656,I2698,I2739,I2780,I2821,I2862,I2903,I2944,I2985,I3026,I3067,I3109,I3150,I3191,I3233,I3274,I3312,I3352,I3393,I3434,I3474,I3515,I3556,I3596,I3637,I3678,I3718,I3759,I3800,I3840,I3881,I3921,I3961,I4001,I4040,I4081,I4121,I4162,I4203,I4244,I4284,I4324,I4365,I4407,I4447,I4488,I4529)</f>
        <v>458030</v>
      </c>
      <c r="J1640" s="35">
        <f t="shared" si="2322"/>
        <v>0</v>
      </c>
      <c r="K1640" s="35">
        <f t="shared" si="2322"/>
        <v>0</v>
      </c>
      <c r="L1640" s="35">
        <f t="shared" si="2322"/>
        <v>0</v>
      </c>
      <c r="M1640" s="35">
        <f t="shared" si="2322"/>
        <v>0</v>
      </c>
      <c r="N1640" s="35">
        <f t="shared" si="2322"/>
        <v>0</v>
      </c>
      <c r="O1640" s="35">
        <f t="shared" ref="O1640" si="2323">SUM(O1685,O1725,O1765,O1804,O1844,O1884,O1924,O1966,O2007,O2047,O2087,O2129,O2170,O2211,O2251,O2292,O2333,O2375,O2413,O2454,O2493,O2533,O2574,O2615,O2656,O2698,O2739,O2780,O2821,O2862,O2903,O2944,O2985,O3026,O3067,O3109,O3150,O3191,O3233,O3274,O3312,O3352,O3393,O3434,O3474,O3515,O3556,O3596,O3637,O3678,O3718,O3759,O3800,O3840,O3881,O3921,O3961,O4001,O4040,O4081,O4121,O4162,O4203,O4244,O4284,O4324,O4365,O4407,O4447,O4488,O4529)</f>
        <v>458030</v>
      </c>
      <c r="P1640" s="35">
        <f t="shared" si="2322"/>
        <v>1345</v>
      </c>
      <c r="Q1640" s="35">
        <f t="shared" si="2322"/>
        <v>9897</v>
      </c>
      <c r="R1640" s="35">
        <f t="shared" si="2322"/>
        <v>22116</v>
      </c>
      <c r="S1640" s="35">
        <f t="shared" si="2322"/>
        <v>0</v>
      </c>
      <c r="T1640" s="35">
        <f t="shared" si="2322"/>
        <v>0</v>
      </c>
      <c r="U1640" s="35">
        <f t="shared" si="2322"/>
        <v>0</v>
      </c>
      <c r="V1640" s="35">
        <f t="shared" si="2322"/>
        <v>0</v>
      </c>
      <c r="W1640" s="35">
        <f t="shared" si="2322"/>
        <v>0</v>
      </c>
      <c r="X1640" s="35">
        <f t="shared" si="2322"/>
        <v>0</v>
      </c>
      <c r="Y1640" s="35">
        <f t="shared" si="2322"/>
        <v>0</v>
      </c>
      <c r="Z1640" s="35">
        <f t="shared" si="2322"/>
        <v>0</v>
      </c>
      <c r="AA1640" s="35">
        <f t="shared" si="2322"/>
        <v>0</v>
      </c>
      <c r="AB1640" s="35">
        <v>33358</v>
      </c>
      <c r="AC1640" s="35">
        <v>424672</v>
      </c>
      <c r="AD1640" s="35">
        <f t="shared" ref="AD1640:AV1640" si="2324">SUM(AD1685,AD1725,AD1765,AD1804,AD1844,AD1884,AD1924,AD1966,AD2007,AD2047,AD2087,AD2129,AD2170,AD2211,AD2251,AD2292,AD2333,AD2375,AD2413,AD2454,AD2493,AD2533,AD2574,AD2615,AD2656,AD2698,AD2739,AD2780,AD2821,AD2862,AD2903,AD2944,AD2985,AD3026,AD3067,AD3109,AD3150,AD3191,AD3233,AD3274,AD3312,AD3352,AD3393,AD3434,AD3474,AD3515,AD3556,AD3596,AD3637,AD3678,AD3718,AD3759,AD3800,AD3840,AD3881,AD3921,AD3961,AD4001,AD4040,AD4081,AD4121,AD4162,AD4203,AD4244,AD4284,AD4324,AD4365,AD4407,AD4447,AD4488,AD4529)</f>
        <v>29350</v>
      </c>
      <c r="AE1640" s="35">
        <f t="shared" si="2324"/>
        <v>1456</v>
      </c>
      <c r="AF1640" s="35">
        <f t="shared" si="2324"/>
        <v>0</v>
      </c>
      <c r="AG1640" s="35">
        <f t="shared" si="2324"/>
        <v>0</v>
      </c>
      <c r="AH1640" s="35">
        <f t="shared" si="2324"/>
        <v>0</v>
      </c>
      <c r="AI1640" s="35">
        <f t="shared" si="2324"/>
        <v>0</v>
      </c>
      <c r="AJ1640" s="35">
        <f t="shared" ref="AJ1640" si="2325">SUM(AJ1685,AJ1725,AJ1765,AJ1804,AJ1844,AJ1884,AJ1924,AJ1966,AJ2007,AJ2047,AJ2087,AJ2129,AJ2170,AJ2211,AJ2251,AJ2292,AJ2333,AJ2375,AJ2413,AJ2454,AJ2493,AJ2533,AJ2574,AJ2615,AJ2656,AJ2698,AJ2739,AJ2780,AJ2821,AJ2862,AJ2903,AJ2944,AJ2985,AJ3026,AJ3067,AJ3109,AJ3150,AJ3191,AJ3233,AJ3274,AJ3312,AJ3352,AJ3393,AJ3434,AJ3474,AJ3515,AJ3556,AJ3596,AJ3637,AJ3678,AJ3718,AJ3759,AJ3800,AJ3840,AJ3881,AJ3921,AJ3961,AJ4001,AJ4040,AJ4081,AJ4121,AJ4162,AJ4203,AJ4244,AJ4284,AJ4324,AJ4365,AJ4407,AJ4447,AJ4488,AJ4529)</f>
        <v>30806</v>
      </c>
      <c r="AK1640" s="35">
        <f t="shared" si="2324"/>
        <v>0</v>
      </c>
      <c r="AL1640" s="35">
        <f t="shared" si="2324"/>
        <v>0</v>
      </c>
      <c r="AM1640" s="35">
        <f t="shared" si="2324"/>
        <v>1456</v>
      </c>
      <c r="AN1640" s="35">
        <f t="shared" si="2324"/>
        <v>0</v>
      </c>
      <c r="AO1640" s="35">
        <f t="shared" si="2324"/>
        <v>0</v>
      </c>
      <c r="AP1640" s="35">
        <f t="shared" si="2324"/>
        <v>0</v>
      </c>
      <c r="AQ1640" s="35">
        <f t="shared" si="2324"/>
        <v>0</v>
      </c>
      <c r="AR1640" s="35">
        <f t="shared" si="2324"/>
        <v>0</v>
      </c>
      <c r="AS1640" s="35">
        <f t="shared" si="2324"/>
        <v>0</v>
      </c>
      <c r="AT1640" s="35">
        <f t="shared" si="2324"/>
        <v>0</v>
      </c>
      <c r="AU1640" s="35">
        <f t="shared" si="2324"/>
        <v>0</v>
      </c>
      <c r="AV1640" s="35">
        <f t="shared" si="2324"/>
        <v>0</v>
      </c>
      <c r="AW1640" s="35">
        <v>1456</v>
      </c>
      <c r="AX1640" s="35">
        <v>29350</v>
      </c>
      <c r="AY1640" s="35">
        <f t="shared" ref="AY1640:BQ1640" si="2326">SUM(AY1685,AY1725,AY1765,AY1804,AY1844,AY1884,AY1924,AY1966,AY2007,AY2047,AY2087,AY2129,AY2170,AY2211,AY2251,AY2292,AY2333,AY2375,AY2413,AY2454,AY2493,AY2533,AY2574,AY2615,AY2656,AY2698,AY2739,AY2780,AY2821,AY2862,AY2903,AY2944,AY2985,AY3026,AY3067,AY3109,AY3150,AY3191,AY3233,AY3274,AY3312,AY3352,AY3393,AY3434,AY3474,AY3515,AY3556,AY3596,AY3637,AY3678,AY3718,AY3759,AY3800,AY3840,AY3881,AY3921,AY3961,AY4001,AY4040,AY4081,AY4121,AY4162,AY4203,AY4244,AY4284,AY4324,AY4365,AY4407,AY4447,AY4488,AY4529)</f>
        <v>49500</v>
      </c>
      <c r="AZ1640" s="35">
        <f t="shared" si="2326"/>
        <v>24042</v>
      </c>
      <c r="BA1640" s="35">
        <f t="shared" si="2326"/>
        <v>0</v>
      </c>
      <c r="BB1640" s="35">
        <f t="shared" si="2326"/>
        <v>15745</v>
      </c>
      <c r="BC1640" s="35">
        <f t="shared" si="2326"/>
        <v>0</v>
      </c>
      <c r="BD1640" s="35">
        <f t="shared" si="2326"/>
        <v>0</v>
      </c>
      <c r="BE1640" s="35">
        <f t="shared" ref="BE1640" si="2327">SUM(BE1685,BE1725,BE1765,BE1804,BE1844,BE1884,BE1924,BE1966,BE2007,BE2047,BE2087,BE2129,BE2170,BE2211,BE2251,BE2292,BE2333,BE2375,BE2413,BE2454,BE2493,BE2533,BE2574,BE2615,BE2656,BE2698,BE2739,BE2780,BE2821,BE2862,BE2903,BE2944,BE2985,BE3026,BE3067,BE3109,BE3150,BE3191,BE3233,BE3274,BE3312,BE3352,BE3393,BE3434,BE3474,BE3515,BE3556,BE3596,BE3637,BE3678,BE3718,BE3759,BE3800,BE3840,BE3881,BE3921,BE3961,BE4001,BE4040,BE4081,BE4121,BE4162,BE4203,BE4244,BE4284,BE4324,BE4365,BE4407,BE4447,BE4488,BE4529)</f>
        <v>89287</v>
      </c>
      <c r="BF1640" s="35">
        <f t="shared" si="2326"/>
        <v>0</v>
      </c>
      <c r="BG1640" s="35">
        <f t="shared" si="2326"/>
        <v>6810</v>
      </c>
      <c r="BH1640" s="35">
        <f t="shared" si="2326"/>
        <v>37477</v>
      </c>
      <c r="BI1640" s="35">
        <f t="shared" si="2326"/>
        <v>0</v>
      </c>
      <c r="BJ1640" s="35">
        <f t="shared" si="2326"/>
        <v>0</v>
      </c>
      <c r="BK1640" s="35">
        <f t="shared" si="2326"/>
        <v>0</v>
      </c>
      <c r="BL1640" s="35">
        <f t="shared" si="2326"/>
        <v>0</v>
      </c>
      <c r="BM1640" s="35">
        <f t="shared" si="2326"/>
        <v>0</v>
      </c>
      <c r="BN1640" s="35">
        <f t="shared" si="2326"/>
        <v>0</v>
      </c>
      <c r="BO1640" s="35">
        <f t="shared" si="2326"/>
        <v>0</v>
      </c>
      <c r="BP1640" s="35">
        <f t="shared" si="2326"/>
        <v>0</v>
      </c>
      <c r="BQ1640" s="35">
        <f t="shared" si="2326"/>
        <v>0</v>
      </c>
      <c r="BR1640" s="35">
        <v>44287</v>
      </c>
      <c r="BS1640" s="35">
        <v>45000</v>
      </c>
    </row>
    <row r="1641" spans="1:71" s="24" customFormat="1" x14ac:dyDescent="0.25">
      <c r="A1641" s="29" t="s">
        <v>915</v>
      </c>
      <c r="B1641" s="29" t="s">
        <v>75</v>
      </c>
      <c r="C1641" s="29" t="s">
        <v>1785</v>
      </c>
      <c r="D1641" s="43" t="s">
        <v>1786</v>
      </c>
      <c r="E1641" s="79">
        <v>8215</v>
      </c>
      <c r="F1641" s="43" t="s">
        <v>1</v>
      </c>
      <c r="G1641" s="61" t="s">
        <v>1894</v>
      </c>
      <c r="H1641" s="34" t="s">
        <v>170</v>
      </c>
      <c r="I1641" s="35">
        <f t="shared" ref="I1641:AA1641" si="2328">SUM(I4530)</f>
        <v>0</v>
      </c>
      <c r="J1641" s="35">
        <f t="shared" si="2328"/>
        <v>0</v>
      </c>
      <c r="K1641" s="35">
        <f t="shared" si="2328"/>
        <v>0</v>
      </c>
      <c r="L1641" s="35">
        <f t="shared" si="2328"/>
        <v>0</v>
      </c>
      <c r="M1641" s="35">
        <f t="shared" si="2328"/>
        <v>0</v>
      </c>
      <c r="N1641" s="35">
        <f t="shared" si="2328"/>
        <v>0</v>
      </c>
      <c r="O1641" s="35">
        <f t="shared" ref="O1641" si="2329">SUM(O4530)</f>
        <v>0</v>
      </c>
      <c r="P1641" s="35">
        <f t="shared" si="2328"/>
        <v>0</v>
      </c>
      <c r="Q1641" s="35">
        <f t="shared" si="2328"/>
        <v>0</v>
      </c>
      <c r="R1641" s="35">
        <f t="shared" si="2328"/>
        <v>0</v>
      </c>
      <c r="S1641" s="35">
        <f t="shared" si="2328"/>
        <v>0</v>
      </c>
      <c r="T1641" s="35">
        <f t="shared" si="2328"/>
        <v>0</v>
      </c>
      <c r="U1641" s="35">
        <f t="shared" si="2328"/>
        <v>0</v>
      </c>
      <c r="V1641" s="35">
        <f t="shared" si="2328"/>
        <v>0</v>
      </c>
      <c r="W1641" s="35">
        <f t="shared" si="2328"/>
        <v>0</v>
      </c>
      <c r="X1641" s="35">
        <f t="shared" si="2328"/>
        <v>0</v>
      </c>
      <c r="Y1641" s="35">
        <f t="shared" si="2328"/>
        <v>0</v>
      </c>
      <c r="Z1641" s="35">
        <f t="shared" si="2328"/>
        <v>0</v>
      </c>
      <c r="AA1641" s="35">
        <f t="shared" si="2328"/>
        <v>0</v>
      </c>
      <c r="AB1641" s="35">
        <v>0</v>
      </c>
      <c r="AC1641" s="35">
        <v>0</v>
      </c>
      <c r="AD1641" s="35">
        <f t="shared" ref="AD1641:AV1641" si="2330">SUM(AD4530)</f>
        <v>0</v>
      </c>
      <c r="AE1641" s="35">
        <f t="shared" si="2330"/>
        <v>0</v>
      </c>
      <c r="AF1641" s="35">
        <f t="shared" si="2330"/>
        <v>0</v>
      </c>
      <c r="AG1641" s="35">
        <f t="shared" si="2330"/>
        <v>0</v>
      </c>
      <c r="AH1641" s="35">
        <f t="shared" si="2330"/>
        <v>0</v>
      </c>
      <c r="AI1641" s="35">
        <f t="shared" si="2330"/>
        <v>0</v>
      </c>
      <c r="AJ1641" s="35">
        <f t="shared" ref="AJ1641" si="2331">SUM(AJ4530)</f>
        <v>0</v>
      </c>
      <c r="AK1641" s="35">
        <f t="shared" si="2330"/>
        <v>0</v>
      </c>
      <c r="AL1641" s="35">
        <f t="shared" si="2330"/>
        <v>0</v>
      </c>
      <c r="AM1641" s="35">
        <f t="shared" si="2330"/>
        <v>0</v>
      </c>
      <c r="AN1641" s="35">
        <f t="shared" si="2330"/>
        <v>0</v>
      </c>
      <c r="AO1641" s="35">
        <f t="shared" si="2330"/>
        <v>0</v>
      </c>
      <c r="AP1641" s="35">
        <f t="shared" si="2330"/>
        <v>0</v>
      </c>
      <c r="AQ1641" s="35">
        <f t="shared" si="2330"/>
        <v>0</v>
      </c>
      <c r="AR1641" s="35">
        <f t="shared" si="2330"/>
        <v>0</v>
      </c>
      <c r="AS1641" s="35">
        <f t="shared" si="2330"/>
        <v>0</v>
      </c>
      <c r="AT1641" s="35">
        <f t="shared" si="2330"/>
        <v>0</v>
      </c>
      <c r="AU1641" s="35">
        <f t="shared" si="2330"/>
        <v>0</v>
      </c>
      <c r="AV1641" s="35">
        <f t="shared" si="2330"/>
        <v>0</v>
      </c>
      <c r="AW1641" s="35">
        <v>0</v>
      </c>
      <c r="AX1641" s="35">
        <v>0</v>
      </c>
      <c r="AY1641" s="35">
        <f t="shared" ref="AY1641:BQ1641" si="2332">SUM(AY4530)</f>
        <v>0</v>
      </c>
      <c r="AZ1641" s="35">
        <f t="shared" si="2332"/>
        <v>0</v>
      </c>
      <c r="BA1641" s="35">
        <f t="shared" si="2332"/>
        <v>0</v>
      </c>
      <c r="BB1641" s="35">
        <f t="shared" si="2332"/>
        <v>0</v>
      </c>
      <c r="BC1641" s="35">
        <f t="shared" si="2332"/>
        <v>0</v>
      </c>
      <c r="BD1641" s="35">
        <f t="shared" si="2332"/>
        <v>0</v>
      </c>
      <c r="BE1641" s="35">
        <f t="shared" ref="BE1641" si="2333">SUM(BE4530)</f>
        <v>0</v>
      </c>
      <c r="BF1641" s="35">
        <f t="shared" si="2332"/>
        <v>0</v>
      </c>
      <c r="BG1641" s="35">
        <f t="shared" si="2332"/>
        <v>0</v>
      </c>
      <c r="BH1641" s="35">
        <f t="shared" si="2332"/>
        <v>0</v>
      </c>
      <c r="BI1641" s="35">
        <f t="shared" si="2332"/>
        <v>0</v>
      </c>
      <c r="BJ1641" s="35">
        <f t="shared" si="2332"/>
        <v>0</v>
      </c>
      <c r="BK1641" s="35">
        <f t="shared" si="2332"/>
        <v>0</v>
      </c>
      <c r="BL1641" s="35">
        <f t="shared" si="2332"/>
        <v>0</v>
      </c>
      <c r="BM1641" s="35">
        <f t="shared" si="2332"/>
        <v>0</v>
      </c>
      <c r="BN1641" s="35">
        <f t="shared" si="2332"/>
        <v>0</v>
      </c>
      <c r="BO1641" s="35">
        <f t="shared" si="2332"/>
        <v>0</v>
      </c>
      <c r="BP1641" s="35">
        <f t="shared" si="2332"/>
        <v>0</v>
      </c>
      <c r="BQ1641" s="35">
        <f t="shared" si="2332"/>
        <v>0</v>
      </c>
      <c r="BR1641" s="35">
        <v>0</v>
      </c>
      <c r="BS1641" s="35">
        <v>0</v>
      </c>
    </row>
    <row r="1642" spans="1:71" s="24" customFormat="1" x14ac:dyDescent="0.25">
      <c r="A1642" s="29" t="s">
        <v>915</v>
      </c>
      <c r="B1642" s="29" t="s">
        <v>75</v>
      </c>
      <c r="C1642" s="29" t="s">
        <v>1785</v>
      </c>
      <c r="D1642" s="43" t="s">
        <v>1786</v>
      </c>
      <c r="E1642" s="79">
        <v>8216</v>
      </c>
      <c r="F1642" s="43" t="s">
        <v>1</v>
      </c>
      <c r="G1642" s="61" t="s">
        <v>1894</v>
      </c>
      <c r="H1642" s="34" t="s">
        <v>306</v>
      </c>
      <c r="I1642" s="35">
        <f t="shared" ref="I1642:AA1642" si="2334">SUM(I1686,I1726,I1766,I1805,I1845,I1885,I1925,I1967,I2008,I2048,I2088,I2130,I2171,I2212,I2252,I2293,I2334,I2376,I2414,I2455,I2494,I2534,I2575,I2616,I2657,I2699,I2740,I2781,I2822,I2863,I2904,I2945,I2986,I3027,I3068,I3110,I3151,I3192,I3234,I3275,I3313,I3353,I3394,I3435,I3475,I3516,I3557,I3597,I3638,I3679,I3719,I3760,I3801,I3841,I3882,I3922,I3962,I4002,I4041,I4082,I4122,I4163,I4204,I4245,I4285,I4325,I4366,I4408,I4448,I4489,I4531)</f>
        <v>140348</v>
      </c>
      <c r="J1642" s="35">
        <f t="shared" si="2334"/>
        <v>0</v>
      </c>
      <c r="K1642" s="35">
        <f t="shared" si="2334"/>
        <v>0</v>
      </c>
      <c r="L1642" s="35">
        <f t="shared" si="2334"/>
        <v>0</v>
      </c>
      <c r="M1642" s="35">
        <f t="shared" si="2334"/>
        <v>0</v>
      </c>
      <c r="N1642" s="35">
        <f t="shared" si="2334"/>
        <v>0</v>
      </c>
      <c r="O1642" s="35">
        <f t="shared" ref="O1642" si="2335">SUM(O1686,O1726,O1766,O1805,O1845,O1885,O1925,O1967,O2008,O2048,O2088,O2130,O2171,O2212,O2252,O2293,O2334,O2376,O2414,O2455,O2494,O2534,O2575,O2616,O2657,O2699,O2740,O2781,O2822,O2863,O2904,O2945,O2986,O3027,O3068,O3110,O3151,O3192,O3234,O3275,O3313,O3353,O3394,O3435,O3475,O3516,O3557,O3597,O3638,O3679,O3719,O3760,O3801,O3841,O3882,O3922,O3962,O4002,O4041,O4082,O4122,O4163,O4204,O4245,O4285,O4325,O4366,O4408,O4448,O4489,O4531)</f>
        <v>140348</v>
      </c>
      <c r="P1642" s="35">
        <f t="shared" si="2334"/>
        <v>2000</v>
      </c>
      <c r="Q1642" s="35">
        <f t="shared" si="2334"/>
        <v>3148</v>
      </c>
      <c r="R1642" s="35">
        <f t="shared" si="2334"/>
        <v>948</v>
      </c>
      <c r="S1642" s="35">
        <f t="shared" si="2334"/>
        <v>0</v>
      </c>
      <c r="T1642" s="35">
        <f t="shared" si="2334"/>
        <v>0</v>
      </c>
      <c r="U1642" s="35">
        <f t="shared" si="2334"/>
        <v>0</v>
      </c>
      <c r="V1642" s="35">
        <f t="shared" si="2334"/>
        <v>0</v>
      </c>
      <c r="W1642" s="35">
        <f t="shared" si="2334"/>
        <v>0</v>
      </c>
      <c r="X1642" s="35">
        <f t="shared" si="2334"/>
        <v>0</v>
      </c>
      <c r="Y1642" s="35">
        <f t="shared" si="2334"/>
        <v>0</v>
      </c>
      <c r="Z1642" s="35">
        <f t="shared" si="2334"/>
        <v>0</v>
      </c>
      <c r="AA1642" s="35">
        <f t="shared" si="2334"/>
        <v>0</v>
      </c>
      <c r="AB1642" s="35">
        <v>6096</v>
      </c>
      <c r="AC1642" s="35">
        <v>134252</v>
      </c>
      <c r="AD1642" s="35">
        <f t="shared" ref="AD1642:AV1642" si="2336">SUM(AD1686,AD1726,AD1766,AD1805,AD1845,AD1885,AD1925,AD1967,AD2008,AD2048,AD2088,AD2130,AD2171,AD2212,AD2252,AD2293,AD2334,AD2376,AD2414,AD2455,AD2494,AD2534,AD2575,AD2616,AD2657,AD2699,AD2740,AD2781,AD2822,AD2863,AD2904,AD2945,AD2986,AD3027,AD3068,AD3110,AD3151,AD3192,AD3234,AD3275,AD3313,AD3353,AD3394,AD3435,AD3475,AD3516,AD3557,AD3597,AD3638,AD3679,AD3719,AD3760,AD3801,AD3841,AD3882,AD3922,AD3962,AD4002,AD4041,AD4082,AD4122,AD4163,AD4204,AD4245,AD4285,AD4325,AD4366,AD4408,AD4448,AD4489,AD4531)</f>
        <v>0</v>
      </c>
      <c r="AE1642" s="35">
        <f t="shared" si="2336"/>
        <v>0</v>
      </c>
      <c r="AF1642" s="35">
        <f t="shared" si="2336"/>
        <v>0</v>
      </c>
      <c r="AG1642" s="35">
        <f t="shared" si="2336"/>
        <v>0</v>
      </c>
      <c r="AH1642" s="35">
        <f t="shared" si="2336"/>
        <v>0</v>
      </c>
      <c r="AI1642" s="35">
        <f t="shared" si="2336"/>
        <v>0</v>
      </c>
      <c r="AJ1642" s="35">
        <f t="shared" ref="AJ1642" si="2337">SUM(AJ1686,AJ1726,AJ1766,AJ1805,AJ1845,AJ1885,AJ1925,AJ1967,AJ2008,AJ2048,AJ2088,AJ2130,AJ2171,AJ2212,AJ2252,AJ2293,AJ2334,AJ2376,AJ2414,AJ2455,AJ2494,AJ2534,AJ2575,AJ2616,AJ2657,AJ2699,AJ2740,AJ2781,AJ2822,AJ2863,AJ2904,AJ2945,AJ2986,AJ3027,AJ3068,AJ3110,AJ3151,AJ3192,AJ3234,AJ3275,AJ3313,AJ3353,AJ3394,AJ3435,AJ3475,AJ3516,AJ3557,AJ3597,AJ3638,AJ3679,AJ3719,AJ3760,AJ3801,AJ3841,AJ3882,AJ3922,AJ3962,AJ4002,AJ4041,AJ4082,AJ4122,AJ4163,AJ4204,AJ4245,AJ4285,AJ4325,AJ4366,AJ4408,AJ4448,AJ4489,AJ4531)</f>
        <v>0</v>
      </c>
      <c r="AK1642" s="35">
        <f t="shared" si="2336"/>
        <v>0</v>
      </c>
      <c r="AL1642" s="35">
        <f t="shared" si="2336"/>
        <v>0</v>
      </c>
      <c r="AM1642" s="35">
        <f t="shared" si="2336"/>
        <v>0</v>
      </c>
      <c r="AN1642" s="35">
        <f t="shared" si="2336"/>
        <v>0</v>
      </c>
      <c r="AO1642" s="35">
        <f t="shared" si="2336"/>
        <v>0</v>
      </c>
      <c r="AP1642" s="35">
        <f t="shared" si="2336"/>
        <v>0</v>
      </c>
      <c r="AQ1642" s="35">
        <f t="shared" si="2336"/>
        <v>0</v>
      </c>
      <c r="AR1642" s="35">
        <f t="shared" si="2336"/>
        <v>0</v>
      </c>
      <c r="AS1642" s="35">
        <f t="shared" si="2336"/>
        <v>0</v>
      </c>
      <c r="AT1642" s="35">
        <f t="shared" si="2336"/>
        <v>0</v>
      </c>
      <c r="AU1642" s="35">
        <f t="shared" si="2336"/>
        <v>0</v>
      </c>
      <c r="AV1642" s="35">
        <f t="shared" si="2336"/>
        <v>0</v>
      </c>
      <c r="AW1642" s="35">
        <v>0</v>
      </c>
      <c r="AX1642" s="35">
        <v>0</v>
      </c>
      <c r="AY1642" s="35">
        <f t="shared" ref="AY1642:BQ1642" si="2338">SUM(AY1686,AY1726,AY1766,AY1805,AY1845,AY1885,AY1925,AY1967,AY2008,AY2048,AY2088,AY2130,AY2171,AY2212,AY2252,AY2293,AY2334,AY2376,AY2414,AY2455,AY2494,AY2534,AY2575,AY2616,AY2657,AY2699,AY2740,AY2781,AY2822,AY2863,AY2904,AY2945,AY2986,AY3027,AY3068,AY3110,AY3151,AY3192,AY3234,AY3275,AY3313,AY3353,AY3394,AY3435,AY3475,AY3516,AY3557,AY3597,AY3638,AY3679,AY3719,AY3760,AY3801,AY3841,AY3882,AY3922,AY3962,AY4002,AY4041,AY4082,AY4122,AY4163,AY4204,AY4245,AY4285,AY4325,AY4366,AY4408,AY4448,AY4489,AY4531)</f>
        <v>21500</v>
      </c>
      <c r="AZ1642" s="35">
        <f t="shared" si="2338"/>
        <v>135971</v>
      </c>
      <c r="BA1642" s="35">
        <f t="shared" si="2338"/>
        <v>0</v>
      </c>
      <c r="BB1642" s="35">
        <f t="shared" si="2338"/>
        <v>19289</v>
      </c>
      <c r="BC1642" s="35">
        <f t="shared" si="2338"/>
        <v>0</v>
      </c>
      <c r="BD1642" s="35">
        <f t="shared" si="2338"/>
        <v>0</v>
      </c>
      <c r="BE1642" s="35">
        <f t="shared" ref="BE1642" si="2339">SUM(BE1686,BE1726,BE1766,BE1805,BE1845,BE1885,BE1925,BE1967,BE2008,BE2048,BE2088,BE2130,BE2171,BE2212,BE2252,BE2293,BE2334,BE2376,BE2414,BE2455,BE2494,BE2534,BE2575,BE2616,BE2657,BE2699,BE2740,BE2781,BE2822,BE2863,BE2904,BE2945,BE2986,BE3027,BE3068,BE3110,BE3151,BE3192,BE3234,BE3275,BE3313,BE3353,BE3394,BE3435,BE3475,BE3516,BE3557,BE3597,BE3638,BE3679,BE3719,BE3760,BE3801,BE3841,BE3882,BE3922,BE3962,BE4002,BE4041,BE4082,BE4122,BE4163,BE4204,BE4245,BE4285,BE4325,BE4366,BE4408,BE4448,BE4489,BE4531)</f>
        <v>176760</v>
      </c>
      <c r="BF1642" s="35">
        <f t="shared" si="2338"/>
        <v>0</v>
      </c>
      <c r="BG1642" s="35">
        <f t="shared" si="2338"/>
        <v>0</v>
      </c>
      <c r="BH1642" s="35">
        <f t="shared" si="2338"/>
        <v>155260</v>
      </c>
      <c r="BI1642" s="35">
        <f t="shared" si="2338"/>
        <v>0</v>
      </c>
      <c r="BJ1642" s="35">
        <f t="shared" si="2338"/>
        <v>0</v>
      </c>
      <c r="BK1642" s="35">
        <f t="shared" si="2338"/>
        <v>0</v>
      </c>
      <c r="BL1642" s="35">
        <f t="shared" si="2338"/>
        <v>0</v>
      </c>
      <c r="BM1642" s="35">
        <f t="shared" si="2338"/>
        <v>0</v>
      </c>
      <c r="BN1642" s="35">
        <f t="shared" si="2338"/>
        <v>0</v>
      </c>
      <c r="BO1642" s="35">
        <f t="shared" si="2338"/>
        <v>0</v>
      </c>
      <c r="BP1642" s="35">
        <f t="shared" si="2338"/>
        <v>0</v>
      </c>
      <c r="BQ1642" s="35">
        <f t="shared" si="2338"/>
        <v>0</v>
      </c>
      <c r="BR1642" s="35">
        <v>155260</v>
      </c>
      <c r="BS1642" s="35">
        <v>21500</v>
      </c>
    </row>
    <row r="1643" spans="1:71" s="24" customFormat="1" x14ac:dyDescent="0.25">
      <c r="A1643" s="34" t="s">
        <v>1</v>
      </c>
      <c r="B1643" s="34" t="s">
        <v>1</v>
      </c>
      <c r="C1643" s="34" t="s">
        <v>1</v>
      </c>
      <c r="D1643" s="73" t="s">
        <v>1</v>
      </c>
      <c r="E1643" s="73" t="s">
        <v>1</v>
      </c>
      <c r="F1643" s="73" t="s">
        <v>1</v>
      </c>
      <c r="G1643" s="34" t="s">
        <v>1</v>
      </c>
      <c r="H1643" s="31" t="s">
        <v>1794</v>
      </c>
      <c r="I1643" s="32">
        <f t="shared" ref="I1643:AA1643" si="2340">SUM(I1613,I1634,I1638)</f>
        <v>4768828</v>
      </c>
      <c r="J1643" s="32">
        <f t="shared" si="2340"/>
        <v>0</v>
      </c>
      <c r="K1643" s="32">
        <f t="shared" si="2340"/>
        <v>0</v>
      </c>
      <c r="L1643" s="32">
        <f t="shared" si="2340"/>
        <v>0</v>
      </c>
      <c r="M1643" s="32">
        <f t="shared" si="2340"/>
        <v>0</v>
      </c>
      <c r="N1643" s="32">
        <f t="shared" si="2340"/>
        <v>0</v>
      </c>
      <c r="O1643" s="32">
        <f t="shared" ref="O1643" si="2341">SUM(O1613,O1634,O1638)</f>
        <v>4768828</v>
      </c>
      <c r="P1643" s="32">
        <f t="shared" si="2340"/>
        <v>97789</v>
      </c>
      <c r="Q1643" s="32">
        <f t="shared" si="2340"/>
        <v>445556</v>
      </c>
      <c r="R1643" s="32">
        <f t="shared" si="2340"/>
        <v>466460</v>
      </c>
      <c r="S1643" s="32">
        <f t="shared" si="2340"/>
        <v>0</v>
      </c>
      <c r="T1643" s="32">
        <f t="shared" si="2340"/>
        <v>0</v>
      </c>
      <c r="U1643" s="32">
        <f t="shared" si="2340"/>
        <v>0</v>
      </c>
      <c r="V1643" s="32">
        <f t="shared" si="2340"/>
        <v>0</v>
      </c>
      <c r="W1643" s="32">
        <f t="shared" si="2340"/>
        <v>0</v>
      </c>
      <c r="X1643" s="32">
        <f t="shared" si="2340"/>
        <v>0</v>
      </c>
      <c r="Y1643" s="32">
        <f t="shared" si="2340"/>
        <v>0</v>
      </c>
      <c r="Z1643" s="32">
        <f t="shared" si="2340"/>
        <v>0</v>
      </c>
      <c r="AA1643" s="32">
        <f t="shared" si="2340"/>
        <v>0</v>
      </c>
      <c r="AB1643" s="32">
        <v>1009805</v>
      </c>
      <c r="AC1643" s="32">
        <v>3759023</v>
      </c>
      <c r="AD1643" s="32">
        <f t="shared" ref="AD1643:AV1643" si="2342">SUM(AD1613,AD1634,AD1638)</f>
        <v>43950</v>
      </c>
      <c r="AE1643" s="32">
        <f t="shared" si="2342"/>
        <v>6643</v>
      </c>
      <c r="AF1643" s="32">
        <f t="shared" si="2342"/>
        <v>0</v>
      </c>
      <c r="AG1643" s="32">
        <f t="shared" si="2342"/>
        <v>0</v>
      </c>
      <c r="AH1643" s="32">
        <f t="shared" si="2342"/>
        <v>0</v>
      </c>
      <c r="AI1643" s="32">
        <f t="shared" si="2342"/>
        <v>0</v>
      </c>
      <c r="AJ1643" s="32">
        <f t="shared" ref="AJ1643" si="2343">SUM(AJ1613,AJ1634,AJ1638)</f>
        <v>50593</v>
      </c>
      <c r="AK1643" s="32">
        <f t="shared" si="2342"/>
        <v>0</v>
      </c>
      <c r="AL1643" s="32">
        <f t="shared" si="2342"/>
        <v>0</v>
      </c>
      <c r="AM1643" s="32">
        <f t="shared" si="2342"/>
        <v>6643</v>
      </c>
      <c r="AN1643" s="32">
        <f t="shared" si="2342"/>
        <v>0</v>
      </c>
      <c r="AO1643" s="32">
        <f t="shared" si="2342"/>
        <v>0</v>
      </c>
      <c r="AP1643" s="32">
        <f t="shared" si="2342"/>
        <v>0</v>
      </c>
      <c r="AQ1643" s="32">
        <f t="shared" si="2342"/>
        <v>0</v>
      </c>
      <c r="AR1643" s="32">
        <f t="shared" si="2342"/>
        <v>0</v>
      </c>
      <c r="AS1643" s="32">
        <f t="shared" si="2342"/>
        <v>0</v>
      </c>
      <c r="AT1643" s="32">
        <f t="shared" si="2342"/>
        <v>0</v>
      </c>
      <c r="AU1643" s="32">
        <f t="shared" si="2342"/>
        <v>0</v>
      </c>
      <c r="AV1643" s="32">
        <f t="shared" si="2342"/>
        <v>0</v>
      </c>
      <c r="AW1643" s="32">
        <v>6643</v>
      </c>
      <c r="AX1643" s="32">
        <v>43950</v>
      </c>
      <c r="AY1643" s="32">
        <f t="shared" ref="AY1643:BQ1643" si="2344">SUM(AY1613,AY1634,AY1638)</f>
        <v>556985</v>
      </c>
      <c r="AZ1643" s="32">
        <f t="shared" si="2344"/>
        <v>557845</v>
      </c>
      <c r="BA1643" s="32">
        <f t="shared" si="2344"/>
        <v>0</v>
      </c>
      <c r="BB1643" s="32">
        <f t="shared" si="2344"/>
        <v>111710</v>
      </c>
      <c r="BC1643" s="32">
        <f t="shared" si="2344"/>
        <v>0</v>
      </c>
      <c r="BD1643" s="32">
        <f t="shared" si="2344"/>
        <v>0</v>
      </c>
      <c r="BE1643" s="32">
        <f t="shared" ref="BE1643" si="2345">SUM(BE1613,BE1634,BE1638)</f>
        <v>1226540</v>
      </c>
      <c r="BF1643" s="32">
        <f t="shared" si="2344"/>
        <v>72730</v>
      </c>
      <c r="BG1643" s="32">
        <f t="shared" si="2344"/>
        <v>94535</v>
      </c>
      <c r="BH1643" s="32">
        <f t="shared" si="2344"/>
        <v>617950</v>
      </c>
      <c r="BI1643" s="32">
        <f t="shared" si="2344"/>
        <v>5000</v>
      </c>
      <c r="BJ1643" s="32">
        <f t="shared" si="2344"/>
        <v>0</v>
      </c>
      <c r="BK1643" s="32">
        <f t="shared" si="2344"/>
        <v>0</v>
      </c>
      <c r="BL1643" s="32">
        <f t="shared" si="2344"/>
        <v>0</v>
      </c>
      <c r="BM1643" s="32">
        <f t="shared" si="2344"/>
        <v>0</v>
      </c>
      <c r="BN1643" s="32">
        <f t="shared" si="2344"/>
        <v>0</v>
      </c>
      <c r="BO1643" s="32">
        <f t="shared" si="2344"/>
        <v>0</v>
      </c>
      <c r="BP1643" s="32">
        <f t="shared" si="2344"/>
        <v>0</v>
      </c>
      <c r="BQ1643" s="32">
        <f t="shared" si="2344"/>
        <v>0</v>
      </c>
      <c r="BR1643" s="32">
        <v>790215</v>
      </c>
      <c r="BS1643" s="32">
        <v>436325</v>
      </c>
    </row>
    <row r="1644" spans="1:71" s="24" customFormat="1" ht="15.75" thickBot="1" x14ac:dyDescent="0.3">
      <c r="A1644" s="34" t="s">
        <v>1</v>
      </c>
      <c r="B1644" s="34" t="s">
        <v>1</v>
      </c>
      <c r="C1644" s="34" t="s">
        <v>1</v>
      </c>
      <c r="D1644" s="73" t="s">
        <v>1</v>
      </c>
      <c r="E1644" s="73" t="s">
        <v>1</v>
      </c>
      <c r="F1644" s="73" t="s">
        <v>1</v>
      </c>
      <c r="G1644" s="34" t="s">
        <v>1</v>
      </c>
      <c r="H1644" s="30" t="s">
        <v>70</v>
      </c>
      <c r="I1644" s="24" t="s">
        <v>1</v>
      </c>
      <c r="AB1644" s="24">
        <v>0</v>
      </c>
      <c r="AC1644" s="24">
        <v>0</v>
      </c>
      <c r="AD1644" s="24" t="s">
        <v>1</v>
      </c>
      <c r="AW1644" s="24">
        <v>0</v>
      </c>
      <c r="AX1644" s="24">
        <v>0</v>
      </c>
      <c r="AY1644" s="24" t="s">
        <v>1</v>
      </c>
      <c r="BR1644" s="24">
        <v>0</v>
      </c>
      <c r="BS1644" s="24">
        <v>0</v>
      </c>
    </row>
    <row r="1645" spans="1:71" s="24" customFormat="1" ht="69.75" customHeight="1" thickBot="1" x14ac:dyDescent="0.3">
      <c r="A1645" s="101" t="s">
        <v>1</v>
      </c>
      <c r="B1645" s="101" t="s">
        <v>1</v>
      </c>
      <c r="C1645" s="101" t="s">
        <v>1</v>
      </c>
      <c r="D1645" s="104" t="s">
        <v>1</v>
      </c>
      <c r="E1645" s="104" t="s">
        <v>1</v>
      </c>
      <c r="F1645" s="104" t="s">
        <v>1</v>
      </c>
      <c r="G1645" s="107" t="s">
        <v>1</v>
      </c>
      <c r="H1645" s="5" t="s">
        <v>71</v>
      </c>
      <c r="I1645" s="57" t="s">
        <v>11</v>
      </c>
      <c r="J1645" s="57" t="s">
        <v>1831</v>
      </c>
      <c r="K1645" s="57" t="s">
        <v>1784</v>
      </c>
      <c r="L1645" s="57" t="s">
        <v>1817</v>
      </c>
      <c r="M1645" s="57" t="s">
        <v>1818</v>
      </c>
      <c r="N1645" s="57" t="s">
        <v>1819</v>
      </c>
      <c r="O1645" s="57" t="s">
        <v>1835</v>
      </c>
      <c r="P1645" s="57" t="s">
        <v>1832</v>
      </c>
      <c r="Q1645" s="57" t="s">
        <v>1820</v>
      </c>
      <c r="R1645" s="57" t="s">
        <v>1821</v>
      </c>
      <c r="S1645" s="57" t="s">
        <v>1822</v>
      </c>
      <c r="T1645" s="57" t="s">
        <v>1823</v>
      </c>
      <c r="U1645" s="57" t="s">
        <v>1824</v>
      </c>
      <c r="V1645" s="57" t="s">
        <v>1825</v>
      </c>
      <c r="W1645" s="57" t="s">
        <v>1833</v>
      </c>
      <c r="X1645" s="57" t="s">
        <v>1834</v>
      </c>
      <c r="Y1645" s="57" t="s">
        <v>1826</v>
      </c>
      <c r="Z1645" s="57" t="s">
        <v>1827</v>
      </c>
      <c r="AA1645" s="57" t="s">
        <v>1828</v>
      </c>
      <c r="AB1645" s="57" t="s">
        <v>1829</v>
      </c>
      <c r="AC1645" s="57" t="s">
        <v>1830</v>
      </c>
      <c r="AD1645" s="58" t="s">
        <v>12</v>
      </c>
      <c r="AE1645" s="58" t="s">
        <v>1831</v>
      </c>
      <c r="AF1645" s="58" t="s">
        <v>1784</v>
      </c>
      <c r="AG1645" s="58" t="s">
        <v>1817</v>
      </c>
      <c r="AH1645" s="58" t="s">
        <v>1818</v>
      </c>
      <c r="AI1645" s="58" t="s">
        <v>1819</v>
      </c>
      <c r="AJ1645" s="58" t="s">
        <v>1836</v>
      </c>
      <c r="AK1645" s="58" t="s">
        <v>1832</v>
      </c>
      <c r="AL1645" s="58" t="s">
        <v>1820</v>
      </c>
      <c r="AM1645" s="58" t="s">
        <v>1821</v>
      </c>
      <c r="AN1645" s="58" t="s">
        <v>1822</v>
      </c>
      <c r="AO1645" s="58" t="s">
        <v>1823</v>
      </c>
      <c r="AP1645" s="58" t="s">
        <v>1824</v>
      </c>
      <c r="AQ1645" s="58" t="s">
        <v>1825</v>
      </c>
      <c r="AR1645" s="58" t="s">
        <v>1833</v>
      </c>
      <c r="AS1645" s="58" t="s">
        <v>1834</v>
      </c>
      <c r="AT1645" s="58" t="s">
        <v>1826</v>
      </c>
      <c r="AU1645" s="58" t="s">
        <v>1827</v>
      </c>
      <c r="AV1645" s="58" t="s">
        <v>1828</v>
      </c>
      <c r="AW1645" s="58" t="s">
        <v>1829</v>
      </c>
      <c r="AX1645" s="58" t="s">
        <v>1830</v>
      </c>
      <c r="AY1645" s="59" t="s">
        <v>13</v>
      </c>
      <c r="AZ1645" s="59" t="s">
        <v>1831</v>
      </c>
      <c r="BA1645" s="59" t="s">
        <v>1784</v>
      </c>
      <c r="BB1645" s="59" t="s">
        <v>1817</v>
      </c>
      <c r="BC1645" s="59" t="s">
        <v>1818</v>
      </c>
      <c r="BD1645" s="59" t="s">
        <v>1819</v>
      </c>
      <c r="BE1645" s="59" t="s">
        <v>1837</v>
      </c>
      <c r="BF1645" s="59" t="s">
        <v>1832</v>
      </c>
      <c r="BG1645" s="59" t="s">
        <v>1820</v>
      </c>
      <c r="BH1645" s="59" t="s">
        <v>1821</v>
      </c>
      <c r="BI1645" s="59" t="s">
        <v>1822</v>
      </c>
      <c r="BJ1645" s="59" t="s">
        <v>1823</v>
      </c>
      <c r="BK1645" s="59" t="s">
        <v>1824</v>
      </c>
      <c r="BL1645" s="59" t="s">
        <v>1825</v>
      </c>
      <c r="BM1645" s="59" t="s">
        <v>1833</v>
      </c>
      <c r="BN1645" s="59" t="s">
        <v>1834</v>
      </c>
      <c r="BO1645" s="59" t="s">
        <v>1826</v>
      </c>
      <c r="BP1645" s="59" t="s">
        <v>1827</v>
      </c>
      <c r="BQ1645" s="59" t="s">
        <v>1828</v>
      </c>
      <c r="BR1645" s="59" t="s">
        <v>1829</v>
      </c>
      <c r="BS1645" s="59" t="s">
        <v>1830</v>
      </c>
    </row>
    <row r="1646" spans="1:71" s="24" customFormat="1" x14ac:dyDescent="0.25">
      <c r="A1646" s="102"/>
      <c r="B1646" s="102"/>
      <c r="C1646" s="102"/>
      <c r="D1646" s="105"/>
      <c r="E1646" s="105"/>
      <c r="F1646" s="105"/>
      <c r="G1646" s="108"/>
      <c r="H1646" s="36" t="s">
        <v>1</v>
      </c>
      <c r="I1646" s="9">
        <v>1</v>
      </c>
      <c r="J1646" s="9">
        <v>2</v>
      </c>
      <c r="K1646" s="9">
        <v>3</v>
      </c>
      <c r="L1646" s="9">
        <v>4</v>
      </c>
      <c r="M1646" s="9">
        <v>5</v>
      </c>
      <c r="N1646" s="9">
        <v>6</v>
      </c>
      <c r="O1646" s="9">
        <v>7</v>
      </c>
      <c r="P1646" s="9">
        <v>8</v>
      </c>
      <c r="Q1646" s="9">
        <v>9</v>
      </c>
      <c r="R1646" s="9">
        <v>10</v>
      </c>
      <c r="S1646" s="9">
        <v>11</v>
      </c>
      <c r="T1646" s="9">
        <v>12</v>
      </c>
      <c r="U1646" s="9">
        <v>13</v>
      </c>
      <c r="V1646" s="9">
        <v>14</v>
      </c>
      <c r="W1646" s="9">
        <v>15</v>
      </c>
      <c r="X1646" s="9">
        <v>16</v>
      </c>
      <c r="Y1646" s="9">
        <v>17</v>
      </c>
      <c r="Z1646" s="9">
        <v>18</v>
      </c>
      <c r="AA1646" s="9">
        <v>19</v>
      </c>
      <c r="AB1646" s="9">
        <v>20</v>
      </c>
      <c r="AC1646" s="9">
        <v>21</v>
      </c>
      <c r="AD1646" s="9">
        <v>1</v>
      </c>
      <c r="AE1646" s="9">
        <v>2</v>
      </c>
      <c r="AF1646" s="9">
        <v>3</v>
      </c>
      <c r="AG1646" s="9">
        <v>4</v>
      </c>
      <c r="AH1646" s="9">
        <v>5</v>
      </c>
      <c r="AI1646" s="9">
        <v>6</v>
      </c>
      <c r="AJ1646" s="9">
        <v>7</v>
      </c>
      <c r="AK1646" s="9">
        <v>8</v>
      </c>
      <c r="AL1646" s="9">
        <v>9</v>
      </c>
      <c r="AM1646" s="9">
        <v>10</v>
      </c>
      <c r="AN1646" s="9">
        <v>11</v>
      </c>
      <c r="AO1646" s="9">
        <v>12</v>
      </c>
      <c r="AP1646" s="9">
        <v>13</v>
      </c>
      <c r="AQ1646" s="9">
        <v>14</v>
      </c>
      <c r="AR1646" s="9">
        <v>15</v>
      </c>
      <c r="AS1646" s="9">
        <v>16</v>
      </c>
      <c r="AT1646" s="9">
        <v>17</v>
      </c>
      <c r="AU1646" s="9">
        <v>18</v>
      </c>
      <c r="AV1646" s="9">
        <v>19</v>
      </c>
      <c r="AW1646" s="9">
        <v>20</v>
      </c>
      <c r="AX1646" s="9">
        <v>21</v>
      </c>
      <c r="AY1646" s="9">
        <v>1</v>
      </c>
      <c r="AZ1646" s="9">
        <v>2</v>
      </c>
      <c r="BA1646" s="9">
        <v>3</v>
      </c>
      <c r="BB1646" s="9">
        <v>4</v>
      </c>
      <c r="BC1646" s="9">
        <v>5</v>
      </c>
      <c r="BD1646" s="9">
        <v>6</v>
      </c>
      <c r="BE1646" s="9">
        <v>7</v>
      </c>
      <c r="BF1646" s="9">
        <v>8</v>
      </c>
      <c r="BG1646" s="9">
        <v>9</v>
      </c>
      <c r="BH1646" s="9">
        <v>10</v>
      </c>
      <c r="BI1646" s="9">
        <v>11</v>
      </c>
      <c r="BJ1646" s="9">
        <v>12</v>
      </c>
      <c r="BK1646" s="9">
        <v>13</v>
      </c>
      <c r="BL1646" s="9">
        <v>14</v>
      </c>
      <c r="BM1646" s="9">
        <v>15</v>
      </c>
      <c r="BN1646" s="9">
        <v>16</v>
      </c>
      <c r="BO1646" s="9">
        <v>17</v>
      </c>
      <c r="BP1646" s="9">
        <v>18</v>
      </c>
      <c r="BQ1646" s="9">
        <v>19</v>
      </c>
      <c r="BR1646" s="9">
        <v>20</v>
      </c>
      <c r="BS1646" s="9">
        <v>21</v>
      </c>
    </row>
    <row r="1647" spans="1:71" s="24" customFormat="1" x14ac:dyDescent="0.25">
      <c r="A1647" s="102"/>
      <c r="B1647" s="102"/>
      <c r="C1647" s="102"/>
      <c r="D1647" s="105"/>
      <c r="E1647" s="105"/>
      <c r="F1647" s="105"/>
      <c r="G1647" s="108"/>
      <c r="H1647" s="37" t="s">
        <v>1002</v>
      </c>
      <c r="I1647" s="38">
        <f t="shared" ref="I1647:AA1647" si="2346">SUM(I1643)</f>
        <v>4768828</v>
      </c>
      <c r="J1647" s="38">
        <f t="shared" si="2346"/>
        <v>0</v>
      </c>
      <c r="K1647" s="38">
        <f t="shared" si="2346"/>
        <v>0</v>
      </c>
      <c r="L1647" s="38">
        <f t="shared" si="2346"/>
        <v>0</v>
      </c>
      <c r="M1647" s="38">
        <f t="shared" si="2346"/>
        <v>0</v>
      </c>
      <c r="N1647" s="38">
        <f t="shared" si="2346"/>
        <v>0</v>
      </c>
      <c r="O1647" s="38">
        <f t="shared" ref="O1647" si="2347">SUM(O1643)</f>
        <v>4768828</v>
      </c>
      <c r="P1647" s="38">
        <f t="shared" si="2346"/>
        <v>97789</v>
      </c>
      <c r="Q1647" s="38">
        <f t="shared" si="2346"/>
        <v>445556</v>
      </c>
      <c r="R1647" s="38">
        <f t="shared" si="2346"/>
        <v>466460</v>
      </c>
      <c r="S1647" s="38">
        <f t="shared" si="2346"/>
        <v>0</v>
      </c>
      <c r="T1647" s="38">
        <f t="shared" si="2346"/>
        <v>0</v>
      </c>
      <c r="U1647" s="38">
        <f t="shared" si="2346"/>
        <v>0</v>
      </c>
      <c r="V1647" s="38">
        <f t="shared" si="2346"/>
        <v>0</v>
      </c>
      <c r="W1647" s="38">
        <f t="shared" si="2346"/>
        <v>0</v>
      </c>
      <c r="X1647" s="38">
        <f t="shared" si="2346"/>
        <v>0</v>
      </c>
      <c r="Y1647" s="38">
        <f t="shared" si="2346"/>
        <v>0</v>
      </c>
      <c r="Z1647" s="38">
        <f t="shared" si="2346"/>
        <v>0</v>
      </c>
      <c r="AA1647" s="38">
        <f t="shared" si="2346"/>
        <v>0</v>
      </c>
      <c r="AB1647" s="38">
        <v>1009805</v>
      </c>
      <c r="AC1647" s="38">
        <v>3759023</v>
      </c>
      <c r="AD1647" s="38">
        <f t="shared" ref="AD1647:AV1647" si="2348">SUM(AD1643)</f>
        <v>43950</v>
      </c>
      <c r="AE1647" s="38">
        <f t="shared" si="2348"/>
        <v>6643</v>
      </c>
      <c r="AF1647" s="38">
        <f t="shared" si="2348"/>
        <v>0</v>
      </c>
      <c r="AG1647" s="38">
        <f t="shared" si="2348"/>
        <v>0</v>
      </c>
      <c r="AH1647" s="38">
        <f t="shared" si="2348"/>
        <v>0</v>
      </c>
      <c r="AI1647" s="38">
        <f t="shared" si="2348"/>
        <v>0</v>
      </c>
      <c r="AJ1647" s="38">
        <f t="shared" ref="AJ1647" si="2349">SUM(AJ1643)</f>
        <v>50593</v>
      </c>
      <c r="AK1647" s="38">
        <f t="shared" si="2348"/>
        <v>0</v>
      </c>
      <c r="AL1647" s="38">
        <f t="shared" si="2348"/>
        <v>0</v>
      </c>
      <c r="AM1647" s="38">
        <f t="shared" si="2348"/>
        <v>6643</v>
      </c>
      <c r="AN1647" s="38">
        <f t="shared" si="2348"/>
        <v>0</v>
      </c>
      <c r="AO1647" s="38">
        <f t="shared" si="2348"/>
        <v>0</v>
      </c>
      <c r="AP1647" s="38">
        <f t="shared" si="2348"/>
        <v>0</v>
      </c>
      <c r="AQ1647" s="38">
        <f t="shared" si="2348"/>
        <v>0</v>
      </c>
      <c r="AR1647" s="38">
        <f t="shared" si="2348"/>
        <v>0</v>
      </c>
      <c r="AS1647" s="38">
        <f t="shared" si="2348"/>
        <v>0</v>
      </c>
      <c r="AT1647" s="38">
        <f t="shared" si="2348"/>
        <v>0</v>
      </c>
      <c r="AU1647" s="38">
        <f t="shared" si="2348"/>
        <v>0</v>
      </c>
      <c r="AV1647" s="38">
        <f t="shared" si="2348"/>
        <v>0</v>
      </c>
      <c r="AW1647" s="38">
        <v>6643</v>
      </c>
      <c r="AX1647" s="38">
        <v>43950</v>
      </c>
      <c r="AY1647" s="38">
        <f t="shared" ref="AY1647:BQ1647" si="2350">SUM(AY1643)</f>
        <v>556985</v>
      </c>
      <c r="AZ1647" s="38">
        <f t="shared" si="2350"/>
        <v>557845</v>
      </c>
      <c r="BA1647" s="38">
        <f t="shared" si="2350"/>
        <v>0</v>
      </c>
      <c r="BB1647" s="38">
        <f t="shared" si="2350"/>
        <v>111710</v>
      </c>
      <c r="BC1647" s="38">
        <f t="shared" si="2350"/>
        <v>0</v>
      </c>
      <c r="BD1647" s="38">
        <f t="shared" si="2350"/>
        <v>0</v>
      </c>
      <c r="BE1647" s="38">
        <f t="shared" ref="BE1647" si="2351">SUM(BE1643)</f>
        <v>1226540</v>
      </c>
      <c r="BF1647" s="38">
        <f t="shared" si="2350"/>
        <v>72730</v>
      </c>
      <c r="BG1647" s="38">
        <f t="shared" si="2350"/>
        <v>94535</v>
      </c>
      <c r="BH1647" s="38">
        <f t="shared" si="2350"/>
        <v>617950</v>
      </c>
      <c r="BI1647" s="38">
        <f t="shared" si="2350"/>
        <v>5000</v>
      </c>
      <c r="BJ1647" s="38">
        <f t="shared" si="2350"/>
        <v>0</v>
      </c>
      <c r="BK1647" s="38">
        <f t="shared" si="2350"/>
        <v>0</v>
      </c>
      <c r="BL1647" s="38">
        <f t="shared" si="2350"/>
        <v>0</v>
      </c>
      <c r="BM1647" s="38">
        <f t="shared" si="2350"/>
        <v>0</v>
      </c>
      <c r="BN1647" s="38">
        <f t="shared" si="2350"/>
        <v>0</v>
      </c>
      <c r="BO1647" s="38">
        <f t="shared" si="2350"/>
        <v>0</v>
      </c>
      <c r="BP1647" s="38">
        <f t="shared" si="2350"/>
        <v>0</v>
      </c>
      <c r="BQ1647" s="38">
        <f t="shared" si="2350"/>
        <v>0</v>
      </c>
      <c r="BR1647" s="38">
        <v>790215</v>
      </c>
      <c r="BS1647" s="38">
        <v>436325</v>
      </c>
    </row>
    <row r="1648" spans="1:71" s="24" customFormat="1" x14ac:dyDescent="0.25">
      <c r="A1648" s="102"/>
      <c r="B1648" s="102"/>
      <c r="C1648" s="102"/>
      <c r="D1648" s="105"/>
      <c r="E1648" s="105"/>
      <c r="F1648" s="105"/>
      <c r="G1648" s="108"/>
      <c r="H1648" s="39" t="s">
        <v>73</v>
      </c>
      <c r="I1648" s="38">
        <f t="shared" ref="I1648:AA1648" si="2352">SUM(I1647)</f>
        <v>4768828</v>
      </c>
      <c r="J1648" s="38">
        <f t="shared" si="2352"/>
        <v>0</v>
      </c>
      <c r="K1648" s="38">
        <f t="shared" si="2352"/>
        <v>0</v>
      </c>
      <c r="L1648" s="38">
        <f t="shared" si="2352"/>
        <v>0</v>
      </c>
      <c r="M1648" s="38">
        <f t="shared" si="2352"/>
        <v>0</v>
      </c>
      <c r="N1648" s="38">
        <f t="shared" si="2352"/>
        <v>0</v>
      </c>
      <c r="O1648" s="38">
        <f t="shared" ref="O1648" si="2353">SUM(O1647)</f>
        <v>4768828</v>
      </c>
      <c r="P1648" s="38">
        <f t="shared" si="2352"/>
        <v>97789</v>
      </c>
      <c r="Q1648" s="38">
        <f t="shared" si="2352"/>
        <v>445556</v>
      </c>
      <c r="R1648" s="38">
        <f t="shared" si="2352"/>
        <v>466460</v>
      </c>
      <c r="S1648" s="38">
        <f t="shared" si="2352"/>
        <v>0</v>
      </c>
      <c r="T1648" s="38">
        <f t="shared" si="2352"/>
        <v>0</v>
      </c>
      <c r="U1648" s="38">
        <f t="shared" si="2352"/>
        <v>0</v>
      </c>
      <c r="V1648" s="38">
        <f t="shared" si="2352"/>
        <v>0</v>
      </c>
      <c r="W1648" s="38">
        <f t="shared" si="2352"/>
        <v>0</v>
      </c>
      <c r="X1648" s="38">
        <f t="shared" si="2352"/>
        <v>0</v>
      </c>
      <c r="Y1648" s="38">
        <f t="shared" si="2352"/>
        <v>0</v>
      </c>
      <c r="Z1648" s="38">
        <f t="shared" si="2352"/>
        <v>0</v>
      </c>
      <c r="AA1648" s="38">
        <f t="shared" si="2352"/>
        <v>0</v>
      </c>
      <c r="AB1648" s="38">
        <v>1009805</v>
      </c>
      <c r="AC1648" s="38">
        <v>3759023</v>
      </c>
      <c r="AD1648" s="38">
        <f t="shared" ref="AD1648:AV1648" si="2354">SUM(AD1647)</f>
        <v>43950</v>
      </c>
      <c r="AE1648" s="38">
        <f t="shared" si="2354"/>
        <v>6643</v>
      </c>
      <c r="AF1648" s="38">
        <f t="shared" si="2354"/>
        <v>0</v>
      </c>
      <c r="AG1648" s="38">
        <f t="shared" si="2354"/>
        <v>0</v>
      </c>
      <c r="AH1648" s="38">
        <f t="shared" si="2354"/>
        <v>0</v>
      </c>
      <c r="AI1648" s="38">
        <f t="shared" si="2354"/>
        <v>0</v>
      </c>
      <c r="AJ1648" s="38">
        <f t="shared" ref="AJ1648" si="2355">SUM(AJ1647)</f>
        <v>50593</v>
      </c>
      <c r="AK1648" s="38">
        <f t="shared" si="2354"/>
        <v>0</v>
      </c>
      <c r="AL1648" s="38">
        <f t="shared" si="2354"/>
        <v>0</v>
      </c>
      <c r="AM1648" s="38">
        <f t="shared" si="2354"/>
        <v>6643</v>
      </c>
      <c r="AN1648" s="38">
        <f t="shared" si="2354"/>
        <v>0</v>
      </c>
      <c r="AO1648" s="38">
        <f t="shared" si="2354"/>
        <v>0</v>
      </c>
      <c r="AP1648" s="38">
        <f t="shared" si="2354"/>
        <v>0</v>
      </c>
      <c r="AQ1648" s="38">
        <f t="shared" si="2354"/>
        <v>0</v>
      </c>
      <c r="AR1648" s="38">
        <f t="shared" si="2354"/>
        <v>0</v>
      </c>
      <c r="AS1648" s="38">
        <f t="shared" si="2354"/>
        <v>0</v>
      </c>
      <c r="AT1648" s="38">
        <f t="shared" si="2354"/>
        <v>0</v>
      </c>
      <c r="AU1648" s="38">
        <f t="shared" si="2354"/>
        <v>0</v>
      </c>
      <c r="AV1648" s="38">
        <f t="shared" si="2354"/>
        <v>0</v>
      </c>
      <c r="AW1648" s="38">
        <v>6643</v>
      </c>
      <c r="AX1648" s="38">
        <v>43950</v>
      </c>
      <c r="AY1648" s="38">
        <f t="shared" ref="AY1648:BQ1648" si="2356">SUM(AY1647)</f>
        <v>556985</v>
      </c>
      <c r="AZ1648" s="38">
        <f t="shared" si="2356"/>
        <v>557845</v>
      </c>
      <c r="BA1648" s="38">
        <f t="shared" si="2356"/>
        <v>0</v>
      </c>
      <c r="BB1648" s="38">
        <f t="shared" si="2356"/>
        <v>111710</v>
      </c>
      <c r="BC1648" s="38">
        <f t="shared" si="2356"/>
        <v>0</v>
      </c>
      <c r="BD1648" s="38">
        <f t="shared" si="2356"/>
        <v>0</v>
      </c>
      <c r="BE1648" s="38">
        <f t="shared" ref="BE1648" si="2357">SUM(BE1647)</f>
        <v>1226540</v>
      </c>
      <c r="BF1648" s="38">
        <f t="shared" si="2356"/>
        <v>72730</v>
      </c>
      <c r="BG1648" s="38">
        <f t="shared" si="2356"/>
        <v>94535</v>
      </c>
      <c r="BH1648" s="38">
        <f t="shared" si="2356"/>
        <v>617950</v>
      </c>
      <c r="BI1648" s="38">
        <f t="shared" si="2356"/>
        <v>5000</v>
      </c>
      <c r="BJ1648" s="38">
        <f t="shared" si="2356"/>
        <v>0</v>
      </c>
      <c r="BK1648" s="38">
        <f t="shared" si="2356"/>
        <v>0</v>
      </c>
      <c r="BL1648" s="38">
        <f t="shared" si="2356"/>
        <v>0</v>
      </c>
      <c r="BM1648" s="38">
        <f t="shared" si="2356"/>
        <v>0</v>
      </c>
      <c r="BN1648" s="38">
        <f t="shared" si="2356"/>
        <v>0</v>
      </c>
      <c r="BO1648" s="38">
        <f t="shared" si="2356"/>
        <v>0</v>
      </c>
      <c r="BP1648" s="38">
        <f t="shared" si="2356"/>
        <v>0</v>
      </c>
      <c r="BQ1648" s="38">
        <f t="shared" si="2356"/>
        <v>0</v>
      </c>
      <c r="BR1648" s="38">
        <v>790215</v>
      </c>
      <c r="BS1648" s="38">
        <v>436325</v>
      </c>
    </row>
    <row r="1649" spans="1:71" s="24" customFormat="1" x14ac:dyDescent="0.25">
      <c r="A1649" s="103"/>
      <c r="B1649" s="103"/>
      <c r="C1649" s="103"/>
      <c r="D1649" s="106"/>
      <c r="E1649" s="106"/>
      <c r="F1649" s="106"/>
      <c r="G1649" s="109"/>
      <c r="O1649" s="24">
        <f t="shared" ref="O1649:O1686" si="2358">I1649+J1649+K1649+L1649+M1649+N1649</f>
        <v>0</v>
      </c>
      <c r="AB1649" s="24">
        <v>0</v>
      </c>
      <c r="AC1649" s="24">
        <v>0</v>
      </c>
      <c r="AJ1649" s="24">
        <f t="shared" ref="AJ1649:AJ1686" si="2359">AD1649+AE1649+AF1649+AG1649+AH1649+AI1649</f>
        <v>0</v>
      </c>
      <c r="AW1649" s="24">
        <v>0</v>
      </c>
      <c r="AX1649" s="24">
        <v>0</v>
      </c>
      <c r="BE1649" s="24">
        <f t="shared" ref="BE1649:BE1686" si="2360">AY1649+AZ1649+BA1649+BB1649+BC1649+BD1649</f>
        <v>0</v>
      </c>
      <c r="BR1649" s="24">
        <v>0</v>
      </c>
      <c r="BS1649" s="24">
        <v>0</v>
      </c>
    </row>
    <row r="1650" spans="1:71" s="24" customFormat="1" x14ac:dyDescent="0.25">
      <c r="A1650" s="34" t="s">
        <v>1</v>
      </c>
      <c r="B1650" s="34" t="s">
        <v>1</v>
      </c>
      <c r="C1650" s="34" t="s">
        <v>1</v>
      </c>
      <c r="D1650" s="73" t="s">
        <v>1</v>
      </c>
      <c r="E1650" s="73" t="s">
        <v>1</v>
      </c>
      <c r="F1650" s="73" t="s">
        <v>1</v>
      </c>
      <c r="G1650" s="34" t="s">
        <v>1</v>
      </c>
      <c r="H1650" s="40" t="s">
        <v>1</v>
      </c>
      <c r="I1650" s="44"/>
      <c r="J1650" s="44"/>
      <c r="K1650" s="44"/>
      <c r="L1650" s="44"/>
      <c r="M1650" s="44"/>
      <c r="N1650" s="44"/>
      <c r="O1650" s="44">
        <f t="shared" si="2358"/>
        <v>0</v>
      </c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>
        <v>0</v>
      </c>
      <c r="AC1650" s="44">
        <v>0</v>
      </c>
      <c r="AD1650" s="44"/>
      <c r="AE1650" s="44"/>
      <c r="AF1650" s="44"/>
      <c r="AG1650" s="44"/>
      <c r="AH1650" s="44"/>
      <c r="AI1650" s="44"/>
      <c r="AJ1650" s="44">
        <f t="shared" si="2359"/>
        <v>0</v>
      </c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>
        <v>0</v>
      </c>
      <c r="AX1650" s="44">
        <v>0</v>
      </c>
      <c r="AY1650" s="44"/>
      <c r="AZ1650" s="44"/>
      <c r="BA1650" s="44"/>
      <c r="BB1650" s="44"/>
      <c r="BC1650" s="44"/>
      <c r="BD1650" s="44"/>
      <c r="BE1650" s="44">
        <f t="shared" si="2360"/>
        <v>0</v>
      </c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>
        <v>0</v>
      </c>
      <c r="BS1650" s="44">
        <v>0</v>
      </c>
    </row>
    <row r="1651" spans="1:71" s="24" customFormat="1" x14ac:dyDescent="0.25">
      <c r="A1651" s="34" t="s">
        <v>1</v>
      </c>
      <c r="B1651" s="34" t="s">
        <v>1</v>
      </c>
      <c r="C1651" s="34" t="s">
        <v>1</v>
      </c>
      <c r="D1651" s="73" t="s">
        <v>1</v>
      </c>
      <c r="E1651" s="73" t="s">
        <v>1</v>
      </c>
      <c r="F1651" s="73" t="s">
        <v>1</v>
      </c>
      <c r="G1651" s="34" t="s">
        <v>1</v>
      </c>
      <c r="H1651" s="31" t="s">
        <v>1782</v>
      </c>
      <c r="I1651" s="32">
        <f t="shared" ref="I1651:AA1651" si="2361">SUM(I1643)</f>
        <v>4768828</v>
      </c>
      <c r="J1651" s="32">
        <f t="shared" si="2361"/>
        <v>0</v>
      </c>
      <c r="K1651" s="32">
        <f t="shared" si="2361"/>
        <v>0</v>
      </c>
      <c r="L1651" s="32">
        <f t="shared" si="2361"/>
        <v>0</v>
      </c>
      <c r="M1651" s="32">
        <f t="shared" si="2361"/>
        <v>0</v>
      </c>
      <c r="N1651" s="32">
        <f t="shared" si="2361"/>
        <v>0</v>
      </c>
      <c r="O1651" s="32">
        <f t="shared" si="2361"/>
        <v>4768828</v>
      </c>
      <c r="P1651" s="32">
        <f t="shared" si="2361"/>
        <v>97789</v>
      </c>
      <c r="Q1651" s="32">
        <f t="shared" si="2361"/>
        <v>445556</v>
      </c>
      <c r="R1651" s="32">
        <f t="shared" si="2361"/>
        <v>466460</v>
      </c>
      <c r="S1651" s="32">
        <f t="shared" si="2361"/>
        <v>0</v>
      </c>
      <c r="T1651" s="32">
        <f t="shared" si="2361"/>
        <v>0</v>
      </c>
      <c r="U1651" s="32">
        <f t="shared" si="2361"/>
        <v>0</v>
      </c>
      <c r="V1651" s="32">
        <f t="shared" si="2361"/>
        <v>0</v>
      </c>
      <c r="W1651" s="32">
        <f t="shared" si="2361"/>
        <v>0</v>
      </c>
      <c r="X1651" s="32">
        <f t="shared" si="2361"/>
        <v>0</v>
      </c>
      <c r="Y1651" s="32">
        <f t="shared" si="2361"/>
        <v>0</v>
      </c>
      <c r="Z1651" s="32">
        <f t="shared" si="2361"/>
        <v>0</v>
      </c>
      <c r="AA1651" s="32">
        <f t="shared" si="2361"/>
        <v>0</v>
      </c>
      <c r="AB1651" s="32">
        <v>1009805</v>
      </c>
      <c r="AC1651" s="32">
        <v>3759023</v>
      </c>
      <c r="AD1651" s="32">
        <f t="shared" ref="AD1651:AV1651" si="2362">SUM(AD1643)</f>
        <v>43950</v>
      </c>
      <c r="AE1651" s="32">
        <f t="shared" si="2362"/>
        <v>6643</v>
      </c>
      <c r="AF1651" s="32">
        <f t="shared" si="2362"/>
        <v>0</v>
      </c>
      <c r="AG1651" s="32">
        <f t="shared" si="2362"/>
        <v>0</v>
      </c>
      <c r="AH1651" s="32">
        <f t="shared" si="2362"/>
        <v>0</v>
      </c>
      <c r="AI1651" s="32">
        <f t="shared" si="2362"/>
        <v>0</v>
      </c>
      <c r="AJ1651" s="32">
        <f t="shared" si="2362"/>
        <v>50593</v>
      </c>
      <c r="AK1651" s="32">
        <f t="shared" si="2362"/>
        <v>0</v>
      </c>
      <c r="AL1651" s="32">
        <f t="shared" si="2362"/>
        <v>0</v>
      </c>
      <c r="AM1651" s="32">
        <f t="shared" si="2362"/>
        <v>6643</v>
      </c>
      <c r="AN1651" s="32">
        <f t="shared" si="2362"/>
        <v>0</v>
      </c>
      <c r="AO1651" s="32">
        <f t="shared" si="2362"/>
        <v>0</v>
      </c>
      <c r="AP1651" s="32">
        <f t="shared" si="2362"/>
        <v>0</v>
      </c>
      <c r="AQ1651" s="32">
        <f t="shared" si="2362"/>
        <v>0</v>
      </c>
      <c r="AR1651" s="32">
        <f t="shared" si="2362"/>
        <v>0</v>
      </c>
      <c r="AS1651" s="32">
        <f t="shared" si="2362"/>
        <v>0</v>
      </c>
      <c r="AT1651" s="32">
        <f t="shared" si="2362"/>
        <v>0</v>
      </c>
      <c r="AU1651" s="32">
        <f t="shared" si="2362"/>
        <v>0</v>
      </c>
      <c r="AV1651" s="32">
        <f t="shared" si="2362"/>
        <v>0</v>
      </c>
      <c r="AW1651" s="32">
        <v>6643</v>
      </c>
      <c r="AX1651" s="32">
        <v>43950</v>
      </c>
      <c r="AY1651" s="32">
        <f t="shared" ref="AY1651:BQ1651" si="2363">SUM(AY1643)</f>
        <v>556985</v>
      </c>
      <c r="AZ1651" s="32">
        <f t="shared" si="2363"/>
        <v>557845</v>
      </c>
      <c r="BA1651" s="32">
        <f t="shared" si="2363"/>
        <v>0</v>
      </c>
      <c r="BB1651" s="32">
        <f t="shared" si="2363"/>
        <v>111710</v>
      </c>
      <c r="BC1651" s="32">
        <f t="shared" si="2363"/>
        <v>0</v>
      </c>
      <c r="BD1651" s="32">
        <f t="shared" si="2363"/>
        <v>0</v>
      </c>
      <c r="BE1651" s="32">
        <f t="shared" si="2363"/>
        <v>1226540</v>
      </c>
      <c r="BF1651" s="32">
        <f t="shared" si="2363"/>
        <v>72730</v>
      </c>
      <c r="BG1651" s="32">
        <f t="shared" si="2363"/>
        <v>94535</v>
      </c>
      <c r="BH1651" s="32">
        <f t="shared" si="2363"/>
        <v>617950</v>
      </c>
      <c r="BI1651" s="32">
        <f t="shared" si="2363"/>
        <v>5000</v>
      </c>
      <c r="BJ1651" s="32">
        <f t="shared" si="2363"/>
        <v>0</v>
      </c>
      <c r="BK1651" s="32">
        <f t="shared" si="2363"/>
        <v>0</v>
      </c>
      <c r="BL1651" s="32">
        <f t="shared" si="2363"/>
        <v>0</v>
      </c>
      <c r="BM1651" s="32">
        <f t="shared" si="2363"/>
        <v>0</v>
      </c>
      <c r="BN1651" s="32">
        <f t="shared" si="2363"/>
        <v>0</v>
      </c>
      <c r="BO1651" s="32">
        <f t="shared" si="2363"/>
        <v>0</v>
      </c>
      <c r="BP1651" s="32">
        <f t="shared" si="2363"/>
        <v>0</v>
      </c>
      <c r="BQ1651" s="32">
        <f t="shared" si="2363"/>
        <v>0</v>
      </c>
      <c r="BR1651" s="32">
        <v>790215</v>
      </c>
      <c r="BS1651" s="32">
        <v>436325</v>
      </c>
    </row>
    <row r="1652" spans="1:71" s="24" customFormat="1" x14ac:dyDescent="0.25">
      <c r="A1652" s="34" t="s">
        <v>1</v>
      </c>
      <c r="B1652" s="34" t="s">
        <v>1</v>
      </c>
      <c r="C1652" s="34" t="s">
        <v>1</v>
      </c>
      <c r="D1652" s="73" t="s">
        <v>1</v>
      </c>
      <c r="E1652" s="73" t="s">
        <v>1</v>
      </c>
      <c r="F1652" s="73" t="s">
        <v>1</v>
      </c>
      <c r="G1652" s="34" t="s">
        <v>1</v>
      </c>
      <c r="H1652" s="30" t="s">
        <v>70</v>
      </c>
      <c r="I1652" s="34" t="s">
        <v>1</v>
      </c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>
        <v>0</v>
      </c>
      <c r="AC1652" s="34">
        <v>0</v>
      </c>
      <c r="AD1652" s="34" t="s">
        <v>1</v>
      </c>
      <c r="AE1652" s="34"/>
      <c r="AF1652" s="34"/>
      <c r="AG1652" s="34"/>
      <c r="AH1652" s="34"/>
      <c r="AI1652" s="34"/>
      <c r="AJ1652" s="34"/>
      <c r="AK1652" s="34"/>
      <c r="AL1652" s="34"/>
      <c r="AM1652" s="34"/>
      <c r="AN1652" s="34"/>
      <c r="AO1652" s="34"/>
      <c r="AP1652" s="34"/>
      <c r="AQ1652" s="34"/>
      <c r="AR1652" s="34"/>
      <c r="AS1652" s="34"/>
      <c r="AT1652" s="34"/>
      <c r="AU1652" s="34"/>
      <c r="AV1652" s="34"/>
      <c r="AW1652" s="34">
        <v>0</v>
      </c>
      <c r="AX1652" s="34">
        <v>0</v>
      </c>
      <c r="AY1652" s="34" t="s">
        <v>1</v>
      </c>
      <c r="AZ1652" s="34"/>
      <c r="BA1652" s="34"/>
      <c r="BB1652" s="34"/>
      <c r="BC1652" s="34"/>
      <c r="BD1652" s="34"/>
      <c r="BE1652" s="34"/>
      <c r="BF1652" s="34"/>
      <c r="BG1652" s="34"/>
      <c r="BH1652" s="34"/>
      <c r="BI1652" s="34"/>
      <c r="BJ1652" s="34"/>
      <c r="BK1652" s="34"/>
      <c r="BL1652" s="34"/>
      <c r="BM1652" s="34"/>
      <c r="BN1652" s="34"/>
      <c r="BO1652" s="34"/>
      <c r="BP1652" s="34"/>
      <c r="BQ1652" s="34"/>
      <c r="BR1652" s="34">
        <v>0</v>
      </c>
      <c r="BS1652" s="34">
        <v>0</v>
      </c>
    </row>
    <row r="1653" spans="1:71" s="24" customFormat="1" x14ac:dyDescent="0.25">
      <c r="A1653" s="34" t="s">
        <v>1</v>
      </c>
      <c r="B1653" s="34" t="s">
        <v>1</v>
      </c>
      <c r="C1653" s="34" t="s">
        <v>1</v>
      </c>
      <c r="D1653" s="73" t="s">
        <v>1</v>
      </c>
      <c r="E1653" s="73" t="s">
        <v>1</v>
      </c>
      <c r="F1653" s="73" t="s">
        <v>1</v>
      </c>
      <c r="G1653" s="34" t="s">
        <v>1</v>
      </c>
      <c r="H1653" s="41" t="s">
        <v>1</v>
      </c>
      <c r="I1653" s="45"/>
      <c r="J1653" s="45"/>
      <c r="K1653" s="45"/>
      <c r="L1653" s="45"/>
      <c r="M1653" s="45"/>
      <c r="N1653" s="45"/>
      <c r="O1653" s="45">
        <f t="shared" si="2358"/>
        <v>0</v>
      </c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>
        <v>0</v>
      </c>
      <c r="AC1653" s="45">
        <v>0</v>
      </c>
      <c r="AD1653" s="45"/>
      <c r="AE1653" s="45"/>
      <c r="AF1653" s="45"/>
      <c r="AG1653" s="45"/>
      <c r="AH1653" s="45"/>
      <c r="AI1653" s="45"/>
      <c r="AJ1653" s="45">
        <f t="shared" si="2359"/>
        <v>0</v>
      </c>
      <c r="AK1653" s="45"/>
      <c r="AL1653" s="45"/>
      <c r="AM1653" s="45"/>
      <c r="AN1653" s="45"/>
      <c r="AO1653" s="45"/>
      <c r="AP1653" s="45"/>
      <c r="AQ1653" s="45"/>
      <c r="AR1653" s="45"/>
      <c r="AS1653" s="45"/>
      <c r="AT1653" s="45"/>
      <c r="AU1653" s="45"/>
      <c r="AV1653" s="45"/>
      <c r="AW1653" s="45">
        <v>0</v>
      </c>
      <c r="AX1653" s="45">
        <v>0</v>
      </c>
      <c r="AY1653" s="45"/>
      <c r="AZ1653" s="45"/>
      <c r="BA1653" s="45"/>
      <c r="BB1653" s="45"/>
      <c r="BC1653" s="45"/>
      <c r="BD1653" s="45"/>
      <c r="BE1653" s="45">
        <f t="shared" si="2360"/>
        <v>0</v>
      </c>
      <c r="BF1653" s="45"/>
      <c r="BG1653" s="45"/>
      <c r="BH1653" s="45"/>
      <c r="BI1653" s="45"/>
      <c r="BJ1653" s="45"/>
      <c r="BK1653" s="45"/>
      <c r="BL1653" s="45"/>
      <c r="BM1653" s="45"/>
      <c r="BN1653" s="45"/>
      <c r="BO1653" s="45"/>
      <c r="BP1653" s="45"/>
      <c r="BQ1653" s="45"/>
      <c r="BR1653" s="45">
        <v>0</v>
      </c>
      <c r="BS1653" s="45">
        <v>0</v>
      </c>
    </row>
    <row r="1654" spans="1:71" ht="15.75" thickBot="1" x14ac:dyDescent="0.3">
      <c r="A1654" s="1" t="s">
        <v>915</v>
      </c>
      <c r="B1654" s="1" t="s">
        <v>75</v>
      </c>
      <c r="C1654" s="4" t="s">
        <v>1</v>
      </c>
      <c r="D1654" s="65" t="s">
        <v>1</v>
      </c>
      <c r="E1654" s="64" t="s">
        <v>1</v>
      </c>
      <c r="F1654" s="64" t="s">
        <v>1</v>
      </c>
      <c r="G1654" s="2" t="s">
        <v>1</v>
      </c>
      <c r="H1654" s="2" t="s">
        <v>1</v>
      </c>
      <c r="I1654" s="3" t="s">
        <v>1</v>
      </c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>
        <v>0</v>
      </c>
      <c r="AC1654" s="3">
        <v>0</v>
      </c>
      <c r="AD1654" s="3" t="s">
        <v>1</v>
      </c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>
        <v>0</v>
      </c>
      <c r="AX1654" s="3">
        <v>0</v>
      </c>
      <c r="AY1654" s="3" t="s">
        <v>1</v>
      </c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>
        <v>0</v>
      </c>
      <c r="BS1654" s="3">
        <v>0</v>
      </c>
    </row>
    <row r="1655" spans="1:71" ht="69.75" customHeight="1" thickBot="1" x14ac:dyDescent="0.3">
      <c r="A1655" s="5" t="s">
        <v>4</v>
      </c>
      <c r="B1655" s="5" t="s">
        <v>5</v>
      </c>
      <c r="C1655" s="5" t="s">
        <v>6</v>
      </c>
      <c r="D1655" s="66" t="s">
        <v>1</v>
      </c>
      <c r="E1655" s="74" t="s">
        <v>7</v>
      </c>
      <c r="F1655" s="74" t="s">
        <v>8</v>
      </c>
      <c r="G1655" s="5" t="s">
        <v>9</v>
      </c>
      <c r="H1655" s="5" t="s">
        <v>10</v>
      </c>
      <c r="I1655" s="57" t="s">
        <v>11</v>
      </c>
      <c r="J1655" s="57" t="s">
        <v>1831</v>
      </c>
      <c r="K1655" s="57" t="s">
        <v>1784</v>
      </c>
      <c r="L1655" s="57" t="s">
        <v>1817</v>
      </c>
      <c r="M1655" s="57" t="s">
        <v>1818</v>
      </c>
      <c r="N1655" s="57" t="s">
        <v>1819</v>
      </c>
      <c r="O1655" s="57" t="s">
        <v>1835</v>
      </c>
      <c r="P1655" s="57" t="s">
        <v>1832</v>
      </c>
      <c r="Q1655" s="57" t="s">
        <v>1820</v>
      </c>
      <c r="R1655" s="57" t="s">
        <v>1821</v>
      </c>
      <c r="S1655" s="57" t="s">
        <v>1822</v>
      </c>
      <c r="T1655" s="57" t="s">
        <v>1823</v>
      </c>
      <c r="U1655" s="57" t="s">
        <v>1824</v>
      </c>
      <c r="V1655" s="57" t="s">
        <v>1825</v>
      </c>
      <c r="W1655" s="57" t="s">
        <v>1833</v>
      </c>
      <c r="X1655" s="57" t="s">
        <v>1834</v>
      </c>
      <c r="Y1655" s="57" t="s">
        <v>1826</v>
      </c>
      <c r="Z1655" s="57" t="s">
        <v>1827</v>
      </c>
      <c r="AA1655" s="57" t="s">
        <v>1828</v>
      </c>
      <c r="AB1655" s="57" t="s">
        <v>1829</v>
      </c>
      <c r="AC1655" s="57" t="s">
        <v>1830</v>
      </c>
      <c r="AD1655" s="58" t="s">
        <v>12</v>
      </c>
      <c r="AE1655" s="58" t="s">
        <v>1831</v>
      </c>
      <c r="AF1655" s="58" t="s">
        <v>1784</v>
      </c>
      <c r="AG1655" s="58" t="s">
        <v>1817</v>
      </c>
      <c r="AH1655" s="58" t="s">
        <v>1818</v>
      </c>
      <c r="AI1655" s="58" t="s">
        <v>1819</v>
      </c>
      <c r="AJ1655" s="58" t="s">
        <v>1836</v>
      </c>
      <c r="AK1655" s="58" t="s">
        <v>1832</v>
      </c>
      <c r="AL1655" s="58" t="s">
        <v>1820</v>
      </c>
      <c r="AM1655" s="58" t="s">
        <v>1821</v>
      </c>
      <c r="AN1655" s="58" t="s">
        <v>1822</v>
      </c>
      <c r="AO1655" s="58" t="s">
        <v>1823</v>
      </c>
      <c r="AP1655" s="58" t="s">
        <v>1824</v>
      </c>
      <c r="AQ1655" s="58" t="s">
        <v>1825</v>
      </c>
      <c r="AR1655" s="58" t="s">
        <v>1833</v>
      </c>
      <c r="AS1655" s="58" t="s">
        <v>1834</v>
      </c>
      <c r="AT1655" s="58" t="s">
        <v>1826</v>
      </c>
      <c r="AU1655" s="58" t="s">
        <v>1827</v>
      </c>
      <c r="AV1655" s="58" t="s">
        <v>1828</v>
      </c>
      <c r="AW1655" s="58" t="s">
        <v>1829</v>
      </c>
      <c r="AX1655" s="58" t="s">
        <v>1830</v>
      </c>
      <c r="AY1655" s="59" t="s">
        <v>13</v>
      </c>
      <c r="AZ1655" s="59" t="s">
        <v>1831</v>
      </c>
      <c r="BA1655" s="59" t="s">
        <v>1784</v>
      </c>
      <c r="BB1655" s="59" t="s">
        <v>1817</v>
      </c>
      <c r="BC1655" s="59" t="s">
        <v>1818</v>
      </c>
      <c r="BD1655" s="59" t="s">
        <v>1819</v>
      </c>
      <c r="BE1655" s="59" t="s">
        <v>1837</v>
      </c>
      <c r="BF1655" s="59" t="s">
        <v>1832</v>
      </c>
      <c r="BG1655" s="59" t="s">
        <v>1820</v>
      </c>
      <c r="BH1655" s="59" t="s">
        <v>1821</v>
      </c>
      <c r="BI1655" s="59" t="s">
        <v>1822</v>
      </c>
      <c r="BJ1655" s="59" t="s">
        <v>1823</v>
      </c>
      <c r="BK1655" s="59" t="s">
        <v>1824</v>
      </c>
      <c r="BL1655" s="59" t="s">
        <v>1825</v>
      </c>
      <c r="BM1655" s="59" t="s">
        <v>1833</v>
      </c>
      <c r="BN1655" s="59" t="s">
        <v>1834</v>
      </c>
      <c r="BO1655" s="59" t="s">
        <v>1826</v>
      </c>
      <c r="BP1655" s="59" t="s">
        <v>1827</v>
      </c>
      <c r="BQ1655" s="59" t="s">
        <v>1828</v>
      </c>
      <c r="BR1655" s="59" t="s">
        <v>1829</v>
      </c>
      <c r="BS1655" s="59" t="s">
        <v>1830</v>
      </c>
    </row>
    <row r="1656" spans="1:71" x14ac:dyDescent="0.25">
      <c r="A1656" s="6" t="s">
        <v>1</v>
      </c>
      <c r="B1656" s="6" t="s">
        <v>1</v>
      </c>
      <c r="C1656" s="6" t="s">
        <v>1</v>
      </c>
      <c r="D1656" s="67" t="s">
        <v>1</v>
      </c>
      <c r="E1656" s="67" t="s">
        <v>1</v>
      </c>
      <c r="F1656" s="80" t="s">
        <v>1</v>
      </c>
      <c r="G1656" s="7" t="s">
        <v>1</v>
      </c>
      <c r="H1656" s="8" t="s">
        <v>1</v>
      </c>
      <c r="I1656" s="9">
        <v>1</v>
      </c>
      <c r="J1656" s="9">
        <v>2</v>
      </c>
      <c r="K1656" s="9">
        <v>3</v>
      </c>
      <c r="L1656" s="9">
        <v>4</v>
      </c>
      <c r="M1656" s="9">
        <v>5</v>
      </c>
      <c r="N1656" s="9">
        <v>6</v>
      </c>
      <c r="O1656" s="9">
        <v>7</v>
      </c>
      <c r="P1656" s="9">
        <v>8</v>
      </c>
      <c r="Q1656" s="9">
        <v>9</v>
      </c>
      <c r="R1656" s="9">
        <v>10</v>
      </c>
      <c r="S1656" s="9">
        <v>11</v>
      </c>
      <c r="T1656" s="9">
        <v>12</v>
      </c>
      <c r="U1656" s="9">
        <v>13</v>
      </c>
      <c r="V1656" s="9">
        <v>14</v>
      </c>
      <c r="W1656" s="9">
        <v>15</v>
      </c>
      <c r="X1656" s="9">
        <v>16</v>
      </c>
      <c r="Y1656" s="9">
        <v>17</v>
      </c>
      <c r="Z1656" s="9">
        <v>18</v>
      </c>
      <c r="AA1656" s="9">
        <v>19</v>
      </c>
      <c r="AB1656" s="9">
        <v>20</v>
      </c>
      <c r="AC1656" s="9">
        <v>21</v>
      </c>
      <c r="AD1656" s="9">
        <v>1</v>
      </c>
      <c r="AE1656" s="9">
        <v>2</v>
      </c>
      <c r="AF1656" s="9">
        <v>3</v>
      </c>
      <c r="AG1656" s="9">
        <v>4</v>
      </c>
      <c r="AH1656" s="9">
        <v>5</v>
      </c>
      <c r="AI1656" s="9">
        <v>6</v>
      </c>
      <c r="AJ1656" s="9">
        <v>7</v>
      </c>
      <c r="AK1656" s="9">
        <v>8</v>
      </c>
      <c r="AL1656" s="9">
        <v>9</v>
      </c>
      <c r="AM1656" s="9">
        <v>10</v>
      </c>
      <c r="AN1656" s="9">
        <v>11</v>
      </c>
      <c r="AO1656" s="9">
        <v>12</v>
      </c>
      <c r="AP1656" s="9">
        <v>13</v>
      </c>
      <c r="AQ1656" s="9">
        <v>14</v>
      </c>
      <c r="AR1656" s="9">
        <v>15</v>
      </c>
      <c r="AS1656" s="9">
        <v>16</v>
      </c>
      <c r="AT1656" s="9">
        <v>17</v>
      </c>
      <c r="AU1656" s="9">
        <v>18</v>
      </c>
      <c r="AV1656" s="9">
        <v>19</v>
      </c>
      <c r="AW1656" s="9">
        <v>20</v>
      </c>
      <c r="AX1656" s="9">
        <v>21</v>
      </c>
      <c r="AY1656" s="9">
        <v>1</v>
      </c>
      <c r="AZ1656" s="9">
        <v>2</v>
      </c>
      <c r="BA1656" s="9">
        <v>3</v>
      </c>
      <c r="BB1656" s="9">
        <v>4</v>
      </c>
      <c r="BC1656" s="9">
        <v>5</v>
      </c>
      <c r="BD1656" s="9">
        <v>6</v>
      </c>
      <c r="BE1656" s="9">
        <v>7</v>
      </c>
      <c r="BF1656" s="9">
        <v>8</v>
      </c>
      <c r="BG1656" s="9">
        <v>9</v>
      </c>
      <c r="BH1656" s="9">
        <v>10</v>
      </c>
      <c r="BI1656" s="9">
        <v>11</v>
      </c>
      <c r="BJ1656" s="9">
        <v>12</v>
      </c>
      <c r="BK1656" s="9">
        <v>13</v>
      </c>
      <c r="BL1656" s="9">
        <v>14</v>
      </c>
      <c r="BM1656" s="9">
        <v>15</v>
      </c>
      <c r="BN1656" s="9">
        <v>16</v>
      </c>
      <c r="BO1656" s="9">
        <v>17</v>
      </c>
      <c r="BP1656" s="9">
        <v>18</v>
      </c>
      <c r="BQ1656" s="9">
        <v>19</v>
      </c>
      <c r="BR1656" s="9">
        <v>20</v>
      </c>
      <c r="BS1656" s="9">
        <v>21</v>
      </c>
    </row>
    <row r="1657" spans="1:71" x14ac:dyDescent="0.25">
      <c r="A1657" s="1" t="s">
        <v>915</v>
      </c>
      <c r="B1657" s="1" t="s">
        <v>75</v>
      </c>
      <c r="C1657" s="4" t="s">
        <v>15</v>
      </c>
      <c r="D1657" s="65" t="s">
        <v>1007</v>
      </c>
      <c r="E1657" s="64" t="s">
        <v>1</v>
      </c>
      <c r="F1657" s="64" t="s">
        <v>1</v>
      </c>
      <c r="G1657" s="2" t="s">
        <v>1</v>
      </c>
      <c r="H1657" s="2" t="s">
        <v>1008</v>
      </c>
      <c r="I1657" s="3" t="s">
        <v>1</v>
      </c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>
        <v>0</v>
      </c>
      <c r="AC1657" s="3">
        <v>0</v>
      </c>
      <c r="AD1657" s="3" t="s">
        <v>1</v>
      </c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>
        <v>0</v>
      </c>
      <c r="AX1657" s="3">
        <v>0</v>
      </c>
      <c r="AY1657" s="3" t="s">
        <v>1</v>
      </c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>
        <v>0</v>
      </c>
      <c r="BS1657" s="3">
        <v>0</v>
      </c>
    </row>
    <row r="1658" spans="1:71" ht="33.75" x14ac:dyDescent="0.25">
      <c r="A1658" s="1" t="s">
        <v>1</v>
      </c>
      <c r="B1658" s="1" t="s">
        <v>1</v>
      </c>
      <c r="C1658" s="1" t="s">
        <v>1</v>
      </c>
      <c r="D1658" s="64" t="s">
        <v>1</v>
      </c>
      <c r="E1658" s="64" t="s">
        <v>1</v>
      </c>
      <c r="F1658" s="64" t="s">
        <v>1</v>
      </c>
      <c r="G1658" s="2" t="s">
        <v>1</v>
      </c>
      <c r="H1658" s="10" t="s">
        <v>17</v>
      </c>
      <c r="I1658" s="11">
        <f t="shared" ref="I1658:AA1658" si="2364">SUM(I1659,I1667,I1669)</f>
        <v>85500</v>
      </c>
      <c r="J1658" s="11">
        <f t="shared" si="2364"/>
        <v>0</v>
      </c>
      <c r="K1658" s="11">
        <f t="shared" si="2364"/>
        <v>0</v>
      </c>
      <c r="L1658" s="11">
        <f t="shared" si="2364"/>
        <v>0</v>
      </c>
      <c r="M1658" s="11">
        <f t="shared" si="2364"/>
        <v>0</v>
      </c>
      <c r="N1658" s="11">
        <f t="shared" si="2364"/>
        <v>0</v>
      </c>
      <c r="O1658" s="11">
        <f t="shared" ref="O1658" si="2365">SUM(O1659,O1667,O1669)</f>
        <v>85500</v>
      </c>
      <c r="P1658" s="11">
        <f t="shared" si="2364"/>
        <v>0</v>
      </c>
      <c r="Q1658" s="11">
        <f t="shared" si="2364"/>
        <v>0</v>
      </c>
      <c r="R1658" s="11">
        <f t="shared" si="2364"/>
        <v>0</v>
      </c>
      <c r="S1658" s="11">
        <f t="shared" si="2364"/>
        <v>0</v>
      </c>
      <c r="T1658" s="11">
        <f t="shared" si="2364"/>
        <v>0</v>
      </c>
      <c r="U1658" s="11">
        <f t="shared" si="2364"/>
        <v>0</v>
      </c>
      <c r="V1658" s="11">
        <f t="shared" si="2364"/>
        <v>0</v>
      </c>
      <c r="W1658" s="11">
        <f t="shared" si="2364"/>
        <v>0</v>
      </c>
      <c r="X1658" s="11">
        <f t="shared" si="2364"/>
        <v>0</v>
      </c>
      <c r="Y1658" s="11">
        <f t="shared" si="2364"/>
        <v>0</v>
      </c>
      <c r="Z1658" s="11">
        <f t="shared" si="2364"/>
        <v>0</v>
      </c>
      <c r="AA1658" s="11">
        <f t="shared" si="2364"/>
        <v>0</v>
      </c>
      <c r="AB1658" s="11">
        <v>0</v>
      </c>
      <c r="AC1658" s="11">
        <v>85500</v>
      </c>
      <c r="AD1658" s="11">
        <f t="shared" ref="AD1658:AV1658" si="2366">SUM(AD1659,AD1667,AD1669)</f>
        <v>0</v>
      </c>
      <c r="AE1658" s="11">
        <f t="shared" si="2366"/>
        <v>0</v>
      </c>
      <c r="AF1658" s="11">
        <f t="shared" si="2366"/>
        <v>0</v>
      </c>
      <c r="AG1658" s="11">
        <f t="shared" si="2366"/>
        <v>0</v>
      </c>
      <c r="AH1658" s="11">
        <f t="shared" si="2366"/>
        <v>0</v>
      </c>
      <c r="AI1658" s="11">
        <f t="shared" si="2366"/>
        <v>0</v>
      </c>
      <c r="AJ1658" s="11">
        <f t="shared" ref="AJ1658" si="2367">SUM(AJ1659,AJ1667,AJ1669)</f>
        <v>0</v>
      </c>
      <c r="AK1658" s="11">
        <f t="shared" si="2366"/>
        <v>0</v>
      </c>
      <c r="AL1658" s="11">
        <f t="shared" si="2366"/>
        <v>0</v>
      </c>
      <c r="AM1658" s="11">
        <f t="shared" si="2366"/>
        <v>0</v>
      </c>
      <c r="AN1658" s="11">
        <f t="shared" si="2366"/>
        <v>0</v>
      </c>
      <c r="AO1658" s="11">
        <f t="shared" si="2366"/>
        <v>0</v>
      </c>
      <c r="AP1658" s="11">
        <f t="shared" si="2366"/>
        <v>0</v>
      </c>
      <c r="AQ1658" s="11">
        <f t="shared" si="2366"/>
        <v>0</v>
      </c>
      <c r="AR1658" s="11">
        <f t="shared" si="2366"/>
        <v>0</v>
      </c>
      <c r="AS1658" s="11">
        <f t="shared" si="2366"/>
        <v>0</v>
      </c>
      <c r="AT1658" s="11">
        <f t="shared" si="2366"/>
        <v>0</v>
      </c>
      <c r="AU1658" s="11">
        <f t="shared" si="2366"/>
        <v>0</v>
      </c>
      <c r="AV1658" s="11">
        <f t="shared" si="2366"/>
        <v>0</v>
      </c>
      <c r="AW1658" s="11">
        <v>0</v>
      </c>
      <c r="AX1658" s="11">
        <v>0</v>
      </c>
      <c r="AY1658" s="11">
        <f t="shared" ref="AY1658:BQ1658" si="2368">SUM(AY1659,AY1667,AY1669)</f>
        <v>0</v>
      </c>
      <c r="AZ1658" s="11">
        <f t="shared" si="2368"/>
        <v>0</v>
      </c>
      <c r="BA1658" s="11">
        <f t="shared" si="2368"/>
        <v>0</v>
      </c>
      <c r="BB1658" s="11">
        <f t="shared" si="2368"/>
        <v>0</v>
      </c>
      <c r="BC1658" s="11">
        <f t="shared" si="2368"/>
        <v>0</v>
      </c>
      <c r="BD1658" s="11">
        <f t="shared" si="2368"/>
        <v>0</v>
      </c>
      <c r="BE1658" s="11">
        <f t="shared" ref="BE1658" si="2369">SUM(BE1659,BE1667,BE1669)</f>
        <v>0</v>
      </c>
      <c r="BF1658" s="11">
        <f t="shared" si="2368"/>
        <v>0</v>
      </c>
      <c r="BG1658" s="11">
        <f t="shared" si="2368"/>
        <v>0</v>
      </c>
      <c r="BH1658" s="11">
        <f t="shared" si="2368"/>
        <v>0</v>
      </c>
      <c r="BI1658" s="11">
        <f t="shared" si="2368"/>
        <v>0</v>
      </c>
      <c r="BJ1658" s="11">
        <f t="shared" si="2368"/>
        <v>0</v>
      </c>
      <c r="BK1658" s="11">
        <f t="shared" si="2368"/>
        <v>0</v>
      </c>
      <c r="BL1658" s="11">
        <f t="shared" si="2368"/>
        <v>0</v>
      </c>
      <c r="BM1658" s="11">
        <f t="shared" si="2368"/>
        <v>0</v>
      </c>
      <c r="BN1658" s="11">
        <f t="shared" si="2368"/>
        <v>0</v>
      </c>
      <c r="BO1658" s="11">
        <f t="shared" si="2368"/>
        <v>0</v>
      </c>
      <c r="BP1658" s="11">
        <f t="shared" si="2368"/>
        <v>0</v>
      </c>
      <c r="BQ1658" s="11">
        <f t="shared" si="2368"/>
        <v>0</v>
      </c>
      <c r="BR1658" s="11">
        <v>0</v>
      </c>
      <c r="BS1658" s="11">
        <v>0</v>
      </c>
    </row>
    <row r="1659" spans="1:71" x14ac:dyDescent="0.25">
      <c r="A1659" s="4" t="s">
        <v>915</v>
      </c>
      <c r="B1659" s="4" t="s">
        <v>75</v>
      </c>
      <c r="C1659" s="4" t="s">
        <v>15</v>
      </c>
      <c r="D1659" s="65" t="s">
        <v>1007</v>
      </c>
      <c r="E1659" s="64" t="s">
        <v>18</v>
      </c>
      <c r="F1659" s="64" t="s">
        <v>1</v>
      </c>
      <c r="G1659" s="2" t="s">
        <v>1</v>
      </c>
      <c r="H1659" s="2" t="s">
        <v>19</v>
      </c>
      <c r="I1659" s="12">
        <f t="shared" ref="I1659:AA1659" si="2370">SUM(I1660,I1661)</f>
        <v>39000</v>
      </c>
      <c r="J1659" s="12">
        <f t="shared" si="2370"/>
        <v>0</v>
      </c>
      <c r="K1659" s="12">
        <f t="shared" si="2370"/>
        <v>0</v>
      </c>
      <c r="L1659" s="12">
        <f t="shared" si="2370"/>
        <v>0</v>
      </c>
      <c r="M1659" s="12">
        <f t="shared" si="2370"/>
        <v>0</v>
      </c>
      <c r="N1659" s="12">
        <f t="shared" si="2370"/>
        <v>0</v>
      </c>
      <c r="O1659" s="12">
        <f t="shared" ref="O1659" si="2371">SUM(O1660,O1661)</f>
        <v>39000</v>
      </c>
      <c r="P1659" s="12">
        <f t="shared" si="2370"/>
        <v>0</v>
      </c>
      <c r="Q1659" s="12">
        <f t="shared" si="2370"/>
        <v>0</v>
      </c>
      <c r="R1659" s="12">
        <f t="shared" si="2370"/>
        <v>0</v>
      </c>
      <c r="S1659" s="12">
        <f t="shared" si="2370"/>
        <v>0</v>
      </c>
      <c r="T1659" s="12">
        <f t="shared" si="2370"/>
        <v>0</v>
      </c>
      <c r="U1659" s="12">
        <f t="shared" si="2370"/>
        <v>0</v>
      </c>
      <c r="V1659" s="12">
        <f t="shared" si="2370"/>
        <v>0</v>
      </c>
      <c r="W1659" s="12">
        <f t="shared" si="2370"/>
        <v>0</v>
      </c>
      <c r="X1659" s="12">
        <f t="shared" si="2370"/>
        <v>0</v>
      </c>
      <c r="Y1659" s="12">
        <f t="shared" si="2370"/>
        <v>0</v>
      </c>
      <c r="Z1659" s="12">
        <f t="shared" si="2370"/>
        <v>0</v>
      </c>
      <c r="AA1659" s="12">
        <f t="shared" si="2370"/>
        <v>0</v>
      </c>
      <c r="AB1659" s="12">
        <v>0</v>
      </c>
      <c r="AC1659" s="12">
        <v>39000</v>
      </c>
      <c r="AD1659" s="12">
        <f t="shared" ref="AD1659:AV1659" si="2372">SUM(AD1660,AD1661)</f>
        <v>0</v>
      </c>
      <c r="AE1659" s="12">
        <f t="shared" si="2372"/>
        <v>0</v>
      </c>
      <c r="AF1659" s="12">
        <f t="shared" si="2372"/>
        <v>0</v>
      </c>
      <c r="AG1659" s="12">
        <f t="shared" si="2372"/>
        <v>0</v>
      </c>
      <c r="AH1659" s="12">
        <f t="shared" si="2372"/>
        <v>0</v>
      </c>
      <c r="AI1659" s="12">
        <f t="shared" si="2372"/>
        <v>0</v>
      </c>
      <c r="AJ1659" s="12">
        <f t="shared" ref="AJ1659" si="2373">SUM(AJ1660,AJ1661)</f>
        <v>0</v>
      </c>
      <c r="AK1659" s="12">
        <f t="shared" si="2372"/>
        <v>0</v>
      </c>
      <c r="AL1659" s="12">
        <f t="shared" si="2372"/>
        <v>0</v>
      </c>
      <c r="AM1659" s="12">
        <f t="shared" si="2372"/>
        <v>0</v>
      </c>
      <c r="AN1659" s="12">
        <f t="shared" si="2372"/>
        <v>0</v>
      </c>
      <c r="AO1659" s="12">
        <f t="shared" si="2372"/>
        <v>0</v>
      </c>
      <c r="AP1659" s="12">
        <f t="shared" si="2372"/>
        <v>0</v>
      </c>
      <c r="AQ1659" s="12">
        <f t="shared" si="2372"/>
        <v>0</v>
      </c>
      <c r="AR1659" s="12">
        <f t="shared" si="2372"/>
        <v>0</v>
      </c>
      <c r="AS1659" s="12">
        <f t="shared" si="2372"/>
        <v>0</v>
      </c>
      <c r="AT1659" s="12">
        <f t="shared" si="2372"/>
        <v>0</v>
      </c>
      <c r="AU1659" s="12">
        <f t="shared" si="2372"/>
        <v>0</v>
      </c>
      <c r="AV1659" s="12">
        <f t="shared" si="2372"/>
        <v>0</v>
      </c>
      <c r="AW1659" s="12">
        <v>0</v>
      </c>
      <c r="AX1659" s="12">
        <v>0</v>
      </c>
      <c r="AY1659" s="12">
        <f t="shared" ref="AY1659:BQ1659" si="2374">SUM(AY1660,AY1661)</f>
        <v>0</v>
      </c>
      <c r="AZ1659" s="12">
        <f t="shared" si="2374"/>
        <v>0</v>
      </c>
      <c r="BA1659" s="12">
        <f t="shared" si="2374"/>
        <v>0</v>
      </c>
      <c r="BB1659" s="12">
        <f t="shared" si="2374"/>
        <v>0</v>
      </c>
      <c r="BC1659" s="12">
        <f t="shared" si="2374"/>
        <v>0</v>
      </c>
      <c r="BD1659" s="12">
        <f t="shared" si="2374"/>
        <v>0</v>
      </c>
      <c r="BE1659" s="12">
        <f t="shared" ref="BE1659" si="2375">SUM(BE1660,BE1661)</f>
        <v>0</v>
      </c>
      <c r="BF1659" s="12">
        <f t="shared" si="2374"/>
        <v>0</v>
      </c>
      <c r="BG1659" s="12">
        <f t="shared" si="2374"/>
        <v>0</v>
      </c>
      <c r="BH1659" s="12">
        <f t="shared" si="2374"/>
        <v>0</v>
      </c>
      <c r="BI1659" s="12">
        <f t="shared" si="2374"/>
        <v>0</v>
      </c>
      <c r="BJ1659" s="12">
        <f t="shared" si="2374"/>
        <v>0</v>
      </c>
      <c r="BK1659" s="12">
        <f t="shared" si="2374"/>
        <v>0</v>
      </c>
      <c r="BL1659" s="12">
        <f t="shared" si="2374"/>
        <v>0</v>
      </c>
      <c r="BM1659" s="12">
        <f t="shared" si="2374"/>
        <v>0</v>
      </c>
      <c r="BN1659" s="12">
        <f t="shared" si="2374"/>
        <v>0</v>
      </c>
      <c r="BO1659" s="12">
        <f t="shared" si="2374"/>
        <v>0</v>
      </c>
      <c r="BP1659" s="12">
        <f t="shared" si="2374"/>
        <v>0</v>
      </c>
      <c r="BQ1659" s="12">
        <f t="shared" si="2374"/>
        <v>0</v>
      </c>
      <c r="BR1659" s="12">
        <v>0</v>
      </c>
      <c r="BS1659" s="12">
        <v>0</v>
      </c>
    </row>
    <row r="1660" spans="1:71" x14ac:dyDescent="0.25">
      <c r="A1660" s="4" t="s">
        <v>915</v>
      </c>
      <c r="B1660" s="4" t="s">
        <v>75</v>
      </c>
      <c r="C1660" s="4" t="s">
        <v>15</v>
      </c>
      <c r="D1660" s="65" t="s">
        <v>1007</v>
      </c>
      <c r="E1660" s="75">
        <v>6111</v>
      </c>
      <c r="F1660" s="65"/>
      <c r="G1660" s="61" t="s">
        <v>1894</v>
      </c>
      <c r="H1660" s="13" t="s">
        <v>20</v>
      </c>
      <c r="I1660" s="14">
        <v>32000</v>
      </c>
      <c r="J1660" s="14"/>
      <c r="K1660" s="14"/>
      <c r="L1660" s="14"/>
      <c r="M1660" s="14"/>
      <c r="N1660" s="14"/>
      <c r="O1660" s="14">
        <f t="shared" si="2358"/>
        <v>32000</v>
      </c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>
        <v>0</v>
      </c>
      <c r="AC1660" s="14">
        <v>32000</v>
      </c>
      <c r="AD1660" s="14">
        <v>0</v>
      </c>
      <c r="AE1660" s="14"/>
      <c r="AF1660" s="14"/>
      <c r="AG1660" s="14"/>
      <c r="AH1660" s="14"/>
      <c r="AI1660" s="14"/>
      <c r="AJ1660" s="14">
        <f t="shared" si="2359"/>
        <v>0</v>
      </c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>
        <v>0</v>
      </c>
      <c r="AX1660" s="14">
        <v>0</v>
      </c>
      <c r="AY1660" s="14">
        <v>0</v>
      </c>
      <c r="AZ1660" s="14"/>
      <c r="BA1660" s="14"/>
      <c r="BB1660" s="14"/>
      <c r="BC1660" s="14"/>
      <c r="BD1660" s="14"/>
      <c r="BE1660" s="14">
        <f t="shared" si="2360"/>
        <v>0</v>
      </c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>
        <v>0</v>
      </c>
      <c r="BS1660" s="14">
        <v>0</v>
      </c>
    </row>
    <row r="1661" spans="1:71" x14ac:dyDescent="0.25">
      <c r="A1661" s="1" t="s">
        <v>915</v>
      </c>
      <c r="B1661" s="1" t="s">
        <v>75</v>
      </c>
      <c r="C1661" s="1" t="s">
        <v>15</v>
      </c>
      <c r="D1661" s="68" t="s">
        <v>1007</v>
      </c>
      <c r="E1661" s="68" t="s">
        <v>21</v>
      </c>
      <c r="F1661" s="65" t="s">
        <v>1</v>
      </c>
      <c r="G1661" s="13" t="s">
        <v>1</v>
      </c>
      <c r="H1661" s="2" t="s">
        <v>22</v>
      </c>
      <c r="I1661" s="12">
        <f t="shared" ref="I1661:AA1661" si="2376">SUM(I1662:I1666)</f>
        <v>7000</v>
      </c>
      <c r="J1661" s="12">
        <f t="shared" si="2376"/>
        <v>0</v>
      </c>
      <c r="K1661" s="12">
        <f t="shared" si="2376"/>
        <v>0</v>
      </c>
      <c r="L1661" s="12">
        <f t="shared" si="2376"/>
        <v>0</v>
      </c>
      <c r="M1661" s="12">
        <f t="shared" si="2376"/>
        <v>0</v>
      </c>
      <c r="N1661" s="12">
        <f t="shared" si="2376"/>
        <v>0</v>
      </c>
      <c r="O1661" s="12">
        <f t="shared" si="2376"/>
        <v>7000</v>
      </c>
      <c r="P1661" s="12">
        <f t="shared" si="2376"/>
        <v>0</v>
      </c>
      <c r="Q1661" s="12">
        <f t="shared" si="2376"/>
        <v>0</v>
      </c>
      <c r="R1661" s="12">
        <f t="shared" si="2376"/>
        <v>0</v>
      </c>
      <c r="S1661" s="12">
        <f t="shared" si="2376"/>
        <v>0</v>
      </c>
      <c r="T1661" s="12">
        <f t="shared" si="2376"/>
        <v>0</v>
      </c>
      <c r="U1661" s="12">
        <f t="shared" si="2376"/>
        <v>0</v>
      </c>
      <c r="V1661" s="12">
        <f t="shared" si="2376"/>
        <v>0</v>
      </c>
      <c r="W1661" s="12">
        <f t="shared" si="2376"/>
        <v>0</v>
      </c>
      <c r="X1661" s="12">
        <f t="shared" si="2376"/>
        <v>0</v>
      </c>
      <c r="Y1661" s="12">
        <f t="shared" si="2376"/>
        <v>0</v>
      </c>
      <c r="Z1661" s="12">
        <f t="shared" si="2376"/>
        <v>0</v>
      </c>
      <c r="AA1661" s="12">
        <f t="shared" si="2376"/>
        <v>0</v>
      </c>
      <c r="AB1661" s="12">
        <v>0</v>
      </c>
      <c r="AC1661" s="12">
        <v>7000</v>
      </c>
      <c r="AD1661" s="12">
        <f t="shared" ref="AD1661:AV1661" si="2377">SUM(AD1662:AD1666)</f>
        <v>0</v>
      </c>
      <c r="AE1661" s="12">
        <f t="shared" si="2377"/>
        <v>0</v>
      </c>
      <c r="AF1661" s="12">
        <f t="shared" si="2377"/>
        <v>0</v>
      </c>
      <c r="AG1661" s="12">
        <f t="shared" si="2377"/>
        <v>0</v>
      </c>
      <c r="AH1661" s="12">
        <f t="shared" si="2377"/>
        <v>0</v>
      </c>
      <c r="AI1661" s="12">
        <f t="shared" si="2377"/>
        <v>0</v>
      </c>
      <c r="AJ1661" s="12">
        <f t="shared" si="2377"/>
        <v>0</v>
      </c>
      <c r="AK1661" s="12">
        <f t="shared" si="2377"/>
        <v>0</v>
      </c>
      <c r="AL1661" s="12">
        <f t="shared" si="2377"/>
        <v>0</v>
      </c>
      <c r="AM1661" s="12">
        <f t="shared" si="2377"/>
        <v>0</v>
      </c>
      <c r="AN1661" s="12">
        <f t="shared" si="2377"/>
        <v>0</v>
      </c>
      <c r="AO1661" s="12">
        <f t="shared" si="2377"/>
        <v>0</v>
      </c>
      <c r="AP1661" s="12">
        <f t="shared" si="2377"/>
        <v>0</v>
      </c>
      <c r="AQ1661" s="12">
        <f t="shared" si="2377"/>
        <v>0</v>
      </c>
      <c r="AR1661" s="12">
        <f t="shared" si="2377"/>
        <v>0</v>
      </c>
      <c r="AS1661" s="12">
        <f t="shared" si="2377"/>
        <v>0</v>
      </c>
      <c r="AT1661" s="12">
        <f t="shared" si="2377"/>
        <v>0</v>
      </c>
      <c r="AU1661" s="12">
        <f t="shared" si="2377"/>
        <v>0</v>
      </c>
      <c r="AV1661" s="12">
        <f t="shared" si="2377"/>
        <v>0</v>
      </c>
      <c r="AW1661" s="12">
        <v>0</v>
      </c>
      <c r="AX1661" s="12">
        <v>0</v>
      </c>
      <c r="AY1661" s="12">
        <f t="shared" ref="AY1661:BQ1661" si="2378">SUM(AY1662:AY1666)</f>
        <v>0</v>
      </c>
      <c r="AZ1661" s="12">
        <f t="shared" si="2378"/>
        <v>0</v>
      </c>
      <c r="BA1661" s="12">
        <f t="shared" si="2378"/>
        <v>0</v>
      </c>
      <c r="BB1661" s="12">
        <f t="shared" si="2378"/>
        <v>0</v>
      </c>
      <c r="BC1661" s="12">
        <f t="shared" si="2378"/>
        <v>0</v>
      </c>
      <c r="BD1661" s="12">
        <f t="shared" si="2378"/>
        <v>0</v>
      </c>
      <c r="BE1661" s="12">
        <f t="shared" si="2378"/>
        <v>0</v>
      </c>
      <c r="BF1661" s="12">
        <f t="shared" si="2378"/>
        <v>0</v>
      </c>
      <c r="BG1661" s="12">
        <f t="shared" si="2378"/>
        <v>0</v>
      </c>
      <c r="BH1661" s="12">
        <f t="shared" si="2378"/>
        <v>0</v>
      </c>
      <c r="BI1661" s="12">
        <f t="shared" si="2378"/>
        <v>0</v>
      </c>
      <c r="BJ1661" s="12">
        <f t="shared" si="2378"/>
        <v>0</v>
      </c>
      <c r="BK1661" s="12">
        <f t="shared" si="2378"/>
        <v>0</v>
      </c>
      <c r="BL1661" s="12">
        <f t="shared" si="2378"/>
        <v>0</v>
      </c>
      <c r="BM1661" s="12">
        <f t="shared" si="2378"/>
        <v>0</v>
      </c>
      <c r="BN1661" s="12">
        <f t="shared" si="2378"/>
        <v>0</v>
      </c>
      <c r="BO1661" s="12">
        <f t="shared" si="2378"/>
        <v>0</v>
      </c>
      <c r="BP1661" s="12">
        <f t="shared" si="2378"/>
        <v>0</v>
      </c>
      <c r="BQ1661" s="12">
        <f t="shared" si="2378"/>
        <v>0</v>
      </c>
      <c r="BR1661" s="12">
        <v>0</v>
      </c>
      <c r="BS1661" s="12">
        <v>0</v>
      </c>
    </row>
    <row r="1662" spans="1:71" x14ac:dyDescent="0.25">
      <c r="A1662" s="4" t="s">
        <v>915</v>
      </c>
      <c r="B1662" s="4" t="s">
        <v>75</v>
      </c>
      <c r="C1662" s="4" t="s">
        <v>15</v>
      </c>
      <c r="D1662" s="65" t="s">
        <v>1007</v>
      </c>
      <c r="E1662" s="75">
        <v>6112</v>
      </c>
      <c r="F1662" s="65" t="s">
        <v>1009</v>
      </c>
      <c r="G1662" s="61" t="s">
        <v>1894</v>
      </c>
      <c r="H1662" s="13" t="s">
        <v>79</v>
      </c>
      <c r="I1662" s="14">
        <v>1500</v>
      </c>
      <c r="J1662" s="14"/>
      <c r="K1662" s="14"/>
      <c r="L1662" s="14"/>
      <c r="M1662" s="14"/>
      <c r="N1662" s="14"/>
      <c r="O1662" s="14">
        <f t="shared" si="2358"/>
        <v>1500</v>
      </c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>
        <v>0</v>
      </c>
      <c r="AC1662" s="14">
        <v>1500</v>
      </c>
      <c r="AD1662" s="14">
        <v>0</v>
      </c>
      <c r="AE1662" s="14"/>
      <c r="AF1662" s="14"/>
      <c r="AG1662" s="14"/>
      <c r="AH1662" s="14"/>
      <c r="AI1662" s="14"/>
      <c r="AJ1662" s="14">
        <f t="shared" si="2359"/>
        <v>0</v>
      </c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>
        <v>0</v>
      </c>
      <c r="AX1662" s="14">
        <v>0</v>
      </c>
      <c r="AY1662" s="14">
        <v>0</v>
      </c>
      <c r="AZ1662" s="14"/>
      <c r="BA1662" s="14"/>
      <c r="BB1662" s="14"/>
      <c r="BC1662" s="14"/>
      <c r="BD1662" s="14"/>
      <c r="BE1662" s="14">
        <f t="shared" si="2360"/>
        <v>0</v>
      </c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>
        <v>0</v>
      </c>
      <c r="BS1662" s="14">
        <v>0</v>
      </c>
    </row>
    <row r="1663" spans="1:71" x14ac:dyDescent="0.25">
      <c r="A1663" s="4" t="s">
        <v>915</v>
      </c>
      <c r="B1663" s="4" t="s">
        <v>75</v>
      </c>
      <c r="C1663" s="4" t="s">
        <v>15</v>
      </c>
      <c r="D1663" s="65" t="s">
        <v>1007</v>
      </c>
      <c r="E1663" s="75">
        <v>6112</v>
      </c>
      <c r="F1663" s="65" t="s">
        <v>1010</v>
      </c>
      <c r="G1663" s="61" t="s">
        <v>1894</v>
      </c>
      <c r="H1663" s="13" t="s">
        <v>26</v>
      </c>
      <c r="I1663" s="14">
        <v>4200</v>
      </c>
      <c r="J1663" s="14"/>
      <c r="K1663" s="14"/>
      <c r="L1663" s="14"/>
      <c r="M1663" s="14"/>
      <c r="N1663" s="14"/>
      <c r="O1663" s="14">
        <f t="shared" si="2358"/>
        <v>4200</v>
      </c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>
        <v>0</v>
      </c>
      <c r="AC1663" s="14">
        <v>4200</v>
      </c>
      <c r="AD1663" s="14">
        <v>0</v>
      </c>
      <c r="AE1663" s="14"/>
      <c r="AF1663" s="14"/>
      <c r="AG1663" s="14"/>
      <c r="AH1663" s="14"/>
      <c r="AI1663" s="14"/>
      <c r="AJ1663" s="14">
        <f t="shared" si="2359"/>
        <v>0</v>
      </c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>
        <v>0</v>
      </c>
      <c r="AX1663" s="14">
        <v>0</v>
      </c>
      <c r="AY1663" s="14">
        <v>0</v>
      </c>
      <c r="AZ1663" s="14"/>
      <c r="BA1663" s="14"/>
      <c r="BB1663" s="14"/>
      <c r="BC1663" s="14"/>
      <c r="BD1663" s="14"/>
      <c r="BE1663" s="14">
        <f t="shared" si="2360"/>
        <v>0</v>
      </c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>
        <v>0</v>
      </c>
      <c r="BS1663" s="14">
        <v>0</v>
      </c>
    </row>
    <row r="1664" spans="1:71" x14ac:dyDescent="0.25">
      <c r="A1664" s="4" t="s">
        <v>915</v>
      </c>
      <c r="B1664" s="4" t="s">
        <v>75</v>
      </c>
      <c r="C1664" s="4" t="s">
        <v>15</v>
      </c>
      <c r="D1664" s="65" t="s">
        <v>1007</v>
      </c>
      <c r="E1664" s="75">
        <v>6112</v>
      </c>
      <c r="F1664" s="65" t="s">
        <v>1011</v>
      </c>
      <c r="G1664" s="61" t="s">
        <v>1894</v>
      </c>
      <c r="H1664" s="13" t="s">
        <v>28</v>
      </c>
      <c r="I1664" s="14">
        <v>1300</v>
      </c>
      <c r="J1664" s="14"/>
      <c r="K1664" s="14"/>
      <c r="L1664" s="14"/>
      <c r="M1664" s="14"/>
      <c r="N1664" s="14"/>
      <c r="O1664" s="14">
        <f t="shared" si="2358"/>
        <v>1300</v>
      </c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>
        <v>0</v>
      </c>
      <c r="AC1664" s="14">
        <v>1300</v>
      </c>
      <c r="AD1664" s="14">
        <v>0</v>
      </c>
      <c r="AE1664" s="14"/>
      <c r="AF1664" s="14"/>
      <c r="AG1664" s="14"/>
      <c r="AH1664" s="14"/>
      <c r="AI1664" s="14"/>
      <c r="AJ1664" s="14">
        <f t="shared" si="2359"/>
        <v>0</v>
      </c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>
        <v>0</v>
      </c>
      <c r="AX1664" s="14">
        <v>0</v>
      </c>
      <c r="AY1664" s="14">
        <v>0</v>
      </c>
      <c r="AZ1664" s="14"/>
      <c r="BA1664" s="14"/>
      <c r="BB1664" s="14"/>
      <c r="BC1664" s="14"/>
      <c r="BD1664" s="14"/>
      <c r="BE1664" s="14">
        <f t="shared" si="2360"/>
        <v>0</v>
      </c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>
        <v>0</v>
      </c>
      <c r="BS1664" s="14">
        <v>0</v>
      </c>
    </row>
    <row r="1665" spans="1:71" x14ac:dyDescent="0.25">
      <c r="A1665" s="4" t="s">
        <v>915</v>
      </c>
      <c r="B1665" s="4" t="s">
        <v>75</v>
      </c>
      <c r="C1665" s="4" t="s">
        <v>15</v>
      </c>
      <c r="D1665" s="65" t="s">
        <v>1007</v>
      </c>
      <c r="E1665" s="75">
        <v>6112</v>
      </c>
      <c r="F1665" s="65" t="s">
        <v>1012</v>
      </c>
      <c r="G1665" s="61" t="s">
        <v>1894</v>
      </c>
      <c r="H1665" s="13" t="s">
        <v>24</v>
      </c>
      <c r="I1665" s="14">
        <v>0</v>
      </c>
      <c r="J1665" s="14"/>
      <c r="K1665" s="14"/>
      <c r="L1665" s="14"/>
      <c r="M1665" s="14"/>
      <c r="N1665" s="14"/>
      <c r="O1665" s="14">
        <f t="shared" si="2358"/>
        <v>0</v>
      </c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>
        <v>0</v>
      </c>
      <c r="AC1665" s="14">
        <v>0</v>
      </c>
      <c r="AD1665" s="14">
        <v>0</v>
      </c>
      <c r="AE1665" s="14"/>
      <c r="AF1665" s="14"/>
      <c r="AG1665" s="14"/>
      <c r="AH1665" s="14"/>
      <c r="AI1665" s="14"/>
      <c r="AJ1665" s="14">
        <f t="shared" si="2359"/>
        <v>0</v>
      </c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>
        <v>0</v>
      </c>
      <c r="AX1665" s="14">
        <v>0</v>
      </c>
      <c r="AY1665" s="14">
        <v>0</v>
      </c>
      <c r="AZ1665" s="14"/>
      <c r="BA1665" s="14"/>
      <c r="BB1665" s="14"/>
      <c r="BC1665" s="14"/>
      <c r="BD1665" s="14"/>
      <c r="BE1665" s="14">
        <f t="shared" si="2360"/>
        <v>0</v>
      </c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>
        <v>0</v>
      </c>
      <c r="BS1665" s="14">
        <v>0</v>
      </c>
    </row>
    <row r="1666" spans="1:71" x14ac:dyDescent="0.25">
      <c r="A1666" s="4" t="s">
        <v>915</v>
      </c>
      <c r="B1666" s="4" t="s">
        <v>75</v>
      </c>
      <c r="C1666" s="4" t="s">
        <v>15</v>
      </c>
      <c r="D1666" s="65" t="s">
        <v>1007</v>
      </c>
      <c r="E1666" s="75">
        <v>6112</v>
      </c>
      <c r="F1666" s="65" t="s">
        <v>1013</v>
      </c>
      <c r="G1666" s="61" t="s">
        <v>1894</v>
      </c>
      <c r="H1666" s="13" t="s">
        <v>30</v>
      </c>
      <c r="I1666" s="14">
        <v>0</v>
      </c>
      <c r="J1666" s="14"/>
      <c r="K1666" s="14"/>
      <c r="L1666" s="14"/>
      <c r="M1666" s="14"/>
      <c r="N1666" s="14"/>
      <c r="O1666" s="14">
        <f t="shared" si="2358"/>
        <v>0</v>
      </c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>
        <v>0</v>
      </c>
      <c r="AC1666" s="14">
        <v>0</v>
      </c>
      <c r="AD1666" s="14">
        <v>0</v>
      </c>
      <c r="AE1666" s="14"/>
      <c r="AF1666" s="14"/>
      <c r="AG1666" s="14"/>
      <c r="AH1666" s="14"/>
      <c r="AI1666" s="14"/>
      <c r="AJ1666" s="14">
        <f t="shared" si="2359"/>
        <v>0</v>
      </c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>
        <v>0</v>
      </c>
      <c r="AX1666" s="14">
        <v>0</v>
      </c>
      <c r="AY1666" s="14">
        <v>0</v>
      </c>
      <c r="AZ1666" s="14"/>
      <c r="BA1666" s="14"/>
      <c r="BB1666" s="14"/>
      <c r="BC1666" s="14"/>
      <c r="BD1666" s="14"/>
      <c r="BE1666" s="14">
        <f t="shared" si="2360"/>
        <v>0</v>
      </c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>
        <v>0</v>
      </c>
      <c r="BS1666" s="14">
        <v>0</v>
      </c>
    </row>
    <row r="1667" spans="1:71" x14ac:dyDescent="0.25">
      <c r="A1667" s="4" t="s">
        <v>915</v>
      </c>
      <c r="B1667" s="4" t="s">
        <v>75</v>
      </c>
      <c r="C1667" s="4" t="s">
        <v>15</v>
      </c>
      <c r="D1667" s="65" t="s">
        <v>1007</v>
      </c>
      <c r="E1667" s="64" t="s">
        <v>31</v>
      </c>
      <c r="F1667" s="64" t="s">
        <v>1</v>
      </c>
      <c r="G1667" s="2" t="s">
        <v>1</v>
      </c>
      <c r="H1667" s="2" t="s">
        <v>32</v>
      </c>
      <c r="I1667" s="12">
        <f t="shared" ref="I1667:AA1667" si="2379">SUM(I1668)</f>
        <v>3360</v>
      </c>
      <c r="J1667" s="12">
        <f t="shared" si="2379"/>
        <v>0</v>
      </c>
      <c r="K1667" s="12">
        <f t="shared" si="2379"/>
        <v>0</v>
      </c>
      <c r="L1667" s="12">
        <f t="shared" si="2379"/>
        <v>0</v>
      </c>
      <c r="M1667" s="12">
        <f t="shared" si="2379"/>
        <v>0</v>
      </c>
      <c r="N1667" s="12">
        <f t="shared" si="2379"/>
        <v>0</v>
      </c>
      <c r="O1667" s="12">
        <f t="shared" si="2379"/>
        <v>3360</v>
      </c>
      <c r="P1667" s="12">
        <f t="shared" si="2379"/>
        <v>0</v>
      </c>
      <c r="Q1667" s="12">
        <f t="shared" si="2379"/>
        <v>0</v>
      </c>
      <c r="R1667" s="12">
        <f t="shared" si="2379"/>
        <v>0</v>
      </c>
      <c r="S1667" s="12">
        <f t="shared" si="2379"/>
        <v>0</v>
      </c>
      <c r="T1667" s="12">
        <f t="shared" si="2379"/>
        <v>0</v>
      </c>
      <c r="U1667" s="12">
        <f t="shared" si="2379"/>
        <v>0</v>
      </c>
      <c r="V1667" s="12">
        <f t="shared" si="2379"/>
        <v>0</v>
      </c>
      <c r="W1667" s="12">
        <f t="shared" si="2379"/>
        <v>0</v>
      </c>
      <c r="X1667" s="12">
        <f t="shared" si="2379"/>
        <v>0</v>
      </c>
      <c r="Y1667" s="12">
        <f t="shared" si="2379"/>
        <v>0</v>
      </c>
      <c r="Z1667" s="12">
        <f t="shared" si="2379"/>
        <v>0</v>
      </c>
      <c r="AA1667" s="12">
        <f t="shared" si="2379"/>
        <v>0</v>
      </c>
      <c r="AB1667" s="12">
        <v>0</v>
      </c>
      <c r="AC1667" s="12">
        <v>3360</v>
      </c>
      <c r="AD1667" s="12">
        <f t="shared" ref="AD1667:AV1667" si="2380">SUM(AD1668)</f>
        <v>0</v>
      </c>
      <c r="AE1667" s="12">
        <f t="shared" si="2380"/>
        <v>0</v>
      </c>
      <c r="AF1667" s="12">
        <f t="shared" si="2380"/>
        <v>0</v>
      </c>
      <c r="AG1667" s="12">
        <f t="shared" si="2380"/>
        <v>0</v>
      </c>
      <c r="AH1667" s="12">
        <f t="shared" si="2380"/>
        <v>0</v>
      </c>
      <c r="AI1667" s="12">
        <f t="shared" si="2380"/>
        <v>0</v>
      </c>
      <c r="AJ1667" s="12">
        <f t="shared" si="2380"/>
        <v>0</v>
      </c>
      <c r="AK1667" s="12">
        <f t="shared" si="2380"/>
        <v>0</v>
      </c>
      <c r="AL1667" s="12">
        <f t="shared" si="2380"/>
        <v>0</v>
      </c>
      <c r="AM1667" s="12">
        <f t="shared" si="2380"/>
        <v>0</v>
      </c>
      <c r="AN1667" s="12">
        <f t="shared" si="2380"/>
        <v>0</v>
      </c>
      <c r="AO1667" s="12">
        <f t="shared" si="2380"/>
        <v>0</v>
      </c>
      <c r="AP1667" s="12">
        <f t="shared" si="2380"/>
        <v>0</v>
      </c>
      <c r="AQ1667" s="12">
        <f t="shared" si="2380"/>
        <v>0</v>
      </c>
      <c r="AR1667" s="12">
        <f t="shared" si="2380"/>
        <v>0</v>
      </c>
      <c r="AS1667" s="12">
        <f t="shared" si="2380"/>
        <v>0</v>
      </c>
      <c r="AT1667" s="12">
        <f t="shared" si="2380"/>
        <v>0</v>
      </c>
      <c r="AU1667" s="12">
        <f t="shared" si="2380"/>
        <v>0</v>
      </c>
      <c r="AV1667" s="12">
        <f t="shared" si="2380"/>
        <v>0</v>
      </c>
      <c r="AW1667" s="12">
        <v>0</v>
      </c>
      <c r="AX1667" s="12">
        <v>0</v>
      </c>
      <c r="AY1667" s="12">
        <f t="shared" ref="AY1667:BQ1667" si="2381">SUM(AY1668)</f>
        <v>0</v>
      </c>
      <c r="AZ1667" s="12">
        <f t="shared" si="2381"/>
        <v>0</v>
      </c>
      <c r="BA1667" s="12">
        <f t="shared" si="2381"/>
        <v>0</v>
      </c>
      <c r="BB1667" s="12">
        <f t="shared" si="2381"/>
        <v>0</v>
      </c>
      <c r="BC1667" s="12">
        <f t="shared" si="2381"/>
        <v>0</v>
      </c>
      <c r="BD1667" s="12">
        <f t="shared" si="2381"/>
        <v>0</v>
      </c>
      <c r="BE1667" s="12">
        <f t="shared" si="2381"/>
        <v>0</v>
      </c>
      <c r="BF1667" s="12">
        <f t="shared" si="2381"/>
        <v>0</v>
      </c>
      <c r="BG1667" s="12">
        <f t="shared" si="2381"/>
        <v>0</v>
      </c>
      <c r="BH1667" s="12">
        <f t="shared" si="2381"/>
        <v>0</v>
      </c>
      <c r="BI1667" s="12">
        <f t="shared" si="2381"/>
        <v>0</v>
      </c>
      <c r="BJ1667" s="12">
        <f t="shared" si="2381"/>
        <v>0</v>
      </c>
      <c r="BK1667" s="12">
        <f t="shared" si="2381"/>
        <v>0</v>
      </c>
      <c r="BL1667" s="12">
        <f t="shared" si="2381"/>
        <v>0</v>
      </c>
      <c r="BM1667" s="12">
        <f t="shared" si="2381"/>
        <v>0</v>
      </c>
      <c r="BN1667" s="12">
        <f t="shared" si="2381"/>
        <v>0</v>
      </c>
      <c r="BO1667" s="12">
        <f t="shared" si="2381"/>
        <v>0</v>
      </c>
      <c r="BP1667" s="12">
        <f t="shared" si="2381"/>
        <v>0</v>
      </c>
      <c r="BQ1667" s="12">
        <f t="shared" si="2381"/>
        <v>0</v>
      </c>
      <c r="BR1667" s="12">
        <v>0</v>
      </c>
      <c r="BS1667" s="12">
        <v>0</v>
      </c>
    </row>
    <row r="1668" spans="1:71" x14ac:dyDescent="0.25">
      <c r="A1668" s="4" t="s">
        <v>915</v>
      </c>
      <c r="B1668" s="4" t="s">
        <v>75</v>
      </c>
      <c r="C1668" s="4" t="s">
        <v>15</v>
      </c>
      <c r="D1668" s="65" t="s">
        <v>1007</v>
      </c>
      <c r="E1668" s="75">
        <v>6121</v>
      </c>
      <c r="F1668" s="65"/>
      <c r="G1668" s="61" t="s">
        <v>1894</v>
      </c>
      <c r="H1668" s="13" t="s">
        <v>33</v>
      </c>
      <c r="I1668" s="14">
        <v>3360</v>
      </c>
      <c r="J1668" s="14"/>
      <c r="K1668" s="14"/>
      <c r="L1668" s="14"/>
      <c r="M1668" s="14"/>
      <c r="N1668" s="14"/>
      <c r="O1668" s="14">
        <f t="shared" si="2358"/>
        <v>3360</v>
      </c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>
        <v>0</v>
      </c>
      <c r="AC1668" s="14">
        <v>3360</v>
      </c>
      <c r="AD1668" s="14">
        <v>0</v>
      </c>
      <c r="AE1668" s="14"/>
      <c r="AF1668" s="14"/>
      <c r="AG1668" s="14"/>
      <c r="AH1668" s="14"/>
      <c r="AI1668" s="14"/>
      <c r="AJ1668" s="14">
        <f t="shared" si="2359"/>
        <v>0</v>
      </c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>
        <v>0</v>
      </c>
      <c r="AX1668" s="14">
        <v>0</v>
      </c>
      <c r="AY1668" s="14">
        <v>0</v>
      </c>
      <c r="AZ1668" s="14"/>
      <c r="BA1668" s="14"/>
      <c r="BB1668" s="14"/>
      <c r="BC1668" s="14"/>
      <c r="BD1668" s="14"/>
      <c r="BE1668" s="14">
        <f t="shared" si="2360"/>
        <v>0</v>
      </c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>
        <v>0</v>
      </c>
      <c r="BS1668" s="14">
        <v>0</v>
      </c>
    </row>
    <row r="1669" spans="1:71" x14ac:dyDescent="0.25">
      <c r="A1669" s="4" t="s">
        <v>915</v>
      </c>
      <c r="B1669" s="4" t="s">
        <v>75</v>
      </c>
      <c r="C1669" s="4" t="s">
        <v>15</v>
      </c>
      <c r="D1669" s="65" t="s">
        <v>1007</v>
      </c>
      <c r="E1669" s="64" t="s">
        <v>34</v>
      </c>
      <c r="F1669" s="64" t="s">
        <v>1</v>
      </c>
      <c r="G1669" s="2" t="s">
        <v>1</v>
      </c>
      <c r="H1669" s="2" t="s">
        <v>35</v>
      </c>
      <c r="I1669" s="12">
        <f t="shared" ref="I1669:AA1669" si="2382">SUM(I1670:I1676)</f>
        <v>43140</v>
      </c>
      <c r="J1669" s="12">
        <f t="shared" si="2382"/>
        <v>0</v>
      </c>
      <c r="K1669" s="12">
        <f t="shared" si="2382"/>
        <v>0</v>
      </c>
      <c r="L1669" s="12">
        <f t="shared" si="2382"/>
        <v>0</v>
      </c>
      <c r="M1669" s="12">
        <f t="shared" si="2382"/>
        <v>0</v>
      </c>
      <c r="N1669" s="12">
        <f t="shared" si="2382"/>
        <v>0</v>
      </c>
      <c r="O1669" s="12">
        <f t="shared" si="2382"/>
        <v>43140</v>
      </c>
      <c r="P1669" s="12">
        <f t="shared" si="2382"/>
        <v>0</v>
      </c>
      <c r="Q1669" s="12">
        <f t="shared" si="2382"/>
        <v>0</v>
      </c>
      <c r="R1669" s="12">
        <f t="shared" si="2382"/>
        <v>0</v>
      </c>
      <c r="S1669" s="12">
        <f t="shared" si="2382"/>
        <v>0</v>
      </c>
      <c r="T1669" s="12">
        <f t="shared" si="2382"/>
        <v>0</v>
      </c>
      <c r="U1669" s="12">
        <f t="shared" si="2382"/>
        <v>0</v>
      </c>
      <c r="V1669" s="12">
        <f t="shared" si="2382"/>
        <v>0</v>
      </c>
      <c r="W1669" s="12">
        <f t="shared" si="2382"/>
        <v>0</v>
      </c>
      <c r="X1669" s="12">
        <f t="shared" si="2382"/>
        <v>0</v>
      </c>
      <c r="Y1669" s="12">
        <f t="shared" si="2382"/>
        <v>0</v>
      </c>
      <c r="Z1669" s="12">
        <f t="shared" si="2382"/>
        <v>0</v>
      </c>
      <c r="AA1669" s="12">
        <f t="shared" si="2382"/>
        <v>0</v>
      </c>
      <c r="AB1669" s="12">
        <v>0</v>
      </c>
      <c r="AC1669" s="12">
        <v>43140</v>
      </c>
      <c r="AD1669" s="12">
        <f t="shared" ref="AD1669:AV1669" si="2383">SUM(AD1670:AD1676)</f>
        <v>0</v>
      </c>
      <c r="AE1669" s="12">
        <f t="shared" si="2383"/>
        <v>0</v>
      </c>
      <c r="AF1669" s="12">
        <f t="shared" si="2383"/>
        <v>0</v>
      </c>
      <c r="AG1669" s="12">
        <f t="shared" si="2383"/>
        <v>0</v>
      </c>
      <c r="AH1669" s="12">
        <f t="shared" si="2383"/>
        <v>0</v>
      </c>
      <c r="AI1669" s="12">
        <f t="shared" si="2383"/>
        <v>0</v>
      </c>
      <c r="AJ1669" s="12">
        <f t="shared" si="2383"/>
        <v>0</v>
      </c>
      <c r="AK1669" s="12">
        <f t="shared" si="2383"/>
        <v>0</v>
      </c>
      <c r="AL1669" s="12">
        <f t="shared" si="2383"/>
        <v>0</v>
      </c>
      <c r="AM1669" s="12">
        <f t="shared" si="2383"/>
        <v>0</v>
      </c>
      <c r="AN1669" s="12">
        <f t="shared" si="2383"/>
        <v>0</v>
      </c>
      <c r="AO1669" s="12">
        <f t="shared" si="2383"/>
        <v>0</v>
      </c>
      <c r="AP1669" s="12">
        <f t="shared" si="2383"/>
        <v>0</v>
      </c>
      <c r="AQ1669" s="12">
        <f t="shared" si="2383"/>
        <v>0</v>
      </c>
      <c r="AR1669" s="12">
        <f t="shared" si="2383"/>
        <v>0</v>
      </c>
      <c r="AS1669" s="12">
        <f t="shared" si="2383"/>
        <v>0</v>
      </c>
      <c r="AT1669" s="12">
        <f t="shared" si="2383"/>
        <v>0</v>
      </c>
      <c r="AU1669" s="12">
        <f t="shared" si="2383"/>
        <v>0</v>
      </c>
      <c r="AV1669" s="12">
        <f t="shared" si="2383"/>
        <v>0</v>
      </c>
      <c r="AW1669" s="12">
        <v>0</v>
      </c>
      <c r="AX1669" s="12">
        <v>0</v>
      </c>
      <c r="AY1669" s="12">
        <f t="shared" ref="AY1669:BQ1669" si="2384">SUM(AY1670:AY1676)</f>
        <v>0</v>
      </c>
      <c r="AZ1669" s="12">
        <f t="shared" si="2384"/>
        <v>0</v>
      </c>
      <c r="BA1669" s="12">
        <f t="shared" si="2384"/>
        <v>0</v>
      </c>
      <c r="BB1669" s="12">
        <f t="shared" si="2384"/>
        <v>0</v>
      </c>
      <c r="BC1669" s="12">
        <f t="shared" si="2384"/>
        <v>0</v>
      </c>
      <c r="BD1669" s="12">
        <f t="shared" si="2384"/>
        <v>0</v>
      </c>
      <c r="BE1669" s="12">
        <f t="shared" si="2384"/>
        <v>0</v>
      </c>
      <c r="BF1669" s="12">
        <f t="shared" si="2384"/>
        <v>0</v>
      </c>
      <c r="BG1669" s="12">
        <f t="shared" si="2384"/>
        <v>0</v>
      </c>
      <c r="BH1669" s="12">
        <f t="shared" si="2384"/>
        <v>0</v>
      </c>
      <c r="BI1669" s="12">
        <f t="shared" si="2384"/>
        <v>0</v>
      </c>
      <c r="BJ1669" s="12">
        <f t="shared" si="2384"/>
        <v>0</v>
      </c>
      <c r="BK1669" s="12">
        <f t="shared" si="2384"/>
        <v>0</v>
      </c>
      <c r="BL1669" s="12">
        <f t="shared" si="2384"/>
        <v>0</v>
      </c>
      <c r="BM1669" s="12">
        <f t="shared" si="2384"/>
        <v>0</v>
      </c>
      <c r="BN1669" s="12">
        <f t="shared" si="2384"/>
        <v>0</v>
      </c>
      <c r="BO1669" s="12">
        <f t="shared" si="2384"/>
        <v>0</v>
      </c>
      <c r="BP1669" s="12">
        <f t="shared" si="2384"/>
        <v>0</v>
      </c>
      <c r="BQ1669" s="12">
        <f t="shared" si="2384"/>
        <v>0</v>
      </c>
      <c r="BR1669" s="12">
        <v>0</v>
      </c>
      <c r="BS1669" s="12">
        <v>0</v>
      </c>
    </row>
    <row r="1670" spans="1:71" x14ac:dyDescent="0.25">
      <c r="A1670" s="4" t="s">
        <v>915</v>
      </c>
      <c r="B1670" s="4" t="s">
        <v>75</v>
      </c>
      <c r="C1670" s="4" t="s">
        <v>15</v>
      </c>
      <c r="D1670" s="65" t="s">
        <v>1007</v>
      </c>
      <c r="E1670" s="75">
        <v>6131</v>
      </c>
      <c r="F1670" s="65"/>
      <c r="G1670" s="61" t="s">
        <v>1894</v>
      </c>
      <c r="H1670" s="13" t="s">
        <v>36</v>
      </c>
      <c r="I1670" s="14">
        <v>0</v>
      </c>
      <c r="J1670" s="14"/>
      <c r="K1670" s="14"/>
      <c r="L1670" s="14"/>
      <c r="M1670" s="14"/>
      <c r="N1670" s="14"/>
      <c r="O1670" s="14">
        <f t="shared" si="2358"/>
        <v>0</v>
      </c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>
        <v>0</v>
      </c>
      <c r="AC1670" s="14">
        <v>0</v>
      </c>
      <c r="AD1670" s="14">
        <v>0</v>
      </c>
      <c r="AE1670" s="14"/>
      <c r="AF1670" s="14"/>
      <c r="AG1670" s="14"/>
      <c r="AH1670" s="14"/>
      <c r="AI1670" s="14"/>
      <c r="AJ1670" s="14">
        <f t="shared" si="2359"/>
        <v>0</v>
      </c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>
        <v>0</v>
      </c>
      <c r="AX1670" s="14">
        <v>0</v>
      </c>
      <c r="AY1670" s="14">
        <v>0</v>
      </c>
      <c r="AZ1670" s="14"/>
      <c r="BA1670" s="14"/>
      <c r="BB1670" s="14"/>
      <c r="BC1670" s="14"/>
      <c r="BD1670" s="14"/>
      <c r="BE1670" s="14">
        <f t="shared" si="2360"/>
        <v>0</v>
      </c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>
        <v>0</v>
      </c>
      <c r="BS1670" s="14">
        <v>0</v>
      </c>
    </row>
    <row r="1671" spans="1:71" x14ac:dyDescent="0.25">
      <c r="A1671" s="4" t="s">
        <v>915</v>
      </c>
      <c r="B1671" s="4" t="s">
        <v>75</v>
      </c>
      <c r="C1671" s="4" t="s">
        <v>15</v>
      </c>
      <c r="D1671" s="65" t="s">
        <v>1007</v>
      </c>
      <c r="E1671" s="75">
        <v>6132</v>
      </c>
      <c r="F1671" s="65"/>
      <c r="G1671" s="61" t="s">
        <v>1894</v>
      </c>
      <c r="H1671" s="13" t="s">
        <v>183</v>
      </c>
      <c r="I1671" s="14">
        <v>0</v>
      </c>
      <c r="J1671" s="14"/>
      <c r="K1671" s="14"/>
      <c r="L1671" s="14"/>
      <c r="M1671" s="14"/>
      <c r="N1671" s="14"/>
      <c r="O1671" s="14">
        <f t="shared" si="2358"/>
        <v>0</v>
      </c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>
        <v>0</v>
      </c>
      <c r="AC1671" s="14">
        <v>0</v>
      </c>
      <c r="AD1671" s="14">
        <v>0</v>
      </c>
      <c r="AE1671" s="14"/>
      <c r="AF1671" s="14"/>
      <c r="AG1671" s="14"/>
      <c r="AH1671" s="14"/>
      <c r="AI1671" s="14"/>
      <c r="AJ1671" s="14">
        <f t="shared" si="2359"/>
        <v>0</v>
      </c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>
        <v>0</v>
      </c>
      <c r="AX1671" s="14">
        <v>0</v>
      </c>
      <c r="AY1671" s="14">
        <v>0</v>
      </c>
      <c r="AZ1671" s="14"/>
      <c r="BA1671" s="14"/>
      <c r="BB1671" s="14"/>
      <c r="BC1671" s="14"/>
      <c r="BD1671" s="14"/>
      <c r="BE1671" s="14">
        <f t="shared" si="2360"/>
        <v>0</v>
      </c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>
        <v>0</v>
      </c>
      <c r="BS1671" s="14">
        <v>0</v>
      </c>
    </row>
    <row r="1672" spans="1:71" x14ac:dyDescent="0.25">
      <c r="A1672" s="4" t="s">
        <v>915</v>
      </c>
      <c r="B1672" s="4" t="s">
        <v>75</v>
      </c>
      <c r="C1672" s="4" t="s">
        <v>15</v>
      </c>
      <c r="D1672" s="65" t="s">
        <v>1007</v>
      </c>
      <c r="E1672" s="75">
        <v>6133</v>
      </c>
      <c r="F1672" s="65"/>
      <c r="G1672" s="61" t="s">
        <v>1894</v>
      </c>
      <c r="H1672" s="13" t="s">
        <v>185</v>
      </c>
      <c r="I1672" s="14">
        <v>0</v>
      </c>
      <c r="J1672" s="14"/>
      <c r="K1672" s="14"/>
      <c r="L1672" s="14"/>
      <c r="M1672" s="14"/>
      <c r="N1672" s="14"/>
      <c r="O1672" s="14">
        <f t="shared" si="2358"/>
        <v>0</v>
      </c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>
        <v>0</v>
      </c>
      <c r="AC1672" s="14">
        <v>0</v>
      </c>
      <c r="AD1672" s="14">
        <v>0</v>
      </c>
      <c r="AE1672" s="14"/>
      <c r="AF1672" s="14"/>
      <c r="AG1672" s="14"/>
      <c r="AH1672" s="14"/>
      <c r="AI1672" s="14"/>
      <c r="AJ1672" s="14">
        <f t="shared" si="2359"/>
        <v>0</v>
      </c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>
        <v>0</v>
      </c>
      <c r="AX1672" s="14">
        <v>0</v>
      </c>
      <c r="AY1672" s="14">
        <v>0</v>
      </c>
      <c r="AZ1672" s="14"/>
      <c r="BA1672" s="14"/>
      <c r="BB1672" s="14"/>
      <c r="BC1672" s="14"/>
      <c r="BD1672" s="14"/>
      <c r="BE1672" s="14">
        <f t="shared" si="2360"/>
        <v>0</v>
      </c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>
        <v>0</v>
      </c>
      <c r="BS1672" s="14">
        <v>0</v>
      </c>
    </row>
    <row r="1673" spans="1:71" x14ac:dyDescent="0.25">
      <c r="A1673" s="4" t="s">
        <v>915</v>
      </c>
      <c r="B1673" s="4" t="s">
        <v>75</v>
      </c>
      <c r="C1673" s="4" t="s">
        <v>15</v>
      </c>
      <c r="D1673" s="65" t="s">
        <v>1007</v>
      </c>
      <c r="E1673" s="75">
        <v>6134</v>
      </c>
      <c r="F1673" s="65"/>
      <c r="G1673" s="61" t="s">
        <v>1894</v>
      </c>
      <c r="H1673" s="13" t="s">
        <v>187</v>
      </c>
      <c r="I1673" s="14">
        <v>42500</v>
      </c>
      <c r="J1673" s="14"/>
      <c r="K1673" s="14"/>
      <c r="L1673" s="14"/>
      <c r="M1673" s="14"/>
      <c r="N1673" s="14"/>
      <c r="O1673" s="14">
        <f t="shared" si="2358"/>
        <v>42500</v>
      </c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>
        <v>0</v>
      </c>
      <c r="AC1673" s="14">
        <v>42500</v>
      </c>
      <c r="AD1673" s="14">
        <v>0</v>
      </c>
      <c r="AE1673" s="14"/>
      <c r="AF1673" s="14"/>
      <c r="AG1673" s="14"/>
      <c r="AH1673" s="14"/>
      <c r="AI1673" s="14"/>
      <c r="AJ1673" s="14">
        <f t="shared" si="2359"/>
        <v>0</v>
      </c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>
        <v>0</v>
      </c>
      <c r="AX1673" s="14">
        <v>0</v>
      </c>
      <c r="AY1673" s="14">
        <v>0</v>
      </c>
      <c r="AZ1673" s="14"/>
      <c r="BA1673" s="14"/>
      <c r="BB1673" s="14"/>
      <c r="BC1673" s="14"/>
      <c r="BD1673" s="14"/>
      <c r="BE1673" s="14">
        <f t="shared" si="2360"/>
        <v>0</v>
      </c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>
        <v>0</v>
      </c>
      <c r="BS1673" s="14">
        <v>0</v>
      </c>
    </row>
    <row r="1674" spans="1:71" x14ac:dyDescent="0.25">
      <c r="A1674" s="4" t="s">
        <v>915</v>
      </c>
      <c r="B1674" s="4" t="s">
        <v>75</v>
      </c>
      <c r="C1674" s="4" t="s">
        <v>15</v>
      </c>
      <c r="D1674" s="65" t="s">
        <v>1007</v>
      </c>
      <c r="E1674" s="75">
        <v>6135</v>
      </c>
      <c r="F1674" s="65"/>
      <c r="G1674" s="61" t="s">
        <v>1894</v>
      </c>
      <c r="H1674" s="13" t="s">
        <v>188</v>
      </c>
      <c r="I1674" s="14">
        <v>0</v>
      </c>
      <c r="J1674" s="14"/>
      <c r="K1674" s="14"/>
      <c r="L1674" s="14"/>
      <c r="M1674" s="14"/>
      <c r="N1674" s="14"/>
      <c r="O1674" s="14">
        <f t="shared" si="2358"/>
        <v>0</v>
      </c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>
        <v>0</v>
      </c>
      <c r="AC1674" s="14">
        <v>0</v>
      </c>
      <c r="AD1674" s="14">
        <v>0</v>
      </c>
      <c r="AE1674" s="14"/>
      <c r="AF1674" s="14"/>
      <c r="AG1674" s="14"/>
      <c r="AH1674" s="14"/>
      <c r="AI1674" s="14"/>
      <c r="AJ1674" s="14">
        <f t="shared" si="2359"/>
        <v>0</v>
      </c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>
        <v>0</v>
      </c>
      <c r="AX1674" s="14">
        <v>0</v>
      </c>
      <c r="AY1674" s="14">
        <v>0</v>
      </c>
      <c r="AZ1674" s="14"/>
      <c r="BA1674" s="14"/>
      <c r="BB1674" s="14"/>
      <c r="BC1674" s="14"/>
      <c r="BD1674" s="14"/>
      <c r="BE1674" s="14">
        <f t="shared" si="2360"/>
        <v>0</v>
      </c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>
        <v>0</v>
      </c>
      <c r="BS1674" s="14">
        <v>0</v>
      </c>
    </row>
    <row r="1675" spans="1:71" x14ac:dyDescent="0.25">
      <c r="A1675" s="4" t="s">
        <v>915</v>
      </c>
      <c r="B1675" s="4" t="s">
        <v>75</v>
      </c>
      <c r="C1675" s="4" t="s">
        <v>15</v>
      </c>
      <c r="D1675" s="65" t="s">
        <v>1007</v>
      </c>
      <c r="E1675" s="75">
        <v>6137</v>
      </c>
      <c r="F1675" s="65"/>
      <c r="G1675" s="61" t="s">
        <v>1894</v>
      </c>
      <c r="H1675" s="13" t="s">
        <v>191</v>
      </c>
      <c r="I1675" s="14">
        <v>0</v>
      </c>
      <c r="J1675" s="14"/>
      <c r="K1675" s="14"/>
      <c r="L1675" s="14"/>
      <c r="M1675" s="14"/>
      <c r="N1675" s="14"/>
      <c r="O1675" s="14">
        <f t="shared" si="2358"/>
        <v>0</v>
      </c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>
        <v>0</v>
      </c>
      <c r="AC1675" s="14">
        <v>0</v>
      </c>
      <c r="AD1675" s="14">
        <v>0</v>
      </c>
      <c r="AE1675" s="14"/>
      <c r="AF1675" s="14"/>
      <c r="AG1675" s="14"/>
      <c r="AH1675" s="14"/>
      <c r="AI1675" s="14"/>
      <c r="AJ1675" s="14">
        <f t="shared" si="2359"/>
        <v>0</v>
      </c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>
        <v>0</v>
      </c>
      <c r="AX1675" s="14">
        <v>0</v>
      </c>
      <c r="AY1675" s="14">
        <v>0</v>
      </c>
      <c r="AZ1675" s="14"/>
      <c r="BA1675" s="14"/>
      <c r="BB1675" s="14"/>
      <c r="BC1675" s="14"/>
      <c r="BD1675" s="14"/>
      <c r="BE1675" s="14">
        <f t="shared" si="2360"/>
        <v>0</v>
      </c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>
        <v>0</v>
      </c>
      <c r="BS1675" s="14">
        <v>0</v>
      </c>
    </row>
    <row r="1676" spans="1:71" x14ac:dyDescent="0.25">
      <c r="A1676" s="1" t="s">
        <v>915</v>
      </c>
      <c r="B1676" s="1" t="s">
        <v>75</v>
      </c>
      <c r="C1676" s="1" t="s">
        <v>15</v>
      </c>
      <c r="D1676" s="68" t="s">
        <v>1007</v>
      </c>
      <c r="E1676" s="68" t="s">
        <v>37</v>
      </c>
      <c r="F1676" s="65" t="s">
        <v>1</v>
      </c>
      <c r="G1676" s="13" t="s">
        <v>1</v>
      </c>
      <c r="H1676" s="2" t="s">
        <v>38</v>
      </c>
      <c r="I1676" s="12">
        <f t="shared" ref="I1676:AA1676" si="2385">SUM(I1677:I1679)</f>
        <v>640</v>
      </c>
      <c r="J1676" s="12">
        <f t="shared" si="2385"/>
        <v>0</v>
      </c>
      <c r="K1676" s="12">
        <f t="shared" si="2385"/>
        <v>0</v>
      </c>
      <c r="L1676" s="12">
        <f t="shared" si="2385"/>
        <v>0</v>
      </c>
      <c r="M1676" s="12">
        <f t="shared" si="2385"/>
        <v>0</v>
      </c>
      <c r="N1676" s="12">
        <f t="shared" si="2385"/>
        <v>0</v>
      </c>
      <c r="O1676" s="12">
        <f t="shared" si="2385"/>
        <v>640</v>
      </c>
      <c r="P1676" s="12">
        <f t="shared" si="2385"/>
        <v>0</v>
      </c>
      <c r="Q1676" s="12">
        <f t="shared" si="2385"/>
        <v>0</v>
      </c>
      <c r="R1676" s="12">
        <f t="shared" si="2385"/>
        <v>0</v>
      </c>
      <c r="S1676" s="12">
        <f t="shared" si="2385"/>
        <v>0</v>
      </c>
      <c r="T1676" s="12">
        <f t="shared" si="2385"/>
        <v>0</v>
      </c>
      <c r="U1676" s="12">
        <f t="shared" si="2385"/>
        <v>0</v>
      </c>
      <c r="V1676" s="12">
        <f t="shared" si="2385"/>
        <v>0</v>
      </c>
      <c r="W1676" s="12">
        <f t="shared" si="2385"/>
        <v>0</v>
      </c>
      <c r="X1676" s="12">
        <f t="shared" si="2385"/>
        <v>0</v>
      </c>
      <c r="Y1676" s="12">
        <f t="shared" si="2385"/>
        <v>0</v>
      </c>
      <c r="Z1676" s="12">
        <f t="shared" si="2385"/>
        <v>0</v>
      </c>
      <c r="AA1676" s="12">
        <f t="shared" si="2385"/>
        <v>0</v>
      </c>
      <c r="AB1676" s="12">
        <v>0</v>
      </c>
      <c r="AC1676" s="12">
        <v>640</v>
      </c>
      <c r="AD1676" s="12">
        <f t="shared" ref="AD1676:AV1676" si="2386">SUM(AD1677:AD1679)</f>
        <v>0</v>
      </c>
      <c r="AE1676" s="12">
        <f t="shared" si="2386"/>
        <v>0</v>
      </c>
      <c r="AF1676" s="12">
        <f t="shared" si="2386"/>
        <v>0</v>
      </c>
      <c r="AG1676" s="12">
        <f t="shared" si="2386"/>
        <v>0</v>
      </c>
      <c r="AH1676" s="12">
        <f t="shared" si="2386"/>
        <v>0</v>
      </c>
      <c r="AI1676" s="12">
        <f t="shared" si="2386"/>
        <v>0</v>
      </c>
      <c r="AJ1676" s="12">
        <f t="shared" si="2386"/>
        <v>0</v>
      </c>
      <c r="AK1676" s="12">
        <f t="shared" si="2386"/>
        <v>0</v>
      </c>
      <c r="AL1676" s="12">
        <f t="shared" si="2386"/>
        <v>0</v>
      </c>
      <c r="AM1676" s="12">
        <f t="shared" si="2386"/>
        <v>0</v>
      </c>
      <c r="AN1676" s="12">
        <f t="shared" si="2386"/>
        <v>0</v>
      </c>
      <c r="AO1676" s="12">
        <f t="shared" si="2386"/>
        <v>0</v>
      </c>
      <c r="AP1676" s="12">
        <f t="shared" si="2386"/>
        <v>0</v>
      </c>
      <c r="AQ1676" s="12">
        <f t="shared" si="2386"/>
        <v>0</v>
      </c>
      <c r="AR1676" s="12">
        <f t="shared" si="2386"/>
        <v>0</v>
      </c>
      <c r="AS1676" s="12">
        <f t="shared" si="2386"/>
        <v>0</v>
      </c>
      <c r="AT1676" s="12">
        <f t="shared" si="2386"/>
        <v>0</v>
      </c>
      <c r="AU1676" s="12">
        <f t="shared" si="2386"/>
        <v>0</v>
      </c>
      <c r="AV1676" s="12">
        <f t="shared" si="2386"/>
        <v>0</v>
      </c>
      <c r="AW1676" s="12">
        <v>0</v>
      </c>
      <c r="AX1676" s="12">
        <v>0</v>
      </c>
      <c r="AY1676" s="12">
        <f t="shared" ref="AY1676:BQ1676" si="2387">SUM(AY1677:AY1679)</f>
        <v>0</v>
      </c>
      <c r="AZ1676" s="12">
        <f t="shared" si="2387"/>
        <v>0</v>
      </c>
      <c r="BA1676" s="12">
        <f t="shared" si="2387"/>
        <v>0</v>
      </c>
      <c r="BB1676" s="12">
        <f t="shared" si="2387"/>
        <v>0</v>
      </c>
      <c r="BC1676" s="12">
        <f t="shared" si="2387"/>
        <v>0</v>
      </c>
      <c r="BD1676" s="12">
        <f t="shared" si="2387"/>
        <v>0</v>
      </c>
      <c r="BE1676" s="12">
        <f t="shared" si="2387"/>
        <v>0</v>
      </c>
      <c r="BF1676" s="12">
        <f t="shared" si="2387"/>
        <v>0</v>
      </c>
      <c r="BG1676" s="12">
        <f t="shared" si="2387"/>
        <v>0</v>
      </c>
      <c r="BH1676" s="12">
        <f t="shared" si="2387"/>
        <v>0</v>
      </c>
      <c r="BI1676" s="12">
        <f t="shared" si="2387"/>
        <v>0</v>
      </c>
      <c r="BJ1676" s="12">
        <f t="shared" si="2387"/>
        <v>0</v>
      </c>
      <c r="BK1676" s="12">
        <f t="shared" si="2387"/>
        <v>0</v>
      </c>
      <c r="BL1676" s="12">
        <f t="shared" si="2387"/>
        <v>0</v>
      </c>
      <c r="BM1676" s="12">
        <f t="shared" si="2387"/>
        <v>0</v>
      </c>
      <c r="BN1676" s="12">
        <f t="shared" si="2387"/>
        <v>0</v>
      </c>
      <c r="BO1676" s="12">
        <f t="shared" si="2387"/>
        <v>0</v>
      </c>
      <c r="BP1676" s="12">
        <f t="shared" si="2387"/>
        <v>0</v>
      </c>
      <c r="BQ1676" s="12">
        <f t="shared" si="2387"/>
        <v>0</v>
      </c>
      <c r="BR1676" s="12">
        <v>0</v>
      </c>
      <c r="BS1676" s="12">
        <v>0</v>
      </c>
    </row>
    <row r="1677" spans="1:71" x14ac:dyDescent="0.25">
      <c r="A1677" s="4" t="s">
        <v>915</v>
      </c>
      <c r="B1677" s="4" t="s">
        <v>75</v>
      </c>
      <c r="C1677" s="4" t="s">
        <v>15</v>
      </c>
      <c r="D1677" s="65" t="s">
        <v>1007</v>
      </c>
      <c r="E1677" s="75">
        <v>6139</v>
      </c>
      <c r="F1677" s="65"/>
      <c r="G1677" s="61" t="s">
        <v>1894</v>
      </c>
      <c r="H1677" s="13" t="s">
        <v>38</v>
      </c>
      <c r="I1677" s="14">
        <v>500</v>
      </c>
      <c r="J1677" s="14"/>
      <c r="K1677" s="14"/>
      <c r="L1677" s="14"/>
      <c r="M1677" s="14"/>
      <c r="N1677" s="14"/>
      <c r="O1677" s="14">
        <f t="shared" si="2358"/>
        <v>500</v>
      </c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>
        <v>0</v>
      </c>
      <c r="AC1677" s="14">
        <v>500</v>
      </c>
      <c r="AD1677" s="14">
        <v>0</v>
      </c>
      <c r="AE1677" s="14"/>
      <c r="AF1677" s="14"/>
      <c r="AG1677" s="14"/>
      <c r="AH1677" s="14"/>
      <c r="AI1677" s="14"/>
      <c r="AJ1677" s="14">
        <f t="shared" si="2359"/>
        <v>0</v>
      </c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>
        <v>0</v>
      </c>
      <c r="AX1677" s="14">
        <v>0</v>
      </c>
      <c r="AY1677" s="14">
        <v>0</v>
      </c>
      <c r="AZ1677" s="14"/>
      <c r="BA1677" s="14"/>
      <c r="BB1677" s="14"/>
      <c r="BC1677" s="14"/>
      <c r="BD1677" s="14"/>
      <c r="BE1677" s="14">
        <f t="shared" si="2360"/>
        <v>0</v>
      </c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>
        <v>0</v>
      </c>
      <c r="BS1677" s="14">
        <v>0</v>
      </c>
    </row>
    <row r="1678" spans="1:71" ht="22.5" x14ac:dyDescent="0.25">
      <c r="A1678" s="4" t="s">
        <v>915</v>
      </c>
      <c r="B1678" s="4" t="s">
        <v>75</v>
      </c>
      <c r="C1678" s="4" t="s">
        <v>15</v>
      </c>
      <c r="D1678" s="65" t="s">
        <v>1007</v>
      </c>
      <c r="E1678" s="75">
        <v>6139</v>
      </c>
      <c r="F1678" s="65" t="s">
        <v>1014</v>
      </c>
      <c r="G1678" s="61" t="s">
        <v>1894</v>
      </c>
      <c r="H1678" s="13" t="s">
        <v>46</v>
      </c>
      <c r="I1678" s="14">
        <v>140</v>
      </c>
      <c r="J1678" s="14"/>
      <c r="K1678" s="14"/>
      <c r="L1678" s="14"/>
      <c r="M1678" s="14"/>
      <c r="N1678" s="14"/>
      <c r="O1678" s="14">
        <f t="shared" si="2358"/>
        <v>140</v>
      </c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>
        <v>0</v>
      </c>
      <c r="AC1678" s="14">
        <v>140</v>
      </c>
      <c r="AD1678" s="14">
        <v>0</v>
      </c>
      <c r="AE1678" s="14"/>
      <c r="AF1678" s="14"/>
      <c r="AG1678" s="14"/>
      <c r="AH1678" s="14"/>
      <c r="AI1678" s="14"/>
      <c r="AJ1678" s="14">
        <f t="shared" si="2359"/>
        <v>0</v>
      </c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>
        <v>0</v>
      </c>
      <c r="AX1678" s="14">
        <v>0</v>
      </c>
      <c r="AY1678" s="14">
        <v>0</v>
      </c>
      <c r="AZ1678" s="14"/>
      <c r="BA1678" s="14"/>
      <c r="BB1678" s="14"/>
      <c r="BC1678" s="14"/>
      <c r="BD1678" s="14"/>
      <c r="BE1678" s="14">
        <f t="shared" si="2360"/>
        <v>0</v>
      </c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>
        <v>0</v>
      </c>
      <c r="BS1678" s="14">
        <v>0</v>
      </c>
    </row>
    <row r="1679" spans="1:71" ht="22.5" x14ac:dyDescent="0.25">
      <c r="A1679" s="4" t="s">
        <v>915</v>
      </c>
      <c r="B1679" s="4" t="s">
        <v>75</v>
      </c>
      <c r="C1679" s="4" t="s">
        <v>15</v>
      </c>
      <c r="D1679" s="65" t="s">
        <v>1007</v>
      </c>
      <c r="E1679" s="75">
        <v>6139</v>
      </c>
      <c r="F1679" s="65" t="s">
        <v>1015</v>
      </c>
      <c r="G1679" s="61" t="s">
        <v>1894</v>
      </c>
      <c r="H1679" s="13" t="s">
        <v>52</v>
      </c>
      <c r="I1679" s="14">
        <v>0</v>
      </c>
      <c r="J1679" s="14"/>
      <c r="K1679" s="14"/>
      <c r="L1679" s="14"/>
      <c r="M1679" s="14"/>
      <c r="N1679" s="14"/>
      <c r="O1679" s="14">
        <f t="shared" si="2358"/>
        <v>0</v>
      </c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>
        <v>0</v>
      </c>
      <c r="AC1679" s="14">
        <v>0</v>
      </c>
      <c r="AD1679" s="14">
        <v>0</v>
      </c>
      <c r="AE1679" s="14"/>
      <c r="AF1679" s="14"/>
      <c r="AG1679" s="14"/>
      <c r="AH1679" s="14"/>
      <c r="AI1679" s="14"/>
      <c r="AJ1679" s="14">
        <f t="shared" si="2359"/>
        <v>0</v>
      </c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>
        <v>0</v>
      </c>
      <c r="AX1679" s="14">
        <v>0</v>
      </c>
      <c r="AY1679" s="14">
        <v>0</v>
      </c>
      <c r="AZ1679" s="14"/>
      <c r="BA1679" s="14"/>
      <c r="BB1679" s="14"/>
      <c r="BC1679" s="14"/>
      <c r="BD1679" s="14"/>
      <c r="BE1679" s="14">
        <f t="shared" si="2360"/>
        <v>0</v>
      </c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>
        <v>0</v>
      </c>
      <c r="BS1679" s="14">
        <v>0</v>
      </c>
    </row>
    <row r="1680" spans="1:71" ht="22.5" x14ac:dyDescent="0.25">
      <c r="A1680" s="1" t="s">
        <v>1</v>
      </c>
      <c r="B1680" s="1" t="s">
        <v>1</v>
      </c>
      <c r="C1680" s="1" t="s">
        <v>1</v>
      </c>
      <c r="D1680" s="64" t="s">
        <v>1</v>
      </c>
      <c r="E1680" s="64" t="s">
        <v>1</v>
      </c>
      <c r="F1680" s="64" t="s">
        <v>1</v>
      </c>
      <c r="G1680" s="2" t="s">
        <v>1</v>
      </c>
      <c r="H1680" s="10" t="s">
        <v>53</v>
      </c>
      <c r="I1680" s="11">
        <f t="shared" ref="I1680:X1681" si="2388">SUM(I1681)</f>
        <v>0</v>
      </c>
      <c r="J1680" s="11">
        <f t="shared" si="2388"/>
        <v>0</v>
      </c>
      <c r="K1680" s="11">
        <f t="shared" si="2388"/>
        <v>0</v>
      </c>
      <c r="L1680" s="11">
        <f t="shared" si="2388"/>
        <v>0</v>
      </c>
      <c r="M1680" s="11">
        <f t="shared" si="2388"/>
        <v>0</v>
      </c>
      <c r="N1680" s="11">
        <f t="shared" si="2388"/>
        <v>0</v>
      </c>
      <c r="O1680" s="11">
        <f t="shared" si="2388"/>
        <v>0</v>
      </c>
      <c r="P1680" s="11">
        <f t="shared" si="2388"/>
        <v>0</v>
      </c>
      <c r="Q1680" s="11">
        <f t="shared" si="2388"/>
        <v>0</v>
      </c>
      <c r="R1680" s="11">
        <f t="shared" si="2388"/>
        <v>0</v>
      </c>
      <c r="S1680" s="11">
        <f t="shared" si="2388"/>
        <v>0</v>
      </c>
      <c r="T1680" s="11">
        <f t="shared" si="2388"/>
        <v>0</v>
      </c>
      <c r="U1680" s="11">
        <f t="shared" si="2388"/>
        <v>0</v>
      </c>
      <c r="V1680" s="11">
        <f t="shared" si="2388"/>
        <v>0</v>
      </c>
      <c r="W1680" s="11">
        <f t="shared" si="2388"/>
        <v>0</v>
      </c>
      <c r="X1680" s="11">
        <f t="shared" si="2388"/>
        <v>0</v>
      </c>
      <c r="Y1680" s="11">
        <f t="shared" ref="J1680:AA1681" si="2389">SUM(Y1681)</f>
        <v>0</v>
      </c>
      <c r="Z1680" s="11">
        <f t="shared" si="2389"/>
        <v>0</v>
      </c>
      <c r="AA1680" s="11">
        <f t="shared" si="2389"/>
        <v>0</v>
      </c>
      <c r="AB1680" s="11">
        <v>0</v>
      </c>
      <c r="AC1680" s="11">
        <v>0</v>
      </c>
      <c r="AD1680" s="11">
        <f t="shared" ref="AD1680:AS1681" si="2390">SUM(AD1681)</f>
        <v>0</v>
      </c>
      <c r="AE1680" s="11">
        <f t="shared" si="2390"/>
        <v>0</v>
      </c>
      <c r="AF1680" s="11">
        <f t="shared" si="2390"/>
        <v>0</v>
      </c>
      <c r="AG1680" s="11">
        <f t="shared" si="2390"/>
        <v>0</v>
      </c>
      <c r="AH1680" s="11">
        <f t="shared" si="2390"/>
        <v>0</v>
      </c>
      <c r="AI1680" s="11">
        <f t="shared" si="2390"/>
        <v>0</v>
      </c>
      <c r="AJ1680" s="11">
        <f t="shared" si="2390"/>
        <v>0</v>
      </c>
      <c r="AK1680" s="11">
        <f t="shared" si="2390"/>
        <v>0</v>
      </c>
      <c r="AL1680" s="11">
        <f t="shared" si="2390"/>
        <v>0</v>
      </c>
      <c r="AM1680" s="11">
        <f t="shared" si="2390"/>
        <v>0</v>
      </c>
      <c r="AN1680" s="11">
        <f t="shared" si="2390"/>
        <v>0</v>
      </c>
      <c r="AO1680" s="11">
        <f t="shared" si="2390"/>
        <v>0</v>
      </c>
      <c r="AP1680" s="11">
        <f t="shared" si="2390"/>
        <v>0</v>
      </c>
      <c r="AQ1680" s="11">
        <f t="shared" si="2390"/>
        <v>0</v>
      </c>
      <c r="AR1680" s="11">
        <f t="shared" si="2390"/>
        <v>0</v>
      </c>
      <c r="AS1680" s="11">
        <f t="shared" si="2390"/>
        <v>0</v>
      </c>
      <c r="AT1680" s="11">
        <f t="shared" ref="AE1680:AV1681" si="2391">SUM(AT1681)</f>
        <v>0</v>
      </c>
      <c r="AU1680" s="11">
        <f t="shared" si="2391"/>
        <v>0</v>
      </c>
      <c r="AV1680" s="11">
        <f t="shared" si="2391"/>
        <v>0</v>
      </c>
      <c r="AW1680" s="11">
        <v>0</v>
      </c>
      <c r="AX1680" s="11">
        <v>0</v>
      </c>
      <c r="AY1680" s="11">
        <f t="shared" ref="AY1680:BN1681" si="2392">SUM(AY1681)</f>
        <v>0</v>
      </c>
      <c r="AZ1680" s="11">
        <f t="shared" si="2392"/>
        <v>0</v>
      </c>
      <c r="BA1680" s="11">
        <f t="shared" si="2392"/>
        <v>0</v>
      </c>
      <c r="BB1680" s="11">
        <f t="shared" si="2392"/>
        <v>0</v>
      </c>
      <c r="BC1680" s="11">
        <f t="shared" si="2392"/>
        <v>0</v>
      </c>
      <c r="BD1680" s="11">
        <f t="shared" si="2392"/>
        <v>0</v>
      </c>
      <c r="BE1680" s="11">
        <f t="shared" si="2392"/>
        <v>0</v>
      </c>
      <c r="BF1680" s="11">
        <f t="shared" si="2392"/>
        <v>0</v>
      </c>
      <c r="BG1680" s="11">
        <f t="shared" si="2392"/>
        <v>0</v>
      </c>
      <c r="BH1680" s="11">
        <f t="shared" si="2392"/>
        <v>0</v>
      </c>
      <c r="BI1680" s="11">
        <f t="shared" si="2392"/>
        <v>0</v>
      </c>
      <c r="BJ1680" s="11">
        <f t="shared" si="2392"/>
        <v>0</v>
      </c>
      <c r="BK1680" s="11">
        <f t="shared" si="2392"/>
        <v>0</v>
      </c>
      <c r="BL1680" s="11">
        <f t="shared" si="2392"/>
        <v>0</v>
      </c>
      <c r="BM1680" s="11">
        <f t="shared" si="2392"/>
        <v>0</v>
      </c>
      <c r="BN1680" s="11">
        <f t="shared" si="2392"/>
        <v>0</v>
      </c>
      <c r="BO1680" s="11">
        <f t="shared" ref="AZ1680:BQ1681" si="2393">SUM(BO1681)</f>
        <v>0</v>
      </c>
      <c r="BP1680" s="11">
        <f t="shared" si="2393"/>
        <v>0</v>
      </c>
      <c r="BQ1680" s="11">
        <f t="shared" si="2393"/>
        <v>0</v>
      </c>
      <c r="BR1680" s="11">
        <v>0</v>
      </c>
      <c r="BS1680" s="11">
        <v>0</v>
      </c>
    </row>
    <row r="1681" spans="1:71" x14ac:dyDescent="0.25">
      <c r="A1681" s="4" t="s">
        <v>915</v>
      </c>
      <c r="B1681" s="4" t="s">
        <v>75</v>
      </c>
      <c r="C1681" s="4" t="s">
        <v>15</v>
      </c>
      <c r="D1681" s="65" t="s">
        <v>1007</v>
      </c>
      <c r="E1681" s="64" t="s">
        <v>54</v>
      </c>
      <c r="F1681" s="64" t="s">
        <v>1</v>
      </c>
      <c r="G1681" s="2" t="s">
        <v>1</v>
      </c>
      <c r="H1681" s="2" t="s">
        <v>55</v>
      </c>
      <c r="I1681" s="12">
        <f t="shared" si="2388"/>
        <v>0</v>
      </c>
      <c r="J1681" s="12">
        <f t="shared" si="2389"/>
        <v>0</v>
      </c>
      <c r="K1681" s="12">
        <f t="shared" si="2389"/>
        <v>0</v>
      </c>
      <c r="L1681" s="12">
        <f t="shared" si="2389"/>
        <v>0</v>
      </c>
      <c r="M1681" s="12">
        <f t="shared" si="2389"/>
        <v>0</v>
      </c>
      <c r="N1681" s="12">
        <f t="shared" si="2389"/>
        <v>0</v>
      </c>
      <c r="O1681" s="12">
        <f t="shared" si="2389"/>
        <v>0</v>
      </c>
      <c r="P1681" s="12">
        <f t="shared" si="2389"/>
        <v>0</v>
      </c>
      <c r="Q1681" s="12">
        <f t="shared" si="2389"/>
        <v>0</v>
      </c>
      <c r="R1681" s="12">
        <f t="shared" si="2389"/>
        <v>0</v>
      </c>
      <c r="S1681" s="12">
        <f t="shared" si="2389"/>
        <v>0</v>
      </c>
      <c r="T1681" s="12">
        <f t="shared" si="2389"/>
        <v>0</v>
      </c>
      <c r="U1681" s="12">
        <f t="shared" si="2389"/>
        <v>0</v>
      </c>
      <c r="V1681" s="12">
        <f t="shared" si="2389"/>
        <v>0</v>
      </c>
      <c r="W1681" s="12">
        <f t="shared" si="2389"/>
        <v>0</v>
      </c>
      <c r="X1681" s="12">
        <f t="shared" si="2389"/>
        <v>0</v>
      </c>
      <c r="Y1681" s="12">
        <f t="shared" si="2389"/>
        <v>0</v>
      </c>
      <c r="Z1681" s="12">
        <f t="shared" si="2389"/>
        <v>0</v>
      </c>
      <c r="AA1681" s="12">
        <f t="shared" si="2389"/>
        <v>0</v>
      </c>
      <c r="AB1681" s="12">
        <v>0</v>
      </c>
      <c r="AC1681" s="12">
        <v>0</v>
      </c>
      <c r="AD1681" s="12">
        <f t="shared" si="2390"/>
        <v>0</v>
      </c>
      <c r="AE1681" s="12">
        <f t="shared" si="2391"/>
        <v>0</v>
      </c>
      <c r="AF1681" s="12">
        <f t="shared" si="2391"/>
        <v>0</v>
      </c>
      <c r="AG1681" s="12">
        <f t="shared" si="2391"/>
        <v>0</v>
      </c>
      <c r="AH1681" s="12">
        <f t="shared" si="2391"/>
        <v>0</v>
      </c>
      <c r="AI1681" s="12">
        <f t="shared" si="2391"/>
        <v>0</v>
      </c>
      <c r="AJ1681" s="12">
        <f t="shared" si="2391"/>
        <v>0</v>
      </c>
      <c r="AK1681" s="12">
        <f t="shared" si="2391"/>
        <v>0</v>
      </c>
      <c r="AL1681" s="12">
        <f t="shared" si="2391"/>
        <v>0</v>
      </c>
      <c r="AM1681" s="12">
        <f t="shared" si="2391"/>
        <v>0</v>
      </c>
      <c r="AN1681" s="12">
        <f t="shared" si="2391"/>
        <v>0</v>
      </c>
      <c r="AO1681" s="12">
        <f t="shared" si="2391"/>
        <v>0</v>
      </c>
      <c r="AP1681" s="12">
        <f t="shared" si="2391"/>
        <v>0</v>
      </c>
      <c r="AQ1681" s="12">
        <f t="shared" si="2391"/>
        <v>0</v>
      </c>
      <c r="AR1681" s="12">
        <f t="shared" si="2391"/>
        <v>0</v>
      </c>
      <c r="AS1681" s="12">
        <f t="shared" si="2391"/>
        <v>0</v>
      </c>
      <c r="AT1681" s="12">
        <f t="shared" si="2391"/>
        <v>0</v>
      </c>
      <c r="AU1681" s="12">
        <f t="shared" si="2391"/>
        <v>0</v>
      </c>
      <c r="AV1681" s="12">
        <f t="shared" si="2391"/>
        <v>0</v>
      </c>
      <c r="AW1681" s="12">
        <v>0</v>
      </c>
      <c r="AX1681" s="12">
        <v>0</v>
      </c>
      <c r="AY1681" s="12">
        <f t="shared" si="2392"/>
        <v>0</v>
      </c>
      <c r="AZ1681" s="12">
        <f t="shared" si="2393"/>
        <v>0</v>
      </c>
      <c r="BA1681" s="12">
        <f t="shared" si="2393"/>
        <v>0</v>
      </c>
      <c r="BB1681" s="12">
        <f t="shared" si="2393"/>
        <v>0</v>
      </c>
      <c r="BC1681" s="12">
        <f t="shared" si="2393"/>
        <v>0</v>
      </c>
      <c r="BD1681" s="12">
        <f t="shared" si="2393"/>
        <v>0</v>
      </c>
      <c r="BE1681" s="12">
        <f t="shared" si="2393"/>
        <v>0</v>
      </c>
      <c r="BF1681" s="12">
        <f t="shared" si="2393"/>
        <v>0</v>
      </c>
      <c r="BG1681" s="12">
        <f t="shared" si="2393"/>
        <v>0</v>
      </c>
      <c r="BH1681" s="12">
        <f t="shared" si="2393"/>
        <v>0</v>
      </c>
      <c r="BI1681" s="12">
        <f t="shared" si="2393"/>
        <v>0</v>
      </c>
      <c r="BJ1681" s="12">
        <f t="shared" si="2393"/>
        <v>0</v>
      </c>
      <c r="BK1681" s="12">
        <f t="shared" si="2393"/>
        <v>0</v>
      </c>
      <c r="BL1681" s="12">
        <f t="shared" si="2393"/>
        <v>0</v>
      </c>
      <c r="BM1681" s="12">
        <f t="shared" si="2393"/>
        <v>0</v>
      </c>
      <c r="BN1681" s="12">
        <f t="shared" si="2393"/>
        <v>0</v>
      </c>
      <c r="BO1681" s="12">
        <f t="shared" si="2393"/>
        <v>0</v>
      </c>
      <c r="BP1681" s="12">
        <f t="shared" si="2393"/>
        <v>0</v>
      </c>
      <c r="BQ1681" s="12">
        <f t="shared" si="2393"/>
        <v>0</v>
      </c>
      <c r="BR1681" s="12">
        <v>0</v>
      </c>
      <c r="BS1681" s="12">
        <v>0</v>
      </c>
    </row>
    <row r="1682" spans="1:71" x14ac:dyDescent="0.25">
      <c r="A1682" s="4" t="s">
        <v>915</v>
      </c>
      <c r="B1682" s="4" t="s">
        <v>75</v>
      </c>
      <c r="C1682" s="4" t="s">
        <v>15</v>
      </c>
      <c r="D1682" s="65" t="s">
        <v>1007</v>
      </c>
      <c r="E1682" s="75">
        <v>6148</v>
      </c>
      <c r="F1682" s="65"/>
      <c r="G1682" s="61" t="s">
        <v>1894</v>
      </c>
      <c r="H1682" s="13" t="s">
        <v>63</v>
      </c>
      <c r="I1682" s="14">
        <v>0</v>
      </c>
      <c r="J1682" s="14"/>
      <c r="K1682" s="14"/>
      <c r="L1682" s="14"/>
      <c r="M1682" s="14"/>
      <c r="N1682" s="14"/>
      <c r="O1682" s="14">
        <f t="shared" si="2358"/>
        <v>0</v>
      </c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>
        <v>0</v>
      </c>
      <c r="AC1682" s="14">
        <v>0</v>
      </c>
      <c r="AD1682" s="14">
        <v>0</v>
      </c>
      <c r="AE1682" s="14"/>
      <c r="AF1682" s="14"/>
      <c r="AG1682" s="14"/>
      <c r="AH1682" s="14"/>
      <c r="AI1682" s="14"/>
      <c r="AJ1682" s="14">
        <f t="shared" si="2359"/>
        <v>0</v>
      </c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>
        <v>0</v>
      </c>
      <c r="AX1682" s="14">
        <v>0</v>
      </c>
      <c r="AY1682" s="14">
        <v>0</v>
      </c>
      <c r="AZ1682" s="14"/>
      <c r="BA1682" s="14"/>
      <c r="BB1682" s="14"/>
      <c r="BC1682" s="14"/>
      <c r="BD1682" s="14"/>
      <c r="BE1682" s="14">
        <f t="shared" si="2360"/>
        <v>0</v>
      </c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>
        <v>0</v>
      </c>
      <c r="BS1682" s="14">
        <v>0</v>
      </c>
    </row>
    <row r="1683" spans="1:71" ht="22.5" x14ac:dyDescent="0.25">
      <c r="A1683" s="1" t="s">
        <v>1</v>
      </c>
      <c r="B1683" s="1" t="s">
        <v>1</v>
      </c>
      <c r="C1683" s="1" t="s">
        <v>1</v>
      </c>
      <c r="D1683" s="64" t="s">
        <v>1</v>
      </c>
      <c r="E1683" s="64" t="s">
        <v>1</v>
      </c>
      <c r="F1683" s="64" t="s">
        <v>1</v>
      </c>
      <c r="G1683" s="2" t="s">
        <v>1</v>
      </c>
      <c r="H1683" s="10" t="s">
        <v>64</v>
      </c>
      <c r="I1683" s="11">
        <f t="shared" ref="I1683:AA1683" si="2394">SUM(I1684)</f>
        <v>5000</v>
      </c>
      <c r="J1683" s="11">
        <f t="shared" si="2394"/>
        <v>0</v>
      </c>
      <c r="K1683" s="11">
        <f t="shared" si="2394"/>
        <v>0</v>
      </c>
      <c r="L1683" s="11">
        <f t="shared" si="2394"/>
        <v>0</v>
      </c>
      <c r="M1683" s="11">
        <f t="shared" si="2394"/>
        <v>0</v>
      </c>
      <c r="N1683" s="11">
        <f t="shared" si="2394"/>
        <v>0</v>
      </c>
      <c r="O1683" s="11">
        <f t="shared" si="2394"/>
        <v>5000</v>
      </c>
      <c r="P1683" s="11">
        <f t="shared" si="2394"/>
        <v>0</v>
      </c>
      <c r="Q1683" s="11">
        <f t="shared" si="2394"/>
        <v>0</v>
      </c>
      <c r="R1683" s="11">
        <f t="shared" si="2394"/>
        <v>1010</v>
      </c>
      <c r="S1683" s="11">
        <f t="shared" si="2394"/>
        <v>0</v>
      </c>
      <c r="T1683" s="11">
        <f t="shared" si="2394"/>
        <v>0</v>
      </c>
      <c r="U1683" s="11">
        <f t="shared" si="2394"/>
        <v>0</v>
      </c>
      <c r="V1683" s="11">
        <f t="shared" si="2394"/>
        <v>0</v>
      </c>
      <c r="W1683" s="11">
        <f t="shared" si="2394"/>
        <v>0</v>
      </c>
      <c r="X1683" s="11">
        <f t="shared" si="2394"/>
        <v>0</v>
      </c>
      <c r="Y1683" s="11">
        <f t="shared" si="2394"/>
        <v>0</v>
      </c>
      <c r="Z1683" s="11">
        <f t="shared" si="2394"/>
        <v>0</v>
      </c>
      <c r="AA1683" s="11">
        <f t="shared" si="2394"/>
        <v>0</v>
      </c>
      <c r="AB1683" s="11">
        <v>1010</v>
      </c>
      <c r="AC1683" s="11">
        <v>3990</v>
      </c>
      <c r="AD1683" s="11">
        <f t="shared" ref="AD1683:AV1683" si="2395">SUM(AD1684)</f>
        <v>0</v>
      </c>
      <c r="AE1683" s="11">
        <f t="shared" si="2395"/>
        <v>0</v>
      </c>
      <c r="AF1683" s="11">
        <f t="shared" si="2395"/>
        <v>0</v>
      </c>
      <c r="AG1683" s="11">
        <f t="shared" si="2395"/>
        <v>0</v>
      </c>
      <c r="AH1683" s="11">
        <f t="shared" si="2395"/>
        <v>0</v>
      </c>
      <c r="AI1683" s="11">
        <f t="shared" si="2395"/>
        <v>0</v>
      </c>
      <c r="AJ1683" s="11">
        <f t="shared" si="2395"/>
        <v>0</v>
      </c>
      <c r="AK1683" s="11">
        <f t="shared" si="2395"/>
        <v>0</v>
      </c>
      <c r="AL1683" s="11">
        <f t="shared" si="2395"/>
        <v>0</v>
      </c>
      <c r="AM1683" s="11">
        <f t="shared" si="2395"/>
        <v>0</v>
      </c>
      <c r="AN1683" s="11">
        <f t="shared" si="2395"/>
        <v>0</v>
      </c>
      <c r="AO1683" s="11">
        <f t="shared" si="2395"/>
        <v>0</v>
      </c>
      <c r="AP1683" s="11">
        <f t="shared" si="2395"/>
        <v>0</v>
      </c>
      <c r="AQ1683" s="11">
        <f t="shared" si="2395"/>
        <v>0</v>
      </c>
      <c r="AR1683" s="11">
        <f t="shared" si="2395"/>
        <v>0</v>
      </c>
      <c r="AS1683" s="11">
        <f t="shared" si="2395"/>
        <v>0</v>
      </c>
      <c r="AT1683" s="11">
        <f t="shared" si="2395"/>
        <v>0</v>
      </c>
      <c r="AU1683" s="11">
        <f t="shared" si="2395"/>
        <v>0</v>
      </c>
      <c r="AV1683" s="11">
        <f t="shared" si="2395"/>
        <v>0</v>
      </c>
      <c r="AW1683" s="11">
        <v>0</v>
      </c>
      <c r="AX1683" s="11">
        <v>0</v>
      </c>
      <c r="AY1683" s="11">
        <f t="shared" ref="AY1683:BQ1683" si="2396">SUM(AY1684)</f>
        <v>0</v>
      </c>
      <c r="AZ1683" s="11">
        <f t="shared" si="2396"/>
        <v>0</v>
      </c>
      <c r="BA1683" s="11">
        <f t="shared" si="2396"/>
        <v>0</v>
      </c>
      <c r="BB1683" s="11">
        <f t="shared" si="2396"/>
        <v>0</v>
      </c>
      <c r="BC1683" s="11">
        <f t="shared" si="2396"/>
        <v>0</v>
      </c>
      <c r="BD1683" s="11">
        <f t="shared" si="2396"/>
        <v>0</v>
      </c>
      <c r="BE1683" s="11">
        <f t="shared" si="2396"/>
        <v>0</v>
      </c>
      <c r="BF1683" s="11">
        <f t="shared" si="2396"/>
        <v>0</v>
      </c>
      <c r="BG1683" s="11">
        <f t="shared" si="2396"/>
        <v>0</v>
      </c>
      <c r="BH1683" s="11">
        <f t="shared" si="2396"/>
        <v>0</v>
      </c>
      <c r="BI1683" s="11">
        <f t="shared" si="2396"/>
        <v>0</v>
      </c>
      <c r="BJ1683" s="11">
        <f t="shared" si="2396"/>
        <v>0</v>
      </c>
      <c r="BK1683" s="11">
        <f t="shared" si="2396"/>
        <v>0</v>
      </c>
      <c r="BL1683" s="11">
        <f t="shared" si="2396"/>
        <v>0</v>
      </c>
      <c r="BM1683" s="11">
        <f t="shared" si="2396"/>
        <v>0</v>
      </c>
      <c r="BN1683" s="11">
        <f t="shared" si="2396"/>
        <v>0</v>
      </c>
      <c r="BO1683" s="11">
        <f t="shared" si="2396"/>
        <v>0</v>
      </c>
      <c r="BP1683" s="11">
        <f t="shared" si="2396"/>
        <v>0</v>
      </c>
      <c r="BQ1683" s="11">
        <f t="shared" si="2396"/>
        <v>0</v>
      </c>
      <c r="BR1683" s="11">
        <v>0</v>
      </c>
      <c r="BS1683" s="11">
        <v>0</v>
      </c>
    </row>
    <row r="1684" spans="1:71" x14ac:dyDescent="0.25">
      <c r="A1684" s="4" t="s">
        <v>915</v>
      </c>
      <c r="B1684" s="4" t="s">
        <v>75</v>
      </c>
      <c r="C1684" s="4" t="s">
        <v>15</v>
      </c>
      <c r="D1684" s="65" t="s">
        <v>1007</v>
      </c>
      <c r="E1684" s="64" t="s">
        <v>65</v>
      </c>
      <c r="F1684" s="64" t="s">
        <v>1</v>
      </c>
      <c r="G1684" s="2" t="s">
        <v>1</v>
      </c>
      <c r="H1684" s="2" t="s">
        <v>66</v>
      </c>
      <c r="I1684" s="12">
        <f t="shared" ref="I1684:AA1684" si="2397">SUM(I1685:I1686)</f>
        <v>5000</v>
      </c>
      <c r="J1684" s="12">
        <f t="shared" si="2397"/>
        <v>0</v>
      </c>
      <c r="K1684" s="12">
        <f t="shared" si="2397"/>
        <v>0</v>
      </c>
      <c r="L1684" s="12">
        <f t="shared" si="2397"/>
        <v>0</v>
      </c>
      <c r="M1684" s="12">
        <f t="shared" si="2397"/>
        <v>0</v>
      </c>
      <c r="N1684" s="12">
        <f t="shared" si="2397"/>
        <v>0</v>
      </c>
      <c r="O1684" s="12">
        <f t="shared" ref="O1684" si="2398">SUM(O1685:O1686)</f>
        <v>5000</v>
      </c>
      <c r="P1684" s="12">
        <f t="shared" si="2397"/>
        <v>0</v>
      </c>
      <c r="Q1684" s="12">
        <f t="shared" si="2397"/>
        <v>0</v>
      </c>
      <c r="R1684" s="12">
        <f t="shared" si="2397"/>
        <v>1010</v>
      </c>
      <c r="S1684" s="12">
        <f t="shared" si="2397"/>
        <v>0</v>
      </c>
      <c r="T1684" s="12">
        <f t="shared" si="2397"/>
        <v>0</v>
      </c>
      <c r="U1684" s="12">
        <f t="shared" si="2397"/>
        <v>0</v>
      </c>
      <c r="V1684" s="12">
        <f t="shared" si="2397"/>
        <v>0</v>
      </c>
      <c r="W1684" s="12">
        <f t="shared" si="2397"/>
        <v>0</v>
      </c>
      <c r="X1684" s="12">
        <f t="shared" si="2397"/>
        <v>0</v>
      </c>
      <c r="Y1684" s="12">
        <f t="shared" si="2397"/>
        <v>0</v>
      </c>
      <c r="Z1684" s="12">
        <f t="shared" si="2397"/>
        <v>0</v>
      </c>
      <c r="AA1684" s="12">
        <f t="shared" si="2397"/>
        <v>0</v>
      </c>
      <c r="AB1684" s="12">
        <v>1010</v>
      </c>
      <c r="AC1684" s="12">
        <v>3990</v>
      </c>
      <c r="AD1684" s="12">
        <f t="shared" ref="AD1684:AV1684" si="2399">SUM(AD1685:AD1686)</f>
        <v>0</v>
      </c>
      <c r="AE1684" s="12">
        <f t="shared" si="2399"/>
        <v>0</v>
      </c>
      <c r="AF1684" s="12">
        <f t="shared" si="2399"/>
        <v>0</v>
      </c>
      <c r="AG1684" s="12">
        <f t="shared" si="2399"/>
        <v>0</v>
      </c>
      <c r="AH1684" s="12">
        <f t="shared" si="2399"/>
        <v>0</v>
      </c>
      <c r="AI1684" s="12">
        <f t="shared" si="2399"/>
        <v>0</v>
      </c>
      <c r="AJ1684" s="12">
        <f t="shared" ref="AJ1684" si="2400">SUM(AJ1685:AJ1686)</f>
        <v>0</v>
      </c>
      <c r="AK1684" s="12">
        <f t="shared" si="2399"/>
        <v>0</v>
      </c>
      <c r="AL1684" s="12">
        <f t="shared" si="2399"/>
        <v>0</v>
      </c>
      <c r="AM1684" s="12">
        <f t="shared" si="2399"/>
        <v>0</v>
      </c>
      <c r="AN1684" s="12">
        <f t="shared" si="2399"/>
        <v>0</v>
      </c>
      <c r="AO1684" s="12">
        <f t="shared" si="2399"/>
        <v>0</v>
      </c>
      <c r="AP1684" s="12">
        <f t="shared" si="2399"/>
        <v>0</v>
      </c>
      <c r="AQ1684" s="12">
        <f t="shared" si="2399"/>
        <v>0</v>
      </c>
      <c r="AR1684" s="12">
        <f t="shared" si="2399"/>
        <v>0</v>
      </c>
      <c r="AS1684" s="12">
        <f t="shared" si="2399"/>
        <v>0</v>
      </c>
      <c r="AT1684" s="12">
        <f t="shared" si="2399"/>
        <v>0</v>
      </c>
      <c r="AU1684" s="12">
        <f t="shared" si="2399"/>
        <v>0</v>
      </c>
      <c r="AV1684" s="12">
        <f t="shared" si="2399"/>
        <v>0</v>
      </c>
      <c r="AW1684" s="12">
        <v>0</v>
      </c>
      <c r="AX1684" s="12">
        <v>0</v>
      </c>
      <c r="AY1684" s="12">
        <f t="shared" ref="AY1684:BQ1684" si="2401">SUM(AY1685:AY1686)</f>
        <v>0</v>
      </c>
      <c r="AZ1684" s="12">
        <f t="shared" si="2401"/>
        <v>0</v>
      </c>
      <c r="BA1684" s="12">
        <f t="shared" si="2401"/>
        <v>0</v>
      </c>
      <c r="BB1684" s="12">
        <f t="shared" si="2401"/>
        <v>0</v>
      </c>
      <c r="BC1684" s="12">
        <f t="shared" si="2401"/>
        <v>0</v>
      </c>
      <c r="BD1684" s="12">
        <f t="shared" si="2401"/>
        <v>0</v>
      </c>
      <c r="BE1684" s="12">
        <f t="shared" ref="BE1684" si="2402">SUM(BE1685:BE1686)</f>
        <v>0</v>
      </c>
      <c r="BF1684" s="12">
        <f t="shared" si="2401"/>
        <v>0</v>
      </c>
      <c r="BG1684" s="12">
        <f t="shared" si="2401"/>
        <v>0</v>
      </c>
      <c r="BH1684" s="12">
        <f t="shared" si="2401"/>
        <v>0</v>
      </c>
      <c r="BI1684" s="12">
        <f t="shared" si="2401"/>
        <v>0</v>
      </c>
      <c r="BJ1684" s="12">
        <f t="shared" si="2401"/>
        <v>0</v>
      </c>
      <c r="BK1684" s="12">
        <f t="shared" si="2401"/>
        <v>0</v>
      </c>
      <c r="BL1684" s="12">
        <f t="shared" si="2401"/>
        <v>0</v>
      </c>
      <c r="BM1684" s="12">
        <f t="shared" si="2401"/>
        <v>0</v>
      </c>
      <c r="BN1684" s="12">
        <f t="shared" si="2401"/>
        <v>0</v>
      </c>
      <c r="BO1684" s="12">
        <f t="shared" si="2401"/>
        <v>0</v>
      </c>
      <c r="BP1684" s="12">
        <f t="shared" si="2401"/>
        <v>0</v>
      </c>
      <c r="BQ1684" s="12">
        <f t="shared" si="2401"/>
        <v>0</v>
      </c>
      <c r="BR1684" s="12">
        <v>0</v>
      </c>
      <c r="BS1684" s="12">
        <v>0</v>
      </c>
    </row>
    <row r="1685" spans="1:71" x14ac:dyDescent="0.25">
      <c r="A1685" s="4" t="s">
        <v>915</v>
      </c>
      <c r="B1685" s="4" t="s">
        <v>75</v>
      </c>
      <c r="C1685" s="4" t="s">
        <v>15</v>
      </c>
      <c r="D1685" s="65" t="s">
        <v>1007</v>
      </c>
      <c r="E1685" s="75">
        <v>8213</v>
      </c>
      <c r="F1685" s="65"/>
      <c r="G1685" s="61" t="s">
        <v>1894</v>
      </c>
      <c r="H1685" s="13" t="s">
        <v>68</v>
      </c>
      <c r="I1685" s="14">
        <v>5000</v>
      </c>
      <c r="J1685" s="14"/>
      <c r="K1685" s="14"/>
      <c r="L1685" s="14"/>
      <c r="M1685" s="14"/>
      <c r="N1685" s="14"/>
      <c r="O1685" s="14">
        <f t="shared" si="2358"/>
        <v>5000</v>
      </c>
      <c r="P1685" s="14"/>
      <c r="Q1685" s="14"/>
      <c r="R1685" s="14">
        <v>1010</v>
      </c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>
        <v>1010</v>
      </c>
      <c r="AC1685" s="14">
        <v>3990</v>
      </c>
      <c r="AD1685" s="14">
        <v>0</v>
      </c>
      <c r="AE1685" s="14"/>
      <c r="AF1685" s="14"/>
      <c r="AG1685" s="14"/>
      <c r="AH1685" s="14"/>
      <c r="AI1685" s="14"/>
      <c r="AJ1685" s="14">
        <f t="shared" si="2359"/>
        <v>0</v>
      </c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>
        <v>0</v>
      </c>
      <c r="AX1685" s="14">
        <v>0</v>
      </c>
      <c r="AY1685" s="14">
        <v>0</v>
      </c>
      <c r="AZ1685" s="14"/>
      <c r="BA1685" s="14"/>
      <c r="BB1685" s="14"/>
      <c r="BC1685" s="14"/>
      <c r="BD1685" s="14"/>
      <c r="BE1685" s="14">
        <f t="shared" si="2360"/>
        <v>0</v>
      </c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>
        <v>0</v>
      </c>
      <c r="BS1685" s="14">
        <v>0</v>
      </c>
    </row>
    <row r="1686" spans="1:71" x14ac:dyDescent="0.25">
      <c r="A1686" s="4" t="s">
        <v>915</v>
      </c>
      <c r="B1686" s="4" t="s">
        <v>75</v>
      </c>
      <c r="C1686" s="4" t="s">
        <v>15</v>
      </c>
      <c r="D1686" s="65" t="s">
        <v>1007</v>
      </c>
      <c r="E1686" s="75">
        <v>8216</v>
      </c>
      <c r="F1686" s="65"/>
      <c r="G1686" s="61" t="s">
        <v>1894</v>
      </c>
      <c r="H1686" s="13" t="s">
        <v>306</v>
      </c>
      <c r="I1686" s="14">
        <v>0</v>
      </c>
      <c r="J1686" s="14"/>
      <c r="K1686" s="14"/>
      <c r="L1686" s="14"/>
      <c r="M1686" s="14"/>
      <c r="N1686" s="14"/>
      <c r="O1686" s="14">
        <f t="shared" si="2358"/>
        <v>0</v>
      </c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>
        <v>0</v>
      </c>
      <c r="AC1686" s="14">
        <v>0</v>
      </c>
      <c r="AD1686" s="14">
        <v>0</v>
      </c>
      <c r="AE1686" s="14"/>
      <c r="AF1686" s="14"/>
      <c r="AG1686" s="14"/>
      <c r="AH1686" s="14"/>
      <c r="AI1686" s="14"/>
      <c r="AJ1686" s="14">
        <f t="shared" si="2359"/>
        <v>0</v>
      </c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>
        <v>0</v>
      </c>
      <c r="AX1686" s="14">
        <v>0</v>
      </c>
      <c r="AY1686" s="14">
        <v>0</v>
      </c>
      <c r="AZ1686" s="14"/>
      <c r="BA1686" s="14"/>
      <c r="BB1686" s="14"/>
      <c r="BC1686" s="14"/>
      <c r="BD1686" s="14"/>
      <c r="BE1686" s="14">
        <f t="shared" si="2360"/>
        <v>0</v>
      </c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>
        <v>0</v>
      </c>
      <c r="BS1686" s="14">
        <v>0</v>
      </c>
    </row>
    <row r="1687" spans="1:71" x14ac:dyDescent="0.25">
      <c r="A1687" s="13" t="s">
        <v>1</v>
      </c>
      <c r="B1687" s="13" t="s">
        <v>1</v>
      </c>
      <c r="C1687" s="13" t="s">
        <v>1</v>
      </c>
      <c r="D1687" s="60" t="s">
        <v>1</v>
      </c>
      <c r="E1687" s="60" t="s">
        <v>1</v>
      </c>
      <c r="F1687" s="60" t="s">
        <v>1</v>
      </c>
      <c r="G1687" s="13" t="s">
        <v>1</v>
      </c>
      <c r="H1687" s="10" t="s">
        <v>1016</v>
      </c>
      <c r="I1687" s="11">
        <f t="shared" ref="I1687:AA1687" si="2403">SUM(I1658,I1680,I1683)</f>
        <v>90500</v>
      </c>
      <c r="J1687" s="11">
        <f t="shared" si="2403"/>
        <v>0</v>
      </c>
      <c r="K1687" s="11">
        <f t="shared" si="2403"/>
        <v>0</v>
      </c>
      <c r="L1687" s="11">
        <f t="shared" si="2403"/>
        <v>0</v>
      </c>
      <c r="M1687" s="11">
        <f t="shared" si="2403"/>
        <v>0</v>
      </c>
      <c r="N1687" s="11">
        <f t="shared" si="2403"/>
        <v>0</v>
      </c>
      <c r="O1687" s="11">
        <f t="shared" si="2403"/>
        <v>90500</v>
      </c>
      <c r="P1687" s="11">
        <f t="shared" si="2403"/>
        <v>0</v>
      </c>
      <c r="Q1687" s="11">
        <f t="shared" si="2403"/>
        <v>0</v>
      </c>
      <c r="R1687" s="11">
        <f t="shared" si="2403"/>
        <v>1010</v>
      </c>
      <c r="S1687" s="11">
        <f t="shared" si="2403"/>
        <v>0</v>
      </c>
      <c r="T1687" s="11">
        <f t="shared" si="2403"/>
        <v>0</v>
      </c>
      <c r="U1687" s="11">
        <f t="shared" si="2403"/>
        <v>0</v>
      </c>
      <c r="V1687" s="11">
        <f t="shared" si="2403"/>
        <v>0</v>
      </c>
      <c r="W1687" s="11">
        <f t="shared" si="2403"/>
        <v>0</v>
      </c>
      <c r="X1687" s="11">
        <f t="shared" si="2403"/>
        <v>0</v>
      </c>
      <c r="Y1687" s="11">
        <f t="shared" si="2403"/>
        <v>0</v>
      </c>
      <c r="Z1687" s="11">
        <f t="shared" si="2403"/>
        <v>0</v>
      </c>
      <c r="AA1687" s="11">
        <f t="shared" si="2403"/>
        <v>0</v>
      </c>
      <c r="AB1687" s="11">
        <v>1010</v>
      </c>
      <c r="AC1687" s="11">
        <v>89490</v>
      </c>
      <c r="AD1687" s="11">
        <f t="shared" ref="AD1687:AV1687" si="2404">SUM(AD1658,AD1680,AD1683)</f>
        <v>0</v>
      </c>
      <c r="AE1687" s="11">
        <f t="shared" si="2404"/>
        <v>0</v>
      </c>
      <c r="AF1687" s="11">
        <f t="shared" si="2404"/>
        <v>0</v>
      </c>
      <c r="AG1687" s="11">
        <f t="shared" si="2404"/>
        <v>0</v>
      </c>
      <c r="AH1687" s="11">
        <f t="shared" si="2404"/>
        <v>0</v>
      </c>
      <c r="AI1687" s="11">
        <f t="shared" si="2404"/>
        <v>0</v>
      </c>
      <c r="AJ1687" s="11">
        <f t="shared" si="2404"/>
        <v>0</v>
      </c>
      <c r="AK1687" s="11">
        <f t="shared" si="2404"/>
        <v>0</v>
      </c>
      <c r="AL1687" s="11">
        <f t="shared" si="2404"/>
        <v>0</v>
      </c>
      <c r="AM1687" s="11">
        <f t="shared" si="2404"/>
        <v>0</v>
      </c>
      <c r="AN1687" s="11">
        <f t="shared" si="2404"/>
        <v>0</v>
      </c>
      <c r="AO1687" s="11">
        <f t="shared" si="2404"/>
        <v>0</v>
      </c>
      <c r="AP1687" s="11">
        <f t="shared" si="2404"/>
        <v>0</v>
      </c>
      <c r="AQ1687" s="11">
        <f t="shared" si="2404"/>
        <v>0</v>
      </c>
      <c r="AR1687" s="11">
        <f t="shared" si="2404"/>
        <v>0</v>
      </c>
      <c r="AS1687" s="11">
        <f t="shared" si="2404"/>
        <v>0</v>
      </c>
      <c r="AT1687" s="11">
        <f t="shared" si="2404"/>
        <v>0</v>
      </c>
      <c r="AU1687" s="11">
        <f t="shared" si="2404"/>
        <v>0</v>
      </c>
      <c r="AV1687" s="11">
        <f t="shared" si="2404"/>
        <v>0</v>
      </c>
      <c r="AW1687" s="11">
        <v>0</v>
      </c>
      <c r="AX1687" s="11">
        <v>0</v>
      </c>
      <c r="AY1687" s="11">
        <f t="shared" ref="AY1687:BQ1687" si="2405">SUM(AY1658,AY1680,AY1683)</f>
        <v>0</v>
      </c>
      <c r="AZ1687" s="11">
        <f t="shared" si="2405"/>
        <v>0</v>
      </c>
      <c r="BA1687" s="11">
        <f t="shared" si="2405"/>
        <v>0</v>
      </c>
      <c r="BB1687" s="11">
        <f t="shared" si="2405"/>
        <v>0</v>
      </c>
      <c r="BC1687" s="11">
        <f t="shared" si="2405"/>
        <v>0</v>
      </c>
      <c r="BD1687" s="11">
        <f t="shared" si="2405"/>
        <v>0</v>
      </c>
      <c r="BE1687" s="11">
        <f t="shared" si="2405"/>
        <v>0</v>
      </c>
      <c r="BF1687" s="11">
        <f t="shared" si="2405"/>
        <v>0</v>
      </c>
      <c r="BG1687" s="11">
        <f t="shared" si="2405"/>
        <v>0</v>
      </c>
      <c r="BH1687" s="11">
        <f t="shared" si="2405"/>
        <v>0</v>
      </c>
      <c r="BI1687" s="11">
        <f t="shared" si="2405"/>
        <v>0</v>
      </c>
      <c r="BJ1687" s="11">
        <f t="shared" si="2405"/>
        <v>0</v>
      </c>
      <c r="BK1687" s="11">
        <f t="shared" si="2405"/>
        <v>0</v>
      </c>
      <c r="BL1687" s="11">
        <f t="shared" si="2405"/>
        <v>0</v>
      </c>
      <c r="BM1687" s="11">
        <f t="shared" si="2405"/>
        <v>0</v>
      </c>
      <c r="BN1687" s="11">
        <f t="shared" si="2405"/>
        <v>0</v>
      </c>
      <c r="BO1687" s="11">
        <f t="shared" si="2405"/>
        <v>0</v>
      </c>
      <c r="BP1687" s="11">
        <f t="shared" si="2405"/>
        <v>0</v>
      </c>
      <c r="BQ1687" s="11">
        <f t="shared" si="2405"/>
        <v>0</v>
      </c>
      <c r="BR1687" s="11">
        <v>0</v>
      </c>
      <c r="BS1687" s="11">
        <v>0</v>
      </c>
    </row>
    <row r="1688" spans="1:71" ht="15.75" thickBot="1" x14ac:dyDescent="0.3">
      <c r="A1688" s="13" t="s">
        <v>1</v>
      </c>
      <c r="B1688" s="13" t="s">
        <v>1</v>
      </c>
      <c r="C1688" s="13" t="s">
        <v>1</v>
      </c>
      <c r="D1688" s="60" t="s">
        <v>1</v>
      </c>
      <c r="E1688" s="60" t="s">
        <v>1</v>
      </c>
      <c r="F1688" s="60" t="s">
        <v>1</v>
      </c>
      <c r="G1688" s="13" t="s">
        <v>1</v>
      </c>
      <c r="H1688" s="2" t="s">
        <v>70</v>
      </c>
      <c r="I1688" s="13" t="s">
        <v>1</v>
      </c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>
        <v>0</v>
      </c>
      <c r="AC1688" s="13">
        <v>0</v>
      </c>
      <c r="AD1688" s="13" t="s">
        <v>1</v>
      </c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>
        <v>0</v>
      </c>
      <c r="AX1688" s="13">
        <v>0</v>
      </c>
      <c r="AY1688" s="13" t="s">
        <v>1</v>
      </c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>
        <v>0</v>
      </c>
      <c r="BS1688" s="13">
        <v>0</v>
      </c>
    </row>
    <row r="1689" spans="1:71" ht="69.75" customHeight="1" thickBot="1" x14ac:dyDescent="0.3">
      <c r="A1689" s="110" t="s">
        <v>1</v>
      </c>
      <c r="B1689" s="110" t="s">
        <v>1</v>
      </c>
      <c r="C1689" s="110" t="s">
        <v>1</v>
      </c>
      <c r="D1689" s="113" t="s">
        <v>1</v>
      </c>
      <c r="E1689" s="113" t="s">
        <v>1</v>
      </c>
      <c r="F1689" s="113" t="s">
        <v>1</v>
      </c>
      <c r="G1689" s="116" t="s">
        <v>1</v>
      </c>
      <c r="H1689" s="5" t="s">
        <v>71</v>
      </c>
      <c r="I1689" s="57" t="s">
        <v>11</v>
      </c>
      <c r="J1689" s="57" t="s">
        <v>1831</v>
      </c>
      <c r="K1689" s="57" t="s">
        <v>1784</v>
      </c>
      <c r="L1689" s="57" t="s">
        <v>1817</v>
      </c>
      <c r="M1689" s="57" t="s">
        <v>1818</v>
      </c>
      <c r="N1689" s="57" t="s">
        <v>1819</v>
      </c>
      <c r="O1689" s="57" t="s">
        <v>1835</v>
      </c>
      <c r="P1689" s="57" t="s">
        <v>1832</v>
      </c>
      <c r="Q1689" s="57" t="s">
        <v>1820</v>
      </c>
      <c r="R1689" s="57" t="s">
        <v>1821</v>
      </c>
      <c r="S1689" s="57" t="s">
        <v>1822</v>
      </c>
      <c r="T1689" s="57" t="s">
        <v>1823</v>
      </c>
      <c r="U1689" s="57" t="s">
        <v>1824</v>
      </c>
      <c r="V1689" s="57" t="s">
        <v>1825</v>
      </c>
      <c r="W1689" s="57" t="s">
        <v>1833</v>
      </c>
      <c r="X1689" s="57" t="s">
        <v>1834</v>
      </c>
      <c r="Y1689" s="57" t="s">
        <v>1826</v>
      </c>
      <c r="Z1689" s="57" t="s">
        <v>1827</v>
      </c>
      <c r="AA1689" s="57" t="s">
        <v>1828</v>
      </c>
      <c r="AB1689" s="57" t="s">
        <v>1829</v>
      </c>
      <c r="AC1689" s="57" t="s">
        <v>1830</v>
      </c>
      <c r="AD1689" s="58" t="s">
        <v>12</v>
      </c>
      <c r="AE1689" s="58" t="s">
        <v>1831</v>
      </c>
      <c r="AF1689" s="58" t="s">
        <v>1784</v>
      </c>
      <c r="AG1689" s="58" t="s">
        <v>1817</v>
      </c>
      <c r="AH1689" s="58" t="s">
        <v>1818</v>
      </c>
      <c r="AI1689" s="58" t="s">
        <v>1819</v>
      </c>
      <c r="AJ1689" s="58" t="s">
        <v>1836</v>
      </c>
      <c r="AK1689" s="58" t="s">
        <v>1832</v>
      </c>
      <c r="AL1689" s="58" t="s">
        <v>1820</v>
      </c>
      <c r="AM1689" s="58" t="s">
        <v>1821</v>
      </c>
      <c r="AN1689" s="58" t="s">
        <v>1822</v>
      </c>
      <c r="AO1689" s="58" t="s">
        <v>1823</v>
      </c>
      <c r="AP1689" s="58" t="s">
        <v>1824</v>
      </c>
      <c r="AQ1689" s="58" t="s">
        <v>1825</v>
      </c>
      <c r="AR1689" s="58" t="s">
        <v>1833</v>
      </c>
      <c r="AS1689" s="58" t="s">
        <v>1834</v>
      </c>
      <c r="AT1689" s="58" t="s">
        <v>1826</v>
      </c>
      <c r="AU1689" s="58" t="s">
        <v>1827</v>
      </c>
      <c r="AV1689" s="58" t="s">
        <v>1828</v>
      </c>
      <c r="AW1689" s="58" t="s">
        <v>1829</v>
      </c>
      <c r="AX1689" s="58" t="s">
        <v>1830</v>
      </c>
      <c r="AY1689" s="59" t="s">
        <v>13</v>
      </c>
      <c r="AZ1689" s="59" t="s">
        <v>1831</v>
      </c>
      <c r="BA1689" s="59" t="s">
        <v>1784</v>
      </c>
      <c r="BB1689" s="59" t="s">
        <v>1817</v>
      </c>
      <c r="BC1689" s="59" t="s">
        <v>1818</v>
      </c>
      <c r="BD1689" s="59" t="s">
        <v>1819</v>
      </c>
      <c r="BE1689" s="59" t="s">
        <v>1837</v>
      </c>
      <c r="BF1689" s="59" t="s">
        <v>1832</v>
      </c>
      <c r="BG1689" s="59" t="s">
        <v>1820</v>
      </c>
      <c r="BH1689" s="59" t="s">
        <v>1821</v>
      </c>
      <c r="BI1689" s="59" t="s">
        <v>1822</v>
      </c>
      <c r="BJ1689" s="59" t="s">
        <v>1823</v>
      </c>
      <c r="BK1689" s="59" t="s">
        <v>1824</v>
      </c>
      <c r="BL1689" s="59" t="s">
        <v>1825</v>
      </c>
      <c r="BM1689" s="59" t="s">
        <v>1833</v>
      </c>
      <c r="BN1689" s="59" t="s">
        <v>1834</v>
      </c>
      <c r="BO1689" s="59" t="s">
        <v>1826</v>
      </c>
      <c r="BP1689" s="59" t="s">
        <v>1827</v>
      </c>
      <c r="BQ1689" s="59" t="s">
        <v>1828</v>
      </c>
      <c r="BR1689" s="59" t="s">
        <v>1829</v>
      </c>
      <c r="BS1689" s="59" t="s">
        <v>1830</v>
      </c>
    </row>
    <row r="1690" spans="1:71" x14ac:dyDescent="0.25">
      <c r="A1690" s="111"/>
      <c r="B1690" s="111"/>
      <c r="C1690" s="111"/>
      <c r="D1690" s="114"/>
      <c r="E1690" s="114"/>
      <c r="F1690" s="114"/>
      <c r="G1690" s="117"/>
      <c r="H1690" s="15" t="s">
        <v>1</v>
      </c>
      <c r="I1690" s="9">
        <v>1</v>
      </c>
      <c r="J1690" s="9">
        <v>2</v>
      </c>
      <c r="K1690" s="9">
        <v>3</v>
      </c>
      <c r="L1690" s="9">
        <v>4</v>
      </c>
      <c r="M1690" s="9">
        <v>5</v>
      </c>
      <c r="N1690" s="9">
        <v>6</v>
      </c>
      <c r="O1690" s="9">
        <v>7</v>
      </c>
      <c r="P1690" s="9">
        <v>8</v>
      </c>
      <c r="Q1690" s="9">
        <v>9</v>
      </c>
      <c r="R1690" s="9">
        <v>10</v>
      </c>
      <c r="S1690" s="9">
        <v>11</v>
      </c>
      <c r="T1690" s="9">
        <v>12</v>
      </c>
      <c r="U1690" s="9">
        <v>13</v>
      </c>
      <c r="V1690" s="9">
        <v>14</v>
      </c>
      <c r="W1690" s="9">
        <v>15</v>
      </c>
      <c r="X1690" s="9">
        <v>16</v>
      </c>
      <c r="Y1690" s="9">
        <v>17</v>
      </c>
      <c r="Z1690" s="9">
        <v>18</v>
      </c>
      <c r="AA1690" s="9">
        <v>19</v>
      </c>
      <c r="AB1690" s="9">
        <v>20</v>
      </c>
      <c r="AC1690" s="9">
        <v>21</v>
      </c>
      <c r="AD1690" s="9">
        <v>1</v>
      </c>
      <c r="AE1690" s="9">
        <v>2</v>
      </c>
      <c r="AF1690" s="9">
        <v>3</v>
      </c>
      <c r="AG1690" s="9">
        <v>4</v>
      </c>
      <c r="AH1690" s="9">
        <v>5</v>
      </c>
      <c r="AI1690" s="9">
        <v>6</v>
      </c>
      <c r="AJ1690" s="9">
        <v>7</v>
      </c>
      <c r="AK1690" s="9">
        <v>8</v>
      </c>
      <c r="AL1690" s="9">
        <v>9</v>
      </c>
      <c r="AM1690" s="9">
        <v>10</v>
      </c>
      <c r="AN1690" s="9">
        <v>11</v>
      </c>
      <c r="AO1690" s="9">
        <v>12</v>
      </c>
      <c r="AP1690" s="9">
        <v>13</v>
      </c>
      <c r="AQ1690" s="9">
        <v>14</v>
      </c>
      <c r="AR1690" s="9">
        <v>15</v>
      </c>
      <c r="AS1690" s="9">
        <v>16</v>
      </c>
      <c r="AT1690" s="9">
        <v>17</v>
      </c>
      <c r="AU1690" s="9">
        <v>18</v>
      </c>
      <c r="AV1690" s="9">
        <v>19</v>
      </c>
      <c r="AW1690" s="9">
        <v>20</v>
      </c>
      <c r="AX1690" s="9">
        <v>21</v>
      </c>
      <c r="AY1690" s="9">
        <v>1</v>
      </c>
      <c r="AZ1690" s="9">
        <v>2</v>
      </c>
      <c r="BA1690" s="9">
        <v>3</v>
      </c>
      <c r="BB1690" s="9">
        <v>4</v>
      </c>
      <c r="BC1690" s="9">
        <v>5</v>
      </c>
      <c r="BD1690" s="9">
        <v>6</v>
      </c>
      <c r="BE1690" s="9">
        <v>7</v>
      </c>
      <c r="BF1690" s="9">
        <v>8</v>
      </c>
      <c r="BG1690" s="9">
        <v>9</v>
      </c>
      <c r="BH1690" s="9">
        <v>10</v>
      </c>
      <c r="BI1690" s="9">
        <v>11</v>
      </c>
      <c r="BJ1690" s="9">
        <v>12</v>
      </c>
      <c r="BK1690" s="9">
        <v>13</v>
      </c>
      <c r="BL1690" s="9">
        <v>14</v>
      </c>
      <c r="BM1690" s="9">
        <v>15</v>
      </c>
      <c r="BN1690" s="9">
        <v>16</v>
      </c>
      <c r="BO1690" s="9">
        <v>17</v>
      </c>
      <c r="BP1690" s="9">
        <v>18</v>
      </c>
      <c r="BQ1690" s="9">
        <v>19</v>
      </c>
      <c r="BR1690" s="9">
        <v>20</v>
      </c>
      <c r="BS1690" s="9">
        <v>21</v>
      </c>
    </row>
    <row r="1691" spans="1:71" x14ac:dyDescent="0.25">
      <c r="A1691" s="111"/>
      <c r="B1691" s="111"/>
      <c r="C1691" s="111"/>
      <c r="D1691" s="114"/>
      <c r="E1691" s="114"/>
      <c r="F1691" s="114"/>
      <c r="G1691" s="117"/>
      <c r="H1691" s="16" t="s">
        <v>1002</v>
      </c>
      <c r="I1691" s="17">
        <f t="shared" ref="I1691:AA1691" si="2406">SUM(I1687)</f>
        <v>90500</v>
      </c>
      <c r="J1691" s="17">
        <f t="shared" si="2406"/>
        <v>0</v>
      </c>
      <c r="K1691" s="17">
        <f t="shared" si="2406"/>
        <v>0</v>
      </c>
      <c r="L1691" s="17">
        <f t="shared" si="2406"/>
        <v>0</v>
      </c>
      <c r="M1691" s="17">
        <f t="shared" si="2406"/>
        <v>0</v>
      </c>
      <c r="N1691" s="17">
        <f t="shared" si="2406"/>
        <v>0</v>
      </c>
      <c r="O1691" s="17">
        <f t="shared" ref="O1691" si="2407">SUM(O1687)</f>
        <v>90500</v>
      </c>
      <c r="P1691" s="17">
        <f t="shared" si="2406"/>
        <v>0</v>
      </c>
      <c r="Q1691" s="17">
        <f t="shared" si="2406"/>
        <v>0</v>
      </c>
      <c r="R1691" s="17">
        <f t="shared" si="2406"/>
        <v>1010</v>
      </c>
      <c r="S1691" s="17">
        <f t="shared" si="2406"/>
        <v>0</v>
      </c>
      <c r="T1691" s="17">
        <f t="shared" si="2406"/>
        <v>0</v>
      </c>
      <c r="U1691" s="17">
        <f t="shared" si="2406"/>
        <v>0</v>
      </c>
      <c r="V1691" s="17">
        <f t="shared" si="2406"/>
        <v>0</v>
      </c>
      <c r="W1691" s="17">
        <f t="shared" si="2406"/>
        <v>0</v>
      </c>
      <c r="X1691" s="17">
        <f t="shared" si="2406"/>
        <v>0</v>
      </c>
      <c r="Y1691" s="17">
        <f t="shared" si="2406"/>
        <v>0</v>
      </c>
      <c r="Z1691" s="17">
        <f t="shared" si="2406"/>
        <v>0</v>
      </c>
      <c r="AA1691" s="17">
        <f t="shared" si="2406"/>
        <v>0</v>
      </c>
      <c r="AB1691" s="17">
        <v>1010</v>
      </c>
      <c r="AC1691" s="17">
        <v>89490</v>
      </c>
      <c r="AD1691" s="17">
        <f t="shared" ref="AD1691:AV1691" si="2408">SUM(AD1687)</f>
        <v>0</v>
      </c>
      <c r="AE1691" s="17">
        <f t="shared" si="2408"/>
        <v>0</v>
      </c>
      <c r="AF1691" s="17">
        <f t="shared" si="2408"/>
        <v>0</v>
      </c>
      <c r="AG1691" s="17">
        <f t="shared" si="2408"/>
        <v>0</v>
      </c>
      <c r="AH1691" s="17">
        <f t="shared" si="2408"/>
        <v>0</v>
      </c>
      <c r="AI1691" s="17">
        <f t="shared" si="2408"/>
        <v>0</v>
      </c>
      <c r="AJ1691" s="17">
        <f t="shared" ref="AJ1691" si="2409">SUM(AJ1687)</f>
        <v>0</v>
      </c>
      <c r="AK1691" s="17">
        <f t="shared" si="2408"/>
        <v>0</v>
      </c>
      <c r="AL1691" s="17">
        <f t="shared" si="2408"/>
        <v>0</v>
      </c>
      <c r="AM1691" s="17">
        <f t="shared" si="2408"/>
        <v>0</v>
      </c>
      <c r="AN1691" s="17">
        <f t="shared" si="2408"/>
        <v>0</v>
      </c>
      <c r="AO1691" s="17">
        <f t="shared" si="2408"/>
        <v>0</v>
      </c>
      <c r="AP1691" s="17">
        <f t="shared" si="2408"/>
        <v>0</v>
      </c>
      <c r="AQ1691" s="17">
        <f t="shared" si="2408"/>
        <v>0</v>
      </c>
      <c r="AR1691" s="17">
        <f t="shared" si="2408"/>
        <v>0</v>
      </c>
      <c r="AS1691" s="17">
        <f t="shared" si="2408"/>
        <v>0</v>
      </c>
      <c r="AT1691" s="17">
        <f t="shared" si="2408"/>
        <v>0</v>
      </c>
      <c r="AU1691" s="17">
        <f t="shared" si="2408"/>
        <v>0</v>
      </c>
      <c r="AV1691" s="17">
        <f t="shared" si="2408"/>
        <v>0</v>
      </c>
      <c r="AW1691" s="17">
        <v>0</v>
      </c>
      <c r="AX1691" s="17">
        <v>0</v>
      </c>
      <c r="AY1691" s="17">
        <f t="shared" ref="AY1691:BQ1691" si="2410">SUM(AY1687)</f>
        <v>0</v>
      </c>
      <c r="AZ1691" s="17">
        <f t="shared" si="2410"/>
        <v>0</v>
      </c>
      <c r="BA1691" s="17">
        <f t="shared" si="2410"/>
        <v>0</v>
      </c>
      <c r="BB1691" s="17">
        <f t="shared" si="2410"/>
        <v>0</v>
      </c>
      <c r="BC1691" s="17">
        <f t="shared" si="2410"/>
        <v>0</v>
      </c>
      <c r="BD1691" s="17">
        <f t="shared" si="2410"/>
        <v>0</v>
      </c>
      <c r="BE1691" s="17">
        <f t="shared" ref="BE1691" si="2411">SUM(BE1687)</f>
        <v>0</v>
      </c>
      <c r="BF1691" s="17">
        <f t="shared" si="2410"/>
        <v>0</v>
      </c>
      <c r="BG1691" s="17">
        <f t="shared" si="2410"/>
        <v>0</v>
      </c>
      <c r="BH1691" s="17">
        <f t="shared" si="2410"/>
        <v>0</v>
      </c>
      <c r="BI1691" s="17">
        <f t="shared" si="2410"/>
        <v>0</v>
      </c>
      <c r="BJ1691" s="17">
        <f t="shared" si="2410"/>
        <v>0</v>
      </c>
      <c r="BK1691" s="17">
        <f t="shared" si="2410"/>
        <v>0</v>
      </c>
      <c r="BL1691" s="17">
        <f t="shared" si="2410"/>
        <v>0</v>
      </c>
      <c r="BM1691" s="17">
        <f t="shared" si="2410"/>
        <v>0</v>
      </c>
      <c r="BN1691" s="17">
        <f t="shared" si="2410"/>
        <v>0</v>
      </c>
      <c r="BO1691" s="17">
        <f t="shared" si="2410"/>
        <v>0</v>
      </c>
      <c r="BP1691" s="17">
        <f t="shared" si="2410"/>
        <v>0</v>
      </c>
      <c r="BQ1691" s="17">
        <f t="shared" si="2410"/>
        <v>0</v>
      </c>
      <c r="BR1691" s="17">
        <v>0</v>
      </c>
      <c r="BS1691" s="17">
        <v>0</v>
      </c>
    </row>
    <row r="1692" spans="1:71" x14ac:dyDescent="0.25">
      <c r="A1692" s="111"/>
      <c r="B1692" s="111"/>
      <c r="C1692" s="111"/>
      <c r="D1692" s="114"/>
      <c r="E1692" s="114"/>
      <c r="F1692" s="114"/>
      <c r="G1692" s="117"/>
      <c r="H1692" s="18" t="s">
        <v>73</v>
      </c>
      <c r="I1692" s="17">
        <f t="shared" ref="I1692:AA1692" si="2412">SUM(I1691)</f>
        <v>90500</v>
      </c>
      <c r="J1692" s="17">
        <f t="shared" si="2412"/>
        <v>0</v>
      </c>
      <c r="K1692" s="17">
        <f t="shared" si="2412"/>
        <v>0</v>
      </c>
      <c r="L1692" s="17">
        <f t="shared" si="2412"/>
        <v>0</v>
      </c>
      <c r="M1692" s="17">
        <f t="shared" si="2412"/>
        <v>0</v>
      </c>
      <c r="N1692" s="17">
        <f t="shared" si="2412"/>
        <v>0</v>
      </c>
      <c r="O1692" s="17">
        <f t="shared" ref="O1692" si="2413">SUM(O1691)</f>
        <v>90500</v>
      </c>
      <c r="P1692" s="17">
        <f t="shared" si="2412"/>
        <v>0</v>
      </c>
      <c r="Q1692" s="17">
        <f t="shared" si="2412"/>
        <v>0</v>
      </c>
      <c r="R1692" s="17">
        <f t="shared" si="2412"/>
        <v>1010</v>
      </c>
      <c r="S1692" s="17">
        <f t="shared" si="2412"/>
        <v>0</v>
      </c>
      <c r="T1692" s="17">
        <f t="shared" si="2412"/>
        <v>0</v>
      </c>
      <c r="U1692" s="17">
        <f t="shared" si="2412"/>
        <v>0</v>
      </c>
      <c r="V1692" s="17">
        <f t="shared" si="2412"/>
        <v>0</v>
      </c>
      <c r="W1692" s="17">
        <f t="shared" si="2412"/>
        <v>0</v>
      </c>
      <c r="X1692" s="17">
        <f t="shared" si="2412"/>
        <v>0</v>
      </c>
      <c r="Y1692" s="17">
        <f t="shared" si="2412"/>
        <v>0</v>
      </c>
      <c r="Z1692" s="17">
        <f t="shared" si="2412"/>
        <v>0</v>
      </c>
      <c r="AA1692" s="17">
        <f t="shared" si="2412"/>
        <v>0</v>
      </c>
      <c r="AB1692" s="17">
        <v>1010</v>
      </c>
      <c r="AC1692" s="17">
        <v>89490</v>
      </c>
      <c r="AD1692" s="17">
        <f t="shared" ref="AD1692:AV1692" si="2414">SUM(AD1691)</f>
        <v>0</v>
      </c>
      <c r="AE1692" s="17">
        <f t="shared" si="2414"/>
        <v>0</v>
      </c>
      <c r="AF1692" s="17">
        <f t="shared" si="2414"/>
        <v>0</v>
      </c>
      <c r="AG1692" s="17">
        <f t="shared" si="2414"/>
        <v>0</v>
      </c>
      <c r="AH1692" s="17">
        <f t="shared" si="2414"/>
        <v>0</v>
      </c>
      <c r="AI1692" s="17">
        <f t="shared" si="2414"/>
        <v>0</v>
      </c>
      <c r="AJ1692" s="17">
        <f t="shared" ref="AJ1692" si="2415">SUM(AJ1691)</f>
        <v>0</v>
      </c>
      <c r="AK1692" s="17">
        <f t="shared" si="2414"/>
        <v>0</v>
      </c>
      <c r="AL1692" s="17">
        <f t="shared" si="2414"/>
        <v>0</v>
      </c>
      <c r="AM1692" s="17">
        <f t="shared" si="2414"/>
        <v>0</v>
      </c>
      <c r="AN1692" s="17">
        <f t="shared" si="2414"/>
        <v>0</v>
      </c>
      <c r="AO1692" s="17">
        <f t="shared" si="2414"/>
        <v>0</v>
      </c>
      <c r="AP1692" s="17">
        <f t="shared" si="2414"/>
        <v>0</v>
      </c>
      <c r="AQ1692" s="17">
        <f t="shared" si="2414"/>
        <v>0</v>
      </c>
      <c r="AR1692" s="17">
        <f t="shared" si="2414"/>
        <v>0</v>
      </c>
      <c r="AS1692" s="17">
        <f t="shared" si="2414"/>
        <v>0</v>
      </c>
      <c r="AT1692" s="17">
        <f t="shared" si="2414"/>
        <v>0</v>
      </c>
      <c r="AU1692" s="17">
        <f t="shared" si="2414"/>
        <v>0</v>
      </c>
      <c r="AV1692" s="17">
        <f t="shared" si="2414"/>
        <v>0</v>
      </c>
      <c r="AW1692" s="17">
        <v>0</v>
      </c>
      <c r="AX1692" s="17">
        <v>0</v>
      </c>
      <c r="AY1692" s="17">
        <f t="shared" ref="AY1692:BQ1692" si="2416">SUM(AY1691)</f>
        <v>0</v>
      </c>
      <c r="AZ1692" s="17">
        <f t="shared" si="2416"/>
        <v>0</v>
      </c>
      <c r="BA1692" s="17">
        <f t="shared" si="2416"/>
        <v>0</v>
      </c>
      <c r="BB1692" s="17">
        <f t="shared" si="2416"/>
        <v>0</v>
      </c>
      <c r="BC1692" s="17">
        <f t="shared" si="2416"/>
        <v>0</v>
      </c>
      <c r="BD1692" s="17">
        <f t="shared" si="2416"/>
        <v>0</v>
      </c>
      <c r="BE1692" s="17">
        <f t="shared" ref="BE1692" si="2417">SUM(BE1691)</f>
        <v>0</v>
      </c>
      <c r="BF1692" s="17">
        <f t="shared" si="2416"/>
        <v>0</v>
      </c>
      <c r="BG1692" s="17">
        <f t="shared" si="2416"/>
        <v>0</v>
      </c>
      <c r="BH1692" s="17">
        <f t="shared" si="2416"/>
        <v>0</v>
      </c>
      <c r="BI1692" s="17">
        <f t="shared" si="2416"/>
        <v>0</v>
      </c>
      <c r="BJ1692" s="17">
        <f t="shared" si="2416"/>
        <v>0</v>
      </c>
      <c r="BK1692" s="17">
        <f t="shared" si="2416"/>
        <v>0</v>
      </c>
      <c r="BL1692" s="17">
        <f t="shared" si="2416"/>
        <v>0</v>
      </c>
      <c r="BM1692" s="17">
        <f t="shared" si="2416"/>
        <v>0</v>
      </c>
      <c r="BN1692" s="17">
        <f t="shared" si="2416"/>
        <v>0</v>
      </c>
      <c r="BO1692" s="17">
        <f t="shared" si="2416"/>
        <v>0</v>
      </c>
      <c r="BP1692" s="17">
        <f t="shared" si="2416"/>
        <v>0</v>
      </c>
      <c r="BQ1692" s="17">
        <f t="shared" si="2416"/>
        <v>0</v>
      </c>
      <c r="BR1692" s="17">
        <v>0</v>
      </c>
      <c r="BS1692" s="17">
        <v>0</v>
      </c>
    </row>
    <row r="1693" spans="1:71" x14ac:dyDescent="0.25">
      <c r="A1693" s="112"/>
      <c r="B1693" s="112"/>
      <c r="C1693" s="112"/>
      <c r="D1693" s="115"/>
      <c r="E1693" s="115"/>
      <c r="F1693" s="115"/>
      <c r="G1693" s="118"/>
      <c r="O1693">
        <f t="shared" ref="O1693:O1751" si="2418">I1693+J1693+K1693+L1693+M1693+N1693</f>
        <v>0</v>
      </c>
      <c r="AB1693">
        <v>0</v>
      </c>
      <c r="AC1693">
        <v>0</v>
      </c>
      <c r="AJ1693">
        <f t="shared" ref="AJ1693:AJ1751" si="2419">AD1693+AE1693+AF1693+AG1693+AH1693+AI1693</f>
        <v>0</v>
      </c>
      <c r="AW1693">
        <v>0</v>
      </c>
      <c r="AX1693">
        <v>0</v>
      </c>
      <c r="BE1693">
        <f t="shared" ref="BE1693:BE1751" si="2420">AY1693+AZ1693+BA1693+BB1693+BC1693+BD1693</f>
        <v>0</v>
      </c>
      <c r="BR1693">
        <v>0</v>
      </c>
      <c r="BS1693">
        <v>0</v>
      </c>
    </row>
    <row r="1694" spans="1:71" ht="15.75" thickBot="1" x14ac:dyDescent="0.3">
      <c r="A1694" s="13" t="s">
        <v>1</v>
      </c>
      <c r="B1694" s="13" t="s">
        <v>1</v>
      </c>
      <c r="C1694" s="13" t="s">
        <v>1</v>
      </c>
      <c r="D1694" s="60" t="s">
        <v>1</v>
      </c>
      <c r="E1694" s="60" t="s">
        <v>1</v>
      </c>
      <c r="F1694" s="60" t="s">
        <v>1</v>
      </c>
      <c r="G1694" s="13" t="s">
        <v>1</v>
      </c>
      <c r="H1694" s="19" t="s">
        <v>1</v>
      </c>
      <c r="I1694" s="19" t="s">
        <v>1</v>
      </c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>
        <v>0</v>
      </c>
      <c r="AC1694" s="19">
        <v>0</v>
      </c>
      <c r="AD1694" s="19" t="s">
        <v>1</v>
      </c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>
        <v>0</v>
      </c>
      <c r="AX1694" s="19">
        <v>0</v>
      </c>
      <c r="AY1694" s="19" t="s">
        <v>1</v>
      </c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>
        <v>0</v>
      </c>
      <c r="BS1694" s="19">
        <v>0</v>
      </c>
    </row>
    <row r="1695" spans="1:71" ht="69.75" customHeight="1" thickBot="1" x14ac:dyDescent="0.3">
      <c r="A1695" s="5" t="s">
        <v>4</v>
      </c>
      <c r="B1695" s="5" t="s">
        <v>5</v>
      </c>
      <c r="C1695" s="5" t="s">
        <v>6</v>
      </c>
      <c r="D1695" s="66" t="s">
        <v>1</v>
      </c>
      <c r="E1695" s="74" t="s">
        <v>7</v>
      </c>
      <c r="F1695" s="74" t="s">
        <v>8</v>
      </c>
      <c r="G1695" s="5" t="s">
        <v>9</v>
      </c>
      <c r="H1695" s="5" t="s">
        <v>10</v>
      </c>
      <c r="I1695" s="57" t="s">
        <v>11</v>
      </c>
      <c r="J1695" s="57" t="s">
        <v>1831</v>
      </c>
      <c r="K1695" s="57" t="s">
        <v>1784</v>
      </c>
      <c r="L1695" s="57" t="s">
        <v>1817</v>
      </c>
      <c r="M1695" s="57" t="s">
        <v>1818</v>
      </c>
      <c r="N1695" s="57" t="s">
        <v>1819</v>
      </c>
      <c r="O1695" s="57" t="s">
        <v>1835</v>
      </c>
      <c r="P1695" s="57" t="s">
        <v>1832</v>
      </c>
      <c r="Q1695" s="57" t="s">
        <v>1820</v>
      </c>
      <c r="R1695" s="57" t="s">
        <v>1821</v>
      </c>
      <c r="S1695" s="57" t="s">
        <v>1822</v>
      </c>
      <c r="T1695" s="57" t="s">
        <v>1823</v>
      </c>
      <c r="U1695" s="57" t="s">
        <v>1824</v>
      </c>
      <c r="V1695" s="57" t="s">
        <v>1825</v>
      </c>
      <c r="W1695" s="57" t="s">
        <v>1833</v>
      </c>
      <c r="X1695" s="57" t="s">
        <v>1834</v>
      </c>
      <c r="Y1695" s="57" t="s">
        <v>1826</v>
      </c>
      <c r="Z1695" s="57" t="s">
        <v>1827</v>
      </c>
      <c r="AA1695" s="57" t="s">
        <v>1828</v>
      </c>
      <c r="AB1695" s="57" t="s">
        <v>1829</v>
      </c>
      <c r="AC1695" s="57" t="s">
        <v>1830</v>
      </c>
      <c r="AD1695" s="58" t="s">
        <v>12</v>
      </c>
      <c r="AE1695" s="58" t="s">
        <v>1831</v>
      </c>
      <c r="AF1695" s="58" t="s">
        <v>1784</v>
      </c>
      <c r="AG1695" s="58" t="s">
        <v>1817</v>
      </c>
      <c r="AH1695" s="58" t="s">
        <v>1818</v>
      </c>
      <c r="AI1695" s="58" t="s">
        <v>1819</v>
      </c>
      <c r="AJ1695" s="58" t="s">
        <v>1836</v>
      </c>
      <c r="AK1695" s="58" t="s">
        <v>1832</v>
      </c>
      <c r="AL1695" s="58" t="s">
        <v>1820</v>
      </c>
      <c r="AM1695" s="58" t="s">
        <v>1821</v>
      </c>
      <c r="AN1695" s="58" t="s">
        <v>1822</v>
      </c>
      <c r="AO1695" s="58" t="s">
        <v>1823</v>
      </c>
      <c r="AP1695" s="58" t="s">
        <v>1824</v>
      </c>
      <c r="AQ1695" s="58" t="s">
        <v>1825</v>
      </c>
      <c r="AR1695" s="58" t="s">
        <v>1833</v>
      </c>
      <c r="AS1695" s="58" t="s">
        <v>1834</v>
      </c>
      <c r="AT1695" s="58" t="s">
        <v>1826</v>
      </c>
      <c r="AU1695" s="58" t="s">
        <v>1827</v>
      </c>
      <c r="AV1695" s="58" t="s">
        <v>1828</v>
      </c>
      <c r="AW1695" s="58" t="s">
        <v>1829</v>
      </c>
      <c r="AX1695" s="58" t="s">
        <v>1830</v>
      </c>
      <c r="AY1695" s="59" t="s">
        <v>13</v>
      </c>
      <c r="AZ1695" s="59" t="s">
        <v>1831</v>
      </c>
      <c r="BA1695" s="59" t="s">
        <v>1784</v>
      </c>
      <c r="BB1695" s="59" t="s">
        <v>1817</v>
      </c>
      <c r="BC1695" s="59" t="s">
        <v>1818</v>
      </c>
      <c r="BD1695" s="59" t="s">
        <v>1819</v>
      </c>
      <c r="BE1695" s="59" t="s">
        <v>1837</v>
      </c>
      <c r="BF1695" s="59" t="s">
        <v>1832</v>
      </c>
      <c r="BG1695" s="59" t="s">
        <v>1820</v>
      </c>
      <c r="BH1695" s="59" t="s">
        <v>1821</v>
      </c>
      <c r="BI1695" s="59" t="s">
        <v>1822</v>
      </c>
      <c r="BJ1695" s="59" t="s">
        <v>1823</v>
      </c>
      <c r="BK1695" s="59" t="s">
        <v>1824</v>
      </c>
      <c r="BL1695" s="59" t="s">
        <v>1825</v>
      </c>
      <c r="BM1695" s="59" t="s">
        <v>1833</v>
      </c>
      <c r="BN1695" s="59" t="s">
        <v>1834</v>
      </c>
      <c r="BO1695" s="59" t="s">
        <v>1826</v>
      </c>
      <c r="BP1695" s="59" t="s">
        <v>1827</v>
      </c>
      <c r="BQ1695" s="59" t="s">
        <v>1828</v>
      </c>
      <c r="BR1695" s="59" t="s">
        <v>1829</v>
      </c>
      <c r="BS1695" s="59" t="s">
        <v>1830</v>
      </c>
    </row>
    <row r="1696" spans="1:71" x14ac:dyDescent="0.25">
      <c r="A1696" s="6" t="s">
        <v>1</v>
      </c>
      <c r="B1696" s="6" t="s">
        <v>1</v>
      </c>
      <c r="C1696" s="6" t="s">
        <v>1</v>
      </c>
      <c r="D1696" s="67" t="s">
        <v>1</v>
      </c>
      <c r="E1696" s="67" t="s">
        <v>1</v>
      </c>
      <c r="F1696" s="80" t="s">
        <v>1</v>
      </c>
      <c r="G1696" s="7" t="s">
        <v>1</v>
      </c>
      <c r="H1696" s="8" t="s">
        <v>1</v>
      </c>
      <c r="I1696" s="9">
        <v>1</v>
      </c>
      <c r="J1696" s="9">
        <v>2</v>
      </c>
      <c r="K1696" s="9">
        <v>3</v>
      </c>
      <c r="L1696" s="9">
        <v>4</v>
      </c>
      <c r="M1696" s="9">
        <v>5</v>
      </c>
      <c r="N1696" s="9">
        <v>6</v>
      </c>
      <c r="O1696" s="9">
        <v>7</v>
      </c>
      <c r="P1696" s="9">
        <v>8</v>
      </c>
      <c r="Q1696" s="9">
        <v>9</v>
      </c>
      <c r="R1696" s="9">
        <v>10</v>
      </c>
      <c r="S1696" s="9">
        <v>11</v>
      </c>
      <c r="T1696" s="9">
        <v>12</v>
      </c>
      <c r="U1696" s="9">
        <v>13</v>
      </c>
      <c r="V1696" s="9">
        <v>14</v>
      </c>
      <c r="W1696" s="9">
        <v>15</v>
      </c>
      <c r="X1696" s="9">
        <v>16</v>
      </c>
      <c r="Y1696" s="9">
        <v>17</v>
      </c>
      <c r="Z1696" s="9">
        <v>18</v>
      </c>
      <c r="AA1696" s="9">
        <v>19</v>
      </c>
      <c r="AB1696" s="9">
        <v>20</v>
      </c>
      <c r="AC1696" s="9">
        <v>21</v>
      </c>
      <c r="AD1696" s="9">
        <v>1</v>
      </c>
      <c r="AE1696" s="9">
        <v>2</v>
      </c>
      <c r="AF1696" s="9">
        <v>3</v>
      </c>
      <c r="AG1696" s="9">
        <v>4</v>
      </c>
      <c r="AH1696" s="9">
        <v>5</v>
      </c>
      <c r="AI1696" s="9">
        <v>6</v>
      </c>
      <c r="AJ1696" s="9">
        <v>7</v>
      </c>
      <c r="AK1696" s="9">
        <v>8</v>
      </c>
      <c r="AL1696" s="9">
        <v>9</v>
      </c>
      <c r="AM1696" s="9">
        <v>10</v>
      </c>
      <c r="AN1696" s="9">
        <v>11</v>
      </c>
      <c r="AO1696" s="9">
        <v>12</v>
      </c>
      <c r="AP1696" s="9">
        <v>13</v>
      </c>
      <c r="AQ1696" s="9">
        <v>14</v>
      </c>
      <c r="AR1696" s="9">
        <v>15</v>
      </c>
      <c r="AS1696" s="9">
        <v>16</v>
      </c>
      <c r="AT1696" s="9">
        <v>17</v>
      </c>
      <c r="AU1696" s="9">
        <v>18</v>
      </c>
      <c r="AV1696" s="9">
        <v>19</v>
      </c>
      <c r="AW1696" s="9">
        <v>20</v>
      </c>
      <c r="AX1696" s="9">
        <v>21</v>
      </c>
      <c r="AY1696" s="9">
        <v>1</v>
      </c>
      <c r="AZ1696" s="9">
        <v>2</v>
      </c>
      <c r="BA1696" s="9">
        <v>3</v>
      </c>
      <c r="BB1696" s="9">
        <v>4</v>
      </c>
      <c r="BC1696" s="9">
        <v>5</v>
      </c>
      <c r="BD1696" s="9">
        <v>6</v>
      </c>
      <c r="BE1696" s="9">
        <v>7</v>
      </c>
      <c r="BF1696" s="9">
        <v>8</v>
      </c>
      <c r="BG1696" s="9">
        <v>9</v>
      </c>
      <c r="BH1696" s="9">
        <v>10</v>
      </c>
      <c r="BI1696" s="9">
        <v>11</v>
      </c>
      <c r="BJ1696" s="9">
        <v>12</v>
      </c>
      <c r="BK1696" s="9">
        <v>13</v>
      </c>
      <c r="BL1696" s="9">
        <v>14</v>
      </c>
      <c r="BM1696" s="9">
        <v>15</v>
      </c>
      <c r="BN1696" s="9">
        <v>16</v>
      </c>
      <c r="BO1696" s="9">
        <v>17</v>
      </c>
      <c r="BP1696" s="9">
        <v>18</v>
      </c>
      <c r="BQ1696" s="9">
        <v>19</v>
      </c>
      <c r="BR1696" s="9">
        <v>20</v>
      </c>
      <c r="BS1696" s="9">
        <v>21</v>
      </c>
    </row>
    <row r="1697" spans="1:71" x14ac:dyDescent="0.25">
      <c r="A1697" s="1" t="s">
        <v>915</v>
      </c>
      <c r="B1697" s="1" t="s">
        <v>75</v>
      </c>
      <c r="C1697" s="4" t="s">
        <v>1017</v>
      </c>
      <c r="D1697" s="65" t="s">
        <v>1018</v>
      </c>
      <c r="E1697" s="64" t="s">
        <v>1</v>
      </c>
      <c r="F1697" s="64" t="s">
        <v>1</v>
      </c>
      <c r="G1697" s="2" t="s">
        <v>1</v>
      </c>
      <c r="H1697" s="2" t="s">
        <v>1019</v>
      </c>
      <c r="I1697" s="3" t="s">
        <v>1</v>
      </c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>
        <v>0</v>
      </c>
      <c r="AC1697" s="3">
        <v>0</v>
      </c>
      <c r="AD1697" s="3" t="s">
        <v>1</v>
      </c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>
        <v>0</v>
      </c>
      <c r="AX1697" s="3">
        <v>0</v>
      </c>
      <c r="AY1697" s="3" t="s">
        <v>1</v>
      </c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>
        <v>0</v>
      </c>
      <c r="BS1697" s="3">
        <v>0</v>
      </c>
    </row>
    <row r="1698" spans="1:71" ht="33.75" x14ac:dyDescent="0.25">
      <c r="A1698" s="1" t="s">
        <v>1</v>
      </c>
      <c r="B1698" s="1" t="s">
        <v>1</v>
      </c>
      <c r="C1698" s="1" t="s">
        <v>1</v>
      </c>
      <c r="D1698" s="64" t="s">
        <v>1</v>
      </c>
      <c r="E1698" s="64" t="s">
        <v>1</v>
      </c>
      <c r="F1698" s="64" t="s">
        <v>1</v>
      </c>
      <c r="G1698" s="2" t="s">
        <v>1</v>
      </c>
      <c r="H1698" s="10" t="s">
        <v>17</v>
      </c>
      <c r="I1698" s="11">
        <f t="shared" ref="I1698:AA1698" si="2421">SUM(I1699,I1707,I1709)</f>
        <v>1000</v>
      </c>
      <c r="J1698" s="11">
        <f t="shared" si="2421"/>
        <v>0</v>
      </c>
      <c r="K1698" s="11">
        <f t="shared" si="2421"/>
        <v>0</v>
      </c>
      <c r="L1698" s="11">
        <f t="shared" si="2421"/>
        <v>0</v>
      </c>
      <c r="M1698" s="11">
        <f t="shared" si="2421"/>
        <v>0</v>
      </c>
      <c r="N1698" s="11">
        <f t="shared" si="2421"/>
        <v>0</v>
      </c>
      <c r="O1698" s="11">
        <f t="shared" ref="O1698" si="2422">SUM(O1699,O1707,O1709)</f>
        <v>1000</v>
      </c>
      <c r="P1698" s="11">
        <f t="shared" si="2421"/>
        <v>0</v>
      </c>
      <c r="Q1698" s="11">
        <f t="shared" si="2421"/>
        <v>0</v>
      </c>
      <c r="R1698" s="11">
        <f t="shared" si="2421"/>
        <v>0</v>
      </c>
      <c r="S1698" s="11">
        <f t="shared" si="2421"/>
        <v>0</v>
      </c>
      <c r="T1698" s="11">
        <f t="shared" si="2421"/>
        <v>0</v>
      </c>
      <c r="U1698" s="11">
        <f t="shared" si="2421"/>
        <v>0</v>
      </c>
      <c r="V1698" s="11">
        <f t="shared" si="2421"/>
        <v>0</v>
      </c>
      <c r="W1698" s="11">
        <f t="shared" si="2421"/>
        <v>0</v>
      </c>
      <c r="X1698" s="11">
        <f t="shared" si="2421"/>
        <v>0</v>
      </c>
      <c r="Y1698" s="11">
        <f t="shared" si="2421"/>
        <v>0</v>
      </c>
      <c r="Z1698" s="11">
        <f t="shared" si="2421"/>
        <v>0</v>
      </c>
      <c r="AA1698" s="11">
        <f t="shared" si="2421"/>
        <v>0</v>
      </c>
      <c r="AB1698" s="11">
        <v>0</v>
      </c>
      <c r="AC1698" s="11">
        <v>1000</v>
      </c>
      <c r="AD1698" s="11">
        <f t="shared" ref="AD1698:AV1698" si="2423">SUM(AD1699,AD1707,AD1709)</f>
        <v>0</v>
      </c>
      <c r="AE1698" s="11">
        <f t="shared" si="2423"/>
        <v>0</v>
      </c>
      <c r="AF1698" s="11">
        <f t="shared" si="2423"/>
        <v>0</v>
      </c>
      <c r="AG1698" s="11">
        <f t="shared" si="2423"/>
        <v>0</v>
      </c>
      <c r="AH1698" s="11">
        <f t="shared" si="2423"/>
        <v>0</v>
      </c>
      <c r="AI1698" s="11">
        <f t="shared" si="2423"/>
        <v>0</v>
      </c>
      <c r="AJ1698" s="11">
        <f t="shared" ref="AJ1698" si="2424">SUM(AJ1699,AJ1707,AJ1709)</f>
        <v>0</v>
      </c>
      <c r="AK1698" s="11">
        <f t="shared" si="2423"/>
        <v>0</v>
      </c>
      <c r="AL1698" s="11">
        <f t="shared" si="2423"/>
        <v>0</v>
      </c>
      <c r="AM1698" s="11">
        <f t="shared" si="2423"/>
        <v>0</v>
      </c>
      <c r="AN1698" s="11">
        <f t="shared" si="2423"/>
        <v>0</v>
      </c>
      <c r="AO1698" s="11">
        <f t="shared" si="2423"/>
        <v>0</v>
      </c>
      <c r="AP1698" s="11">
        <f t="shared" si="2423"/>
        <v>0</v>
      </c>
      <c r="AQ1698" s="11">
        <f t="shared" si="2423"/>
        <v>0</v>
      </c>
      <c r="AR1698" s="11">
        <f t="shared" si="2423"/>
        <v>0</v>
      </c>
      <c r="AS1698" s="11">
        <f t="shared" si="2423"/>
        <v>0</v>
      </c>
      <c r="AT1698" s="11">
        <f t="shared" si="2423"/>
        <v>0</v>
      </c>
      <c r="AU1698" s="11">
        <f t="shared" si="2423"/>
        <v>0</v>
      </c>
      <c r="AV1698" s="11">
        <f t="shared" si="2423"/>
        <v>0</v>
      </c>
      <c r="AW1698" s="11">
        <v>0</v>
      </c>
      <c r="AX1698" s="11">
        <v>0</v>
      </c>
      <c r="AY1698" s="11">
        <f t="shared" ref="AY1698:BQ1698" si="2425">SUM(AY1699,AY1707,AY1709)</f>
        <v>0</v>
      </c>
      <c r="AZ1698" s="11">
        <f t="shared" si="2425"/>
        <v>0</v>
      </c>
      <c r="BA1698" s="11">
        <f t="shared" si="2425"/>
        <v>0</v>
      </c>
      <c r="BB1698" s="11">
        <f t="shared" si="2425"/>
        <v>0</v>
      </c>
      <c r="BC1698" s="11">
        <f t="shared" si="2425"/>
        <v>0</v>
      </c>
      <c r="BD1698" s="11">
        <f t="shared" si="2425"/>
        <v>0</v>
      </c>
      <c r="BE1698" s="11">
        <f t="shared" ref="BE1698" si="2426">SUM(BE1699,BE1707,BE1709)</f>
        <v>0</v>
      </c>
      <c r="BF1698" s="11">
        <f t="shared" si="2425"/>
        <v>0</v>
      </c>
      <c r="BG1698" s="11">
        <f t="shared" si="2425"/>
        <v>0</v>
      </c>
      <c r="BH1698" s="11">
        <f t="shared" si="2425"/>
        <v>0</v>
      </c>
      <c r="BI1698" s="11">
        <f t="shared" si="2425"/>
        <v>0</v>
      </c>
      <c r="BJ1698" s="11">
        <f t="shared" si="2425"/>
        <v>0</v>
      </c>
      <c r="BK1698" s="11">
        <f t="shared" si="2425"/>
        <v>0</v>
      </c>
      <c r="BL1698" s="11">
        <f t="shared" si="2425"/>
        <v>0</v>
      </c>
      <c r="BM1698" s="11">
        <f t="shared" si="2425"/>
        <v>0</v>
      </c>
      <c r="BN1698" s="11">
        <f t="shared" si="2425"/>
        <v>0</v>
      </c>
      <c r="BO1698" s="11">
        <f t="shared" si="2425"/>
        <v>0</v>
      </c>
      <c r="BP1698" s="11">
        <f t="shared" si="2425"/>
        <v>0</v>
      </c>
      <c r="BQ1698" s="11">
        <f t="shared" si="2425"/>
        <v>0</v>
      </c>
      <c r="BR1698" s="11">
        <v>0</v>
      </c>
      <c r="BS1698" s="11">
        <v>0</v>
      </c>
    </row>
    <row r="1699" spans="1:71" x14ac:dyDescent="0.25">
      <c r="A1699" s="4" t="s">
        <v>915</v>
      </c>
      <c r="B1699" s="4" t="s">
        <v>75</v>
      </c>
      <c r="C1699" s="4" t="s">
        <v>1017</v>
      </c>
      <c r="D1699" s="65" t="s">
        <v>1018</v>
      </c>
      <c r="E1699" s="64" t="s">
        <v>18</v>
      </c>
      <c r="F1699" s="64" t="s">
        <v>1</v>
      </c>
      <c r="G1699" s="2" t="s">
        <v>1</v>
      </c>
      <c r="H1699" s="2" t="s">
        <v>19</v>
      </c>
      <c r="I1699" s="12">
        <f t="shared" ref="I1699:AA1699" si="2427">SUM(I1700,I1701)</f>
        <v>0</v>
      </c>
      <c r="J1699" s="12">
        <f t="shared" si="2427"/>
        <v>0</v>
      </c>
      <c r="K1699" s="12">
        <f t="shared" si="2427"/>
        <v>0</v>
      </c>
      <c r="L1699" s="12">
        <f t="shared" si="2427"/>
        <v>0</v>
      </c>
      <c r="M1699" s="12">
        <f t="shared" si="2427"/>
        <v>0</v>
      </c>
      <c r="N1699" s="12">
        <f t="shared" si="2427"/>
        <v>0</v>
      </c>
      <c r="O1699" s="12">
        <f t="shared" ref="O1699" si="2428">SUM(O1700,O1701)</f>
        <v>0</v>
      </c>
      <c r="P1699" s="12">
        <f t="shared" si="2427"/>
        <v>0</v>
      </c>
      <c r="Q1699" s="12">
        <f t="shared" si="2427"/>
        <v>0</v>
      </c>
      <c r="R1699" s="12">
        <f t="shared" si="2427"/>
        <v>0</v>
      </c>
      <c r="S1699" s="12">
        <f t="shared" si="2427"/>
        <v>0</v>
      </c>
      <c r="T1699" s="12">
        <f t="shared" si="2427"/>
        <v>0</v>
      </c>
      <c r="U1699" s="12">
        <f t="shared" si="2427"/>
        <v>0</v>
      </c>
      <c r="V1699" s="12">
        <f t="shared" si="2427"/>
        <v>0</v>
      </c>
      <c r="W1699" s="12">
        <f t="shared" si="2427"/>
        <v>0</v>
      </c>
      <c r="X1699" s="12">
        <f t="shared" si="2427"/>
        <v>0</v>
      </c>
      <c r="Y1699" s="12">
        <f t="shared" si="2427"/>
        <v>0</v>
      </c>
      <c r="Z1699" s="12">
        <f t="shared" si="2427"/>
        <v>0</v>
      </c>
      <c r="AA1699" s="12">
        <f t="shared" si="2427"/>
        <v>0</v>
      </c>
      <c r="AB1699" s="12">
        <v>0</v>
      </c>
      <c r="AC1699" s="12">
        <v>0</v>
      </c>
      <c r="AD1699" s="12">
        <f t="shared" ref="AD1699:AV1699" si="2429">SUM(AD1700,AD1701)</f>
        <v>0</v>
      </c>
      <c r="AE1699" s="12">
        <f t="shared" si="2429"/>
        <v>0</v>
      </c>
      <c r="AF1699" s="12">
        <f t="shared" si="2429"/>
        <v>0</v>
      </c>
      <c r="AG1699" s="12">
        <f t="shared" si="2429"/>
        <v>0</v>
      </c>
      <c r="AH1699" s="12">
        <f t="shared" si="2429"/>
        <v>0</v>
      </c>
      <c r="AI1699" s="12">
        <f t="shared" si="2429"/>
        <v>0</v>
      </c>
      <c r="AJ1699" s="12">
        <f t="shared" ref="AJ1699" si="2430">SUM(AJ1700,AJ1701)</f>
        <v>0</v>
      </c>
      <c r="AK1699" s="12">
        <f t="shared" si="2429"/>
        <v>0</v>
      </c>
      <c r="AL1699" s="12">
        <f t="shared" si="2429"/>
        <v>0</v>
      </c>
      <c r="AM1699" s="12">
        <f t="shared" si="2429"/>
        <v>0</v>
      </c>
      <c r="AN1699" s="12">
        <f t="shared" si="2429"/>
        <v>0</v>
      </c>
      <c r="AO1699" s="12">
        <f t="shared" si="2429"/>
        <v>0</v>
      </c>
      <c r="AP1699" s="12">
        <f t="shared" si="2429"/>
        <v>0</v>
      </c>
      <c r="AQ1699" s="12">
        <f t="shared" si="2429"/>
        <v>0</v>
      </c>
      <c r="AR1699" s="12">
        <f t="shared" si="2429"/>
        <v>0</v>
      </c>
      <c r="AS1699" s="12">
        <f t="shared" si="2429"/>
        <v>0</v>
      </c>
      <c r="AT1699" s="12">
        <f t="shared" si="2429"/>
        <v>0</v>
      </c>
      <c r="AU1699" s="12">
        <f t="shared" si="2429"/>
        <v>0</v>
      </c>
      <c r="AV1699" s="12">
        <f t="shared" si="2429"/>
        <v>0</v>
      </c>
      <c r="AW1699" s="12">
        <v>0</v>
      </c>
      <c r="AX1699" s="12">
        <v>0</v>
      </c>
      <c r="AY1699" s="12">
        <f t="shared" ref="AY1699:BQ1699" si="2431">SUM(AY1700,AY1701)</f>
        <v>0</v>
      </c>
      <c r="AZ1699" s="12">
        <f t="shared" si="2431"/>
        <v>0</v>
      </c>
      <c r="BA1699" s="12">
        <f t="shared" si="2431"/>
        <v>0</v>
      </c>
      <c r="BB1699" s="12">
        <f t="shared" si="2431"/>
        <v>0</v>
      </c>
      <c r="BC1699" s="12">
        <f t="shared" si="2431"/>
        <v>0</v>
      </c>
      <c r="BD1699" s="12">
        <f t="shared" si="2431"/>
        <v>0</v>
      </c>
      <c r="BE1699" s="12">
        <f t="shared" ref="BE1699" si="2432">SUM(BE1700,BE1701)</f>
        <v>0</v>
      </c>
      <c r="BF1699" s="12">
        <f t="shared" si="2431"/>
        <v>0</v>
      </c>
      <c r="BG1699" s="12">
        <f t="shared" si="2431"/>
        <v>0</v>
      </c>
      <c r="BH1699" s="12">
        <f t="shared" si="2431"/>
        <v>0</v>
      </c>
      <c r="BI1699" s="12">
        <f t="shared" si="2431"/>
        <v>0</v>
      </c>
      <c r="BJ1699" s="12">
        <f t="shared" si="2431"/>
        <v>0</v>
      </c>
      <c r="BK1699" s="12">
        <f t="shared" si="2431"/>
        <v>0</v>
      </c>
      <c r="BL1699" s="12">
        <f t="shared" si="2431"/>
        <v>0</v>
      </c>
      <c r="BM1699" s="12">
        <f t="shared" si="2431"/>
        <v>0</v>
      </c>
      <c r="BN1699" s="12">
        <f t="shared" si="2431"/>
        <v>0</v>
      </c>
      <c r="BO1699" s="12">
        <f t="shared" si="2431"/>
        <v>0</v>
      </c>
      <c r="BP1699" s="12">
        <f t="shared" si="2431"/>
        <v>0</v>
      </c>
      <c r="BQ1699" s="12">
        <f t="shared" si="2431"/>
        <v>0</v>
      </c>
      <c r="BR1699" s="12">
        <v>0</v>
      </c>
      <c r="BS1699" s="12">
        <v>0</v>
      </c>
    </row>
    <row r="1700" spans="1:71" x14ac:dyDescent="0.25">
      <c r="A1700" s="4" t="s">
        <v>915</v>
      </c>
      <c r="B1700" s="4" t="s">
        <v>75</v>
      </c>
      <c r="C1700" s="4" t="s">
        <v>1017</v>
      </c>
      <c r="D1700" s="65" t="s">
        <v>1018</v>
      </c>
      <c r="E1700" s="75">
        <v>6111</v>
      </c>
      <c r="F1700" s="65"/>
      <c r="G1700" s="61" t="s">
        <v>1894</v>
      </c>
      <c r="H1700" s="13" t="s">
        <v>20</v>
      </c>
      <c r="I1700" s="14">
        <v>0</v>
      </c>
      <c r="J1700" s="14"/>
      <c r="K1700" s="14"/>
      <c r="L1700" s="14"/>
      <c r="M1700" s="14"/>
      <c r="N1700" s="14"/>
      <c r="O1700" s="14">
        <f t="shared" si="2418"/>
        <v>0</v>
      </c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>
        <v>0</v>
      </c>
      <c r="AC1700" s="14">
        <v>0</v>
      </c>
      <c r="AD1700" s="14">
        <v>0</v>
      </c>
      <c r="AE1700" s="14"/>
      <c r="AF1700" s="14"/>
      <c r="AG1700" s="14"/>
      <c r="AH1700" s="14"/>
      <c r="AI1700" s="14"/>
      <c r="AJ1700" s="14">
        <f t="shared" si="2419"/>
        <v>0</v>
      </c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>
        <v>0</v>
      </c>
      <c r="AX1700" s="14">
        <v>0</v>
      </c>
      <c r="AY1700" s="14">
        <v>0</v>
      </c>
      <c r="AZ1700" s="14"/>
      <c r="BA1700" s="14"/>
      <c r="BB1700" s="14"/>
      <c r="BC1700" s="14"/>
      <c r="BD1700" s="14"/>
      <c r="BE1700" s="14">
        <f t="shared" si="2420"/>
        <v>0</v>
      </c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>
        <v>0</v>
      </c>
      <c r="BS1700" s="14">
        <v>0</v>
      </c>
    </row>
    <row r="1701" spans="1:71" x14ac:dyDescent="0.25">
      <c r="A1701" s="1" t="s">
        <v>915</v>
      </c>
      <c r="B1701" s="1" t="s">
        <v>75</v>
      </c>
      <c r="C1701" s="1" t="s">
        <v>1017</v>
      </c>
      <c r="D1701" s="68" t="s">
        <v>1018</v>
      </c>
      <c r="E1701" s="68" t="s">
        <v>21</v>
      </c>
      <c r="F1701" s="65" t="s">
        <v>1</v>
      </c>
      <c r="G1701" s="13" t="s">
        <v>1</v>
      </c>
      <c r="H1701" s="2" t="s">
        <v>22</v>
      </c>
      <c r="I1701" s="12">
        <f t="shared" ref="I1701:AA1701" si="2433">SUM(I1702:I1706)</f>
        <v>0</v>
      </c>
      <c r="J1701" s="12">
        <f t="shared" si="2433"/>
        <v>0</v>
      </c>
      <c r="K1701" s="12">
        <f t="shared" si="2433"/>
        <v>0</v>
      </c>
      <c r="L1701" s="12">
        <f t="shared" si="2433"/>
        <v>0</v>
      </c>
      <c r="M1701" s="12">
        <f t="shared" si="2433"/>
        <v>0</v>
      </c>
      <c r="N1701" s="12">
        <f t="shared" si="2433"/>
        <v>0</v>
      </c>
      <c r="O1701" s="12">
        <f t="shared" si="2433"/>
        <v>0</v>
      </c>
      <c r="P1701" s="12">
        <f t="shared" si="2433"/>
        <v>0</v>
      </c>
      <c r="Q1701" s="12">
        <f t="shared" si="2433"/>
        <v>0</v>
      </c>
      <c r="R1701" s="12">
        <f t="shared" si="2433"/>
        <v>0</v>
      </c>
      <c r="S1701" s="12">
        <f t="shared" si="2433"/>
        <v>0</v>
      </c>
      <c r="T1701" s="12">
        <f t="shared" si="2433"/>
        <v>0</v>
      </c>
      <c r="U1701" s="12">
        <f t="shared" si="2433"/>
        <v>0</v>
      </c>
      <c r="V1701" s="12">
        <f t="shared" si="2433"/>
        <v>0</v>
      </c>
      <c r="W1701" s="12">
        <f t="shared" si="2433"/>
        <v>0</v>
      </c>
      <c r="X1701" s="12">
        <f t="shared" si="2433"/>
        <v>0</v>
      </c>
      <c r="Y1701" s="12">
        <f t="shared" si="2433"/>
        <v>0</v>
      </c>
      <c r="Z1701" s="12">
        <f t="shared" si="2433"/>
        <v>0</v>
      </c>
      <c r="AA1701" s="12">
        <f t="shared" si="2433"/>
        <v>0</v>
      </c>
      <c r="AB1701" s="12">
        <v>0</v>
      </c>
      <c r="AC1701" s="12">
        <v>0</v>
      </c>
      <c r="AD1701" s="12">
        <f t="shared" ref="AD1701:AV1701" si="2434">SUM(AD1702:AD1706)</f>
        <v>0</v>
      </c>
      <c r="AE1701" s="12">
        <f t="shared" si="2434"/>
        <v>0</v>
      </c>
      <c r="AF1701" s="12">
        <f t="shared" si="2434"/>
        <v>0</v>
      </c>
      <c r="AG1701" s="12">
        <f t="shared" si="2434"/>
        <v>0</v>
      </c>
      <c r="AH1701" s="12">
        <f t="shared" si="2434"/>
        <v>0</v>
      </c>
      <c r="AI1701" s="12">
        <f t="shared" si="2434"/>
        <v>0</v>
      </c>
      <c r="AJ1701" s="12">
        <f t="shared" si="2434"/>
        <v>0</v>
      </c>
      <c r="AK1701" s="12">
        <f t="shared" si="2434"/>
        <v>0</v>
      </c>
      <c r="AL1701" s="12">
        <f t="shared" si="2434"/>
        <v>0</v>
      </c>
      <c r="AM1701" s="12">
        <f t="shared" si="2434"/>
        <v>0</v>
      </c>
      <c r="AN1701" s="12">
        <f t="shared" si="2434"/>
        <v>0</v>
      </c>
      <c r="AO1701" s="12">
        <f t="shared" si="2434"/>
        <v>0</v>
      </c>
      <c r="AP1701" s="12">
        <f t="shared" si="2434"/>
        <v>0</v>
      </c>
      <c r="AQ1701" s="12">
        <f t="shared" si="2434"/>
        <v>0</v>
      </c>
      <c r="AR1701" s="12">
        <f t="shared" si="2434"/>
        <v>0</v>
      </c>
      <c r="AS1701" s="12">
        <f t="shared" si="2434"/>
        <v>0</v>
      </c>
      <c r="AT1701" s="12">
        <f t="shared" si="2434"/>
        <v>0</v>
      </c>
      <c r="AU1701" s="12">
        <f t="shared" si="2434"/>
        <v>0</v>
      </c>
      <c r="AV1701" s="12">
        <f t="shared" si="2434"/>
        <v>0</v>
      </c>
      <c r="AW1701" s="12">
        <v>0</v>
      </c>
      <c r="AX1701" s="12">
        <v>0</v>
      </c>
      <c r="AY1701" s="12">
        <f t="shared" ref="AY1701:BQ1701" si="2435">SUM(AY1702:AY1706)</f>
        <v>0</v>
      </c>
      <c r="AZ1701" s="12">
        <f t="shared" si="2435"/>
        <v>0</v>
      </c>
      <c r="BA1701" s="12">
        <f t="shared" si="2435"/>
        <v>0</v>
      </c>
      <c r="BB1701" s="12">
        <f t="shared" si="2435"/>
        <v>0</v>
      </c>
      <c r="BC1701" s="12">
        <f t="shared" si="2435"/>
        <v>0</v>
      </c>
      <c r="BD1701" s="12">
        <f t="shared" si="2435"/>
        <v>0</v>
      </c>
      <c r="BE1701" s="12">
        <f t="shared" si="2435"/>
        <v>0</v>
      </c>
      <c r="BF1701" s="12">
        <f t="shared" si="2435"/>
        <v>0</v>
      </c>
      <c r="BG1701" s="12">
        <f t="shared" si="2435"/>
        <v>0</v>
      </c>
      <c r="BH1701" s="12">
        <f t="shared" si="2435"/>
        <v>0</v>
      </c>
      <c r="BI1701" s="12">
        <f t="shared" si="2435"/>
        <v>0</v>
      </c>
      <c r="BJ1701" s="12">
        <f t="shared" si="2435"/>
        <v>0</v>
      </c>
      <c r="BK1701" s="12">
        <f t="shared" si="2435"/>
        <v>0</v>
      </c>
      <c r="BL1701" s="12">
        <f t="shared" si="2435"/>
        <v>0</v>
      </c>
      <c r="BM1701" s="12">
        <f t="shared" si="2435"/>
        <v>0</v>
      </c>
      <c r="BN1701" s="12">
        <f t="shared" si="2435"/>
        <v>0</v>
      </c>
      <c r="BO1701" s="12">
        <f t="shared" si="2435"/>
        <v>0</v>
      </c>
      <c r="BP1701" s="12">
        <f t="shared" si="2435"/>
        <v>0</v>
      </c>
      <c r="BQ1701" s="12">
        <f t="shared" si="2435"/>
        <v>0</v>
      </c>
      <c r="BR1701" s="12">
        <v>0</v>
      </c>
      <c r="BS1701" s="12">
        <v>0</v>
      </c>
    </row>
    <row r="1702" spans="1:71" x14ac:dyDescent="0.25">
      <c r="A1702" s="4" t="s">
        <v>915</v>
      </c>
      <c r="B1702" s="4" t="s">
        <v>75</v>
      </c>
      <c r="C1702" s="4" t="s">
        <v>1017</v>
      </c>
      <c r="D1702" s="65" t="s">
        <v>1018</v>
      </c>
      <c r="E1702" s="75">
        <v>6112</v>
      </c>
      <c r="F1702" s="65" t="s">
        <v>1020</v>
      </c>
      <c r="G1702" s="61" t="s">
        <v>1894</v>
      </c>
      <c r="H1702" s="13" t="s">
        <v>79</v>
      </c>
      <c r="I1702" s="14">
        <v>0</v>
      </c>
      <c r="J1702" s="14"/>
      <c r="K1702" s="14"/>
      <c r="L1702" s="14"/>
      <c r="M1702" s="14"/>
      <c r="N1702" s="14"/>
      <c r="O1702" s="14">
        <f t="shared" si="2418"/>
        <v>0</v>
      </c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>
        <v>0</v>
      </c>
      <c r="AC1702" s="14">
        <v>0</v>
      </c>
      <c r="AD1702" s="14">
        <v>0</v>
      </c>
      <c r="AE1702" s="14"/>
      <c r="AF1702" s="14"/>
      <c r="AG1702" s="14"/>
      <c r="AH1702" s="14"/>
      <c r="AI1702" s="14"/>
      <c r="AJ1702" s="14">
        <f t="shared" si="2419"/>
        <v>0</v>
      </c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>
        <v>0</v>
      </c>
      <c r="AX1702" s="14">
        <v>0</v>
      </c>
      <c r="AY1702" s="14">
        <v>0</v>
      </c>
      <c r="AZ1702" s="14"/>
      <c r="BA1702" s="14"/>
      <c r="BB1702" s="14"/>
      <c r="BC1702" s="14"/>
      <c r="BD1702" s="14"/>
      <c r="BE1702" s="14">
        <f t="shared" si="2420"/>
        <v>0</v>
      </c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>
        <v>0</v>
      </c>
      <c r="BS1702" s="14">
        <v>0</v>
      </c>
    </row>
    <row r="1703" spans="1:71" x14ac:dyDescent="0.25">
      <c r="A1703" s="4" t="s">
        <v>915</v>
      </c>
      <c r="B1703" s="4" t="s">
        <v>75</v>
      </c>
      <c r="C1703" s="4" t="s">
        <v>1017</v>
      </c>
      <c r="D1703" s="65" t="s">
        <v>1018</v>
      </c>
      <c r="E1703" s="75">
        <v>6112</v>
      </c>
      <c r="F1703" s="65" t="s">
        <v>1021</v>
      </c>
      <c r="G1703" s="61" t="s">
        <v>1894</v>
      </c>
      <c r="H1703" s="13" t="s">
        <v>26</v>
      </c>
      <c r="I1703" s="14">
        <v>0</v>
      </c>
      <c r="J1703" s="14"/>
      <c r="K1703" s="14"/>
      <c r="L1703" s="14"/>
      <c r="M1703" s="14"/>
      <c r="N1703" s="14"/>
      <c r="O1703" s="14">
        <f t="shared" si="2418"/>
        <v>0</v>
      </c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>
        <v>0</v>
      </c>
      <c r="AC1703" s="14">
        <v>0</v>
      </c>
      <c r="AD1703" s="14">
        <v>0</v>
      </c>
      <c r="AE1703" s="14"/>
      <c r="AF1703" s="14"/>
      <c r="AG1703" s="14"/>
      <c r="AH1703" s="14"/>
      <c r="AI1703" s="14"/>
      <c r="AJ1703" s="14">
        <f t="shared" si="2419"/>
        <v>0</v>
      </c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>
        <v>0</v>
      </c>
      <c r="AX1703" s="14">
        <v>0</v>
      </c>
      <c r="AY1703" s="14">
        <v>0</v>
      </c>
      <c r="AZ1703" s="14"/>
      <c r="BA1703" s="14"/>
      <c r="BB1703" s="14"/>
      <c r="BC1703" s="14"/>
      <c r="BD1703" s="14"/>
      <c r="BE1703" s="14">
        <f t="shared" si="2420"/>
        <v>0</v>
      </c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>
        <v>0</v>
      </c>
      <c r="BS1703" s="14">
        <v>0</v>
      </c>
    </row>
    <row r="1704" spans="1:71" x14ac:dyDescent="0.25">
      <c r="A1704" s="4" t="s">
        <v>915</v>
      </c>
      <c r="B1704" s="4" t="s">
        <v>75</v>
      </c>
      <c r="C1704" s="4" t="s">
        <v>1017</v>
      </c>
      <c r="D1704" s="65" t="s">
        <v>1018</v>
      </c>
      <c r="E1704" s="75">
        <v>6112</v>
      </c>
      <c r="F1704" s="65" t="s">
        <v>1022</v>
      </c>
      <c r="G1704" s="61" t="s">
        <v>1894</v>
      </c>
      <c r="H1704" s="13" t="s">
        <v>28</v>
      </c>
      <c r="I1704" s="14">
        <v>0</v>
      </c>
      <c r="J1704" s="14"/>
      <c r="K1704" s="14"/>
      <c r="L1704" s="14"/>
      <c r="M1704" s="14"/>
      <c r="N1704" s="14"/>
      <c r="O1704" s="14">
        <f t="shared" si="2418"/>
        <v>0</v>
      </c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>
        <v>0</v>
      </c>
      <c r="AC1704" s="14">
        <v>0</v>
      </c>
      <c r="AD1704" s="14">
        <v>0</v>
      </c>
      <c r="AE1704" s="14"/>
      <c r="AF1704" s="14"/>
      <c r="AG1704" s="14"/>
      <c r="AH1704" s="14"/>
      <c r="AI1704" s="14"/>
      <c r="AJ1704" s="14">
        <f t="shared" si="2419"/>
        <v>0</v>
      </c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>
        <v>0</v>
      </c>
      <c r="AX1704" s="14">
        <v>0</v>
      </c>
      <c r="AY1704" s="14">
        <v>0</v>
      </c>
      <c r="AZ1704" s="14"/>
      <c r="BA1704" s="14"/>
      <c r="BB1704" s="14"/>
      <c r="BC1704" s="14"/>
      <c r="BD1704" s="14"/>
      <c r="BE1704" s="14">
        <f t="shared" si="2420"/>
        <v>0</v>
      </c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>
        <v>0</v>
      </c>
      <c r="BS1704" s="14">
        <v>0</v>
      </c>
    </row>
    <row r="1705" spans="1:71" x14ac:dyDescent="0.25">
      <c r="A1705" s="4" t="s">
        <v>915</v>
      </c>
      <c r="B1705" s="4" t="s">
        <v>75</v>
      </c>
      <c r="C1705" s="4" t="s">
        <v>1017</v>
      </c>
      <c r="D1705" s="65" t="s">
        <v>1018</v>
      </c>
      <c r="E1705" s="75">
        <v>6112</v>
      </c>
      <c r="F1705" s="65" t="s">
        <v>1023</v>
      </c>
      <c r="G1705" s="61" t="s">
        <v>1894</v>
      </c>
      <c r="H1705" s="13" t="s">
        <v>24</v>
      </c>
      <c r="I1705" s="14">
        <v>0</v>
      </c>
      <c r="J1705" s="14"/>
      <c r="K1705" s="14"/>
      <c r="L1705" s="14"/>
      <c r="M1705" s="14"/>
      <c r="N1705" s="14"/>
      <c r="O1705" s="14">
        <f t="shared" si="2418"/>
        <v>0</v>
      </c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>
        <v>0</v>
      </c>
      <c r="AC1705" s="14">
        <v>0</v>
      </c>
      <c r="AD1705" s="14">
        <v>0</v>
      </c>
      <c r="AE1705" s="14"/>
      <c r="AF1705" s="14"/>
      <c r="AG1705" s="14"/>
      <c r="AH1705" s="14"/>
      <c r="AI1705" s="14"/>
      <c r="AJ1705" s="14">
        <f t="shared" si="2419"/>
        <v>0</v>
      </c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>
        <v>0</v>
      </c>
      <c r="AX1705" s="14">
        <v>0</v>
      </c>
      <c r="AY1705" s="14">
        <v>0</v>
      </c>
      <c r="AZ1705" s="14"/>
      <c r="BA1705" s="14"/>
      <c r="BB1705" s="14"/>
      <c r="BC1705" s="14"/>
      <c r="BD1705" s="14"/>
      <c r="BE1705" s="14">
        <f t="shared" si="2420"/>
        <v>0</v>
      </c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>
        <v>0</v>
      </c>
      <c r="BS1705" s="14">
        <v>0</v>
      </c>
    </row>
    <row r="1706" spans="1:71" x14ac:dyDescent="0.25">
      <c r="A1706" s="4" t="s">
        <v>915</v>
      </c>
      <c r="B1706" s="4" t="s">
        <v>75</v>
      </c>
      <c r="C1706" s="4" t="s">
        <v>1017</v>
      </c>
      <c r="D1706" s="65" t="s">
        <v>1018</v>
      </c>
      <c r="E1706" s="75">
        <v>6112</v>
      </c>
      <c r="F1706" s="65" t="s">
        <v>1024</v>
      </c>
      <c r="G1706" s="61" t="s">
        <v>1894</v>
      </c>
      <c r="H1706" s="13" t="s">
        <v>30</v>
      </c>
      <c r="I1706" s="14">
        <v>0</v>
      </c>
      <c r="J1706" s="14"/>
      <c r="K1706" s="14"/>
      <c r="L1706" s="14"/>
      <c r="M1706" s="14"/>
      <c r="N1706" s="14"/>
      <c r="O1706" s="14">
        <f t="shared" si="2418"/>
        <v>0</v>
      </c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>
        <v>0</v>
      </c>
      <c r="AC1706" s="14">
        <v>0</v>
      </c>
      <c r="AD1706" s="14">
        <v>0</v>
      </c>
      <c r="AE1706" s="14"/>
      <c r="AF1706" s="14"/>
      <c r="AG1706" s="14"/>
      <c r="AH1706" s="14"/>
      <c r="AI1706" s="14"/>
      <c r="AJ1706" s="14">
        <f t="shared" si="2419"/>
        <v>0</v>
      </c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>
        <v>0</v>
      </c>
      <c r="AX1706" s="14">
        <v>0</v>
      </c>
      <c r="AY1706" s="14">
        <v>0</v>
      </c>
      <c r="AZ1706" s="14"/>
      <c r="BA1706" s="14"/>
      <c r="BB1706" s="14"/>
      <c r="BC1706" s="14"/>
      <c r="BD1706" s="14"/>
      <c r="BE1706" s="14">
        <f t="shared" si="2420"/>
        <v>0</v>
      </c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>
        <v>0</v>
      </c>
      <c r="BS1706" s="14">
        <v>0</v>
      </c>
    </row>
    <row r="1707" spans="1:71" x14ac:dyDescent="0.25">
      <c r="A1707" s="4" t="s">
        <v>915</v>
      </c>
      <c r="B1707" s="4" t="s">
        <v>75</v>
      </c>
      <c r="C1707" s="4" t="s">
        <v>1017</v>
      </c>
      <c r="D1707" s="65" t="s">
        <v>1018</v>
      </c>
      <c r="E1707" s="64" t="s">
        <v>31</v>
      </c>
      <c r="F1707" s="64" t="s">
        <v>1</v>
      </c>
      <c r="G1707" s="2" t="s">
        <v>1</v>
      </c>
      <c r="H1707" s="2" t="s">
        <v>32</v>
      </c>
      <c r="I1707" s="12">
        <f t="shared" ref="I1707:AA1707" si="2436">SUM(I1708)</f>
        <v>0</v>
      </c>
      <c r="J1707" s="12">
        <f t="shared" si="2436"/>
        <v>0</v>
      </c>
      <c r="K1707" s="12">
        <f t="shared" si="2436"/>
        <v>0</v>
      </c>
      <c r="L1707" s="12">
        <f t="shared" si="2436"/>
        <v>0</v>
      </c>
      <c r="M1707" s="12">
        <f t="shared" si="2436"/>
        <v>0</v>
      </c>
      <c r="N1707" s="12">
        <f t="shared" si="2436"/>
        <v>0</v>
      </c>
      <c r="O1707" s="12">
        <f t="shared" si="2436"/>
        <v>0</v>
      </c>
      <c r="P1707" s="12">
        <f t="shared" si="2436"/>
        <v>0</v>
      </c>
      <c r="Q1707" s="12">
        <f t="shared" si="2436"/>
        <v>0</v>
      </c>
      <c r="R1707" s="12">
        <f t="shared" si="2436"/>
        <v>0</v>
      </c>
      <c r="S1707" s="12">
        <f t="shared" si="2436"/>
        <v>0</v>
      </c>
      <c r="T1707" s="12">
        <f t="shared" si="2436"/>
        <v>0</v>
      </c>
      <c r="U1707" s="12">
        <f t="shared" si="2436"/>
        <v>0</v>
      </c>
      <c r="V1707" s="12">
        <f t="shared" si="2436"/>
        <v>0</v>
      </c>
      <c r="W1707" s="12">
        <f t="shared" si="2436"/>
        <v>0</v>
      </c>
      <c r="X1707" s="12">
        <f t="shared" si="2436"/>
        <v>0</v>
      </c>
      <c r="Y1707" s="12">
        <f t="shared" si="2436"/>
        <v>0</v>
      </c>
      <c r="Z1707" s="12">
        <f t="shared" si="2436"/>
        <v>0</v>
      </c>
      <c r="AA1707" s="12">
        <f t="shared" si="2436"/>
        <v>0</v>
      </c>
      <c r="AB1707" s="12">
        <v>0</v>
      </c>
      <c r="AC1707" s="12">
        <v>0</v>
      </c>
      <c r="AD1707" s="12">
        <f t="shared" ref="AD1707:AV1707" si="2437">SUM(AD1708)</f>
        <v>0</v>
      </c>
      <c r="AE1707" s="12">
        <f t="shared" si="2437"/>
        <v>0</v>
      </c>
      <c r="AF1707" s="12">
        <f t="shared" si="2437"/>
        <v>0</v>
      </c>
      <c r="AG1707" s="12">
        <f t="shared" si="2437"/>
        <v>0</v>
      </c>
      <c r="AH1707" s="12">
        <f t="shared" si="2437"/>
        <v>0</v>
      </c>
      <c r="AI1707" s="12">
        <f t="shared" si="2437"/>
        <v>0</v>
      </c>
      <c r="AJ1707" s="12">
        <f t="shared" si="2437"/>
        <v>0</v>
      </c>
      <c r="AK1707" s="12">
        <f t="shared" si="2437"/>
        <v>0</v>
      </c>
      <c r="AL1707" s="12">
        <f t="shared" si="2437"/>
        <v>0</v>
      </c>
      <c r="AM1707" s="12">
        <f t="shared" si="2437"/>
        <v>0</v>
      </c>
      <c r="AN1707" s="12">
        <f t="shared" si="2437"/>
        <v>0</v>
      </c>
      <c r="AO1707" s="12">
        <f t="shared" si="2437"/>
        <v>0</v>
      </c>
      <c r="AP1707" s="12">
        <f t="shared" si="2437"/>
        <v>0</v>
      </c>
      <c r="AQ1707" s="12">
        <f t="shared" si="2437"/>
        <v>0</v>
      </c>
      <c r="AR1707" s="12">
        <f t="shared" si="2437"/>
        <v>0</v>
      </c>
      <c r="AS1707" s="12">
        <f t="shared" si="2437"/>
        <v>0</v>
      </c>
      <c r="AT1707" s="12">
        <f t="shared" si="2437"/>
        <v>0</v>
      </c>
      <c r="AU1707" s="12">
        <f t="shared" si="2437"/>
        <v>0</v>
      </c>
      <c r="AV1707" s="12">
        <f t="shared" si="2437"/>
        <v>0</v>
      </c>
      <c r="AW1707" s="12">
        <v>0</v>
      </c>
      <c r="AX1707" s="12">
        <v>0</v>
      </c>
      <c r="AY1707" s="12">
        <f t="shared" ref="AY1707:BQ1707" si="2438">SUM(AY1708)</f>
        <v>0</v>
      </c>
      <c r="AZ1707" s="12">
        <f t="shared" si="2438"/>
        <v>0</v>
      </c>
      <c r="BA1707" s="12">
        <f t="shared" si="2438"/>
        <v>0</v>
      </c>
      <c r="BB1707" s="12">
        <f t="shared" si="2438"/>
        <v>0</v>
      </c>
      <c r="BC1707" s="12">
        <f t="shared" si="2438"/>
        <v>0</v>
      </c>
      <c r="BD1707" s="12">
        <f t="shared" si="2438"/>
        <v>0</v>
      </c>
      <c r="BE1707" s="12">
        <f t="shared" si="2438"/>
        <v>0</v>
      </c>
      <c r="BF1707" s="12">
        <f t="shared" si="2438"/>
        <v>0</v>
      </c>
      <c r="BG1707" s="12">
        <f t="shared" si="2438"/>
        <v>0</v>
      </c>
      <c r="BH1707" s="12">
        <f t="shared" si="2438"/>
        <v>0</v>
      </c>
      <c r="BI1707" s="12">
        <f t="shared" si="2438"/>
        <v>0</v>
      </c>
      <c r="BJ1707" s="12">
        <f t="shared" si="2438"/>
        <v>0</v>
      </c>
      <c r="BK1707" s="12">
        <f t="shared" si="2438"/>
        <v>0</v>
      </c>
      <c r="BL1707" s="12">
        <f t="shared" si="2438"/>
        <v>0</v>
      </c>
      <c r="BM1707" s="12">
        <f t="shared" si="2438"/>
        <v>0</v>
      </c>
      <c r="BN1707" s="12">
        <f t="shared" si="2438"/>
        <v>0</v>
      </c>
      <c r="BO1707" s="12">
        <f t="shared" si="2438"/>
        <v>0</v>
      </c>
      <c r="BP1707" s="12">
        <f t="shared" si="2438"/>
        <v>0</v>
      </c>
      <c r="BQ1707" s="12">
        <f t="shared" si="2438"/>
        <v>0</v>
      </c>
      <c r="BR1707" s="12">
        <v>0</v>
      </c>
      <c r="BS1707" s="12">
        <v>0</v>
      </c>
    </row>
    <row r="1708" spans="1:71" x14ac:dyDescent="0.25">
      <c r="A1708" s="4" t="s">
        <v>915</v>
      </c>
      <c r="B1708" s="4" t="s">
        <v>75</v>
      </c>
      <c r="C1708" s="4" t="s">
        <v>1017</v>
      </c>
      <c r="D1708" s="65" t="s">
        <v>1018</v>
      </c>
      <c r="E1708" s="75">
        <v>6121</v>
      </c>
      <c r="F1708" s="65"/>
      <c r="G1708" s="61" t="s">
        <v>1894</v>
      </c>
      <c r="H1708" s="13" t="s">
        <v>33</v>
      </c>
      <c r="I1708" s="14">
        <v>0</v>
      </c>
      <c r="J1708" s="14"/>
      <c r="K1708" s="14"/>
      <c r="L1708" s="14"/>
      <c r="M1708" s="14"/>
      <c r="N1708" s="14"/>
      <c r="O1708" s="14">
        <f t="shared" si="2418"/>
        <v>0</v>
      </c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>
        <v>0</v>
      </c>
      <c r="AC1708" s="14">
        <v>0</v>
      </c>
      <c r="AD1708" s="14">
        <v>0</v>
      </c>
      <c r="AE1708" s="14"/>
      <c r="AF1708" s="14"/>
      <c r="AG1708" s="14"/>
      <c r="AH1708" s="14"/>
      <c r="AI1708" s="14"/>
      <c r="AJ1708" s="14">
        <f t="shared" si="2419"/>
        <v>0</v>
      </c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>
        <v>0</v>
      </c>
      <c r="AX1708" s="14">
        <v>0</v>
      </c>
      <c r="AY1708" s="14">
        <v>0</v>
      </c>
      <c r="AZ1708" s="14"/>
      <c r="BA1708" s="14"/>
      <c r="BB1708" s="14"/>
      <c r="BC1708" s="14"/>
      <c r="BD1708" s="14"/>
      <c r="BE1708" s="14">
        <f t="shared" si="2420"/>
        <v>0</v>
      </c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>
        <v>0</v>
      </c>
      <c r="BS1708" s="14">
        <v>0</v>
      </c>
    </row>
    <row r="1709" spans="1:71" x14ac:dyDescent="0.25">
      <c r="A1709" s="4" t="s">
        <v>915</v>
      </c>
      <c r="B1709" s="4" t="s">
        <v>75</v>
      </c>
      <c r="C1709" s="4" t="s">
        <v>1017</v>
      </c>
      <c r="D1709" s="65" t="s">
        <v>1018</v>
      </c>
      <c r="E1709" s="64" t="s">
        <v>34</v>
      </c>
      <c r="F1709" s="64" t="s">
        <v>1</v>
      </c>
      <c r="G1709" s="2" t="s">
        <v>1</v>
      </c>
      <c r="H1709" s="2" t="s">
        <v>35</v>
      </c>
      <c r="I1709" s="12">
        <f t="shared" ref="I1709:AA1709" si="2439">SUM(I1710:I1716)</f>
        <v>1000</v>
      </c>
      <c r="J1709" s="12">
        <f t="shared" si="2439"/>
        <v>0</v>
      </c>
      <c r="K1709" s="12">
        <f t="shared" si="2439"/>
        <v>0</v>
      </c>
      <c r="L1709" s="12">
        <f t="shared" si="2439"/>
        <v>0</v>
      </c>
      <c r="M1709" s="12">
        <f t="shared" si="2439"/>
        <v>0</v>
      </c>
      <c r="N1709" s="12">
        <f t="shared" si="2439"/>
        <v>0</v>
      </c>
      <c r="O1709" s="12">
        <f t="shared" si="2439"/>
        <v>1000</v>
      </c>
      <c r="P1709" s="12">
        <f t="shared" si="2439"/>
        <v>0</v>
      </c>
      <c r="Q1709" s="12">
        <f t="shared" si="2439"/>
        <v>0</v>
      </c>
      <c r="R1709" s="12">
        <f t="shared" si="2439"/>
        <v>0</v>
      </c>
      <c r="S1709" s="12">
        <f t="shared" si="2439"/>
        <v>0</v>
      </c>
      <c r="T1709" s="12">
        <f t="shared" si="2439"/>
        <v>0</v>
      </c>
      <c r="U1709" s="12">
        <f t="shared" si="2439"/>
        <v>0</v>
      </c>
      <c r="V1709" s="12">
        <f t="shared" si="2439"/>
        <v>0</v>
      </c>
      <c r="W1709" s="12">
        <f t="shared" si="2439"/>
        <v>0</v>
      </c>
      <c r="X1709" s="12">
        <f t="shared" si="2439"/>
        <v>0</v>
      </c>
      <c r="Y1709" s="12">
        <f t="shared" si="2439"/>
        <v>0</v>
      </c>
      <c r="Z1709" s="12">
        <f t="shared" si="2439"/>
        <v>0</v>
      </c>
      <c r="AA1709" s="12">
        <f t="shared" si="2439"/>
        <v>0</v>
      </c>
      <c r="AB1709" s="12">
        <v>0</v>
      </c>
      <c r="AC1709" s="12">
        <v>1000</v>
      </c>
      <c r="AD1709" s="12">
        <f t="shared" ref="AD1709:AV1709" si="2440">SUM(AD1710:AD1716)</f>
        <v>0</v>
      </c>
      <c r="AE1709" s="12">
        <f t="shared" si="2440"/>
        <v>0</v>
      </c>
      <c r="AF1709" s="12">
        <f t="shared" si="2440"/>
        <v>0</v>
      </c>
      <c r="AG1709" s="12">
        <f t="shared" si="2440"/>
        <v>0</v>
      </c>
      <c r="AH1709" s="12">
        <f t="shared" si="2440"/>
        <v>0</v>
      </c>
      <c r="AI1709" s="12">
        <f t="shared" si="2440"/>
        <v>0</v>
      </c>
      <c r="AJ1709" s="12">
        <f t="shared" si="2440"/>
        <v>0</v>
      </c>
      <c r="AK1709" s="12">
        <f t="shared" si="2440"/>
        <v>0</v>
      </c>
      <c r="AL1709" s="12">
        <f t="shared" si="2440"/>
        <v>0</v>
      </c>
      <c r="AM1709" s="12">
        <f t="shared" si="2440"/>
        <v>0</v>
      </c>
      <c r="AN1709" s="12">
        <f t="shared" si="2440"/>
        <v>0</v>
      </c>
      <c r="AO1709" s="12">
        <f t="shared" si="2440"/>
        <v>0</v>
      </c>
      <c r="AP1709" s="12">
        <f t="shared" si="2440"/>
        <v>0</v>
      </c>
      <c r="AQ1709" s="12">
        <f t="shared" si="2440"/>
        <v>0</v>
      </c>
      <c r="AR1709" s="12">
        <f t="shared" si="2440"/>
        <v>0</v>
      </c>
      <c r="AS1709" s="12">
        <f t="shared" si="2440"/>
        <v>0</v>
      </c>
      <c r="AT1709" s="12">
        <f t="shared" si="2440"/>
        <v>0</v>
      </c>
      <c r="AU1709" s="12">
        <f t="shared" si="2440"/>
        <v>0</v>
      </c>
      <c r="AV1709" s="12">
        <f t="shared" si="2440"/>
        <v>0</v>
      </c>
      <c r="AW1709" s="12">
        <v>0</v>
      </c>
      <c r="AX1709" s="12">
        <v>0</v>
      </c>
      <c r="AY1709" s="12">
        <f t="shared" ref="AY1709:BQ1709" si="2441">SUM(AY1710:AY1716)</f>
        <v>0</v>
      </c>
      <c r="AZ1709" s="12">
        <f t="shared" si="2441"/>
        <v>0</v>
      </c>
      <c r="BA1709" s="12">
        <f t="shared" si="2441"/>
        <v>0</v>
      </c>
      <c r="BB1709" s="12">
        <f t="shared" si="2441"/>
        <v>0</v>
      </c>
      <c r="BC1709" s="12">
        <f t="shared" si="2441"/>
        <v>0</v>
      </c>
      <c r="BD1709" s="12">
        <f t="shared" si="2441"/>
        <v>0</v>
      </c>
      <c r="BE1709" s="12">
        <f t="shared" si="2441"/>
        <v>0</v>
      </c>
      <c r="BF1709" s="12">
        <f t="shared" si="2441"/>
        <v>0</v>
      </c>
      <c r="BG1709" s="12">
        <f t="shared" si="2441"/>
        <v>0</v>
      </c>
      <c r="BH1709" s="12">
        <f t="shared" si="2441"/>
        <v>0</v>
      </c>
      <c r="BI1709" s="12">
        <f t="shared" si="2441"/>
        <v>0</v>
      </c>
      <c r="BJ1709" s="12">
        <f t="shared" si="2441"/>
        <v>0</v>
      </c>
      <c r="BK1709" s="12">
        <f t="shared" si="2441"/>
        <v>0</v>
      </c>
      <c r="BL1709" s="12">
        <f t="shared" si="2441"/>
        <v>0</v>
      </c>
      <c r="BM1709" s="12">
        <f t="shared" si="2441"/>
        <v>0</v>
      </c>
      <c r="BN1709" s="12">
        <f t="shared" si="2441"/>
        <v>0</v>
      </c>
      <c r="BO1709" s="12">
        <f t="shared" si="2441"/>
        <v>0</v>
      </c>
      <c r="BP1709" s="12">
        <f t="shared" si="2441"/>
        <v>0</v>
      </c>
      <c r="BQ1709" s="12">
        <f t="shared" si="2441"/>
        <v>0</v>
      </c>
      <c r="BR1709" s="12">
        <v>0</v>
      </c>
      <c r="BS1709" s="12">
        <v>0</v>
      </c>
    </row>
    <row r="1710" spans="1:71" x14ac:dyDescent="0.25">
      <c r="A1710" s="4" t="s">
        <v>915</v>
      </c>
      <c r="B1710" s="4" t="s">
        <v>75</v>
      </c>
      <c r="C1710" s="4" t="s">
        <v>1017</v>
      </c>
      <c r="D1710" s="65" t="s">
        <v>1018</v>
      </c>
      <c r="E1710" s="75">
        <v>6131</v>
      </c>
      <c r="F1710" s="65"/>
      <c r="G1710" s="61" t="s">
        <v>1894</v>
      </c>
      <c r="H1710" s="13" t="s">
        <v>36</v>
      </c>
      <c r="I1710" s="14">
        <v>0</v>
      </c>
      <c r="J1710" s="14"/>
      <c r="K1710" s="14"/>
      <c r="L1710" s="14"/>
      <c r="M1710" s="14"/>
      <c r="N1710" s="14"/>
      <c r="O1710" s="14">
        <f t="shared" si="2418"/>
        <v>0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>
        <v>0</v>
      </c>
      <c r="AC1710" s="14">
        <v>0</v>
      </c>
      <c r="AD1710" s="14">
        <v>0</v>
      </c>
      <c r="AE1710" s="14"/>
      <c r="AF1710" s="14"/>
      <c r="AG1710" s="14"/>
      <c r="AH1710" s="14"/>
      <c r="AI1710" s="14"/>
      <c r="AJ1710" s="14">
        <f t="shared" si="2419"/>
        <v>0</v>
      </c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>
        <v>0</v>
      </c>
      <c r="AX1710" s="14">
        <v>0</v>
      </c>
      <c r="AY1710" s="14">
        <v>0</v>
      </c>
      <c r="AZ1710" s="14"/>
      <c r="BA1710" s="14"/>
      <c r="BB1710" s="14"/>
      <c r="BC1710" s="14"/>
      <c r="BD1710" s="14"/>
      <c r="BE1710" s="14">
        <f t="shared" si="2420"/>
        <v>0</v>
      </c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>
        <v>0</v>
      </c>
      <c r="BS1710" s="14">
        <v>0</v>
      </c>
    </row>
    <row r="1711" spans="1:71" x14ac:dyDescent="0.25">
      <c r="A1711" s="4" t="s">
        <v>915</v>
      </c>
      <c r="B1711" s="4" t="s">
        <v>75</v>
      </c>
      <c r="C1711" s="4" t="s">
        <v>1017</v>
      </c>
      <c r="D1711" s="65" t="s">
        <v>1018</v>
      </c>
      <c r="E1711" s="75">
        <v>6132</v>
      </c>
      <c r="F1711" s="65"/>
      <c r="G1711" s="61" t="s">
        <v>1894</v>
      </c>
      <c r="H1711" s="13" t="s">
        <v>183</v>
      </c>
      <c r="I1711" s="14">
        <v>0</v>
      </c>
      <c r="J1711" s="14"/>
      <c r="K1711" s="14"/>
      <c r="L1711" s="14"/>
      <c r="M1711" s="14"/>
      <c r="N1711" s="14"/>
      <c r="O1711" s="14">
        <f t="shared" si="2418"/>
        <v>0</v>
      </c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>
        <v>0</v>
      </c>
      <c r="AC1711" s="14">
        <v>0</v>
      </c>
      <c r="AD1711" s="14">
        <v>0</v>
      </c>
      <c r="AE1711" s="14"/>
      <c r="AF1711" s="14"/>
      <c r="AG1711" s="14"/>
      <c r="AH1711" s="14"/>
      <c r="AI1711" s="14"/>
      <c r="AJ1711" s="14">
        <f t="shared" si="2419"/>
        <v>0</v>
      </c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>
        <v>0</v>
      </c>
      <c r="AX1711" s="14">
        <v>0</v>
      </c>
      <c r="AY1711" s="14">
        <v>0</v>
      </c>
      <c r="AZ1711" s="14"/>
      <c r="BA1711" s="14"/>
      <c r="BB1711" s="14"/>
      <c r="BC1711" s="14"/>
      <c r="BD1711" s="14"/>
      <c r="BE1711" s="14">
        <f t="shared" si="2420"/>
        <v>0</v>
      </c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>
        <v>0</v>
      </c>
      <c r="BS1711" s="14">
        <v>0</v>
      </c>
    </row>
    <row r="1712" spans="1:71" x14ac:dyDescent="0.25">
      <c r="A1712" s="4" t="s">
        <v>915</v>
      </c>
      <c r="B1712" s="4" t="s">
        <v>75</v>
      </c>
      <c r="C1712" s="4" t="s">
        <v>1017</v>
      </c>
      <c r="D1712" s="65" t="s">
        <v>1018</v>
      </c>
      <c r="E1712" s="75">
        <v>6133</v>
      </c>
      <c r="F1712" s="65"/>
      <c r="G1712" s="61" t="s">
        <v>1894</v>
      </c>
      <c r="H1712" s="13" t="s">
        <v>185</v>
      </c>
      <c r="I1712" s="14">
        <v>0</v>
      </c>
      <c r="J1712" s="14"/>
      <c r="K1712" s="14"/>
      <c r="L1712" s="14"/>
      <c r="M1712" s="14"/>
      <c r="N1712" s="14"/>
      <c r="O1712" s="14">
        <f t="shared" si="2418"/>
        <v>0</v>
      </c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>
        <v>0</v>
      </c>
      <c r="AC1712" s="14">
        <v>0</v>
      </c>
      <c r="AD1712" s="14">
        <v>0</v>
      </c>
      <c r="AE1712" s="14"/>
      <c r="AF1712" s="14"/>
      <c r="AG1712" s="14"/>
      <c r="AH1712" s="14"/>
      <c r="AI1712" s="14"/>
      <c r="AJ1712" s="14">
        <f t="shared" si="2419"/>
        <v>0</v>
      </c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>
        <v>0</v>
      </c>
      <c r="AX1712" s="14">
        <v>0</v>
      </c>
      <c r="AY1712" s="14">
        <v>0</v>
      </c>
      <c r="AZ1712" s="14"/>
      <c r="BA1712" s="14"/>
      <c r="BB1712" s="14"/>
      <c r="BC1712" s="14"/>
      <c r="BD1712" s="14"/>
      <c r="BE1712" s="14">
        <f t="shared" si="2420"/>
        <v>0</v>
      </c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>
        <v>0</v>
      </c>
      <c r="BS1712" s="14">
        <v>0</v>
      </c>
    </row>
    <row r="1713" spans="1:71" x14ac:dyDescent="0.25">
      <c r="A1713" s="4" t="s">
        <v>915</v>
      </c>
      <c r="B1713" s="4" t="s">
        <v>75</v>
      </c>
      <c r="C1713" s="4" t="s">
        <v>1017</v>
      </c>
      <c r="D1713" s="65" t="s">
        <v>1018</v>
      </c>
      <c r="E1713" s="75">
        <v>6134</v>
      </c>
      <c r="F1713" s="65"/>
      <c r="G1713" s="61" t="s">
        <v>1894</v>
      </c>
      <c r="H1713" s="13" t="s">
        <v>187</v>
      </c>
      <c r="I1713" s="14">
        <v>400</v>
      </c>
      <c r="J1713" s="14"/>
      <c r="K1713" s="14"/>
      <c r="L1713" s="14"/>
      <c r="M1713" s="14"/>
      <c r="N1713" s="14"/>
      <c r="O1713" s="14">
        <f t="shared" si="2418"/>
        <v>400</v>
      </c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>
        <v>0</v>
      </c>
      <c r="AC1713" s="14">
        <v>400</v>
      </c>
      <c r="AD1713" s="14">
        <v>0</v>
      </c>
      <c r="AE1713" s="14"/>
      <c r="AF1713" s="14"/>
      <c r="AG1713" s="14"/>
      <c r="AH1713" s="14"/>
      <c r="AI1713" s="14"/>
      <c r="AJ1713" s="14">
        <f t="shared" si="2419"/>
        <v>0</v>
      </c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>
        <v>0</v>
      </c>
      <c r="AX1713" s="14">
        <v>0</v>
      </c>
      <c r="AY1713" s="14">
        <v>0</v>
      </c>
      <c r="AZ1713" s="14"/>
      <c r="BA1713" s="14"/>
      <c r="BB1713" s="14"/>
      <c r="BC1713" s="14"/>
      <c r="BD1713" s="14"/>
      <c r="BE1713" s="14">
        <f t="shared" si="2420"/>
        <v>0</v>
      </c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>
        <v>0</v>
      </c>
      <c r="BS1713" s="14">
        <v>0</v>
      </c>
    </row>
    <row r="1714" spans="1:71" x14ac:dyDescent="0.25">
      <c r="A1714" s="4" t="s">
        <v>915</v>
      </c>
      <c r="B1714" s="4" t="s">
        <v>75</v>
      </c>
      <c r="C1714" s="4" t="s">
        <v>1017</v>
      </c>
      <c r="D1714" s="65" t="s">
        <v>1018</v>
      </c>
      <c r="E1714" s="75">
        <v>6135</v>
      </c>
      <c r="F1714" s="65"/>
      <c r="G1714" s="61" t="s">
        <v>1894</v>
      </c>
      <c r="H1714" s="13" t="s">
        <v>188</v>
      </c>
      <c r="I1714" s="14">
        <v>200</v>
      </c>
      <c r="J1714" s="14"/>
      <c r="K1714" s="14"/>
      <c r="L1714" s="14"/>
      <c r="M1714" s="14"/>
      <c r="N1714" s="14"/>
      <c r="O1714" s="14">
        <f t="shared" si="2418"/>
        <v>200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>
        <v>0</v>
      </c>
      <c r="AC1714" s="14">
        <v>200</v>
      </c>
      <c r="AD1714" s="14">
        <v>0</v>
      </c>
      <c r="AE1714" s="14"/>
      <c r="AF1714" s="14"/>
      <c r="AG1714" s="14"/>
      <c r="AH1714" s="14"/>
      <c r="AI1714" s="14"/>
      <c r="AJ1714" s="14">
        <f t="shared" si="2419"/>
        <v>0</v>
      </c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>
        <v>0</v>
      </c>
      <c r="AX1714" s="14">
        <v>0</v>
      </c>
      <c r="AY1714" s="14">
        <v>0</v>
      </c>
      <c r="AZ1714" s="14"/>
      <c r="BA1714" s="14"/>
      <c r="BB1714" s="14"/>
      <c r="BC1714" s="14"/>
      <c r="BD1714" s="14"/>
      <c r="BE1714" s="14">
        <f t="shared" si="2420"/>
        <v>0</v>
      </c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>
        <v>0</v>
      </c>
      <c r="BS1714" s="14">
        <v>0</v>
      </c>
    </row>
    <row r="1715" spans="1:71" x14ac:dyDescent="0.25">
      <c r="A1715" s="4" t="s">
        <v>915</v>
      </c>
      <c r="B1715" s="4" t="s">
        <v>75</v>
      </c>
      <c r="C1715" s="4" t="s">
        <v>1017</v>
      </c>
      <c r="D1715" s="65" t="s">
        <v>1018</v>
      </c>
      <c r="E1715" s="75">
        <v>6137</v>
      </c>
      <c r="F1715" s="65"/>
      <c r="G1715" s="61" t="s">
        <v>1894</v>
      </c>
      <c r="H1715" s="13" t="s">
        <v>191</v>
      </c>
      <c r="I1715" s="14">
        <v>0</v>
      </c>
      <c r="J1715" s="14"/>
      <c r="K1715" s="14"/>
      <c r="L1715" s="14"/>
      <c r="M1715" s="14"/>
      <c r="N1715" s="14"/>
      <c r="O1715" s="14">
        <f t="shared" si="2418"/>
        <v>0</v>
      </c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>
        <v>0</v>
      </c>
      <c r="AC1715" s="14">
        <v>0</v>
      </c>
      <c r="AD1715" s="14">
        <v>0</v>
      </c>
      <c r="AE1715" s="14"/>
      <c r="AF1715" s="14"/>
      <c r="AG1715" s="14"/>
      <c r="AH1715" s="14"/>
      <c r="AI1715" s="14"/>
      <c r="AJ1715" s="14">
        <f t="shared" si="2419"/>
        <v>0</v>
      </c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>
        <v>0</v>
      </c>
      <c r="AX1715" s="14">
        <v>0</v>
      </c>
      <c r="AY1715" s="14">
        <v>0</v>
      </c>
      <c r="AZ1715" s="14"/>
      <c r="BA1715" s="14"/>
      <c r="BB1715" s="14"/>
      <c r="BC1715" s="14"/>
      <c r="BD1715" s="14"/>
      <c r="BE1715" s="14">
        <f t="shared" si="2420"/>
        <v>0</v>
      </c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>
        <v>0</v>
      </c>
      <c r="BS1715" s="14">
        <v>0</v>
      </c>
    </row>
    <row r="1716" spans="1:71" x14ac:dyDescent="0.25">
      <c r="A1716" s="1" t="s">
        <v>915</v>
      </c>
      <c r="B1716" s="1" t="s">
        <v>75</v>
      </c>
      <c r="C1716" s="1" t="s">
        <v>1017</v>
      </c>
      <c r="D1716" s="68" t="s">
        <v>1018</v>
      </c>
      <c r="E1716" s="68" t="s">
        <v>37</v>
      </c>
      <c r="F1716" s="65" t="s">
        <v>1</v>
      </c>
      <c r="G1716" s="13" t="s">
        <v>1</v>
      </c>
      <c r="H1716" s="2" t="s">
        <v>38</v>
      </c>
      <c r="I1716" s="12">
        <f t="shared" ref="I1716:AA1716" si="2442">SUM(I1717:I1719)</f>
        <v>400</v>
      </c>
      <c r="J1716" s="12">
        <f t="shared" si="2442"/>
        <v>0</v>
      </c>
      <c r="K1716" s="12">
        <f t="shared" si="2442"/>
        <v>0</v>
      </c>
      <c r="L1716" s="12">
        <f t="shared" si="2442"/>
        <v>0</v>
      </c>
      <c r="M1716" s="12">
        <f t="shared" si="2442"/>
        <v>0</v>
      </c>
      <c r="N1716" s="12">
        <f t="shared" si="2442"/>
        <v>0</v>
      </c>
      <c r="O1716" s="12">
        <f t="shared" si="2442"/>
        <v>400</v>
      </c>
      <c r="P1716" s="12">
        <f t="shared" si="2442"/>
        <v>0</v>
      </c>
      <c r="Q1716" s="12">
        <f t="shared" si="2442"/>
        <v>0</v>
      </c>
      <c r="R1716" s="12">
        <f t="shared" si="2442"/>
        <v>0</v>
      </c>
      <c r="S1716" s="12">
        <f t="shared" si="2442"/>
        <v>0</v>
      </c>
      <c r="T1716" s="12">
        <f t="shared" si="2442"/>
        <v>0</v>
      </c>
      <c r="U1716" s="12">
        <f t="shared" si="2442"/>
        <v>0</v>
      </c>
      <c r="V1716" s="12">
        <f t="shared" si="2442"/>
        <v>0</v>
      </c>
      <c r="W1716" s="12">
        <f t="shared" si="2442"/>
        <v>0</v>
      </c>
      <c r="X1716" s="12">
        <f t="shared" si="2442"/>
        <v>0</v>
      </c>
      <c r="Y1716" s="12">
        <f t="shared" si="2442"/>
        <v>0</v>
      </c>
      <c r="Z1716" s="12">
        <f t="shared" si="2442"/>
        <v>0</v>
      </c>
      <c r="AA1716" s="12">
        <f t="shared" si="2442"/>
        <v>0</v>
      </c>
      <c r="AB1716" s="12">
        <v>0</v>
      </c>
      <c r="AC1716" s="12">
        <v>400</v>
      </c>
      <c r="AD1716" s="12">
        <f t="shared" ref="AD1716:AV1716" si="2443">SUM(AD1717:AD1719)</f>
        <v>0</v>
      </c>
      <c r="AE1716" s="12">
        <f t="shared" si="2443"/>
        <v>0</v>
      </c>
      <c r="AF1716" s="12">
        <f t="shared" si="2443"/>
        <v>0</v>
      </c>
      <c r="AG1716" s="12">
        <f t="shared" si="2443"/>
        <v>0</v>
      </c>
      <c r="AH1716" s="12">
        <f t="shared" si="2443"/>
        <v>0</v>
      </c>
      <c r="AI1716" s="12">
        <f t="shared" si="2443"/>
        <v>0</v>
      </c>
      <c r="AJ1716" s="12">
        <f t="shared" si="2443"/>
        <v>0</v>
      </c>
      <c r="AK1716" s="12">
        <f t="shared" si="2443"/>
        <v>0</v>
      </c>
      <c r="AL1716" s="12">
        <f t="shared" si="2443"/>
        <v>0</v>
      </c>
      <c r="AM1716" s="12">
        <f t="shared" si="2443"/>
        <v>0</v>
      </c>
      <c r="AN1716" s="12">
        <f t="shared" si="2443"/>
        <v>0</v>
      </c>
      <c r="AO1716" s="12">
        <f t="shared" si="2443"/>
        <v>0</v>
      </c>
      <c r="AP1716" s="12">
        <f t="shared" si="2443"/>
        <v>0</v>
      </c>
      <c r="AQ1716" s="12">
        <f t="shared" si="2443"/>
        <v>0</v>
      </c>
      <c r="AR1716" s="12">
        <f t="shared" si="2443"/>
        <v>0</v>
      </c>
      <c r="AS1716" s="12">
        <f t="shared" si="2443"/>
        <v>0</v>
      </c>
      <c r="AT1716" s="12">
        <f t="shared" si="2443"/>
        <v>0</v>
      </c>
      <c r="AU1716" s="12">
        <f t="shared" si="2443"/>
        <v>0</v>
      </c>
      <c r="AV1716" s="12">
        <f t="shared" si="2443"/>
        <v>0</v>
      </c>
      <c r="AW1716" s="12">
        <v>0</v>
      </c>
      <c r="AX1716" s="12">
        <v>0</v>
      </c>
      <c r="AY1716" s="12">
        <f t="shared" ref="AY1716:BQ1716" si="2444">SUM(AY1717:AY1719)</f>
        <v>0</v>
      </c>
      <c r="AZ1716" s="12">
        <f t="shared" si="2444"/>
        <v>0</v>
      </c>
      <c r="BA1716" s="12">
        <f t="shared" si="2444"/>
        <v>0</v>
      </c>
      <c r="BB1716" s="12">
        <f t="shared" si="2444"/>
        <v>0</v>
      </c>
      <c r="BC1716" s="12">
        <f t="shared" si="2444"/>
        <v>0</v>
      </c>
      <c r="BD1716" s="12">
        <f t="shared" si="2444"/>
        <v>0</v>
      </c>
      <c r="BE1716" s="12">
        <f t="shared" si="2444"/>
        <v>0</v>
      </c>
      <c r="BF1716" s="12">
        <f t="shared" si="2444"/>
        <v>0</v>
      </c>
      <c r="BG1716" s="12">
        <f t="shared" si="2444"/>
        <v>0</v>
      </c>
      <c r="BH1716" s="12">
        <f t="shared" si="2444"/>
        <v>0</v>
      </c>
      <c r="BI1716" s="12">
        <f t="shared" si="2444"/>
        <v>0</v>
      </c>
      <c r="BJ1716" s="12">
        <f t="shared" si="2444"/>
        <v>0</v>
      </c>
      <c r="BK1716" s="12">
        <f t="shared" si="2444"/>
        <v>0</v>
      </c>
      <c r="BL1716" s="12">
        <f t="shared" si="2444"/>
        <v>0</v>
      </c>
      <c r="BM1716" s="12">
        <f t="shared" si="2444"/>
        <v>0</v>
      </c>
      <c r="BN1716" s="12">
        <f t="shared" si="2444"/>
        <v>0</v>
      </c>
      <c r="BO1716" s="12">
        <f t="shared" si="2444"/>
        <v>0</v>
      </c>
      <c r="BP1716" s="12">
        <f t="shared" si="2444"/>
        <v>0</v>
      </c>
      <c r="BQ1716" s="12">
        <f t="shared" si="2444"/>
        <v>0</v>
      </c>
      <c r="BR1716" s="12">
        <v>0</v>
      </c>
      <c r="BS1716" s="12">
        <v>0</v>
      </c>
    </row>
    <row r="1717" spans="1:71" x14ac:dyDescent="0.25">
      <c r="A1717" s="4" t="s">
        <v>915</v>
      </c>
      <c r="B1717" s="4" t="s">
        <v>75</v>
      </c>
      <c r="C1717" s="4" t="s">
        <v>1017</v>
      </c>
      <c r="D1717" s="65" t="s">
        <v>1018</v>
      </c>
      <c r="E1717" s="75">
        <v>6139</v>
      </c>
      <c r="F1717" s="65"/>
      <c r="G1717" s="61" t="s">
        <v>1894</v>
      </c>
      <c r="H1717" s="13" t="s">
        <v>38</v>
      </c>
      <c r="I1717" s="14">
        <v>400</v>
      </c>
      <c r="J1717" s="14"/>
      <c r="K1717" s="14"/>
      <c r="L1717" s="14"/>
      <c r="M1717" s="14"/>
      <c r="N1717" s="14"/>
      <c r="O1717" s="14">
        <f t="shared" si="2418"/>
        <v>400</v>
      </c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>
        <v>0</v>
      </c>
      <c r="AC1717" s="14">
        <v>400</v>
      </c>
      <c r="AD1717" s="14">
        <v>0</v>
      </c>
      <c r="AE1717" s="14"/>
      <c r="AF1717" s="14"/>
      <c r="AG1717" s="14"/>
      <c r="AH1717" s="14"/>
      <c r="AI1717" s="14"/>
      <c r="AJ1717" s="14">
        <f t="shared" si="2419"/>
        <v>0</v>
      </c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>
        <v>0</v>
      </c>
      <c r="AX1717" s="14">
        <v>0</v>
      </c>
      <c r="AY1717" s="14">
        <v>0</v>
      </c>
      <c r="AZ1717" s="14"/>
      <c r="BA1717" s="14"/>
      <c r="BB1717" s="14"/>
      <c r="BC1717" s="14"/>
      <c r="BD1717" s="14"/>
      <c r="BE1717" s="14">
        <f t="shared" si="2420"/>
        <v>0</v>
      </c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>
        <v>0</v>
      </c>
      <c r="BS1717" s="14">
        <v>0</v>
      </c>
    </row>
    <row r="1718" spans="1:71" ht="22.5" x14ac:dyDescent="0.25">
      <c r="A1718" s="4" t="s">
        <v>915</v>
      </c>
      <c r="B1718" s="4" t="s">
        <v>75</v>
      </c>
      <c r="C1718" s="4" t="s">
        <v>1017</v>
      </c>
      <c r="D1718" s="65" t="s">
        <v>1018</v>
      </c>
      <c r="E1718" s="75">
        <v>6139</v>
      </c>
      <c r="F1718" s="65" t="s">
        <v>1025</v>
      </c>
      <c r="G1718" s="61" t="s">
        <v>1894</v>
      </c>
      <c r="H1718" s="13" t="s">
        <v>46</v>
      </c>
      <c r="I1718" s="14">
        <v>0</v>
      </c>
      <c r="J1718" s="14"/>
      <c r="K1718" s="14"/>
      <c r="L1718" s="14"/>
      <c r="M1718" s="14"/>
      <c r="N1718" s="14"/>
      <c r="O1718" s="14">
        <f t="shared" si="2418"/>
        <v>0</v>
      </c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>
        <v>0</v>
      </c>
      <c r="AC1718" s="14">
        <v>0</v>
      </c>
      <c r="AD1718" s="14">
        <v>0</v>
      </c>
      <c r="AE1718" s="14"/>
      <c r="AF1718" s="14"/>
      <c r="AG1718" s="14"/>
      <c r="AH1718" s="14"/>
      <c r="AI1718" s="14"/>
      <c r="AJ1718" s="14">
        <f t="shared" si="2419"/>
        <v>0</v>
      </c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>
        <v>0</v>
      </c>
      <c r="AX1718" s="14">
        <v>0</v>
      </c>
      <c r="AY1718" s="14">
        <v>0</v>
      </c>
      <c r="AZ1718" s="14"/>
      <c r="BA1718" s="14"/>
      <c r="BB1718" s="14"/>
      <c r="BC1718" s="14"/>
      <c r="BD1718" s="14"/>
      <c r="BE1718" s="14">
        <f t="shared" si="2420"/>
        <v>0</v>
      </c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>
        <v>0</v>
      </c>
      <c r="BS1718" s="14">
        <v>0</v>
      </c>
    </row>
    <row r="1719" spans="1:71" ht="22.5" x14ac:dyDescent="0.25">
      <c r="A1719" s="4" t="s">
        <v>915</v>
      </c>
      <c r="B1719" s="4" t="s">
        <v>75</v>
      </c>
      <c r="C1719" s="4" t="s">
        <v>1017</v>
      </c>
      <c r="D1719" s="65" t="s">
        <v>1018</v>
      </c>
      <c r="E1719" s="75">
        <v>6139</v>
      </c>
      <c r="F1719" s="65" t="s">
        <v>1026</v>
      </c>
      <c r="G1719" s="61" t="s">
        <v>1894</v>
      </c>
      <c r="H1719" s="13" t="s">
        <v>52</v>
      </c>
      <c r="I1719" s="14">
        <v>0</v>
      </c>
      <c r="J1719" s="14"/>
      <c r="K1719" s="14"/>
      <c r="L1719" s="14"/>
      <c r="M1719" s="14"/>
      <c r="N1719" s="14"/>
      <c r="O1719" s="14">
        <f t="shared" si="2418"/>
        <v>0</v>
      </c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>
        <v>0</v>
      </c>
      <c r="AC1719" s="14">
        <v>0</v>
      </c>
      <c r="AD1719" s="14">
        <v>0</v>
      </c>
      <c r="AE1719" s="14"/>
      <c r="AF1719" s="14"/>
      <c r="AG1719" s="14"/>
      <c r="AH1719" s="14"/>
      <c r="AI1719" s="14"/>
      <c r="AJ1719" s="14">
        <f t="shared" si="2419"/>
        <v>0</v>
      </c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>
        <v>0</v>
      </c>
      <c r="AX1719" s="14">
        <v>0</v>
      </c>
      <c r="AY1719" s="14">
        <v>0</v>
      </c>
      <c r="AZ1719" s="14"/>
      <c r="BA1719" s="14"/>
      <c r="BB1719" s="14"/>
      <c r="BC1719" s="14"/>
      <c r="BD1719" s="14"/>
      <c r="BE1719" s="14">
        <f t="shared" si="2420"/>
        <v>0</v>
      </c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>
        <v>0</v>
      </c>
      <c r="BS1719" s="14">
        <v>0</v>
      </c>
    </row>
    <row r="1720" spans="1:71" ht="22.5" x14ac:dyDescent="0.25">
      <c r="A1720" s="1" t="s">
        <v>1</v>
      </c>
      <c r="B1720" s="1" t="s">
        <v>1</v>
      </c>
      <c r="C1720" s="1" t="s">
        <v>1</v>
      </c>
      <c r="D1720" s="64" t="s">
        <v>1</v>
      </c>
      <c r="E1720" s="64" t="s">
        <v>1</v>
      </c>
      <c r="F1720" s="64" t="s">
        <v>1</v>
      </c>
      <c r="G1720" s="2" t="s">
        <v>1</v>
      </c>
      <c r="H1720" s="10" t="s">
        <v>53</v>
      </c>
      <c r="I1720" s="11">
        <f t="shared" ref="I1720:X1721" si="2445">SUM(I1721)</f>
        <v>0</v>
      </c>
      <c r="J1720" s="11">
        <f t="shared" si="2445"/>
        <v>0</v>
      </c>
      <c r="K1720" s="11">
        <f t="shared" si="2445"/>
        <v>0</v>
      </c>
      <c r="L1720" s="11">
        <f t="shared" si="2445"/>
        <v>0</v>
      </c>
      <c r="M1720" s="11">
        <f t="shared" si="2445"/>
        <v>0</v>
      </c>
      <c r="N1720" s="11">
        <f t="shared" si="2445"/>
        <v>0</v>
      </c>
      <c r="O1720" s="11">
        <f t="shared" si="2445"/>
        <v>0</v>
      </c>
      <c r="P1720" s="11">
        <f t="shared" si="2445"/>
        <v>0</v>
      </c>
      <c r="Q1720" s="11">
        <f t="shared" si="2445"/>
        <v>0</v>
      </c>
      <c r="R1720" s="11">
        <f t="shared" si="2445"/>
        <v>0</v>
      </c>
      <c r="S1720" s="11">
        <f t="shared" si="2445"/>
        <v>0</v>
      </c>
      <c r="T1720" s="11">
        <f t="shared" si="2445"/>
        <v>0</v>
      </c>
      <c r="U1720" s="11">
        <f t="shared" si="2445"/>
        <v>0</v>
      </c>
      <c r="V1720" s="11">
        <f t="shared" si="2445"/>
        <v>0</v>
      </c>
      <c r="W1720" s="11">
        <f t="shared" si="2445"/>
        <v>0</v>
      </c>
      <c r="X1720" s="11">
        <f t="shared" si="2445"/>
        <v>0</v>
      </c>
      <c r="Y1720" s="11">
        <f t="shared" ref="J1720:AA1721" si="2446">SUM(Y1721)</f>
        <v>0</v>
      </c>
      <c r="Z1720" s="11">
        <f t="shared" si="2446"/>
        <v>0</v>
      </c>
      <c r="AA1720" s="11">
        <f t="shared" si="2446"/>
        <v>0</v>
      </c>
      <c r="AB1720" s="11">
        <v>0</v>
      </c>
      <c r="AC1720" s="11">
        <v>0</v>
      </c>
      <c r="AD1720" s="11">
        <f t="shared" ref="AD1720:AS1721" si="2447">SUM(AD1721)</f>
        <v>0</v>
      </c>
      <c r="AE1720" s="11">
        <f t="shared" si="2447"/>
        <v>0</v>
      </c>
      <c r="AF1720" s="11">
        <f t="shared" si="2447"/>
        <v>0</v>
      </c>
      <c r="AG1720" s="11">
        <f t="shared" si="2447"/>
        <v>0</v>
      </c>
      <c r="AH1720" s="11">
        <f t="shared" si="2447"/>
        <v>0</v>
      </c>
      <c r="AI1720" s="11">
        <f t="shared" si="2447"/>
        <v>0</v>
      </c>
      <c r="AJ1720" s="11">
        <f t="shared" si="2447"/>
        <v>0</v>
      </c>
      <c r="AK1720" s="11">
        <f t="shared" si="2447"/>
        <v>0</v>
      </c>
      <c r="AL1720" s="11">
        <f t="shared" si="2447"/>
        <v>0</v>
      </c>
      <c r="AM1720" s="11">
        <f t="shared" si="2447"/>
        <v>0</v>
      </c>
      <c r="AN1720" s="11">
        <f t="shared" si="2447"/>
        <v>0</v>
      </c>
      <c r="AO1720" s="11">
        <f t="shared" si="2447"/>
        <v>0</v>
      </c>
      <c r="AP1720" s="11">
        <f t="shared" si="2447"/>
        <v>0</v>
      </c>
      <c r="AQ1720" s="11">
        <f t="shared" si="2447"/>
        <v>0</v>
      </c>
      <c r="AR1720" s="11">
        <f t="shared" si="2447"/>
        <v>0</v>
      </c>
      <c r="AS1720" s="11">
        <f t="shared" si="2447"/>
        <v>0</v>
      </c>
      <c r="AT1720" s="11">
        <f t="shared" ref="AE1720:AV1721" si="2448">SUM(AT1721)</f>
        <v>0</v>
      </c>
      <c r="AU1720" s="11">
        <f t="shared" si="2448"/>
        <v>0</v>
      </c>
      <c r="AV1720" s="11">
        <f t="shared" si="2448"/>
        <v>0</v>
      </c>
      <c r="AW1720" s="11">
        <v>0</v>
      </c>
      <c r="AX1720" s="11">
        <v>0</v>
      </c>
      <c r="AY1720" s="11">
        <f t="shared" ref="AY1720:BN1721" si="2449">SUM(AY1721)</f>
        <v>0</v>
      </c>
      <c r="AZ1720" s="11">
        <f t="shared" si="2449"/>
        <v>0</v>
      </c>
      <c r="BA1720" s="11">
        <f t="shared" si="2449"/>
        <v>0</v>
      </c>
      <c r="BB1720" s="11">
        <f t="shared" si="2449"/>
        <v>0</v>
      </c>
      <c r="BC1720" s="11">
        <f t="shared" si="2449"/>
        <v>0</v>
      </c>
      <c r="BD1720" s="11">
        <f t="shared" si="2449"/>
        <v>0</v>
      </c>
      <c r="BE1720" s="11">
        <f t="shared" si="2449"/>
        <v>0</v>
      </c>
      <c r="BF1720" s="11">
        <f t="shared" si="2449"/>
        <v>0</v>
      </c>
      <c r="BG1720" s="11">
        <f t="shared" si="2449"/>
        <v>0</v>
      </c>
      <c r="BH1720" s="11">
        <f t="shared" si="2449"/>
        <v>0</v>
      </c>
      <c r="BI1720" s="11">
        <f t="shared" si="2449"/>
        <v>0</v>
      </c>
      <c r="BJ1720" s="11">
        <f t="shared" si="2449"/>
        <v>0</v>
      </c>
      <c r="BK1720" s="11">
        <f t="shared" si="2449"/>
        <v>0</v>
      </c>
      <c r="BL1720" s="11">
        <f t="shared" si="2449"/>
        <v>0</v>
      </c>
      <c r="BM1720" s="11">
        <f t="shared" si="2449"/>
        <v>0</v>
      </c>
      <c r="BN1720" s="11">
        <f t="shared" si="2449"/>
        <v>0</v>
      </c>
      <c r="BO1720" s="11">
        <f t="shared" ref="AZ1720:BQ1721" si="2450">SUM(BO1721)</f>
        <v>0</v>
      </c>
      <c r="BP1720" s="11">
        <f t="shared" si="2450"/>
        <v>0</v>
      </c>
      <c r="BQ1720" s="11">
        <f t="shared" si="2450"/>
        <v>0</v>
      </c>
      <c r="BR1720" s="11">
        <v>0</v>
      </c>
      <c r="BS1720" s="11">
        <v>0</v>
      </c>
    </row>
    <row r="1721" spans="1:71" x14ac:dyDescent="0.25">
      <c r="A1721" s="4" t="s">
        <v>915</v>
      </c>
      <c r="B1721" s="4" t="s">
        <v>75</v>
      </c>
      <c r="C1721" s="4" t="s">
        <v>1017</v>
      </c>
      <c r="D1721" s="65" t="s">
        <v>1018</v>
      </c>
      <c r="E1721" s="64" t="s">
        <v>54</v>
      </c>
      <c r="F1721" s="64" t="s">
        <v>1</v>
      </c>
      <c r="G1721" s="2" t="s">
        <v>1</v>
      </c>
      <c r="H1721" s="2" t="s">
        <v>55</v>
      </c>
      <c r="I1721" s="12">
        <f t="shared" si="2445"/>
        <v>0</v>
      </c>
      <c r="J1721" s="12">
        <f t="shared" si="2446"/>
        <v>0</v>
      </c>
      <c r="K1721" s="12">
        <f t="shared" si="2446"/>
        <v>0</v>
      </c>
      <c r="L1721" s="12">
        <f t="shared" si="2446"/>
        <v>0</v>
      </c>
      <c r="M1721" s="12">
        <f t="shared" si="2446"/>
        <v>0</v>
      </c>
      <c r="N1721" s="12">
        <f t="shared" si="2446"/>
        <v>0</v>
      </c>
      <c r="O1721" s="12">
        <f t="shared" si="2446"/>
        <v>0</v>
      </c>
      <c r="P1721" s="12">
        <f t="shared" si="2446"/>
        <v>0</v>
      </c>
      <c r="Q1721" s="12">
        <f t="shared" si="2446"/>
        <v>0</v>
      </c>
      <c r="R1721" s="12">
        <f t="shared" si="2446"/>
        <v>0</v>
      </c>
      <c r="S1721" s="12">
        <f t="shared" si="2446"/>
        <v>0</v>
      </c>
      <c r="T1721" s="12">
        <f t="shared" si="2446"/>
        <v>0</v>
      </c>
      <c r="U1721" s="12">
        <f t="shared" si="2446"/>
        <v>0</v>
      </c>
      <c r="V1721" s="12">
        <f t="shared" si="2446"/>
        <v>0</v>
      </c>
      <c r="W1721" s="12">
        <f t="shared" si="2446"/>
        <v>0</v>
      </c>
      <c r="X1721" s="12">
        <f t="shared" si="2446"/>
        <v>0</v>
      </c>
      <c r="Y1721" s="12">
        <f t="shared" si="2446"/>
        <v>0</v>
      </c>
      <c r="Z1721" s="12">
        <f t="shared" si="2446"/>
        <v>0</v>
      </c>
      <c r="AA1721" s="12">
        <f t="shared" si="2446"/>
        <v>0</v>
      </c>
      <c r="AB1721" s="12">
        <v>0</v>
      </c>
      <c r="AC1721" s="12">
        <v>0</v>
      </c>
      <c r="AD1721" s="12">
        <f t="shared" si="2447"/>
        <v>0</v>
      </c>
      <c r="AE1721" s="12">
        <f t="shared" si="2448"/>
        <v>0</v>
      </c>
      <c r="AF1721" s="12">
        <f t="shared" si="2448"/>
        <v>0</v>
      </c>
      <c r="AG1721" s="12">
        <f t="shared" si="2448"/>
        <v>0</v>
      </c>
      <c r="AH1721" s="12">
        <f t="shared" si="2448"/>
        <v>0</v>
      </c>
      <c r="AI1721" s="12">
        <f t="shared" si="2448"/>
        <v>0</v>
      </c>
      <c r="AJ1721" s="12">
        <f t="shared" si="2448"/>
        <v>0</v>
      </c>
      <c r="AK1721" s="12">
        <f t="shared" si="2448"/>
        <v>0</v>
      </c>
      <c r="AL1721" s="12">
        <f t="shared" si="2448"/>
        <v>0</v>
      </c>
      <c r="AM1721" s="12">
        <f t="shared" si="2448"/>
        <v>0</v>
      </c>
      <c r="AN1721" s="12">
        <f t="shared" si="2448"/>
        <v>0</v>
      </c>
      <c r="AO1721" s="12">
        <f t="shared" si="2448"/>
        <v>0</v>
      </c>
      <c r="AP1721" s="12">
        <f t="shared" si="2448"/>
        <v>0</v>
      </c>
      <c r="AQ1721" s="12">
        <f t="shared" si="2448"/>
        <v>0</v>
      </c>
      <c r="AR1721" s="12">
        <f t="shared" si="2448"/>
        <v>0</v>
      </c>
      <c r="AS1721" s="12">
        <f t="shared" si="2448"/>
        <v>0</v>
      </c>
      <c r="AT1721" s="12">
        <f t="shared" si="2448"/>
        <v>0</v>
      </c>
      <c r="AU1721" s="12">
        <f t="shared" si="2448"/>
        <v>0</v>
      </c>
      <c r="AV1721" s="12">
        <f t="shared" si="2448"/>
        <v>0</v>
      </c>
      <c r="AW1721" s="12">
        <v>0</v>
      </c>
      <c r="AX1721" s="12">
        <v>0</v>
      </c>
      <c r="AY1721" s="12">
        <f t="shared" si="2449"/>
        <v>0</v>
      </c>
      <c r="AZ1721" s="12">
        <f t="shared" si="2450"/>
        <v>0</v>
      </c>
      <c r="BA1721" s="12">
        <f t="shared" si="2450"/>
        <v>0</v>
      </c>
      <c r="BB1721" s="12">
        <f t="shared" si="2450"/>
        <v>0</v>
      </c>
      <c r="BC1721" s="12">
        <f t="shared" si="2450"/>
        <v>0</v>
      </c>
      <c r="BD1721" s="12">
        <f t="shared" si="2450"/>
        <v>0</v>
      </c>
      <c r="BE1721" s="12">
        <f t="shared" si="2450"/>
        <v>0</v>
      </c>
      <c r="BF1721" s="12">
        <f t="shared" si="2450"/>
        <v>0</v>
      </c>
      <c r="BG1721" s="12">
        <f t="shared" si="2450"/>
        <v>0</v>
      </c>
      <c r="BH1721" s="12">
        <f t="shared" si="2450"/>
        <v>0</v>
      </c>
      <c r="BI1721" s="12">
        <f t="shared" si="2450"/>
        <v>0</v>
      </c>
      <c r="BJ1721" s="12">
        <f t="shared" si="2450"/>
        <v>0</v>
      </c>
      <c r="BK1721" s="12">
        <f t="shared" si="2450"/>
        <v>0</v>
      </c>
      <c r="BL1721" s="12">
        <f t="shared" si="2450"/>
        <v>0</v>
      </c>
      <c r="BM1721" s="12">
        <f t="shared" si="2450"/>
        <v>0</v>
      </c>
      <c r="BN1721" s="12">
        <f t="shared" si="2450"/>
        <v>0</v>
      </c>
      <c r="BO1721" s="12">
        <f t="shared" si="2450"/>
        <v>0</v>
      </c>
      <c r="BP1721" s="12">
        <f t="shared" si="2450"/>
        <v>0</v>
      </c>
      <c r="BQ1721" s="12">
        <f t="shared" si="2450"/>
        <v>0</v>
      </c>
      <c r="BR1721" s="12">
        <v>0</v>
      </c>
      <c r="BS1721" s="12">
        <v>0</v>
      </c>
    </row>
    <row r="1722" spans="1:71" x14ac:dyDescent="0.25">
      <c r="A1722" s="4" t="s">
        <v>915</v>
      </c>
      <c r="B1722" s="4" t="s">
        <v>75</v>
      </c>
      <c r="C1722" s="4" t="s">
        <v>1017</v>
      </c>
      <c r="D1722" s="65" t="s">
        <v>1018</v>
      </c>
      <c r="E1722" s="75">
        <v>6148</v>
      </c>
      <c r="F1722" s="65"/>
      <c r="G1722" s="61" t="s">
        <v>1894</v>
      </c>
      <c r="H1722" s="13" t="s">
        <v>63</v>
      </c>
      <c r="I1722" s="14">
        <v>0</v>
      </c>
      <c r="J1722" s="14"/>
      <c r="K1722" s="14"/>
      <c r="L1722" s="14"/>
      <c r="M1722" s="14"/>
      <c r="N1722" s="14"/>
      <c r="O1722" s="14">
        <f t="shared" si="2418"/>
        <v>0</v>
      </c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>
        <v>0</v>
      </c>
      <c r="AC1722" s="14">
        <v>0</v>
      </c>
      <c r="AD1722" s="14">
        <v>0</v>
      </c>
      <c r="AE1722" s="14"/>
      <c r="AF1722" s="14"/>
      <c r="AG1722" s="14"/>
      <c r="AH1722" s="14"/>
      <c r="AI1722" s="14"/>
      <c r="AJ1722" s="14">
        <f t="shared" si="2419"/>
        <v>0</v>
      </c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>
        <v>0</v>
      </c>
      <c r="AX1722" s="14">
        <v>0</v>
      </c>
      <c r="AY1722" s="14">
        <v>0</v>
      </c>
      <c r="AZ1722" s="14"/>
      <c r="BA1722" s="14"/>
      <c r="BB1722" s="14"/>
      <c r="BC1722" s="14"/>
      <c r="BD1722" s="14"/>
      <c r="BE1722" s="14">
        <f t="shared" si="2420"/>
        <v>0</v>
      </c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>
        <v>0</v>
      </c>
      <c r="BS1722" s="14">
        <v>0</v>
      </c>
    </row>
    <row r="1723" spans="1:71" ht="22.5" x14ac:dyDescent="0.25">
      <c r="A1723" s="1" t="s">
        <v>1</v>
      </c>
      <c r="B1723" s="1" t="s">
        <v>1</v>
      </c>
      <c r="C1723" s="1" t="s">
        <v>1</v>
      </c>
      <c r="D1723" s="64" t="s">
        <v>1</v>
      </c>
      <c r="E1723" s="64" t="s">
        <v>1</v>
      </c>
      <c r="F1723" s="64" t="s">
        <v>1</v>
      </c>
      <c r="G1723" s="2" t="s">
        <v>1</v>
      </c>
      <c r="H1723" s="10" t="s">
        <v>64</v>
      </c>
      <c r="I1723" s="11">
        <f t="shared" ref="I1723:AA1723" si="2451">SUM(I1724)</f>
        <v>2000</v>
      </c>
      <c r="J1723" s="11">
        <f t="shared" si="2451"/>
        <v>0</v>
      </c>
      <c r="K1723" s="11">
        <f t="shared" si="2451"/>
        <v>0</v>
      </c>
      <c r="L1723" s="11">
        <f t="shared" si="2451"/>
        <v>0</v>
      </c>
      <c r="M1723" s="11">
        <f t="shared" si="2451"/>
        <v>0</v>
      </c>
      <c r="N1723" s="11">
        <f t="shared" si="2451"/>
        <v>0</v>
      </c>
      <c r="O1723" s="11">
        <f t="shared" si="2451"/>
        <v>2000</v>
      </c>
      <c r="P1723" s="11">
        <f t="shared" si="2451"/>
        <v>0</v>
      </c>
      <c r="Q1723" s="11">
        <f t="shared" si="2451"/>
        <v>0</v>
      </c>
      <c r="R1723" s="11">
        <f t="shared" si="2451"/>
        <v>0</v>
      </c>
      <c r="S1723" s="11">
        <f t="shared" si="2451"/>
        <v>0</v>
      </c>
      <c r="T1723" s="11">
        <f t="shared" si="2451"/>
        <v>0</v>
      </c>
      <c r="U1723" s="11">
        <f t="shared" si="2451"/>
        <v>0</v>
      </c>
      <c r="V1723" s="11">
        <f t="shared" si="2451"/>
        <v>0</v>
      </c>
      <c r="W1723" s="11">
        <f t="shared" si="2451"/>
        <v>0</v>
      </c>
      <c r="X1723" s="11">
        <f t="shared" si="2451"/>
        <v>0</v>
      </c>
      <c r="Y1723" s="11">
        <f t="shared" si="2451"/>
        <v>0</v>
      </c>
      <c r="Z1723" s="11">
        <f t="shared" si="2451"/>
        <v>0</v>
      </c>
      <c r="AA1723" s="11">
        <f t="shared" si="2451"/>
        <v>0</v>
      </c>
      <c r="AB1723" s="11">
        <v>0</v>
      </c>
      <c r="AC1723" s="11">
        <v>2000</v>
      </c>
      <c r="AD1723" s="11">
        <f t="shared" ref="AD1723:AV1723" si="2452">SUM(AD1724)</f>
        <v>0</v>
      </c>
      <c r="AE1723" s="11">
        <f t="shared" si="2452"/>
        <v>0</v>
      </c>
      <c r="AF1723" s="11">
        <f t="shared" si="2452"/>
        <v>0</v>
      </c>
      <c r="AG1723" s="11">
        <f t="shared" si="2452"/>
        <v>0</v>
      </c>
      <c r="AH1723" s="11">
        <f t="shared" si="2452"/>
        <v>0</v>
      </c>
      <c r="AI1723" s="11">
        <f t="shared" si="2452"/>
        <v>0</v>
      </c>
      <c r="AJ1723" s="11">
        <f t="shared" si="2452"/>
        <v>0</v>
      </c>
      <c r="AK1723" s="11">
        <f t="shared" si="2452"/>
        <v>0</v>
      </c>
      <c r="AL1723" s="11">
        <f t="shared" si="2452"/>
        <v>0</v>
      </c>
      <c r="AM1723" s="11">
        <f t="shared" si="2452"/>
        <v>0</v>
      </c>
      <c r="AN1723" s="11">
        <f t="shared" si="2452"/>
        <v>0</v>
      </c>
      <c r="AO1723" s="11">
        <f t="shared" si="2452"/>
        <v>0</v>
      </c>
      <c r="AP1723" s="11">
        <f t="shared" si="2452"/>
        <v>0</v>
      </c>
      <c r="AQ1723" s="11">
        <f t="shared" si="2452"/>
        <v>0</v>
      </c>
      <c r="AR1723" s="11">
        <f t="shared" si="2452"/>
        <v>0</v>
      </c>
      <c r="AS1723" s="11">
        <f t="shared" si="2452"/>
        <v>0</v>
      </c>
      <c r="AT1723" s="11">
        <f t="shared" si="2452"/>
        <v>0</v>
      </c>
      <c r="AU1723" s="11">
        <f t="shared" si="2452"/>
        <v>0</v>
      </c>
      <c r="AV1723" s="11">
        <f t="shared" si="2452"/>
        <v>0</v>
      </c>
      <c r="AW1723" s="11">
        <v>0</v>
      </c>
      <c r="AX1723" s="11">
        <v>0</v>
      </c>
      <c r="AY1723" s="11">
        <f t="shared" ref="AY1723:BQ1723" si="2453">SUM(AY1724)</f>
        <v>0</v>
      </c>
      <c r="AZ1723" s="11">
        <f t="shared" si="2453"/>
        <v>0</v>
      </c>
      <c r="BA1723" s="11">
        <f t="shared" si="2453"/>
        <v>0</v>
      </c>
      <c r="BB1723" s="11">
        <f t="shared" si="2453"/>
        <v>0</v>
      </c>
      <c r="BC1723" s="11">
        <f t="shared" si="2453"/>
        <v>0</v>
      </c>
      <c r="BD1723" s="11">
        <f t="shared" si="2453"/>
        <v>0</v>
      </c>
      <c r="BE1723" s="11">
        <f t="shared" si="2453"/>
        <v>0</v>
      </c>
      <c r="BF1723" s="11">
        <f t="shared" si="2453"/>
        <v>0</v>
      </c>
      <c r="BG1723" s="11">
        <f t="shared" si="2453"/>
        <v>0</v>
      </c>
      <c r="BH1723" s="11">
        <f t="shared" si="2453"/>
        <v>0</v>
      </c>
      <c r="BI1723" s="11">
        <f t="shared" si="2453"/>
        <v>0</v>
      </c>
      <c r="BJ1723" s="11">
        <f t="shared" si="2453"/>
        <v>0</v>
      </c>
      <c r="BK1723" s="11">
        <f t="shared" si="2453"/>
        <v>0</v>
      </c>
      <c r="BL1723" s="11">
        <f t="shared" si="2453"/>
        <v>0</v>
      </c>
      <c r="BM1723" s="11">
        <f t="shared" si="2453"/>
        <v>0</v>
      </c>
      <c r="BN1723" s="11">
        <f t="shared" si="2453"/>
        <v>0</v>
      </c>
      <c r="BO1723" s="11">
        <f t="shared" si="2453"/>
        <v>0</v>
      </c>
      <c r="BP1723" s="11">
        <f t="shared" si="2453"/>
        <v>0</v>
      </c>
      <c r="BQ1723" s="11">
        <f t="shared" si="2453"/>
        <v>0</v>
      </c>
      <c r="BR1723" s="11">
        <v>0</v>
      </c>
      <c r="BS1723" s="11">
        <v>0</v>
      </c>
    </row>
    <row r="1724" spans="1:71" x14ac:dyDescent="0.25">
      <c r="A1724" s="4" t="s">
        <v>915</v>
      </c>
      <c r="B1724" s="4" t="s">
        <v>75</v>
      </c>
      <c r="C1724" s="4" t="s">
        <v>1017</v>
      </c>
      <c r="D1724" s="65" t="s">
        <v>1018</v>
      </c>
      <c r="E1724" s="64" t="s">
        <v>65</v>
      </c>
      <c r="F1724" s="64" t="s">
        <v>1</v>
      </c>
      <c r="G1724" s="2" t="s">
        <v>1</v>
      </c>
      <c r="H1724" s="2" t="s">
        <v>66</v>
      </c>
      <c r="I1724" s="12">
        <f t="shared" ref="I1724:AA1724" si="2454">SUM(I1725:I1726)</f>
        <v>2000</v>
      </c>
      <c r="J1724" s="12">
        <f t="shared" si="2454"/>
        <v>0</v>
      </c>
      <c r="K1724" s="12">
        <f t="shared" si="2454"/>
        <v>0</v>
      </c>
      <c r="L1724" s="12">
        <f t="shared" si="2454"/>
        <v>0</v>
      </c>
      <c r="M1724" s="12">
        <f t="shared" si="2454"/>
        <v>0</v>
      </c>
      <c r="N1724" s="12">
        <f t="shared" si="2454"/>
        <v>0</v>
      </c>
      <c r="O1724" s="12">
        <f t="shared" ref="O1724" si="2455">SUM(O1725:O1726)</f>
        <v>2000</v>
      </c>
      <c r="P1724" s="12">
        <f t="shared" si="2454"/>
        <v>0</v>
      </c>
      <c r="Q1724" s="12">
        <f t="shared" si="2454"/>
        <v>0</v>
      </c>
      <c r="R1724" s="12">
        <f t="shared" si="2454"/>
        <v>0</v>
      </c>
      <c r="S1724" s="12">
        <f t="shared" si="2454"/>
        <v>0</v>
      </c>
      <c r="T1724" s="12">
        <f t="shared" si="2454"/>
        <v>0</v>
      </c>
      <c r="U1724" s="12">
        <f t="shared" si="2454"/>
        <v>0</v>
      </c>
      <c r="V1724" s="12">
        <f t="shared" si="2454"/>
        <v>0</v>
      </c>
      <c r="W1724" s="12">
        <f t="shared" si="2454"/>
        <v>0</v>
      </c>
      <c r="X1724" s="12">
        <f t="shared" si="2454"/>
        <v>0</v>
      </c>
      <c r="Y1724" s="12">
        <f t="shared" si="2454"/>
        <v>0</v>
      </c>
      <c r="Z1724" s="12">
        <f t="shared" si="2454"/>
        <v>0</v>
      </c>
      <c r="AA1724" s="12">
        <f t="shared" si="2454"/>
        <v>0</v>
      </c>
      <c r="AB1724" s="12">
        <v>0</v>
      </c>
      <c r="AC1724" s="12">
        <v>2000</v>
      </c>
      <c r="AD1724" s="12">
        <f t="shared" ref="AD1724:AV1724" si="2456">SUM(AD1725:AD1726)</f>
        <v>0</v>
      </c>
      <c r="AE1724" s="12">
        <f t="shared" si="2456"/>
        <v>0</v>
      </c>
      <c r="AF1724" s="12">
        <f t="shared" si="2456"/>
        <v>0</v>
      </c>
      <c r="AG1724" s="12">
        <f t="shared" si="2456"/>
        <v>0</v>
      </c>
      <c r="AH1724" s="12">
        <f t="shared" si="2456"/>
        <v>0</v>
      </c>
      <c r="AI1724" s="12">
        <f t="shared" si="2456"/>
        <v>0</v>
      </c>
      <c r="AJ1724" s="12">
        <f t="shared" ref="AJ1724" si="2457">SUM(AJ1725:AJ1726)</f>
        <v>0</v>
      </c>
      <c r="AK1724" s="12">
        <f t="shared" si="2456"/>
        <v>0</v>
      </c>
      <c r="AL1724" s="12">
        <f t="shared" si="2456"/>
        <v>0</v>
      </c>
      <c r="AM1724" s="12">
        <f t="shared" si="2456"/>
        <v>0</v>
      </c>
      <c r="AN1724" s="12">
        <f t="shared" si="2456"/>
        <v>0</v>
      </c>
      <c r="AO1724" s="12">
        <f t="shared" si="2456"/>
        <v>0</v>
      </c>
      <c r="AP1724" s="12">
        <f t="shared" si="2456"/>
        <v>0</v>
      </c>
      <c r="AQ1724" s="12">
        <f t="shared" si="2456"/>
        <v>0</v>
      </c>
      <c r="AR1724" s="12">
        <f t="shared" si="2456"/>
        <v>0</v>
      </c>
      <c r="AS1724" s="12">
        <f t="shared" si="2456"/>
        <v>0</v>
      </c>
      <c r="AT1724" s="12">
        <f t="shared" si="2456"/>
        <v>0</v>
      </c>
      <c r="AU1724" s="12">
        <f t="shared" si="2456"/>
        <v>0</v>
      </c>
      <c r="AV1724" s="12">
        <f t="shared" si="2456"/>
        <v>0</v>
      </c>
      <c r="AW1724" s="12">
        <v>0</v>
      </c>
      <c r="AX1724" s="12">
        <v>0</v>
      </c>
      <c r="AY1724" s="12">
        <f t="shared" ref="AY1724:BQ1724" si="2458">SUM(AY1725:AY1726)</f>
        <v>0</v>
      </c>
      <c r="AZ1724" s="12">
        <f t="shared" si="2458"/>
        <v>0</v>
      </c>
      <c r="BA1724" s="12">
        <f t="shared" si="2458"/>
        <v>0</v>
      </c>
      <c r="BB1724" s="12">
        <f t="shared" si="2458"/>
        <v>0</v>
      </c>
      <c r="BC1724" s="12">
        <f t="shared" si="2458"/>
        <v>0</v>
      </c>
      <c r="BD1724" s="12">
        <f t="shared" si="2458"/>
        <v>0</v>
      </c>
      <c r="BE1724" s="12">
        <f t="shared" ref="BE1724" si="2459">SUM(BE1725:BE1726)</f>
        <v>0</v>
      </c>
      <c r="BF1724" s="12">
        <f t="shared" si="2458"/>
        <v>0</v>
      </c>
      <c r="BG1724" s="12">
        <f t="shared" si="2458"/>
        <v>0</v>
      </c>
      <c r="BH1724" s="12">
        <f t="shared" si="2458"/>
        <v>0</v>
      </c>
      <c r="BI1724" s="12">
        <f t="shared" si="2458"/>
        <v>0</v>
      </c>
      <c r="BJ1724" s="12">
        <f t="shared" si="2458"/>
        <v>0</v>
      </c>
      <c r="BK1724" s="12">
        <f t="shared" si="2458"/>
        <v>0</v>
      </c>
      <c r="BL1724" s="12">
        <f t="shared" si="2458"/>
        <v>0</v>
      </c>
      <c r="BM1724" s="12">
        <f t="shared" si="2458"/>
        <v>0</v>
      </c>
      <c r="BN1724" s="12">
        <f t="shared" si="2458"/>
        <v>0</v>
      </c>
      <c r="BO1724" s="12">
        <f t="shared" si="2458"/>
        <v>0</v>
      </c>
      <c r="BP1724" s="12">
        <f t="shared" si="2458"/>
        <v>0</v>
      </c>
      <c r="BQ1724" s="12">
        <f t="shared" si="2458"/>
        <v>0</v>
      </c>
      <c r="BR1724" s="12">
        <v>0</v>
      </c>
      <c r="BS1724" s="12">
        <v>0</v>
      </c>
    </row>
    <row r="1725" spans="1:71" x14ac:dyDescent="0.25">
      <c r="A1725" s="4" t="s">
        <v>915</v>
      </c>
      <c r="B1725" s="4" t="s">
        <v>75</v>
      </c>
      <c r="C1725" s="4" t="s">
        <v>1017</v>
      </c>
      <c r="D1725" s="65" t="s">
        <v>1018</v>
      </c>
      <c r="E1725" s="75">
        <v>8213</v>
      </c>
      <c r="F1725" s="65"/>
      <c r="G1725" s="61" t="s">
        <v>1894</v>
      </c>
      <c r="H1725" s="13" t="s">
        <v>68</v>
      </c>
      <c r="I1725" s="14">
        <v>1000</v>
      </c>
      <c r="J1725" s="14"/>
      <c r="K1725" s="14"/>
      <c r="L1725" s="14"/>
      <c r="M1725" s="14"/>
      <c r="N1725" s="14"/>
      <c r="O1725" s="14">
        <f t="shared" si="2418"/>
        <v>1000</v>
      </c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>
        <v>0</v>
      </c>
      <c r="AC1725" s="14">
        <v>1000</v>
      </c>
      <c r="AD1725" s="14">
        <v>0</v>
      </c>
      <c r="AE1725" s="14"/>
      <c r="AF1725" s="14"/>
      <c r="AG1725" s="14"/>
      <c r="AH1725" s="14"/>
      <c r="AI1725" s="14"/>
      <c r="AJ1725" s="14">
        <f t="shared" si="2419"/>
        <v>0</v>
      </c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>
        <v>0</v>
      </c>
      <c r="AX1725" s="14">
        <v>0</v>
      </c>
      <c r="AY1725" s="14">
        <v>0</v>
      </c>
      <c r="AZ1725" s="14"/>
      <c r="BA1725" s="14"/>
      <c r="BB1725" s="14"/>
      <c r="BC1725" s="14"/>
      <c r="BD1725" s="14"/>
      <c r="BE1725" s="14">
        <f t="shared" si="2420"/>
        <v>0</v>
      </c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>
        <v>0</v>
      </c>
      <c r="BS1725" s="14">
        <v>0</v>
      </c>
    </row>
    <row r="1726" spans="1:71" x14ac:dyDescent="0.25">
      <c r="A1726" s="4" t="s">
        <v>915</v>
      </c>
      <c r="B1726" s="4" t="s">
        <v>75</v>
      </c>
      <c r="C1726" s="4" t="s">
        <v>1017</v>
      </c>
      <c r="D1726" s="65" t="s">
        <v>1018</v>
      </c>
      <c r="E1726" s="75">
        <v>8216</v>
      </c>
      <c r="F1726" s="65"/>
      <c r="G1726" s="61" t="s">
        <v>1894</v>
      </c>
      <c r="H1726" s="13" t="s">
        <v>306</v>
      </c>
      <c r="I1726" s="14">
        <v>1000</v>
      </c>
      <c r="J1726" s="14"/>
      <c r="K1726" s="14"/>
      <c r="L1726" s="14"/>
      <c r="M1726" s="14"/>
      <c r="N1726" s="14"/>
      <c r="O1726" s="14">
        <f t="shared" si="2418"/>
        <v>1000</v>
      </c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>
        <v>0</v>
      </c>
      <c r="AC1726" s="14">
        <v>1000</v>
      </c>
      <c r="AD1726" s="14">
        <v>0</v>
      </c>
      <c r="AE1726" s="14"/>
      <c r="AF1726" s="14"/>
      <c r="AG1726" s="14"/>
      <c r="AH1726" s="14"/>
      <c r="AI1726" s="14"/>
      <c r="AJ1726" s="14">
        <f t="shared" si="2419"/>
        <v>0</v>
      </c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>
        <v>0</v>
      </c>
      <c r="AX1726" s="14">
        <v>0</v>
      </c>
      <c r="AY1726" s="14">
        <v>0</v>
      </c>
      <c r="AZ1726" s="14"/>
      <c r="BA1726" s="14"/>
      <c r="BB1726" s="14"/>
      <c r="BC1726" s="14"/>
      <c r="BD1726" s="14"/>
      <c r="BE1726" s="14">
        <f t="shared" si="2420"/>
        <v>0</v>
      </c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>
        <v>0</v>
      </c>
      <c r="BS1726" s="14">
        <v>0</v>
      </c>
    </row>
    <row r="1727" spans="1:71" x14ac:dyDescent="0.25">
      <c r="A1727" s="13" t="s">
        <v>1</v>
      </c>
      <c r="B1727" s="13" t="s">
        <v>1</v>
      </c>
      <c r="C1727" s="13" t="s">
        <v>1</v>
      </c>
      <c r="D1727" s="60" t="s">
        <v>1</v>
      </c>
      <c r="E1727" s="60" t="s">
        <v>1</v>
      </c>
      <c r="F1727" s="60" t="s">
        <v>1</v>
      </c>
      <c r="G1727" s="13" t="s">
        <v>1</v>
      </c>
      <c r="H1727" s="10" t="s">
        <v>1027</v>
      </c>
      <c r="I1727" s="11">
        <f t="shared" ref="I1727:AA1727" si="2460">SUM(I1698,I1720,I1723)</f>
        <v>3000</v>
      </c>
      <c r="J1727" s="11">
        <f t="shared" si="2460"/>
        <v>0</v>
      </c>
      <c r="K1727" s="11">
        <f t="shared" si="2460"/>
        <v>0</v>
      </c>
      <c r="L1727" s="11">
        <f t="shared" si="2460"/>
        <v>0</v>
      </c>
      <c r="M1727" s="11">
        <f t="shared" si="2460"/>
        <v>0</v>
      </c>
      <c r="N1727" s="11">
        <f t="shared" si="2460"/>
        <v>0</v>
      </c>
      <c r="O1727" s="11">
        <f t="shared" si="2460"/>
        <v>3000</v>
      </c>
      <c r="P1727" s="11">
        <f t="shared" si="2460"/>
        <v>0</v>
      </c>
      <c r="Q1727" s="11">
        <f t="shared" si="2460"/>
        <v>0</v>
      </c>
      <c r="R1727" s="11">
        <f t="shared" si="2460"/>
        <v>0</v>
      </c>
      <c r="S1727" s="11">
        <f t="shared" si="2460"/>
        <v>0</v>
      </c>
      <c r="T1727" s="11">
        <f t="shared" si="2460"/>
        <v>0</v>
      </c>
      <c r="U1727" s="11">
        <f t="shared" si="2460"/>
        <v>0</v>
      </c>
      <c r="V1727" s="11">
        <f t="shared" si="2460"/>
        <v>0</v>
      </c>
      <c r="W1727" s="11">
        <f t="shared" si="2460"/>
        <v>0</v>
      </c>
      <c r="X1727" s="11">
        <f t="shared" si="2460"/>
        <v>0</v>
      </c>
      <c r="Y1727" s="11">
        <f t="shared" si="2460"/>
        <v>0</v>
      </c>
      <c r="Z1727" s="11">
        <f t="shared" si="2460"/>
        <v>0</v>
      </c>
      <c r="AA1727" s="11">
        <f t="shared" si="2460"/>
        <v>0</v>
      </c>
      <c r="AB1727" s="11">
        <v>0</v>
      </c>
      <c r="AC1727" s="11">
        <v>3000</v>
      </c>
      <c r="AD1727" s="11">
        <f t="shared" ref="AD1727:AV1727" si="2461">SUM(AD1698,AD1720,AD1723)</f>
        <v>0</v>
      </c>
      <c r="AE1727" s="11">
        <f t="shared" si="2461"/>
        <v>0</v>
      </c>
      <c r="AF1727" s="11">
        <f t="shared" si="2461"/>
        <v>0</v>
      </c>
      <c r="AG1727" s="11">
        <f t="shared" si="2461"/>
        <v>0</v>
      </c>
      <c r="AH1727" s="11">
        <f t="shared" si="2461"/>
        <v>0</v>
      </c>
      <c r="AI1727" s="11">
        <f t="shared" si="2461"/>
        <v>0</v>
      </c>
      <c r="AJ1727" s="11">
        <f t="shared" si="2461"/>
        <v>0</v>
      </c>
      <c r="AK1727" s="11">
        <f t="shared" si="2461"/>
        <v>0</v>
      </c>
      <c r="AL1727" s="11">
        <f t="shared" si="2461"/>
        <v>0</v>
      </c>
      <c r="AM1727" s="11">
        <f t="shared" si="2461"/>
        <v>0</v>
      </c>
      <c r="AN1727" s="11">
        <f t="shared" si="2461"/>
        <v>0</v>
      </c>
      <c r="AO1727" s="11">
        <f t="shared" si="2461"/>
        <v>0</v>
      </c>
      <c r="AP1727" s="11">
        <f t="shared" si="2461"/>
        <v>0</v>
      </c>
      <c r="AQ1727" s="11">
        <f t="shared" si="2461"/>
        <v>0</v>
      </c>
      <c r="AR1727" s="11">
        <f t="shared" si="2461"/>
        <v>0</v>
      </c>
      <c r="AS1727" s="11">
        <f t="shared" si="2461"/>
        <v>0</v>
      </c>
      <c r="AT1727" s="11">
        <f t="shared" si="2461"/>
        <v>0</v>
      </c>
      <c r="AU1727" s="11">
        <f t="shared" si="2461"/>
        <v>0</v>
      </c>
      <c r="AV1727" s="11">
        <f t="shared" si="2461"/>
        <v>0</v>
      </c>
      <c r="AW1727" s="11">
        <v>0</v>
      </c>
      <c r="AX1727" s="11">
        <v>0</v>
      </c>
      <c r="AY1727" s="11">
        <f t="shared" ref="AY1727:BQ1727" si="2462">SUM(AY1698,AY1720,AY1723)</f>
        <v>0</v>
      </c>
      <c r="AZ1727" s="11">
        <f t="shared" si="2462"/>
        <v>0</v>
      </c>
      <c r="BA1727" s="11">
        <f t="shared" si="2462"/>
        <v>0</v>
      </c>
      <c r="BB1727" s="11">
        <f t="shared" si="2462"/>
        <v>0</v>
      </c>
      <c r="BC1727" s="11">
        <f t="shared" si="2462"/>
        <v>0</v>
      </c>
      <c r="BD1727" s="11">
        <f t="shared" si="2462"/>
        <v>0</v>
      </c>
      <c r="BE1727" s="11">
        <f t="shared" si="2462"/>
        <v>0</v>
      </c>
      <c r="BF1727" s="11">
        <f t="shared" si="2462"/>
        <v>0</v>
      </c>
      <c r="BG1727" s="11">
        <f t="shared" si="2462"/>
        <v>0</v>
      </c>
      <c r="BH1727" s="11">
        <f t="shared" si="2462"/>
        <v>0</v>
      </c>
      <c r="BI1727" s="11">
        <f t="shared" si="2462"/>
        <v>0</v>
      </c>
      <c r="BJ1727" s="11">
        <f t="shared" si="2462"/>
        <v>0</v>
      </c>
      <c r="BK1727" s="11">
        <f t="shared" si="2462"/>
        <v>0</v>
      </c>
      <c r="BL1727" s="11">
        <f t="shared" si="2462"/>
        <v>0</v>
      </c>
      <c r="BM1727" s="11">
        <f t="shared" si="2462"/>
        <v>0</v>
      </c>
      <c r="BN1727" s="11">
        <f t="shared" si="2462"/>
        <v>0</v>
      </c>
      <c r="BO1727" s="11">
        <f t="shared" si="2462"/>
        <v>0</v>
      </c>
      <c r="BP1727" s="11">
        <f t="shared" si="2462"/>
        <v>0</v>
      </c>
      <c r="BQ1727" s="11">
        <f t="shared" si="2462"/>
        <v>0</v>
      </c>
      <c r="BR1727" s="11">
        <v>0</v>
      </c>
      <c r="BS1727" s="11">
        <v>0</v>
      </c>
    </row>
    <row r="1728" spans="1:71" ht="15.75" thickBot="1" x14ac:dyDescent="0.3">
      <c r="A1728" s="13" t="s">
        <v>1</v>
      </c>
      <c r="B1728" s="13" t="s">
        <v>1</v>
      </c>
      <c r="C1728" s="13" t="s">
        <v>1</v>
      </c>
      <c r="D1728" s="60" t="s">
        <v>1</v>
      </c>
      <c r="E1728" s="60" t="s">
        <v>1</v>
      </c>
      <c r="F1728" s="60" t="s">
        <v>1</v>
      </c>
      <c r="G1728" s="13" t="s">
        <v>1</v>
      </c>
      <c r="H1728" s="2" t="s">
        <v>70</v>
      </c>
      <c r="I1728" s="13" t="s">
        <v>1</v>
      </c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>
        <v>0</v>
      </c>
      <c r="AC1728" s="13">
        <v>0</v>
      </c>
      <c r="AD1728" s="13" t="s">
        <v>1</v>
      </c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>
        <v>0</v>
      </c>
      <c r="AX1728" s="13">
        <v>0</v>
      </c>
      <c r="AY1728" s="13" t="s">
        <v>1</v>
      </c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>
        <v>0</v>
      </c>
      <c r="BS1728" s="13">
        <v>0</v>
      </c>
    </row>
    <row r="1729" spans="1:71" ht="69.75" customHeight="1" thickBot="1" x14ac:dyDescent="0.3">
      <c r="A1729" s="110" t="s">
        <v>1</v>
      </c>
      <c r="B1729" s="110" t="s">
        <v>1</v>
      </c>
      <c r="C1729" s="110" t="s">
        <v>1</v>
      </c>
      <c r="D1729" s="113" t="s">
        <v>1</v>
      </c>
      <c r="E1729" s="113" t="s">
        <v>1</v>
      </c>
      <c r="F1729" s="113" t="s">
        <v>1</v>
      </c>
      <c r="G1729" s="116" t="s">
        <v>1</v>
      </c>
      <c r="H1729" s="5" t="s">
        <v>71</v>
      </c>
      <c r="I1729" s="57" t="s">
        <v>11</v>
      </c>
      <c r="J1729" s="57" t="s">
        <v>1831</v>
      </c>
      <c r="K1729" s="57" t="s">
        <v>1784</v>
      </c>
      <c r="L1729" s="57" t="s">
        <v>1817</v>
      </c>
      <c r="M1729" s="57" t="s">
        <v>1818</v>
      </c>
      <c r="N1729" s="57" t="s">
        <v>1819</v>
      </c>
      <c r="O1729" s="57" t="s">
        <v>1835</v>
      </c>
      <c r="P1729" s="57" t="s">
        <v>1832</v>
      </c>
      <c r="Q1729" s="57" t="s">
        <v>1820</v>
      </c>
      <c r="R1729" s="57" t="s">
        <v>1821</v>
      </c>
      <c r="S1729" s="57" t="s">
        <v>1822</v>
      </c>
      <c r="T1729" s="57" t="s">
        <v>1823</v>
      </c>
      <c r="U1729" s="57" t="s">
        <v>1824</v>
      </c>
      <c r="V1729" s="57" t="s">
        <v>1825</v>
      </c>
      <c r="W1729" s="57" t="s">
        <v>1833</v>
      </c>
      <c r="X1729" s="57" t="s">
        <v>1834</v>
      </c>
      <c r="Y1729" s="57" t="s">
        <v>1826</v>
      </c>
      <c r="Z1729" s="57" t="s">
        <v>1827</v>
      </c>
      <c r="AA1729" s="57" t="s">
        <v>1828</v>
      </c>
      <c r="AB1729" s="57" t="s">
        <v>1829</v>
      </c>
      <c r="AC1729" s="57" t="s">
        <v>1830</v>
      </c>
      <c r="AD1729" s="58" t="s">
        <v>12</v>
      </c>
      <c r="AE1729" s="58" t="s">
        <v>1831</v>
      </c>
      <c r="AF1729" s="58" t="s">
        <v>1784</v>
      </c>
      <c r="AG1729" s="58" t="s">
        <v>1817</v>
      </c>
      <c r="AH1729" s="58" t="s">
        <v>1818</v>
      </c>
      <c r="AI1729" s="58" t="s">
        <v>1819</v>
      </c>
      <c r="AJ1729" s="58" t="s">
        <v>1836</v>
      </c>
      <c r="AK1729" s="58" t="s">
        <v>1832</v>
      </c>
      <c r="AL1729" s="58" t="s">
        <v>1820</v>
      </c>
      <c r="AM1729" s="58" t="s">
        <v>1821</v>
      </c>
      <c r="AN1729" s="58" t="s">
        <v>1822</v>
      </c>
      <c r="AO1729" s="58" t="s">
        <v>1823</v>
      </c>
      <c r="AP1729" s="58" t="s">
        <v>1824</v>
      </c>
      <c r="AQ1729" s="58" t="s">
        <v>1825</v>
      </c>
      <c r="AR1729" s="58" t="s">
        <v>1833</v>
      </c>
      <c r="AS1729" s="58" t="s">
        <v>1834</v>
      </c>
      <c r="AT1729" s="58" t="s">
        <v>1826</v>
      </c>
      <c r="AU1729" s="58" t="s">
        <v>1827</v>
      </c>
      <c r="AV1729" s="58" t="s">
        <v>1828</v>
      </c>
      <c r="AW1729" s="58" t="s">
        <v>1829</v>
      </c>
      <c r="AX1729" s="58" t="s">
        <v>1830</v>
      </c>
      <c r="AY1729" s="59" t="s">
        <v>13</v>
      </c>
      <c r="AZ1729" s="59" t="s">
        <v>1831</v>
      </c>
      <c r="BA1729" s="59" t="s">
        <v>1784</v>
      </c>
      <c r="BB1729" s="59" t="s">
        <v>1817</v>
      </c>
      <c r="BC1729" s="59" t="s">
        <v>1818</v>
      </c>
      <c r="BD1729" s="59" t="s">
        <v>1819</v>
      </c>
      <c r="BE1729" s="59" t="s">
        <v>1837</v>
      </c>
      <c r="BF1729" s="59" t="s">
        <v>1832</v>
      </c>
      <c r="BG1729" s="59" t="s">
        <v>1820</v>
      </c>
      <c r="BH1729" s="59" t="s">
        <v>1821</v>
      </c>
      <c r="BI1729" s="59" t="s">
        <v>1822</v>
      </c>
      <c r="BJ1729" s="59" t="s">
        <v>1823</v>
      </c>
      <c r="BK1729" s="59" t="s">
        <v>1824</v>
      </c>
      <c r="BL1729" s="59" t="s">
        <v>1825</v>
      </c>
      <c r="BM1729" s="59" t="s">
        <v>1833</v>
      </c>
      <c r="BN1729" s="59" t="s">
        <v>1834</v>
      </c>
      <c r="BO1729" s="59" t="s">
        <v>1826</v>
      </c>
      <c r="BP1729" s="59" t="s">
        <v>1827</v>
      </c>
      <c r="BQ1729" s="59" t="s">
        <v>1828</v>
      </c>
      <c r="BR1729" s="59" t="s">
        <v>1829</v>
      </c>
      <c r="BS1729" s="59" t="s">
        <v>1830</v>
      </c>
    </row>
    <row r="1730" spans="1:71" x14ac:dyDescent="0.25">
      <c r="A1730" s="111"/>
      <c r="B1730" s="111"/>
      <c r="C1730" s="111"/>
      <c r="D1730" s="114"/>
      <c r="E1730" s="114"/>
      <c r="F1730" s="114"/>
      <c r="G1730" s="117"/>
      <c r="H1730" s="15" t="s">
        <v>1</v>
      </c>
      <c r="I1730" s="9">
        <v>1</v>
      </c>
      <c r="J1730" s="9">
        <v>2</v>
      </c>
      <c r="K1730" s="9">
        <v>3</v>
      </c>
      <c r="L1730" s="9">
        <v>4</v>
      </c>
      <c r="M1730" s="9">
        <v>5</v>
      </c>
      <c r="N1730" s="9">
        <v>6</v>
      </c>
      <c r="O1730" s="9">
        <v>7</v>
      </c>
      <c r="P1730" s="9">
        <v>8</v>
      </c>
      <c r="Q1730" s="9">
        <v>9</v>
      </c>
      <c r="R1730" s="9">
        <v>10</v>
      </c>
      <c r="S1730" s="9">
        <v>11</v>
      </c>
      <c r="T1730" s="9">
        <v>12</v>
      </c>
      <c r="U1730" s="9">
        <v>13</v>
      </c>
      <c r="V1730" s="9">
        <v>14</v>
      </c>
      <c r="W1730" s="9">
        <v>15</v>
      </c>
      <c r="X1730" s="9">
        <v>16</v>
      </c>
      <c r="Y1730" s="9">
        <v>17</v>
      </c>
      <c r="Z1730" s="9">
        <v>18</v>
      </c>
      <c r="AA1730" s="9">
        <v>19</v>
      </c>
      <c r="AB1730" s="9">
        <v>20</v>
      </c>
      <c r="AC1730" s="9">
        <v>21</v>
      </c>
      <c r="AD1730" s="9">
        <v>1</v>
      </c>
      <c r="AE1730" s="9">
        <v>2</v>
      </c>
      <c r="AF1730" s="9">
        <v>3</v>
      </c>
      <c r="AG1730" s="9">
        <v>4</v>
      </c>
      <c r="AH1730" s="9">
        <v>5</v>
      </c>
      <c r="AI1730" s="9">
        <v>6</v>
      </c>
      <c r="AJ1730" s="9">
        <v>7</v>
      </c>
      <c r="AK1730" s="9">
        <v>8</v>
      </c>
      <c r="AL1730" s="9">
        <v>9</v>
      </c>
      <c r="AM1730" s="9">
        <v>10</v>
      </c>
      <c r="AN1730" s="9">
        <v>11</v>
      </c>
      <c r="AO1730" s="9">
        <v>12</v>
      </c>
      <c r="AP1730" s="9">
        <v>13</v>
      </c>
      <c r="AQ1730" s="9">
        <v>14</v>
      </c>
      <c r="AR1730" s="9">
        <v>15</v>
      </c>
      <c r="AS1730" s="9">
        <v>16</v>
      </c>
      <c r="AT1730" s="9">
        <v>17</v>
      </c>
      <c r="AU1730" s="9">
        <v>18</v>
      </c>
      <c r="AV1730" s="9">
        <v>19</v>
      </c>
      <c r="AW1730" s="9">
        <v>20</v>
      </c>
      <c r="AX1730" s="9">
        <v>21</v>
      </c>
      <c r="AY1730" s="9">
        <v>1</v>
      </c>
      <c r="AZ1730" s="9">
        <v>2</v>
      </c>
      <c r="BA1730" s="9">
        <v>3</v>
      </c>
      <c r="BB1730" s="9">
        <v>4</v>
      </c>
      <c r="BC1730" s="9">
        <v>5</v>
      </c>
      <c r="BD1730" s="9">
        <v>6</v>
      </c>
      <c r="BE1730" s="9">
        <v>7</v>
      </c>
      <c r="BF1730" s="9">
        <v>8</v>
      </c>
      <c r="BG1730" s="9">
        <v>9</v>
      </c>
      <c r="BH1730" s="9">
        <v>10</v>
      </c>
      <c r="BI1730" s="9">
        <v>11</v>
      </c>
      <c r="BJ1730" s="9">
        <v>12</v>
      </c>
      <c r="BK1730" s="9">
        <v>13</v>
      </c>
      <c r="BL1730" s="9">
        <v>14</v>
      </c>
      <c r="BM1730" s="9">
        <v>15</v>
      </c>
      <c r="BN1730" s="9">
        <v>16</v>
      </c>
      <c r="BO1730" s="9">
        <v>17</v>
      </c>
      <c r="BP1730" s="9">
        <v>18</v>
      </c>
      <c r="BQ1730" s="9">
        <v>19</v>
      </c>
      <c r="BR1730" s="9">
        <v>20</v>
      </c>
      <c r="BS1730" s="9">
        <v>21</v>
      </c>
    </row>
    <row r="1731" spans="1:71" x14ac:dyDescent="0.25">
      <c r="A1731" s="111"/>
      <c r="B1731" s="111"/>
      <c r="C1731" s="111"/>
      <c r="D1731" s="114"/>
      <c r="E1731" s="114"/>
      <c r="F1731" s="114"/>
      <c r="G1731" s="117"/>
      <c r="H1731" s="16" t="s">
        <v>1002</v>
      </c>
      <c r="I1731" s="17">
        <f t="shared" ref="I1731:AA1731" si="2463">SUM(I1727)</f>
        <v>3000</v>
      </c>
      <c r="J1731" s="17">
        <f t="shared" si="2463"/>
        <v>0</v>
      </c>
      <c r="K1731" s="17">
        <f t="shared" si="2463"/>
        <v>0</v>
      </c>
      <c r="L1731" s="17">
        <f t="shared" si="2463"/>
        <v>0</v>
      </c>
      <c r="M1731" s="17">
        <f t="shared" si="2463"/>
        <v>0</v>
      </c>
      <c r="N1731" s="17">
        <f t="shared" si="2463"/>
        <v>0</v>
      </c>
      <c r="O1731" s="17">
        <f t="shared" ref="O1731" si="2464">SUM(O1727)</f>
        <v>3000</v>
      </c>
      <c r="P1731" s="17">
        <f t="shared" si="2463"/>
        <v>0</v>
      </c>
      <c r="Q1731" s="17">
        <f t="shared" si="2463"/>
        <v>0</v>
      </c>
      <c r="R1731" s="17">
        <f t="shared" si="2463"/>
        <v>0</v>
      </c>
      <c r="S1731" s="17">
        <f t="shared" si="2463"/>
        <v>0</v>
      </c>
      <c r="T1731" s="17">
        <f t="shared" si="2463"/>
        <v>0</v>
      </c>
      <c r="U1731" s="17">
        <f t="shared" si="2463"/>
        <v>0</v>
      </c>
      <c r="V1731" s="17">
        <f t="shared" si="2463"/>
        <v>0</v>
      </c>
      <c r="W1731" s="17">
        <f t="shared" si="2463"/>
        <v>0</v>
      </c>
      <c r="X1731" s="17">
        <f t="shared" si="2463"/>
        <v>0</v>
      </c>
      <c r="Y1731" s="17">
        <f t="shared" si="2463"/>
        <v>0</v>
      </c>
      <c r="Z1731" s="17">
        <f t="shared" si="2463"/>
        <v>0</v>
      </c>
      <c r="AA1731" s="17">
        <f t="shared" si="2463"/>
        <v>0</v>
      </c>
      <c r="AB1731" s="17">
        <v>0</v>
      </c>
      <c r="AC1731" s="17">
        <v>3000</v>
      </c>
      <c r="AD1731" s="17">
        <f t="shared" ref="AD1731:AV1731" si="2465">SUM(AD1727)</f>
        <v>0</v>
      </c>
      <c r="AE1731" s="17">
        <f t="shared" si="2465"/>
        <v>0</v>
      </c>
      <c r="AF1731" s="17">
        <f t="shared" si="2465"/>
        <v>0</v>
      </c>
      <c r="AG1731" s="17">
        <f t="shared" si="2465"/>
        <v>0</v>
      </c>
      <c r="AH1731" s="17">
        <f t="shared" si="2465"/>
        <v>0</v>
      </c>
      <c r="AI1731" s="17">
        <f t="shared" si="2465"/>
        <v>0</v>
      </c>
      <c r="AJ1731" s="17">
        <f t="shared" ref="AJ1731" si="2466">SUM(AJ1727)</f>
        <v>0</v>
      </c>
      <c r="AK1731" s="17">
        <f t="shared" si="2465"/>
        <v>0</v>
      </c>
      <c r="AL1731" s="17">
        <f t="shared" si="2465"/>
        <v>0</v>
      </c>
      <c r="AM1731" s="17">
        <f t="shared" si="2465"/>
        <v>0</v>
      </c>
      <c r="AN1731" s="17">
        <f t="shared" si="2465"/>
        <v>0</v>
      </c>
      <c r="AO1731" s="17">
        <f t="shared" si="2465"/>
        <v>0</v>
      </c>
      <c r="AP1731" s="17">
        <f t="shared" si="2465"/>
        <v>0</v>
      </c>
      <c r="AQ1731" s="17">
        <f t="shared" si="2465"/>
        <v>0</v>
      </c>
      <c r="AR1731" s="17">
        <f t="shared" si="2465"/>
        <v>0</v>
      </c>
      <c r="AS1731" s="17">
        <f t="shared" si="2465"/>
        <v>0</v>
      </c>
      <c r="AT1731" s="17">
        <f t="shared" si="2465"/>
        <v>0</v>
      </c>
      <c r="AU1731" s="17">
        <f t="shared" si="2465"/>
        <v>0</v>
      </c>
      <c r="AV1731" s="17">
        <f t="shared" si="2465"/>
        <v>0</v>
      </c>
      <c r="AW1731" s="17">
        <v>0</v>
      </c>
      <c r="AX1731" s="17">
        <v>0</v>
      </c>
      <c r="AY1731" s="17">
        <f t="shared" ref="AY1731:BQ1731" si="2467">SUM(AY1727)</f>
        <v>0</v>
      </c>
      <c r="AZ1731" s="17">
        <f t="shared" si="2467"/>
        <v>0</v>
      </c>
      <c r="BA1731" s="17">
        <f t="shared" si="2467"/>
        <v>0</v>
      </c>
      <c r="BB1731" s="17">
        <f t="shared" si="2467"/>
        <v>0</v>
      </c>
      <c r="BC1731" s="17">
        <f t="shared" si="2467"/>
        <v>0</v>
      </c>
      <c r="BD1731" s="17">
        <f t="shared" si="2467"/>
        <v>0</v>
      </c>
      <c r="BE1731" s="17">
        <f t="shared" ref="BE1731" si="2468">SUM(BE1727)</f>
        <v>0</v>
      </c>
      <c r="BF1731" s="17">
        <f t="shared" si="2467"/>
        <v>0</v>
      </c>
      <c r="BG1731" s="17">
        <f t="shared" si="2467"/>
        <v>0</v>
      </c>
      <c r="BH1731" s="17">
        <f t="shared" si="2467"/>
        <v>0</v>
      </c>
      <c r="BI1731" s="17">
        <f t="shared" si="2467"/>
        <v>0</v>
      </c>
      <c r="BJ1731" s="17">
        <f t="shared" si="2467"/>
        <v>0</v>
      </c>
      <c r="BK1731" s="17">
        <f t="shared" si="2467"/>
        <v>0</v>
      </c>
      <c r="BL1731" s="17">
        <f t="shared" si="2467"/>
        <v>0</v>
      </c>
      <c r="BM1731" s="17">
        <f t="shared" si="2467"/>
        <v>0</v>
      </c>
      <c r="BN1731" s="17">
        <f t="shared" si="2467"/>
        <v>0</v>
      </c>
      <c r="BO1731" s="17">
        <f t="shared" si="2467"/>
        <v>0</v>
      </c>
      <c r="BP1731" s="17">
        <f t="shared" si="2467"/>
        <v>0</v>
      </c>
      <c r="BQ1731" s="17">
        <f t="shared" si="2467"/>
        <v>0</v>
      </c>
      <c r="BR1731" s="17">
        <v>0</v>
      </c>
      <c r="BS1731" s="17">
        <v>0</v>
      </c>
    </row>
    <row r="1732" spans="1:71" x14ac:dyDescent="0.25">
      <c r="A1732" s="111"/>
      <c r="B1732" s="111"/>
      <c r="C1732" s="111"/>
      <c r="D1732" s="114"/>
      <c r="E1732" s="114"/>
      <c r="F1732" s="114"/>
      <c r="G1732" s="117"/>
      <c r="H1732" s="18" t="s">
        <v>73</v>
      </c>
      <c r="I1732" s="17">
        <f t="shared" ref="I1732:AA1732" si="2469">SUM(I1731)</f>
        <v>3000</v>
      </c>
      <c r="J1732" s="17">
        <f t="shared" si="2469"/>
        <v>0</v>
      </c>
      <c r="K1732" s="17">
        <f t="shared" si="2469"/>
        <v>0</v>
      </c>
      <c r="L1732" s="17">
        <f t="shared" si="2469"/>
        <v>0</v>
      </c>
      <c r="M1732" s="17">
        <f t="shared" si="2469"/>
        <v>0</v>
      </c>
      <c r="N1732" s="17">
        <f t="shared" si="2469"/>
        <v>0</v>
      </c>
      <c r="O1732" s="17">
        <f t="shared" ref="O1732" si="2470">SUM(O1731)</f>
        <v>3000</v>
      </c>
      <c r="P1732" s="17">
        <f t="shared" si="2469"/>
        <v>0</v>
      </c>
      <c r="Q1732" s="17">
        <f t="shared" si="2469"/>
        <v>0</v>
      </c>
      <c r="R1732" s="17">
        <f t="shared" si="2469"/>
        <v>0</v>
      </c>
      <c r="S1732" s="17">
        <f t="shared" si="2469"/>
        <v>0</v>
      </c>
      <c r="T1732" s="17">
        <f t="shared" si="2469"/>
        <v>0</v>
      </c>
      <c r="U1732" s="17">
        <f t="shared" si="2469"/>
        <v>0</v>
      </c>
      <c r="V1732" s="17">
        <f t="shared" si="2469"/>
        <v>0</v>
      </c>
      <c r="W1732" s="17">
        <f t="shared" si="2469"/>
        <v>0</v>
      </c>
      <c r="X1732" s="17">
        <f t="shared" si="2469"/>
        <v>0</v>
      </c>
      <c r="Y1732" s="17">
        <f t="shared" si="2469"/>
        <v>0</v>
      </c>
      <c r="Z1732" s="17">
        <f t="shared" si="2469"/>
        <v>0</v>
      </c>
      <c r="AA1732" s="17">
        <f t="shared" si="2469"/>
        <v>0</v>
      </c>
      <c r="AB1732" s="17">
        <v>0</v>
      </c>
      <c r="AC1732" s="17">
        <v>3000</v>
      </c>
      <c r="AD1732" s="17">
        <f t="shared" ref="AD1732:AV1732" si="2471">SUM(AD1731)</f>
        <v>0</v>
      </c>
      <c r="AE1732" s="17">
        <f t="shared" si="2471"/>
        <v>0</v>
      </c>
      <c r="AF1732" s="17">
        <f t="shared" si="2471"/>
        <v>0</v>
      </c>
      <c r="AG1732" s="17">
        <f t="shared" si="2471"/>
        <v>0</v>
      </c>
      <c r="AH1732" s="17">
        <f t="shared" si="2471"/>
        <v>0</v>
      </c>
      <c r="AI1732" s="17">
        <f t="shared" si="2471"/>
        <v>0</v>
      </c>
      <c r="AJ1732" s="17">
        <f t="shared" ref="AJ1732" si="2472">SUM(AJ1731)</f>
        <v>0</v>
      </c>
      <c r="AK1732" s="17">
        <f t="shared" si="2471"/>
        <v>0</v>
      </c>
      <c r="AL1732" s="17">
        <f t="shared" si="2471"/>
        <v>0</v>
      </c>
      <c r="AM1732" s="17">
        <f t="shared" si="2471"/>
        <v>0</v>
      </c>
      <c r="AN1732" s="17">
        <f t="shared" si="2471"/>
        <v>0</v>
      </c>
      <c r="AO1732" s="17">
        <f t="shared" si="2471"/>
        <v>0</v>
      </c>
      <c r="AP1732" s="17">
        <f t="shared" si="2471"/>
        <v>0</v>
      </c>
      <c r="AQ1732" s="17">
        <f t="shared" si="2471"/>
        <v>0</v>
      </c>
      <c r="AR1732" s="17">
        <f t="shared" si="2471"/>
        <v>0</v>
      </c>
      <c r="AS1732" s="17">
        <f t="shared" si="2471"/>
        <v>0</v>
      </c>
      <c r="AT1732" s="17">
        <f t="shared" si="2471"/>
        <v>0</v>
      </c>
      <c r="AU1732" s="17">
        <f t="shared" si="2471"/>
        <v>0</v>
      </c>
      <c r="AV1732" s="17">
        <f t="shared" si="2471"/>
        <v>0</v>
      </c>
      <c r="AW1732" s="17">
        <v>0</v>
      </c>
      <c r="AX1732" s="17">
        <v>0</v>
      </c>
      <c r="AY1732" s="17">
        <f t="shared" ref="AY1732:BQ1732" si="2473">SUM(AY1731)</f>
        <v>0</v>
      </c>
      <c r="AZ1732" s="17">
        <f t="shared" si="2473"/>
        <v>0</v>
      </c>
      <c r="BA1732" s="17">
        <f t="shared" si="2473"/>
        <v>0</v>
      </c>
      <c r="BB1732" s="17">
        <f t="shared" si="2473"/>
        <v>0</v>
      </c>
      <c r="BC1732" s="17">
        <f t="shared" si="2473"/>
        <v>0</v>
      </c>
      <c r="BD1732" s="17">
        <f t="shared" si="2473"/>
        <v>0</v>
      </c>
      <c r="BE1732" s="17">
        <f t="shared" ref="BE1732" si="2474">SUM(BE1731)</f>
        <v>0</v>
      </c>
      <c r="BF1732" s="17">
        <f t="shared" si="2473"/>
        <v>0</v>
      </c>
      <c r="BG1732" s="17">
        <f t="shared" si="2473"/>
        <v>0</v>
      </c>
      <c r="BH1732" s="17">
        <f t="shared" si="2473"/>
        <v>0</v>
      </c>
      <c r="BI1732" s="17">
        <f t="shared" si="2473"/>
        <v>0</v>
      </c>
      <c r="BJ1732" s="17">
        <f t="shared" si="2473"/>
        <v>0</v>
      </c>
      <c r="BK1732" s="17">
        <f t="shared" si="2473"/>
        <v>0</v>
      </c>
      <c r="BL1732" s="17">
        <f t="shared" si="2473"/>
        <v>0</v>
      </c>
      <c r="BM1732" s="17">
        <f t="shared" si="2473"/>
        <v>0</v>
      </c>
      <c r="BN1732" s="17">
        <f t="shared" si="2473"/>
        <v>0</v>
      </c>
      <c r="BO1732" s="17">
        <f t="shared" si="2473"/>
        <v>0</v>
      </c>
      <c r="BP1732" s="17">
        <f t="shared" si="2473"/>
        <v>0</v>
      </c>
      <c r="BQ1732" s="17">
        <f t="shared" si="2473"/>
        <v>0</v>
      </c>
      <c r="BR1732" s="17">
        <v>0</v>
      </c>
      <c r="BS1732" s="17">
        <v>0</v>
      </c>
    </row>
    <row r="1733" spans="1:71" x14ac:dyDescent="0.25">
      <c r="A1733" s="112"/>
      <c r="B1733" s="112"/>
      <c r="C1733" s="112"/>
      <c r="D1733" s="115"/>
      <c r="E1733" s="115"/>
      <c r="F1733" s="115"/>
      <c r="G1733" s="118"/>
      <c r="O1733">
        <f t="shared" si="2418"/>
        <v>0</v>
      </c>
      <c r="AB1733">
        <v>0</v>
      </c>
      <c r="AC1733">
        <v>0</v>
      </c>
      <c r="AJ1733">
        <f t="shared" si="2419"/>
        <v>0</v>
      </c>
      <c r="AW1733">
        <v>0</v>
      </c>
      <c r="AX1733">
        <v>0</v>
      </c>
      <c r="BE1733">
        <f t="shared" si="2420"/>
        <v>0</v>
      </c>
      <c r="BR1733">
        <v>0</v>
      </c>
      <c r="BS1733">
        <v>0</v>
      </c>
    </row>
    <row r="1734" spans="1:71" ht="15.75" thickBot="1" x14ac:dyDescent="0.3">
      <c r="A1734" s="13" t="s">
        <v>1</v>
      </c>
      <c r="B1734" s="13" t="s">
        <v>1</v>
      </c>
      <c r="C1734" s="13" t="s">
        <v>1</v>
      </c>
      <c r="D1734" s="60" t="s">
        <v>1</v>
      </c>
      <c r="E1734" s="60" t="s">
        <v>1</v>
      </c>
      <c r="F1734" s="60" t="s">
        <v>1</v>
      </c>
      <c r="G1734" s="13" t="s">
        <v>1</v>
      </c>
      <c r="H1734" s="19" t="s">
        <v>1</v>
      </c>
      <c r="I1734" s="19" t="s">
        <v>1</v>
      </c>
      <c r="J1734" s="19"/>
      <c r="K1734" s="19"/>
      <c r="L1734" s="19"/>
      <c r="M1734" s="19"/>
      <c r="N1734" s="19"/>
      <c r="O1734" s="19"/>
      <c r="P1734" s="19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>
        <v>0</v>
      </c>
      <c r="AC1734" s="19">
        <v>0</v>
      </c>
      <c r="AD1734" s="19" t="s">
        <v>1</v>
      </c>
      <c r="AE1734" s="19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>
        <v>0</v>
      </c>
      <c r="AX1734" s="19">
        <v>0</v>
      </c>
      <c r="AY1734" s="19" t="s">
        <v>1</v>
      </c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>
        <v>0</v>
      </c>
      <c r="BS1734" s="19">
        <v>0</v>
      </c>
    </row>
    <row r="1735" spans="1:71" ht="69.75" customHeight="1" thickBot="1" x14ac:dyDescent="0.3">
      <c r="A1735" s="5" t="s">
        <v>4</v>
      </c>
      <c r="B1735" s="5" t="s">
        <v>5</v>
      </c>
      <c r="C1735" s="5" t="s">
        <v>6</v>
      </c>
      <c r="D1735" s="66" t="s">
        <v>1</v>
      </c>
      <c r="E1735" s="74" t="s">
        <v>7</v>
      </c>
      <c r="F1735" s="74" t="s">
        <v>8</v>
      </c>
      <c r="G1735" s="5" t="s">
        <v>9</v>
      </c>
      <c r="H1735" s="5" t="s">
        <v>10</v>
      </c>
      <c r="I1735" s="57" t="s">
        <v>11</v>
      </c>
      <c r="J1735" s="57" t="s">
        <v>1831</v>
      </c>
      <c r="K1735" s="57" t="s">
        <v>1784</v>
      </c>
      <c r="L1735" s="57" t="s">
        <v>1817</v>
      </c>
      <c r="M1735" s="57" t="s">
        <v>1818</v>
      </c>
      <c r="N1735" s="57" t="s">
        <v>1819</v>
      </c>
      <c r="O1735" s="57" t="s">
        <v>1835</v>
      </c>
      <c r="P1735" s="57" t="s">
        <v>1832</v>
      </c>
      <c r="Q1735" s="57" t="s">
        <v>1820</v>
      </c>
      <c r="R1735" s="57" t="s">
        <v>1821</v>
      </c>
      <c r="S1735" s="57" t="s">
        <v>1822</v>
      </c>
      <c r="T1735" s="57" t="s">
        <v>1823</v>
      </c>
      <c r="U1735" s="57" t="s">
        <v>1824</v>
      </c>
      <c r="V1735" s="57" t="s">
        <v>1825</v>
      </c>
      <c r="W1735" s="57" t="s">
        <v>1833</v>
      </c>
      <c r="X1735" s="57" t="s">
        <v>1834</v>
      </c>
      <c r="Y1735" s="57" t="s">
        <v>1826</v>
      </c>
      <c r="Z1735" s="57" t="s">
        <v>1827</v>
      </c>
      <c r="AA1735" s="57" t="s">
        <v>1828</v>
      </c>
      <c r="AB1735" s="57" t="s">
        <v>1829</v>
      </c>
      <c r="AC1735" s="57" t="s">
        <v>1830</v>
      </c>
      <c r="AD1735" s="58" t="s">
        <v>12</v>
      </c>
      <c r="AE1735" s="58" t="s">
        <v>1831</v>
      </c>
      <c r="AF1735" s="58" t="s">
        <v>1784</v>
      </c>
      <c r="AG1735" s="58" t="s">
        <v>1817</v>
      </c>
      <c r="AH1735" s="58" t="s">
        <v>1818</v>
      </c>
      <c r="AI1735" s="58" t="s">
        <v>1819</v>
      </c>
      <c r="AJ1735" s="58" t="s">
        <v>1836</v>
      </c>
      <c r="AK1735" s="58" t="s">
        <v>1832</v>
      </c>
      <c r="AL1735" s="58" t="s">
        <v>1820</v>
      </c>
      <c r="AM1735" s="58" t="s">
        <v>1821</v>
      </c>
      <c r="AN1735" s="58" t="s">
        <v>1822</v>
      </c>
      <c r="AO1735" s="58" t="s">
        <v>1823</v>
      </c>
      <c r="AP1735" s="58" t="s">
        <v>1824</v>
      </c>
      <c r="AQ1735" s="58" t="s">
        <v>1825</v>
      </c>
      <c r="AR1735" s="58" t="s">
        <v>1833</v>
      </c>
      <c r="AS1735" s="58" t="s">
        <v>1834</v>
      </c>
      <c r="AT1735" s="58" t="s">
        <v>1826</v>
      </c>
      <c r="AU1735" s="58" t="s">
        <v>1827</v>
      </c>
      <c r="AV1735" s="58" t="s">
        <v>1828</v>
      </c>
      <c r="AW1735" s="58" t="s">
        <v>1829</v>
      </c>
      <c r="AX1735" s="58" t="s">
        <v>1830</v>
      </c>
      <c r="AY1735" s="59" t="s">
        <v>13</v>
      </c>
      <c r="AZ1735" s="59" t="s">
        <v>1831</v>
      </c>
      <c r="BA1735" s="59" t="s">
        <v>1784</v>
      </c>
      <c r="BB1735" s="59" t="s">
        <v>1817</v>
      </c>
      <c r="BC1735" s="59" t="s">
        <v>1818</v>
      </c>
      <c r="BD1735" s="59" t="s">
        <v>1819</v>
      </c>
      <c r="BE1735" s="59" t="s">
        <v>1837</v>
      </c>
      <c r="BF1735" s="59" t="s">
        <v>1832</v>
      </c>
      <c r="BG1735" s="59" t="s">
        <v>1820</v>
      </c>
      <c r="BH1735" s="59" t="s">
        <v>1821</v>
      </c>
      <c r="BI1735" s="59" t="s">
        <v>1822</v>
      </c>
      <c r="BJ1735" s="59" t="s">
        <v>1823</v>
      </c>
      <c r="BK1735" s="59" t="s">
        <v>1824</v>
      </c>
      <c r="BL1735" s="59" t="s">
        <v>1825</v>
      </c>
      <c r="BM1735" s="59" t="s">
        <v>1833</v>
      </c>
      <c r="BN1735" s="59" t="s">
        <v>1834</v>
      </c>
      <c r="BO1735" s="59" t="s">
        <v>1826</v>
      </c>
      <c r="BP1735" s="59" t="s">
        <v>1827</v>
      </c>
      <c r="BQ1735" s="59" t="s">
        <v>1828</v>
      </c>
      <c r="BR1735" s="59" t="s">
        <v>1829</v>
      </c>
      <c r="BS1735" s="59" t="s">
        <v>1830</v>
      </c>
    </row>
    <row r="1736" spans="1:71" x14ac:dyDescent="0.25">
      <c r="A1736" s="6" t="s">
        <v>1</v>
      </c>
      <c r="B1736" s="6" t="s">
        <v>1</v>
      </c>
      <c r="C1736" s="6" t="s">
        <v>1</v>
      </c>
      <c r="D1736" s="67" t="s">
        <v>1</v>
      </c>
      <c r="E1736" s="67" t="s">
        <v>1</v>
      </c>
      <c r="F1736" s="80" t="s">
        <v>1</v>
      </c>
      <c r="G1736" s="7" t="s">
        <v>1</v>
      </c>
      <c r="H1736" s="8" t="s">
        <v>1</v>
      </c>
      <c r="I1736" s="9">
        <v>1</v>
      </c>
      <c r="J1736" s="9">
        <v>2</v>
      </c>
      <c r="K1736" s="9">
        <v>3</v>
      </c>
      <c r="L1736" s="9">
        <v>4</v>
      </c>
      <c r="M1736" s="9">
        <v>5</v>
      </c>
      <c r="N1736" s="9">
        <v>6</v>
      </c>
      <c r="O1736" s="9">
        <v>7</v>
      </c>
      <c r="P1736" s="9">
        <v>8</v>
      </c>
      <c r="Q1736" s="9">
        <v>9</v>
      </c>
      <c r="R1736" s="9">
        <v>10</v>
      </c>
      <c r="S1736" s="9">
        <v>11</v>
      </c>
      <c r="T1736" s="9">
        <v>12</v>
      </c>
      <c r="U1736" s="9">
        <v>13</v>
      </c>
      <c r="V1736" s="9">
        <v>14</v>
      </c>
      <c r="W1736" s="9">
        <v>15</v>
      </c>
      <c r="X1736" s="9">
        <v>16</v>
      </c>
      <c r="Y1736" s="9">
        <v>17</v>
      </c>
      <c r="Z1736" s="9">
        <v>18</v>
      </c>
      <c r="AA1736" s="9">
        <v>19</v>
      </c>
      <c r="AB1736" s="9">
        <v>20</v>
      </c>
      <c r="AC1736" s="9">
        <v>21</v>
      </c>
      <c r="AD1736" s="9">
        <v>1</v>
      </c>
      <c r="AE1736" s="9">
        <v>2</v>
      </c>
      <c r="AF1736" s="9">
        <v>3</v>
      </c>
      <c r="AG1736" s="9">
        <v>4</v>
      </c>
      <c r="AH1736" s="9">
        <v>5</v>
      </c>
      <c r="AI1736" s="9">
        <v>6</v>
      </c>
      <c r="AJ1736" s="9">
        <v>7</v>
      </c>
      <c r="AK1736" s="9">
        <v>8</v>
      </c>
      <c r="AL1736" s="9">
        <v>9</v>
      </c>
      <c r="AM1736" s="9">
        <v>10</v>
      </c>
      <c r="AN1736" s="9">
        <v>11</v>
      </c>
      <c r="AO1736" s="9">
        <v>12</v>
      </c>
      <c r="AP1736" s="9">
        <v>13</v>
      </c>
      <c r="AQ1736" s="9">
        <v>14</v>
      </c>
      <c r="AR1736" s="9">
        <v>15</v>
      </c>
      <c r="AS1736" s="9">
        <v>16</v>
      </c>
      <c r="AT1736" s="9">
        <v>17</v>
      </c>
      <c r="AU1736" s="9">
        <v>18</v>
      </c>
      <c r="AV1736" s="9">
        <v>19</v>
      </c>
      <c r="AW1736" s="9">
        <v>20</v>
      </c>
      <c r="AX1736" s="9">
        <v>21</v>
      </c>
      <c r="AY1736" s="9">
        <v>1</v>
      </c>
      <c r="AZ1736" s="9">
        <v>2</v>
      </c>
      <c r="BA1736" s="9">
        <v>3</v>
      </c>
      <c r="BB1736" s="9">
        <v>4</v>
      </c>
      <c r="BC1736" s="9">
        <v>5</v>
      </c>
      <c r="BD1736" s="9">
        <v>6</v>
      </c>
      <c r="BE1736" s="9">
        <v>7</v>
      </c>
      <c r="BF1736" s="9">
        <v>8</v>
      </c>
      <c r="BG1736" s="9">
        <v>9</v>
      </c>
      <c r="BH1736" s="9">
        <v>10</v>
      </c>
      <c r="BI1736" s="9">
        <v>11</v>
      </c>
      <c r="BJ1736" s="9">
        <v>12</v>
      </c>
      <c r="BK1736" s="9">
        <v>13</v>
      </c>
      <c r="BL1736" s="9">
        <v>14</v>
      </c>
      <c r="BM1736" s="9">
        <v>15</v>
      </c>
      <c r="BN1736" s="9">
        <v>16</v>
      </c>
      <c r="BO1736" s="9">
        <v>17</v>
      </c>
      <c r="BP1736" s="9">
        <v>18</v>
      </c>
      <c r="BQ1736" s="9">
        <v>19</v>
      </c>
      <c r="BR1736" s="9">
        <v>20</v>
      </c>
      <c r="BS1736" s="9">
        <v>21</v>
      </c>
    </row>
    <row r="1737" spans="1:71" x14ac:dyDescent="0.25">
      <c r="A1737" s="1" t="s">
        <v>915</v>
      </c>
      <c r="B1737" s="1" t="s">
        <v>75</v>
      </c>
      <c r="C1737" s="4" t="s">
        <v>1028</v>
      </c>
      <c r="D1737" s="65" t="s">
        <v>1029</v>
      </c>
      <c r="E1737" s="64" t="s">
        <v>1</v>
      </c>
      <c r="F1737" s="64" t="s">
        <v>1</v>
      </c>
      <c r="G1737" s="2" t="s">
        <v>1</v>
      </c>
      <c r="H1737" s="2" t="s">
        <v>1030</v>
      </c>
      <c r="I1737" s="3" t="s">
        <v>1</v>
      </c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>
        <v>0</v>
      </c>
      <c r="AC1737" s="3">
        <v>0</v>
      </c>
      <c r="AD1737" s="3" t="s">
        <v>1</v>
      </c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>
        <v>0</v>
      </c>
      <c r="AX1737" s="3">
        <v>0</v>
      </c>
      <c r="AY1737" s="3" t="s">
        <v>1</v>
      </c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>
        <v>0</v>
      </c>
      <c r="BS1737" s="3">
        <v>0</v>
      </c>
    </row>
    <row r="1738" spans="1:71" ht="33.75" x14ac:dyDescent="0.25">
      <c r="A1738" s="1" t="s">
        <v>1</v>
      </c>
      <c r="B1738" s="1" t="s">
        <v>1</v>
      </c>
      <c r="C1738" s="1" t="s">
        <v>1</v>
      </c>
      <c r="D1738" s="64" t="s">
        <v>1</v>
      </c>
      <c r="E1738" s="64" t="s">
        <v>1</v>
      </c>
      <c r="F1738" s="64" t="s">
        <v>1</v>
      </c>
      <c r="G1738" s="2" t="s">
        <v>1</v>
      </c>
      <c r="H1738" s="10" t="s">
        <v>17</v>
      </c>
      <c r="I1738" s="11">
        <f t="shared" ref="I1738:AA1738" si="2475">SUM(I1739,I1747,I1749)</f>
        <v>0</v>
      </c>
      <c r="J1738" s="11">
        <f t="shared" si="2475"/>
        <v>0</v>
      </c>
      <c r="K1738" s="11">
        <f t="shared" si="2475"/>
        <v>0</v>
      </c>
      <c r="L1738" s="11">
        <f t="shared" si="2475"/>
        <v>0</v>
      </c>
      <c r="M1738" s="11">
        <f t="shared" si="2475"/>
        <v>0</v>
      </c>
      <c r="N1738" s="11">
        <f t="shared" si="2475"/>
        <v>0</v>
      </c>
      <c r="O1738" s="11">
        <f t="shared" ref="O1738" si="2476">SUM(O1739,O1747,O1749)</f>
        <v>0</v>
      </c>
      <c r="P1738" s="11">
        <f t="shared" si="2475"/>
        <v>0</v>
      </c>
      <c r="Q1738" s="11">
        <f t="shared" si="2475"/>
        <v>0</v>
      </c>
      <c r="R1738" s="11">
        <f t="shared" si="2475"/>
        <v>0</v>
      </c>
      <c r="S1738" s="11">
        <f t="shared" si="2475"/>
        <v>0</v>
      </c>
      <c r="T1738" s="11">
        <f t="shared" si="2475"/>
        <v>0</v>
      </c>
      <c r="U1738" s="11">
        <f t="shared" si="2475"/>
        <v>0</v>
      </c>
      <c r="V1738" s="11">
        <f t="shared" si="2475"/>
        <v>0</v>
      </c>
      <c r="W1738" s="11">
        <f t="shared" si="2475"/>
        <v>0</v>
      </c>
      <c r="X1738" s="11">
        <f t="shared" si="2475"/>
        <v>0</v>
      </c>
      <c r="Y1738" s="11">
        <f t="shared" si="2475"/>
        <v>0</v>
      </c>
      <c r="Z1738" s="11">
        <f t="shared" si="2475"/>
        <v>0</v>
      </c>
      <c r="AA1738" s="11">
        <f t="shared" si="2475"/>
        <v>0</v>
      </c>
      <c r="AB1738" s="11">
        <v>0</v>
      </c>
      <c r="AC1738" s="11">
        <v>0</v>
      </c>
      <c r="AD1738" s="11">
        <f t="shared" ref="AD1738:AV1738" si="2477">SUM(AD1739,AD1747,AD1749)</f>
        <v>0</v>
      </c>
      <c r="AE1738" s="11">
        <f t="shared" si="2477"/>
        <v>0</v>
      </c>
      <c r="AF1738" s="11">
        <f t="shared" si="2477"/>
        <v>0</v>
      </c>
      <c r="AG1738" s="11">
        <f t="shared" si="2477"/>
        <v>0</v>
      </c>
      <c r="AH1738" s="11">
        <f t="shared" si="2477"/>
        <v>0</v>
      </c>
      <c r="AI1738" s="11">
        <f t="shared" si="2477"/>
        <v>0</v>
      </c>
      <c r="AJ1738" s="11">
        <f t="shared" ref="AJ1738" si="2478">SUM(AJ1739,AJ1747,AJ1749)</f>
        <v>0</v>
      </c>
      <c r="AK1738" s="11">
        <f t="shared" si="2477"/>
        <v>0</v>
      </c>
      <c r="AL1738" s="11">
        <f t="shared" si="2477"/>
        <v>0</v>
      </c>
      <c r="AM1738" s="11">
        <f t="shared" si="2477"/>
        <v>0</v>
      </c>
      <c r="AN1738" s="11">
        <f t="shared" si="2477"/>
        <v>0</v>
      </c>
      <c r="AO1738" s="11">
        <f t="shared" si="2477"/>
        <v>0</v>
      </c>
      <c r="AP1738" s="11">
        <f t="shared" si="2477"/>
        <v>0</v>
      </c>
      <c r="AQ1738" s="11">
        <f t="shared" si="2477"/>
        <v>0</v>
      </c>
      <c r="AR1738" s="11">
        <f t="shared" si="2477"/>
        <v>0</v>
      </c>
      <c r="AS1738" s="11">
        <f t="shared" si="2477"/>
        <v>0</v>
      </c>
      <c r="AT1738" s="11">
        <f t="shared" si="2477"/>
        <v>0</v>
      </c>
      <c r="AU1738" s="11">
        <f t="shared" si="2477"/>
        <v>0</v>
      </c>
      <c r="AV1738" s="11">
        <f t="shared" si="2477"/>
        <v>0</v>
      </c>
      <c r="AW1738" s="11">
        <v>0</v>
      </c>
      <c r="AX1738" s="11">
        <v>0</v>
      </c>
      <c r="AY1738" s="11">
        <f t="shared" ref="AY1738:BQ1738" si="2479">SUM(AY1739,AY1747,AY1749)</f>
        <v>0</v>
      </c>
      <c r="AZ1738" s="11">
        <f t="shared" si="2479"/>
        <v>0</v>
      </c>
      <c r="BA1738" s="11">
        <f t="shared" si="2479"/>
        <v>0</v>
      </c>
      <c r="BB1738" s="11">
        <f t="shared" si="2479"/>
        <v>0</v>
      </c>
      <c r="BC1738" s="11">
        <f t="shared" si="2479"/>
        <v>0</v>
      </c>
      <c r="BD1738" s="11">
        <f t="shared" si="2479"/>
        <v>0</v>
      </c>
      <c r="BE1738" s="11">
        <f t="shared" ref="BE1738" si="2480">SUM(BE1739,BE1747,BE1749)</f>
        <v>0</v>
      </c>
      <c r="BF1738" s="11">
        <f t="shared" si="2479"/>
        <v>0</v>
      </c>
      <c r="BG1738" s="11">
        <f t="shared" si="2479"/>
        <v>0</v>
      </c>
      <c r="BH1738" s="11">
        <f t="shared" si="2479"/>
        <v>0</v>
      </c>
      <c r="BI1738" s="11">
        <f t="shared" si="2479"/>
        <v>0</v>
      </c>
      <c r="BJ1738" s="11">
        <f t="shared" si="2479"/>
        <v>0</v>
      </c>
      <c r="BK1738" s="11">
        <f t="shared" si="2479"/>
        <v>0</v>
      </c>
      <c r="BL1738" s="11">
        <f t="shared" si="2479"/>
        <v>0</v>
      </c>
      <c r="BM1738" s="11">
        <f t="shared" si="2479"/>
        <v>0</v>
      </c>
      <c r="BN1738" s="11">
        <f t="shared" si="2479"/>
        <v>0</v>
      </c>
      <c r="BO1738" s="11">
        <f t="shared" si="2479"/>
        <v>0</v>
      </c>
      <c r="BP1738" s="11">
        <f t="shared" si="2479"/>
        <v>0</v>
      </c>
      <c r="BQ1738" s="11">
        <f t="shared" si="2479"/>
        <v>0</v>
      </c>
      <c r="BR1738" s="11">
        <v>0</v>
      </c>
      <c r="BS1738" s="11">
        <v>0</v>
      </c>
    </row>
    <row r="1739" spans="1:71" x14ac:dyDescent="0.25">
      <c r="A1739" s="4" t="s">
        <v>915</v>
      </c>
      <c r="B1739" s="4" t="s">
        <v>75</v>
      </c>
      <c r="C1739" s="4" t="s">
        <v>1028</v>
      </c>
      <c r="D1739" s="65" t="s">
        <v>1029</v>
      </c>
      <c r="E1739" s="64" t="s">
        <v>18</v>
      </c>
      <c r="F1739" s="64" t="s">
        <v>1</v>
      </c>
      <c r="G1739" s="2" t="s">
        <v>1</v>
      </c>
      <c r="H1739" s="2" t="s">
        <v>19</v>
      </c>
      <c r="I1739" s="12">
        <f t="shared" ref="I1739:AA1739" si="2481">SUM(I1740,I1741)</f>
        <v>0</v>
      </c>
      <c r="J1739" s="12">
        <f t="shared" si="2481"/>
        <v>0</v>
      </c>
      <c r="K1739" s="12">
        <f t="shared" si="2481"/>
        <v>0</v>
      </c>
      <c r="L1739" s="12">
        <f t="shared" si="2481"/>
        <v>0</v>
      </c>
      <c r="M1739" s="12">
        <f t="shared" si="2481"/>
        <v>0</v>
      </c>
      <c r="N1739" s="12">
        <f t="shared" si="2481"/>
        <v>0</v>
      </c>
      <c r="O1739" s="12">
        <f t="shared" ref="O1739" si="2482">SUM(O1740,O1741)</f>
        <v>0</v>
      </c>
      <c r="P1739" s="12">
        <f t="shared" si="2481"/>
        <v>0</v>
      </c>
      <c r="Q1739" s="12">
        <f t="shared" si="2481"/>
        <v>0</v>
      </c>
      <c r="R1739" s="12">
        <f t="shared" si="2481"/>
        <v>0</v>
      </c>
      <c r="S1739" s="12">
        <f t="shared" si="2481"/>
        <v>0</v>
      </c>
      <c r="T1739" s="12">
        <f t="shared" si="2481"/>
        <v>0</v>
      </c>
      <c r="U1739" s="12">
        <f t="shared" si="2481"/>
        <v>0</v>
      </c>
      <c r="V1739" s="12">
        <f t="shared" si="2481"/>
        <v>0</v>
      </c>
      <c r="W1739" s="12">
        <f t="shared" si="2481"/>
        <v>0</v>
      </c>
      <c r="X1739" s="12">
        <f t="shared" si="2481"/>
        <v>0</v>
      </c>
      <c r="Y1739" s="12">
        <f t="shared" si="2481"/>
        <v>0</v>
      </c>
      <c r="Z1739" s="12">
        <f t="shared" si="2481"/>
        <v>0</v>
      </c>
      <c r="AA1739" s="12">
        <f t="shared" si="2481"/>
        <v>0</v>
      </c>
      <c r="AB1739" s="12">
        <v>0</v>
      </c>
      <c r="AC1739" s="12">
        <v>0</v>
      </c>
      <c r="AD1739" s="12">
        <f t="shared" ref="AD1739:AV1739" si="2483">SUM(AD1740,AD1741)</f>
        <v>0</v>
      </c>
      <c r="AE1739" s="12">
        <f t="shared" si="2483"/>
        <v>0</v>
      </c>
      <c r="AF1739" s="12">
        <f t="shared" si="2483"/>
        <v>0</v>
      </c>
      <c r="AG1739" s="12">
        <f t="shared" si="2483"/>
        <v>0</v>
      </c>
      <c r="AH1739" s="12">
        <f t="shared" si="2483"/>
        <v>0</v>
      </c>
      <c r="AI1739" s="12">
        <f t="shared" si="2483"/>
        <v>0</v>
      </c>
      <c r="AJ1739" s="12">
        <f t="shared" ref="AJ1739" si="2484">SUM(AJ1740,AJ1741)</f>
        <v>0</v>
      </c>
      <c r="AK1739" s="12">
        <f t="shared" si="2483"/>
        <v>0</v>
      </c>
      <c r="AL1739" s="12">
        <f t="shared" si="2483"/>
        <v>0</v>
      </c>
      <c r="AM1739" s="12">
        <f t="shared" si="2483"/>
        <v>0</v>
      </c>
      <c r="AN1739" s="12">
        <f t="shared" si="2483"/>
        <v>0</v>
      </c>
      <c r="AO1739" s="12">
        <f t="shared" si="2483"/>
        <v>0</v>
      </c>
      <c r="AP1739" s="12">
        <f t="shared" si="2483"/>
        <v>0</v>
      </c>
      <c r="AQ1739" s="12">
        <f t="shared" si="2483"/>
        <v>0</v>
      </c>
      <c r="AR1739" s="12">
        <f t="shared" si="2483"/>
        <v>0</v>
      </c>
      <c r="AS1739" s="12">
        <f t="shared" si="2483"/>
        <v>0</v>
      </c>
      <c r="AT1739" s="12">
        <f t="shared" si="2483"/>
        <v>0</v>
      </c>
      <c r="AU1739" s="12">
        <f t="shared" si="2483"/>
        <v>0</v>
      </c>
      <c r="AV1739" s="12">
        <f t="shared" si="2483"/>
        <v>0</v>
      </c>
      <c r="AW1739" s="12">
        <v>0</v>
      </c>
      <c r="AX1739" s="12">
        <v>0</v>
      </c>
      <c r="AY1739" s="12">
        <f t="shared" ref="AY1739:BQ1739" si="2485">SUM(AY1740,AY1741)</f>
        <v>0</v>
      </c>
      <c r="AZ1739" s="12">
        <f t="shared" si="2485"/>
        <v>0</v>
      </c>
      <c r="BA1739" s="12">
        <f t="shared" si="2485"/>
        <v>0</v>
      </c>
      <c r="BB1739" s="12">
        <f t="shared" si="2485"/>
        <v>0</v>
      </c>
      <c r="BC1739" s="12">
        <f t="shared" si="2485"/>
        <v>0</v>
      </c>
      <c r="BD1739" s="12">
        <f t="shared" si="2485"/>
        <v>0</v>
      </c>
      <c r="BE1739" s="12">
        <f t="shared" ref="BE1739" si="2486">SUM(BE1740,BE1741)</f>
        <v>0</v>
      </c>
      <c r="BF1739" s="12">
        <f t="shared" si="2485"/>
        <v>0</v>
      </c>
      <c r="BG1739" s="12">
        <f t="shared" si="2485"/>
        <v>0</v>
      </c>
      <c r="BH1739" s="12">
        <f t="shared" si="2485"/>
        <v>0</v>
      </c>
      <c r="BI1739" s="12">
        <f t="shared" si="2485"/>
        <v>0</v>
      </c>
      <c r="BJ1739" s="12">
        <f t="shared" si="2485"/>
        <v>0</v>
      </c>
      <c r="BK1739" s="12">
        <f t="shared" si="2485"/>
        <v>0</v>
      </c>
      <c r="BL1739" s="12">
        <f t="shared" si="2485"/>
        <v>0</v>
      </c>
      <c r="BM1739" s="12">
        <f t="shared" si="2485"/>
        <v>0</v>
      </c>
      <c r="BN1739" s="12">
        <f t="shared" si="2485"/>
        <v>0</v>
      </c>
      <c r="BO1739" s="12">
        <f t="shared" si="2485"/>
        <v>0</v>
      </c>
      <c r="BP1739" s="12">
        <f t="shared" si="2485"/>
        <v>0</v>
      </c>
      <c r="BQ1739" s="12">
        <f t="shared" si="2485"/>
        <v>0</v>
      </c>
      <c r="BR1739" s="12">
        <v>0</v>
      </c>
      <c r="BS1739" s="12">
        <v>0</v>
      </c>
    </row>
    <row r="1740" spans="1:71" x14ac:dyDescent="0.25">
      <c r="A1740" s="4" t="s">
        <v>915</v>
      </c>
      <c r="B1740" s="4" t="s">
        <v>75</v>
      </c>
      <c r="C1740" s="4" t="s">
        <v>1028</v>
      </c>
      <c r="D1740" s="65" t="s">
        <v>1029</v>
      </c>
      <c r="E1740" s="75">
        <v>6111</v>
      </c>
      <c r="F1740" s="65"/>
      <c r="G1740" s="61" t="s">
        <v>1894</v>
      </c>
      <c r="H1740" s="13" t="s">
        <v>20</v>
      </c>
      <c r="I1740" s="14">
        <v>0</v>
      </c>
      <c r="J1740" s="14"/>
      <c r="K1740" s="14"/>
      <c r="L1740" s="14"/>
      <c r="M1740" s="14"/>
      <c r="N1740" s="14"/>
      <c r="O1740" s="14">
        <f t="shared" si="2418"/>
        <v>0</v>
      </c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>
        <v>0</v>
      </c>
      <c r="AC1740" s="14">
        <v>0</v>
      </c>
      <c r="AD1740" s="14">
        <v>0</v>
      </c>
      <c r="AE1740" s="14"/>
      <c r="AF1740" s="14"/>
      <c r="AG1740" s="14"/>
      <c r="AH1740" s="14"/>
      <c r="AI1740" s="14"/>
      <c r="AJ1740" s="14">
        <f t="shared" si="2419"/>
        <v>0</v>
      </c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>
        <v>0</v>
      </c>
      <c r="AX1740" s="14">
        <v>0</v>
      </c>
      <c r="AY1740" s="14">
        <v>0</v>
      </c>
      <c r="AZ1740" s="14"/>
      <c r="BA1740" s="14"/>
      <c r="BB1740" s="14"/>
      <c r="BC1740" s="14"/>
      <c r="BD1740" s="14"/>
      <c r="BE1740" s="14">
        <f t="shared" si="2420"/>
        <v>0</v>
      </c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>
        <v>0</v>
      </c>
      <c r="BS1740" s="14">
        <v>0</v>
      </c>
    </row>
    <row r="1741" spans="1:71" x14ac:dyDescent="0.25">
      <c r="A1741" s="1" t="s">
        <v>915</v>
      </c>
      <c r="B1741" s="1" t="s">
        <v>75</v>
      </c>
      <c r="C1741" s="1" t="s">
        <v>1028</v>
      </c>
      <c r="D1741" s="68" t="s">
        <v>1029</v>
      </c>
      <c r="E1741" s="68" t="s">
        <v>21</v>
      </c>
      <c r="F1741" s="65" t="s">
        <v>1</v>
      </c>
      <c r="G1741" s="13" t="s">
        <v>1</v>
      </c>
      <c r="H1741" s="2" t="s">
        <v>22</v>
      </c>
      <c r="I1741" s="12">
        <f t="shared" ref="I1741:AA1741" si="2487">SUM(I1742:I1746)</f>
        <v>0</v>
      </c>
      <c r="J1741" s="12">
        <f t="shared" si="2487"/>
        <v>0</v>
      </c>
      <c r="K1741" s="12">
        <f t="shared" si="2487"/>
        <v>0</v>
      </c>
      <c r="L1741" s="12">
        <f t="shared" si="2487"/>
        <v>0</v>
      </c>
      <c r="M1741" s="12">
        <f t="shared" si="2487"/>
        <v>0</v>
      </c>
      <c r="N1741" s="12">
        <f t="shared" si="2487"/>
        <v>0</v>
      </c>
      <c r="O1741" s="12">
        <f t="shared" si="2487"/>
        <v>0</v>
      </c>
      <c r="P1741" s="12">
        <f t="shared" si="2487"/>
        <v>0</v>
      </c>
      <c r="Q1741" s="12">
        <f t="shared" si="2487"/>
        <v>0</v>
      </c>
      <c r="R1741" s="12">
        <f t="shared" si="2487"/>
        <v>0</v>
      </c>
      <c r="S1741" s="12">
        <f t="shared" si="2487"/>
        <v>0</v>
      </c>
      <c r="T1741" s="12">
        <f t="shared" si="2487"/>
        <v>0</v>
      </c>
      <c r="U1741" s="12">
        <f t="shared" si="2487"/>
        <v>0</v>
      </c>
      <c r="V1741" s="12">
        <f t="shared" si="2487"/>
        <v>0</v>
      </c>
      <c r="W1741" s="12">
        <f t="shared" si="2487"/>
        <v>0</v>
      </c>
      <c r="X1741" s="12">
        <f t="shared" si="2487"/>
        <v>0</v>
      </c>
      <c r="Y1741" s="12">
        <f t="shared" si="2487"/>
        <v>0</v>
      </c>
      <c r="Z1741" s="12">
        <f t="shared" si="2487"/>
        <v>0</v>
      </c>
      <c r="AA1741" s="12">
        <f t="shared" si="2487"/>
        <v>0</v>
      </c>
      <c r="AB1741" s="12">
        <v>0</v>
      </c>
      <c r="AC1741" s="12">
        <v>0</v>
      </c>
      <c r="AD1741" s="12">
        <f t="shared" ref="AD1741:AV1741" si="2488">SUM(AD1742:AD1746)</f>
        <v>0</v>
      </c>
      <c r="AE1741" s="12">
        <f t="shared" si="2488"/>
        <v>0</v>
      </c>
      <c r="AF1741" s="12">
        <f t="shared" si="2488"/>
        <v>0</v>
      </c>
      <c r="AG1741" s="12">
        <f t="shared" si="2488"/>
        <v>0</v>
      </c>
      <c r="AH1741" s="12">
        <f t="shared" si="2488"/>
        <v>0</v>
      </c>
      <c r="AI1741" s="12">
        <f t="shared" si="2488"/>
        <v>0</v>
      </c>
      <c r="AJ1741" s="12">
        <f t="shared" si="2488"/>
        <v>0</v>
      </c>
      <c r="AK1741" s="12">
        <f t="shared" si="2488"/>
        <v>0</v>
      </c>
      <c r="AL1741" s="12">
        <f t="shared" si="2488"/>
        <v>0</v>
      </c>
      <c r="AM1741" s="12">
        <f t="shared" si="2488"/>
        <v>0</v>
      </c>
      <c r="AN1741" s="12">
        <f t="shared" si="2488"/>
        <v>0</v>
      </c>
      <c r="AO1741" s="12">
        <f t="shared" si="2488"/>
        <v>0</v>
      </c>
      <c r="AP1741" s="12">
        <f t="shared" si="2488"/>
        <v>0</v>
      </c>
      <c r="AQ1741" s="12">
        <f t="shared" si="2488"/>
        <v>0</v>
      </c>
      <c r="AR1741" s="12">
        <f t="shared" si="2488"/>
        <v>0</v>
      </c>
      <c r="AS1741" s="12">
        <f t="shared" si="2488"/>
        <v>0</v>
      </c>
      <c r="AT1741" s="12">
        <f t="shared" si="2488"/>
        <v>0</v>
      </c>
      <c r="AU1741" s="12">
        <f t="shared" si="2488"/>
        <v>0</v>
      </c>
      <c r="AV1741" s="12">
        <f t="shared" si="2488"/>
        <v>0</v>
      </c>
      <c r="AW1741" s="12">
        <v>0</v>
      </c>
      <c r="AX1741" s="12">
        <v>0</v>
      </c>
      <c r="AY1741" s="12">
        <f t="shared" ref="AY1741:BQ1741" si="2489">SUM(AY1742:AY1746)</f>
        <v>0</v>
      </c>
      <c r="AZ1741" s="12">
        <f t="shared" si="2489"/>
        <v>0</v>
      </c>
      <c r="BA1741" s="12">
        <f t="shared" si="2489"/>
        <v>0</v>
      </c>
      <c r="BB1741" s="12">
        <f t="shared" si="2489"/>
        <v>0</v>
      </c>
      <c r="BC1741" s="12">
        <f t="shared" si="2489"/>
        <v>0</v>
      </c>
      <c r="BD1741" s="12">
        <f t="shared" si="2489"/>
        <v>0</v>
      </c>
      <c r="BE1741" s="12">
        <f t="shared" si="2489"/>
        <v>0</v>
      </c>
      <c r="BF1741" s="12">
        <f t="shared" si="2489"/>
        <v>0</v>
      </c>
      <c r="BG1741" s="12">
        <f t="shared" si="2489"/>
        <v>0</v>
      </c>
      <c r="BH1741" s="12">
        <f t="shared" si="2489"/>
        <v>0</v>
      </c>
      <c r="BI1741" s="12">
        <f t="shared" si="2489"/>
        <v>0</v>
      </c>
      <c r="BJ1741" s="12">
        <f t="shared" si="2489"/>
        <v>0</v>
      </c>
      <c r="BK1741" s="12">
        <f t="shared" si="2489"/>
        <v>0</v>
      </c>
      <c r="BL1741" s="12">
        <f t="shared" si="2489"/>
        <v>0</v>
      </c>
      <c r="BM1741" s="12">
        <f t="shared" si="2489"/>
        <v>0</v>
      </c>
      <c r="BN1741" s="12">
        <f t="shared" si="2489"/>
        <v>0</v>
      </c>
      <c r="BO1741" s="12">
        <f t="shared" si="2489"/>
        <v>0</v>
      </c>
      <c r="BP1741" s="12">
        <f t="shared" si="2489"/>
        <v>0</v>
      </c>
      <c r="BQ1741" s="12">
        <f t="shared" si="2489"/>
        <v>0</v>
      </c>
      <c r="BR1741" s="12">
        <v>0</v>
      </c>
      <c r="BS1741" s="12">
        <v>0</v>
      </c>
    </row>
    <row r="1742" spans="1:71" x14ac:dyDescent="0.25">
      <c r="A1742" s="4" t="s">
        <v>915</v>
      </c>
      <c r="B1742" s="4" t="s">
        <v>75</v>
      </c>
      <c r="C1742" s="4" t="s">
        <v>1028</v>
      </c>
      <c r="D1742" s="65" t="s">
        <v>1029</v>
      </c>
      <c r="E1742" s="75">
        <v>6112</v>
      </c>
      <c r="F1742" s="65" t="s">
        <v>1031</v>
      </c>
      <c r="G1742" s="61" t="s">
        <v>1894</v>
      </c>
      <c r="H1742" s="13" t="s">
        <v>79</v>
      </c>
      <c r="I1742" s="14">
        <v>0</v>
      </c>
      <c r="J1742" s="14"/>
      <c r="K1742" s="14"/>
      <c r="L1742" s="14"/>
      <c r="M1742" s="14"/>
      <c r="N1742" s="14"/>
      <c r="O1742" s="14">
        <f t="shared" si="2418"/>
        <v>0</v>
      </c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>
        <v>0</v>
      </c>
      <c r="AC1742" s="14">
        <v>0</v>
      </c>
      <c r="AD1742" s="14">
        <v>0</v>
      </c>
      <c r="AE1742" s="14"/>
      <c r="AF1742" s="14"/>
      <c r="AG1742" s="14"/>
      <c r="AH1742" s="14"/>
      <c r="AI1742" s="14"/>
      <c r="AJ1742" s="14">
        <f t="shared" si="2419"/>
        <v>0</v>
      </c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>
        <v>0</v>
      </c>
      <c r="AX1742" s="14">
        <v>0</v>
      </c>
      <c r="AY1742" s="14">
        <v>0</v>
      </c>
      <c r="AZ1742" s="14"/>
      <c r="BA1742" s="14"/>
      <c r="BB1742" s="14"/>
      <c r="BC1742" s="14"/>
      <c r="BD1742" s="14"/>
      <c r="BE1742" s="14">
        <f t="shared" si="2420"/>
        <v>0</v>
      </c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>
        <v>0</v>
      </c>
      <c r="BS1742" s="14">
        <v>0</v>
      </c>
    </row>
    <row r="1743" spans="1:71" x14ac:dyDescent="0.25">
      <c r="A1743" s="4" t="s">
        <v>915</v>
      </c>
      <c r="B1743" s="4" t="s">
        <v>75</v>
      </c>
      <c r="C1743" s="4" t="s">
        <v>1028</v>
      </c>
      <c r="D1743" s="65" t="s">
        <v>1029</v>
      </c>
      <c r="E1743" s="75">
        <v>6112</v>
      </c>
      <c r="F1743" s="65" t="s">
        <v>1032</v>
      </c>
      <c r="G1743" s="61" t="s">
        <v>1894</v>
      </c>
      <c r="H1743" s="13" t="s">
        <v>26</v>
      </c>
      <c r="I1743" s="14">
        <v>0</v>
      </c>
      <c r="J1743" s="14"/>
      <c r="K1743" s="14"/>
      <c r="L1743" s="14"/>
      <c r="M1743" s="14"/>
      <c r="N1743" s="14"/>
      <c r="O1743" s="14">
        <f t="shared" si="2418"/>
        <v>0</v>
      </c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>
        <v>0</v>
      </c>
      <c r="AC1743" s="14">
        <v>0</v>
      </c>
      <c r="AD1743" s="14">
        <v>0</v>
      </c>
      <c r="AE1743" s="14"/>
      <c r="AF1743" s="14"/>
      <c r="AG1743" s="14"/>
      <c r="AH1743" s="14"/>
      <c r="AI1743" s="14"/>
      <c r="AJ1743" s="14">
        <f t="shared" si="2419"/>
        <v>0</v>
      </c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>
        <v>0</v>
      </c>
      <c r="AX1743" s="14">
        <v>0</v>
      </c>
      <c r="AY1743" s="14">
        <v>0</v>
      </c>
      <c r="AZ1743" s="14"/>
      <c r="BA1743" s="14"/>
      <c r="BB1743" s="14"/>
      <c r="BC1743" s="14"/>
      <c r="BD1743" s="14"/>
      <c r="BE1743" s="14">
        <f t="shared" si="2420"/>
        <v>0</v>
      </c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>
        <v>0</v>
      </c>
      <c r="BS1743" s="14">
        <v>0</v>
      </c>
    </row>
    <row r="1744" spans="1:71" x14ac:dyDescent="0.25">
      <c r="A1744" s="4" t="s">
        <v>915</v>
      </c>
      <c r="B1744" s="4" t="s">
        <v>75</v>
      </c>
      <c r="C1744" s="4" t="s">
        <v>1028</v>
      </c>
      <c r="D1744" s="65" t="s">
        <v>1029</v>
      </c>
      <c r="E1744" s="75">
        <v>6112</v>
      </c>
      <c r="F1744" s="65" t="s">
        <v>1033</v>
      </c>
      <c r="G1744" s="61" t="s">
        <v>1894</v>
      </c>
      <c r="H1744" s="13" t="s">
        <v>28</v>
      </c>
      <c r="I1744" s="14">
        <v>0</v>
      </c>
      <c r="J1744" s="14"/>
      <c r="K1744" s="14"/>
      <c r="L1744" s="14"/>
      <c r="M1744" s="14"/>
      <c r="N1744" s="14"/>
      <c r="O1744" s="14">
        <f t="shared" si="2418"/>
        <v>0</v>
      </c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>
        <v>0</v>
      </c>
      <c r="AC1744" s="14">
        <v>0</v>
      </c>
      <c r="AD1744" s="14">
        <v>0</v>
      </c>
      <c r="AE1744" s="14"/>
      <c r="AF1744" s="14"/>
      <c r="AG1744" s="14"/>
      <c r="AH1744" s="14"/>
      <c r="AI1744" s="14"/>
      <c r="AJ1744" s="14">
        <f t="shared" si="2419"/>
        <v>0</v>
      </c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>
        <v>0</v>
      </c>
      <c r="AX1744" s="14">
        <v>0</v>
      </c>
      <c r="AY1744" s="14">
        <v>0</v>
      </c>
      <c r="AZ1744" s="14"/>
      <c r="BA1744" s="14"/>
      <c r="BB1744" s="14"/>
      <c r="BC1744" s="14"/>
      <c r="BD1744" s="14"/>
      <c r="BE1744" s="14">
        <f t="shared" si="2420"/>
        <v>0</v>
      </c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>
        <v>0</v>
      </c>
      <c r="BS1744" s="14">
        <v>0</v>
      </c>
    </row>
    <row r="1745" spans="1:71" x14ac:dyDescent="0.25">
      <c r="A1745" s="4" t="s">
        <v>915</v>
      </c>
      <c r="B1745" s="4" t="s">
        <v>75</v>
      </c>
      <c r="C1745" s="4" t="s">
        <v>1028</v>
      </c>
      <c r="D1745" s="65" t="s">
        <v>1029</v>
      </c>
      <c r="E1745" s="75">
        <v>6112</v>
      </c>
      <c r="F1745" s="65" t="s">
        <v>1034</v>
      </c>
      <c r="G1745" s="61" t="s">
        <v>1894</v>
      </c>
      <c r="H1745" s="13" t="s">
        <v>24</v>
      </c>
      <c r="I1745" s="14">
        <v>0</v>
      </c>
      <c r="J1745" s="14"/>
      <c r="K1745" s="14"/>
      <c r="L1745" s="14"/>
      <c r="M1745" s="14"/>
      <c r="N1745" s="14"/>
      <c r="O1745" s="14">
        <f t="shared" si="2418"/>
        <v>0</v>
      </c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>
        <v>0</v>
      </c>
      <c r="AC1745" s="14">
        <v>0</v>
      </c>
      <c r="AD1745" s="14">
        <v>0</v>
      </c>
      <c r="AE1745" s="14"/>
      <c r="AF1745" s="14"/>
      <c r="AG1745" s="14"/>
      <c r="AH1745" s="14"/>
      <c r="AI1745" s="14"/>
      <c r="AJ1745" s="14">
        <f t="shared" si="2419"/>
        <v>0</v>
      </c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>
        <v>0</v>
      </c>
      <c r="AX1745" s="14">
        <v>0</v>
      </c>
      <c r="AY1745" s="14">
        <v>0</v>
      </c>
      <c r="AZ1745" s="14"/>
      <c r="BA1745" s="14"/>
      <c r="BB1745" s="14"/>
      <c r="BC1745" s="14"/>
      <c r="BD1745" s="14"/>
      <c r="BE1745" s="14">
        <f t="shared" si="2420"/>
        <v>0</v>
      </c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>
        <v>0</v>
      </c>
      <c r="BS1745" s="14">
        <v>0</v>
      </c>
    </row>
    <row r="1746" spans="1:71" x14ac:dyDescent="0.25">
      <c r="A1746" s="4" t="s">
        <v>915</v>
      </c>
      <c r="B1746" s="4" t="s">
        <v>75</v>
      </c>
      <c r="C1746" s="4" t="s">
        <v>1028</v>
      </c>
      <c r="D1746" s="65" t="s">
        <v>1029</v>
      </c>
      <c r="E1746" s="75">
        <v>6112</v>
      </c>
      <c r="F1746" s="65" t="s">
        <v>1035</v>
      </c>
      <c r="G1746" s="61" t="s">
        <v>1894</v>
      </c>
      <c r="H1746" s="13" t="s">
        <v>30</v>
      </c>
      <c r="I1746" s="14">
        <v>0</v>
      </c>
      <c r="J1746" s="14"/>
      <c r="K1746" s="14"/>
      <c r="L1746" s="14"/>
      <c r="M1746" s="14"/>
      <c r="N1746" s="14"/>
      <c r="O1746" s="14">
        <f t="shared" si="2418"/>
        <v>0</v>
      </c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>
        <v>0</v>
      </c>
      <c r="AC1746" s="14">
        <v>0</v>
      </c>
      <c r="AD1746" s="14">
        <v>0</v>
      </c>
      <c r="AE1746" s="14"/>
      <c r="AF1746" s="14"/>
      <c r="AG1746" s="14"/>
      <c r="AH1746" s="14"/>
      <c r="AI1746" s="14"/>
      <c r="AJ1746" s="14">
        <f t="shared" si="2419"/>
        <v>0</v>
      </c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>
        <v>0</v>
      </c>
      <c r="AX1746" s="14">
        <v>0</v>
      </c>
      <c r="AY1746" s="14">
        <v>0</v>
      </c>
      <c r="AZ1746" s="14"/>
      <c r="BA1746" s="14"/>
      <c r="BB1746" s="14"/>
      <c r="BC1746" s="14"/>
      <c r="BD1746" s="14"/>
      <c r="BE1746" s="14">
        <f t="shared" si="2420"/>
        <v>0</v>
      </c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>
        <v>0</v>
      </c>
      <c r="BS1746" s="14">
        <v>0</v>
      </c>
    </row>
    <row r="1747" spans="1:71" x14ac:dyDescent="0.25">
      <c r="A1747" s="4" t="s">
        <v>915</v>
      </c>
      <c r="B1747" s="4" t="s">
        <v>75</v>
      </c>
      <c r="C1747" s="4" t="s">
        <v>1028</v>
      </c>
      <c r="D1747" s="65" t="s">
        <v>1029</v>
      </c>
      <c r="E1747" s="64" t="s">
        <v>31</v>
      </c>
      <c r="F1747" s="64" t="s">
        <v>1</v>
      </c>
      <c r="G1747" s="2" t="s">
        <v>1</v>
      </c>
      <c r="H1747" s="2" t="s">
        <v>32</v>
      </c>
      <c r="I1747" s="12">
        <f t="shared" ref="I1747:AA1747" si="2490">SUM(I1748)</f>
        <v>0</v>
      </c>
      <c r="J1747" s="12">
        <f t="shared" si="2490"/>
        <v>0</v>
      </c>
      <c r="K1747" s="12">
        <f t="shared" si="2490"/>
        <v>0</v>
      </c>
      <c r="L1747" s="12">
        <f t="shared" si="2490"/>
        <v>0</v>
      </c>
      <c r="M1747" s="12">
        <f t="shared" si="2490"/>
        <v>0</v>
      </c>
      <c r="N1747" s="12">
        <f t="shared" si="2490"/>
        <v>0</v>
      </c>
      <c r="O1747" s="12">
        <f t="shared" si="2490"/>
        <v>0</v>
      </c>
      <c r="P1747" s="12">
        <f t="shared" si="2490"/>
        <v>0</v>
      </c>
      <c r="Q1747" s="12">
        <f t="shared" si="2490"/>
        <v>0</v>
      </c>
      <c r="R1747" s="12">
        <f t="shared" si="2490"/>
        <v>0</v>
      </c>
      <c r="S1747" s="12">
        <f t="shared" si="2490"/>
        <v>0</v>
      </c>
      <c r="T1747" s="12">
        <f t="shared" si="2490"/>
        <v>0</v>
      </c>
      <c r="U1747" s="12">
        <f t="shared" si="2490"/>
        <v>0</v>
      </c>
      <c r="V1747" s="12">
        <f t="shared" si="2490"/>
        <v>0</v>
      </c>
      <c r="W1747" s="12">
        <f t="shared" si="2490"/>
        <v>0</v>
      </c>
      <c r="X1747" s="12">
        <f t="shared" si="2490"/>
        <v>0</v>
      </c>
      <c r="Y1747" s="12">
        <f t="shared" si="2490"/>
        <v>0</v>
      </c>
      <c r="Z1747" s="12">
        <f t="shared" si="2490"/>
        <v>0</v>
      </c>
      <c r="AA1747" s="12">
        <f t="shared" si="2490"/>
        <v>0</v>
      </c>
      <c r="AB1747" s="12">
        <v>0</v>
      </c>
      <c r="AC1747" s="12">
        <v>0</v>
      </c>
      <c r="AD1747" s="12">
        <f t="shared" ref="AD1747:AV1747" si="2491">SUM(AD1748)</f>
        <v>0</v>
      </c>
      <c r="AE1747" s="12">
        <f t="shared" si="2491"/>
        <v>0</v>
      </c>
      <c r="AF1747" s="12">
        <f t="shared" si="2491"/>
        <v>0</v>
      </c>
      <c r="AG1747" s="12">
        <f t="shared" si="2491"/>
        <v>0</v>
      </c>
      <c r="AH1747" s="12">
        <f t="shared" si="2491"/>
        <v>0</v>
      </c>
      <c r="AI1747" s="12">
        <f t="shared" si="2491"/>
        <v>0</v>
      </c>
      <c r="AJ1747" s="12">
        <f t="shared" si="2491"/>
        <v>0</v>
      </c>
      <c r="AK1747" s="12">
        <f t="shared" si="2491"/>
        <v>0</v>
      </c>
      <c r="AL1747" s="12">
        <f t="shared" si="2491"/>
        <v>0</v>
      </c>
      <c r="AM1747" s="12">
        <f t="shared" si="2491"/>
        <v>0</v>
      </c>
      <c r="AN1747" s="12">
        <f t="shared" si="2491"/>
        <v>0</v>
      </c>
      <c r="AO1747" s="12">
        <f t="shared" si="2491"/>
        <v>0</v>
      </c>
      <c r="AP1747" s="12">
        <f t="shared" si="2491"/>
        <v>0</v>
      </c>
      <c r="AQ1747" s="12">
        <f t="shared" si="2491"/>
        <v>0</v>
      </c>
      <c r="AR1747" s="12">
        <f t="shared" si="2491"/>
        <v>0</v>
      </c>
      <c r="AS1747" s="12">
        <f t="shared" si="2491"/>
        <v>0</v>
      </c>
      <c r="AT1747" s="12">
        <f t="shared" si="2491"/>
        <v>0</v>
      </c>
      <c r="AU1747" s="12">
        <f t="shared" si="2491"/>
        <v>0</v>
      </c>
      <c r="AV1747" s="12">
        <f t="shared" si="2491"/>
        <v>0</v>
      </c>
      <c r="AW1747" s="12">
        <v>0</v>
      </c>
      <c r="AX1747" s="12">
        <v>0</v>
      </c>
      <c r="AY1747" s="12">
        <f t="shared" ref="AY1747:BQ1747" si="2492">SUM(AY1748)</f>
        <v>0</v>
      </c>
      <c r="AZ1747" s="12">
        <f t="shared" si="2492"/>
        <v>0</v>
      </c>
      <c r="BA1747" s="12">
        <f t="shared" si="2492"/>
        <v>0</v>
      </c>
      <c r="BB1747" s="12">
        <f t="shared" si="2492"/>
        <v>0</v>
      </c>
      <c r="BC1747" s="12">
        <f t="shared" si="2492"/>
        <v>0</v>
      </c>
      <c r="BD1747" s="12">
        <f t="shared" si="2492"/>
        <v>0</v>
      </c>
      <c r="BE1747" s="12">
        <f t="shared" si="2492"/>
        <v>0</v>
      </c>
      <c r="BF1747" s="12">
        <f t="shared" si="2492"/>
        <v>0</v>
      </c>
      <c r="BG1747" s="12">
        <f t="shared" si="2492"/>
        <v>0</v>
      </c>
      <c r="BH1747" s="12">
        <f t="shared" si="2492"/>
        <v>0</v>
      </c>
      <c r="BI1747" s="12">
        <f t="shared" si="2492"/>
        <v>0</v>
      </c>
      <c r="BJ1747" s="12">
        <f t="shared" si="2492"/>
        <v>0</v>
      </c>
      <c r="BK1747" s="12">
        <f t="shared" si="2492"/>
        <v>0</v>
      </c>
      <c r="BL1747" s="12">
        <f t="shared" si="2492"/>
        <v>0</v>
      </c>
      <c r="BM1747" s="12">
        <f t="shared" si="2492"/>
        <v>0</v>
      </c>
      <c r="BN1747" s="12">
        <f t="shared" si="2492"/>
        <v>0</v>
      </c>
      <c r="BO1747" s="12">
        <f t="shared" si="2492"/>
        <v>0</v>
      </c>
      <c r="BP1747" s="12">
        <f t="shared" si="2492"/>
        <v>0</v>
      </c>
      <c r="BQ1747" s="12">
        <f t="shared" si="2492"/>
        <v>0</v>
      </c>
      <c r="BR1747" s="12">
        <v>0</v>
      </c>
      <c r="BS1747" s="12">
        <v>0</v>
      </c>
    </row>
    <row r="1748" spans="1:71" x14ac:dyDescent="0.25">
      <c r="A1748" s="4" t="s">
        <v>915</v>
      </c>
      <c r="B1748" s="4" t="s">
        <v>75</v>
      </c>
      <c r="C1748" s="4" t="s">
        <v>1028</v>
      </c>
      <c r="D1748" s="65" t="s">
        <v>1029</v>
      </c>
      <c r="E1748" s="75">
        <v>6121</v>
      </c>
      <c r="F1748" s="65"/>
      <c r="G1748" s="61" t="s">
        <v>1894</v>
      </c>
      <c r="H1748" s="13" t="s">
        <v>33</v>
      </c>
      <c r="I1748" s="14">
        <v>0</v>
      </c>
      <c r="J1748" s="14"/>
      <c r="K1748" s="14"/>
      <c r="L1748" s="14"/>
      <c r="M1748" s="14"/>
      <c r="N1748" s="14"/>
      <c r="O1748" s="14">
        <f t="shared" si="2418"/>
        <v>0</v>
      </c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>
        <v>0</v>
      </c>
      <c r="AC1748" s="14">
        <v>0</v>
      </c>
      <c r="AD1748" s="14">
        <v>0</v>
      </c>
      <c r="AE1748" s="14"/>
      <c r="AF1748" s="14"/>
      <c r="AG1748" s="14"/>
      <c r="AH1748" s="14"/>
      <c r="AI1748" s="14"/>
      <c r="AJ1748" s="14">
        <f t="shared" si="2419"/>
        <v>0</v>
      </c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>
        <v>0</v>
      </c>
      <c r="AX1748" s="14">
        <v>0</v>
      </c>
      <c r="AY1748" s="14">
        <v>0</v>
      </c>
      <c r="AZ1748" s="14"/>
      <c r="BA1748" s="14"/>
      <c r="BB1748" s="14"/>
      <c r="BC1748" s="14"/>
      <c r="BD1748" s="14"/>
      <c r="BE1748" s="14">
        <f t="shared" si="2420"/>
        <v>0</v>
      </c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>
        <v>0</v>
      </c>
      <c r="BS1748" s="14">
        <v>0</v>
      </c>
    </row>
    <row r="1749" spans="1:71" x14ac:dyDescent="0.25">
      <c r="A1749" s="4" t="s">
        <v>915</v>
      </c>
      <c r="B1749" s="4" t="s">
        <v>75</v>
      </c>
      <c r="C1749" s="4" t="s">
        <v>1028</v>
      </c>
      <c r="D1749" s="65" t="s">
        <v>1029</v>
      </c>
      <c r="E1749" s="64" t="s">
        <v>34</v>
      </c>
      <c r="F1749" s="64" t="s">
        <v>1</v>
      </c>
      <c r="G1749" s="2" t="s">
        <v>1</v>
      </c>
      <c r="H1749" s="2" t="s">
        <v>35</v>
      </c>
      <c r="I1749" s="12">
        <f t="shared" ref="I1749:AA1749" si="2493">SUM(I1750:I1756)</f>
        <v>0</v>
      </c>
      <c r="J1749" s="12">
        <f t="shared" si="2493"/>
        <v>0</v>
      </c>
      <c r="K1749" s="12">
        <f t="shared" si="2493"/>
        <v>0</v>
      </c>
      <c r="L1749" s="12">
        <f t="shared" si="2493"/>
        <v>0</v>
      </c>
      <c r="M1749" s="12">
        <f t="shared" si="2493"/>
        <v>0</v>
      </c>
      <c r="N1749" s="12">
        <f t="shared" si="2493"/>
        <v>0</v>
      </c>
      <c r="O1749" s="12">
        <f t="shared" si="2493"/>
        <v>0</v>
      </c>
      <c r="P1749" s="12">
        <f t="shared" si="2493"/>
        <v>0</v>
      </c>
      <c r="Q1749" s="12">
        <f t="shared" si="2493"/>
        <v>0</v>
      </c>
      <c r="R1749" s="12">
        <f t="shared" si="2493"/>
        <v>0</v>
      </c>
      <c r="S1749" s="12">
        <f t="shared" si="2493"/>
        <v>0</v>
      </c>
      <c r="T1749" s="12">
        <f t="shared" si="2493"/>
        <v>0</v>
      </c>
      <c r="U1749" s="12">
        <f t="shared" si="2493"/>
        <v>0</v>
      </c>
      <c r="V1749" s="12">
        <f t="shared" si="2493"/>
        <v>0</v>
      </c>
      <c r="W1749" s="12">
        <f t="shared" si="2493"/>
        <v>0</v>
      </c>
      <c r="X1749" s="12">
        <f t="shared" si="2493"/>
        <v>0</v>
      </c>
      <c r="Y1749" s="12">
        <f t="shared" si="2493"/>
        <v>0</v>
      </c>
      <c r="Z1749" s="12">
        <f t="shared" si="2493"/>
        <v>0</v>
      </c>
      <c r="AA1749" s="12">
        <f t="shared" si="2493"/>
        <v>0</v>
      </c>
      <c r="AB1749" s="12">
        <v>0</v>
      </c>
      <c r="AC1749" s="12">
        <v>0</v>
      </c>
      <c r="AD1749" s="12">
        <f t="shared" ref="AD1749:AV1749" si="2494">SUM(AD1750:AD1756)</f>
        <v>0</v>
      </c>
      <c r="AE1749" s="12">
        <f t="shared" si="2494"/>
        <v>0</v>
      </c>
      <c r="AF1749" s="12">
        <f t="shared" si="2494"/>
        <v>0</v>
      </c>
      <c r="AG1749" s="12">
        <f t="shared" si="2494"/>
        <v>0</v>
      </c>
      <c r="AH1749" s="12">
        <f t="shared" si="2494"/>
        <v>0</v>
      </c>
      <c r="AI1749" s="12">
        <f t="shared" si="2494"/>
        <v>0</v>
      </c>
      <c r="AJ1749" s="12">
        <f t="shared" si="2494"/>
        <v>0</v>
      </c>
      <c r="AK1749" s="12">
        <f t="shared" si="2494"/>
        <v>0</v>
      </c>
      <c r="AL1749" s="12">
        <f t="shared" si="2494"/>
        <v>0</v>
      </c>
      <c r="AM1749" s="12">
        <f t="shared" si="2494"/>
        <v>0</v>
      </c>
      <c r="AN1749" s="12">
        <f t="shared" si="2494"/>
        <v>0</v>
      </c>
      <c r="AO1749" s="12">
        <f t="shared" si="2494"/>
        <v>0</v>
      </c>
      <c r="AP1749" s="12">
        <f t="shared" si="2494"/>
        <v>0</v>
      </c>
      <c r="AQ1749" s="12">
        <f t="shared" si="2494"/>
        <v>0</v>
      </c>
      <c r="AR1749" s="12">
        <f t="shared" si="2494"/>
        <v>0</v>
      </c>
      <c r="AS1749" s="12">
        <f t="shared" si="2494"/>
        <v>0</v>
      </c>
      <c r="AT1749" s="12">
        <f t="shared" si="2494"/>
        <v>0</v>
      </c>
      <c r="AU1749" s="12">
        <f t="shared" si="2494"/>
        <v>0</v>
      </c>
      <c r="AV1749" s="12">
        <f t="shared" si="2494"/>
        <v>0</v>
      </c>
      <c r="AW1749" s="12">
        <v>0</v>
      </c>
      <c r="AX1749" s="12">
        <v>0</v>
      </c>
      <c r="AY1749" s="12">
        <f t="shared" ref="AY1749:BQ1749" si="2495">SUM(AY1750:AY1756)</f>
        <v>0</v>
      </c>
      <c r="AZ1749" s="12">
        <f t="shared" si="2495"/>
        <v>0</v>
      </c>
      <c r="BA1749" s="12">
        <f t="shared" si="2495"/>
        <v>0</v>
      </c>
      <c r="BB1749" s="12">
        <f t="shared" si="2495"/>
        <v>0</v>
      </c>
      <c r="BC1749" s="12">
        <f t="shared" si="2495"/>
        <v>0</v>
      </c>
      <c r="BD1749" s="12">
        <f t="shared" si="2495"/>
        <v>0</v>
      </c>
      <c r="BE1749" s="12">
        <f t="shared" si="2495"/>
        <v>0</v>
      </c>
      <c r="BF1749" s="12">
        <f t="shared" si="2495"/>
        <v>0</v>
      </c>
      <c r="BG1749" s="12">
        <f t="shared" si="2495"/>
        <v>0</v>
      </c>
      <c r="BH1749" s="12">
        <f t="shared" si="2495"/>
        <v>0</v>
      </c>
      <c r="BI1749" s="12">
        <f t="shared" si="2495"/>
        <v>0</v>
      </c>
      <c r="BJ1749" s="12">
        <f t="shared" si="2495"/>
        <v>0</v>
      </c>
      <c r="BK1749" s="12">
        <f t="shared" si="2495"/>
        <v>0</v>
      </c>
      <c r="BL1749" s="12">
        <f t="shared" si="2495"/>
        <v>0</v>
      </c>
      <c r="BM1749" s="12">
        <f t="shared" si="2495"/>
        <v>0</v>
      </c>
      <c r="BN1749" s="12">
        <f t="shared" si="2495"/>
        <v>0</v>
      </c>
      <c r="BO1749" s="12">
        <f t="shared" si="2495"/>
        <v>0</v>
      </c>
      <c r="BP1749" s="12">
        <f t="shared" si="2495"/>
        <v>0</v>
      </c>
      <c r="BQ1749" s="12">
        <f t="shared" si="2495"/>
        <v>0</v>
      </c>
      <c r="BR1749" s="12">
        <v>0</v>
      </c>
      <c r="BS1749" s="12">
        <v>0</v>
      </c>
    </row>
    <row r="1750" spans="1:71" x14ac:dyDescent="0.25">
      <c r="A1750" s="4" t="s">
        <v>915</v>
      </c>
      <c r="B1750" s="4" t="s">
        <v>75</v>
      </c>
      <c r="C1750" s="4" t="s">
        <v>1028</v>
      </c>
      <c r="D1750" s="65" t="s">
        <v>1029</v>
      </c>
      <c r="E1750" s="75">
        <v>6131</v>
      </c>
      <c r="F1750" s="65"/>
      <c r="G1750" s="61" t="s">
        <v>1894</v>
      </c>
      <c r="H1750" s="13" t="s">
        <v>36</v>
      </c>
      <c r="I1750" s="14">
        <v>0</v>
      </c>
      <c r="J1750" s="14"/>
      <c r="K1750" s="14"/>
      <c r="L1750" s="14"/>
      <c r="M1750" s="14"/>
      <c r="N1750" s="14"/>
      <c r="O1750" s="14">
        <f t="shared" si="2418"/>
        <v>0</v>
      </c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>
        <v>0</v>
      </c>
      <c r="AC1750" s="14">
        <v>0</v>
      </c>
      <c r="AD1750" s="14">
        <v>0</v>
      </c>
      <c r="AE1750" s="14"/>
      <c r="AF1750" s="14"/>
      <c r="AG1750" s="14"/>
      <c r="AH1750" s="14"/>
      <c r="AI1750" s="14"/>
      <c r="AJ1750" s="14">
        <f t="shared" si="2419"/>
        <v>0</v>
      </c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>
        <v>0</v>
      </c>
      <c r="AX1750" s="14">
        <v>0</v>
      </c>
      <c r="AY1750" s="14">
        <v>0</v>
      </c>
      <c r="AZ1750" s="14"/>
      <c r="BA1750" s="14"/>
      <c r="BB1750" s="14"/>
      <c r="BC1750" s="14"/>
      <c r="BD1750" s="14"/>
      <c r="BE1750" s="14">
        <f t="shared" si="2420"/>
        <v>0</v>
      </c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>
        <v>0</v>
      </c>
      <c r="BS1750" s="14">
        <v>0</v>
      </c>
    </row>
    <row r="1751" spans="1:71" x14ac:dyDescent="0.25">
      <c r="A1751" s="4" t="s">
        <v>915</v>
      </c>
      <c r="B1751" s="4" t="s">
        <v>75</v>
      </c>
      <c r="C1751" s="4" t="s">
        <v>1028</v>
      </c>
      <c r="D1751" s="65" t="s">
        <v>1029</v>
      </c>
      <c r="E1751" s="75">
        <v>6132</v>
      </c>
      <c r="F1751" s="65"/>
      <c r="G1751" s="61" t="s">
        <v>1894</v>
      </c>
      <c r="H1751" s="13" t="s">
        <v>183</v>
      </c>
      <c r="I1751" s="14">
        <v>0</v>
      </c>
      <c r="J1751" s="14"/>
      <c r="K1751" s="14"/>
      <c r="L1751" s="14"/>
      <c r="M1751" s="14"/>
      <c r="N1751" s="14"/>
      <c r="O1751" s="14">
        <f t="shared" si="2418"/>
        <v>0</v>
      </c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>
        <v>0</v>
      </c>
      <c r="AC1751" s="14">
        <v>0</v>
      </c>
      <c r="AD1751" s="14">
        <v>0</v>
      </c>
      <c r="AE1751" s="14"/>
      <c r="AF1751" s="14"/>
      <c r="AG1751" s="14"/>
      <c r="AH1751" s="14"/>
      <c r="AI1751" s="14"/>
      <c r="AJ1751" s="14">
        <f t="shared" si="2419"/>
        <v>0</v>
      </c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>
        <v>0</v>
      </c>
      <c r="AX1751" s="14">
        <v>0</v>
      </c>
      <c r="AY1751" s="14">
        <v>0</v>
      </c>
      <c r="AZ1751" s="14"/>
      <c r="BA1751" s="14"/>
      <c r="BB1751" s="14"/>
      <c r="BC1751" s="14"/>
      <c r="BD1751" s="14"/>
      <c r="BE1751" s="14">
        <f t="shared" si="2420"/>
        <v>0</v>
      </c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>
        <v>0</v>
      </c>
      <c r="BS1751" s="14">
        <v>0</v>
      </c>
    </row>
    <row r="1752" spans="1:71" x14ac:dyDescent="0.25">
      <c r="A1752" s="4" t="s">
        <v>915</v>
      </c>
      <c r="B1752" s="4" t="s">
        <v>75</v>
      </c>
      <c r="C1752" s="4" t="s">
        <v>1028</v>
      </c>
      <c r="D1752" s="65" t="s">
        <v>1029</v>
      </c>
      <c r="E1752" s="75">
        <v>6133</v>
      </c>
      <c r="F1752" s="65"/>
      <c r="G1752" s="61" t="s">
        <v>1894</v>
      </c>
      <c r="H1752" s="13" t="s">
        <v>185</v>
      </c>
      <c r="I1752" s="14">
        <v>0</v>
      </c>
      <c r="J1752" s="14"/>
      <c r="K1752" s="14"/>
      <c r="L1752" s="14"/>
      <c r="M1752" s="14"/>
      <c r="N1752" s="14"/>
      <c r="O1752" s="14">
        <f t="shared" ref="O1752:O1812" si="2496">I1752+J1752+K1752+L1752+M1752+N1752</f>
        <v>0</v>
      </c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>
        <v>0</v>
      </c>
      <c r="AC1752" s="14">
        <v>0</v>
      </c>
      <c r="AD1752" s="14">
        <v>0</v>
      </c>
      <c r="AE1752" s="14"/>
      <c r="AF1752" s="14"/>
      <c r="AG1752" s="14"/>
      <c r="AH1752" s="14"/>
      <c r="AI1752" s="14"/>
      <c r="AJ1752" s="14">
        <f t="shared" ref="AJ1752:AJ1812" si="2497">AD1752+AE1752+AF1752+AG1752+AH1752+AI1752</f>
        <v>0</v>
      </c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>
        <v>0</v>
      </c>
      <c r="AX1752" s="14">
        <v>0</v>
      </c>
      <c r="AY1752" s="14">
        <v>0</v>
      </c>
      <c r="AZ1752" s="14"/>
      <c r="BA1752" s="14"/>
      <c r="BB1752" s="14"/>
      <c r="BC1752" s="14"/>
      <c r="BD1752" s="14"/>
      <c r="BE1752" s="14">
        <f t="shared" ref="BE1752:BE1812" si="2498">AY1752+AZ1752+BA1752+BB1752+BC1752+BD1752</f>
        <v>0</v>
      </c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>
        <v>0</v>
      </c>
      <c r="BS1752" s="14">
        <v>0</v>
      </c>
    </row>
    <row r="1753" spans="1:71" x14ac:dyDescent="0.25">
      <c r="A1753" s="4" t="s">
        <v>915</v>
      </c>
      <c r="B1753" s="4" t="s">
        <v>75</v>
      </c>
      <c r="C1753" s="4" t="s">
        <v>1028</v>
      </c>
      <c r="D1753" s="65" t="s">
        <v>1029</v>
      </c>
      <c r="E1753" s="75">
        <v>6134</v>
      </c>
      <c r="F1753" s="65"/>
      <c r="G1753" s="61" t="s">
        <v>1894</v>
      </c>
      <c r="H1753" s="13" t="s">
        <v>187</v>
      </c>
      <c r="I1753" s="14">
        <v>0</v>
      </c>
      <c r="J1753" s="14"/>
      <c r="K1753" s="14"/>
      <c r="L1753" s="14"/>
      <c r="M1753" s="14"/>
      <c r="N1753" s="14"/>
      <c r="O1753" s="14">
        <f t="shared" si="2496"/>
        <v>0</v>
      </c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>
        <v>0</v>
      </c>
      <c r="AC1753" s="14">
        <v>0</v>
      </c>
      <c r="AD1753" s="14">
        <v>0</v>
      </c>
      <c r="AE1753" s="14"/>
      <c r="AF1753" s="14"/>
      <c r="AG1753" s="14"/>
      <c r="AH1753" s="14"/>
      <c r="AI1753" s="14"/>
      <c r="AJ1753" s="14">
        <f t="shared" si="2497"/>
        <v>0</v>
      </c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>
        <v>0</v>
      </c>
      <c r="AX1753" s="14">
        <v>0</v>
      </c>
      <c r="AY1753" s="14">
        <v>0</v>
      </c>
      <c r="AZ1753" s="14"/>
      <c r="BA1753" s="14"/>
      <c r="BB1753" s="14"/>
      <c r="BC1753" s="14"/>
      <c r="BD1753" s="14"/>
      <c r="BE1753" s="14">
        <f t="shared" si="2498"/>
        <v>0</v>
      </c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>
        <v>0</v>
      </c>
      <c r="BS1753" s="14">
        <v>0</v>
      </c>
    </row>
    <row r="1754" spans="1:71" x14ac:dyDescent="0.25">
      <c r="A1754" s="4" t="s">
        <v>915</v>
      </c>
      <c r="B1754" s="4" t="s">
        <v>75</v>
      </c>
      <c r="C1754" s="4" t="s">
        <v>1028</v>
      </c>
      <c r="D1754" s="65" t="s">
        <v>1029</v>
      </c>
      <c r="E1754" s="75">
        <v>6135</v>
      </c>
      <c r="F1754" s="65"/>
      <c r="G1754" s="61" t="s">
        <v>1894</v>
      </c>
      <c r="H1754" s="13" t="s">
        <v>188</v>
      </c>
      <c r="I1754" s="14">
        <v>0</v>
      </c>
      <c r="J1754" s="14"/>
      <c r="K1754" s="14"/>
      <c r="L1754" s="14"/>
      <c r="M1754" s="14"/>
      <c r="N1754" s="14"/>
      <c r="O1754" s="14">
        <f t="shared" si="2496"/>
        <v>0</v>
      </c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>
        <v>0</v>
      </c>
      <c r="AC1754" s="14">
        <v>0</v>
      </c>
      <c r="AD1754" s="14">
        <v>0</v>
      </c>
      <c r="AE1754" s="14"/>
      <c r="AF1754" s="14"/>
      <c r="AG1754" s="14"/>
      <c r="AH1754" s="14"/>
      <c r="AI1754" s="14"/>
      <c r="AJ1754" s="14">
        <f t="shared" si="2497"/>
        <v>0</v>
      </c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>
        <v>0</v>
      </c>
      <c r="AX1754" s="14">
        <v>0</v>
      </c>
      <c r="AY1754" s="14">
        <v>0</v>
      </c>
      <c r="AZ1754" s="14"/>
      <c r="BA1754" s="14"/>
      <c r="BB1754" s="14"/>
      <c r="BC1754" s="14"/>
      <c r="BD1754" s="14"/>
      <c r="BE1754" s="14">
        <f t="shared" si="2498"/>
        <v>0</v>
      </c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>
        <v>0</v>
      </c>
      <c r="BS1754" s="14">
        <v>0</v>
      </c>
    </row>
    <row r="1755" spans="1:71" x14ac:dyDescent="0.25">
      <c r="A1755" s="4" t="s">
        <v>915</v>
      </c>
      <c r="B1755" s="4" t="s">
        <v>75</v>
      </c>
      <c r="C1755" s="4" t="s">
        <v>1028</v>
      </c>
      <c r="D1755" s="65" t="s">
        <v>1029</v>
      </c>
      <c r="E1755" s="75">
        <v>6137</v>
      </c>
      <c r="F1755" s="65"/>
      <c r="G1755" s="61" t="s">
        <v>1894</v>
      </c>
      <c r="H1755" s="13" t="s">
        <v>191</v>
      </c>
      <c r="I1755" s="14">
        <v>0</v>
      </c>
      <c r="J1755" s="14"/>
      <c r="K1755" s="14"/>
      <c r="L1755" s="14"/>
      <c r="M1755" s="14"/>
      <c r="N1755" s="14"/>
      <c r="O1755" s="14">
        <f t="shared" si="2496"/>
        <v>0</v>
      </c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>
        <v>0</v>
      </c>
      <c r="AC1755" s="14">
        <v>0</v>
      </c>
      <c r="AD1755" s="14">
        <v>0</v>
      </c>
      <c r="AE1755" s="14"/>
      <c r="AF1755" s="14"/>
      <c r="AG1755" s="14"/>
      <c r="AH1755" s="14"/>
      <c r="AI1755" s="14"/>
      <c r="AJ1755" s="14">
        <f t="shared" si="2497"/>
        <v>0</v>
      </c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>
        <v>0</v>
      </c>
      <c r="AX1755" s="14">
        <v>0</v>
      </c>
      <c r="AY1755" s="14">
        <v>0</v>
      </c>
      <c r="AZ1755" s="14"/>
      <c r="BA1755" s="14"/>
      <c r="BB1755" s="14"/>
      <c r="BC1755" s="14"/>
      <c r="BD1755" s="14"/>
      <c r="BE1755" s="14">
        <f t="shared" si="2498"/>
        <v>0</v>
      </c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>
        <v>0</v>
      </c>
      <c r="BS1755" s="14">
        <v>0</v>
      </c>
    </row>
    <row r="1756" spans="1:71" x14ac:dyDescent="0.25">
      <c r="A1756" s="1" t="s">
        <v>915</v>
      </c>
      <c r="B1756" s="1" t="s">
        <v>75</v>
      </c>
      <c r="C1756" s="1" t="s">
        <v>1028</v>
      </c>
      <c r="D1756" s="68" t="s">
        <v>1029</v>
      </c>
      <c r="E1756" s="68" t="s">
        <v>37</v>
      </c>
      <c r="F1756" s="65" t="s">
        <v>1</v>
      </c>
      <c r="G1756" s="13" t="s">
        <v>1</v>
      </c>
      <c r="H1756" s="2" t="s">
        <v>38</v>
      </c>
      <c r="I1756" s="12">
        <f t="shared" ref="I1756:AA1756" si="2499">SUM(I1757:I1759)</f>
        <v>0</v>
      </c>
      <c r="J1756" s="12">
        <f t="shared" si="2499"/>
        <v>0</v>
      </c>
      <c r="K1756" s="12">
        <f t="shared" si="2499"/>
        <v>0</v>
      </c>
      <c r="L1756" s="12">
        <f t="shared" si="2499"/>
        <v>0</v>
      </c>
      <c r="M1756" s="12">
        <f t="shared" si="2499"/>
        <v>0</v>
      </c>
      <c r="N1756" s="12">
        <f t="shared" si="2499"/>
        <v>0</v>
      </c>
      <c r="O1756" s="12">
        <f t="shared" si="2499"/>
        <v>0</v>
      </c>
      <c r="P1756" s="12">
        <f t="shared" si="2499"/>
        <v>0</v>
      </c>
      <c r="Q1756" s="12">
        <f t="shared" si="2499"/>
        <v>0</v>
      </c>
      <c r="R1756" s="12">
        <f t="shared" si="2499"/>
        <v>0</v>
      </c>
      <c r="S1756" s="12">
        <f t="shared" si="2499"/>
        <v>0</v>
      </c>
      <c r="T1756" s="12">
        <f t="shared" si="2499"/>
        <v>0</v>
      </c>
      <c r="U1756" s="12">
        <f t="shared" si="2499"/>
        <v>0</v>
      </c>
      <c r="V1756" s="12">
        <f t="shared" si="2499"/>
        <v>0</v>
      </c>
      <c r="W1756" s="12">
        <f t="shared" si="2499"/>
        <v>0</v>
      </c>
      <c r="X1756" s="12">
        <f t="shared" si="2499"/>
        <v>0</v>
      </c>
      <c r="Y1756" s="12">
        <f t="shared" si="2499"/>
        <v>0</v>
      </c>
      <c r="Z1756" s="12">
        <f t="shared" si="2499"/>
        <v>0</v>
      </c>
      <c r="AA1756" s="12">
        <f t="shared" si="2499"/>
        <v>0</v>
      </c>
      <c r="AB1756" s="12">
        <v>0</v>
      </c>
      <c r="AC1756" s="12">
        <v>0</v>
      </c>
      <c r="AD1756" s="12">
        <f t="shared" ref="AD1756:AV1756" si="2500">SUM(AD1757:AD1759)</f>
        <v>0</v>
      </c>
      <c r="AE1756" s="12">
        <f t="shared" si="2500"/>
        <v>0</v>
      </c>
      <c r="AF1756" s="12">
        <f t="shared" si="2500"/>
        <v>0</v>
      </c>
      <c r="AG1756" s="12">
        <f t="shared" si="2500"/>
        <v>0</v>
      </c>
      <c r="AH1756" s="12">
        <f t="shared" si="2500"/>
        <v>0</v>
      </c>
      <c r="AI1756" s="12">
        <f t="shared" si="2500"/>
        <v>0</v>
      </c>
      <c r="AJ1756" s="12">
        <f t="shared" si="2500"/>
        <v>0</v>
      </c>
      <c r="AK1756" s="12">
        <f t="shared" si="2500"/>
        <v>0</v>
      </c>
      <c r="AL1756" s="12">
        <f t="shared" si="2500"/>
        <v>0</v>
      </c>
      <c r="AM1756" s="12">
        <f t="shared" si="2500"/>
        <v>0</v>
      </c>
      <c r="AN1756" s="12">
        <f t="shared" si="2500"/>
        <v>0</v>
      </c>
      <c r="AO1756" s="12">
        <f t="shared" si="2500"/>
        <v>0</v>
      </c>
      <c r="AP1756" s="12">
        <f t="shared" si="2500"/>
        <v>0</v>
      </c>
      <c r="AQ1756" s="12">
        <f t="shared" si="2500"/>
        <v>0</v>
      </c>
      <c r="AR1756" s="12">
        <f t="shared" si="2500"/>
        <v>0</v>
      </c>
      <c r="AS1756" s="12">
        <f t="shared" si="2500"/>
        <v>0</v>
      </c>
      <c r="AT1756" s="12">
        <f t="shared" si="2500"/>
        <v>0</v>
      </c>
      <c r="AU1756" s="12">
        <f t="shared" si="2500"/>
        <v>0</v>
      </c>
      <c r="AV1756" s="12">
        <f t="shared" si="2500"/>
        <v>0</v>
      </c>
      <c r="AW1756" s="12">
        <v>0</v>
      </c>
      <c r="AX1756" s="12">
        <v>0</v>
      </c>
      <c r="AY1756" s="12">
        <f t="shared" ref="AY1756:BQ1756" si="2501">SUM(AY1757:AY1759)</f>
        <v>0</v>
      </c>
      <c r="AZ1756" s="12">
        <f t="shared" si="2501"/>
        <v>0</v>
      </c>
      <c r="BA1756" s="12">
        <f t="shared" si="2501"/>
        <v>0</v>
      </c>
      <c r="BB1756" s="12">
        <f t="shared" si="2501"/>
        <v>0</v>
      </c>
      <c r="BC1756" s="12">
        <f t="shared" si="2501"/>
        <v>0</v>
      </c>
      <c r="BD1756" s="12">
        <f t="shared" si="2501"/>
        <v>0</v>
      </c>
      <c r="BE1756" s="12">
        <f t="shared" si="2501"/>
        <v>0</v>
      </c>
      <c r="BF1756" s="12">
        <f t="shared" si="2501"/>
        <v>0</v>
      </c>
      <c r="BG1756" s="12">
        <f t="shared" si="2501"/>
        <v>0</v>
      </c>
      <c r="BH1756" s="12">
        <f t="shared" si="2501"/>
        <v>0</v>
      </c>
      <c r="BI1756" s="12">
        <f t="shared" si="2501"/>
        <v>0</v>
      </c>
      <c r="BJ1756" s="12">
        <f t="shared" si="2501"/>
        <v>0</v>
      </c>
      <c r="BK1756" s="12">
        <f t="shared" si="2501"/>
        <v>0</v>
      </c>
      <c r="BL1756" s="12">
        <f t="shared" si="2501"/>
        <v>0</v>
      </c>
      <c r="BM1756" s="12">
        <f t="shared" si="2501"/>
        <v>0</v>
      </c>
      <c r="BN1756" s="12">
        <f t="shared" si="2501"/>
        <v>0</v>
      </c>
      <c r="BO1756" s="12">
        <f t="shared" si="2501"/>
        <v>0</v>
      </c>
      <c r="BP1756" s="12">
        <f t="shared" si="2501"/>
        <v>0</v>
      </c>
      <c r="BQ1756" s="12">
        <f t="shared" si="2501"/>
        <v>0</v>
      </c>
      <c r="BR1756" s="12">
        <v>0</v>
      </c>
      <c r="BS1756" s="12">
        <v>0</v>
      </c>
    </row>
    <row r="1757" spans="1:71" x14ac:dyDescent="0.25">
      <c r="A1757" s="4" t="s">
        <v>915</v>
      </c>
      <c r="B1757" s="4" t="s">
        <v>75</v>
      </c>
      <c r="C1757" s="4" t="s">
        <v>1028</v>
      </c>
      <c r="D1757" s="65" t="s">
        <v>1029</v>
      </c>
      <c r="E1757" s="75">
        <v>6139</v>
      </c>
      <c r="F1757" s="65"/>
      <c r="G1757" s="61" t="s">
        <v>1894</v>
      </c>
      <c r="H1757" s="13" t="s">
        <v>38</v>
      </c>
      <c r="I1757" s="14">
        <v>0</v>
      </c>
      <c r="J1757" s="14"/>
      <c r="K1757" s="14"/>
      <c r="L1757" s="14"/>
      <c r="M1757" s="14"/>
      <c r="N1757" s="14"/>
      <c r="O1757" s="14">
        <f t="shared" si="2496"/>
        <v>0</v>
      </c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>
        <v>0</v>
      </c>
      <c r="AC1757" s="14">
        <v>0</v>
      </c>
      <c r="AD1757" s="14">
        <v>0</v>
      </c>
      <c r="AE1757" s="14"/>
      <c r="AF1757" s="14"/>
      <c r="AG1757" s="14"/>
      <c r="AH1757" s="14"/>
      <c r="AI1757" s="14"/>
      <c r="AJ1757" s="14">
        <f t="shared" si="2497"/>
        <v>0</v>
      </c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>
        <v>0</v>
      </c>
      <c r="AX1757" s="14">
        <v>0</v>
      </c>
      <c r="AY1757" s="14">
        <v>0</v>
      </c>
      <c r="AZ1757" s="14"/>
      <c r="BA1757" s="14"/>
      <c r="BB1757" s="14"/>
      <c r="BC1757" s="14"/>
      <c r="BD1757" s="14"/>
      <c r="BE1757" s="14">
        <f t="shared" si="2498"/>
        <v>0</v>
      </c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>
        <v>0</v>
      </c>
      <c r="BS1757" s="14">
        <v>0</v>
      </c>
    </row>
    <row r="1758" spans="1:71" ht="22.5" x14ac:dyDescent="0.25">
      <c r="A1758" s="4" t="s">
        <v>915</v>
      </c>
      <c r="B1758" s="4" t="s">
        <v>75</v>
      </c>
      <c r="C1758" s="4" t="s">
        <v>1028</v>
      </c>
      <c r="D1758" s="65" t="s">
        <v>1029</v>
      </c>
      <c r="E1758" s="75">
        <v>6139</v>
      </c>
      <c r="F1758" s="65" t="s">
        <v>1036</v>
      </c>
      <c r="G1758" s="61" t="s">
        <v>1894</v>
      </c>
      <c r="H1758" s="13" t="s">
        <v>46</v>
      </c>
      <c r="I1758" s="14">
        <v>0</v>
      </c>
      <c r="J1758" s="14"/>
      <c r="K1758" s="14"/>
      <c r="L1758" s="14"/>
      <c r="M1758" s="14"/>
      <c r="N1758" s="14"/>
      <c r="O1758" s="14">
        <f t="shared" si="2496"/>
        <v>0</v>
      </c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>
        <v>0</v>
      </c>
      <c r="AC1758" s="14">
        <v>0</v>
      </c>
      <c r="AD1758" s="14">
        <v>0</v>
      </c>
      <c r="AE1758" s="14"/>
      <c r="AF1758" s="14"/>
      <c r="AG1758" s="14"/>
      <c r="AH1758" s="14"/>
      <c r="AI1758" s="14"/>
      <c r="AJ1758" s="14">
        <f t="shared" si="2497"/>
        <v>0</v>
      </c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>
        <v>0</v>
      </c>
      <c r="AX1758" s="14">
        <v>0</v>
      </c>
      <c r="AY1758" s="14">
        <v>0</v>
      </c>
      <c r="AZ1758" s="14"/>
      <c r="BA1758" s="14"/>
      <c r="BB1758" s="14"/>
      <c r="BC1758" s="14"/>
      <c r="BD1758" s="14"/>
      <c r="BE1758" s="14">
        <f t="shared" si="2498"/>
        <v>0</v>
      </c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>
        <v>0</v>
      </c>
      <c r="BS1758" s="14">
        <v>0</v>
      </c>
    </row>
    <row r="1759" spans="1:71" ht="22.5" x14ac:dyDescent="0.25">
      <c r="A1759" s="4" t="s">
        <v>915</v>
      </c>
      <c r="B1759" s="4" t="s">
        <v>75</v>
      </c>
      <c r="C1759" s="4" t="s">
        <v>1028</v>
      </c>
      <c r="D1759" s="65" t="s">
        <v>1029</v>
      </c>
      <c r="E1759" s="75">
        <v>6139</v>
      </c>
      <c r="F1759" s="65" t="s">
        <v>1037</v>
      </c>
      <c r="G1759" s="61" t="s">
        <v>1894</v>
      </c>
      <c r="H1759" s="13" t="s">
        <v>52</v>
      </c>
      <c r="I1759" s="14">
        <v>0</v>
      </c>
      <c r="J1759" s="14"/>
      <c r="K1759" s="14"/>
      <c r="L1759" s="14"/>
      <c r="M1759" s="14"/>
      <c r="N1759" s="14"/>
      <c r="O1759" s="14">
        <f t="shared" si="2496"/>
        <v>0</v>
      </c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>
        <v>0</v>
      </c>
      <c r="AC1759" s="14">
        <v>0</v>
      </c>
      <c r="AD1759" s="14">
        <v>0</v>
      </c>
      <c r="AE1759" s="14"/>
      <c r="AF1759" s="14"/>
      <c r="AG1759" s="14"/>
      <c r="AH1759" s="14"/>
      <c r="AI1759" s="14"/>
      <c r="AJ1759" s="14">
        <f t="shared" si="2497"/>
        <v>0</v>
      </c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>
        <v>0</v>
      </c>
      <c r="AX1759" s="14">
        <v>0</v>
      </c>
      <c r="AY1759" s="14">
        <v>0</v>
      </c>
      <c r="AZ1759" s="14"/>
      <c r="BA1759" s="14"/>
      <c r="BB1759" s="14"/>
      <c r="BC1759" s="14"/>
      <c r="BD1759" s="14"/>
      <c r="BE1759" s="14">
        <f t="shared" si="2498"/>
        <v>0</v>
      </c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>
        <v>0</v>
      </c>
      <c r="BS1759" s="14">
        <v>0</v>
      </c>
    </row>
    <row r="1760" spans="1:71" ht="22.5" x14ac:dyDescent="0.25">
      <c r="A1760" s="1" t="s">
        <v>1</v>
      </c>
      <c r="B1760" s="1" t="s">
        <v>1</v>
      </c>
      <c r="C1760" s="1" t="s">
        <v>1</v>
      </c>
      <c r="D1760" s="64" t="s">
        <v>1</v>
      </c>
      <c r="E1760" s="64" t="s">
        <v>1</v>
      </c>
      <c r="F1760" s="64" t="s">
        <v>1</v>
      </c>
      <c r="G1760" s="2" t="s">
        <v>1</v>
      </c>
      <c r="H1760" s="10" t="s">
        <v>53</v>
      </c>
      <c r="I1760" s="11">
        <f t="shared" ref="I1760:X1761" si="2502">SUM(I1761)</f>
        <v>0</v>
      </c>
      <c r="J1760" s="11">
        <f t="shared" si="2502"/>
        <v>0</v>
      </c>
      <c r="K1760" s="11">
        <f t="shared" si="2502"/>
        <v>0</v>
      </c>
      <c r="L1760" s="11">
        <f t="shared" si="2502"/>
        <v>0</v>
      </c>
      <c r="M1760" s="11">
        <f t="shared" si="2502"/>
        <v>0</v>
      </c>
      <c r="N1760" s="11">
        <f t="shared" si="2502"/>
        <v>0</v>
      </c>
      <c r="O1760" s="11">
        <f t="shared" si="2502"/>
        <v>0</v>
      </c>
      <c r="P1760" s="11">
        <f t="shared" si="2502"/>
        <v>0</v>
      </c>
      <c r="Q1760" s="11">
        <f t="shared" si="2502"/>
        <v>0</v>
      </c>
      <c r="R1760" s="11">
        <f t="shared" si="2502"/>
        <v>0</v>
      </c>
      <c r="S1760" s="11">
        <f t="shared" si="2502"/>
        <v>0</v>
      </c>
      <c r="T1760" s="11">
        <f t="shared" si="2502"/>
        <v>0</v>
      </c>
      <c r="U1760" s="11">
        <f t="shared" si="2502"/>
        <v>0</v>
      </c>
      <c r="V1760" s="11">
        <f t="shared" si="2502"/>
        <v>0</v>
      </c>
      <c r="W1760" s="11">
        <f t="shared" si="2502"/>
        <v>0</v>
      </c>
      <c r="X1760" s="11">
        <f t="shared" si="2502"/>
        <v>0</v>
      </c>
      <c r="Y1760" s="11">
        <f t="shared" ref="J1760:AA1761" si="2503">SUM(Y1761)</f>
        <v>0</v>
      </c>
      <c r="Z1760" s="11">
        <f t="shared" si="2503"/>
        <v>0</v>
      </c>
      <c r="AA1760" s="11">
        <f t="shared" si="2503"/>
        <v>0</v>
      </c>
      <c r="AB1760" s="11">
        <v>0</v>
      </c>
      <c r="AC1760" s="11">
        <v>0</v>
      </c>
      <c r="AD1760" s="11">
        <f t="shared" ref="AD1760:AS1761" si="2504">SUM(AD1761)</f>
        <v>0</v>
      </c>
      <c r="AE1760" s="11">
        <f t="shared" si="2504"/>
        <v>0</v>
      </c>
      <c r="AF1760" s="11">
        <f t="shared" si="2504"/>
        <v>0</v>
      </c>
      <c r="AG1760" s="11">
        <f t="shared" si="2504"/>
        <v>0</v>
      </c>
      <c r="AH1760" s="11">
        <f t="shared" si="2504"/>
        <v>0</v>
      </c>
      <c r="AI1760" s="11">
        <f t="shared" si="2504"/>
        <v>0</v>
      </c>
      <c r="AJ1760" s="11">
        <f t="shared" si="2504"/>
        <v>0</v>
      </c>
      <c r="AK1760" s="11">
        <f t="shared" si="2504"/>
        <v>0</v>
      </c>
      <c r="AL1760" s="11">
        <f t="shared" si="2504"/>
        <v>0</v>
      </c>
      <c r="AM1760" s="11">
        <f t="shared" si="2504"/>
        <v>0</v>
      </c>
      <c r="AN1760" s="11">
        <f t="shared" si="2504"/>
        <v>0</v>
      </c>
      <c r="AO1760" s="11">
        <f t="shared" si="2504"/>
        <v>0</v>
      </c>
      <c r="AP1760" s="11">
        <f t="shared" si="2504"/>
        <v>0</v>
      </c>
      <c r="AQ1760" s="11">
        <f t="shared" si="2504"/>
        <v>0</v>
      </c>
      <c r="AR1760" s="11">
        <f t="shared" si="2504"/>
        <v>0</v>
      </c>
      <c r="AS1760" s="11">
        <f t="shared" si="2504"/>
        <v>0</v>
      </c>
      <c r="AT1760" s="11">
        <f t="shared" ref="AE1760:AV1761" si="2505">SUM(AT1761)</f>
        <v>0</v>
      </c>
      <c r="AU1760" s="11">
        <f t="shared" si="2505"/>
        <v>0</v>
      </c>
      <c r="AV1760" s="11">
        <f t="shared" si="2505"/>
        <v>0</v>
      </c>
      <c r="AW1760" s="11">
        <v>0</v>
      </c>
      <c r="AX1760" s="11">
        <v>0</v>
      </c>
      <c r="AY1760" s="11">
        <f t="shared" ref="AY1760:BN1761" si="2506">SUM(AY1761)</f>
        <v>0</v>
      </c>
      <c r="AZ1760" s="11">
        <f t="shared" si="2506"/>
        <v>0</v>
      </c>
      <c r="BA1760" s="11">
        <f t="shared" si="2506"/>
        <v>0</v>
      </c>
      <c r="BB1760" s="11">
        <f t="shared" si="2506"/>
        <v>0</v>
      </c>
      <c r="BC1760" s="11">
        <f t="shared" si="2506"/>
        <v>0</v>
      </c>
      <c r="BD1760" s="11">
        <f t="shared" si="2506"/>
        <v>0</v>
      </c>
      <c r="BE1760" s="11">
        <f t="shared" si="2506"/>
        <v>0</v>
      </c>
      <c r="BF1760" s="11">
        <f t="shared" si="2506"/>
        <v>0</v>
      </c>
      <c r="BG1760" s="11">
        <f t="shared" si="2506"/>
        <v>0</v>
      </c>
      <c r="BH1760" s="11">
        <f t="shared" si="2506"/>
        <v>0</v>
      </c>
      <c r="BI1760" s="11">
        <f t="shared" si="2506"/>
        <v>0</v>
      </c>
      <c r="BJ1760" s="11">
        <f t="shared" si="2506"/>
        <v>0</v>
      </c>
      <c r="BK1760" s="11">
        <f t="shared" si="2506"/>
        <v>0</v>
      </c>
      <c r="BL1760" s="11">
        <f t="shared" si="2506"/>
        <v>0</v>
      </c>
      <c r="BM1760" s="11">
        <f t="shared" si="2506"/>
        <v>0</v>
      </c>
      <c r="BN1760" s="11">
        <f t="shared" si="2506"/>
        <v>0</v>
      </c>
      <c r="BO1760" s="11">
        <f t="shared" ref="AZ1760:BQ1761" si="2507">SUM(BO1761)</f>
        <v>0</v>
      </c>
      <c r="BP1760" s="11">
        <f t="shared" si="2507"/>
        <v>0</v>
      </c>
      <c r="BQ1760" s="11">
        <f t="shared" si="2507"/>
        <v>0</v>
      </c>
      <c r="BR1760" s="11">
        <v>0</v>
      </c>
      <c r="BS1760" s="11">
        <v>0</v>
      </c>
    </row>
    <row r="1761" spans="1:71" x14ac:dyDescent="0.25">
      <c r="A1761" s="4" t="s">
        <v>915</v>
      </c>
      <c r="B1761" s="4" t="s">
        <v>75</v>
      </c>
      <c r="C1761" s="4" t="s">
        <v>1028</v>
      </c>
      <c r="D1761" s="65" t="s">
        <v>1029</v>
      </c>
      <c r="E1761" s="64" t="s">
        <v>54</v>
      </c>
      <c r="F1761" s="64" t="s">
        <v>1</v>
      </c>
      <c r="G1761" s="2" t="s">
        <v>1</v>
      </c>
      <c r="H1761" s="2" t="s">
        <v>55</v>
      </c>
      <c r="I1761" s="12">
        <f t="shared" si="2502"/>
        <v>0</v>
      </c>
      <c r="J1761" s="12">
        <f t="shared" si="2503"/>
        <v>0</v>
      </c>
      <c r="K1761" s="12">
        <f t="shared" si="2503"/>
        <v>0</v>
      </c>
      <c r="L1761" s="12">
        <f t="shared" si="2503"/>
        <v>0</v>
      </c>
      <c r="M1761" s="12">
        <f t="shared" si="2503"/>
        <v>0</v>
      </c>
      <c r="N1761" s="12">
        <f t="shared" si="2503"/>
        <v>0</v>
      </c>
      <c r="O1761" s="12">
        <f t="shared" si="2503"/>
        <v>0</v>
      </c>
      <c r="P1761" s="12">
        <f t="shared" si="2503"/>
        <v>0</v>
      </c>
      <c r="Q1761" s="12">
        <f t="shared" si="2503"/>
        <v>0</v>
      </c>
      <c r="R1761" s="12">
        <f t="shared" si="2503"/>
        <v>0</v>
      </c>
      <c r="S1761" s="12">
        <f t="shared" si="2503"/>
        <v>0</v>
      </c>
      <c r="T1761" s="12">
        <f t="shared" si="2503"/>
        <v>0</v>
      </c>
      <c r="U1761" s="12">
        <f t="shared" si="2503"/>
        <v>0</v>
      </c>
      <c r="V1761" s="12">
        <f t="shared" si="2503"/>
        <v>0</v>
      </c>
      <c r="W1761" s="12">
        <f t="shared" si="2503"/>
        <v>0</v>
      </c>
      <c r="X1761" s="12">
        <f t="shared" si="2503"/>
        <v>0</v>
      </c>
      <c r="Y1761" s="12">
        <f t="shared" si="2503"/>
        <v>0</v>
      </c>
      <c r="Z1761" s="12">
        <f t="shared" si="2503"/>
        <v>0</v>
      </c>
      <c r="AA1761" s="12">
        <f t="shared" si="2503"/>
        <v>0</v>
      </c>
      <c r="AB1761" s="12">
        <v>0</v>
      </c>
      <c r="AC1761" s="12">
        <v>0</v>
      </c>
      <c r="AD1761" s="12">
        <f t="shared" si="2504"/>
        <v>0</v>
      </c>
      <c r="AE1761" s="12">
        <f t="shared" si="2505"/>
        <v>0</v>
      </c>
      <c r="AF1761" s="12">
        <f t="shared" si="2505"/>
        <v>0</v>
      </c>
      <c r="AG1761" s="12">
        <f t="shared" si="2505"/>
        <v>0</v>
      </c>
      <c r="AH1761" s="12">
        <f t="shared" si="2505"/>
        <v>0</v>
      </c>
      <c r="AI1761" s="12">
        <f t="shared" si="2505"/>
        <v>0</v>
      </c>
      <c r="AJ1761" s="12">
        <f t="shared" si="2505"/>
        <v>0</v>
      </c>
      <c r="AK1761" s="12">
        <f t="shared" si="2505"/>
        <v>0</v>
      </c>
      <c r="AL1761" s="12">
        <f t="shared" si="2505"/>
        <v>0</v>
      </c>
      <c r="AM1761" s="12">
        <f t="shared" si="2505"/>
        <v>0</v>
      </c>
      <c r="AN1761" s="12">
        <f t="shared" si="2505"/>
        <v>0</v>
      </c>
      <c r="AO1761" s="12">
        <f t="shared" si="2505"/>
        <v>0</v>
      </c>
      <c r="AP1761" s="12">
        <f t="shared" si="2505"/>
        <v>0</v>
      </c>
      <c r="AQ1761" s="12">
        <f t="shared" si="2505"/>
        <v>0</v>
      </c>
      <c r="AR1761" s="12">
        <f t="shared" si="2505"/>
        <v>0</v>
      </c>
      <c r="AS1761" s="12">
        <f t="shared" si="2505"/>
        <v>0</v>
      </c>
      <c r="AT1761" s="12">
        <f t="shared" si="2505"/>
        <v>0</v>
      </c>
      <c r="AU1761" s="12">
        <f t="shared" si="2505"/>
        <v>0</v>
      </c>
      <c r="AV1761" s="12">
        <f t="shared" si="2505"/>
        <v>0</v>
      </c>
      <c r="AW1761" s="12">
        <v>0</v>
      </c>
      <c r="AX1761" s="12">
        <v>0</v>
      </c>
      <c r="AY1761" s="12">
        <f t="shared" si="2506"/>
        <v>0</v>
      </c>
      <c r="AZ1761" s="12">
        <f t="shared" si="2507"/>
        <v>0</v>
      </c>
      <c r="BA1761" s="12">
        <f t="shared" si="2507"/>
        <v>0</v>
      </c>
      <c r="BB1761" s="12">
        <f t="shared" si="2507"/>
        <v>0</v>
      </c>
      <c r="BC1761" s="12">
        <f t="shared" si="2507"/>
        <v>0</v>
      </c>
      <c r="BD1761" s="12">
        <f t="shared" si="2507"/>
        <v>0</v>
      </c>
      <c r="BE1761" s="12">
        <f t="shared" si="2507"/>
        <v>0</v>
      </c>
      <c r="BF1761" s="12">
        <f t="shared" si="2507"/>
        <v>0</v>
      </c>
      <c r="BG1761" s="12">
        <f t="shared" si="2507"/>
        <v>0</v>
      </c>
      <c r="BH1761" s="12">
        <f t="shared" si="2507"/>
        <v>0</v>
      </c>
      <c r="BI1761" s="12">
        <f t="shared" si="2507"/>
        <v>0</v>
      </c>
      <c r="BJ1761" s="12">
        <f t="shared" si="2507"/>
        <v>0</v>
      </c>
      <c r="BK1761" s="12">
        <f t="shared" si="2507"/>
        <v>0</v>
      </c>
      <c r="BL1761" s="12">
        <f t="shared" si="2507"/>
        <v>0</v>
      </c>
      <c r="BM1761" s="12">
        <f t="shared" si="2507"/>
        <v>0</v>
      </c>
      <c r="BN1761" s="12">
        <f t="shared" si="2507"/>
        <v>0</v>
      </c>
      <c r="BO1761" s="12">
        <f t="shared" si="2507"/>
        <v>0</v>
      </c>
      <c r="BP1761" s="12">
        <f t="shared" si="2507"/>
        <v>0</v>
      </c>
      <c r="BQ1761" s="12">
        <f t="shared" si="2507"/>
        <v>0</v>
      </c>
      <c r="BR1761" s="12">
        <v>0</v>
      </c>
      <c r="BS1761" s="12">
        <v>0</v>
      </c>
    </row>
    <row r="1762" spans="1:71" x14ac:dyDescent="0.25">
      <c r="A1762" s="4" t="s">
        <v>915</v>
      </c>
      <c r="B1762" s="4" t="s">
        <v>75</v>
      </c>
      <c r="C1762" s="4" t="s">
        <v>1028</v>
      </c>
      <c r="D1762" s="65" t="s">
        <v>1029</v>
      </c>
      <c r="E1762" s="75">
        <v>6148</v>
      </c>
      <c r="F1762" s="65"/>
      <c r="G1762" s="61" t="s">
        <v>1894</v>
      </c>
      <c r="H1762" s="13" t="s">
        <v>63</v>
      </c>
      <c r="I1762" s="14">
        <v>0</v>
      </c>
      <c r="J1762" s="14"/>
      <c r="K1762" s="14"/>
      <c r="L1762" s="14"/>
      <c r="M1762" s="14"/>
      <c r="N1762" s="14"/>
      <c r="O1762" s="14">
        <f t="shared" si="2496"/>
        <v>0</v>
      </c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>
        <v>0</v>
      </c>
      <c r="AC1762" s="14">
        <v>0</v>
      </c>
      <c r="AD1762" s="14">
        <v>0</v>
      </c>
      <c r="AE1762" s="14"/>
      <c r="AF1762" s="14"/>
      <c r="AG1762" s="14"/>
      <c r="AH1762" s="14"/>
      <c r="AI1762" s="14"/>
      <c r="AJ1762" s="14">
        <f t="shared" si="2497"/>
        <v>0</v>
      </c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>
        <v>0</v>
      </c>
      <c r="AX1762" s="14">
        <v>0</v>
      </c>
      <c r="AY1762" s="14">
        <v>0</v>
      </c>
      <c r="AZ1762" s="14"/>
      <c r="BA1762" s="14"/>
      <c r="BB1762" s="14"/>
      <c r="BC1762" s="14"/>
      <c r="BD1762" s="14"/>
      <c r="BE1762" s="14">
        <f t="shared" si="2498"/>
        <v>0</v>
      </c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>
        <v>0</v>
      </c>
      <c r="BS1762" s="14">
        <v>0</v>
      </c>
    </row>
    <row r="1763" spans="1:71" ht="22.5" x14ac:dyDescent="0.25">
      <c r="A1763" s="1" t="s">
        <v>1</v>
      </c>
      <c r="B1763" s="1" t="s">
        <v>1</v>
      </c>
      <c r="C1763" s="1" t="s">
        <v>1</v>
      </c>
      <c r="D1763" s="64" t="s">
        <v>1</v>
      </c>
      <c r="E1763" s="64" t="s">
        <v>1</v>
      </c>
      <c r="F1763" s="64" t="s">
        <v>1</v>
      </c>
      <c r="G1763" s="2" t="s">
        <v>1</v>
      </c>
      <c r="H1763" s="10" t="s">
        <v>64</v>
      </c>
      <c r="I1763" s="11">
        <f t="shared" ref="I1763:AA1763" si="2508">SUM(I1764)</f>
        <v>0</v>
      </c>
      <c r="J1763" s="11">
        <f t="shared" si="2508"/>
        <v>0</v>
      </c>
      <c r="K1763" s="11">
        <f t="shared" si="2508"/>
        <v>0</v>
      </c>
      <c r="L1763" s="11">
        <f t="shared" si="2508"/>
        <v>0</v>
      </c>
      <c r="M1763" s="11">
        <f t="shared" si="2508"/>
        <v>0</v>
      </c>
      <c r="N1763" s="11">
        <f t="shared" si="2508"/>
        <v>0</v>
      </c>
      <c r="O1763" s="11">
        <f t="shared" si="2508"/>
        <v>0</v>
      </c>
      <c r="P1763" s="11">
        <f t="shared" si="2508"/>
        <v>0</v>
      </c>
      <c r="Q1763" s="11">
        <f t="shared" si="2508"/>
        <v>0</v>
      </c>
      <c r="R1763" s="11">
        <f t="shared" si="2508"/>
        <v>0</v>
      </c>
      <c r="S1763" s="11">
        <f t="shared" si="2508"/>
        <v>0</v>
      </c>
      <c r="T1763" s="11">
        <f t="shared" si="2508"/>
        <v>0</v>
      </c>
      <c r="U1763" s="11">
        <f t="shared" si="2508"/>
        <v>0</v>
      </c>
      <c r="V1763" s="11">
        <f t="shared" si="2508"/>
        <v>0</v>
      </c>
      <c r="W1763" s="11">
        <f t="shared" si="2508"/>
        <v>0</v>
      </c>
      <c r="X1763" s="11">
        <f t="shared" si="2508"/>
        <v>0</v>
      </c>
      <c r="Y1763" s="11">
        <f t="shared" si="2508"/>
        <v>0</v>
      </c>
      <c r="Z1763" s="11">
        <f t="shared" si="2508"/>
        <v>0</v>
      </c>
      <c r="AA1763" s="11">
        <f t="shared" si="2508"/>
        <v>0</v>
      </c>
      <c r="AB1763" s="11">
        <v>0</v>
      </c>
      <c r="AC1763" s="11">
        <v>0</v>
      </c>
      <c r="AD1763" s="11">
        <f t="shared" ref="AD1763:AV1763" si="2509">SUM(AD1764)</f>
        <v>0</v>
      </c>
      <c r="AE1763" s="11">
        <f t="shared" si="2509"/>
        <v>0</v>
      </c>
      <c r="AF1763" s="11">
        <f t="shared" si="2509"/>
        <v>0</v>
      </c>
      <c r="AG1763" s="11">
        <f t="shared" si="2509"/>
        <v>0</v>
      </c>
      <c r="AH1763" s="11">
        <f t="shared" si="2509"/>
        <v>0</v>
      </c>
      <c r="AI1763" s="11">
        <f t="shared" si="2509"/>
        <v>0</v>
      </c>
      <c r="AJ1763" s="11">
        <f t="shared" si="2509"/>
        <v>0</v>
      </c>
      <c r="AK1763" s="11">
        <f t="shared" si="2509"/>
        <v>0</v>
      </c>
      <c r="AL1763" s="11">
        <f t="shared" si="2509"/>
        <v>0</v>
      </c>
      <c r="AM1763" s="11">
        <f t="shared" si="2509"/>
        <v>0</v>
      </c>
      <c r="AN1763" s="11">
        <f t="shared" si="2509"/>
        <v>0</v>
      </c>
      <c r="AO1763" s="11">
        <f t="shared" si="2509"/>
        <v>0</v>
      </c>
      <c r="AP1763" s="11">
        <f t="shared" si="2509"/>
        <v>0</v>
      </c>
      <c r="AQ1763" s="11">
        <f t="shared" si="2509"/>
        <v>0</v>
      </c>
      <c r="AR1763" s="11">
        <f t="shared" si="2509"/>
        <v>0</v>
      </c>
      <c r="AS1763" s="11">
        <f t="shared" si="2509"/>
        <v>0</v>
      </c>
      <c r="AT1763" s="11">
        <f t="shared" si="2509"/>
        <v>0</v>
      </c>
      <c r="AU1763" s="11">
        <f t="shared" si="2509"/>
        <v>0</v>
      </c>
      <c r="AV1763" s="11">
        <f t="shared" si="2509"/>
        <v>0</v>
      </c>
      <c r="AW1763" s="11">
        <v>0</v>
      </c>
      <c r="AX1763" s="11">
        <v>0</v>
      </c>
      <c r="AY1763" s="11">
        <f t="shared" ref="AY1763:BQ1763" si="2510">SUM(AY1764)</f>
        <v>0</v>
      </c>
      <c r="AZ1763" s="11">
        <f t="shared" si="2510"/>
        <v>0</v>
      </c>
      <c r="BA1763" s="11">
        <f t="shared" si="2510"/>
        <v>0</v>
      </c>
      <c r="BB1763" s="11">
        <f t="shared" si="2510"/>
        <v>0</v>
      </c>
      <c r="BC1763" s="11">
        <f t="shared" si="2510"/>
        <v>0</v>
      </c>
      <c r="BD1763" s="11">
        <f t="shared" si="2510"/>
        <v>0</v>
      </c>
      <c r="BE1763" s="11">
        <f t="shared" si="2510"/>
        <v>0</v>
      </c>
      <c r="BF1763" s="11">
        <f t="shared" si="2510"/>
        <v>0</v>
      </c>
      <c r="BG1763" s="11">
        <f t="shared" si="2510"/>
        <v>0</v>
      </c>
      <c r="BH1763" s="11">
        <f t="shared" si="2510"/>
        <v>0</v>
      </c>
      <c r="BI1763" s="11">
        <f t="shared" si="2510"/>
        <v>0</v>
      </c>
      <c r="BJ1763" s="11">
        <f t="shared" si="2510"/>
        <v>0</v>
      </c>
      <c r="BK1763" s="11">
        <f t="shared" si="2510"/>
        <v>0</v>
      </c>
      <c r="BL1763" s="11">
        <f t="shared" si="2510"/>
        <v>0</v>
      </c>
      <c r="BM1763" s="11">
        <f t="shared" si="2510"/>
        <v>0</v>
      </c>
      <c r="BN1763" s="11">
        <f t="shared" si="2510"/>
        <v>0</v>
      </c>
      <c r="BO1763" s="11">
        <f t="shared" si="2510"/>
        <v>0</v>
      </c>
      <c r="BP1763" s="11">
        <f t="shared" si="2510"/>
        <v>0</v>
      </c>
      <c r="BQ1763" s="11">
        <f t="shared" si="2510"/>
        <v>0</v>
      </c>
      <c r="BR1763" s="11">
        <v>0</v>
      </c>
      <c r="BS1763" s="11">
        <v>0</v>
      </c>
    </row>
    <row r="1764" spans="1:71" x14ac:dyDescent="0.25">
      <c r="A1764" s="4" t="s">
        <v>915</v>
      </c>
      <c r="B1764" s="4" t="s">
        <v>75</v>
      </c>
      <c r="C1764" s="4" t="s">
        <v>1028</v>
      </c>
      <c r="D1764" s="65" t="s">
        <v>1029</v>
      </c>
      <c r="E1764" s="64" t="s">
        <v>65</v>
      </c>
      <c r="F1764" s="64" t="s">
        <v>1</v>
      </c>
      <c r="G1764" s="2" t="s">
        <v>1</v>
      </c>
      <c r="H1764" s="2" t="s">
        <v>66</v>
      </c>
      <c r="I1764" s="12">
        <f t="shared" ref="I1764:AA1764" si="2511">SUM(I1765:I1766)</f>
        <v>0</v>
      </c>
      <c r="J1764" s="12">
        <f t="shared" si="2511"/>
        <v>0</v>
      </c>
      <c r="K1764" s="12">
        <f t="shared" si="2511"/>
        <v>0</v>
      </c>
      <c r="L1764" s="12">
        <f t="shared" si="2511"/>
        <v>0</v>
      </c>
      <c r="M1764" s="12">
        <f t="shared" si="2511"/>
        <v>0</v>
      </c>
      <c r="N1764" s="12">
        <f t="shared" si="2511"/>
        <v>0</v>
      </c>
      <c r="O1764" s="12">
        <f t="shared" ref="O1764" si="2512">SUM(O1765:O1766)</f>
        <v>0</v>
      </c>
      <c r="P1764" s="12">
        <f t="shared" si="2511"/>
        <v>0</v>
      </c>
      <c r="Q1764" s="12">
        <f t="shared" si="2511"/>
        <v>0</v>
      </c>
      <c r="R1764" s="12">
        <f t="shared" si="2511"/>
        <v>0</v>
      </c>
      <c r="S1764" s="12">
        <f t="shared" si="2511"/>
        <v>0</v>
      </c>
      <c r="T1764" s="12">
        <f t="shared" si="2511"/>
        <v>0</v>
      </c>
      <c r="U1764" s="12">
        <f t="shared" si="2511"/>
        <v>0</v>
      </c>
      <c r="V1764" s="12">
        <f t="shared" si="2511"/>
        <v>0</v>
      </c>
      <c r="W1764" s="12">
        <f t="shared" si="2511"/>
        <v>0</v>
      </c>
      <c r="X1764" s="12">
        <f t="shared" si="2511"/>
        <v>0</v>
      </c>
      <c r="Y1764" s="12">
        <f t="shared" si="2511"/>
        <v>0</v>
      </c>
      <c r="Z1764" s="12">
        <f t="shared" si="2511"/>
        <v>0</v>
      </c>
      <c r="AA1764" s="12">
        <f t="shared" si="2511"/>
        <v>0</v>
      </c>
      <c r="AB1764" s="12">
        <v>0</v>
      </c>
      <c r="AC1764" s="12">
        <v>0</v>
      </c>
      <c r="AD1764" s="12">
        <f t="shared" ref="AD1764:AV1764" si="2513">SUM(AD1765:AD1766)</f>
        <v>0</v>
      </c>
      <c r="AE1764" s="12">
        <f t="shared" si="2513"/>
        <v>0</v>
      </c>
      <c r="AF1764" s="12">
        <f t="shared" si="2513"/>
        <v>0</v>
      </c>
      <c r="AG1764" s="12">
        <f t="shared" si="2513"/>
        <v>0</v>
      </c>
      <c r="AH1764" s="12">
        <f t="shared" si="2513"/>
        <v>0</v>
      </c>
      <c r="AI1764" s="12">
        <f t="shared" si="2513"/>
        <v>0</v>
      </c>
      <c r="AJ1764" s="12">
        <f t="shared" ref="AJ1764" si="2514">SUM(AJ1765:AJ1766)</f>
        <v>0</v>
      </c>
      <c r="AK1764" s="12">
        <f t="shared" si="2513"/>
        <v>0</v>
      </c>
      <c r="AL1764" s="12">
        <f t="shared" si="2513"/>
        <v>0</v>
      </c>
      <c r="AM1764" s="12">
        <f t="shared" si="2513"/>
        <v>0</v>
      </c>
      <c r="AN1764" s="12">
        <f t="shared" si="2513"/>
        <v>0</v>
      </c>
      <c r="AO1764" s="12">
        <f t="shared" si="2513"/>
        <v>0</v>
      </c>
      <c r="AP1764" s="12">
        <f t="shared" si="2513"/>
        <v>0</v>
      </c>
      <c r="AQ1764" s="12">
        <f t="shared" si="2513"/>
        <v>0</v>
      </c>
      <c r="AR1764" s="12">
        <f t="shared" si="2513"/>
        <v>0</v>
      </c>
      <c r="AS1764" s="12">
        <f t="shared" si="2513"/>
        <v>0</v>
      </c>
      <c r="AT1764" s="12">
        <f t="shared" si="2513"/>
        <v>0</v>
      </c>
      <c r="AU1764" s="12">
        <f t="shared" si="2513"/>
        <v>0</v>
      </c>
      <c r="AV1764" s="12">
        <f t="shared" si="2513"/>
        <v>0</v>
      </c>
      <c r="AW1764" s="12">
        <v>0</v>
      </c>
      <c r="AX1764" s="12">
        <v>0</v>
      </c>
      <c r="AY1764" s="12">
        <f t="shared" ref="AY1764:BQ1764" si="2515">SUM(AY1765:AY1766)</f>
        <v>0</v>
      </c>
      <c r="AZ1764" s="12">
        <f t="shared" si="2515"/>
        <v>0</v>
      </c>
      <c r="BA1764" s="12">
        <f t="shared" si="2515"/>
        <v>0</v>
      </c>
      <c r="BB1764" s="12">
        <f t="shared" si="2515"/>
        <v>0</v>
      </c>
      <c r="BC1764" s="12">
        <f t="shared" si="2515"/>
        <v>0</v>
      </c>
      <c r="BD1764" s="12">
        <f t="shared" si="2515"/>
        <v>0</v>
      </c>
      <c r="BE1764" s="12">
        <f t="shared" ref="BE1764" si="2516">SUM(BE1765:BE1766)</f>
        <v>0</v>
      </c>
      <c r="BF1764" s="12">
        <f t="shared" si="2515"/>
        <v>0</v>
      </c>
      <c r="BG1764" s="12">
        <f t="shared" si="2515"/>
        <v>0</v>
      </c>
      <c r="BH1764" s="12">
        <f t="shared" si="2515"/>
        <v>0</v>
      </c>
      <c r="BI1764" s="12">
        <f t="shared" si="2515"/>
        <v>0</v>
      </c>
      <c r="BJ1764" s="12">
        <f t="shared" si="2515"/>
        <v>0</v>
      </c>
      <c r="BK1764" s="12">
        <f t="shared" si="2515"/>
        <v>0</v>
      </c>
      <c r="BL1764" s="12">
        <f t="shared" si="2515"/>
        <v>0</v>
      </c>
      <c r="BM1764" s="12">
        <f t="shared" si="2515"/>
        <v>0</v>
      </c>
      <c r="BN1764" s="12">
        <f t="shared" si="2515"/>
        <v>0</v>
      </c>
      <c r="BO1764" s="12">
        <f t="shared" si="2515"/>
        <v>0</v>
      </c>
      <c r="BP1764" s="12">
        <f t="shared" si="2515"/>
        <v>0</v>
      </c>
      <c r="BQ1764" s="12">
        <f t="shared" si="2515"/>
        <v>0</v>
      </c>
      <c r="BR1764" s="12">
        <v>0</v>
      </c>
      <c r="BS1764" s="12">
        <v>0</v>
      </c>
    </row>
    <row r="1765" spans="1:71" x14ac:dyDescent="0.25">
      <c r="A1765" s="4" t="s">
        <v>915</v>
      </c>
      <c r="B1765" s="4" t="s">
        <v>75</v>
      </c>
      <c r="C1765" s="4" t="s">
        <v>1028</v>
      </c>
      <c r="D1765" s="65" t="s">
        <v>1029</v>
      </c>
      <c r="E1765" s="75">
        <v>8213</v>
      </c>
      <c r="F1765" s="65"/>
      <c r="G1765" s="61" t="s">
        <v>1894</v>
      </c>
      <c r="H1765" s="13" t="s">
        <v>68</v>
      </c>
      <c r="I1765" s="14">
        <v>0</v>
      </c>
      <c r="J1765" s="14"/>
      <c r="K1765" s="14"/>
      <c r="L1765" s="14"/>
      <c r="M1765" s="14"/>
      <c r="N1765" s="14"/>
      <c r="O1765" s="14">
        <f t="shared" si="2496"/>
        <v>0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>
        <v>0</v>
      </c>
      <c r="AC1765" s="14">
        <v>0</v>
      </c>
      <c r="AD1765" s="14">
        <v>0</v>
      </c>
      <c r="AE1765" s="14"/>
      <c r="AF1765" s="14"/>
      <c r="AG1765" s="14"/>
      <c r="AH1765" s="14"/>
      <c r="AI1765" s="14"/>
      <c r="AJ1765" s="14">
        <f t="shared" si="2497"/>
        <v>0</v>
      </c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>
        <v>0</v>
      </c>
      <c r="AX1765" s="14">
        <v>0</v>
      </c>
      <c r="AY1765" s="14">
        <v>0</v>
      </c>
      <c r="AZ1765" s="14"/>
      <c r="BA1765" s="14"/>
      <c r="BB1765" s="14"/>
      <c r="BC1765" s="14"/>
      <c r="BD1765" s="14"/>
      <c r="BE1765" s="14">
        <f t="shared" si="2498"/>
        <v>0</v>
      </c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>
        <v>0</v>
      </c>
      <c r="BS1765" s="14">
        <v>0</v>
      </c>
    </row>
    <row r="1766" spans="1:71" x14ac:dyDescent="0.25">
      <c r="A1766" s="4" t="s">
        <v>915</v>
      </c>
      <c r="B1766" s="4" t="s">
        <v>75</v>
      </c>
      <c r="C1766" s="4" t="s">
        <v>1028</v>
      </c>
      <c r="D1766" s="65" t="s">
        <v>1029</v>
      </c>
      <c r="E1766" s="75">
        <v>8216</v>
      </c>
      <c r="F1766" s="65"/>
      <c r="G1766" s="61" t="s">
        <v>1894</v>
      </c>
      <c r="H1766" s="13" t="s">
        <v>306</v>
      </c>
      <c r="I1766" s="14">
        <v>0</v>
      </c>
      <c r="J1766" s="14"/>
      <c r="K1766" s="14"/>
      <c r="L1766" s="14"/>
      <c r="M1766" s="14"/>
      <c r="N1766" s="14"/>
      <c r="O1766" s="14">
        <f t="shared" si="2496"/>
        <v>0</v>
      </c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>
        <v>0</v>
      </c>
      <c r="AC1766" s="14">
        <v>0</v>
      </c>
      <c r="AD1766" s="14">
        <v>0</v>
      </c>
      <c r="AE1766" s="14"/>
      <c r="AF1766" s="14"/>
      <c r="AG1766" s="14"/>
      <c r="AH1766" s="14"/>
      <c r="AI1766" s="14"/>
      <c r="AJ1766" s="14">
        <f t="shared" si="2497"/>
        <v>0</v>
      </c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>
        <v>0</v>
      </c>
      <c r="AX1766" s="14">
        <v>0</v>
      </c>
      <c r="AY1766" s="14">
        <v>0</v>
      </c>
      <c r="AZ1766" s="14"/>
      <c r="BA1766" s="14"/>
      <c r="BB1766" s="14"/>
      <c r="BC1766" s="14"/>
      <c r="BD1766" s="14"/>
      <c r="BE1766" s="14">
        <f t="shared" si="2498"/>
        <v>0</v>
      </c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>
        <v>0</v>
      </c>
      <c r="BS1766" s="14">
        <v>0</v>
      </c>
    </row>
    <row r="1767" spans="1:71" x14ac:dyDescent="0.25">
      <c r="A1767" s="13" t="s">
        <v>1</v>
      </c>
      <c r="B1767" s="13" t="s">
        <v>1</v>
      </c>
      <c r="C1767" s="13" t="s">
        <v>1</v>
      </c>
      <c r="D1767" s="60" t="s">
        <v>1</v>
      </c>
      <c r="E1767" s="60" t="s">
        <v>1</v>
      </c>
      <c r="F1767" s="60" t="s">
        <v>1</v>
      </c>
      <c r="G1767" s="13" t="s">
        <v>1</v>
      </c>
      <c r="H1767" s="10" t="s">
        <v>1038</v>
      </c>
      <c r="I1767" s="11">
        <f t="shared" ref="I1767:AA1767" si="2517">SUM(I1738,I1760,I1763)</f>
        <v>0</v>
      </c>
      <c r="J1767" s="11">
        <f t="shared" si="2517"/>
        <v>0</v>
      </c>
      <c r="K1767" s="11">
        <f t="shared" si="2517"/>
        <v>0</v>
      </c>
      <c r="L1767" s="11">
        <f t="shared" si="2517"/>
        <v>0</v>
      </c>
      <c r="M1767" s="11">
        <f t="shared" si="2517"/>
        <v>0</v>
      </c>
      <c r="N1767" s="11">
        <f t="shared" si="2517"/>
        <v>0</v>
      </c>
      <c r="O1767" s="11">
        <f t="shared" si="2517"/>
        <v>0</v>
      </c>
      <c r="P1767" s="11">
        <f t="shared" si="2517"/>
        <v>0</v>
      </c>
      <c r="Q1767" s="11">
        <f t="shared" si="2517"/>
        <v>0</v>
      </c>
      <c r="R1767" s="11">
        <f t="shared" si="2517"/>
        <v>0</v>
      </c>
      <c r="S1767" s="11">
        <f t="shared" si="2517"/>
        <v>0</v>
      </c>
      <c r="T1767" s="11">
        <f t="shared" si="2517"/>
        <v>0</v>
      </c>
      <c r="U1767" s="11">
        <f t="shared" si="2517"/>
        <v>0</v>
      </c>
      <c r="V1767" s="11">
        <f t="shared" si="2517"/>
        <v>0</v>
      </c>
      <c r="W1767" s="11">
        <f t="shared" si="2517"/>
        <v>0</v>
      </c>
      <c r="X1767" s="11">
        <f t="shared" si="2517"/>
        <v>0</v>
      </c>
      <c r="Y1767" s="11">
        <f t="shared" si="2517"/>
        <v>0</v>
      </c>
      <c r="Z1767" s="11">
        <f t="shared" si="2517"/>
        <v>0</v>
      </c>
      <c r="AA1767" s="11">
        <f t="shared" si="2517"/>
        <v>0</v>
      </c>
      <c r="AB1767" s="11">
        <v>0</v>
      </c>
      <c r="AC1767" s="11">
        <v>0</v>
      </c>
      <c r="AD1767" s="11">
        <f t="shared" ref="AD1767:AV1767" si="2518">SUM(AD1738,AD1760,AD1763)</f>
        <v>0</v>
      </c>
      <c r="AE1767" s="11">
        <f t="shared" si="2518"/>
        <v>0</v>
      </c>
      <c r="AF1767" s="11">
        <f t="shared" si="2518"/>
        <v>0</v>
      </c>
      <c r="AG1767" s="11">
        <f t="shared" si="2518"/>
        <v>0</v>
      </c>
      <c r="AH1767" s="11">
        <f t="shared" si="2518"/>
        <v>0</v>
      </c>
      <c r="AI1767" s="11">
        <f t="shared" si="2518"/>
        <v>0</v>
      </c>
      <c r="AJ1767" s="11">
        <f t="shared" si="2518"/>
        <v>0</v>
      </c>
      <c r="AK1767" s="11">
        <f t="shared" si="2518"/>
        <v>0</v>
      </c>
      <c r="AL1767" s="11">
        <f t="shared" si="2518"/>
        <v>0</v>
      </c>
      <c r="AM1767" s="11">
        <f t="shared" si="2518"/>
        <v>0</v>
      </c>
      <c r="AN1767" s="11">
        <f t="shared" si="2518"/>
        <v>0</v>
      </c>
      <c r="AO1767" s="11">
        <f t="shared" si="2518"/>
        <v>0</v>
      </c>
      <c r="AP1767" s="11">
        <f t="shared" si="2518"/>
        <v>0</v>
      </c>
      <c r="AQ1767" s="11">
        <f t="shared" si="2518"/>
        <v>0</v>
      </c>
      <c r="AR1767" s="11">
        <f t="shared" si="2518"/>
        <v>0</v>
      </c>
      <c r="AS1767" s="11">
        <f t="shared" si="2518"/>
        <v>0</v>
      </c>
      <c r="AT1767" s="11">
        <f t="shared" si="2518"/>
        <v>0</v>
      </c>
      <c r="AU1767" s="11">
        <f t="shared" si="2518"/>
        <v>0</v>
      </c>
      <c r="AV1767" s="11">
        <f t="shared" si="2518"/>
        <v>0</v>
      </c>
      <c r="AW1767" s="11">
        <v>0</v>
      </c>
      <c r="AX1767" s="11">
        <v>0</v>
      </c>
      <c r="AY1767" s="11">
        <f t="shared" ref="AY1767:BQ1767" si="2519">SUM(AY1738,AY1760,AY1763)</f>
        <v>0</v>
      </c>
      <c r="AZ1767" s="11">
        <f t="shared" si="2519"/>
        <v>0</v>
      </c>
      <c r="BA1767" s="11">
        <f t="shared" si="2519"/>
        <v>0</v>
      </c>
      <c r="BB1767" s="11">
        <f t="shared" si="2519"/>
        <v>0</v>
      </c>
      <c r="BC1767" s="11">
        <f t="shared" si="2519"/>
        <v>0</v>
      </c>
      <c r="BD1767" s="11">
        <f t="shared" si="2519"/>
        <v>0</v>
      </c>
      <c r="BE1767" s="11">
        <f t="shared" si="2519"/>
        <v>0</v>
      </c>
      <c r="BF1767" s="11">
        <f t="shared" si="2519"/>
        <v>0</v>
      </c>
      <c r="BG1767" s="11">
        <f t="shared" si="2519"/>
        <v>0</v>
      </c>
      <c r="BH1767" s="11">
        <f t="shared" si="2519"/>
        <v>0</v>
      </c>
      <c r="BI1767" s="11">
        <f t="shared" si="2519"/>
        <v>0</v>
      </c>
      <c r="BJ1767" s="11">
        <f t="shared" si="2519"/>
        <v>0</v>
      </c>
      <c r="BK1767" s="11">
        <f t="shared" si="2519"/>
        <v>0</v>
      </c>
      <c r="BL1767" s="11">
        <f t="shared" si="2519"/>
        <v>0</v>
      </c>
      <c r="BM1767" s="11">
        <f t="shared" si="2519"/>
        <v>0</v>
      </c>
      <c r="BN1767" s="11">
        <f t="shared" si="2519"/>
        <v>0</v>
      </c>
      <c r="BO1767" s="11">
        <f t="shared" si="2519"/>
        <v>0</v>
      </c>
      <c r="BP1767" s="11">
        <f t="shared" si="2519"/>
        <v>0</v>
      </c>
      <c r="BQ1767" s="11">
        <f t="shared" si="2519"/>
        <v>0</v>
      </c>
      <c r="BR1767" s="11">
        <v>0</v>
      </c>
      <c r="BS1767" s="11">
        <v>0</v>
      </c>
    </row>
    <row r="1768" spans="1:71" ht="15.75" thickBot="1" x14ac:dyDescent="0.3">
      <c r="A1768" s="13" t="s">
        <v>1</v>
      </c>
      <c r="B1768" s="13" t="s">
        <v>1</v>
      </c>
      <c r="C1768" s="13" t="s">
        <v>1</v>
      </c>
      <c r="D1768" s="60" t="s">
        <v>1</v>
      </c>
      <c r="E1768" s="60" t="s">
        <v>1</v>
      </c>
      <c r="F1768" s="60" t="s">
        <v>1</v>
      </c>
      <c r="G1768" s="13" t="s">
        <v>1</v>
      </c>
      <c r="H1768" s="2" t="s">
        <v>70</v>
      </c>
      <c r="I1768" s="13" t="s">
        <v>1</v>
      </c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>
        <v>0</v>
      </c>
      <c r="AC1768" s="13">
        <v>0</v>
      </c>
      <c r="AD1768" s="13" t="s">
        <v>1</v>
      </c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>
        <v>0</v>
      </c>
      <c r="AX1768" s="13">
        <v>0</v>
      </c>
      <c r="AY1768" s="13" t="s">
        <v>1</v>
      </c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>
        <v>0</v>
      </c>
      <c r="BS1768" s="13">
        <v>0</v>
      </c>
    </row>
    <row r="1769" spans="1:71" ht="69.75" customHeight="1" thickBot="1" x14ac:dyDescent="0.3">
      <c r="A1769" s="110" t="s">
        <v>1</v>
      </c>
      <c r="B1769" s="110" t="s">
        <v>1</v>
      </c>
      <c r="C1769" s="110" t="s">
        <v>1</v>
      </c>
      <c r="D1769" s="113" t="s">
        <v>1</v>
      </c>
      <c r="E1769" s="113" t="s">
        <v>1</v>
      </c>
      <c r="F1769" s="113" t="s">
        <v>1</v>
      </c>
      <c r="G1769" s="116" t="s">
        <v>1</v>
      </c>
      <c r="H1769" s="5" t="s">
        <v>71</v>
      </c>
      <c r="I1769" s="57" t="s">
        <v>11</v>
      </c>
      <c r="J1769" s="57" t="s">
        <v>1831</v>
      </c>
      <c r="K1769" s="57" t="s">
        <v>1784</v>
      </c>
      <c r="L1769" s="57" t="s">
        <v>1817</v>
      </c>
      <c r="M1769" s="57" t="s">
        <v>1818</v>
      </c>
      <c r="N1769" s="57" t="s">
        <v>1819</v>
      </c>
      <c r="O1769" s="57" t="s">
        <v>1835</v>
      </c>
      <c r="P1769" s="57" t="s">
        <v>1832</v>
      </c>
      <c r="Q1769" s="57" t="s">
        <v>1820</v>
      </c>
      <c r="R1769" s="57" t="s">
        <v>1821</v>
      </c>
      <c r="S1769" s="57" t="s">
        <v>1822</v>
      </c>
      <c r="T1769" s="57" t="s">
        <v>1823</v>
      </c>
      <c r="U1769" s="57" t="s">
        <v>1824</v>
      </c>
      <c r="V1769" s="57" t="s">
        <v>1825</v>
      </c>
      <c r="W1769" s="57" t="s">
        <v>1833</v>
      </c>
      <c r="X1769" s="57" t="s">
        <v>1834</v>
      </c>
      <c r="Y1769" s="57" t="s">
        <v>1826</v>
      </c>
      <c r="Z1769" s="57" t="s">
        <v>1827</v>
      </c>
      <c r="AA1769" s="57" t="s">
        <v>1828</v>
      </c>
      <c r="AB1769" s="57" t="s">
        <v>1829</v>
      </c>
      <c r="AC1769" s="57" t="s">
        <v>1830</v>
      </c>
      <c r="AD1769" s="58" t="s">
        <v>12</v>
      </c>
      <c r="AE1769" s="58" t="s">
        <v>1831</v>
      </c>
      <c r="AF1769" s="58" t="s">
        <v>1784</v>
      </c>
      <c r="AG1769" s="58" t="s">
        <v>1817</v>
      </c>
      <c r="AH1769" s="58" t="s">
        <v>1818</v>
      </c>
      <c r="AI1769" s="58" t="s">
        <v>1819</v>
      </c>
      <c r="AJ1769" s="58" t="s">
        <v>1836</v>
      </c>
      <c r="AK1769" s="58" t="s">
        <v>1832</v>
      </c>
      <c r="AL1769" s="58" t="s">
        <v>1820</v>
      </c>
      <c r="AM1769" s="58" t="s">
        <v>1821</v>
      </c>
      <c r="AN1769" s="58" t="s">
        <v>1822</v>
      </c>
      <c r="AO1769" s="58" t="s">
        <v>1823</v>
      </c>
      <c r="AP1769" s="58" t="s">
        <v>1824</v>
      </c>
      <c r="AQ1769" s="58" t="s">
        <v>1825</v>
      </c>
      <c r="AR1769" s="58" t="s">
        <v>1833</v>
      </c>
      <c r="AS1769" s="58" t="s">
        <v>1834</v>
      </c>
      <c r="AT1769" s="58" t="s">
        <v>1826</v>
      </c>
      <c r="AU1769" s="58" t="s">
        <v>1827</v>
      </c>
      <c r="AV1769" s="58" t="s">
        <v>1828</v>
      </c>
      <c r="AW1769" s="58" t="s">
        <v>1829</v>
      </c>
      <c r="AX1769" s="58" t="s">
        <v>1830</v>
      </c>
      <c r="AY1769" s="59" t="s">
        <v>13</v>
      </c>
      <c r="AZ1769" s="59" t="s">
        <v>1831</v>
      </c>
      <c r="BA1769" s="59" t="s">
        <v>1784</v>
      </c>
      <c r="BB1769" s="59" t="s">
        <v>1817</v>
      </c>
      <c r="BC1769" s="59" t="s">
        <v>1818</v>
      </c>
      <c r="BD1769" s="59" t="s">
        <v>1819</v>
      </c>
      <c r="BE1769" s="59" t="s">
        <v>1837</v>
      </c>
      <c r="BF1769" s="59" t="s">
        <v>1832</v>
      </c>
      <c r="BG1769" s="59" t="s">
        <v>1820</v>
      </c>
      <c r="BH1769" s="59" t="s">
        <v>1821</v>
      </c>
      <c r="BI1769" s="59" t="s">
        <v>1822</v>
      </c>
      <c r="BJ1769" s="59" t="s">
        <v>1823</v>
      </c>
      <c r="BK1769" s="59" t="s">
        <v>1824</v>
      </c>
      <c r="BL1769" s="59" t="s">
        <v>1825</v>
      </c>
      <c r="BM1769" s="59" t="s">
        <v>1833</v>
      </c>
      <c r="BN1769" s="59" t="s">
        <v>1834</v>
      </c>
      <c r="BO1769" s="59" t="s">
        <v>1826</v>
      </c>
      <c r="BP1769" s="59" t="s">
        <v>1827</v>
      </c>
      <c r="BQ1769" s="59" t="s">
        <v>1828</v>
      </c>
      <c r="BR1769" s="59" t="s">
        <v>1829</v>
      </c>
      <c r="BS1769" s="59" t="s">
        <v>1830</v>
      </c>
    </row>
    <row r="1770" spans="1:71" x14ac:dyDescent="0.25">
      <c r="A1770" s="111"/>
      <c r="B1770" s="111"/>
      <c r="C1770" s="111"/>
      <c r="D1770" s="114"/>
      <c r="E1770" s="114"/>
      <c r="F1770" s="114"/>
      <c r="G1770" s="117"/>
      <c r="H1770" s="15" t="s">
        <v>1</v>
      </c>
      <c r="I1770" s="9">
        <v>1</v>
      </c>
      <c r="J1770" s="9">
        <v>2</v>
      </c>
      <c r="K1770" s="9">
        <v>3</v>
      </c>
      <c r="L1770" s="9">
        <v>4</v>
      </c>
      <c r="M1770" s="9">
        <v>5</v>
      </c>
      <c r="N1770" s="9">
        <v>6</v>
      </c>
      <c r="O1770" s="9">
        <v>7</v>
      </c>
      <c r="P1770" s="9">
        <v>8</v>
      </c>
      <c r="Q1770" s="9">
        <v>9</v>
      </c>
      <c r="R1770" s="9">
        <v>10</v>
      </c>
      <c r="S1770" s="9">
        <v>11</v>
      </c>
      <c r="T1770" s="9">
        <v>12</v>
      </c>
      <c r="U1770" s="9">
        <v>13</v>
      </c>
      <c r="V1770" s="9">
        <v>14</v>
      </c>
      <c r="W1770" s="9">
        <v>15</v>
      </c>
      <c r="X1770" s="9">
        <v>16</v>
      </c>
      <c r="Y1770" s="9">
        <v>17</v>
      </c>
      <c r="Z1770" s="9">
        <v>18</v>
      </c>
      <c r="AA1770" s="9">
        <v>19</v>
      </c>
      <c r="AB1770" s="9">
        <v>20</v>
      </c>
      <c r="AC1770" s="9">
        <v>21</v>
      </c>
      <c r="AD1770" s="9">
        <v>1</v>
      </c>
      <c r="AE1770" s="9">
        <v>2</v>
      </c>
      <c r="AF1770" s="9">
        <v>3</v>
      </c>
      <c r="AG1770" s="9">
        <v>4</v>
      </c>
      <c r="AH1770" s="9">
        <v>5</v>
      </c>
      <c r="AI1770" s="9">
        <v>6</v>
      </c>
      <c r="AJ1770" s="9">
        <v>7</v>
      </c>
      <c r="AK1770" s="9">
        <v>8</v>
      </c>
      <c r="AL1770" s="9">
        <v>9</v>
      </c>
      <c r="AM1770" s="9">
        <v>10</v>
      </c>
      <c r="AN1770" s="9">
        <v>11</v>
      </c>
      <c r="AO1770" s="9">
        <v>12</v>
      </c>
      <c r="AP1770" s="9">
        <v>13</v>
      </c>
      <c r="AQ1770" s="9">
        <v>14</v>
      </c>
      <c r="AR1770" s="9">
        <v>15</v>
      </c>
      <c r="AS1770" s="9">
        <v>16</v>
      </c>
      <c r="AT1770" s="9">
        <v>17</v>
      </c>
      <c r="AU1770" s="9">
        <v>18</v>
      </c>
      <c r="AV1770" s="9">
        <v>19</v>
      </c>
      <c r="AW1770" s="9">
        <v>20</v>
      </c>
      <c r="AX1770" s="9">
        <v>21</v>
      </c>
      <c r="AY1770" s="9">
        <v>1</v>
      </c>
      <c r="AZ1770" s="9">
        <v>2</v>
      </c>
      <c r="BA1770" s="9">
        <v>3</v>
      </c>
      <c r="BB1770" s="9">
        <v>4</v>
      </c>
      <c r="BC1770" s="9">
        <v>5</v>
      </c>
      <c r="BD1770" s="9">
        <v>6</v>
      </c>
      <c r="BE1770" s="9">
        <v>7</v>
      </c>
      <c r="BF1770" s="9">
        <v>8</v>
      </c>
      <c r="BG1770" s="9">
        <v>9</v>
      </c>
      <c r="BH1770" s="9">
        <v>10</v>
      </c>
      <c r="BI1770" s="9">
        <v>11</v>
      </c>
      <c r="BJ1770" s="9">
        <v>12</v>
      </c>
      <c r="BK1770" s="9">
        <v>13</v>
      </c>
      <c r="BL1770" s="9">
        <v>14</v>
      </c>
      <c r="BM1770" s="9">
        <v>15</v>
      </c>
      <c r="BN1770" s="9">
        <v>16</v>
      </c>
      <c r="BO1770" s="9">
        <v>17</v>
      </c>
      <c r="BP1770" s="9">
        <v>18</v>
      </c>
      <c r="BQ1770" s="9">
        <v>19</v>
      </c>
      <c r="BR1770" s="9">
        <v>20</v>
      </c>
      <c r="BS1770" s="9">
        <v>21</v>
      </c>
    </row>
    <row r="1771" spans="1:71" x14ac:dyDescent="0.25">
      <c r="A1771" s="111"/>
      <c r="B1771" s="111"/>
      <c r="C1771" s="111"/>
      <c r="D1771" s="114"/>
      <c r="E1771" s="114"/>
      <c r="F1771" s="114"/>
      <c r="G1771" s="117"/>
      <c r="H1771" s="16" t="s">
        <v>1002</v>
      </c>
      <c r="I1771" s="17">
        <f t="shared" ref="I1771:AA1771" si="2520">SUM(I1767)</f>
        <v>0</v>
      </c>
      <c r="J1771" s="17">
        <f t="shared" si="2520"/>
        <v>0</v>
      </c>
      <c r="K1771" s="17">
        <f t="shared" si="2520"/>
        <v>0</v>
      </c>
      <c r="L1771" s="17">
        <f t="shared" si="2520"/>
        <v>0</v>
      </c>
      <c r="M1771" s="17">
        <f t="shared" si="2520"/>
        <v>0</v>
      </c>
      <c r="N1771" s="17">
        <f t="shared" si="2520"/>
        <v>0</v>
      </c>
      <c r="O1771" s="17">
        <f t="shared" ref="O1771" si="2521">SUM(O1767)</f>
        <v>0</v>
      </c>
      <c r="P1771" s="17">
        <f t="shared" si="2520"/>
        <v>0</v>
      </c>
      <c r="Q1771" s="17">
        <f t="shared" si="2520"/>
        <v>0</v>
      </c>
      <c r="R1771" s="17">
        <f t="shared" si="2520"/>
        <v>0</v>
      </c>
      <c r="S1771" s="17">
        <f t="shared" si="2520"/>
        <v>0</v>
      </c>
      <c r="T1771" s="17">
        <f t="shared" si="2520"/>
        <v>0</v>
      </c>
      <c r="U1771" s="17">
        <f t="shared" si="2520"/>
        <v>0</v>
      </c>
      <c r="V1771" s="17">
        <f t="shared" si="2520"/>
        <v>0</v>
      </c>
      <c r="W1771" s="17">
        <f t="shared" si="2520"/>
        <v>0</v>
      </c>
      <c r="X1771" s="17">
        <f t="shared" si="2520"/>
        <v>0</v>
      </c>
      <c r="Y1771" s="17">
        <f t="shared" si="2520"/>
        <v>0</v>
      </c>
      <c r="Z1771" s="17">
        <f t="shared" si="2520"/>
        <v>0</v>
      </c>
      <c r="AA1771" s="17">
        <f t="shared" si="2520"/>
        <v>0</v>
      </c>
      <c r="AB1771" s="17">
        <v>0</v>
      </c>
      <c r="AC1771" s="17">
        <v>0</v>
      </c>
      <c r="AD1771" s="17">
        <f t="shared" ref="AD1771:AV1771" si="2522">SUM(AD1767)</f>
        <v>0</v>
      </c>
      <c r="AE1771" s="17">
        <f t="shared" si="2522"/>
        <v>0</v>
      </c>
      <c r="AF1771" s="17">
        <f t="shared" si="2522"/>
        <v>0</v>
      </c>
      <c r="AG1771" s="17">
        <f t="shared" si="2522"/>
        <v>0</v>
      </c>
      <c r="AH1771" s="17">
        <f t="shared" si="2522"/>
        <v>0</v>
      </c>
      <c r="AI1771" s="17">
        <f t="shared" si="2522"/>
        <v>0</v>
      </c>
      <c r="AJ1771" s="17">
        <f t="shared" ref="AJ1771" si="2523">SUM(AJ1767)</f>
        <v>0</v>
      </c>
      <c r="AK1771" s="17">
        <f t="shared" si="2522"/>
        <v>0</v>
      </c>
      <c r="AL1771" s="17">
        <f t="shared" si="2522"/>
        <v>0</v>
      </c>
      <c r="AM1771" s="17">
        <f t="shared" si="2522"/>
        <v>0</v>
      </c>
      <c r="AN1771" s="17">
        <f t="shared" si="2522"/>
        <v>0</v>
      </c>
      <c r="AO1771" s="17">
        <f t="shared" si="2522"/>
        <v>0</v>
      </c>
      <c r="AP1771" s="17">
        <f t="shared" si="2522"/>
        <v>0</v>
      </c>
      <c r="AQ1771" s="17">
        <f t="shared" si="2522"/>
        <v>0</v>
      </c>
      <c r="AR1771" s="17">
        <f t="shared" si="2522"/>
        <v>0</v>
      </c>
      <c r="AS1771" s="17">
        <f t="shared" si="2522"/>
        <v>0</v>
      </c>
      <c r="AT1771" s="17">
        <f t="shared" si="2522"/>
        <v>0</v>
      </c>
      <c r="AU1771" s="17">
        <f t="shared" si="2522"/>
        <v>0</v>
      </c>
      <c r="AV1771" s="17">
        <f t="shared" si="2522"/>
        <v>0</v>
      </c>
      <c r="AW1771" s="17">
        <v>0</v>
      </c>
      <c r="AX1771" s="17">
        <v>0</v>
      </c>
      <c r="AY1771" s="17">
        <f t="shared" ref="AY1771:BQ1771" si="2524">SUM(AY1767)</f>
        <v>0</v>
      </c>
      <c r="AZ1771" s="17">
        <f t="shared" si="2524"/>
        <v>0</v>
      </c>
      <c r="BA1771" s="17">
        <f t="shared" si="2524"/>
        <v>0</v>
      </c>
      <c r="BB1771" s="17">
        <f t="shared" si="2524"/>
        <v>0</v>
      </c>
      <c r="BC1771" s="17">
        <f t="shared" si="2524"/>
        <v>0</v>
      </c>
      <c r="BD1771" s="17">
        <f t="shared" si="2524"/>
        <v>0</v>
      </c>
      <c r="BE1771" s="17">
        <f t="shared" ref="BE1771" si="2525">SUM(BE1767)</f>
        <v>0</v>
      </c>
      <c r="BF1771" s="17">
        <f t="shared" si="2524"/>
        <v>0</v>
      </c>
      <c r="BG1771" s="17">
        <f t="shared" si="2524"/>
        <v>0</v>
      </c>
      <c r="BH1771" s="17">
        <f t="shared" si="2524"/>
        <v>0</v>
      </c>
      <c r="BI1771" s="17">
        <f t="shared" si="2524"/>
        <v>0</v>
      </c>
      <c r="BJ1771" s="17">
        <f t="shared" si="2524"/>
        <v>0</v>
      </c>
      <c r="BK1771" s="17">
        <f t="shared" si="2524"/>
        <v>0</v>
      </c>
      <c r="BL1771" s="17">
        <f t="shared" si="2524"/>
        <v>0</v>
      </c>
      <c r="BM1771" s="17">
        <f t="shared" si="2524"/>
        <v>0</v>
      </c>
      <c r="BN1771" s="17">
        <f t="shared" si="2524"/>
        <v>0</v>
      </c>
      <c r="BO1771" s="17">
        <f t="shared" si="2524"/>
        <v>0</v>
      </c>
      <c r="BP1771" s="17">
        <f t="shared" si="2524"/>
        <v>0</v>
      </c>
      <c r="BQ1771" s="17">
        <f t="shared" si="2524"/>
        <v>0</v>
      </c>
      <c r="BR1771" s="17">
        <v>0</v>
      </c>
      <c r="BS1771" s="17">
        <v>0</v>
      </c>
    </row>
    <row r="1772" spans="1:71" x14ac:dyDescent="0.25">
      <c r="A1772" s="111"/>
      <c r="B1772" s="111"/>
      <c r="C1772" s="111"/>
      <c r="D1772" s="114"/>
      <c r="E1772" s="114"/>
      <c r="F1772" s="114"/>
      <c r="G1772" s="117"/>
      <c r="H1772" s="18" t="s">
        <v>73</v>
      </c>
      <c r="I1772" s="17">
        <f t="shared" ref="I1772:AA1772" si="2526">SUM(I1771)</f>
        <v>0</v>
      </c>
      <c r="J1772" s="17">
        <f t="shared" si="2526"/>
        <v>0</v>
      </c>
      <c r="K1772" s="17">
        <f t="shared" si="2526"/>
        <v>0</v>
      </c>
      <c r="L1772" s="17">
        <f t="shared" si="2526"/>
        <v>0</v>
      </c>
      <c r="M1772" s="17">
        <f t="shared" si="2526"/>
        <v>0</v>
      </c>
      <c r="N1772" s="17">
        <f t="shared" si="2526"/>
        <v>0</v>
      </c>
      <c r="O1772" s="17">
        <f t="shared" ref="O1772" si="2527">SUM(O1771)</f>
        <v>0</v>
      </c>
      <c r="P1772" s="17">
        <f t="shared" si="2526"/>
        <v>0</v>
      </c>
      <c r="Q1772" s="17">
        <f t="shared" si="2526"/>
        <v>0</v>
      </c>
      <c r="R1772" s="17">
        <f t="shared" si="2526"/>
        <v>0</v>
      </c>
      <c r="S1772" s="17">
        <f t="shared" si="2526"/>
        <v>0</v>
      </c>
      <c r="T1772" s="17">
        <f t="shared" si="2526"/>
        <v>0</v>
      </c>
      <c r="U1772" s="17">
        <f t="shared" si="2526"/>
        <v>0</v>
      </c>
      <c r="V1772" s="17">
        <f t="shared" si="2526"/>
        <v>0</v>
      </c>
      <c r="W1772" s="17">
        <f t="shared" si="2526"/>
        <v>0</v>
      </c>
      <c r="X1772" s="17">
        <f t="shared" si="2526"/>
        <v>0</v>
      </c>
      <c r="Y1772" s="17">
        <f t="shared" si="2526"/>
        <v>0</v>
      </c>
      <c r="Z1772" s="17">
        <f t="shared" si="2526"/>
        <v>0</v>
      </c>
      <c r="AA1772" s="17">
        <f t="shared" si="2526"/>
        <v>0</v>
      </c>
      <c r="AB1772" s="17">
        <v>0</v>
      </c>
      <c r="AC1772" s="17">
        <v>0</v>
      </c>
      <c r="AD1772" s="17">
        <f t="shared" ref="AD1772:AV1772" si="2528">SUM(AD1771)</f>
        <v>0</v>
      </c>
      <c r="AE1772" s="17">
        <f t="shared" si="2528"/>
        <v>0</v>
      </c>
      <c r="AF1772" s="17">
        <f t="shared" si="2528"/>
        <v>0</v>
      </c>
      <c r="AG1772" s="17">
        <f t="shared" si="2528"/>
        <v>0</v>
      </c>
      <c r="AH1772" s="17">
        <f t="shared" si="2528"/>
        <v>0</v>
      </c>
      <c r="AI1772" s="17">
        <f t="shared" si="2528"/>
        <v>0</v>
      </c>
      <c r="AJ1772" s="17">
        <f t="shared" ref="AJ1772" si="2529">SUM(AJ1771)</f>
        <v>0</v>
      </c>
      <c r="AK1772" s="17">
        <f t="shared" si="2528"/>
        <v>0</v>
      </c>
      <c r="AL1772" s="17">
        <f t="shared" si="2528"/>
        <v>0</v>
      </c>
      <c r="AM1772" s="17">
        <f t="shared" si="2528"/>
        <v>0</v>
      </c>
      <c r="AN1772" s="17">
        <f t="shared" si="2528"/>
        <v>0</v>
      </c>
      <c r="AO1772" s="17">
        <f t="shared" si="2528"/>
        <v>0</v>
      </c>
      <c r="AP1772" s="17">
        <f t="shared" si="2528"/>
        <v>0</v>
      </c>
      <c r="AQ1772" s="17">
        <f t="shared" si="2528"/>
        <v>0</v>
      </c>
      <c r="AR1772" s="17">
        <f t="shared" si="2528"/>
        <v>0</v>
      </c>
      <c r="AS1772" s="17">
        <f t="shared" si="2528"/>
        <v>0</v>
      </c>
      <c r="AT1772" s="17">
        <f t="shared" si="2528"/>
        <v>0</v>
      </c>
      <c r="AU1772" s="17">
        <f t="shared" si="2528"/>
        <v>0</v>
      </c>
      <c r="AV1772" s="17">
        <f t="shared" si="2528"/>
        <v>0</v>
      </c>
      <c r="AW1772" s="17">
        <v>0</v>
      </c>
      <c r="AX1772" s="17">
        <v>0</v>
      </c>
      <c r="AY1772" s="17">
        <f t="shared" ref="AY1772:BQ1772" si="2530">SUM(AY1771)</f>
        <v>0</v>
      </c>
      <c r="AZ1772" s="17">
        <f t="shared" si="2530"/>
        <v>0</v>
      </c>
      <c r="BA1772" s="17">
        <f t="shared" si="2530"/>
        <v>0</v>
      </c>
      <c r="BB1772" s="17">
        <f t="shared" si="2530"/>
        <v>0</v>
      </c>
      <c r="BC1772" s="17">
        <f t="shared" si="2530"/>
        <v>0</v>
      </c>
      <c r="BD1772" s="17">
        <f t="shared" si="2530"/>
        <v>0</v>
      </c>
      <c r="BE1772" s="17">
        <f t="shared" ref="BE1772" si="2531">SUM(BE1771)</f>
        <v>0</v>
      </c>
      <c r="BF1772" s="17">
        <f t="shared" si="2530"/>
        <v>0</v>
      </c>
      <c r="BG1772" s="17">
        <f t="shared" si="2530"/>
        <v>0</v>
      </c>
      <c r="BH1772" s="17">
        <f t="shared" si="2530"/>
        <v>0</v>
      </c>
      <c r="BI1772" s="17">
        <f t="shared" si="2530"/>
        <v>0</v>
      </c>
      <c r="BJ1772" s="17">
        <f t="shared" si="2530"/>
        <v>0</v>
      </c>
      <c r="BK1772" s="17">
        <f t="shared" si="2530"/>
        <v>0</v>
      </c>
      <c r="BL1772" s="17">
        <f t="shared" si="2530"/>
        <v>0</v>
      </c>
      <c r="BM1772" s="17">
        <f t="shared" si="2530"/>
        <v>0</v>
      </c>
      <c r="BN1772" s="17">
        <f t="shared" si="2530"/>
        <v>0</v>
      </c>
      <c r="BO1772" s="17">
        <f t="shared" si="2530"/>
        <v>0</v>
      </c>
      <c r="BP1772" s="17">
        <f t="shared" si="2530"/>
        <v>0</v>
      </c>
      <c r="BQ1772" s="17">
        <f t="shared" si="2530"/>
        <v>0</v>
      </c>
      <c r="BR1772" s="17">
        <v>0</v>
      </c>
      <c r="BS1772" s="17">
        <v>0</v>
      </c>
    </row>
    <row r="1773" spans="1:71" x14ac:dyDescent="0.25">
      <c r="A1773" s="112"/>
      <c r="B1773" s="112"/>
      <c r="C1773" s="112"/>
      <c r="D1773" s="115"/>
      <c r="E1773" s="115"/>
      <c r="F1773" s="115"/>
      <c r="G1773" s="118"/>
      <c r="O1773">
        <f t="shared" si="2496"/>
        <v>0</v>
      </c>
      <c r="AB1773">
        <v>0</v>
      </c>
      <c r="AC1773">
        <v>0</v>
      </c>
      <c r="AJ1773">
        <f t="shared" si="2497"/>
        <v>0</v>
      </c>
      <c r="AW1773">
        <v>0</v>
      </c>
      <c r="AX1773">
        <v>0</v>
      </c>
      <c r="BE1773">
        <f t="shared" si="2498"/>
        <v>0</v>
      </c>
      <c r="BR1773">
        <v>0</v>
      </c>
      <c r="BS1773">
        <v>0</v>
      </c>
    </row>
    <row r="1774" spans="1:71" ht="15.75" thickBot="1" x14ac:dyDescent="0.3">
      <c r="A1774" s="13" t="s">
        <v>1</v>
      </c>
      <c r="B1774" s="13" t="s">
        <v>1</v>
      </c>
      <c r="C1774" s="13" t="s">
        <v>1</v>
      </c>
      <c r="D1774" s="60" t="s">
        <v>1</v>
      </c>
      <c r="E1774" s="60" t="s">
        <v>1</v>
      </c>
      <c r="F1774" s="60" t="s">
        <v>1</v>
      </c>
      <c r="G1774" s="13" t="s">
        <v>1</v>
      </c>
      <c r="H1774" s="19" t="s">
        <v>1</v>
      </c>
      <c r="I1774" s="19" t="s">
        <v>1</v>
      </c>
      <c r="J1774" s="19"/>
      <c r="K1774" s="19"/>
      <c r="L1774" s="19"/>
      <c r="M1774" s="19"/>
      <c r="N1774" s="19"/>
      <c r="O1774" s="19"/>
      <c r="P1774" s="19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>
        <v>0</v>
      </c>
      <c r="AC1774" s="19">
        <v>0</v>
      </c>
      <c r="AD1774" s="19" t="s">
        <v>1</v>
      </c>
      <c r="AE1774" s="19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>
        <v>0</v>
      </c>
      <c r="AX1774" s="19">
        <v>0</v>
      </c>
      <c r="AY1774" s="19" t="s">
        <v>1</v>
      </c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>
        <v>0</v>
      </c>
      <c r="BS1774" s="19">
        <v>0</v>
      </c>
    </row>
    <row r="1775" spans="1:71" ht="69.75" customHeight="1" thickBot="1" x14ac:dyDescent="0.3">
      <c r="A1775" s="5" t="s">
        <v>4</v>
      </c>
      <c r="B1775" s="5" t="s">
        <v>5</v>
      </c>
      <c r="C1775" s="5" t="s">
        <v>6</v>
      </c>
      <c r="D1775" s="66" t="s">
        <v>1</v>
      </c>
      <c r="E1775" s="74" t="s">
        <v>7</v>
      </c>
      <c r="F1775" s="74" t="s">
        <v>8</v>
      </c>
      <c r="G1775" s="5" t="s">
        <v>9</v>
      </c>
      <c r="H1775" s="5" t="s">
        <v>10</v>
      </c>
      <c r="I1775" s="57" t="s">
        <v>11</v>
      </c>
      <c r="J1775" s="57" t="s">
        <v>1831</v>
      </c>
      <c r="K1775" s="57" t="s">
        <v>1784</v>
      </c>
      <c r="L1775" s="57" t="s">
        <v>1817</v>
      </c>
      <c r="M1775" s="57" t="s">
        <v>1818</v>
      </c>
      <c r="N1775" s="57" t="s">
        <v>1819</v>
      </c>
      <c r="O1775" s="57" t="s">
        <v>1835</v>
      </c>
      <c r="P1775" s="57" t="s">
        <v>1832</v>
      </c>
      <c r="Q1775" s="57" t="s">
        <v>1820</v>
      </c>
      <c r="R1775" s="57" t="s">
        <v>1821</v>
      </c>
      <c r="S1775" s="57" t="s">
        <v>1822</v>
      </c>
      <c r="T1775" s="57" t="s">
        <v>1823</v>
      </c>
      <c r="U1775" s="57" t="s">
        <v>1824</v>
      </c>
      <c r="V1775" s="57" t="s">
        <v>1825</v>
      </c>
      <c r="W1775" s="57" t="s">
        <v>1833</v>
      </c>
      <c r="X1775" s="57" t="s">
        <v>1834</v>
      </c>
      <c r="Y1775" s="57" t="s">
        <v>1826</v>
      </c>
      <c r="Z1775" s="57" t="s">
        <v>1827</v>
      </c>
      <c r="AA1775" s="57" t="s">
        <v>1828</v>
      </c>
      <c r="AB1775" s="57" t="s">
        <v>1829</v>
      </c>
      <c r="AC1775" s="57" t="s">
        <v>1830</v>
      </c>
      <c r="AD1775" s="58" t="s">
        <v>12</v>
      </c>
      <c r="AE1775" s="58" t="s">
        <v>1831</v>
      </c>
      <c r="AF1775" s="58" t="s">
        <v>1784</v>
      </c>
      <c r="AG1775" s="58" t="s">
        <v>1817</v>
      </c>
      <c r="AH1775" s="58" t="s">
        <v>1818</v>
      </c>
      <c r="AI1775" s="58" t="s">
        <v>1819</v>
      </c>
      <c r="AJ1775" s="58" t="s">
        <v>1836</v>
      </c>
      <c r="AK1775" s="58" t="s">
        <v>1832</v>
      </c>
      <c r="AL1775" s="58" t="s">
        <v>1820</v>
      </c>
      <c r="AM1775" s="58" t="s">
        <v>1821</v>
      </c>
      <c r="AN1775" s="58" t="s">
        <v>1822</v>
      </c>
      <c r="AO1775" s="58" t="s">
        <v>1823</v>
      </c>
      <c r="AP1775" s="58" t="s">
        <v>1824</v>
      </c>
      <c r="AQ1775" s="58" t="s">
        <v>1825</v>
      </c>
      <c r="AR1775" s="58" t="s">
        <v>1833</v>
      </c>
      <c r="AS1775" s="58" t="s">
        <v>1834</v>
      </c>
      <c r="AT1775" s="58" t="s">
        <v>1826</v>
      </c>
      <c r="AU1775" s="58" t="s">
        <v>1827</v>
      </c>
      <c r="AV1775" s="58" t="s">
        <v>1828</v>
      </c>
      <c r="AW1775" s="58" t="s">
        <v>1829</v>
      </c>
      <c r="AX1775" s="58" t="s">
        <v>1830</v>
      </c>
      <c r="AY1775" s="59" t="s">
        <v>13</v>
      </c>
      <c r="AZ1775" s="59" t="s">
        <v>1831</v>
      </c>
      <c r="BA1775" s="59" t="s">
        <v>1784</v>
      </c>
      <c r="BB1775" s="59" t="s">
        <v>1817</v>
      </c>
      <c r="BC1775" s="59" t="s">
        <v>1818</v>
      </c>
      <c r="BD1775" s="59" t="s">
        <v>1819</v>
      </c>
      <c r="BE1775" s="59" t="s">
        <v>1837</v>
      </c>
      <c r="BF1775" s="59" t="s">
        <v>1832</v>
      </c>
      <c r="BG1775" s="59" t="s">
        <v>1820</v>
      </c>
      <c r="BH1775" s="59" t="s">
        <v>1821</v>
      </c>
      <c r="BI1775" s="59" t="s">
        <v>1822</v>
      </c>
      <c r="BJ1775" s="59" t="s">
        <v>1823</v>
      </c>
      <c r="BK1775" s="59" t="s">
        <v>1824</v>
      </c>
      <c r="BL1775" s="59" t="s">
        <v>1825</v>
      </c>
      <c r="BM1775" s="59" t="s">
        <v>1833</v>
      </c>
      <c r="BN1775" s="59" t="s">
        <v>1834</v>
      </c>
      <c r="BO1775" s="59" t="s">
        <v>1826</v>
      </c>
      <c r="BP1775" s="59" t="s">
        <v>1827</v>
      </c>
      <c r="BQ1775" s="59" t="s">
        <v>1828</v>
      </c>
      <c r="BR1775" s="59" t="s">
        <v>1829</v>
      </c>
      <c r="BS1775" s="59" t="s">
        <v>1830</v>
      </c>
    </row>
    <row r="1776" spans="1:71" x14ac:dyDescent="0.25">
      <c r="A1776" s="6" t="s">
        <v>1</v>
      </c>
      <c r="B1776" s="6" t="s">
        <v>1</v>
      </c>
      <c r="C1776" s="6" t="s">
        <v>1</v>
      </c>
      <c r="D1776" s="67" t="s">
        <v>1</v>
      </c>
      <c r="E1776" s="67" t="s">
        <v>1</v>
      </c>
      <c r="F1776" s="80" t="s">
        <v>1</v>
      </c>
      <c r="G1776" s="7" t="s">
        <v>1</v>
      </c>
      <c r="H1776" s="8" t="s">
        <v>1</v>
      </c>
      <c r="I1776" s="9">
        <v>1</v>
      </c>
      <c r="J1776" s="9">
        <v>2</v>
      </c>
      <c r="K1776" s="9">
        <v>3</v>
      </c>
      <c r="L1776" s="9">
        <v>4</v>
      </c>
      <c r="M1776" s="9">
        <v>5</v>
      </c>
      <c r="N1776" s="9">
        <v>6</v>
      </c>
      <c r="O1776" s="9">
        <v>7</v>
      </c>
      <c r="P1776" s="9">
        <v>8</v>
      </c>
      <c r="Q1776" s="9">
        <v>9</v>
      </c>
      <c r="R1776" s="9">
        <v>10</v>
      </c>
      <c r="S1776" s="9">
        <v>11</v>
      </c>
      <c r="T1776" s="9">
        <v>12</v>
      </c>
      <c r="U1776" s="9">
        <v>13</v>
      </c>
      <c r="V1776" s="9">
        <v>14</v>
      </c>
      <c r="W1776" s="9">
        <v>15</v>
      </c>
      <c r="X1776" s="9">
        <v>16</v>
      </c>
      <c r="Y1776" s="9">
        <v>17</v>
      </c>
      <c r="Z1776" s="9">
        <v>18</v>
      </c>
      <c r="AA1776" s="9">
        <v>19</v>
      </c>
      <c r="AB1776" s="9">
        <v>20</v>
      </c>
      <c r="AC1776" s="9">
        <v>21</v>
      </c>
      <c r="AD1776" s="9">
        <v>1</v>
      </c>
      <c r="AE1776" s="9">
        <v>2</v>
      </c>
      <c r="AF1776" s="9">
        <v>3</v>
      </c>
      <c r="AG1776" s="9">
        <v>4</v>
      </c>
      <c r="AH1776" s="9">
        <v>5</v>
      </c>
      <c r="AI1776" s="9">
        <v>6</v>
      </c>
      <c r="AJ1776" s="9">
        <v>7</v>
      </c>
      <c r="AK1776" s="9">
        <v>8</v>
      </c>
      <c r="AL1776" s="9">
        <v>9</v>
      </c>
      <c r="AM1776" s="9">
        <v>10</v>
      </c>
      <c r="AN1776" s="9">
        <v>11</v>
      </c>
      <c r="AO1776" s="9">
        <v>12</v>
      </c>
      <c r="AP1776" s="9">
        <v>13</v>
      </c>
      <c r="AQ1776" s="9">
        <v>14</v>
      </c>
      <c r="AR1776" s="9">
        <v>15</v>
      </c>
      <c r="AS1776" s="9">
        <v>16</v>
      </c>
      <c r="AT1776" s="9">
        <v>17</v>
      </c>
      <c r="AU1776" s="9">
        <v>18</v>
      </c>
      <c r="AV1776" s="9">
        <v>19</v>
      </c>
      <c r="AW1776" s="9">
        <v>20</v>
      </c>
      <c r="AX1776" s="9">
        <v>21</v>
      </c>
      <c r="AY1776" s="9">
        <v>1</v>
      </c>
      <c r="AZ1776" s="9">
        <v>2</v>
      </c>
      <c r="BA1776" s="9">
        <v>3</v>
      </c>
      <c r="BB1776" s="9">
        <v>4</v>
      </c>
      <c r="BC1776" s="9">
        <v>5</v>
      </c>
      <c r="BD1776" s="9">
        <v>6</v>
      </c>
      <c r="BE1776" s="9">
        <v>7</v>
      </c>
      <c r="BF1776" s="9">
        <v>8</v>
      </c>
      <c r="BG1776" s="9">
        <v>9</v>
      </c>
      <c r="BH1776" s="9">
        <v>10</v>
      </c>
      <c r="BI1776" s="9">
        <v>11</v>
      </c>
      <c r="BJ1776" s="9">
        <v>12</v>
      </c>
      <c r="BK1776" s="9">
        <v>13</v>
      </c>
      <c r="BL1776" s="9">
        <v>14</v>
      </c>
      <c r="BM1776" s="9">
        <v>15</v>
      </c>
      <c r="BN1776" s="9">
        <v>16</v>
      </c>
      <c r="BO1776" s="9">
        <v>17</v>
      </c>
      <c r="BP1776" s="9">
        <v>18</v>
      </c>
      <c r="BQ1776" s="9">
        <v>19</v>
      </c>
      <c r="BR1776" s="9">
        <v>20</v>
      </c>
      <c r="BS1776" s="9">
        <v>21</v>
      </c>
    </row>
    <row r="1777" spans="1:71" x14ac:dyDescent="0.25">
      <c r="A1777" s="1" t="s">
        <v>915</v>
      </c>
      <c r="B1777" s="1" t="s">
        <v>75</v>
      </c>
      <c r="C1777" s="4" t="s">
        <v>309</v>
      </c>
      <c r="D1777" s="65" t="s">
        <v>1039</v>
      </c>
      <c r="E1777" s="64" t="s">
        <v>1</v>
      </c>
      <c r="F1777" s="64" t="s">
        <v>1</v>
      </c>
      <c r="G1777" s="2" t="s">
        <v>1</v>
      </c>
      <c r="H1777" s="2" t="s">
        <v>1040</v>
      </c>
      <c r="I1777" s="3" t="s">
        <v>1</v>
      </c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>
        <v>0</v>
      </c>
      <c r="AC1777" s="3">
        <v>0</v>
      </c>
      <c r="AD1777" s="3" t="s">
        <v>1</v>
      </c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>
        <v>0</v>
      </c>
      <c r="AX1777" s="3">
        <v>0</v>
      </c>
      <c r="AY1777" s="3" t="s">
        <v>1</v>
      </c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>
        <v>0</v>
      </c>
      <c r="BS1777" s="3">
        <v>0</v>
      </c>
    </row>
    <row r="1778" spans="1:71" ht="33.75" x14ac:dyDescent="0.25">
      <c r="A1778" s="1" t="s">
        <v>1</v>
      </c>
      <c r="B1778" s="1" t="s">
        <v>1</v>
      </c>
      <c r="C1778" s="1" t="s">
        <v>1</v>
      </c>
      <c r="D1778" s="64" t="s">
        <v>1</v>
      </c>
      <c r="E1778" s="64" t="s">
        <v>1</v>
      </c>
      <c r="F1778" s="64" t="s">
        <v>1</v>
      </c>
      <c r="G1778" s="2" t="s">
        <v>1</v>
      </c>
      <c r="H1778" s="10" t="s">
        <v>17</v>
      </c>
      <c r="I1778" s="11">
        <f t="shared" ref="I1778:AA1778" si="2532">SUM(I1779,I1787,I1789)</f>
        <v>69500</v>
      </c>
      <c r="J1778" s="11">
        <f t="shared" si="2532"/>
        <v>0</v>
      </c>
      <c r="K1778" s="11">
        <f t="shared" si="2532"/>
        <v>0</v>
      </c>
      <c r="L1778" s="11">
        <f t="shared" si="2532"/>
        <v>0</v>
      </c>
      <c r="M1778" s="11">
        <f t="shared" si="2532"/>
        <v>0</v>
      </c>
      <c r="N1778" s="11">
        <f t="shared" si="2532"/>
        <v>0</v>
      </c>
      <c r="O1778" s="11">
        <f t="shared" ref="O1778" si="2533">SUM(O1779,O1787,O1789)</f>
        <v>69500</v>
      </c>
      <c r="P1778" s="11">
        <f t="shared" si="2532"/>
        <v>0</v>
      </c>
      <c r="Q1778" s="11">
        <f t="shared" si="2532"/>
        <v>7388</v>
      </c>
      <c r="R1778" s="11">
        <f t="shared" si="2532"/>
        <v>0</v>
      </c>
      <c r="S1778" s="11">
        <f t="shared" si="2532"/>
        <v>0</v>
      </c>
      <c r="T1778" s="11">
        <f t="shared" si="2532"/>
        <v>0</v>
      </c>
      <c r="U1778" s="11">
        <f t="shared" si="2532"/>
        <v>0</v>
      </c>
      <c r="V1778" s="11">
        <f t="shared" si="2532"/>
        <v>0</v>
      </c>
      <c r="W1778" s="11">
        <f t="shared" si="2532"/>
        <v>0</v>
      </c>
      <c r="X1778" s="11">
        <f t="shared" si="2532"/>
        <v>0</v>
      </c>
      <c r="Y1778" s="11">
        <f t="shared" si="2532"/>
        <v>0</v>
      </c>
      <c r="Z1778" s="11">
        <f t="shared" si="2532"/>
        <v>0</v>
      </c>
      <c r="AA1778" s="11">
        <f t="shared" si="2532"/>
        <v>0</v>
      </c>
      <c r="AB1778" s="11">
        <v>7388</v>
      </c>
      <c r="AC1778" s="11">
        <v>62112</v>
      </c>
      <c r="AD1778" s="11">
        <f t="shared" ref="AD1778:AV1778" si="2534">SUM(AD1779,AD1787,AD1789)</f>
        <v>0</v>
      </c>
      <c r="AE1778" s="11">
        <f t="shared" si="2534"/>
        <v>0</v>
      </c>
      <c r="AF1778" s="11">
        <f t="shared" si="2534"/>
        <v>0</v>
      </c>
      <c r="AG1778" s="11">
        <f t="shared" si="2534"/>
        <v>0</v>
      </c>
      <c r="AH1778" s="11">
        <f t="shared" si="2534"/>
        <v>0</v>
      </c>
      <c r="AI1778" s="11">
        <f t="shared" si="2534"/>
        <v>0</v>
      </c>
      <c r="AJ1778" s="11">
        <f t="shared" ref="AJ1778" si="2535">SUM(AJ1779,AJ1787,AJ1789)</f>
        <v>0</v>
      </c>
      <c r="AK1778" s="11">
        <f t="shared" si="2534"/>
        <v>0</v>
      </c>
      <c r="AL1778" s="11">
        <f t="shared" si="2534"/>
        <v>0</v>
      </c>
      <c r="AM1778" s="11">
        <f t="shared" si="2534"/>
        <v>0</v>
      </c>
      <c r="AN1778" s="11">
        <f t="shared" si="2534"/>
        <v>0</v>
      </c>
      <c r="AO1778" s="11">
        <f t="shared" si="2534"/>
        <v>0</v>
      </c>
      <c r="AP1778" s="11">
        <f t="shared" si="2534"/>
        <v>0</v>
      </c>
      <c r="AQ1778" s="11">
        <f t="shared" si="2534"/>
        <v>0</v>
      </c>
      <c r="AR1778" s="11">
        <f t="shared" si="2534"/>
        <v>0</v>
      </c>
      <c r="AS1778" s="11">
        <f t="shared" si="2534"/>
        <v>0</v>
      </c>
      <c r="AT1778" s="11">
        <f t="shared" si="2534"/>
        <v>0</v>
      </c>
      <c r="AU1778" s="11">
        <f t="shared" si="2534"/>
        <v>0</v>
      </c>
      <c r="AV1778" s="11">
        <f t="shared" si="2534"/>
        <v>0</v>
      </c>
      <c r="AW1778" s="11">
        <v>0</v>
      </c>
      <c r="AX1778" s="11">
        <v>0</v>
      </c>
      <c r="AY1778" s="11">
        <f t="shared" ref="AY1778:BQ1778" si="2536">SUM(AY1779,AY1787,AY1789)</f>
        <v>0</v>
      </c>
      <c r="AZ1778" s="11">
        <f t="shared" si="2536"/>
        <v>291</v>
      </c>
      <c r="BA1778" s="11">
        <f t="shared" si="2536"/>
        <v>0</v>
      </c>
      <c r="BB1778" s="11">
        <f t="shared" si="2536"/>
        <v>0</v>
      </c>
      <c r="BC1778" s="11">
        <f t="shared" si="2536"/>
        <v>0</v>
      </c>
      <c r="BD1778" s="11">
        <f t="shared" si="2536"/>
        <v>0</v>
      </c>
      <c r="BE1778" s="11">
        <f t="shared" ref="BE1778" si="2537">SUM(BE1779,BE1787,BE1789)</f>
        <v>291</v>
      </c>
      <c r="BF1778" s="11">
        <f t="shared" si="2536"/>
        <v>0</v>
      </c>
      <c r="BG1778" s="11">
        <f t="shared" si="2536"/>
        <v>0</v>
      </c>
      <c r="BH1778" s="11">
        <f t="shared" si="2536"/>
        <v>291</v>
      </c>
      <c r="BI1778" s="11">
        <f t="shared" si="2536"/>
        <v>0</v>
      </c>
      <c r="BJ1778" s="11">
        <f t="shared" si="2536"/>
        <v>0</v>
      </c>
      <c r="BK1778" s="11">
        <f t="shared" si="2536"/>
        <v>0</v>
      </c>
      <c r="BL1778" s="11">
        <f t="shared" si="2536"/>
        <v>0</v>
      </c>
      <c r="BM1778" s="11">
        <f t="shared" si="2536"/>
        <v>0</v>
      </c>
      <c r="BN1778" s="11">
        <f t="shared" si="2536"/>
        <v>0</v>
      </c>
      <c r="BO1778" s="11">
        <f t="shared" si="2536"/>
        <v>0</v>
      </c>
      <c r="BP1778" s="11">
        <f t="shared" si="2536"/>
        <v>0</v>
      </c>
      <c r="BQ1778" s="11">
        <f t="shared" si="2536"/>
        <v>0</v>
      </c>
      <c r="BR1778" s="11">
        <v>291</v>
      </c>
      <c r="BS1778" s="11">
        <v>0</v>
      </c>
    </row>
    <row r="1779" spans="1:71" x14ac:dyDescent="0.25">
      <c r="A1779" s="4" t="s">
        <v>915</v>
      </c>
      <c r="B1779" s="4" t="s">
        <v>75</v>
      </c>
      <c r="C1779" s="4" t="s">
        <v>309</v>
      </c>
      <c r="D1779" s="65" t="s">
        <v>1039</v>
      </c>
      <c r="E1779" s="64" t="s">
        <v>18</v>
      </c>
      <c r="F1779" s="64" t="s">
        <v>1</v>
      </c>
      <c r="G1779" s="2" t="s">
        <v>1</v>
      </c>
      <c r="H1779" s="2" t="s">
        <v>19</v>
      </c>
      <c r="I1779" s="12">
        <f t="shared" ref="I1779:AA1779" si="2538">SUM(I1780,I1781)</f>
        <v>24420</v>
      </c>
      <c r="J1779" s="12">
        <f t="shared" si="2538"/>
        <v>0</v>
      </c>
      <c r="K1779" s="12">
        <f t="shared" si="2538"/>
        <v>0</v>
      </c>
      <c r="L1779" s="12">
        <f t="shared" si="2538"/>
        <v>0</v>
      </c>
      <c r="M1779" s="12">
        <f t="shared" si="2538"/>
        <v>0</v>
      </c>
      <c r="N1779" s="12">
        <f t="shared" si="2538"/>
        <v>0</v>
      </c>
      <c r="O1779" s="12">
        <f t="shared" ref="O1779" si="2539">SUM(O1780,O1781)</f>
        <v>24420</v>
      </c>
      <c r="P1779" s="12">
        <f t="shared" si="2538"/>
        <v>0</v>
      </c>
      <c r="Q1779" s="12">
        <f t="shared" si="2538"/>
        <v>0</v>
      </c>
      <c r="R1779" s="12">
        <f t="shared" si="2538"/>
        <v>0</v>
      </c>
      <c r="S1779" s="12">
        <f t="shared" si="2538"/>
        <v>0</v>
      </c>
      <c r="T1779" s="12">
        <f t="shared" si="2538"/>
        <v>0</v>
      </c>
      <c r="U1779" s="12">
        <f t="shared" si="2538"/>
        <v>0</v>
      </c>
      <c r="V1779" s="12">
        <f t="shared" si="2538"/>
        <v>0</v>
      </c>
      <c r="W1779" s="12">
        <f t="shared" si="2538"/>
        <v>0</v>
      </c>
      <c r="X1779" s="12">
        <f t="shared" si="2538"/>
        <v>0</v>
      </c>
      <c r="Y1779" s="12">
        <f t="shared" si="2538"/>
        <v>0</v>
      </c>
      <c r="Z1779" s="12">
        <f t="shared" si="2538"/>
        <v>0</v>
      </c>
      <c r="AA1779" s="12">
        <f t="shared" si="2538"/>
        <v>0</v>
      </c>
      <c r="AB1779" s="12">
        <v>0</v>
      </c>
      <c r="AC1779" s="12">
        <v>24420</v>
      </c>
      <c r="AD1779" s="12">
        <f t="shared" ref="AD1779:AV1779" si="2540">SUM(AD1780,AD1781)</f>
        <v>0</v>
      </c>
      <c r="AE1779" s="12">
        <f t="shared" si="2540"/>
        <v>0</v>
      </c>
      <c r="AF1779" s="12">
        <f t="shared" si="2540"/>
        <v>0</v>
      </c>
      <c r="AG1779" s="12">
        <f t="shared" si="2540"/>
        <v>0</v>
      </c>
      <c r="AH1779" s="12">
        <f t="shared" si="2540"/>
        <v>0</v>
      </c>
      <c r="AI1779" s="12">
        <f t="shared" si="2540"/>
        <v>0</v>
      </c>
      <c r="AJ1779" s="12">
        <f t="shared" ref="AJ1779" si="2541">SUM(AJ1780,AJ1781)</f>
        <v>0</v>
      </c>
      <c r="AK1779" s="12">
        <f t="shared" si="2540"/>
        <v>0</v>
      </c>
      <c r="AL1779" s="12">
        <f t="shared" si="2540"/>
        <v>0</v>
      </c>
      <c r="AM1779" s="12">
        <f t="shared" si="2540"/>
        <v>0</v>
      </c>
      <c r="AN1779" s="12">
        <f t="shared" si="2540"/>
        <v>0</v>
      </c>
      <c r="AO1779" s="12">
        <f t="shared" si="2540"/>
        <v>0</v>
      </c>
      <c r="AP1779" s="12">
        <f t="shared" si="2540"/>
        <v>0</v>
      </c>
      <c r="AQ1779" s="12">
        <f t="shared" si="2540"/>
        <v>0</v>
      </c>
      <c r="AR1779" s="12">
        <f t="shared" si="2540"/>
        <v>0</v>
      </c>
      <c r="AS1779" s="12">
        <f t="shared" si="2540"/>
        <v>0</v>
      </c>
      <c r="AT1779" s="12">
        <f t="shared" si="2540"/>
        <v>0</v>
      </c>
      <c r="AU1779" s="12">
        <f t="shared" si="2540"/>
        <v>0</v>
      </c>
      <c r="AV1779" s="12">
        <f t="shared" si="2540"/>
        <v>0</v>
      </c>
      <c r="AW1779" s="12">
        <v>0</v>
      </c>
      <c r="AX1779" s="12">
        <v>0</v>
      </c>
      <c r="AY1779" s="12">
        <f t="shared" ref="AY1779:BQ1779" si="2542">SUM(AY1780,AY1781)</f>
        <v>0</v>
      </c>
      <c r="AZ1779" s="12">
        <f t="shared" si="2542"/>
        <v>0</v>
      </c>
      <c r="BA1779" s="12">
        <f t="shared" si="2542"/>
        <v>0</v>
      </c>
      <c r="BB1779" s="12">
        <f t="shared" si="2542"/>
        <v>0</v>
      </c>
      <c r="BC1779" s="12">
        <f t="shared" si="2542"/>
        <v>0</v>
      </c>
      <c r="BD1779" s="12">
        <f t="shared" si="2542"/>
        <v>0</v>
      </c>
      <c r="BE1779" s="12">
        <f t="shared" ref="BE1779" si="2543">SUM(BE1780,BE1781)</f>
        <v>0</v>
      </c>
      <c r="BF1779" s="12">
        <f t="shared" si="2542"/>
        <v>0</v>
      </c>
      <c r="BG1779" s="12">
        <f t="shared" si="2542"/>
        <v>0</v>
      </c>
      <c r="BH1779" s="12">
        <f t="shared" si="2542"/>
        <v>0</v>
      </c>
      <c r="BI1779" s="12">
        <f t="shared" si="2542"/>
        <v>0</v>
      </c>
      <c r="BJ1779" s="12">
        <f t="shared" si="2542"/>
        <v>0</v>
      </c>
      <c r="BK1779" s="12">
        <f t="shared" si="2542"/>
        <v>0</v>
      </c>
      <c r="BL1779" s="12">
        <f t="shared" si="2542"/>
        <v>0</v>
      </c>
      <c r="BM1779" s="12">
        <f t="shared" si="2542"/>
        <v>0</v>
      </c>
      <c r="BN1779" s="12">
        <f t="shared" si="2542"/>
        <v>0</v>
      </c>
      <c r="BO1779" s="12">
        <f t="shared" si="2542"/>
        <v>0</v>
      </c>
      <c r="BP1779" s="12">
        <f t="shared" si="2542"/>
        <v>0</v>
      </c>
      <c r="BQ1779" s="12">
        <f t="shared" si="2542"/>
        <v>0</v>
      </c>
      <c r="BR1779" s="12">
        <v>0</v>
      </c>
      <c r="BS1779" s="12">
        <v>0</v>
      </c>
    </row>
    <row r="1780" spans="1:71" x14ac:dyDescent="0.25">
      <c r="A1780" s="4" t="s">
        <v>915</v>
      </c>
      <c r="B1780" s="4" t="s">
        <v>75</v>
      </c>
      <c r="C1780" s="4" t="s">
        <v>309</v>
      </c>
      <c r="D1780" s="65" t="s">
        <v>1039</v>
      </c>
      <c r="E1780" s="75">
        <v>6111</v>
      </c>
      <c r="F1780" s="65"/>
      <c r="G1780" s="61" t="s">
        <v>1894</v>
      </c>
      <c r="H1780" s="13" t="s">
        <v>20</v>
      </c>
      <c r="I1780" s="14">
        <v>20400</v>
      </c>
      <c r="J1780" s="14"/>
      <c r="K1780" s="14"/>
      <c r="L1780" s="14"/>
      <c r="M1780" s="14"/>
      <c r="N1780" s="14"/>
      <c r="O1780" s="14">
        <f t="shared" si="2496"/>
        <v>20400</v>
      </c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>
        <v>0</v>
      </c>
      <c r="AC1780" s="14">
        <v>20400</v>
      </c>
      <c r="AD1780" s="14">
        <v>0</v>
      </c>
      <c r="AE1780" s="14"/>
      <c r="AF1780" s="14"/>
      <c r="AG1780" s="14"/>
      <c r="AH1780" s="14"/>
      <c r="AI1780" s="14"/>
      <c r="AJ1780" s="14">
        <f t="shared" si="2497"/>
        <v>0</v>
      </c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>
        <v>0</v>
      </c>
      <c r="AX1780" s="14">
        <v>0</v>
      </c>
      <c r="AY1780" s="14">
        <v>0</v>
      </c>
      <c r="AZ1780" s="14"/>
      <c r="BA1780" s="14"/>
      <c r="BB1780" s="14"/>
      <c r="BC1780" s="14"/>
      <c r="BD1780" s="14"/>
      <c r="BE1780" s="14">
        <f t="shared" si="2498"/>
        <v>0</v>
      </c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>
        <v>0</v>
      </c>
      <c r="BS1780" s="14">
        <v>0</v>
      </c>
    </row>
    <row r="1781" spans="1:71" x14ac:dyDescent="0.25">
      <c r="A1781" s="1" t="s">
        <v>915</v>
      </c>
      <c r="B1781" s="1" t="s">
        <v>75</v>
      </c>
      <c r="C1781" s="1" t="s">
        <v>309</v>
      </c>
      <c r="D1781" s="68" t="s">
        <v>1039</v>
      </c>
      <c r="E1781" s="68" t="s">
        <v>21</v>
      </c>
      <c r="F1781" s="65" t="s">
        <v>1</v>
      </c>
      <c r="G1781" s="13" t="s">
        <v>1</v>
      </c>
      <c r="H1781" s="2" t="s">
        <v>22</v>
      </c>
      <c r="I1781" s="12">
        <f t="shared" ref="I1781:AA1781" si="2544">SUM(I1782:I1786)</f>
        <v>4020</v>
      </c>
      <c r="J1781" s="12">
        <f t="shared" si="2544"/>
        <v>0</v>
      </c>
      <c r="K1781" s="12">
        <f t="shared" si="2544"/>
        <v>0</v>
      </c>
      <c r="L1781" s="12">
        <f t="shared" si="2544"/>
        <v>0</v>
      </c>
      <c r="M1781" s="12">
        <f t="shared" si="2544"/>
        <v>0</v>
      </c>
      <c r="N1781" s="12">
        <f t="shared" si="2544"/>
        <v>0</v>
      </c>
      <c r="O1781" s="12">
        <f t="shared" si="2544"/>
        <v>4020</v>
      </c>
      <c r="P1781" s="12">
        <f t="shared" si="2544"/>
        <v>0</v>
      </c>
      <c r="Q1781" s="12">
        <f t="shared" si="2544"/>
        <v>0</v>
      </c>
      <c r="R1781" s="12">
        <f t="shared" si="2544"/>
        <v>0</v>
      </c>
      <c r="S1781" s="12">
        <f t="shared" si="2544"/>
        <v>0</v>
      </c>
      <c r="T1781" s="12">
        <f t="shared" si="2544"/>
        <v>0</v>
      </c>
      <c r="U1781" s="12">
        <f t="shared" si="2544"/>
        <v>0</v>
      </c>
      <c r="V1781" s="12">
        <f t="shared" si="2544"/>
        <v>0</v>
      </c>
      <c r="W1781" s="12">
        <f t="shared" si="2544"/>
        <v>0</v>
      </c>
      <c r="X1781" s="12">
        <f t="shared" si="2544"/>
        <v>0</v>
      </c>
      <c r="Y1781" s="12">
        <f t="shared" si="2544"/>
        <v>0</v>
      </c>
      <c r="Z1781" s="12">
        <f t="shared" si="2544"/>
        <v>0</v>
      </c>
      <c r="AA1781" s="12">
        <f t="shared" si="2544"/>
        <v>0</v>
      </c>
      <c r="AB1781" s="12">
        <v>0</v>
      </c>
      <c r="AC1781" s="12">
        <v>4020</v>
      </c>
      <c r="AD1781" s="12">
        <f t="shared" ref="AD1781:AV1781" si="2545">SUM(AD1782:AD1786)</f>
        <v>0</v>
      </c>
      <c r="AE1781" s="12">
        <f t="shared" si="2545"/>
        <v>0</v>
      </c>
      <c r="AF1781" s="12">
        <f t="shared" si="2545"/>
        <v>0</v>
      </c>
      <c r="AG1781" s="12">
        <f t="shared" si="2545"/>
        <v>0</v>
      </c>
      <c r="AH1781" s="12">
        <f t="shared" si="2545"/>
        <v>0</v>
      </c>
      <c r="AI1781" s="12">
        <f t="shared" si="2545"/>
        <v>0</v>
      </c>
      <c r="AJ1781" s="12">
        <f t="shared" si="2545"/>
        <v>0</v>
      </c>
      <c r="AK1781" s="12">
        <f t="shared" si="2545"/>
        <v>0</v>
      </c>
      <c r="AL1781" s="12">
        <f t="shared" si="2545"/>
        <v>0</v>
      </c>
      <c r="AM1781" s="12">
        <f t="shared" si="2545"/>
        <v>0</v>
      </c>
      <c r="AN1781" s="12">
        <f t="shared" si="2545"/>
        <v>0</v>
      </c>
      <c r="AO1781" s="12">
        <f t="shared" si="2545"/>
        <v>0</v>
      </c>
      <c r="AP1781" s="12">
        <f t="shared" si="2545"/>
        <v>0</v>
      </c>
      <c r="AQ1781" s="12">
        <f t="shared" si="2545"/>
        <v>0</v>
      </c>
      <c r="AR1781" s="12">
        <f t="shared" si="2545"/>
        <v>0</v>
      </c>
      <c r="AS1781" s="12">
        <f t="shared" si="2545"/>
        <v>0</v>
      </c>
      <c r="AT1781" s="12">
        <f t="shared" si="2545"/>
        <v>0</v>
      </c>
      <c r="AU1781" s="12">
        <f t="shared" si="2545"/>
        <v>0</v>
      </c>
      <c r="AV1781" s="12">
        <f t="shared" si="2545"/>
        <v>0</v>
      </c>
      <c r="AW1781" s="12">
        <v>0</v>
      </c>
      <c r="AX1781" s="12">
        <v>0</v>
      </c>
      <c r="AY1781" s="12">
        <f t="shared" ref="AY1781:BQ1781" si="2546">SUM(AY1782:AY1786)</f>
        <v>0</v>
      </c>
      <c r="AZ1781" s="12">
        <f t="shared" si="2546"/>
        <v>0</v>
      </c>
      <c r="BA1781" s="12">
        <f t="shared" si="2546"/>
        <v>0</v>
      </c>
      <c r="BB1781" s="12">
        <f t="shared" si="2546"/>
        <v>0</v>
      </c>
      <c r="BC1781" s="12">
        <f t="shared" si="2546"/>
        <v>0</v>
      </c>
      <c r="BD1781" s="12">
        <f t="shared" si="2546"/>
        <v>0</v>
      </c>
      <c r="BE1781" s="12">
        <f t="shared" si="2546"/>
        <v>0</v>
      </c>
      <c r="BF1781" s="12">
        <f t="shared" si="2546"/>
        <v>0</v>
      </c>
      <c r="BG1781" s="12">
        <f t="shared" si="2546"/>
        <v>0</v>
      </c>
      <c r="BH1781" s="12">
        <f t="shared" si="2546"/>
        <v>0</v>
      </c>
      <c r="BI1781" s="12">
        <f t="shared" si="2546"/>
        <v>0</v>
      </c>
      <c r="BJ1781" s="12">
        <f t="shared" si="2546"/>
        <v>0</v>
      </c>
      <c r="BK1781" s="12">
        <f t="shared" si="2546"/>
        <v>0</v>
      </c>
      <c r="BL1781" s="12">
        <f t="shared" si="2546"/>
        <v>0</v>
      </c>
      <c r="BM1781" s="12">
        <f t="shared" si="2546"/>
        <v>0</v>
      </c>
      <c r="BN1781" s="12">
        <f t="shared" si="2546"/>
        <v>0</v>
      </c>
      <c r="BO1781" s="12">
        <f t="shared" si="2546"/>
        <v>0</v>
      </c>
      <c r="BP1781" s="12">
        <f t="shared" si="2546"/>
        <v>0</v>
      </c>
      <c r="BQ1781" s="12">
        <f t="shared" si="2546"/>
        <v>0</v>
      </c>
      <c r="BR1781" s="12">
        <v>0</v>
      </c>
      <c r="BS1781" s="12">
        <v>0</v>
      </c>
    </row>
    <row r="1782" spans="1:71" x14ac:dyDescent="0.25">
      <c r="A1782" s="4" t="s">
        <v>915</v>
      </c>
      <c r="B1782" s="4" t="s">
        <v>75</v>
      </c>
      <c r="C1782" s="4" t="s">
        <v>309</v>
      </c>
      <c r="D1782" s="65" t="s">
        <v>1039</v>
      </c>
      <c r="E1782" s="75">
        <v>6112</v>
      </c>
      <c r="F1782" s="65" t="s">
        <v>1041</v>
      </c>
      <c r="G1782" s="61" t="s">
        <v>1894</v>
      </c>
      <c r="H1782" s="13" t="s">
        <v>79</v>
      </c>
      <c r="I1782" s="14">
        <v>1600</v>
      </c>
      <c r="J1782" s="14"/>
      <c r="K1782" s="14"/>
      <c r="L1782" s="14"/>
      <c r="M1782" s="14"/>
      <c r="N1782" s="14"/>
      <c r="O1782" s="14">
        <f t="shared" si="2496"/>
        <v>1600</v>
      </c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>
        <v>0</v>
      </c>
      <c r="AC1782" s="14">
        <v>1600</v>
      </c>
      <c r="AD1782" s="14">
        <v>0</v>
      </c>
      <c r="AE1782" s="14"/>
      <c r="AF1782" s="14"/>
      <c r="AG1782" s="14"/>
      <c r="AH1782" s="14"/>
      <c r="AI1782" s="14"/>
      <c r="AJ1782" s="14">
        <f t="shared" si="2497"/>
        <v>0</v>
      </c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>
        <v>0</v>
      </c>
      <c r="AX1782" s="14">
        <v>0</v>
      </c>
      <c r="AY1782" s="14">
        <v>0</v>
      </c>
      <c r="AZ1782" s="14"/>
      <c r="BA1782" s="14"/>
      <c r="BB1782" s="14"/>
      <c r="BC1782" s="14"/>
      <c r="BD1782" s="14"/>
      <c r="BE1782" s="14">
        <f t="shared" si="2498"/>
        <v>0</v>
      </c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>
        <v>0</v>
      </c>
      <c r="BS1782" s="14">
        <v>0</v>
      </c>
    </row>
    <row r="1783" spans="1:71" x14ac:dyDescent="0.25">
      <c r="A1783" s="4" t="s">
        <v>915</v>
      </c>
      <c r="B1783" s="4" t="s">
        <v>75</v>
      </c>
      <c r="C1783" s="4" t="s">
        <v>309</v>
      </c>
      <c r="D1783" s="65" t="s">
        <v>1039</v>
      </c>
      <c r="E1783" s="75">
        <v>6112</v>
      </c>
      <c r="F1783" s="65" t="s">
        <v>1042</v>
      </c>
      <c r="G1783" s="61" t="s">
        <v>1894</v>
      </c>
      <c r="H1783" s="13" t="s">
        <v>26</v>
      </c>
      <c r="I1783" s="14">
        <v>2420</v>
      </c>
      <c r="J1783" s="14"/>
      <c r="K1783" s="14"/>
      <c r="L1783" s="14"/>
      <c r="M1783" s="14"/>
      <c r="N1783" s="14"/>
      <c r="O1783" s="14">
        <f t="shared" si="2496"/>
        <v>2420</v>
      </c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>
        <v>0</v>
      </c>
      <c r="AC1783" s="14">
        <v>2420</v>
      </c>
      <c r="AD1783" s="14">
        <v>0</v>
      </c>
      <c r="AE1783" s="14"/>
      <c r="AF1783" s="14"/>
      <c r="AG1783" s="14"/>
      <c r="AH1783" s="14"/>
      <c r="AI1783" s="14"/>
      <c r="AJ1783" s="14">
        <f t="shared" si="2497"/>
        <v>0</v>
      </c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>
        <v>0</v>
      </c>
      <c r="AX1783" s="14">
        <v>0</v>
      </c>
      <c r="AY1783" s="14">
        <v>0</v>
      </c>
      <c r="AZ1783" s="14"/>
      <c r="BA1783" s="14"/>
      <c r="BB1783" s="14"/>
      <c r="BC1783" s="14"/>
      <c r="BD1783" s="14"/>
      <c r="BE1783" s="14">
        <f t="shared" si="2498"/>
        <v>0</v>
      </c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>
        <v>0</v>
      </c>
      <c r="BS1783" s="14">
        <v>0</v>
      </c>
    </row>
    <row r="1784" spans="1:71" x14ac:dyDescent="0.25">
      <c r="A1784" s="4" t="s">
        <v>915</v>
      </c>
      <c r="B1784" s="4" t="s">
        <v>75</v>
      </c>
      <c r="C1784" s="4" t="s">
        <v>309</v>
      </c>
      <c r="D1784" s="65" t="s">
        <v>1039</v>
      </c>
      <c r="E1784" s="75">
        <v>6112</v>
      </c>
      <c r="F1784" s="65" t="s">
        <v>1043</v>
      </c>
      <c r="G1784" s="61" t="s">
        <v>1894</v>
      </c>
      <c r="H1784" s="13" t="s">
        <v>28</v>
      </c>
      <c r="I1784" s="14">
        <v>0</v>
      </c>
      <c r="J1784" s="14"/>
      <c r="K1784" s="14"/>
      <c r="L1784" s="14"/>
      <c r="M1784" s="14"/>
      <c r="N1784" s="14"/>
      <c r="O1784" s="14">
        <f t="shared" si="2496"/>
        <v>0</v>
      </c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>
        <v>0</v>
      </c>
      <c r="AC1784" s="14">
        <v>0</v>
      </c>
      <c r="AD1784" s="14">
        <v>0</v>
      </c>
      <c r="AE1784" s="14"/>
      <c r="AF1784" s="14"/>
      <c r="AG1784" s="14"/>
      <c r="AH1784" s="14"/>
      <c r="AI1784" s="14"/>
      <c r="AJ1784" s="14">
        <f t="shared" si="2497"/>
        <v>0</v>
      </c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>
        <v>0</v>
      </c>
      <c r="AX1784" s="14">
        <v>0</v>
      </c>
      <c r="AY1784" s="14">
        <v>0</v>
      </c>
      <c r="AZ1784" s="14"/>
      <c r="BA1784" s="14"/>
      <c r="BB1784" s="14"/>
      <c r="BC1784" s="14"/>
      <c r="BD1784" s="14"/>
      <c r="BE1784" s="14">
        <f t="shared" si="2498"/>
        <v>0</v>
      </c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>
        <v>0</v>
      </c>
      <c r="BS1784" s="14">
        <v>0</v>
      </c>
    </row>
    <row r="1785" spans="1:71" x14ac:dyDescent="0.25">
      <c r="A1785" s="4" t="s">
        <v>915</v>
      </c>
      <c r="B1785" s="4" t="s">
        <v>75</v>
      </c>
      <c r="C1785" s="4" t="s">
        <v>309</v>
      </c>
      <c r="D1785" s="65" t="s">
        <v>1039</v>
      </c>
      <c r="E1785" s="75">
        <v>6112</v>
      </c>
      <c r="F1785" s="65" t="s">
        <v>1044</v>
      </c>
      <c r="G1785" s="61" t="s">
        <v>1894</v>
      </c>
      <c r="H1785" s="13" t="s">
        <v>24</v>
      </c>
      <c r="I1785" s="14">
        <v>0</v>
      </c>
      <c r="J1785" s="14"/>
      <c r="K1785" s="14"/>
      <c r="L1785" s="14"/>
      <c r="M1785" s="14"/>
      <c r="N1785" s="14"/>
      <c r="O1785" s="14">
        <f t="shared" si="2496"/>
        <v>0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>
        <v>0</v>
      </c>
      <c r="AC1785" s="14">
        <v>0</v>
      </c>
      <c r="AD1785" s="14">
        <v>0</v>
      </c>
      <c r="AE1785" s="14"/>
      <c r="AF1785" s="14"/>
      <c r="AG1785" s="14"/>
      <c r="AH1785" s="14"/>
      <c r="AI1785" s="14"/>
      <c r="AJ1785" s="14">
        <f t="shared" si="2497"/>
        <v>0</v>
      </c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>
        <v>0</v>
      </c>
      <c r="AX1785" s="14">
        <v>0</v>
      </c>
      <c r="AY1785" s="14">
        <v>0</v>
      </c>
      <c r="AZ1785" s="14"/>
      <c r="BA1785" s="14"/>
      <c r="BB1785" s="14"/>
      <c r="BC1785" s="14"/>
      <c r="BD1785" s="14"/>
      <c r="BE1785" s="14">
        <f t="shared" si="2498"/>
        <v>0</v>
      </c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>
        <v>0</v>
      </c>
      <c r="BS1785" s="14">
        <v>0</v>
      </c>
    </row>
    <row r="1786" spans="1:71" x14ac:dyDescent="0.25">
      <c r="A1786" s="4" t="s">
        <v>915</v>
      </c>
      <c r="B1786" s="4" t="s">
        <v>75</v>
      </c>
      <c r="C1786" s="4" t="s">
        <v>309</v>
      </c>
      <c r="D1786" s="65" t="s">
        <v>1039</v>
      </c>
      <c r="E1786" s="75">
        <v>6112</v>
      </c>
      <c r="F1786" s="65" t="s">
        <v>1045</v>
      </c>
      <c r="G1786" s="61" t="s">
        <v>1894</v>
      </c>
      <c r="H1786" s="13" t="s">
        <v>30</v>
      </c>
      <c r="I1786" s="14">
        <v>0</v>
      </c>
      <c r="J1786" s="14"/>
      <c r="K1786" s="14"/>
      <c r="L1786" s="14"/>
      <c r="M1786" s="14"/>
      <c r="N1786" s="14"/>
      <c r="O1786" s="14">
        <f t="shared" si="2496"/>
        <v>0</v>
      </c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>
        <v>0</v>
      </c>
      <c r="AC1786" s="14">
        <v>0</v>
      </c>
      <c r="AD1786" s="14">
        <v>0</v>
      </c>
      <c r="AE1786" s="14"/>
      <c r="AF1786" s="14"/>
      <c r="AG1786" s="14"/>
      <c r="AH1786" s="14"/>
      <c r="AI1786" s="14"/>
      <c r="AJ1786" s="14">
        <f t="shared" si="2497"/>
        <v>0</v>
      </c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>
        <v>0</v>
      </c>
      <c r="AX1786" s="14">
        <v>0</v>
      </c>
      <c r="AY1786" s="14">
        <v>0</v>
      </c>
      <c r="AZ1786" s="14"/>
      <c r="BA1786" s="14"/>
      <c r="BB1786" s="14"/>
      <c r="BC1786" s="14"/>
      <c r="BD1786" s="14"/>
      <c r="BE1786" s="14">
        <f t="shared" si="2498"/>
        <v>0</v>
      </c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>
        <v>0</v>
      </c>
      <c r="BS1786" s="14">
        <v>0</v>
      </c>
    </row>
    <row r="1787" spans="1:71" x14ac:dyDescent="0.25">
      <c r="A1787" s="4" t="s">
        <v>915</v>
      </c>
      <c r="B1787" s="4" t="s">
        <v>75</v>
      </c>
      <c r="C1787" s="4" t="s">
        <v>309</v>
      </c>
      <c r="D1787" s="65" t="s">
        <v>1039</v>
      </c>
      <c r="E1787" s="64" t="s">
        <v>31</v>
      </c>
      <c r="F1787" s="64" t="s">
        <v>1</v>
      </c>
      <c r="G1787" s="2" t="s">
        <v>1</v>
      </c>
      <c r="H1787" s="2" t="s">
        <v>32</v>
      </c>
      <c r="I1787" s="12">
        <f t="shared" ref="I1787:AA1787" si="2547">SUM(I1788)</f>
        <v>2200</v>
      </c>
      <c r="J1787" s="12">
        <f t="shared" si="2547"/>
        <v>0</v>
      </c>
      <c r="K1787" s="12">
        <f t="shared" si="2547"/>
        <v>0</v>
      </c>
      <c r="L1787" s="12">
        <f t="shared" si="2547"/>
        <v>0</v>
      </c>
      <c r="M1787" s="12">
        <f t="shared" si="2547"/>
        <v>0</v>
      </c>
      <c r="N1787" s="12">
        <f t="shared" si="2547"/>
        <v>0</v>
      </c>
      <c r="O1787" s="12">
        <f t="shared" si="2547"/>
        <v>2200</v>
      </c>
      <c r="P1787" s="12">
        <f t="shared" si="2547"/>
        <v>0</v>
      </c>
      <c r="Q1787" s="12">
        <f t="shared" si="2547"/>
        <v>0</v>
      </c>
      <c r="R1787" s="12">
        <f t="shared" si="2547"/>
        <v>0</v>
      </c>
      <c r="S1787" s="12">
        <f t="shared" si="2547"/>
        <v>0</v>
      </c>
      <c r="T1787" s="12">
        <f t="shared" si="2547"/>
        <v>0</v>
      </c>
      <c r="U1787" s="12">
        <f t="shared" si="2547"/>
        <v>0</v>
      </c>
      <c r="V1787" s="12">
        <f t="shared" si="2547"/>
        <v>0</v>
      </c>
      <c r="W1787" s="12">
        <f t="shared" si="2547"/>
        <v>0</v>
      </c>
      <c r="X1787" s="12">
        <f t="shared" si="2547"/>
        <v>0</v>
      </c>
      <c r="Y1787" s="12">
        <f t="shared" si="2547"/>
        <v>0</v>
      </c>
      <c r="Z1787" s="12">
        <f t="shared" si="2547"/>
        <v>0</v>
      </c>
      <c r="AA1787" s="12">
        <f t="shared" si="2547"/>
        <v>0</v>
      </c>
      <c r="AB1787" s="12">
        <v>0</v>
      </c>
      <c r="AC1787" s="12">
        <v>2200</v>
      </c>
      <c r="AD1787" s="12">
        <f t="shared" ref="AD1787:AV1787" si="2548">SUM(AD1788)</f>
        <v>0</v>
      </c>
      <c r="AE1787" s="12">
        <f t="shared" si="2548"/>
        <v>0</v>
      </c>
      <c r="AF1787" s="12">
        <f t="shared" si="2548"/>
        <v>0</v>
      </c>
      <c r="AG1787" s="12">
        <f t="shared" si="2548"/>
        <v>0</v>
      </c>
      <c r="AH1787" s="12">
        <f t="shared" si="2548"/>
        <v>0</v>
      </c>
      <c r="AI1787" s="12">
        <f t="shared" si="2548"/>
        <v>0</v>
      </c>
      <c r="AJ1787" s="12">
        <f t="shared" si="2548"/>
        <v>0</v>
      </c>
      <c r="AK1787" s="12">
        <f t="shared" si="2548"/>
        <v>0</v>
      </c>
      <c r="AL1787" s="12">
        <f t="shared" si="2548"/>
        <v>0</v>
      </c>
      <c r="AM1787" s="12">
        <f t="shared" si="2548"/>
        <v>0</v>
      </c>
      <c r="AN1787" s="12">
        <f t="shared" si="2548"/>
        <v>0</v>
      </c>
      <c r="AO1787" s="12">
        <f t="shared" si="2548"/>
        <v>0</v>
      </c>
      <c r="AP1787" s="12">
        <f t="shared" si="2548"/>
        <v>0</v>
      </c>
      <c r="AQ1787" s="12">
        <f t="shared" si="2548"/>
        <v>0</v>
      </c>
      <c r="AR1787" s="12">
        <f t="shared" si="2548"/>
        <v>0</v>
      </c>
      <c r="AS1787" s="12">
        <f t="shared" si="2548"/>
        <v>0</v>
      </c>
      <c r="AT1787" s="12">
        <f t="shared" si="2548"/>
        <v>0</v>
      </c>
      <c r="AU1787" s="12">
        <f t="shared" si="2548"/>
        <v>0</v>
      </c>
      <c r="AV1787" s="12">
        <f t="shared" si="2548"/>
        <v>0</v>
      </c>
      <c r="AW1787" s="12">
        <v>0</v>
      </c>
      <c r="AX1787" s="12">
        <v>0</v>
      </c>
      <c r="AY1787" s="12">
        <f t="shared" ref="AY1787:BQ1787" si="2549">SUM(AY1788)</f>
        <v>0</v>
      </c>
      <c r="AZ1787" s="12">
        <f t="shared" si="2549"/>
        <v>0</v>
      </c>
      <c r="BA1787" s="12">
        <f t="shared" si="2549"/>
        <v>0</v>
      </c>
      <c r="BB1787" s="12">
        <f t="shared" si="2549"/>
        <v>0</v>
      </c>
      <c r="BC1787" s="12">
        <f t="shared" si="2549"/>
        <v>0</v>
      </c>
      <c r="BD1787" s="12">
        <f t="shared" si="2549"/>
        <v>0</v>
      </c>
      <c r="BE1787" s="12">
        <f t="shared" si="2549"/>
        <v>0</v>
      </c>
      <c r="BF1787" s="12">
        <f t="shared" si="2549"/>
        <v>0</v>
      </c>
      <c r="BG1787" s="12">
        <f t="shared" si="2549"/>
        <v>0</v>
      </c>
      <c r="BH1787" s="12">
        <f t="shared" si="2549"/>
        <v>0</v>
      </c>
      <c r="BI1787" s="12">
        <f t="shared" si="2549"/>
        <v>0</v>
      </c>
      <c r="BJ1787" s="12">
        <f t="shared" si="2549"/>
        <v>0</v>
      </c>
      <c r="BK1787" s="12">
        <f t="shared" si="2549"/>
        <v>0</v>
      </c>
      <c r="BL1787" s="12">
        <f t="shared" si="2549"/>
        <v>0</v>
      </c>
      <c r="BM1787" s="12">
        <f t="shared" si="2549"/>
        <v>0</v>
      </c>
      <c r="BN1787" s="12">
        <f t="shared" si="2549"/>
        <v>0</v>
      </c>
      <c r="BO1787" s="12">
        <f t="shared" si="2549"/>
        <v>0</v>
      </c>
      <c r="BP1787" s="12">
        <f t="shared" si="2549"/>
        <v>0</v>
      </c>
      <c r="BQ1787" s="12">
        <f t="shared" si="2549"/>
        <v>0</v>
      </c>
      <c r="BR1787" s="12">
        <v>0</v>
      </c>
      <c r="BS1787" s="12">
        <v>0</v>
      </c>
    </row>
    <row r="1788" spans="1:71" x14ac:dyDescent="0.25">
      <c r="A1788" s="4" t="s">
        <v>915</v>
      </c>
      <c r="B1788" s="4" t="s">
        <v>75</v>
      </c>
      <c r="C1788" s="4" t="s">
        <v>309</v>
      </c>
      <c r="D1788" s="65" t="s">
        <v>1039</v>
      </c>
      <c r="E1788" s="75">
        <v>6121</v>
      </c>
      <c r="F1788" s="65"/>
      <c r="G1788" s="61" t="s">
        <v>1894</v>
      </c>
      <c r="H1788" s="13" t="s">
        <v>33</v>
      </c>
      <c r="I1788" s="14">
        <v>2200</v>
      </c>
      <c r="J1788" s="14"/>
      <c r="K1788" s="14"/>
      <c r="L1788" s="14"/>
      <c r="M1788" s="14"/>
      <c r="N1788" s="14"/>
      <c r="O1788" s="14">
        <f t="shared" si="2496"/>
        <v>2200</v>
      </c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>
        <v>0</v>
      </c>
      <c r="AC1788" s="14">
        <v>2200</v>
      </c>
      <c r="AD1788" s="14">
        <v>0</v>
      </c>
      <c r="AE1788" s="14"/>
      <c r="AF1788" s="14"/>
      <c r="AG1788" s="14"/>
      <c r="AH1788" s="14"/>
      <c r="AI1788" s="14"/>
      <c r="AJ1788" s="14">
        <f t="shared" si="2497"/>
        <v>0</v>
      </c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>
        <v>0</v>
      </c>
      <c r="AX1788" s="14">
        <v>0</v>
      </c>
      <c r="AY1788" s="14">
        <v>0</v>
      </c>
      <c r="AZ1788" s="14"/>
      <c r="BA1788" s="14"/>
      <c r="BB1788" s="14"/>
      <c r="BC1788" s="14"/>
      <c r="BD1788" s="14"/>
      <c r="BE1788" s="14">
        <f t="shared" si="2498"/>
        <v>0</v>
      </c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>
        <v>0</v>
      </c>
      <c r="BS1788" s="14">
        <v>0</v>
      </c>
    </row>
    <row r="1789" spans="1:71" x14ac:dyDescent="0.25">
      <c r="A1789" s="4" t="s">
        <v>915</v>
      </c>
      <c r="B1789" s="4" t="s">
        <v>75</v>
      </c>
      <c r="C1789" s="4" t="s">
        <v>309</v>
      </c>
      <c r="D1789" s="65" t="s">
        <v>1039</v>
      </c>
      <c r="E1789" s="64" t="s">
        <v>34</v>
      </c>
      <c r="F1789" s="64" t="s">
        <v>1</v>
      </c>
      <c r="G1789" s="2" t="s">
        <v>1</v>
      </c>
      <c r="H1789" s="2" t="s">
        <v>35</v>
      </c>
      <c r="I1789" s="12">
        <f t="shared" ref="I1789:AA1789" si="2550">SUM(I1790:I1796)</f>
        <v>42880</v>
      </c>
      <c r="J1789" s="12">
        <f t="shared" si="2550"/>
        <v>0</v>
      </c>
      <c r="K1789" s="12">
        <f t="shared" si="2550"/>
        <v>0</v>
      </c>
      <c r="L1789" s="12">
        <f t="shared" si="2550"/>
        <v>0</v>
      </c>
      <c r="M1789" s="12">
        <f t="shared" si="2550"/>
        <v>0</v>
      </c>
      <c r="N1789" s="12">
        <f t="shared" si="2550"/>
        <v>0</v>
      </c>
      <c r="O1789" s="12">
        <f t="shared" si="2550"/>
        <v>42880</v>
      </c>
      <c r="P1789" s="12">
        <f t="shared" si="2550"/>
        <v>0</v>
      </c>
      <c r="Q1789" s="12">
        <f t="shared" si="2550"/>
        <v>7388</v>
      </c>
      <c r="R1789" s="12">
        <f t="shared" si="2550"/>
        <v>0</v>
      </c>
      <c r="S1789" s="12">
        <f t="shared" si="2550"/>
        <v>0</v>
      </c>
      <c r="T1789" s="12">
        <f t="shared" si="2550"/>
        <v>0</v>
      </c>
      <c r="U1789" s="12">
        <f t="shared" si="2550"/>
        <v>0</v>
      </c>
      <c r="V1789" s="12">
        <f t="shared" si="2550"/>
        <v>0</v>
      </c>
      <c r="W1789" s="12">
        <f t="shared" si="2550"/>
        <v>0</v>
      </c>
      <c r="X1789" s="12">
        <f t="shared" si="2550"/>
        <v>0</v>
      </c>
      <c r="Y1789" s="12">
        <f t="shared" si="2550"/>
        <v>0</v>
      </c>
      <c r="Z1789" s="12">
        <f t="shared" si="2550"/>
        <v>0</v>
      </c>
      <c r="AA1789" s="12">
        <f t="shared" si="2550"/>
        <v>0</v>
      </c>
      <c r="AB1789" s="12">
        <v>7388</v>
      </c>
      <c r="AC1789" s="12">
        <v>35492</v>
      </c>
      <c r="AD1789" s="12">
        <f t="shared" ref="AD1789:AV1789" si="2551">SUM(AD1790:AD1796)</f>
        <v>0</v>
      </c>
      <c r="AE1789" s="12">
        <f t="shared" si="2551"/>
        <v>0</v>
      </c>
      <c r="AF1789" s="12">
        <f t="shared" si="2551"/>
        <v>0</v>
      </c>
      <c r="AG1789" s="12">
        <f t="shared" si="2551"/>
        <v>0</v>
      </c>
      <c r="AH1789" s="12">
        <f t="shared" si="2551"/>
        <v>0</v>
      </c>
      <c r="AI1789" s="12">
        <f t="shared" si="2551"/>
        <v>0</v>
      </c>
      <c r="AJ1789" s="12">
        <f t="shared" si="2551"/>
        <v>0</v>
      </c>
      <c r="AK1789" s="12">
        <f t="shared" si="2551"/>
        <v>0</v>
      </c>
      <c r="AL1789" s="12">
        <f t="shared" si="2551"/>
        <v>0</v>
      </c>
      <c r="AM1789" s="12">
        <f t="shared" si="2551"/>
        <v>0</v>
      </c>
      <c r="AN1789" s="12">
        <f t="shared" si="2551"/>
        <v>0</v>
      </c>
      <c r="AO1789" s="12">
        <f t="shared" si="2551"/>
        <v>0</v>
      </c>
      <c r="AP1789" s="12">
        <f t="shared" si="2551"/>
        <v>0</v>
      </c>
      <c r="AQ1789" s="12">
        <f t="shared" si="2551"/>
        <v>0</v>
      </c>
      <c r="AR1789" s="12">
        <f t="shared" si="2551"/>
        <v>0</v>
      </c>
      <c r="AS1789" s="12">
        <f t="shared" si="2551"/>
        <v>0</v>
      </c>
      <c r="AT1789" s="12">
        <f t="shared" si="2551"/>
        <v>0</v>
      </c>
      <c r="AU1789" s="12">
        <f t="shared" si="2551"/>
        <v>0</v>
      </c>
      <c r="AV1789" s="12">
        <f t="shared" si="2551"/>
        <v>0</v>
      </c>
      <c r="AW1789" s="12">
        <v>0</v>
      </c>
      <c r="AX1789" s="12">
        <v>0</v>
      </c>
      <c r="AY1789" s="12">
        <f t="shared" ref="AY1789:BQ1789" si="2552">SUM(AY1790:AY1796)</f>
        <v>0</v>
      </c>
      <c r="AZ1789" s="12">
        <f t="shared" si="2552"/>
        <v>291</v>
      </c>
      <c r="BA1789" s="12">
        <f t="shared" si="2552"/>
        <v>0</v>
      </c>
      <c r="BB1789" s="12">
        <f t="shared" si="2552"/>
        <v>0</v>
      </c>
      <c r="BC1789" s="12">
        <f t="shared" si="2552"/>
        <v>0</v>
      </c>
      <c r="BD1789" s="12">
        <f t="shared" si="2552"/>
        <v>0</v>
      </c>
      <c r="BE1789" s="12">
        <f t="shared" si="2552"/>
        <v>291</v>
      </c>
      <c r="BF1789" s="12">
        <f t="shared" si="2552"/>
        <v>0</v>
      </c>
      <c r="BG1789" s="12">
        <f t="shared" si="2552"/>
        <v>0</v>
      </c>
      <c r="BH1789" s="12">
        <f t="shared" si="2552"/>
        <v>291</v>
      </c>
      <c r="BI1789" s="12">
        <f t="shared" si="2552"/>
        <v>0</v>
      </c>
      <c r="BJ1789" s="12">
        <f t="shared" si="2552"/>
        <v>0</v>
      </c>
      <c r="BK1789" s="12">
        <f t="shared" si="2552"/>
        <v>0</v>
      </c>
      <c r="BL1789" s="12">
        <f t="shared" si="2552"/>
        <v>0</v>
      </c>
      <c r="BM1789" s="12">
        <f t="shared" si="2552"/>
        <v>0</v>
      </c>
      <c r="BN1789" s="12">
        <f t="shared" si="2552"/>
        <v>0</v>
      </c>
      <c r="BO1789" s="12">
        <f t="shared" si="2552"/>
        <v>0</v>
      </c>
      <c r="BP1789" s="12">
        <f t="shared" si="2552"/>
        <v>0</v>
      </c>
      <c r="BQ1789" s="12">
        <f t="shared" si="2552"/>
        <v>0</v>
      </c>
      <c r="BR1789" s="12">
        <v>291</v>
      </c>
      <c r="BS1789" s="12">
        <v>0</v>
      </c>
    </row>
    <row r="1790" spans="1:71" x14ac:dyDescent="0.25">
      <c r="A1790" s="4" t="s">
        <v>915</v>
      </c>
      <c r="B1790" s="4" t="s">
        <v>75</v>
      </c>
      <c r="C1790" s="4" t="s">
        <v>309</v>
      </c>
      <c r="D1790" s="65" t="s">
        <v>1039</v>
      </c>
      <c r="E1790" s="75">
        <v>6131</v>
      </c>
      <c r="F1790" s="65"/>
      <c r="G1790" s="61" t="s">
        <v>1894</v>
      </c>
      <c r="H1790" s="13" t="s">
        <v>36</v>
      </c>
      <c r="I1790" s="14">
        <v>0</v>
      </c>
      <c r="J1790" s="14"/>
      <c r="K1790" s="14"/>
      <c r="L1790" s="14"/>
      <c r="M1790" s="14"/>
      <c r="N1790" s="14"/>
      <c r="O1790" s="14">
        <f t="shared" si="2496"/>
        <v>0</v>
      </c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>
        <v>0</v>
      </c>
      <c r="AC1790" s="14">
        <v>0</v>
      </c>
      <c r="AD1790" s="14">
        <v>0</v>
      </c>
      <c r="AE1790" s="14"/>
      <c r="AF1790" s="14"/>
      <c r="AG1790" s="14"/>
      <c r="AH1790" s="14"/>
      <c r="AI1790" s="14"/>
      <c r="AJ1790" s="14">
        <f t="shared" si="2497"/>
        <v>0</v>
      </c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>
        <v>0</v>
      </c>
      <c r="AX1790" s="14">
        <v>0</v>
      </c>
      <c r="AY1790" s="14">
        <v>0</v>
      </c>
      <c r="AZ1790" s="14"/>
      <c r="BA1790" s="14"/>
      <c r="BB1790" s="14"/>
      <c r="BC1790" s="14"/>
      <c r="BD1790" s="14"/>
      <c r="BE1790" s="14">
        <f t="shared" si="2498"/>
        <v>0</v>
      </c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>
        <v>0</v>
      </c>
      <c r="BS1790" s="14">
        <v>0</v>
      </c>
    </row>
    <row r="1791" spans="1:71" x14ac:dyDescent="0.25">
      <c r="A1791" s="4" t="s">
        <v>915</v>
      </c>
      <c r="B1791" s="4" t="s">
        <v>75</v>
      </c>
      <c r="C1791" s="4" t="s">
        <v>309</v>
      </c>
      <c r="D1791" s="65" t="s">
        <v>1039</v>
      </c>
      <c r="E1791" s="75">
        <v>6132</v>
      </c>
      <c r="F1791" s="65"/>
      <c r="G1791" s="61" t="s">
        <v>1894</v>
      </c>
      <c r="H1791" s="13" t="s">
        <v>183</v>
      </c>
      <c r="I1791" s="14">
        <v>0</v>
      </c>
      <c r="J1791" s="14"/>
      <c r="K1791" s="14"/>
      <c r="L1791" s="14"/>
      <c r="M1791" s="14"/>
      <c r="N1791" s="14"/>
      <c r="O1791" s="14">
        <f t="shared" si="2496"/>
        <v>0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>
        <v>0</v>
      </c>
      <c r="AC1791" s="14">
        <v>0</v>
      </c>
      <c r="AD1791" s="14">
        <v>0</v>
      </c>
      <c r="AE1791" s="14"/>
      <c r="AF1791" s="14"/>
      <c r="AG1791" s="14"/>
      <c r="AH1791" s="14"/>
      <c r="AI1791" s="14"/>
      <c r="AJ1791" s="14">
        <f t="shared" si="2497"/>
        <v>0</v>
      </c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>
        <v>0</v>
      </c>
      <c r="AX1791" s="14">
        <v>0</v>
      </c>
      <c r="AY1791" s="14">
        <v>0</v>
      </c>
      <c r="AZ1791" s="14"/>
      <c r="BA1791" s="14"/>
      <c r="BB1791" s="14"/>
      <c r="BC1791" s="14"/>
      <c r="BD1791" s="14"/>
      <c r="BE1791" s="14">
        <f t="shared" si="2498"/>
        <v>0</v>
      </c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>
        <v>0</v>
      </c>
      <c r="BS1791" s="14">
        <v>0</v>
      </c>
    </row>
    <row r="1792" spans="1:71" x14ac:dyDescent="0.25">
      <c r="A1792" s="4" t="s">
        <v>915</v>
      </c>
      <c r="B1792" s="4" t="s">
        <v>75</v>
      </c>
      <c r="C1792" s="4" t="s">
        <v>309</v>
      </c>
      <c r="D1792" s="65" t="s">
        <v>1039</v>
      </c>
      <c r="E1792" s="75">
        <v>6133</v>
      </c>
      <c r="F1792" s="65"/>
      <c r="G1792" s="61" t="s">
        <v>1894</v>
      </c>
      <c r="H1792" s="13" t="s">
        <v>185</v>
      </c>
      <c r="I1792" s="14">
        <v>0</v>
      </c>
      <c r="J1792" s="14"/>
      <c r="K1792" s="14"/>
      <c r="L1792" s="14"/>
      <c r="M1792" s="14"/>
      <c r="N1792" s="14"/>
      <c r="O1792" s="14">
        <f t="shared" si="2496"/>
        <v>0</v>
      </c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>
        <v>0</v>
      </c>
      <c r="AC1792" s="14">
        <v>0</v>
      </c>
      <c r="AD1792" s="14">
        <v>0</v>
      </c>
      <c r="AE1792" s="14"/>
      <c r="AF1792" s="14"/>
      <c r="AG1792" s="14"/>
      <c r="AH1792" s="14"/>
      <c r="AI1792" s="14"/>
      <c r="AJ1792" s="14">
        <f t="shared" si="2497"/>
        <v>0</v>
      </c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>
        <v>0</v>
      </c>
      <c r="AX1792" s="14">
        <v>0</v>
      </c>
      <c r="AY1792" s="14">
        <v>0</v>
      </c>
      <c r="AZ1792" s="14"/>
      <c r="BA1792" s="14"/>
      <c r="BB1792" s="14"/>
      <c r="BC1792" s="14"/>
      <c r="BD1792" s="14"/>
      <c r="BE1792" s="14">
        <f t="shared" si="2498"/>
        <v>0</v>
      </c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>
        <v>0</v>
      </c>
      <c r="BS1792" s="14">
        <v>0</v>
      </c>
    </row>
    <row r="1793" spans="1:71" x14ac:dyDescent="0.25">
      <c r="A1793" s="4" t="s">
        <v>915</v>
      </c>
      <c r="B1793" s="4" t="s">
        <v>75</v>
      </c>
      <c r="C1793" s="4" t="s">
        <v>309</v>
      </c>
      <c r="D1793" s="65" t="s">
        <v>1039</v>
      </c>
      <c r="E1793" s="75">
        <v>6134</v>
      </c>
      <c r="F1793" s="65"/>
      <c r="G1793" s="61" t="s">
        <v>1894</v>
      </c>
      <c r="H1793" s="13" t="s">
        <v>187</v>
      </c>
      <c r="I1793" s="14">
        <v>42000</v>
      </c>
      <c r="J1793" s="14"/>
      <c r="K1793" s="14"/>
      <c r="L1793" s="14"/>
      <c r="M1793" s="14"/>
      <c r="N1793" s="14"/>
      <c r="O1793" s="14">
        <f t="shared" si="2496"/>
        <v>42000</v>
      </c>
      <c r="P1793" s="14"/>
      <c r="Q1793" s="14">
        <v>7388</v>
      </c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>
        <v>7388</v>
      </c>
      <c r="AC1793" s="14">
        <v>34612</v>
      </c>
      <c r="AD1793" s="14">
        <v>0</v>
      </c>
      <c r="AE1793" s="14"/>
      <c r="AF1793" s="14"/>
      <c r="AG1793" s="14"/>
      <c r="AH1793" s="14"/>
      <c r="AI1793" s="14"/>
      <c r="AJ1793" s="14">
        <f t="shared" si="2497"/>
        <v>0</v>
      </c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>
        <v>0</v>
      </c>
      <c r="AX1793" s="14">
        <v>0</v>
      </c>
      <c r="AY1793" s="14">
        <v>0</v>
      </c>
      <c r="AZ1793" s="14">
        <v>291</v>
      </c>
      <c r="BA1793" s="14"/>
      <c r="BB1793" s="14"/>
      <c r="BC1793" s="14"/>
      <c r="BD1793" s="14"/>
      <c r="BE1793" s="14">
        <f t="shared" si="2498"/>
        <v>291</v>
      </c>
      <c r="BF1793" s="14"/>
      <c r="BG1793" s="14"/>
      <c r="BH1793" s="14">
        <v>291</v>
      </c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>
        <v>291</v>
      </c>
      <c r="BS1793" s="14">
        <v>0</v>
      </c>
    </row>
    <row r="1794" spans="1:71" x14ac:dyDescent="0.25">
      <c r="A1794" s="4" t="s">
        <v>915</v>
      </c>
      <c r="B1794" s="4" t="s">
        <v>75</v>
      </c>
      <c r="C1794" s="4" t="s">
        <v>309</v>
      </c>
      <c r="D1794" s="65" t="s">
        <v>1039</v>
      </c>
      <c r="E1794" s="75">
        <v>6135</v>
      </c>
      <c r="F1794" s="65"/>
      <c r="G1794" s="61" t="s">
        <v>1894</v>
      </c>
      <c r="H1794" s="13" t="s">
        <v>188</v>
      </c>
      <c r="I1794" s="14">
        <v>800</v>
      </c>
      <c r="J1794" s="14"/>
      <c r="K1794" s="14"/>
      <c r="L1794" s="14"/>
      <c r="M1794" s="14"/>
      <c r="N1794" s="14"/>
      <c r="O1794" s="14">
        <f t="shared" si="2496"/>
        <v>800</v>
      </c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>
        <v>0</v>
      </c>
      <c r="AC1794" s="14">
        <v>800</v>
      </c>
      <c r="AD1794" s="14">
        <v>0</v>
      </c>
      <c r="AE1794" s="14"/>
      <c r="AF1794" s="14"/>
      <c r="AG1794" s="14"/>
      <c r="AH1794" s="14"/>
      <c r="AI1794" s="14"/>
      <c r="AJ1794" s="14">
        <f t="shared" si="2497"/>
        <v>0</v>
      </c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>
        <v>0</v>
      </c>
      <c r="AX1794" s="14">
        <v>0</v>
      </c>
      <c r="AY1794" s="14">
        <v>0</v>
      </c>
      <c r="AZ1794" s="14"/>
      <c r="BA1794" s="14"/>
      <c r="BB1794" s="14"/>
      <c r="BC1794" s="14"/>
      <c r="BD1794" s="14"/>
      <c r="BE1794" s="14">
        <f t="shared" si="2498"/>
        <v>0</v>
      </c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>
        <v>0</v>
      </c>
      <c r="BS1794" s="14">
        <v>0</v>
      </c>
    </row>
    <row r="1795" spans="1:71" x14ac:dyDescent="0.25">
      <c r="A1795" s="4" t="s">
        <v>915</v>
      </c>
      <c r="B1795" s="4" t="s">
        <v>75</v>
      </c>
      <c r="C1795" s="4" t="s">
        <v>309</v>
      </c>
      <c r="D1795" s="65" t="s">
        <v>1039</v>
      </c>
      <c r="E1795" s="75">
        <v>6137</v>
      </c>
      <c r="F1795" s="65"/>
      <c r="G1795" s="61" t="s">
        <v>1894</v>
      </c>
      <c r="H1795" s="13" t="s">
        <v>191</v>
      </c>
      <c r="I1795" s="14">
        <v>0</v>
      </c>
      <c r="J1795" s="14"/>
      <c r="K1795" s="14"/>
      <c r="L1795" s="14"/>
      <c r="M1795" s="14"/>
      <c r="N1795" s="14"/>
      <c r="O1795" s="14">
        <f t="shared" si="2496"/>
        <v>0</v>
      </c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>
        <v>0</v>
      </c>
      <c r="AC1795" s="14">
        <v>0</v>
      </c>
      <c r="AD1795" s="14">
        <v>0</v>
      </c>
      <c r="AE1795" s="14"/>
      <c r="AF1795" s="14"/>
      <c r="AG1795" s="14"/>
      <c r="AH1795" s="14"/>
      <c r="AI1795" s="14"/>
      <c r="AJ1795" s="14">
        <f t="shared" si="2497"/>
        <v>0</v>
      </c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>
        <v>0</v>
      </c>
      <c r="AX1795" s="14">
        <v>0</v>
      </c>
      <c r="AY1795" s="14">
        <v>0</v>
      </c>
      <c r="AZ1795" s="14"/>
      <c r="BA1795" s="14"/>
      <c r="BB1795" s="14"/>
      <c r="BC1795" s="14"/>
      <c r="BD1795" s="14"/>
      <c r="BE1795" s="14">
        <f t="shared" si="2498"/>
        <v>0</v>
      </c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>
        <v>0</v>
      </c>
      <c r="BS1795" s="14">
        <v>0</v>
      </c>
    </row>
    <row r="1796" spans="1:71" x14ac:dyDescent="0.25">
      <c r="A1796" s="1" t="s">
        <v>915</v>
      </c>
      <c r="B1796" s="1" t="s">
        <v>75</v>
      </c>
      <c r="C1796" s="1" t="s">
        <v>309</v>
      </c>
      <c r="D1796" s="68" t="s">
        <v>1039</v>
      </c>
      <c r="E1796" s="68" t="s">
        <v>37</v>
      </c>
      <c r="F1796" s="65" t="s">
        <v>1</v>
      </c>
      <c r="G1796" s="13" t="s">
        <v>1</v>
      </c>
      <c r="H1796" s="2" t="s">
        <v>38</v>
      </c>
      <c r="I1796" s="12">
        <f t="shared" ref="I1796:AA1796" si="2553">SUM(I1797:I1798)</f>
        <v>80</v>
      </c>
      <c r="J1796" s="12">
        <f t="shared" si="2553"/>
        <v>0</v>
      </c>
      <c r="K1796" s="12">
        <f t="shared" si="2553"/>
        <v>0</v>
      </c>
      <c r="L1796" s="12">
        <f t="shared" si="2553"/>
        <v>0</v>
      </c>
      <c r="M1796" s="12">
        <f t="shared" si="2553"/>
        <v>0</v>
      </c>
      <c r="N1796" s="12">
        <f t="shared" si="2553"/>
        <v>0</v>
      </c>
      <c r="O1796" s="12">
        <f t="shared" si="2553"/>
        <v>80</v>
      </c>
      <c r="P1796" s="12">
        <f t="shared" si="2553"/>
        <v>0</v>
      </c>
      <c r="Q1796" s="12">
        <f t="shared" si="2553"/>
        <v>0</v>
      </c>
      <c r="R1796" s="12">
        <f t="shared" si="2553"/>
        <v>0</v>
      </c>
      <c r="S1796" s="12">
        <f t="shared" si="2553"/>
        <v>0</v>
      </c>
      <c r="T1796" s="12">
        <f t="shared" si="2553"/>
        <v>0</v>
      </c>
      <c r="U1796" s="12">
        <f t="shared" si="2553"/>
        <v>0</v>
      </c>
      <c r="V1796" s="12">
        <f t="shared" si="2553"/>
        <v>0</v>
      </c>
      <c r="W1796" s="12">
        <f t="shared" si="2553"/>
        <v>0</v>
      </c>
      <c r="X1796" s="12">
        <f t="shared" si="2553"/>
        <v>0</v>
      </c>
      <c r="Y1796" s="12">
        <f t="shared" si="2553"/>
        <v>0</v>
      </c>
      <c r="Z1796" s="12">
        <f t="shared" si="2553"/>
        <v>0</v>
      </c>
      <c r="AA1796" s="12">
        <f t="shared" si="2553"/>
        <v>0</v>
      </c>
      <c r="AB1796" s="12">
        <v>0</v>
      </c>
      <c r="AC1796" s="12">
        <v>80</v>
      </c>
      <c r="AD1796" s="12">
        <f t="shared" ref="AD1796:AV1796" si="2554">SUM(AD1797:AD1798)</f>
        <v>0</v>
      </c>
      <c r="AE1796" s="12">
        <f t="shared" si="2554"/>
        <v>0</v>
      </c>
      <c r="AF1796" s="12">
        <f t="shared" si="2554"/>
        <v>0</v>
      </c>
      <c r="AG1796" s="12">
        <f t="shared" si="2554"/>
        <v>0</v>
      </c>
      <c r="AH1796" s="12">
        <f t="shared" si="2554"/>
        <v>0</v>
      </c>
      <c r="AI1796" s="12">
        <f t="shared" si="2554"/>
        <v>0</v>
      </c>
      <c r="AJ1796" s="12">
        <f t="shared" si="2554"/>
        <v>0</v>
      </c>
      <c r="AK1796" s="12">
        <f t="shared" si="2554"/>
        <v>0</v>
      </c>
      <c r="AL1796" s="12">
        <f t="shared" si="2554"/>
        <v>0</v>
      </c>
      <c r="AM1796" s="12">
        <f t="shared" si="2554"/>
        <v>0</v>
      </c>
      <c r="AN1796" s="12">
        <f t="shared" si="2554"/>
        <v>0</v>
      </c>
      <c r="AO1796" s="12">
        <f t="shared" si="2554"/>
        <v>0</v>
      </c>
      <c r="AP1796" s="12">
        <f t="shared" si="2554"/>
        <v>0</v>
      </c>
      <c r="AQ1796" s="12">
        <f t="shared" si="2554"/>
        <v>0</v>
      </c>
      <c r="AR1796" s="12">
        <f t="shared" si="2554"/>
        <v>0</v>
      </c>
      <c r="AS1796" s="12">
        <f t="shared" si="2554"/>
        <v>0</v>
      </c>
      <c r="AT1796" s="12">
        <f t="shared" si="2554"/>
        <v>0</v>
      </c>
      <c r="AU1796" s="12">
        <f t="shared" si="2554"/>
        <v>0</v>
      </c>
      <c r="AV1796" s="12">
        <f t="shared" si="2554"/>
        <v>0</v>
      </c>
      <c r="AW1796" s="12">
        <v>0</v>
      </c>
      <c r="AX1796" s="12">
        <v>0</v>
      </c>
      <c r="AY1796" s="12">
        <f t="shared" ref="AY1796:BQ1796" si="2555">SUM(AY1797:AY1798)</f>
        <v>0</v>
      </c>
      <c r="AZ1796" s="12">
        <f t="shared" si="2555"/>
        <v>0</v>
      </c>
      <c r="BA1796" s="12">
        <f t="shared" si="2555"/>
        <v>0</v>
      </c>
      <c r="BB1796" s="12">
        <f t="shared" si="2555"/>
        <v>0</v>
      </c>
      <c r="BC1796" s="12">
        <f t="shared" si="2555"/>
        <v>0</v>
      </c>
      <c r="BD1796" s="12">
        <f t="shared" si="2555"/>
        <v>0</v>
      </c>
      <c r="BE1796" s="12">
        <f t="shared" si="2555"/>
        <v>0</v>
      </c>
      <c r="BF1796" s="12">
        <f t="shared" si="2555"/>
        <v>0</v>
      </c>
      <c r="BG1796" s="12">
        <f t="shared" si="2555"/>
        <v>0</v>
      </c>
      <c r="BH1796" s="12">
        <f t="shared" si="2555"/>
        <v>0</v>
      </c>
      <c r="BI1796" s="12">
        <f t="shared" si="2555"/>
        <v>0</v>
      </c>
      <c r="BJ1796" s="12">
        <f t="shared" si="2555"/>
        <v>0</v>
      </c>
      <c r="BK1796" s="12">
        <f t="shared" si="2555"/>
        <v>0</v>
      </c>
      <c r="BL1796" s="12">
        <f t="shared" si="2555"/>
        <v>0</v>
      </c>
      <c r="BM1796" s="12">
        <f t="shared" si="2555"/>
        <v>0</v>
      </c>
      <c r="BN1796" s="12">
        <f t="shared" si="2555"/>
        <v>0</v>
      </c>
      <c r="BO1796" s="12">
        <f t="shared" si="2555"/>
        <v>0</v>
      </c>
      <c r="BP1796" s="12">
        <f t="shared" si="2555"/>
        <v>0</v>
      </c>
      <c r="BQ1796" s="12">
        <f t="shared" si="2555"/>
        <v>0</v>
      </c>
      <c r="BR1796" s="12">
        <v>0</v>
      </c>
      <c r="BS1796" s="12">
        <v>0</v>
      </c>
    </row>
    <row r="1797" spans="1:71" x14ac:dyDescent="0.25">
      <c r="A1797" s="4" t="s">
        <v>915</v>
      </c>
      <c r="B1797" s="4" t="s">
        <v>75</v>
      </c>
      <c r="C1797" s="4" t="s">
        <v>309</v>
      </c>
      <c r="D1797" s="65" t="s">
        <v>1039</v>
      </c>
      <c r="E1797" s="75">
        <v>6139</v>
      </c>
      <c r="F1797" s="65"/>
      <c r="G1797" s="61" t="s">
        <v>1894</v>
      </c>
      <c r="H1797" s="13" t="s">
        <v>38</v>
      </c>
      <c r="I1797" s="14">
        <v>0</v>
      </c>
      <c r="J1797" s="14"/>
      <c r="K1797" s="14"/>
      <c r="L1797" s="14"/>
      <c r="M1797" s="14"/>
      <c r="N1797" s="14"/>
      <c r="O1797" s="14">
        <f t="shared" si="2496"/>
        <v>0</v>
      </c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>
        <v>0</v>
      </c>
      <c r="AC1797" s="14">
        <v>0</v>
      </c>
      <c r="AD1797" s="14">
        <v>0</v>
      </c>
      <c r="AE1797" s="14"/>
      <c r="AF1797" s="14"/>
      <c r="AG1797" s="14"/>
      <c r="AH1797" s="14"/>
      <c r="AI1797" s="14"/>
      <c r="AJ1797" s="14">
        <f t="shared" si="2497"/>
        <v>0</v>
      </c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>
        <v>0</v>
      </c>
      <c r="AX1797" s="14">
        <v>0</v>
      </c>
      <c r="AY1797" s="14">
        <v>0</v>
      </c>
      <c r="AZ1797" s="14"/>
      <c r="BA1797" s="14"/>
      <c r="BB1797" s="14"/>
      <c r="BC1797" s="14"/>
      <c r="BD1797" s="14"/>
      <c r="BE1797" s="14">
        <f t="shared" si="2498"/>
        <v>0</v>
      </c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>
        <v>0</v>
      </c>
      <c r="BS1797" s="14">
        <v>0</v>
      </c>
    </row>
    <row r="1798" spans="1:71" ht="22.5" x14ac:dyDescent="0.25">
      <c r="A1798" s="4" t="s">
        <v>915</v>
      </c>
      <c r="B1798" s="4" t="s">
        <v>75</v>
      </c>
      <c r="C1798" s="4" t="s">
        <v>309</v>
      </c>
      <c r="D1798" s="65" t="s">
        <v>1039</v>
      </c>
      <c r="E1798" s="75">
        <v>6139</v>
      </c>
      <c r="F1798" s="65" t="s">
        <v>1046</v>
      </c>
      <c r="G1798" s="61" t="s">
        <v>1894</v>
      </c>
      <c r="H1798" s="13" t="s">
        <v>46</v>
      </c>
      <c r="I1798" s="14">
        <v>80</v>
      </c>
      <c r="J1798" s="14"/>
      <c r="K1798" s="14"/>
      <c r="L1798" s="14"/>
      <c r="M1798" s="14"/>
      <c r="N1798" s="14"/>
      <c r="O1798" s="14">
        <f t="shared" si="2496"/>
        <v>80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>
        <v>0</v>
      </c>
      <c r="AC1798" s="14">
        <v>80</v>
      </c>
      <c r="AD1798" s="14">
        <v>0</v>
      </c>
      <c r="AE1798" s="14"/>
      <c r="AF1798" s="14"/>
      <c r="AG1798" s="14"/>
      <c r="AH1798" s="14"/>
      <c r="AI1798" s="14"/>
      <c r="AJ1798" s="14">
        <f t="shared" si="2497"/>
        <v>0</v>
      </c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>
        <v>0</v>
      </c>
      <c r="AX1798" s="14">
        <v>0</v>
      </c>
      <c r="AY1798" s="14">
        <v>0</v>
      </c>
      <c r="AZ1798" s="14"/>
      <c r="BA1798" s="14"/>
      <c r="BB1798" s="14"/>
      <c r="BC1798" s="14"/>
      <c r="BD1798" s="14"/>
      <c r="BE1798" s="14">
        <f t="shared" si="2498"/>
        <v>0</v>
      </c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>
        <v>0</v>
      </c>
      <c r="BS1798" s="14">
        <v>0</v>
      </c>
    </row>
    <row r="1799" spans="1:71" ht="22.5" x14ac:dyDescent="0.25">
      <c r="A1799" s="1" t="s">
        <v>1</v>
      </c>
      <c r="B1799" s="1" t="s">
        <v>1</v>
      </c>
      <c r="C1799" s="1" t="s">
        <v>1</v>
      </c>
      <c r="D1799" s="64" t="s">
        <v>1</v>
      </c>
      <c r="E1799" s="64" t="s">
        <v>1</v>
      </c>
      <c r="F1799" s="64" t="s">
        <v>1</v>
      </c>
      <c r="G1799" s="2" t="s">
        <v>1</v>
      </c>
      <c r="H1799" s="10" t="s">
        <v>53</v>
      </c>
      <c r="I1799" s="11">
        <f t="shared" ref="I1799:X1800" si="2556">SUM(I1800)</f>
        <v>0</v>
      </c>
      <c r="J1799" s="11">
        <f t="shared" si="2556"/>
        <v>0</v>
      </c>
      <c r="K1799" s="11">
        <f t="shared" si="2556"/>
        <v>0</v>
      </c>
      <c r="L1799" s="11">
        <f t="shared" si="2556"/>
        <v>0</v>
      </c>
      <c r="M1799" s="11">
        <f t="shared" si="2556"/>
        <v>0</v>
      </c>
      <c r="N1799" s="11">
        <f t="shared" si="2556"/>
        <v>0</v>
      </c>
      <c r="O1799" s="11">
        <f t="shared" si="2556"/>
        <v>0</v>
      </c>
      <c r="P1799" s="11">
        <f t="shared" si="2556"/>
        <v>0</v>
      </c>
      <c r="Q1799" s="11">
        <f t="shared" si="2556"/>
        <v>0</v>
      </c>
      <c r="R1799" s="11">
        <f t="shared" si="2556"/>
        <v>0</v>
      </c>
      <c r="S1799" s="11">
        <f t="shared" si="2556"/>
        <v>0</v>
      </c>
      <c r="T1799" s="11">
        <f t="shared" si="2556"/>
        <v>0</v>
      </c>
      <c r="U1799" s="11">
        <f t="shared" si="2556"/>
        <v>0</v>
      </c>
      <c r="V1799" s="11">
        <f t="shared" si="2556"/>
        <v>0</v>
      </c>
      <c r="W1799" s="11">
        <f t="shared" si="2556"/>
        <v>0</v>
      </c>
      <c r="X1799" s="11">
        <f t="shared" si="2556"/>
        <v>0</v>
      </c>
      <c r="Y1799" s="11">
        <f t="shared" ref="J1799:AA1800" si="2557">SUM(Y1800)</f>
        <v>0</v>
      </c>
      <c r="Z1799" s="11">
        <f t="shared" si="2557"/>
        <v>0</v>
      </c>
      <c r="AA1799" s="11">
        <f t="shared" si="2557"/>
        <v>0</v>
      </c>
      <c r="AB1799" s="11">
        <v>0</v>
      </c>
      <c r="AC1799" s="11">
        <v>0</v>
      </c>
      <c r="AD1799" s="11">
        <f t="shared" ref="AD1799:AS1800" si="2558">SUM(AD1800)</f>
        <v>0</v>
      </c>
      <c r="AE1799" s="11">
        <f t="shared" si="2558"/>
        <v>0</v>
      </c>
      <c r="AF1799" s="11">
        <f t="shared" si="2558"/>
        <v>0</v>
      </c>
      <c r="AG1799" s="11">
        <f t="shared" si="2558"/>
        <v>0</v>
      </c>
      <c r="AH1799" s="11">
        <f t="shared" si="2558"/>
        <v>0</v>
      </c>
      <c r="AI1799" s="11">
        <f t="shared" si="2558"/>
        <v>0</v>
      </c>
      <c r="AJ1799" s="11">
        <f t="shared" si="2558"/>
        <v>0</v>
      </c>
      <c r="AK1799" s="11">
        <f t="shared" si="2558"/>
        <v>0</v>
      </c>
      <c r="AL1799" s="11">
        <f t="shared" si="2558"/>
        <v>0</v>
      </c>
      <c r="AM1799" s="11">
        <f t="shared" si="2558"/>
        <v>0</v>
      </c>
      <c r="AN1799" s="11">
        <f t="shared" si="2558"/>
        <v>0</v>
      </c>
      <c r="AO1799" s="11">
        <f t="shared" si="2558"/>
        <v>0</v>
      </c>
      <c r="AP1799" s="11">
        <f t="shared" si="2558"/>
        <v>0</v>
      </c>
      <c r="AQ1799" s="11">
        <f t="shared" si="2558"/>
        <v>0</v>
      </c>
      <c r="AR1799" s="11">
        <f t="shared" si="2558"/>
        <v>0</v>
      </c>
      <c r="AS1799" s="11">
        <f t="shared" si="2558"/>
        <v>0</v>
      </c>
      <c r="AT1799" s="11">
        <f t="shared" ref="AE1799:AV1800" si="2559">SUM(AT1800)</f>
        <v>0</v>
      </c>
      <c r="AU1799" s="11">
        <f t="shared" si="2559"/>
        <v>0</v>
      </c>
      <c r="AV1799" s="11">
        <f t="shared" si="2559"/>
        <v>0</v>
      </c>
      <c r="AW1799" s="11">
        <v>0</v>
      </c>
      <c r="AX1799" s="11">
        <v>0</v>
      </c>
      <c r="AY1799" s="11">
        <f t="shared" ref="AY1799:BN1800" si="2560">SUM(AY1800)</f>
        <v>0</v>
      </c>
      <c r="AZ1799" s="11">
        <f t="shared" si="2560"/>
        <v>0</v>
      </c>
      <c r="BA1799" s="11">
        <f t="shared" si="2560"/>
        <v>0</v>
      </c>
      <c r="BB1799" s="11">
        <f t="shared" si="2560"/>
        <v>0</v>
      </c>
      <c r="BC1799" s="11">
        <f t="shared" si="2560"/>
        <v>0</v>
      </c>
      <c r="BD1799" s="11">
        <f t="shared" si="2560"/>
        <v>0</v>
      </c>
      <c r="BE1799" s="11">
        <f t="shared" si="2560"/>
        <v>0</v>
      </c>
      <c r="BF1799" s="11">
        <f t="shared" si="2560"/>
        <v>0</v>
      </c>
      <c r="BG1799" s="11">
        <f t="shared" si="2560"/>
        <v>0</v>
      </c>
      <c r="BH1799" s="11">
        <f t="shared" si="2560"/>
        <v>0</v>
      </c>
      <c r="BI1799" s="11">
        <f t="shared" si="2560"/>
        <v>0</v>
      </c>
      <c r="BJ1799" s="11">
        <f t="shared" si="2560"/>
        <v>0</v>
      </c>
      <c r="BK1799" s="11">
        <f t="shared" si="2560"/>
        <v>0</v>
      </c>
      <c r="BL1799" s="11">
        <f t="shared" si="2560"/>
        <v>0</v>
      </c>
      <c r="BM1799" s="11">
        <f t="shared" si="2560"/>
        <v>0</v>
      </c>
      <c r="BN1799" s="11">
        <f t="shared" si="2560"/>
        <v>0</v>
      </c>
      <c r="BO1799" s="11">
        <f t="shared" ref="AZ1799:BQ1800" si="2561">SUM(BO1800)</f>
        <v>0</v>
      </c>
      <c r="BP1799" s="11">
        <f t="shared" si="2561"/>
        <v>0</v>
      </c>
      <c r="BQ1799" s="11">
        <f t="shared" si="2561"/>
        <v>0</v>
      </c>
      <c r="BR1799" s="11">
        <v>0</v>
      </c>
      <c r="BS1799" s="11">
        <v>0</v>
      </c>
    </row>
    <row r="1800" spans="1:71" x14ac:dyDescent="0.25">
      <c r="A1800" s="4" t="s">
        <v>915</v>
      </c>
      <c r="B1800" s="4" t="s">
        <v>75</v>
      </c>
      <c r="C1800" s="4" t="s">
        <v>309</v>
      </c>
      <c r="D1800" s="65" t="s">
        <v>1039</v>
      </c>
      <c r="E1800" s="64" t="s">
        <v>54</v>
      </c>
      <c r="F1800" s="64" t="s">
        <v>1</v>
      </c>
      <c r="G1800" s="2" t="s">
        <v>1</v>
      </c>
      <c r="H1800" s="2" t="s">
        <v>55</v>
      </c>
      <c r="I1800" s="12">
        <f t="shared" si="2556"/>
        <v>0</v>
      </c>
      <c r="J1800" s="12">
        <f t="shared" si="2557"/>
        <v>0</v>
      </c>
      <c r="K1800" s="12">
        <f t="shared" si="2557"/>
        <v>0</v>
      </c>
      <c r="L1800" s="12">
        <f t="shared" si="2557"/>
        <v>0</v>
      </c>
      <c r="M1800" s="12">
        <f t="shared" si="2557"/>
        <v>0</v>
      </c>
      <c r="N1800" s="12">
        <f t="shared" si="2557"/>
        <v>0</v>
      </c>
      <c r="O1800" s="12">
        <f t="shared" si="2557"/>
        <v>0</v>
      </c>
      <c r="P1800" s="12">
        <f t="shared" si="2557"/>
        <v>0</v>
      </c>
      <c r="Q1800" s="12">
        <f t="shared" si="2557"/>
        <v>0</v>
      </c>
      <c r="R1800" s="12">
        <f t="shared" si="2557"/>
        <v>0</v>
      </c>
      <c r="S1800" s="12">
        <f t="shared" si="2557"/>
        <v>0</v>
      </c>
      <c r="T1800" s="12">
        <f t="shared" si="2557"/>
        <v>0</v>
      </c>
      <c r="U1800" s="12">
        <f t="shared" si="2557"/>
        <v>0</v>
      </c>
      <c r="V1800" s="12">
        <f t="shared" si="2557"/>
        <v>0</v>
      </c>
      <c r="W1800" s="12">
        <f t="shared" si="2557"/>
        <v>0</v>
      </c>
      <c r="X1800" s="12">
        <f t="shared" si="2557"/>
        <v>0</v>
      </c>
      <c r="Y1800" s="12">
        <f t="shared" si="2557"/>
        <v>0</v>
      </c>
      <c r="Z1800" s="12">
        <f t="shared" si="2557"/>
        <v>0</v>
      </c>
      <c r="AA1800" s="12">
        <f t="shared" si="2557"/>
        <v>0</v>
      </c>
      <c r="AB1800" s="12">
        <v>0</v>
      </c>
      <c r="AC1800" s="12">
        <v>0</v>
      </c>
      <c r="AD1800" s="12">
        <f t="shared" si="2558"/>
        <v>0</v>
      </c>
      <c r="AE1800" s="12">
        <f t="shared" si="2559"/>
        <v>0</v>
      </c>
      <c r="AF1800" s="12">
        <f t="shared" si="2559"/>
        <v>0</v>
      </c>
      <c r="AG1800" s="12">
        <f t="shared" si="2559"/>
        <v>0</v>
      </c>
      <c r="AH1800" s="12">
        <f t="shared" si="2559"/>
        <v>0</v>
      </c>
      <c r="AI1800" s="12">
        <f t="shared" si="2559"/>
        <v>0</v>
      </c>
      <c r="AJ1800" s="12">
        <f t="shared" si="2559"/>
        <v>0</v>
      </c>
      <c r="AK1800" s="12">
        <f t="shared" si="2559"/>
        <v>0</v>
      </c>
      <c r="AL1800" s="12">
        <f t="shared" si="2559"/>
        <v>0</v>
      </c>
      <c r="AM1800" s="12">
        <f t="shared" si="2559"/>
        <v>0</v>
      </c>
      <c r="AN1800" s="12">
        <f t="shared" si="2559"/>
        <v>0</v>
      </c>
      <c r="AO1800" s="12">
        <f t="shared" si="2559"/>
        <v>0</v>
      </c>
      <c r="AP1800" s="12">
        <f t="shared" si="2559"/>
        <v>0</v>
      </c>
      <c r="AQ1800" s="12">
        <f t="shared" si="2559"/>
        <v>0</v>
      </c>
      <c r="AR1800" s="12">
        <f t="shared" si="2559"/>
        <v>0</v>
      </c>
      <c r="AS1800" s="12">
        <f t="shared" si="2559"/>
        <v>0</v>
      </c>
      <c r="AT1800" s="12">
        <f t="shared" si="2559"/>
        <v>0</v>
      </c>
      <c r="AU1800" s="12">
        <f t="shared" si="2559"/>
        <v>0</v>
      </c>
      <c r="AV1800" s="12">
        <f t="shared" si="2559"/>
        <v>0</v>
      </c>
      <c r="AW1800" s="12">
        <v>0</v>
      </c>
      <c r="AX1800" s="12">
        <v>0</v>
      </c>
      <c r="AY1800" s="12">
        <f t="shared" si="2560"/>
        <v>0</v>
      </c>
      <c r="AZ1800" s="12">
        <f t="shared" si="2561"/>
        <v>0</v>
      </c>
      <c r="BA1800" s="12">
        <f t="shared" si="2561"/>
        <v>0</v>
      </c>
      <c r="BB1800" s="12">
        <f t="shared" si="2561"/>
        <v>0</v>
      </c>
      <c r="BC1800" s="12">
        <f t="shared" si="2561"/>
        <v>0</v>
      </c>
      <c r="BD1800" s="12">
        <f t="shared" si="2561"/>
        <v>0</v>
      </c>
      <c r="BE1800" s="12">
        <f t="shared" si="2561"/>
        <v>0</v>
      </c>
      <c r="BF1800" s="12">
        <f t="shared" si="2561"/>
        <v>0</v>
      </c>
      <c r="BG1800" s="12">
        <f t="shared" si="2561"/>
        <v>0</v>
      </c>
      <c r="BH1800" s="12">
        <f t="shared" si="2561"/>
        <v>0</v>
      </c>
      <c r="BI1800" s="12">
        <f t="shared" si="2561"/>
        <v>0</v>
      </c>
      <c r="BJ1800" s="12">
        <f t="shared" si="2561"/>
        <v>0</v>
      </c>
      <c r="BK1800" s="12">
        <f t="shared" si="2561"/>
        <v>0</v>
      </c>
      <c r="BL1800" s="12">
        <f t="shared" si="2561"/>
        <v>0</v>
      </c>
      <c r="BM1800" s="12">
        <f t="shared" si="2561"/>
        <v>0</v>
      </c>
      <c r="BN1800" s="12">
        <f t="shared" si="2561"/>
        <v>0</v>
      </c>
      <c r="BO1800" s="12">
        <f t="shared" si="2561"/>
        <v>0</v>
      </c>
      <c r="BP1800" s="12">
        <f t="shared" si="2561"/>
        <v>0</v>
      </c>
      <c r="BQ1800" s="12">
        <f t="shared" si="2561"/>
        <v>0</v>
      </c>
      <c r="BR1800" s="12">
        <v>0</v>
      </c>
      <c r="BS1800" s="12">
        <v>0</v>
      </c>
    </row>
    <row r="1801" spans="1:71" x14ac:dyDescent="0.25">
      <c r="A1801" s="4" t="s">
        <v>915</v>
      </c>
      <c r="B1801" s="4" t="s">
        <v>75</v>
      </c>
      <c r="C1801" s="4" t="s">
        <v>309</v>
      </c>
      <c r="D1801" s="65" t="s">
        <v>1039</v>
      </c>
      <c r="E1801" s="75">
        <v>6148</v>
      </c>
      <c r="F1801" s="65"/>
      <c r="G1801" s="61" t="s">
        <v>1894</v>
      </c>
      <c r="H1801" s="13" t="s">
        <v>63</v>
      </c>
      <c r="I1801" s="14">
        <v>0</v>
      </c>
      <c r="J1801" s="14"/>
      <c r="K1801" s="14"/>
      <c r="L1801" s="14"/>
      <c r="M1801" s="14"/>
      <c r="N1801" s="14"/>
      <c r="O1801" s="14">
        <f t="shared" si="2496"/>
        <v>0</v>
      </c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>
        <v>0</v>
      </c>
      <c r="AC1801" s="14">
        <v>0</v>
      </c>
      <c r="AD1801" s="14">
        <v>0</v>
      </c>
      <c r="AE1801" s="14"/>
      <c r="AF1801" s="14"/>
      <c r="AG1801" s="14"/>
      <c r="AH1801" s="14"/>
      <c r="AI1801" s="14"/>
      <c r="AJ1801" s="14">
        <f t="shared" si="2497"/>
        <v>0</v>
      </c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>
        <v>0</v>
      </c>
      <c r="AX1801" s="14">
        <v>0</v>
      </c>
      <c r="AY1801" s="14">
        <v>0</v>
      </c>
      <c r="AZ1801" s="14"/>
      <c r="BA1801" s="14"/>
      <c r="BB1801" s="14"/>
      <c r="BC1801" s="14"/>
      <c r="BD1801" s="14"/>
      <c r="BE1801" s="14">
        <f t="shared" si="2498"/>
        <v>0</v>
      </c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>
        <v>0</v>
      </c>
      <c r="BS1801" s="14">
        <v>0</v>
      </c>
    </row>
    <row r="1802" spans="1:71" ht="22.5" x14ac:dyDescent="0.25">
      <c r="A1802" s="1" t="s">
        <v>1</v>
      </c>
      <c r="B1802" s="1" t="s">
        <v>1</v>
      </c>
      <c r="C1802" s="1" t="s">
        <v>1</v>
      </c>
      <c r="D1802" s="64" t="s">
        <v>1</v>
      </c>
      <c r="E1802" s="64" t="s">
        <v>1</v>
      </c>
      <c r="F1802" s="64" t="s">
        <v>1</v>
      </c>
      <c r="G1802" s="2" t="s">
        <v>1</v>
      </c>
      <c r="H1802" s="10" t="s">
        <v>64</v>
      </c>
      <c r="I1802" s="11">
        <f t="shared" ref="I1802:AA1802" si="2562">SUM(I1803)</f>
        <v>6500</v>
      </c>
      <c r="J1802" s="11">
        <f t="shared" si="2562"/>
        <v>0</v>
      </c>
      <c r="K1802" s="11">
        <f t="shared" si="2562"/>
        <v>0</v>
      </c>
      <c r="L1802" s="11">
        <f t="shared" si="2562"/>
        <v>0</v>
      </c>
      <c r="M1802" s="11">
        <f t="shared" si="2562"/>
        <v>0</v>
      </c>
      <c r="N1802" s="11">
        <f t="shared" si="2562"/>
        <v>0</v>
      </c>
      <c r="O1802" s="11">
        <f t="shared" si="2562"/>
        <v>6500</v>
      </c>
      <c r="P1802" s="11">
        <f t="shared" si="2562"/>
        <v>0</v>
      </c>
      <c r="Q1802" s="11">
        <f t="shared" si="2562"/>
        <v>0</v>
      </c>
      <c r="R1802" s="11">
        <f t="shared" si="2562"/>
        <v>0</v>
      </c>
      <c r="S1802" s="11">
        <f t="shared" si="2562"/>
        <v>0</v>
      </c>
      <c r="T1802" s="11">
        <f t="shared" si="2562"/>
        <v>0</v>
      </c>
      <c r="U1802" s="11">
        <f t="shared" si="2562"/>
        <v>0</v>
      </c>
      <c r="V1802" s="11">
        <f t="shared" si="2562"/>
        <v>0</v>
      </c>
      <c r="W1802" s="11">
        <f t="shared" si="2562"/>
        <v>0</v>
      </c>
      <c r="X1802" s="11">
        <f t="shared" si="2562"/>
        <v>0</v>
      </c>
      <c r="Y1802" s="11">
        <f t="shared" si="2562"/>
        <v>0</v>
      </c>
      <c r="Z1802" s="11">
        <f t="shared" si="2562"/>
        <v>0</v>
      </c>
      <c r="AA1802" s="11">
        <f t="shared" si="2562"/>
        <v>0</v>
      </c>
      <c r="AB1802" s="11">
        <v>0</v>
      </c>
      <c r="AC1802" s="11">
        <v>6500</v>
      </c>
      <c r="AD1802" s="11">
        <f t="shared" ref="AD1802:AV1802" si="2563">SUM(AD1803)</f>
        <v>0</v>
      </c>
      <c r="AE1802" s="11">
        <f t="shared" si="2563"/>
        <v>0</v>
      </c>
      <c r="AF1802" s="11">
        <f t="shared" si="2563"/>
        <v>0</v>
      </c>
      <c r="AG1802" s="11">
        <f t="shared" si="2563"/>
        <v>0</v>
      </c>
      <c r="AH1802" s="11">
        <f t="shared" si="2563"/>
        <v>0</v>
      </c>
      <c r="AI1802" s="11">
        <f t="shared" si="2563"/>
        <v>0</v>
      </c>
      <c r="AJ1802" s="11">
        <f t="shared" si="2563"/>
        <v>0</v>
      </c>
      <c r="AK1802" s="11">
        <f t="shared" si="2563"/>
        <v>0</v>
      </c>
      <c r="AL1802" s="11">
        <f t="shared" si="2563"/>
        <v>0</v>
      </c>
      <c r="AM1802" s="11">
        <f t="shared" si="2563"/>
        <v>0</v>
      </c>
      <c r="AN1802" s="11">
        <f t="shared" si="2563"/>
        <v>0</v>
      </c>
      <c r="AO1802" s="11">
        <f t="shared" si="2563"/>
        <v>0</v>
      </c>
      <c r="AP1802" s="11">
        <f t="shared" si="2563"/>
        <v>0</v>
      </c>
      <c r="AQ1802" s="11">
        <f t="shared" si="2563"/>
        <v>0</v>
      </c>
      <c r="AR1802" s="11">
        <f t="shared" si="2563"/>
        <v>0</v>
      </c>
      <c r="AS1802" s="11">
        <f t="shared" si="2563"/>
        <v>0</v>
      </c>
      <c r="AT1802" s="11">
        <f t="shared" si="2563"/>
        <v>0</v>
      </c>
      <c r="AU1802" s="11">
        <f t="shared" si="2563"/>
        <v>0</v>
      </c>
      <c r="AV1802" s="11">
        <f t="shared" si="2563"/>
        <v>0</v>
      </c>
      <c r="AW1802" s="11">
        <v>0</v>
      </c>
      <c r="AX1802" s="11">
        <v>0</v>
      </c>
      <c r="AY1802" s="11">
        <f t="shared" ref="AY1802:BQ1802" si="2564">SUM(AY1803)</f>
        <v>0</v>
      </c>
      <c r="AZ1802" s="11">
        <f t="shared" si="2564"/>
        <v>159</v>
      </c>
      <c r="BA1802" s="11">
        <f t="shared" si="2564"/>
        <v>0</v>
      </c>
      <c r="BB1802" s="11">
        <f t="shared" si="2564"/>
        <v>0</v>
      </c>
      <c r="BC1802" s="11">
        <f t="shared" si="2564"/>
        <v>0</v>
      </c>
      <c r="BD1802" s="11">
        <f t="shared" si="2564"/>
        <v>0</v>
      </c>
      <c r="BE1802" s="11">
        <f t="shared" si="2564"/>
        <v>159</v>
      </c>
      <c r="BF1802" s="11">
        <f t="shared" si="2564"/>
        <v>0</v>
      </c>
      <c r="BG1802" s="11">
        <f t="shared" si="2564"/>
        <v>0</v>
      </c>
      <c r="BH1802" s="11">
        <f t="shared" si="2564"/>
        <v>159</v>
      </c>
      <c r="BI1802" s="11">
        <f t="shared" si="2564"/>
        <v>0</v>
      </c>
      <c r="BJ1802" s="11">
        <f t="shared" si="2564"/>
        <v>0</v>
      </c>
      <c r="BK1802" s="11">
        <f t="shared" si="2564"/>
        <v>0</v>
      </c>
      <c r="BL1802" s="11">
        <f t="shared" si="2564"/>
        <v>0</v>
      </c>
      <c r="BM1802" s="11">
        <f t="shared" si="2564"/>
        <v>0</v>
      </c>
      <c r="BN1802" s="11">
        <f t="shared" si="2564"/>
        <v>0</v>
      </c>
      <c r="BO1802" s="11">
        <f t="shared" si="2564"/>
        <v>0</v>
      </c>
      <c r="BP1802" s="11">
        <f t="shared" si="2564"/>
        <v>0</v>
      </c>
      <c r="BQ1802" s="11">
        <f t="shared" si="2564"/>
        <v>0</v>
      </c>
      <c r="BR1802" s="11">
        <v>159</v>
      </c>
      <c r="BS1802" s="11">
        <v>0</v>
      </c>
    </row>
    <row r="1803" spans="1:71" x14ac:dyDescent="0.25">
      <c r="A1803" s="4" t="s">
        <v>915</v>
      </c>
      <c r="B1803" s="4" t="s">
        <v>75</v>
      </c>
      <c r="C1803" s="4" t="s">
        <v>309</v>
      </c>
      <c r="D1803" s="65" t="s">
        <v>1039</v>
      </c>
      <c r="E1803" s="64" t="s">
        <v>65</v>
      </c>
      <c r="F1803" s="64" t="s">
        <v>1</v>
      </c>
      <c r="G1803" s="2" t="s">
        <v>1</v>
      </c>
      <c r="H1803" s="2" t="s">
        <v>66</v>
      </c>
      <c r="I1803" s="12">
        <f t="shared" ref="I1803:AA1803" si="2565">SUM(I1804:I1805)</f>
        <v>6500</v>
      </c>
      <c r="J1803" s="12">
        <f t="shared" si="2565"/>
        <v>0</v>
      </c>
      <c r="K1803" s="12">
        <f t="shared" si="2565"/>
        <v>0</v>
      </c>
      <c r="L1803" s="12">
        <f t="shared" si="2565"/>
        <v>0</v>
      </c>
      <c r="M1803" s="12">
        <f t="shared" si="2565"/>
        <v>0</v>
      </c>
      <c r="N1803" s="12">
        <f t="shared" si="2565"/>
        <v>0</v>
      </c>
      <c r="O1803" s="12">
        <f t="shared" ref="O1803" si="2566">SUM(O1804:O1805)</f>
        <v>6500</v>
      </c>
      <c r="P1803" s="12">
        <f t="shared" si="2565"/>
        <v>0</v>
      </c>
      <c r="Q1803" s="12">
        <f t="shared" si="2565"/>
        <v>0</v>
      </c>
      <c r="R1803" s="12">
        <f t="shared" si="2565"/>
        <v>0</v>
      </c>
      <c r="S1803" s="12">
        <f t="shared" si="2565"/>
        <v>0</v>
      </c>
      <c r="T1803" s="12">
        <f t="shared" si="2565"/>
        <v>0</v>
      </c>
      <c r="U1803" s="12">
        <f t="shared" si="2565"/>
        <v>0</v>
      </c>
      <c r="V1803" s="12">
        <f t="shared" si="2565"/>
        <v>0</v>
      </c>
      <c r="W1803" s="12">
        <f t="shared" si="2565"/>
        <v>0</v>
      </c>
      <c r="X1803" s="12">
        <f t="shared" si="2565"/>
        <v>0</v>
      </c>
      <c r="Y1803" s="12">
        <f t="shared" si="2565"/>
        <v>0</v>
      </c>
      <c r="Z1803" s="12">
        <f t="shared" si="2565"/>
        <v>0</v>
      </c>
      <c r="AA1803" s="12">
        <f t="shared" si="2565"/>
        <v>0</v>
      </c>
      <c r="AB1803" s="12">
        <v>0</v>
      </c>
      <c r="AC1803" s="12">
        <v>6500</v>
      </c>
      <c r="AD1803" s="12">
        <f t="shared" ref="AD1803:AV1803" si="2567">SUM(AD1804:AD1805)</f>
        <v>0</v>
      </c>
      <c r="AE1803" s="12">
        <f t="shared" si="2567"/>
        <v>0</v>
      </c>
      <c r="AF1803" s="12">
        <f t="shared" si="2567"/>
        <v>0</v>
      </c>
      <c r="AG1803" s="12">
        <f t="shared" si="2567"/>
        <v>0</v>
      </c>
      <c r="AH1803" s="12">
        <f t="shared" si="2567"/>
        <v>0</v>
      </c>
      <c r="AI1803" s="12">
        <f t="shared" si="2567"/>
        <v>0</v>
      </c>
      <c r="AJ1803" s="12">
        <f t="shared" ref="AJ1803" si="2568">SUM(AJ1804:AJ1805)</f>
        <v>0</v>
      </c>
      <c r="AK1803" s="12">
        <f t="shared" si="2567"/>
        <v>0</v>
      </c>
      <c r="AL1803" s="12">
        <f t="shared" si="2567"/>
        <v>0</v>
      </c>
      <c r="AM1803" s="12">
        <f t="shared" si="2567"/>
        <v>0</v>
      </c>
      <c r="AN1803" s="12">
        <f t="shared" si="2567"/>
        <v>0</v>
      </c>
      <c r="AO1803" s="12">
        <f t="shared" si="2567"/>
        <v>0</v>
      </c>
      <c r="AP1803" s="12">
        <f t="shared" si="2567"/>
        <v>0</v>
      </c>
      <c r="AQ1803" s="12">
        <f t="shared" si="2567"/>
        <v>0</v>
      </c>
      <c r="AR1803" s="12">
        <f t="shared" si="2567"/>
        <v>0</v>
      </c>
      <c r="AS1803" s="12">
        <f t="shared" si="2567"/>
        <v>0</v>
      </c>
      <c r="AT1803" s="12">
        <f t="shared" si="2567"/>
        <v>0</v>
      </c>
      <c r="AU1803" s="12">
        <f t="shared" si="2567"/>
        <v>0</v>
      </c>
      <c r="AV1803" s="12">
        <f t="shared" si="2567"/>
        <v>0</v>
      </c>
      <c r="AW1803" s="12">
        <v>0</v>
      </c>
      <c r="AX1803" s="12">
        <v>0</v>
      </c>
      <c r="AY1803" s="12">
        <f t="shared" ref="AY1803:BQ1803" si="2569">SUM(AY1804:AY1805)</f>
        <v>0</v>
      </c>
      <c r="AZ1803" s="12">
        <f t="shared" si="2569"/>
        <v>159</v>
      </c>
      <c r="BA1803" s="12">
        <f t="shared" si="2569"/>
        <v>0</v>
      </c>
      <c r="BB1803" s="12">
        <f t="shared" si="2569"/>
        <v>0</v>
      </c>
      <c r="BC1803" s="12">
        <f t="shared" si="2569"/>
        <v>0</v>
      </c>
      <c r="BD1803" s="12">
        <f t="shared" si="2569"/>
        <v>0</v>
      </c>
      <c r="BE1803" s="12">
        <f t="shared" ref="BE1803" si="2570">SUM(BE1804:BE1805)</f>
        <v>159</v>
      </c>
      <c r="BF1803" s="12">
        <f t="shared" si="2569"/>
        <v>0</v>
      </c>
      <c r="BG1803" s="12">
        <f t="shared" si="2569"/>
        <v>0</v>
      </c>
      <c r="BH1803" s="12">
        <f t="shared" si="2569"/>
        <v>159</v>
      </c>
      <c r="BI1803" s="12">
        <f t="shared" si="2569"/>
        <v>0</v>
      </c>
      <c r="BJ1803" s="12">
        <f t="shared" si="2569"/>
        <v>0</v>
      </c>
      <c r="BK1803" s="12">
        <f t="shared" si="2569"/>
        <v>0</v>
      </c>
      <c r="BL1803" s="12">
        <f t="shared" si="2569"/>
        <v>0</v>
      </c>
      <c r="BM1803" s="12">
        <f t="shared" si="2569"/>
        <v>0</v>
      </c>
      <c r="BN1803" s="12">
        <f t="shared" si="2569"/>
        <v>0</v>
      </c>
      <c r="BO1803" s="12">
        <f t="shared" si="2569"/>
        <v>0</v>
      </c>
      <c r="BP1803" s="12">
        <f t="shared" si="2569"/>
        <v>0</v>
      </c>
      <c r="BQ1803" s="12">
        <f t="shared" si="2569"/>
        <v>0</v>
      </c>
      <c r="BR1803" s="12">
        <v>159</v>
      </c>
      <c r="BS1803" s="12">
        <v>0</v>
      </c>
    </row>
    <row r="1804" spans="1:71" x14ac:dyDescent="0.25">
      <c r="A1804" s="4" t="s">
        <v>915</v>
      </c>
      <c r="B1804" s="4" t="s">
        <v>75</v>
      </c>
      <c r="C1804" s="4" t="s">
        <v>309</v>
      </c>
      <c r="D1804" s="65" t="s">
        <v>1039</v>
      </c>
      <c r="E1804" s="75">
        <v>8213</v>
      </c>
      <c r="F1804" s="65"/>
      <c r="G1804" s="61" t="s">
        <v>1894</v>
      </c>
      <c r="H1804" s="13" t="s">
        <v>68</v>
      </c>
      <c r="I1804" s="14">
        <v>6500</v>
      </c>
      <c r="J1804" s="14"/>
      <c r="K1804" s="14"/>
      <c r="L1804" s="14"/>
      <c r="M1804" s="14"/>
      <c r="N1804" s="14"/>
      <c r="O1804" s="14">
        <f t="shared" si="2496"/>
        <v>6500</v>
      </c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>
        <v>0</v>
      </c>
      <c r="AC1804" s="14">
        <v>6500</v>
      </c>
      <c r="AD1804" s="14">
        <v>0</v>
      </c>
      <c r="AE1804" s="14"/>
      <c r="AF1804" s="14"/>
      <c r="AG1804" s="14"/>
      <c r="AH1804" s="14"/>
      <c r="AI1804" s="14"/>
      <c r="AJ1804" s="14">
        <f t="shared" si="2497"/>
        <v>0</v>
      </c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>
        <v>0</v>
      </c>
      <c r="AX1804" s="14">
        <v>0</v>
      </c>
      <c r="AY1804" s="14">
        <v>0</v>
      </c>
      <c r="AZ1804" s="14"/>
      <c r="BA1804" s="14"/>
      <c r="BB1804" s="14"/>
      <c r="BC1804" s="14"/>
      <c r="BD1804" s="14"/>
      <c r="BE1804" s="14">
        <f t="shared" si="2498"/>
        <v>0</v>
      </c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>
        <v>0</v>
      </c>
      <c r="BS1804" s="14">
        <v>0</v>
      </c>
    </row>
    <row r="1805" spans="1:71" x14ac:dyDescent="0.25">
      <c r="A1805" s="4" t="s">
        <v>915</v>
      </c>
      <c r="B1805" s="4" t="s">
        <v>75</v>
      </c>
      <c r="C1805" s="4" t="s">
        <v>309</v>
      </c>
      <c r="D1805" s="65" t="s">
        <v>1039</v>
      </c>
      <c r="E1805" s="75">
        <v>8216</v>
      </c>
      <c r="F1805" s="65"/>
      <c r="G1805" s="61" t="s">
        <v>1894</v>
      </c>
      <c r="H1805" s="13" t="s">
        <v>306</v>
      </c>
      <c r="I1805" s="14">
        <v>0</v>
      </c>
      <c r="J1805" s="14"/>
      <c r="K1805" s="14"/>
      <c r="L1805" s="14"/>
      <c r="M1805" s="14"/>
      <c r="N1805" s="14"/>
      <c r="O1805" s="14">
        <f t="shared" si="2496"/>
        <v>0</v>
      </c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>
        <v>0</v>
      </c>
      <c r="AC1805" s="14">
        <v>0</v>
      </c>
      <c r="AD1805" s="14">
        <v>0</v>
      </c>
      <c r="AE1805" s="14"/>
      <c r="AF1805" s="14"/>
      <c r="AG1805" s="14"/>
      <c r="AH1805" s="14"/>
      <c r="AI1805" s="14"/>
      <c r="AJ1805" s="14">
        <f t="shared" si="2497"/>
        <v>0</v>
      </c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>
        <v>0</v>
      </c>
      <c r="AX1805" s="14">
        <v>0</v>
      </c>
      <c r="AY1805" s="14">
        <v>0</v>
      </c>
      <c r="AZ1805" s="14">
        <v>159</v>
      </c>
      <c r="BA1805" s="14"/>
      <c r="BB1805" s="14"/>
      <c r="BC1805" s="14"/>
      <c r="BD1805" s="14"/>
      <c r="BE1805" s="14">
        <f t="shared" si="2498"/>
        <v>159</v>
      </c>
      <c r="BF1805" s="14"/>
      <c r="BG1805" s="14"/>
      <c r="BH1805" s="14">
        <v>159</v>
      </c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>
        <v>159</v>
      </c>
      <c r="BS1805" s="14">
        <v>0</v>
      </c>
    </row>
    <row r="1806" spans="1:71" x14ac:dyDescent="0.25">
      <c r="A1806" s="13" t="s">
        <v>1</v>
      </c>
      <c r="B1806" s="13" t="s">
        <v>1</v>
      </c>
      <c r="C1806" s="13" t="s">
        <v>1</v>
      </c>
      <c r="D1806" s="60" t="s">
        <v>1</v>
      </c>
      <c r="E1806" s="60" t="s">
        <v>1</v>
      </c>
      <c r="F1806" s="60" t="s">
        <v>1</v>
      </c>
      <c r="G1806" s="13" t="s">
        <v>1</v>
      </c>
      <c r="H1806" s="10" t="s">
        <v>1047</v>
      </c>
      <c r="I1806" s="11">
        <f t="shared" ref="I1806:AA1806" si="2571">SUM(I1778,I1799,I1802)</f>
        <v>76000</v>
      </c>
      <c r="J1806" s="11">
        <f t="shared" si="2571"/>
        <v>0</v>
      </c>
      <c r="K1806" s="11">
        <f t="shared" si="2571"/>
        <v>0</v>
      </c>
      <c r="L1806" s="11">
        <f t="shared" si="2571"/>
        <v>0</v>
      </c>
      <c r="M1806" s="11">
        <f t="shared" si="2571"/>
        <v>0</v>
      </c>
      <c r="N1806" s="11">
        <f t="shared" si="2571"/>
        <v>0</v>
      </c>
      <c r="O1806" s="11">
        <f t="shared" si="2571"/>
        <v>76000</v>
      </c>
      <c r="P1806" s="11">
        <f t="shared" si="2571"/>
        <v>0</v>
      </c>
      <c r="Q1806" s="11">
        <f t="shared" si="2571"/>
        <v>7388</v>
      </c>
      <c r="R1806" s="11">
        <f t="shared" si="2571"/>
        <v>0</v>
      </c>
      <c r="S1806" s="11">
        <f t="shared" si="2571"/>
        <v>0</v>
      </c>
      <c r="T1806" s="11">
        <f t="shared" si="2571"/>
        <v>0</v>
      </c>
      <c r="U1806" s="11">
        <f t="shared" si="2571"/>
        <v>0</v>
      </c>
      <c r="V1806" s="11">
        <f t="shared" si="2571"/>
        <v>0</v>
      </c>
      <c r="W1806" s="11">
        <f t="shared" si="2571"/>
        <v>0</v>
      </c>
      <c r="X1806" s="11">
        <f t="shared" si="2571"/>
        <v>0</v>
      </c>
      <c r="Y1806" s="11">
        <f t="shared" si="2571"/>
        <v>0</v>
      </c>
      <c r="Z1806" s="11">
        <f t="shared" si="2571"/>
        <v>0</v>
      </c>
      <c r="AA1806" s="11">
        <f t="shared" si="2571"/>
        <v>0</v>
      </c>
      <c r="AB1806" s="11">
        <v>7388</v>
      </c>
      <c r="AC1806" s="11">
        <v>68612</v>
      </c>
      <c r="AD1806" s="11">
        <f t="shared" ref="AD1806:AV1806" si="2572">SUM(AD1778,AD1799,AD1802)</f>
        <v>0</v>
      </c>
      <c r="AE1806" s="11">
        <f t="shared" si="2572"/>
        <v>0</v>
      </c>
      <c r="AF1806" s="11">
        <f t="shared" si="2572"/>
        <v>0</v>
      </c>
      <c r="AG1806" s="11">
        <f t="shared" si="2572"/>
        <v>0</v>
      </c>
      <c r="AH1806" s="11">
        <f t="shared" si="2572"/>
        <v>0</v>
      </c>
      <c r="AI1806" s="11">
        <f t="shared" si="2572"/>
        <v>0</v>
      </c>
      <c r="AJ1806" s="11">
        <f t="shared" si="2572"/>
        <v>0</v>
      </c>
      <c r="AK1806" s="11">
        <f t="shared" si="2572"/>
        <v>0</v>
      </c>
      <c r="AL1806" s="11">
        <f t="shared" si="2572"/>
        <v>0</v>
      </c>
      <c r="AM1806" s="11">
        <f t="shared" si="2572"/>
        <v>0</v>
      </c>
      <c r="AN1806" s="11">
        <f t="shared" si="2572"/>
        <v>0</v>
      </c>
      <c r="AO1806" s="11">
        <f t="shared" si="2572"/>
        <v>0</v>
      </c>
      <c r="AP1806" s="11">
        <f t="shared" si="2572"/>
        <v>0</v>
      </c>
      <c r="AQ1806" s="11">
        <f t="shared" si="2572"/>
        <v>0</v>
      </c>
      <c r="AR1806" s="11">
        <f t="shared" si="2572"/>
        <v>0</v>
      </c>
      <c r="AS1806" s="11">
        <f t="shared" si="2572"/>
        <v>0</v>
      </c>
      <c r="AT1806" s="11">
        <f t="shared" si="2572"/>
        <v>0</v>
      </c>
      <c r="AU1806" s="11">
        <f t="shared" si="2572"/>
        <v>0</v>
      </c>
      <c r="AV1806" s="11">
        <f t="shared" si="2572"/>
        <v>0</v>
      </c>
      <c r="AW1806" s="11">
        <v>0</v>
      </c>
      <c r="AX1806" s="11">
        <v>0</v>
      </c>
      <c r="AY1806" s="11">
        <f t="shared" ref="AY1806:BQ1806" si="2573">SUM(AY1778,AY1799,AY1802)</f>
        <v>0</v>
      </c>
      <c r="AZ1806" s="11">
        <f t="shared" si="2573"/>
        <v>450</v>
      </c>
      <c r="BA1806" s="11">
        <f t="shared" si="2573"/>
        <v>0</v>
      </c>
      <c r="BB1806" s="11">
        <f t="shared" si="2573"/>
        <v>0</v>
      </c>
      <c r="BC1806" s="11">
        <f t="shared" si="2573"/>
        <v>0</v>
      </c>
      <c r="BD1806" s="11">
        <f t="shared" si="2573"/>
        <v>0</v>
      </c>
      <c r="BE1806" s="11">
        <f t="shared" si="2573"/>
        <v>450</v>
      </c>
      <c r="BF1806" s="11">
        <f t="shared" si="2573"/>
        <v>0</v>
      </c>
      <c r="BG1806" s="11">
        <f t="shared" si="2573"/>
        <v>0</v>
      </c>
      <c r="BH1806" s="11">
        <f t="shared" si="2573"/>
        <v>450</v>
      </c>
      <c r="BI1806" s="11">
        <f t="shared" si="2573"/>
        <v>0</v>
      </c>
      <c r="BJ1806" s="11">
        <f t="shared" si="2573"/>
        <v>0</v>
      </c>
      <c r="BK1806" s="11">
        <f t="shared" si="2573"/>
        <v>0</v>
      </c>
      <c r="BL1806" s="11">
        <f t="shared" si="2573"/>
        <v>0</v>
      </c>
      <c r="BM1806" s="11">
        <f t="shared" si="2573"/>
        <v>0</v>
      </c>
      <c r="BN1806" s="11">
        <f t="shared" si="2573"/>
        <v>0</v>
      </c>
      <c r="BO1806" s="11">
        <f t="shared" si="2573"/>
        <v>0</v>
      </c>
      <c r="BP1806" s="11">
        <f t="shared" si="2573"/>
        <v>0</v>
      </c>
      <c r="BQ1806" s="11">
        <f t="shared" si="2573"/>
        <v>0</v>
      </c>
      <c r="BR1806" s="11">
        <v>450</v>
      </c>
      <c r="BS1806" s="11">
        <v>0</v>
      </c>
    </row>
    <row r="1807" spans="1:71" ht="15.75" thickBot="1" x14ac:dyDescent="0.3">
      <c r="A1807" s="13" t="s">
        <v>1</v>
      </c>
      <c r="B1807" s="13" t="s">
        <v>1</v>
      </c>
      <c r="C1807" s="13" t="s">
        <v>1</v>
      </c>
      <c r="D1807" s="60" t="s">
        <v>1</v>
      </c>
      <c r="E1807" s="60" t="s">
        <v>1</v>
      </c>
      <c r="F1807" s="60" t="s">
        <v>1</v>
      </c>
      <c r="G1807" s="13" t="s">
        <v>1</v>
      </c>
      <c r="H1807" s="2" t="s">
        <v>70</v>
      </c>
      <c r="I1807" s="13" t="s">
        <v>1</v>
      </c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>
        <v>0</v>
      </c>
      <c r="AC1807" s="13">
        <v>0</v>
      </c>
      <c r="AD1807" s="13" t="s">
        <v>1</v>
      </c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>
        <v>0</v>
      </c>
      <c r="AX1807" s="13">
        <v>0</v>
      </c>
      <c r="AY1807" s="13" t="s">
        <v>1</v>
      </c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>
        <v>0</v>
      </c>
      <c r="BS1807" s="13">
        <v>0</v>
      </c>
    </row>
    <row r="1808" spans="1:71" ht="69.75" customHeight="1" thickBot="1" x14ac:dyDescent="0.3">
      <c r="A1808" s="110" t="s">
        <v>1</v>
      </c>
      <c r="B1808" s="110" t="s">
        <v>1</v>
      </c>
      <c r="C1808" s="110" t="s">
        <v>1</v>
      </c>
      <c r="D1808" s="113" t="s">
        <v>1</v>
      </c>
      <c r="E1808" s="113" t="s">
        <v>1</v>
      </c>
      <c r="F1808" s="113" t="s">
        <v>1</v>
      </c>
      <c r="G1808" s="116" t="s">
        <v>1</v>
      </c>
      <c r="H1808" s="5" t="s">
        <v>71</v>
      </c>
      <c r="I1808" s="57" t="s">
        <v>11</v>
      </c>
      <c r="J1808" s="57" t="s">
        <v>1831</v>
      </c>
      <c r="K1808" s="57" t="s">
        <v>1784</v>
      </c>
      <c r="L1808" s="57" t="s">
        <v>1817</v>
      </c>
      <c r="M1808" s="57" t="s">
        <v>1818</v>
      </c>
      <c r="N1808" s="57" t="s">
        <v>1819</v>
      </c>
      <c r="O1808" s="57" t="s">
        <v>1835</v>
      </c>
      <c r="P1808" s="57" t="s">
        <v>1832</v>
      </c>
      <c r="Q1808" s="57" t="s">
        <v>1820</v>
      </c>
      <c r="R1808" s="57" t="s">
        <v>1821</v>
      </c>
      <c r="S1808" s="57" t="s">
        <v>1822</v>
      </c>
      <c r="T1808" s="57" t="s">
        <v>1823</v>
      </c>
      <c r="U1808" s="57" t="s">
        <v>1824</v>
      </c>
      <c r="V1808" s="57" t="s">
        <v>1825</v>
      </c>
      <c r="W1808" s="57" t="s">
        <v>1833</v>
      </c>
      <c r="X1808" s="57" t="s">
        <v>1834</v>
      </c>
      <c r="Y1808" s="57" t="s">
        <v>1826</v>
      </c>
      <c r="Z1808" s="57" t="s">
        <v>1827</v>
      </c>
      <c r="AA1808" s="57" t="s">
        <v>1828</v>
      </c>
      <c r="AB1808" s="57" t="s">
        <v>1829</v>
      </c>
      <c r="AC1808" s="57" t="s">
        <v>1830</v>
      </c>
      <c r="AD1808" s="58" t="s">
        <v>12</v>
      </c>
      <c r="AE1808" s="58" t="s">
        <v>1831</v>
      </c>
      <c r="AF1808" s="58" t="s">
        <v>1784</v>
      </c>
      <c r="AG1808" s="58" t="s">
        <v>1817</v>
      </c>
      <c r="AH1808" s="58" t="s">
        <v>1818</v>
      </c>
      <c r="AI1808" s="58" t="s">
        <v>1819</v>
      </c>
      <c r="AJ1808" s="58" t="s">
        <v>1836</v>
      </c>
      <c r="AK1808" s="58" t="s">
        <v>1832</v>
      </c>
      <c r="AL1808" s="58" t="s">
        <v>1820</v>
      </c>
      <c r="AM1808" s="58" t="s">
        <v>1821</v>
      </c>
      <c r="AN1808" s="58" t="s">
        <v>1822</v>
      </c>
      <c r="AO1808" s="58" t="s">
        <v>1823</v>
      </c>
      <c r="AP1808" s="58" t="s">
        <v>1824</v>
      </c>
      <c r="AQ1808" s="58" t="s">
        <v>1825</v>
      </c>
      <c r="AR1808" s="58" t="s">
        <v>1833</v>
      </c>
      <c r="AS1808" s="58" t="s">
        <v>1834</v>
      </c>
      <c r="AT1808" s="58" t="s">
        <v>1826</v>
      </c>
      <c r="AU1808" s="58" t="s">
        <v>1827</v>
      </c>
      <c r="AV1808" s="58" t="s">
        <v>1828</v>
      </c>
      <c r="AW1808" s="58" t="s">
        <v>1829</v>
      </c>
      <c r="AX1808" s="58" t="s">
        <v>1830</v>
      </c>
      <c r="AY1808" s="59" t="s">
        <v>13</v>
      </c>
      <c r="AZ1808" s="59" t="s">
        <v>1831</v>
      </c>
      <c r="BA1808" s="59" t="s">
        <v>1784</v>
      </c>
      <c r="BB1808" s="59" t="s">
        <v>1817</v>
      </c>
      <c r="BC1808" s="59" t="s">
        <v>1818</v>
      </c>
      <c r="BD1808" s="59" t="s">
        <v>1819</v>
      </c>
      <c r="BE1808" s="59" t="s">
        <v>1837</v>
      </c>
      <c r="BF1808" s="59" t="s">
        <v>1832</v>
      </c>
      <c r="BG1808" s="59" t="s">
        <v>1820</v>
      </c>
      <c r="BH1808" s="59" t="s">
        <v>1821</v>
      </c>
      <c r="BI1808" s="59" t="s">
        <v>1822</v>
      </c>
      <c r="BJ1808" s="59" t="s">
        <v>1823</v>
      </c>
      <c r="BK1808" s="59" t="s">
        <v>1824</v>
      </c>
      <c r="BL1808" s="59" t="s">
        <v>1825</v>
      </c>
      <c r="BM1808" s="59" t="s">
        <v>1833</v>
      </c>
      <c r="BN1808" s="59" t="s">
        <v>1834</v>
      </c>
      <c r="BO1808" s="59" t="s">
        <v>1826</v>
      </c>
      <c r="BP1808" s="59" t="s">
        <v>1827</v>
      </c>
      <c r="BQ1808" s="59" t="s">
        <v>1828</v>
      </c>
      <c r="BR1808" s="59" t="s">
        <v>1829</v>
      </c>
      <c r="BS1808" s="59" t="s">
        <v>1830</v>
      </c>
    </row>
    <row r="1809" spans="1:71" x14ac:dyDescent="0.25">
      <c r="A1809" s="111"/>
      <c r="B1809" s="111"/>
      <c r="C1809" s="111"/>
      <c r="D1809" s="114"/>
      <c r="E1809" s="114"/>
      <c r="F1809" s="114"/>
      <c r="G1809" s="117"/>
      <c r="H1809" s="15" t="s">
        <v>1</v>
      </c>
      <c r="I1809" s="9">
        <v>1</v>
      </c>
      <c r="J1809" s="9">
        <v>2</v>
      </c>
      <c r="K1809" s="9">
        <v>3</v>
      </c>
      <c r="L1809" s="9">
        <v>4</v>
      </c>
      <c r="M1809" s="9">
        <v>5</v>
      </c>
      <c r="N1809" s="9">
        <v>6</v>
      </c>
      <c r="O1809" s="9">
        <v>7</v>
      </c>
      <c r="P1809" s="9">
        <v>8</v>
      </c>
      <c r="Q1809" s="9">
        <v>9</v>
      </c>
      <c r="R1809" s="9">
        <v>10</v>
      </c>
      <c r="S1809" s="9">
        <v>11</v>
      </c>
      <c r="T1809" s="9">
        <v>12</v>
      </c>
      <c r="U1809" s="9">
        <v>13</v>
      </c>
      <c r="V1809" s="9">
        <v>14</v>
      </c>
      <c r="W1809" s="9">
        <v>15</v>
      </c>
      <c r="X1809" s="9">
        <v>16</v>
      </c>
      <c r="Y1809" s="9">
        <v>17</v>
      </c>
      <c r="Z1809" s="9">
        <v>18</v>
      </c>
      <c r="AA1809" s="9">
        <v>19</v>
      </c>
      <c r="AB1809" s="9">
        <v>20</v>
      </c>
      <c r="AC1809" s="9">
        <v>21</v>
      </c>
      <c r="AD1809" s="9">
        <v>1</v>
      </c>
      <c r="AE1809" s="9">
        <v>2</v>
      </c>
      <c r="AF1809" s="9">
        <v>3</v>
      </c>
      <c r="AG1809" s="9">
        <v>4</v>
      </c>
      <c r="AH1809" s="9">
        <v>5</v>
      </c>
      <c r="AI1809" s="9">
        <v>6</v>
      </c>
      <c r="AJ1809" s="9">
        <v>7</v>
      </c>
      <c r="AK1809" s="9">
        <v>8</v>
      </c>
      <c r="AL1809" s="9">
        <v>9</v>
      </c>
      <c r="AM1809" s="9">
        <v>10</v>
      </c>
      <c r="AN1809" s="9">
        <v>11</v>
      </c>
      <c r="AO1809" s="9">
        <v>12</v>
      </c>
      <c r="AP1809" s="9">
        <v>13</v>
      </c>
      <c r="AQ1809" s="9">
        <v>14</v>
      </c>
      <c r="AR1809" s="9">
        <v>15</v>
      </c>
      <c r="AS1809" s="9">
        <v>16</v>
      </c>
      <c r="AT1809" s="9">
        <v>17</v>
      </c>
      <c r="AU1809" s="9">
        <v>18</v>
      </c>
      <c r="AV1809" s="9">
        <v>19</v>
      </c>
      <c r="AW1809" s="9">
        <v>20</v>
      </c>
      <c r="AX1809" s="9">
        <v>21</v>
      </c>
      <c r="AY1809" s="9">
        <v>1</v>
      </c>
      <c r="AZ1809" s="9">
        <v>2</v>
      </c>
      <c r="BA1809" s="9">
        <v>3</v>
      </c>
      <c r="BB1809" s="9">
        <v>4</v>
      </c>
      <c r="BC1809" s="9">
        <v>5</v>
      </c>
      <c r="BD1809" s="9">
        <v>6</v>
      </c>
      <c r="BE1809" s="9">
        <v>7</v>
      </c>
      <c r="BF1809" s="9">
        <v>8</v>
      </c>
      <c r="BG1809" s="9">
        <v>9</v>
      </c>
      <c r="BH1809" s="9">
        <v>10</v>
      </c>
      <c r="BI1809" s="9">
        <v>11</v>
      </c>
      <c r="BJ1809" s="9">
        <v>12</v>
      </c>
      <c r="BK1809" s="9">
        <v>13</v>
      </c>
      <c r="BL1809" s="9">
        <v>14</v>
      </c>
      <c r="BM1809" s="9">
        <v>15</v>
      </c>
      <c r="BN1809" s="9">
        <v>16</v>
      </c>
      <c r="BO1809" s="9">
        <v>17</v>
      </c>
      <c r="BP1809" s="9">
        <v>18</v>
      </c>
      <c r="BQ1809" s="9">
        <v>19</v>
      </c>
      <c r="BR1809" s="9">
        <v>20</v>
      </c>
      <c r="BS1809" s="9">
        <v>21</v>
      </c>
    </row>
    <row r="1810" spans="1:71" x14ac:dyDescent="0.25">
      <c r="A1810" s="111"/>
      <c r="B1810" s="111"/>
      <c r="C1810" s="111"/>
      <c r="D1810" s="114"/>
      <c r="E1810" s="114"/>
      <c r="F1810" s="114"/>
      <c r="G1810" s="117"/>
      <c r="H1810" s="16" t="s">
        <v>1002</v>
      </c>
      <c r="I1810" s="17">
        <f t="shared" ref="I1810:AA1810" si="2574">SUM(I1806)</f>
        <v>76000</v>
      </c>
      <c r="J1810" s="17">
        <f t="shared" si="2574"/>
        <v>0</v>
      </c>
      <c r="K1810" s="17">
        <f t="shared" si="2574"/>
        <v>0</v>
      </c>
      <c r="L1810" s="17">
        <f t="shared" si="2574"/>
        <v>0</v>
      </c>
      <c r="M1810" s="17">
        <f t="shared" si="2574"/>
        <v>0</v>
      </c>
      <c r="N1810" s="17">
        <f t="shared" si="2574"/>
        <v>0</v>
      </c>
      <c r="O1810" s="17">
        <f t="shared" ref="O1810" si="2575">SUM(O1806)</f>
        <v>76000</v>
      </c>
      <c r="P1810" s="17">
        <f t="shared" si="2574"/>
        <v>0</v>
      </c>
      <c r="Q1810" s="17">
        <f t="shared" si="2574"/>
        <v>7388</v>
      </c>
      <c r="R1810" s="17">
        <f t="shared" si="2574"/>
        <v>0</v>
      </c>
      <c r="S1810" s="17">
        <f t="shared" si="2574"/>
        <v>0</v>
      </c>
      <c r="T1810" s="17">
        <f t="shared" si="2574"/>
        <v>0</v>
      </c>
      <c r="U1810" s="17">
        <f t="shared" si="2574"/>
        <v>0</v>
      </c>
      <c r="V1810" s="17">
        <f t="shared" si="2574"/>
        <v>0</v>
      </c>
      <c r="W1810" s="17">
        <f t="shared" si="2574"/>
        <v>0</v>
      </c>
      <c r="X1810" s="17">
        <f t="shared" si="2574"/>
        <v>0</v>
      </c>
      <c r="Y1810" s="17">
        <f t="shared" si="2574"/>
        <v>0</v>
      </c>
      <c r="Z1810" s="17">
        <f t="shared" si="2574"/>
        <v>0</v>
      </c>
      <c r="AA1810" s="17">
        <f t="shared" si="2574"/>
        <v>0</v>
      </c>
      <c r="AB1810" s="17">
        <v>7388</v>
      </c>
      <c r="AC1810" s="17">
        <v>68612</v>
      </c>
      <c r="AD1810" s="17">
        <f t="shared" ref="AD1810:AV1810" si="2576">SUM(AD1806)</f>
        <v>0</v>
      </c>
      <c r="AE1810" s="17">
        <f t="shared" si="2576"/>
        <v>0</v>
      </c>
      <c r="AF1810" s="17">
        <f t="shared" si="2576"/>
        <v>0</v>
      </c>
      <c r="AG1810" s="17">
        <f t="shared" si="2576"/>
        <v>0</v>
      </c>
      <c r="AH1810" s="17">
        <f t="shared" si="2576"/>
        <v>0</v>
      </c>
      <c r="AI1810" s="17">
        <f t="shared" si="2576"/>
        <v>0</v>
      </c>
      <c r="AJ1810" s="17">
        <f t="shared" ref="AJ1810" si="2577">SUM(AJ1806)</f>
        <v>0</v>
      </c>
      <c r="AK1810" s="17">
        <f t="shared" si="2576"/>
        <v>0</v>
      </c>
      <c r="AL1810" s="17">
        <f t="shared" si="2576"/>
        <v>0</v>
      </c>
      <c r="AM1810" s="17">
        <f t="shared" si="2576"/>
        <v>0</v>
      </c>
      <c r="AN1810" s="17">
        <f t="shared" si="2576"/>
        <v>0</v>
      </c>
      <c r="AO1810" s="17">
        <f t="shared" si="2576"/>
        <v>0</v>
      </c>
      <c r="AP1810" s="17">
        <f t="shared" si="2576"/>
        <v>0</v>
      </c>
      <c r="AQ1810" s="17">
        <f t="shared" si="2576"/>
        <v>0</v>
      </c>
      <c r="AR1810" s="17">
        <f t="shared" si="2576"/>
        <v>0</v>
      </c>
      <c r="AS1810" s="17">
        <f t="shared" si="2576"/>
        <v>0</v>
      </c>
      <c r="AT1810" s="17">
        <f t="shared" si="2576"/>
        <v>0</v>
      </c>
      <c r="AU1810" s="17">
        <f t="shared" si="2576"/>
        <v>0</v>
      </c>
      <c r="AV1810" s="17">
        <f t="shared" si="2576"/>
        <v>0</v>
      </c>
      <c r="AW1810" s="17">
        <v>0</v>
      </c>
      <c r="AX1810" s="17">
        <v>0</v>
      </c>
      <c r="AY1810" s="17">
        <f t="shared" ref="AY1810:BQ1810" si="2578">SUM(AY1806)</f>
        <v>0</v>
      </c>
      <c r="AZ1810" s="17">
        <f t="shared" si="2578"/>
        <v>450</v>
      </c>
      <c r="BA1810" s="17">
        <f t="shared" si="2578"/>
        <v>0</v>
      </c>
      <c r="BB1810" s="17">
        <f t="shared" si="2578"/>
        <v>0</v>
      </c>
      <c r="BC1810" s="17">
        <f t="shared" si="2578"/>
        <v>0</v>
      </c>
      <c r="BD1810" s="17">
        <f t="shared" si="2578"/>
        <v>0</v>
      </c>
      <c r="BE1810" s="17">
        <f t="shared" ref="BE1810" si="2579">SUM(BE1806)</f>
        <v>450</v>
      </c>
      <c r="BF1810" s="17">
        <f t="shared" si="2578"/>
        <v>0</v>
      </c>
      <c r="BG1810" s="17">
        <f t="shared" si="2578"/>
        <v>0</v>
      </c>
      <c r="BH1810" s="17">
        <f t="shared" si="2578"/>
        <v>450</v>
      </c>
      <c r="BI1810" s="17">
        <f t="shared" si="2578"/>
        <v>0</v>
      </c>
      <c r="BJ1810" s="17">
        <f t="shared" si="2578"/>
        <v>0</v>
      </c>
      <c r="BK1810" s="17">
        <f t="shared" si="2578"/>
        <v>0</v>
      </c>
      <c r="BL1810" s="17">
        <f t="shared" si="2578"/>
        <v>0</v>
      </c>
      <c r="BM1810" s="17">
        <f t="shared" si="2578"/>
        <v>0</v>
      </c>
      <c r="BN1810" s="17">
        <f t="shared" si="2578"/>
        <v>0</v>
      </c>
      <c r="BO1810" s="17">
        <f t="shared" si="2578"/>
        <v>0</v>
      </c>
      <c r="BP1810" s="17">
        <f t="shared" si="2578"/>
        <v>0</v>
      </c>
      <c r="BQ1810" s="17">
        <f t="shared" si="2578"/>
        <v>0</v>
      </c>
      <c r="BR1810" s="17">
        <v>450</v>
      </c>
      <c r="BS1810" s="17">
        <v>0</v>
      </c>
    </row>
    <row r="1811" spans="1:71" x14ac:dyDescent="0.25">
      <c r="A1811" s="111"/>
      <c r="B1811" s="111"/>
      <c r="C1811" s="111"/>
      <c r="D1811" s="114"/>
      <c r="E1811" s="114"/>
      <c r="F1811" s="114"/>
      <c r="G1811" s="117"/>
      <c r="H1811" s="18" t="s">
        <v>73</v>
      </c>
      <c r="I1811" s="17">
        <f t="shared" ref="I1811:AA1811" si="2580">SUM(I1810)</f>
        <v>76000</v>
      </c>
      <c r="J1811" s="17">
        <f t="shared" si="2580"/>
        <v>0</v>
      </c>
      <c r="K1811" s="17">
        <f t="shared" si="2580"/>
        <v>0</v>
      </c>
      <c r="L1811" s="17">
        <f t="shared" si="2580"/>
        <v>0</v>
      </c>
      <c r="M1811" s="17">
        <f t="shared" si="2580"/>
        <v>0</v>
      </c>
      <c r="N1811" s="17">
        <f t="shared" si="2580"/>
        <v>0</v>
      </c>
      <c r="O1811" s="17">
        <f t="shared" ref="O1811" si="2581">SUM(O1810)</f>
        <v>76000</v>
      </c>
      <c r="P1811" s="17">
        <f t="shared" si="2580"/>
        <v>0</v>
      </c>
      <c r="Q1811" s="17">
        <f t="shared" si="2580"/>
        <v>7388</v>
      </c>
      <c r="R1811" s="17">
        <f t="shared" si="2580"/>
        <v>0</v>
      </c>
      <c r="S1811" s="17">
        <f t="shared" si="2580"/>
        <v>0</v>
      </c>
      <c r="T1811" s="17">
        <f t="shared" si="2580"/>
        <v>0</v>
      </c>
      <c r="U1811" s="17">
        <f t="shared" si="2580"/>
        <v>0</v>
      </c>
      <c r="V1811" s="17">
        <f t="shared" si="2580"/>
        <v>0</v>
      </c>
      <c r="W1811" s="17">
        <f t="shared" si="2580"/>
        <v>0</v>
      </c>
      <c r="X1811" s="17">
        <f t="shared" si="2580"/>
        <v>0</v>
      </c>
      <c r="Y1811" s="17">
        <f t="shared" si="2580"/>
        <v>0</v>
      </c>
      <c r="Z1811" s="17">
        <f t="shared" si="2580"/>
        <v>0</v>
      </c>
      <c r="AA1811" s="17">
        <f t="shared" si="2580"/>
        <v>0</v>
      </c>
      <c r="AB1811" s="17">
        <v>7388</v>
      </c>
      <c r="AC1811" s="17">
        <v>68612</v>
      </c>
      <c r="AD1811" s="17">
        <f t="shared" ref="AD1811:AV1811" si="2582">SUM(AD1810)</f>
        <v>0</v>
      </c>
      <c r="AE1811" s="17">
        <f t="shared" si="2582"/>
        <v>0</v>
      </c>
      <c r="AF1811" s="17">
        <f t="shared" si="2582"/>
        <v>0</v>
      </c>
      <c r="AG1811" s="17">
        <f t="shared" si="2582"/>
        <v>0</v>
      </c>
      <c r="AH1811" s="17">
        <f t="shared" si="2582"/>
        <v>0</v>
      </c>
      <c r="AI1811" s="17">
        <f t="shared" si="2582"/>
        <v>0</v>
      </c>
      <c r="AJ1811" s="17">
        <f t="shared" ref="AJ1811" si="2583">SUM(AJ1810)</f>
        <v>0</v>
      </c>
      <c r="AK1811" s="17">
        <f t="shared" si="2582"/>
        <v>0</v>
      </c>
      <c r="AL1811" s="17">
        <f t="shared" si="2582"/>
        <v>0</v>
      </c>
      <c r="AM1811" s="17">
        <f t="shared" si="2582"/>
        <v>0</v>
      </c>
      <c r="AN1811" s="17">
        <f t="shared" si="2582"/>
        <v>0</v>
      </c>
      <c r="AO1811" s="17">
        <f t="shared" si="2582"/>
        <v>0</v>
      </c>
      <c r="AP1811" s="17">
        <f t="shared" si="2582"/>
        <v>0</v>
      </c>
      <c r="AQ1811" s="17">
        <f t="shared" si="2582"/>
        <v>0</v>
      </c>
      <c r="AR1811" s="17">
        <f t="shared" si="2582"/>
        <v>0</v>
      </c>
      <c r="AS1811" s="17">
        <f t="shared" si="2582"/>
        <v>0</v>
      </c>
      <c r="AT1811" s="17">
        <f t="shared" si="2582"/>
        <v>0</v>
      </c>
      <c r="AU1811" s="17">
        <f t="shared" si="2582"/>
        <v>0</v>
      </c>
      <c r="AV1811" s="17">
        <f t="shared" si="2582"/>
        <v>0</v>
      </c>
      <c r="AW1811" s="17">
        <v>0</v>
      </c>
      <c r="AX1811" s="17">
        <v>0</v>
      </c>
      <c r="AY1811" s="17">
        <f t="shared" ref="AY1811:BQ1811" si="2584">SUM(AY1810)</f>
        <v>0</v>
      </c>
      <c r="AZ1811" s="17">
        <f t="shared" si="2584"/>
        <v>450</v>
      </c>
      <c r="BA1811" s="17">
        <f t="shared" si="2584"/>
        <v>0</v>
      </c>
      <c r="BB1811" s="17">
        <f t="shared" si="2584"/>
        <v>0</v>
      </c>
      <c r="BC1811" s="17">
        <f t="shared" si="2584"/>
        <v>0</v>
      </c>
      <c r="BD1811" s="17">
        <f t="shared" si="2584"/>
        <v>0</v>
      </c>
      <c r="BE1811" s="17">
        <f t="shared" ref="BE1811" si="2585">SUM(BE1810)</f>
        <v>450</v>
      </c>
      <c r="BF1811" s="17">
        <f t="shared" si="2584"/>
        <v>0</v>
      </c>
      <c r="BG1811" s="17">
        <f t="shared" si="2584"/>
        <v>0</v>
      </c>
      <c r="BH1811" s="17">
        <f t="shared" si="2584"/>
        <v>450</v>
      </c>
      <c r="BI1811" s="17">
        <f t="shared" si="2584"/>
        <v>0</v>
      </c>
      <c r="BJ1811" s="17">
        <f t="shared" si="2584"/>
        <v>0</v>
      </c>
      <c r="BK1811" s="17">
        <f t="shared" si="2584"/>
        <v>0</v>
      </c>
      <c r="BL1811" s="17">
        <f t="shared" si="2584"/>
        <v>0</v>
      </c>
      <c r="BM1811" s="17">
        <f t="shared" si="2584"/>
        <v>0</v>
      </c>
      <c r="BN1811" s="17">
        <f t="shared" si="2584"/>
        <v>0</v>
      </c>
      <c r="BO1811" s="17">
        <f t="shared" si="2584"/>
        <v>0</v>
      </c>
      <c r="BP1811" s="17">
        <f t="shared" si="2584"/>
        <v>0</v>
      </c>
      <c r="BQ1811" s="17">
        <f t="shared" si="2584"/>
        <v>0</v>
      </c>
      <c r="BR1811" s="17">
        <v>450</v>
      </c>
      <c r="BS1811" s="17">
        <v>0</v>
      </c>
    </row>
    <row r="1812" spans="1:71" x14ac:dyDescent="0.25">
      <c r="A1812" s="112"/>
      <c r="B1812" s="112"/>
      <c r="C1812" s="112"/>
      <c r="D1812" s="115"/>
      <c r="E1812" s="115"/>
      <c r="F1812" s="115"/>
      <c r="G1812" s="118"/>
      <c r="O1812">
        <f t="shared" si="2496"/>
        <v>0</v>
      </c>
      <c r="AB1812">
        <v>0</v>
      </c>
      <c r="AC1812">
        <v>0</v>
      </c>
      <c r="AJ1812">
        <f t="shared" si="2497"/>
        <v>0</v>
      </c>
      <c r="AW1812">
        <v>0</v>
      </c>
      <c r="AX1812">
        <v>0</v>
      </c>
      <c r="BE1812">
        <f t="shared" si="2498"/>
        <v>0</v>
      </c>
      <c r="BR1812">
        <v>0</v>
      </c>
      <c r="BS1812">
        <v>0</v>
      </c>
    </row>
    <row r="1813" spans="1:71" ht="15.75" thickBot="1" x14ac:dyDescent="0.3">
      <c r="A1813" s="13" t="s">
        <v>1</v>
      </c>
      <c r="B1813" s="13" t="s">
        <v>1</v>
      </c>
      <c r="C1813" s="13" t="s">
        <v>1</v>
      </c>
      <c r="D1813" s="60" t="s">
        <v>1</v>
      </c>
      <c r="E1813" s="60" t="s">
        <v>1</v>
      </c>
      <c r="F1813" s="60" t="s">
        <v>1</v>
      </c>
      <c r="G1813" s="13" t="s">
        <v>1</v>
      </c>
      <c r="H1813" s="19" t="s">
        <v>1</v>
      </c>
      <c r="I1813" s="19" t="s">
        <v>1</v>
      </c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>
        <v>0</v>
      </c>
      <c r="AC1813" s="19">
        <v>0</v>
      </c>
      <c r="AD1813" s="19" t="s">
        <v>1</v>
      </c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>
        <v>0</v>
      </c>
      <c r="AX1813" s="19">
        <v>0</v>
      </c>
      <c r="AY1813" s="19" t="s">
        <v>1</v>
      </c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>
        <v>0</v>
      </c>
      <c r="BS1813" s="19">
        <v>0</v>
      </c>
    </row>
    <row r="1814" spans="1:71" ht="69.75" customHeight="1" thickBot="1" x14ac:dyDescent="0.3">
      <c r="A1814" s="5" t="s">
        <v>4</v>
      </c>
      <c r="B1814" s="5" t="s">
        <v>5</v>
      </c>
      <c r="C1814" s="5" t="s">
        <v>6</v>
      </c>
      <c r="D1814" s="66" t="s">
        <v>1</v>
      </c>
      <c r="E1814" s="74" t="s">
        <v>7</v>
      </c>
      <c r="F1814" s="74" t="s">
        <v>8</v>
      </c>
      <c r="G1814" s="5" t="s">
        <v>9</v>
      </c>
      <c r="H1814" s="5" t="s">
        <v>10</v>
      </c>
      <c r="I1814" s="57" t="s">
        <v>11</v>
      </c>
      <c r="J1814" s="57" t="s">
        <v>1831</v>
      </c>
      <c r="K1814" s="57" t="s">
        <v>1784</v>
      </c>
      <c r="L1814" s="57" t="s">
        <v>1817</v>
      </c>
      <c r="M1814" s="57" t="s">
        <v>1818</v>
      </c>
      <c r="N1814" s="57" t="s">
        <v>1819</v>
      </c>
      <c r="O1814" s="57" t="s">
        <v>1835</v>
      </c>
      <c r="P1814" s="57" t="s">
        <v>1832</v>
      </c>
      <c r="Q1814" s="57" t="s">
        <v>1820</v>
      </c>
      <c r="R1814" s="57" t="s">
        <v>1821</v>
      </c>
      <c r="S1814" s="57" t="s">
        <v>1822</v>
      </c>
      <c r="T1814" s="57" t="s">
        <v>1823</v>
      </c>
      <c r="U1814" s="57" t="s">
        <v>1824</v>
      </c>
      <c r="V1814" s="57" t="s">
        <v>1825</v>
      </c>
      <c r="W1814" s="57" t="s">
        <v>1833</v>
      </c>
      <c r="X1814" s="57" t="s">
        <v>1834</v>
      </c>
      <c r="Y1814" s="57" t="s">
        <v>1826</v>
      </c>
      <c r="Z1814" s="57" t="s">
        <v>1827</v>
      </c>
      <c r="AA1814" s="57" t="s">
        <v>1828</v>
      </c>
      <c r="AB1814" s="57" t="s">
        <v>1829</v>
      </c>
      <c r="AC1814" s="57" t="s">
        <v>1830</v>
      </c>
      <c r="AD1814" s="58" t="s">
        <v>12</v>
      </c>
      <c r="AE1814" s="58" t="s">
        <v>1831</v>
      </c>
      <c r="AF1814" s="58" t="s">
        <v>1784</v>
      </c>
      <c r="AG1814" s="58" t="s">
        <v>1817</v>
      </c>
      <c r="AH1814" s="58" t="s">
        <v>1818</v>
      </c>
      <c r="AI1814" s="58" t="s">
        <v>1819</v>
      </c>
      <c r="AJ1814" s="58" t="s">
        <v>1836</v>
      </c>
      <c r="AK1814" s="58" t="s">
        <v>1832</v>
      </c>
      <c r="AL1814" s="58" t="s">
        <v>1820</v>
      </c>
      <c r="AM1814" s="58" t="s">
        <v>1821</v>
      </c>
      <c r="AN1814" s="58" t="s">
        <v>1822</v>
      </c>
      <c r="AO1814" s="58" t="s">
        <v>1823</v>
      </c>
      <c r="AP1814" s="58" t="s">
        <v>1824</v>
      </c>
      <c r="AQ1814" s="58" t="s">
        <v>1825</v>
      </c>
      <c r="AR1814" s="58" t="s">
        <v>1833</v>
      </c>
      <c r="AS1814" s="58" t="s">
        <v>1834</v>
      </c>
      <c r="AT1814" s="58" t="s">
        <v>1826</v>
      </c>
      <c r="AU1814" s="58" t="s">
        <v>1827</v>
      </c>
      <c r="AV1814" s="58" t="s">
        <v>1828</v>
      </c>
      <c r="AW1814" s="58" t="s">
        <v>1829</v>
      </c>
      <c r="AX1814" s="58" t="s">
        <v>1830</v>
      </c>
      <c r="AY1814" s="59" t="s">
        <v>13</v>
      </c>
      <c r="AZ1814" s="59" t="s">
        <v>1831</v>
      </c>
      <c r="BA1814" s="59" t="s">
        <v>1784</v>
      </c>
      <c r="BB1814" s="59" t="s">
        <v>1817</v>
      </c>
      <c r="BC1814" s="59" t="s">
        <v>1818</v>
      </c>
      <c r="BD1814" s="59" t="s">
        <v>1819</v>
      </c>
      <c r="BE1814" s="59" t="s">
        <v>1837</v>
      </c>
      <c r="BF1814" s="59" t="s">
        <v>1832</v>
      </c>
      <c r="BG1814" s="59" t="s">
        <v>1820</v>
      </c>
      <c r="BH1814" s="59" t="s">
        <v>1821</v>
      </c>
      <c r="BI1814" s="59" t="s">
        <v>1822</v>
      </c>
      <c r="BJ1814" s="59" t="s">
        <v>1823</v>
      </c>
      <c r="BK1814" s="59" t="s">
        <v>1824</v>
      </c>
      <c r="BL1814" s="59" t="s">
        <v>1825</v>
      </c>
      <c r="BM1814" s="59" t="s">
        <v>1833</v>
      </c>
      <c r="BN1814" s="59" t="s">
        <v>1834</v>
      </c>
      <c r="BO1814" s="59" t="s">
        <v>1826</v>
      </c>
      <c r="BP1814" s="59" t="s">
        <v>1827</v>
      </c>
      <c r="BQ1814" s="59" t="s">
        <v>1828</v>
      </c>
      <c r="BR1814" s="59" t="s">
        <v>1829</v>
      </c>
      <c r="BS1814" s="59" t="s">
        <v>1830</v>
      </c>
    </row>
    <row r="1815" spans="1:71" x14ac:dyDescent="0.25">
      <c r="A1815" s="6" t="s">
        <v>1</v>
      </c>
      <c r="B1815" s="6" t="s">
        <v>1</v>
      </c>
      <c r="C1815" s="6" t="s">
        <v>1</v>
      </c>
      <c r="D1815" s="67" t="s">
        <v>1</v>
      </c>
      <c r="E1815" s="67" t="s">
        <v>1</v>
      </c>
      <c r="F1815" s="80" t="s">
        <v>1</v>
      </c>
      <c r="G1815" s="7" t="s">
        <v>1</v>
      </c>
      <c r="H1815" s="8" t="s">
        <v>1</v>
      </c>
      <c r="I1815" s="9">
        <v>1</v>
      </c>
      <c r="J1815" s="9">
        <v>2</v>
      </c>
      <c r="K1815" s="9">
        <v>3</v>
      </c>
      <c r="L1815" s="9">
        <v>4</v>
      </c>
      <c r="M1815" s="9">
        <v>5</v>
      </c>
      <c r="N1815" s="9">
        <v>6</v>
      </c>
      <c r="O1815" s="9">
        <v>7</v>
      </c>
      <c r="P1815" s="9">
        <v>8</v>
      </c>
      <c r="Q1815" s="9">
        <v>9</v>
      </c>
      <c r="R1815" s="9">
        <v>10</v>
      </c>
      <c r="S1815" s="9">
        <v>11</v>
      </c>
      <c r="T1815" s="9">
        <v>12</v>
      </c>
      <c r="U1815" s="9">
        <v>13</v>
      </c>
      <c r="V1815" s="9">
        <v>14</v>
      </c>
      <c r="W1815" s="9">
        <v>15</v>
      </c>
      <c r="X1815" s="9">
        <v>16</v>
      </c>
      <c r="Y1815" s="9">
        <v>17</v>
      </c>
      <c r="Z1815" s="9">
        <v>18</v>
      </c>
      <c r="AA1815" s="9">
        <v>19</v>
      </c>
      <c r="AB1815" s="9">
        <v>20</v>
      </c>
      <c r="AC1815" s="9">
        <v>21</v>
      </c>
      <c r="AD1815" s="9">
        <v>1</v>
      </c>
      <c r="AE1815" s="9">
        <v>2</v>
      </c>
      <c r="AF1815" s="9">
        <v>3</v>
      </c>
      <c r="AG1815" s="9">
        <v>4</v>
      </c>
      <c r="AH1815" s="9">
        <v>5</v>
      </c>
      <c r="AI1815" s="9">
        <v>6</v>
      </c>
      <c r="AJ1815" s="9">
        <v>7</v>
      </c>
      <c r="AK1815" s="9">
        <v>8</v>
      </c>
      <c r="AL1815" s="9">
        <v>9</v>
      </c>
      <c r="AM1815" s="9">
        <v>10</v>
      </c>
      <c r="AN1815" s="9">
        <v>11</v>
      </c>
      <c r="AO1815" s="9">
        <v>12</v>
      </c>
      <c r="AP1815" s="9">
        <v>13</v>
      </c>
      <c r="AQ1815" s="9">
        <v>14</v>
      </c>
      <c r="AR1815" s="9">
        <v>15</v>
      </c>
      <c r="AS1815" s="9">
        <v>16</v>
      </c>
      <c r="AT1815" s="9">
        <v>17</v>
      </c>
      <c r="AU1815" s="9">
        <v>18</v>
      </c>
      <c r="AV1815" s="9">
        <v>19</v>
      </c>
      <c r="AW1815" s="9">
        <v>20</v>
      </c>
      <c r="AX1815" s="9">
        <v>21</v>
      </c>
      <c r="AY1815" s="9">
        <v>1</v>
      </c>
      <c r="AZ1815" s="9">
        <v>2</v>
      </c>
      <c r="BA1815" s="9">
        <v>3</v>
      </c>
      <c r="BB1815" s="9">
        <v>4</v>
      </c>
      <c r="BC1815" s="9">
        <v>5</v>
      </c>
      <c r="BD1815" s="9">
        <v>6</v>
      </c>
      <c r="BE1815" s="9">
        <v>7</v>
      </c>
      <c r="BF1815" s="9">
        <v>8</v>
      </c>
      <c r="BG1815" s="9">
        <v>9</v>
      </c>
      <c r="BH1815" s="9">
        <v>10</v>
      </c>
      <c r="BI1815" s="9">
        <v>11</v>
      </c>
      <c r="BJ1815" s="9">
        <v>12</v>
      </c>
      <c r="BK1815" s="9">
        <v>13</v>
      </c>
      <c r="BL1815" s="9">
        <v>14</v>
      </c>
      <c r="BM1815" s="9">
        <v>15</v>
      </c>
      <c r="BN1815" s="9">
        <v>16</v>
      </c>
      <c r="BO1815" s="9">
        <v>17</v>
      </c>
      <c r="BP1815" s="9">
        <v>18</v>
      </c>
      <c r="BQ1815" s="9">
        <v>19</v>
      </c>
      <c r="BR1815" s="9">
        <v>20</v>
      </c>
      <c r="BS1815" s="9">
        <v>21</v>
      </c>
    </row>
    <row r="1816" spans="1:71" x14ac:dyDescent="0.25">
      <c r="A1816" s="1" t="s">
        <v>915</v>
      </c>
      <c r="B1816" s="1" t="s">
        <v>75</v>
      </c>
      <c r="C1816" s="4" t="s">
        <v>1048</v>
      </c>
      <c r="D1816" s="65" t="s">
        <v>1049</v>
      </c>
      <c r="E1816" s="64" t="s">
        <v>1</v>
      </c>
      <c r="F1816" s="64" t="s">
        <v>1</v>
      </c>
      <c r="G1816" s="2" t="s">
        <v>1</v>
      </c>
      <c r="H1816" s="2" t="s">
        <v>1050</v>
      </c>
      <c r="I1816" s="3" t="s">
        <v>1</v>
      </c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>
        <v>0</v>
      </c>
      <c r="AC1816" s="3">
        <v>0</v>
      </c>
      <c r="AD1816" s="3" t="s">
        <v>1</v>
      </c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>
        <v>0</v>
      </c>
      <c r="AX1816" s="3">
        <v>0</v>
      </c>
      <c r="AY1816" s="3" t="s">
        <v>1</v>
      </c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>
        <v>0</v>
      </c>
      <c r="BS1816" s="3">
        <v>0</v>
      </c>
    </row>
    <row r="1817" spans="1:71" ht="33.75" x14ac:dyDescent="0.25">
      <c r="A1817" s="1" t="s">
        <v>1</v>
      </c>
      <c r="B1817" s="1" t="s">
        <v>1</v>
      </c>
      <c r="C1817" s="1" t="s">
        <v>1</v>
      </c>
      <c r="D1817" s="64" t="s">
        <v>1</v>
      </c>
      <c r="E1817" s="64" t="s">
        <v>1</v>
      </c>
      <c r="F1817" s="64" t="s">
        <v>1</v>
      </c>
      <c r="G1817" s="2" t="s">
        <v>1</v>
      </c>
      <c r="H1817" s="10" t="s">
        <v>17</v>
      </c>
      <c r="I1817" s="11">
        <f t="shared" ref="I1817:AA1817" si="2586">SUM(I1818,I1826,I1828)</f>
        <v>3600</v>
      </c>
      <c r="J1817" s="11">
        <f t="shared" si="2586"/>
        <v>0</v>
      </c>
      <c r="K1817" s="11">
        <f t="shared" si="2586"/>
        <v>0</v>
      </c>
      <c r="L1817" s="11">
        <f t="shared" si="2586"/>
        <v>0</v>
      </c>
      <c r="M1817" s="11">
        <f t="shared" si="2586"/>
        <v>0</v>
      </c>
      <c r="N1817" s="11">
        <f t="shared" si="2586"/>
        <v>0</v>
      </c>
      <c r="O1817" s="11">
        <f t="shared" ref="O1817" si="2587">SUM(O1818,O1826,O1828)</f>
        <v>3600</v>
      </c>
      <c r="P1817" s="11">
        <f t="shared" si="2586"/>
        <v>0</v>
      </c>
      <c r="Q1817" s="11">
        <f t="shared" si="2586"/>
        <v>0</v>
      </c>
      <c r="R1817" s="11">
        <f t="shared" si="2586"/>
        <v>0</v>
      </c>
      <c r="S1817" s="11">
        <f t="shared" si="2586"/>
        <v>0</v>
      </c>
      <c r="T1817" s="11">
        <f t="shared" si="2586"/>
        <v>0</v>
      </c>
      <c r="U1817" s="11">
        <f t="shared" si="2586"/>
        <v>0</v>
      </c>
      <c r="V1817" s="11">
        <f t="shared" si="2586"/>
        <v>0</v>
      </c>
      <c r="W1817" s="11">
        <f t="shared" si="2586"/>
        <v>0</v>
      </c>
      <c r="X1817" s="11">
        <f t="shared" si="2586"/>
        <v>0</v>
      </c>
      <c r="Y1817" s="11">
        <f t="shared" si="2586"/>
        <v>0</v>
      </c>
      <c r="Z1817" s="11">
        <f t="shared" si="2586"/>
        <v>0</v>
      </c>
      <c r="AA1817" s="11">
        <f t="shared" si="2586"/>
        <v>0</v>
      </c>
      <c r="AB1817" s="11">
        <v>0</v>
      </c>
      <c r="AC1817" s="11">
        <v>3600</v>
      </c>
      <c r="AD1817" s="11">
        <f t="shared" ref="AD1817:AV1817" si="2588">SUM(AD1818,AD1826,AD1828)</f>
        <v>0</v>
      </c>
      <c r="AE1817" s="11">
        <f t="shared" si="2588"/>
        <v>0</v>
      </c>
      <c r="AF1817" s="11">
        <f t="shared" si="2588"/>
        <v>0</v>
      </c>
      <c r="AG1817" s="11">
        <f t="shared" si="2588"/>
        <v>0</v>
      </c>
      <c r="AH1817" s="11">
        <f t="shared" si="2588"/>
        <v>0</v>
      </c>
      <c r="AI1817" s="11">
        <f t="shared" si="2588"/>
        <v>0</v>
      </c>
      <c r="AJ1817" s="11">
        <f t="shared" ref="AJ1817" si="2589">SUM(AJ1818,AJ1826,AJ1828)</f>
        <v>0</v>
      </c>
      <c r="AK1817" s="11">
        <f t="shared" si="2588"/>
        <v>0</v>
      </c>
      <c r="AL1817" s="11">
        <f t="shared" si="2588"/>
        <v>0</v>
      </c>
      <c r="AM1817" s="11">
        <f t="shared" si="2588"/>
        <v>0</v>
      </c>
      <c r="AN1817" s="11">
        <f t="shared" si="2588"/>
        <v>0</v>
      </c>
      <c r="AO1817" s="11">
        <f t="shared" si="2588"/>
        <v>0</v>
      </c>
      <c r="AP1817" s="11">
        <f t="shared" si="2588"/>
        <v>0</v>
      </c>
      <c r="AQ1817" s="11">
        <f t="shared" si="2588"/>
        <v>0</v>
      </c>
      <c r="AR1817" s="11">
        <f t="shared" si="2588"/>
        <v>0</v>
      </c>
      <c r="AS1817" s="11">
        <f t="shared" si="2588"/>
        <v>0</v>
      </c>
      <c r="AT1817" s="11">
        <f t="shared" si="2588"/>
        <v>0</v>
      </c>
      <c r="AU1817" s="11">
        <f t="shared" si="2588"/>
        <v>0</v>
      </c>
      <c r="AV1817" s="11">
        <f t="shared" si="2588"/>
        <v>0</v>
      </c>
      <c r="AW1817" s="11">
        <v>0</v>
      </c>
      <c r="AX1817" s="11">
        <v>0</v>
      </c>
      <c r="AY1817" s="11">
        <f t="shared" ref="AY1817:BQ1817" si="2590">SUM(AY1818,AY1826,AY1828)</f>
        <v>0</v>
      </c>
      <c r="AZ1817" s="11">
        <f t="shared" si="2590"/>
        <v>441</v>
      </c>
      <c r="BA1817" s="11">
        <f t="shared" si="2590"/>
        <v>0</v>
      </c>
      <c r="BB1817" s="11">
        <f t="shared" si="2590"/>
        <v>0</v>
      </c>
      <c r="BC1817" s="11">
        <f t="shared" si="2590"/>
        <v>0</v>
      </c>
      <c r="BD1817" s="11">
        <f t="shared" si="2590"/>
        <v>0</v>
      </c>
      <c r="BE1817" s="11">
        <f t="shared" ref="BE1817" si="2591">SUM(BE1818,BE1826,BE1828)</f>
        <v>441</v>
      </c>
      <c r="BF1817" s="11">
        <f t="shared" si="2590"/>
        <v>0</v>
      </c>
      <c r="BG1817" s="11">
        <f t="shared" si="2590"/>
        <v>0</v>
      </c>
      <c r="BH1817" s="11">
        <f t="shared" si="2590"/>
        <v>441</v>
      </c>
      <c r="BI1817" s="11">
        <f t="shared" si="2590"/>
        <v>0</v>
      </c>
      <c r="BJ1817" s="11">
        <f t="shared" si="2590"/>
        <v>0</v>
      </c>
      <c r="BK1817" s="11">
        <f t="shared" si="2590"/>
        <v>0</v>
      </c>
      <c r="BL1817" s="11">
        <f t="shared" si="2590"/>
        <v>0</v>
      </c>
      <c r="BM1817" s="11">
        <f t="shared" si="2590"/>
        <v>0</v>
      </c>
      <c r="BN1817" s="11">
        <f t="shared" si="2590"/>
        <v>0</v>
      </c>
      <c r="BO1817" s="11">
        <f t="shared" si="2590"/>
        <v>0</v>
      </c>
      <c r="BP1817" s="11">
        <f t="shared" si="2590"/>
        <v>0</v>
      </c>
      <c r="BQ1817" s="11">
        <f t="shared" si="2590"/>
        <v>0</v>
      </c>
      <c r="BR1817" s="11">
        <v>441</v>
      </c>
      <c r="BS1817" s="11">
        <v>0</v>
      </c>
    </row>
    <row r="1818" spans="1:71" x14ac:dyDescent="0.25">
      <c r="A1818" s="4" t="s">
        <v>915</v>
      </c>
      <c r="B1818" s="4" t="s">
        <v>75</v>
      </c>
      <c r="C1818" s="4" t="s">
        <v>1048</v>
      </c>
      <c r="D1818" s="65" t="s">
        <v>1049</v>
      </c>
      <c r="E1818" s="64" t="s">
        <v>18</v>
      </c>
      <c r="F1818" s="64" t="s">
        <v>1</v>
      </c>
      <c r="G1818" s="2" t="s">
        <v>1</v>
      </c>
      <c r="H1818" s="2" t="s">
        <v>19</v>
      </c>
      <c r="I1818" s="12">
        <f t="shared" ref="I1818:AA1818" si="2592">SUM(I1819,I1820)</f>
        <v>0</v>
      </c>
      <c r="J1818" s="12">
        <f t="shared" si="2592"/>
        <v>0</v>
      </c>
      <c r="K1818" s="12">
        <f t="shared" si="2592"/>
        <v>0</v>
      </c>
      <c r="L1818" s="12">
        <f t="shared" si="2592"/>
        <v>0</v>
      </c>
      <c r="M1818" s="12">
        <f t="shared" si="2592"/>
        <v>0</v>
      </c>
      <c r="N1818" s="12">
        <f t="shared" si="2592"/>
        <v>0</v>
      </c>
      <c r="O1818" s="12">
        <f t="shared" ref="O1818" si="2593">SUM(O1819,O1820)</f>
        <v>0</v>
      </c>
      <c r="P1818" s="12">
        <f t="shared" si="2592"/>
        <v>0</v>
      </c>
      <c r="Q1818" s="12">
        <f t="shared" si="2592"/>
        <v>0</v>
      </c>
      <c r="R1818" s="12">
        <f t="shared" si="2592"/>
        <v>0</v>
      </c>
      <c r="S1818" s="12">
        <f t="shared" si="2592"/>
        <v>0</v>
      </c>
      <c r="T1818" s="12">
        <f t="shared" si="2592"/>
        <v>0</v>
      </c>
      <c r="U1818" s="12">
        <f t="shared" si="2592"/>
        <v>0</v>
      </c>
      <c r="V1818" s="12">
        <f t="shared" si="2592"/>
        <v>0</v>
      </c>
      <c r="W1818" s="12">
        <f t="shared" si="2592"/>
        <v>0</v>
      </c>
      <c r="X1818" s="12">
        <f t="shared" si="2592"/>
        <v>0</v>
      </c>
      <c r="Y1818" s="12">
        <f t="shared" si="2592"/>
        <v>0</v>
      </c>
      <c r="Z1818" s="12">
        <f t="shared" si="2592"/>
        <v>0</v>
      </c>
      <c r="AA1818" s="12">
        <f t="shared" si="2592"/>
        <v>0</v>
      </c>
      <c r="AB1818" s="12">
        <v>0</v>
      </c>
      <c r="AC1818" s="12">
        <v>0</v>
      </c>
      <c r="AD1818" s="12">
        <f t="shared" ref="AD1818:AV1818" si="2594">SUM(AD1819,AD1820)</f>
        <v>0</v>
      </c>
      <c r="AE1818" s="12">
        <f t="shared" si="2594"/>
        <v>0</v>
      </c>
      <c r="AF1818" s="12">
        <f t="shared" si="2594"/>
        <v>0</v>
      </c>
      <c r="AG1818" s="12">
        <f t="shared" si="2594"/>
        <v>0</v>
      </c>
      <c r="AH1818" s="12">
        <f t="shared" si="2594"/>
        <v>0</v>
      </c>
      <c r="AI1818" s="12">
        <f t="shared" si="2594"/>
        <v>0</v>
      </c>
      <c r="AJ1818" s="12">
        <f t="shared" ref="AJ1818" si="2595">SUM(AJ1819,AJ1820)</f>
        <v>0</v>
      </c>
      <c r="AK1818" s="12">
        <f t="shared" si="2594"/>
        <v>0</v>
      </c>
      <c r="AL1818" s="12">
        <f t="shared" si="2594"/>
        <v>0</v>
      </c>
      <c r="AM1818" s="12">
        <f t="shared" si="2594"/>
        <v>0</v>
      </c>
      <c r="AN1818" s="12">
        <f t="shared" si="2594"/>
        <v>0</v>
      </c>
      <c r="AO1818" s="12">
        <f t="shared" si="2594"/>
        <v>0</v>
      </c>
      <c r="AP1818" s="12">
        <f t="shared" si="2594"/>
        <v>0</v>
      </c>
      <c r="AQ1818" s="12">
        <f t="shared" si="2594"/>
        <v>0</v>
      </c>
      <c r="AR1818" s="12">
        <f t="shared" si="2594"/>
        <v>0</v>
      </c>
      <c r="AS1818" s="12">
        <f t="shared" si="2594"/>
        <v>0</v>
      </c>
      <c r="AT1818" s="12">
        <f t="shared" si="2594"/>
        <v>0</v>
      </c>
      <c r="AU1818" s="12">
        <f t="shared" si="2594"/>
        <v>0</v>
      </c>
      <c r="AV1818" s="12">
        <f t="shared" si="2594"/>
        <v>0</v>
      </c>
      <c r="AW1818" s="12">
        <v>0</v>
      </c>
      <c r="AX1818" s="12">
        <v>0</v>
      </c>
      <c r="AY1818" s="12">
        <f t="shared" ref="AY1818:BQ1818" si="2596">SUM(AY1819,AY1820)</f>
        <v>0</v>
      </c>
      <c r="AZ1818" s="12">
        <f t="shared" si="2596"/>
        <v>0</v>
      </c>
      <c r="BA1818" s="12">
        <f t="shared" si="2596"/>
        <v>0</v>
      </c>
      <c r="BB1818" s="12">
        <f t="shared" si="2596"/>
        <v>0</v>
      </c>
      <c r="BC1818" s="12">
        <f t="shared" si="2596"/>
        <v>0</v>
      </c>
      <c r="BD1818" s="12">
        <f t="shared" si="2596"/>
        <v>0</v>
      </c>
      <c r="BE1818" s="12">
        <f t="shared" ref="BE1818" si="2597">SUM(BE1819,BE1820)</f>
        <v>0</v>
      </c>
      <c r="BF1818" s="12">
        <f t="shared" si="2596"/>
        <v>0</v>
      </c>
      <c r="BG1818" s="12">
        <f t="shared" si="2596"/>
        <v>0</v>
      </c>
      <c r="BH1818" s="12">
        <f t="shared" si="2596"/>
        <v>0</v>
      </c>
      <c r="BI1818" s="12">
        <f t="shared" si="2596"/>
        <v>0</v>
      </c>
      <c r="BJ1818" s="12">
        <f t="shared" si="2596"/>
        <v>0</v>
      </c>
      <c r="BK1818" s="12">
        <f t="shared" si="2596"/>
        <v>0</v>
      </c>
      <c r="BL1818" s="12">
        <f t="shared" si="2596"/>
        <v>0</v>
      </c>
      <c r="BM1818" s="12">
        <f t="shared" si="2596"/>
        <v>0</v>
      </c>
      <c r="BN1818" s="12">
        <f t="shared" si="2596"/>
        <v>0</v>
      </c>
      <c r="BO1818" s="12">
        <f t="shared" si="2596"/>
        <v>0</v>
      </c>
      <c r="BP1818" s="12">
        <f t="shared" si="2596"/>
        <v>0</v>
      </c>
      <c r="BQ1818" s="12">
        <f t="shared" si="2596"/>
        <v>0</v>
      </c>
      <c r="BR1818" s="12">
        <v>0</v>
      </c>
      <c r="BS1818" s="12">
        <v>0</v>
      </c>
    </row>
    <row r="1819" spans="1:71" x14ac:dyDescent="0.25">
      <c r="A1819" s="4" t="s">
        <v>915</v>
      </c>
      <c r="B1819" s="4" t="s">
        <v>75</v>
      </c>
      <c r="C1819" s="4" t="s">
        <v>1048</v>
      </c>
      <c r="D1819" s="65" t="s">
        <v>1049</v>
      </c>
      <c r="E1819" s="75">
        <v>6111</v>
      </c>
      <c r="F1819" s="65"/>
      <c r="G1819" s="61" t="s">
        <v>1894</v>
      </c>
      <c r="H1819" s="13" t="s">
        <v>20</v>
      </c>
      <c r="I1819" s="14">
        <v>0</v>
      </c>
      <c r="J1819" s="14"/>
      <c r="K1819" s="14"/>
      <c r="L1819" s="14"/>
      <c r="M1819" s="14"/>
      <c r="N1819" s="14"/>
      <c r="O1819" s="14">
        <f t="shared" ref="O1819:O1878" si="2598">I1819+J1819+K1819+L1819+M1819+N1819</f>
        <v>0</v>
      </c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>
        <v>0</v>
      </c>
      <c r="AC1819" s="14">
        <v>0</v>
      </c>
      <c r="AD1819" s="14">
        <v>0</v>
      </c>
      <c r="AE1819" s="14"/>
      <c r="AF1819" s="14"/>
      <c r="AG1819" s="14"/>
      <c r="AH1819" s="14"/>
      <c r="AI1819" s="14"/>
      <c r="AJ1819" s="14">
        <f t="shared" ref="AJ1819:AJ1878" si="2599">AD1819+AE1819+AF1819+AG1819+AH1819+AI1819</f>
        <v>0</v>
      </c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>
        <v>0</v>
      </c>
      <c r="AX1819" s="14">
        <v>0</v>
      </c>
      <c r="AY1819" s="14">
        <v>0</v>
      </c>
      <c r="AZ1819" s="14"/>
      <c r="BA1819" s="14"/>
      <c r="BB1819" s="14"/>
      <c r="BC1819" s="14"/>
      <c r="BD1819" s="14"/>
      <c r="BE1819" s="14">
        <f t="shared" ref="BE1819:BE1878" si="2600">AY1819+AZ1819+BA1819+BB1819+BC1819+BD1819</f>
        <v>0</v>
      </c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>
        <v>0</v>
      </c>
      <c r="BS1819" s="14">
        <v>0</v>
      </c>
    </row>
    <row r="1820" spans="1:71" x14ac:dyDescent="0.25">
      <c r="A1820" s="1" t="s">
        <v>915</v>
      </c>
      <c r="B1820" s="1" t="s">
        <v>75</v>
      </c>
      <c r="C1820" s="1" t="s">
        <v>1048</v>
      </c>
      <c r="D1820" s="68" t="s">
        <v>1049</v>
      </c>
      <c r="E1820" s="68" t="s">
        <v>21</v>
      </c>
      <c r="F1820" s="65" t="s">
        <v>1</v>
      </c>
      <c r="G1820" s="13" t="s">
        <v>1</v>
      </c>
      <c r="H1820" s="2" t="s">
        <v>22</v>
      </c>
      <c r="I1820" s="12">
        <f t="shared" ref="I1820:AA1820" si="2601">SUM(I1821:I1825)</f>
        <v>0</v>
      </c>
      <c r="J1820" s="12">
        <f t="shared" si="2601"/>
        <v>0</v>
      </c>
      <c r="K1820" s="12">
        <f t="shared" si="2601"/>
        <v>0</v>
      </c>
      <c r="L1820" s="12">
        <f t="shared" si="2601"/>
        <v>0</v>
      </c>
      <c r="M1820" s="12">
        <f t="shared" si="2601"/>
        <v>0</v>
      </c>
      <c r="N1820" s="12">
        <f t="shared" si="2601"/>
        <v>0</v>
      </c>
      <c r="O1820" s="12">
        <f t="shared" si="2601"/>
        <v>0</v>
      </c>
      <c r="P1820" s="12">
        <f t="shared" si="2601"/>
        <v>0</v>
      </c>
      <c r="Q1820" s="12">
        <f t="shared" si="2601"/>
        <v>0</v>
      </c>
      <c r="R1820" s="12">
        <f t="shared" si="2601"/>
        <v>0</v>
      </c>
      <c r="S1820" s="12">
        <f t="shared" si="2601"/>
        <v>0</v>
      </c>
      <c r="T1820" s="12">
        <f t="shared" si="2601"/>
        <v>0</v>
      </c>
      <c r="U1820" s="12">
        <f t="shared" si="2601"/>
        <v>0</v>
      </c>
      <c r="V1820" s="12">
        <f t="shared" si="2601"/>
        <v>0</v>
      </c>
      <c r="W1820" s="12">
        <f t="shared" si="2601"/>
        <v>0</v>
      </c>
      <c r="X1820" s="12">
        <f t="shared" si="2601"/>
        <v>0</v>
      </c>
      <c r="Y1820" s="12">
        <f t="shared" si="2601"/>
        <v>0</v>
      </c>
      <c r="Z1820" s="12">
        <f t="shared" si="2601"/>
        <v>0</v>
      </c>
      <c r="AA1820" s="12">
        <f t="shared" si="2601"/>
        <v>0</v>
      </c>
      <c r="AB1820" s="12">
        <v>0</v>
      </c>
      <c r="AC1820" s="12">
        <v>0</v>
      </c>
      <c r="AD1820" s="12">
        <f t="shared" ref="AD1820:AV1820" si="2602">SUM(AD1821:AD1825)</f>
        <v>0</v>
      </c>
      <c r="AE1820" s="12">
        <f t="shared" si="2602"/>
        <v>0</v>
      </c>
      <c r="AF1820" s="12">
        <f t="shared" si="2602"/>
        <v>0</v>
      </c>
      <c r="AG1820" s="12">
        <f t="shared" si="2602"/>
        <v>0</v>
      </c>
      <c r="AH1820" s="12">
        <f t="shared" si="2602"/>
        <v>0</v>
      </c>
      <c r="AI1820" s="12">
        <f t="shared" si="2602"/>
        <v>0</v>
      </c>
      <c r="AJ1820" s="12">
        <f t="shared" si="2602"/>
        <v>0</v>
      </c>
      <c r="AK1820" s="12">
        <f t="shared" si="2602"/>
        <v>0</v>
      </c>
      <c r="AL1820" s="12">
        <f t="shared" si="2602"/>
        <v>0</v>
      </c>
      <c r="AM1820" s="12">
        <f t="shared" si="2602"/>
        <v>0</v>
      </c>
      <c r="AN1820" s="12">
        <f t="shared" si="2602"/>
        <v>0</v>
      </c>
      <c r="AO1820" s="12">
        <f t="shared" si="2602"/>
        <v>0</v>
      </c>
      <c r="AP1820" s="12">
        <f t="shared" si="2602"/>
        <v>0</v>
      </c>
      <c r="AQ1820" s="12">
        <f t="shared" si="2602"/>
        <v>0</v>
      </c>
      <c r="AR1820" s="12">
        <f t="shared" si="2602"/>
        <v>0</v>
      </c>
      <c r="AS1820" s="12">
        <f t="shared" si="2602"/>
        <v>0</v>
      </c>
      <c r="AT1820" s="12">
        <f t="shared" si="2602"/>
        <v>0</v>
      </c>
      <c r="AU1820" s="12">
        <f t="shared" si="2602"/>
        <v>0</v>
      </c>
      <c r="AV1820" s="12">
        <f t="shared" si="2602"/>
        <v>0</v>
      </c>
      <c r="AW1820" s="12">
        <v>0</v>
      </c>
      <c r="AX1820" s="12">
        <v>0</v>
      </c>
      <c r="AY1820" s="12">
        <f t="shared" ref="AY1820:BQ1820" si="2603">SUM(AY1821:AY1825)</f>
        <v>0</v>
      </c>
      <c r="AZ1820" s="12">
        <f t="shared" si="2603"/>
        <v>0</v>
      </c>
      <c r="BA1820" s="12">
        <f t="shared" si="2603"/>
        <v>0</v>
      </c>
      <c r="BB1820" s="12">
        <f t="shared" si="2603"/>
        <v>0</v>
      </c>
      <c r="BC1820" s="12">
        <f t="shared" si="2603"/>
        <v>0</v>
      </c>
      <c r="BD1820" s="12">
        <f t="shared" si="2603"/>
        <v>0</v>
      </c>
      <c r="BE1820" s="12">
        <f t="shared" si="2603"/>
        <v>0</v>
      </c>
      <c r="BF1820" s="12">
        <f t="shared" si="2603"/>
        <v>0</v>
      </c>
      <c r="BG1820" s="12">
        <f t="shared" si="2603"/>
        <v>0</v>
      </c>
      <c r="BH1820" s="12">
        <f t="shared" si="2603"/>
        <v>0</v>
      </c>
      <c r="BI1820" s="12">
        <f t="shared" si="2603"/>
        <v>0</v>
      </c>
      <c r="BJ1820" s="12">
        <f t="shared" si="2603"/>
        <v>0</v>
      </c>
      <c r="BK1820" s="12">
        <f t="shared" si="2603"/>
        <v>0</v>
      </c>
      <c r="BL1820" s="12">
        <f t="shared" si="2603"/>
        <v>0</v>
      </c>
      <c r="BM1820" s="12">
        <f t="shared" si="2603"/>
        <v>0</v>
      </c>
      <c r="BN1820" s="12">
        <f t="shared" si="2603"/>
        <v>0</v>
      </c>
      <c r="BO1820" s="12">
        <f t="shared" si="2603"/>
        <v>0</v>
      </c>
      <c r="BP1820" s="12">
        <f t="shared" si="2603"/>
        <v>0</v>
      </c>
      <c r="BQ1820" s="12">
        <f t="shared" si="2603"/>
        <v>0</v>
      </c>
      <c r="BR1820" s="12">
        <v>0</v>
      </c>
      <c r="BS1820" s="12">
        <v>0</v>
      </c>
    </row>
    <row r="1821" spans="1:71" x14ac:dyDescent="0.25">
      <c r="A1821" s="4" t="s">
        <v>915</v>
      </c>
      <c r="B1821" s="4" t="s">
        <v>75</v>
      </c>
      <c r="C1821" s="4" t="s">
        <v>1048</v>
      </c>
      <c r="D1821" s="65" t="s">
        <v>1049</v>
      </c>
      <c r="E1821" s="75">
        <v>6112</v>
      </c>
      <c r="F1821" s="65" t="s">
        <v>1051</v>
      </c>
      <c r="G1821" s="61" t="s">
        <v>1894</v>
      </c>
      <c r="H1821" s="13" t="s">
        <v>79</v>
      </c>
      <c r="I1821" s="14">
        <v>0</v>
      </c>
      <c r="J1821" s="14"/>
      <c r="K1821" s="14"/>
      <c r="L1821" s="14"/>
      <c r="M1821" s="14"/>
      <c r="N1821" s="14"/>
      <c r="O1821" s="14">
        <f t="shared" si="2598"/>
        <v>0</v>
      </c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>
        <v>0</v>
      </c>
      <c r="AC1821" s="14">
        <v>0</v>
      </c>
      <c r="AD1821" s="14">
        <v>0</v>
      </c>
      <c r="AE1821" s="14"/>
      <c r="AF1821" s="14"/>
      <c r="AG1821" s="14"/>
      <c r="AH1821" s="14"/>
      <c r="AI1821" s="14"/>
      <c r="AJ1821" s="14">
        <f t="shared" si="2599"/>
        <v>0</v>
      </c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>
        <v>0</v>
      </c>
      <c r="AX1821" s="14">
        <v>0</v>
      </c>
      <c r="AY1821" s="14">
        <v>0</v>
      </c>
      <c r="AZ1821" s="14"/>
      <c r="BA1821" s="14"/>
      <c r="BB1821" s="14"/>
      <c r="BC1821" s="14"/>
      <c r="BD1821" s="14"/>
      <c r="BE1821" s="14">
        <f t="shared" si="2600"/>
        <v>0</v>
      </c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>
        <v>0</v>
      </c>
      <c r="BS1821" s="14">
        <v>0</v>
      </c>
    </row>
    <row r="1822" spans="1:71" x14ac:dyDescent="0.25">
      <c r="A1822" s="4" t="s">
        <v>915</v>
      </c>
      <c r="B1822" s="4" t="s">
        <v>75</v>
      </c>
      <c r="C1822" s="4" t="s">
        <v>1048</v>
      </c>
      <c r="D1822" s="65" t="s">
        <v>1049</v>
      </c>
      <c r="E1822" s="75">
        <v>6112</v>
      </c>
      <c r="F1822" s="65" t="s">
        <v>1052</v>
      </c>
      <c r="G1822" s="61" t="s">
        <v>1894</v>
      </c>
      <c r="H1822" s="13" t="s">
        <v>26</v>
      </c>
      <c r="I1822" s="14">
        <v>0</v>
      </c>
      <c r="J1822" s="14"/>
      <c r="K1822" s="14"/>
      <c r="L1822" s="14"/>
      <c r="M1822" s="14"/>
      <c r="N1822" s="14"/>
      <c r="O1822" s="14">
        <f t="shared" si="2598"/>
        <v>0</v>
      </c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>
        <v>0</v>
      </c>
      <c r="AC1822" s="14">
        <v>0</v>
      </c>
      <c r="AD1822" s="14">
        <v>0</v>
      </c>
      <c r="AE1822" s="14"/>
      <c r="AF1822" s="14"/>
      <c r="AG1822" s="14"/>
      <c r="AH1822" s="14"/>
      <c r="AI1822" s="14"/>
      <c r="AJ1822" s="14">
        <f t="shared" si="2599"/>
        <v>0</v>
      </c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>
        <v>0</v>
      </c>
      <c r="AX1822" s="14">
        <v>0</v>
      </c>
      <c r="AY1822" s="14">
        <v>0</v>
      </c>
      <c r="AZ1822" s="14"/>
      <c r="BA1822" s="14"/>
      <c r="BB1822" s="14"/>
      <c r="BC1822" s="14"/>
      <c r="BD1822" s="14"/>
      <c r="BE1822" s="14">
        <f t="shared" si="2600"/>
        <v>0</v>
      </c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>
        <v>0</v>
      </c>
      <c r="BS1822" s="14">
        <v>0</v>
      </c>
    </row>
    <row r="1823" spans="1:71" x14ac:dyDescent="0.25">
      <c r="A1823" s="4" t="s">
        <v>915</v>
      </c>
      <c r="B1823" s="4" t="s">
        <v>75</v>
      </c>
      <c r="C1823" s="4" t="s">
        <v>1048</v>
      </c>
      <c r="D1823" s="65" t="s">
        <v>1049</v>
      </c>
      <c r="E1823" s="75">
        <v>6112</v>
      </c>
      <c r="F1823" s="65" t="s">
        <v>1053</v>
      </c>
      <c r="G1823" s="61" t="s">
        <v>1894</v>
      </c>
      <c r="H1823" s="13" t="s">
        <v>28</v>
      </c>
      <c r="I1823" s="14">
        <v>0</v>
      </c>
      <c r="J1823" s="14"/>
      <c r="K1823" s="14"/>
      <c r="L1823" s="14"/>
      <c r="M1823" s="14"/>
      <c r="N1823" s="14"/>
      <c r="O1823" s="14">
        <f t="shared" si="2598"/>
        <v>0</v>
      </c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>
        <v>0</v>
      </c>
      <c r="AC1823" s="14">
        <v>0</v>
      </c>
      <c r="AD1823" s="14">
        <v>0</v>
      </c>
      <c r="AE1823" s="14"/>
      <c r="AF1823" s="14"/>
      <c r="AG1823" s="14"/>
      <c r="AH1823" s="14"/>
      <c r="AI1823" s="14"/>
      <c r="AJ1823" s="14">
        <f t="shared" si="2599"/>
        <v>0</v>
      </c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>
        <v>0</v>
      </c>
      <c r="AX1823" s="14">
        <v>0</v>
      </c>
      <c r="AY1823" s="14">
        <v>0</v>
      </c>
      <c r="AZ1823" s="14"/>
      <c r="BA1823" s="14"/>
      <c r="BB1823" s="14"/>
      <c r="BC1823" s="14"/>
      <c r="BD1823" s="14"/>
      <c r="BE1823" s="14">
        <f t="shared" si="2600"/>
        <v>0</v>
      </c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>
        <v>0</v>
      </c>
      <c r="BS1823" s="14">
        <v>0</v>
      </c>
    </row>
    <row r="1824" spans="1:71" x14ac:dyDescent="0.25">
      <c r="A1824" s="4" t="s">
        <v>915</v>
      </c>
      <c r="B1824" s="4" t="s">
        <v>75</v>
      </c>
      <c r="C1824" s="4" t="s">
        <v>1048</v>
      </c>
      <c r="D1824" s="65" t="s">
        <v>1049</v>
      </c>
      <c r="E1824" s="75">
        <v>6112</v>
      </c>
      <c r="F1824" s="65" t="s">
        <v>1054</v>
      </c>
      <c r="G1824" s="61" t="s">
        <v>1894</v>
      </c>
      <c r="H1824" s="13" t="s">
        <v>24</v>
      </c>
      <c r="I1824" s="14">
        <v>0</v>
      </c>
      <c r="J1824" s="14"/>
      <c r="K1824" s="14"/>
      <c r="L1824" s="14"/>
      <c r="M1824" s="14"/>
      <c r="N1824" s="14"/>
      <c r="O1824" s="14">
        <f t="shared" si="2598"/>
        <v>0</v>
      </c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>
        <v>0</v>
      </c>
      <c r="AC1824" s="14">
        <v>0</v>
      </c>
      <c r="AD1824" s="14">
        <v>0</v>
      </c>
      <c r="AE1824" s="14"/>
      <c r="AF1824" s="14"/>
      <c r="AG1824" s="14"/>
      <c r="AH1824" s="14"/>
      <c r="AI1824" s="14"/>
      <c r="AJ1824" s="14">
        <f t="shared" si="2599"/>
        <v>0</v>
      </c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>
        <v>0</v>
      </c>
      <c r="AX1824" s="14">
        <v>0</v>
      </c>
      <c r="AY1824" s="14">
        <v>0</v>
      </c>
      <c r="AZ1824" s="14"/>
      <c r="BA1824" s="14"/>
      <c r="BB1824" s="14"/>
      <c r="BC1824" s="14"/>
      <c r="BD1824" s="14"/>
      <c r="BE1824" s="14">
        <f t="shared" si="2600"/>
        <v>0</v>
      </c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>
        <v>0</v>
      </c>
      <c r="BS1824" s="14">
        <v>0</v>
      </c>
    </row>
    <row r="1825" spans="1:71" x14ac:dyDescent="0.25">
      <c r="A1825" s="4" t="s">
        <v>915</v>
      </c>
      <c r="B1825" s="4" t="s">
        <v>75</v>
      </c>
      <c r="C1825" s="4" t="s">
        <v>1048</v>
      </c>
      <c r="D1825" s="65" t="s">
        <v>1049</v>
      </c>
      <c r="E1825" s="75">
        <v>6112</v>
      </c>
      <c r="F1825" s="65" t="s">
        <v>1055</v>
      </c>
      <c r="G1825" s="61" t="s">
        <v>1894</v>
      </c>
      <c r="H1825" s="13" t="s">
        <v>30</v>
      </c>
      <c r="I1825" s="14">
        <v>0</v>
      </c>
      <c r="J1825" s="14"/>
      <c r="K1825" s="14"/>
      <c r="L1825" s="14"/>
      <c r="M1825" s="14"/>
      <c r="N1825" s="14"/>
      <c r="O1825" s="14">
        <f t="shared" si="2598"/>
        <v>0</v>
      </c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>
        <v>0</v>
      </c>
      <c r="AC1825" s="14">
        <v>0</v>
      </c>
      <c r="AD1825" s="14">
        <v>0</v>
      </c>
      <c r="AE1825" s="14"/>
      <c r="AF1825" s="14"/>
      <c r="AG1825" s="14"/>
      <c r="AH1825" s="14"/>
      <c r="AI1825" s="14"/>
      <c r="AJ1825" s="14">
        <f t="shared" si="2599"/>
        <v>0</v>
      </c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>
        <v>0</v>
      </c>
      <c r="AX1825" s="14">
        <v>0</v>
      </c>
      <c r="AY1825" s="14">
        <v>0</v>
      </c>
      <c r="AZ1825" s="14"/>
      <c r="BA1825" s="14"/>
      <c r="BB1825" s="14"/>
      <c r="BC1825" s="14"/>
      <c r="BD1825" s="14"/>
      <c r="BE1825" s="14">
        <f t="shared" si="2600"/>
        <v>0</v>
      </c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>
        <v>0</v>
      </c>
      <c r="BS1825" s="14">
        <v>0</v>
      </c>
    </row>
    <row r="1826" spans="1:71" x14ac:dyDescent="0.25">
      <c r="A1826" s="4" t="s">
        <v>915</v>
      </c>
      <c r="B1826" s="4" t="s">
        <v>75</v>
      </c>
      <c r="C1826" s="4" t="s">
        <v>1048</v>
      </c>
      <c r="D1826" s="65" t="s">
        <v>1049</v>
      </c>
      <c r="E1826" s="64" t="s">
        <v>31</v>
      </c>
      <c r="F1826" s="64" t="s">
        <v>1</v>
      </c>
      <c r="G1826" s="2" t="s">
        <v>1</v>
      </c>
      <c r="H1826" s="2" t="s">
        <v>32</v>
      </c>
      <c r="I1826" s="12">
        <f t="shared" ref="I1826:AA1826" si="2604">SUM(I1827)</f>
        <v>0</v>
      </c>
      <c r="J1826" s="12">
        <f t="shared" si="2604"/>
        <v>0</v>
      </c>
      <c r="K1826" s="12">
        <f t="shared" si="2604"/>
        <v>0</v>
      </c>
      <c r="L1826" s="12">
        <f t="shared" si="2604"/>
        <v>0</v>
      </c>
      <c r="M1826" s="12">
        <f t="shared" si="2604"/>
        <v>0</v>
      </c>
      <c r="N1826" s="12">
        <f t="shared" si="2604"/>
        <v>0</v>
      </c>
      <c r="O1826" s="12">
        <f t="shared" si="2604"/>
        <v>0</v>
      </c>
      <c r="P1826" s="12">
        <f t="shared" si="2604"/>
        <v>0</v>
      </c>
      <c r="Q1826" s="12">
        <f t="shared" si="2604"/>
        <v>0</v>
      </c>
      <c r="R1826" s="12">
        <f t="shared" si="2604"/>
        <v>0</v>
      </c>
      <c r="S1826" s="12">
        <f t="shared" si="2604"/>
        <v>0</v>
      </c>
      <c r="T1826" s="12">
        <f t="shared" si="2604"/>
        <v>0</v>
      </c>
      <c r="U1826" s="12">
        <f t="shared" si="2604"/>
        <v>0</v>
      </c>
      <c r="V1826" s="12">
        <f t="shared" si="2604"/>
        <v>0</v>
      </c>
      <c r="W1826" s="12">
        <f t="shared" si="2604"/>
        <v>0</v>
      </c>
      <c r="X1826" s="12">
        <f t="shared" si="2604"/>
        <v>0</v>
      </c>
      <c r="Y1826" s="12">
        <f t="shared" si="2604"/>
        <v>0</v>
      </c>
      <c r="Z1826" s="12">
        <f t="shared" si="2604"/>
        <v>0</v>
      </c>
      <c r="AA1826" s="12">
        <f t="shared" si="2604"/>
        <v>0</v>
      </c>
      <c r="AB1826" s="12">
        <v>0</v>
      </c>
      <c r="AC1826" s="12">
        <v>0</v>
      </c>
      <c r="AD1826" s="12">
        <f t="shared" ref="AD1826:AV1826" si="2605">SUM(AD1827)</f>
        <v>0</v>
      </c>
      <c r="AE1826" s="12">
        <f t="shared" si="2605"/>
        <v>0</v>
      </c>
      <c r="AF1826" s="12">
        <f t="shared" si="2605"/>
        <v>0</v>
      </c>
      <c r="AG1826" s="12">
        <f t="shared" si="2605"/>
        <v>0</v>
      </c>
      <c r="AH1826" s="12">
        <f t="shared" si="2605"/>
        <v>0</v>
      </c>
      <c r="AI1826" s="12">
        <f t="shared" si="2605"/>
        <v>0</v>
      </c>
      <c r="AJ1826" s="12">
        <f t="shared" si="2605"/>
        <v>0</v>
      </c>
      <c r="AK1826" s="12">
        <f t="shared" si="2605"/>
        <v>0</v>
      </c>
      <c r="AL1826" s="12">
        <f t="shared" si="2605"/>
        <v>0</v>
      </c>
      <c r="AM1826" s="12">
        <f t="shared" si="2605"/>
        <v>0</v>
      </c>
      <c r="AN1826" s="12">
        <f t="shared" si="2605"/>
        <v>0</v>
      </c>
      <c r="AO1826" s="12">
        <f t="shared" si="2605"/>
        <v>0</v>
      </c>
      <c r="AP1826" s="12">
        <f t="shared" si="2605"/>
        <v>0</v>
      </c>
      <c r="AQ1826" s="12">
        <f t="shared" si="2605"/>
        <v>0</v>
      </c>
      <c r="AR1826" s="12">
        <f t="shared" si="2605"/>
        <v>0</v>
      </c>
      <c r="AS1826" s="12">
        <f t="shared" si="2605"/>
        <v>0</v>
      </c>
      <c r="AT1826" s="12">
        <f t="shared" si="2605"/>
        <v>0</v>
      </c>
      <c r="AU1826" s="12">
        <f t="shared" si="2605"/>
        <v>0</v>
      </c>
      <c r="AV1826" s="12">
        <f t="shared" si="2605"/>
        <v>0</v>
      </c>
      <c r="AW1826" s="12">
        <v>0</v>
      </c>
      <c r="AX1826" s="12">
        <v>0</v>
      </c>
      <c r="AY1826" s="12">
        <f t="shared" ref="AY1826:BQ1826" si="2606">SUM(AY1827)</f>
        <v>0</v>
      </c>
      <c r="AZ1826" s="12">
        <f t="shared" si="2606"/>
        <v>0</v>
      </c>
      <c r="BA1826" s="12">
        <f t="shared" si="2606"/>
        <v>0</v>
      </c>
      <c r="BB1826" s="12">
        <f t="shared" si="2606"/>
        <v>0</v>
      </c>
      <c r="BC1826" s="12">
        <f t="shared" si="2606"/>
        <v>0</v>
      </c>
      <c r="BD1826" s="12">
        <f t="shared" si="2606"/>
        <v>0</v>
      </c>
      <c r="BE1826" s="12">
        <f t="shared" si="2606"/>
        <v>0</v>
      </c>
      <c r="BF1826" s="12">
        <f t="shared" si="2606"/>
        <v>0</v>
      </c>
      <c r="BG1826" s="12">
        <f t="shared" si="2606"/>
        <v>0</v>
      </c>
      <c r="BH1826" s="12">
        <f t="shared" si="2606"/>
        <v>0</v>
      </c>
      <c r="BI1826" s="12">
        <f t="shared" si="2606"/>
        <v>0</v>
      </c>
      <c r="BJ1826" s="12">
        <f t="shared" si="2606"/>
        <v>0</v>
      </c>
      <c r="BK1826" s="12">
        <f t="shared" si="2606"/>
        <v>0</v>
      </c>
      <c r="BL1826" s="12">
        <f t="shared" si="2606"/>
        <v>0</v>
      </c>
      <c r="BM1826" s="12">
        <f t="shared" si="2606"/>
        <v>0</v>
      </c>
      <c r="BN1826" s="12">
        <f t="shared" si="2606"/>
        <v>0</v>
      </c>
      <c r="BO1826" s="12">
        <f t="shared" si="2606"/>
        <v>0</v>
      </c>
      <c r="BP1826" s="12">
        <f t="shared" si="2606"/>
        <v>0</v>
      </c>
      <c r="BQ1826" s="12">
        <f t="shared" si="2606"/>
        <v>0</v>
      </c>
      <c r="BR1826" s="12">
        <v>0</v>
      </c>
      <c r="BS1826" s="12">
        <v>0</v>
      </c>
    </row>
    <row r="1827" spans="1:71" x14ac:dyDescent="0.25">
      <c r="A1827" s="4" t="s">
        <v>915</v>
      </c>
      <c r="B1827" s="4" t="s">
        <v>75</v>
      </c>
      <c r="C1827" s="4" t="s">
        <v>1048</v>
      </c>
      <c r="D1827" s="65" t="s">
        <v>1049</v>
      </c>
      <c r="E1827" s="75">
        <v>6121</v>
      </c>
      <c r="F1827" s="65"/>
      <c r="G1827" s="61" t="s">
        <v>1894</v>
      </c>
      <c r="H1827" s="13" t="s">
        <v>33</v>
      </c>
      <c r="I1827" s="14">
        <v>0</v>
      </c>
      <c r="J1827" s="14"/>
      <c r="K1827" s="14"/>
      <c r="L1827" s="14"/>
      <c r="M1827" s="14"/>
      <c r="N1827" s="14"/>
      <c r="O1827" s="14">
        <f t="shared" si="2598"/>
        <v>0</v>
      </c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>
        <v>0</v>
      </c>
      <c r="AC1827" s="14">
        <v>0</v>
      </c>
      <c r="AD1827" s="14">
        <v>0</v>
      </c>
      <c r="AE1827" s="14"/>
      <c r="AF1827" s="14"/>
      <c r="AG1827" s="14"/>
      <c r="AH1827" s="14"/>
      <c r="AI1827" s="14"/>
      <c r="AJ1827" s="14">
        <f t="shared" si="2599"/>
        <v>0</v>
      </c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>
        <v>0</v>
      </c>
      <c r="AX1827" s="14">
        <v>0</v>
      </c>
      <c r="AY1827" s="14">
        <v>0</v>
      </c>
      <c r="AZ1827" s="14"/>
      <c r="BA1827" s="14"/>
      <c r="BB1827" s="14"/>
      <c r="BC1827" s="14"/>
      <c r="BD1827" s="14"/>
      <c r="BE1827" s="14">
        <f t="shared" si="2600"/>
        <v>0</v>
      </c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>
        <v>0</v>
      </c>
      <c r="BS1827" s="14">
        <v>0</v>
      </c>
    </row>
    <row r="1828" spans="1:71" x14ac:dyDescent="0.25">
      <c r="A1828" s="4" t="s">
        <v>915</v>
      </c>
      <c r="B1828" s="4" t="s">
        <v>75</v>
      </c>
      <c r="C1828" s="4" t="s">
        <v>1048</v>
      </c>
      <c r="D1828" s="65" t="s">
        <v>1049</v>
      </c>
      <c r="E1828" s="64" t="s">
        <v>34</v>
      </c>
      <c r="F1828" s="64" t="s">
        <v>1</v>
      </c>
      <c r="G1828" s="2" t="s">
        <v>1</v>
      </c>
      <c r="H1828" s="2" t="s">
        <v>35</v>
      </c>
      <c r="I1828" s="12">
        <f t="shared" ref="I1828:AA1828" si="2607">SUM(I1829:I1835)</f>
        <v>3600</v>
      </c>
      <c r="J1828" s="12">
        <f t="shared" si="2607"/>
        <v>0</v>
      </c>
      <c r="K1828" s="12">
        <f t="shared" si="2607"/>
        <v>0</v>
      </c>
      <c r="L1828" s="12">
        <f t="shared" si="2607"/>
        <v>0</v>
      </c>
      <c r="M1828" s="12">
        <f t="shared" si="2607"/>
        <v>0</v>
      </c>
      <c r="N1828" s="12">
        <f t="shared" si="2607"/>
        <v>0</v>
      </c>
      <c r="O1828" s="12">
        <f t="shared" si="2607"/>
        <v>3600</v>
      </c>
      <c r="P1828" s="12">
        <f t="shared" si="2607"/>
        <v>0</v>
      </c>
      <c r="Q1828" s="12">
        <f t="shared" si="2607"/>
        <v>0</v>
      </c>
      <c r="R1828" s="12">
        <f t="shared" si="2607"/>
        <v>0</v>
      </c>
      <c r="S1828" s="12">
        <f t="shared" si="2607"/>
        <v>0</v>
      </c>
      <c r="T1828" s="12">
        <f t="shared" si="2607"/>
        <v>0</v>
      </c>
      <c r="U1828" s="12">
        <f t="shared" si="2607"/>
        <v>0</v>
      </c>
      <c r="V1828" s="12">
        <f t="shared" si="2607"/>
        <v>0</v>
      </c>
      <c r="W1828" s="12">
        <f t="shared" si="2607"/>
        <v>0</v>
      </c>
      <c r="X1828" s="12">
        <f t="shared" si="2607"/>
        <v>0</v>
      </c>
      <c r="Y1828" s="12">
        <f t="shared" si="2607"/>
        <v>0</v>
      </c>
      <c r="Z1828" s="12">
        <f t="shared" si="2607"/>
        <v>0</v>
      </c>
      <c r="AA1828" s="12">
        <f t="shared" si="2607"/>
        <v>0</v>
      </c>
      <c r="AB1828" s="12">
        <v>0</v>
      </c>
      <c r="AC1828" s="12">
        <v>3600</v>
      </c>
      <c r="AD1828" s="12">
        <f t="shared" ref="AD1828:AV1828" si="2608">SUM(AD1829:AD1835)</f>
        <v>0</v>
      </c>
      <c r="AE1828" s="12">
        <f t="shared" si="2608"/>
        <v>0</v>
      </c>
      <c r="AF1828" s="12">
        <f t="shared" si="2608"/>
        <v>0</v>
      </c>
      <c r="AG1828" s="12">
        <f t="shared" si="2608"/>
        <v>0</v>
      </c>
      <c r="AH1828" s="12">
        <f t="shared" si="2608"/>
        <v>0</v>
      </c>
      <c r="AI1828" s="12">
        <f t="shared" si="2608"/>
        <v>0</v>
      </c>
      <c r="AJ1828" s="12">
        <f t="shared" si="2608"/>
        <v>0</v>
      </c>
      <c r="AK1828" s="12">
        <f t="shared" si="2608"/>
        <v>0</v>
      </c>
      <c r="AL1828" s="12">
        <f t="shared" si="2608"/>
        <v>0</v>
      </c>
      <c r="AM1828" s="12">
        <f t="shared" si="2608"/>
        <v>0</v>
      </c>
      <c r="AN1828" s="12">
        <f t="shared" si="2608"/>
        <v>0</v>
      </c>
      <c r="AO1828" s="12">
        <f t="shared" si="2608"/>
        <v>0</v>
      </c>
      <c r="AP1828" s="12">
        <f t="shared" si="2608"/>
        <v>0</v>
      </c>
      <c r="AQ1828" s="12">
        <f t="shared" si="2608"/>
        <v>0</v>
      </c>
      <c r="AR1828" s="12">
        <f t="shared" si="2608"/>
        <v>0</v>
      </c>
      <c r="AS1828" s="12">
        <f t="shared" si="2608"/>
        <v>0</v>
      </c>
      <c r="AT1828" s="12">
        <f t="shared" si="2608"/>
        <v>0</v>
      </c>
      <c r="AU1828" s="12">
        <f t="shared" si="2608"/>
        <v>0</v>
      </c>
      <c r="AV1828" s="12">
        <f t="shared" si="2608"/>
        <v>0</v>
      </c>
      <c r="AW1828" s="12">
        <v>0</v>
      </c>
      <c r="AX1828" s="12">
        <v>0</v>
      </c>
      <c r="AY1828" s="12">
        <f t="shared" ref="AY1828:BQ1828" si="2609">SUM(AY1829:AY1835)</f>
        <v>0</v>
      </c>
      <c r="AZ1828" s="12">
        <f t="shared" si="2609"/>
        <v>441</v>
      </c>
      <c r="BA1828" s="12">
        <f t="shared" si="2609"/>
        <v>0</v>
      </c>
      <c r="BB1828" s="12">
        <f t="shared" si="2609"/>
        <v>0</v>
      </c>
      <c r="BC1828" s="12">
        <f t="shared" si="2609"/>
        <v>0</v>
      </c>
      <c r="BD1828" s="12">
        <f t="shared" si="2609"/>
        <v>0</v>
      </c>
      <c r="BE1828" s="12">
        <f t="shared" si="2609"/>
        <v>441</v>
      </c>
      <c r="BF1828" s="12">
        <f t="shared" si="2609"/>
        <v>0</v>
      </c>
      <c r="BG1828" s="12">
        <f t="shared" si="2609"/>
        <v>0</v>
      </c>
      <c r="BH1828" s="12">
        <f t="shared" si="2609"/>
        <v>441</v>
      </c>
      <c r="BI1828" s="12">
        <f t="shared" si="2609"/>
        <v>0</v>
      </c>
      <c r="BJ1828" s="12">
        <f t="shared" si="2609"/>
        <v>0</v>
      </c>
      <c r="BK1828" s="12">
        <f t="shared" si="2609"/>
        <v>0</v>
      </c>
      <c r="BL1828" s="12">
        <f t="shared" si="2609"/>
        <v>0</v>
      </c>
      <c r="BM1828" s="12">
        <f t="shared" si="2609"/>
        <v>0</v>
      </c>
      <c r="BN1828" s="12">
        <f t="shared" si="2609"/>
        <v>0</v>
      </c>
      <c r="BO1828" s="12">
        <f t="shared" si="2609"/>
        <v>0</v>
      </c>
      <c r="BP1828" s="12">
        <f t="shared" si="2609"/>
        <v>0</v>
      </c>
      <c r="BQ1828" s="12">
        <f t="shared" si="2609"/>
        <v>0</v>
      </c>
      <c r="BR1828" s="12">
        <v>441</v>
      </c>
      <c r="BS1828" s="12">
        <v>0</v>
      </c>
    </row>
    <row r="1829" spans="1:71" x14ac:dyDescent="0.25">
      <c r="A1829" s="4" t="s">
        <v>915</v>
      </c>
      <c r="B1829" s="4" t="s">
        <v>75</v>
      </c>
      <c r="C1829" s="4" t="s">
        <v>1048</v>
      </c>
      <c r="D1829" s="65" t="s">
        <v>1049</v>
      </c>
      <c r="E1829" s="75">
        <v>6131</v>
      </c>
      <c r="F1829" s="65"/>
      <c r="G1829" s="61" t="s">
        <v>1894</v>
      </c>
      <c r="H1829" s="13" t="s">
        <v>36</v>
      </c>
      <c r="I1829" s="14">
        <v>0</v>
      </c>
      <c r="J1829" s="14"/>
      <c r="K1829" s="14"/>
      <c r="L1829" s="14"/>
      <c r="M1829" s="14"/>
      <c r="N1829" s="14"/>
      <c r="O1829" s="14">
        <f t="shared" si="2598"/>
        <v>0</v>
      </c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>
        <v>0</v>
      </c>
      <c r="AC1829" s="14">
        <v>0</v>
      </c>
      <c r="AD1829" s="14">
        <v>0</v>
      </c>
      <c r="AE1829" s="14"/>
      <c r="AF1829" s="14"/>
      <c r="AG1829" s="14"/>
      <c r="AH1829" s="14"/>
      <c r="AI1829" s="14"/>
      <c r="AJ1829" s="14">
        <f t="shared" si="2599"/>
        <v>0</v>
      </c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>
        <v>0</v>
      </c>
      <c r="AX1829" s="14">
        <v>0</v>
      </c>
      <c r="AY1829" s="14">
        <v>0</v>
      </c>
      <c r="AZ1829" s="14"/>
      <c r="BA1829" s="14"/>
      <c r="BB1829" s="14"/>
      <c r="BC1829" s="14"/>
      <c r="BD1829" s="14"/>
      <c r="BE1829" s="14">
        <f t="shared" si="2600"/>
        <v>0</v>
      </c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>
        <v>0</v>
      </c>
      <c r="BS1829" s="14">
        <v>0</v>
      </c>
    </row>
    <row r="1830" spans="1:71" x14ac:dyDescent="0.25">
      <c r="A1830" s="4" t="s">
        <v>915</v>
      </c>
      <c r="B1830" s="4" t="s">
        <v>75</v>
      </c>
      <c r="C1830" s="4" t="s">
        <v>1048</v>
      </c>
      <c r="D1830" s="65" t="s">
        <v>1049</v>
      </c>
      <c r="E1830" s="75">
        <v>6132</v>
      </c>
      <c r="F1830" s="65"/>
      <c r="G1830" s="61" t="s">
        <v>1894</v>
      </c>
      <c r="H1830" s="13" t="s">
        <v>183</v>
      </c>
      <c r="I1830" s="14">
        <v>0</v>
      </c>
      <c r="J1830" s="14"/>
      <c r="K1830" s="14"/>
      <c r="L1830" s="14"/>
      <c r="M1830" s="14"/>
      <c r="N1830" s="14"/>
      <c r="O1830" s="14">
        <f t="shared" si="2598"/>
        <v>0</v>
      </c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>
        <v>0</v>
      </c>
      <c r="AC1830" s="14">
        <v>0</v>
      </c>
      <c r="AD1830" s="14">
        <v>0</v>
      </c>
      <c r="AE1830" s="14"/>
      <c r="AF1830" s="14"/>
      <c r="AG1830" s="14"/>
      <c r="AH1830" s="14"/>
      <c r="AI1830" s="14"/>
      <c r="AJ1830" s="14">
        <f t="shared" si="2599"/>
        <v>0</v>
      </c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>
        <v>0</v>
      </c>
      <c r="AX1830" s="14">
        <v>0</v>
      </c>
      <c r="AY1830" s="14">
        <v>0</v>
      </c>
      <c r="AZ1830" s="14"/>
      <c r="BA1830" s="14"/>
      <c r="BB1830" s="14"/>
      <c r="BC1830" s="14"/>
      <c r="BD1830" s="14"/>
      <c r="BE1830" s="14">
        <f t="shared" si="2600"/>
        <v>0</v>
      </c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>
        <v>0</v>
      </c>
      <c r="BS1830" s="14">
        <v>0</v>
      </c>
    </row>
    <row r="1831" spans="1:71" x14ac:dyDescent="0.25">
      <c r="A1831" s="4" t="s">
        <v>915</v>
      </c>
      <c r="B1831" s="4" t="s">
        <v>75</v>
      </c>
      <c r="C1831" s="4" t="s">
        <v>1048</v>
      </c>
      <c r="D1831" s="65" t="s">
        <v>1049</v>
      </c>
      <c r="E1831" s="75">
        <v>6133</v>
      </c>
      <c r="F1831" s="65"/>
      <c r="G1831" s="61" t="s">
        <v>1894</v>
      </c>
      <c r="H1831" s="13" t="s">
        <v>185</v>
      </c>
      <c r="I1831" s="14">
        <v>0</v>
      </c>
      <c r="J1831" s="14"/>
      <c r="K1831" s="14"/>
      <c r="L1831" s="14"/>
      <c r="M1831" s="14"/>
      <c r="N1831" s="14"/>
      <c r="O1831" s="14">
        <f t="shared" si="2598"/>
        <v>0</v>
      </c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>
        <v>0</v>
      </c>
      <c r="AC1831" s="14">
        <v>0</v>
      </c>
      <c r="AD1831" s="14">
        <v>0</v>
      </c>
      <c r="AE1831" s="14"/>
      <c r="AF1831" s="14"/>
      <c r="AG1831" s="14"/>
      <c r="AH1831" s="14"/>
      <c r="AI1831" s="14"/>
      <c r="AJ1831" s="14">
        <f t="shared" si="2599"/>
        <v>0</v>
      </c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>
        <v>0</v>
      </c>
      <c r="AX1831" s="14">
        <v>0</v>
      </c>
      <c r="AY1831" s="14">
        <v>0</v>
      </c>
      <c r="AZ1831" s="14"/>
      <c r="BA1831" s="14"/>
      <c r="BB1831" s="14"/>
      <c r="BC1831" s="14"/>
      <c r="BD1831" s="14"/>
      <c r="BE1831" s="14">
        <f t="shared" si="2600"/>
        <v>0</v>
      </c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>
        <v>0</v>
      </c>
      <c r="BS1831" s="14">
        <v>0</v>
      </c>
    </row>
    <row r="1832" spans="1:71" x14ac:dyDescent="0.25">
      <c r="A1832" s="4" t="s">
        <v>915</v>
      </c>
      <c r="B1832" s="4" t="s">
        <v>75</v>
      </c>
      <c r="C1832" s="4" t="s">
        <v>1048</v>
      </c>
      <c r="D1832" s="65" t="s">
        <v>1049</v>
      </c>
      <c r="E1832" s="75">
        <v>6134</v>
      </c>
      <c r="F1832" s="65"/>
      <c r="G1832" s="61" t="s">
        <v>1894</v>
      </c>
      <c r="H1832" s="13" t="s">
        <v>187</v>
      </c>
      <c r="I1832" s="14">
        <v>1000</v>
      </c>
      <c r="J1832" s="14"/>
      <c r="K1832" s="14"/>
      <c r="L1832" s="14"/>
      <c r="M1832" s="14"/>
      <c r="N1832" s="14"/>
      <c r="O1832" s="14">
        <f t="shared" si="2598"/>
        <v>1000</v>
      </c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>
        <v>0</v>
      </c>
      <c r="AC1832" s="14">
        <v>1000</v>
      </c>
      <c r="AD1832" s="14">
        <v>0</v>
      </c>
      <c r="AE1832" s="14"/>
      <c r="AF1832" s="14"/>
      <c r="AG1832" s="14"/>
      <c r="AH1832" s="14"/>
      <c r="AI1832" s="14"/>
      <c r="AJ1832" s="14">
        <f t="shared" si="2599"/>
        <v>0</v>
      </c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>
        <v>0</v>
      </c>
      <c r="AX1832" s="14">
        <v>0</v>
      </c>
      <c r="AY1832" s="14">
        <v>0</v>
      </c>
      <c r="AZ1832" s="14">
        <v>441</v>
      </c>
      <c r="BA1832" s="14"/>
      <c r="BB1832" s="14"/>
      <c r="BC1832" s="14"/>
      <c r="BD1832" s="14"/>
      <c r="BE1832" s="14">
        <f t="shared" si="2600"/>
        <v>441</v>
      </c>
      <c r="BF1832" s="14"/>
      <c r="BG1832" s="14"/>
      <c r="BH1832" s="14">
        <v>441</v>
      </c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>
        <v>441</v>
      </c>
      <c r="BS1832" s="14">
        <v>0</v>
      </c>
    </row>
    <row r="1833" spans="1:71" x14ac:dyDescent="0.25">
      <c r="A1833" s="4" t="s">
        <v>915</v>
      </c>
      <c r="B1833" s="4" t="s">
        <v>75</v>
      </c>
      <c r="C1833" s="4" t="s">
        <v>1048</v>
      </c>
      <c r="D1833" s="65" t="s">
        <v>1049</v>
      </c>
      <c r="E1833" s="75">
        <v>6135</v>
      </c>
      <c r="F1833" s="65"/>
      <c r="G1833" s="61" t="s">
        <v>1894</v>
      </c>
      <c r="H1833" s="13" t="s">
        <v>188</v>
      </c>
      <c r="I1833" s="14">
        <v>0</v>
      </c>
      <c r="J1833" s="14"/>
      <c r="K1833" s="14"/>
      <c r="L1833" s="14"/>
      <c r="M1833" s="14"/>
      <c r="N1833" s="14"/>
      <c r="O1833" s="14">
        <f t="shared" si="2598"/>
        <v>0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>
        <v>0</v>
      </c>
      <c r="AC1833" s="14">
        <v>0</v>
      </c>
      <c r="AD1833" s="14">
        <v>0</v>
      </c>
      <c r="AE1833" s="14"/>
      <c r="AF1833" s="14"/>
      <c r="AG1833" s="14"/>
      <c r="AH1833" s="14"/>
      <c r="AI1833" s="14"/>
      <c r="AJ1833" s="14">
        <f t="shared" si="2599"/>
        <v>0</v>
      </c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>
        <v>0</v>
      </c>
      <c r="AX1833" s="14">
        <v>0</v>
      </c>
      <c r="AY1833" s="14">
        <v>0</v>
      </c>
      <c r="AZ1833" s="14"/>
      <c r="BA1833" s="14"/>
      <c r="BB1833" s="14"/>
      <c r="BC1833" s="14"/>
      <c r="BD1833" s="14"/>
      <c r="BE1833" s="14">
        <f t="shared" si="2600"/>
        <v>0</v>
      </c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>
        <v>0</v>
      </c>
      <c r="BS1833" s="14">
        <v>0</v>
      </c>
    </row>
    <row r="1834" spans="1:71" x14ac:dyDescent="0.25">
      <c r="A1834" s="4" t="s">
        <v>915</v>
      </c>
      <c r="B1834" s="4" t="s">
        <v>75</v>
      </c>
      <c r="C1834" s="4" t="s">
        <v>1048</v>
      </c>
      <c r="D1834" s="65" t="s">
        <v>1049</v>
      </c>
      <c r="E1834" s="75">
        <v>6137</v>
      </c>
      <c r="F1834" s="65"/>
      <c r="G1834" s="61" t="s">
        <v>1894</v>
      </c>
      <c r="H1834" s="13" t="s">
        <v>191</v>
      </c>
      <c r="I1834" s="14">
        <v>2000</v>
      </c>
      <c r="J1834" s="14"/>
      <c r="K1834" s="14"/>
      <c r="L1834" s="14"/>
      <c r="M1834" s="14"/>
      <c r="N1834" s="14"/>
      <c r="O1834" s="14">
        <f t="shared" si="2598"/>
        <v>2000</v>
      </c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>
        <v>0</v>
      </c>
      <c r="AC1834" s="14">
        <v>2000</v>
      </c>
      <c r="AD1834" s="14">
        <v>0</v>
      </c>
      <c r="AE1834" s="14"/>
      <c r="AF1834" s="14"/>
      <c r="AG1834" s="14"/>
      <c r="AH1834" s="14"/>
      <c r="AI1834" s="14"/>
      <c r="AJ1834" s="14">
        <f t="shared" si="2599"/>
        <v>0</v>
      </c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>
        <v>0</v>
      </c>
      <c r="AX1834" s="14">
        <v>0</v>
      </c>
      <c r="AY1834" s="14">
        <v>0</v>
      </c>
      <c r="AZ1834" s="14"/>
      <c r="BA1834" s="14"/>
      <c r="BB1834" s="14"/>
      <c r="BC1834" s="14"/>
      <c r="BD1834" s="14"/>
      <c r="BE1834" s="14">
        <f t="shared" si="2600"/>
        <v>0</v>
      </c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>
        <v>0</v>
      </c>
      <c r="BS1834" s="14">
        <v>0</v>
      </c>
    </row>
    <row r="1835" spans="1:71" x14ac:dyDescent="0.25">
      <c r="A1835" s="1" t="s">
        <v>915</v>
      </c>
      <c r="B1835" s="1" t="s">
        <v>75</v>
      </c>
      <c r="C1835" s="1" t="s">
        <v>1048</v>
      </c>
      <c r="D1835" s="68" t="s">
        <v>1049</v>
      </c>
      <c r="E1835" s="68" t="s">
        <v>37</v>
      </c>
      <c r="F1835" s="65" t="s">
        <v>1</v>
      </c>
      <c r="G1835" s="13" t="s">
        <v>1</v>
      </c>
      <c r="H1835" s="2" t="s">
        <v>38</v>
      </c>
      <c r="I1835" s="12">
        <f t="shared" ref="I1835:AA1835" si="2610">SUM(I1836:I1838)</f>
        <v>600</v>
      </c>
      <c r="J1835" s="12">
        <f t="shared" si="2610"/>
        <v>0</v>
      </c>
      <c r="K1835" s="12">
        <f t="shared" si="2610"/>
        <v>0</v>
      </c>
      <c r="L1835" s="12">
        <f t="shared" si="2610"/>
        <v>0</v>
      </c>
      <c r="M1835" s="12">
        <f t="shared" si="2610"/>
        <v>0</v>
      </c>
      <c r="N1835" s="12">
        <f t="shared" si="2610"/>
        <v>0</v>
      </c>
      <c r="O1835" s="12">
        <f t="shared" si="2610"/>
        <v>600</v>
      </c>
      <c r="P1835" s="12">
        <f t="shared" si="2610"/>
        <v>0</v>
      </c>
      <c r="Q1835" s="12">
        <f t="shared" si="2610"/>
        <v>0</v>
      </c>
      <c r="R1835" s="12">
        <f t="shared" si="2610"/>
        <v>0</v>
      </c>
      <c r="S1835" s="12">
        <f t="shared" si="2610"/>
        <v>0</v>
      </c>
      <c r="T1835" s="12">
        <f t="shared" si="2610"/>
        <v>0</v>
      </c>
      <c r="U1835" s="12">
        <f t="shared" si="2610"/>
        <v>0</v>
      </c>
      <c r="V1835" s="12">
        <f t="shared" si="2610"/>
        <v>0</v>
      </c>
      <c r="W1835" s="12">
        <f t="shared" si="2610"/>
        <v>0</v>
      </c>
      <c r="X1835" s="12">
        <f t="shared" si="2610"/>
        <v>0</v>
      </c>
      <c r="Y1835" s="12">
        <f t="shared" si="2610"/>
        <v>0</v>
      </c>
      <c r="Z1835" s="12">
        <f t="shared" si="2610"/>
        <v>0</v>
      </c>
      <c r="AA1835" s="12">
        <f t="shared" si="2610"/>
        <v>0</v>
      </c>
      <c r="AB1835" s="12">
        <v>0</v>
      </c>
      <c r="AC1835" s="12">
        <v>600</v>
      </c>
      <c r="AD1835" s="12">
        <f t="shared" ref="AD1835:AV1835" si="2611">SUM(AD1836:AD1838)</f>
        <v>0</v>
      </c>
      <c r="AE1835" s="12">
        <f t="shared" si="2611"/>
        <v>0</v>
      </c>
      <c r="AF1835" s="12">
        <f t="shared" si="2611"/>
        <v>0</v>
      </c>
      <c r="AG1835" s="12">
        <f t="shared" si="2611"/>
        <v>0</v>
      </c>
      <c r="AH1835" s="12">
        <f t="shared" si="2611"/>
        <v>0</v>
      </c>
      <c r="AI1835" s="12">
        <f t="shared" si="2611"/>
        <v>0</v>
      </c>
      <c r="AJ1835" s="12">
        <f t="shared" si="2611"/>
        <v>0</v>
      </c>
      <c r="AK1835" s="12">
        <f t="shared" si="2611"/>
        <v>0</v>
      </c>
      <c r="AL1835" s="12">
        <f t="shared" si="2611"/>
        <v>0</v>
      </c>
      <c r="AM1835" s="12">
        <f t="shared" si="2611"/>
        <v>0</v>
      </c>
      <c r="AN1835" s="12">
        <f t="shared" si="2611"/>
        <v>0</v>
      </c>
      <c r="AO1835" s="12">
        <f t="shared" si="2611"/>
        <v>0</v>
      </c>
      <c r="AP1835" s="12">
        <f t="shared" si="2611"/>
        <v>0</v>
      </c>
      <c r="AQ1835" s="12">
        <f t="shared" si="2611"/>
        <v>0</v>
      </c>
      <c r="AR1835" s="12">
        <f t="shared" si="2611"/>
        <v>0</v>
      </c>
      <c r="AS1835" s="12">
        <f t="shared" si="2611"/>
        <v>0</v>
      </c>
      <c r="AT1835" s="12">
        <f t="shared" si="2611"/>
        <v>0</v>
      </c>
      <c r="AU1835" s="12">
        <f t="shared" si="2611"/>
        <v>0</v>
      </c>
      <c r="AV1835" s="12">
        <f t="shared" si="2611"/>
        <v>0</v>
      </c>
      <c r="AW1835" s="12">
        <v>0</v>
      </c>
      <c r="AX1835" s="12">
        <v>0</v>
      </c>
      <c r="AY1835" s="12">
        <f t="shared" ref="AY1835:BQ1835" si="2612">SUM(AY1836:AY1838)</f>
        <v>0</v>
      </c>
      <c r="AZ1835" s="12">
        <f t="shared" si="2612"/>
        <v>0</v>
      </c>
      <c r="BA1835" s="12">
        <f t="shared" si="2612"/>
        <v>0</v>
      </c>
      <c r="BB1835" s="12">
        <f t="shared" si="2612"/>
        <v>0</v>
      </c>
      <c r="BC1835" s="12">
        <f t="shared" si="2612"/>
        <v>0</v>
      </c>
      <c r="BD1835" s="12">
        <f t="shared" si="2612"/>
        <v>0</v>
      </c>
      <c r="BE1835" s="12">
        <f t="shared" si="2612"/>
        <v>0</v>
      </c>
      <c r="BF1835" s="12">
        <f t="shared" si="2612"/>
        <v>0</v>
      </c>
      <c r="BG1835" s="12">
        <f t="shared" si="2612"/>
        <v>0</v>
      </c>
      <c r="BH1835" s="12">
        <f t="shared" si="2612"/>
        <v>0</v>
      </c>
      <c r="BI1835" s="12">
        <f t="shared" si="2612"/>
        <v>0</v>
      </c>
      <c r="BJ1835" s="12">
        <f t="shared" si="2612"/>
        <v>0</v>
      </c>
      <c r="BK1835" s="12">
        <f t="shared" si="2612"/>
        <v>0</v>
      </c>
      <c r="BL1835" s="12">
        <f t="shared" si="2612"/>
        <v>0</v>
      </c>
      <c r="BM1835" s="12">
        <f t="shared" si="2612"/>
        <v>0</v>
      </c>
      <c r="BN1835" s="12">
        <f t="shared" si="2612"/>
        <v>0</v>
      </c>
      <c r="BO1835" s="12">
        <f t="shared" si="2612"/>
        <v>0</v>
      </c>
      <c r="BP1835" s="12">
        <f t="shared" si="2612"/>
        <v>0</v>
      </c>
      <c r="BQ1835" s="12">
        <f t="shared" si="2612"/>
        <v>0</v>
      </c>
      <c r="BR1835" s="12">
        <v>0</v>
      </c>
      <c r="BS1835" s="12">
        <v>0</v>
      </c>
    </row>
    <row r="1836" spans="1:71" x14ac:dyDescent="0.25">
      <c r="A1836" s="4" t="s">
        <v>915</v>
      </c>
      <c r="B1836" s="4" t="s">
        <v>75</v>
      </c>
      <c r="C1836" s="4" t="s">
        <v>1048</v>
      </c>
      <c r="D1836" s="65" t="s">
        <v>1049</v>
      </c>
      <c r="E1836" s="75">
        <v>6139</v>
      </c>
      <c r="F1836" s="65"/>
      <c r="G1836" s="61" t="s">
        <v>1894</v>
      </c>
      <c r="H1836" s="13" t="s">
        <v>38</v>
      </c>
      <c r="I1836" s="14">
        <v>600</v>
      </c>
      <c r="J1836" s="14"/>
      <c r="K1836" s="14"/>
      <c r="L1836" s="14"/>
      <c r="M1836" s="14"/>
      <c r="N1836" s="14"/>
      <c r="O1836" s="14">
        <f t="shared" si="2598"/>
        <v>600</v>
      </c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>
        <v>0</v>
      </c>
      <c r="AC1836" s="14">
        <v>600</v>
      </c>
      <c r="AD1836" s="14">
        <v>0</v>
      </c>
      <c r="AE1836" s="14"/>
      <c r="AF1836" s="14"/>
      <c r="AG1836" s="14"/>
      <c r="AH1836" s="14"/>
      <c r="AI1836" s="14"/>
      <c r="AJ1836" s="14">
        <f t="shared" si="2599"/>
        <v>0</v>
      </c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>
        <v>0</v>
      </c>
      <c r="AX1836" s="14">
        <v>0</v>
      </c>
      <c r="AY1836" s="14">
        <v>0</v>
      </c>
      <c r="AZ1836" s="14"/>
      <c r="BA1836" s="14"/>
      <c r="BB1836" s="14"/>
      <c r="BC1836" s="14"/>
      <c r="BD1836" s="14"/>
      <c r="BE1836" s="14">
        <f t="shared" si="2600"/>
        <v>0</v>
      </c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>
        <v>0</v>
      </c>
      <c r="BS1836" s="14">
        <v>0</v>
      </c>
    </row>
    <row r="1837" spans="1:71" ht="22.5" x14ac:dyDescent="0.25">
      <c r="A1837" s="4" t="s">
        <v>915</v>
      </c>
      <c r="B1837" s="4" t="s">
        <v>75</v>
      </c>
      <c r="C1837" s="4" t="s">
        <v>1048</v>
      </c>
      <c r="D1837" s="65" t="s">
        <v>1049</v>
      </c>
      <c r="E1837" s="75">
        <v>6139</v>
      </c>
      <c r="F1837" s="65" t="s">
        <v>1056</v>
      </c>
      <c r="G1837" s="61" t="s">
        <v>1894</v>
      </c>
      <c r="H1837" s="13" t="s">
        <v>46</v>
      </c>
      <c r="I1837" s="14">
        <v>0</v>
      </c>
      <c r="J1837" s="14"/>
      <c r="K1837" s="14"/>
      <c r="L1837" s="14"/>
      <c r="M1837" s="14"/>
      <c r="N1837" s="14"/>
      <c r="O1837" s="14">
        <f t="shared" si="2598"/>
        <v>0</v>
      </c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>
        <v>0</v>
      </c>
      <c r="AC1837" s="14">
        <v>0</v>
      </c>
      <c r="AD1837" s="14">
        <v>0</v>
      </c>
      <c r="AE1837" s="14"/>
      <c r="AF1837" s="14"/>
      <c r="AG1837" s="14"/>
      <c r="AH1837" s="14"/>
      <c r="AI1837" s="14"/>
      <c r="AJ1837" s="14">
        <f t="shared" si="2599"/>
        <v>0</v>
      </c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>
        <v>0</v>
      </c>
      <c r="AX1837" s="14">
        <v>0</v>
      </c>
      <c r="AY1837" s="14">
        <v>0</v>
      </c>
      <c r="AZ1837" s="14"/>
      <c r="BA1837" s="14"/>
      <c r="BB1837" s="14"/>
      <c r="BC1837" s="14"/>
      <c r="BD1837" s="14"/>
      <c r="BE1837" s="14">
        <f t="shared" si="2600"/>
        <v>0</v>
      </c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>
        <v>0</v>
      </c>
      <c r="BS1837" s="14">
        <v>0</v>
      </c>
    </row>
    <row r="1838" spans="1:71" ht="22.5" x14ac:dyDescent="0.25">
      <c r="A1838" s="4" t="s">
        <v>915</v>
      </c>
      <c r="B1838" s="4" t="s">
        <v>75</v>
      </c>
      <c r="C1838" s="4" t="s">
        <v>1048</v>
      </c>
      <c r="D1838" s="65" t="s">
        <v>1049</v>
      </c>
      <c r="E1838" s="75">
        <v>6139</v>
      </c>
      <c r="F1838" s="65" t="s">
        <v>1057</v>
      </c>
      <c r="G1838" s="61" t="s">
        <v>1894</v>
      </c>
      <c r="H1838" s="13" t="s">
        <v>52</v>
      </c>
      <c r="I1838" s="14">
        <v>0</v>
      </c>
      <c r="J1838" s="14"/>
      <c r="K1838" s="14"/>
      <c r="L1838" s="14"/>
      <c r="M1838" s="14"/>
      <c r="N1838" s="14"/>
      <c r="O1838" s="14">
        <f t="shared" si="2598"/>
        <v>0</v>
      </c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>
        <v>0</v>
      </c>
      <c r="AC1838" s="14">
        <v>0</v>
      </c>
      <c r="AD1838" s="14">
        <v>0</v>
      </c>
      <c r="AE1838" s="14"/>
      <c r="AF1838" s="14"/>
      <c r="AG1838" s="14"/>
      <c r="AH1838" s="14"/>
      <c r="AI1838" s="14"/>
      <c r="AJ1838" s="14">
        <f t="shared" si="2599"/>
        <v>0</v>
      </c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>
        <v>0</v>
      </c>
      <c r="AX1838" s="14">
        <v>0</v>
      </c>
      <c r="AY1838" s="14">
        <v>0</v>
      </c>
      <c r="AZ1838" s="14"/>
      <c r="BA1838" s="14"/>
      <c r="BB1838" s="14"/>
      <c r="BC1838" s="14"/>
      <c r="BD1838" s="14"/>
      <c r="BE1838" s="14">
        <f t="shared" si="2600"/>
        <v>0</v>
      </c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>
        <v>0</v>
      </c>
      <c r="BS1838" s="14">
        <v>0</v>
      </c>
    </row>
    <row r="1839" spans="1:71" ht="22.5" x14ac:dyDescent="0.25">
      <c r="A1839" s="1" t="s">
        <v>1</v>
      </c>
      <c r="B1839" s="1" t="s">
        <v>1</v>
      </c>
      <c r="C1839" s="1" t="s">
        <v>1</v>
      </c>
      <c r="D1839" s="64" t="s">
        <v>1</v>
      </c>
      <c r="E1839" s="64" t="s">
        <v>1</v>
      </c>
      <c r="F1839" s="64" t="s">
        <v>1</v>
      </c>
      <c r="G1839" s="2" t="s">
        <v>1</v>
      </c>
      <c r="H1839" s="10" t="s">
        <v>53</v>
      </c>
      <c r="I1839" s="11">
        <f t="shared" ref="I1839:X1840" si="2613">SUM(I1840)</f>
        <v>0</v>
      </c>
      <c r="J1839" s="11">
        <f t="shared" si="2613"/>
        <v>0</v>
      </c>
      <c r="K1839" s="11">
        <f t="shared" si="2613"/>
        <v>0</v>
      </c>
      <c r="L1839" s="11">
        <f t="shared" si="2613"/>
        <v>0</v>
      </c>
      <c r="M1839" s="11">
        <f t="shared" si="2613"/>
        <v>0</v>
      </c>
      <c r="N1839" s="11">
        <f t="shared" si="2613"/>
        <v>0</v>
      </c>
      <c r="O1839" s="11">
        <f t="shared" si="2613"/>
        <v>0</v>
      </c>
      <c r="P1839" s="11">
        <f t="shared" si="2613"/>
        <v>0</v>
      </c>
      <c r="Q1839" s="11">
        <f t="shared" si="2613"/>
        <v>0</v>
      </c>
      <c r="R1839" s="11">
        <f t="shared" si="2613"/>
        <v>0</v>
      </c>
      <c r="S1839" s="11">
        <f t="shared" si="2613"/>
        <v>0</v>
      </c>
      <c r="T1839" s="11">
        <f t="shared" si="2613"/>
        <v>0</v>
      </c>
      <c r="U1839" s="11">
        <f t="shared" si="2613"/>
        <v>0</v>
      </c>
      <c r="V1839" s="11">
        <f t="shared" si="2613"/>
        <v>0</v>
      </c>
      <c r="W1839" s="11">
        <f t="shared" si="2613"/>
        <v>0</v>
      </c>
      <c r="X1839" s="11">
        <f t="shared" si="2613"/>
        <v>0</v>
      </c>
      <c r="Y1839" s="11">
        <f t="shared" ref="J1839:AA1840" si="2614">SUM(Y1840)</f>
        <v>0</v>
      </c>
      <c r="Z1839" s="11">
        <f t="shared" si="2614"/>
        <v>0</v>
      </c>
      <c r="AA1839" s="11">
        <f t="shared" si="2614"/>
        <v>0</v>
      </c>
      <c r="AB1839" s="11">
        <v>0</v>
      </c>
      <c r="AC1839" s="11">
        <v>0</v>
      </c>
      <c r="AD1839" s="11">
        <f t="shared" ref="AD1839:AS1840" si="2615">SUM(AD1840)</f>
        <v>0</v>
      </c>
      <c r="AE1839" s="11">
        <f t="shared" si="2615"/>
        <v>0</v>
      </c>
      <c r="AF1839" s="11">
        <f t="shared" si="2615"/>
        <v>0</v>
      </c>
      <c r="AG1839" s="11">
        <f t="shared" si="2615"/>
        <v>0</v>
      </c>
      <c r="AH1839" s="11">
        <f t="shared" si="2615"/>
        <v>0</v>
      </c>
      <c r="AI1839" s="11">
        <f t="shared" si="2615"/>
        <v>0</v>
      </c>
      <c r="AJ1839" s="11">
        <f t="shared" si="2615"/>
        <v>0</v>
      </c>
      <c r="AK1839" s="11">
        <f t="shared" si="2615"/>
        <v>0</v>
      </c>
      <c r="AL1839" s="11">
        <f t="shared" si="2615"/>
        <v>0</v>
      </c>
      <c r="AM1839" s="11">
        <f t="shared" si="2615"/>
        <v>0</v>
      </c>
      <c r="AN1839" s="11">
        <f t="shared" si="2615"/>
        <v>0</v>
      </c>
      <c r="AO1839" s="11">
        <f t="shared" si="2615"/>
        <v>0</v>
      </c>
      <c r="AP1839" s="11">
        <f t="shared" si="2615"/>
        <v>0</v>
      </c>
      <c r="AQ1839" s="11">
        <f t="shared" si="2615"/>
        <v>0</v>
      </c>
      <c r="AR1839" s="11">
        <f t="shared" si="2615"/>
        <v>0</v>
      </c>
      <c r="AS1839" s="11">
        <f t="shared" si="2615"/>
        <v>0</v>
      </c>
      <c r="AT1839" s="11">
        <f t="shared" ref="AE1839:AV1840" si="2616">SUM(AT1840)</f>
        <v>0</v>
      </c>
      <c r="AU1839" s="11">
        <f t="shared" si="2616"/>
        <v>0</v>
      </c>
      <c r="AV1839" s="11">
        <f t="shared" si="2616"/>
        <v>0</v>
      </c>
      <c r="AW1839" s="11">
        <v>0</v>
      </c>
      <c r="AX1839" s="11">
        <v>0</v>
      </c>
      <c r="AY1839" s="11">
        <f t="shared" ref="AY1839:BN1840" si="2617">SUM(AY1840)</f>
        <v>0</v>
      </c>
      <c r="AZ1839" s="11">
        <f t="shared" si="2617"/>
        <v>0</v>
      </c>
      <c r="BA1839" s="11">
        <f t="shared" si="2617"/>
        <v>0</v>
      </c>
      <c r="BB1839" s="11">
        <f t="shared" si="2617"/>
        <v>0</v>
      </c>
      <c r="BC1839" s="11">
        <f t="shared" si="2617"/>
        <v>0</v>
      </c>
      <c r="BD1839" s="11">
        <f t="shared" si="2617"/>
        <v>0</v>
      </c>
      <c r="BE1839" s="11">
        <f t="shared" si="2617"/>
        <v>0</v>
      </c>
      <c r="BF1839" s="11">
        <f t="shared" si="2617"/>
        <v>0</v>
      </c>
      <c r="BG1839" s="11">
        <f t="shared" si="2617"/>
        <v>0</v>
      </c>
      <c r="BH1839" s="11">
        <f t="shared" si="2617"/>
        <v>0</v>
      </c>
      <c r="BI1839" s="11">
        <f t="shared" si="2617"/>
        <v>0</v>
      </c>
      <c r="BJ1839" s="11">
        <f t="shared" si="2617"/>
        <v>0</v>
      </c>
      <c r="BK1839" s="11">
        <f t="shared" si="2617"/>
        <v>0</v>
      </c>
      <c r="BL1839" s="11">
        <f t="shared" si="2617"/>
        <v>0</v>
      </c>
      <c r="BM1839" s="11">
        <f t="shared" si="2617"/>
        <v>0</v>
      </c>
      <c r="BN1839" s="11">
        <f t="shared" si="2617"/>
        <v>0</v>
      </c>
      <c r="BO1839" s="11">
        <f t="shared" ref="AZ1839:BQ1840" si="2618">SUM(BO1840)</f>
        <v>0</v>
      </c>
      <c r="BP1839" s="11">
        <f t="shared" si="2618"/>
        <v>0</v>
      </c>
      <c r="BQ1839" s="11">
        <f t="shared" si="2618"/>
        <v>0</v>
      </c>
      <c r="BR1839" s="11">
        <v>0</v>
      </c>
      <c r="BS1839" s="11">
        <v>0</v>
      </c>
    </row>
    <row r="1840" spans="1:71" x14ac:dyDescent="0.25">
      <c r="A1840" s="4" t="s">
        <v>915</v>
      </c>
      <c r="B1840" s="4" t="s">
        <v>75</v>
      </c>
      <c r="C1840" s="4" t="s">
        <v>1048</v>
      </c>
      <c r="D1840" s="65" t="s">
        <v>1049</v>
      </c>
      <c r="E1840" s="64" t="s">
        <v>54</v>
      </c>
      <c r="F1840" s="64" t="s">
        <v>1</v>
      </c>
      <c r="G1840" s="2" t="s">
        <v>1</v>
      </c>
      <c r="H1840" s="2" t="s">
        <v>55</v>
      </c>
      <c r="I1840" s="12">
        <f t="shared" si="2613"/>
        <v>0</v>
      </c>
      <c r="J1840" s="12">
        <f t="shared" si="2614"/>
        <v>0</v>
      </c>
      <c r="K1840" s="12">
        <f t="shared" si="2614"/>
        <v>0</v>
      </c>
      <c r="L1840" s="12">
        <f t="shared" si="2614"/>
        <v>0</v>
      </c>
      <c r="M1840" s="12">
        <f t="shared" si="2614"/>
        <v>0</v>
      </c>
      <c r="N1840" s="12">
        <f t="shared" si="2614"/>
        <v>0</v>
      </c>
      <c r="O1840" s="12">
        <f t="shared" si="2614"/>
        <v>0</v>
      </c>
      <c r="P1840" s="12">
        <f t="shared" si="2614"/>
        <v>0</v>
      </c>
      <c r="Q1840" s="12">
        <f t="shared" si="2614"/>
        <v>0</v>
      </c>
      <c r="R1840" s="12">
        <f t="shared" si="2614"/>
        <v>0</v>
      </c>
      <c r="S1840" s="12">
        <f t="shared" si="2614"/>
        <v>0</v>
      </c>
      <c r="T1840" s="12">
        <f t="shared" si="2614"/>
        <v>0</v>
      </c>
      <c r="U1840" s="12">
        <f t="shared" si="2614"/>
        <v>0</v>
      </c>
      <c r="V1840" s="12">
        <f t="shared" si="2614"/>
        <v>0</v>
      </c>
      <c r="W1840" s="12">
        <f t="shared" si="2614"/>
        <v>0</v>
      </c>
      <c r="X1840" s="12">
        <f t="shared" si="2614"/>
        <v>0</v>
      </c>
      <c r="Y1840" s="12">
        <f t="shared" si="2614"/>
        <v>0</v>
      </c>
      <c r="Z1840" s="12">
        <f t="shared" si="2614"/>
        <v>0</v>
      </c>
      <c r="AA1840" s="12">
        <f t="shared" si="2614"/>
        <v>0</v>
      </c>
      <c r="AB1840" s="12">
        <v>0</v>
      </c>
      <c r="AC1840" s="12">
        <v>0</v>
      </c>
      <c r="AD1840" s="12">
        <f t="shared" si="2615"/>
        <v>0</v>
      </c>
      <c r="AE1840" s="12">
        <f t="shared" si="2616"/>
        <v>0</v>
      </c>
      <c r="AF1840" s="12">
        <f t="shared" si="2616"/>
        <v>0</v>
      </c>
      <c r="AG1840" s="12">
        <f t="shared" si="2616"/>
        <v>0</v>
      </c>
      <c r="AH1840" s="12">
        <f t="shared" si="2616"/>
        <v>0</v>
      </c>
      <c r="AI1840" s="12">
        <f t="shared" si="2616"/>
        <v>0</v>
      </c>
      <c r="AJ1840" s="12">
        <f t="shared" si="2616"/>
        <v>0</v>
      </c>
      <c r="AK1840" s="12">
        <f t="shared" si="2616"/>
        <v>0</v>
      </c>
      <c r="AL1840" s="12">
        <f t="shared" si="2616"/>
        <v>0</v>
      </c>
      <c r="AM1840" s="12">
        <f t="shared" si="2616"/>
        <v>0</v>
      </c>
      <c r="AN1840" s="12">
        <f t="shared" si="2616"/>
        <v>0</v>
      </c>
      <c r="AO1840" s="12">
        <f t="shared" si="2616"/>
        <v>0</v>
      </c>
      <c r="AP1840" s="12">
        <f t="shared" si="2616"/>
        <v>0</v>
      </c>
      <c r="AQ1840" s="12">
        <f t="shared" si="2616"/>
        <v>0</v>
      </c>
      <c r="AR1840" s="12">
        <f t="shared" si="2616"/>
        <v>0</v>
      </c>
      <c r="AS1840" s="12">
        <f t="shared" si="2616"/>
        <v>0</v>
      </c>
      <c r="AT1840" s="12">
        <f t="shared" si="2616"/>
        <v>0</v>
      </c>
      <c r="AU1840" s="12">
        <f t="shared" si="2616"/>
        <v>0</v>
      </c>
      <c r="AV1840" s="12">
        <f t="shared" si="2616"/>
        <v>0</v>
      </c>
      <c r="AW1840" s="12">
        <v>0</v>
      </c>
      <c r="AX1840" s="12">
        <v>0</v>
      </c>
      <c r="AY1840" s="12">
        <f t="shared" si="2617"/>
        <v>0</v>
      </c>
      <c r="AZ1840" s="12">
        <f t="shared" si="2618"/>
        <v>0</v>
      </c>
      <c r="BA1840" s="12">
        <f t="shared" si="2618"/>
        <v>0</v>
      </c>
      <c r="BB1840" s="12">
        <f t="shared" si="2618"/>
        <v>0</v>
      </c>
      <c r="BC1840" s="12">
        <f t="shared" si="2618"/>
        <v>0</v>
      </c>
      <c r="BD1840" s="12">
        <f t="shared" si="2618"/>
        <v>0</v>
      </c>
      <c r="BE1840" s="12">
        <f t="shared" si="2618"/>
        <v>0</v>
      </c>
      <c r="BF1840" s="12">
        <f t="shared" si="2618"/>
        <v>0</v>
      </c>
      <c r="BG1840" s="12">
        <f t="shared" si="2618"/>
        <v>0</v>
      </c>
      <c r="BH1840" s="12">
        <f t="shared" si="2618"/>
        <v>0</v>
      </c>
      <c r="BI1840" s="12">
        <f t="shared" si="2618"/>
        <v>0</v>
      </c>
      <c r="BJ1840" s="12">
        <f t="shared" si="2618"/>
        <v>0</v>
      </c>
      <c r="BK1840" s="12">
        <f t="shared" si="2618"/>
        <v>0</v>
      </c>
      <c r="BL1840" s="12">
        <f t="shared" si="2618"/>
        <v>0</v>
      </c>
      <c r="BM1840" s="12">
        <f t="shared" si="2618"/>
        <v>0</v>
      </c>
      <c r="BN1840" s="12">
        <f t="shared" si="2618"/>
        <v>0</v>
      </c>
      <c r="BO1840" s="12">
        <f t="shared" si="2618"/>
        <v>0</v>
      </c>
      <c r="BP1840" s="12">
        <f t="shared" si="2618"/>
        <v>0</v>
      </c>
      <c r="BQ1840" s="12">
        <f t="shared" si="2618"/>
        <v>0</v>
      </c>
      <c r="BR1840" s="12">
        <v>0</v>
      </c>
      <c r="BS1840" s="12">
        <v>0</v>
      </c>
    </row>
    <row r="1841" spans="1:71" x14ac:dyDescent="0.25">
      <c r="A1841" s="4" t="s">
        <v>915</v>
      </c>
      <c r="B1841" s="4" t="s">
        <v>75</v>
      </c>
      <c r="C1841" s="4" t="s">
        <v>1048</v>
      </c>
      <c r="D1841" s="65" t="s">
        <v>1049</v>
      </c>
      <c r="E1841" s="75">
        <v>6148</v>
      </c>
      <c r="F1841" s="65"/>
      <c r="G1841" s="61" t="s">
        <v>1894</v>
      </c>
      <c r="H1841" s="13" t="s">
        <v>63</v>
      </c>
      <c r="I1841" s="14">
        <v>0</v>
      </c>
      <c r="J1841" s="14"/>
      <c r="K1841" s="14"/>
      <c r="L1841" s="14"/>
      <c r="M1841" s="14"/>
      <c r="N1841" s="14"/>
      <c r="O1841" s="14">
        <f t="shared" si="2598"/>
        <v>0</v>
      </c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>
        <v>0</v>
      </c>
      <c r="AC1841" s="14">
        <v>0</v>
      </c>
      <c r="AD1841" s="14">
        <v>0</v>
      </c>
      <c r="AE1841" s="14"/>
      <c r="AF1841" s="14"/>
      <c r="AG1841" s="14"/>
      <c r="AH1841" s="14"/>
      <c r="AI1841" s="14"/>
      <c r="AJ1841" s="14">
        <f t="shared" si="2599"/>
        <v>0</v>
      </c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>
        <v>0</v>
      </c>
      <c r="AX1841" s="14">
        <v>0</v>
      </c>
      <c r="AY1841" s="14">
        <v>0</v>
      </c>
      <c r="AZ1841" s="14"/>
      <c r="BA1841" s="14"/>
      <c r="BB1841" s="14"/>
      <c r="BC1841" s="14"/>
      <c r="BD1841" s="14"/>
      <c r="BE1841" s="14">
        <f t="shared" si="2600"/>
        <v>0</v>
      </c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>
        <v>0</v>
      </c>
      <c r="BS1841" s="14">
        <v>0</v>
      </c>
    </row>
    <row r="1842" spans="1:71" ht="22.5" x14ac:dyDescent="0.25">
      <c r="A1842" s="1" t="s">
        <v>1</v>
      </c>
      <c r="B1842" s="1" t="s">
        <v>1</v>
      </c>
      <c r="C1842" s="1" t="s">
        <v>1</v>
      </c>
      <c r="D1842" s="64" t="s">
        <v>1</v>
      </c>
      <c r="E1842" s="64" t="s">
        <v>1</v>
      </c>
      <c r="F1842" s="64" t="s">
        <v>1</v>
      </c>
      <c r="G1842" s="2" t="s">
        <v>1</v>
      </c>
      <c r="H1842" s="10" t="s">
        <v>64</v>
      </c>
      <c r="I1842" s="11">
        <f t="shared" ref="I1842:AA1842" si="2619">SUM(I1843)</f>
        <v>2000</v>
      </c>
      <c r="J1842" s="11">
        <f t="shared" si="2619"/>
        <v>0</v>
      </c>
      <c r="K1842" s="11">
        <f t="shared" si="2619"/>
        <v>0</v>
      </c>
      <c r="L1842" s="11">
        <f t="shared" si="2619"/>
        <v>0</v>
      </c>
      <c r="M1842" s="11">
        <f t="shared" si="2619"/>
        <v>0</v>
      </c>
      <c r="N1842" s="11">
        <f t="shared" si="2619"/>
        <v>0</v>
      </c>
      <c r="O1842" s="11">
        <f t="shared" si="2619"/>
        <v>2000</v>
      </c>
      <c r="P1842" s="11">
        <f t="shared" si="2619"/>
        <v>0</v>
      </c>
      <c r="Q1842" s="11">
        <f t="shared" si="2619"/>
        <v>0</v>
      </c>
      <c r="R1842" s="11">
        <f t="shared" si="2619"/>
        <v>0</v>
      </c>
      <c r="S1842" s="11">
        <f t="shared" si="2619"/>
        <v>0</v>
      </c>
      <c r="T1842" s="11">
        <f t="shared" si="2619"/>
        <v>0</v>
      </c>
      <c r="U1842" s="11">
        <f t="shared" si="2619"/>
        <v>0</v>
      </c>
      <c r="V1842" s="11">
        <f t="shared" si="2619"/>
        <v>0</v>
      </c>
      <c r="W1842" s="11">
        <f t="shared" si="2619"/>
        <v>0</v>
      </c>
      <c r="X1842" s="11">
        <f t="shared" si="2619"/>
        <v>0</v>
      </c>
      <c r="Y1842" s="11">
        <f t="shared" si="2619"/>
        <v>0</v>
      </c>
      <c r="Z1842" s="11">
        <f t="shared" si="2619"/>
        <v>0</v>
      </c>
      <c r="AA1842" s="11">
        <f t="shared" si="2619"/>
        <v>0</v>
      </c>
      <c r="AB1842" s="11">
        <v>0</v>
      </c>
      <c r="AC1842" s="11">
        <v>2000</v>
      </c>
      <c r="AD1842" s="11">
        <f t="shared" ref="AD1842:AV1842" si="2620">SUM(AD1843)</f>
        <v>0</v>
      </c>
      <c r="AE1842" s="11">
        <f t="shared" si="2620"/>
        <v>0</v>
      </c>
      <c r="AF1842" s="11">
        <f t="shared" si="2620"/>
        <v>0</v>
      </c>
      <c r="AG1842" s="11">
        <f t="shared" si="2620"/>
        <v>0</v>
      </c>
      <c r="AH1842" s="11">
        <f t="shared" si="2620"/>
        <v>0</v>
      </c>
      <c r="AI1842" s="11">
        <f t="shared" si="2620"/>
        <v>0</v>
      </c>
      <c r="AJ1842" s="11">
        <f t="shared" si="2620"/>
        <v>0</v>
      </c>
      <c r="AK1842" s="11">
        <f t="shared" si="2620"/>
        <v>0</v>
      </c>
      <c r="AL1842" s="11">
        <f t="shared" si="2620"/>
        <v>0</v>
      </c>
      <c r="AM1842" s="11">
        <f t="shared" si="2620"/>
        <v>0</v>
      </c>
      <c r="AN1842" s="11">
        <f t="shared" si="2620"/>
        <v>0</v>
      </c>
      <c r="AO1842" s="11">
        <f t="shared" si="2620"/>
        <v>0</v>
      </c>
      <c r="AP1842" s="11">
        <f t="shared" si="2620"/>
        <v>0</v>
      </c>
      <c r="AQ1842" s="11">
        <f t="shared" si="2620"/>
        <v>0</v>
      </c>
      <c r="AR1842" s="11">
        <f t="shared" si="2620"/>
        <v>0</v>
      </c>
      <c r="AS1842" s="11">
        <f t="shared" si="2620"/>
        <v>0</v>
      </c>
      <c r="AT1842" s="11">
        <f t="shared" si="2620"/>
        <v>0</v>
      </c>
      <c r="AU1842" s="11">
        <f t="shared" si="2620"/>
        <v>0</v>
      </c>
      <c r="AV1842" s="11">
        <f t="shared" si="2620"/>
        <v>0</v>
      </c>
      <c r="AW1842" s="11">
        <v>0</v>
      </c>
      <c r="AX1842" s="11">
        <v>0</v>
      </c>
      <c r="AY1842" s="11">
        <f t="shared" ref="AY1842:BQ1842" si="2621">SUM(AY1843)</f>
        <v>0</v>
      </c>
      <c r="AZ1842" s="11">
        <f t="shared" si="2621"/>
        <v>0</v>
      </c>
      <c r="BA1842" s="11">
        <f t="shared" si="2621"/>
        <v>0</v>
      </c>
      <c r="BB1842" s="11">
        <f t="shared" si="2621"/>
        <v>0</v>
      </c>
      <c r="BC1842" s="11">
        <f t="shared" si="2621"/>
        <v>0</v>
      </c>
      <c r="BD1842" s="11">
        <f t="shared" si="2621"/>
        <v>0</v>
      </c>
      <c r="BE1842" s="11">
        <f t="shared" si="2621"/>
        <v>0</v>
      </c>
      <c r="BF1842" s="11">
        <f t="shared" si="2621"/>
        <v>0</v>
      </c>
      <c r="BG1842" s="11">
        <f t="shared" si="2621"/>
        <v>0</v>
      </c>
      <c r="BH1842" s="11">
        <f t="shared" si="2621"/>
        <v>0</v>
      </c>
      <c r="BI1842" s="11">
        <f t="shared" si="2621"/>
        <v>0</v>
      </c>
      <c r="BJ1842" s="11">
        <f t="shared" si="2621"/>
        <v>0</v>
      </c>
      <c r="BK1842" s="11">
        <f t="shared" si="2621"/>
        <v>0</v>
      </c>
      <c r="BL1842" s="11">
        <f t="shared" si="2621"/>
        <v>0</v>
      </c>
      <c r="BM1842" s="11">
        <f t="shared" si="2621"/>
        <v>0</v>
      </c>
      <c r="BN1842" s="11">
        <f t="shared" si="2621"/>
        <v>0</v>
      </c>
      <c r="BO1842" s="11">
        <f t="shared" si="2621"/>
        <v>0</v>
      </c>
      <c r="BP1842" s="11">
        <f t="shared" si="2621"/>
        <v>0</v>
      </c>
      <c r="BQ1842" s="11">
        <f t="shared" si="2621"/>
        <v>0</v>
      </c>
      <c r="BR1842" s="11">
        <v>0</v>
      </c>
      <c r="BS1842" s="11">
        <v>0</v>
      </c>
    </row>
    <row r="1843" spans="1:71" x14ac:dyDescent="0.25">
      <c r="A1843" s="4" t="s">
        <v>915</v>
      </c>
      <c r="B1843" s="4" t="s">
        <v>75</v>
      </c>
      <c r="C1843" s="4" t="s">
        <v>1048</v>
      </c>
      <c r="D1843" s="65" t="s">
        <v>1049</v>
      </c>
      <c r="E1843" s="64" t="s">
        <v>65</v>
      </c>
      <c r="F1843" s="64" t="s">
        <v>1</v>
      </c>
      <c r="G1843" s="2" t="s">
        <v>1</v>
      </c>
      <c r="H1843" s="2" t="s">
        <v>66</v>
      </c>
      <c r="I1843" s="12">
        <f t="shared" ref="I1843:AA1843" si="2622">SUM(I1844:I1845)</f>
        <v>2000</v>
      </c>
      <c r="J1843" s="12">
        <f t="shared" si="2622"/>
        <v>0</v>
      </c>
      <c r="K1843" s="12">
        <f t="shared" si="2622"/>
        <v>0</v>
      </c>
      <c r="L1843" s="12">
        <f t="shared" si="2622"/>
        <v>0</v>
      </c>
      <c r="M1843" s="12">
        <f t="shared" si="2622"/>
        <v>0</v>
      </c>
      <c r="N1843" s="12">
        <f t="shared" si="2622"/>
        <v>0</v>
      </c>
      <c r="O1843" s="12">
        <f t="shared" ref="O1843" si="2623">SUM(O1844:O1845)</f>
        <v>2000</v>
      </c>
      <c r="P1843" s="12">
        <f t="shared" si="2622"/>
        <v>0</v>
      </c>
      <c r="Q1843" s="12">
        <f t="shared" si="2622"/>
        <v>0</v>
      </c>
      <c r="R1843" s="12">
        <f t="shared" si="2622"/>
        <v>0</v>
      </c>
      <c r="S1843" s="12">
        <f t="shared" si="2622"/>
        <v>0</v>
      </c>
      <c r="T1843" s="12">
        <f t="shared" si="2622"/>
        <v>0</v>
      </c>
      <c r="U1843" s="12">
        <f t="shared" si="2622"/>
        <v>0</v>
      </c>
      <c r="V1843" s="12">
        <f t="shared" si="2622"/>
        <v>0</v>
      </c>
      <c r="W1843" s="12">
        <f t="shared" si="2622"/>
        <v>0</v>
      </c>
      <c r="X1843" s="12">
        <f t="shared" si="2622"/>
        <v>0</v>
      </c>
      <c r="Y1843" s="12">
        <f t="shared" si="2622"/>
        <v>0</v>
      </c>
      <c r="Z1843" s="12">
        <f t="shared" si="2622"/>
        <v>0</v>
      </c>
      <c r="AA1843" s="12">
        <f t="shared" si="2622"/>
        <v>0</v>
      </c>
      <c r="AB1843" s="12">
        <v>0</v>
      </c>
      <c r="AC1843" s="12">
        <v>2000</v>
      </c>
      <c r="AD1843" s="12">
        <f t="shared" ref="AD1843:AV1843" si="2624">SUM(AD1844:AD1845)</f>
        <v>0</v>
      </c>
      <c r="AE1843" s="12">
        <f t="shared" si="2624"/>
        <v>0</v>
      </c>
      <c r="AF1843" s="12">
        <f t="shared" si="2624"/>
        <v>0</v>
      </c>
      <c r="AG1843" s="12">
        <f t="shared" si="2624"/>
        <v>0</v>
      </c>
      <c r="AH1843" s="12">
        <f t="shared" si="2624"/>
        <v>0</v>
      </c>
      <c r="AI1843" s="12">
        <f t="shared" si="2624"/>
        <v>0</v>
      </c>
      <c r="AJ1843" s="12">
        <f t="shared" ref="AJ1843" si="2625">SUM(AJ1844:AJ1845)</f>
        <v>0</v>
      </c>
      <c r="AK1843" s="12">
        <f t="shared" si="2624"/>
        <v>0</v>
      </c>
      <c r="AL1843" s="12">
        <f t="shared" si="2624"/>
        <v>0</v>
      </c>
      <c r="AM1843" s="12">
        <f t="shared" si="2624"/>
        <v>0</v>
      </c>
      <c r="AN1843" s="12">
        <f t="shared" si="2624"/>
        <v>0</v>
      </c>
      <c r="AO1843" s="12">
        <f t="shared" si="2624"/>
        <v>0</v>
      </c>
      <c r="AP1843" s="12">
        <f t="shared" si="2624"/>
        <v>0</v>
      </c>
      <c r="AQ1843" s="12">
        <f t="shared" si="2624"/>
        <v>0</v>
      </c>
      <c r="AR1843" s="12">
        <f t="shared" si="2624"/>
        <v>0</v>
      </c>
      <c r="AS1843" s="12">
        <f t="shared" si="2624"/>
        <v>0</v>
      </c>
      <c r="AT1843" s="12">
        <f t="shared" si="2624"/>
        <v>0</v>
      </c>
      <c r="AU1843" s="12">
        <f t="shared" si="2624"/>
        <v>0</v>
      </c>
      <c r="AV1843" s="12">
        <f t="shared" si="2624"/>
        <v>0</v>
      </c>
      <c r="AW1843" s="12">
        <v>0</v>
      </c>
      <c r="AX1843" s="12">
        <v>0</v>
      </c>
      <c r="AY1843" s="12">
        <f t="shared" ref="AY1843:BQ1843" si="2626">SUM(AY1844:AY1845)</f>
        <v>0</v>
      </c>
      <c r="AZ1843" s="12">
        <f t="shared" si="2626"/>
        <v>0</v>
      </c>
      <c r="BA1843" s="12">
        <f t="shared" si="2626"/>
        <v>0</v>
      </c>
      <c r="BB1843" s="12">
        <f t="shared" si="2626"/>
        <v>0</v>
      </c>
      <c r="BC1843" s="12">
        <f t="shared" si="2626"/>
        <v>0</v>
      </c>
      <c r="BD1843" s="12">
        <f t="shared" si="2626"/>
        <v>0</v>
      </c>
      <c r="BE1843" s="12">
        <f t="shared" ref="BE1843" si="2627">SUM(BE1844:BE1845)</f>
        <v>0</v>
      </c>
      <c r="BF1843" s="12">
        <f t="shared" si="2626"/>
        <v>0</v>
      </c>
      <c r="BG1843" s="12">
        <f t="shared" si="2626"/>
        <v>0</v>
      </c>
      <c r="BH1843" s="12">
        <f t="shared" si="2626"/>
        <v>0</v>
      </c>
      <c r="BI1843" s="12">
        <f t="shared" si="2626"/>
        <v>0</v>
      </c>
      <c r="BJ1843" s="12">
        <f t="shared" si="2626"/>
        <v>0</v>
      </c>
      <c r="BK1843" s="12">
        <f t="shared" si="2626"/>
        <v>0</v>
      </c>
      <c r="BL1843" s="12">
        <f t="shared" si="2626"/>
        <v>0</v>
      </c>
      <c r="BM1843" s="12">
        <f t="shared" si="2626"/>
        <v>0</v>
      </c>
      <c r="BN1843" s="12">
        <f t="shared" si="2626"/>
        <v>0</v>
      </c>
      <c r="BO1843" s="12">
        <f t="shared" si="2626"/>
        <v>0</v>
      </c>
      <c r="BP1843" s="12">
        <f t="shared" si="2626"/>
        <v>0</v>
      </c>
      <c r="BQ1843" s="12">
        <f t="shared" si="2626"/>
        <v>0</v>
      </c>
      <c r="BR1843" s="12">
        <v>0</v>
      </c>
      <c r="BS1843" s="12">
        <v>0</v>
      </c>
    </row>
    <row r="1844" spans="1:71" x14ac:dyDescent="0.25">
      <c r="A1844" s="4" t="s">
        <v>915</v>
      </c>
      <c r="B1844" s="4" t="s">
        <v>75</v>
      </c>
      <c r="C1844" s="4" t="s">
        <v>1048</v>
      </c>
      <c r="D1844" s="65" t="s">
        <v>1049</v>
      </c>
      <c r="E1844" s="75">
        <v>8213</v>
      </c>
      <c r="F1844" s="65"/>
      <c r="G1844" s="61" t="s">
        <v>1894</v>
      </c>
      <c r="H1844" s="13" t="s">
        <v>68</v>
      </c>
      <c r="I1844" s="14">
        <v>2000</v>
      </c>
      <c r="J1844" s="14"/>
      <c r="K1844" s="14"/>
      <c r="L1844" s="14"/>
      <c r="M1844" s="14"/>
      <c r="N1844" s="14"/>
      <c r="O1844" s="14">
        <f t="shared" si="2598"/>
        <v>2000</v>
      </c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>
        <v>0</v>
      </c>
      <c r="AC1844" s="14">
        <v>2000</v>
      </c>
      <c r="AD1844" s="14">
        <v>0</v>
      </c>
      <c r="AE1844" s="14"/>
      <c r="AF1844" s="14"/>
      <c r="AG1844" s="14"/>
      <c r="AH1844" s="14"/>
      <c r="AI1844" s="14"/>
      <c r="AJ1844" s="14">
        <f t="shared" si="2599"/>
        <v>0</v>
      </c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>
        <v>0</v>
      </c>
      <c r="AX1844" s="14">
        <v>0</v>
      </c>
      <c r="AY1844" s="14">
        <v>0</v>
      </c>
      <c r="AZ1844" s="14"/>
      <c r="BA1844" s="14"/>
      <c r="BB1844" s="14"/>
      <c r="BC1844" s="14"/>
      <c r="BD1844" s="14"/>
      <c r="BE1844" s="14">
        <f t="shared" si="2600"/>
        <v>0</v>
      </c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>
        <v>0</v>
      </c>
      <c r="BS1844" s="14">
        <v>0</v>
      </c>
    </row>
    <row r="1845" spans="1:71" x14ac:dyDescent="0.25">
      <c r="A1845" s="4" t="s">
        <v>915</v>
      </c>
      <c r="B1845" s="4" t="s">
        <v>75</v>
      </c>
      <c r="C1845" s="4" t="s">
        <v>1048</v>
      </c>
      <c r="D1845" s="65" t="s">
        <v>1049</v>
      </c>
      <c r="E1845" s="75">
        <v>8216</v>
      </c>
      <c r="F1845" s="65"/>
      <c r="G1845" s="61" t="s">
        <v>1894</v>
      </c>
      <c r="H1845" s="13" t="s">
        <v>306</v>
      </c>
      <c r="I1845" s="14">
        <v>0</v>
      </c>
      <c r="J1845" s="14"/>
      <c r="K1845" s="14"/>
      <c r="L1845" s="14"/>
      <c r="M1845" s="14"/>
      <c r="N1845" s="14"/>
      <c r="O1845" s="14">
        <f t="shared" si="2598"/>
        <v>0</v>
      </c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>
        <v>0</v>
      </c>
      <c r="AC1845" s="14">
        <v>0</v>
      </c>
      <c r="AD1845" s="14">
        <v>0</v>
      </c>
      <c r="AE1845" s="14"/>
      <c r="AF1845" s="14"/>
      <c r="AG1845" s="14"/>
      <c r="AH1845" s="14"/>
      <c r="AI1845" s="14"/>
      <c r="AJ1845" s="14">
        <f t="shared" si="2599"/>
        <v>0</v>
      </c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>
        <v>0</v>
      </c>
      <c r="AX1845" s="14">
        <v>0</v>
      </c>
      <c r="AY1845" s="14">
        <v>0</v>
      </c>
      <c r="AZ1845" s="14"/>
      <c r="BA1845" s="14"/>
      <c r="BB1845" s="14"/>
      <c r="BC1845" s="14"/>
      <c r="BD1845" s="14"/>
      <c r="BE1845" s="14">
        <f t="shared" si="2600"/>
        <v>0</v>
      </c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>
        <v>0</v>
      </c>
      <c r="BS1845" s="14">
        <v>0</v>
      </c>
    </row>
    <row r="1846" spans="1:71" x14ac:dyDescent="0.25">
      <c r="A1846" s="13" t="s">
        <v>1</v>
      </c>
      <c r="B1846" s="13" t="s">
        <v>1</v>
      </c>
      <c r="C1846" s="13" t="s">
        <v>1</v>
      </c>
      <c r="D1846" s="60" t="s">
        <v>1</v>
      </c>
      <c r="E1846" s="60" t="s">
        <v>1</v>
      </c>
      <c r="F1846" s="60" t="s">
        <v>1</v>
      </c>
      <c r="G1846" s="13" t="s">
        <v>1</v>
      </c>
      <c r="H1846" s="10" t="s">
        <v>1058</v>
      </c>
      <c r="I1846" s="11">
        <f t="shared" ref="I1846:AA1846" si="2628">SUM(I1817,I1839,I1842)</f>
        <v>5600</v>
      </c>
      <c r="J1846" s="11">
        <f t="shared" si="2628"/>
        <v>0</v>
      </c>
      <c r="K1846" s="11">
        <f t="shared" si="2628"/>
        <v>0</v>
      </c>
      <c r="L1846" s="11">
        <f t="shared" si="2628"/>
        <v>0</v>
      </c>
      <c r="M1846" s="11">
        <f t="shared" si="2628"/>
        <v>0</v>
      </c>
      <c r="N1846" s="11">
        <f t="shared" si="2628"/>
        <v>0</v>
      </c>
      <c r="O1846" s="11">
        <f t="shared" si="2628"/>
        <v>5600</v>
      </c>
      <c r="P1846" s="11">
        <f t="shared" si="2628"/>
        <v>0</v>
      </c>
      <c r="Q1846" s="11">
        <f t="shared" si="2628"/>
        <v>0</v>
      </c>
      <c r="R1846" s="11">
        <f t="shared" si="2628"/>
        <v>0</v>
      </c>
      <c r="S1846" s="11">
        <f t="shared" si="2628"/>
        <v>0</v>
      </c>
      <c r="T1846" s="11">
        <f t="shared" si="2628"/>
        <v>0</v>
      </c>
      <c r="U1846" s="11">
        <f t="shared" si="2628"/>
        <v>0</v>
      </c>
      <c r="V1846" s="11">
        <f t="shared" si="2628"/>
        <v>0</v>
      </c>
      <c r="W1846" s="11">
        <f t="shared" si="2628"/>
        <v>0</v>
      </c>
      <c r="X1846" s="11">
        <f t="shared" si="2628"/>
        <v>0</v>
      </c>
      <c r="Y1846" s="11">
        <f t="shared" si="2628"/>
        <v>0</v>
      </c>
      <c r="Z1846" s="11">
        <f t="shared" si="2628"/>
        <v>0</v>
      </c>
      <c r="AA1846" s="11">
        <f t="shared" si="2628"/>
        <v>0</v>
      </c>
      <c r="AB1846" s="11">
        <v>0</v>
      </c>
      <c r="AC1846" s="11">
        <v>5600</v>
      </c>
      <c r="AD1846" s="11">
        <f t="shared" ref="AD1846:AV1846" si="2629">SUM(AD1817,AD1839,AD1842)</f>
        <v>0</v>
      </c>
      <c r="AE1846" s="11">
        <f t="shared" si="2629"/>
        <v>0</v>
      </c>
      <c r="AF1846" s="11">
        <f t="shared" si="2629"/>
        <v>0</v>
      </c>
      <c r="AG1846" s="11">
        <f t="shared" si="2629"/>
        <v>0</v>
      </c>
      <c r="AH1846" s="11">
        <f t="shared" si="2629"/>
        <v>0</v>
      </c>
      <c r="AI1846" s="11">
        <f t="shared" si="2629"/>
        <v>0</v>
      </c>
      <c r="AJ1846" s="11">
        <f t="shared" si="2629"/>
        <v>0</v>
      </c>
      <c r="AK1846" s="11">
        <f t="shared" si="2629"/>
        <v>0</v>
      </c>
      <c r="AL1846" s="11">
        <f t="shared" si="2629"/>
        <v>0</v>
      </c>
      <c r="AM1846" s="11">
        <f t="shared" si="2629"/>
        <v>0</v>
      </c>
      <c r="AN1846" s="11">
        <f t="shared" si="2629"/>
        <v>0</v>
      </c>
      <c r="AO1846" s="11">
        <f t="shared" si="2629"/>
        <v>0</v>
      </c>
      <c r="AP1846" s="11">
        <f t="shared" si="2629"/>
        <v>0</v>
      </c>
      <c r="AQ1846" s="11">
        <f t="shared" si="2629"/>
        <v>0</v>
      </c>
      <c r="AR1846" s="11">
        <f t="shared" si="2629"/>
        <v>0</v>
      </c>
      <c r="AS1846" s="11">
        <f t="shared" si="2629"/>
        <v>0</v>
      </c>
      <c r="AT1846" s="11">
        <f t="shared" si="2629"/>
        <v>0</v>
      </c>
      <c r="AU1846" s="11">
        <f t="shared" si="2629"/>
        <v>0</v>
      </c>
      <c r="AV1846" s="11">
        <f t="shared" si="2629"/>
        <v>0</v>
      </c>
      <c r="AW1846" s="11">
        <v>0</v>
      </c>
      <c r="AX1846" s="11">
        <v>0</v>
      </c>
      <c r="AY1846" s="11">
        <f t="shared" ref="AY1846:BQ1846" si="2630">SUM(AY1817,AY1839,AY1842)</f>
        <v>0</v>
      </c>
      <c r="AZ1846" s="11">
        <f t="shared" si="2630"/>
        <v>441</v>
      </c>
      <c r="BA1846" s="11">
        <f t="shared" si="2630"/>
        <v>0</v>
      </c>
      <c r="BB1846" s="11">
        <f t="shared" si="2630"/>
        <v>0</v>
      </c>
      <c r="BC1846" s="11">
        <f t="shared" si="2630"/>
        <v>0</v>
      </c>
      <c r="BD1846" s="11">
        <f t="shared" si="2630"/>
        <v>0</v>
      </c>
      <c r="BE1846" s="11">
        <f t="shared" si="2630"/>
        <v>441</v>
      </c>
      <c r="BF1846" s="11">
        <f t="shared" si="2630"/>
        <v>0</v>
      </c>
      <c r="BG1846" s="11">
        <f t="shared" si="2630"/>
        <v>0</v>
      </c>
      <c r="BH1846" s="11">
        <f t="shared" si="2630"/>
        <v>441</v>
      </c>
      <c r="BI1846" s="11">
        <f t="shared" si="2630"/>
        <v>0</v>
      </c>
      <c r="BJ1846" s="11">
        <f t="shared" si="2630"/>
        <v>0</v>
      </c>
      <c r="BK1846" s="11">
        <f t="shared" si="2630"/>
        <v>0</v>
      </c>
      <c r="BL1846" s="11">
        <f t="shared" si="2630"/>
        <v>0</v>
      </c>
      <c r="BM1846" s="11">
        <f t="shared" si="2630"/>
        <v>0</v>
      </c>
      <c r="BN1846" s="11">
        <f t="shared" si="2630"/>
        <v>0</v>
      </c>
      <c r="BO1846" s="11">
        <f t="shared" si="2630"/>
        <v>0</v>
      </c>
      <c r="BP1846" s="11">
        <f t="shared" si="2630"/>
        <v>0</v>
      </c>
      <c r="BQ1846" s="11">
        <f t="shared" si="2630"/>
        <v>0</v>
      </c>
      <c r="BR1846" s="11">
        <v>441</v>
      </c>
      <c r="BS1846" s="11">
        <v>0</v>
      </c>
    </row>
    <row r="1847" spans="1:71" ht="15.75" thickBot="1" x14ac:dyDescent="0.3">
      <c r="A1847" s="13" t="s">
        <v>1</v>
      </c>
      <c r="B1847" s="13" t="s">
        <v>1</v>
      </c>
      <c r="C1847" s="13" t="s">
        <v>1</v>
      </c>
      <c r="D1847" s="60" t="s">
        <v>1</v>
      </c>
      <c r="E1847" s="60" t="s">
        <v>1</v>
      </c>
      <c r="F1847" s="60" t="s">
        <v>1</v>
      </c>
      <c r="G1847" s="13" t="s">
        <v>1</v>
      </c>
      <c r="H1847" s="2" t="s">
        <v>70</v>
      </c>
      <c r="I1847" s="13" t="s">
        <v>1</v>
      </c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>
        <v>0</v>
      </c>
      <c r="AC1847" s="13">
        <v>0</v>
      </c>
      <c r="AD1847" s="13" t="s">
        <v>1</v>
      </c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>
        <v>0</v>
      </c>
      <c r="AX1847" s="13">
        <v>0</v>
      </c>
      <c r="AY1847" s="13" t="s">
        <v>1</v>
      </c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>
        <v>0</v>
      </c>
      <c r="BS1847" s="13">
        <v>0</v>
      </c>
    </row>
    <row r="1848" spans="1:71" ht="69.75" customHeight="1" thickBot="1" x14ac:dyDescent="0.3">
      <c r="A1848" s="110" t="s">
        <v>1</v>
      </c>
      <c r="B1848" s="110" t="s">
        <v>1</v>
      </c>
      <c r="C1848" s="110" t="s">
        <v>1</v>
      </c>
      <c r="D1848" s="113" t="s">
        <v>1</v>
      </c>
      <c r="E1848" s="113" t="s">
        <v>1</v>
      </c>
      <c r="F1848" s="113" t="s">
        <v>1</v>
      </c>
      <c r="G1848" s="116" t="s">
        <v>1</v>
      </c>
      <c r="H1848" s="5" t="s">
        <v>71</v>
      </c>
      <c r="I1848" s="57" t="s">
        <v>11</v>
      </c>
      <c r="J1848" s="57" t="s">
        <v>1831</v>
      </c>
      <c r="K1848" s="57" t="s">
        <v>1784</v>
      </c>
      <c r="L1848" s="57" t="s">
        <v>1817</v>
      </c>
      <c r="M1848" s="57" t="s">
        <v>1818</v>
      </c>
      <c r="N1848" s="57" t="s">
        <v>1819</v>
      </c>
      <c r="O1848" s="57" t="s">
        <v>1835</v>
      </c>
      <c r="P1848" s="57" t="s">
        <v>1832</v>
      </c>
      <c r="Q1848" s="57" t="s">
        <v>1820</v>
      </c>
      <c r="R1848" s="57" t="s">
        <v>1821</v>
      </c>
      <c r="S1848" s="57" t="s">
        <v>1822</v>
      </c>
      <c r="T1848" s="57" t="s">
        <v>1823</v>
      </c>
      <c r="U1848" s="57" t="s">
        <v>1824</v>
      </c>
      <c r="V1848" s="57" t="s">
        <v>1825</v>
      </c>
      <c r="W1848" s="57" t="s">
        <v>1833</v>
      </c>
      <c r="X1848" s="57" t="s">
        <v>1834</v>
      </c>
      <c r="Y1848" s="57" t="s">
        <v>1826</v>
      </c>
      <c r="Z1848" s="57" t="s">
        <v>1827</v>
      </c>
      <c r="AA1848" s="57" t="s">
        <v>1828</v>
      </c>
      <c r="AB1848" s="57" t="s">
        <v>1829</v>
      </c>
      <c r="AC1848" s="57" t="s">
        <v>1830</v>
      </c>
      <c r="AD1848" s="58" t="s">
        <v>12</v>
      </c>
      <c r="AE1848" s="58" t="s">
        <v>1831</v>
      </c>
      <c r="AF1848" s="58" t="s">
        <v>1784</v>
      </c>
      <c r="AG1848" s="58" t="s">
        <v>1817</v>
      </c>
      <c r="AH1848" s="58" t="s">
        <v>1818</v>
      </c>
      <c r="AI1848" s="58" t="s">
        <v>1819</v>
      </c>
      <c r="AJ1848" s="58" t="s">
        <v>1836</v>
      </c>
      <c r="AK1848" s="58" t="s">
        <v>1832</v>
      </c>
      <c r="AL1848" s="58" t="s">
        <v>1820</v>
      </c>
      <c r="AM1848" s="58" t="s">
        <v>1821</v>
      </c>
      <c r="AN1848" s="58" t="s">
        <v>1822</v>
      </c>
      <c r="AO1848" s="58" t="s">
        <v>1823</v>
      </c>
      <c r="AP1848" s="58" t="s">
        <v>1824</v>
      </c>
      <c r="AQ1848" s="58" t="s">
        <v>1825</v>
      </c>
      <c r="AR1848" s="58" t="s">
        <v>1833</v>
      </c>
      <c r="AS1848" s="58" t="s">
        <v>1834</v>
      </c>
      <c r="AT1848" s="58" t="s">
        <v>1826</v>
      </c>
      <c r="AU1848" s="58" t="s">
        <v>1827</v>
      </c>
      <c r="AV1848" s="58" t="s">
        <v>1828</v>
      </c>
      <c r="AW1848" s="58" t="s">
        <v>1829</v>
      </c>
      <c r="AX1848" s="58" t="s">
        <v>1830</v>
      </c>
      <c r="AY1848" s="59" t="s">
        <v>13</v>
      </c>
      <c r="AZ1848" s="59" t="s">
        <v>1831</v>
      </c>
      <c r="BA1848" s="59" t="s">
        <v>1784</v>
      </c>
      <c r="BB1848" s="59" t="s">
        <v>1817</v>
      </c>
      <c r="BC1848" s="59" t="s">
        <v>1818</v>
      </c>
      <c r="BD1848" s="59" t="s">
        <v>1819</v>
      </c>
      <c r="BE1848" s="59" t="s">
        <v>1837</v>
      </c>
      <c r="BF1848" s="59" t="s">
        <v>1832</v>
      </c>
      <c r="BG1848" s="59" t="s">
        <v>1820</v>
      </c>
      <c r="BH1848" s="59" t="s">
        <v>1821</v>
      </c>
      <c r="BI1848" s="59" t="s">
        <v>1822</v>
      </c>
      <c r="BJ1848" s="59" t="s">
        <v>1823</v>
      </c>
      <c r="BK1848" s="59" t="s">
        <v>1824</v>
      </c>
      <c r="BL1848" s="59" t="s">
        <v>1825</v>
      </c>
      <c r="BM1848" s="59" t="s">
        <v>1833</v>
      </c>
      <c r="BN1848" s="59" t="s">
        <v>1834</v>
      </c>
      <c r="BO1848" s="59" t="s">
        <v>1826</v>
      </c>
      <c r="BP1848" s="59" t="s">
        <v>1827</v>
      </c>
      <c r="BQ1848" s="59" t="s">
        <v>1828</v>
      </c>
      <c r="BR1848" s="59" t="s">
        <v>1829</v>
      </c>
      <c r="BS1848" s="59" t="s">
        <v>1830</v>
      </c>
    </row>
    <row r="1849" spans="1:71" x14ac:dyDescent="0.25">
      <c r="A1849" s="111"/>
      <c r="B1849" s="111"/>
      <c r="C1849" s="111"/>
      <c r="D1849" s="114"/>
      <c r="E1849" s="114"/>
      <c r="F1849" s="114"/>
      <c r="G1849" s="117"/>
      <c r="H1849" s="15" t="s">
        <v>1</v>
      </c>
      <c r="I1849" s="9">
        <v>1</v>
      </c>
      <c r="J1849" s="9">
        <v>2</v>
      </c>
      <c r="K1849" s="9">
        <v>3</v>
      </c>
      <c r="L1849" s="9">
        <v>4</v>
      </c>
      <c r="M1849" s="9">
        <v>5</v>
      </c>
      <c r="N1849" s="9">
        <v>6</v>
      </c>
      <c r="O1849" s="9">
        <v>7</v>
      </c>
      <c r="P1849" s="9">
        <v>8</v>
      </c>
      <c r="Q1849" s="9">
        <v>9</v>
      </c>
      <c r="R1849" s="9">
        <v>10</v>
      </c>
      <c r="S1849" s="9">
        <v>11</v>
      </c>
      <c r="T1849" s="9">
        <v>12</v>
      </c>
      <c r="U1849" s="9">
        <v>13</v>
      </c>
      <c r="V1849" s="9">
        <v>14</v>
      </c>
      <c r="W1849" s="9">
        <v>15</v>
      </c>
      <c r="X1849" s="9">
        <v>16</v>
      </c>
      <c r="Y1849" s="9">
        <v>17</v>
      </c>
      <c r="Z1849" s="9">
        <v>18</v>
      </c>
      <c r="AA1849" s="9">
        <v>19</v>
      </c>
      <c r="AB1849" s="9">
        <v>20</v>
      </c>
      <c r="AC1849" s="9">
        <v>21</v>
      </c>
      <c r="AD1849" s="9">
        <v>1</v>
      </c>
      <c r="AE1849" s="9">
        <v>2</v>
      </c>
      <c r="AF1849" s="9">
        <v>3</v>
      </c>
      <c r="AG1849" s="9">
        <v>4</v>
      </c>
      <c r="AH1849" s="9">
        <v>5</v>
      </c>
      <c r="AI1849" s="9">
        <v>6</v>
      </c>
      <c r="AJ1849" s="9">
        <v>7</v>
      </c>
      <c r="AK1849" s="9">
        <v>8</v>
      </c>
      <c r="AL1849" s="9">
        <v>9</v>
      </c>
      <c r="AM1849" s="9">
        <v>10</v>
      </c>
      <c r="AN1849" s="9">
        <v>11</v>
      </c>
      <c r="AO1849" s="9">
        <v>12</v>
      </c>
      <c r="AP1849" s="9">
        <v>13</v>
      </c>
      <c r="AQ1849" s="9">
        <v>14</v>
      </c>
      <c r="AR1849" s="9">
        <v>15</v>
      </c>
      <c r="AS1849" s="9">
        <v>16</v>
      </c>
      <c r="AT1849" s="9">
        <v>17</v>
      </c>
      <c r="AU1849" s="9">
        <v>18</v>
      </c>
      <c r="AV1849" s="9">
        <v>19</v>
      </c>
      <c r="AW1849" s="9">
        <v>20</v>
      </c>
      <c r="AX1849" s="9">
        <v>21</v>
      </c>
      <c r="AY1849" s="9">
        <v>1</v>
      </c>
      <c r="AZ1849" s="9">
        <v>2</v>
      </c>
      <c r="BA1849" s="9">
        <v>3</v>
      </c>
      <c r="BB1849" s="9">
        <v>4</v>
      </c>
      <c r="BC1849" s="9">
        <v>5</v>
      </c>
      <c r="BD1849" s="9">
        <v>6</v>
      </c>
      <c r="BE1849" s="9">
        <v>7</v>
      </c>
      <c r="BF1849" s="9">
        <v>8</v>
      </c>
      <c r="BG1849" s="9">
        <v>9</v>
      </c>
      <c r="BH1849" s="9">
        <v>10</v>
      </c>
      <c r="BI1849" s="9">
        <v>11</v>
      </c>
      <c r="BJ1849" s="9">
        <v>12</v>
      </c>
      <c r="BK1849" s="9">
        <v>13</v>
      </c>
      <c r="BL1849" s="9">
        <v>14</v>
      </c>
      <c r="BM1849" s="9">
        <v>15</v>
      </c>
      <c r="BN1849" s="9">
        <v>16</v>
      </c>
      <c r="BO1849" s="9">
        <v>17</v>
      </c>
      <c r="BP1849" s="9">
        <v>18</v>
      </c>
      <c r="BQ1849" s="9">
        <v>19</v>
      </c>
      <c r="BR1849" s="9">
        <v>20</v>
      </c>
      <c r="BS1849" s="9">
        <v>21</v>
      </c>
    </row>
    <row r="1850" spans="1:71" x14ac:dyDescent="0.25">
      <c r="A1850" s="111"/>
      <c r="B1850" s="111"/>
      <c r="C1850" s="111"/>
      <c r="D1850" s="114"/>
      <c r="E1850" s="114"/>
      <c r="F1850" s="114"/>
      <c r="G1850" s="117"/>
      <c r="H1850" s="16" t="s">
        <v>1002</v>
      </c>
      <c r="I1850" s="17">
        <f t="shared" ref="I1850:AA1850" si="2631">SUM(I1846)</f>
        <v>5600</v>
      </c>
      <c r="J1850" s="17">
        <f t="shared" si="2631"/>
        <v>0</v>
      </c>
      <c r="K1850" s="17">
        <f t="shared" si="2631"/>
        <v>0</v>
      </c>
      <c r="L1850" s="17">
        <f t="shared" si="2631"/>
        <v>0</v>
      </c>
      <c r="M1850" s="17">
        <f t="shared" si="2631"/>
        <v>0</v>
      </c>
      <c r="N1850" s="17">
        <f t="shared" si="2631"/>
        <v>0</v>
      </c>
      <c r="O1850" s="17">
        <f t="shared" ref="O1850" si="2632">SUM(O1846)</f>
        <v>5600</v>
      </c>
      <c r="P1850" s="17">
        <f t="shared" si="2631"/>
        <v>0</v>
      </c>
      <c r="Q1850" s="17">
        <f t="shared" si="2631"/>
        <v>0</v>
      </c>
      <c r="R1850" s="17">
        <f t="shared" si="2631"/>
        <v>0</v>
      </c>
      <c r="S1850" s="17">
        <f t="shared" si="2631"/>
        <v>0</v>
      </c>
      <c r="T1850" s="17">
        <f t="shared" si="2631"/>
        <v>0</v>
      </c>
      <c r="U1850" s="17">
        <f t="shared" si="2631"/>
        <v>0</v>
      </c>
      <c r="V1850" s="17">
        <f t="shared" si="2631"/>
        <v>0</v>
      </c>
      <c r="W1850" s="17">
        <f t="shared" si="2631"/>
        <v>0</v>
      </c>
      <c r="X1850" s="17">
        <f t="shared" si="2631"/>
        <v>0</v>
      </c>
      <c r="Y1850" s="17">
        <f t="shared" si="2631"/>
        <v>0</v>
      </c>
      <c r="Z1850" s="17">
        <f t="shared" si="2631"/>
        <v>0</v>
      </c>
      <c r="AA1850" s="17">
        <f t="shared" si="2631"/>
        <v>0</v>
      </c>
      <c r="AB1850" s="17">
        <v>0</v>
      </c>
      <c r="AC1850" s="17">
        <v>5600</v>
      </c>
      <c r="AD1850" s="17">
        <f t="shared" ref="AD1850:AV1850" si="2633">SUM(AD1846)</f>
        <v>0</v>
      </c>
      <c r="AE1850" s="17">
        <f t="shared" si="2633"/>
        <v>0</v>
      </c>
      <c r="AF1850" s="17">
        <f t="shared" si="2633"/>
        <v>0</v>
      </c>
      <c r="AG1850" s="17">
        <f t="shared" si="2633"/>
        <v>0</v>
      </c>
      <c r="AH1850" s="17">
        <f t="shared" si="2633"/>
        <v>0</v>
      </c>
      <c r="AI1850" s="17">
        <f t="shared" si="2633"/>
        <v>0</v>
      </c>
      <c r="AJ1850" s="17">
        <f t="shared" ref="AJ1850" si="2634">SUM(AJ1846)</f>
        <v>0</v>
      </c>
      <c r="AK1850" s="17">
        <f t="shared" si="2633"/>
        <v>0</v>
      </c>
      <c r="AL1850" s="17">
        <f t="shared" si="2633"/>
        <v>0</v>
      </c>
      <c r="AM1850" s="17">
        <f t="shared" si="2633"/>
        <v>0</v>
      </c>
      <c r="AN1850" s="17">
        <f t="shared" si="2633"/>
        <v>0</v>
      </c>
      <c r="AO1850" s="17">
        <f t="shared" si="2633"/>
        <v>0</v>
      </c>
      <c r="AP1850" s="17">
        <f t="shared" si="2633"/>
        <v>0</v>
      </c>
      <c r="AQ1850" s="17">
        <f t="shared" si="2633"/>
        <v>0</v>
      </c>
      <c r="AR1850" s="17">
        <f t="shared" si="2633"/>
        <v>0</v>
      </c>
      <c r="AS1850" s="17">
        <f t="shared" si="2633"/>
        <v>0</v>
      </c>
      <c r="AT1850" s="17">
        <f t="shared" si="2633"/>
        <v>0</v>
      </c>
      <c r="AU1850" s="17">
        <f t="shared" si="2633"/>
        <v>0</v>
      </c>
      <c r="AV1850" s="17">
        <f t="shared" si="2633"/>
        <v>0</v>
      </c>
      <c r="AW1850" s="17">
        <v>0</v>
      </c>
      <c r="AX1850" s="17">
        <v>0</v>
      </c>
      <c r="AY1850" s="17">
        <f t="shared" ref="AY1850:BQ1850" si="2635">SUM(AY1846)</f>
        <v>0</v>
      </c>
      <c r="AZ1850" s="17">
        <f t="shared" si="2635"/>
        <v>441</v>
      </c>
      <c r="BA1850" s="17">
        <f t="shared" si="2635"/>
        <v>0</v>
      </c>
      <c r="BB1850" s="17">
        <f t="shared" si="2635"/>
        <v>0</v>
      </c>
      <c r="BC1850" s="17">
        <f t="shared" si="2635"/>
        <v>0</v>
      </c>
      <c r="BD1850" s="17">
        <f t="shared" si="2635"/>
        <v>0</v>
      </c>
      <c r="BE1850" s="17">
        <f t="shared" ref="BE1850" si="2636">SUM(BE1846)</f>
        <v>441</v>
      </c>
      <c r="BF1850" s="17">
        <f t="shared" si="2635"/>
        <v>0</v>
      </c>
      <c r="BG1850" s="17">
        <f t="shared" si="2635"/>
        <v>0</v>
      </c>
      <c r="BH1850" s="17">
        <f t="shared" si="2635"/>
        <v>441</v>
      </c>
      <c r="BI1850" s="17">
        <f t="shared" si="2635"/>
        <v>0</v>
      </c>
      <c r="BJ1850" s="17">
        <f t="shared" si="2635"/>
        <v>0</v>
      </c>
      <c r="BK1850" s="17">
        <f t="shared" si="2635"/>
        <v>0</v>
      </c>
      <c r="BL1850" s="17">
        <f t="shared" si="2635"/>
        <v>0</v>
      </c>
      <c r="BM1850" s="17">
        <f t="shared" si="2635"/>
        <v>0</v>
      </c>
      <c r="BN1850" s="17">
        <f t="shared" si="2635"/>
        <v>0</v>
      </c>
      <c r="BO1850" s="17">
        <f t="shared" si="2635"/>
        <v>0</v>
      </c>
      <c r="BP1850" s="17">
        <f t="shared" si="2635"/>
        <v>0</v>
      </c>
      <c r="BQ1850" s="17">
        <f t="shared" si="2635"/>
        <v>0</v>
      </c>
      <c r="BR1850" s="17">
        <v>441</v>
      </c>
      <c r="BS1850" s="17">
        <v>0</v>
      </c>
    </row>
    <row r="1851" spans="1:71" x14ac:dyDescent="0.25">
      <c r="A1851" s="111"/>
      <c r="B1851" s="111"/>
      <c r="C1851" s="111"/>
      <c r="D1851" s="114"/>
      <c r="E1851" s="114"/>
      <c r="F1851" s="114"/>
      <c r="G1851" s="117"/>
      <c r="H1851" s="18" t="s">
        <v>73</v>
      </c>
      <c r="I1851" s="17">
        <f t="shared" ref="I1851:AA1851" si="2637">SUM(I1850)</f>
        <v>5600</v>
      </c>
      <c r="J1851" s="17">
        <f t="shared" si="2637"/>
        <v>0</v>
      </c>
      <c r="K1851" s="17">
        <f t="shared" si="2637"/>
        <v>0</v>
      </c>
      <c r="L1851" s="17">
        <f t="shared" si="2637"/>
        <v>0</v>
      </c>
      <c r="M1851" s="17">
        <f t="shared" si="2637"/>
        <v>0</v>
      </c>
      <c r="N1851" s="17">
        <f t="shared" si="2637"/>
        <v>0</v>
      </c>
      <c r="O1851" s="17">
        <f t="shared" ref="O1851" si="2638">SUM(O1850)</f>
        <v>5600</v>
      </c>
      <c r="P1851" s="17">
        <f t="shared" si="2637"/>
        <v>0</v>
      </c>
      <c r="Q1851" s="17">
        <f t="shared" si="2637"/>
        <v>0</v>
      </c>
      <c r="R1851" s="17">
        <f t="shared" si="2637"/>
        <v>0</v>
      </c>
      <c r="S1851" s="17">
        <f t="shared" si="2637"/>
        <v>0</v>
      </c>
      <c r="T1851" s="17">
        <f t="shared" si="2637"/>
        <v>0</v>
      </c>
      <c r="U1851" s="17">
        <f t="shared" si="2637"/>
        <v>0</v>
      </c>
      <c r="V1851" s="17">
        <f t="shared" si="2637"/>
        <v>0</v>
      </c>
      <c r="W1851" s="17">
        <f t="shared" si="2637"/>
        <v>0</v>
      </c>
      <c r="X1851" s="17">
        <f t="shared" si="2637"/>
        <v>0</v>
      </c>
      <c r="Y1851" s="17">
        <f t="shared" si="2637"/>
        <v>0</v>
      </c>
      <c r="Z1851" s="17">
        <f t="shared" si="2637"/>
        <v>0</v>
      </c>
      <c r="AA1851" s="17">
        <f t="shared" si="2637"/>
        <v>0</v>
      </c>
      <c r="AB1851" s="17">
        <v>0</v>
      </c>
      <c r="AC1851" s="17">
        <v>5600</v>
      </c>
      <c r="AD1851" s="17">
        <f t="shared" ref="AD1851:AV1851" si="2639">SUM(AD1850)</f>
        <v>0</v>
      </c>
      <c r="AE1851" s="17">
        <f t="shared" si="2639"/>
        <v>0</v>
      </c>
      <c r="AF1851" s="17">
        <f t="shared" si="2639"/>
        <v>0</v>
      </c>
      <c r="AG1851" s="17">
        <f t="shared" si="2639"/>
        <v>0</v>
      </c>
      <c r="AH1851" s="17">
        <f t="shared" si="2639"/>
        <v>0</v>
      </c>
      <c r="AI1851" s="17">
        <f t="shared" si="2639"/>
        <v>0</v>
      </c>
      <c r="AJ1851" s="17">
        <f t="shared" ref="AJ1851" si="2640">SUM(AJ1850)</f>
        <v>0</v>
      </c>
      <c r="AK1851" s="17">
        <f t="shared" si="2639"/>
        <v>0</v>
      </c>
      <c r="AL1851" s="17">
        <f t="shared" si="2639"/>
        <v>0</v>
      </c>
      <c r="AM1851" s="17">
        <f t="shared" si="2639"/>
        <v>0</v>
      </c>
      <c r="AN1851" s="17">
        <f t="shared" si="2639"/>
        <v>0</v>
      </c>
      <c r="AO1851" s="17">
        <f t="shared" si="2639"/>
        <v>0</v>
      </c>
      <c r="AP1851" s="17">
        <f t="shared" si="2639"/>
        <v>0</v>
      </c>
      <c r="AQ1851" s="17">
        <f t="shared" si="2639"/>
        <v>0</v>
      </c>
      <c r="AR1851" s="17">
        <f t="shared" si="2639"/>
        <v>0</v>
      </c>
      <c r="AS1851" s="17">
        <f t="shared" si="2639"/>
        <v>0</v>
      </c>
      <c r="AT1851" s="17">
        <f t="shared" si="2639"/>
        <v>0</v>
      </c>
      <c r="AU1851" s="17">
        <f t="shared" si="2639"/>
        <v>0</v>
      </c>
      <c r="AV1851" s="17">
        <f t="shared" si="2639"/>
        <v>0</v>
      </c>
      <c r="AW1851" s="17">
        <v>0</v>
      </c>
      <c r="AX1851" s="17">
        <v>0</v>
      </c>
      <c r="AY1851" s="17">
        <f t="shared" ref="AY1851:BQ1851" si="2641">SUM(AY1850)</f>
        <v>0</v>
      </c>
      <c r="AZ1851" s="17">
        <f t="shared" si="2641"/>
        <v>441</v>
      </c>
      <c r="BA1851" s="17">
        <f t="shared" si="2641"/>
        <v>0</v>
      </c>
      <c r="BB1851" s="17">
        <f t="shared" si="2641"/>
        <v>0</v>
      </c>
      <c r="BC1851" s="17">
        <f t="shared" si="2641"/>
        <v>0</v>
      </c>
      <c r="BD1851" s="17">
        <f t="shared" si="2641"/>
        <v>0</v>
      </c>
      <c r="BE1851" s="17">
        <f t="shared" ref="BE1851" si="2642">SUM(BE1850)</f>
        <v>441</v>
      </c>
      <c r="BF1851" s="17">
        <f t="shared" si="2641"/>
        <v>0</v>
      </c>
      <c r="BG1851" s="17">
        <f t="shared" si="2641"/>
        <v>0</v>
      </c>
      <c r="BH1851" s="17">
        <f t="shared" si="2641"/>
        <v>441</v>
      </c>
      <c r="BI1851" s="17">
        <f t="shared" si="2641"/>
        <v>0</v>
      </c>
      <c r="BJ1851" s="17">
        <f t="shared" si="2641"/>
        <v>0</v>
      </c>
      <c r="BK1851" s="17">
        <f t="shared" si="2641"/>
        <v>0</v>
      </c>
      <c r="BL1851" s="17">
        <f t="shared" si="2641"/>
        <v>0</v>
      </c>
      <c r="BM1851" s="17">
        <f t="shared" si="2641"/>
        <v>0</v>
      </c>
      <c r="BN1851" s="17">
        <f t="shared" si="2641"/>
        <v>0</v>
      </c>
      <c r="BO1851" s="17">
        <f t="shared" si="2641"/>
        <v>0</v>
      </c>
      <c r="BP1851" s="17">
        <f t="shared" si="2641"/>
        <v>0</v>
      </c>
      <c r="BQ1851" s="17">
        <f t="shared" si="2641"/>
        <v>0</v>
      </c>
      <c r="BR1851" s="17">
        <v>441</v>
      </c>
      <c r="BS1851" s="17">
        <v>0</v>
      </c>
    </row>
    <row r="1852" spans="1:71" x14ac:dyDescent="0.25">
      <c r="A1852" s="112"/>
      <c r="B1852" s="112"/>
      <c r="C1852" s="112"/>
      <c r="D1852" s="115"/>
      <c r="E1852" s="115"/>
      <c r="F1852" s="115"/>
      <c r="G1852" s="118"/>
      <c r="O1852">
        <f t="shared" si="2598"/>
        <v>0</v>
      </c>
      <c r="AB1852">
        <v>0</v>
      </c>
      <c r="AC1852">
        <v>0</v>
      </c>
      <c r="AJ1852">
        <f t="shared" si="2599"/>
        <v>0</v>
      </c>
      <c r="AW1852">
        <v>0</v>
      </c>
      <c r="AX1852">
        <v>0</v>
      </c>
      <c r="BE1852">
        <f t="shared" si="2600"/>
        <v>0</v>
      </c>
      <c r="BR1852">
        <v>0</v>
      </c>
      <c r="BS1852">
        <v>0</v>
      </c>
    </row>
    <row r="1853" spans="1:71" ht="15.75" thickBot="1" x14ac:dyDescent="0.3">
      <c r="A1853" s="13" t="s">
        <v>1</v>
      </c>
      <c r="B1853" s="13" t="s">
        <v>1</v>
      </c>
      <c r="C1853" s="13" t="s">
        <v>1</v>
      </c>
      <c r="D1853" s="60" t="s">
        <v>1</v>
      </c>
      <c r="E1853" s="60" t="s">
        <v>1</v>
      </c>
      <c r="F1853" s="60" t="s">
        <v>1</v>
      </c>
      <c r="G1853" s="13" t="s">
        <v>1</v>
      </c>
      <c r="H1853" s="19" t="s">
        <v>1</v>
      </c>
      <c r="I1853" s="19" t="s">
        <v>1</v>
      </c>
      <c r="J1853" s="19"/>
      <c r="K1853" s="19"/>
      <c r="L1853" s="19"/>
      <c r="M1853" s="19"/>
      <c r="N1853" s="19"/>
      <c r="O1853" s="19"/>
      <c r="P1853" s="19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>
        <v>0</v>
      </c>
      <c r="AC1853" s="19">
        <v>0</v>
      </c>
      <c r="AD1853" s="19" t="s">
        <v>1</v>
      </c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>
        <v>0</v>
      </c>
      <c r="AX1853" s="19">
        <v>0</v>
      </c>
      <c r="AY1853" s="19" t="s">
        <v>1</v>
      </c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>
        <v>0</v>
      </c>
      <c r="BS1853" s="19">
        <v>0</v>
      </c>
    </row>
    <row r="1854" spans="1:71" ht="69.75" customHeight="1" thickBot="1" x14ac:dyDescent="0.3">
      <c r="A1854" s="5" t="s">
        <v>4</v>
      </c>
      <c r="B1854" s="5" t="s">
        <v>5</v>
      </c>
      <c r="C1854" s="5" t="s">
        <v>6</v>
      </c>
      <c r="D1854" s="66" t="s">
        <v>1</v>
      </c>
      <c r="E1854" s="74" t="s">
        <v>7</v>
      </c>
      <c r="F1854" s="74" t="s">
        <v>8</v>
      </c>
      <c r="G1854" s="5" t="s">
        <v>9</v>
      </c>
      <c r="H1854" s="5" t="s">
        <v>10</v>
      </c>
      <c r="I1854" s="57" t="s">
        <v>11</v>
      </c>
      <c r="J1854" s="57" t="s">
        <v>1831</v>
      </c>
      <c r="K1854" s="57" t="s">
        <v>1784</v>
      </c>
      <c r="L1854" s="57" t="s">
        <v>1817</v>
      </c>
      <c r="M1854" s="57" t="s">
        <v>1818</v>
      </c>
      <c r="N1854" s="57" t="s">
        <v>1819</v>
      </c>
      <c r="O1854" s="57" t="s">
        <v>1835</v>
      </c>
      <c r="P1854" s="57" t="s">
        <v>1832</v>
      </c>
      <c r="Q1854" s="57" t="s">
        <v>1820</v>
      </c>
      <c r="R1854" s="57" t="s">
        <v>1821</v>
      </c>
      <c r="S1854" s="57" t="s">
        <v>1822</v>
      </c>
      <c r="T1854" s="57" t="s">
        <v>1823</v>
      </c>
      <c r="U1854" s="57" t="s">
        <v>1824</v>
      </c>
      <c r="V1854" s="57" t="s">
        <v>1825</v>
      </c>
      <c r="W1854" s="57" t="s">
        <v>1833</v>
      </c>
      <c r="X1854" s="57" t="s">
        <v>1834</v>
      </c>
      <c r="Y1854" s="57" t="s">
        <v>1826</v>
      </c>
      <c r="Z1854" s="57" t="s">
        <v>1827</v>
      </c>
      <c r="AA1854" s="57" t="s">
        <v>1828</v>
      </c>
      <c r="AB1854" s="57" t="s">
        <v>1829</v>
      </c>
      <c r="AC1854" s="57" t="s">
        <v>1830</v>
      </c>
      <c r="AD1854" s="58" t="s">
        <v>12</v>
      </c>
      <c r="AE1854" s="58" t="s">
        <v>1831</v>
      </c>
      <c r="AF1854" s="58" t="s">
        <v>1784</v>
      </c>
      <c r="AG1854" s="58" t="s">
        <v>1817</v>
      </c>
      <c r="AH1854" s="58" t="s">
        <v>1818</v>
      </c>
      <c r="AI1854" s="58" t="s">
        <v>1819</v>
      </c>
      <c r="AJ1854" s="58" t="s">
        <v>1836</v>
      </c>
      <c r="AK1854" s="58" t="s">
        <v>1832</v>
      </c>
      <c r="AL1854" s="58" t="s">
        <v>1820</v>
      </c>
      <c r="AM1854" s="58" t="s">
        <v>1821</v>
      </c>
      <c r="AN1854" s="58" t="s">
        <v>1822</v>
      </c>
      <c r="AO1854" s="58" t="s">
        <v>1823</v>
      </c>
      <c r="AP1854" s="58" t="s">
        <v>1824</v>
      </c>
      <c r="AQ1854" s="58" t="s">
        <v>1825</v>
      </c>
      <c r="AR1854" s="58" t="s">
        <v>1833</v>
      </c>
      <c r="AS1854" s="58" t="s">
        <v>1834</v>
      </c>
      <c r="AT1854" s="58" t="s">
        <v>1826</v>
      </c>
      <c r="AU1854" s="58" t="s">
        <v>1827</v>
      </c>
      <c r="AV1854" s="58" t="s">
        <v>1828</v>
      </c>
      <c r="AW1854" s="58" t="s">
        <v>1829</v>
      </c>
      <c r="AX1854" s="58" t="s">
        <v>1830</v>
      </c>
      <c r="AY1854" s="59" t="s">
        <v>13</v>
      </c>
      <c r="AZ1854" s="59" t="s">
        <v>1831</v>
      </c>
      <c r="BA1854" s="59" t="s">
        <v>1784</v>
      </c>
      <c r="BB1854" s="59" t="s">
        <v>1817</v>
      </c>
      <c r="BC1854" s="59" t="s">
        <v>1818</v>
      </c>
      <c r="BD1854" s="59" t="s">
        <v>1819</v>
      </c>
      <c r="BE1854" s="59" t="s">
        <v>1837</v>
      </c>
      <c r="BF1854" s="59" t="s">
        <v>1832</v>
      </c>
      <c r="BG1854" s="59" t="s">
        <v>1820</v>
      </c>
      <c r="BH1854" s="59" t="s">
        <v>1821</v>
      </c>
      <c r="BI1854" s="59" t="s">
        <v>1822</v>
      </c>
      <c r="BJ1854" s="59" t="s">
        <v>1823</v>
      </c>
      <c r="BK1854" s="59" t="s">
        <v>1824</v>
      </c>
      <c r="BL1854" s="59" t="s">
        <v>1825</v>
      </c>
      <c r="BM1854" s="59" t="s">
        <v>1833</v>
      </c>
      <c r="BN1854" s="59" t="s">
        <v>1834</v>
      </c>
      <c r="BO1854" s="59" t="s">
        <v>1826</v>
      </c>
      <c r="BP1854" s="59" t="s">
        <v>1827</v>
      </c>
      <c r="BQ1854" s="59" t="s">
        <v>1828</v>
      </c>
      <c r="BR1854" s="59" t="s">
        <v>1829</v>
      </c>
      <c r="BS1854" s="59" t="s">
        <v>1830</v>
      </c>
    </row>
    <row r="1855" spans="1:71" x14ac:dyDescent="0.25">
      <c r="A1855" s="6" t="s">
        <v>1</v>
      </c>
      <c r="B1855" s="6" t="s">
        <v>1</v>
      </c>
      <c r="C1855" s="6" t="s">
        <v>1</v>
      </c>
      <c r="D1855" s="67" t="s">
        <v>1</v>
      </c>
      <c r="E1855" s="67" t="s">
        <v>1</v>
      </c>
      <c r="F1855" s="80" t="s">
        <v>1</v>
      </c>
      <c r="G1855" s="7" t="s">
        <v>1</v>
      </c>
      <c r="H1855" s="8" t="s">
        <v>1</v>
      </c>
      <c r="I1855" s="9">
        <v>1</v>
      </c>
      <c r="J1855" s="9">
        <v>2</v>
      </c>
      <c r="K1855" s="9">
        <v>3</v>
      </c>
      <c r="L1855" s="9">
        <v>4</v>
      </c>
      <c r="M1855" s="9">
        <v>5</v>
      </c>
      <c r="N1855" s="9">
        <v>6</v>
      </c>
      <c r="O1855" s="9">
        <v>7</v>
      </c>
      <c r="P1855" s="9">
        <v>8</v>
      </c>
      <c r="Q1855" s="9">
        <v>9</v>
      </c>
      <c r="R1855" s="9">
        <v>10</v>
      </c>
      <c r="S1855" s="9">
        <v>11</v>
      </c>
      <c r="T1855" s="9">
        <v>12</v>
      </c>
      <c r="U1855" s="9">
        <v>13</v>
      </c>
      <c r="V1855" s="9">
        <v>14</v>
      </c>
      <c r="W1855" s="9">
        <v>15</v>
      </c>
      <c r="X1855" s="9">
        <v>16</v>
      </c>
      <c r="Y1855" s="9">
        <v>17</v>
      </c>
      <c r="Z1855" s="9">
        <v>18</v>
      </c>
      <c r="AA1855" s="9">
        <v>19</v>
      </c>
      <c r="AB1855" s="9">
        <v>20</v>
      </c>
      <c r="AC1855" s="9">
        <v>21</v>
      </c>
      <c r="AD1855" s="9">
        <v>1</v>
      </c>
      <c r="AE1855" s="9">
        <v>2</v>
      </c>
      <c r="AF1855" s="9">
        <v>3</v>
      </c>
      <c r="AG1855" s="9">
        <v>4</v>
      </c>
      <c r="AH1855" s="9">
        <v>5</v>
      </c>
      <c r="AI1855" s="9">
        <v>6</v>
      </c>
      <c r="AJ1855" s="9">
        <v>7</v>
      </c>
      <c r="AK1855" s="9">
        <v>8</v>
      </c>
      <c r="AL1855" s="9">
        <v>9</v>
      </c>
      <c r="AM1855" s="9">
        <v>10</v>
      </c>
      <c r="AN1855" s="9">
        <v>11</v>
      </c>
      <c r="AO1855" s="9">
        <v>12</v>
      </c>
      <c r="AP1855" s="9">
        <v>13</v>
      </c>
      <c r="AQ1855" s="9">
        <v>14</v>
      </c>
      <c r="AR1855" s="9">
        <v>15</v>
      </c>
      <c r="AS1855" s="9">
        <v>16</v>
      </c>
      <c r="AT1855" s="9">
        <v>17</v>
      </c>
      <c r="AU1855" s="9">
        <v>18</v>
      </c>
      <c r="AV1855" s="9">
        <v>19</v>
      </c>
      <c r="AW1855" s="9">
        <v>20</v>
      </c>
      <c r="AX1855" s="9">
        <v>21</v>
      </c>
      <c r="AY1855" s="9">
        <v>1</v>
      </c>
      <c r="AZ1855" s="9">
        <v>2</v>
      </c>
      <c r="BA1855" s="9">
        <v>3</v>
      </c>
      <c r="BB1855" s="9">
        <v>4</v>
      </c>
      <c r="BC1855" s="9">
        <v>5</v>
      </c>
      <c r="BD1855" s="9">
        <v>6</v>
      </c>
      <c r="BE1855" s="9">
        <v>7</v>
      </c>
      <c r="BF1855" s="9">
        <v>8</v>
      </c>
      <c r="BG1855" s="9">
        <v>9</v>
      </c>
      <c r="BH1855" s="9">
        <v>10</v>
      </c>
      <c r="BI1855" s="9">
        <v>11</v>
      </c>
      <c r="BJ1855" s="9">
        <v>12</v>
      </c>
      <c r="BK1855" s="9">
        <v>13</v>
      </c>
      <c r="BL1855" s="9">
        <v>14</v>
      </c>
      <c r="BM1855" s="9">
        <v>15</v>
      </c>
      <c r="BN1855" s="9">
        <v>16</v>
      </c>
      <c r="BO1855" s="9">
        <v>17</v>
      </c>
      <c r="BP1855" s="9">
        <v>18</v>
      </c>
      <c r="BQ1855" s="9">
        <v>19</v>
      </c>
      <c r="BR1855" s="9">
        <v>20</v>
      </c>
      <c r="BS1855" s="9">
        <v>21</v>
      </c>
    </row>
    <row r="1856" spans="1:71" x14ac:dyDescent="0.25">
      <c r="A1856" s="1" t="s">
        <v>915</v>
      </c>
      <c r="B1856" s="1" t="s">
        <v>75</v>
      </c>
      <c r="C1856" s="4" t="s">
        <v>1059</v>
      </c>
      <c r="D1856" s="65" t="s">
        <v>1060</v>
      </c>
      <c r="E1856" s="64" t="s">
        <v>1</v>
      </c>
      <c r="F1856" s="64" t="s">
        <v>1</v>
      </c>
      <c r="G1856" s="2" t="s">
        <v>1</v>
      </c>
      <c r="H1856" s="2" t="s">
        <v>1061</v>
      </c>
      <c r="I1856" s="3" t="s">
        <v>1</v>
      </c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>
        <v>0</v>
      </c>
      <c r="AC1856" s="3">
        <v>0</v>
      </c>
      <c r="AD1856" s="3" t="s">
        <v>1</v>
      </c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>
        <v>0</v>
      </c>
      <c r="AX1856" s="3">
        <v>0</v>
      </c>
      <c r="AY1856" s="3" t="s">
        <v>1</v>
      </c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>
        <v>0</v>
      </c>
      <c r="BS1856" s="3">
        <v>0</v>
      </c>
    </row>
    <row r="1857" spans="1:71" ht="33.75" x14ac:dyDescent="0.25">
      <c r="A1857" s="1" t="s">
        <v>1</v>
      </c>
      <c r="B1857" s="1" t="s">
        <v>1</v>
      </c>
      <c r="C1857" s="1" t="s">
        <v>1</v>
      </c>
      <c r="D1857" s="64" t="s">
        <v>1</v>
      </c>
      <c r="E1857" s="64" t="s">
        <v>1</v>
      </c>
      <c r="F1857" s="64" t="s">
        <v>1</v>
      </c>
      <c r="G1857" s="2" t="s">
        <v>1</v>
      </c>
      <c r="H1857" s="10" t="s">
        <v>17</v>
      </c>
      <c r="I1857" s="11">
        <f t="shared" ref="I1857:AA1857" si="2643">SUM(I1858,I1865,I1867)</f>
        <v>0</v>
      </c>
      <c r="J1857" s="11">
        <f t="shared" si="2643"/>
        <v>0</v>
      </c>
      <c r="K1857" s="11">
        <f t="shared" si="2643"/>
        <v>0</v>
      </c>
      <c r="L1857" s="11">
        <f t="shared" si="2643"/>
        <v>0</v>
      </c>
      <c r="M1857" s="11">
        <f t="shared" si="2643"/>
        <v>0</v>
      </c>
      <c r="N1857" s="11">
        <f t="shared" si="2643"/>
        <v>0</v>
      </c>
      <c r="O1857" s="11">
        <f t="shared" ref="O1857" si="2644">SUM(O1858,O1865,O1867)</f>
        <v>0</v>
      </c>
      <c r="P1857" s="11">
        <f t="shared" si="2643"/>
        <v>0</v>
      </c>
      <c r="Q1857" s="11">
        <f t="shared" si="2643"/>
        <v>0</v>
      </c>
      <c r="R1857" s="11">
        <f t="shared" si="2643"/>
        <v>0</v>
      </c>
      <c r="S1857" s="11">
        <f t="shared" si="2643"/>
        <v>0</v>
      </c>
      <c r="T1857" s="11">
        <f t="shared" si="2643"/>
        <v>0</v>
      </c>
      <c r="U1857" s="11">
        <f t="shared" si="2643"/>
        <v>0</v>
      </c>
      <c r="V1857" s="11">
        <f t="shared" si="2643"/>
        <v>0</v>
      </c>
      <c r="W1857" s="11">
        <f t="shared" si="2643"/>
        <v>0</v>
      </c>
      <c r="X1857" s="11">
        <f t="shared" si="2643"/>
        <v>0</v>
      </c>
      <c r="Y1857" s="11">
        <f t="shared" si="2643"/>
        <v>0</v>
      </c>
      <c r="Z1857" s="11">
        <f t="shared" si="2643"/>
        <v>0</v>
      </c>
      <c r="AA1857" s="11">
        <f t="shared" si="2643"/>
        <v>0</v>
      </c>
      <c r="AB1857" s="11">
        <v>0</v>
      </c>
      <c r="AC1857" s="11">
        <v>0</v>
      </c>
      <c r="AD1857" s="11">
        <f t="shared" ref="AD1857:AV1857" si="2645">SUM(AD1858,AD1865,AD1867)</f>
        <v>0</v>
      </c>
      <c r="AE1857" s="11">
        <f t="shared" si="2645"/>
        <v>0</v>
      </c>
      <c r="AF1857" s="11">
        <f t="shared" si="2645"/>
        <v>0</v>
      </c>
      <c r="AG1857" s="11">
        <f t="shared" si="2645"/>
        <v>0</v>
      </c>
      <c r="AH1857" s="11">
        <f t="shared" si="2645"/>
        <v>0</v>
      </c>
      <c r="AI1857" s="11">
        <f t="shared" si="2645"/>
        <v>0</v>
      </c>
      <c r="AJ1857" s="11">
        <f t="shared" ref="AJ1857" si="2646">SUM(AJ1858,AJ1865,AJ1867)</f>
        <v>0</v>
      </c>
      <c r="AK1857" s="11">
        <f t="shared" si="2645"/>
        <v>0</v>
      </c>
      <c r="AL1857" s="11">
        <f t="shared" si="2645"/>
        <v>0</v>
      </c>
      <c r="AM1857" s="11">
        <f t="shared" si="2645"/>
        <v>0</v>
      </c>
      <c r="AN1857" s="11">
        <f t="shared" si="2645"/>
        <v>0</v>
      </c>
      <c r="AO1857" s="11">
        <f t="shared" si="2645"/>
        <v>0</v>
      </c>
      <c r="AP1857" s="11">
        <f t="shared" si="2645"/>
        <v>0</v>
      </c>
      <c r="AQ1857" s="11">
        <f t="shared" si="2645"/>
        <v>0</v>
      </c>
      <c r="AR1857" s="11">
        <f t="shared" si="2645"/>
        <v>0</v>
      </c>
      <c r="AS1857" s="11">
        <f t="shared" si="2645"/>
        <v>0</v>
      </c>
      <c r="AT1857" s="11">
        <f t="shared" si="2645"/>
        <v>0</v>
      </c>
      <c r="AU1857" s="11">
        <f t="shared" si="2645"/>
        <v>0</v>
      </c>
      <c r="AV1857" s="11">
        <f t="shared" si="2645"/>
        <v>0</v>
      </c>
      <c r="AW1857" s="11">
        <v>0</v>
      </c>
      <c r="AX1857" s="11">
        <v>0</v>
      </c>
      <c r="AY1857" s="11">
        <f t="shared" ref="AY1857:BQ1857" si="2647">SUM(AY1858,AY1865,AY1867)</f>
        <v>0</v>
      </c>
      <c r="AZ1857" s="11">
        <f t="shared" si="2647"/>
        <v>0</v>
      </c>
      <c r="BA1857" s="11">
        <f t="shared" si="2647"/>
        <v>0</v>
      </c>
      <c r="BB1857" s="11">
        <f t="shared" si="2647"/>
        <v>5000</v>
      </c>
      <c r="BC1857" s="11">
        <f t="shared" si="2647"/>
        <v>0</v>
      </c>
      <c r="BD1857" s="11">
        <f t="shared" si="2647"/>
        <v>0</v>
      </c>
      <c r="BE1857" s="11">
        <f t="shared" ref="BE1857" si="2648">SUM(BE1858,BE1865,BE1867)</f>
        <v>5000</v>
      </c>
      <c r="BF1857" s="11">
        <f t="shared" si="2647"/>
        <v>0</v>
      </c>
      <c r="BG1857" s="11">
        <f t="shared" si="2647"/>
        <v>0</v>
      </c>
      <c r="BH1857" s="11">
        <f t="shared" si="2647"/>
        <v>0</v>
      </c>
      <c r="BI1857" s="11">
        <f t="shared" si="2647"/>
        <v>5000</v>
      </c>
      <c r="BJ1857" s="11">
        <f t="shared" si="2647"/>
        <v>0</v>
      </c>
      <c r="BK1857" s="11">
        <f t="shared" si="2647"/>
        <v>0</v>
      </c>
      <c r="BL1857" s="11">
        <f t="shared" si="2647"/>
        <v>0</v>
      </c>
      <c r="BM1857" s="11">
        <f t="shared" si="2647"/>
        <v>0</v>
      </c>
      <c r="BN1857" s="11">
        <f t="shared" si="2647"/>
        <v>0</v>
      </c>
      <c r="BO1857" s="11">
        <f t="shared" si="2647"/>
        <v>0</v>
      </c>
      <c r="BP1857" s="11">
        <f t="shared" si="2647"/>
        <v>0</v>
      </c>
      <c r="BQ1857" s="11">
        <f t="shared" si="2647"/>
        <v>0</v>
      </c>
      <c r="BR1857" s="11">
        <v>5000</v>
      </c>
      <c r="BS1857" s="11">
        <v>0</v>
      </c>
    </row>
    <row r="1858" spans="1:71" x14ac:dyDescent="0.25">
      <c r="A1858" s="4" t="s">
        <v>915</v>
      </c>
      <c r="B1858" s="4" t="s">
        <v>75</v>
      </c>
      <c r="C1858" s="4" t="s">
        <v>1059</v>
      </c>
      <c r="D1858" s="65" t="s">
        <v>1060</v>
      </c>
      <c r="E1858" s="64" t="s">
        <v>18</v>
      </c>
      <c r="F1858" s="64" t="s">
        <v>1</v>
      </c>
      <c r="G1858" s="2" t="s">
        <v>1</v>
      </c>
      <c r="H1858" s="2" t="s">
        <v>19</v>
      </c>
      <c r="I1858" s="12">
        <f t="shared" ref="I1858:AA1858" si="2649">SUM(I1859,I1860)</f>
        <v>0</v>
      </c>
      <c r="J1858" s="12">
        <f t="shared" si="2649"/>
        <v>0</v>
      </c>
      <c r="K1858" s="12">
        <f t="shared" si="2649"/>
        <v>0</v>
      </c>
      <c r="L1858" s="12">
        <f t="shared" si="2649"/>
        <v>0</v>
      </c>
      <c r="M1858" s="12">
        <f t="shared" si="2649"/>
        <v>0</v>
      </c>
      <c r="N1858" s="12">
        <f t="shared" si="2649"/>
        <v>0</v>
      </c>
      <c r="O1858" s="12">
        <f t="shared" ref="O1858" si="2650">SUM(O1859,O1860)</f>
        <v>0</v>
      </c>
      <c r="P1858" s="12">
        <f t="shared" si="2649"/>
        <v>0</v>
      </c>
      <c r="Q1858" s="12">
        <f t="shared" si="2649"/>
        <v>0</v>
      </c>
      <c r="R1858" s="12">
        <f t="shared" si="2649"/>
        <v>0</v>
      </c>
      <c r="S1858" s="12">
        <f t="shared" si="2649"/>
        <v>0</v>
      </c>
      <c r="T1858" s="12">
        <f t="shared" si="2649"/>
        <v>0</v>
      </c>
      <c r="U1858" s="12">
        <f t="shared" si="2649"/>
        <v>0</v>
      </c>
      <c r="V1858" s="12">
        <f t="shared" si="2649"/>
        <v>0</v>
      </c>
      <c r="W1858" s="12">
        <f t="shared" si="2649"/>
        <v>0</v>
      </c>
      <c r="X1858" s="12">
        <f t="shared" si="2649"/>
        <v>0</v>
      </c>
      <c r="Y1858" s="12">
        <f t="shared" si="2649"/>
        <v>0</v>
      </c>
      <c r="Z1858" s="12">
        <f t="shared" si="2649"/>
        <v>0</v>
      </c>
      <c r="AA1858" s="12">
        <f t="shared" si="2649"/>
        <v>0</v>
      </c>
      <c r="AB1858" s="12">
        <v>0</v>
      </c>
      <c r="AC1858" s="12">
        <v>0</v>
      </c>
      <c r="AD1858" s="12">
        <f t="shared" ref="AD1858:AV1858" si="2651">SUM(AD1859,AD1860)</f>
        <v>0</v>
      </c>
      <c r="AE1858" s="12">
        <f t="shared" si="2651"/>
        <v>0</v>
      </c>
      <c r="AF1858" s="12">
        <f t="shared" si="2651"/>
        <v>0</v>
      </c>
      <c r="AG1858" s="12">
        <f t="shared" si="2651"/>
        <v>0</v>
      </c>
      <c r="AH1858" s="12">
        <f t="shared" si="2651"/>
        <v>0</v>
      </c>
      <c r="AI1858" s="12">
        <f t="shared" si="2651"/>
        <v>0</v>
      </c>
      <c r="AJ1858" s="12">
        <f t="shared" ref="AJ1858" si="2652">SUM(AJ1859,AJ1860)</f>
        <v>0</v>
      </c>
      <c r="AK1858" s="12">
        <f t="shared" si="2651"/>
        <v>0</v>
      </c>
      <c r="AL1858" s="12">
        <f t="shared" si="2651"/>
        <v>0</v>
      </c>
      <c r="AM1858" s="12">
        <f t="shared" si="2651"/>
        <v>0</v>
      </c>
      <c r="AN1858" s="12">
        <f t="shared" si="2651"/>
        <v>0</v>
      </c>
      <c r="AO1858" s="12">
        <f t="shared" si="2651"/>
        <v>0</v>
      </c>
      <c r="AP1858" s="12">
        <f t="shared" si="2651"/>
        <v>0</v>
      </c>
      <c r="AQ1858" s="12">
        <f t="shared" si="2651"/>
        <v>0</v>
      </c>
      <c r="AR1858" s="12">
        <f t="shared" si="2651"/>
        <v>0</v>
      </c>
      <c r="AS1858" s="12">
        <f t="shared" si="2651"/>
        <v>0</v>
      </c>
      <c r="AT1858" s="12">
        <f t="shared" si="2651"/>
        <v>0</v>
      </c>
      <c r="AU1858" s="12">
        <f t="shared" si="2651"/>
        <v>0</v>
      </c>
      <c r="AV1858" s="12">
        <f t="shared" si="2651"/>
        <v>0</v>
      </c>
      <c r="AW1858" s="12">
        <v>0</v>
      </c>
      <c r="AX1858" s="12">
        <v>0</v>
      </c>
      <c r="AY1858" s="12">
        <f t="shared" ref="AY1858:BQ1858" si="2653">SUM(AY1859,AY1860)</f>
        <v>0</v>
      </c>
      <c r="AZ1858" s="12">
        <f t="shared" si="2653"/>
        <v>0</v>
      </c>
      <c r="BA1858" s="12">
        <f t="shared" si="2653"/>
        <v>0</v>
      </c>
      <c r="BB1858" s="12">
        <f t="shared" si="2653"/>
        <v>0</v>
      </c>
      <c r="BC1858" s="12">
        <f t="shared" si="2653"/>
        <v>0</v>
      </c>
      <c r="BD1858" s="12">
        <f t="shared" si="2653"/>
        <v>0</v>
      </c>
      <c r="BE1858" s="12">
        <f t="shared" ref="BE1858" si="2654">SUM(BE1859,BE1860)</f>
        <v>0</v>
      </c>
      <c r="BF1858" s="12">
        <f t="shared" si="2653"/>
        <v>0</v>
      </c>
      <c r="BG1858" s="12">
        <f t="shared" si="2653"/>
        <v>0</v>
      </c>
      <c r="BH1858" s="12">
        <f t="shared" si="2653"/>
        <v>0</v>
      </c>
      <c r="BI1858" s="12">
        <f t="shared" si="2653"/>
        <v>0</v>
      </c>
      <c r="BJ1858" s="12">
        <f t="shared" si="2653"/>
        <v>0</v>
      </c>
      <c r="BK1858" s="12">
        <f t="shared" si="2653"/>
        <v>0</v>
      </c>
      <c r="BL1858" s="12">
        <f t="shared" si="2653"/>
        <v>0</v>
      </c>
      <c r="BM1858" s="12">
        <f t="shared" si="2653"/>
        <v>0</v>
      </c>
      <c r="BN1858" s="12">
        <f t="shared" si="2653"/>
        <v>0</v>
      </c>
      <c r="BO1858" s="12">
        <f t="shared" si="2653"/>
        <v>0</v>
      </c>
      <c r="BP1858" s="12">
        <f t="shared" si="2653"/>
        <v>0</v>
      </c>
      <c r="BQ1858" s="12">
        <f t="shared" si="2653"/>
        <v>0</v>
      </c>
      <c r="BR1858" s="12">
        <v>0</v>
      </c>
      <c r="BS1858" s="12">
        <v>0</v>
      </c>
    </row>
    <row r="1859" spans="1:71" x14ac:dyDescent="0.25">
      <c r="A1859" s="4" t="s">
        <v>915</v>
      </c>
      <c r="B1859" s="4" t="s">
        <v>75</v>
      </c>
      <c r="C1859" s="4" t="s">
        <v>1059</v>
      </c>
      <c r="D1859" s="65" t="s">
        <v>1060</v>
      </c>
      <c r="E1859" s="75">
        <v>6111</v>
      </c>
      <c r="F1859" s="65"/>
      <c r="G1859" s="61" t="s">
        <v>1894</v>
      </c>
      <c r="H1859" s="13" t="s">
        <v>20</v>
      </c>
      <c r="I1859" s="14">
        <v>0</v>
      </c>
      <c r="J1859" s="14"/>
      <c r="K1859" s="14"/>
      <c r="L1859" s="14"/>
      <c r="M1859" s="14"/>
      <c r="N1859" s="14"/>
      <c r="O1859" s="14">
        <f t="shared" si="2598"/>
        <v>0</v>
      </c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>
        <v>0</v>
      </c>
      <c r="AC1859" s="14">
        <v>0</v>
      </c>
      <c r="AD1859" s="14">
        <v>0</v>
      </c>
      <c r="AE1859" s="14"/>
      <c r="AF1859" s="14"/>
      <c r="AG1859" s="14"/>
      <c r="AH1859" s="14"/>
      <c r="AI1859" s="14"/>
      <c r="AJ1859" s="14">
        <f t="shared" si="2599"/>
        <v>0</v>
      </c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>
        <v>0</v>
      </c>
      <c r="AX1859" s="14">
        <v>0</v>
      </c>
      <c r="AY1859" s="14">
        <v>0</v>
      </c>
      <c r="AZ1859" s="14"/>
      <c r="BA1859" s="14"/>
      <c r="BB1859" s="14"/>
      <c r="BC1859" s="14"/>
      <c r="BD1859" s="14"/>
      <c r="BE1859" s="14">
        <f t="shared" si="2600"/>
        <v>0</v>
      </c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>
        <v>0</v>
      </c>
      <c r="BS1859" s="14">
        <v>0</v>
      </c>
    </row>
    <row r="1860" spans="1:71" x14ac:dyDescent="0.25">
      <c r="A1860" s="1" t="s">
        <v>915</v>
      </c>
      <c r="B1860" s="1" t="s">
        <v>75</v>
      </c>
      <c r="C1860" s="1" t="s">
        <v>1059</v>
      </c>
      <c r="D1860" s="68" t="s">
        <v>1060</v>
      </c>
      <c r="E1860" s="68" t="s">
        <v>21</v>
      </c>
      <c r="F1860" s="65" t="s">
        <v>1</v>
      </c>
      <c r="G1860" s="13" t="s">
        <v>1</v>
      </c>
      <c r="H1860" s="2" t="s">
        <v>22</v>
      </c>
      <c r="I1860" s="12">
        <f t="shared" ref="I1860:AA1860" si="2655">SUM(I1861:I1864)</f>
        <v>0</v>
      </c>
      <c r="J1860" s="12">
        <f t="shared" si="2655"/>
        <v>0</v>
      </c>
      <c r="K1860" s="12">
        <f t="shared" si="2655"/>
        <v>0</v>
      </c>
      <c r="L1860" s="12">
        <f t="shared" si="2655"/>
        <v>0</v>
      </c>
      <c r="M1860" s="12">
        <f t="shared" si="2655"/>
        <v>0</v>
      </c>
      <c r="N1860" s="12">
        <f t="shared" si="2655"/>
        <v>0</v>
      </c>
      <c r="O1860" s="12">
        <f t="shared" si="2655"/>
        <v>0</v>
      </c>
      <c r="P1860" s="12">
        <f t="shared" si="2655"/>
        <v>0</v>
      </c>
      <c r="Q1860" s="12">
        <f t="shared" si="2655"/>
        <v>0</v>
      </c>
      <c r="R1860" s="12">
        <f t="shared" si="2655"/>
        <v>0</v>
      </c>
      <c r="S1860" s="12">
        <f t="shared" si="2655"/>
        <v>0</v>
      </c>
      <c r="T1860" s="12">
        <f t="shared" si="2655"/>
        <v>0</v>
      </c>
      <c r="U1860" s="12">
        <f t="shared" si="2655"/>
        <v>0</v>
      </c>
      <c r="V1860" s="12">
        <f t="shared" si="2655"/>
        <v>0</v>
      </c>
      <c r="W1860" s="12">
        <f t="shared" si="2655"/>
        <v>0</v>
      </c>
      <c r="X1860" s="12">
        <f t="shared" si="2655"/>
        <v>0</v>
      </c>
      <c r="Y1860" s="12">
        <f t="shared" si="2655"/>
        <v>0</v>
      </c>
      <c r="Z1860" s="12">
        <f t="shared" si="2655"/>
        <v>0</v>
      </c>
      <c r="AA1860" s="12">
        <f t="shared" si="2655"/>
        <v>0</v>
      </c>
      <c r="AB1860" s="12">
        <v>0</v>
      </c>
      <c r="AC1860" s="12">
        <v>0</v>
      </c>
      <c r="AD1860" s="12">
        <f t="shared" ref="AD1860:AV1860" si="2656">SUM(AD1861:AD1864)</f>
        <v>0</v>
      </c>
      <c r="AE1860" s="12">
        <f t="shared" si="2656"/>
        <v>0</v>
      </c>
      <c r="AF1860" s="12">
        <f t="shared" si="2656"/>
        <v>0</v>
      </c>
      <c r="AG1860" s="12">
        <f t="shared" si="2656"/>
        <v>0</v>
      </c>
      <c r="AH1860" s="12">
        <f t="shared" si="2656"/>
        <v>0</v>
      </c>
      <c r="AI1860" s="12">
        <f t="shared" si="2656"/>
        <v>0</v>
      </c>
      <c r="AJ1860" s="12">
        <f t="shared" si="2656"/>
        <v>0</v>
      </c>
      <c r="AK1860" s="12">
        <f t="shared" si="2656"/>
        <v>0</v>
      </c>
      <c r="AL1860" s="12">
        <f t="shared" si="2656"/>
        <v>0</v>
      </c>
      <c r="AM1860" s="12">
        <f t="shared" si="2656"/>
        <v>0</v>
      </c>
      <c r="AN1860" s="12">
        <f t="shared" si="2656"/>
        <v>0</v>
      </c>
      <c r="AO1860" s="12">
        <f t="shared" si="2656"/>
        <v>0</v>
      </c>
      <c r="AP1860" s="12">
        <f t="shared" si="2656"/>
        <v>0</v>
      </c>
      <c r="AQ1860" s="12">
        <f t="shared" si="2656"/>
        <v>0</v>
      </c>
      <c r="AR1860" s="12">
        <f t="shared" si="2656"/>
        <v>0</v>
      </c>
      <c r="AS1860" s="12">
        <f t="shared" si="2656"/>
        <v>0</v>
      </c>
      <c r="AT1860" s="12">
        <f t="shared" si="2656"/>
        <v>0</v>
      </c>
      <c r="AU1860" s="12">
        <f t="shared" si="2656"/>
        <v>0</v>
      </c>
      <c r="AV1860" s="12">
        <f t="shared" si="2656"/>
        <v>0</v>
      </c>
      <c r="AW1860" s="12">
        <v>0</v>
      </c>
      <c r="AX1860" s="12">
        <v>0</v>
      </c>
      <c r="AY1860" s="12">
        <f t="shared" ref="AY1860:BQ1860" si="2657">SUM(AY1861:AY1864)</f>
        <v>0</v>
      </c>
      <c r="AZ1860" s="12">
        <f t="shared" si="2657"/>
        <v>0</v>
      </c>
      <c r="BA1860" s="12">
        <f t="shared" si="2657"/>
        <v>0</v>
      </c>
      <c r="BB1860" s="12">
        <f t="shared" si="2657"/>
        <v>0</v>
      </c>
      <c r="BC1860" s="12">
        <f t="shared" si="2657"/>
        <v>0</v>
      </c>
      <c r="BD1860" s="12">
        <f t="shared" si="2657"/>
        <v>0</v>
      </c>
      <c r="BE1860" s="12">
        <f t="shared" si="2657"/>
        <v>0</v>
      </c>
      <c r="BF1860" s="12">
        <f t="shared" si="2657"/>
        <v>0</v>
      </c>
      <c r="BG1860" s="12">
        <f t="shared" si="2657"/>
        <v>0</v>
      </c>
      <c r="BH1860" s="12">
        <f t="shared" si="2657"/>
        <v>0</v>
      </c>
      <c r="BI1860" s="12">
        <f t="shared" si="2657"/>
        <v>0</v>
      </c>
      <c r="BJ1860" s="12">
        <f t="shared" si="2657"/>
        <v>0</v>
      </c>
      <c r="BK1860" s="12">
        <f t="shared" si="2657"/>
        <v>0</v>
      </c>
      <c r="BL1860" s="12">
        <f t="shared" si="2657"/>
        <v>0</v>
      </c>
      <c r="BM1860" s="12">
        <f t="shared" si="2657"/>
        <v>0</v>
      </c>
      <c r="BN1860" s="12">
        <f t="shared" si="2657"/>
        <v>0</v>
      </c>
      <c r="BO1860" s="12">
        <f t="shared" si="2657"/>
        <v>0</v>
      </c>
      <c r="BP1860" s="12">
        <f t="shared" si="2657"/>
        <v>0</v>
      </c>
      <c r="BQ1860" s="12">
        <f t="shared" si="2657"/>
        <v>0</v>
      </c>
      <c r="BR1860" s="12">
        <v>0</v>
      </c>
      <c r="BS1860" s="12">
        <v>0</v>
      </c>
    </row>
    <row r="1861" spans="1:71" x14ac:dyDescent="0.25">
      <c r="A1861" s="4" t="s">
        <v>915</v>
      </c>
      <c r="B1861" s="4" t="s">
        <v>75</v>
      </c>
      <c r="C1861" s="4" t="s">
        <v>1059</v>
      </c>
      <c r="D1861" s="65" t="s">
        <v>1060</v>
      </c>
      <c r="E1861" s="75">
        <v>6112</v>
      </c>
      <c r="F1861" s="65" t="s">
        <v>1062</v>
      </c>
      <c r="G1861" s="61" t="s">
        <v>1894</v>
      </c>
      <c r="H1861" s="13" t="s">
        <v>79</v>
      </c>
      <c r="I1861" s="14">
        <v>0</v>
      </c>
      <c r="J1861" s="14"/>
      <c r="K1861" s="14"/>
      <c r="L1861" s="14"/>
      <c r="M1861" s="14"/>
      <c r="N1861" s="14"/>
      <c r="O1861" s="14">
        <f t="shared" si="2598"/>
        <v>0</v>
      </c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>
        <v>0</v>
      </c>
      <c r="AC1861" s="14">
        <v>0</v>
      </c>
      <c r="AD1861" s="14">
        <v>0</v>
      </c>
      <c r="AE1861" s="14"/>
      <c r="AF1861" s="14"/>
      <c r="AG1861" s="14"/>
      <c r="AH1861" s="14"/>
      <c r="AI1861" s="14"/>
      <c r="AJ1861" s="14">
        <f t="shared" si="2599"/>
        <v>0</v>
      </c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>
        <v>0</v>
      </c>
      <c r="AX1861" s="14">
        <v>0</v>
      </c>
      <c r="AY1861" s="14">
        <v>0</v>
      </c>
      <c r="AZ1861" s="14"/>
      <c r="BA1861" s="14"/>
      <c r="BB1861" s="14"/>
      <c r="BC1861" s="14"/>
      <c r="BD1861" s="14"/>
      <c r="BE1861" s="14">
        <f t="shared" si="2600"/>
        <v>0</v>
      </c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>
        <v>0</v>
      </c>
      <c r="BS1861" s="14">
        <v>0</v>
      </c>
    </row>
    <row r="1862" spans="1:71" x14ac:dyDescent="0.25">
      <c r="A1862" s="4" t="s">
        <v>915</v>
      </c>
      <c r="B1862" s="4" t="s">
        <v>75</v>
      </c>
      <c r="C1862" s="4" t="s">
        <v>1059</v>
      </c>
      <c r="D1862" s="65" t="s">
        <v>1060</v>
      </c>
      <c r="E1862" s="75">
        <v>6112</v>
      </c>
      <c r="F1862" s="65" t="s">
        <v>1063</v>
      </c>
      <c r="G1862" s="61" t="s">
        <v>1894</v>
      </c>
      <c r="H1862" s="13" t="s">
        <v>26</v>
      </c>
      <c r="I1862" s="14">
        <v>0</v>
      </c>
      <c r="J1862" s="14"/>
      <c r="K1862" s="14"/>
      <c r="L1862" s="14"/>
      <c r="M1862" s="14"/>
      <c r="N1862" s="14"/>
      <c r="O1862" s="14">
        <f t="shared" si="2598"/>
        <v>0</v>
      </c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>
        <v>0</v>
      </c>
      <c r="AC1862" s="14">
        <v>0</v>
      </c>
      <c r="AD1862" s="14">
        <v>0</v>
      </c>
      <c r="AE1862" s="14"/>
      <c r="AF1862" s="14"/>
      <c r="AG1862" s="14"/>
      <c r="AH1862" s="14"/>
      <c r="AI1862" s="14"/>
      <c r="AJ1862" s="14">
        <f t="shared" si="2599"/>
        <v>0</v>
      </c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>
        <v>0</v>
      </c>
      <c r="AX1862" s="14">
        <v>0</v>
      </c>
      <c r="AY1862" s="14">
        <v>0</v>
      </c>
      <c r="AZ1862" s="14"/>
      <c r="BA1862" s="14"/>
      <c r="BB1862" s="14"/>
      <c r="BC1862" s="14"/>
      <c r="BD1862" s="14"/>
      <c r="BE1862" s="14">
        <f t="shared" si="2600"/>
        <v>0</v>
      </c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>
        <v>0</v>
      </c>
      <c r="BS1862" s="14">
        <v>0</v>
      </c>
    </row>
    <row r="1863" spans="1:71" x14ac:dyDescent="0.25">
      <c r="A1863" s="4" t="s">
        <v>915</v>
      </c>
      <c r="B1863" s="4" t="s">
        <v>75</v>
      </c>
      <c r="C1863" s="4" t="s">
        <v>1059</v>
      </c>
      <c r="D1863" s="65" t="s">
        <v>1060</v>
      </c>
      <c r="E1863" s="75">
        <v>6112</v>
      </c>
      <c r="F1863" s="65" t="s">
        <v>1064</v>
      </c>
      <c r="G1863" s="61" t="s">
        <v>1894</v>
      </c>
      <c r="H1863" s="13" t="s">
        <v>28</v>
      </c>
      <c r="I1863" s="14">
        <v>0</v>
      </c>
      <c r="J1863" s="14"/>
      <c r="K1863" s="14"/>
      <c r="L1863" s="14"/>
      <c r="M1863" s="14"/>
      <c r="N1863" s="14"/>
      <c r="O1863" s="14">
        <f t="shared" si="2598"/>
        <v>0</v>
      </c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>
        <v>0</v>
      </c>
      <c r="AC1863" s="14">
        <v>0</v>
      </c>
      <c r="AD1863" s="14">
        <v>0</v>
      </c>
      <c r="AE1863" s="14"/>
      <c r="AF1863" s="14"/>
      <c r="AG1863" s="14"/>
      <c r="AH1863" s="14"/>
      <c r="AI1863" s="14"/>
      <c r="AJ1863" s="14">
        <f t="shared" si="2599"/>
        <v>0</v>
      </c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>
        <v>0</v>
      </c>
      <c r="AX1863" s="14">
        <v>0</v>
      </c>
      <c r="AY1863" s="14">
        <v>0</v>
      </c>
      <c r="AZ1863" s="14"/>
      <c r="BA1863" s="14"/>
      <c r="BB1863" s="14"/>
      <c r="BC1863" s="14"/>
      <c r="BD1863" s="14"/>
      <c r="BE1863" s="14">
        <f t="shared" si="2600"/>
        <v>0</v>
      </c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>
        <v>0</v>
      </c>
      <c r="BS1863" s="14">
        <v>0</v>
      </c>
    </row>
    <row r="1864" spans="1:71" x14ac:dyDescent="0.25">
      <c r="A1864" s="4" t="s">
        <v>915</v>
      </c>
      <c r="B1864" s="4" t="s">
        <v>75</v>
      </c>
      <c r="C1864" s="4" t="s">
        <v>1059</v>
      </c>
      <c r="D1864" s="65" t="s">
        <v>1060</v>
      </c>
      <c r="E1864" s="75">
        <v>6112</v>
      </c>
      <c r="F1864" s="65" t="s">
        <v>1065</v>
      </c>
      <c r="G1864" s="61" t="s">
        <v>1894</v>
      </c>
      <c r="H1864" s="13" t="s">
        <v>30</v>
      </c>
      <c r="I1864" s="14">
        <v>0</v>
      </c>
      <c r="J1864" s="14"/>
      <c r="K1864" s="14"/>
      <c r="L1864" s="14"/>
      <c r="M1864" s="14"/>
      <c r="N1864" s="14"/>
      <c r="O1864" s="14">
        <f t="shared" si="2598"/>
        <v>0</v>
      </c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>
        <v>0</v>
      </c>
      <c r="AC1864" s="14">
        <v>0</v>
      </c>
      <c r="AD1864" s="14">
        <v>0</v>
      </c>
      <c r="AE1864" s="14"/>
      <c r="AF1864" s="14"/>
      <c r="AG1864" s="14"/>
      <c r="AH1864" s="14"/>
      <c r="AI1864" s="14"/>
      <c r="AJ1864" s="14">
        <f t="shared" si="2599"/>
        <v>0</v>
      </c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>
        <v>0</v>
      </c>
      <c r="AX1864" s="14">
        <v>0</v>
      </c>
      <c r="AY1864" s="14">
        <v>0</v>
      </c>
      <c r="AZ1864" s="14"/>
      <c r="BA1864" s="14"/>
      <c r="BB1864" s="14"/>
      <c r="BC1864" s="14"/>
      <c r="BD1864" s="14"/>
      <c r="BE1864" s="14">
        <f t="shared" si="2600"/>
        <v>0</v>
      </c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>
        <v>0</v>
      </c>
      <c r="BS1864" s="14">
        <v>0</v>
      </c>
    </row>
    <row r="1865" spans="1:71" x14ac:dyDescent="0.25">
      <c r="A1865" s="4" t="s">
        <v>915</v>
      </c>
      <c r="B1865" s="4" t="s">
        <v>75</v>
      </c>
      <c r="C1865" s="4" t="s">
        <v>1059</v>
      </c>
      <c r="D1865" s="65" t="s">
        <v>1060</v>
      </c>
      <c r="E1865" s="64" t="s">
        <v>31</v>
      </c>
      <c r="F1865" s="64" t="s">
        <v>1</v>
      </c>
      <c r="G1865" s="2" t="s">
        <v>1</v>
      </c>
      <c r="H1865" s="2" t="s">
        <v>32</v>
      </c>
      <c r="I1865" s="12">
        <f t="shared" ref="I1865:AA1865" si="2658">SUM(I1866)</f>
        <v>0</v>
      </c>
      <c r="J1865" s="12">
        <f t="shared" si="2658"/>
        <v>0</v>
      </c>
      <c r="K1865" s="12">
        <f t="shared" si="2658"/>
        <v>0</v>
      </c>
      <c r="L1865" s="12">
        <f t="shared" si="2658"/>
        <v>0</v>
      </c>
      <c r="M1865" s="12">
        <f t="shared" si="2658"/>
        <v>0</v>
      </c>
      <c r="N1865" s="12">
        <f t="shared" si="2658"/>
        <v>0</v>
      </c>
      <c r="O1865" s="12">
        <f t="shared" si="2658"/>
        <v>0</v>
      </c>
      <c r="P1865" s="12">
        <f t="shared" si="2658"/>
        <v>0</v>
      </c>
      <c r="Q1865" s="12">
        <f t="shared" si="2658"/>
        <v>0</v>
      </c>
      <c r="R1865" s="12">
        <f t="shared" si="2658"/>
        <v>0</v>
      </c>
      <c r="S1865" s="12">
        <f t="shared" si="2658"/>
        <v>0</v>
      </c>
      <c r="T1865" s="12">
        <f t="shared" si="2658"/>
        <v>0</v>
      </c>
      <c r="U1865" s="12">
        <f t="shared" si="2658"/>
        <v>0</v>
      </c>
      <c r="V1865" s="12">
        <f t="shared" si="2658"/>
        <v>0</v>
      </c>
      <c r="W1865" s="12">
        <f t="shared" si="2658"/>
        <v>0</v>
      </c>
      <c r="X1865" s="12">
        <f t="shared" si="2658"/>
        <v>0</v>
      </c>
      <c r="Y1865" s="12">
        <f t="shared" si="2658"/>
        <v>0</v>
      </c>
      <c r="Z1865" s="12">
        <f t="shared" si="2658"/>
        <v>0</v>
      </c>
      <c r="AA1865" s="12">
        <f t="shared" si="2658"/>
        <v>0</v>
      </c>
      <c r="AB1865" s="12">
        <v>0</v>
      </c>
      <c r="AC1865" s="12">
        <v>0</v>
      </c>
      <c r="AD1865" s="12">
        <f t="shared" ref="AD1865:AV1865" si="2659">SUM(AD1866)</f>
        <v>0</v>
      </c>
      <c r="AE1865" s="12">
        <f t="shared" si="2659"/>
        <v>0</v>
      </c>
      <c r="AF1865" s="12">
        <f t="shared" si="2659"/>
        <v>0</v>
      </c>
      <c r="AG1865" s="12">
        <f t="shared" si="2659"/>
        <v>0</v>
      </c>
      <c r="AH1865" s="12">
        <f t="shared" si="2659"/>
        <v>0</v>
      </c>
      <c r="AI1865" s="12">
        <f t="shared" si="2659"/>
        <v>0</v>
      </c>
      <c r="AJ1865" s="12">
        <f t="shared" si="2659"/>
        <v>0</v>
      </c>
      <c r="AK1865" s="12">
        <f t="shared" si="2659"/>
        <v>0</v>
      </c>
      <c r="AL1865" s="12">
        <f t="shared" si="2659"/>
        <v>0</v>
      </c>
      <c r="AM1865" s="12">
        <f t="shared" si="2659"/>
        <v>0</v>
      </c>
      <c r="AN1865" s="12">
        <f t="shared" si="2659"/>
        <v>0</v>
      </c>
      <c r="AO1865" s="12">
        <f t="shared" si="2659"/>
        <v>0</v>
      </c>
      <c r="AP1865" s="12">
        <f t="shared" si="2659"/>
        <v>0</v>
      </c>
      <c r="AQ1865" s="12">
        <f t="shared" si="2659"/>
        <v>0</v>
      </c>
      <c r="AR1865" s="12">
        <f t="shared" si="2659"/>
        <v>0</v>
      </c>
      <c r="AS1865" s="12">
        <f t="shared" si="2659"/>
        <v>0</v>
      </c>
      <c r="AT1865" s="12">
        <f t="shared" si="2659"/>
        <v>0</v>
      </c>
      <c r="AU1865" s="12">
        <f t="shared" si="2659"/>
        <v>0</v>
      </c>
      <c r="AV1865" s="12">
        <f t="shared" si="2659"/>
        <v>0</v>
      </c>
      <c r="AW1865" s="12">
        <v>0</v>
      </c>
      <c r="AX1865" s="12">
        <v>0</v>
      </c>
      <c r="AY1865" s="12">
        <f t="shared" ref="AY1865:BQ1865" si="2660">SUM(AY1866)</f>
        <v>0</v>
      </c>
      <c r="AZ1865" s="12">
        <f t="shared" si="2660"/>
        <v>0</v>
      </c>
      <c r="BA1865" s="12">
        <f t="shared" si="2660"/>
        <v>0</v>
      </c>
      <c r="BB1865" s="12">
        <f t="shared" si="2660"/>
        <v>0</v>
      </c>
      <c r="BC1865" s="12">
        <f t="shared" si="2660"/>
        <v>0</v>
      </c>
      <c r="BD1865" s="12">
        <f t="shared" si="2660"/>
        <v>0</v>
      </c>
      <c r="BE1865" s="12">
        <f t="shared" si="2660"/>
        <v>0</v>
      </c>
      <c r="BF1865" s="12">
        <f t="shared" si="2660"/>
        <v>0</v>
      </c>
      <c r="BG1865" s="12">
        <f t="shared" si="2660"/>
        <v>0</v>
      </c>
      <c r="BH1865" s="12">
        <f t="shared" si="2660"/>
        <v>0</v>
      </c>
      <c r="BI1865" s="12">
        <f t="shared" si="2660"/>
        <v>0</v>
      </c>
      <c r="BJ1865" s="12">
        <f t="shared" si="2660"/>
        <v>0</v>
      </c>
      <c r="BK1865" s="12">
        <f t="shared" si="2660"/>
        <v>0</v>
      </c>
      <c r="BL1865" s="12">
        <f t="shared" si="2660"/>
        <v>0</v>
      </c>
      <c r="BM1865" s="12">
        <f t="shared" si="2660"/>
        <v>0</v>
      </c>
      <c r="BN1865" s="12">
        <f t="shared" si="2660"/>
        <v>0</v>
      </c>
      <c r="BO1865" s="12">
        <f t="shared" si="2660"/>
        <v>0</v>
      </c>
      <c r="BP1865" s="12">
        <f t="shared" si="2660"/>
        <v>0</v>
      </c>
      <c r="BQ1865" s="12">
        <f t="shared" si="2660"/>
        <v>0</v>
      </c>
      <c r="BR1865" s="12">
        <v>0</v>
      </c>
      <c r="BS1865" s="12">
        <v>0</v>
      </c>
    </row>
    <row r="1866" spans="1:71" x14ac:dyDescent="0.25">
      <c r="A1866" s="4" t="s">
        <v>915</v>
      </c>
      <c r="B1866" s="4" t="s">
        <v>75</v>
      </c>
      <c r="C1866" s="4" t="s">
        <v>1059</v>
      </c>
      <c r="D1866" s="65" t="s">
        <v>1060</v>
      </c>
      <c r="E1866" s="75">
        <v>6121</v>
      </c>
      <c r="F1866" s="65"/>
      <c r="G1866" s="61" t="s">
        <v>1894</v>
      </c>
      <c r="H1866" s="13" t="s">
        <v>33</v>
      </c>
      <c r="I1866" s="14">
        <v>0</v>
      </c>
      <c r="J1866" s="14"/>
      <c r="K1866" s="14"/>
      <c r="L1866" s="14"/>
      <c r="M1866" s="14"/>
      <c r="N1866" s="14"/>
      <c r="O1866" s="14">
        <f t="shared" si="2598"/>
        <v>0</v>
      </c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>
        <v>0</v>
      </c>
      <c r="AC1866" s="14">
        <v>0</v>
      </c>
      <c r="AD1866" s="14">
        <v>0</v>
      </c>
      <c r="AE1866" s="14"/>
      <c r="AF1866" s="14"/>
      <c r="AG1866" s="14"/>
      <c r="AH1866" s="14"/>
      <c r="AI1866" s="14"/>
      <c r="AJ1866" s="14">
        <f t="shared" si="2599"/>
        <v>0</v>
      </c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>
        <v>0</v>
      </c>
      <c r="AX1866" s="14">
        <v>0</v>
      </c>
      <c r="AY1866" s="14">
        <v>0</v>
      </c>
      <c r="AZ1866" s="14"/>
      <c r="BA1866" s="14"/>
      <c r="BB1866" s="14"/>
      <c r="BC1866" s="14"/>
      <c r="BD1866" s="14"/>
      <c r="BE1866" s="14">
        <f t="shared" si="2600"/>
        <v>0</v>
      </c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>
        <v>0</v>
      </c>
      <c r="BS1866" s="14">
        <v>0</v>
      </c>
    </row>
    <row r="1867" spans="1:71" x14ac:dyDescent="0.25">
      <c r="A1867" s="4" t="s">
        <v>915</v>
      </c>
      <c r="B1867" s="4" t="s">
        <v>75</v>
      </c>
      <c r="C1867" s="4" t="s">
        <v>1059</v>
      </c>
      <c r="D1867" s="65" t="s">
        <v>1060</v>
      </c>
      <c r="E1867" s="64" t="s">
        <v>34</v>
      </c>
      <c r="F1867" s="64" t="s">
        <v>1</v>
      </c>
      <c r="G1867" s="2" t="s">
        <v>1</v>
      </c>
      <c r="H1867" s="2" t="s">
        <v>35</v>
      </c>
      <c r="I1867" s="12">
        <f t="shared" ref="I1867:AA1867" si="2661">SUM(I1868:I1875)</f>
        <v>0</v>
      </c>
      <c r="J1867" s="12">
        <f t="shared" si="2661"/>
        <v>0</v>
      </c>
      <c r="K1867" s="12">
        <f t="shared" si="2661"/>
        <v>0</v>
      </c>
      <c r="L1867" s="12">
        <f t="shared" si="2661"/>
        <v>0</v>
      </c>
      <c r="M1867" s="12">
        <f t="shared" si="2661"/>
        <v>0</v>
      </c>
      <c r="N1867" s="12">
        <f t="shared" si="2661"/>
        <v>0</v>
      </c>
      <c r="O1867" s="12">
        <f t="shared" si="2661"/>
        <v>0</v>
      </c>
      <c r="P1867" s="12">
        <f t="shared" si="2661"/>
        <v>0</v>
      </c>
      <c r="Q1867" s="12">
        <f t="shared" si="2661"/>
        <v>0</v>
      </c>
      <c r="R1867" s="12">
        <f t="shared" si="2661"/>
        <v>0</v>
      </c>
      <c r="S1867" s="12">
        <f t="shared" si="2661"/>
        <v>0</v>
      </c>
      <c r="T1867" s="12">
        <f t="shared" si="2661"/>
        <v>0</v>
      </c>
      <c r="U1867" s="12">
        <f t="shared" si="2661"/>
        <v>0</v>
      </c>
      <c r="V1867" s="12">
        <f t="shared" si="2661"/>
        <v>0</v>
      </c>
      <c r="W1867" s="12">
        <f t="shared" si="2661"/>
        <v>0</v>
      </c>
      <c r="X1867" s="12">
        <f t="shared" si="2661"/>
        <v>0</v>
      </c>
      <c r="Y1867" s="12">
        <f t="shared" si="2661"/>
        <v>0</v>
      </c>
      <c r="Z1867" s="12">
        <f t="shared" si="2661"/>
        <v>0</v>
      </c>
      <c r="AA1867" s="12">
        <f t="shared" si="2661"/>
        <v>0</v>
      </c>
      <c r="AB1867" s="12">
        <v>0</v>
      </c>
      <c r="AC1867" s="12">
        <v>0</v>
      </c>
      <c r="AD1867" s="12">
        <f t="shared" ref="AD1867:AV1867" si="2662">SUM(AD1868:AD1875)</f>
        <v>0</v>
      </c>
      <c r="AE1867" s="12">
        <f t="shared" si="2662"/>
        <v>0</v>
      </c>
      <c r="AF1867" s="12">
        <f t="shared" si="2662"/>
        <v>0</v>
      </c>
      <c r="AG1867" s="12">
        <f t="shared" si="2662"/>
        <v>0</v>
      </c>
      <c r="AH1867" s="12">
        <f t="shared" si="2662"/>
        <v>0</v>
      </c>
      <c r="AI1867" s="12">
        <f t="shared" si="2662"/>
        <v>0</v>
      </c>
      <c r="AJ1867" s="12">
        <f t="shared" si="2662"/>
        <v>0</v>
      </c>
      <c r="AK1867" s="12">
        <f t="shared" si="2662"/>
        <v>0</v>
      </c>
      <c r="AL1867" s="12">
        <f t="shared" si="2662"/>
        <v>0</v>
      </c>
      <c r="AM1867" s="12">
        <f t="shared" si="2662"/>
        <v>0</v>
      </c>
      <c r="AN1867" s="12">
        <f t="shared" si="2662"/>
        <v>0</v>
      </c>
      <c r="AO1867" s="12">
        <f t="shared" si="2662"/>
        <v>0</v>
      </c>
      <c r="AP1867" s="12">
        <f t="shared" si="2662"/>
        <v>0</v>
      </c>
      <c r="AQ1867" s="12">
        <f t="shared" si="2662"/>
        <v>0</v>
      </c>
      <c r="AR1867" s="12">
        <f t="shared" si="2662"/>
        <v>0</v>
      </c>
      <c r="AS1867" s="12">
        <f t="shared" si="2662"/>
        <v>0</v>
      </c>
      <c r="AT1867" s="12">
        <f t="shared" si="2662"/>
        <v>0</v>
      </c>
      <c r="AU1867" s="12">
        <f t="shared" si="2662"/>
        <v>0</v>
      </c>
      <c r="AV1867" s="12">
        <f t="shared" si="2662"/>
        <v>0</v>
      </c>
      <c r="AW1867" s="12">
        <v>0</v>
      </c>
      <c r="AX1867" s="12">
        <v>0</v>
      </c>
      <c r="AY1867" s="12">
        <f t="shared" ref="AY1867:BQ1867" si="2663">SUM(AY1868:AY1875)</f>
        <v>0</v>
      </c>
      <c r="AZ1867" s="12">
        <f t="shared" si="2663"/>
        <v>0</v>
      </c>
      <c r="BA1867" s="12">
        <f t="shared" si="2663"/>
        <v>0</v>
      </c>
      <c r="BB1867" s="12">
        <f t="shared" si="2663"/>
        <v>5000</v>
      </c>
      <c r="BC1867" s="12">
        <f t="shared" si="2663"/>
        <v>0</v>
      </c>
      <c r="BD1867" s="12">
        <f t="shared" si="2663"/>
        <v>0</v>
      </c>
      <c r="BE1867" s="12">
        <f t="shared" si="2663"/>
        <v>5000</v>
      </c>
      <c r="BF1867" s="12">
        <f t="shared" si="2663"/>
        <v>0</v>
      </c>
      <c r="BG1867" s="12">
        <f t="shared" si="2663"/>
        <v>0</v>
      </c>
      <c r="BH1867" s="12">
        <f t="shared" si="2663"/>
        <v>0</v>
      </c>
      <c r="BI1867" s="12">
        <f t="shared" si="2663"/>
        <v>5000</v>
      </c>
      <c r="BJ1867" s="12">
        <f t="shared" si="2663"/>
        <v>0</v>
      </c>
      <c r="BK1867" s="12">
        <f t="shared" si="2663"/>
        <v>0</v>
      </c>
      <c r="BL1867" s="12">
        <f t="shared" si="2663"/>
        <v>0</v>
      </c>
      <c r="BM1867" s="12">
        <f t="shared" si="2663"/>
        <v>0</v>
      </c>
      <c r="BN1867" s="12">
        <f t="shared" si="2663"/>
        <v>0</v>
      </c>
      <c r="BO1867" s="12">
        <f t="shared" si="2663"/>
        <v>0</v>
      </c>
      <c r="BP1867" s="12">
        <f t="shared" si="2663"/>
        <v>0</v>
      </c>
      <c r="BQ1867" s="12">
        <f t="shared" si="2663"/>
        <v>0</v>
      </c>
      <c r="BR1867" s="12">
        <v>5000</v>
      </c>
      <c r="BS1867" s="12">
        <v>0</v>
      </c>
    </row>
    <row r="1868" spans="1:71" x14ac:dyDescent="0.25">
      <c r="A1868" s="4" t="s">
        <v>915</v>
      </c>
      <c r="B1868" s="4" t="s">
        <v>75</v>
      </c>
      <c r="C1868" s="4" t="s">
        <v>1059</v>
      </c>
      <c r="D1868" s="65" t="s">
        <v>1060</v>
      </c>
      <c r="E1868" s="75">
        <v>6131</v>
      </c>
      <c r="F1868" s="65"/>
      <c r="G1868" s="61" t="s">
        <v>1894</v>
      </c>
      <c r="H1868" s="13" t="s">
        <v>36</v>
      </c>
      <c r="I1868" s="14">
        <v>0</v>
      </c>
      <c r="J1868" s="14"/>
      <c r="K1868" s="14"/>
      <c r="L1868" s="14"/>
      <c r="M1868" s="14"/>
      <c r="N1868" s="14"/>
      <c r="O1868" s="14">
        <f t="shared" si="2598"/>
        <v>0</v>
      </c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>
        <v>0</v>
      </c>
      <c r="AC1868" s="14">
        <v>0</v>
      </c>
      <c r="AD1868" s="14">
        <v>0</v>
      </c>
      <c r="AE1868" s="14"/>
      <c r="AF1868" s="14"/>
      <c r="AG1868" s="14"/>
      <c r="AH1868" s="14"/>
      <c r="AI1868" s="14"/>
      <c r="AJ1868" s="14">
        <f t="shared" si="2599"/>
        <v>0</v>
      </c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>
        <v>0</v>
      </c>
      <c r="AX1868" s="14">
        <v>0</v>
      </c>
      <c r="AY1868" s="14">
        <v>0</v>
      </c>
      <c r="AZ1868" s="14"/>
      <c r="BA1868" s="14"/>
      <c r="BB1868" s="14"/>
      <c r="BC1868" s="14"/>
      <c r="BD1868" s="14"/>
      <c r="BE1868" s="14">
        <f t="shared" si="2600"/>
        <v>0</v>
      </c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>
        <v>0</v>
      </c>
      <c r="BS1868" s="14">
        <v>0</v>
      </c>
    </row>
    <row r="1869" spans="1:71" x14ac:dyDescent="0.25">
      <c r="A1869" s="4" t="s">
        <v>915</v>
      </c>
      <c r="B1869" s="4" t="s">
        <v>75</v>
      </c>
      <c r="C1869" s="4" t="s">
        <v>1059</v>
      </c>
      <c r="D1869" s="65" t="s">
        <v>1060</v>
      </c>
      <c r="E1869" s="75">
        <v>6132</v>
      </c>
      <c r="F1869" s="65"/>
      <c r="G1869" s="61" t="s">
        <v>1894</v>
      </c>
      <c r="H1869" s="13" t="s">
        <v>183</v>
      </c>
      <c r="I1869" s="14">
        <v>0</v>
      </c>
      <c r="J1869" s="14"/>
      <c r="K1869" s="14"/>
      <c r="L1869" s="14"/>
      <c r="M1869" s="14"/>
      <c r="N1869" s="14"/>
      <c r="O1869" s="14">
        <f t="shared" si="2598"/>
        <v>0</v>
      </c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>
        <v>0</v>
      </c>
      <c r="AC1869" s="14">
        <v>0</v>
      </c>
      <c r="AD1869" s="14">
        <v>0</v>
      </c>
      <c r="AE1869" s="14"/>
      <c r="AF1869" s="14"/>
      <c r="AG1869" s="14"/>
      <c r="AH1869" s="14"/>
      <c r="AI1869" s="14"/>
      <c r="AJ1869" s="14">
        <f t="shared" si="2599"/>
        <v>0</v>
      </c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>
        <v>0</v>
      </c>
      <c r="AX1869" s="14">
        <v>0</v>
      </c>
      <c r="AY1869" s="14">
        <v>0</v>
      </c>
      <c r="AZ1869" s="14"/>
      <c r="BA1869" s="14"/>
      <c r="BB1869" s="14"/>
      <c r="BC1869" s="14"/>
      <c r="BD1869" s="14"/>
      <c r="BE1869" s="14">
        <f t="shared" si="2600"/>
        <v>0</v>
      </c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>
        <v>0</v>
      </c>
      <c r="BS1869" s="14">
        <v>0</v>
      </c>
    </row>
    <row r="1870" spans="1:71" x14ac:dyDescent="0.25">
      <c r="A1870" s="4" t="s">
        <v>915</v>
      </c>
      <c r="B1870" s="4" t="s">
        <v>75</v>
      </c>
      <c r="C1870" s="4" t="s">
        <v>1059</v>
      </c>
      <c r="D1870" s="65" t="s">
        <v>1060</v>
      </c>
      <c r="E1870" s="75">
        <v>6133</v>
      </c>
      <c r="F1870" s="65"/>
      <c r="G1870" s="61" t="s">
        <v>1894</v>
      </c>
      <c r="H1870" s="13" t="s">
        <v>185</v>
      </c>
      <c r="I1870" s="14">
        <v>0</v>
      </c>
      <c r="J1870" s="14"/>
      <c r="K1870" s="14"/>
      <c r="L1870" s="14"/>
      <c r="M1870" s="14"/>
      <c r="N1870" s="14"/>
      <c r="O1870" s="14">
        <f t="shared" si="2598"/>
        <v>0</v>
      </c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>
        <v>0</v>
      </c>
      <c r="AC1870" s="14">
        <v>0</v>
      </c>
      <c r="AD1870" s="14">
        <v>0</v>
      </c>
      <c r="AE1870" s="14"/>
      <c r="AF1870" s="14"/>
      <c r="AG1870" s="14"/>
      <c r="AH1870" s="14"/>
      <c r="AI1870" s="14"/>
      <c r="AJ1870" s="14">
        <f t="shared" si="2599"/>
        <v>0</v>
      </c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>
        <v>0</v>
      </c>
      <c r="AX1870" s="14">
        <v>0</v>
      </c>
      <c r="AY1870" s="14">
        <v>0</v>
      </c>
      <c r="AZ1870" s="14"/>
      <c r="BA1870" s="14"/>
      <c r="BB1870" s="14"/>
      <c r="BC1870" s="14"/>
      <c r="BD1870" s="14"/>
      <c r="BE1870" s="14">
        <f t="shared" si="2600"/>
        <v>0</v>
      </c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>
        <v>0</v>
      </c>
      <c r="BS1870" s="14">
        <v>0</v>
      </c>
    </row>
    <row r="1871" spans="1:71" x14ac:dyDescent="0.25">
      <c r="A1871" s="4" t="s">
        <v>915</v>
      </c>
      <c r="B1871" s="4" t="s">
        <v>75</v>
      </c>
      <c r="C1871" s="4" t="s">
        <v>1059</v>
      </c>
      <c r="D1871" s="65" t="s">
        <v>1060</v>
      </c>
      <c r="E1871" s="75">
        <v>6134</v>
      </c>
      <c r="F1871" s="65"/>
      <c r="G1871" s="61" t="s">
        <v>1894</v>
      </c>
      <c r="H1871" s="13" t="s">
        <v>187</v>
      </c>
      <c r="I1871" s="14">
        <v>0</v>
      </c>
      <c r="J1871" s="14"/>
      <c r="K1871" s="14"/>
      <c r="L1871" s="14"/>
      <c r="M1871" s="14"/>
      <c r="N1871" s="14"/>
      <c r="O1871" s="14">
        <f t="shared" si="2598"/>
        <v>0</v>
      </c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>
        <v>0</v>
      </c>
      <c r="AC1871" s="14">
        <v>0</v>
      </c>
      <c r="AD1871" s="14">
        <v>0</v>
      </c>
      <c r="AE1871" s="14"/>
      <c r="AF1871" s="14"/>
      <c r="AG1871" s="14"/>
      <c r="AH1871" s="14"/>
      <c r="AI1871" s="14"/>
      <c r="AJ1871" s="14">
        <f t="shared" si="2599"/>
        <v>0</v>
      </c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>
        <v>0</v>
      </c>
      <c r="AX1871" s="14">
        <v>0</v>
      </c>
      <c r="AY1871" s="14">
        <v>0</v>
      </c>
      <c r="AZ1871" s="14"/>
      <c r="BA1871" s="14"/>
      <c r="BB1871" s="14">
        <v>5000</v>
      </c>
      <c r="BC1871" s="14"/>
      <c r="BD1871" s="14"/>
      <c r="BE1871" s="14">
        <f t="shared" si="2600"/>
        <v>5000</v>
      </c>
      <c r="BF1871" s="14"/>
      <c r="BG1871" s="14"/>
      <c r="BH1871" s="14"/>
      <c r="BI1871" s="14">
        <v>5000</v>
      </c>
      <c r="BJ1871" s="14"/>
      <c r="BK1871" s="14"/>
      <c r="BL1871" s="14"/>
      <c r="BM1871" s="14"/>
      <c r="BN1871" s="14"/>
      <c r="BO1871" s="14"/>
      <c r="BP1871" s="14"/>
      <c r="BQ1871" s="14"/>
      <c r="BR1871" s="14">
        <v>5000</v>
      </c>
      <c r="BS1871" s="14">
        <v>0</v>
      </c>
    </row>
    <row r="1872" spans="1:71" x14ac:dyDescent="0.25">
      <c r="A1872" s="4" t="s">
        <v>915</v>
      </c>
      <c r="B1872" s="4" t="s">
        <v>75</v>
      </c>
      <c r="C1872" s="4" t="s">
        <v>1059</v>
      </c>
      <c r="D1872" s="65" t="s">
        <v>1060</v>
      </c>
      <c r="E1872" s="75">
        <v>6135</v>
      </c>
      <c r="F1872" s="65"/>
      <c r="G1872" s="61" t="s">
        <v>1894</v>
      </c>
      <c r="H1872" s="13" t="s">
        <v>188</v>
      </c>
      <c r="I1872" s="14">
        <v>0</v>
      </c>
      <c r="J1872" s="14"/>
      <c r="K1872" s="14"/>
      <c r="L1872" s="14"/>
      <c r="M1872" s="14"/>
      <c r="N1872" s="14"/>
      <c r="O1872" s="14">
        <f t="shared" si="2598"/>
        <v>0</v>
      </c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>
        <v>0</v>
      </c>
      <c r="AC1872" s="14">
        <v>0</v>
      </c>
      <c r="AD1872" s="14">
        <v>0</v>
      </c>
      <c r="AE1872" s="14"/>
      <c r="AF1872" s="14"/>
      <c r="AG1872" s="14"/>
      <c r="AH1872" s="14"/>
      <c r="AI1872" s="14"/>
      <c r="AJ1872" s="14">
        <f t="shared" si="2599"/>
        <v>0</v>
      </c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>
        <v>0</v>
      </c>
      <c r="AX1872" s="14">
        <v>0</v>
      </c>
      <c r="AY1872" s="14">
        <v>0</v>
      </c>
      <c r="AZ1872" s="14"/>
      <c r="BA1872" s="14"/>
      <c r="BB1872" s="14"/>
      <c r="BC1872" s="14"/>
      <c r="BD1872" s="14"/>
      <c r="BE1872" s="14">
        <f t="shared" si="2600"/>
        <v>0</v>
      </c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>
        <v>0</v>
      </c>
      <c r="BS1872" s="14">
        <v>0</v>
      </c>
    </row>
    <row r="1873" spans="1:71" x14ac:dyDescent="0.25">
      <c r="A1873" s="4" t="s">
        <v>915</v>
      </c>
      <c r="B1873" s="4" t="s">
        <v>75</v>
      </c>
      <c r="C1873" s="4" t="s">
        <v>1059</v>
      </c>
      <c r="D1873" s="65" t="s">
        <v>1060</v>
      </c>
      <c r="E1873" s="75">
        <v>6137</v>
      </c>
      <c r="F1873" s="65"/>
      <c r="G1873" s="61" t="s">
        <v>1894</v>
      </c>
      <c r="H1873" s="13" t="s">
        <v>191</v>
      </c>
      <c r="I1873" s="14">
        <v>0</v>
      </c>
      <c r="J1873" s="14"/>
      <c r="K1873" s="14"/>
      <c r="L1873" s="14"/>
      <c r="M1873" s="14"/>
      <c r="N1873" s="14"/>
      <c r="O1873" s="14">
        <f t="shared" si="2598"/>
        <v>0</v>
      </c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>
        <v>0</v>
      </c>
      <c r="AC1873" s="14">
        <v>0</v>
      </c>
      <c r="AD1873" s="14">
        <v>0</v>
      </c>
      <c r="AE1873" s="14"/>
      <c r="AF1873" s="14"/>
      <c r="AG1873" s="14"/>
      <c r="AH1873" s="14"/>
      <c r="AI1873" s="14"/>
      <c r="AJ1873" s="14">
        <f t="shared" si="2599"/>
        <v>0</v>
      </c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>
        <v>0</v>
      </c>
      <c r="AX1873" s="14">
        <v>0</v>
      </c>
      <c r="AY1873" s="14">
        <v>0</v>
      </c>
      <c r="AZ1873" s="14"/>
      <c r="BA1873" s="14"/>
      <c r="BB1873" s="14"/>
      <c r="BC1873" s="14"/>
      <c r="BD1873" s="14"/>
      <c r="BE1873" s="14">
        <f t="shared" si="2600"/>
        <v>0</v>
      </c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>
        <v>0</v>
      </c>
      <c r="BS1873" s="14">
        <v>0</v>
      </c>
    </row>
    <row r="1874" spans="1:71" x14ac:dyDescent="0.25">
      <c r="A1874" s="4" t="s">
        <v>915</v>
      </c>
      <c r="B1874" s="4" t="s">
        <v>75</v>
      </c>
      <c r="C1874" s="4" t="s">
        <v>1059</v>
      </c>
      <c r="D1874" s="65" t="s">
        <v>1060</v>
      </c>
      <c r="E1874" s="75">
        <v>6138</v>
      </c>
      <c r="F1874" s="65"/>
      <c r="G1874" s="61" t="s">
        <v>1894</v>
      </c>
      <c r="H1874" s="13" t="s">
        <v>192</v>
      </c>
      <c r="I1874" s="14">
        <v>0</v>
      </c>
      <c r="J1874" s="14"/>
      <c r="K1874" s="14"/>
      <c r="L1874" s="14"/>
      <c r="M1874" s="14"/>
      <c r="N1874" s="14"/>
      <c r="O1874" s="14">
        <f t="shared" si="2598"/>
        <v>0</v>
      </c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>
        <v>0</v>
      </c>
      <c r="AC1874" s="14">
        <v>0</v>
      </c>
      <c r="AD1874" s="14">
        <v>0</v>
      </c>
      <c r="AE1874" s="14"/>
      <c r="AF1874" s="14"/>
      <c r="AG1874" s="14"/>
      <c r="AH1874" s="14"/>
      <c r="AI1874" s="14"/>
      <c r="AJ1874" s="14">
        <f t="shared" si="2599"/>
        <v>0</v>
      </c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>
        <v>0</v>
      </c>
      <c r="AX1874" s="14">
        <v>0</v>
      </c>
      <c r="AY1874" s="14">
        <v>0</v>
      </c>
      <c r="AZ1874" s="14"/>
      <c r="BA1874" s="14"/>
      <c r="BB1874" s="14"/>
      <c r="BC1874" s="14"/>
      <c r="BD1874" s="14"/>
      <c r="BE1874" s="14">
        <f t="shared" si="2600"/>
        <v>0</v>
      </c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>
        <v>0</v>
      </c>
      <c r="BS1874" s="14">
        <v>0</v>
      </c>
    </row>
    <row r="1875" spans="1:71" x14ac:dyDescent="0.25">
      <c r="A1875" s="1" t="s">
        <v>915</v>
      </c>
      <c r="B1875" s="1" t="s">
        <v>75</v>
      </c>
      <c r="C1875" s="1" t="s">
        <v>1059</v>
      </c>
      <c r="D1875" s="68" t="s">
        <v>1060</v>
      </c>
      <c r="E1875" s="68" t="s">
        <v>37</v>
      </c>
      <c r="F1875" s="65" t="s">
        <v>1</v>
      </c>
      <c r="G1875" s="13" t="s">
        <v>1</v>
      </c>
      <c r="H1875" s="2" t="s">
        <v>38</v>
      </c>
      <c r="I1875" s="12">
        <f t="shared" ref="I1875:AA1875" si="2664">SUM(I1876:I1878)</f>
        <v>0</v>
      </c>
      <c r="J1875" s="12">
        <f t="shared" si="2664"/>
        <v>0</v>
      </c>
      <c r="K1875" s="12">
        <f t="shared" si="2664"/>
        <v>0</v>
      </c>
      <c r="L1875" s="12">
        <f t="shared" si="2664"/>
        <v>0</v>
      </c>
      <c r="M1875" s="12">
        <f t="shared" si="2664"/>
        <v>0</v>
      </c>
      <c r="N1875" s="12">
        <f t="shared" si="2664"/>
        <v>0</v>
      </c>
      <c r="O1875" s="12">
        <f t="shared" si="2664"/>
        <v>0</v>
      </c>
      <c r="P1875" s="12">
        <f t="shared" si="2664"/>
        <v>0</v>
      </c>
      <c r="Q1875" s="12">
        <f t="shared" si="2664"/>
        <v>0</v>
      </c>
      <c r="R1875" s="12">
        <f t="shared" si="2664"/>
        <v>0</v>
      </c>
      <c r="S1875" s="12">
        <f t="shared" si="2664"/>
        <v>0</v>
      </c>
      <c r="T1875" s="12">
        <f t="shared" si="2664"/>
        <v>0</v>
      </c>
      <c r="U1875" s="12">
        <f t="shared" si="2664"/>
        <v>0</v>
      </c>
      <c r="V1875" s="12">
        <f t="shared" si="2664"/>
        <v>0</v>
      </c>
      <c r="W1875" s="12">
        <f t="shared" si="2664"/>
        <v>0</v>
      </c>
      <c r="X1875" s="12">
        <f t="shared" si="2664"/>
        <v>0</v>
      </c>
      <c r="Y1875" s="12">
        <f t="shared" si="2664"/>
        <v>0</v>
      </c>
      <c r="Z1875" s="12">
        <f t="shared" si="2664"/>
        <v>0</v>
      </c>
      <c r="AA1875" s="12">
        <f t="shared" si="2664"/>
        <v>0</v>
      </c>
      <c r="AB1875" s="12">
        <v>0</v>
      </c>
      <c r="AC1875" s="12">
        <v>0</v>
      </c>
      <c r="AD1875" s="12">
        <f t="shared" ref="AD1875:AV1875" si="2665">SUM(AD1876:AD1878)</f>
        <v>0</v>
      </c>
      <c r="AE1875" s="12">
        <f t="shared" si="2665"/>
        <v>0</v>
      </c>
      <c r="AF1875" s="12">
        <f t="shared" si="2665"/>
        <v>0</v>
      </c>
      <c r="AG1875" s="12">
        <f t="shared" si="2665"/>
        <v>0</v>
      </c>
      <c r="AH1875" s="12">
        <f t="shared" si="2665"/>
        <v>0</v>
      </c>
      <c r="AI1875" s="12">
        <f t="shared" si="2665"/>
        <v>0</v>
      </c>
      <c r="AJ1875" s="12">
        <f t="shared" si="2665"/>
        <v>0</v>
      </c>
      <c r="AK1875" s="12">
        <f t="shared" si="2665"/>
        <v>0</v>
      </c>
      <c r="AL1875" s="12">
        <f t="shared" si="2665"/>
        <v>0</v>
      </c>
      <c r="AM1875" s="12">
        <f t="shared" si="2665"/>
        <v>0</v>
      </c>
      <c r="AN1875" s="12">
        <f t="shared" si="2665"/>
        <v>0</v>
      </c>
      <c r="AO1875" s="12">
        <f t="shared" si="2665"/>
        <v>0</v>
      </c>
      <c r="AP1875" s="12">
        <f t="shared" si="2665"/>
        <v>0</v>
      </c>
      <c r="AQ1875" s="12">
        <f t="shared" si="2665"/>
        <v>0</v>
      </c>
      <c r="AR1875" s="12">
        <f t="shared" si="2665"/>
        <v>0</v>
      </c>
      <c r="AS1875" s="12">
        <f t="shared" si="2665"/>
        <v>0</v>
      </c>
      <c r="AT1875" s="12">
        <f t="shared" si="2665"/>
        <v>0</v>
      </c>
      <c r="AU1875" s="12">
        <f t="shared" si="2665"/>
        <v>0</v>
      </c>
      <c r="AV1875" s="12">
        <f t="shared" si="2665"/>
        <v>0</v>
      </c>
      <c r="AW1875" s="12">
        <v>0</v>
      </c>
      <c r="AX1875" s="12">
        <v>0</v>
      </c>
      <c r="AY1875" s="12">
        <f t="shared" ref="AY1875:BQ1875" si="2666">SUM(AY1876:AY1878)</f>
        <v>0</v>
      </c>
      <c r="AZ1875" s="12">
        <f t="shared" si="2666"/>
        <v>0</v>
      </c>
      <c r="BA1875" s="12">
        <f t="shared" si="2666"/>
        <v>0</v>
      </c>
      <c r="BB1875" s="12">
        <f t="shared" si="2666"/>
        <v>0</v>
      </c>
      <c r="BC1875" s="12">
        <f t="shared" si="2666"/>
        <v>0</v>
      </c>
      <c r="BD1875" s="12">
        <f t="shared" si="2666"/>
        <v>0</v>
      </c>
      <c r="BE1875" s="12">
        <f t="shared" si="2666"/>
        <v>0</v>
      </c>
      <c r="BF1875" s="12">
        <f t="shared" si="2666"/>
        <v>0</v>
      </c>
      <c r="BG1875" s="12">
        <f t="shared" si="2666"/>
        <v>0</v>
      </c>
      <c r="BH1875" s="12">
        <f t="shared" si="2666"/>
        <v>0</v>
      </c>
      <c r="BI1875" s="12">
        <f t="shared" si="2666"/>
        <v>0</v>
      </c>
      <c r="BJ1875" s="12">
        <f t="shared" si="2666"/>
        <v>0</v>
      </c>
      <c r="BK1875" s="12">
        <f t="shared" si="2666"/>
        <v>0</v>
      </c>
      <c r="BL1875" s="12">
        <f t="shared" si="2666"/>
        <v>0</v>
      </c>
      <c r="BM1875" s="12">
        <f t="shared" si="2666"/>
        <v>0</v>
      </c>
      <c r="BN1875" s="12">
        <f t="shared" si="2666"/>
        <v>0</v>
      </c>
      <c r="BO1875" s="12">
        <f t="shared" si="2666"/>
        <v>0</v>
      </c>
      <c r="BP1875" s="12">
        <f t="shared" si="2666"/>
        <v>0</v>
      </c>
      <c r="BQ1875" s="12">
        <f t="shared" si="2666"/>
        <v>0</v>
      </c>
      <c r="BR1875" s="12">
        <v>0</v>
      </c>
      <c r="BS1875" s="12">
        <v>0</v>
      </c>
    </row>
    <row r="1876" spans="1:71" x14ac:dyDescent="0.25">
      <c r="A1876" s="4" t="s">
        <v>915</v>
      </c>
      <c r="B1876" s="4" t="s">
        <v>75</v>
      </c>
      <c r="C1876" s="4" t="s">
        <v>1059</v>
      </c>
      <c r="D1876" s="65" t="s">
        <v>1060</v>
      </c>
      <c r="E1876" s="75">
        <v>6139</v>
      </c>
      <c r="F1876" s="65"/>
      <c r="G1876" s="61" t="s">
        <v>1894</v>
      </c>
      <c r="H1876" s="13" t="s">
        <v>38</v>
      </c>
      <c r="I1876" s="14">
        <v>0</v>
      </c>
      <c r="J1876" s="14"/>
      <c r="K1876" s="14"/>
      <c r="L1876" s="14"/>
      <c r="M1876" s="14"/>
      <c r="N1876" s="14"/>
      <c r="O1876" s="14">
        <f t="shared" si="2598"/>
        <v>0</v>
      </c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>
        <v>0</v>
      </c>
      <c r="AC1876" s="14">
        <v>0</v>
      </c>
      <c r="AD1876" s="14">
        <v>0</v>
      </c>
      <c r="AE1876" s="14"/>
      <c r="AF1876" s="14"/>
      <c r="AG1876" s="14"/>
      <c r="AH1876" s="14"/>
      <c r="AI1876" s="14"/>
      <c r="AJ1876" s="14">
        <f t="shared" si="2599"/>
        <v>0</v>
      </c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>
        <v>0</v>
      </c>
      <c r="AX1876" s="14">
        <v>0</v>
      </c>
      <c r="AY1876" s="14">
        <v>0</v>
      </c>
      <c r="AZ1876" s="14"/>
      <c r="BA1876" s="14"/>
      <c r="BB1876" s="14"/>
      <c r="BC1876" s="14"/>
      <c r="BD1876" s="14"/>
      <c r="BE1876" s="14">
        <f t="shared" si="2600"/>
        <v>0</v>
      </c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>
        <v>0</v>
      </c>
      <c r="BS1876" s="14">
        <v>0</v>
      </c>
    </row>
    <row r="1877" spans="1:71" ht="22.5" x14ac:dyDescent="0.25">
      <c r="A1877" s="4" t="s">
        <v>915</v>
      </c>
      <c r="B1877" s="4" t="s">
        <v>75</v>
      </c>
      <c r="C1877" s="4" t="s">
        <v>1059</v>
      </c>
      <c r="D1877" s="65" t="s">
        <v>1060</v>
      </c>
      <c r="E1877" s="75">
        <v>6139</v>
      </c>
      <c r="F1877" s="65" t="s">
        <v>1066</v>
      </c>
      <c r="G1877" s="61" t="s">
        <v>1894</v>
      </c>
      <c r="H1877" s="13" t="s">
        <v>46</v>
      </c>
      <c r="I1877" s="14">
        <v>0</v>
      </c>
      <c r="J1877" s="14"/>
      <c r="K1877" s="14"/>
      <c r="L1877" s="14"/>
      <c r="M1877" s="14"/>
      <c r="N1877" s="14"/>
      <c r="O1877" s="14">
        <f t="shared" si="2598"/>
        <v>0</v>
      </c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>
        <v>0</v>
      </c>
      <c r="AC1877" s="14">
        <v>0</v>
      </c>
      <c r="AD1877" s="14">
        <v>0</v>
      </c>
      <c r="AE1877" s="14"/>
      <c r="AF1877" s="14"/>
      <c r="AG1877" s="14"/>
      <c r="AH1877" s="14"/>
      <c r="AI1877" s="14"/>
      <c r="AJ1877" s="14">
        <f t="shared" si="2599"/>
        <v>0</v>
      </c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>
        <v>0</v>
      </c>
      <c r="AX1877" s="14">
        <v>0</v>
      </c>
      <c r="AY1877" s="14">
        <v>0</v>
      </c>
      <c r="AZ1877" s="14"/>
      <c r="BA1877" s="14"/>
      <c r="BB1877" s="14"/>
      <c r="BC1877" s="14"/>
      <c r="BD1877" s="14"/>
      <c r="BE1877" s="14">
        <f t="shared" si="2600"/>
        <v>0</v>
      </c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>
        <v>0</v>
      </c>
      <c r="BS1877" s="14">
        <v>0</v>
      </c>
    </row>
    <row r="1878" spans="1:71" ht="22.5" x14ac:dyDescent="0.25">
      <c r="A1878" s="4" t="s">
        <v>915</v>
      </c>
      <c r="B1878" s="4" t="s">
        <v>75</v>
      </c>
      <c r="C1878" s="4" t="s">
        <v>1059</v>
      </c>
      <c r="D1878" s="65" t="s">
        <v>1060</v>
      </c>
      <c r="E1878" s="75">
        <v>6139</v>
      </c>
      <c r="F1878" s="65" t="s">
        <v>1067</v>
      </c>
      <c r="G1878" s="61" t="s">
        <v>1894</v>
      </c>
      <c r="H1878" s="13" t="s">
        <v>52</v>
      </c>
      <c r="I1878" s="14">
        <v>0</v>
      </c>
      <c r="J1878" s="14"/>
      <c r="K1878" s="14"/>
      <c r="L1878" s="14"/>
      <c r="M1878" s="14"/>
      <c r="N1878" s="14"/>
      <c r="O1878" s="14">
        <f t="shared" si="2598"/>
        <v>0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>
        <v>0</v>
      </c>
      <c r="AC1878" s="14">
        <v>0</v>
      </c>
      <c r="AD1878" s="14">
        <v>0</v>
      </c>
      <c r="AE1878" s="14"/>
      <c r="AF1878" s="14"/>
      <c r="AG1878" s="14"/>
      <c r="AH1878" s="14"/>
      <c r="AI1878" s="14"/>
      <c r="AJ1878" s="14">
        <f t="shared" si="2599"/>
        <v>0</v>
      </c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>
        <v>0</v>
      </c>
      <c r="AX1878" s="14">
        <v>0</v>
      </c>
      <c r="AY1878" s="14">
        <v>0</v>
      </c>
      <c r="AZ1878" s="14"/>
      <c r="BA1878" s="14"/>
      <c r="BB1878" s="14"/>
      <c r="BC1878" s="14"/>
      <c r="BD1878" s="14"/>
      <c r="BE1878" s="14">
        <f t="shared" si="2600"/>
        <v>0</v>
      </c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>
        <v>0</v>
      </c>
      <c r="BS1878" s="14">
        <v>0</v>
      </c>
    </row>
    <row r="1879" spans="1:71" ht="22.5" x14ac:dyDescent="0.25">
      <c r="A1879" s="1" t="s">
        <v>1</v>
      </c>
      <c r="B1879" s="1" t="s">
        <v>1</v>
      </c>
      <c r="C1879" s="1" t="s">
        <v>1</v>
      </c>
      <c r="D1879" s="64" t="s">
        <v>1</v>
      </c>
      <c r="E1879" s="64" t="s">
        <v>1</v>
      </c>
      <c r="F1879" s="64" t="s">
        <v>1</v>
      </c>
      <c r="G1879" s="2" t="s">
        <v>1</v>
      </c>
      <c r="H1879" s="10" t="s">
        <v>53</v>
      </c>
      <c r="I1879" s="11">
        <f t="shared" ref="I1879:X1880" si="2667">SUM(I1880)</f>
        <v>0</v>
      </c>
      <c r="J1879" s="11">
        <f t="shared" si="2667"/>
        <v>0</v>
      </c>
      <c r="K1879" s="11">
        <f t="shared" si="2667"/>
        <v>0</v>
      </c>
      <c r="L1879" s="11">
        <f t="shared" si="2667"/>
        <v>0</v>
      </c>
      <c r="M1879" s="11">
        <f t="shared" si="2667"/>
        <v>0</v>
      </c>
      <c r="N1879" s="11">
        <f t="shared" si="2667"/>
        <v>0</v>
      </c>
      <c r="O1879" s="11">
        <f t="shared" si="2667"/>
        <v>0</v>
      </c>
      <c r="P1879" s="11">
        <f t="shared" si="2667"/>
        <v>0</v>
      </c>
      <c r="Q1879" s="11">
        <f t="shared" si="2667"/>
        <v>0</v>
      </c>
      <c r="R1879" s="11">
        <f t="shared" si="2667"/>
        <v>0</v>
      </c>
      <c r="S1879" s="11">
        <f t="shared" si="2667"/>
        <v>0</v>
      </c>
      <c r="T1879" s="11">
        <f t="shared" si="2667"/>
        <v>0</v>
      </c>
      <c r="U1879" s="11">
        <f t="shared" si="2667"/>
        <v>0</v>
      </c>
      <c r="V1879" s="11">
        <f t="shared" si="2667"/>
        <v>0</v>
      </c>
      <c r="W1879" s="11">
        <f t="shared" si="2667"/>
        <v>0</v>
      </c>
      <c r="X1879" s="11">
        <f t="shared" si="2667"/>
        <v>0</v>
      </c>
      <c r="Y1879" s="11">
        <f t="shared" ref="J1879:AA1880" si="2668">SUM(Y1880)</f>
        <v>0</v>
      </c>
      <c r="Z1879" s="11">
        <f t="shared" si="2668"/>
        <v>0</v>
      </c>
      <c r="AA1879" s="11">
        <f t="shared" si="2668"/>
        <v>0</v>
      </c>
      <c r="AB1879" s="11">
        <v>0</v>
      </c>
      <c r="AC1879" s="11">
        <v>0</v>
      </c>
      <c r="AD1879" s="11">
        <f t="shared" ref="AD1879:AS1880" si="2669">SUM(AD1880)</f>
        <v>0</v>
      </c>
      <c r="AE1879" s="11">
        <f t="shared" si="2669"/>
        <v>0</v>
      </c>
      <c r="AF1879" s="11">
        <f t="shared" si="2669"/>
        <v>0</v>
      </c>
      <c r="AG1879" s="11">
        <f t="shared" si="2669"/>
        <v>0</v>
      </c>
      <c r="AH1879" s="11">
        <f t="shared" si="2669"/>
        <v>0</v>
      </c>
      <c r="AI1879" s="11">
        <f t="shared" si="2669"/>
        <v>0</v>
      </c>
      <c r="AJ1879" s="11">
        <f t="shared" si="2669"/>
        <v>0</v>
      </c>
      <c r="AK1879" s="11">
        <f t="shared" si="2669"/>
        <v>0</v>
      </c>
      <c r="AL1879" s="11">
        <f t="shared" si="2669"/>
        <v>0</v>
      </c>
      <c r="AM1879" s="11">
        <f t="shared" si="2669"/>
        <v>0</v>
      </c>
      <c r="AN1879" s="11">
        <f t="shared" si="2669"/>
        <v>0</v>
      </c>
      <c r="AO1879" s="11">
        <f t="shared" si="2669"/>
        <v>0</v>
      </c>
      <c r="AP1879" s="11">
        <f t="shared" si="2669"/>
        <v>0</v>
      </c>
      <c r="AQ1879" s="11">
        <f t="shared" si="2669"/>
        <v>0</v>
      </c>
      <c r="AR1879" s="11">
        <f t="shared" si="2669"/>
        <v>0</v>
      </c>
      <c r="AS1879" s="11">
        <f t="shared" si="2669"/>
        <v>0</v>
      </c>
      <c r="AT1879" s="11">
        <f t="shared" ref="AE1879:AV1880" si="2670">SUM(AT1880)</f>
        <v>0</v>
      </c>
      <c r="AU1879" s="11">
        <f t="shared" si="2670"/>
        <v>0</v>
      </c>
      <c r="AV1879" s="11">
        <f t="shared" si="2670"/>
        <v>0</v>
      </c>
      <c r="AW1879" s="11">
        <v>0</v>
      </c>
      <c r="AX1879" s="11">
        <v>0</v>
      </c>
      <c r="AY1879" s="11">
        <f t="shared" ref="AY1879:BN1880" si="2671">SUM(AY1880)</f>
        <v>0</v>
      </c>
      <c r="AZ1879" s="11">
        <f t="shared" si="2671"/>
        <v>0</v>
      </c>
      <c r="BA1879" s="11">
        <f t="shared" si="2671"/>
        <v>0</v>
      </c>
      <c r="BB1879" s="11">
        <f t="shared" si="2671"/>
        <v>0</v>
      </c>
      <c r="BC1879" s="11">
        <f t="shared" si="2671"/>
        <v>0</v>
      </c>
      <c r="BD1879" s="11">
        <f t="shared" si="2671"/>
        <v>0</v>
      </c>
      <c r="BE1879" s="11">
        <f t="shared" si="2671"/>
        <v>0</v>
      </c>
      <c r="BF1879" s="11">
        <f t="shared" si="2671"/>
        <v>0</v>
      </c>
      <c r="BG1879" s="11">
        <f t="shared" si="2671"/>
        <v>0</v>
      </c>
      <c r="BH1879" s="11">
        <f t="shared" si="2671"/>
        <v>0</v>
      </c>
      <c r="BI1879" s="11">
        <f t="shared" si="2671"/>
        <v>0</v>
      </c>
      <c r="BJ1879" s="11">
        <f t="shared" si="2671"/>
        <v>0</v>
      </c>
      <c r="BK1879" s="11">
        <f t="shared" si="2671"/>
        <v>0</v>
      </c>
      <c r="BL1879" s="11">
        <f t="shared" si="2671"/>
        <v>0</v>
      </c>
      <c r="BM1879" s="11">
        <f t="shared" si="2671"/>
        <v>0</v>
      </c>
      <c r="BN1879" s="11">
        <f t="shared" si="2671"/>
        <v>0</v>
      </c>
      <c r="BO1879" s="11">
        <f t="shared" ref="AZ1879:BQ1880" si="2672">SUM(BO1880)</f>
        <v>0</v>
      </c>
      <c r="BP1879" s="11">
        <f t="shared" si="2672"/>
        <v>0</v>
      </c>
      <c r="BQ1879" s="11">
        <f t="shared" si="2672"/>
        <v>0</v>
      </c>
      <c r="BR1879" s="11">
        <v>0</v>
      </c>
      <c r="BS1879" s="11">
        <v>0</v>
      </c>
    </row>
    <row r="1880" spans="1:71" x14ac:dyDescent="0.25">
      <c r="A1880" s="4" t="s">
        <v>915</v>
      </c>
      <c r="B1880" s="4" t="s">
        <v>75</v>
      </c>
      <c r="C1880" s="4" t="s">
        <v>1059</v>
      </c>
      <c r="D1880" s="65" t="s">
        <v>1060</v>
      </c>
      <c r="E1880" s="64" t="s">
        <v>54</v>
      </c>
      <c r="F1880" s="64" t="s">
        <v>1</v>
      </c>
      <c r="G1880" s="2" t="s">
        <v>1</v>
      </c>
      <c r="H1880" s="2" t="s">
        <v>55</v>
      </c>
      <c r="I1880" s="12">
        <f t="shared" si="2667"/>
        <v>0</v>
      </c>
      <c r="J1880" s="12">
        <f t="shared" si="2668"/>
        <v>0</v>
      </c>
      <c r="K1880" s="12">
        <f t="shared" si="2668"/>
        <v>0</v>
      </c>
      <c r="L1880" s="12">
        <f t="shared" si="2668"/>
        <v>0</v>
      </c>
      <c r="M1880" s="12">
        <f t="shared" si="2668"/>
        <v>0</v>
      </c>
      <c r="N1880" s="12">
        <f t="shared" si="2668"/>
        <v>0</v>
      </c>
      <c r="O1880" s="12">
        <f t="shared" si="2668"/>
        <v>0</v>
      </c>
      <c r="P1880" s="12">
        <f t="shared" si="2668"/>
        <v>0</v>
      </c>
      <c r="Q1880" s="12">
        <f t="shared" si="2668"/>
        <v>0</v>
      </c>
      <c r="R1880" s="12">
        <f t="shared" si="2668"/>
        <v>0</v>
      </c>
      <c r="S1880" s="12">
        <f t="shared" si="2668"/>
        <v>0</v>
      </c>
      <c r="T1880" s="12">
        <f t="shared" si="2668"/>
        <v>0</v>
      </c>
      <c r="U1880" s="12">
        <f t="shared" si="2668"/>
        <v>0</v>
      </c>
      <c r="V1880" s="12">
        <f t="shared" si="2668"/>
        <v>0</v>
      </c>
      <c r="W1880" s="12">
        <f t="shared" si="2668"/>
        <v>0</v>
      </c>
      <c r="X1880" s="12">
        <f t="shared" si="2668"/>
        <v>0</v>
      </c>
      <c r="Y1880" s="12">
        <f t="shared" si="2668"/>
        <v>0</v>
      </c>
      <c r="Z1880" s="12">
        <f t="shared" si="2668"/>
        <v>0</v>
      </c>
      <c r="AA1880" s="12">
        <f t="shared" si="2668"/>
        <v>0</v>
      </c>
      <c r="AB1880" s="12">
        <v>0</v>
      </c>
      <c r="AC1880" s="12">
        <v>0</v>
      </c>
      <c r="AD1880" s="12">
        <f t="shared" si="2669"/>
        <v>0</v>
      </c>
      <c r="AE1880" s="12">
        <f t="shared" si="2670"/>
        <v>0</v>
      </c>
      <c r="AF1880" s="12">
        <f t="shared" si="2670"/>
        <v>0</v>
      </c>
      <c r="AG1880" s="12">
        <f t="shared" si="2670"/>
        <v>0</v>
      </c>
      <c r="AH1880" s="12">
        <f t="shared" si="2670"/>
        <v>0</v>
      </c>
      <c r="AI1880" s="12">
        <f t="shared" si="2670"/>
        <v>0</v>
      </c>
      <c r="AJ1880" s="12">
        <f t="shared" si="2670"/>
        <v>0</v>
      </c>
      <c r="AK1880" s="12">
        <f t="shared" si="2670"/>
        <v>0</v>
      </c>
      <c r="AL1880" s="12">
        <f t="shared" si="2670"/>
        <v>0</v>
      </c>
      <c r="AM1880" s="12">
        <f t="shared" si="2670"/>
        <v>0</v>
      </c>
      <c r="AN1880" s="12">
        <f t="shared" si="2670"/>
        <v>0</v>
      </c>
      <c r="AO1880" s="12">
        <f t="shared" si="2670"/>
        <v>0</v>
      </c>
      <c r="AP1880" s="12">
        <f t="shared" si="2670"/>
        <v>0</v>
      </c>
      <c r="AQ1880" s="12">
        <f t="shared" si="2670"/>
        <v>0</v>
      </c>
      <c r="AR1880" s="12">
        <f t="shared" si="2670"/>
        <v>0</v>
      </c>
      <c r="AS1880" s="12">
        <f t="shared" si="2670"/>
        <v>0</v>
      </c>
      <c r="AT1880" s="12">
        <f t="shared" si="2670"/>
        <v>0</v>
      </c>
      <c r="AU1880" s="12">
        <f t="shared" si="2670"/>
        <v>0</v>
      </c>
      <c r="AV1880" s="12">
        <f t="shared" si="2670"/>
        <v>0</v>
      </c>
      <c r="AW1880" s="12">
        <v>0</v>
      </c>
      <c r="AX1880" s="12">
        <v>0</v>
      </c>
      <c r="AY1880" s="12">
        <f t="shared" si="2671"/>
        <v>0</v>
      </c>
      <c r="AZ1880" s="12">
        <f t="shared" si="2672"/>
        <v>0</v>
      </c>
      <c r="BA1880" s="12">
        <f t="shared" si="2672"/>
        <v>0</v>
      </c>
      <c r="BB1880" s="12">
        <f t="shared" si="2672"/>
        <v>0</v>
      </c>
      <c r="BC1880" s="12">
        <f t="shared" si="2672"/>
        <v>0</v>
      </c>
      <c r="BD1880" s="12">
        <f t="shared" si="2672"/>
        <v>0</v>
      </c>
      <c r="BE1880" s="12">
        <f t="shared" si="2672"/>
        <v>0</v>
      </c>
      <c r="BF1880" s="12">
        <f t="shared" si="2672"/>
        <v>0</v>
      </c>
      <c r="BG1880" s="12">
        <f t="shared" si="2672"/>
        <v>0</v>
      </c>
      <c r="BH1880" s="12">
        <f t="shared" si="2672"/>
        <v>0</v>
      </c>
      <c r="BI1880" s="12">
        <f t="shared" si="2672"/>
        <v>0</v>
      </c>
      <c r="BJ1880" s="12">
        <f t="shared" si="2672"/>
        <v>0</v>
      </c>
      <c r="BK1880" s="12">
        <f t="shared" si="2672"/>
        <v>0</v>
      </c>
      <c r="BL1880" s="12">
        <f t="shared" si="2672"/>
        <v>0</v>
      </c>
      <c r="BM1880" s="12">
        <f t="shared" si="2672"/>
        <v>0</v>
      </c>
      <c r="BN1880" s="12">
        <f t="shared" si="2672"/>
        <v>0</v>
      </c>
      <c r="BO1880" s="12">
        <f t="shared" si="2672"/>
        <v>0</v>
      </c>
      <c r="BP1880" s="12">
        <f t="shared" si="2672"/>
        <v>0</v>
      </c>
      <c r="BQ1880" s="12">
        <f t="shared" si="2672"/>
        <v>0</v>
      </c>
      <c r="BR1880" s="12">
        <v>0</v>
      </c>
      <c r="BS1880" s="12">
        <v>0</v>
      </c>
    </row>
    <row r="1881" spans="1:71" x14ac:dyDescent="0.25">
      <c r="A1881" s="4" t="s">
        <v>915</v>
      </c>
      <c r="B1881" s="4" t="s">
        <v>75</v>
      </c>
      <c r="C1881" s="4" t="s">
        <v>1059</v>
      </c>
      <c r="D1881" s="65" t="s">
        <v>1060</v>
      </c>
      <c r="E1881" s="75">
        <v>6148</v>
      </c>
      <c r="F1881" s="65"/>
      <c r="G1881" s="61" t="s">
        <v>1894</v>
      </c>
      <c r="H1881" s="13" t="s">
        <v>63</v>
      </c>
      <c r="I1881" s="14">
        <v>0</v>
      </c>
      <c r="J1881" s="14"/>
      <c r="K1881" s="14"/>
      <c r="L1881" s="14"/>
      <c r="M1881" s="14"/>
      <c r="N1881" s="14"/>
      <c r="O1881" s="14">
        <f t="shared" ref="O1881:O1943" si="2673">I1881+J1881+K1881+L1881+M1881+N1881</f>
        <v>0</v>
      </c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>
        <v>0</v>
      </c>
      <c r="AC1881" s="14">
        <v>0</v>
      </c>
      <c r="AD1881" s="14">
        <v>0</v>
      </c>
      <c r="AE1881" s="14"/>
      <c r="AF1881" s="14"/>
      <c r="AG1881" s="14"/>
      <c r="AH1881" s="14"/>
      <c r="AI1881" s="14"/>
      <c r="AJ1881" s="14">
        <f t="shared" ref="AJ1881:AJ1943" si="2674">AD1881+AE1881+AF1881+AG1881+AH1881+AI1881</f>
        <v>0</v>
      </c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>
        <v>0</v>
      </c>
      <c r="AX1881" s="14">
        <v>0</v>
      </c>
      <c r="AY1881" s="14">
        <v>0</v>
      </c>
      <c r="AZ1881" s="14"/>
      <c r="BA1881" s="14"/>
      <c r="BB1881" s="14"/>
      <c r="BC1881" s="14"/>
      <c r="BD1881" s="14"/>
      <c r="BE1881" s="14">
        <f t="shared" ref="BE1881:BE1943" si="2675">AY1881+AZ1881+BA1881+BB1881+BC1881+BD1881</f>
        <v>0</v>
      </c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>
        <v>0</v>
      </c>
      <c r="BS1881" s="14">
        <v>0</v>
      </c>
    </row>
    <row r="1882" spans="1:71" ht="22.5" x14ac:dyDescent="0.25">
      <c r="A1882" s="1" t="s">
        <v>1</v>
      </c>
      <c r="B1882" s="1" t="s">
        <v>1</v>
      </c>
      <c r="C1882" s="1" t="s">
        <v>1</v>
      </c>
      <c r="D1882" s="64" t="s">
        <v>1</v>
      </c>
      <c r="E1882" s="64" t="s">
        <v>1</v>
      </c>
      <c r="F1882" s="64" t="s">
        <v>1</v>
      </c>
      <c r="G1882" s="2" t="s">
        <v>1</v>
      </c>
      <c r="H1882" s="10" t="s">
        <v>64</v>
      </c>
      <c r="I1882" s="11">
        <f t="shared" ref="I1882:AA1882" si="2676">SUM(I1883)</f>
        <v>0</v>
      </c>
      <c r="J1882" s="11">
        <f t="shared" si="2676"/>
        <v>0</v>
      </c>
      <c r="K1882" s="11">
        <f t="shared" si="2676"/>
        <v>0</v>
      </c>
      <c r="L1882" s="11">
        <f t="shared" si="2676"/>
        <v>0</v>
      </c>
      <c r="M1882" s="11">
        <f t="shared" si="2676"/>
        <v>0</v>
      </c>
      <c r="N1882" s="11">
        <f t="shared" si="2676"/>
        <v>0</v>
      </c>
      <c r="O1882" s="11">
        <f t="shared" si="2676"/>
        <v>0</v>
      </c>
      <c r="P1882" s="11">
        <f t="shared" si="2676"/>
        <v>0</v>
      </c>
      <c r="Q1882" s="11">
        <f t="shared" si="2676"/>
        <v>0</v>
      </c>
      <c r="R1882" s="11">
        <f t="shared" si="2676"/>
        <v>0</v>
      </c>
      <c r="S1882" s="11">
        <f t="shared" si="2676"/>
        <v>0</v>
      </c>
      <c r="T1882" s="11">
        <f t="shared" si="2676"/>
        <v>0</v>
      </c>
      <c r="U1882" s="11">
        <f t="shared" si="2676"/>
        <v>0</v>
      </c>
      <c r="V1882" s="11">
        <f t="shared" si="2676"/>
        <v>0</v>
      </c>
      <c r="W1882" s="11">
        <f t="shared" si="2676"/>
        <v>0</v>
      </c>
      <c r="X1882" s="11">
        <f t="shared" si="2676"/>
        <v>0</v>
      </c>
      <c r="Y1882" s="11">
        <f t="shared" si="2676"/>
        <v>0</v>
      </c>
      <c r="Z1882" s="11">
        <f t="shared" si="2676"/>
        <v>0</v>
      </c>
      <c r="AA1882" s="11">
        <f t="shared" si="2676"/>
        <v>0</v>
      </c>
      <c r="AB1882" s="11">
        <v>0</v>
      </c>
      <c r="AC1882" s="11">
        <v>0</v>
      </c>
      <c r="AD1882" s="11">
        <f t="shared" ref="AD1882:AV1882" si="2677">SUM(AD1883)</f>
        <v>0</v>
      </c>
      <c r="AE1882" s="11">
        <f t="shared" si="2677"/>
        <v>0</v>
      </c>
      <c r="AF1882" s="11">
        <f t="shared" si="2677"/>
        <v>0</v>
      </c>
      <c r="AG1882" s="11">
        <f t="shared" si="2677"/>
        <v>0</v>
      </c>
      <c r="AH1882" s="11">
        <f t="shared" si="2677"/>
        <v>0</v>
      </c>
      <c r="AI1882" s="11">
        <f t="shared" si="2677"/>
        <v>0</v>
      </c>
      <c r="AJ1882" s="11">
        <f t="shared" si="2677"/>
        <v>0</v>
      </c>
      <c r="AK1882" s="11">
        <f t="shared" si="2677"/>
        <v>0</v>
      </c>
      <c r="AL1882" s="11">
        <f t="shared" si="2677"/>
        <v>0</v>
      </c>
      <c r="AM1882" s="11">
        <f t="shared" si="2677"/>
        <v>0</v>
      </c>
      <c r="AN1882" s="11">
        <f t="shared" si="2677"/>
        <v>0</v>
      </c>
      <c r="AO1882" s="11">
        <f t="shared" si="2677"/>
        <v>0</v>
      </c>
      <c r="AP1882" s="11">
        <f t="shared" si="2677"/>
        <v>0</v>
      </c>
      <c r="AQ1882" s="11">
        <f t="shared" si="2677"/>
        <v>0</v>
      </c>
      <c r="AR1882" s="11">
        <f t="shared" si="2677"/>
        <v>0</v>
      </c>
      <c r="AS1882" s="11">
        <f t="shared" si="2677"/>
        <v>0</v>
      </c>
      <c r="AT1882" s="11">
        <f t="shared" si="2677"/>
        <v>0</v>
      </c>
      <c r="AU1882" s="11">
        <f t="shared" si="2677"/>
        <v>0</v>
      </c>
      <c r="AV1882" s="11">
        <f t="shared" si="2677"/>
        <v>0</v>
      </c>
      <c r="AW1882" s="11">
        <v>0</v>
      </c>
      <c r="AX1882" s="11">
        <v>0</v>
      </c>
      <c r="AY1882" s="11">
        <f t="shared" ref="AY1882:BQ1882" si="2678">SUM(AY1883)</f>
        <v>1500</v>
      </c>
      <c r="AZ1882" s="11">
        <f t="shared" si="2678"/>
        <v>77801</v>
      </c>
      <c r="BA1882" s="11">
        <f t="shared" si="2678"/>
        <v>0</v>
      </c>
      <c r="BB1882" s="11">
        <f t="shared" si="2678"/>
        <v>0</v>
      </c>
      <c r="BC1882" s="11">
        <f t="shared" si="2678"/>
        <v>0</v>
      </c>
      <c r="BD1882" s="11">
        <f t="shared" si="2678"/>
        <v>0</v>
      </c>
      <c r="BE1882" s="11">
        <f t="shared" si="2678"/>
        <v>79301</v>
      </c>
      <c r="BF1882" s="11">
        <f t="shared" si="2678"/>
        <v>0</v>
      </c>
      <c r="BG1882" s="11">
        <f t="shared" si="2678"/>
        <v>0</v>
      </c>
      <c r="BH1882" s="11">
        <f t="shared" si="2678"/>
        <v>77801</v>
      </c>
      <c r="BI1882" s="11">
        <f t="shared" si="2678"/>
        <v>0</v>
      </c>
      <c r="BJ1882" s="11">
        <f t="shared" si="2678"/>
        <v>0</v>
      </c>
      <c r="BK1882" s="11">
        <f t="shared" si="2678"/>
        <v>0</v>
      </c>
      <c r="BL1882" s="11">
        <f t="shared" si="2678"/>
        <v>0</v>
      </c>
      <c r="BM1882" s="11">
        <f t="shared" si="2678"/>
        <v>0</v>
      </c>
      <c r="BN1882" s="11">
        <f t="shared" si="2678"/>
        <v>0</v>
      </c>
      <c r="BO1882" s="11">
        <f t="shared" si="2678"/>
        <v>0</v>
      </c>
      <c r="BP1882" s="11">
        <f t="shared" si="2678"/>
        <v>0</v>
      </c>
      <c r="BQ1882" s="11">
        <f t="shared" si="2678"/>
        <v>0</v>
      </c>
      <c r="BR1882" s="11">
        <v>77801</v>
      </c>
      <c r="BS1882" s="11">
        <v>1500</v>
      </c>
    </row>
    <row r="1883" spans="1:71" x14ac:dyDescent="0.25">
      <c r="A1883" s="4" t="s">
        <v>915</v>
      </c>
      <c r="B1883" s="4" t="s">
        <v>75</v>
      </c>
      <c r="C1883" s="4" t="s">
        <v>1059</v>
      </c>
      <c r="D1883" s="65" t="s">
        <v>1060</v>
      </c>
      <c r="E1883" s="64" t="s">
        <v>65</v>
      </c>
      <c r="F1883" s="64" t="s">
        <v>1</v>
      </c>
      <c r="G1883" s="2" t="s">
        <v>1</v>
      </c>
      <c r="H1883" s="2" t="s">
        <v>66</v>
      </c>
      <c r="I1883" s="12">
        <f t="shared" ref="I1883:AA1883" si="2679">SUM(I1884:I1885)</f>
        <v>0</v>
      </c>
      <c r="J1883" s="12">
        <f t="shared" si="2679"/>
        <v>0</v>
      </c>
      <c r="K1883" s="12">
        <f t="shared" si="2679"/>
        <v>0</v>
      </c>
      <c r="L1883" s="12">
        <f t="shared" si="2679"/>
        <v>0</v>
      </c>
      <c r="M1883" s="12">
        <f t="shared" si="2679"/>
        <v>0</v>
      </c>
      <c r="N1883" s="12">
        <f t="shared" si="2679"/>
        <v>0</v>
      </c>
      <c r="O1883" s="12">
        <f t="shared" ref="O1883" si="2680">SUM(O1884:O1885)</f>
        <v>0</v>
      </c>
      <c r="P1883" s="12">
        <f t="shared" si="2679"/>
        <v>0</v>
      </c>
      <c r="Q1883" s="12">
        <f t="shared" si="2679"/>
        <v>0</v>
      </c>
      <c r="R1883" s="12">
        <f t="shared" si="2679"/>
        <v>0</v>
      </c>
      <c r="S1883" s="12">
        <f t="shared" si="2679"/>
        <v>0</v>
      </c>
      <c r="T1883" s="12">
        <f t="shared" si="2679"/>
        <v>0</v>
      </c>
      <c r="U1883" s="12">
        <f t="shared" si="2679"/>
        <v>0</v>
      </c>
      <c r="V1883" s="12">
        <f t="shared" si="2679"/>
        <v>0</v>
      </c>
      <c r="W1883" s="12">
        <f t="shared" si="2679"/>
        <v>0</v>
      </c>
      <c r="X1883" s="12">
        <f t="shared" si="2679"/>
        <v>0</v>
      </c>
      <c r="Y1883" s="12">
        <f t="shared" si="2679"/>
        <v>0</v>
      </c>
      <c r="Z1883" s="12">
        <f t="shared" si="2679"/>
        <v>0</v>
      </c>
      <c r="AA1883" s="12">
        <f t="shared" si="2679"/>
        <v>0</v>
      </c>
      <c r="AB1883" s="12">
        <v>0</v>
      </c>
      <c r="AC1883" s="12">
        <v>0</v>
      </c>
      <c r="AD1883" s="12">
        <f t="shared" ref="AD1883:AV1883" si="2681">SUM(AD1884:AD1885)</f>
        <v>0</v>
      </c>
      <c r="AE1883" s="12">
        <f t="shared" si="2681"/>
        <v>0</v>
      </c>
      <c r="AF1883" s="12">
        <f t="shared" si="2681"/>
        <v>0</v>
      </c>
      <c r="AG1883" s="12">
        <f t="shared" si="2681"/>
        <v>0</v>
      </c>
      <c r="AH1883" s="12">
        <f t="shared" si="2681"/>
        <v>0</v>
      </c>
      <c r="AI1883" s="12">
        <f t="shared" si="2681"/>
        <v>0</v>
      </c>
      <c r="AJ1883" s="12">
        <f t="shared" ref="AJ1883" si="2682">SUM(AJ1884:AJ1885)</f>
        <v>0</v>
      </c>
      <c r="AK1883" s="12">
        <f t="shared" si="2681"/>
        <v>0</v>
      </c>
      <c r="AL1883" s="12">
        <f t="shared" si="2681"/>
        <v>0</v>
      </c>
      <c r="AM1883" s="12">
        <f t="shared" si="2681"/>
        <v>0</v>
      </c>
      <c r="AN1883" s="12">
        <f t="shared" si="2681"/>
        <v>0</v>
      </c>
      <c r="AO1883" s="12">
        <f t="shared" si="2681"/>
        <v>0</v>
      </c>
      <c r="AP1883" s="12">
        <f t="shared" si="2681"/>
        <v>0</v>
      </c>
      <c r="AQ1883" s="12">
        <f t="shared" si="2681"/>
        <v>0</v>
      </c>
      <c r="AR1883" s="12">
        <f t="shared" si="2681"/>
        <v>0</v>
      </c>
      <c r="AS1883" s="12">
        <f t="shared" si="2681"/>
        <v>0</v>
      </c>
      <c r="AT1883" s="12">
        <f t="shared" si="2681"/>
        <v>0</v>
      </c>
      <c r="AU1883" s="12">
        <f t="shared" si="2681"/>
        <v>0</v>
      </c>
      <c r="AV1883" s="12">
        <f t="shared" si="2681"/>
        <v>0</v>
      </c>
      <c r="AW1883" s="12">
        <v>0</v>
      </c>
      <c r="AX1883" s="12">
        <v>0</v>
      </c>
      <c r="AY1883" s="12">
        <f t="shared" ref="AY1883:BQ1883" si="2683">SUM(AY1884:AY1885)</f>
        <v>1500</v>
      </c>
      <c r="AZ1883" s="12">
        <f t="shared" si="2683"/>
        <v>77801</v>
      </c>
      <c r="BA1883" s="12">
        <f t="shared" si="2683"/>
        <v>0</v>
      </c>
      <c r="BB1883" s="12">
        <f t="shared" si="2683"/>
        <v>0</v>
      </c>
      <c r="BC1883" s="12">
        <f t="shared" si="2683"/>
        <v>0</v>
      </c>
      <c r="BD1883" s="12">
        <f t="shared" si="2683"/>
        <v>0</v>
      </c>
      <c r="BE1883" s="12">
        <f t="shared" ref="BE1883" si="2684">SUM(BE1884:BE1885)</f>
        <v>79301</v>
      </c>
      <c r="BF1883" s="12">
        <f t="shared" si="2683"/>
        <v>0</v>
      </c>
      <c r="BG1883" s="12">
        <f t="shared" si="2683"/>
        <v>0</v>
      </c>
      <c r="BH1883" s="12">
        <f t="shared" si="2683"/>
        <v>77801</v>
      </c>
      <c r="BI1883" s="12">
        <f t="shared" si="2683"/>
        <v>0</v>
      </c>
      <c r="BJ1883" s="12">
        <f t="shared" si="2683"/>
        <v>0</v>
      </c>
      <c r="BK1883" s="12">
        <f t="shared" si="2683"/>
        <v>0</v>
      </c>
      <c r="BL1883" s="12">
        <f t="shared" si="2683"/>
        <v>0</v>
      </c>
      <c r="BM1883" s="12">
        <f t="shared" si="2683"/>
        <v>0</v>
      </c>
      <c r="BN1883" s="12">
        <f t="shared" si="2683"/>
        <v>0</v>
      </c>
      <c r="BO1883" s="12">
        <f t="shared" si="2683"/>
        <v>0</v>
      </c>
      <c r="BP1883" s="12">
        <f t="shared" si="2683"/>
        <v>0</v>
      </c>
      <c r="BQ1883" s="12">
        <f t="shared" si="2683"/>
        <v>0</v>
      </c>
      <c r="BR1883" s="12">
        <v>77801</v>
      </c>
      <c r="BS1883" s="12">
        <v>1500</v>
      </c>
    </row>
    <row r="1884" spans="1:71" x14ac:dyDescent="0.25">
      <c r="A1884" s="4" t="s">
        <v>915</v>
      </c>
      <c r="B1884" s="4" t="s">
        <v>75</v>
      </c>
      <c r="C1884" s="4" t="s">
        <v>1059</v>
      </c>
      <c r="D1884" s="65" t="s">
        <v>1060</v>
      </c>
      <c r="E1884" s="75">
        <v>8213</v>
      </c>
      <c r="F1884" s="65"/>
      <c r="G1884" s="61" t="s">
        <v>1894</v>
      </c>
      <c r="H1884" s="13" t="s">
        <v>68</v>
      </c>
      <c r="I1884" s="14">
        <v>0</v>
      </c>
      <c r="J1884" s="14"/>
      <c r="K1884" s="14"/>
      <c r="L1884" s="14"/>
      <c r="M1884" s="14"/>
      <c r="N1884" s="14"/>
      <c r="O1884" s="14">
        <f t="shared" si="2673"/>
        <v>0</v>
      </c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>
        <v>0</v>
      </c>
      <c r="AC1884" s="14">
        <v>0</v>
      </c>
      <c r="AD1884" s="14">
        <v>0</v>
      </c>
      <c r="AE1884" s="14"/>
      <c r="AF1884" s="14"/>
      <c r="AG1884" s="14"/>
      <c r="AH1884" s="14"/>
      <c r="AI1884" s="14"/>
      <c r="AJ1884" s="14">
        <f t="shared" si="2674"/>
        <v>0</v>
      </c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>
        <v>0</v>
      </c>
      <c r="AX1884" s="14">
        <v>0</v>
      </c>
      <c r="AY1884" s="14">
        <v>1500</v>
      </c>
      <c r="AZ1884" s="14"/>
      <c r="BA1884" s="14"/>
      <c r="BB1884" s="14"/>
      <c r="BC1884" s="14"/>
      <c r="BD1884" s="14"/>
      <c r="BE1884" s="14">
        <f t="shared" si="2675"/>
        <v>1500</v>
      </c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>
        <v>0</v>
      </c>
      <c r="BS1884" s="14">
        <v>1500</v>
      </c>
    </row>
    <row r="1885" spans="1:71" x14ac:dyDescent="0.25">
      <c r="A1885" s="4" t="s">
        <v>915</v>
      </c>
      <c r="B1885" s="4" t="s">
        <v>75</v>
      </c>
      <c r="C1885" s="4" t="s">
        <v>1059</v>
      </c>
      <c r="D1885" s="65" t="s">
        <v>1060</v>
      </c>
      <c r="E1885" s="75">
        <v>8216</v>
      </c>
      <c r="F1885" s="65"/>
      <c r="G1885" s="61" t="s">
        <v>1894</v>
      </c>
      <c r="H1885" s="13" t="s">
        <v>306</v>
      </c>
      <c r="I1885" s="14">
        <v>0</v>
      </c>
      <c r="J1885" s="14"/>
      <c r="K1885" s="14"/>
      <c r="L1885" s="14"/>
      <c r="M1885" s="14"/>
      <c r="N1885" s="14"/>
      <c r="O1885" s="14">
        <f t="shared" si="2673"/>
        <v>0</v>
      </c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>
        <v>0</v>
      </c>
      <c r="AC1885" s="14">
        <v>0</v>
      </c>
      <c r="AD1885" s="14">
        <v>0</v>
      </c>
      <c r="AE1885" s="14"/>
      <c r="AF1885" s="14"/>
      <c r="AG1885" s="14"/>
      <c r="AH1885" s="14"/>
      <c r="AI1885" s="14"/>
      <c r="AJ1885" s="14">
        <f t="shared" si="2674"/>
        <v>0</v>
      </c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>
        <v>0</v>
      </c>
      <c r="AX1885" s="14">
        <v>0</v>
      </c>
      <c r="AY1885" s="14">
        <v>0</v>
      </c>
      <c r="AZ1885" s="14">
        <v>77801</v>
      </c>
      <c r="BA1885" s="14"/>
      <c r="BB1885" s="14"/>
      <c r="BC1885" s="14"/>
      <c r="BD1885" s="14"/>
      <c r="BE1885" s="14">
        <f t="shared" si="2675"/>
        <v>77801</v>
      </c>
      <c r="BF1885" s="14"/>
      <c r="BG1885" s="14"/>
      <c r="BH1885" s="14">
        <v>77801</v>
      </c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>
        <v>77801</v>
      </c>
      <c r="BS1885" s="14">
        <v>0</v>
      </c>
    </row>
    <row r="1886" spans="1:71" x14ac:dyDescent="0.25">
      <c r="A1886" s="13" t="s">
        <v>1</v>
      </c>
      <c r="B1886" s="13" t="s">
        <v>1</v>
      </c>
      <c r="C1886" s="13" t="s">
        <v>1</v>
      </c>
      <c r="D1886" s="60" t="s">
        <v>1</v>
      </c>
      <c r="E1886" s="60" t="s">
        <v>1</v>
      </c>
      <c r="F1886" s="60" t="s">
        <v>1</v>
      </c>
      <c r="G1886" s="13" t="s">
        <v>1</v>
      </c>
      <c r="H1886" s="10" t="s">
        <v>1068</v>
      </c>
      <c r="I1886" s="11">
        <f t="shared" ref="I1886:AA1886" si="2685">SUM(I1857,I1879,I1882)</f>
        <v>0</v>
      </c>
      <c r="J1886" s="11">
        <f t="shared" si="2685"/>
        <v>0</v>
      </c>
      <c r="K1886" s="11">
        <f t="shared" si="2685"/>
        <v>0</v>
      </c>
      <c r="L1886" s="11">
        <f t="shared" si="2685"/>
        <v>0</v>
      </c>
      <c r="M1886" s="11">
        <f t="shared" si="2685"/>
        <v>0</v>
      </c>
      <c r="N1886" s="11">
        <f t="shared" si="2685"/>
        <v>0</v>
      </c>
      <c r="O1886" s="11">
        <f t="shared" si="2685"/>
        <v>0</v>
      </c>
      <c r="P1886" s="11">
        <f t="shared" si="2685"/>
        <v>0</v>
      </c>
      <c r="Q1886" s="11">
        <f t="shared" si="2685"/>
        <v>0</v>
      </c>
      <c r="R1886" s="11">
        <f t="shared" si="2685"/>
        <v>0</v>
      </c>
      <c r="S1886" s="11">
        <f t="shared" si="2685"/>
        <v>0</v>
      </c>
      <c r="T1886" s="11">
        <f t="shared" si="2685"/>
        <v>0</v>
      </c>
      <c r="U1886" s="11">
        <f t="shared" si="2685"/>
        <v>0</v>
      </c>
      <c r="V1886" s="11">
        <f t="shared" si="2685"/>
        <v>0</v>
      </c>
      <c r="W1886" s="11">
        <f t="shared" si="2685"/>
        <v>0</v>
      </c>
      <c r="X1886" s="11">
        <f t="shared" si="2685"/>
        <v>0</v>
      </c>
      <c r="Y1886" s="11">
        <f t="shared" si="2685"/>
        <v>0</v>
      </c>
      <c r="Z1886" s="11">
        <f t="shared" si="2685"/>
        <v>0</v>
      </c>
      <c r="AA1886" s="11">
        <f t="shared" si="2685"/>
        <v>0</v>
      </c>
      <c r="AB1886" s="11">
        <v>0</v>
      </c>
      <c r="AC1886" s="11">
        <v>0</v>
      </c>
      <c r="AD1886" s="11">
        <f t="shared" ref="AD1886:AV1886" si="2686">SUM(AD1857,AD1879,AD1882)</f>
        <v>0</v>
      </c>
      <c r="AE1886" s="11">
        <f t="shared" si="2686"/>
        <v>0</v>
      </c>
      <c r="AF1886" s="11">
        <f t="shared" si="2686"/>
        <v>0</v>
      </c>
      <c r="AG1886" s="11">
        <f t="shared" si="2686"/>
        <v>0</v>
      </c>
      <c r="AH1886" s="11">
        <f t="shared" si="2686"/>
        <v>0</v>
      </c>
      <c r="AI1886" s="11">
        <f t="shared" si="2686"/>
        <v>0</v>
      </c>
      <c r="AJ1886" s="11">
        <f t="shared" si="2686"/>
        <v>0</v>
      </c>
      <c r="AK1886" s="11">
        <f t="shared" si="2686"/>
        <v>0</v>
      </c>
      <c r="AL1886" s="11">
        <f t="shared" si="2686"/>
        <v>0</v>
      </c>
      <c r="AM1886" s="11">
        <f t="shared" si="2686"/>
        <v>0</v>
      </c>
      <c r="AN1886" s="11">
        <f t="shared" si="2686"/>
        <v>0</v>
      </c>
      <c r="AO1886" s="11">
        <f t="shared" si="2686"/>
        <v>0</v>
      </c>
      <c r="AP1886" s="11">
        <f t="shared" si="2686"/>
        <v>0</v>
      </c>
      <c r="AQ1886" s="11">
        <f t="shared" si="2686"/>
        <v>0</v>
      </c>
      <c r="AR1886" s="11">
        <f t="shared" si="2686"/>
        <v>0</v>
      </c>
      <c r="AS1886" s="11">
        <f t="shared" si="2686"/>
        <v>0</v>
      </c>
      <c r="AT1886" s="11">
        <f t="shared" si="2686"/>
        <v>0</v>
      </c>
      <c r="AU1886" s="11">
        <f t="shared" si="2686"/>
        <v>0</v>
      </c>
      <c r="AV1886" s="11">
        <f t="shared" si="2686"/>
        <v>0</v>
      </c>
      <c r="AW1886" s="11">
        <v>0</v>
      </c>
      <c r="AX1886" s="11">
        <v>0</v>
      </c>
      <c r="AY1886" s="11">
        <f t="shared" ref="AY1886:BQ1886" si="2687">SUM(AY1857,AY1879,AY1882)</f>
        <v>1500</v>
      </c>
      <c r="AZ1886" s="11">
        <f t="shared" si="2687"/>
        <v>77801</v>
      </c>
      <c r="BA1886" s="11">
        <f t="shared" si="2687"/>
        <v>0</v>
      </c>
      <c r="BB1886" s="11">
        <f t="shared" si="2687"/>
        <v>5000</v>
      </c>
      <c r="BC1886" s="11">
        <f t="shared" si="2687"/>
        <v>0</v>
      </c>
      <c r="BD1886" s="11">
        <f t="shared" si="2687"/>
        <v>0</v>
      </c>
      <c r="BE1886" s="11">
        <f t="shared" si="2687"/>
        <v>84301</v>
      </c>
      <c r="BF1886" s="11">
        <f t="shared" si="2687"/>
        <v>0</v>
      </c>
      <c r="BG1886" s="11">
        <f t="shared" si="2687"/>
        <v>0</v>
      </c>
      <c r="BH1886" s="11">
        <f t="shared" si="2687"/>
        <v>77801</v>
      </c>
      <c r="BI1886" s="11">
        <f t="shared" si="2687"/>
        <v>5000</v>
      </c>
      <c r="BJ1886" s="11">
        <f t="shared" si="2687"/>
        <v>0</v>
      </c>
      <c r="BK1886" s="11">
        <f t="shared" si="2687"/>
        <v>0</v>
      </c>
      <c r="BL1886" s="11">
        <f t="shared" si="2687"/>
        <v>0</v>
      </c>
      <c r="BM1886" s="11">
        <f t="shared" si="2687"/>
        <v>0</v>
      </c>
      <c r="BN1886" s="11">
        <f t="shared" si="2687"/>
        <v>0</v>
      </c>
      <c r="BO1886" s="11">
        <f t="shared" si="2687"/>
        <v>0</v>
      </c>
      <c r="BP1886" s="11">
        <f t="shared" si="2687"/>
        <v>0</v>
      </c>
      <c r="BQ1886" s="11">
        <f t="shared" si="2687"/>
        <v>0</v>
      </c>
      <c r="BR1886" s="11">
        <v>82801</v>
      </c>
      <c r="BS1886" s="11">
        <v>1500</v>
      </c>
    </row>
    <row r="1887" spans="1:71" ht="15.75" thickBot="1" x14ac:dyDescent="0.3">
      <c r="A1887" s="13" t="s">
        <v>1</v>
      </c>
      <c r="B1887" s="13" t="s">
        <v>1</v>
      </c>
      <c r="C1887" s="13" t="s">
        <v>1</v>
      </c>
      <c r="D1887" s="60" t="s">
        <v>1</v>
      </c>
      <c r="E1887" s="60" t="s">
        <v>1</v>
      </c>
      <c r="F1887" s="60" t="s">
        <v>1</v>
      </c>
      <c r="G1887" s="13" t="s">
        <v>1</v>
      </c>
      <c r="H1887" s="2" t="s">
        <v>70</v>
      </c>
      <c r="I1887" s="13" t="s">
        <v>1</v>
      </c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>
        <v>0</v>
      </c>
      <c r="AC1887" s="13">
        <v>0</v>
      </c>
      <c r="AD1887" s="13" t="s">
        <v>1</v>
      </c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>
        <v>0</v>
      </c>
      <c r="AX1887" s="13">
        <v>0</v>
      </c>
      <c r="AY1887" s="13" t="s">
        <v>1</v>
      </c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>
        <v>0</v>
      </c>
      <c r="BS1887" s="13">
        <v>0</v>
      </c>
    </row>
    <row r="1888" spans="1:71" ht="69.75" customHeight="1" thickBot="1" x14ac:dyDescent="0.3">
      <c r="A1888" s="110" t="s">
        <v>1</v>
      </c>
      <c r="B1888" s="110" t="s">
        <v>1</v>
      </c>
      <c r="C1888" s="110" t="s">
        <v>1</v>
      </c>
      <c r="D1888" s="113" t="s">
        <v>1</v>
      </c>
      <c r="E1888" s="113" t="s">
        <v>1</v>
      </c>
      <c r="F1888" s="113" t="s">
        <v>1</v>
      </c>
      <c r="G1888" s="116" t="s">
        <v>1</v>
      </c>
      <c r="H1888" s="5" t="s">
        <v>71</v>
      </c>
      <c r="I1888" s="57" t="s">
        <v>11</v>
      </c>
      <c r="J1888" s="57" t="s">
        <v>1831</v>
      </c>
      <c r="K1888" s="57" t="s">
        <v>1784</v>
      </c>
      <c r="L1888" s="57" t="s">
        <v>1817</v>
      </c>
      <c r="M1888" s="57" t="s">
        <v>1818</v>
      </c>
      <c r="N1888" s="57" t="s">
        <v>1819</v>
      </c>
      <c r="O1888" s="57" t="s">
        <v>1835</v>
      </c>
      <c r="P1888" s="57" t="s">
        <v>1832</v>
      </c>
      <c r="Q1888" s="57" t="s">
        <v>1820</v>
      </c>
      <c r="R1888" s="57" t="s">
        <v>1821</v>
      </c>
      <c r="S1888" s="57" t="s">
        <v>1822</v>
      </c>
      <c r="T1888" s="57" t="s">
        <v>1823</v>
      </c>
      <c r="U1888" s="57" t="s">
        <v>1824</v>
      </c>
      <c r="V1888" s="57" t="s">
        <v>1825</v>
      </c>
      <c r="W1888" s="57" t="s">
        <v>1833</v>
      </c>
      <c r="X1888" s="57" t="s">
        <v>1834</v>
      </c>
      <c r="Y1888" s="57" t="s">
        <v>1826</v>
      </c>
      <c r="Z1888" s="57" t="s">
        <v>1827</v>
      </c>
      <c r="AA1888" s="57" t="s">
        <v>1828</v>
      </c>
      <c r="AB1888" s="57" t="s">
        <v>1829</v>
      </c>
      <c r="AC1888" s="57" t="s">
        <v>1830</v>
      </c>
      <c r="AD1888" s="58" t="s">
        <v>12</v>
      </c>
      <c r="AE1888" s="58" t="s">
        <v>1831</v>
      </c>
      <c r="AF1888" s="58" t="s">
        <v>1784</v>
      </c>
      <c r="AG1888" s="58" t="s">
        <v>1817</v>
      </c>
      <c r="AH1888" s="58" t="s">
        <v>1818</v>
      </c>
      <c r="AI1888" s="58" t="s">
        <v>1819</v>
      </c>
      <c r="AJ1888" s="58" t="s">
        <v>1836</v>
      </c>
      <c r="AK1888" s="58" t="s">
        <v>1832</v>
      </c>
      <c r="AL1888" s="58" t="s">
        <v>1820</v>
      </c>
      <c r="AM1888" s="58" t="s">
        <v>1821</v>
      </c>
      <c r="AN1888" s="58" t="s">
        <v>1822</v>
      </c>
      <c r="AO1888" s="58" t="s">
        <v>1823</v>
      </c>
      <c r="AP1888" s="58" t="s">
        <v>1824</v>
      </c>
      <c r="AQ1888" s="58" t="s">
        <v>1825</v>
      </c>
      <c r="AR1888" s="58" t="s">
        <v>1833</v>
      </c>
      <c r="AS1888" s="58" t="s">
        <v>1834</v>
      </c>
      <c r="AT1888" s="58" t="s">
        <v>1826</v>
      </c>
      <c r="AU1888" s="58" t="s">
        <v>1827</v>
      </c>
      <c r="AV1888" s="58" t="s">
        <v>1828</v>
      </c>
      <c r="AW1888" s="58" t="s">
        <v>1829</v>
      </c>
      <c r="AX1888" s="58" t="s">
        <v>1830</v>
      </c>
      <c r="AY1888" s="59" t="s">
        <v>13</v>
      </c>
      <c r="AZ1888" s="59" t="s">
        <v>1831</v>
      </c>
      <c r="BA1888" s="59" t="s">
        <v>1784</v>
      </c>
      <c r="BB1888" s="59" t="s">
        <v>1817</v>
      </c>
      <c r="BC1888" s="59" t="s">
        <v>1818</v>
      </c>
      <c r="BD1888" s="59" t="s">
        <v>1819</v>
      </c>
      <c r="BE1888" s="59" t="s">
        <v>1837</v>
      </c>
      <c r="BF1888" s="59" t="s">
        <v>1832</v>
      </c>
      <c r="BG1888" s="59" t="s">
        <v>1820</v>
      </c>
      <c r="BH1888" s="59" t="s">
        <v>1821</v>
      </c>
      <c r="BI1888" s="59" t="s">
        <v>1822</v>
      </c>
      <c r="BJ1888" s="59" t="s">
        <v>1823</v>
      </c>
      <c r="BK1888" s="59" t="s">
        <v>1824</v>
      </c>
      <c r="BL1888" s="59" t="s">
        <v>1825</v>
      </c>
      <c r="BM1888" s="59" t="s">
        <v>1833</v>
      </c>
      <c r="BN1888" s="59" t="s">
        <v>1834</v>
      </c>
      <c r="BO1888" s="59" t="s">
        <v>1826</v>
      </c>
      <c r="BP1888" s="59" t="s">
        <v>1827</v>
      </c>
      <c r="BQ1888" s="59" t="s">
        <v>1828</v>
      </c>
      <c r="BR1888" s="59" t="s">
        <v>1829</v>
      </c>
      <c r="BS1888" s="59" t="s">
        <v>1830</v>
      </c>
    </row>
    <row r="1889" spans="1:71" x14ac:dyDescent="0.25">
      <c r="A1889" s="111"/>
      <c r="B1889" s="111"/>
      <c r="C1889" s="111"/>
      <c r="D1889" s="114"/>
      <c r="E1889" s="114"/>
      <c r="F1889" s="114"/>
      <c r="G1889" s="117"/>
      <c r="H1889" s="15" t="s">
        <v>1</v>
      </c>
      <c r="I1889" s="9">
        <v>1</v>
      </c>
      <c r="J1889" s="9">
        <v>2</v>
      </c>
      <c r="K1889" s="9">
        <v>3</v>
      </c>
      <c r="L1889" s="9">
        <v>4</v>
      </c>
      <c r="M1889" s="9">
        <v>5</v>
      </c>
      <c r="N1889" s="9">
        <v>6</v>
      </c>
      <c r="O1889" s="9">
        <v>7</v>
      </c>
      <c r="P1889" s="9">
        <v>8</v>
      </c>
      <c r="Q1889" s="9">
        <v>9</v>
      </c>
      <c r="R1889" s="9">
        <v>10</v>
      </c>
      <c r="S1889" s="9">
        <v>11</v>
      </c>
      <c r="T1889" s="9">
        <v>12</v>
      </c>
      <c r="U1889" s="9">
        <v>13</v>
      </c>
      <c r="V1889" s="9">
        <v>14</v>
      </c>
      <c r="W1889" s="9">
        <v>15</v>
      </c>
      <c r="X1889" s="9">
        <v>16</v>
      </c>
      <c r="Y1889" s="9">
        <v>17</v>
      </c>
      <c r="Z1889" s="9">
        <v>18</v>
      </c>
      <c r="AA1889" s="9">
        <v>19</v>
      </c>
      <c r="AB1889" s="9">
        <v>20</v>
      </c>
      <c r="AC1889" s="9">
        <v>21</v>
      </c>
      <c r="AD1889" s="9">
        <v>1</v>
      </c>
      <c r="AE1889" s="9">
        <v>2</v>
      </c>
      <c r="AF1889" s="9">
        <v>3</v>
      </c>
      <c r="AG1889" s="9">
        <v>4</v>
      </c>
      <c r="AH1889" s="9">
        <v>5</v>
      </c>
      <c r="AI1889" s="9">
        <v>6</v>
      </c>
      <c r="AJ1889" s="9">
        <v>7</v>
      </c>
      <c r="AK1889" s="9">
        <v>8</v>
      </c>
      <c r="AL1889" s="9">
        <v>9</v>
      </c>
      <c r="AM1889" s="9">
        <v>10</v>
      </c>
      <c r="AN1889" s="9">
        <v>11</v>
      </c>
      <c r="AO1889" s="9">
        <v>12</v>
      </c>
      <c r="AP1889" s="9">
        <v>13</v>
      </c>
      <c r="AQ1889" s="9">
        <v>14</v>
      </c>
      <c r="AR1889" s="9">
        <v>15</v>
      </c>
      <c r="AS1889" s="9">
        <v>16</v>
      </c>
      <c r="AT1889" s="9">
        <v>17</v>
      </c>
      <c r="AU1889" s="9">
        <v>18</v>
      </c>
      <c r="AV1889" s="9">
        <v>19</v>
      </c>
      <c r="AW1889" s="9">
        <v>20</v>
      </c>
      <c r="AX1889" s="9">
        <v>21</v>
      </c>
      <c r="AY1889" s="9">
        <v>1</v>
      </c>
      <c r="AZ1889" s="9">
        <v>2</v>
      </c>
      <c r="BA1889" s="9">
        <v>3</v>
      </c>
      <c r="BB1889" s="9">
        <v>4</v>
      </c>
      <c r="BC1889" s="9">
        <v>5</v>
      </c>
      <c r="BD1889" s="9">
        <v>6</v>
      </c>
      <c r="BE1889" s="9">
        <v>7</v>
      </c>
      <c r="BF1889" s="9">
        <v>8</v>
      </c>
      <c r="BG1889" s="9">
        <v>9</v>
      </c>
      <c r="BH1889" s="9">
        <v>10</v>
      </c>
      <c r="BI1889" s="9">
        <v>11</v>
      </c>
      <c r="BJ1889" s="9">
        <v>12</v>
      </c>
      <c r="BK1889" s="9">
        <v>13</v>
      </c>
      <c r="BL1889" s="9">
        <v>14</v>
      </c>
      <c r="BM1889" s="9">
        <v>15</v>
      </c>
      <c r="BN1889" s="9">
        <v>16</v>
      </c>
      <c r="BO1889" s="9">
        <v>17</v>
      </c>
      <c r="BP1889" s="9">
        <v>18</v>
      </c>
      <c r="BQ1889" s="9">
        <v>19</v>
      </c>
      <c r="BR1889" s="9">
        <v>20</v>
      </c>
      <c r="BS1889" s="9">
        <v>21</v>
      </c>
    </row>
    <row r="1890" spans="1:71" x14ac:dyDescent="0.25">
      <c r="A1890" s="111"/>
      <c r="B1890" s="111"/>
      <c r="C1890" s="111"/>
      <c r="D1890" s="114"/>
      <c r="E1890" s="114"/>
      <c r="F1890" s="114"/>
      <c r="G1890" s="117"/>
      <c r="H1890" s="16" t="s">
        <v>1002</v>
      </c>
      <c r="I1890" s="17">
        <f t="shared" ref="I1890:AA1890" si="2688">SUM(I1886)</f>
        <v>0</v>
      </c>
      <c r="J1890" s="17">
        <f t="shared" si="2688"/>
        <v>0</v>
      </c>
      <c r="K1890" s="17">
        <f t="shared" si="2688"/>
        <v>0</v>
      </c>
      <c r="L1890" s="17">
        <f t="shared" si="2688"/>
        <v>0</v>
      </c>
      <c r="M1890" s="17">
        <f t="shared" si="2688"/>
        <v>0</v>
      </c>
      <c r="N1890" s="17">
        <f t="shared" si="2688"/>
        <v>0</v>
      </c>
      <c r="O1890" s="17">
        <f t="shared" ref="O1890" si="2689">SUM(O1886)</f>
        <v>0</v>
      </c>
      <c r="P1890" s="17">
        <f t="shared" si="2688"/>
        <v>0</v>
      </c>
      <c r="Q1890" s="17">
        <f t="shared" si="2688"/>
        <v>0</v>
      </c>
      <c r="R1890" s="17">
        <f t="shared" si="2688"/>
        <v>0</v>
      </c>
      <c r="S1890" s="17">
        <f t="shared" si="2688"/>
        <v>0</v>
      </c>
      <c r="T1890" s="17">
        <f t="shared" si="2688"/>
        <v>0</v>
      </c>
      <c r="U1890" s="17">
        <f t="shared" si="2688"/>
        <v>0</v>
      </c>
      <c r="V1890" s="17">
        <f t="shared" si="2688"/>
        <v>0</v>
      </c>
      <c r="W1890" s="17">
        <f t="shared" si="2688"/>
        <v>0</v>
      </c>
      <c r="X1890" s="17">
        <f t="shared" si="2688"/>
        <v>0</v>
      </c>
      <c r="Y1890" s="17">
        <f t="shared" si="2688"/>
        <v>0</v>
      </c>
      <c r="Z1890" s="17">
        <f t="shared" si="2688"/>
        <v>0</v>
      </c>
      <c r="AA1890" s="17">
        <f t="shared" si="2688"/>
        <v>0</v>
      </c>
      <c r="AB1890" s="17">
        <v>0</v>
      </c>
      <c r="AC1890" s="17">
        <v>0</v>
      </c>
      <c r="AD1890" s="17">
        <f t="shared" ref="AD1890:AV1890" si="2690">SUM(AD1886)</f>
        <v>0</v>
      </c>
      <c r="AE1890" s="17">
        <f t="shared" si="2690"/>
        <v>0</v>
      </c>
      <c r="AF1890" s="17">
        <f t="shared" si="2690"/>
        <v>0</v>
      </c>
      <c r="AG1890" s="17">
        <f t="shared" si="2690"/>
        <v>0</v>
      </c>
      <c r="AH1890" s="17">
        <f t="shared" si="2690"/>
        <v>0</v>
      </c>
      <c r="AI1890" s="17">
        <f t="shared" si="2690"/>
        <v>0</v>
      </c>
      <c r="AJ1890" s="17">
        <f t="shared" ref="AJ1890" si="2691">SUM(AJ1886)</f>
        <v>0</v>
      </c>
      <c r="AK1890" s="17">
        <f t="shared" si="2690"/>
        <v>0</v>
      </c>
      <c r="AL1890" s="17">
        <f t="shared" si="2690"/>
        <v>0</v>
      </c>
      <c r="AM1890" s="17">
        <f t="shared" si="2690"/>
        <v>0</v>
      </c>
      <c r="AN1890" s="17">
        <f t="shared" si="2690"/>
        <v>0</v>
      </c>
      <c r="AO1890" s="17">
        <f t="shared" si="2690"/>
        <v>0</v>
      </c>
      <c r="AP1890" s="17">
        <f t="shared" si="2690"/>
        <v>0</v>
      </c>
      <c r="AQ1890" s="17">
        <f t="shared" si="2690"/>
        <v>0</v>
      </c>
      <c r="AR1890" s="17">
        <f t="shared" si="2690"/>
        <v>0</v>
      </c>
      <c r="AS1890" s="17">
        <f t="shared" si="2690"/>
        <v>0</v>
      </c>
      <c r="AT1890" s="17">
        <f t="shared" si="2690"/>
        <v>0</v>
      </c>
      <c r="AU1890" s="17">
        <f t="shared" si="2690"/>
        <v>0</v>
      </c>
      <c r="AV1890" s="17">
        <f t="shared" si="2690"/>
        <v>0</v>
      </c>
      <c r="AW1890" s="17">
        <v>0</v>
      </c>
      <c r="AX1890" s="17">
        <v>0</v>
      </c>
      <c r="AY1890" s="17">
        <f t="shared" ref="AY1890:BQ1890" si="2692">SUM(AY1886)</f>
        <v>1500</v>
      </c>
      <c r="AZ1890" s="17">
        <f t="shared" si="2692"/>
        <v>77801</v>
      </c>
      <c r="BA1890" s="17">
        <f t="shared" si="2692"/>
        <v>0</v>
      </c>
      <c r="BB1890" s="17">
        <f t="shared" si="2692"/>
        <v>5000</v>
      </c>
      <c r="BC1890" s="17">
        <f t="shared" si="2692"/>
        <v>0</v>
      </c>
      <c r="BD1890" s="17">
        <f t="shared" si="2692"/>
        <v>0</v>
      </c>
      <c r="BE1890" s="17">
        <f t="shared" ref="BE1890" si="2693">SUM(BE1886)</f>
        <v>84301</v>
      </c>
      <c r="BF1890" s="17">
        <f t="shared" si="2692"/>
        <v>0</v>
      </c>
      <c r="BG1890" s="17">
        <f t="shared" si="2692"/>
        <v>0</v>
      </c>
      <c r="BH1890" s="17">
        <f t="shared" si="2692"/>
        <v>77801</v>
      </c>
      <c r="BI1890" s="17">
        <f t="shared" si="2692"/>
        <v>5000</v>
      </c>
      <c r="BJ1890" s="17">
        <f t="shared" si="2692"/>
        <v>0</v>
      </c>
      <c r="BK1890" s="17">
        <f t="shared" si="2692"/>
        <v>0</v>
      </c>
      <c r="BL1890" s="17">
        <f t="shared" si="2692"/>
        <v>0</v>
      </c>
      <c r="BM1890" s="17">
        <f t="shared" si="2692"/>
        <v>0</v>
      </c>
      <c r="BN1890" s="17">
        <f t="shared" si="2692"/>
        <v>0</v>
      </c>
      <c r="BO1890" s="17">
        <f t="shared" si="2692"/>
        <v>0</v>
      </c>
      <c r="BP1890" s="17">
        <f t="shared" si="2692"/>
        <v>0</v>
      </c>
      <c r="BQ1890" s="17">
        <f t="shared" si="2692"/>
        <v>0</v>
      </c>
      <c r="BR1890" s="17">
        <v>82801</v>
      </c>
      <c r="BS1890" s="17">
        <v>1500</v>
      </c>
    </row>
    <row r="1891" spans="1:71" x14ac:dyDescent="0.25">
      <c r="A1891" s="111"/>
      <c r="B1891" s="111"/>
      <c r="C1891" s="111"/>
      <c r="D1891" s="114"/>
      <c r="E1891" s="114"/>
      <c r="F1891" s="114"/>
      <c r="G1891" s="117"/>
      <c r="H1891" s="18" t="s">
        <v>73</v>
      </c>
      <c r="I1891" s="17">
        <f t="shared" ref="I1891:AA1891" si="2694">SUM(I1890)</f>
        <v>0</v>
      </c>
      <c r="J1891" s="17">
        <f t="shared" si="2694"/>
        <v>0</v>
      </c>
      <c r="K1891" s="17">
        <f t="shared" si="2694"/>
        <v>0</v>
      </c>
      <c r="L1891" s="17">
        <f t="shared" si="2694"/>
        <v>0</v>
      </c>
      <c r="M1891" s="17">
        <f t="shared" si="2694"/>
        <v>0</v>
      </c>
      <c r="N1891" s="17">
        <f t="shared" si="2694"/>
        <v>0</v>
      </c>
      <c r="O1891" s="17">
        <f t="shared" ref="O1891" si="2695">SUM(O1890)</f>
        <v>0</v>
      </c>
      <c r="P1891" s="17">
        <f t="shared" si="2694"/>
        <v>0</v>
      </c>
      <c r="Q1891" s="17">
        <f t="shared" si="2694"/>
        <v>0</v>
      </c>
      <c r="R1891" s="17">
        <f t="shared" si="2694"/>
        <v>0</v>
      </c>
      <c r="S1891" s="17">
        <f t="shared" si="2694"/>
        <v>0</v>
      </c>
      <c r="T1891" s="17">
        <f t="shared" si="2694"/>
        <v>0</v>
      </c>
      <c r="U1891" s="17">
        <f t="shared" si="2694"/>
        <v>0</v>
      </c>
      <c r="V1891" s="17">
        <f t="shared" si="2694"/>
        <v>0</v>
      </c>
      <c r="W1891" s="17">
        <f t="shared" si="2694"/>
        <v>0</v>
      </c>
      <c r="X1891" s="17">
        <f t="shared" si="2694"/>
        <v>0</v>
      </c>
      <c r="Y1891" s="17">
        <f t="shared" si="2694"/>
        <v>0</v>
      </c>
      <c r="Z1891" s="17">
        <f t="shared" si="2694"/>
        <v>0</v>
      </c>
      <c r="AA1891" s="17">
        <f t="shared" si="2694"/>
        <v>0</v>
      </c>
      <c r="AB1891" s="17">
        <v>0</v>
      </c>
      <c r="AC1891" s="17">
        <v>0</v>
      </c>
      <c r="AD1891" s="17">
        <f t="shared" ref="AD1891:AV1891" si="2696">SUM(AD1890)</f>
        <v>0</v>
      </c>
      <c r="AE1891" s="17">
        <f t="shared" si="2696"/>
        <v>0</v>
      </c>
      <c r="AF1891" s="17">
        <f t="shared" si="2696"/>
        <v>0</v>
      </c>
      <c r="AG1891" s="17">
        <f t="shared" si="2696"/>
        <v>0</v>
      </c>
      <c r="AH1891" s="17">
        <f t="shared" si="2696"/>
        <v>0</v>
      </c>
      <c r="AI1891" s="17">
        <f t="shared" si="2696"/>
        <v>0</v>
      </c>
      <c r="AJ1891" s="17">
        <f t="shared" ref="AJ1891" si="2697">SUM(AJ1890)</f>
        <v>0</v>
      </c>
      <c r="AK1891" s="17">
        <f t="shared" si="2696"/>
        <v>0</v>
      </c>
      <c r="AL1891" s="17">
        <f t="shared" si="2696"/>
        <v>0</v>
      </c>
      <c r="AM1891" s="17">
        <f t="shared" si="2696"/>
        <v>0</v>
      </c>
      <c r="AN1891" s="17">
        <f t="shared" si="2696"/>
        <v>0</v>
      </c>
      <c r="AO1891" s="17">
        <f t="shared" si="2696"/>
        <v>0</v>
      </c>
      <c r="AP1891" s="17">
        <f t="shared" si="2696"/>
        <v>0</v>
      </c>
      <c r="AQ1891" s="17">
        <f t="shared" si="2696"/>
        <v>0</v>
      </c>
      <c r="AR1891" s="17">
        <f t="shared" si="2696"/>
        <v>0</v>
      </c>
      <c r="AS1891" s="17">
        <f t="shared" si="2696"/>
        <v>0</v>
      </c>
      <c r="AT1891" s="17">
        <f t="shared" si="2696"/>
        <v>0</v>
      </c>
      <c r="AU1891" s="17">
        <f t="shared" si="2696"/>
        <v>0</v>
      </c>
      <c r="AV1891" s="17">
        <f t="shared" si="2696"/>
        <v>0</v>
      </c>
      <c r="AW1891" s="17">
        <v>0</v>
      </c>
      <c r="AX1891" s="17">
        <v>0</v>
      </c>
      <c r="AY1891" s="17">
        <f t="shared" ref="AY1891:BQ1891" si="2698">SUM(AY1890)</f>
        <v>1500</v>
      </c>
      <c r="AZ1891" s="17">
        <f t="shared" si="2698"/>
        <v>77801</v>
      </c>
      <c r="BA1891" s="17">
        <f t="shared" si="2698"/>
        <v>0</v>
      </c>
      <c r="BB1891" s="17">
        <f t="shared" si="2698"/>
        <v>5000</v>
      </c>
      <c r="BC1891" s="17">
        <f t="shared" si="2698"/>
        <v>0</v>
      </c>
      <c r="BD1891" s="17">
        <f t="shared" si="2698"/>
        <v>0</v>
      </c>
      <c r="BE1891" s="17">
        <f t="shared" ref="BE1891" si="2699">SUM(BE1890)</f>
        <v>84301</v>
      </c>
      <c r="BF1891" s="17">
        <f t="shared" si="2698"/>
        <v>0</v>
      </c>
      <c r="BG1891" s="17">
        <f t="shared" si="2698"/>
        <v>0</v>
      </c>
      <c r="BH1891" s="17">
        <f t="shared" si="2698"/>
        <v>77801</v>
      </c>
      <c r="BI1891" s="17">
        <f t="shared" si="2698"/>
        <v>5000</v>
      </c>
      <c r="BJ1891" s="17">
        <f t="shared" si="2698"/>
        <v>0</v>
      </c>
      <c r="BK1891" s="17">
        <f t="shared" si="2698"/>
        <v>0</v>
      </c>
      <c r="BL1891" s="17">
        <f t="shared" si="2698"/>
        <v>0</v>
      </c>
      <c r="BM1891" s="17">
        <f t="shared" si="2698"/>
        <v>0</v>
      </c>
      <c r="BN1891" s="17">
        <f t="shared" si="2698"/>
        <v>0</v>
      </c>
      <c r="BO1891" s="17">
        <f t="shared" si="2698"/>
        <v>0</v>
      </c>
      <c r="BP1891" s="17">
        <f t="shared" si="2698"/>
        <v>0</v>
      </c>
      <c r="BQ1891" s="17">
        <f t="shared" si="2698"/>
        <v>0</v>
      </c>
      <c r="BR1891" s="17">
        <v>82801</v>
      </c>
      <c r="BS1891" s="17">
        <v>1500</v>
      </c>
    </row>
    <row r="1892" spans="1:71" x14ac:dyDescent="0.25">
      <c r="A1892" s="112"/>
      <c r="B1892" s="112"/>
      <c r="C1892" s="112"/>
      <c r="D1892" s="115"/>
      <c r="E1892" s="115"/>
      <c r="F1892" s="115"/>
      <c r="G1892" s="118"/>
      <c r="O1892">
        <f t="shared" si="2673"/>
        <v>0</v>
      </c>
      <c r="AB1892">
        <v>0</v>
      </c>
      <c r="AC1892">
        <v>0</v>
      </c>
      <c r="AJ1892">
        <f t="shared" si="2674"/>
        <v>0</v>
      </c>
      <c r="AW1892">
        <v>0</v>
      </c>
      <c r="AX1892">
        <v>0</v>
      </c>
      <c r="BE1892">
        <f t="shared" si="2675"/>
        <v>0</v>
      </c>
      <c r="BR1892">
        <v>0</v>
      </c>
      <c r="BS1892">
        <v>0</v>
      </c>
    </row>
    <row r="1893" spans="1:71" ht="15.75" thickBot="1" x14ac:dyDescent="0.3">
      <c r="A1893" s="13" t="s">
        <v>1</v>
      </c>
      <c r="B1893" s="13" t="s">
        <v>1</v>
      </c>
      <c r="C1893" s="13" t="s">
        <v>1</v>
      </c>
      <c r="D1893" s="60" t="s">
        <v>1</v>
      </c>
      <c r="E1893" s="60" t="s">
        <v>1</v>
      </c>
      <c r="F1893" s="60" t="s">
        <v>1</v>
      </c>
      <c r="G1893" s="13" t="s">
        <v>1</v>
      </c>
      <c r="H1893" s="19" t="s">
        <v>1</v>
      </c>
      <c r="I1893" s="19" t="s">
        <v>1</v>
      </c>
      <c r="J1893" s="19"/>
      <c r="K1893" s="19"/>
      <c r="L1893" s="19"/>
      <c r="M1893" s="19"/>
      <c r="N1893" s="19"/>
      <c r="O1893" s="19"/>
      <c r="P1893" s="19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>
        <v>0</v>
      </c>
      <c r="AC1893" s="19">
        <v>0</v>
      </c>
      <c r="AD1893" s="19" t="s">
        <v>1</v>
      </c>
      <c r="AE1893" s="19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>
        <v>0</v>
      </c>
      <c r="AX1893" s="19">
        <v>0</v>
      </c>
      <c r="AY1893" s="19" t="s">
        <v>1</v>
      </c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>
        <v>0</v>
      </c>
      <c r="BS1893" s="19">
        <v>0</v>
      </c>
    </row>
    <row r="1894" spans="1:71" ht="69.75" customHeight="1" thickBot="1" x14ac:dyDescent="0.3">
      <c r="A1894" s="5" t="s">
        <v>4</v>
      </c>
      <c r="B1894" s="5" t="s">
        <v>5</v>
      </c>
      <c r="C1894" s="5" t="s">
        <v>6</v>
      </c>
      <c r="D1894" s="66" t="s">
        <v>1</v>
      </c>
      <c r="E1894" s="74" t="s">
        <v>7</v>
      </c>
      <c r="F1894" s="74" t="s">
        <v>8</v>
      </c>
      <c r="G1894" s="5" t="s">
        <v>9</v>
      </c>
      <c r="H1894" s="5" t="s">
        <v>10</v>
      </c>
      <c r="I1894" s="57" t="s">
        <v>11</v>
      </c>
      <c r="J1894" s="57" t="s">
        <v>1831</v>
      </c>
      <c r="K1894" s="57" t="s">
        <v>1784</v>
      </c>
      <c r="L1894" s="57" t="s">
        <v>1817</v>
      </c>
      <c r="M1894" s="57" t="s">
        <v>1818</v>
      </c>
      <c r="N1894" s="57" t="s">
        <v>1819</v>
      </c>
      <c r="O1894" s="57" t="s">
        <v>1835</v>
      </c>
      <c r="P1894" s="57" t="s">
        <v>1832</v>
      </c>
      <c r="Q1894" s="57" t="s">
        <v>1820</v>
      </c>
      <c r="R1894" s="57" t="s">
        <v>1821</v>
      </c>
      <c r="S1894" s="57" t="s">
        <v>1822</v>
      </c>
      <c r="T1894" s="57" t="s">
        <v>1823</v>
      </c>
      <c r="U1894" s="57" t="s">
        <v>1824</v>
      </c>
      <c r="V1894" s="57" t="s">
        <v>1825</v>
      </c>
      <c r="W1894" s="57" t="s">
        <v>1833</v>
      </c>
      <c r="X1894" s="57" t="s">
        <v>1834</v>
      </c>
      <c r="Y1894" s="57" t="s">
        <v>1826</v>
      </c>
      <c r="Z1894" s="57" t="s">
        <v>1827</v>
      </c>
      <c r="AA1894" s="57" t="s">
        <v>1828</v>
      </c>
      <c r="AB1894" s="57" t="s">
        <v>1829</v>
      </c>
      <c r="AC1894" s="57" t="s">
        <v>1830</v>
      </c>
      <c r="AD1894" s="58" t="s">
        <v>12</v>
      </c>
      <c r="AE1894" s="58" t="s">
        <v>1831</v>
      </c>
      <c r="AF1894" s="58" t="s">
        <v>1784</v>
      </c>
      <c r="AG1894" s="58" t="s">
        <v>1817</v>
      </c>
      <c r="AH1894" s="58" t="s">
        <v>1818</v>
      </c>
      <c r="AI1894" s="58" t="s">
        <v>1819</v>
      </c>
      <c r="AJ1894" s="58" t="s">
        <v>1836</v>
      </c>
      <c r="AK1894" s="58" t="s">
        <v>1832</v>
      </c>
      <c r="AL1894" s="58" t="s">
        <v>1820</v>
      </c>
      <c r="AM1894" s="58" t="s">
        <v>1821</v>
      </c>
      <c r="AN1894" s="58" t="s">
        <v>1822</v>
      </c>
      <c r="AO1894" s="58" t="s">
        <v>1823</v>
      </c>
      <c r="AP1894" s="58" t="s">
        <v>1824</v>
      </c>
      <c r="AQ1894" s="58" t="s">
        <v>1825</v>
      </c>
      <c r="AR1894" s="58" t="s">
        <v>1833</v>
      </c>
      <c r="AS1894" s="58" t="s">
        <v>1834</v>
      </c>
      <c r="AT1894" s="58" t="s">
        <v>1826</v>
      </c>
      <c r="AU1894" s="58" t="s">
        <v>1827</v>
      </c>
      <c r="AV1894" s="58" t="s">
        <v>1828</v>
      </c>
      <c r="AW1894" s="58" t="s">
        <v>1829</v>
      </c>
      <c r="AX1894" s="58" t="s">
        <v>1830</v>
      </c>
      <c r="AY1894" s="59" t="s">
        <v>13</v>
      </c>
      <c r="AZ1894" s="59" t="s">
        <v>1831</v>
      </c>
      <c r="BA1894" s="59" t="s">
        <v>1784</v>
      </c>
      <c r="BB1894" s="59" t="s">
        <v>1817</v>
      </c>
      <c r="BC1894" s="59" t="s">
        <v>1818</v>
      </c>
      <c r="BD1894" s="59" t="s">
        <v>1819</v>
      </c>
      <c r="BE1894" s="59" t="s">
        <v>1837</v>
      </c>
      <c r="BF1894" s="59" t="s">
        <v>1832</v>
      </c>
      <c r="BG1894" s="59" t="s">
        <v>1820</v>
      </c>
      <c r="BH1894" s="59" t="s">
        <v>1821</v>
      </c>
      <c r="BI1894" s="59" t="s">
        <v>1822</v>
      </c>
      <c r="BJ1894" s="59" t="s">
        <v>1823</v>
      </c>
      <c r="BK1894" s="59" t="s">
        <v>1824</v>
      </c>
      <c r="BL1894" s="59" t="s">
        <v>1825</v>
      </c>
      <c r="BM1894" s="59" t="s">
        <v>1833</v>
      </c>
      <c r="BN1894" s="59" t="s">
        <v>1834</v>
      </c>
      <c r="BO1894" s="59" t="s">
        <v>1826</v>
      </c>
      <c r="BP1894" s="59" t="s">
        <v>1827</v>
      </c>
      <c r="BQ1894" s="59" t="s">
        <v>1828</v>
      </c>
      <c r="BR1894" s="59" t="s">
        <v>1829</v>
      </c>
      <c r="BS1894" s="59" t="s">
        <v>1830</v>
      </c>
    </row>
    <row r="1895" spans="1:71" x14ac:dyDescent="0.25">
      <c r="A1895" s="6" t="s">
        <v>1</v>
      </c>
      <c r="B1895" s="6" t="s">
        <v>1</v>
      </c>
      <c r="C1895" s="6" t="s">
        <v>1</v>
      </c>
      <c r="D1895" s="67" t="s">
        <v>1</v>
      </c>
      <c r="E1895" s="67" t="s">
        <v>1</v>
      </c>
      <c r="F1895" s="80" t="s">
        <v>1</v>
      </c>
      <c r="G1895" s="7" t="s">
        <v>1</v>
      </c>
      <c r="H1895" s="8" t="s">
        <v>1</v>
      </c>
      <c r="I1895" s="9">
        <v>1</v>
      </c>
      <c r="J1895" s="9">
        <v>2</v>
      </c>
      <c r="K1895" s="9">
        <v>3</v>
      </c>
      <c r="L1895" s="9">
        <v>4</v>
      </c>
      <c r="M1895" s="9">
        <v>5</v>
      </c>
      <c r="N1895" s="9">
        <v>6</v>
      </c>
      <c r="O1895" s="9">
        <v>7</v>
      </c>
      <c r="P1895" s="9">
        <v>8</v>
      </c>
      <c r="Q1895" s="9">
        <v>9</v>
      </c>
      <c r="R1895" s="9">
        <v>10</v>
      </c>
      <c r="S1895" s="9">
        <v>11</v>
      </c>
      <c r="T1895" s="9">
        <v>12</v>
      </c>
      <c r="U1895" s="9">
        <v>13</v>
      </c>
      <c r="V1895" s="9">
        <v>14</v>
      </c>
      <c r="W1895" s="9">
        <v>15</v>
      </c>
      <c r="X1895" s="9">
        <v>16</v>
      </c>
      <c r="Y1895" s="9">
        <v>17</v>
      </c>
      <c r="Z1895" s="9">
        <v>18</v>
      </c>
      <c r="AA1895" s="9">
        <v>19</v>
      </c>
      <c r="AB1895" s="9">
        <v>20</v>
      </c>
      <c r="AC1895" s="9">
        <v>21</v>
      </c>
      <c r="AD1895" s="9">
        <v>1</v>
      </c>
      <c r="AE1895" s="9">
        <v>2</v>
      </c>
      <c r="AF1895" s="9">
        <v>3</v>
      </c>
      <c r="AG1895" s="9">
        <v>4</v>
      </c>
      <c r="AH1895" s="9">
        <v>5</v>
      </c>
      <c r="AI1895" s="9">
        <v>6</v>
      </c>
      <c r="AJ1895" s="9">
        <v>7</v>
      </c>
      <c r="AK1895" s="9">
        <v>8</v>
      </c>
      <c r="AL1895" s="9">
        <v>9</v>
      </c>
      <c r="AM1895" s="9">
        <v>10</v>
      </c>
      <c r="AN1895" s="9">
        <v>11</v>
      </c>
      <c r="AO1895" s="9">
        <v>12</v>
      </c>
      <c r="AP1895" s="9">
        <v>13</v>
      </c>
      <c r="AQ1895" s="9">
        <v>14</v>
      </c>
      <c r="AR1895" s="9">
        <v>15</v>
      </c>
      <c r="AS1895" s="9">
        <v>16</v>
      </c>
      <c r="AT1895" s="9">
        <v>17</v>
      </c>
      <c r="AU1895" s="9">
        <v>18</v>
      </c>
      <c r="AV1895" s="9">
        <v>19</v>
      </c>
      <c r="AW1895" s="9">
        <v>20</v>
      </c>
      <c r="AX1895" s="9">
        <v>21</v>
      </c>
      <c r="AY1895" s="9">
        <v>1</v>
      </c>
      <c r="AZ1895" s="9">
        <v>2</v>
      </c>
      <c r="BA1895" s="9">
        <v>3</v>
      </c>
      <c r="BB1895" s="9">
        <v>4</v>
      </c>
      <c r="BC1895" s="9">
        <v>5</v>
      </c>
      <c r="BD1895" s="9">
        <v>6</v>
      </c>
      <c r="BE1895" s="9">
        <v>7</v>
      </c>
      <c r="BF1895" s="9">
        <v>8</v>
      </c>
      <c r="BG1895" s="9">
        <v>9</v>
      </c>
      <c r="BH1895" s="9">
        <v>10</v>
      </c>
      <c r="BI1895" s="9">
        <v>11</v>
      </c>
      <c r="BJ1895" s="9">
        <v>12</v>
      </c>
      <c r="BK1895" s="9">
        <v>13</v>
      </c>
      <c r="BL1895" s="9">
        <v>14</v>
      </c>
      <c r="BM1895" s="9">
        <v>15</v>
      </c>
      <c r="BN1895" s="9">
        <v>16</v>
      </c>
      <c r="BO1895" s="9">
        <v>17</v>
      </c>
      <c r="BP1895" s="9">
        <v>18</v>
      </c>
      <c r="BQ1895" s="9">
        <v>19</v>
      </c>
      <c r="BR1895" s="9">
        <v>20</v>
      </c>
      <c r="BS1895" s="9">
        <v>21</v>
      </c>
    </row>
    <row r="1896" spans="1:71" x14ac:dyDescent="0.25">
      <c r="A1896" s="1" t="s">
        <v>915</v>
      </c>
      <c r="B1896" s="1" t="s">
        <v>75</v>
      </c>
      <c r="C1896" s="4" t="s">
        <v>1069</v>
      </c>
      <c r="D1896" s="65" t="s">
        <v>1070</v>
      </c>
      <c r="E1896" s="64" t="s">
        <v>1</v>
      </c>
      <c r="F1896" s="64" t="s">
        <v>1</v>
      </c>
      <c r="G1896" s="2" t="s">
        <v>1</v>
      </c>
      <c r="H1896" s="2" t="s">
        <v>1071</v>
      </c>
      <c r="I1896" s="3" t="s">
        <v>1</v>
      </c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>
        <v>0</v>
      </c>
      <c r="AC1896" s="3">
        <v>0</v>
      </c>
      <c r="AD1896" s="3" t="s">
        <v>1</v>
      </c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>
        <v>0</v>
      </c>
      <c r="AX1896" s="3">
        <v>0</v>
      </c>
      <c r="AY1896" s="3" t="s">
        <v>1</v>
      </c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>
        <v>0</v>
      </c>
      <c r="BS1896" s="3">
        <v>0</v>
      </c>
    </row>
    <row r="1897" spans="1:71" ht="33.75" x14ac:dyDescent="0.25">
      <c r="A1897" s="1" t="s">
        <v>1</v>
      </c>
      <c r="B1897" s="1" t="s">
        <v>1</v>
      </c>
      <c r="C1897" s="1" t="s">
        <v>1</v>
      </c>
      <c r="D1897" s="64" t="s">
        <v>1</v>
      </c>
      <c r="E1897" s="64" t="s">
        <v>1</v>
      </c>
      <c r="F1897" s="64" t="s">
        <v>1</v>
      </c>
      <c r="G1897" s="2" t="s">
        <v>1</v>
      </c>
      <c r="H1897" s="10" t="s">
        <v>17</v>
      </c>
      <c r="I1897" s="11">
        <f t="shared" ref="I1897:AA1897" si="2700">SUM(I1898,I1906,I1908)</f>
        <v>139350</v>
      </c>
      <c r="J1897" s="11">
        <f t="shared" si="2700"/>
        <v>0</v>
      </c>
      <c r="K1897" s="11">
        <f t="shared" si="2700"/>
        <v>0</v>
      </c>
      <c r="L1897" s="11">
        <f t="shared" si="2700"/>
        <v>0</v>
      </c>
      <c r="M1897" s="11">
        <f t="shared" si="2700"/>
        <v>0</v>
      </c>
      <c r="N1897" s="11">
        <f t="shared" si="2700"/>
        <v>0</v>
      </c>
      <c r="O1897" s="11">
        <f t="shared" ref="O1897" si="2701">SUM(O1898,O1906,O1908)</f>
        <v>139350</v>
      </c>
      <c r="P1897" s="11">
        <f t="shared" si="2700"/>
        <v>5546</v>
      </c>
      <c r="Q1897" s="11">
        <f t="shared" si="2700"/>
        <v>18343</v>
      </c>
      <c r="R1897" s="11">
        <f t="shared" si="2700"/>
        <v>19638</v>
      </c>
      <c r="S1897" s="11">
        <f t="shared" si="2700"/>
        <v>0</v>
      </c>
      <c r="T1897" s="11">
        <f t="shared" si="2700"/>
        <v>0</v>
      </c>
      <c r="U1897" s="11">
        <f t="shared" si="2700"/>
        <v>0</v>
      </c>
      <c r="V1897" s="11">
        <f t="shared" si="2700"/>
        <v>0</v>
      </c>
      <c r="W1897" s="11">
        <f t="shared" si="2700"/>
        <v>0</v>
      </c>
      <c r="X1897" s="11">
        <f t="shared" si="2700"/>
        <v>0</v>
      </c>
      <c r="Y1897" s="11">
        <f t="shared" si="2700"/>
        <v>0</v>
      </c>
      <c r="Z1897" s="11">
        <f t="shared" si="2700"/>
        <v>0</v>
      </c>
      <c r="AA1897" s="11">
        <f t="shared" si="2700"/>
        <v>0</v>
      </c>
      <c r="AB1897" s="11">
        <v>43527</v>
      </c>
      <c r="AC1897" s="11">
        <v>95823</v>
      </c>
      <c r="AD1897" s="11">
        <f t="shared" ref="AD1897:AV1897" si="2702">SUM(AD1898,AD1906,AD1908)</f>
        <v>0</v>
      </c>
      <c r="AE1897" s="11">
        <f t="shared" si="2702"/>
        <v>0</v>
      </c>
      <c r="AF1897" s="11">
        <f t="shared" si="2702"/>
        <v>0</v>
      </c>
      <c r="AG1897" s="11">
        <f t="shared" si="2702"/>
        <v>0</v>
      </c>
      <c r="AH1897" s="11">
        <f t="shared" si="2702"/>
        <v>0</v>
      </c>
      <c r="AI1897" s="11">
        <f t="shared" si="2702"/>
        <v>0</v>
      </c>
      <c r="AJ1897" s="11">
        <f t="shared" ref="AJ1897" si="2703">SUM(AJ1898,AJ1906,AJ1908)</f>
        <v>0</v>
      </c>
      <c r="AK1897" s="11">
        <f t="shared" si="2702"/>
        <v>0</v>
      </c>
      <c r="AL1897" s="11">
        <f t="shared" si="2702"/>
        <v>0</v>
      </c>
      <c r="AM1897" s="11">
        <f t="shared" si="2702"/>
        <v>0</v>
      </c>
      <c r="AN1897" s="11">
        <f t="shared" si="2702"/>
        <v>0</v>
      </c>
      <c r="AO1897" s="11">
        <f t="shared" si="2702"/>
        <v>0</v>
      </c>
      <c r="AP1897" s="11">
        <f t="shared" si="2702"/>
        <v>0</v>
      </c>
      <c r="AQ1897" s="11">
        <f t="shared" si="2702"/>
        <v>0</v>
      </c>
      <c r="AR1897" s="11">
        <f t="shared" si="2702"/>
        <v>0</v>
      </c>
      <c r="AS1897" s="11">
        <f t="shared" si="2702"/>
        <v>0</v>
      </c>
      <c r="AT1897" s="11">
        <f t="shared" si="2702"/>
        <v>0</v>
      </c>
      <c r="AU1897" s="11">
        <f t="shared" si="2702"/>
        <v>0</v>
      </c>
      <c r="AV1897" s="11">
        <f t="shared" si="2702"/>
        <v>0</v>
      </c>
      <c r="AW1897" s="11">
        <v>0</v>
      </c>
      <c r="AX1897" s="11">
        <v>0</v>
      </c>
      <c r="AY1897" s="11">
        <f t="shared" ref="AY1897:BQ1897" si="2704">SUM(AY1898,AY1906,AY1908)</f>
        <v>5500</v>
      </c>
      <c r="AZ1897" s="11">
        <f t="shared" si="2704"/>
        <v>886</v>
      </c>
      <c r="BA1897" s="11">
        <f t="shared" si="2704"/>
        <v>0</v>
      </c>
      <c r="BB1897" s="11">
        <f t="shared" si="2704"/>
        <v>0</v>
      </c>
      <c r="BC1897" s="11">
        <f t="shared" si="2704"/>
        <v>0</v>
      </c>
      <c r="BD1897" s="11">
        <f t="shared" si="2704"/>
        <v>0</v>
      </c>
      <c r="BE1897" s="11">
        <f t="shared" ref="BE1897" si="2705">SUM(BE1898,BE1906,BE1908)</f>
        <v>6386</v>
      </c>
      <c r="BF1897" s="11">
        <f t="shared" si="2704"/>
        <v>0</v>
      </c>
      <c r="BG1897" s="11">
        <f t="shared" si="2704"/>
        <v>0</v>
      </c>
      <c r="BH1897" s="11">
        <f t="shared" si="2704"/>
        <v>886</v>
      </c>
      <c r="BI1897" s="11">
        <f t="shared" si="2704"/>
        <v>0</v>
      </c>
      <c r="BJ1897" s="11">
        <f t="shared" si="2704"/>
        <v>0</v>
      </c>
      <c r="BK1897" s="11">
        <f t="shared" si="2704"/>
        <v>0</v>
      </c>
      <c r="BL1897" s="11">
        <f t="shared" si="2704"/>
        <v>0</v>
      </c>
      <c r="BM1897" s="11">
        <f t="shared" si="2704"/>
        <v>0</v>
      </c>
      <c r="BN1897" s="11">
        <f t="shared" si="2704"/>
        <v>0</v>
      </c>
      <c r="BO1897" s="11">
        <f t="shared" si="2704"/>
        <v>0</v>
      </c>
      <c r="BP1897" s="11">
        <f t="shared" si="2704"/>
        <v>0</v>
      </c>
      <c r="BQ1897" s="11">
        <f t="shared" si="2704"/>
        <v>0</v>
      </c>
      <c r="BR1897" s="11">
        <v>886</v>
      </c>
      <c r="BS1897" s="11">
        <v>5500</v>
      </c>
    </row>
    <row r="1898" spans="1:71" x14ac:dyDescent="0.25">
      <c r="A1898" s="4" t="s">
        <v>915</v>
      </c>
      <c r="B1898" s="4" t="s">
        <v>75</v>
      </c>
      <c r="C1898" s="4" t="s">
        <v>1069</v>
      </c>
      <c r="D1898" s="65" t="s">
        <v>1070</v>
      </c>
      <c r="E1898" s="64" t="s">
        <v>18</v>
      </c>
      <c r="F1898" s="64" t="s">
        <v>1</v>
      </c>
      <c r="G1898" s="2" t="s">
        <v>1</v>
      </c>
      <c r="H1898" s="2" t="s">
        <v>19</v>
      </c>
      <c r="I1898" s="12">
        <f t="shared" ref="I1898:AA1898" si="2706">SUM(I1899,I1900)</f>
        <v>24950</v>
      </c>
      <c r="J1898" s="12">
        <f t="shared" si="2706"/>
        <v>0</v>
      </c>
      <c r="K1898" s="12">
        <f t="shared" si="2706"/>
        <v>0</v>
      </c>
      <c r="L1898" s="12">
        <f t="shared" si="2706"/>
        <v>0</v>
      </c>
      <c r="M1898" s="12">
        <f t="shared" si="2706"/>
        <v>0</v>
      </c>
      <c r="N1898" s="12">
        <f t="shared" si="2706"/>
        <v>0</v>
      </c>
      <c r="O1898" s="12">
        <f t="shared" ref="O1898" si="2707">SUM(O1899,O1900)</f>
        <v>24950</v>
      </c>
      <c r="P1898" s="12">
        <f t="shared" si="2706"/>
        <v>5000</v>
      </c>
      <c r="Q1898" s="12">
        <f t="shared" si="2706"/>
        <v>8850</v>
      </c>
      <c r="R1898" s="12">
        <f t="shared" si="2706"/>
        <v>10000</v>
      </c>
      <c r="S1898" s="12">
        <f t="shared" si="2706"/>
        <v>0</v>
      </c>
      <c r="T1898" s="12">
        <f t="shared" si="2706"/>
        <v>0</v>
      </c>
      <c r="U1898" s="12">
        <f t="shared" si="2706"/>
        <v>0</v>
      </c>
      <c r="V1898" s="12">
        <f t="shared" si="2706"/>
        <v>0</v>
      </c>
      <c r="W1898" s="12">
        <f t="shared" si="2706"/>
        <v>0</v>
      </c>
      <c r="X1898" s="12">
        <f t="shared" si="2706"/>
        <v>0</v>
      </c>
      <c r="Y1898" s="12">
        <f t="shared" si="2706"/>
        <v>0</v>
      </c>
      <c r="Z1898" s="12">
        <f t="shared" si="2706"/>
        <v>0</v>
      </c>
      <c r="AA1898" s="12">
        <f t="shared" si="2706"/>
        <v>0</v>
      </c>
      <c r="AB1898" s="12">
        <v>23850</v>
      </c>
      <c r="AC1898" s="12">
        <v>1100</v>
      </c>
      <c r="AD1898" s="12">
        <f t="shared" ref="AD1898:AV1898" si="2708">SUM(AD1899,AD1900)</f>
        <v>0</v>
      </c>
      <c r="AE1898" s="12">
        <f t="shared" si="2708"/>
        <v>0</v>
      </c>
      <c r="AF1898" s="12">
        <f t="shared" si="2708"/>
        <v>0</v>
      </c>
      <c r="AG1898" s="12">
        <f t="shared" si="2708"/>
        <v>0</v>
      </c>
      <c r="AH1898" s="12">
        <f t="shared" si="2708"/>
        <v>0</v>
      </c>
      <c r="AI1898" s="12">
        <f t="shared" si="2708"/>
        <v>0</v>
      </c>
      <c r="AJ1898" s="12">
        <f t="shared" ref="AJ1898" si="2709">SUM(AJ1899,AJ1900)</f>
        <v>0</v>
      </c>
      <c r="AK1898" s="12">
        <f t="shared" si="2708"/>
        <v>0</v>
      </c>
      <c r="AL1898" s="12">
        <f t="shared" si="2708"/>
        <v>0</v>
      </c>
      <c r="AM1898" s="12">
        <f t="shared" si="2708"/>
        <v>0</v>
      </c>
      <c r="AN1898" s="12">
        <f t="shared" si="2708"/>
        <v>0</v>
      </c>
      <c r="AO1898" s="12">
        <f t="shared" si="2708"/>
        <v>0</v>
      </c>
      <c r="AP1898" s="12">
        <f t="shared" si="2708"/>
        <v>0</v>
      </c>
      <c r="AQ1898" s="12">
        <f t="shared" si="2708"/>
        <v>0</v>
      </c>
      <c r="AR1898" s="12">
        <f t="shared" si="2708"/>
        <v>0</v>
      </c>
      <c r="AS1898" s="12">
        <f t="shared" si="2708"/>
        <v>0</v>
      </c>
      <c r="AT1898" s="12">
        <f t="shared" si="2708"/>
        <v>0</v>
      </c>
      <c r="AU1898" s="12">
        <f t="shared" si="2708"/>
        <v>0</v>
      </c>
      <c r="AV1898" s="12">
        <f t="shared" si="2708"/>
        <v>0</v>
      </c>
      <c r="AW1898" s="12">
        <v>0</v>
      </c>
      <c r="AX1898" s="12">
        <v>0</v>
      </c>
      <c r="AY1898" s="12">
        <f t="shared" ref="AY1898:BQ1898" si="2710">SUM(AY1899,AY1900)</f>
        <v>0</v>
      </c>
      <c r="AZ1898" s="12">
        <f t="shared" si="2710"/>
        <v>0</v>
      </c>
      <c r="BA1898" s="12">
        <f t="shared" si="2710"/>
        <v>0</v>
      </c>
      <c r="BB1898" s="12">
        <f t="shared" si="2710"/>
        <v>0</v>
      </c>
      <c r="BC1898" s="12">
        <f t="shared" si="2710"/>
        <v>0</v>
      </c>
      <c r="BD1898" s="12">
        <f t="shared" si="2710"/>
        <v>0</v>
      </c>
      <c r="BE1898" s="12">
        <f t="shared" ref="BE1898" si="2711">SUM(BE1899,BE1900)</f>
        <v>0</v>
      </c>
      <c r="BF1898" s="12">
        <f t="shared" si="2710"/>
        <v>0</v>
      </c>
      <c r="BG1898" s="12">
        <f t="shared" si="2710"/>
        <v>0</v>
      </c>
      <c r="BH1898" s="12">
        <f t="shared" si="2710"/>
        <v>0</v>
      </c>
      <c r="BI1898" s="12">
        <f t="shared" si="2710"/>
        <v>0</v>
      </c>
      <c r="BJ1898" s="12">
        <f t="shared" si="2710"/>
        <v>0</v>
      </c>
      <c r="BK1898" s="12">
        <f t="shared" si="2710"/>
        <v>0</v>
      </c>
      <c r="BL1898" s="12">
        <f t="shared" si="2710"/>
        <v>0</v>
      </c>
      <c r="BM1898" s="12">
        <f t="shared" si="2710"/>
        <v>0</v>
      </c>
      <c r="BN1898" s="12">
        <f t="shared" si="2710"/>
        <v>0</v>
      </c>
      <c r="BO1898" s="12">
        <f t="shared" si="2710"/>
        <v>0</v>
      </c>
      <c r="BP1898" s="12">
        <f t="shared" si="2710"/>
        <v>0</v>
      </c>
      <c r="BQ1898" s="12">
        <f t="shared" si="2710"/>
        <v>0</v>
      </c>
      <c r="BR1898" s="12">
        <v>0</v>
      </c>
      <c r="BS1898" s="12">
        <v>0</v>
      </c>
    </row>
    <row r="1899" spans="1:71" x14ac:dyDescent="0.25">
      <c r="A1899" s="4" t="s">
        <v>915</v>
      </c>
      <c r="B1899" s="4" t="s">
        <v>75</v>
      </c>
      <c r="C1899" s="4" t="s">
        <v>1069</v>
      </c>
      <c r="D1899" s="65" t="s">
        <v>1070</v>
      </c>
      <c r="E1899" s="75">
        <v>6111</v>
      </c>
      <c r="F1899" s="65"/>
      <c r="G1899" s="61" t="s">
        <v>1894</v>
      </c>
      <c r="H1899" s="13" t="s">
        <v>20</v>
      </c>
      <c r="I1899" s="14">
        <v>20000</v>
      </c>
      <c r="J1899" s="14"/>
      <c r="K1899" s="14"/>
      <c r="L1899" s="14"/>
      <c r="M1899" s="14"/>
      <c r="N1899" s="14"/>
      <c r="O1899" s="14">
        <f t="shared" si="2673"/>
        <v>20000</v>
      </c>
      <c r="P1899" s="14">
        <v>5000</v>
      </c>
      <c r="Q1899" s="14">
        <v>5000</v>
      </c>
      <c r="R1899" s="14">
        <f>2787+7213</f>
        <v>10000</v>
      </c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>
        <v>20000</v>
      </c>
      <c r="AC1899" s="14">
        <v>0</v>
      </c>
      <c r="AD1899" s="14">
        <v>0</v>
      </c>
      <c r="AE1899" s="14"/>
      <c r="AF1899" s="14"/>
      <c r="AG1899" s="14"/>
      <c r="AH1899" s="14"/>
      <c r="AI1899" s="14"/>
      <c r="AJ1899" s="14">
        <f t="shared" si="2674"/>
        <v>0</v>
      </c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>
        <v>0</v>
      </c>
      <c r="AX1899" s="14">
        <v>0</v>
      </c>
      <c r="AY1899" s="14">
        <v>0</v>
      </c>
      <c r="AZ1899" s="14"/>
      <c r="BA1899" s="14"/>
      <c r="BB1899" s="14"/>
      <c r="BC1899" s="14"/>
      <c r="BD1899" s="14"/>
      <c r="BE1899" s="14">
        <f t="shared" si="2675"/>
        <v>0</v>
      </c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>
        <v>0</v>
      </c>
      <c r="BS1899" s="14">
        <v>0</v>
      </c>
    </row>
    <row r="1900" spans="1:71" x14ac:dyDescent="0.25">
      <c r="A1900" s="1" t="s">
        <v>915</v>
      </c>
      <c r="B1900" s="1" t="s">
        <v>75</v>
      </c>
      <c r="C1900" s="1" t="s">
        <v>1069</v>
      </c>
      <c r="D1900" s="68" t="s">
        <v>1070</v>
      </c>
      <c r="E1900" s="68" t="s">
        <v>21</v>
      </c>
      <c r="F1900" s="65" t="s">
        <v>1</v>
      </c>
      <c r="G1900" s="13" t="s">
        <v>1</v>
      </c>
      <c r="H1900" s="2" t="s">
        <v>22</v>
      </c>
      <c r="I1900" s="12">
        <f t="shared" ref="I1900:AA1900" si="2712">SUM(I1901:I1905)</f>
        <v>4950</v>
      </c>
      <c r="J1900" s="12">
        <f t="shared" si="2712"/>
        <v>0</v>
      </c>
      <c r="K1900" s="12">
        <f t="shared" si="2712"/>
        <v>0</v>
      </c>
      <c r="L1900" s="12">
        <f t="shared" si="2712"/>
        <v>0</v>
      </c>
      <c r="M1900" s="12">
        <f t="shared" si="2712"/>
        <v>0</v>
      </c>
      <c r="N1900" s="12">
        <f t="shared" si="2712"/>
        <v>0</v>
      </c>
      <c r="O1900" s="12">
        <f t="shared" si="2712"/>
        <v>4950</v>
      </c>
      <c r="P1900" s="12">
        <f t="shared" si="2712"/>
        <v>0</v>
      </c>
      <c r="Q1900" s="12">
        <f t="shared" si="2712"/>
        <v>3850</v>
      </c>
      <c r="R1900" s="12">
        <f t="shared" si="2712"/>
        <v>0</v>
      </c>
      <c r="S1900" s="12">
        <f t="shared" si="2712"/>
        <v>0</v>
      </c>
      <c r="T1900" s="12">
        <f t="shared" si="2712"/>
        <v>0</v>
      </c>
      <c r="U1900" s="12">
        <f t="shared" si="2712"/>
        <v>0</v>
      </c>
      <c r="V1900" s="12">
        <f t="shared" si="2712"/>
        <v>0</v>
      </c>
      <c r="W1900" s="12">
        <f t="shared" si="2712"/>
        <v>0</v>
      </c>
      <c r="X1900" s="12">
        <f t="shared" si="2712"/>
        <v>0</v>
      </c>
      <c r="Y1900" s="12">
        <f t="shared" si="2712"/>
        <v>0</v>
      </c>
      <c r="Z1900" s="12">
        <f t="shared" si="2712"/>
        <v>0</v>
      </c>
      <c r="AA1900" s="12">
        <f t="shared" si="2712"/>
        <v>0</v>
      </c>
      <c r="AB1900" s="12">
        <v>3850</v>
      </c>
      <c r="AC1900" s="12">
        <v>1100</v>
      </c>
      <c r="AD1900" s="12">
        <f t="shared" ref="AD1900:AV1900" si="2713">SUM(AD1901:AD1905)</f>
        <v>0</v>
      </c>
      <c r="AE1900" s="12">
        <f t="shared" si="2713"/>
        <v>0</v>
      </c>
      <c r="AF1900" s="12">
        <f t="shared" si="2713"/>
        <v>0</v>
      </c>
      <c r="AG1900" s="12">
        <f t="shared" si="2713"/>
        <v>0</v>
      </c>
      <c r="AH1900" s="12">
        <f t="shared" si="2713"/>
        <v>0</v>
      </c>
      <c r="AI1900" s="12">
        <f t="shared" si="2713"/>
        <v>0</v>
      </c>
      <c r="AJ1900" s="12">
        <f t="shared" si="2713"/>
        <v>0</v>
      </c>
      <c r="AK1900" s="12">
        <f t="shared" si="2713"/>
        <v>0</v>
      </c>
      <c r="AL1900" s="12">
        <f t="shared" si="2713"/>
        <v>0</v>
      </c>
      <c r="AM1900" s="12">
        <f t="shared" si="2713"/>
        <v>0</v>
      </c>
      <c r="AN1900" s="12">
        <f t="shared" si="2713"/>
        <v>0</v>
      </c>
      <c r="AO1900" s="12">
        <f t="shared" si="2713"/>
        <v>0</v>
      </c>
      <c r="AP1900" s="12">
        <f t="shared" si="2713"/>
        <v>0</v>
      </c>
      <c r="AQ1900" s="12">
        <f t="shared" si="2713"/>
        <v>0</v>
      </c>
      <c r="AR1900" s="12">
        <f t="shared" si="2713"/>
        <v>0</v>
      </c>
      <c r="AS1900" s="12">
        <f t="shared" si="2713"/>
        <v>0</v>
      </c>
      <c r="AT1900" s="12">
        <f t="shared" si="2713"/>
        <v>0</v>
      </c>
      <c r="AU1900" s="12">
        <f t="shared" si="2713"/>
        <v>0</v>
      </c>
      <c r="AV1900" s="12">
        <f t="shared" si="2713"/>
        <v>0</v>
      </c>
      <c r="AW1900" s="12">
        <v>0</v>
      </c>
      <c r="AX1900" s="12">
        <v>0</v>
      </c>
      <c r="AY1900" s="12">
        <f t="shared" ref="AY1900:BQ1900" si="2714">SUM(AY1901:AY1905)</f>
        <v>0</v>
      </c>
      <c r="AZ1900" s="12">
        <f t="shared" si="2714"/>
        <v>0</v>
      </c>
      <c r="BA1900" s="12">
        <f t="shared" si="2714"/>
        <v>0</v>
      </c>
      <c r="BB1900" s="12">
        <f t="shared" si="2714"/>
        <v>0</v>
      </c>
      <c r="BC1900" s="12">
        <f t="shared" si="2714"/>
        <v>0</v>
      </c>
      <c r="BD1900" s="12">
        <f t="shared" si="2714"/>
        <v>0</v>
      </c>
      <c r="BE1900" s="12">
        <f t="shared" si="2714"/>
        <v>0</v>
      </c>
      <c r="BF1900" s="12">
        <f t="shared" si="2714"/>
        <v>0</v>
      </c>
      <c r="BG1900" s="12">
        <f t="shared" si="2714"/>
        <v>0</v>
      </c>
      <c r="BH1900" s="12">
        <f t="shared" si="2714"/>
        <v>0</v>
      </c>
      <c r="BI1900" s="12">
        <f t="shared" si="2714"/>
        <v>0</v>
      </c>
      <c r="BJ1900" s="12">
        <f t="shared" si="2714"/>
        <v>0</v>
      </c>
      <c r="BK1900" s="12">
        <f t="shared" si="2714"/>
        <v>0</v>
      </c>
      <c r="BL1900" s="12">
        <f t="shared" si="2714"/>
        <v>0</v>
      </c>
      <c r="BM1900" s="12">
        <f t="shared" si="2714"/>
        <v>0</v>
      </c>
      <c r="BN1900" s="12">
        <f t="shared" si="2714"/>
        <v>0</v>
      </c>
      <c r="BO1900" s="12">
        <f t="shared" si="2714"/>
        <v>0</v>
      </c>
      <c r="BP1900" s="12">
        <f t="shared" si="2714"/>
        <v>0</v>
      </c>
      <c r="BQ1900" s="12">
        <f t="shared" si="2714"/>
        <v>0</v>
      </c>
      <c r="BR1900" s="12">
        <v>0</v>
      </c>
      <c r="BS1900" s="12">
        <v>0</v>
      </c>
    </row>
    <row r="1901" spans="1:71" x14ac:dyDescent="0.25">
      <c r="A1901" s="4" t="s">
        <v>915</v>
      </c>
      <c r="B1901" s="4" t="s">
        <v>75</v>
      </c>
      <c r="C1901" s="4" t="s">
        <v>1069</v>
      </c>
      <c r="D1901" s="65" t="s">
        <v>1070</v>
      </c>
      <c r="E1901" s="75">
        <v>6112</v>
      </c>
      <c r="F1901" s="65" t="s">
        <v>1072</v>
      </c>
      <c r="G1901" s="61" t="s">
        <v>1894</v>
      </c>
      <c r="H1901" s="13" t="s">
        <v>79</v>
      </c>
      <c r="I1901" s="14">
        <v>2200</v>
      </c>
      <c r="J1901" s="14"/>
      <c r="K1901" s="14"/>
      <c r="L1901" s="14"/>
      <c r="M1901" s="14"/>
      <c r="N1901" s="14"/>
      <c r="O1901" s="14">
        <f t="shared" si="2673"/>
        <v>2200</v>
      </c>
      <c r="P1901" s="14"/>
      <c r="Q1901" s="14">
        <v>2200</v>
      </c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>
        <v>2200</v>
      </c>
      <c r="AC1901" s="14">
        <v>0</v>
      </c>
      <c r="AD1901" s="14">
        <v>0</v>
      </c>
      <c r="AE1901" s="14"/>
      <c r="AF1901" s="14"/>
      <c r="AG1901" s="14"/>
      <c r="AH1901" s="14"/>
      <c r="AI1901" s="14"/>
      <c r="AJ1901" s="14">
        <f t="shared" si="2674"/>
        <v>0</v>
      </c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>
        <v>0</v>
      </c>
      <c r="AX1901" s="14">
        <v>0</v>
      </c>
      <c r="AY1901" s="14">
        <v>0</v>
      </c>
      <c r="AZ1901" s="14"/>
      <c r="BA1901" s="14"/>
      <c r="BB1901" s="14"/>
      <c r="BC1901" s="14"/>
      <c r="BD1901" s="14"/>
      <c r="BE1901" s="14">
        <f t="shared" si="2675"/>
        <v>0</v>
      </c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>
        <v>0</v>
      </c>
      <c r="BS1901" s="14">
        <v>0</v>
      </c>
    </row>
    <row r="1902" spans="1:71" x14ac:dyDescent="0.25">
      <c r="A1902" s="4" t="s">
        <v>915</v>
      </c>
      <c r="B1902" s="4" t="s">
        <v>75</v>
      </c>
      <c r="C1902" s="4" t="s">
        <v>1069</v>
      </c>
      <c r="D1902" s="65" t="s">
        <v>1070</v>
      </c>
      <c r="E1902" s="75">
        <v>6112</v>
      </c>
      <c r="F1902" s="65" t="s">
        <v>1073</v>
      </c>
      <c r="G1902" s="61" t="s">
        <v>1894</v>
      </c>
      <c r="H1902" s="13" t="s">
        <v>26</v>
      </c>
      <c r="I1902" s="14">
        <v>1650</v>
      </c>
      <c r="J1902" s="14"/>
      <c r="K1902" s="14"/>
      <c r="L1902" s="14"/>
      <c r="M1902" s="14"/>
      <c r="N1902" s="14"/>
      <c r="O1902" s="14">
        <f t="shared" si="2673"/>
        <v>1650</v>
      </c>
      <c r="P1902" s="14"/>
      <c r="Q1902" s="14">
        <v>1650</v>
      </c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>
        <v>1650</v>
      </c>
      <c r="AC1902" s="14">
        <v>0</v>
      </c>
      <c r="AD1902" s="14">
        <v>0</v>
      </c>
      <c r="AE1902" s="14"/>
      <c r="AF1902" s="14"/>
      <c r="AG1902" s="14"/>
      <c r="AH1902" s="14"/>
      <c r="AI1902" s="14"/>
      <c r="AJ1902" s="14">
        <f t="shared" si="2674"/>
        <v>0</v>
      </c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>
        <v>0</v>
      </c>
      <c r="AX1902" s="14">
        <v>0</v>
      </c>
      <c r="AY1902" s="14">
        <v>0</v>
      </c>
      <c r="AZ1902" s="14"/>
      <c r="BA1902" s="14"/>
      <c r="BB1902" s="14"/>
      <c r="BC1902" s="14"/>
      <c r="BD1902" s="14"/>
      <c r="BE1902" s="14">
        <f t="shared" si="2675"/>
        <v>0</v>
      </c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>
        <v>0</v>
      </c>
      <c r="BS1902" s="14">
        <v>0</v>
      </c>
    </row>
    <row r="1903" spans="1:71" x14ac:dyDescent="0.25">
      <c r="A1903" s="4" t="s">
        <v>915</v>
      </c>
      <c r="B1903" s="4" t="s">
        <v>75</v>
      </c>
      <c r="C1903" s="4" t="s">
        <v>1069</v>
      </c>
      <c r="D1903" s="65" t="s">
        <v>1070</v>
      </c>
      <c r="E1903" s="75">
        <v>6112</v>
      </c>
      <c r="F1903" s="65" t="s">
        <v>1074</v>
      </c>
      <c r="G1903" s="61" t="s">
        <v>1894</v>
      </c>
      <c r="H1903" s="13" t="s">
        <v>28</v>
      </c>
      <c r="I1903" s="14">
        <v>1100</v>
      </c>
      <c r="J1903" s="14"/>
      <c r="K1903" s="14"/>
      <c r="L1903" s="14"/>
      <c r="M1903" s="14"/>
      <c r="N1903" s="14"/>
      <c r="O1903" s="14">
        <f t="shared" si="2673"/>
        <v>1100</v>
      </c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>
        <v>0</v>
      </c>
      <c r="AC1903" s="14">
        <v>1100</v>
      </c>
      <c r="AD1903" s="14">
        <v>0</v>
      </c>
      <c r="AE1903" s="14"/>
      <c r="AF1903" s="14"/>
      <c r="AG1903" s="14"/>
      <c r="AH1903" s="14"/>
      <c r="AI1903" s="14"/>
      <c r="AJ1903" s="14">
        <f t="shared" si="2674"/>
        <v>0</v>
      </c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>
        <v>0</v>
      </c>
      <c r="AX1903" s="14">
        <v>0</v>
      </c>
      <c r="AY1903" s="14">
        <v>0</v>
      </c>
      <c r="AZ1903" s="14"/>
      <c r="BA1903" s="14"/>
      <c r="BB1903" s="14"/>
      <c r="BC1903" s="14"/>
      <c r="BD1903" s="14"/>
      <c r="BE1903" s="14">
        <f t="shared" si="2675"/>
        <v>0</v>
      </c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>
        <v>0</v>
      </c>
      <c r="BS1903" s="14">
        <v>0</v>
      </c>
    </row>
    <row r="1904" spans="1:71" x14ac:dyDescent="0.25">
      <c r="A1904" s="4" t="s">
        <v>915</v>
      </c>
      <c r="B1904" s="4" t="s">
        <v>75</v>
      </c>
      <c r="C1904" s="4" t="s">
        <v>1069</v>
      </c>
      <c r="D1904" s="65" t="s">
        <v>1070</v>
      </c>
      <c r="E1904" s="75">
        <v>6112</v>
      </c>
      <c r="F1904" s="65" t="s">
        <v>1075</v>
      </c>
      <c r="G1904" s="61" t="s">
        <v>1894</v>
      </c>
      <c r="H1904" s="13" t="s">
        <v>24</v>
      </c>
      <c r="I1904" s="14">
        <v>0</v>
      </c>
      <c r="J1904" s="14"/>
      <c r="K1904" s="14"/>
      <c r="L1904" s="14"/>
      <c r="M1904" s="14"/>
      <c r="N1904" s="14"/>
      <c r="O1904" s="14">
        <f t="shared" si="2673"/>
        <v>0</v>
      </c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>
        <v>0</v>
      </c>
      <c r="AC1904" s="14">
        <v>0</v>
      </c>
      <c r="AD1904" s="14">
        <v>0</v>
      </c>
      <c r="AE1904" s="14"/>
      <c r="AF1904" s="14"/>
      <c r="AG1904" s="14"/>
      <c r="AH1904" s="14"/>
      <c r="AI1904" s="14"/>
      <c r="AJ1904" s="14">
        <f t="shared" si="2674"/>
        <v>0</v>
      </c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>
        <v>0</v>
      </c>
      <c r="AX1904" s="14">
        <v>0</v>
      </c>
      <c r="AY1904" s="14">
        <v>0</v>
      </c>
      <c r="AZ1904" s="14"/>
      <c r="BA1904" s="14"/>
      <c r="BB1904" s="14"/>
      <c r="BC1904" s="14"/>
      <c r="BD1904" s="14"/>
      <c r="BE1904" s="14">
        <f t="shared" si="2675"/>
        <v>0</v>
      </c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>
        <v>0</v>
      </c>
      <c r="BS1904" s="14">
        <v>0</v>
      </c>
    </row>
    <row r="1905" spans="1:71" x14ac:dyDescent="0.25">
      <c r="A1905" s="4" t="s">
        <v>915</v>
      </c>
      <c r="B1905" s="4" t="s">
        <v>75</v>
      </c>
      <c r="C1905" s="4" t="s">
        <v>1069</v>
      </c>
      <c r="D1905" s="65" t="s">
        <v>1070</v>
      </c>
      <c r="E1905" s="75">
        <v>6112</v>
      </c>
      <c r="F1905" s="65" t="s">
        <v>1076</v>
      </c>
      <c r="G1905" s="61" t="s">
        <v>1894</v>
      </c>
      <c r="H1905" s="13" t="s">
        <v>30</v>
      </c>
      <c r="I1905" s="14">
        <v>0</v>
      </c>
      <c r="J1905" s="14"/>
      <c r="K1905" s="14"/>
      <c r="L1905" s="14"/>
      <c r="M1905" s="14"/>
      <c r="N1905" s="14"/>
      <c r="O1905" s="14">
        <f t="shared" si="2673"/>
        <v>0</v>
      </c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>
        <v>0</v>
      </c>
      <c r="AC1905" s="14">
        <v>0</v>
      </c>
      <c r="AD1905" s="14">
        <v>0</v>
      </c>
      <c r="AE1905" s="14"/>
      <c r="AF1905" s="14"/>
      <c r="AG1905" s="14"/>
      <c r="AH1905" s="14"/>
      <c r="AI1905" s="14"/>
      <c r="AJ1905" s="14">
        <f t="shared" si="2674"/>
        <v>0</v>
      </c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>
        <v>0</v>
      </c>
      <c r="AX1905" s="14">
        <v>0</v>
      </c>
      <c r="AY1905" s="14">
        <v>0</v>
      </c>
      <c r="AZ1905" s="14"/>
      <c r="BA1905" s="14"/>
      <c r="BB1905" s="14"/>
      <c r="BC1905" s="14"/>
      <c r="BD1905" s="14"/>
      <c r="BE1905" s="14">
        <f t="shared" si="2675"/>
        <v>0</v>
      </c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>
        <v>0</v>
      </c>
      <c r="BS1905" s="14">
        <v>0</v>
      </c>
    </row>
    <row r="1906" spans="1:71" x14ac:dyDescent="0.25">
      <c r="A1906" s="4" t="s">
        <v>915</v>
      </c>
      <c r="B1906" s="4" t="s">
        <v>75</v>
      </c>
      <c r="C1906" s="4" t="s">
        <v>1069</v>
      </c>
      <c r="D1906" s="65" t="s">
        <v>1070</v>
      </c>
      <c r="E1906" s="64" t="s">
        <v>31</v>
      </c>
      <c r="F1906" s="64" t="s">
        <v>1</v>
      </c>
      <c r="G1906" s="2" t="s">
        <v>1</v>
      </c>
      <c r="H1906" s="2" t="s">
        <v>32</v>
      </c>
      <c r="I1906" s="12">
        <f t="shared" ref="I1906:AA1906" si="2715">SUM(I1907)</f>
        <v>2200</v>
      </c>
      <c r="J1906" s="12">
        <f t="shared" si="2715"/>
        <v>0</v>
      </c>
      <c r="K1906" s="12">
        <f t="shared" si="2715"/>
        <v>0</v>
      </c>
      <c r="L1906" s="12">
        <f t="shared" si="2715"/>
        <v>0</v>
      </c>
      <c r="M1906" s="12">
        <f t="shared" si="2715"/>
        <v>0</v>
      </c>
      <c r="N1906" s="12">
        <f t="shared" si="2715"/>
        <v>0</v>
      </c>
      <c r="O1906" s="12">
        <f t="shared" si="2715"/>
        <v>2200</v>
      </c>
      <c r="P1906" s="12">
        <f t="shared" si="2715"/>
        <v>546</v>
      </c>
      <c r="Q1906" s="12">
        <f t="shared" si="2715"/>
        <v>0</v>
      </c>
      <c r="R1906" s="12">
        <f t="shared" si="2715"/>
        <v>1654</v>
      </c>
      <c r="S1906" s="12">
        <f t="shared" si="2715"/>
        <v>0</v>
      </c>
      <c r="T1906" s="12">
        <f t="shared" si="2715"/>
        <v>0</v>
      </c>
      <c r="U1906" s="12">
        <f t="shared" si="2715"/>
        <v>0</v>
      </c>
      <c r="V1906" s="12">
        <f t="shared" si="2715"/>
        <v>0</v>
      </c>
      <c r="W1906" s="12">
        <f t="shared" si="2715"/>
        <v>0</v>
      </c>
      <c r="X1906" s="12">
        <f t="shared" si="2715"/>
        <v>0</v>
      </c>
      <c r="Y1906" s="12">
        <f t="shared" si="2715"/>
        <v>0</v>
      </c>
      <c r="Z1906" s="12">
        <f t="shared" si="2715"/>
        <v>0</v>
      </c>
      <c r="AA1906" s="12">
        <f t="shared" si="2715"/>
        <v>0</v>
      </c>
      <c r="AB1906" s="12">
        <v>2200</v>
      </c>
      <c r="AC1906" s="12">
        <v>0</v>
      </c>
      <c r="AD1906" s="12">
        <f t="shared" ref="AD1906:AV1906" si="2716">SUM(AD1907)</f>
        <v>0</v>
      </c>
      <c r="AE1906" s="12">
        <f t="shared" si="2716"/>
        <v>0</v>
      </c>
      <c r="AF1906" s="12">
        <f t="shared" si="2716"/>
        <v>0</v>
      </c>
      <c r="AG1906" s="12">
        <f t="shared" si="2716"/>
        <v>0</v>
      </c>
      <c r="AH1906" s="12">
        <f t="shared" si="2716"/>
        <v>0</v>
      </c>
      <c r="AI1906" s="12">
        <f t="shared" si="2716"/>
        <v>0</v>
      </c>
      <c r="AJ1906" s="12">
        <f t="shared" si="2716"/>
        <v>0</v>
      </c>
      <c r="AK1906" s="12">
        <f t="shared" si="2716"/>
        <v>0</v>
      </c>
      <c r="AL1906" s="12">
        <f t="shared" si="2716"/>
        <v>0</v>
      </c>
      <c r="AM1906" s="12">
        <f t="shared" si="2716"/>
        <v>0</v>
      </c>
      <c r="AN1906" s="12">
        <f t="shared" si="2716"/>
        <v>0</v>
      </c>
      <c r="AO1906" s="12">
        <f t="shared" si="2716"/>
        <v>0</v>
      </c>
      <c r="AP1906" s="12">
        <f t="shared" si="2716"/>
        <v>0</v>
      </c>
      <c r="AQ1906" s="12">
        <f t="shared" si="2716"/>
        <v>0</v>
      </c>
      <c r="AR1906" s="12">
        <f t="shared" si="2716"/>
        <v>0</v>
      </c>
      <c r="AS1906" s="12">
        <f t="shared" si="2716"/>
        <v>0</v>
      </c>
      <c r="AT1906" s="12">
        <f t="shared" si="2716"/>
        <v>0</v>
      </c>
      <c r="AU1906" s="12">
        <f t="shared" si="2716"/>
        <v>0</v>
      </c>
      <c r="AV1906" s="12">
        <f t="shared" si="2716"/>
        <v>0</v>
      </c>
      <c r="AW1906" s="12">
        <v>0</v>
      </c>
      <c r="AX1906" s="12">
        <v>0</v>
      </c>
      <c r="AY1906" s="12">
        <f t="shared" ref="AY1906:BQ1906" si="2717">SUM(AY1907)</f>
        <v>0</v>
      </c>
      <c r="AZ1906" s="12">
        <f t="shared" si="2717"/>
        <v>0</v>
      </c>
      <c r="BA1906" s="12">
        <f t="shared" si="2717"/>
        <v>0</v>
      </c>
      <c r="BB1906" s="12">
        <f t="shared" si="2717"/>
        <v>0</v>
      </c>
      <c r="BC1906" s="12">
        <f t="shared" si="2717"/>
        <v>0</v>
      </c>
      <c r="BD1906" s="12">
        <f t="shared" si="2717"/>
        <v>0</v>
      </c>
      <c r="BE1906" s="12">
        <f t="shared" si="2717"/>
        <v>0</v>
      </c>
      <c r="BF1906" s="12">
        <f t="shared" si="2717"/>
        <v>0</v>
      </c>
      <c r="BG1906" s="12">
        <f t="shared" si="2717"/>
        <v>0</v>
      </c>
      <c r="BH1906" s="12">
        <f t="shared" si="2717"/>
        <v>0</v>
      </c>
      <c r="BI1906" s="12">
        <f t="shared" si="2717"/>
        <v>0</v>
      </c>
      <c r="BJ1906" s="12">
        <f t="shared" si="2717"/>
        <v>0</v>
      </c>
      <c r="BK1906" s="12">
        <f t="shared" si="2717"/>
        <v>0</v>
      </c>
      <c r="BL1906" s="12">
        <f t="shared" si="2717"/>
        <v>0</v>
      </c>
      <c r="BM1906" s="12">
        <f t="shared" si="2717"/>
        <v>0</v>
      </c>
      <c r="BN1906" s="12">
        <f t="shared" si="2717"/>
        <v>0</v>
      </c>
      <c r="BO1906" s="12">
        <f t="shared" si="2717"/>
        <v>0</v>
      </c>
      <c r="BP1906" s="12">
        <f t="shared" si="2717"/>
        <v>0</v>
      </c>
      <c r="BQ1906" s="12">
        <f t="shared" si="2717"/>
        <v>0</v>
      </c>
      <c r="BR1906" s="12">
        <v>0</v>
      </c>
      <c r="BS1906" s="12">
        <v>0</v>
      </c>
    </row>
    <row r="1907" spans="1:71" x14ac:dyDescent="0.25">
      <c r="A1907" s="4" t="s">
        <v>915</v>
      </c>
      <c r="B1907" s="4" t="s">
        <v>75</v>
      </c>
      <c r="C1907" s="4" t="s">
        <v>1069</v>
      </c>
      <c r="D1907" s="65" t="s">
        <v>1070</v>
      </c>
      <c r="E1907" s="75">
        <v>6121</v>
      </c>
      <c r="F1907" s="65"/>
      <c r="G1907" s="61" t="s">
        <v>1894</v>
      </c>
      <c r="H1907" s="13" t="s">
        <v>33</v>
      </c>
      <c r="I1907" s="14">
        <v>2200</v>
      </c>
      <c r="J1907" s="14"/>
      <c r="K1907" s="14"/>
      <c r="L1907" s="14"/>
      <c r="M1907" s="14"/>
      <c r="N1907" s="14"/>
      <c r="O1907" s="14">
        <f t="shared" si="2673"/>
        <v>2200</v>
      </c>
      <c r="P1907" s="14">
        <v>546</v>
      </c>
      <c r="Q1907" s="14"/>
      <c r="R1907" s="14">
        <f>797+857</f>
        <v>1654</v>
      </c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>
        <v>2200</v>
      </c>
      <c r="AC1907" s="14">
        <v>0</v>
      </c>
      <c r="AD1907" s="14">
        <v>0</v>
      </c>
      <c r="AE1907" s="14"/>
      <c r="AF1907" s="14"/>
      <c r="AG1907" s="14"/>
      <c r="AH1907" s="14"/>
      <c r="AI1907" s="14"/>
      <c r="AJ1907" s="14">
        <f t="shared" si="2674"/>
        <v>0</v>
      </c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>
        <v>0</v>
      </c>
      <c r="AX1907" s="14">
        <v>0</v>
      </c>
      <c r="AY1907" s="14">
        <v>0</v>
      </c>
      <c r="AZ1907" s="14"/>
      <c r="BA1907" s="14"/>
      <c r="BB1907" s="14"/>
      <c r="BC1907" s="14"/>
      <c r="BD1907" s="14"/>
      <c r="BE1907" s="14">
        <f t="shared" si="2675"/>
        <v>0</v>
      </c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>
        <v>0</v>
      </c>
      <c r="BS1907" s="14">
        <v>0</v>
      </c>
    </row>
    <row r="1908" spans="1:71" x14ac:dyDescent="0.25">
      <c r="A1908" s="4" t="s">
        <v>915</v>
      </c>
      <c r="B1908" s="4" t="s">
        <v>75</v>
      </c>
      <c r="C1908" s="4" t="s">
        <v>1069</v>
      </c>
      <c r="D1908" s="65" t="s">
        <v>1070</v>
      </c>
      <c r="E1908" s="64" t="s">
        <v>34</v>
      </c>
      <c r="F1908" s="64" t="s">
        <v>1</v>
      </c>
      <c r="G1908" s="2" t="s">
        <v>1</v>
      </c>
      <c r="H1908" s="2" t="s">
        <v>35</v>
      </c>
      <c r="I1908" s="12">
        <f t="shared" ref="I1908:AA1908" si="2718">SUM(I1909:I1915)</f>
        <v>112200</v>
      </c>
      <c r="J1908" s="12">
        <f t="shared" si="2718"/>
        <v>0</v>
      </c>
      <c r="K1908" s="12">
        <f t="shared" si="2718"/>
        <v>0</v>
      </c>
      <c r="L1908" s="12">
        <f t="shared" si="2718"/>
        <v>0</v>
      </c>
      <c r="M1908" s="12">
        <f t="shared" si="2718"/>
        <v>0</v>
      </c>
      <c r="N1908" s="12">
        <f t="shared" si="2718"/>
        <v>0</v>
      </c>
      <c r="O1908" s="12">
        <f t="shared" si="2718"/>
        <v>112200</v>
      </c>
      <c r="P1908" s="12">
        <f t="shared" si="2718"/>
        <v>0</v>
      </c>
      <c r="Q1908" s="12">
        <f t="shared" si="2718"/>
        <v>9493</v>
      </c>
      <c r="R1908" s="12">
        <f t="shared" si="2718"/>
        <v>7984</v>
      </c>
      <c r="S1908" s="12">
        <f t="shared" si="2718"/>
        <v>0</v>
      </c>
      <c r="T1908" s="12">
        <f t="shared" si="2718"/>
        <v>0</v>
      </c>
      <c r="U1908" s="12">
        <f t="shared" si="2718"/>
        <v>0</v>
      </c>
      <c r="V1908" s="12">
        <f t="shared" si="2718"/>
        <v>0</v>
      </c>
      <c r="W1908" s="12">
        <f t="shared" si="2718"/>
        <v>0</v>
      </c>
      <c r="X1908" s="12">
        <f t="shared" si="2718"/>
        <v>0</v>
      </c>
      <c r="Y1908" s="12">
        <f t="shared" si="2718"/>
        <v>0</v>
      </c>
      <c r="Z1908" s="12">
        <f t="shared" si="2718"/>
        <v>0</v>
      </c>
      <c r="AA1908" s="12">
        <f t="shared" si="2718"/>
        <v>0</v>
      </c>
      <c r="AB1908" s="12">
        <v>17477</v>
      </c>
      <c r="AC1908" s="12">
        <v>94723</v>
      </c>
      <c r="AD1908" s="12">
        <f t="shared" ref="AD1908:AV1908" si="2719">SUM(AD1909:AD1915)</f>
        <v>0</v>
      </c>
      <c r="AE1908" s="12">
        <f t="shared" si="2719"/>
        <v>0</v>
      </c>
      <c r="AF1908" s="12">
        <f t="shared" si="2719"/>
        <v>0</v>
      </c>
      <c r="AG1908" s="12">
        <f t="shared" si="2719"/>
        <v>0</v>
      </c>
      <c r="AH1908" s="12">
        <f t="shared" si="2719"/>
        <v>0</v>
      </c>
      <c r="AI1908" s="12">
        <f t="shared" si="2719"/>
        <v>0</v>
      </c>
      <c r="AJ1908" s="12">
        <f t="shared" si="2719"/>
        <v>0</v>
      </c>
      <c r="AK1908" s="12">
        <f t="shared" si="2719"/>
        <v>0</v>
      </c>
      <c r="AL1908" s="12">
        <f t="shared" si="2719"/>
        <v>0</v>
      </c>
      <c r="AM1908" s="12">
        <f t="shared" si="2719"/>
        <v>0</v>
      </c>
      <c r="AN1908" s="12">
        <f t="shared" si="2719"/>
        <v>0</v>
      </c>
      <c r="AO1908" s="12">
        <f t="shared" si="2719"/>
        <v>0</v>
      </c>
      <c r="AP1908" s="12">
        <f t="shared" si="2719"/>
        <v>0</v>
      </c>
      <c r="AQ1908" s="12">
        <f t="shared" si="2719"/>
        <v>0</v>
      </c>
      <c r="AR1908" s="12">
        <f t="shared" si="2719"/>
        <v>0</v>
      </c>
      <c r="AS1908" s="12">
        <f t="shared" si="2719"/>
        <v>0</v>
      </c>
      <c r="AT1908" s="12">
        <f t="shared" si="2719"/>
        <v>0</v>
      </c>
      <c r="AU1908" s="12">
        <f t="shared" si="2719"/>
        <v>0</v>
      </c>
      <c r="AV1908" s="12">
        <f t="shared" si="2719"/>
        <v>0</v>
      </c>
      <c r="AW1908" s="12">
        <v>0</v>
      </c>
      <c r="AX1908" s="12">
        <v>0</v>
      </c>
      <c r="AY1908" s="12">
        <f t="shared" ref="AY1908:BQ1908" si="2720">SUM(AY1909:AY1915)</f>
        <v>5500</v>
      </c>
      <c r="AZ1908" s="12">
        <f t="shared" si="2720"/>
        <v>886</v>
      </c>
      <c r="BA1908" s="12">
        <f t="shared" si="2720"/>
        <v>0</v>
      </c>
      <c r="BB1908" s="12">
        <f t="shared" si="2720"/>
        <v>0</v>
      </c>
      <c r="BC1908" s="12">
        <f t="shared" si="2720"/>
        <v>0</v>
      </c>
      <c r="BD1908" s="12">
        <f t="shared" si="2720"/>
        <v>0</v>
      </c>
      <c r="BE1908" s="12">
        <f t="shared" si="2720"/>
        <v>6386</v>
      </c>
      <c r="BF1908" s="12">
        <f t="shared" si="2720"/>
        <v>0</v>
      </c>
      <c r="BG1908" s="12">
        <f t="shared" si="2720"/>
        <v>0</v>
      </c>
      <c r="BH1908" s="12">
        <f t="shared" si="2720"/>
        <v>886</v>
      </c>
      <c r="BI1908" s="12">
        <f t="shared" si="2720"/>
        <v>0</v>
      </c>
      <c r="BJ1908" s="12">
        <f t="shared" si="2720"/>
        <v>0</v>
      </c>
      <c r="BK1908" s="12">
        <f t="shared" si="2720"/>
        <v>0</v>
      </c>
      <c r="BL1908" s="12">
        <f t="shared" si="2720"/>
        <v>0</v>
      </c>
      <c r="BM1908" s="12">
        <f t="shared" si="2720"/>
        <v>0</v>
      </c>
      <c r="BN1908" s="12">
        <f t="shared" si="2720"/>
        <v>0</v>
      </c>
      <c r="BO1908" s="12">
        <f t="shared" si="2720"/>
        <v>0</v>
      </c>
      <c r="BP1908" s="12">
        <f t="shared" si="2720"/>
        <v>0</v>
      </c>
      <c r="BQ1908" s="12">
        <f t="shared" si="2720"/>
        <v>0</v>
      </c>
      <c r="BR1908" s="12">
        <v>886</v>
      </c>
      <c r="BS1908" s="12">
        <v>5500</v>
      </c>
    </row>
    <row r="1909" spans="1:71" x14ac:dyDescent="0.25">
      <c r="A1909" s="4" t="s">
        <v>915</v>
      </c>
      <c r="B1909" s="4" t="s">
        <v>75</v>
      </c>
      <c r="C1909" s="4" t="s">
        <v>1069</v>
      </c>
      <c r="D1909" s="65" t="s">
        <v>1070</v>
      </c>
      <c r="E1909" s="75">
        <v>6131</v>
      </c>
      <c r="F1909" s="65"/>
      <c r="G1909" s="61" t="s">
        <v>1894</v>
      </c>
      <c r="H1909" s="13" t="s">
        <v>36</v>
      </c>
      <c r="I1909" s="14">
        <v>1100</v>
      </c>
      <c r="J1909" s="14"/>
      <c r="K1909" s="14"/>
      <c r="L1909" s="14"/>
      <c r="M1909" s="14"/>
      <c r="N1909" s="14"/>
      <c r="O1909" s="14">
        <f t="shared" si="2673"/>
        <v>1100</v>
      </c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>
        <v>0</v>
      </c>
      <c r="AC1909" s="14">
        <v>1100</v>
      </c>
      <c r="AD1909" s="14">
        <v>0</v>
      </c>
      <c r="AE1909" s="14"/>
      <c r="AF1909" s="14"/>
      <c r="AG1909" s="14"/>
      <c r="AH1909" s="14"/>
      <c r="AI1909" s="14"/>
      <c r="AJ1909" s="14">
        <f t="shared" si="2674"/>
        <v>0</v>
      </c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>
        <v>0</v>
      </c>
      <c r="AX1909" s="14">
        <v>0</v>
      </c>
      <c r="AY1909" s="14">
        <v>0</v>
      </c>
      <c r="AZ1909" s="14"/>
      <c r="BA1909" s="14"/>
      <c r="BB1909" s="14"/>
      <c r="BC1909" s="14"/>
      <c r="BD1909" s="14"/>
      <c r="BE1909" s="14">
        <f t="shared" si="2675"/>
        <v>0</v>
      </c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>
        <v>0</v>
      </c>
      <c r="BS1909" s="14">
        <v>0</v>
      </c>
    </row>
    <row r="1910" spans="1:71" x14ac:dyDescent="0.25">
      <c r="A1910" s="4" t="s">
        <v>915</v>
      </c>
      <c r="B1910" s="4" t="s">
        <v>75</v>
      </c>
      <c r="C1910" s="4" t="s">
        <v>1069</v>
      </c>
      <c r="D1910" s="65" t="s">
        <v>1070</v>
      </c>
      <c r="E1910" s="75">
        <v>6132</v>
      </c>
      <c r="F1910" s="65"/>
      <c r="G1910" s="61" t="s">
        <v>1894</v>
      </c>
      <c r="H1910" s="13" t="s">
        <v>183</v>
      </c>
      <c r="I1910" s="14">
        <v>3300</v>
      </c>
      <c r="J1910" s="14"/>
      <c r="K1910" s="14"/>
      <c r="L1910" s="14"/>
      <c r="M1910" s="14"/>
      <c r="N1910" s="14"/>
      <c r="O1910" s="14">
        <f t="shared" si="2673"/>
        <v>3300</v>
      </c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>
        <v>0</v>
      </c>
      <c r="AC1910" s="14">
        <v>3300</v>
      </c>
      <c r="AD1910" s="14">
        <v>0</v>
      </c>
      <c r="AE1910" s="14"/>
      <c r="AF1910" s="14"/>
      <c r="AG1910" s="14"/>
      <c r="AH1910" s="14"/>
      <c r="AI1910" s="14"/>
      <c r="AJ1910" s="14">
        <f t="shared" si="2674"/>
        <v>0</v>
      </c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>
        <v>0</v>
      </c>
      <c r="AX1910" s="14">
        <v>0</v>
      </c>
      <c r="AY1910" s="14">
        <v>0</v>
      </c>
      <c r="AZ1910" s="14"/>
      <c r="BA1910" s="14"/>
      <c r="BB1910" s="14"/>
      <c r="BC1910" s="14"/>
      <c r="BD1910" s="14"/>
      <c r="BE1910" s="14">
        <f t="shared" si="2675"/>
        <v>0</v>
      </c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>
        <v>0</v>
      </c>
      <c r="BS1910" s="14">
        <v>0</v>
      </c>
    </row>
    <row r="1911" spans="1:71" x14ac:dyDescent="0.25">
      <c r="A1911" s="4" t="s">
        <v>915</v>
      </c>
      <c r="B1911" s="4" t="s">
        <v>75</v>
      </c>
      <c r="C1911" s="4" t="s">
        <v>1069</v>
      </c>
      <c r="D1911" s="65" t="s">
        <v>1070</v>
      </c>
      <c r="E1911" s="75">
        <v>6133</v>
      </c>
      <c r="F1911" s="65"/>
      <c r="G1911" s="61" t="s">
        <v>1894</v>
      </c>
      <c r="H1911" s="13" t="s">
        <v>185</v>
      </c>
      <c r="I1911" s="14">
        <v>2200</v>
      </c>
      <c r="J1911" s="14"/>
      <c r="K1911" s="14"/>
      <c r="L1911" s="14"/>
      <c r="M1911" s="14"/>
      <c r="N1911" s="14"/>
      <c r="O1911" s="14">
        <f t="shared" si="2673"/>
        <v>2200</v>
      </c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>
        <v>0</v>
      </c>
      <c r="AC1911" s="14">
        <v>2200</v>
      </c>
      <c r="AD1911" s="14">
        <v>0</v>
      </c>
      <c r="AE1911" s="14"/>
      <c r="AF1911" s="14"/>
      <c r="AG1911" s="14"/>
      <c r="AH1911" s="14"/>
      <c r="AI1911" s="14"/>
      <c r="AJ1911" s="14">
        <f t="shared" si="2674"/>
        <v>0</v>
      </c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>
        <v>0</v>
      </c>
      <c r="AX1911" s="14">
        <v>0</v>
      </c>
      <c r="AY1911" s="14">
        <v>0</v>
      </c>
      <c r="AZ1911" s="14"/>
      <c r="BA1911" s="14"/>
      <c r="BB1911" s="14"/>
      <c r="BC1911" s="14"/>
      <c r="BD1911" s="14"/>
      <c r="BE1911" s="14">
        <f t="shared" si="2675"/>
        <v>0</v>
      </c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>
        <v>0</v>
      </c>
      <c r="BS1911" s="14">
        <v>0</v>
      </c>
    </row>
    <row r="1912" spans="1:71" x14ac:dyDescent="0.25">
      <c r="A1912" s="4" t="s">
        <v>915</v>
      </c>
      <c r="B1912" s="4" t="s">
        <v>75</v>
      </c>
      <c r="C1912" s="4" t="s">
        <v>1069</v>
      </c>
      <c r="D1912" s="65" t="s">
        <v>1070</v>
      </c>
      <c r="E1912" s="75">
        <v>6134</v>
      </c>
      <c r="F1912" s="65"/>
      <c r="G1912" s="61" t="s">
        <v>1894</v>
      </c>
      <c r="H1912" s="13" t="s">
        <v>187</v>
      </c>
      <c r="I1912" s="14">
        <v>88000</v>
      </c>
      <c r="J1912" s="14"/>
      <c r="K1912" s="14"/>
      <c r="L1912" s="14"/>
      <c r="M1912" s="14"/>
      <c r="N1912" s="14"/>
      <c r="O1912" s="14">
        <f t="shared" si="2673"/>
        <v>88000</v>
      </c>
      <c r="P1912" s="14"/>
      <c r="Q1912" s="14">
        <v>8176</v>
      </c>
      <c r="R1912" s="14">
        <v>7984</v>
      </c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>
        <v>16160</v>
      </c>
      <c r="AC1912" s="14">
        <v>71840</v>
      </c>
      <c r="AD1912" s="14">
        <v>0</v>
      </c>
      <c r="AE1912" s="14"/>
      <c r="AF1912" s="14"/>
      <c r="AG1912" s="14"/>
      <c r="AH1912" s="14"/>
      <c r="AI1912" s="14"/>
      <c r="AJ1912" s="14">
        <f t="shared" si="2674"/>
        <v>0</v>
      </c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>
        <v>0</v>
      </c>
      <c r="AX1912" s="14">
        <v>0</v>
      </c>
      <c r="AY1912" s="14">
        <v>5500</v>
      </c>
      <c r="AZ1912" s="14">
        <v>886</v>
      </c>
      <c r="BA1912" s="14"/>
      <c r="BB1912" s="14"/>
      <c r="BC1912" s="14"/>
      <c r="BD1912" s="14"/>
      <c r="BE1912" s="14">
        <f t="shared" si="2675"/>
        <v>6386</v>
      </c>
      <c r="BF1912" s="14"/>
      <c r="BG1912" s="14"/>
      <c r="BH1912" s="14">
        <v>886</v>
      </c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>
        <v>886</v>
      </c>
      <c r="BS1912" s="14">
        <v>5500</v>
      </c>
    </row>
    <row r="1913" spans="1:71" x14ac:dyDescent="0.25">
      <c r="A1913" s="4" t="s">
        <v>915</v>
      </c>
      <c r="B1913" s="4" t="s">
        <v>75</v>
      </c>
      <c r="C1913" s="4" t="s">
        <v>1069</v>
      </c>
      <c r="D1913" s="65" t="s">
        <v>1070</v>
      </c>
      <c r="E1913" s="75">
        <v>6135</v>
      </c>
      <c r="F1913" s="65"/>
      <c r="G1913" s="61" t="s">
        <v>1894</v>
      </c>
      <c r="H1913" s="13" t="s">
        <v>188</v>
      </c>
      <c r="I1913" s="14">
        <v>1100</v>
      </c>
      <c r="J1913" s="14"/>
      <c r="K1913" s="14"/>
      <c r="L1913" s="14"/>
      <c r="M1913" s="14"/>
      <c r="N1913" s="14"/>
      <c r="O1913" s="14">
        <f t="shared" si="2673"/>
        <v>1100</v>
      </c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>
        <v>0</v>
      </c>
      <c r="AC1913" s="14">
        <v>1100</v>
      </c>
      <c r="AD1913" s="14">
        <v>0</v>
      </c>
      <c r="AE1913" s="14"/>
      <c r="AF1913" s="14"/>
      <c r="AG1913" s="14"/>
      <c r="AH1913" s="14"/>
      <c r="AI1913" s="14"/>
      <c r="AJ1913" s="14">
        <f t="shared" si="2674"/>
        <v>0</v>
      </c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>
        <v>0</v>
      </c>
      <c r="AX1913" s="14">
        <v>0</v>
      </c>
      <c r="AY1913" s="14">
        <v>0</v>
      </c>
      <c r="AZ1913" s="14"/>
      <c r="BA1913" s="14"/>
      <c r="BB1913" s="14"/>
      <c r="BC1913" s="14"/>
      <c r="BD1913" s="14"/>
      <c r="BE1913" s="14">
        <f t="shared" si="2675"/>
        <v>0</v>
      </c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>
        <v>0</v>
      </c>
      <c r="BS1913" s="14">
        <v>0</v>
      </c>
    </row>
    <row r="1914" spans="1:71" x14ac:dyDescent="0.25">
      <c r="A1914" s="4" t="s">
        <v>915</v>
      </c>
      <c r="B1914" s="4" t="s">
        <v>75</v>
      </c>
      <c r="C1914" s="4" t="s">
        <v>1069</v>
      </c>
      <c r="D1914" s="65" t="s">
        <v>1070</v>
      </c>
      <c r="E1914" s="75">
        <v>6137</v>
      </c>
      <c r="F1914" s="65"/>
      <c r="G1914" s="61" t="s">
        <v>1894</v>
      </c>
      <c r="H1914" s="13" t="s">
        <v>191</v>
      </c>
      <c r="I1914" s="14">
        <v>16500</v>
      </c>
      <c r="J1914" s="14"/>
      <c r="K1914" s="14"/>
      <c r="L1914" s="14"/>
      <c r="M1914" s="14"/>
      <c r="N1914" s="14"/>
      <c r="O1914" s="14">
        <f t="shared" si="2673"/>
        <v>16500</v>
      </c>
      <c r="P1914" s="14"/>
      <c r="Q1914" s="14">
        <v>1317</v>
      </c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>
        <v>1317</v>
      </c>
      <c r="AC1914" s="14">
        <v>15183</v>
      </c>
      <c r="AD1914" s="14">
        <v>0</v>
      </c>
      <c r="AE1914" s="14"/>
      <c r="AF1914" s="14"/>
      <c r="AG1914" s="14"/>
      <c r="AH1914" s="14"/>
      <c r="AI1914" s="14"/>
      <c r="AJ1914" s="14">
        <f t="shared" si="2674"/>
        <v>0</v>
      </c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>
        <v>0</v>
      </c>
      <c r="AX1914" s="14">
        <v>0</v>
      </c>
      <c r="AY1914" s="14">
        <v>0</v>
      </c>
      <c r="AZ1914" s="14"/>
      <c r="BA1914" s="14"/>
      <c r="BB1914" s="14"/>
      <c r="BC1914" s="14"/>
      <c r="BD1914" s="14"/>
      <c r="BE1914" s="14">
        <f t="shared" si="2675"/>
        <v>0</v>
      </c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>
        <v>0</v>
      </c>
      <c r="BS1914" s="14">
        <v>0</v>
      </c>
    </row>
    <row r="1915" spans="1:71" x14ac:dyDescent="0.25">
      <c r="A1915" s="1" t="s">
        <v>915</v>
      </c>
      <c r="B1915" s="1" t="s">
        <v>75</v>
      </c>
      <c r="C1915" s="1" t="s">
        <v>1069</v>
      </c>
      <c r="D1915" s="68" t="s">
        <v>1070</v>
      </c>
      <c r="E1915" s="68" t="s">
        <v>37</v>
      </c>
      <c r="F1915" s="65" t="s">
        <v>1</v>
      </c>
      <c r="G1915" s="13" t="s">
        <v>1</v>
      </c>
      <c r="H1915" s="2" t="s">
        <v>38</v>
      </c>
      <c r="I1915" s="12">
        <f t="shared" ref="I1915:AA1915" si="2721">SUM(I1916:I1918)</f>
        <v>0</v>
      </c>
      <c r="J1915" s="12">
        <f t="shared" si="2721"/>
        <v>0</v>
      </c>
      <c r="K1915" s="12">
        <f t="shared" si="2721"/>
        <v>0</v>
      </c>
      <c r="L1915" s="12">
        <f t="shared" si="2721"/>
        <v>0</v>
      </c>
      <c r="M1915" s="12">
        <f t="shared" si="2721"/>
        <v>0</v>
      </c>
      <c r="N1915" s="12">
        <f t="shared" si="2721"/>
        <v>0</v>
      </c>
      <c r="O1915" s="12">
        <f t="shared" si="2721"/>
        <v>0</v>
      </c>
      <c r="P1915" s="12">
        <f t="shared" si="2721"/>
        <v>0</v>
      </c>
      <c r="Q1915" s="12">
        <f t="shared" si="2721"/>
        <v>0</v>
      </c>
      <c r="R1915" s="12">
        <f t="shared" si="2721"/>
        <v>0</v>
      </c>
      <c r="S1915" s="12">
        <f t="shared" si="2721"/>
        <v>0</v>
      </c>
      <c r="T1915" s="12">
        <f t="shared" si="2721"/>
        <v>0</v>
      </c>
      <c r="U1915" s="12">
        <f t="shared" si="2721"/>
        <v>0</v>
      </c>
      <c r="V1915" s="12">
        <f t="shared" si="2721"/>
        <v>0</v>
      </c>
      <c r="W1915" s="12">
        <f t="shared" si="2721"/>
        <v>0</v>
      </c>
      <c r="X1915" s="12">
        <f t="shared" si="2721"/>
        <v>0</v>
      </c>
      <c r="Y1915" s="12">
        <f t="shared" si="2721"/>
        <v>0</v>
      </c>
      <c r="Z1915" s="12">
        <f t="shared" si="2721"/>
        <v>0</v>
      </c>
      <c r="AA1915" s="12">
        <f t="shared" si="2721"/>
        <v>0</v>
      </c>
      <c r="AB1915" s="12">
        <v>0</v>
      </c>
      <c r="AC1915" s="12">
        <v>0</v>
      </c>
      <c r="AD1915" s="12">
        <f t="shared" ref="AD1915:AV1915" si="2722">SUM(AD1916:AD1918)</f>
        <v>0</v>
      </c>
      <c r="AE1915" s="12">
        <f t="shared" si="2722"/>
        <v>0</v>
      </c>
      <c r="AF1915" s="12">
        <f t="shared" si="2722"/>
        <v>0</v>
      </c>
      <c r="AG1915" s="12">
        <f t="shared" si="2722"/>
        <v>0</v>
      </c>
      <c r="AH1915" s="12">
        <f t="shared" si="2722"/>
        <v>0</v>
      </c>
      <c r="AI1915" s="12">
        <f t="shared" si="2722"/>
        <v>0</v>
      </c>
      <c r="AJ1915" s="12">
        <f t="shared" si="2722"/>
        <v>0</v>
      </c>
      <c r="AK1915" s="12">
        <f t="shared" si="2722"/>
        <v>0</v>
      </c>
      <c r="AL1915" s="12">
        <f t="shared" si="2722"/>
        <v>0</v>
      </c>
      <c r="AM1915" s="12">
        <f t="shared" si="2722"/>
        <v>0</v>
      </c>
      <c r="AN1915" s="12">
        <f t="shared" si="2722"/>
        <v>0</v>
      </c>
      <c r="AO1915" s="12">
        <f t="shared" si="2722"/>
        <v>0</v>
      </c>
      <c r="AP1915" s="12">
        <f t="shared" si="2722"/>
        <v>0</v>
      </c>
      <c r="AQ1915" s="12">
        <f t="shared" si="2722"/>
        <v>0</v>
      </c>
      <c r="AR1915" s="12">
        <f t="shared" si="2722"/>
        <v>0</v>
      </c>
      <c r="AS1915" s="12">
        <f t="shared" si="2722"/>
        <v>0</v>
      </c>
      <c r="AT1915" s="12">
        <f t="shared" si="2722"/>
        <v>0</v>
      </c>
      <c r="AU1915" s="12">
        <f t="shared" si="2722"/>
        <v>0</v>
      </c>
      <c r="AV1915" s="12">
        <f t="shared" si="2722"/>
        <v>0</v>
      </c>
      <c r="AW1915" s="12">
        <v>0</v>
      </c>
      <c r="AX1915" s="12">
        <v>0</v>
      </c>
      <c r="AY1915" s="12">
        <f t="shared" ref="AY1915:BQ1915" si="2723">SUM(AY1916:AY1918)</f>
        <v>0</v>
      </c>
      <c r="AZ1915" s="12">
        <f t="shared" si="2723"/>
        <v>0</v>
      </c>
      <c r="BA1915" s="12">
        <f t="shared" si="2723"/>
        <v>0</v>
      </c>
      <c r="BB1915" s="12">
        <f t="shared" si="2723"/>
        <v>0</v>
      </c>
      <c r="BC1915" s="12">
        <f t="shared" si="2723"/>
        <v>0</v>
      </c>
      <c r="BD1915" s="12">
        <f t="shared" si="2723"/>
        <v>0</v>
      </c>
      <c r="BE1915" s="12">
        <f t="shared" si="2723"/>
        <v>0</v>
      </c>
      <c r="BF1915" s="12">
        <f t="shared" si="2723"/>
        <v>0</v>
      </c>
      <c r="BG1915" s="12">
        <f t="shared" si="2723"/>
        <v>0</v>
      </c>
      <c r="BH1915" s="12">
        <f t="shared" si="2723"/>
        <v>0</v>
      </c>
      <c r="BI1915" s="12">
        <f t="shared" si="2723"/>
        <v>0</v>
      </c>
      <c r="BJ1915" s="12">
        <f t="shared" si="2723"/>
        <v>0</v>
      </c>
      <c r="BK1915" s="12">
        <f t="shared" si="2723"/>
        <v>0</v>
      </c>
      <c r="BL1915" s="12">
        <f t="shared" si="2723"/>
        <v>0</v>
      </c>
      <c r="BM1915" s="12">
        <f t="shared" si="2723"/>
        <v>0</v>
      </c>
      <c r="BN1915" s="12">
        <f t="shared" si="2723"/>
        <v>0</v>
      </c>
      <c r="BO1915" s="12">
        <f t="shared" si="2723"/>
        <v>0</v>
      </c>
      <c r="BP1915" s="12">
        <f t="shared" si="2723"/>
        <v>0</v>
      </c>
      <c r="BQ1915" s="12">
        <f t="shared" si="2723"/>
        <v>0</v>
      </c>
      <c r="BR1915" s="12">
        <v>0</v>
      </c>
      <c r="BS1915" s="12">
        <v>0</v>
      </c>
    </row>
    <row r="1916" spans="1:71" x14ac:dyDescent="0.25">
      <c r="A1916" s="4" t="s">
        <v>915</v>
      </c>
      <c r="B1916" s="4" t="s">
        <v>75</v>
      </c>
      <c r="C1916" s="4" t="s">
        <v>1069</v>
      </c>
      <c r="D1916" s="65" t="s">
        <v>1070</v>
      </c>
      <c r="E1916" s="75">
        <v>6139</v>
      </c>
      <c r="F1916" s="65"/>
      <c r="G1916" s="61" t="s">
        <v>1894</v>
      </c>
      <c r="H1916" s="13" t="s">
        <v>38</v>
      </c>
      <c r="I1916" s="14">
        <v>0</v>
      </c>
      <c r="J1916" s="14"/>
      <c r="K1916" s="14"/>
      <c r="L1916" s="14"/>
      <c r="M1916" s="14"/>
      <c r="N1916" s="14"/>
      <c r="O1916" s="14">
        <f t="shared" si="2673"/>
        <v>0</v>
      </c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>
        <v>0</v>
      </c>
      <c r="AC1916" s="14">
        <v>0</v>
      </c>
      <c r="AD1916" s="14">
        <v>0</v>
      </c>
      <c r="AE1916" s="14"/>
      <c r="AF1916" s="14"/>
      <c r="AG1916" s="14"/>
      <c r="AH1916" s="14"/>
      <c r="AI1916" s="14"/>
      <c r="AJ1916" s="14">
        <f t="shared" si="2674"/>
        <v>0</v>
      </c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>
        <v>0</v>
      </c>
      <c r="AX1916" s="14">
        <v>0</v>
      </c>
      <c r="AY1916" s="14">
        <v>0</v>
      </c>
      <c r="AZ1916" s="14"/>
      <c r="BA1916" s="14"/>
      <c r="BB1916" s="14"/>
      <c r="BC1916" s="14"/>
      <c r="BD1916" s="14"/>
      <c r="BE1916" s="14">
        <f t="shared" si="2675"/>
        <v>0</v>
      </c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>
        <v>0</v>
      </c>
      <c r="BS1916" s="14">
        <v>0</v>
      </c>
    </row>
    <row r="1917" spans="1:71" ht="22.5" x14ac:dyDescent="0.25">
      <c r="A1917" s="4" t="s">
        <v>915</v>
      </c>
      <c r="B1917" s="4" t="s">
        <v>75</v>
      </c>
      <c r="C1917" s="4" t="s">
        <v>1069</v>
      </c>
      <c r="D1917" s="65" t="s">
        <v>1070</v>
      </c>
      <c r="E1917" s="75">
        <v>6139</v>
      </c>
      <c r="F1917" s="65" t="s">
        <v>1077</v>
      </c>
      <c r="G1917" s="61" t="s">
        <v>1894</v>
      </c>
      <c r="H1917" s="13" t="s">
        <v>46</v>
      </c>
      <c r="I1917" s="14">
        <v>0</v>
      </c>
      <c r="J1917" s="14"/>
      <c r="K1917" s="14"/>
      <c r="L1917" s="14"/>
      <c r="M1917" s="14"/>
      <c r="N1917" s="14"/>
      <c r="O1917" s="14">
        <f t="shared" si="2673"/>
        <v>0</v>
      </c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>
        <v>0</v>
      </c>
      <c r="AC1917" s="14">
        <v>0</v>
      </c>
      <c r="AD1917" s="14">
        <v>0</v>
      </c>
      <c r="AE1917" s="14"/>
      <c r="AF1917" s="14"/>
      <c r="AG1917" s="14"/>
      <c r="AH1917" s="14"/>
      <c r="AI1917" s="14"/>
      <c r="AJ1917" s="14">
        <f t="shared" si="2674"/>
        <v>0</v>
      </c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>
        <v>0</v>
      </c>
      <c r="AX1917" s="14">
        <v>0</v>
      </c>
      <c r="AY1917" s="14">
        <v>0</v>
      </c>
      <c r="AZ1917" s="14"/>
      <c r="BA1917" s="14"/>
      <c r="BB1917" s="14"/>
      <c r="BC1917" s="14"/>
      <c r="BD1917" s="14"/>
      <c r="BE1917" s="14">
        <f t="shared" si="2675"/>
        <v>0</v>
      </c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>
        <v>0</v>
      </c>
      <c r="BS1917" s="14">
        <v>0</v>
      </c>
    </row>
    <row r="1918" spans="1:71" ht="22.5" x14ac:dyDescent="0.25">
      <c r="A1918" s="4" t="s">
        <v>915</v>
      </c>
      <c r="B1918" s="4" t="s">
        <v>75</v>
      </c>
      <c r="C1918" s="4" t="s">
        <v>1069</v>
      </c>
      <c r="D1918" s="65" t="s">
        <v>1070</v>
      </c>
      <c r="E1918" s="75">
        <v>6139</v>
      </c>
      <c r="F1918" s="65" t="s">
        <v>1078</v>
      </c>
      <c r="G1918" s="61" t="s">
        <v>1894</v>
      </c>
      <c r="H1918" s="13" t="s">
        <v>52</v>
      </c>
      <c r="I1918" s="14">
        <v>0</v>
      </c>
      <c r="J1918" s="14"/>
      <c r="K1918" s="14"/>
      <c r="L1918" s="14"/>
      <c r="M1918" s="14"/>
      <c r="N1918" s="14"/>
      <c r="O1918" s="14">
        <f t="shared" si="2673"/>
        <v>0</v>
      </c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>
        <v>0</v>
      </c>
      <c r="AC1918" s="14">
        <v>0</v>
      </c>
      <c r="AD1918" s="14">
        <v>0</v>
      </c>
      <c r="AE1918" s="14"/>
      <c r="AF1918" s="14"/>
      <c r="AG1918" s="14"/>
      <c r="AH1918" s="14"/>
      <c r="AI1918" s="14"/>
      <c r="AJ1918" s="14">
        <f t="shared" si="2674"/>
        <v>0</v>
      </c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>
        <v>0</v>
      </c>
      <c r="AX1918" s="14">
        <v>0</v>
      </c>
      <c r="AY1918" s="14">
        <v>0</v>
      </c>
      <c r="AZ1918" s="14"/>
      <c r="BA1918" s="14"/>
      <c r="BB1918" s="14"/>
      <c r="BC1918" s="14"/>
      <c r="BD1918" s="14"/>
      <c r="BE1918" s="14">
        <f t="shared" si="2675"/>
        <v>0</v>
      </c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>
        <v>0</v>
      </c>
      <c r="BS1918" s="14">
        <v>0</v>
      </c>
    </row>
    <row r="1919" spans="1:71" ht="22.5" x14ac:dyDescent="0.25">
      <c r="A1919" s="1" t="s">
        <v>1</v>
      </c>
      <c r="B1919" s="1" t="s">
        <v>1</v>
      </c>
      <c r="C1919" s="1" t="s">
        <v>1</v>
      </c>
      <c r="D1919" s="64" t="s">
        <v>1</v>
      </c>
      <c r="E1919" s="64" t="s">
        <v>1</v>
      </c>
      <c r="F1919" s="64" t="s">
        <v>1</v>
      </c>
      <c r="G1919" s="2" t="s">
        <v>1</v>
      </c>
      <c r="H1919" s="10" t="s">
        <v>53</v>
      </c>
      <c r="I1919" s="11">
        <f t="shared" ref="I1919:X1920" si="2724">SUM(I1920)</f>
        <v>0</v>
      </c>
      <c r="J1919" s="11">
        <f t="shared" si="2724"/>
        <v>0</v>
      </c>
      <c r="K1919" s="11">
        <f t="shared" si="2724"/>
        <v>0</v>
      </c>
      <c r="L1919" s="11">
        <f t="shared" si="2724"/>
        <v>0</v>
      </c>
      <c r="M1919" s="11">
        <f t="shared" si="2724"/>
        <v>0</v>
      </c>
      <c r="N1919" s="11">
        <f t="shared" si="2724"/>
        <v>0</v>
      </c>
      <c r="O1919" s="11">
        <f t="shared" si="2724"/>
        <v>0</v>
      </c>
      <c r="P1919" s="11">
        <f t="shared" si="2724"/>
        <v>0</v>
      </c>
      <c r="Q1919" s="11">
        <f t="shared" si="2724"/>
        <v>0</v>
      </c>
      <c r="R1919" s="11">
        <f t="shared" si="2724"/>
        <v>0</v>
      </c>
      <c r="S1919" s="11">
        <f t="shared" si="2724"/>
        <v>0</v>
      </c>
      <c r="T1919" s="11">
        <f t="shared" si="2724"/>
        <v>0</v>
      </c>
      <c r="U1919" s="11">
        <f t="shared" si="2724"/>
        <v>0</v>
      </c>
      <c r="V1919" s="11">
        <f t="shared" si="2724"/>
        <v>0</v>
      </c>
      <c r="W1919" s="11">
        <f t="shared" si="2724"/>
        <v>0</v>
      </c>
      <c r="X1919" s="11">
        <f t="shared" si="2724"/>
        <v>0</v>
      </c>
      <c r="Y1919" s="11">
        <f t="shared" ref="J1919:AA1920" si="2725">SUM(Y1920)</f>
        <v>0</v>
      </c>
      <c r="Z1919" s="11">
        <f t="shared" si="2725"/>
        <v>0</v>
      </c>
      <c r="AA1919" s="11">
        <f t="shared" si="2725"/>
        <v>0</v>
      </c>
      <c r="AB1919" s="11">
        <v>0</v>
      </c>
      <c r="AC1919" s="11">
        <v>0</v>
      </c>
      <c r="AD1919" s="11">
        <f t="shared" ref="AD1919:AS1920" si="2726">SUM(AD1920)</f>
        <v>0</v>
      </c>
      <c r="AE1919" s="11">
        <f t="shared" si="2726"/>
        <v>0</v>
      </c>
      <c r="AF1919" s="11">
        <f t="shared" si="2726"/>
        <v>0</v>
      </c>
      <c r="AG1919" s="11">
        <f t="shared" si="2726"/>
        <v>0</v>
      </c>
      <c r="AH1919" s="11">
        <f t="shared" si="2726"/>
        <v>0</v>
      </c>
      <c r="AI1919" s="11">
        <f t="shared" si="2726"/>
        <v>0</v>
      </c>
      <c r="AJ1919" s="11">
        <f t="shared" si="2726"/>
        <v>0</v>
      </c>
      <c r="AK1919" s="11">
        <f t="shared" si="2726"/>
        <v>0</v>
      </c>
      <c r="AL1919" s="11">
        <f t="shared" si="2726"/>
        <v>0</v>
      </c>
      <c r="AM1919" s="11">
        <f t="shared" si="2726"/>
        <v>0</v>
      </c>
      <c r="AN1919" s="11">
        <f t="shared" si="2726"/>
        <v>0</v>
      </c>
      <c r="AO1919" s="11">
        <f t="shared" si="2726"/>
        <v>0</v>
      </c>
      <c r="AP1919" s="11">
        <f t="shared" si="2726"/>
        <v>0</v>
      </c>
      <c r="AQ1919" s="11">
        <f t="shared" si="2726"/>
        <v>0</v>
      </c>
      <c r="AR1919" s="11">
        <f t="shared" si="2726"/>
        <v>0</v>
      </c>
      <c r="AS1919" s="11">
        <f t="shared" si="2726"/>
        <v>0</v>
      </c>
      <c r="AT1919" s="11">
        <f t="shared" ref="AE1919:AV1920" si="2727">SUM(AT1920)</f>
        <v>0</v>
      </c>
      <c r="AU1919" s="11">
        <f t="shared" si="2727"/>
        <v>0</v>
      </c>
      <c r="AV1919" s="11">
        <f t="shared" si="2727"/>
        <v>0</v>
      </c>
      <c r="AW1919" s="11">
        <v>0</v>
      </c>
      <c r="AX1919" s="11">
        <v>0</v>
      </c>
      <c r="AY1919" s="11">
        <f t="shared" ref="AY1919:BN1920" si="2728">SUM(AY1920)</f>
        <v>0</v>
      </c>
      <c r="AZ1919" s="11">
        <f t="shared" si="2728"/>
        <v>0</v>
      </c>
      <c r="BA1919" s="11">
        <f t="shared" si="2728"/>
        <v>0</v>
      </c>
      <c r="BB1919" s="11">
        <f t="shared" si="2728"/>
        <v>0</v>
      </c>
      <c r="BC1919" s="11">
        <f t="shared" si="2728"/>
        <v>0</v>
      </c>
      <c r="BD1919" s="11">
        <f t="shared" si="2728"/>
        <v>0</v>
      </c>
      <c r="BE1919" s="11">
        <f t="shared" si="2728"/>
        <v>0</v>
      </c>
      <c r="BF1919" s="11">
        <f t="shared" si="2728"/>
        <v>0</v>
      </c>
      <c r="BG1919" s="11">
        <f t="shared" si="2728"/>
        <v>0</v>
      </c>
      <c r="BH1919" s="11">
        <f t="shared" si="2728"/>
        <v>0</v>
      </c>
      <c r="BI1919" s="11">
        <f t="shared" si="2728"/>
        <v>0</v>
      </c>
      <c r="BJ1919" s="11">
        <f t="shared" si="2728"/>
        <v>0</v>
      </c>
      <c r="BK1919" s="11">
        <f t="shared" si="2728"/>
        <v>0</v>
      </c>
      <c r="BL1919" s="11">
        <f t="shared" si="2728"/>
        <v>0</v>
      </c>
      <c r="BM1919" s="11">
        <f t="shared" si="2728"/>
        <v>0</v>
      </c>
      <c r="BN1919" s="11">
        <f t="shared" si="2728"/>
        <v>0</v>
      </c>
      <c r="BO1919" s="11">
        <f t="shared" ref="AZ1919:BQ1920" si="2729">SUM(BO1920)</f>
        <v>0</v>
      </c>
      <c r="BP1919" s="11">
        <f t="shared" si="2729"/>
        <v>0</v>
      </c>
      <c r="BQ1919" s="11">
        <f t="shared" si="2729"/>
        <v>0</v>
      </c>
      <c r="BR1919" s="11">
        <v>0</v>
      </c>
      <c r="BS1919" s="11">
        <v>0</v>
      </c>
    </row>
    <row r="1920" spans="1:71" x14ac:dyDescent="0.25">
      <c r="A1920" s="4" t="s">
        <v>915</v>
      </c>
      <c r="B1920" s="4" t="s">
        <v>75</v>
      </c>
      <c r="C1920" s="4" t="s">
        <v>1069</v>
      </c>
      <c r="D1920" s="65" t="s">
        <v>1070</v>
      </c>
      <c r="E1920" s="64" t="s">
        <v>54</v>
      </c>
      <c r="F1920" s="64" t="s">
        <v>1</v>
      </c>
      <c r="G1920" s="2" t="s">
        <v>1</v>
      </c>
      <c r="H1920" s="2" t="s">
        <v>55</v>
      </c>
      <c r="I1920" s="12">
        <f t="shared" si="2724"/>
        <v>0</v>
      </c>
      <c r="J1920" s="12">
        <f t="shared" si="2725"/>
        <v>0</v>
      </c>
      <c r="K1920" s="12">
        <f t="shared" si="2725"/>
        <v>0</v>
      </c>
      <c r="L1920" s="12">
        <f t="shared" si="2725"/>
        <v>0</v>
      </c>
      <c r="M1920" s="12">
        <f t="shared" si="2725"/>
        <v>0</v>
      </c>
      <c r="N1920" s="12">
        <f t="shared" si="2725"/>
        <v>0</v>
      </c>
      <c r="O1920" s="12">
        <f t="shared" si="2725"/>
        <v>0</v>
      </c>
      <c r="P1920" s="12">
        <f t="shared" si="2725"/>
        <v>0</v>
      </c>
      <c r="Q1920" s="12">
        <f t="shared" si="2725"/>
        <v>0</v>
      </c>
      <c r="R1920" s="12">
        <f t="shared" si="2725"/>
        <v>0</v>
      </c>
      <c r="S1920" s="12">
        <f t="shared" si="2725"/>
        <v>0</v>
      </c>
      <c r="T1920" s="12">
        <f t="shared" si="2725"/>
        <v>0</v>
      </c>
      <c r="U1920" s="12">
        <f t="shared" si="2725"/>
        <v>0</v>
      </c>
      <c r="V1920" s="12">
        <f t="shared" si="2725"/>
        <v>0</v>
      </c>
      <c r="W1920" s="12">
        <f t="shared" si="2725"/>
        <v>0</v>
      </c>
      <c r="X1920" s="12">
        <f t="shared" si="2725"/>
        <v>0</v>
      </c>
      <c r="Y1920" s="12">
        <f t="shared" si="2725"/>
        <v>0</v>
      </c>
      <c r="Z1920" s="12">
        <f t="shared" si="2725"/>
        <v>0</v>
      </c>
      <c r="AA1920" s="12">
        <f t="shared" si="2725"/>
        <v>0</v>
      </c>
      <c r="AB1920" s="12">
        <v>0</v>
      </c>
      <c r="AC1920" s="12">
        <v>0</v>
      </c>
      <c r="AD1920" s="12">
        <f t="shared" si="2726"/>
        <v>0</v>
      </c>
      <c r="AE1920" s="12">
        <f t="shared" si="2727"/>
        <v>0</v>
      </c>
      <c r="AF1920" s="12">
        <f t="shared" si="2727"/>
        <v>0</v>
      </c>
      <c r="AG1920" s="12">
        <f t="shared" si="2727"/>
        <v>0</v>
      </c>
      <c r="AH1920" s="12">
        <f t="shared" si="2727"/>
        <v>0</v>
      </c>
      <c r="AI1920" s="12">
        <f t="shared" si="2727"/>
        <v>0</v>
      </c>
      <c r="AJ1920" s="12">
        <f t="shared" si="2727"/>
        <v>0</v>
      </c>
      <c r="AK1920" s="12">
        <f t="shared" si="2727"/>
        <v>0</v>
      </c>
      <c r="AL1920" s="12">
        <f t="shared" si="2727"/>
        <v>0</v>
      </c>
      <c r="AM1920" s="12">
        <f t="shared" si="2727"/>
        <v>0</v>
      </c>
      <c r="AN1920" s="12">
        <f t="shared" si="2727"/>
        <v>0</v>
      </c>
      <c r="AO1920" s="12">
        <f t="shared" si="2727"/>
        <v>0</v>
      </c>
      <c r="AP1920" s="12">
        <f t="shared" si="2727"/>
        <v>0</v>
      </c>
      <c r="AQ1920" s="12">
        <f t="shared" si="2727"/>
        <v>0</v>
      </c>
      <c r="AR1920" s="12">
        <f t="shared" si="2727"/>
        <v>0</v>
      </c>
      <c r="AS1920" s="12">
        <f t="shared" si="2727"/>
        <v>0</v>
      </c>
      <c r="AT1920" s="12">
        <f t="shared" si="2727"/>
        <v>0</v>
      </c>
      <c r="AU1920" s="12">
        <f t="shared" si="2727"/>
        <v>0</v>
      </c>
      <c r="AV1920" s="12">
        <f t="shared" si="2727"/>
        <v>0</v>
      </c>
      <c r="AW1920" s="12">
        <v>0</v>
      </c>
      <c r="AX1920" s="12">
        <v>0</v>
      </c>
      <c r="AY1920" s="12">
        <f t="shared" si="2728"/>
        <v>0</v>
      </c>
      <c r="AZ1920" s="12">
        <f t="shared" si="2729"/>
        <v>0</v>
      </c>
      <c r="BA1920" s="12">
        <f t="shared" si="2729"/>
        <v>0</v>
      </c>
      <c r="BB1920" s="12">
        <f t="shared" si="2729"/>
        <v>0</v>
      </c>
      <c r="BC1920" s="12">
        <f t="shared" si="2729"/>
        <v>0</v>
      </c>
      <c r="BD1920" s="12">
        <f t="shared" si="2729"/>
        <v>0</v>
      </c>
      <c r="BE1920" s="12">
        <f t="shared" si="2729"/>
        <v>0</v>
      </c>
      <c r="BF1920" s="12">
        <f t="shared" si="2729"/>
        <v>0</v>
      </c>
      <c r="BG1920" s="12">
        <f t="shared" si="2729"/>
        <v>0</v>
      </c>
      <c r="BH1920" s="12">
        <f t="shared" si="2729"/>
        <v>0</v>
      </c>
      <c r="BI1920" s="12">
        <f t="shared" si="2729"/>
        <v>0</v>
      </c>
      <c r="BJ1920" s="12">
        <f t="shared" si="2729"/>
        <v>0</v>
      </c>
      <c r="BK1920" s="12">
        <f t="shared" si="2729"/>
        <v>0</v>
      </c>
      <c r="BL1920" s="12">
        <f t="shared" si="2729"/>
        <v>0</v>
      </c>
      <c r="BM1920" s="12">
        <f t="shared" si="2729"/>
        <v>0</v>
      </c>
      <c r="BN1920" s="12">
        <f t="shared" si="2729"/>
        <v>0</v>
      </c>
      <c r="BO1920" s="12">
        <f t="shared" si="2729"/>
        <v>0</v>
      </c>
      <c r="BP1920" s="12">
        <f t="shared" si="2729"/>
        <v>0</v>
      </c>
      <c r="BQ1920" s="12">
        <f t="shared" si="2729"/>
        <v>0</v>
      </c>
      <c r="BR1920" s="12">
        <v>0</v>
      </c>
      <c r="BS1920" s="12">
        <v>0</v>
      </c>
    </row>
    <row r="1921" spans="1:71" x14ac:dyDescent="0.25">
      <c r="A1921" s="4" t="s">
        <v>915</v>
      </c>
      <c r="B1921" s="4" t="s">
        <v>75</v>
      </c>
      <c r="C1921" s="4" t="s">
        <v>1069</v>
      </c>
      <c r="D1921" s="65" t="s">
        <v>1070</v>
      </c>
      <c r="E1921" s="75">
        <v>6148</v>
      </c>
      <c r="F1921" s="65"/>
      <c r="G1921" s="61" t="s">
        <v>1894</v>
      </c>
      <c r="H1921" s="13" t="s">
        <v>63</v>
      </c>
      <c r="I1921" s="14">
        <v>0</v>
      </c>
      <c r="J1921" s="14"/>
      <c r="K1921" s="14"/>
      <c r="L1921" s="14"/>
      <c r="M1921" s="14"/>
      <c r="N1921" s="14"/>
      <c r="O1921" s="14">
        <f t="shared" si="2673"/>
        <v>0</v>
      </c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>
        <v>0</v>
      </c>
      <c r="AC1921" s="14">
        <v>0</v>
      </c>
      <c r="AD1921" s="14">
        <v>0</v>
      </c>
      <c r="AE1921" s="14"/>
      <c r="AF1921" s="14"/>
      <c r="AG1921" s="14"/>
      <c r="AH1921" s="14"/>
      <c r="AI1921" s="14"/>
      <c r="AJ1921" s="14">
        <f t="shared" si="2674"/>
        <v>0</v>
      </c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>
        <v>0</v>
      </c>
      <c r="AX1921" s="14">
        <v>0</v>
      </c>
      <c r="AY1921" s="14">
        <v>0</v>
      </c>
      <c r="AZ1921" s="14"/>
      <c r="BA1921" s="14"/>
      <c r="BB1921" s="14"/>
      <c r="BC1921" s="14"/>
      <c r="BD1921" s="14"/>
      <c r="BE1921" s="14">
        <f t="shared" si="2675"/>
        <v>0</v>
      </c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>
        <v>0</v>
      </c>
      <c r="BS1921" s="14">
        <v>0</v>
      </c>
    </row>
    <row r="1922" spans="1:71" ht="22.5" x14ac:dyDescent="0.25">
      <c r="A1922" s="1" t="s">
        <v>1</v>
      </c>
      <c r="B1922" s="1" t="s">
        <v>1</v>
      </c>
      <c r="C1922" s="1" t="s">
        <v>1</v>
      </c>
      <c r="D1922" s="64" t="s">
        <v>1</v>
      </c>
      <c r="E1922" s="64" t="s">
        <v>1</v>
      </c>
      <c r="F1922" s="64" t="s">
        <v>1</v>
      </c>
      <c r="G1922" s="2" t="s">
        <v>1</v>
      </c>
      <c r="H1922" s="10" t="s">
        <v>64</v>
      </c>
      <c r="I1922" s="11">
        <f t="shared" ref="I1922:AA1922" si="2730">SUM(I1923)</f>
        <v>10000</v>
      </c>
      <c r="J1922" s="11">
        <f t="shared" si="2730"/>
        <v>0</v>
      </c>
      <c r="K1922" s="11">
        <f t="shared" si="2730"/>
        <v>0</v>
      </c>
      <c r="L1922" s="11">
        <f t="shared" si="2730"/>
        <v>0</v>
      </c>
      <c r="M1922" s="11">
        <f t="shared" si="2730"/>
        <v>0</v>
      </c>
      <c r="N1922" s="11">
        <f t="shared" si="2730"/>
        <v>0</v>
      </c>
      <c r="O1922" s="11">
        <f t="shared" si="2730"/>
        <v>10000</v>
      </c>
      <c r="P1922" s="11">
        <f t="shared" si="2730"/>
        <v>0</v>
      </c>
      <c r="Q1922" s="11">
        <f t="shared" si="2730"/>
        <v>0</v>
      </c>
      <c r="R1922" s="11">
        <f t="shared" si="2730"/>
        <v>0</v>
      </c>
      <c r="S1922" s="11">
        <f t="shared" si="2730"/>
        <v>0</v>
      </c>
      <c r="T1922" s="11">
        <f t="shared" si="2730"/>
        <v>0</v>
      </c>
      <c r="U1922" s="11">
        <f t="shared" si="2730"/>
        <v>0</v>
      </c>
      <c r="V1922" s="11">
        <f t="shared" si="2730"/>
        <v>0</v>
      </c>
      <c r="W1922" s="11">
        <f t="shared" si="2730"/>
        <v>0</v>
      </c>
      <c r="X1922" s="11">
        <f t="shared" si="2730"/>
        <v>0</v>
      </c>
      <c r="Y1922" s="11">
        <f t="shared" si="2730"/>
        <v>0</v>
      </c>
      <c r="Z1922" s="11">
        <f t="shared" si="2730"/>
        <v>0</v>
      </c>
      <c r="AA1922" s="11">
        <f t="shared" si="2730"/>
        <v>0</v>
      </c>
      <c r="AB1922" s="11">
        <v>0</v>
      </c>
      <c r="AC1922" s="11">
        <v>10000</v>
      </c>
      <c r="AD1922" s="11">
        <f t="shared" ref="AD1922:AV1922" si="2731">SUM(AD1923)</f>
        <v>0</v>
      </c>
      <c r="AE1922" s="11">
        <f t="shared" si="2731"/>
        <v>0</v>
      </c>
      <c r="AF1922" s="11">
        <f t="shared" si="2731"/>
        <v>0</v>
      </c>
      <c r="AG1922" s="11">
        <f t="shared" si="2731"/>
        <v>0</v>
      </c>
      <c r="AH1922" s="11">
        <f t="shared" si="2731"/>
        <v>0</v>
      </c>
      <c r="AI1922" s="11">
        <f t="shared" si="2731"/>
        <v>0</v>
      </c>
      <c r="AJ1922" s="11">
        <f t="shared" si="2731"/>
        <v>0</v>
      </c>
      <c r="AK1922" s="11">
        <f t="shared" si="2731"/>
        <v>0</v>
      </c>
      <c r="AL1922" s="11">
        <f t="shared" si="2731"/>
        <v>0</v>
      </c>
      <c r="AM1922" s="11">
        <f t="shared" si="2731"/>
        <v>0</v>
      </c>
      <c r="AN1922" s="11">
        <f t="shared" si="2731"/>
        <v>0</v>
      </c>
      <c r="AO1922" s="11">
        <f t="shared" si="2731"/>
        <v>0</v>
      </c>
      <c r="AP1922" s="11">
        <f t="shared" si="2731"/>
        <v>0</v>
      </c>
      <c r="AQ1922" s="11">
        <f t="shared" si="2731"/>
        <v>0</v>
      </c>
      <c r="AR1922" s="11">
        <f t="shared" si="2731"/>
        <v>0</v>
      </c>
      <c r="AS1922" s="11">
        <f t="shared" si="2731"/>
        <v>0</v>
      </c>
      <c r="AT1922" s="11">
        <f t="shared" si="2731"/>
        <v>0</v>
      </c>
      <c r="AU1922" s="11">
        <f t="shared" si="2731"/>
        <v>0</v>
      </c>
      <c r="AV1922" s="11">
        <f t="shared" si="2731"/>
        <v>0</v>
      </c>
      <c r="AW1922" s="11">
        <v>0</v>
      </c>
      <c r="AX1922" s="11">
        <v>0</v>
      </c>
      <c r="AY1922" s="11">
        <f t="shared" ref="AY1922:BQ1922" si="2732">SUM(AY1923)</f>
        <v>0</v>
      </c>
      <c r="AZ1922" s="11">
        <f t="shared" si="2732"/>
        <v>0</v>
      </c>
      <c r="BA1922" s="11">
        <f t="shared" si="2732"/>
        <v>0</v>
      </c>
      <c r="BB1922" s="11">
        <f t="shared" si="2732"/>
        <v>0</v>
      </c>
      <c r="BC1922" s="11">
        <f t="shared" si="2732"/>
        <v>0</v>
      </c>
      <c r="BD1922" s="11">
        <f t="shared" si="2732"/>
        <v>0</v>
      </c>
      <c r="BE1922" s="11">
        <f t="shared" si="2732"/>
        <v>0</v>
      </c>
      <c r="BF1922" s="11">
        <f t="shared" si="2732"/>
        <v>0</v>
      </c>
      <c r="BG1922" s="11">
        <f t="shared" si="2732"/>
        <v>0</v>
      </c>
      <c r="BH1922" s="11">
        <f t="shared" si="2732"/>
        <v>0</v>
      </c>
      <c r="BI1922" s="11">
        <f t="shared" si="2732"/>
        <v>0</v>
      </c>
      <c r="BJ1922" s="11">
        <f t="shared" si="2732"/>
        <v>0</v>
      </c>
      <c r="BK1922" s="11">
        <f t="shared" si="2732"/>
        <v>0</v>
      </c>
      <c r="BL1922" s="11">
        <f t="shared" si="2732"/>
        <v>0</v>
      </c>
      <c r="BM1922" s="11">
        <f t="shared" si="2732"/>
        <v>0</v>
      </c>
      <c r="BN1922" s="11">
        <f t="shared" si="2732"/>
        <v>0</v>
      </c>
      <c r="BO1922" s="11">
        <f t="shared" si="2732"/>
        <v>0</v>
      </c>
      <c r="BP1922" s="11">
        <f t="shared" si="2732"/>
        <v>0</v>
      </c>
      <c r="BQ1922" s="11">
        <f t="shared" si="2732"/>
        <v>0</v>
      </c>
      <c r="BR1922" s="11">
        <v>0</v>
      </c>
      <c r="BS1922" s="11">
        <v>0</v>
      </c>
    </row>
    <row r="1923" spans="1:71" x14ac:dyDescent="0.25">
      <c r="A1923" s="4" t="s">
        <v>915</v>
      </c>
      <c r="B1923" s="4" t="s">
        <v>75</v>
      </c>
      <c r="C1923" s="4" t="s">
        <v>1069</v>
      </c>
      <c r="D1923" s="65" t="s">
        <v>1070</v>
      </c>
      <c r="E1923" s="64" t="s">
        <v>65</v>
      </c>
      <c r="F1923" s="64" t="s">
        <v>1</v>
      </c>
      <c r="G1923" s="2" t="s">
        <v>1</v>
      </c>
      <c r="H1923" s="2" t="s">
        <v>66</v>
      </c>
      <c r="I1923" s="12">
        <f t="shared" ref="I1923:AA1923" si="2733">SUM(I1924:I1925)</f>
        <v>10000</v>
      </c>
      <c r="J1923" s="12">
        <f t="shared" si="2733"/>
        <v>0</v>
      </c>
      <c r="K1923" s="12">
        <f t="shared" si="2733"/>
        <v>0</v>
      </c>
      <c r="L1923" s="12">
        <f t="shared" si="2733"/>
        <v>0</v>
      </c>
      <c r="M1923" s="12">
        <f t="shared" si="2733"/>
        <v>0</v>
      </c>
      <c r="N1923" s="12">
        <f t="shared" si="2733"/>
        <v>0</v>
      </c>
      <c r="O1923" s="12">
        <f t="shared" ref="O1923" si="2734">SUM(O1924:O1925)</f>
        <v>10000</v>
      </c>
      <c r="P1923" s="12">
        <f t="shared" si="2733"/>
        <v>0</v>
      </c>
      <c r="Q1923" s="12">
        <f t="shared" si="2733"/>
        <v>0</v>
      </c>
      <c r="R1923" s="12">
        <f t="shared" si="2733"/>
        <v>0</v>
      </c>
      <c r="S1923" s="12">
        <f t="shared" si="2733"/>
        <v>0</v>
      </c>
      <c r="T1923" s="12">
        <f t="shared" si="2733"/>
        <v>0</v>
      </c>
      <c r="U1923" s="12">
        <f t="shared" si="2733"/>
        <v>0</v>
      </c>
      <c r="V1923" s="12">
        <f t="shared" si="2733"/>
        <v>0</v>
      </c>
      <c r="W1923" s="12">
        <f t="shared" si="2733"/>
        <v>0</v>
      </c>
      <c r="X1923" s="12">
        <f t="shared" si="2733"/>
        <v>0</v>
      </c>
      <c r="Y1923" s="12">
        <f t="shared" si="2733"/>
        <v>0</v>
      </c>
      <c r="Z1923" s="12">
        <f t="shared" si="2733"/>
        <v>0</v>
      </c>
      <c r="AA1923" s="12">
        <f t="shared" si="2733"/>
        <v>0</v>
      </c>
      <c r="AB1923" s="12">
        <v>0</v>
      </c>
      <c r="AC1923" s="12">
        <v>10000</v>
      </c>
      <c r="AD1923" s="12">
        <f t="shared" ref="AD1923:AV1923" si="2735">SUM(AD1924:AD1925)</f>
        <v>0</v>
      </c>
      <c r="AE1923" s="12">
        <f t="shared" si="2735"/>
        <v>0</v>
      </c>
      <c r="AF1923" s="12">
        <f t="shared" si="2735"/>
        <v>0</v>
      </c>
      <c r="AG1923" s="12">
        <f t="shared" si="2735"/>
        <v>0</v>
      </c>
      <c r="AH1923" s="12">
        <f t="shared" si="2735"/>
        <v>0</v>
      </c>
      <c r="AI1923" s="12">
        <f t="shared" si="2735"/>
        <v>0</v>
      </c>
      <c r="AJ1923" s="12">
        <f t="shared" ref="AJ1923" si="2736">SUM(AJ1924:AJ1925)</f>
        <v>0</v>
      </c>
      <c r="AK1923" s="12">
        <f t="shared" si="2735"/>
        <v>0</v>
      </c>
      <c r="AL1923" s="12">
        <f t="shared" si="2735"/>
        <v>0</v>
      </c>
      <c r="AM1923" s="12">
        <f t="shared" si="2735"/>
        <v>0</v>
      </c>
      <c r="AN1923" s="12">
        <f t="shared" si="2735"/>
        <v>0</v>
      </c>
      <c r="AO1923" s="12">
        <f t="shared" si="2735"/>
        <v>0</v>
      </c>
      <c r="AP1923" s="12">
        <f t="shared" si="2735"/>
        <v>0</v>
      </c>
      <c r="AQ1923" s="12">
        <f t="shared" si="2735"/>
        <v>0</v>
      </c>
      <c r="AR1923" s="12">
        <f t="shared" si="2735"/>
        <v>0</v>
      </c>
      <c r="AS1923" s="12">
        <f t="shared" si="2735"/>
        <v>0</v>
      </c>
      <c r="AT1923" s="12">
        <f t="shared" si="2735"/>
        <v>0</v>
      </c>
      <c r="AU1923" s="12">
        <f t="shared" si="2735"/>
        <v>0</v>
      </c>
      <c r="AV1923" s="12">
        <f t="shared" si="2735"/>
        <v>0</v>
      </c>
      <c r="AW1923" s="12">
        <v>0</v>
      </c>
      <c r="AX1923" s="12">
        <v>0</v>
      </c>
      <c r="AY1923" s="12">
        <f t="shared" ref="AY1923:BQ1923" si="2737">SUM(AY1924:AY1925)</f>
        <v>0</v>
      </c>
      <c r="AZ1923" s="12">
        <f t="shared" si="2737"/>
        <v>0</v>
      </c>
      <c r="BA1923" s="12">
        <f t="shared" si="2737"/>
        <v>0</v>
      </c>
      <c r="BB1923" s="12">
        <f t="shared" si="2737"/>
        <v>0</v>
      </c>
      <c r="BC1923" s="12">
        <f t="shared" si="2737"/>
        <v>0</v>
      </c>
      <c r="BD1923" s="12">
        <f t="shared" si="2737"/>
        <v>0</v>
      </c>
      <c r="BE1923" s="12">
        <f t="shared" ref="BE1923" si="2738">SUM(BE1924:BE1925)</f>
        <v>0</v>
      </c>
      <c r="BF1923" s="12">
        <f t="shared" si="2737"/>
        <v>0</v>
      </c>
      <c r="BG1923" s="12">
        <f t="shared" si="2737"/>
        <v>0</v>
      </c>
      <c r="BH1923" s="12">
        <f t="shared" si="2737"/>
        <v>0</v>
      </c>
      <c r="BI1923" s="12">
        <f t="shared" si="2737"/>
        <v>0</v>
      </c>
      <c r="BJ1923" s="12">
        <f t="shared" si="2737"/>
        <v>0</v>
      </c>
      <c r="BK1923" s="12">
        <f t="shared" si="2737"/>
        <v>0</v>
      </c>
      <c r="BL1923" s="12">
        <f t="shared" si="2737"/>
        <v>0</v>
      </c>
      <c r="BM1923" s="12">
        <f t="shared" si="2737"/>
        <v>0</v>
      </c>
      <c r="BN1923" s="12">
        <f t="shared" si="2737"/>
        <v>0</v>
      </c>
      <c r="BO1923" s="12">
        <f t="shared" si="2737"/>
        <v>0</v>
      </c>
      <c r="BP1923" s="12">
        <f t="shared" si="2737"/>
        <v>0</v>
      </c>
      <c r="BQ1923" s="12">
        <f t="shared" si="2737"/>
        <v>0</v>
      </c>
      <c r="BR1923" s="12">
        <v>0</v>
      </c>
      <c r="BS1923" s="12">
        <v>0</v>
      </c>
    </row>
    <row r="1924" spans="1:71" x14ac:dyDescent="0.25">
      <c r="A1924" s="4" t="s">
        <v>915</v>
      </c>
      <c r="B1924" s="4" t="s">
        <v>75</v>
      </c>
      <c r="C1924" s="4" t="s">
        <v>1069</v>
      </c>
      <c r="D1924" s="65" t="s">
        <v>1070</v>
      </c>
      <c r="E1924" s="75">
        <v>8213</v>
      </c>
      <c r="F1924" s="65"/>
      <c r="G1924" s="61" t="s">
        <v>1894</v>
      </c>
      <c r="H1924" s="13" t="s">
        <v>68</v>
      </c>
      <c r="I1924" s="14">
        <v>10000</v>
      </c>
      <c r="J1924" s="14"/>
      <c r="K1924" s="14"/>
      <c r="L1924" s="14"/>
      <c r="M1924" s="14"/>
      <c r="N1924" s="14"/>
      <c r="O1924" s="14">
        <f t="shared" si="2673"/>
        <v>10000</v>
      </c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>
        <v>0</v>
      </c>
      <c r="AC1924" s="14">
        <v>10000</v>
      </c>
      <c r="AD1924" s="14">
        <v>0</v>
      </c>
      <c r="AE1924" s="14"/>
      <c r="AF1924" s="14"/>
      <c r="AG1924" s="14"/>
      <c r="AH1924" s="14"/>
      <c r="AI1924" s="14"/>
      <c r="AJ1924" s="14">
        <f t="shared" si="2674"/>
        <v>0</v>
      </c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>
        <v>0</v>
      </c>
      <c r="AX1924" s="14">
        <v>0</v>
      </c>
      <c r="AY1924" s="14">
        <v>0</v>
      </c>
      <c r="AZ1924" s="14"/>
      <c r="BA1924" s="14"/>
      <c r="BB1924" s="14"/>
      <c r="BC1924" s="14"/>
      <c r="BD1924" s="14"/>
      <c r="BE1924" s="14">
        <f t="shared" si="2675"/>
        <v>0</v>
      </c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>
        <v>0</v>
      </c>
      <c r="BS1924" s="14">
        <v>0</v>
      </c>
    </row>
    <row r="1925" spans="1:71" x14ac:dyDescent="0.25">
      <c r="A1925" s="4" t="s">
        <v>915</v>
      </c>
      <c r="B1925" s="4" t="s">
        <v>75</v>
      </c>
      <c r="C1925" s="4" t="s">
        <v>1069</v>
      </c>
      <c r="D1925" s="65" t="s">
        <v>1070</v>
      </c>
      <c r="E1925" s="75">
        <v>8216</v>
      </c>
      <c r="F1925" s="65"/>
      <c r="G1925" s="61" t="s">
        <v>1894</v>
      </c>
      <c r="H1925" s="13" t="s">
        <v>306</v>
      </c>
      <c r="I1925" s="14">
        <v>0</v>
      </c>
      <c r="J1925" s="14"/>
      <c r="K1925" s="14"/>
      <c r="L1925" s="14"/>
      <c r="M1925" s="14"/>
      <c r="N1925" s="14"/>
      <c r="O1925" s="14">
        <f t="shared" si="2673"/>
        <v>0</v>
      </c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>
        <v>0</v>
      </c>
      <c r="AC1925" s="14">
        <v>0</v>
      </c>
      <c r="AD1925" s="14">
        <v>0</v>
      </c>
      <c r="AE1925" s="14"/>
      <c r="AF1925" s="14"/>
      <c r="AG1925" s="14"/>
      <c r="AH1925" s="14"/>
      <c r="AI1925" s="14"/>
      <c r="AJ1925" s="14">
        <f t="shared" si="2674"/>
        <v>0</v>
      </c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>
        <v>0</v>
      </c>
      <c r="AX1925" s="14">
        <v>0</v>
      </c>
      <c r="AY1925" s="14">
        <v>0</v>
      </c>
      <c r="AZ1925" s="14"/>
      <c r="BA1925" s="14"/>
      <c r="BB1925" s="14"/>
      <c r="BC1925" s="14"/>
      <c r="BD1925" s="14"/>
      <c r="BE1925" s="14">
        <f t="shared" si="2675"/>
        <v>0</v>
      </c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>
        <v>0</v>
      </c>
      <c r="BS1925" s="14">
        <v>0</v>
      </c>
    </row>
    <row r="1926" spans="1:71" x14ac:dyDescent="0.25">
      <c r="A1926" s="13" t="s">
        <v>1</v>
      </c>
      <c r="B1926" s="13" t="s">
        <v>1</v>
      </c>
      <c r="C1926" s="13" t="s">
        <v>1</v>
      </c>
      <c r="D1926" s="60" t="s">
        <v>1</v>
      </c>
      <c r="E1926" s="60" t="s">
        <v>1</v>
      </c>
      <c r="F1926" s="60" t="s">
        <v>1</v>
      </c>
      <c r="G1926" s="13" t="s">
        <v>1</v>
      </c>
      <c r="H1926" s="10" t="s">
        <v>1079</v>
      </c>
      <c r="I1926" s="11">
        <f t="shared" ref="I1926:AA1926" si="2739">SUM(I1897,I1919,I1922)</f>
        <v>149350</v>
      </c>
      <c r="J1926" s="11">
        <f t="shared" si="2739"/>
        <v>0</v>
      </c>
      <c r="K1926" s="11">
        <f t="shared" si="2739"/>
        <v>0</v>
      </c>
      <c r="L1926" s="11">
        <f t="shared" si="2739"/>
        <v>0</v>
      </c>
      <c r="M1926" s="11">
        <f t="shared" si="2739"/>
        <v>0</v>
      </c>
      <c r="N1926" s="11">
        <f t="shared" si="2739"/>
        <v>0</v>
      </c>
      <c r="O1926" s="11">
        <f t="shared" si="2739"/>
        <v>149350</v>
      </c>
      <c r="P1926" s="11">
        <f t="shared" si="2739"/>
        <v>5546</v>
      </c>
      <c r="Q1926" s="11">
        <f t="shared" si="2739"/>
        <v>18343</v>
      </c>
      <c r="R1926" s="11">
        <f t="shared" si="2739"/>
        <v>19638</v>
      </c>
      <c r="S1926" s="11">
        <f t="shared" si="2739"/>
        <v>0</v>
      </c>
      <c r="T1926" s="11">
        <f t="shared" si="2739"/>
        <v>0</v>
      </c>
      <c r="U1926" s="11">
        <f t="shared" si="2739"/>
        <v>0</v>
      </c>
      <c r="V1926" s="11">
        <f t="shared" si="2739"/>
        <v>0</v>
      </c>
      <c r="W1926" s="11">
        <f t="shared" si="2739"/>
        <v>0</v>
      </c>
      <c r="X1926" s="11">
        <f t="shared" si="2739"/>
        <v>0</v>
      </c>
      <c r="Y1926" s="11">
        <f t="shared" si="2739"/>
        <v>0</v>
      </c>
      <c r="Z1926" s="11">
        <f t="shared" si="2739"/>
        <v>0</v>
      </c>
      <c r="AA1926" s="11">
        <f t="shared" si="2739"/>
        <v>0</v>
      </c>
      <c r="AB1926" s="11">
        <v>43527</v>
      </c>
      <c r="AC1926" s="11">
        <v>105823</v>
      </c>
      <c r="AD1926" s="11">
        <f t="shared" ref="AD1926:AV1926" si="2740">SUM(AD1897,AD1919,AD1922)</f>
        <v>0</v>
      </c>
      <c r="AE1926" s="11">
        <f t="shared" si="2740"/>
        <v>0</v>
      </c>
      <c r="AF1926" s="11">
        <f t="shared" si="2740"/>
        <v>0</v>
      </c>
      <c r="AG1926" s="11">
        <f t="shared" si="2740"/>
        <v>0</v>
      </c>
      <c r="AH1926" s="11">
        <f t="shared" si="2740"/>
        <v>0</v>
      </c>
      <c r="AI1926" s="11">
        <f t="shared" si="2740"/>
        <v>0</v>
      </c>
      <c r="AJ1926" s="11">
        <f t="shared" si="2740"/>
        <v>0</v>
      </c>
      <c r="AK1926" s="11">
        <f t="shared" si="2740"/>
        <v>0</v>
      </c>
      <c r="AL1926" s="11">
        <f t="shared" si="2740"/>
        <v>0</v>
      </c>
      <c r="AM1926" s="11">
        <f t="shared" si="2740"/>
        <v>0</v>
      </c>
      <c r="AN1926" s="11">
        <f t="shared" si="2740"/>
        <v>0</v>
      </c>
      <c r="AO1926" s="11">
        <f t="shared" si="2740"/>
        <v>0</v>
      </c>
      <c r="AP1926" s="11">
        <f t="shared" si="2740"/>
        <v>0</v>
      </c>
      <c r="AQ1926" s="11">
        <f t="shared" si="2740"/>
        <v>0</v>
      </c>
      <c r="AR1926" s="11">
        <f t="shared" si="2740"/>
        <v>0</v>
      </c>
      <c r="AS1926" s="11">
        <f t="shared" si="2740"/>
        <v>0</v>
      </c>
      <c r="AT1926" s="11">
        <f t="shared" si="2740"/>
        <v>0</v>
      </c>
      <c r="AU1926" s="11">
        <f t="shared" si="2740"/>
        <v>0</v>
      </c>
      <c r="AV1926" s="11">
        <f t="shared" si="2740"/>
        <v>0</v>
      </c>
      <c r="AW1926" s="11">
        <v>0</v>
      </c>
      <c r="AX1926" s="11">
        <v>0</v>
      </c>
      <c r="AY1926" s="11">
        <f t="shared" ref="AY1926:BQ1926" si="2741">SUM(AY1897,AY1919,AY1922)</f>
        <v>5500</v>
      </c>
      <c r="AZ1926" s="11">
        <f t="shared" si="2741"/>
        <v>886</v>
      </c>
      <c r="BA1926" s="11">
        <f t="shared" si="2741"/>
        <v>0</v>
      </c>
      <c r="BB1926" s="11">
        <f t="shared" si="2741"/>
        <v>0</v>
      </c>
      <c r="BC1926" s="11">
        <f t="shared" si="2741"/>
        <v>0</v>
      </c>
      <c r="BD1926" s="11">
        <f t="shared" si="2741"/>
        <v>0</v>
      </c>
      <c r="BE1926" s="11">
        <f t="shared" si="2741"/>
        <v>6386</v>
      </c>
      <c r="BF1926" s="11">
        <f t="shared" si="2741"/>
        <v>0</v>
      </c>
      <c r="BG1926" s="11">
        <f t="shared" si="2741"/>
        <v>0</v>
      </c>
      <c r="BH1926" s="11">
        <f t="shared" si="2741"/>
        <v>886</v>
      </c>
      <c r="BI1926" s="11">
        <f t="shared" si="2741"/>
        <v>0</v>
      </c>
      <c r="BJ1926" s="11">
        <f t="shared" si="2741"/>
        <v>0</v>
      </c>
      <c r="BK1926" s="11">
        <f t="shared" si="2741"/>
        <v>0</v>
      </c>
      <c r="BL1926" s="11">
        <f t="shared" si="2741"/>
        <v>0</v>
      </c>
      <c r="BM1926" s="11">
        <f t="shared" si="2741"/>
        <v>0</v>
      </c>
      <c r="BN1926" s="11">
        <f t="shared" si="2741"/>
        <v>0</v>
      </c>
      <c r="BO1926" s="11">
        <f t="shared" si="2741"/>
        <v>0</v>
      </c>
      <c r="BP1926" s="11">
        <f t="shared" si="2741"/>
        <v>0</v>
      </c>
      <c r="BQ1926" s="11">
        <f t="shared" si="2741"/>
        <v>0</v>
      </c>
      <c r="BR1926" s="11">
        <v>886</v>
      </c>
      <c r="BS1926" s="11">
        <v>5500</v>
      </c>
    </row>
    <row r="1927" spans="1:71" ht="15.75" thickBot="1" x14ac:dyDescent="0.3">
      <c r="A1927" s="13" t="s">
        <v>1</v>
      </c>
      <c r="B1927" s="13" t="s">
        <v>1</v>
      </c>
      <c r="C1927" s="13" t="s">
        <v>1</v>
      </c>
      <c r="D1927" s="60" t="s">
        <v>1</v>
      </c>
      <c r="E1927" s="60" t="s">
        <v>1</v>
      </c>
      <c r="F1927" s="60" t="s">
        <v>1</v>
      </c>
      <c r="G1927" s="13" t="s">
        <v>1</v>
      </c>
      <c r="H1927" s="2" t="s">
        <v>70</v>
      </c>
      <c r="I1927" s="13" t="s">
        <v>1</v>
      </c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>
        <v>0</v>
      </c>
      <c r="AC1927" s="13">
        <v>0</v>
      </c>
      <c r="AD1927" s="13" t="s">
        <v>1</v>
      </c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>
        <v>0</v>
      </c>
      <c r="AX1927" s="13">
        <v>0</v>
      </c>
      <c r="AY1927" s="13" t="s">
        <v>1</v>
      </c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>
        <v>0</v>
      </c>
      <c r="BS1927" s="13">
        <v>0</v>
      </c>
    </row>
    <row r="1928" spans="1:71" ht="69.75" customHeight="1" thickBot="1" x14ac:dyDescent="0.3">
      <c r="A1928" s="110" t="s">
        <v>1</v>
      </c>
      <c r="B1928" s="110" t="s">
        <v>1</v>
      </c>
      <c r="C1928" s="110" t="s">
        <v>1</v>
      </c>
      <c r="D1928" s="113" t="s">
        <v>1</v>
      </c>
      <c r="E1928" s="113" t="s">
        <v>1</v>
      </c>
      <c r="F1928" s="113" t="s">
        <v>1</v>
      </c>
      <c r="G1928" s="116" t="s">
        <v>1</v>
      </c>
      <c r="H1928" s="5" t="s">
        <v>71</v>
      </c>
      <c r="I1928" s="57" t="s">
        <v>11</v>
      </c>
      <c r="J1928" s="57" t="s">
        <v>1831</v>
      </c>
      <c r="K1928" s="57" t="s">
        <v>1784</v>
      </c>
      <c r="L1928" s="57" t="s">
        <v>1817</v>
      </c>
      <c r="M1928" s="57" t="s">
        <v>1818</v>
      </c>
      <c r="N1928" s="57" t="s">
        <v>1819</v>
      </c>
      <c r="O1928" s="57" t="s">
        <v>1835</v>
      </c>
      <c r="P1928" s="57" t="s">
        <v>1832</v>
      </c>
      <c r="Q1928" s="57" t="s">
        <v>1820</v>
      </c>
      <c r="R1928" s="57" t="s">
        <v>1821</v>
      </c>
      <c r="S1928" s="57" t="s">
        <v>1822</v>
      </c>
      <c r="T1928" s="57" t="s">
        <v>1823</v>
      </c>
      <c r="U1928" s="57" t="s">
        <v>1824</v>
      </c>
      <c r="V1928" s="57" t="s">
        <v>1825</v>
      </c>
      <c r="W1928" s="57" t="s">
        <v>1833</v>
      </c>
      <c r="X1928" s="57" t="s">
        <v>1834</v>
      </c>
      <c r="Y1928" s="57" t="s">
        <v>1826</v>
      </c>
      <c r="Z1928" s="57" t="s">
        <v>1827</v>
      </c>
      <c r="AA1928" s="57" t="s">
        <v>1828</v>
      </c>
      <c r="AB1928" s="57" t="s">
        <v>1829</v>
      </c>
      <c r="AC1928" s="57" t="s">
        <v>1830</v>
      </c>
      <c r="AD1928" s="58" t="s">
        <v>12</v>
      </c>
      <c r="AE1928" s="58" t="s">
        <v>1831</v>
      </c>
      <c r="AF1928" s="58" t="s">
        <v>1784</v>
      </c>
      <c r="AG1928" s="58" t="s">
        <v>1817</v>
      </c>
      <c r="AH1928" s="58" t="s">
        <v>1818</v>
      </c>
      <c r="AI1928" s="58" t="s">
        <v>1819</v>
      </c>
      <c r="AJ1928" s="58" t="s">
        <v>1836</v>
      </c>
      <c r="AK1928" s="58" t="s">
        <v>1832</v>
      </c>
      <c r="AL1928" s="58" t="s">
        <v>1820</v>
      </c>
      <c r="AM1928" s="58" t="s">
        <v>1821</v>
      </c>
      <c r="AN1928" s="58" t="s">
        <v>1822</v>
      </c>
      <c r="AO1928" s="58" t="s">
        <v>1823</v>
      </c>
      <c r="AP1928" s="58" t="s">
        <v>1824</v>
      </c>
      <c r="AQ1928" s="58" t="s">
        <v>1825</v>
      </c>
      <c r="AR1928" s="58" t="s">
        <v>1833</v>
      </c>
      <c r="AS1928" s="58" t="s">
        <v>1834</v>
      </c>
      <c r="AT1928" s="58" t="s">
        <v>1826</v>
      </c>
      <c r="AU1928" s="58" t="s">
        <v>1827</v>
      </c>
      <c r="AV1928" s="58" t="s">
        <v>1828</v>
      </c>
      <c r="AW1928" s="58" t="s">
        <v>1829</v>
      </c>
      <c r="AX1928" s="58" t="s">
        <v>1830</v>
      </c>
      <c r="AY1928" s="59" t="s">
        <v>13</v>
      </c>
      <c r="AZ1928" s="59" t="s">
        <v>1831</v>
      </c>
      <c r="BA1928" s="59" t="s">
        <v>1784</v>
      </c>
      <c r="BB1928" s="59" t="s">
        <v>1817</v>
      </c>
      <c r="BC1928" s="59" t="s">
        <v>1818</v>
      </c>
      <c r="BD1928" s="59" t="s">
        <v>1819</v>
      </c>
      <c r="BE1928" s="59" t="s">
        <v>1837</v>
      </c>
      <c r="BF1928" s="59" t="s">
        <v>1832</v>
      </c>
      <c r="BG1928" s="59" t="s">
        <v>1820</v>
      </c>
      <c r="BH1928" s="59" t="s">
        <v>1821</v>
      </c>
      <c r="BI1928" s="59" t="s">
        <v>1822</v>
      </c>
      <c r="BJ1928" s="59" t="s">
        <v>1823</v>
      </c>
      <c r="BK1928" s="59" t="s">
        <v>1824</v>
      </c>
      <c r="BL1928" s="59" t="s">
        <v>1825</v>
      </c>
      <c r="BM1928" s="59" t="s">
        <v>1833</v>
      </c>
      <c r="BN1928" s="59" t="s">
        <v>1834</v>
      </c>
      <c r="BO1928" s="59" t="s">
        <v>1826</v>
      </c>
      <c r="BP1928" s="59" t="s">
        <v>1827</v>
      </c>
      <c r="BQ1928" s="59" t="s">
        <v>1828</v>
      </c>
      <c r="BR1928" s="59" t="s">
        <v>1829</v>
      </c>
      <c r="BS1928" s="59" t="s">
        <v>1830</v>
      </c>
    </row>
    <row r="1929" spans="1:71" x14ac:dyDescent="0.25">
      <c r="A1929" s="111"/>
      <c r="B1929" s="111"/>
      <c r="C1929" s="111"/>
      <c r="D1929" s="114"/>
      <c r="E1929" s="114"/>
      <c r="F1929" s="114"/>
      <c r="G1929" s="117"/>
      <c r="H1929" s="15" t="s">
        <v>1</v>
      </c>
      <c r="I1929" s="9">
        <v>1</v>
      </c>
      <c r="J1929" s="9">
        <v>2</v>
      </c>
      <c r="K1929" s="9">
        <v>3</v>
      </c>
      <c r="L1929" s="9">
        <v>4</v>
      </c>
      <c r="M1929" s="9">
        <v>5</v>
      </c>
      <c r="N1929" s="9">
        <v>6</v>
      </c>
      <c r="O1929" s="9">
        <v>7</v>
      </c>
      <c r="P1929" s="9">
        <v>8</v>
      </c>
      <c r="Q1929" s="9">
        <v>9</v>
      </c>
      <c r="R1929" s="9">
        <v>10</v>
      </c>
      <c r="S1929" s="9">
        <v>11</v>
      </c>
      <c r="T1929" s="9">
        <v>12</v>
      </c>
      <c r="U1929" s="9">
        <v>13</v>
      </c>
      <c r="V1929" s="9">
        <v>14</v>
      </c>
      <c r="W1929" s="9">
        <v>15</v>
      </c>
      <c r="X1929" s="9">
        <v>16</v>
      </c>
      <c r="Y1929" s="9">
        <v>17</v>
      </c>
      <c r="Z1929" s="9">
        <v>18</v>
      </c>
      <c r="AA1929" s="9">
        <v>19</v>
      </c>
      <c r="AB1929" s="9">
        <v>20</v>
      </c>
      <c r="AC1929" s="9">
        <v>21</v>
      </c>
      <c r="AD1929" s="9">
        <v>1</v>
      </c>
      <c r="AE1929" s="9">
        <v>2</v>
      </c>
      <c r="AF1929" s="9">
        <v>3</v>
      </c>
      <c r="AG1929" s="9">
        <v>4</v>
      </c>
      <c r="AH1929" s="9">
        <v>5</v>
      </c>
      <c r="AI1929" s="9">
        <v>6</v>
      </c>
      <c r="AJ1929" s="9">
        <v>7</v>
      </c>
      <c r="AK1929" s="9">
        <v>8</v>
      </c>
      <c r="AL1929" s="9">
        <v>9</v>
      </c>
      <c r="AM1929" s="9">
        <v>10</v>
      </c>
      <c r="AN1929" s="9">
        <v>11</v>
      </c>
      <c r="AO1929" s="9">
        <v>12</v>
      </c>
      <c r="AP1929" s="9">
        <v>13</v>
      </c>
      <c r="AQ1929" s="9">
        <v>14</v>
      </c>
      <c r="AR1929" s="9">
        <v>15</v>
      </c>
      <c r="AS1929" s="9">
        <v>16</v>
      </c>
      <c r="AT1929" s="9">
        <v>17</v>
      </c>
      <c r="AU1929" s="9">
        <v>18</v>
      </c>
      <c r="AV1929" s="9">
        <v>19</v>
      </c>
      <c r="AW1929" s="9">
        <v>20</v>
      </c>
      <c r="AX1929" s="9">
        <v>21</v>
      </c>
      <c r="AY1929" s="9">
        <v>1</v>
      </c>
      <c r="AZ1929" s="9">
        <v>2</v>
      </c>
      <c r="BA1929" s="9">
        <v>3</v>
      </c>
      <c r="BB1929" s="9">
        <v>4</v>
      </c>
      <c r="BC1929" s="9">
        <v>5</v>
      </c>
      <c r="BD1929" s="9">
        <v>6</v>
      </c>
      <c r="BE1929" s="9">
        <v>7</v>
      </c>
      <c r="BF1929" s="9">
        <v>8</v>
      </c>
      <c r="BG1929" s="9">
        <v>9</v>
      </c>
      <c r="BH1929" s="9">
        <v>10</v>
      </c>
      <c r="BI1929" s="9">
        <v>11</v>
      </c>
      <c r="BJ1929" s="9">
        <v>12</v>
      </c>
      <c r="BK1929" s="9">
        <v>13</v>
      </c>
      <c r="BL1929" s="9">
        <v>14</v>
      </c>
      <c r="BM1929" s="9">
        <v>15</v>
      </c>
      <c r="BN1929" s="9">
        <v>16</v>
      </c>
      <c r="BO1929" s="9">
        <v>17</v>
      </c>
      <c r="BP1929" s="9">
        <v>18</v>
      </c>
      <c r="BQ1929" s="9">
        <v>19</v>
      </c>
      <c r="BR1929" s="9">
        <v>20</v>
      </c>
      <c r="BS1929" s="9">
        <v>21</v>
      </c>
    </row>
    <row r="1930" spans="1:71" x14ac:dyDescent="0.25">
      <c r="A1930" s="111"/>
      <c r="B1930" s="111"/>
      <c r="C1930" s="111"/>
      <c r="D1930" s="114"/>
      <c r="E1930" s="114"/>
      <c r="F1930" s="114"/>
      <c r="G1930" s="117"/>
      <c r="H1930" s="16" t="s">
        <v>1002</v>
      </c>
      <c r="I1930" s="17">
        <f t="shared" ref="I1930:AA1930" si="2742">SUM(I1926)</f>
        <v>149350</v>
      </c>
      <c r="J1930" s="17">
        <f t="shared" si="2742"/>
        <v>0</v>
      </c>
      <c r="K1930" s="17">
        <f t="shared" si="2742"/>
        <v>0</v>
      </c>
      <c r="L1930" s="17">
        <f t="shared" si="2742"/>
        <v>0</v>
      </c>
      <c r="M1930" s="17">
        <f t="shared" si="2742"/>
        <v>0</v>
      </c>
      <c r="N1930" s="17">
        <f t="shared" si="2742"/>
        <v>0</v>
      </c>
      <c r="O1930" s="17">
        <f t="shared" ref="O1930" si="2743">SUM(O1926)</f>
        <v>149350</v>
      </c>
      <c r="P1930" s="17">
        <f t="shared" si="2742"/>
        <v>5546</v>
      </c>
      <c r="Q1930" s="17">
        <f t="shared" si="2742"/>
        <v>18343</v>
      </c>
      <c r="R1930" s="17">
        <f t="shared" si="2742"/>
        <v>19638</v>
      </c>
      <c r="S1930" s="17">
        <f t="shared" si="2742"/>
        <v>0</v>
      </c>
      <c r="T1930" s="17">
        <f t="shared" si="2742"/>
        <v>0</v>
      </c>
      <c r="U1930" s="17">
        <f t="shared" si="2742"/>
        <v>0</v>
      </c>
      <c r="V1930" s="17">
        <f t="shared" si="2742"/>
        <v>0</v>
      </c>
      <c r="W1930" s="17">
        <f t="shared" si="2742"/>
        <v>0</v>
      </c>
      <c r="X1930" s="17">
        <f t="shared" si="2742"/>
        <v>0</v>
      </c>
      <c r="Y1930" s="17">
        <f t="shared" si="2742"/>
        <v>0</v>
      </c>
      <c r="Z1930" s="17">
        <f t="shared" si="2742"/>
        <v>0</v>
      </c>
      <c r="AA1930" s="17">
        <f t="shared" si="2742"/>
        <v>0</v>
      </c>
      <c r="AB1930" s="17">
        <v>43527</v>
      </c>
      <c r="AC1930" s="17">
        <v>105823</v>
      </c>
      <c r="AD1930" s="17">
        <f t="shared" ref="AD1930:AV1930" si="2744">SUM(AD1926)</f>
        <v>0</v>
      </c>
      <c r="AE1930" s="17">
        <f t="shared" si="2744"/>
        <v>0</v>
      </c>
      <c r="AF1930" s="17">
        <f t="shared" si="2744"/>
        <v>0</v>
      </c>
      <c r="AG1930" s="17">
        <f t="shared" si="2744"/>
        <v>0</v>
      </c>
      <c r="AH1930" s="17">
        <f t="shared" si="2744"/>
        <v>0</v>
      </c>
      <c r="AI1930" s="17">
        <f t="shared" si="2744"/>
        <v>0</v>
      </c>
      <c r="AJ1930" s="17">
        <f t="shared" ref="AJ1930" si="2745">SUM(AJ1926)</f>
        <v>0</v>
      </c>
      <c r="AK1930" s="17">
        <f t="shared" si="2744"/>
        <v>0</v>
      </c>
      <c r="AL1930" s="17">
        <f t="shared" si="2744"/>
        <v>0</v>
      </c>
      <c r="AM1930" s="17">
        <f t="shared" si="2744"/>
        <v>0</v>
      </c>
      <c r="AN1930" s="17">
        <f t="shared" si="2744"/>
        <v>0</v>
      </c>
      <c r="AO1930" s="17">
        <f t="shared" si="2744"/>
        <v>0</v>
      </c>
      <c r="AP1930" s="17">
        <f t="shared" si="2744"/>
        <v>0</v>
      </c>
      <c r="AQ1930" s="17">
        <f t="shared" si="2744"/>
        <v>0</v>
      </c>
      <c r="AR1930" s="17">
        <f t="shared" si="2744"/>
        <v>0</v>
      </c>
      <c r="AS1930" s="17">
        <f t="shared" si="2744"/>
        <v>0</v>
      </c>
      <c r="AT1930" s="17">
        <f t="shared" si="2744"/>
        <v>0</v>
      </c>
      <c r="AU1930" s="17">
        <f t="shared" si="2744"/>
        <v>0</v>
      </c>
      <c r="AV1930" s="17">
        <f t="shared" si="2744"/>
        <v>0</v>
      </c>
      <c r="AW1930" s="17">
        <v>0</v>
      </c>
      <c r="AX1930" s="17">
        <v>0</v>
      </c>
      <c r="AY1930" s="17">
        <f t="shared" ref="AY1930:BQ1930" si="2746">SUM(AY1926)</f>
        <v>5500</v>
      </c>
      <c r="AZ1930" s="17">
        <f t="shared" si="2746"/>
        <v>886</v>
      </c>
      <c r="BA1930" s="17">
        <f t="shared" si="2746"/>
        <v>0</v>
      </c>
      <c r="BB1930" s="17">
        <f t="shared" si="2746"/>
        <v>0</v>
      </c>
      <c r="BC1930" s="17">
        <f t="shared" si="2746"/>
        <v>0</v>
      </c>
      <c r="BD1930" s="17">
        <f t="shared" si="2746"/>
        <v>0</v>
      </c>
      <c r="BE1930" s="17">
        <f t="shared" ref="BE1930" si="2747">SUM(BE1926)</f>
        <v>6386</v>
      </c>
      <c r="BF1930" s="17">
        <f t="shared" si="2746"/>
        <v>0</v>
      </c>
      <c r="BG1930" s="17">
        <f t="shared" si="2746"/>
        <v>0</v>
      </c>
      <c r="BH1930" s="17">
        <f t="shared" si="2746"/>
        <v>886</v>
      </c>
      <c r="BI1930" s="17">
        <f t="shared" si="2746"/>
        <v>0</v>
      </c>
      <c r="BJ1930" s="17">
        <f t="shared" si="2746"/>
        <v>0</v>
      </c>
      <c r="BK1930" s="17">
        <f t="shared" si="2746"/>
        <v>0</v>
      </c>
      <c r="BL1930" s="17">
        <f t="shared" si="2746"/>
        <v>0</v>
      </c>
      <c r="BM1930" s="17">
        <f t="shared" si="2746"/>
        <v>0</v>
      </c>
      <c r="BN1930" s="17">
        <f t="shared" si="2746"/>
        <v>0</v>
      </c>
      <c r="BO1930" s="17">
        <f t="shared" si="2746"/>
        <v>0</v>
      </c>
      <c r="BP1930" s="17">
        <f t="shared" si="2746"/>
        <v>0</v>
      </c>
      <c r="BQ1930" s="17">
        <f t="shared" si="2746"/>
        <v>0</v>
      </c>
      <c r="BR1930" s="17">
        <v>886</v>
      </c>
      <c r="BS1930" s="17">
        <v>5500</v>
      </c>
    </row>
    <row r="1931" spans="1:71" x14ac:dyDescent="0.25">
      <c r="A1931" s="111"/>
      <c r="B1931" s="111"/>
      <c r="C1931" s="111"/>
      <c r="D1931" s="114"/>
      <c r="E1931" s="114"/>
      <c r="F1931" s="114"/>
      <c r="G1931" s="117"/>
      <c r="H1931" s="18" t="s">
        <v>73</v>
      </c>
      <c r="I1931" s="17">
        <f t="shared" ref="I1931:AA1931" si="2748">SUM(I1930)</f>
        <v>149350</v>
      </c>
      <c r="J1931" s="17">
        <f t="shared" si="2748"/>
        <v>0</v>
      </c>
      <c r="K1931" s="17">
        <f t="shared" si="2748"/>
        <v>0</v>
      </c>
      <c r="L1931" s="17">
        <f t="shared" si="2748"/>
        <v>0</v>
      </c>
      <c r="M1931" s="17">
        <f t="shared" si="2748"/>
        <v>0</v>
      </c>
      <c r="N1931" s="17">
        <f t="shared" si="2748"/>
        <v>0</v>
      </c>
      <c r="O1931" s="17">
        <f t="shared" ref="O1931" si="2749">SUM(O1930)</f>
        <v>149350</v>
      </c>
      <c r="P1931" s="17">
        <f t="shared" si="2748"/>
        <v>5546</v>
      </c>
      <c r="Q1931" s="17">
        <f t="shared" si="2748"/>
        <v>18343</v>
      </c>
      <c r="R1931" s="17">
        <f t="shared" si="2748"/>
        <v>19638</v>
      </c>
      <c r="S1931" s="17">
        <f t="shared" si="2748"/>
        <v>0</v>
      </c>
      <c r="T1931" s="17">
        <f t="shared" si="2748"/>
        <v>0</v>
      </c>
      <c r="U1931" s="17">
        <f t="shared" si="2748"/>
        <v>0</v>
      </c>
      <c r="V1931" s="17">
        <f t="shared" si="2748"/>
        <v>0</v>
      </c>
      <c r="W1931" s="17">
        <f t="shared" si="2748"/>
        <v>0</v>
      </c>
      <c r="X1931" s="17">
        <f t="shared" si="2748"/>
        <v>0</v>
      </c>
      <c r="Y1931" s="17">
        <f t="shared" si="2748"/>
        <v>0</v>
      </c>
      <c r="Z1931" s="17">
        <f t="shared" si="2748"/>
        <v>0</v>
      </c>
      <c r="AA1931" s="17">
        <f t="shared" si="2748"/>
        <v>0</v>
      </c>
      <c r="AB1931" s="17">
        <v>43527</v>
      </c>
      <c r="AC1931" s="17">
        <v>105823</v>
      </c>
      <c r="AD1931" s="17">
        <f t="shared" ref="AD1931:AV1931" si="2750">SUM(AD1930)</f>
        <v>0</v>
      </c>
      <c r="AE1931" s="17">
        <f t="shared" si="2750"/>
        <v>0</v>
      </c>
      <c r="AF1931" s="17">
        <f t="shared" si="2750"/>
        <v>0</v>
      </c>
      <c r="AG1931" s="17">
        <f t="shared" si="2750"/>
        <v>0</v>
      </c>
      <c r="AH1931" s="17">
        <f t="shared" si="2750"/>
        <v>0</v>
      </c>
      <c r="AI1931" s="17">
        <f t="shared" si="2750"/>
        <v>0</v>
      </c>
      <c r="AJ1931" s="17">
        <f t="shared" ref="AJ1931" si="2751">SUM(AJ1930)</f>
        <v>0</v>
      </c>
      <c r="AK1931" s="17">
        <f t="shared" si="2750"/>
        <v>0</v>
      </c>
      <c r="AL1931" s="17">
        <f t="shared" si="2750"/>
        <v>0</v>
      </c>
      <c r="AM1931" s="17">
        <f t="shared" si="2750"/>
        <v>0</v>
      </c>
      <c r="AN1931" s="17">
        <f t="shared" si="2750"/>
        <v>0</v>
      </c>
      <c r="AO1931" s="17">
        <f t="shared" si="2750"/>
        <v>0</v>
      </c>
      <c r="AP1931" s="17">
        <f t="shared" si="2750"/>
        <v>0</v>
      </c>
      <c r="AQ1931" s="17">
        <f t="shared" si="2750"/>
        <v>0</v>
      </c>
      <c r="AR1931" s="17">
        <f t="shared" si="2750"/>
        <v>0</v>
      </c>
      <c r="AS1931" s="17">
        <f t="shared" si="2750"/>
        <v>0</v>
      </c>
      <c r="AT1931" s="17">
        <f t="shared" si="2750"/>
        <v>0</v>
      </c>
      <c r="AU1931" s="17">
        <f t="shared" si="2750"/>
        <v>0</v>
      </c>
      <c r="AV1931" s="17">
        <f t="shared" si="2750"/>
        <v>0</v>
      </c>
      <c r="AW1931" s="17">
        <v>0</v>
      </c>
      <c r="AX1931" s="17">
        <v>0</v>
      </c>
      <c r="AY1931" s="17">
        <f t="shared" ref="AY1931:BQ1931" si="2752">SUM(AY1930)</f>
        <v>5500</v>
      </c>
      <c r="AZ1931" s="17">
        <f t="shared" si="2752"/>
        <v>886</v>
      </c>
      <c r="BA1931" s="17">
        <f t="shared" si="2752"/>
        <v>0</v>
      </c>
      <c r="BB1931" s="17">
        <f t="shared" si="2752"/>
        <v>0</v>
      </c>
      <c r="BC1931" s="17">
        <f t="shared" si="2752"/>
        <v>0</v>
      </c>
      <c r="BD1931" s="17">
        <f t="shared" si="2752"/>
        <v>0</v>
      </c>
      <c r="BE1931" s="17">
        <f t="shared" ref="BE1931" si="2753">SUM(BE1930)</f>
        <v>6386</v>
      </c>
      <c r="BF1931" s="17">
        <f t="shared" si="2752"/>
        <v>0</v>
      </c>
      <c r="BG1931" s="17">
        <f t="shared" si="2752"/>
        <v>0</v>
      </c>
      <c r="BH1931" s="17">
        <f t="shared" si="2752"/>
        <v>886</v>
      </c>
      <c r="BI1931" s="17">
        <f t="shared" si="2752"/>
        <v>0</v>
      </c>
      <c r="BJ1931" s="17">
        <f t="shared" si="2752"/>
        <v>0</v>
      </c>
      <c r="BK1931" s="17">
        <f t="shared" si="2752"/>
        <v>0</v>
      </c>
      <c r="BL1931" s="17">
        <f t="shared" si="2752"/>
        <v>0</v>
      </c>
      <c r="BM1931" s="17">
        <f t="shared" si="2752"/>
        <v>0</v>
      </c>
      <c r="BN1931" s="17">
        <f t="shared" si="2752"/>
        <v>0</v>
      </c>
      <c r="BO1931" s="17">
        <f t="shared" si="2752"/>
        <v>0</v>
      </c>
      <c r="BP1931" s="17">
        <f t="shared" si="2752"/>
        <v>0</v>
      </c>
      <c r="BQ1931" s="17">
        <f t="shared" si="2752"/>
        <v>0</v>
      </c>
      <c r="BR1931" s="17">
        <v>886</v>
      </c>
      <c r="BS1931" s="17">
        <v>5500</v>
      </c>
    </row>
    <row r="1932" spans="1:71" x14ac:dyDescent="0.25">
      <c r="A1932" s="112"/>
      <c r="B1932" s="112"/>
      <c r="C1932" s="112"/>
      <c r="D1932" s="115"/>
      <c r="E1932" s="115"/>
      <c r="F1932" s="115"/>
      <c r="G1932" s="118"/>
      <c r="O1932">
        <f t="shared" si="2673"/>
        <v>0</v>
      </c>
      <c r="AB1932">
        <v>0</v>
      </c>
      <c r="AC1932">
        <v>0</v>
      </c>
      <c r="AJ1932">
        <f t="shared" si="2674"/>
        <v>0</v>
      </c>
      <c r="AW1932">
        <v>0</v>
      </c>
      <c r="AX1932">
        <v>0</v>
      </c>
      <c r="BE1932">
        <f t="shared" si="2675"/>
        <v>0</v>
      </c>
      <c r="BR1932">
        <v>0</v>
      </c>
      <c r="BS1932">
        <v>0</v>
      </c>
    </row>
    <row r="1933" spans="1:71" ht="15.75" thickBot="1" x14ac:dyDescent="0.3">
      <c r="A1933" s="13" t="s">
        <v>1</v>
      </c>
      <c r="B1933" s="13" t="s">
        <v>1</v>
      </c>
      <c r="C1933" s="13" t="s">
        <v>1</v>
      </c>
      <c r="D1933" s="60" t="s">
        <v>1</v>
      </c>
      <c r="E1933" s="60" t="s">
        <v>1</v>
      </c>
      <c r="F1933" s="60" t="s">
        <v>1</v>
      </c>
      <c r="G1933" s="13" t="s">
        <v>1</v>
      </c>
      <c r="H1933" s="19" t="s">
        <v>1</v>
      </c>
      <c r="I1933" s="19" t="s">
        <v>1</v>
      </c>
      <c r="J1933" s="19"/>
      <c r="K1933" s="19"/>
      <c r="L1933" s="19"/>
      <c r="M1933" s="19"/>
      <c r="N1933" s="19"/>
      <c r="O1933" s="19"/>
      <c r="P1933" s="19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>
        <v>0</v>
      </c>
      <c r="AC1933" s="19">
        <v>0</v>
      </c>
      <c r="AD1933" s="19" t="s">
        <v>1</v>
      </c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>
        <v>0</v>
      </c>
      <c r="AX1933" s="19">
        <v>0</v>
      </c>
      <c r="AY1933" s="19" t="s">
        <v>1</v>
      </c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>
        <v>0</v>
      </c>
      <c r="BS1933" s="19">
        <v>0</v>
      </c>
    </row>
    <row r="1934" spans="1:71" ht="69.75" customHeight="1" thickBot="1" x14ac:dyDescent="0.3">
      <c r="A1934" s="5" t="s">
        <v>4</v>
      </c>
      <c r="B1934" s="5" t="s">
        <v>5</v>
      </c>
      <c r="C1934" s="5" t="s">
        <v>6</v>
      </c>
      <c r="D1934" s="66" t="s">
        <v>1</v>
      </c>
      <c r="E1934" s="74" t="s">
        <v>7</v>
      </c>
      <c r="F1934" s="74" t="s">
        <v>8</v>
      </c>
      <c r="G1934" s="5" t="s">
        <v>9</v>
      </c>
      <c r="H1934" s="5" t="s">
        <v>10</v>
      </c>
      <c r="I1934" s="57" t="s">
        <v>11</v>
      </c>
      <c r="J1934" s="57" t="s">
        <v>1831</v>
      </c>
      <c r="K1934" s="57" t="s">
        <v>1784</v>
      </c>
      <c r="L1934" s="57" t="s">
        <v>1817</v>
      </c>
      <c r="M1934" s="57" t="s">
        <v>1818</v>
      </c>
      <c r="N1934" s="57" t="s">
        <v>1819</v>
      </c>
      <c r="O1934" s="57" t="s">
        <v>1835</v>
      </c>
      <c r="P1934" s="57" t="s">
        <v>1832</v>
      </c>
      <c r="Q1934" s="57" t="s">
        <v>1820</v>
      </c>
      <c r="R1934" s="57" t="s">
        <v>1821</v>
      </c>
      <c r="S1934" s="57" t="s">
        <v>1822</v>
      </c>
      <c r="T1934" s="57" t="s">
        <v>1823</v>
      </c>
      <c r="U1934" s="57" t="s">
        <v>1824</v>
      </c>
      <c r="V1934" s="57" t="s">
        <v>1825</v>
      </c>
      <c r="W1934" s="57" t="s">
        <v>1833</v>
      </c>
      <c r="X1934" s="57" t="s">
        <v>1834</v>
      </c>
      <c r="Y1934" s="57" t="s">
        <v>1826</v>
      </c>
      <c r="Z1934" s="57" t="s">
        <v>1827</v>
      </c>
      <c r="AA1934" s="57" t="s">
        <v>1828</v>
      </c>
      <c r="AB1934" s="57" t="s">
        <v>1829</v>
      </c>
      <c r="AC1934" s="57" t="s">
        <v>1830</v>
      </c>
      <c r="AD1934" s="58" t="s">
        <v>12</v>
      </c>
      <c r="AE1934" s="58" t="s">
        <v>1831</v>
      </c>
      <c r="AF1934" s="58" t="s">
        <v>1784</v>
      </c>
      <c r="AG1934" s="58" t="s">
        <v>1817</v>
      </c>
      <c r="AH1934" s="58" t="s">
        <v>1818</v>
      </c>
      <c r="AI1934" s="58" t="s">
        <v>1819</v>
      </c>
      <c r="AJ1934" s="58" t="s">
        <v>1836</v>
      </c>
      <c r="AK1934" s="58" t="s">
        <v>1832</v>
      </c>
      <c r="AL1934" s="58" t="s">
        <v>1820</v>
      </c>
      <c r="AM1934" s="58" t="s">
        <v>1821</v>
      </c>
      <c r="AN1934" s="58" t="s">
        <v>1822</v>
      </c>
      <c r="AO1934" s="58" t="s">
        <v>1823</v>
      </c>
      <c r="AP1934" s="58" t="s">
        <v>1824</v>
      </c>
      <c r="AQ1934" s="58" t="s">
        <v>1825</v>
      </c>
      <c r="AR1934" s="58" t="s">
        <v>1833</v>
      </c>
      <c r="AS1934" s="58" t="s">
        <v>1834</v>
      </c>
      <c r="AT1934" s="58" t="s">
        <v>1826</v>
      </c>
      <c r="AU1934" s="58" t="s">
        <v>1827</v>
      </c>
      <c r="AV1934" s="58" t="s">
        <v>1828</v>
      </c>
      <c r="AW1934" s="58" t="s">
        <v>1829</v>
      </c>
      <c r="AX1934" s="58" t="s">
        <v>1830</v>
      </c>
      <c r="AY1934" s="59" t="s">
        <v>13</v>
      </c>
      <c r="AZ1934" s="59" t="s">
        <v>1831</v>
      </c>
      <c r="BA1934" s="59" t="s">
        <v>1784</v>
      </c>
      <c r="BB1934" s="59" t="s">
        <v>1817</v>
      </c>
      <c r="BC1934" s="59" t="s">
        <v>1818</v>
      </c>
      <c r="BD1934" s="59" t="s">
        <v>1819</v>
      </c>
      <c r="BE1934" s="59" t="s">
        <v>1837</v>
      </c>
      <c r="BF1934" s="59" t="s">
        <v>1832</v>
      </c>
      <c r="BG1934" s="59" t="s">
        <v>1820</v>
      </c>
      <c r="BH1934" s="59" t="s">
        <v>1821</v>
      </c>
      <c r="BI1934" s="59" t="s">
        <v>1822</v>
      </c>
      <c r="BJ1934" s="59" t="s">
        <v>1823</v>
      </c>
      <c r="BK1934" s="59" t="s">
        <v>1824</v>
      </c>
      <c r="BL1934" s="59" t="s">
        <v>1825</v>
      </c>
      <c r="BM1934" s="59" t="s">
        <v>1833</v>
      </c>
      <c r="BN1934" s="59" t="s">
        <v>1834</v>
      </c>
      <c r="BO1934" s="59" t="s">
        <v>1826</v>
      </c>
      <c r="BP1934" s="59" t="s">
        <v>1827</v>
      </c>
      <c r="BQ1934" s="59" t="s">
        <v>1828</v>
      </c>
      <c r="BR1934" s="59" t="s">
        <v>1829</v>
      </c>
      <c r="BS1934" s="59" t="s">
        <v>1830</v>
      </c>
    </row>
    <row r="1935" spans="1:71" x14ac:dyDescent="0.25">
      <c r="A1935" s="6" t="s">
        <v>1</v>
      </c>
      <c r="B1935" s="6" t="s">
        <v>1</v>
      </c>
      <c r="C1935" s="6" t="s">
        <v>1</v>
      </c>
      <c r="D1935" s="67" t="s">
        <v>1</v>
      </c>
      <c r="E1935" s="67" t="s">
        <v>1</v>
      </c>
      <c r="F1935" s="80" t="s">
        <v>1</v>
      </c>
      <c r="G1935" s="7" t="s">
        <v>1</v>
      </c>
      <c r="H1935" s="8" t="s">
        <v>1</v>
      </c>
      <c r="I1935" s="9">
        <v>1</v>
      </c>
      <c r="J1935" s="9">
        <v>2</v>
      </c>
      <c r="K1935" s="9">
        <v>3</v>
      </c>
      <c r="L1935" s="9">
        <v>4</v>
      </c>
      <c r="M1935" s="9">
        <v>5</v>
      </c>
      <c r="N1935" s="9">
        <v>6</v>
      </c>
      <c r="O1935" s="9">
        <v>7</v>
      </c>
      <c r="P1935" s="9">
        <v>8</v>
      </c>
      <c r="Q1935" s="9">
        <v>9</v>
      </c>
      <c r="R1935" s="9">
        <v>10</v>
      </c>
      <c r="S1935" s="9">
        <v>11</v>
      </c>
      <c r="T1935" s="9">
        <v>12</v>
      </c>
      <c r="U1935" s="9">
        <v>13</v>
      </c>
      <c r="V1935" s="9">
        <v>14</v>
      </c>
      <c r="W1935" s="9">
        <v>15</v>
      </c>
      <c r="X1935" s="9">
        <v>16</v>
      </c>
      <c r="Y1935" s="9">
        <v>17</v>
      </c>
      <c r="Z1935" s="9">
        <v>18</v>
      </c>
      <c r="AA1935" s="9">
        <v>19</v>
      </c>
      <c r="AB1935" s="9">
        <v>20</v>
      </c>
      <c r="AC1935" s="9">
        <v>21</v>
      </c>
      <c r="AD1935" s="9">
        <v>1</v>
      </c>
      <c r="AE1935" s="9">
        <v>2</v>
      </c>
      <c r="AF1935" s="9">
        <v>3</v>
      </c>
      <c r="AG1935" s="9">
        <v>4</v>
      </c>
      <c r="AH1935" s="9">
        <v>5</v>
      </c>
      <c r="AI1935" s="9">
        <v>6</v>
      </c>
      <c r="AJ1935" s="9">
        <v>7</v>
      </c>
      <c r="AK1935" s="9">
        <v>8</v>
      </c>
      <c r="AL1935" s="9">
        <v>9</v>
      </c>
      <c r="AM1935" s="9">
        <v>10</v>
      </c>
      <c r="AN1935" s="9">
        <v>11</v>
      </c>
      <c r="AO1935" s="9">
        <v>12</v>
      </c>
      <c r="AP1935" s="9">
        <v>13</v>
      </c>
      <c r="AQ1935" s="9">
        <v>14</v>
      </c>
      <c r="AR1935" s="9">
        <v>15</v>
      </c>
      <c r="AS1935" s="9">
        <v>16</v>
      </c>
      <c r="AT1935" s="9">
        <v>17</v>
      </c>
      <c r="AU1935" s="9">
        <v>18</v>
      </c>
      <c r="AV1935" s="9">
        <v>19</v>
      </c>
      <c r="AW1935" s="9">
        <v>20</v>
      </c>
      <c r="AX1935" s="9">
        <v>21</v>
      </c>
      <c r="AY1935" s="9">
        <v>1</v>
      </c>
      <c r="AZ1935" s="9">
        <v>2</v>
      </c>
      <c r="BA1935" s="9">
        <v>3</v>
      </c>
      <c r="BB1935" s="9">
        <v>4</v>
      </c>
      <c r="BC1935" s="9">
        <v>5</v>
      </c>
      <c r="BD1935" s="9">
        <v>6</v>
      </c>
      <c r="BE1935" s="9">
        <v>7</v>
      </c>
      <c r="BF1935" s="9">
        <v>8</v>
      </c>
      <c r="BG1935" s="9">
        <v>9</v>
      </c>
      <c r="BH1935" s="9">
        <v>10</v>
      </c>
      <c r="BI1935" s="9">
        <v>11</v>
      </c>
      <c r="BJ1935" s="9">
        <v>12</v>
      </c>
      <c r="BK1935" s="9">
        <v>13</v>
      </c>
      <c r="BL1935" s="9">
        <v>14</v>
      </c>
      <c r="BM1935" s="9">
        <v>15</v>
      </c>
      <c r="BN1935" s="9">
        <v>16</v>
      </c>
      <c r="BO1935" s="9">
        <v>17</v>
      </c>
      <c r="BP1935" s="9">
        <v>18</v>
      </c>
      <c r="BQ1935" s="9">
        <v>19</v>
      </c>
      <c r="BR1935" s="9">
        <v>20</v>
      </c>
      <c r="BS1935" s="9">
        <v>21</v>
      </c>
    </row>
    <row r="1936" spans="1:71" x14ac:dyDescent="0.25">
      <c r="A1936" s="1" t="s">
        <v>915</v>
      </c>
      <c r="B1936" s="1" t="s">
        <v>75</v>
      </c>
      <c r="C1936" s="4" t="s">
        <v>1080</v>
      </c>
      <c r="D1936" s="65" t="s">
        <v>1081</v>
      </c>
      <c r="E1936" s="64" t="s">
        <v>1</v>
      </c>
      <c r="F1936" s="64" t="s">
        <v>1</v>
      </c>
      <c r="G1936" s="2" t="s">
        <v>1</v>
      </c>
      <c r="H1936" s="2" t="s">
        <v>1082</v>
      </c>
      <c r="I1936" s="3" t="s">
        <v>1</v>
      </c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>
        <v>0</v>
      </c>
      <c r="AC1936" s="3">
        <v>0</v>
      </c>
      <c r="AD1936" s="3" t="s">
        <v>1</v>
      </c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>
        <v>0</v>
      </c>
      <c r="AX1936" s="3">
        <v>0</v>
      </c>
      <c r="AY1936" s="3" t="s">
        <v>1</v>
      </c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>
        <v>0</v>
      </c>
      <c r="BS1936" s="3">
        <v>0</v>
      </c>
    </row>
    <row r="1937" spans="1:71" ht="33.75" x14ac:dyDescent="0.25">
      <c r="A1937" s="1" t="s">
        <v>1</v>
      </c>
      <c r="B1937" s="1" t="s">
        <v>1</v>
      </c>
      <c r="C1937" s="1" t="s">
        <v>1</v>
      </c>
      <c r="D1937" s="64" t="s">
        <v>1</v>
      </c>
      <c r="E1937" s="64" t="s">
        <v>1</v>
      </c>
      <c r="F1937" s="64" t="s">
        <v>1</v>
      </c>
      <c r="G1937" s="2" t="s">
        <v>1</v>
      </c>
      <c r="H1937" s="10" t="s">
        <v>17</v>
      </c>
      <c r="I1937" s="11">
        <f t="shared" ref="I1937:AA1937" si="2754">SUM(I1938,I1946,I1948)</f>
        <v>73300</v>
      </c>
      <c r="J1937" s="11">
        <f t="shared" si="2754"/>
        <v>0</v>
      </c>
      <c r="K1937" s="11">
        <f t="shared" si="2754"/>
        <v>0</v>
      </c>
      <c r="L1937" s="11">
        <f t="shared" si="2754"/>
        <v>0</v>
      </c>
      <c r="M1937" s="11">
        <f t="shared" si="2754"/>
        <v>0</v>
      </c>
      <c r="N1937" s="11">
        <f t="shared" si="2754"/>
        <v>0</v>
      </c>
      <c r="O1937" s="11">
        <f t="shared" ref="O1937" si="2755">SUM(O1938,O1946,O1948)</f>
        <v>73300</v>
      </c>
      <c r="P1937" s="11">
        <f t="shared" si="2754"/>
        <v>0</v>
      </c>
      <c r="Q1937" s="11">
        <f t="shared" si="2754"/>
        <v>13474</v>
      </c>
      <c r="R1937" s="11">
        <f t="shared" si="2754"/>
        <v>0</v>
      </c>
      <c r="S1937" s="11">
        <f t="shared" si="2754"/>
        <v>0</v>
      </c>
      <c r="T1937" s="11">
        <f t="shared" si="2754"/>
        <v>0</v>
      </c>
      <c r="U1937" s="11">
        <f t="shared" si="2754"/>
        <v>0</v>
      </c>
      <c r="V1937" s="11">
        <f t="shared" si="2754"/>
        <v>0</v>
      </c>
      <c r="W1937" s="11">
        <f t="shared" si="2754"/>
        <v>0</v>
      </c>
      <c r="X1937" s="11">
        <f t="shared" si="2754"/>
        <v>0</v>
      </c>
      <c r="Y1937" s="11">
        <f t="shared" si="2754"/>
        <v>0</v>
      </c>
      <c r="Z1937" s="11">
        <f t="shared" si="2754"/>
        <v>0</v>
      </c>
      <c r="AA1937" s="11">
        <f t="shared" si="2754"/>
        <v>0</v>
      </c>
      <c r="AB1937" s="11">
        <v>13474</v>
      </c>
      <c r="AC1937" s="11">
        <v>59826</v>
      </c>
      <c r="AD1937" s="11">
        <f t="shared" ref="AD1937:AV1937" si="2756">SUM(AD1938,AD1946,AD1948)</f>
        <v>0</v>
      </c>
      <c r="AE1937" s="11">
        <f t="shared" si="2756"/>
        <v>0</v>
      </c>
      <c r="AF1937" s="11">
        <f t="shared" si="2756"/>
        <v>0</v>
      </c>
      <c r="AG1937" s="11">
        <f t="shared" si="2756"/>
        <v>0</v>
      </c>
      <c r="AH1937" s="11">
        <f t="shared" si="2756"/>
        <v>0</v>
      </c>
      <c r="AI1937" s="11">
        <f t="shared" si="2756"/>
        <v>0</v>
      </c>
      <c r="AJ1937" s="11">
        <f t="shared" ref="AJ1937" si="2757">SUM(AJ1938,AJ1946,AJ1948)</f>
        <v>0</v>
      </c>
      <c r="AK1937" s="11">
        <f t="shared" si="2756"/>
        <v>0</v>
      </c>
      <c r="AL1937" s="11">
        <f t="shared" si="2756"/>
        <v>0</v>
      </c>
      <c r="AM1937" s="11">
        <f t="shared" si="2756"/>
        <v>0</v>
      </c>
      <c r="AN1937" s="11">
        <f t="shared" si="2756"/>
        <v>0</v>
      </c>
      <c r="AO1937" s="11">
        <f t="shared" si="2756"/>
        <v>0</v>
      </c>
      <c r="AP1937" s="11">
        <f t="shared" si="2756"/>
        <v>0</v>
      </c>
      <c r="AQ1937" s="11">
        <f t="shared" si="2756"/>
        <v>0</v>
      </c>
      <c r="AR1937" s="11">
        <f t="shared" si="2756"/>
        <v>0</v>
      </c>
      <c r="AS1937" s="11">
        <f t="shared" si="2756"/>
        <v>0</v>
      </c>
      <c r="AT1937" s="11">
        <f t="shared" si="2756"/>
        <v>0</v>
      </c>
      <c r="AU1937" s="11">
        <f t="shared" si="2756"/>
        <v>0</v>
      </c>
      <c r="AV1937" s="11">
        <f t="shared" si="2756"/>
        <v>0</v>
      </c>
      <c r="AW1937" s="11">
        <v>0</v>
      </c>
      <c r="AX1937" s="11">
        <v>0</v>
      </c>
      <c r="AY1937" s="11">
        <f t="shared" ref="AY1937:BQ1937" si="2758">SUM(AY1938,AY1946,AY1948)</f>
        <v>0</v>
      </c>
      <c r="AZ1937" s="11">
        <f t="shared" si="2758"/>
        <v>10787</v>
      </c>
      <c r="BA1937" s="11">
        <f t="shared" si="2758"/>
        <v>0</v>
      </c>
      <c r="BB1937" s="11">
        <f t="shared" si="2758"/>
        <v>0</v>
      </c>
      <c r="BC1937" s="11">
        <f t="shared" si="2758"/>
        <v>0</v>
      </c>
      <c r="BD1937" s="11">
        <f t="shared" si="2758"/>
        <v>0</v>
      </c>
      <c r="BE1937" s="11">
        <f t="shared" ref="BE1937" si="2759">SUM(BE1938,BE1946,BE1948)</f>
        <v>10787</v>
      </c>
      <c r="BF1937" s="11">
        <f t="shared" si="2758"/>
        <v>0</v>
      </c>
      <c r="BG1937" s="11">
        <f t="shared" si="2758"/>
        <v>0</v>
      </c>
      <c r="BH1937" s="11">
        <f t="shared" si="2758"/>
        <v>10787</v>
      </c>
      <c r="BI1937" s="11">
        <f t="shared" si="2758"/>
        <v>0</v>
      </c>
      <c r="BJ1937" s="11">
        <f t="shared" si="2758"/>
        <v>0</v>
      </c>
      <c r="BK1937" s="11">
        <f t="shared" si="2758"/>
        <v>0</v>
      </c>
      <c r="BL1937" s="11">
        <f t="shared" si="2758"/>
        <v>0</v>
      </c>
      <c r="BM1937" s="11">
        <f t="shared" si="2758"/>
        <v>0</v>
      </c>
      <c r="BN1937" s="11">
        <f t="shared" si="2758"/>
        <v>0</v>
      </c>
      <c r="BO1937" s="11">
        <f t="shared" si="2758"/>
        <v>0</v>
      </c>
      <c r="BP1937" s="11">
        <f t="shared" si="2758"/>
        <v>0</v>
      </c>
      <c r="BQ1937" s="11">
        <f t="shared" si="2758"/>
        <v>0</v>
      </c>
      <c r="BR1937" s="11">
        <v>10787</v>
      </c>
      <c r="BS1937" s="11">
        <v>0</v>
      </c>
    </row>
    <row r="1938" spans="1:71" x14ac:dyDescent="0.25">
      <c r="A1938" s="4" t="s">
        <v>915</v>
      </c>
      <c r="B1938" s="4" t="s">
        <v>75</v>
      </c>
      <c r="C1938" s="4" t="s">
        <v>1080</v>
      </c>
      <c r="D1938" s="65" t="s">
        <v>1081</v>
      </c>
      <c r="E1938" s="64" t="s">
        <v>18</v>
      </c>
      <c r="F1938" s="64" t="s">
        <v>1</v>
      </c>
      <c r="G1938" s="2" t="s">
        <v>1</v>
      </c>
      <c r="H1938" s="2" t="s">
        <v>19</v>
      </c>
      <c r="I1938" s="12">
        <f t="shared" ref="I1938:AA1938" si="2760">SUM(I1939,I1940)</f>
        <v>30500</v>
      </c>
      <c r="J1938" s="12">
        <f t="shared" si="2760"/>
        <v>0</v>
      </c>
      <c r="K1938" s="12">
        <f t="shared" si="2760"/>
        <v>0</v>
      </c>
      <c r="L1938" s="12">
        <f t="shared" si="2760"/>
        <v>0</v>
      </c>
      <c r="M1938" s="12">
        <f t="shared" si="2760"/>
        <v>0</v>
      </c>
      <c r="N1938" s="12">
        <f t="shared" si="2760"/>
        <v>0</v>
      </c>
      <c r="O1938" s="12">
        <f t="shared" ref="O1938" si="2761">SUM(O1939,O1940)</f>
        <v>30500</v>
      </c>
      <c r="P1938" s="12">
        <f t="shared" si="2760"/>
        <v>0</v>
      </c>
      <c r="Q1938" s="12">
        <f t="shared" si="2760"/>
        <v>4750</v>
      </c>
      <c r="R1938" s="12">
        <f t="shared" si="2760"/>
        <v>0</v>
      </c>
      <c r="S1938" s="12">
        <f t="shared" si="2760"/>
        <v>0</v>
      </c>
      <c r="T1938" s="12">
        <f t="shared" si="2760"/>
        <v>0</v>
      </c>
      <c r="U1938" s="12">
        <f t="shared" si="2760"/>
        <v>0</v>
      </c>
      <c r="V1938" s="12">
        <f t="shared" si="2760"/>
        <v>0</v>
      </c>
      <c r="W1938" s="12">
        <f t="shared" si="2760"/>
        <v>0</v>
      </c>
      <c r="X1938" s="12">
        <f t="shared" si="2760"/>
        <v>0</v>
      </c>
      <c r="Y1938" s="12">
        <f t="shared" si="2760"/>
        <v>0</v>
      </c>
      <c r="Z1938" s="12">
        <f t="shared" si="2760"/>
        <v>0</v>
      </c>
      <c r="AA1938" s="12">
        <f t="shared" si="2760"/>
        <v>0</v>
      </c>
      <c r="AB1938" s="12">
        <v>4750</v>
      </c>
      <c r="AC1938" s="12">
        <v>25750</v>
      </c>
      <c r="AD1938" s="12">
        <f t="shared" ref="AD1938:AV1938" si="2762">SUM(AD1939,AD1940)</f>
        <v>0</v>
      </c>
      <c r="AE1938" s="12">
        <f t="shared" si="2762"/>
        <v>0</v>
      </c>
      <c r="AF1938" s="12">
        <f t="shared" si="2762"/>
        <v>0</v>
      </c>
      <c r="AG1938" s="12">
        <f t="shared" si="2762"/>
        <v>0</v>
      </c>
      <c r="AH1938" s="12">
        <f t="shared" si="2762"/>
        <v>0</v>
      </c>
      <c r="AI1938" s="12">
        <f t="shared" si="2762"/>
        <v>0</v>
      </c>
      <c r="AJ1938" s="12">
        <f t="shared" ref="AJ1938" si="2763">SUM(AJ1939,AJ1940)</f>
        <v>0</v>
      </c>
      <c r="AK1938" s="12">
        <f t="shared" si="2762"/>
        <v>0</v>
      </c>
      <c r="AL1938" s="12">
        <f t="shared" si="2762"/>
        <v>0</v>
      </c>
      <c r="AM1938" s="12">
        <f t="shared" si="2762"/>
        <v>0</v>
      </c>
      <c r="AN1938" s="12">
        <f t="shared" si="2762"/>
        <v>0</v>
      </c>
      <c r="AO1938" s="12">
        <f t="shared" si="2762"/>
        <v>0</v>
      </c>
      <c r="AP1938" s="12">
        <f t="shared" si="2762"/>
        <v>0</v>
      </c>
      <c r="AQ1938" s="12">
        <f t="shared" si="2762"/>
        <v>0</v>
      </c>
      <c r="AR1938" s="12">
        <f t="shared" si="2762"/>
        <v>0</v>
      </c>
      <c r="AS1938" s="12">
        <f t="shared" si="2762"/>
        <v>0</v>
      </c>
      <c r="AT1938" s="12">
        <f t="shared" si="2762"/>
        <v>0</v>
      </c>
      <c r="AU1938" s="12">
        <f t="shared" si="2762"/>
        <v>0</v>
      </c>
      <c r="AV1938" s="12">
        <f t="shared" si="2762"/>
        <v>0</v>
      </c>
      <c r="AW1938" s="12">
        <v>0</v>
      </c>
      <c r="AX1938" s="12">
        <v>0</v>
      </c>
      <c r="AY1938" s="12">
        <f t="shared" ref="AY1938:BQ1938" si="2764">SUM(AY1939,AY1940)</f>
        <v>0</v>
      </c>
      <c r="AZ1938" s="12">
        <f t="shared" si="2764"/>
        <v>0</v>
      </c>
      <c r="BA1938" s="12">
        <f t="shared" si="2764"/>
        <v>0</v>
      </c>
      <c r="BB1938" s="12">
        <f t="shared" si="2764"/>
        <v>0</v>
      </c>
      <c r="BC1938" s="12">
        <f t="shared" si="2764"/>
        <v>0</v>
      </c>
      <c r="BD1938" s="12">
        <f t="shared" si="2764"/>
        <v>0</v>
      </c>
      <c r="BE1938" s="12">
        <f t="shared" ref="BE1938" si="2765">SUM(BE1939,BE1940)</f>
        <v>0</v>
      </c>
      <c r="BF1938" s="12">
        <f t="shared" si="2764"/>
        <v>0</v>
      </c>
      <c r="BG1938" s="12">
        <f t="shared" si="2764"/>
        <v>0</v>
      </c>
      <c r="BH1938" s="12">
        <f t="shared" si="2764"/>
        <v>0</v>
      </c>
      <c r="BI1938" s="12">
        <f t="shared" si="2764"/>
        <v>0</v>
      </c>
      <c r="BJ1938" s="12">
        <f t="shared" si="2764"/>
        <v>0</v>
      </c>
      <c r="BK1938" s="12">
        <f t="shared" si="2764"/>
        <v>0</v>
      </c>
      <c r="BL1938" s="12">
        <f t="shared" si="2764"/>
        <v>0</v>
      </c>
      <c r="BM1938" s="12">
        <f t="shared" si="2764"/>
        <v>0</v>
      </c>
      <c r="BN1938" s="12">
        <f t="shared" si="2764"/>
        <v>0</v>
      </c>
      <c r="BO1938" s="12">
        <f t="shared" si="2764"/>
        <v>0</v>
      </c>
      <c r="BP1938" s="12">
        <f t="shared" si="2764"/>
        <v>0</v>
      </c>
      <c r="BQ1938" s="12">
        <f t="shared" si="2764"/>
        <v>0</v>
      </c>
      <c r="BR1938" s="12">
        <v>0</v>
      </c>
      <c r="BS1938" s="12">
        <v>0</v>
      </c>
    </row>
    <row r="1939" spans="1:71" x14ac:dyDescent="0.25">
      <c r="A1939" s="4" t="s">
        <v>915</v>
      </c>
      <c r="B1939" s="4" t="s">
        <v>75</v>
      </c>
      <c r="C1939" s="4" t="s">
        <v>1080</v>
      </c>
      <c r="D1939" s="65" t="s">
        <v>1081</v>
      </c>
      <c r="E1939" s="75">
        <v>6111</v>
      </c>
      <c r="F1939" s="65"/>
      <c r="G1939" s="61" t="s">
        <v>1894</v>
      </c>
      <c r="H1939" s="13" t="s">
        <v>20</v>
      </c>
      <c r="I1939" s="14">
        <v>25000</v>
      </c>
      <c r="J1939" s="14"/>
      <c r="K1939" s="14"/>
      <c r="L1939" s="14"/>
      <c r="M1939" s="14"/>
      <c r="N1939" s="14"/>
      <c r="O1939" s="14">
        <f t="shared" si="2673"/>
        <v>25000</v>
      </c>
      <c r="P1939" s="14"/>
      <c r="Q1939" s="14">
        <v>4000</v>
      </c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>
        <v>4000</v>
      </c>
      <c r="AC1939" s="14">
        <v>21000</v>
      </c>
      <c r="AD1939" s="14">
        <v>0</v>
      </c>
      <c r="AE1939" s="14"/>
      <c r="AF1939" s="14"/>
      <c r="AG1939" s="14"/>
      <c r="AH1939" s="14"/>
      <c r="AI1939" s="14"/>
      <c r="AJ1939" s="14">
        <f t="shared" si="2674"/>
        <v>0</v>
      </c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>
        <v>0</v>
      </c>
      <c r="AX1939" s="14">
        <v>0</v>
      </c>
      <c r="AY1939" s="14">
        <v>0</v>
      </c>
      <c r="AZ1939" s="14"/>
      <c r="BA1939" s="14"/>
      <c r="BB1939" s="14"/>
      <c r="BC1939" s="14"/>
      <c r="BD1939" s="14"/>
      <c r="BE1939" s="14">
        <f t="shared" si="2675"/>
        <v>0</v>
      </c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>
        <v>0</v>
      </c>
      <c r="BS1939" s="14">
        <v>0</v>
      </c>
    </row>
    <row r="1940" spans="1:71" x14ac:dyDescent="0.25">
      <c r="A1940" s="1" t="s">
        <v>915</v>
      </c>
      <c r="B1940" s="1" t="s">
        <v>75</v>
      </c>
      <c r="C1940" s="1" t="s">
        <v>1080</v>
      </c>
      <c r="D1940" s="68" t="s">
        <v>1081</v>
      </c>
      <c r="E1940" s="68" t="s">
        <v>21</v>
      </c>
      <c r="F1940" s="65" t="s">
        <v>1</v>
      </c>
      <c r="G1940" s="13" t="s">
        <v>1</v>
      </c>
      <c r="H1940" s="2" t="s">
        <v>22</v>
      </c>
      <c r="I1940" s="12">
        <f t="shared" ref="I1940:AA1940" si="2766">SUM(I1941:I1945)</f>
        <v>5500</v>
      </c>
      <c r="J1940" s="12">
        <f t="shared" si="2766"/>
        <v>0</v>
      </c>
      <c r="K1940" s="12">
        <f t="shared" si="2766"/>
        <v>0</v>
      </c>
      <c r="L1940" s="12">
        <f t="shared" si="2766"/>
        <v>0</v>
      </c>
      <c r="M1940" s="12">
        <f t="shared" si="2766"/>
        <v>0</v>
      </c>
      <c r="N1940" s="12">
        <f t="shared" si="2766"/>
        <v>0</v>
      </c>
      <c r="O1940" s="12">
        <f t="shared" si="2766"/>
        <v>5500</v>
      </c>
      <c r="P1940" s="12">
        <f t="shared" si="2766"/>
        <v>0</v>
      </c>
      <c r="Q1940" s="12">
        <f t="shared" si="2766"/>
        <v>750</v>
      </c>
      <c r="R1940" s="12">
        <f t="shared" si="2766"/>
        <v>0</v>
      </c>
      <c r="S1940" s="12">
        <f t="shared" si="2766"/>
        <v>0</v>
      </c>
      <c r="T1940" s="12">
        <f t="shared" si="2766"/>
        <v>0</v>
      </c>
      <c r="U1940" s="12">
        <f t="shared" si="2766"/>
        <v>0</v>
      </c>
      <c r="V1940" s="12">
        <f t="shared" si="2766"/>
        <v>0</v>
      </c>
      <c r="W1940" s="12">
        <f t="shared" si="2766"/>
        <v>0</v>
      </c>
      <c r="X1940" s="12">
        <f t="shared" si="2766"/>
        <v>0</v>
      </c>
      <c r="Y1940" s="12">
        <f t="shared" si="2766"/>
        <v>0</v>
      </c>
      <c r="Z1940" s="12">
        <f t="shared" si="2766"/>
        <v>0</v>
      </c>
      <c r="AA1940" s="12">
        <f t="shared" si="2766"/>
        <v>0</v>
      </c>
      <c r="AB1940" s="12">
        <v>750</v>
      </c>
      <c r="AC1940" s="12">
        <v>4750</v>
      </c>
      <c r="AD1940" s="12">
        <f t="shared" ref="AD1940:AV1940" si="2767">SUM(AD1941:AD1945)</f>
        <v>0</v>
      </c>
      <c r="AE1940" s="12">
        <f t="shared" si="2767"/>
        <v>0</v>
      </c>
      <c r="AF1940" s="12">
        <f t="shared" si="2767"/>
        <v>0</v>
      </c>
      <c r="AG1940" s="12">
        <f t="shared" si="2767"/>
        <v>0</v>
      </c>
      <c r="AH1940" s="12">
        <f t="shared" si="2767"/>
        <v>0</v>
      </c>
      <c r="AI1940" s="12">
        <f t="shared" si="2767"/>
        <v>0</v>
      </c>
      <c r="AJ1940" s="12">
        <f t="shared" si="2767"/>
        <v>0</v>
      </c>
      <c r="AK1940" s="12">
        <f t="shared" si="2767"/>
        <v>0</v>
      </c>
      <c r="AL1940" s="12">
        <f t="shared" si="2767"/>
        <v>0</v>
      </c>
      <c r="AM1940" s="12">
        <f t="shared" si="2767"/>
        <v>0</v>
      </c>
      <c r="AN1940" s="12">
        <f t="shared" si="2767"/>
        <v>0</v>
      </c>
      <c r="AO1940" s="12">
        <f t="shared" si="2767"/>
        <v>0</v>
      </c>
      <c r="AP1940" s="12">
        <f t="shared" si="2767"/>
        <v>0</v>
      </c>
      <c r="AQ1940" s="12">
        <f t="shared" si="2767"/>
        <v>0</v>
      </c>
      <c r="AR1940" s="12">
        <f t="shared" si="2767"/>
        <v>0</v>
      </c>
      <c r="AS1940" s="12">
        <f t="shared" si="2767"/>
        <v>0</v>
      </c>
      <c r="AT1940" s="12">
        <f t="shared" si="2767"/>
        <v>0</v>
      </c>
      <c r="AU1940" s="12">
        <f t="shared" si="2767"/>
        <v>0</v>
      </c>
      <c r="AV1940" s="12">
        <f t="shared" si="2767"/>
        <v>0</v>
      </c>
      <c r="AW1940" s="12">
        <v>0</v>
      </c>
      <c r="AX1940" s="12">
        <v>0</v>
      </c>
      <c r="AY1940" s="12">
        <f t="shared" ref="AY1940:BQ1940" si="2768">SUM(AY1941:AY1945)</f>
        <v>0</v>
      </c>
      <c r="AZ1940" s="12">
        <f t="shared" si="2768"/>
        <v>0</v>
      </c>
      <c r="BA1940" s="12">
        <f t="shared" si="2768"/>
        <v>0</v>
      </c>
      <c r="BB1940" s="12">
        <f t="shared" si="2768"/>
        <v>0</v>
      </c>
      <c r="BC1940" s="12">
        <f t="shared" si="2768"/>
        <v>0</v>
      </c>
      <c r="BD1940" s="12">
        <f t="shared" si="2768"/>
        <v>0</v>
      </c>
      <c r="BE1940" s="12">
        <f t="shared" si="2768"/>
        <v>0</v>
      </c>
      <c r="BF1940" s="12">
        <f t="shared" si="2768"/>
        <v>0</v>
      </c>
      <c r="BG1940" s="12">
        <f t="shared" si="2768"/>
        <v>0</v>
      </c>
      <c r="BH1940" s="12">
        <f t="shared" si="2768"/>
        <v>0</v>
      </c>
      <c r="BI1940" s="12">
        <f t="shared" si="2768"/>
        <v>0</v>
      </c>
      <c r="BJ1940" s="12">
        <f t="shared" si="2768"/>
        <v>0</v>
      </c>
      <c r="BK1940" s="12">
        <f t="shared" si="2768"/>
        <v>0</v>
      </c>
      <c r="BL1940" s="12">
        <f t="shared" si="2768"/>
        <v>0</v>
      </c>
      <c r="BM1940" s="12">
        <f t="shared" si="2768"/>
        <v>0</v>
      </c>
      <c r="BN1940" s="12">
        <f t="shared" si="2768"/>
        <v>0</v>
      </c>
      <c r="BO1940" s="12">
        <f t="shared" si="2768"/>
        <v>0</v>
      </c>
      <c r="BP1940" s="12">
        <f t="shared" si="2768"/>
        <v>0</v>
      </c>
      <c r="BQ1940" s="12">
        <f t="shared" si="2768"/>
        <v>0</v>
      </c>
      <c r="BR1940" s="12">
        <v>0</v>
      </c>
      <c r="BS1940" s="12">
        <v>0</v>
      </c>
    </row>
    <row r="1941" spans="1:71" x14ac:dyDescent="0.25">
      <c r="A1941" s="4" t="s">
        <v>915</v>
      </c>
      <c r="B1941" s="4" t="s">
        <v>75</v>
      </c>
      <c r="C1941" s="4" t="s">
        <v>1080</v>
      </c>
      <c r="D1941" s="65" t="s">
        <v>1081</v>
      </c>
      <c r="E1941" s="75">
        <v>6112</v>
      </c>
      <c r="F1941" s="65" t="s">
        <v>1083</v>
      </c>
      <c r="G1941" s="61" t="s">
        <v>1894</v>
      </c>
      <c r="H1941" s="13" t="s">
        <v>79</v>
      </c>
      <c r="I1941" s="14">
        <v>900</v>
      </c>
      <c r="J1941" s="14"/>
      <c r="K1941" s="14"/>
      <c r="L1941" s="14"/>
      <c r="M1941" s="14"/>
      <c r="N1941" s="14"/>
      <c r="O1941" s="14">
        <f t="shared" si="2673"/>
        <v>900</v>
      </c>
      <c r="P1941" s="14"/>
      <c r="Q1941" s="14">
        <v>150</v>
      </c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>
        <v>150</v>
      </c>
      <c r="AC1941" s="14">
        <v>750</v>
      </c>
      <c r="AD1941" s="14">
        <v>0</v>
      </c>
      <c r="AE1941" s="14"/>
      <c r="AF1941" s="14"/>
      <c r="AG1941" s="14"/>
      <c r="AH1941" s="14"/>
      <c r="AI1941" s="14"/>
      <c r="AJ1941" s="14">
        <f t="shared" si="2674"/>
        <v>0</v>
      </c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>
        <v>0</v>
      </c>
      <c r="AX1941" s="14">
        <v>0</v>
      </c>
      <c r="AY1941" s="14">
        <v>0</v>
      </c>
      <c r="AZ1941" s="14"/>
      <c r="BA1941" s="14"/>
      <c r="BB1941" s="14"/>
      <c r="BC1941" s="14"/>
      <c r="BD1941" s="14"/>
      <c r="BE1941" s="14">
        <f t="shared" si="2675"/>
        <v>0</v>
      </c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>
        <v>0</v>
      </c>
      <c r="BS1941" s="14">
        <v>0</v>
      </c>
    </row>
    <row r="1942" spans="1:71" x14ac:dyDescent="0.25">
      <c r="A1942" s="4" t="s">
        <v>915</v>
      </c>
      <c r="B1942" s="4" t="s">
        <v>75</v>
      </c>
      <c r="C1942" s="4" t="s">
        <v>1080</v>
      </c>
      <c r="D1942" s="65" t="s">
        <v>1081</v>
      </c>
      <c r="E1942" s="75">
        <v>6112</v>
      </c>
      <c r="F1942" s="65" t="s">
        <v>1084</v>
      </c>
      <c r="G1942" s="61" t="s">
        <v>1894</v>
      </c>
      <c r="H1942" s="13" t="s">
        <v>26</v>
      </c>
      <c r="I1942" s="14">
        <v>3600</v>
      </c>
      <c r="J1942" s="14"/>
      <c r="K1942" s="14"/>
      <c r="L1942" s="14"/>
      <c r="M1942" s="14"/>
      <c r="N1942" s="14"/>
      <c r="O1942" s="14">
        <f t="shared" si="2673"/>
        <v>3600</v>
      </c>
      <c r="P1942" s="14"/>
      <c r="Q1942" s="14">
        <v>600</v>
      </c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>
        <v>600</v>
      </c>
      <c r="AC1942" s="14">
        <v>3000</v>
      </c>
      <c r="AD1942" s="14">
        <v>0</v>
      </c>
      <c r="AE1942" s="14"/>
      <c r="AF1942" s="14"/>
      <c r="AG1942" s="14"/>
      <c r="AH1942" s="14"/>
      <c r="AI1942" s="14"/>
      <c r="AJ1942" s="14">
        <f t="shared" si="2674"/>
        <v>0</v>
      </c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>
        <v>0</v>
      </c>
      <c r="AX1942" s="14">
        <v>0</v>
      </c>
      <c r="AY1942" s="14">
        <v>0</v>
      </c>
      <c r="AZ1942" s="14"/>
      <c r="BA1942" s="14"/>
      <c r="BB1942" s="14"/>
      <c r="BC1942" s="14"/>
      <c r="BD1942" s="14"/>
      <c r="BE1942" s="14">
        <f t="shared" si="2675"/>
        <v>0</v>
      </c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>
        <v>0</v>
      </c>
      <c r="BS1942" s="14">
        <v>0</v>
      </c>
    </row>
    <row r="1943" spans="1:71" x14ac:dyDescent="0.25">
      <c r="A1943" s="4" t="s">
        <v>915</v>
      </c>
      <c r="B1943" s="4" t="s">
        <v>75</v>
      </c>
      <c r="C1943" s="4" t="s">
        <v>1080</v>
      </c>
      <c r="D1943" s="65" t="s">
        <v>1081</v>
      </c>
      <c r="E1943" s="75">
        <v>6112</v>
      </c>
      <c r="F1943" s="65" t="s">
        <v>1085</v>
      </c>
      <c r="G1943" s="61" t="s">
        <v>1894</v>
      </c>
      <c r="H1943" s="13" t="s">
        <v>28</v>
      </c>
      <c r="I1943" s="14">
        <v>1000</v>
      </c>
      <c r="J1943" s="14"/>
      <c r="K1943" s="14"/>
      <c r="L1943" s="14"/>
      <c r="M1943" s="14"/>
      <c r="N1943" s="14"/>
      <c r="O1943" s="14">
        <f t="shared" si="2673"/>
        <v>1000</v>
      </c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>
        <v>0</v>
      </c>
      <c r="AC1943" s="14">
        <v>1000</v>
      </c>
      <c r="AD1943" s="14">
        <v>0</v>
      </c>
      <c r="AE1943" s="14"/>
      <c r="AF1943" s="14"/>
      <c r="AG1943" s="14"/>
      <c r="AH1943" s="14"/>
      <c r="AI1943" s="14"/>
      <c r="AJ1943" s="14">
        <f t="shared" si="2674"/>
        <v>0</v>
      </c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>
        <v>0</v>
      </c>
      <c r="AX1943" s="14">
        <v>0</v>
      </c>
      <c r="AY1943" s="14">
        <v>0</v>
      </c>
      <c r="AZ1943" s="14"/>
      <c r="BA1943" s="14"/>
      <c r="BB1943" s="14"/>
      <c r="BC1943" s="14"/>
      <c r="BD1943" s="14"/>
      <c r="BE1943" s="14">
        <f t="shared" si="2675"/>
        <v>0</v>
      </c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>
        <v>0</v>
      </c>
      <c r="BS1943" s="14">
        <v>0</v>
      </c>
    </row>
    <row r="1944" spans="1:71" x14ac:dyDescent="0.25">
      <c r="A1944" s="4" t="s">
        <v>915</v>
      </c>
      <c r="B1944" s="4" t="s">
        <v>75</v>
      </c>
      <c r="C1944" s="4" t="s">
        <v>1080</v>
      </c>
      <c r="D1944" s="65" t="s">
        <v>1081</v>
      </c>
      <c r="E1944" s="75">
        <v>6112</v>
      </c>
      <c r="F1944" s="65" t="s">
        <v>1086</v>
      </c>
      <c r="G1944" s="61" t="s">
        <v>1894</v>
      </c>
      <c r="H1944" s="13" t="s">
        <v>24</v>
      </c>
      <c r="I1944" s="14">
        <v>0</v>
      </c>
      <c r="J1944" s="14"/>
      <c r="K1944" s="14"/>
      <c r="L1944" s="14"/>
      <c r="M1944" s="14"/>
      <c r="N1944" s="14"/>
      <c r="O1944" s="14">
        <f t="shared" ref="O1944:O2007" si="2769">I1944+J1944+K1944+L1944+M1944+N1944</f>
        <v>0</v>
      </c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>
        <v>0</v>
      </c>
      <c r="AC1944" s="14">
        <v>0</v>
      </c>
      <c r="AD1944" s="14">
        <v>0</v>
      </c>
      <c r="AE1944" s="14"/>
      <c r="AF1944" s="14"/>
      <c r="AG1944" s="14"/>
      <c r="AH1944" s="14"/>
      <c r="AI1944" s="14"/>
      <c r="AJ1944" s="14">
        <f t="shared" ref="AJ1944:AJ2007" si="2770">AD1944+AE1944+AF1944+AG1944+AH1944+AI1944</f>
        <v>0</v>
      </c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>
        <v>0</v>
      </c>
      <c r="AX1944" s="14">
        <v>0</v>
      </c>
      <c r="AY1944" s="14">
        <v>0</v>
      </c>
      <c r="AZ1944" s="14"/>
      <c r="BA1944" s="14"/>
      <c r="BB1944" s="14"/>
      <c r="BC1944" s="14"/>
      <c r="BD1944" s="14"/>
      <c r="BE1944" s="14">
        <f t="shared" ref="BE1944:BE2007" si="2771">AY1944+AZ1944+BA1944+BB1944+BC1944+BD1944</f>
        <v>0</v>
      </c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>
        <v>0</v>
      </c>
      <c r="BS1944" s="14">
        <v>0</v>
      </c>
    </row>
    <row r="1945" spans="1:71" x14ac:dyDescent="0.25">
      <c r="A1945" s="4" t="s">
        <v>915</v>
      </c>
      <c r="B1945" s="4" t="s">
        <v>75</v>
      </c>
      <c r="C1945" s="4" t="s">
        <v>1080</v>
      </c>
      <c r="D1945" s="65" t="s">
        <v>1081</v>
      </c>
      <c r="E1945" s="75">
        <v>6112</v>
      </c>
      <c r="F1945" s="65" t="s">
        <v>1087</v>
      </c>
      <c r="G1945" s="61" t="s">
        <v>1894</v>
      </c>
      <c r="H1945" s="13" t="s">
        <v>30</v>
      </c>
      <c r="I1945" s="14">
        <v>0</v>
      </c>
      <c r="J1945" s="14"/>
      <c r="K1945" s="14"/>
      <c r="L1945" s="14"/>
      <c r="M1945" s="14"/>
      <c r="N1945" s="14"/>
      <c r="O1945" s="14">
        <f t="shared" si="2769"/>
        <v>0</v>
      </c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>
        <v>0</v>
      </c>
      <c r="AC1945" s="14">
        <v>0</v>
      </c>
      <c r="AD1945" s="14">
        <v>0</v>
      </c>
      <c r="AE1945" s="14"/>
      <c r="AF1945" s="14"/>
      <c r="AG1945" s="14"/>
      <c r="AH1945" s="14"/>
      <c r="AI1945" s="14"/>
      <c r="AJ1945" s="14">
        <f t="shared" si="2770"/>
        <v>0</v>
      </c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>
        <v>0</v>
      </c>
      <c r="AX1945" s="14">
        <v>0</v>
      </c>
      <c r="AY1945" s="14">
        <v>0</v>
      </c>
      <c r="AZ1945" s="14"/>
      <c r="BA1945" s="14"/>
      <c r="BB1945" s="14"/>
      <c r="BC1945" s="14"/>
      <c r="BD1945" s="14"/>
      <c r="BE1945" s="14">
        <f t="shared" si="2771"/>
        <v>0</v>
      </c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>
        <v>0</v>
      </c>
      <c r="BS1945" s="14">
        <v>0</v>
      </c>
    </row>
    <row r="1946" spans="1:71" x14ac:dyDescent="0.25">
      <c r="A1946" s="4" t="s">
        <v>915</v>
      </c>
      <c r="B1946" s="4" t="s">
        <v>75</v>
      </c>
      <c r="C1946" s="4" t="s">
        <v>1080</v>
      </c>
      <c r="D1946" s="65" t="s">
        <v>1081</v>
      </c>
      <c r="E1946" s="64" t="s">
        <v>31</v>
      </c>
      <c r="F1946" s="64" t="s">
        <v>1</v>
      </c>
      <c r="G1946" s="2" t="s">
        <v>1</v>
      </c>
      <c r="H1946" s="2" t="s">
        <v>32</v>
      </c>
      <c r="I1946" s="12">
        <f t="shared" ref="I1946:AA1946" si="2772">SUM(I1947)</f>
        <v>2650</v>
      </c>
      <c r="J1946" s="12">
        <f t="shared" si="2772"/>
        <v>0</v>
      </c>
      <c r="K1946" s="12">
        <f t="shared" si="2772"/>
        <v>0</v>
      </c>
      <c r="L1946" s="12">
        <f t="shared" si="2772"/>
        <v>0</v>
      </c>
      <c r="M1946" s="12">
        <f t="shared" si="2772"/>
        <v>0</v>
      </c>
      <c r="N1946" s="12">
        <f t="shared" si="2772"/>
        <v>0</v>
      </c>
      <c r="O1946" s="12">
        <f t="shared" si="2772"/>
        <v>2650</v>
      </c>
      <c r="P1946" s="12">
        <f t="shared" si="2772"/>
        <v>0</v>
      </c>
      <c r="Q1946" s="12">
        <f t="shared" si="2772"/>
        <v>250</v>
      </c>
      <c r="R1946" s="12">
        <f t="shared" si="2772"/>
        <v>0</v>
      </c>
      <c r="S1946" s="12">
        <f t="shared" si="2772"/>
        <v>0</v>
      </c>
      <c r="T1946" s="12">
        <f t="shared" si="2772"/>
        <v>0</v>
      </c>
      <c r="U1946" s="12">
        <f t="shared" si="2772"/>
        <v>0</v>
      </c>
      <c r="V1946" s="12">
        <f t="shared" si="2772"/>
        <v>0</v>
      </c>
      <c r="W1946" s="12">
        <f t="shared" si="2772"/>
        <v>0</v>
      </c>
      <c r="X1946" s="12">
        <f t="shared" si="2772"/>
        <v>0</v>
      </c>
      <c r="Y1946" s="12">
        <f t="shared" si="2772"/>
        <v>0</v>
      </c>
      <c r="Z1946" s="12">
        <f t="shared" si="2772"/>
        <v>0</v>
      </c>
      <c r="AA1946" s="12">
        <f t="shared" si="2772"/>
        <v>0</v>
      </c>
      <c r="AB1946" s="12">
        <v>250</v>
      </c>
      <c r="AC1946" s="12">
        <v>2400</v>
      </c>
      <c r="AD1946" s="12">
        <f t="shared" ref="AD1946:AV1946" si="2773">SUM(AD1947)</f>
        <v>0</v>
      </c>
      <c r="AE1946" s="12">
        <f t="shared" si="2773"/>
        <v>0</v>
      </c>
      <c r="AF1946" s="12">
        <f t="shared" si="2773"/>
        <v>0</v>
      </c>
      <c r="AG1946" s="12">
        <f t="shared" si="2773"/>
        <v>0</v>
      </c>
      <c r="AH1946" s="12">
        <f t="shared" si="2773"/>
        <v>0</v>
      </c>
      <c r="AI1946" s="12">
        <f t="shared" si="2773"/>
        <v>0</v>
      </c>
      <c r="AJ1946" s="12">
        <f t="shared" si="2773"/>
        <v>0</v>
      </c>
      <c r="AK1946" s="12">
        <f t="shared" si="2773"/>
        <v>0</v>
      </c>
      <c r="AL1946" s="12">
        <f t="shared" si="2773"/>
        <v>0</v>
      </c>
      <c r="AM1946" s="12">
        <f t="shared" si="2773"/>
        <v>0</v>
      </c>
      <c r="AN1946" s="12">
        <f t="shared" si="2773"/>
        <v>0</v>
      </c>
      <c r="AO1946" s="12">
        <f t="shared" si="2773"/>
        <v>0</v>
      </c>
      <c r="AP1946" s="12">
        <f t="shared" si="2773"/>
        <v>0</v>
      </c>
      <c r="AQ1946" s="12">
        <f t="shared" si="2773"/>
        <v>0</v>
      </c>
      <c r="AR1946" s="12">
        <f t="shared" si="2773"/>
        <v>0</v>
      </c>
      <c r="AS1946" s="12">
        <f t="shared" si="2773"/>
        <v>0</v>
      </c>
      <c r="AT1946" s="12">
        <f t="shared" si="2773"/>
        <v>0</v>
      </c>
      <c r="AU1946" s="12">
        <f t="shared" si="2773"/>
        <v>0</v>
      </c>
      <c r="AV1946" s="12">
        <f t="shared" si="2773"/>
        <v>0</v>
      </c>
      <c r="AW1946" s="12">
        <v>0</v>
      </c>
      <c r="AX1946" s="12">
        <v>0</v>
      </c>
      <c r="AY1946" s="12">
        <f t="shared" ref="AY1946:BQ1946" si="2774">SUM(AY1947)</f>
        <v>0</v>
      </c>
      <c r="AZ1946" s="12">
        <f t="shared" si="2774"/>
        <v>0</v>
      </c>
      <c r="BA1946" s="12">
        <f t="shared" si="2774"/>
        <v>0</v>
      </c>
      <c r="BB1946" s="12">
        <f t="shared" si="2774"/>
        <v>0</v>
      </c>
      <c r="BC1946" s="12">
        <f t="shared" si="2774"/>
        <v>0</v>
      </c>
      <c r="BD1946" s="12">
        <f t="shared" si="2774"/>
        <v>0</v>
      </c>
      <c r="BE1946" s="12">
        <f t="shared" si="2774"/>
        <v>0</v>
      </c>
      <c r="BF1946" s="12">
        <f t="shared" si="2774"/>
        <v>0</v>
      </c>
      <c r="BG1946" s="12">
        <f t="shared" si="2774"/>
        <v>0</v>
      </c>
      <c r="BH1946" s="12">
        <f t="shared" si="2774"/>
        <v>0</v>
      </c>
      <c r="BI1946" s="12">
        <f t="shared" si="2774"/>
        <v>0</v>
      </c>
      <c r="BJ1946" s="12">
        <f t="shared" si="2774"/>
        <v>0</v>
      </c>
      <c r="BK1946" s="12">
        <f t="shared" si="2774"/>
        <v>0</v>
      </c>
      <c r="BL1946" s="12">
        <f t="shared" si="2774"/>
        <v>0</v>
      </c>
      <c r="BM1946" s="12">
        <f t="shared" si="2774"/>
        <v>0</v>
      </c>
      <c r="BN1946" s="12">
        <f t="shared" si="2774"/>
        <v>0</v>
      </c>
      <c r="BO1946" s="12">
        <f t="shared" si="2774"/>
        <v>0</v>
      </c>
      <c r="BP1946" s="12">
        <f t="shared" si="2774"/>
        <v>0</v>
      </c>
      <c r="BQ1946" s="12">
        <f t="shared" si="2774"/>
        <v>0</v>
      </c>
      <c r="BR1946" s="12">
        <v>0</v>
      </c>
      <c r="BS1946" s="12">
        <v>0</v>
      </c>
    </row>
    <row r="1947" spans="1:71" x14ac:dyDescent="0.25">
      <c r="A1947" s="4" t="s">
        <v>915</v>
      </c>
      <c r="B1947" s="4" t="s">
        <v>75</v>
      </c>
      <c r="C1947" s="4" t="s">
        <v>1080</v>
      </c>
      <c r="D1947" s="65" t="s">
        <v>1081</v>
      </c>
      <c r="E1947" s="75">
        <v>6121</v>
      </c>
      <c r="F1947" s="65"/>
      <c r="G1947" s="61" t="s">
        <v>1894</v>
      </c>
      <c r="H1947" s="13" t="s">
        <v>33</v>
      </c>
      <c r="I1947" s="14">
        <v>2650</v>
      </c>
      <c r="J1947" s="14"/>
      <c r="K1947" s="14"/>
      <c r="L1947" s="14"/>
      <c r="M1947" s="14"/>
      <c r="N1947" s="14"/>
      <c r="O1947" s="14">
        <f t="shared" si="2769"/>
        <v>2650</v>
      </c>
      <c r="P1947" s="14"/>
      <c r="Q1947" s="14">
        <v>250</v>
      </c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>
        <v>250</v>
      </c>
      <c r="AC1947" s="14">
        <v>2400</v>
      </c>
      <c r="AD1947" s="14">
        <v>0</v>
      </c>
      <c r="AE1947" s="14"/>
      <c r="AF1947" s="14"/>
      <c r="AG1947" s="14"/>
      <c r="AH1947" s="14"/>
      <c r="AI1947" s="14"/>
      <c r="AJ1947" s="14">
        <f t="shared" si="2770"/>
        <v>0</v>
      </c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>
        <v>0</v>
      </c>
      <c r="AX1947" s="14">
        <v>0</v>
      </c>
      <c r="AY1947" s="14">
        <v>0</v>
      </c>
      <c r="AZ1947" s="14"/>
      <c r="BA1947" s="14"/>
      <c r="BB1947" s="14"/>
      <c r="BC1947" s="14"/>
      <c r="BD1947" s="14"/>
      <c r="BE1947" s="14">
        <f t="shared" si="2771"/>
        <v>0</v>
      </c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>
        <v>0</v>
      </c>
      <c r="BS1947" s="14">
        <v>0</v>
      </c>
    </row>
    <row r="1948" spans="1:71" x14ac:dyDescent="0.25">
      <c r="A1948" s="4" t="s">
        <v>915</v>
      </c>
      <c r="B1948" s="4" t="s">
        <v>75</v>
      </c>
      <c r="C1948" s="4" t="s">
        <v>1080</v>
      </c>
      <c r="D1948" s="65" t="s">
        <v>1081</v>
      </c>
      <c r="E1948" s="64" t="s">
        <v>34</v>
      </c>
      <c r="F1948" s="64" t="s">
        <v>1</v>
      </c>
      <c r="G1948" s="2" t="s">
        <v>1</v>
      </c>
      <c r="H1948" s="2" t="s">
        <v>35</v>
      </c>
      <c r="I1948" s="12">
        <f t="shared" ref="I1948:AA1948" si="2775">SUM(I1949:I1957)</f>
        <v>40150</v>
      </c>
      <c r="J1948" s="12">
        <f t="shared" si="2775"/>
        <v>0</v>
      </c>
      <c r="K1948" s="12">
        <f t="shared" si="2775"/>
        <v>0</v>
      </c>
      <c r="L1948" s="12">
        <f t="shared" si="2775"/>
        <v>0</v>
      </c>
      <c r="M1948" s="12">
        <f t="shared" si="2775"/>
        <v>0</v>
      </c>
      <c r="N1948" s="12">
        <f t="shared" si="2775"/>
        <v>0</v>
      </c>
      <c r="O1948" s="12">
        <f t="shared" si="2775"/>
        <v>40150</v>
      </c>
      <c r="P1948" s="12">
        <f t="shared" si="2775"/>
        <v>0</v>
      </c>
      <c r="Q1948" s="12">
        <f t="shared" si="2775"/>
        <v>8474</v>
      </c>
      <c r="R1948" s="12">
        <f t="shared" si="2775"/>
        <v>0</v>
      </c>
      <c r="S1948" s="12">
        <f t="shared" si="2775"/>
        <v>0</v>
      </c>
      <c r="T1948" s="12">
        <f t="shared" si="2775"/>
        <v>0</v>
      </c>
      <c r="U1948" s="12">
        <f t="shared" si="2775"/>
        <v>0</v>
      </c>
      <c r="V1948" s="12">
        <f t="shared" si="2775"/>
        <v>0</v>
      </c>
      <c r="W1948" s="12">
        <f t="shared" si="2775"/>
        <v>0</v>
      </c>
      <c r="X1948" s="12">
        <f t="shared" si="2775"/>
        <v>0</v>
      </c>
      <c r="Y1948" s="12">
        <f t="shared" si="2775"/>
        <v>0</v>
      </c>
      <c r="Z1948" s="12">
        <f t="shared" si="2775"/>
        <v>0</v>
      </c>
      <c r="AA1948" s="12">
        <f t="shared" si="2775"/>
        <v>0</v>
      </c>
      <c r="AB1948" s="12">
        <v>8474</v>
      </c>
      <c r="AC1948" s="12">
        <v>31676</v>
      </c>
      <c r="AD1948" s="12">
        <f t="shared" ref="AD1948:AV1948" si="2776">SUM(AD1949:AD1957)</f>
        <v>0</v>
      </c>
      <c r="AE1948" s="12">
        <f t="shared" si="2776"/>
        <v>0</v>
      </c>
      <c r="AF1948" s="12">
        <f t="shared" si="2776"/>
        <v>0</v>
      </c>
      <c r="AG1948" s="12">
        <f t="shared" si="2776"/>
        <v>0</v>
      </c>
      <c r="AH1948" s="12">
        <f t="shared" si="2776"/>
        <v>0</v>
      </c>
      <c r="AI1948" s="12">
        <f t="shared" si="2776"/>
        <v>0</v>
      </c>
      <c r="AJ1948" s="12">
        <f t="shared" si="2776"/>
        <v>0</v>
      </c>
      <c r="AK1948" s="12">
        <f t="shared" si="2776"/>
        <v>0</v>
      </c>
      <c r="AL1948" s="12">
        <f t="shared" si="2776"/>
        <v>0</v>
      </c>
      <c r="AM1948" s="12">
        <f t="shared" si="2776"/>
        <v>0</v>
      </c>
      <c r="AN1948" s="12">
        <f t="shared" si="2776"/>
        <v>0</v>
      </c>
      <c r="AO1948" s="12">
        <f t="shared" si="2776"/>
        <v>0</v>
      </c>
      <c r="AP1948" s="12">
        <f t="shared" si="2776"/>
        <v>0</v>
      </c>
      <c r="AQ1948" s="12">
        <f t="shared" si="2776"/>
        <v>0</v>
      </c>
      <c r="AR1948" s="12">
        <f t="shared" si="2776"/>
        <v>0</v>
      </c>
      <c r="AS1948" s="12">
        <f t="shared" si="2776"/>
        <v>0</v>
      </c>
      <c r="AT1948" s="12">
        <f t="shared" si="2776"/>
        <v>0</v>
      </c>
      <c r="AU1948" s="12">
        <f t="shared" si="2776"/>
        <v>0</v>
      </c>
      <c r="AV1948" s="12">
        <f t="shared" si="2776"/>
        <v>0</v>
      </c>
      <c r="AW1948" s="12">
        <v>0</v>
      </c>
      <c r="AX1948" s="12">
        <v>0</v>
      </c>
      <c r="AY1948" s="12">
        <f t="shared" ref="AY1948:BQ1948" si="2777">SUM(AY1949:AY1957)</f>
        <v>0</v>
      </c>
      <c r="AZ1948" s="12">
        <f t="shared" si="2777"/>
        <v>10787</v>
      </c>
      <c r="BA1948" s="12">
        <f t="shared" si="2777"/>
        <v>0</v>
      </c>
      <c r="BB1948" s="12">
        <f t="shared" si="2777"/>
        <v>0</v>
      </c>
      <c r="BC1948" s="12">
        <f t="shared" si="2777"/>
        <v>0</v>
      </c>
      <c r="BD1948" s="12">
        <f t="shared" si="2777"/>
        <v>0</v>
      </c>
      <c r="BE1948" s="12">
        <f t="shared" si="2777"/>
        <v>10787</v>
      </c>
      <c r="BF1948" s="12">
        <f t="shared" si="2777"/>
        <v>0</v>
      </c>
      <c r="BG1948" s="12">
        <f t="shared" si="2777"/>
        <v>0</v>
      </c>
      <c r="BH1948" s="12">
        <f t="shared" si="2777"/>
        <v>10787</v>
      </c>
      <c r="BI1948" s="12">
        <f t="shared" si="2777"/>
        <v>0</v>
      </c>
      <c r="BJ1948" s="12">
        <f t="shared" si="2777"/>
        <v>0</v>
      </c>
      <c r="BK1948" s="12">
        <f t="shared" si="2777"/>
        <v>0</v>
      </c>
      <c r="BL1948" s="12">
        <f t="shared" si="2777"/>
        <v>0</v>
      </c>
      <c r="BM1948" s="12">
        <f t="shared" si="2777"/>
        <v>0</v>
      </c>
      <c r="BN1948" s="12">
        <f t="shared" si="2777"/>
        <v>0</v>
      </c>
      <c r="BO1948" s="12">
        <f t="shared" si="2777"/>
        <v>0</v>
      </c>
      <c r="BP1948" s="12">
        <f t="shared" si="2777"/>
        <v>0</v>
      </c>
      <c r="BQ1948" s="12">
        <f t="shared" si="2777"/>
        <v>0</v>
      </c>
      <c r="BR1948" s="12">
        <v>10787</v>
      </c>
      <c r="BS1948" s="12">
        <v>0</v>
      </c>
    </row>
    <row r="1949" spans="1:71" x14ac:dyDescent="0.25">
      <c r="A1949" s="4" t="s">
        <v>915</v>
      </c>
      <c r="B1949" s="4" t="s">
        <v>75</v>
      </c>
      <c r="C1949" s="4" t="s">
        <v>1080</v>
      </c>
      <c r="D1949" s="65" t="s">
        <v>1081</v>
      </c>
      <c r="E1949" s="75">
        <v>6131</v>
      </c>
      <c r="F1949" s="65"/>
      <c r="G1949" s="61" t="s">
        <v>1894</v>
      </c>
      <c r="H1949" s="13" t="s">
        <v>36</v>
      </c>
      <c r="I1949" s="14">
        <v>0</v>
      </c>
      <c r="J1949" s="14"/>
      <c r="K1949" s="14"/>
      <c r="L1949" s="14"/>
      <c r="M1949" s="14"/>
      <c r="N1949" s="14"/>
      <c r="O1949" s="14">
        <f t="shared" si="2769"/>
        <v>0</v>
      </c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>
        <v>0</v>
      </c>
      <c r="AC1949" s="14">
        <v>0</v>
      </c>
      <c r="AD1949" s="14">
        <v>0</v>
      </c>
      <c r="AE1949" s="14"/>
      <c r="AF1949" s="14"/>
      <c r="AG1949" s="14"/>
      <c r="AH1949" s="14"/>
      <c r="AI1949" s="14"/>
      <c r="AJ1949" s="14">
        <f t="shared" si="2770"/>
        <v>0</v>
      </c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>
        <v>0</v>
      </c>
      <c r="AX1949" s="14">
        <v>0</v>
      </c>
      <c r="AY1949" s="14">
        <v>0</v>
      </c>
      <c r="AZ1949" s="14"/>
      <c r="BA1949" s="14"/>
      <c r="BB1949" s="14"/>
      <c r="BC1949" s="14"/>
      <c r="BD1949" s="14"/>
      <c r="BE1949" s="14">
        <f t="shared" si="2771"/>
        <v>0</v>
      </c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>
        <v>0</v>
      </c>
      <c r="BS1949" s="14">
        <v>0</v>
      </c>
    </row>
    <row r="1950" spans="1:71" x14ac:dyDescent="0.25">
      <c r="A1950" s="4" t="s">
        <v>915</v>
      </c>
      <c r="B1950" s="4" t="s">
        <v>75</v>
      </c>
      <c r="C1950" s="4" t="s">
        <v>1080</v>
      </c>
      <c r="D1950" s="65" t="s">
        <v>1081</v>
      </c>
      <c r="E1950" s="75">
        <v>6132</v>
      </c>
      <c r="F1950" s="65"/>
      <c r="G1950" s="61" t="s">
        <v>1894</v>
      </c>
      <c r="H1950" s="13" t="s">
        <v>183</v>
      </c>
      <c r="I1950" s="14">
        <v>0</v>
      </c>
      <c r="J1950" s="14"/>
      <c r="K1950" s="14"/>
      <c r="L1950" s="14"/>
      <c r="M1950" s="14"/>
      <c r="N1950" s="14"/>
      <c r="O1950" s="14">
        <f t="shared" si="2769"/>
        <v>0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>
        <v>0</v>
      </c>
      <c r="AC1950" s="14">
        <v>0</v>
      </c>
      <c r="AD1950" s="14">
        <v>0</v>
      </c>
      <c r="AE1950" s="14"/>
      <c r="AF1950" s="14"/>
      <c r="AG1950" s="14"/>
      <c r="AH1950" s="14"/>
      <c r="AI1950" s="14"/>
      <c r="AJ1950" s="14">
        <f t="shared" si="2770"/>
        <v>0</v>
      </c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>
        <v>0</v>
      </c>
      <c r="AX1950" s="14">
        <v>0</v>
      </c>
      <c r="AY1950" s="14">
        <v>0</v>
      </c>
      <c r="AZ1950" s="14"/>
      <c r="BA1950" s="14"/>
      <c r="BB1950" s="14"/>
      <c r="BC1950" s="14"/>
      <c r="BD1950" s="14"/>
      <c r="BE1950" s="14">
        <f t="shared" si="2771"/>
        <v>0</v>
      </c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>
        <v>0</v>
      </c>
      <c r="BS1950" s="14">
        <v>0</v>
      </c>
    </row>
    <row r="1951" spans="1:71" x14ac:dyDescent="0.25">
      <c r="A1951" s="4" t="s">
        <v>915</v>
      </c>
      <c r="B1951" s="4" t="s">
        <v>75</v>
      </c>
      <c r="C1951" s="4" t="s">
        <v>1080</v>
      </c>
      <c r="D1951" s="65" t="s">
        <v>1081</v>
      </c>
      <c r="E1951" s="75">
        <v>6133</v>
      </c>
      <c r="F1951" s="65"/>
      <c r="G1951" s="61" t="s">
        <v>1894</v>
      </c>
      <c r="H1951" s="13" t="s">
        <v>185</v>
      </c>
      <c r="I1951" s="14">
        <v>0</v>
      </c>
      <c r="J1951" s="14"/>
      <c r="K1951" s="14"/>
      <c r="L1951" s="14"/>
      <c r="M1951" s="14"/>
      <c r="N1951" s="14"/>
      <c r="O1951" s="14">
        <f t="shared" si="2769"/>
        <v>0</v>
      </c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>
        <v>0</v>
      </c>
      <c r="AC1951" s="14">
        <v>0</v>
      </c>
      <c r="AD1951" s="14">
        <v>0</v>
      </c>
      <c r="AE1951" s="14"/>
      <c r="AF1951" s="14"/>
      <c r="AG1951" s="14"/>
      <c r="AH1951" s="14"/>
      <c r="AI1951" s="14"/>
      <c r="AJ1951" s="14">
        <f t="shared" si="2770"/>
        <v>0</v>
      </c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>
        <v>0</v>
      </c>
      <c r="AX1951" s="14">
        <v>0</v>
      </c>
      <c r="AY1951" s="14">
        <v>0</v>
      </c>
      <c r="AZ1951" s="14"/>
      <c r="BA1951" s="14"/>
      <c r="BB1951" s="14"/>
      <c r="BC1951" s="14"/>
      <c r="BD1951" s="14"/>
      <c r="BE1951" s="14">
        <f t="shared" si="2771"/>
        <v>0</v>
      </c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>
        <v>0</v>
      </c>
      <c r="BS1951" s="14">
        <v>0</v>
      </c>
    </row>
    <row r="1952" spans="1:71" x14ac:dyDescent="0.25">
      <c r="A1952" s="4" t="s">
        <v>915</v>
      </c>
      <c r="B1952" s="4" t="s">
        <v>75</v>
      </c>
      <c r="C1952" s="4" t="s">
        <v>1080</v>
      </c>
      <c r="D1952" s="65" t="s">
        <v>1081</v>
      </c>
      <c r="E1952" s="75">
        <v>6134</v>
      </c>
      <c r="F1952" s="65"/>
      <c r="G1952" s="61" t="s">
        <v>1894</v>
      </c>
      <c r="H1952" s="13" t="s">
        <v>187</v>
      </c>
      <c r="I1952" s="14">
        <v>40000</v>
      </c>
      <c r="J1952" s="14"/>
      <c r="K1952" s="14"/>
      <c r="L1952" s="14"/>
      <c r="M1952" s="14"/>
      <c r="N1952" s="14"/>
      <c r="O1952" s="14">
        <f t="shared" si="2769"/>
        <v>40000</v>
      </c>
      <c r="P1952" s="14"/>
      <c r="Q1952" s="14">
        <v>8454</v>
      </c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>
        <v>8454</v>
      </c>
      <c r="AC1952" s="14">
        <v>31546</v>
      </c>
      <c r="AD1952" s="14">
        <v>0</v>
      </c>
      <c r="AE1952" s="14"/>
      <c r="AF1952" s="14"/>
      <c r="AG1952" s="14"/>
      <c r="AH1952" s="14"/>
      <c r="AI1952" s="14"/>
      <c r="AJ1952" s="14">
        <f t="shared" si="2770"/>
        <v>0</v>
      </c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>
        <v>0</v>
      </c>
      <c r="AX1952" s="14">
        <v>0</v>
      </c>
      <c r="AY1952" s="14">
        <v>0</v>
      </c>
      <c r="AZ1952" s="14">
        <v>10787</v>
      </c>
      <c r="BA1952" s="14"/>
      <c r="BB1952" s="14"/>
      <c r="BC1952" s="14"/>
      <c r="BD1952" s="14"/>
      <c r="BE1952" s="14">
        <f t="shared" si="2771"/>
        <v>10787</v>
      </c>
      <c r="BF1952" s="14"/>
      <c r="BG1952" s="14"/>
      <c r="BH1952" s="14">
        <v>10787</v>
      </c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>
        <v>10787</v>
      </c>
      <c r="BS1952" s="14">
        <v>0</v>
      </c>
    </row>
    <row r="1953" spans="1:71" x14ac:dyDescent="0.25">
      <c r="A1953" s="4" t="s">
        <v>915</v>
      </c>
      <c r="B1953" s="4" t="s">
        <v>75</v>
      </c>
      <c r="C1953" s="4" t="s">
        <v>1080</v>
      </c>
      <c r="D1953" s="65" t="s">
        <v>1081</v>
      </c>
      <c r="E1953" s="75">
        <v>6135</v>
      </c>
      <c r="F1953" s="65"/>
      <c r="G1953" s="61" t="s">
        <v>1894</v>
      </c>
      <c r="H1953" s="13" t="s">
        <v>188</v>
      </c>
      <c r="I1953" s="14">
        <v>0</v>
      </c>
      <c r="J1953" s="14"/>
      <c r="K1953" s="14"/>
      <c r="L1953" s="14"/>
      <c r="M1953" s="14"/>
      <c r="N1953" s="14"/>
      <c r="O1953" s="14">
        <f t="shared" si="2769"/>
        <v>0</v>
      </c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>
        <v>0</v>
      </c>
      <c r="AC1953" s="14">
        <v>0</v>
      </c>
      <c r="AD1953" s="14">
        <v>0</v>
      </c>
      <c r="AE1953" s="14"/>
      <c r="AF1953" s="14"/>
      <c r="AG1953" s="14"/>
      <c r="AH1953" s="14"/>
      <c r="AI1953" s="14"/>
      <c r="AJ1953" s="14">
        <f t="shared" si="2770"/>
        <v>0</v>
      </c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>
        <v>0</v>
      </c>
      <c r="AX1953" s="14">
        <v>0</v>
      </c>
      <c r="AY1953" s="14">
        <v>0</v>
      </c>
      <c r="AZ1953" s="14"/>
      <c r="BA1953" s="14"/>
      <c r="BB1953" s="14"/>
      <c r="BC1953" s="14"/>
      <c r="BD1953" s="14"/>
      <c r="BE1953" s="14">
        <f t="shared" si="2771"/>
        <v>0</v>
      </c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>
        <v>0</v>
      </c>
      <c r="BS1953" s="14">
        <v>0</v>
      </c>
    </row>
    <row r="1954" spans="1:71" x14ac:dyDescent="0.25">
      <c r="A1954" s="4" t="s">
        <v>915</v>
      </c>
      <c r="B1954" s="4" t="s">
        <v>75</v>
      </c>
      <c r="C1954" s="4" t="s">
        <v>1080</v>
      </c>
      <c r="D1954" s="65" t="s">
        <v>1081</v>
      </c>
      <c r="E1954" s="75">
        <v>6136</v>
      </c>
      <c r="F1954" s="65"/>
      <c r="G1954" s="61" t="s">
        <v>1894</v>
      </c>
      <c r="H1954" s="13" t="s">
        <v>189</v>
      </c>
      <c r="I1954" s="14">
        <v>0</v>
      </c>
      <c r="J1954" s="14"/>
      <c r="K1954" s="14"/>
      <c r="L1954" s="14"/>
      <c r="M1954" s="14"/>
      <c r="N1954" s="14"/>
      <c r="O1954" s="14">
        <f t="shared" si="2769"/>
        <v>0</v>
      </c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>
        <v>0</v>
      </c>
      <c r="AC1954" s="14">
        <v>0</v>
      </c>
      <c r="AD1954" s="14">
        <v>0</v>
      </c>
      <c r="AE1954" s="14"/>
      <c r="AF1954" s="14"/>
      <c r="AG1954" s="14"/>
      <c r="AH1954" s="14"/>
      <c r="AI1954" s="14"/>
      <c r="AJ1954" s="14">
        <f t="shared" si="2770"/>
        <v>0</v>
      </c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>
        <v>0</v>
      </c>
      <c r="AX1954" s="14">
        <v>0</v>
      </c>
      <c r="AY1954" s="14">
        <v>0</v>
      </c>
      <c r="AZ1954" s="14"/>
      <c r="BA1954" s="14"/>
      <c r="BB1954" s="14"/>
      <c r="BC1954" s="14"/>
      <c r="BD1954" s="14"/>
      <c r="BE1954" s="14">
        <f t="shared" si="2771"/>
        <v>0</v>
      </c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>
        <v>0</v>
      </c>
      <c r="BS1954" s="14">
        <v>0</v>
      </c>
    </row>
    <row r="1955" spans="1:71" x14ac:dyDescent="0.25">
      <c r="A1955" s="4" t="s">
        <v>915</v>
      </c>
      <c r="B1955" s="4" t="s">
        <v>75</v>
      </c>
      <c r="C1955" s="4" t="s">
        <v>1080</v>
      </c>
      <c r="D1955" s="65" t="s">
        <v>1081</v>
      </c>
      <c r="E1955" s="75">
        <v>6137</v>
      </c>
      <c r="F1955" s="65"/>
      <c r="G1955" s="61" t="s">
        <v>1894</v>
      </c>
      <c r="H1955" s="13" t="s">
        <v>191</v>
      </c>
      <c r="I1955" s="14">
        <v>0</v>
      </c>
      <c r="J1955" s="14"/>
      <c r="K1955" s="14"/>
      <c r="L1955" s="14"/>
      <c r="M1955" s="14"/>
      <c r="N1955" s="14"/>
      <c r="O1955" s="14">
        <f t="shared" si="2769"/>
        <v>0</v>
      </c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>
        <v>0</v>
      </c>
      <c r="AC1955" s="14">
        <v>0</v>
      </c>
      <c r="AD1955" s="14">
        <v>0</v>
      </c>
      <c r="AE1955" s="14"/>
      <c r="AF1955" s="14"/>
      <c r="AG1955" s="14"/>
      <c r="AH1955" s="14"/>
      <c r="AI1955" s="14"/>
      <c r="AJ1955" s="14">
        <f t="shared" si="2770"/>
        <v>0</v>
      </c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>
        <v>0</v>
      </c>
      <c r="AX1955" s="14">
        <v>0</v>
      </c>
      <c r="AY1955" s="14">
        <v>0</v>
      </c>
      <c r="AZ1955" s="14"/>
      <c r="BA1955" s="14"/>
      <c r="BB1955" s="14"/>
      <c r="BC1955" s="14"/>
      <c r="BD1955" s="14"/>
      <c r="BE1955" s="14">
        <f t="shared" si="2771"/>
        <v>0</v>
      </c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>
        <v>0</v>
      </c>
      <c r="BS1955" s="14">
        <v>0</v>
      </c>
    </row>
    <row r="1956" spans="1:71" x14ac:dyDescent="0.25">
      <c r="A1956" s="4" t="s">
        <v>915</v>
      </c>
      <c r="B1956" s="4" t="s">
        <v>75</v>
      </c>
      <c r="C1956" s="4" t="s">
        <v>1080</v>
      </c>
      <c r="D1956" s="65" t="s">
        <v>1081</v>
      </c>
      <c r="E1956" s="75">
        <v>6138</v>
      </c>
      <c r="F1956" s="65"/>
      <c r="G1956" s="61" t="s">
        <v>1894</v>
      </c>
      <c r="H1956" s="13" t="s">
        <v>192</v>
      </c>
      <c r="I1956" s="14">
        <v>0</v>
      </c>
      <c r="J1956" s="14"/>
      <c r="K1956" s="14"/>
      <c r="L1956" s="14"/>
      <c r="M1956" s="14"/>
      <c r="N1956" s="14"/>
      <c r="O1956" s="14">
        <f t="shared" si="2769"/>
        <v>0</v>
      </c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>
        <v>0</v>
      </c>
      <c r="AC1956" s="14">
        <v>0</v>
      </c>
      <c r="AD1956" s="14">
        <v>0</v>
      </c>
      <c r="AE1956" s="14"/>
      <c r="AF1956" s="14"/>
      <c r="AG1956" s="14"/>
      <c r="AH1956" s="14"/>
      <c r="AI1956" s="14"/>
      <c r="AJ1956" s="14">
        <f t="shared" si="2770"/>
        <v>0</v>
      </c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>
        <v>0</v>
      </c>
      <c r="AX1956" s="14">
        <v>0</v>
      </c>
      <c r="AY1956" s="14">
        <v>0</v>
      </c>
      <c r="AZ1956" s="14"/>
      <c r="BA1956" s="14"/>
      <c r="BB1956" s="14"/>
      <c r="BC1956" s="14"/>
      <c r="BD1956" s="14"/>
      <c r="BE1956" s="14">
        <f t="shared" si="2771"/>
        <v>0</v>
      </c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>
        <v>0</v>
      </c>
      <c r="BS1956" s="14">
        <v>0</v>
      </c>
    </row>
    <row r="1957" spans="1:71" x14ac:dyDescent="0.25">
      <c r="A1957" s="1" t="s">
        <v>915</v>
      </c>
      <c r="B1957" s="1" t="s">
        <v>75</v>
      </c>
      <c r="C1957" s="1" t="s">
        <v>1080</v>
      </c>
      <c r="D1957" s="68" t="s">
        <v>1081</v>
      </c>
      <c r="E1957" s="68" t="s">
        <v>37</v>
      </c>
      <c r="F1957" s="65" t="s">
        <v>1</v>
      </c>
      <c r="G1957" s="13" t="s">
        <v>1</v>
      </c>
      <c r="H1957" s="2" t="s">
        <v>38</v>
      </c>
      <c r="I1957" s="12">
        <f t="shared" ref="I1957:AA1957" si="2778">SUM(I1958:I1960)</f>
        <v>150</v>
      </c>
      <c r="J1957" s="12">
        <f t="shared" si="2778"/>
        <v>0</v>
      </c>
      <c r="K1957" s="12">
        <f t="shared" si="2778"/>
        <v>0</v>
      </c>
      <c r="L1957" s="12">
        <f t="shared" si="2778"/>
        <v>0</v>
      </c>
      <c r="M1957" s="12">
        <f t="shared" si="2778"/>
        <v>0</v>
      </c>
      <c r="N1957" s="12">
        <f t="shared" si="2778"/>
        <v>0</v>
      </c>
      <c r="O1957" s="12">
        <f t="shared" si="2778"/>
        <v>150</v>
      </c>
      <c r="P1957" s="12">
        <f t="shared" si="2778"/>
        <v>0</v>
      </c>
      <c r="Q1957" s="12">
        <f t="shared" si="2778"/>
        <v>20</v>
      </c>
      <c r="R1957" s="12">
        <f t="shared" si="2778"/>
        <v>0</v>
      </c>
      <c r="S1957" s="12">
        <f t="shared" si="2778"/>
        <v>0</v>
      </c>
      <c r="T1957" s="12">
        <f t="shared" si="2778"/>
        <v>0</v>
      </c>
      <c r="U1957" s="12">
        <f t="shared" si="2778"/>
        <v>0</v>
      </c>
      <c r="V1957" s="12">
        <f t="shared" si="2778"/>
        <v>0</v>
      </c>
      <c r="W1957" s="12">
        <f t="shared" si="2778"/>
        <v>0</v>
      </c>
      <c r="X1957" s="12">
        <f t="shared" si="2778"/>
        <v>0</v>
      </c>
      <c r="Y1957" s="12">
        <f t="shared" si="2778"/>
        <v>0</v>
      </c>
      <c r="Z1957" s="12">
        <f t="shared" si="2778"/>
        <v>0</v>
      </c>
      <c r="AA1957" s="12">
        <f t="shared" si="2778"/>
        <v>0</v>
      </c>
      <c r="AB1957" s="12">
        <v>20</v>
      </c>
      <c r="AC1957" s="12">
        <v>130</v>
      </c>
      <c r="AD1957" s="12">
        <f t="shared" ref="AD1957:AV1957" si="2779">SUM(AD1958:AD1960)</f>
        <v>0</v>
      </c>
      <c r="AE1957" s="12">
        <f t="shared" si="2779"/>
        <v>0</v>
      </c>
      <c r="AF1957" s="12">
        <f t="shared" si="2779"/>
        <v>0</v>
      </c>
      <c r="AG1957" s="12">
        <f t="shared" si="2779"/>
        <v>0</v>
      </c>
      <c r="AH1957" s="12">
        <f t="shared" si="2779"/>
        <v>0</v>
      </c>
      <c r="AI1957" s="12">
        <f t="shared" si="2779"/>
        <v>0</v>
      </c>
      <c r="AJ1957" s="12">
        <f t="shared" si="2779"/>
        <v>0</v>
      </c>
      <c r="AK1957" s="12">
        <f t="shared" si="2779"/>
        <v>0</v>
      </c>
      <c r="AL1957" s="12">
        <f t="shared" si="2779"/>
        <v>0</v>
      </c>
      <c r="AM1957" s="12">
        <f t="shared" si="2779"/>
        <v>0</v>
      </c>
      <c r="AN1957" s="12">
        <f t="shared" si="2779"/>
        <v>0</v>
      </c>
      <c r="AO1957" s="12">
        <f t="shared" si="2779"/>
        <v>0</v>
      </c>
      <c r="AP1957" s="12">
        <f t="shared" si="2779"/>
        <v>0</v>
      </c>
      <c r="AQ1957" s="12">
        <f t="shared" si="2779"/>
        <v>0</v>
      </c>
      <c r="AR1957" s="12">
        <f t="shared" si="2779"/>
        <v>0</v>
      </c>
      <c r="AS1957" s="12">
        <f t="shared" si="2779"/>
        <v>0</v>
      </c>
      <c r="AT1957" s="12">
        <f t="shared" si="2779"/>
        <v>0</v>
      </c>
      <c r="AU1957" s="12">
        <f t="shared" si="2779"/>
        <v>0</v>
      </c>
      <c r="AV1957" s="12">
        <f t="shared" si="2779"/>
        <v>0</v>
      </c>
      <c r="AW1957" s="12">
        <v>0</v>
      </c>
      <c r="AX1957" s="12">
        <v>0</v>
      </c>
      <c r="AY1957" s="12">
        <f t="shared" ref="AY1957:BQ1957" si="2780">SUM(AY1958:AY1960)</f>
        <v>0</v>
      </c>
      <c r="AZ1957" s="12">
        <f t="shared" si="2780"/>
        <v>0</v>
      </c>
      <c r="BA1957" s="12">
        <f t="shared" si="2780"/>
        <v>0</v>
      </c>
      <c r="BB1957" s="12">
        <f t="shared" si="2780"/>
        <v>0</v>
      </c>
      <c r="BC1957" s="12">
        <f t="shared" si="2780"/>
        <v>0</v>
      </c>
      <c r="BD1957" s="12">
        <f t="shared" si="2780"/>
        <v>0</v>
      </c>
      <c r="BE1957" s="12">
        <f t="shared" si="2780"/>
        <v>0</v>
      </c>
      <c r="BF1957" s="12">
        <f t="shared" si="2780"/>
        <v>0</v>
      </c>
      <c r="BG1957" s="12">
        <f t="shared" si="2780"/>
        <v>0</v>
      </c>
      <c r="BH1957" s="12">
        <f t="shared" si="2780"/>
        <v>0</v>
      </c>
      <c r="BI1957" s="12">
        <f t="shared" si="2780"/>
        <v>0</v>
      </c>
      <c r="BJ1957" s="12">
        <f t="shared" si="2780"/>
        <v>0</v>
      </c>
      <c r="BK1957" s="12">
        <f t="shared" si="2780"/>
        <v>0</v>
      </c>
      <c r="BL1957" s="12">
        <f t="shared" si="2780"/>
        <v>0</v>
      </c>
      <c r="BM1957" s="12">
        <f t="shared" si="2780"/>
        <v>0</v>
      </c>
      <c r="BN1957" s="12">
        <f t="shared" si="2780"/>
        <v>0</v>
      </c>
      <c r="BO1957" s="12">
        <f t="shared" si="2780"/>
        <v>0</v>
      </c>
      <c r="BP1957" s="12">
        <f t="shared" si="2780"/>
        <v>0</v>
      </c>
      <c r="BQ1957" s="12">
        <f t="shared" si="2780"/>
        <v>0</v>
      </c>
      <c r="BR1957" s="12">
        <v>0</v>
      </c>
      <c r="BS1957" s="12">
        <v>0</v>
      </c>
    </row>
    <row r="1958" spans="1:71" x14ac:dyDescent="0.25">
      <c r="A1958" s="4" t="s">
        <v>915</v>
      </c>
      <c r="B1958" s="4" t="s">
        <v>75</v>
      </c>
      <c r="C1958" s="4" t="s">
        <v>1080</v>
      </c>
      <c r="D1958" s="65" t="s">
        <v>1081</v>
      </c>
      <c r="E1958" s="75">
        <v>6139</v>
      </c>
      <c r="F1958" s="65"/>
      <c r="G1958" s="61" t="s">
        <v>1894</v>
      </c>
      <c r="H1958" s="13" t="s">
        <v>38</v>
      </c>
      <c r="I1958" s="14">
        <v>0</v>
      </c>
      <c r="J1958" s="14"/>
      <c r="K1958" s="14"/>
      <c r="L1958" s="14"/>
      <c r="M1958" s="14"/>
      <c r="N1958" s="14"/>
      <c r="O1958" s="14">
        <f t="shared" si="2769"/>
        <v>0</v>
      </c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>
        <v>0</v>
      </c>
      <c r="AC1958" s="14">
        <v>0</v>
      </c>
      <c r="AD1958" s="14">
        <v>0</v>
      </c>
      <c r="AE1958" s="14"/>
      <c r="AF1958" s="14"/>
      <c r="AG1958" s="14"/>
      <c r="AH1958" s="14"/>
      <c r="AI1958" s="14"/>
      <c r="AJ1958" s="14">
        <f t="shared" si="2770"/>
        <v>0</v>
      </c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>
        <v>0</v>
      </c>
      <c r="AX1958" s="14">
        <v>0</v>
      </c>
      <c r="AY1958" s="14">
        <v>0</v>
      </c>
      <c r="AZ1958" s="14"/>
      <c r="BA1958" s="14"/>
      <c r="BB1958" s="14"/>
      <c r="BC1958" s="14"/>
      <c r="BD1958" s="14"/>
      <c r="BE1958" s="14">
        <f t="shared" si="2771"/>
        <v>0</v>
      </c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>
        <v>0</v>
      </c>
      <c r="BS1958" s="14">
        <v>0</v>
      </c>
    </row>
    <row r="1959" spans="1:71" ht="22.5" x14ac:dyDescent="0.25">
      <c r="A1959" s="4" t="s">
        <v>915</v>
      </c>
      <c r="B1959" s="4" t="s">
        <v>75</v>
      </c>
      <c r="C1959" s="4" t="s">
        <v>1080</v>
      </c>
      <c r="D1959" s="65" t="s">
        <v>1081</v>
      </c>
      <c r="E1959" s="75">
        <v>6139</v>
      </c>
      <c r="F1959" s="65" t="s">
        <v>1088</v>
      </c>
      <c r="G1959" s="61" t="s">
        <v>1894</v>
      </c>
      <c r="H1959" s="13" t="s">
        <v>46</v>
      </c>
      <c r="I1959" s="14">
        <v>150</v>
      </c>
      <c r="J1959" s="14"/>
      <c r="K1959" s="14"/>
      <c r="L1959" s="14"/>
      <c r="M1959" s="14"/>
      <c r="N1959" s="14"/>
      <c r="O1959" s="14">
        <f t="shared" si="2769"/>
        <v>150</v>
      </c>
      <c r="P1959" s="14"/>
      <c r="Q1959" s="14">
        <v>20</v>
      </c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>
        <v>20</v>
      </c>
      <c r="AC1959" s="14">
        <v>130</v>
      </c>
      <c r="AD1959" s="14">
        <v>0</v>
      </c>
      <c r="AE1959" s="14"/>
      <c r="AF1959" s="14"/>
      <c r="AG1959" s="14"/>
      <c r="AH1959" s="14"/>
      <c r="AI1959" s="14"/>
      <c r="AJ1959" s="14">
        <f t="shared" si="2770"/>
        <v>0</v>
      </c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>
        <v>0</v>
      </c>
      <c r="AX1959" s="14">
        <v>0</v>
      </c>
      <c r="AY1959" s="14">
        <v>0</v>
      </c>
      <c r="AZ1959" s="14"/>
      <c r="BA1959" s="14"/>
      <c r="BB1959" s="14"/>
      <c r="BC1959" s="14"/>
      <c r="BD1959" s="14"/>
      <c r="BE1959" s="14">
        <f t="shared" si="2771"/>
        <v>0</v>
      </c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>
        <v>0</v>
      </c>
      <c r="BS1959" s="14">
        <v>0</v>
      </c>
    </row>
    <row r="1960" spans="1:71" ht="22.5" x14ac:dyDescent="0.25">
      <c r="A1960" s="4" t="s">
        <v>915</v>
      </c>
      <c r="B1960" s="4" t="s">
        <v>75</v>
      </c>
      <c r="C1960" s="4" t="s">
        <v>1080</v>
      </c>
      <c r="D1960" s="65" t="s">
        <v>1081</v>
      </c>
      <c r="E1960" s="75">
        <v>6139</v>
      </c>
      <c r="F1960" s="65" t="s">
        <v>1089</v>
      </c>
      <c r="G1960" s="61" t="s">
        <v>1894</v>
      </c>
      <c r="H1960" s="13" t="s">
        <v>52</v>
      </c>
      <c r="I1960" s="14">
        <v>0</v>
      </c>
      <c r="J1960" s="14"/>
      <c r="K1960" s="14"/>
      <c r="L1960" s="14"/>
      <c r="M1960" s="14"/>
      <c r="N1960" s="14"/>
      <c r="O1960" s="14">
        <f t="shared" si="2769"/>
        <v>0</v>
      </c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>
        <v>0</v>
      </c>
      <c r="AC1960" s="14">
        <v>0</v>
      </c>
      <c r="AD1960" s="14">
        <v>0</v>
      </c>
      <c r="AE1960" s="14"/>
      <c r="AF1960" s="14"/>
      <c r="AG1960" s="14"/>
      <c r="AH1960" s="14"/>
      <c r="AI1960" s="14"/>
      <c r="AJ1960" s="14">
        <f t="shared" si="2770"/>
        <v>0</v>
      </c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>
        <v>0</v>
      </c>
      <c r="AX1960" s="14">
        <v>0</v>
      </c>
      <c r="AY1960" s="14">
        <v>0</v>
      </c>
      <c r="AZ1960" s="14"/>
      <c r="BA1960" s="14"/>
      <c r="BB1960" s="14"/>
      <c r="BC1960" s="14"/>
      <c r="BD1960" s="14"/>
      <c r="BE1960" s="14">
        <f t="shared" si="2771"/>
        <v>0</v>
      </c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>
        <v>0</v>
      </c>
      <c r="BS1960" s="14">
        <v>0</v>
      </c>
    </row>
    <row r="1961" spans="1:71" ht="22.5" x14ac:dyDescent="0.25">
      <c r="A1961" s="1" t="s">
        <v>1</v>
      </c>
      <c r="B1961" s="1" t="s">
        <v>1</v>
      </c>
      <c r="C1961" s="1" t="s">
        <v>1</v>
      </c>
      <c r="D1961" s="64" t="s">
        <v>1</v>
      </c>
      <c r="E1961" s="64" t="s">
        <v>1</v>
      </c>
      <c r="F1961" s="64" t="s">
        <v>1</v>
      </c>
      <c r="G1961" s="2" t="s">
        <v>1</v>
      </c>
      <c r="H1961" s="10" t="s">
        <v>53</v>
      </c>
      <c r="I1961" s="11">
        <f t="shared" ref="I1961:X1962" si="2781">SUM(I1962)</f>
        <v>0</v>
      </c>
      <c r="J1961" s="11">
        <f t="shared" si="2781"/>
        <v>0</v>
      </c>
      <c r="K1961" s="11">
        <f t="shared" si="2781"/>
        <v>0</v>
      </c>
      <c r="L1961" s="11">
        <f t="shared" si="2781"/>
        <v>0</v>
      </c>
      <c r="M1961" s="11">
        <f t="shared" si="2781"/>
        <v>0</v>
      </c>
      <c r="N1961" s="11">
        <f t="shared" si="2781"/>
        <v>0</v>
      </c>
      <c r="O1961" s="11">
        <f t="shared" si="2781"/>
        <v>0</v>
      </c>
      <c r="P1961" s="11">
        <f t="shared" si="2781"/>
        <v>0</v>
      </c>
      <c r="Q1961" s="11">
        <f t="shared" si="2781"/>
        <v>0</v>
      </c>
      <c r="R1961" s="11">
        <f t="shared" si="2781"/>
        <v>0</v>
      </c>
      <c r="S1961" s="11">
        <f t="shared" si="2781"/>
        <v>0</v>
      </c>
      <c r="T1961" s="11">
        <f t="shared" si="2781"/>
        <v>0</v>
      </c>
      <c r="U1961" s="11">
        <f t="shared" si="2781"/>
        <v>0</v>
      </c>
      <c r="V1961" s="11">
        <f t="shared" si="2781"/>
        <v>0</v>
      </c>
      <c r="W1961" s="11">
        <f t="shared" si="2781"/>
        <v>0</v>
      </c>
      <c r="X1961" s="11">
        <f t="shared" si="2781"/>
        <v>0</v>
      </c>
      <c r="Y1961" s="11">
        <f t="shared" ref="J1961:AA1962" si="2782">SUM(Y1962)</f>
        <v>0</v>
      </c>
      <c r="Z1961" s="11">
        <f t="shared" si="2782"/>
        <v>0</v>
      </c>
      <c r="AA1961" s="11">
        <f t="shared" si="2782"/>
        <v>0</v>
      </c>
      <c r="AB1961" s="11">
        <v>0</v>
      </c>
      <c r="AC1961" s="11">
        <v>0</v>
      </c>
      <c r="AD1961" s="11">
        <f t="shared" ref="AD1961:AS1962" si="2783">SUM(AD1962)</f>
        <v>0</v>
      </c>
      <c r="AE1961" s="11">
        <f t="shared" si="2783"/>
        <v>0</v>
      </c>
      <c r="AF1961" s="11">
        <f t="shared" si="2783"/>
        <v>0</v>
      </c>
      <c r="AG1961" s="11">
        <f t="shared" si="2783"/>
        <v>0</v>
      </c>
      <c r="AH1961" s="11">
        <f t="shared" si="2783"/>
        <v>0</v>
      </c>
      <c r="AI1961" s="11">
        <f t="shared" si="2783"/>
        <v>0</v>
      </c>
      <c r="AJ1961" s="11">
        <f t="shared" si="2783"/>
        <v>0</v>
      </c>
      <c r="AK1961" s="11">
        <f t="shared" si="2783"/>
        <v>0</v>
      </c>
      <c r="AL1961" s="11">
        <f t="shared" si="2783"/>
        <v>0</v>
      </c>
      <c r="AM1961" s="11">
        <f t="shared" si="2783"/>
        <v>0</v>
      </c>
      <c r="AN1961" s="11">
        <f t="shared" si="2783"/>
        <v>0</v>
      </c>
      <c r="AO1961" s="11">
        <f t="shared" si="2783"/>
        <v>0</v>
      </c>
      <c r="AP1961" s="11">
        <f t="shared" si="2783"/>
        <v>0</v>
      </c>
      <c r="AQ1961" s="11">
        <f t="shared" si="2783"/>
        <v>0</v>
      </c>
      <c r="AR1961" s="11">
        <f t="shared" si="2783"/>
        <v>0</v>
      </c>
      <c r="AS1961" s="11">
        <f t="shared" si="2783"/>
        <v>0</v>
      </c>
      <c r="AT1961" s="11">
        <f t="shared" ref="AE1961:AV1962" si="2784">SUM(AT1962)</f>
        <v>0</v>
      </c>
      <c r="AU1961" s="11">
        <f t="shared" si="2784"/>
        <v>0</v>
      </c>
      <c r="AV1961" s="11">
        <f t="shared" si="2784"/>
        <v>0</v>
      </c>
      <c r="AW1961" s="11">
        <v>0</v>
      </c>
      <c r="AX1961" s="11">
        <v>0</v>
      </c>
      <c r="AY1961" s="11">
        <f t="shared" ref="AY1961:BN1962" si="2785">SUM(AY1962)</f>
        <v>0</v>
      </c>
      <c r="AZ1961" s="11">
        <f t="shared" si="2785"/>
        <v>0</v>
      </c>
      <c r="BA1961" s="11">
        <f t="shared" si="2785"/>
        <v>0</v>
      </c>
      <c r="BB1961" s="11">
        <f t="shared" si="2785"/>
        <v>0</v>
      </c>
      <c r="BC1961" s="11">
        <f t="shared" si="2785"/>
        <v>0</v>
      </c>
      <c r="BD1961" s="11">
        <f t="shared" si="2785"/>
        <v>0</v>
      </c>
      <c r="BE1961" s="11">
        <f t="shared" si="2785"/>
        <v>0</v>
      </c>
      <c r="BF1961" s="11">
        <f t="shared" si="2785"/>
        <v>0</v>
      </c>
      <c r="BG1961" s="11">
        <f t="shared" si="2785"/>
        <v>0</v>
      </c>
      <c r="BH1961" s="11">
        <f t="shared" si="2785"/>
        <v>0</v>
      </c>
      <c r="BI1961" s="11">
        <f t="shared" si="2785"/>
        <v>0</v>
      </c>
      <c r="BJ1961" s="11">
        <f t="shared" si="2785"/>
        <v>0</v>
      </c>
      <c r="BK1961" s="11">
        <f t="shared" si="2785"/>
        <v>0</v>
      </c>
      <c r="BL1961" s="11">
        <f t="shared" si="2785"/>
        <v>0</v>
      </c>
      <c r="BM1961" s="11">
        <f t="shared" si="2785"/>
        <v>0</v>
      </c>
      <c r="BN1961" s="11">
        <f t="shared" si="2785"/>
        <v>0</v>
      </c>
      <c r="BO1961" s="11">
        <f t="shared" ref="AZ1961:BQ1962" si="2786">SUM(BO1962)</f>
        <v>0</v>
      </c>
      <c r="BP1961" s="11">
        <f t="shared" si="2786"/>
        <v>0</v>
      </c>
      <c r="BQ1961" s="11">
        <f t="shared" si="2786"/>
        <v>0</v>
      </c>
      <c r="BR1961" s="11">
        <v>0</v>
      </c>
      <c r="BS1961" s="11">
        <v>0</v>
      </c>
    </row>
    <row r="1962" spans="1:71" x14ac:dyDescent="0.25">
      <c r="A1962" s="4" t="s">
        <v>915</v>
      </c>
      <c r="B1962" s="4" t="s">
        <v>75</v>
      </c>
      <c r="C1962" s="4" t="s">
        <v>1080</v>
      </c>
      <c r="D1962" s="65" t="s">
        <v>1081</v>
      </c>
      <c r="E1962" s="64" t="s">
        <v>54</v>
      </c>
      <c r="F1962" s="64" t="s">
        <v>1</v>
      </c>
      <c r="G1962" s="2" t="s">
        <v>1</v>
      </c>
      <c r="H1962" s="2" t="s">
        <v>55</v>
      </c>
      <c r="I1962" s="12">
        <f t="shared" si="2781"/>
        <v>0</v>
      </c>
      <c r="J1962" s="12">
        <f t="shared" si="2782"/>
        <v>0</v>
      </c>
      <c r="K1962" s="12">
        <f t="shared" si="2782"/>
        <v>0</v>
      </c>
      <c r="L1962" s="12">
        <f t="shared" si="2782"/>
        <v>0</v>
      </c>
      <c r="M1962" s="12">
        <f t="shared" si="2782"/>
        <v>0</v>
      </c>
      <c r="N1962" s="12">
        <f t="shared" si="2782"/>
        <v>0</v>
      </c>
      <c r="O1962" s="12">
        <f t="shared" si="2782"/>
        <v>0</v>
      </c>
      <c r="P1962" s="12">
        <f t="shared" si="2782"/>
        <v>0</v>
      </c>
      <c r="Q1962" s="12">
        <f t="shared" si="2782"/>
        <v>0</v>
      </c>
      <c r="R1962" s="12">
        <f t="shared" si="2782"/>
        <v>0</v>
      </c>
      <c r="S1962" s="12">
        <f t="shared" si="2782"/>
        <v>0</v>
      </c>
      <c r="T1962" s="12">
        <f t="shared" si="2782"/>
        <v>0</v>
      </c>
      <c r="U1962" s="12">
        <f t="shared" si="2782"/>
        <v>0</v>
      </c>
      <c r="V1962" s="12">
        <f t="shared" si="2782"/>
        <v>0</v>
      </c>
      <c r="W1962" s="12">
        <f t="shared" si="2782"/>
        <v>0</v>
      </c>
      <c r="X1962" s="12">
        <f t="shared" si="2782"/>
        <v>0</v>
      </c>
      <c r="Y1962" s="12">
        <f t="shared" si="2782"/>
        <v>0</v>
      </c>
      <c r="Z1962" s="12">
        <f t="shared" si="2782"/>
        <v>0</v>
      </c>
      <c r="AA1962" s="12">
        <f t="shared" si="2782"/>
        <v>0</v>
      </c>
      <c r="AB1962" s="12">
        <v>0</v>
      </c>
      <c r="AC1962" s="12">
        <v>0</v>
      </c>
      <c r="AD1962" s="12">
        <f t="shared" si="2783"/>
        <v>0</v>
      </c>
      <c r="AE1962" s="12">
        <f t="shared" si="2784"/>
        <v>0</v>
      </c>
      <c r="AF1962" s="12">
        <f t="shared" si="2784"/>
        <v>0</v>
      </c>
      <c r="AG1962" s="12">
        <f t="shared" si="2784"/>
        <v>0</v>
      </c>
      <c r="AH1962" s="12">
        <f t="shared" si="2784"/>
        <v>0</v>
      </c>
      <c r="AI1962" s="12">
        <f t="shared" si="2784"/>
        <v>0</v>
      </c>
      <c r="AJ1962" s="12">
        <f t="shared" si="2784"/>
        <v>0</v>
      </c>
      <c r="AK1962" s="12">
        <f t="shared" si="2784"/>
        <v>0</v>
      </c>
      <c r="AL1962" s="12">
        <f t="shared" si="2784"/>
        <v>0</v>
      </c>
      <c r="AM1962" s="12">
        <f t="shared" si="2784"/>
        <v>0</v>
      </c>
      <c r="AN1962" s="12">
        <f t="shared" si="2784"/>
        <v>0</v>
      </c>
      <c r="AO1962" s="12">
        <f t="shared" si="2784"/>
        <v>0</v>
      </c>
      <c r="AP1962" s="12">
        <f t="shared" si="2784"/>
        <v>0</v>
      </c>
      <c r="AQ1962" s="12">
        <f t="shared" si="2784"/>
        <v>0</v>
      </c>
      <c r="AR1962" s="12">
        <f t="shared" si="2784"/>
        <v>0</v>
      </c>
      <c r="AS1962" s="12">
        <f t="shared" si="2784"/>
        <v>0</v>
      </c>
      <c r="AT1962" s="12">
        <f t="shared" si="2784"/>
        <v>0</v>
      </c>
      <c r="AU1962" s="12">
        <f t="shared" si="2784"/>
        <v>0</v>
      </c>
      <c r="AV1962" s="12">
        <f t="shared" si="2784"/>
        <v>0</v>
      </c>
      <c r="AW1962" s="12">
        <v>0</v>
      </c>
      <c r="AX1962" s="12">
        <v>0</v>
      </c>
      <c r="AY1962" s="12">
        <f t="shared" si="2785"/>
        <v>0</v>
      </c>
      <c r="AZ1962" s="12">
        <f t="shared" si="2786"/>
        <v>0</v>
      </c>
      <c r="BA1962" s="12">
        <f t="shared" si="2786"/>
        <v>0</v>
      </c>
      <c r="BB1962" s="12">
        <f t="shared" si="2786"/>
        <v>0</v>
      </c>
      <c r="BC1962" s="12">
        <f t="shared" si="2786"/>
        <v>0</v>
      </c>
      <c r="BD1962" s="12">
        <f t="shared" si="2786"/>
        <v>0</v>
      </c>
      <c r="BE1962" s="12">
        <f t="shared" si="2786"/>
        <v>0</v>
      </c>
      <c r="BF1962" s="12">
        <f t="shared" si="2786"/>
        <v>0</v>
      </c>
      <c r="BG1962" s="12">
        <f t="shared" si="2786"/>
        <v>0</v>
      </c>
      <c r="BH1962" s="12">
        <f t="shared" si="2786"/>
        <v>0</v>
      </c>
      <c r="BI1962" s="12">
        <f t="shared" si="2786"/>
        <v>0</v>
      </c>
      <c r="BJ1962" s="12">
        <f t="shared" si="2786"/>
        <v>0</v>
      </c>
      <c r="BK1962" s="12">
        <f t="shared" si="2786"/>
        <v>0</v>
      </c>
      <c r="BL1962" s="12">
        <f t="shared" si="2786"/>
        <v>0</v>
      </c>
      <c r="BM1962" s="12">
        <f t="shared" si="2786"/>
        <v>0</v>
      </c>
      <c r="BN1962" s="12">
        <f t="shared" si="2786"/>
        <v>0</v>
      </c>
      <c r="BO1962" s="12">
        <f t="shared" si="2786"/>
        <v>0</v>
      </c>
      <c r="BP1962" s="12">
        <f t="shared" si="2786"/>
        <v>0</v>
      </c>
      <c r="BQ1962" s="12">
        <f t="shared" si="2786"/>
        <v>0</v>
      </c>
      <c r="BR1962" s="12">
        <v>0</v>
      </c>
      <c r="BS1962" s="12">
        <v>0</v>
      </c>
    </row>
    <row r="1963" spans="1:71" x14ac:dyDescent="0.25">
      <c r="A1963" s="4" t="s">
        <v>915</v>
      </c>
      <c r="B1963" s="4" t="s">
        <v>75</v>
      </c>
      <c r="C1963" s="4" t="s">
        <v>1080</v>
      </c>
      <c r="D1963" s="65" t="s">
        <v>1081</v>
      </c>
      <c r="E1963" s="75">
        <v>6148</v>
      </c>
      <c r="F1963" s="65"/>
      <c r="G1963" s="61" t="s">
        <v>1894</v>
      </c>
      <c r="H1963" s="13" t="s">
        <v>63</v>
      </c>
      <c r="I1963" s="14">
        <v>0</v>
      </c>
      <c r="J1963" s="14"/>
      <c r="K1963" s="14"/>
      <c r="L1963" s="14"/>
      <c r="M1963" s="14"/>
      <c r="N1963" s="14"/>
      <c r="O1963" s="14">
        <f t="shared" si="2769"/>
        <v>0</v>
      </c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>
        <v>0</v>
      </c>
      <c r="AC1963" s="14">
        <v>0</v>
      </c>
      <c r="AD1963" s="14">
        <v>0</v>
      </c>
      <c r="AE1963" s="14"/>
      <c r="AF1963" s="14"/>
      <c r="AG1963" s="14"/>
      <c r="AH1963" s="14"/>
      <c r="AI1963" s="14"/>
      <c r="AJ1963" s="14">
        <f t="shared" si="2770"/>
        <v>0</v>
      </c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>
        <v>0</v>
      </c>
      <c r="AX1963" s="14">
        <v>0</v>
      </c>
      <c r="AY1963" s="14">
        <v>0</v>
      </c>
      <c r="AZ1963" s="14"/>
      <c r="BA1963" s="14"/>
      <c r="BB1963" s="14"/>
      <c r="BC1963" s="14"/>
      <c r="BD1963" s="14"/>
      <c r="BE1963" s="14">
        <f t="shared" si="2771"/>
        <v>0</v>
      </c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>
        <v>0</v>
      </c>
      <c r="BS1963" s="14">
        <v>0</v>
      </c>
    </row>
    <row r="1964" spans="1:71" ht="22.5" x14ac:dyDescent="0.25">
      <c r="A1964" s="1" t="s">
        <v>1</v>
      </c>
      <c r="B1964" s="1" t="s">
        <v>1</v>
      </c>
      <c r="C1964" s="1" t="s">
        <v>1</v>
      </c>
      <c r="D1964" s="64" t="s">
        <v>1</v>
      </c>
      <c r="E1964" s="64" t="s">
        <v>1</v>
      </c>
      <c r="F1964" s="64" t="s">
        <v>1</v>
      </c>
      <c r="G1964" s="2" t="s">
        <v>1</v>
      </c>
      <c r="H1964" s="10" t="s">
        <v>64</v>
      </c>
      <c r="I1964" s="11">
        <f t="shared" ref="I1964:AA1964" si="2787">SUM(I1965)</f>
        <v>1000</v>
      </c>
      <c r="J1964" s="11">
        <f t="shared" si="2787"/>
        <v>0</v>
      </c>
      <c r="K1964" s="11">
        <f t="shared" si="2787"/>
        <v>0</v>
      </c>
      <c r="L1964" s="11">
        <f t="shared" si="2787"/>
        <v>0</v>
      </c>
      <c r="M1964" s="11">
        <f t="shared" si="2787"/>
        <v>0</v>
      </c>
      <c r="N1964" s="11">
        <f t="shared" si="2787"/>
        <v>0</v>
      </c>
      <c r="O1964" s="11">
        <f t="shared" si="2787"/>
        <v>1000</v>
      </c>
      <c r="P1964" s="11">
        <f t="shared" si="2787"/>
        <v>0</v>
      </c>
      <c r="Q1964" s="11">
        <f t="shared" si="2787"/>
        <v>0</v>
      </c>
      <c r="R1964" s="11">
        <f t="shared" si="2787"/>
        <v>0</v>
      </c>
      <c r="S1964" s="11">
        <f t="shared" si="2787"/>
        <v>0</v>
      </c>
      <c r="T1964" s="11">
        <f t="shared" si="2787"/>
        <v>0</v>
      </c>
      <c r="U1964" s="11">
        <f t="shared" si="2787"/>
        <v>0</v>
      </c>
      <c r="V1964" s="11">
        <f t="shared" si="2787"/>
        <v>0</v>
      </c>
      <c r="W1964" s="11">
        <f t="shared" si="2787"/>
        <v>0</v>
      </c>
      <c r="X1964" s="11">
        <f t="shared" si="2787"/>
        <v>0</v>
      </c>
      <c r="Y1964" s="11">
        <f t="shared" si="2787"/>
        <v>0</v>
      </c>
      <c r="Z1964" s="11">
        <f t="shared" si="2787"/>
        <v>0</v>
      </c>
      <c r="AA1964" s="11">
        <f t="shared" si="2787"/>
        <v>0</v>
      </c>
      <c r="AB1964" s="11">
        <v>0</v>
      </c>
      <c r="AC1964" s="11">
        <v>1000</v>
      </c>
      <c r="AD1964" s="11">
        <f t="shared" ref="AD1964:AV1964" si="2788">SUM(AD1965)</f>
        <v>0</v>
      </c>
      <c r="AE1964" s="11">
        <f t="shared" si="2788"/>
        <v>0</v>
      </c>
      <c r="AF1964" s="11">
        <f t="shared" si="2788"/>
        <v>0</v>
      </c>
      <c r="AG1964" s="11">
        <f t="shared" si="2788"/>
        <v>0</v>
      </c>
      <c r="AH1964" s="11">
        <f t="shared" si="2788"/>
        <v>0</v>
      </c>
      <c r="AI1964" s="11">
        <f t="shared" si="2788"/>
        <v>0</v>
      </c>
      <c r="AJ1964" s="11">
        <f t="shared" si="2788"/>
        <v>0</v>
      </c>
      <c r="AK1964" s="11">
        <f t="shared" si="2788"/>
        <v>0</v>
      </c>
      <c r="AL1964" s="11">
        <f t="shared" si="2788"/>
        <v>0</v>
      </c>
      <c r="AM1964" s="11">
        <f t="shared" si="2788"/>
        <v>0</v>
      </c>
      <c r="AN1964" s="11">
        <f t="shared" si="2788"/>
        <v>0</v>
      </c>
      <c r="AO1964" s="11">
        <f t="shared" si="2788"/>
        <v>0</v>
      </c>
      <c r="AP1964" s="11">
        <f t="shared" si="2788"/>
        <v>0</v>
      </c>
      <c r="AQ1964" s="11">
        <f t="shared" si="2788"/>
        <v>0</v>
      </c>
      <c r="AR1964" s="11">
        <f t="shared" si="2788"/>
        <v>0</v>
      </c>
      <c r="AS1964" s="11">
        <f t="shared" si="2788"/>
        <v>0</v>
      </c>
      <c r="AT1964" s="11">
        <f t="shared" si="2788"/>
        <v>0</v>
      </c>
      <c r="AU1964" s="11">
        <f t="shared" si="2788"/>
        <v>0</v>
      </c>
      <c r="AV1964" s="11">
        <f t="shared" si="2788"/>
        <v>0</v>
      </c>
      <c r="AW1964" s="11">
        <v>0</v>
      </c>
      <c r="AX1964" s="11">
        <v>0</v>
      </c>
      <c r="AY1964" s="11">
        <f t="shared" ref="AY1964:BQ1964" si="2789">SUM(AY1965)</f>
        <v>0</v>
      </c>
      <c r="AZ1964" s="11">
        <f t="shared" si="2789"/>
        <v>0</v>
      </c>
      <c r="BA1964" s="11">
        <f t="shared" si="2789"/>
        <v>0</v>
      </c>
      <c r="BB1964" s="11">
        <f t="shared" si="2789"/>
        <v>0</v>
      </c>
      <c r="BC1964" s="11">
        <f t="shared" si="2789"/>
        <v>0</v>
      </c>
      <c r="BD1964" s="11">
        <f t="shared" si="2789"/>
        <v>0</v>
      </c>
      <c r="BE1964" s="11">
        <f t="shared" si="2789"/>
        <v>0</v>
      </c>
      <c r="BF1964" s="11">
        <f t="shared" si="2789"/>
        <v>0</v>
      </c>
      <c r="BG1964" s="11">
        <f t="shared" si="2789"/>
        <v>0</v>
      </c>
      <c r="BH1964" s="11">
        <f t="shared" si="2789"/>
        <v>0</v>
      </c>
      <c r="BI1964" s="11">
        <f t="shared" si="2789"/>
        <v>0</v>
      </c>
      <c r="BJ1964" s="11">
        <f t="shared" si="2789"/>
        <v>0</v>
      </c>
      <c r="BK1964" s="11">
        <f t="shared" si="2789"/>
        <v>0</v>
      </c>
      <c r="BL1964" s="11">
        <f t="shared" si="2789"/>
        <v>0</v>
      </c>
      <c r="BM1964" s="11">
        <f t="shared" si="2789"/>
        <v>0</v>
      </c>
      <c r="BN1964" s="11">
        <f t="shared" si="2789"/>
        <v>0</v>
      </c>
      <c r="BO1964" s="11">
        <f t="shared" si="2789"/>
        <v>0</v>
      </c>
      <c r="BP1964" s="11">
        <f t="shared" si="2789"/>
        <v>0</v>
      </c>
      <c r="BQ1964" s="11">
        <f t="shared" si="2789"/>
        <v>0</v>
      </c>
      <c r="BR1964" s="11">
        <v>0</v>
      </c>
      <c r="BS1964" s="11">
        <v>0</v>
      </c>
    </row>
    <row r="1965" spans="1:71" x14ac:dyDescent="0.25">
      <c r="A1965" s="4" t="s">
        <v>915</v>
      </c>
      <c r="B1965" s="4" t="s">
        <v>75</v>
      </c>
      <c r="C1965" s="4" t="s">
        <v>1080</v>
      </c>
      <c r="D1965" s="65" t="s">
        <v>1081</v>
      </c>
      <c r="E1965" s="64" t="s">
        <v>65</v>
      </c>
      <c r="F1965" s="64" t="s">
        <v>1</v>
      </c>
      <c r="G1965" s="2" t="s">
        <v>1</v>
      </c>
      <c r="H1965" s="2" t="s">
        <v>66</v>
      </c>
      <c r="I1965" s="12">
        <f t="shared" ref="I1965:AA1965" si="2790">SUM(I1966:I1967)</f>
        <v>1000</v>
      </c>
      <c r="J1965" s="12">
        <f t="shared" si="2790"/>
        <v>0</v>
      </c>
      <c r="K1965" s="12">
        <f t="shared" si="2790"/>
        <v>0</v>
      </c>
      <c r="L1965" s="12">
        <f t="shared" si="2790"/>
        <v>0</v>
      </c>
      <c r="M1965" s="12">
        <f t="shared" si="2790"/>
        <v>0</v>
      </c>
      <c r="N1965" s="12">
        <f t="shared" si="2790"/>
        <v>0</v>
      </c>
      <c r="O1965" s="12">
        <f t="shared" ref="O1965" si="2791">SUM(O1966:O1967)</f>
        <v>1000</v>
      </c>
      <c r="P1965" s="12">
        <f t="shared" si="2790"/>
        <v>0</v>
      </c>
      <c r="Q1965" s="12">
        <f t="shared" si="2790"/>
        <v>0</v>
      </c>
      <c r="R1965" s="12">
        <f t="shared" si="2790"/>
        <v>0</v>
      </c>
      <c r="S1965" s="12">
        <f t="shared" si="2790"/>
        <v>0</v>
      </c>
      <c r="T1965" s="12">
        <f t="shared" si="2790"/>
        <v>0</v>
      </c>
      <c r="U1965" s="12">
        <f t="shared" si="2790"/>
        <v>0</v>
      </c>
      <c r="V1965" s="12">
        <f t="shared" si="2790"/>
        <v>0</v>
      </c>
      <c r="W1965" s="12">
        <f t="shared" si="2790"/>
        <v>0</v>
      </c>
      <c r="X1965" s="12">
        <f t="shared" si="2790"/>
        <v>0</v>
      </c>
      <c r="Y1965" s="12">
        <f t="shared" si="2790"/>
        <v>0</v>
      </c>
      <c r="Z1965" s="12">
        <f t="shared" si="2790"/>
        <v>0</v>
      </c>
      <c r="AA1965" s="12">
        <f t="shared" si="2790"/>
        <v>0</v>
      </c>
      <c r="AB1965" s="12">
        <v>0</v>
      </c>
      <c r="AC1965" s="12">
        <v>1000</v>
      </c>
      <c r="AD1965" s="12">
        <f t="shared" ref="AD1965:AV1965" si="2792">SUM(AD1966:AD1967)</f>
        <v>0</v>
      </c>
      <c r="AE1965" s="12">
        <f t="shared" si="2792"/>
        <v>0</v>
      </c>
      <c r="AF1965" s="12">
        <f t="shared" si="2792"/>
        <v>0</v>
      </c>
      <c r="AG1965" s="12">
        <f t="shared" si="2792"/>
        <v>0</v>
      </c>
      <c r="AH1965" s="12">
        <f t="shared" si="2792"/>
        <v>0</v>
      </c>
      <c r="AI1965" s="12">
        <f t="shared" si="2792"/>
        <v>0</v>
      </c>
      <c r="AJ1965" s="12">
        <f t="shared" ref="AJ1965" si="2793">SUM(AJ1966:AJ1967)</f>
        <v>0</v>
      </c>
      <c r="AK1965" s="12">
        <f t="shared" si="2792"/>
        <v>0</v>
      </c>
      <c r="AL1965" s="12">
        <f t="shared" si="2792"/>
        <v>0</v>
      </c>
      <c r="AM1965" s="12">
        <f t="shared" si="2792"/>
        <v>0</v>
      </c>
      <c r="AN1965" s="12">
        <f t="shared" si="2792"/>
        <v>0</v>
      </c>
      <c r="AO1965" s="12">
        <f t="shared" si="2792"/>
        <v>0</v>
      </c>
      <c r="AP1965" s="12">
        <f t="shared" si="2792"/>
        <v>0</v>
      </c>
      <c r="AQ1965" s="12">
        <f t="shared" si="2792"/>
        <v>0</v>
      </c>
      <c r="AR1965" s="12">
        <f t="shared" si="2792"/>
        <v>0</v>
      </c>
      <c r="AS1965" s="12">
        <f t="shared" si="2792"/>
        <v>0</v>
      </c>
      <c r="AT1965" s="12">
        <f t="shared" si="2792"/>
        <v>0</v>
      </c>
      <c r="AU1965" s="12">
        <f t="shared" si="2792"/>
        <v>0</v>
      </c>
      <c r="AV1965" s="12">
        <f t="shared" si="2792"/>
        <v>0</v>
      </c>
      <c r="AW1965" s="12">
        <v>0</v>
      </c>
      <c r="AX1965" s="12">
        <v>0</v>
      </c>
      <c r="AY1965" s="12">
        <f t="shared" ref="AY1965:BQ1965" si="2794">SUM(AY1966:AY1967)</f>
        <v>0</v>
      </c>
      <c r="AZ1965" s="12">
        <f t="shared" si="2794"/>
        <v>0</v>
      </c>
      <c r="BA1965" s="12">
        <f t="shared" si="2794"/>
        <v>0</v>
      </c>
      <c r="BB1965" s="12">
        <f t="shared" si="2794"/>
        <v>0</v>
      </c>
      <c r="BC1965" s="12">
        <f t="shared" si="2794"/>
        <v>0</v>
      </c>
      <c r="BD1965" s="12">
        <f t="shared" si="2794"/>
        <v>0</v>
      </c>
      <c r="BE1965" s="12">
        <f t="shared" ref="BE1965" si="2795">SUM(BE1966:BE1967)</f>
        <v>0</v>
      </c>
      <c r="BF1965" s="12">
        <f t="shared" si="2794"/>
        <v>0</v>
      </c>
      <c r="BG1965" s="12">
        <f t="shared" si="2794"/>
        <v>0</v>
      </c>
      <c r="BH1965" s="12">
        <f t="shared" si="2794"/>
        <v>0</v>
      </c>
      <c r="BI1965" s="12">
        <f t="shared" si="2794"/>
        <v>0</v>
      </c>
      <c r="BJ1965" s="12">
        <f t="shared" si="2794"/>
        <v>0</v>
      </c>
      <c r="BK1965" s="12">
        <f t="shared" si="2794"/>
        <v>0</v>
      </c>
      <c r="BL1965" s="12">
        <f t="shared" si="2794"/>
        <v>0</v>
      </c>
      <c r="BM1965" s="12">
        <f t="shared" si="2794"/>
        <v>0</v>
      </c>
      <c r="BN1965" s="12">
        <f t="shared" si="2794"/>
        <v>0</v>
      </c>
      <c r="BO1965" s="12">
        <f t="shared" si="2794"/>
        <v>0</v>
      </c>
      <c r="BP1965" s="12">
        <f t="shared" si="2794"/>
        <v>0</v>
      </c>
      <c r="BQ1965" s="12">
        <f t="shared" si="2794"/>
        <v>0</v>
      </c>
      <c r="BR1965" s="12">
        <v>0</v>
      </c>
      <c r="BS1965" s="12">
        <v>0</v>
      </c>
    </row>
    <row r="1966" spans="1:71" x14ac:dyDescent="0.25">
      <c r="A1966" s="4" t="s">
        <v>915</v>
      </c>
      <c r="B1966" s="4" t="s">
        <v>75</v>
      </c>
      <c r="C1966" s="4" t="s">
        <v>1080</v>
      </c>
      <c r="D1966" s="65" t="s">
        <v>1081</v>
      </c>
      <c r="E1966" s="75">
        <v>8213</v>
      </c>
      <c r="F1966" s="65"/>
      <c r="G1966" s="61" t="s">
        <v>1894</v>
      </c>
      <c r="H1966" s="13" t="s">
        <v>68</v>
      </c>
      <c r="I1966" s="14">
        <v>1000</v>
      </c>
      <c r="J1966" s="14"/>
      <c r="K1966" s="14"/>
      <c r="L1966" s="14"/>
      <c r="M1966" s="14"/>
      <c r="N1966" s="14"/>
      <c r="O1966" s="14">
        <f t="shared" si="2769"/>
        <v>1000</v>
      </c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>
        <v>0</v>
      </c>
      <c r="AC1966" s="14">
        <v>1000</v>
      </c>
      <c r="AD1966" s="14">
        <v>0</v>
      </c>
      <c r="AE1966" s="14"/>
      <c r="AF1966" s="14"/>
      <c r="AG1966" s="14"/>
      <c r="AH1966" s="14"/>
      <c r="AI1966" s="14"/>
      <c r="AJ1966" s="14">
        <f t="shared" si="2770"/>
        <v>0</v>
      </c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>
        <v>0</v>
      </c>
      <c r="AX1966" s="14">
        <v>0</v>
      </c>
      <c r="AY1966" s="14">
        <v>0</v>
      </c>
      <c r="AZ1966" s="14"/>
      <c r="BA1966" s="14"/>
      <c r="BB1966" s="14"/>
      <c r="BC1966" s="14"/>
      <c r="BD1966" s="14"/>
      <c r="BE1966" s="14">
        <f t="shared" si="2771"/>
        <v>0</v>
      </c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>
        <v>0</v>
      </c>
      <c r="BS1966" s="14">
        <v>0</v>
      </c>
    </row>
    <row r="1967" spans="1:71" x14ac:dyDescent="0.25">
      <c r="A1967" s="4" t="s">
        <v>915</v>
      </c>
      <c r="B1967" s="4" t="s">
        <v>75</v>
      </c>
      <c r="C1967" s="4" t="s">
        <v>1080</v>
      </c>
      <c r="D1967" s="65" t="s">
        <v>1081</v>
      </c>
      <c r="E1967" s="75">
        <v>8216</v>
      </c>
      <c r="F1967" s="65"/>
      <c r="G1967" s="61" t="s">
        <v>1894</v>
      </c>
      <c r="H1967" s="13" t="s">
        <v>306</v>
      </c>
      <c r="I1967" s="14">
        <v>0</v>
      </c>
      <c r="J1967" s="14"/>
      <c r="K1967" s="14"/>
      <c r="L1967" s="14"/>
      <c r="M1967" s="14"/>
      <c r="N1967" s="14"/>
      <c r="O1967" s="14">
        <f t="shared" si="2769"/>
        <v>0</v>
      </c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>
        <v>0</v>
      </c>
      <c r="AC1967" s="14">
        <v>0</v>
      </c>
      <c r="AD1967" s="14">
        <v>0</v>
      </c>
      <c r="AE1967" s="14"/>
      <c r="AF1967" s="14"/>
      <c r="AG1967" s="14"/>
      <c r="AH1967" s="14"/>
      <c r="AI1967" s="14"/>
      <c r="AJ1967" s="14">
        <f t="shared" si="2770"/>
        <v>0</v>
      </c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>
        <v>0</v>
      </c>
      <c r="AX1967" s="14">
        <v>0</v>
      </c>
      <c r="AY1967" s="14">
        <v>0</v>
      </c>
      <c r="AZ1967" s="14"/>
      <c r="BA1967" s="14"/>
      <c r="BB1967" s="14"/>
      <c r="BC1967" s="14"/>
      <c r="BD1967" s="14"/>
      <c r="BE1967" s="14">
        <f t="shared" si="2771"/>
        <v>0</v>
      </c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>
        <v>0</v>
      </c>
      <c r="BS1967" s="14">
        <v>0</v>
      </c>
    </row>
    <row r="1968" spans="1:71" x14ac:dyDescent="0.25">
      <c r="A1968" s="13" t="s">
        <v>1</v>
      </c>
      <c r="B1968" s="13" t="s">
        <v>1</v>
      </c>
      <c r="C1968" s="13" t="s">
        <v>1</v>
      </c>
      <c r="D1968" s="60" t="s">
        <v>1</v>
      </c>
      <c r="E1968" s="60" t="s">
        <v>1</v>
      </c>
      <c r="F1968" s="60" t="s">
        <v>1</v>
      </c>
      <c r="G1968" s="13" t="s">
        <v>1</v>
      </c>
      <c r="H1968" s="10" t="s">
        <v>1090</v>
      </c>
      <c r="I1968" s="11">
        <f t="shared" ref="I1968:AA1968" si="2796">SUM(I1937,I1961,I1964)</f>
        <v>74300</v>
      </c>
      <c r="J1968" s="11">
        <f t="shared" si="2796"/>
        <v>0</v>
      </c>
      <c r="K1968" s="11">
        <f t="shared" si="2796"/>
        <v>0</v>
      </c>
      <c r="L1968" s="11">
        <f t="shared" si="2796"/>
        <v>0</v>
      </c>
      <c r="M1968" s="11">
        <f t="shared" si="2796"/>
        <v>0</v>
      </c>
      <c r="N1968" s="11">
        <f t="shared" si="2796"/>
        <v>0</v>
      </c>
      <c r="O1968" s="11">
        <f t="shared" si="2796"/>
        <v>74300</v>
      </c>
      <c r="P1968" s="11">
        <f t="shared" si="2796"/>
        <v>0</v>
      </c>
      <c r="Q1968" s="11">
        <f t="shared" si="2796"/>
        <v>13474</v>
      </c>
      <c r="R1968" s="11">
        <f t="shared" si="2796"/>
        <v>0</v>
      </c>
      <c r="S1968" s="11">
        <f t="shared" si="2796"/>
        <v>0</v>
      </c>
      <c r="T1968" s="11">
        <f t="shared" si="2796"/>
        <v>0</v>
      </c>
      <c r="U1968" s="11">
        <f t="shared" si="2796"/>
        <v>0</v>
      </c>
      <c r="V1968" s="11">
        <f t="shared" si="2796"/>
        <v>0</v>
      </c>
      <c r="W1968" s="11">
        <f t="shared" si="2796"/>
        <v>0</v>
      </c>
      <c r="X1968" s="11">
        <f t="shared" si="2796"/>
        <v>0</v>
      </c>
      <c r="Y1968" s="11">
        <f t="shared" si="2796"/>
        <v>0</v>
      </c>
      <c r="Z1968" s="11">
        <f t="shared" si="2796"/>
        <v>0</v>
      </c>
      <c r="AA1968" s="11">
        <f t="shared" si="2796"/>
        <v>0</v>
      </c>
      <c r="AB1968" s="11">
        <v>13474</v>
      </c>
      <c r="AC1968" s="11">
        <v>60826</v>
      </c>
      <c r="AD1968" s="11">
        <f t="shared" ref="AD1968:AV1968" si="2797">SUM(AD1937,AD1961,AD1964)</f>
        <v>0</v>
      </c>
      <c r="AE1968" s="11">
        <f t="shared" si="2797"/>
        <v>0</v>
      </c>
      <c r="AF1968" s="11">
        <f t="shared" si="2797"/>
        <v>0</v>
      </c>
      <c r="AG1968" s="11">
        <f t="shared" si="2797"/>
        <v>0</v>
      </c>
      <c r="AH1968" s="11">
        <f t="shared" si="2797"/>
        <v>0</v>
      </c>
      <c r="AI1968" s="11">
        <f t="shared" si="2797"/>
        <v>0</v>
      </c>
      <c r="AJ1968" s="11">
        <f t="shared" si="2797"/>
        <v>0</v>
      </c>
      <c r="AK1968" s="11">
        <f t="shared" si="2797"/>
        <v>0</v>
      </c>
      <c r="AL1968" s="11">
        <f t="shared" si="2797"/>
        <v>0</v>
      </c>
      <c r="AM1968" s="11">
        <f t="shared" si="2797"/>
        <v>0</v>
      </c>
      <c r="AN1968" s="11">
        <f t="shared" si="2797"/>
        <v>0</v>
      </c>
      <c r="AO1968" s="11">
        <f t="shared" si="2797"/>
        <v>0</v>
      </c>
      <c r="AP1968" s="11">
        <f t="shared" si="2797"/>
        <v>0</v>
      </c>
      <c r="AQ1968" s="11">
        <f t="shared" si="2797"/>
        <v>0</v>
      </c>
      <c r="AR1968" s="11">
        <f t="shared" si="2797"/>
        <v>0</v>
      </c>
      <c r="AS1968" s="11">
        <f t="shared" si="2797"/>
        <v>0</v>
      </c>
      <c r="AT1968" s="11">
        <f t="shared" si="2797"/>
        <v>0</v>
      </c>
      <c r="AU1968" s="11">
        <f t="shared" si="2797"/>
        <v>0</v>
      </c>
      <c r="AV1968" s="11">
        <f t="shared" si="2797"/>
        <v>0</v>
      </c>
      <c r="AW1968" s="11">
        <v>0</v>
      </c>
      <c r="AX1968" s="11">
        <v>0</v>
      </c>
      <c r="AY1968" s="11">
        <f t="shared" ref="AY1968:BQ1968" si="2798">SUM(AY1937,AY1961,AY1964)</f>
        <v>0</v>
      </c>
      <c r="AZ1968" s="11">
        <f t="shared" si="2798"/>
        <v>10787</v>
      </c>
      <c r="BA1968" s="11">
        <f t="shared" si="2798"/>
        <v>0</v>
      </c>
      <c r="BB1968" s="11">
        <f t="shared" si="2798"/>
        <v>0</v>
      </c>
      <c r="BC1968" s="11">
        <f t="shared" si="2798"/>
        <v>0</v>
      </c>
      <c r="BD1968" s="11">
        <f t="shared" si="2798"/>
        <v>0</v>
      </c>
      <c r="BE1968" s="11">
        <f t="shared" si="2798"/>
        <v>10787</v>
      </c>
      <c r="BF1968" s="11">
        <f t="shared" si="2798"/>
        <v>0</v>
      </c>
      <c r="BG1968" s="11">
        <f t="shared" si="2798"/>
        <v>0</v>
      </c>
      <c r="BH1968" s="11">
        <f t="shared" si="2798"/>
        <v>10787</v>
      </c>
      <c r="BI1968" s="11">
        <f t="shared" si="2798"/>
        <v>0</v>
      </c>
      <c r="BJ1968" s="11">
        <f t="shared" si="2798"/>
        <v>0</v>
      </c>
      <c r="BK1968" s="11">
        <f t="shared" si="2798"/>
        <v>0</v>
      </c>
      <c r="BL1968" s="11">
        <f t="shared" si="2798"/>
        <v>0</v>
      </c>
      <c r="BM1968" s="11">
        <f t="shared" si="2798"/>
        <v>0</v>
      </c>
      <c r="BN1968" s="11">
        <f t="shared" si="2798"/>
        <v>0</v>
      </c>
      <c r="BO1968" s="11">
        <f t="shared" si="2798"/>
        <v>0</v>
      </c>
      <c r="BP1968" s="11">
        <f t="shared" si="2798"/>
        <v>0</v>
      </c>
      <c r="BQ1968" s="11">
        <f t="shared" si="2798"/>
        <v>0</v>
      </c>
      <c r="BR1968" s="11">
        <v>10787</v>
      </c>
      <c r="BS1968" s="11">
        <v>0</v>
      </c>
    </row>
    <row r="1969" spans="1:71" ht="15.75" thickBot="1" x14ac:dyDescent="0.3">
      <c r="A1969" s="13" t="s">
        <v>1</v>
      </c>
      <c r="B1969" s="13" t="s">
        <v>1</v>
      </c>
      <c r="C1969" s="13" t="s">
        <v>1</v>
      </c>
      <c r="D1969" s="60" t="s">
        <v>1</v>
      </c>
      <c r="E1969" s="60" t="s">
        <v>1</v>
      </c>
      <c r="F1969" s="60" t="s">
        <v>1</v>
      </c>
      <c r="G1969" s="13" t="s">
        <v>1</v>
      </c>
      <c r="H1969" s="2" t="s">
        <v>70</v>
      </c>
      <c r="I1969" s="13" t="s">
        <v>1</v>
      </c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>
        <v>0</v>
      </c>
      <c r="AC1969" s="13">
        <v>0</v>
      </c>
      <c r="AD1969" s="13" t="s">
        <v>1</v>
      </c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>
        <v>0</v>
      </c>
      <c r="AX1969" s="13">
        <v>0</v>
      </c>
      <c r="AY1969" s="13" t="s">
        <v>1</v>
      </c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>
        <v>0</v>
      </c>
      <c r="BS1969" s="13">
        <v>0</v>
      </c>
    </row>
    <row r="1970" spans="1:71" ht="69.75" customHeight="1" thickBot="1" x14ac:dyDescent="0.3">
      <c r="A1970" s="110" t="s">
        <v>1</v>
      </c>
      <c r="B1970" s="110" t="s">
        <v>1</v>
      </c>
      <c r="C1970" s="110" t="s">
        <v>1</v>
      </c>
      <c r="D1970" s="113" t="s">
        <v>1</v>
      </c>
      <c r="E1970" s="113" t="s">
        <v>1</v>
      </c>
      <c r="F1970" s="113" t="s">
        <v>1</v>
      </c>
      <c r="G1970" s="116" t="s">
        <v>1</v>
      </c>
      <c r="H1970" s="5" t="s">
        <v>71</v>
      </c>
      <c r="I1970" s="57" t="s">
        <v>11</v>
      </c>
      <c r="J1970" s="57" t="s">
        <v>1831</v>
      </c>
      <c r="K1970" s="57" t="s">
        <v>1784</v>
      </c>
      <c r="L1970" s="57" t="s">
        <v>1817</v>
      </c>
      <c r="M1970" s="57" t="s">
        <v>1818</v>
      </c>
      <c r="N1970" s="57" t="s">
        <v>1819</v>
      </c>
      <c r="O1970" s="57" t="s">
        <v>1835</v>
      </c>
      <c r="P1970" s="57" t="s">
        <v>1832</v>
      </c>
      <c r="Q1970" s="57" t="s">
        <v>1820</v>
      </c>
      <c r="R1970" s="57" t="s">
        <v>1821</v>
      </c>
      <c r="S1970" s="57" t="s">
        <v>1822</v>
      </c>
      <c r="T1970" s="57" t="s">
        <v>1823</v>
      </c>
      <c r="U1970" s="57" t="s">
        <v>1824</v>
      </c>
      <c r="V1970" s="57" t="s">
        <v>1825</v>
      </c>
      <c r="W1970" s="57" t="s">
        <v>1833</v>
      </c>
      <c r="X1970" s="57" t="s">
        <v>1834</v>
      </c>
      <c r="Y1970" s="57" t="s">
        <v>1826</v>
      </c>
      <c r="Z1970" s="57" t="s">
        <v>1827</v>
      </c>
      <c r="AA1970" s="57" t="s">
        <v>1828</v>
      </c>
      <c r="AB1970" s="57" t="s">
        <v>1829</v>
      </c>
      <c r="AC1970" s="57" t="s">
        <v>1830</v>
      </c>
      <c r="AD1970" s="58" t="s">
        <v>12</v>
      </c>
      <c r="AE1970" s="58" t="s">
        <v>1831</v>
      </c>
      <c r="AF1970" s="58" t="s">
        <v>1784</v>
      </c>
      <c r="AG1970" s="58" t="s">
        <v>1817</v>
      </c>
      <c r="AH1970" s="58" t="s">
        <v>1818</v>
      </c>
      <c r="AI1970" s="58" t="s">
        <v>1819</v>
      </c>
      <c r="AJ1970" s="58" t="s">
        <v>1836</v>
      </c>
      <c r="AK1970" s="58" t="s">
        <v>1832</v>
      </c>
      <c r="AL1970" s="58" t="s">
        <v>1820</v>
      </c>
      <c r="AM1970" s="58" t="s">
        <v>1821</v>
      </c>
      <c r="AN1970" s="58" t="s">
        <v>1822</v>
      </c>
      <c r="AO1970" s="58" t="s">
        <v>1823</v>
      </c>
      <c r="AP1970" s="58" t="s">
        <v>1824</v>
      </c>
      <c r="AQ1970" s="58" t="s">
        <v>1825</v>
      </c>
      <c r="AR1970" s="58" t="s">
        <v>1833</v>
      </c>
      <c r="AS1970" s="58" t="s">
        <v>1834</v>
      </c>
      <c r="AT1970" s="58" t="s">
        <v>1826</v>
      </c>
      <c r="AU1970" s="58" t="s">
        <v>1827</v>
      </c>
      <c r="AV1970" s="58" t="s">
        <v>1828</v>
      </c>
      <c r="AW1970" s="58" t="s">
        <v>1829</v>
      </c>
      <c r="AX1970" s="58" t="s">
        <v>1830</v>
      </c>
      <c r="AY1970" s="59" t="s">
        <v>13</v>
      </c>
      <c r="AZ1970" s="59" t="s">
        <v>1831</v>
      </c>
      <c r="BA1970" s="59" t="s">
        <v>1784</v>
      </c>
      <c r="BB1970" s="59" t="s">
        <v>1817</v>
      </c>
      <c r="BC1970" s="59" t="s">
        <v>1818</v>
      </c>
      <c r="BD1970" s="59" t="s">
        <v>1819</v>
      </c>
      <c r="BE1970" s="59" t="s">
        <v>1837</v>
      </c>
      <c r="BF1970" s="59" t="s">
        <v>1832</v>
      </c>
      <c r="BG1970" s="59" t="s">
        <v>1820</v>
      </c>
      <c r="BH1970" s="59" t="s">
        <v>1821</v>
      </c>
      <c r="BI1970" s="59" t="s">
        <v>1822</v>
      </c>
      <c r="BJ1970" s="59" t="s">
        <v>1823</v>
      </c>
      <c r="BK1970" s="59" t="s">
        <v>1824</v>
      </c>
      <c r="BL1970" s="59" t="s">
        <v>1825</v>
      </c>
      <c r="BM1970" s="59" t="s">
        <v>1833</v>
      </c>
      <c r="BN1970" s="59" t="s">
        <v>1834</v>
      </c>
      <c r="BO1970" s="59" t="s">
        <v>1826</v>
      </c>
      <c r="BP1970" s="59" t="s">
        <v>1827</v>
      </c>
      <c r="BQ1970" s="59" t="s">
        <v>1828</v>
      </c>
      <c r="BR1970" s="59" t="s">
        <v>1829</v>
      </c>
      <c r="BS1970" s="59" t="s">
        <v>1830</v>
      </c>
    </row>
    <row r="1971" spans="1:71" x14ac:dyDescent="0.25">
      <c r="A1971" s="111"/>
      <c r="B1971" s="111"/>
      <c r="C1971" s="111"/>
      <c r="D1971" s="114"/>
      <c r="E1971" s="114"/>
      <c r="F1971" s="114"/>
      <c r="G1971" s="117"/>
      <c r="H1971" s="15" t="s">
        <v>1</v>
      </c>
      <c r="I1971" s="9">
        <v>1</v>
      </c>
      <c r="J1971" s="9">
        <v>2</v>
      </c>
      <c r="K1971" s="9">
        <v>3</v>
      </c>
      <c r="L1971" s="9">
        <v>4</v>
      </c>
      <c r="M1971" s="9">
        <v>5</v>
      </c>
      <c r="N1971" s="9">
        <v>6</v>
      </c>
      <c r="O1971" s="9">
        <v>7</v>
      </c>
      <c r="P1971" s="9">
        <v>8</v>
      </c>
      <c r="Q1971" s="9">
        <v>9</v>
      </c>
      <c r="R1971" s="9">
        <v>10</v>
      </c>
      <c r="S1971" s="9">
        <v>11</v>
      </c>
      <c r="T1971" s="9">
        <v>12</v>
      </c>
      <c r="U1971" s="9">
        <v>13</v>
      </c>
      <c r="V1971" s="9">
        <v>14</v>
      </c>
      <c r="W1971" s="9">
        <v>15</v>
      </c>
      <c r="X1971" s="9">
        <v>16</v>
      </c>
      <c r="Y1971" s="9">
        <v>17</v>
      </c>
      <c r="Z1971" s="9">
        <v>18</v>
      </c>
      <c r="AA1971" s="9">
        <v>19</v>
      </c>
      <c r="AB1971" s="9">
        <v>20</v>
      </c>
      <c r="AC1971" s="9">
        <v>21</v>
      </c>
      <c r="AD1971" s="9">
        <v>1</v>
      </c>
      <c r="AE1971" s="9">
        <v>2</v>
      </c>
      <c r="AF1971" s="9">
        <v>3</v>
      </c>
      <c r="AG1971" s="9">
        <v>4</v>
      </c>
      <c r="AH1971" s="9">
        <v>5</v>
      </c>
      <c r="AI1971" s="9">
        <v>6</v>
      </c>
      <c r="AJ1971" s="9">
        <v>7</v>
      </c>
      <c r="AK1971" s="9">
        <v>8</v>
      </c>
      <c r="AL1971" s="9">
        <v>9</v>
      </c>
      <c r="AM1971" s="9">
        <v>10</v>
      </c>
      <c r="AN1971" s="9">
        <v>11</v>
      </c>
      <c r="AO1971" s="9">
        <v>12</v>
      </c>
      <c r="AP1971" s="9">
        <v>13</v>
      </c>
      <c r="AQ1971" s="9">
        <v>14</v>
      </c>
      <c r="AR1971" s="9">
        <v>15</v>
      </c>
      <c r="AS1971" s="9">
        <v>16</v>
      </c>
      <c r="AT1971" s="9">
        <v>17</v>
      </c>
      <c r="AU1971" s="9">
        <v>18</v>
      </c>
      <c r="AV1971" s="9">
        <v>19</v>
      </c>
      <c r="AW1971" s="9">
        <v>20</v>
      </c>
      <c r="AX1971" s="9">
        <v>21</v>
      </c>
      <c r="AY1971" s="9">
        <v>1</v>
      </c>
      <c r="AZ1971" s="9">
        <v>2</v>
      </c>
      <c r="BA1971" s="9">
        <v>3</v>
      </c>
      <c r="BB1971" s="9">
        <v>4</v>
      </c>
      <c r="BC1971" s="9">
        <v>5</v>
      </c>
      <c r="BD1971" s="9">
        <v>6</v>
      </c>
      <c r="BE1971" s="9">
        <v>7</v>
      </c>
      <c r="BF1971" s="9">
        <v>8</v>
      </c>
      <c r="BG1971" s="9">
        <v>9</v>
      </c>
      <c r="BH1971" s="9">
        <v>10</v>
      </c>
      <c r="BI1971" s="9">
        <v>11</v>
      </c>
      <c r="BJ1971" s="9">
        <v>12</v>
      </c>
      <c r="BK1971" s="9">
        <v>13</v>
      </c>
      <c r="BL1971" s="9">
        <v>14</v>
      </c>
      <c r="BM1971" s="9">
        <v>15</v>
      </c>
      <c r="BN1971" s="9">
        <v>16</v>
      </c>
      <c r="BO1971" s="9">
        <v>17</v>
      </c>
      <c r="BP1971" s="9">
        <v>18</v>
      </c>
      <c r="BQ1971" s="9">
        <v>19</v>
      </c>
      <c r="BR1971" s="9">
        <v>20</v>
      </c>
      <c r="BS1971" s="9">
        <v>21</v>
      </c>
    </row>
    <row r="1972" spans="1:71" x14ac:dyDescent="0.25">
      <c r="A1972" s="111"/>
      <c r="B1972" s="111"/>
      <c r="C1972" s="111"/>
      <c r="D1972" s="114"/>
      <c r="E1972" s="114"/>
      <c r="F1972" s="114"/>
      <c r="G1972" s="117"/>
      <c r="H1972" s="16" t="s">
        <v>1002</v>
      </c>
      <c r="I1972" s="17">
        <f t="shared" ref="I1972:AA1972" si="2799">SUM(I1968)</f>
        <v>74300</v>
      </c>
      <c r="J1972" s="17">
        <f t="shared" si="2799"/>
        <v>0</v>
      </c>
      <c r="K1972" s="17">
        <f t="shared" si="2799"/>
        <v>0</v>
      </c>
      <c r="L1972" s="17">
        <f t="shared" si="2799"/>
        <v>0</v>
      </c>
      <c r="M1972" s="17">
        <f t="shared" si="2799"/>
        <v>0</v>
      </c>
      <c r="N1972" s="17">
        <f t="shared" si="2799"/>
        <v>0</v>
      </c>
      <c r="O1972" s="17">
        <f t="shared" ref="O1972" si="2800">SUM(O1968)</f>
        <v>74300</v>
      </c>
      <c r="P1972" s="17">
        <f t="shared" si="2799"/>
        <v>0</v>
      </c>
      <c r="Q1972" s="17">
        <f t="shared" si="2799"/>
        <v>13474</v>
      </c>
      <c r="R1972" s="17">
        <f t="shared" si="2799"/>
        <v>0</v>
      </c>
      <c r="S1972" s="17">
        <f t="shared" si="2799"/>
        <v>0</v>
      </c>
      <c r="T1972" s="17">
        <f t="shared" si="2799"/>
        <v>0</v>
      </c>
      <c r="U1972" s="17">
        <f t="shared" si="2799"/>
        <v>0</v>
      </c>
      <c r="V1972" s="17">
        <f t="shared" si="2799"/>
        <v>0</v>
      </c>
      <c r="W1972" s="17">
        <f t="shared" si="2799"/>
        <v>0</v>
      </c>
      <c r="X1972" s="17">
        <f t="shared" si="2799"/>
        <v>0</v>
      </c>
      <c r="Y1972" s="17">
        <f t="shared" si="2799"/>
        <v>0</v>
      </c>
      <c r="Z1972" s="17">
        <f t="shared" si="2799"/>
        <v>0</v>
      </c>
      <c r="AA1972" s="17">
        <f t="shared" si="2799"/>
        <v>0</v>
      </c>
      <c r="AB1972" s="17">
        <v>13474</v>
      </c>
      <c r="AC1972" s="17">
        <v>60826</v>
      </c>
      <c r="AD1972" s="17">
        <f t="shared" ref="AD1972:AV1972" si="2801">SUM(AD1968)</f>
        <v>0</v>
      </c>
      <c r="AE1972" s="17">
        <f t="shared" si="2801"/>
        <v>0</v>
      </c>
      <c r="AF1972" s="17">
        <f t="shared" si="2801"/>
        <v>0</v>
      </c>
      <c r="AG1972" s="17">
        <f t="shared" si="2801"/>
        <v>0</v>
      </c>
      <c r="AH1972" s="17">
        <f t="shared" si="2801"/>
        <v>0</v>
      </c>
      <c r="AI1972" s="17">
        <f t="shared" si="2801"/>
        <v>0</v>
      </c>
      <c r="AJ1972" s="17">
        <f t="shared" ref="AJ1972" si="2802">SUM(AJ1968)</f>
        <v>0</v>
      </c>
      <c r="AK1972" s="17">
        <f t="shared" si="2801"/>
        <v>0</v>
      </c>
      <c r="AL1972" s="17">
        <f t="shared" si="2801"/>
        <v>0</v>
      </c>
      <c r="AM1972" s="17">
        <f t="shared" si="2801"/>
        <v>0</v>
      </c>
      <c r="AN1972" s="17">
        <f t="shared" si="2801"/>
        <v>0</v>
      </c>
      <c r="AO1972" s="17">
        <f t="shared" si="2801"/>
        <v>0</v>
      </c>
      <c r="AP1972" s="17">
        <f t="shared" si="2801"/>
        <v>0</v>
      </c>
      <c r="AQ1972" s="17">
        <f t="shared" si="2801"/>
        <v>0</v>
      </c>
      <c r="AR1972" s="17">
        <f t="shared" si="2801"/>
        <v>0</v>
      </c>
      <c r="AS1972" s="17">
        <f t="shared" si="2801"/>
        <v>0</v>
      </c>
      <c r="AT1972" s="17">
        <f t="shared" si="2801"/>
        <v>0</v>
      </c>
      <c r="AU1972" s="17">
        <f t="shared" si="2801"/>
        <v>0</v>
      </c>
      <c r="AV1972" s="17">
        <f t="shared" si="2801"/>
        <v>0</v>
      </c>
      <c r="AW1972" s="17">
        <v>0</v>
      </c>
      <c r="AX1972" s="17">
        <v>0</v>
      </c>
      <c r="AY1972" s="17">
        <f t="shared" ref="AY1972:BQ1972" si="2803">SUM(AY1968)</f>
        <v>0</v>
      </c>
      <c r="AZ1972" s="17">
        <f t="shared" si="2803"/>
        <v>10787</v>
      </c>
      <c r="BA1972" s="17">
        <f t="shared" si="2803"/>
        <v>0</v>
      </c>
      <c r="BB1972" s="17">
        <f t="shared" si="2803"/>
        <v>0</v>
      </c>
      <c r="BC1972" s="17">
        <f t="shared" si="2803"/>
        <v>0</v>
      </c>
      <c r="BD1972" s="17">
        <f t="shared" si="2803"/>
        <v>0</v>
      </c>
      <c r="BE1972" s="17">
        <f t="shared" ref="BE1972" si="2804">SUM(BE1968)</f>
        <v>10787</v>
      </c>
      <c r="BF1972" s="17">
        <f t="shared" si="2803"/>
        <v>0</v>
      </c>
      <c r="BG1972" s="17">
        <f t="shared" si="2803"/>
        <v>0</v>
      </c>
      <c r="BH1972" s="17">
        <f t="shared" si="2803"/>
        <v>10787</v>
      </c>
      <c r="BI1972" s="17">
        <f t="shared" si="2803"/>
        <v>0</v>
      </c>
      <c r="BJ1972" s="17">
        <f t="shared" si="2803"/>
        <v>0</v>
      </c>
      <c r="BK1972" s="17">
        <f t="shared" si="2803"/>
        <v>0</v>
      </c>
      <c r="BL1972" s="17">
        <f t="shared" si="2803"/>
        <v>0</v>
      </c>
      <c r="BM1972" s="17">
        <f t="shared" si="2803"/>
        <v>0</v>
      </c>
      <c r="BN1972" s="17">
        <f t="shared" si="2803"/>
        <v>0</v>
      </c>
      <c r="BO1972" s="17">
        <f t="shared" si="2803"/>
        <v>0</v>
      </c>
      <c r="BP1972" s="17">
        <f t="shared" si="2803"/>
        <v>0</v>
      </c>
      <c r="BQ1972" s="17">
        <f t="shared" si="2803"/>
        <v>0</v>
      </c>
      <c r="BR1972" s="17">
        <v>10787</v>
      </c>
      <c r="BS1972" s="17">
        <v>0</v>
      </c>
    </row>
    <row r="1973" spans="1:71" x14ac:dyDescent="0.25">
      <c r="A1973" s="111"/>
      <c r="B1973" s="111"/>
      <c r="C1973" s="111"/>
      <c r="D1973" s="114"/>
      <c r="E1973" s="114"/>
      <c r="F1973" s="114"/>
      <c r="G1973" s="117"/>
      <c r="H1973" s="18" t="s">
        <v>73</v>
      </c>
      <c r="I1973" s="17">
        <f t="shared" ref="I1973:AA1973" si="2805">SUM(I1972)</f>
        <v>74300</v>
      </c>
      <c r="J1973" s="17">
        <f t="shared" si="2805"/>
        <v>0</v>
      </c>
      <c r="K1973" s="17">
        <f t="shared" si="2805"/>
        <v>0</v>
      </c>
      <c r="L1973" s="17">
        <f t="shared" si="2805"/>
        <v>0</v>
      </c>
      <c r="M1973" s="17">
        <f t="shared" si="2805"/>
        <v>0</v>
      </c>
      <c r="N1973" s="17">
        <f t="shared" si="2805"/>
        <v>0</v>
      </c>
      <c r="O1973" s="17">
        <f t="shared" ref="O1973" si="2806">SUM(O1972)</f>
        <v>74300</v>
      </c>
      <c r="P1973" s="17">
        <f t="shared" si="2805"/>
        <v>0</v>
      </c>
      <c r="Q1973" s="17">
        <f t="shared" si="2805"/>
        <v>13474</v>
      </c>
      <c r="R1973" s="17">
        <f t="shared" si="2805"/>
        <v>0</v>
      </c>
      <c r="S1973" s="17">
        <f t="shared" si="2805"/>
        <v>0</v>
      </c>
      <c r="T1973" s="17">
        <f t="shared" si="2805"/>
        <v>0</v>
      </c>
      <c r="U1973" s="17">
        <f t="shared" si="2805"/>
        <v>0</v>
      </c>
      <c r="V1973" s="17">
        <f t="shared" si="2805"/>
        <v>0</v>
      </c>
      <c r="W1973" s="17">
        <f t="shared" si="2805"/>
        <v>0</v>
      </c>
      <c r="X1973" s="17">
        <f t="shared" si="2805"/>
        <v>0</v>
      </c>
      <c r="Y1973" s="17">
        <f t="shared" si="2805"/>
        <v>0</v>
      </c>
      <c r="Z1973" s="17">
        <f t="shared" si="2805"/>
        <v>0</v>
      </c>
      <c r="AA1973" s="17">
        <f t="shared" si="2805"/>
        <v>0</v>
      </c>
      <c r="AB1973" s="17">
        <v>13474</v>
      </c>
      <c r="AC1973" s="17">
        <v>60826</v>
      </c>
      <c r="AD1973" s="17">
        <f t="shared" ref="AD1973:AV1973" si="2807">SUM(AD1972)</f>
        <v>0</v>
      </c>
      <c r="AE1973" s="17">
        <f t="shared" si="2807"/>
        <v>0</v>
      </c>
      <c r="AF1973" s="17">
        <f t="shared" si="2807"/>
        <v>0</v>
      </c>
      <c r="AG1973" s="17">
        <f t="shared" si="2807"/>
        <v>0</v>
      </c>
      <c r="AH1973" s="17">
        <f t="shared" si="2807"/>
        <v>0</v>
      </c>
      <c r="AI1973" s="17">
        <f t="shared" si="2807"/>
        <v>0</v>
      </c>
      <c r="AJ1973" s="17">
        <f t="shared" ref="AJ1973" si="2808">SUM(AJ1972)</f>
        <v>0</v>
      </c>
      <c r="AK1973" s="17">
        <f t="shared" si="2807"/>
        <v>0</v>
      </c>
      <c r="AL1973" s="17">
        <f t="shared" si="2807"/>
        <v>0</v>
      </c>
      <c r="AM1973" s="17">
        <f t="shared" si="2807"/>
        <v>0</v>
      </c>
      <c r="AN1973" s="17">
        <f t="shared" si="2807"/>
        <v>0</v>
      </c>
      <c r="AO1973" s="17">
        <f t="shared" si="2807"/>
        <v>0</v>
      </c>
      <c r="AP1973" s="17">
        <f t="shared" si="2807"/>
        <v>0</v>
      </c>
      <c r="AQ1973" s="17">
        <f t="shared" si="2807"/>
        <v>0</v>
      </c>
      <c r="AR1973" s="17">
        <f t="shared" si="2807"/>
        <v>0</v>
      </c>
      <c r="AS1973" s="17">
        <f t="shared" si="2807"/>
        <v>0</v>
      </c>
      <c r="AT1973" s="17">
        <f t="shared" si="2807"/>
        <v>0</v>
      </c>
      <c r="AU1973" s="17">
        <f t="shared" si="2807"/>
        <v>0</v>
      </c>
      <c r="AV1973" s="17">
        <f t="shared" si="2807"/>
        <v>0</v>
      </c>
      <c r="AW1973" s="17">
        <v>0</v>
      </c>
      <c r="AX1973" s="17">
        <v>0</v>
      </c>
      <c r="AY1973" s="17">
        <f t="shared" ref="AY1973:BQ1973" si="2809">SUM(AY1972)</f>
        <v>0</v>
      </c>
      <c r="AZ1973" s="17">
        <f t="shared" si="2809"/>
        <v>10787</v>
      </c>
      <c r="BA1973" s="17">
        <f t="shared" si="2809"/>
        <v>0</v>
      </c>
      <c r="BB1973" s="17">
        <f t="shared" si="2809"/>
        <v>0</v>
      </c>
      <c r="BC1973" s="17">
        <f t="shared" si="2809"/>
        <v>0</v>
      </c>
      <c r="BD1973" s="17">
        <f t="shared" si="2809"/>
        <v>0</v>
      </c>
      <c r="BE1973" s="17">
        <f t="shared" ref="BE1973" si="2810">SUM(BE1972)</f>
        <v>10787</v>
      </c>
      <c r="BF1973" s="17">
        <f t="shared" si="2809"/>
        <v>0</v>
      </c>
      <c r="BG1973" s="17">
        <f t="shared" si="2809"/>
        <v>0</v>
      </c>
      <c r="BH1973" s="17">
        <f t="shared" si="2809"/>
        <v>10787</v>
      </c>
      <c r="BI1973" s="17">
        <f t="shared" si="2809"/>
        <v>0</v>
      </c>
      <c r="BJ1973" s="17">
        <f t="shared" si="2809"/>
        <v>0</v>
      </c>
      <c r="BK1973" s="17">
        <f t="shared" si="2809"/>
        <v>0</v>
      </c>
      <c r="BL1973" s="17">
        <f t="shared" si="2809"/>
        <v>0</v>
      </c>
      <c r="BM1973" s="17">
        <f t="shared" si="2809"/>
        <v>0</v>
      </c>
      <c r="BN1973" s="17">
        <f t="shared" si="2809"/>
        <v>0</v>
      </c>
      <c r="BO1973" s="17">
        <f t="shared" si="2809"/>
        <v>0</v>
      </c>
      <c r="BP1973" s="17">
        <f t="shared" si="2809"/>
        <v>0</v>
      </c>
      <c r="BQ1973" s="17">
        <f t="shared" si="2809"/>
        <v>0</v>
      </c>
      <c r="BR1973" s="17">
        <v>10787</v>
      </c>
      <c r="BS1973" s="17">
        <v>0</v>
      </c>
    </row>
    <row r="1974" spans="1:71" x14ac:dyDescent="0.25">
      <c r="A1974" s="112"/>
      <c r="B1974" s="112"/>
      <c r="C1974" s="112"/>
      <c r="D1974" s="115"/>
      <c r="E1974" s="115"/>
      <c r="F1974" s="115"/>
      <c r="G1974" s="118"/>
      <c r="O1974">
        <f t="shared" si="2769"/>
        <v>0</v>
      </c>
      <c r="AB1974">
        <v>0</v>
      </c>
      <c r="AC1974">
        <v>0</v>
      </c>
      <c r="AJ1974">
        <f t="shared" si="2770"/>
        <v>0</v>
      </c>
      <c r="AW1974">
        <v>0</v>
      </c>
      <c r="AX1974">
        <v>0</v>
      </c>
      <c r="BE1974">
        <f t="shared" si="2771"/>
        <v>0</v>
      </c>
      <c r="BR1974">
        <v>0</v>
      </c>
      <c r="BS1974">
        <v>0</v>
      </c>
    </row>
    <row r="1975" spans="1:71" ht="15.75" thickBot="1" x14ac:dyDescent="0.3">
      <c r="A1975" s="13" t="s">
        <v>1</v>
      </c>
      <c r="B1975" s="13" t="s">
        <v>1</v>
      </c>
      <c r="C1975" s="13" t="s">
        <v>1</v>
      </c>
      <c r="D1975" s="60" t="s">
        <v>1</v>
      </c>
      <c r="E1975" s="60" t="s">
        <v>1</v>
      </c>
      <c r="F1975" s="60" t="s">
        <v>1</v>
      </c>
      <c r="G1975" s="13" t="s">
        <v>1</v>
      </c>
      <c r="H1975" s="19" t="s">
        <v>1</v>
      </c>
      <c r="I1975" s="19" t="s">
        <v>1</v>
      </c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>
        <v>0</v>
      </c>
      <c r="AC1975" s="19">
        <v>0</v>
      </c>
      <c r="AD1975" s="19" t="s">
        <v>1</v>
      </c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>
        <v>0</v>
      </c>
      <c r="AX1975" s="19">
        <v>0</v>
      </c>
      <c r="AY1975" s="19" t="s">
        <v>1</v>
      </c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>
        <v>0</v>
      </c>
      <c r="BS1975" s="19">
        <v>0</v>
      </c>
    </row>
    <row r="1976" spans="1:71" ht="69.75" customHeight="1" thickBot="1" x14ac:dyDescent="0.3">
      <c r="A1976" s="5" t="s">
        <v>4</v>
      </c>
      <c r="B1976" s="5" t="s">
        <v>5</v>
      </c>
      <c r="C1976" s="5" t="s">
        <v>6</v>
      </c>
      <c r="D1976" s="66" t="s">
        <v>1</v>
      </c>
      <c r="E1976" s="74" t="s">
        <v>7</v>
      </c>
      <c r="F1976" s="74" t="s">
        <v>8</v>
      </c>
      <c r="G1976" s="5" t="s">
        <v>9</v>
      </c>
      <c r="H1976" s="5" t="s">
        <v>10</v>
      </c>
      <c r="I1976" s="57" t="s">
        <v>11</v>
      </c>
      <c r="J1976" s="57" t="s">
        <v>1831</v>
      </c>
      <c r="K1976" s="57" t="s">
        <v>1784</v>
      </c>
      <c r="L1976" s="57" t="s">
        <v>1817</v>
      </c>
      <c r="M1976" s="57" t="s">
        <v>1818</v>
      </c>
      <c r="N1976" s="57" t="s">
        <v>1819</v>
      </c>
      <c r="O1976" s="57" t="s">
        <v>1835</v>
      </c>
      <c r="P1976" s="57" t="s">
        <v>1832</v>
      </c>
      <c r="Q1976" s="57" t="s">
        <v>1820</v>
      </c>
      <c r="R1976" s="57" t="s">
        <v>1821</v>
      </c>
      <c r="S1976" s="57" t="s">
        <v>1822</v>
      </c>
      <c r="T1976" s="57" t="s">
        <v>1823</v>
      </c>
      <c r="U1976" s="57" t="s">
        <v>1824</v>
      </c>
      <c r="V1976" s="57" t="s">
        <v>1825</v>
      </c>
      <c r="W1976" s="57" t="s">
        <v>1833</v>
      </c>
      <c r="X1976" s="57" t="s">
        <v>1834</v>
      </c>
      <c r="Y1976" s="57" t="s">
        <v>1826</v>
      </c>
      <c r="Z1976" s="57" t="s">
        <v>1827</v>
      </c>
      <c r="AA1976" s="57" t="s">
        <v>1828</v>
      </c>
      <c r="AB1976" s="57" t="s">
        <v>1829</v>
      </c>
      <c r="AC1976" s="57" t="s">
        <v>1830</v>
      </c>
      <c r="AD1976" s="58" t="s">
        <v>12</v>
      </c>
      <c r="AE1976" s="58" t="s">
        <v>1831</v>
      </c>
      <c r="AF1976" s="58" t="s">
        <v>1784</v>
      </c>
      <c r="AG1976" s="58" t="s">
        <v>1817</v>
      </c>
      <c r="AH1976" s="58" t="s">
        <v>1818</v>
      </c>
      <c r="AI1976" s="58" t="s">
        <v>1819</v>
      </c>
      <c r="AJ1976" s="58" t="s">
        <v>1836</v>
      </c>
      <c r="AK1976" s="58" t="s">
        <v>1832</v>
      </c>
      <c r="AL1976" s="58" t="s">
        <v>1820</v>
      </c>
      <c r="AM1976" s="58" t="s">
        <v>1821</v>
      </c>
      <c r="AN1976" s="58" t="s">
        <v>1822</v>
      </c>
      <c r="AO1976" s="58" t="s">
        <v>1823</v>
      </c>
      <c r="AP1976" s="58" t="s">
        <v>1824</v>
      </c>
      <c r="AQ1976" s="58" t="s">
        <v>1825</v>
      </c>
      <c r="AR1976" s="58" t="s">
        <v>1833</v>
      </c>
      <c r="AS1976" s="58" t="s">
        <v>1834</v>
      </c>
      <c r="AT1976" s="58" t="s">
        <v>1826</v>
      </c>
      <c r="AU1976" s="58" t="s">
        <v>1827</v>
      </c>
      <c r="AV1976" s="58" t="s">
        <v>1828</v>
      </c>
      <c r="AW1976" s="58" t="s">
        <v>1829</v>
      </c>
      <c r="AX1976" s="58" t="s">
        <v>1830</v>
      </c>
      <c r="AY1976" s="59" t="s">
        <v>13</v>
      </c>
      <c r="AZ1976" s="59" t="s">
        <v>1831</v>
      </c>
      <c r="BA1976" s="59" t="s">
        <v>1784</v>
      </c>
      <c r="BB1976" s="59" t="s">
        <v>1817</v>
      </c>
      <c r="BC1976" s="59" t="s">
        <v>1818</v>
      </c>
      <c r="BD1976" s="59" t="s">
        <v>1819</v>
      </c>
      <c r="BE1976" s="59" t="s">
        <v>1837</v>
      </c>
      <c r="BF1976" s="59" t="s">
        <v>1832</v>
      </c>
      <c r="BG1976" s="59" t="s">
        <v>1820</v>
      </c>
      <c r="BH1976" s="59" t="s">
        <v>1821</v>
      </c>
      <c r="BI1976" s="59" t="s">
        <v>1822</v>
      </c>
      <c r="BJ1976" s="59" t="s">
        <v>1823</v>
      </c>
      <c r="BK1976" s="59" t="s">
        <v>1824</v>
      </c>
      <c r="BL1976" s="59" t="s">
        <v>1825</v>
      </c>
      <c r="BM1976" s="59" t="s">
        <v>1833</v>
      </c>
      <c r="BN1976" s="59" t="s">
        <v>1834</v>
      </c>
      <c r="BO1976" s="59" t="s">
        <v>1826</v>
      </c>
      <c r="BP1976" s="59" t="s">
        <v>1827</v>
      </c>
      <c r="BQ1976" s="59" t="s">
        <v>1828</v>
      </c>
      <c r="BR1976" s="59" t="s">
        <v>1829</v>
      </c>
      <c r="BS1976" s="59" t="s">
        <v>1830</v>
      </c>
    </row>
    <row r="1977" spans="1:71" x14ac:dyDescent="0.25">
      <c r="A1977" s="6" t="s">
        <v>1</v>
      </c>
      <c r="B1977" s="6" t="s">
        <v>1</v>
      </c>
      <c r="C1977" s="6" t="s">
        <v>1</v>
      </c>
      <c r="D1977" s="67" t="s">
        <v>1</v>
      </c>
      <c r="E1977" s="67" t="s">
        <v>1</v>
      </c>
      <c r="F1977" s="80" t="s">
        <v>1</v>
      </c>
      <c r="G1977" s="7" t="s">
        <v>1</v>
      </c>
      <c r="H1977" s="8" t="s">
        <v>1</v>
      </c>
      <c r="I1977" s="9">
        <v>1</v>
      </c>
      <c r="J1977" s="9">
        <v>2</v>
      </c>
      <c r="K1977" s="9">
        <v>3</v>
      </c>
      <c r="L1977" s="9">
        <v>4</v>
      </c>
      <c r="M1977" s="9">
        <v>5</v>
      </c>
      <c r="N1977" s="9">
        <v>6</v>
      </c>
      <c r="O1977" s="9">
        <v>7</v>
      </c>
      <c r="P1977" s="9">
        <v>8</v>
      </c>
      <c r="Q1977" s="9">
        <v>9</v>
      </c>
      <c r="R1977" s="9">
        <v>10</v>
      </c>
      <c r="S1977" s="9">
        <v>11</v>
      </c>
      <c r="T1977" s="9">
        <v>12</v>
      </c>
      <c r="U1977" s="9">
        <v>13</v>
      </c>
      <c r="V1977" s="9">
        <v>14</v>
      </c>
      <c r="W1977" s="9">
        <v>15</v>
      </c>
      <c r="X1977" s="9">
        <v>16</v>
      </c>
      <c r="Y1977" s="9">
        <v>17</v>
      </c>
      <c r="Z1977" s="9">
        <v>18</v>
      </c>
      <c r="AA1977" s="9">
        <v>19</v>
      </c>
      <c r="AB1977" s="9">
        <v>20</v>
      </c>
      <c r="AC1977" s="9">
        <v>21</v>
      </c>
      <c r="AD1977" s="9">
        <v>1</v>
      </c>
      <c r="AE1977" s="9">
        <v>2</v>
      </c>
      <c r="AF1977" s="9">
        <v>3</v>
      </c>
      <c r="AG1977" s="9">
        <v>4</v>
      </c>
      <c r="AH1977" s="9">
        <v>5</v>
      </c>
      <c r="AI1977" s="9">
        <v>6</v>
      </c>
      <c r="AJ1977" s="9">
        <v>7</v>
      </c>
      <c r="AK1977" s="9">
        <v>8</v>
      </c>
      <c r="AL1977" s="9">
        <v>9</v>
      </c>
      <c r="AM1977" s="9">
        <v>10</v>
      </c>
      <c r="AN1977" s="9">
        <v>11</v>
      </c>
      <c r="AO1977" s="9">
        <v>12</v>
      </c>
      <c r="AP1977" s="9">
        <v>13</v>
      </c>
      <c r="AQ1977" s="9">
        <v>14</v>
      </c>
      <c r="AR1977" s="9">
        <v>15</v>
      </c>
      <c r="AS1977" s="9">
        <v>16</v>
      </c>
      <c r="AT1977" s="9">
        <v>17</v>
      </c>
      <c r="AU1977" s="9">
        <v>18</v>
      </c>
      <c r="AV1977" s="9">
        <v>19</v>
      </c>
      <c r="AW1977" s="9">
        <v>20</v>
      </c>
      <c r="AX1977" s="9">
        <v>21</v>
      </c>
      <c r="AY1977" s="9">
        <v>1</v>
      </c>
      <c r="AZ1977" s="9">
        <v>2</v>
      </c>
      <c r="BA1977" s="9">
        <v>3</v>
      </c>
      <c r="BB1977" s="9">
        <v>4</v>
      </c>
      <c r="BC1977" s="9">
        <v>5</v>
      </c>
      <c r="BD1977" s="9">
        <v>6</v>
      </c>
      <c r="BE1977" s="9">
        <v>7</v>
      </c>
      <c r="BF1977" s="9">
        <v>8</v>
      </c>
      <c r="BG1977" s="9">
        <v>9</v>
      </c>
      <c r="BH1977" s="9">
        <v>10</v>
      </c>
      <c r="BI1977" s="9">
        <v>11</v>
      </c>
      <c r="BJ1977" s="9">
        <v>12</v>
      </c>
      <c r="BK1977" s="9">
        <v>13</v>
      </c>
      <c r="BL1977" s="9">
        <v>14</v>
      </c>
      <c r="BM1977" s="9">
        <v>15</v>
      </c>
      <c r="BN1977" s="9">
        <v>16</v>
      </c>
      <c r="BO1977" s="9">
        <v>17</v>
      </c>
      <c r="BP1977" s="9">
        <v>18</v>
      </c>
      <c r="BQ1977" s="9">
        <v>19</v>
      </c>
      <c r="BR1977" s="9">
        <v>20</v>
      </c>
      <c r="BS1977" s="9">
        <v>21</v>
      </c>
    </row>
    <row r="1978" spans="1:71" x14ac:dyDescent="0.25">
      <c r="A1978" s="1" t="s">
        <v>915</v>
      </c>
      <c r="B1978" s="1" t="s">
        <v>75</v>
      </c>
      <c r="C1978" s="4" t="s">
        <v>1091</v>
      </c>
      <c r="D1978" s="65" t="s">
        <v>1092</v>
      </c>
      <c r="E1978" s="64" t="s">
        <v>1</v>
      </c>
      <c r="F1978" s="64" t="s">
        <v>1</v>
      </c>
      <c r="G1978" s="2" t="s">
        <v>1</v>
      </c>
      <c r="H1978" s="2" t="s">
        <v>1093</v>
      </c>
      <c r="I1978" s="3" t="s">
        <v>1</v>
      </c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>
        <v>0</v>
      </c>
      <c r="AC1978" s="3">
        <v>0</v>
      </c>
      <c r="AD1978" s="3" t="s">
        <v>1</v>
      </c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>
        <v>0</v>
      </c>
      <c r="AX1978" s="3">
        <v>0</v>
      </c>
      <c r="AY1978" s="3" t="s">
        <v>1</v>
      </c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>
        <v>0</v>
      </c>
      <c r="BS1978" s="3">
        <v>0</v>
      </c>
    </row>
    <row r="1979" spans="1:71" ht="33.75" x14ac:dyDescent="0.25">
      <c r="A1979" s="1" t="s">
        <v>1</v>
      </c>
      <c r="B1979" s="1" t="s">
        <v>1</v>
      </c>
      <c r="C1979" s="1" t="s">
        <v>1</v>
      </c>
      <c r="D1979" s="64" t="s">
        <v>1</v>
      </c>
      <c r="E1979" s="64" t="s">
        <v>1</v>
      </c>
      <c r="F1979" s="64" t="s">
        <v>1</v>
      </c>
      <c r="G1979" s="2" t="s">
        <v>1</v>
      </c>
      <c r="H1979" s="10" t="s">
        <v>17</v>
      </c>
      <c r="I1979" s="11">
        <f t="shared" ref="I1979:AA1979" si="2811">SUM(I1980,I1988,I1990)</f>
        <v>144500</v>
      </c>
      <c r="J1979" s="11">
        <f t="shared" si="2811"/>
        <v>0</v>
      </c>
      <c r="K1979" s="11">
        <f t="shared" si="2811"/>
        <v>0</v>
      </c>
      <c r="L1979" s="11">
        <f t="shared" si="2811"/>
        <v>0</v>
      </c>
      <c r="M1979" s="11">
        <f t="shared" si="2811"/>
        <v>0</v>
      </c>
      <c r="N1979" s="11">
        <f t="shared" si="2811"/>
        <v>0</v>
      </c>
      <c r="O1979" s="11">
        <f t="shared" ref="O1979" si="2812">SUM(O1980,O1988,O1990)</f>
        <v>144500</v>
      </c>
      <c r="P1979" s="11">
        <f t="shared" si="2811"/>
        <v>4590</v>
      </c>
      <c r="Q1979" s="11">
        <f t="shared" si="2811"/>
        <v>14066</v>
      </c>
      <c r="R1979" s="11">
        <f t="shared" si="2811"/>
        <v>17200</v>
      </c>
      <c r="S1979" s="11">
        <f t="shared" si="2811"/>
        <v>0</v>
      </c>
      <c r="T1979" s="11">
        <f t="shared" si="2811"/>
        <v>0</v>
      </c>
      <c r="U1979" s="11">
        <f t="shared" si="2811"/>
        <v>0</v>
      </c>
      <c r="V1979" s="11">
        <f t="shared" si="2811"/>
        <v>0</v>
      </c>
      <c r="W1979" s="11">
        <f t="shared" si="2811"/>
        <v>0</v>
      </c>
      <c r="X1979" s="11">
        <f t="shared" si="2811"/>
        <v>0</v>
      </c>
      <c r="Y1979" s="11">
        <f t="shared" si="2811"/>
        <v>0</v>
      </c>
      <c r="Z1979" s="11">
        <f t="shared" si="2811"/>
        <v>0</v>
      </c>
      <c r="AA1979" s="11">
        <f t="shared" si="2811"/>
        <v>0</v>
      </c>
      <c r="AB1979" s="11">
        <v>35856</v>
      </c>
      <c r="AC1979" s="11">
        <v>108644</v>
      </c>
      <c r="AD1979" s="11">
        <f t="shared" ref="AD1979:AV1979" si="2813">SUM(AD1980,AD1988,AD1990)</f>
        <v>0</v>
      </c>
      <c r="AE1979" s="11">
        <f t="shared" si="2813"/>
        <v>0</v>
      </c>
      <c r="AF1979" s="11">
        <f t="shared" si="2813"/>
        <v>0</v>
      </c>
      <c r="AG1979" s="11">
        <f t="shared" si="2813"/>
        <v>0</v>
      </c>
      <c r="AH1979" s="11">
        <f t="shared" si="2813"/>
        <v>0</v>
      </c>
      <c r="AI1979" s="11">
        <f t="shared" si="2813"/>
        <v>0</v>
      </c>
      <c r="AJ1979" s="11">
        <f t="shared" ref="AJ1979" si="2814">SUM(AJ1980,AJ1988,AJ1990)</f>
        <v>0</v>
      </c>
      <c r="AK1979" s="11">
        <f t="shared" si="2813"/>
        <v>0</v>
      </c>
      <c r="AL1979" s="11">
        <f t="shared" si="2813"/>
        <v>0</v>
      </c>
      <c r="AM1979" s="11">
        <f t="shared" si="2813"/>
        <v>0</v>
      </c>
      <c r="AN1979" s="11">
        <f t="shared" si="2813"/>
        <v>0</v>
      </c>
      <c r="AO1979" s="11">
        <f t="shared" si="2813"/>
        <v>0</v>
      </c>
      <c r="AP1979" s="11">
        <f t="shared" si="2813"/>
        <v>0</v>
      </c>
      <c r="AQ1979" s="11">
        <f t="shared" si="2813"/>
        <v>0</v>
      </c>
      <c r="AR1979" s="11">
        <f t="shared" si="2813"/>
        <v>0</v>
      </c>
      <c r="AS1979" s="11">
        <f t="shared" si="2813"/>
        <v>0</v>
      </c>
      <c r="AT1979" s="11">
        <f t="shared" si="2813"/>
        <v>0</v>
      </c>
      <c r="AU1979" s="11">
        <f t="shared" si="2813"/>
        <v>0</v>
      </c>
      <c r="AV1979" s="11">
        <f t="shared" si="2813"/>
        <v>0</v>
      </c>
      <c r="AW1979" s="11">
        <v>0</v>
      </c>
      <c r="AX1979" s="11">
        <v>0</v>
      </c>
      <c r="AY1979" s="11">
        <f t="shared" ref="AY1979:BQ1979" si="2815">SUM(AY1980,AY1988,AY1990)</f>
        <v>14000</v>
      </c>
      <c r="AZ1979" s="11">
        <f t="shared" si="2815"/>
        <v>0</v>
      </c>
      <c r="BA1979" s="11">
        <f t="shared" si="2815"/>
        <v>0</v>
      </c>
      <c r="BB1979" s="11">
        <f t="shared" si="2815"/>
        <v>0</v>
      </c>
      <c r="BC1979" s="11">
        <f t="shared" si="2815"/>
        <v>0</v>
      </c>
      <c r="BD1979" s="11">
        <f t="shared" si="2815"/>
        <v>0</v>
      </c>
      <c r="BE1979" s="11">
        <f t="shared" ref="BE1979" si="2816">SUM(BE1980,BE1988,BE1990)</f>
        <v>14000</v>
      </c>
      <c r="BF1979" s="11">
        <f t="shared" si="2815"/>
        <v>0</v>
      </c>
      <c r="BG1979" s="11">
        <f t="shared" si="2815"/>
        <v>0</v>
      </c>
      <c r="BH1979" s="11">
        <f t="shared" si="2815"/>
        <v>0</v>
      </c>
      <c r="BI1979" s="11">
        <f t="shared" si="2815"/>
        <v>0</v>
      </c>
      <c r="BJ1979" s="11">
        <f t="shared" si="2815"/>
        <v>0</v>
      </c>
      <c r="BK1979" s="11">
        <f t="shared" si="2815"/>
        <v>0</v>
      </c>
      <c r="BL1979" s="11">
        <f t="shared" si="2815"/>
        <v>0</v>
      </c>
      <c r="BM1979" s="11">
        <f t="shared" si="2815"/>
        <v>0</v>
      </c>
      <c r="BN1979" s="11">
        <f t="shared" si="2815"/>
        <v>0</v>
      </c>
      <c r="BO1979" s="11">
        <f t="shared" si="2815"/>
        <v>0</v>
      </c>
      <c r="BP1979" s="11">
        <f t="shared" si="2815"/>
        <v>0</v>
      </c>
      <c r="BQ1979" s="11">
        <f t="shared" si="2815"/>
        <v>0</v>
      </c>
      <c r="BR1979" s="11">
        <v>0</v>
      </c>
      <c r="BS1979" s="11">
        <v>14000</v>
      </c>
    </row>
    <row r="1980" spans="1:71" x14ac:dyDescent="0.25">
      <c r="A1980" s="4" t="s">
        <v>915</v>
      </c>
      <c r="B1980" s="4" t="s">
        <v>75</v>
      </c>
      <c r="C1980" s="4" t="s">
        <v>1091</v>
      </c>
      <c r="D1980" s="65" t="s">
        <v>1092</v>
      </c>
      <c r="E1980" s="64" t="s">
        <v>18</v>
      </c>
      <c r="F1980" s="64" t="s">
        <v>1</v>
      </c>
      <c r="G1980" s="2" t="s">
        <v>1</v>
      </c>
      <c r="H1980" s="2" t="s">
        <v>19</v>
      </c>
      <c r="I1980" s="12">
        <f t="shared" ref="I1980:AA1980" si="2817">SUM(I1981,I1982)</f>
        <v>28000</v>
      </c>
      <c r="J1980" s="12">
        <f t="shared" si="2817"/>
        <v>0</v>
      </c>
      <c r="K1980" s="12">
        <f t="shared" si="2817"/>
        <v>0</v>
      </c>
      <c r="L1980" s="12">
        <f t="shared" si="2817"/>
        <v>0</v>
      </c>
      <c r="M1980" s="12">
        <f t="shared" si="2817"/>
        <v>0</v>
      </c>
      <c r="N1980" s="12">
        <f t="shared" si="2817"/>
        <v>0</v>
      </c>
      <c r="O1980" s="12">
        <f t="shared" ref="O1980" si="2818">SUM(O1981,O1982)</f>
        <v>28000</v>
      </c>
      <c r="P1980" s="12">
        <f t="shared" si="2817"/>
        <v>4000</v>
      </c>
      <c r="Q1980" s="12">
        <f t="shared" si="2817"/>
        <v>3656</v>
      </c>
      <c r="R1980" s="12">
        <f t="shared" si="2817"/>
        <v>7984</v>
      </c>
      <c r="S1980" s="12">
        <f t="shared" si="2817"/>
        <v>0</v>
      </c>
      <c r="T1980" s="12">
        <f t="shared" si="2817"/>
        <v>0</v>
      </c>
      <c r="U1980" s="12">
        <f t="shared" si="2817"/>
        <v>0</v>
      </c>
      <c r="V1980" s="12">
        <f t="shared" si="2817"/>
        <v>0</v>
      </c>
      <c r="W1980" s="12">
        <f t="shared" si="2817"/>
        <v>0</v>
      </c>
      <c r="X1980" s="12">
        <f t="shared" si="2817"/>
        <v>0</v>
      </c>
      <c r="Y1980" s="12">
        <f t="shared" si="2817"/>
        <v>0</v>
      </c>
      <c r="Z1980" s="12">
        <f t="shared" si="2817"/>
        <v>0</v>
      </c>
      <c r="AA1980" s="12">
        <f t="shared" si="2817"/>
        <v>0</v>
      </c>
      <c r="AB1980" s="12">
        <v>15640</v>
      </c>
      <c r="AC1980" s="12">
        <v>12360</v>
      </c>
      <c r="AD1980" s="12">
        <f t="shared" ref="AD1980:AV1980" si="2819">SUM(AD1981,AD1982)</f>
        <v>0</v>
      </c>
      <c r="AE1980" s="12">
        <f t="shared" si="2819"/>
        <v>0</v>
      </c>
      <c r="AF1980" s="12">
        <f t="shared" si="2819"/>
        <v>0</v>
      </c>
      <c r="AG1980" s="12">
        <f t="shared" si="2819"/>
        <v>0</v>
      </c>
      <c r="AH1980" s="12">
        <f t="shared" si="2819"/>
        <v>0</v>
      </c>
      <c r="AI1980" s="12">
        <f t="shared" si="2819"/>
        <v>0</v>
      </c>
      <c r="AJ1980" s="12">
        <f t="shared" ref="AJ1980" si="2820">SUM(AJ1981,AJ1982)</f>
        <v>0</v>
      </c>
      <c r="AK1980" s="12">
        <f t="shared" si="2819"/>
        <v>0</v>
      </c>
      <c r="AL1980" s="12">
        <f t="shared" si="2819"/>
        <v>0</v>
      </c>
      <c r="AM1980" s="12">
        <f t="shared" si="2819"/>
        <v>0</v>
      </c>
      <c r="AN1980" s="12">
        <f t="shared" si="2819"/>
        <v>0</v>
      </c>
      <c r="AO1980" s="12">
        <f t="shared" si="2819"/>
        <v>0</v>
      </c>
      <c r="AP1980" s="12">
        <f t="shared" si="2819"/>
        <v>0</v>
      </c>
      <c r="AQ1980" s="12">
        <f t="shared" si="2819"/>
        <v>0</v>
      </c>
      <c r="AR1980" s="12">
        <f t="shared" si="2819"/>
        <v>0</v>
      </c>
      <c r="AS1980" s="12">
        <f t="shared" si="2819"/>
        <v>0</v>
      </c>
      <c r="AT1980" s="12">
        <f t="shared" si="2819"/>
        <v>0</v>
      </c>
      <c r="AU1980" s="12">
        <f t="shared" si="2819"/>
        <v>0</v>
      </c>
      <c r="AV1980" s="12">
        <f t="shared" si="2819"/>
        <v>0</v>
      </c>
      <c r="AW1980" s="12">
        <v>0</v>
      </c>
      <c r="AX1980" s="12">
        <v>0</v>
      </c>
      <c r="AY1980" s="12">
        <f t="shared" ref="AY1980:BQ1980" si="2821">SUM(AY1981,AY1982)</f>
        <v>0</v>
      </c>
      <c r="AZ1980" s="12">
        <f t="shared" si="2821"/>
        <v>0</v>
      </c>
      <c r="BA1980" s="12">
        <f t="shared" si="2821"/>
        <v>0</v>
      </c>
      <c r="BB1980" s="12">
        <f t="shared" si="2821"/>
        <v>0</v>
      </c>
      <c r="BC1980" s="12">
        <f t="shared" si="2821"/>
        <v>0</v>
      </c>
      <c r="BD1980" s="12">
        <f t="shared" si="2821"/>
        <v>0</v>
      </c>
      <c r="BE1980" s="12">
        <f t="shared" ref="BE1980" si="2822">SUM(BE1981,BE1982)</f>
        <v>0</v>
      </c>
      <c r="BF1980" s="12">
        <f t="shared" si="2821"/>
        <v>0</v>
      </c>
      <c r="BG1980" s="12">
        <f t="shared" si="2821"/>
        <v>0</v>
      </c>
      <c r="BH1980" s="12">
        <f t="shared" si="2821"/>
        <v>0</v>
      </c>
      <c r="BI1980" s="12">
        <f t="shared" si="2821"/>
        <v>0</v>
      </c>
      <c r="BJ1980" s="12">
        <f t="shared" si="2821"/>
        <v>0</v>
      </c>
      <c r="BK1980" s="12">
        <f t="shared" si="2821"/>
        <v>0</v>
      </c>
      <c r="BL1980" s="12">
        <f t="shared" si="2821"/>
        <v>0</v>
      </c>
      <c r="BM1980" s="12">
        <f t="shared" si="2821"/>
        <v>0</v>
      </c>
      <c r="BN1980" s="12">
        <f t="shared" si="2821"/>
        <v>0</v>
      </c>
      <c r="BO1980" s="12">
        <f t="shared" si="2821"/>
        <v>0</v>
      </c>
      <c r="BP1980" s="12">
        <f t="shared" si="2821"/>
        <v>0</v>
      </c>
      <c r="BQ1980" s="12">
        <f t="shared" si="2821"/>
        <v>0</v>
      </c>
      <c r="BR1980" s="12">
        <v>0</v>
      </c>
      <c r="BS1980" s="12">
        <v>0</v>
      </c>
    </row>
    <row r="1981" spans="1:71" x14ac:dyDescent="0.25">
      <c r="A1981" s="4" t="s">
        <v>915</v>
      </c>
      <c r="B1981" s="4" t="s">
        <v>75</v>
      </c>
      <c r="C1981" s="4" t="s">
        <v>1091</v>
      </c>
      <c r="D1981" s="65" t="s">
        <v>1092</v>
      </c>
      <c r="E1981" s="75">
        <v>6111</v>
      </c>
      <c r="F1981" s="65"/>
      <c r="G1981" s="61" t="s">
        <v>1894</v>
      </c>
      <c r="H1981" s="13" t="s">
        <v>20</v>
      </c>
      <c r="I1981" s="14">
        <v>20000</v>
      </c>
      <c r="J1981" s="14"/>
      <c r="K1981" s="14"/>
      <c r="L1981" s="14"/>
      <c r="M1981" s="14"/>
      <c r="N1981" s="14"/>
      <c r="O1981" s="14">
        <f t="shared" si="2769"/>
        <v>20000</v>
      </c>
      <c r="P1981" s="14">
        <v>4000</v>
      </c>
      <c r="Q1981" s="14">
        <v>3656</v>
      </c>
      <c r="R1981" s="14">
        <f>2484+5500</f>
        <v>7984</v>
      </c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>
        <v>15640</v>
      </c>
      <c r="AC1981" s="14">
        <v>4360</v>
      </c>
      <c r="AD1981" s="14">
        <v>0</v>
      </c>
      <c r="AE1981" s="14"/>
      <c r="AF1981" s="14"/>
      <c r="AG1981" s="14"/>
      <c r="AH1981" s="14"/>
      <c r="AI1981" s="14"/>
      <c r="AJ1981" s="14">
        <f t="shared" si="2770"/>
        <v>0</v>
      </c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>
        <v>0</v>
      </c>
      <c r="AX1981" s="14">
        <v>0</v>
      </c>
      <c r="AY1981" s="14">
        <v>0</v>
      </c>
      <c r="AZ1981" s="14"/>
      <c r="BA1981" s="14"/>
      <c r="BB1981" s="14"/>
      <c r="BC1981" s="14"/>
      <c r="BD1981" s="14"/>
      <c r="BE1981" s="14">
        <f t="shared" si="2771"/>
        <v>0</v>
      </c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>
        <v>0</v>
      </c>
      <c r="BS1981" s="14">
        <v>0</v>
      </c>
    </row>
    <row r="1982" spans="1:71" x14ac:dyDescent="0.25">
      <c r="A1982" s="1" t="s">
        <v>915</v>
      </c>
      <c r="B1982" s="1" t="s">
        <v>75</v>
      </c>
      <c r="C1982" s="1" t="s">
        <v>1091</v>
      </c>
      <c r="D1982" s="68" t="s">
        <v>1092</v>
      </c>
      <c r="E1982" s="68" t="s">
        <v>21</v>
      </c>
      <c r="F1982" s="65" t="s">
        <v>1</v>
      </c>
      <c r="G1982" s="13" t="s">
        <v>1</v>
      </c>
      <c r="H1982" s="2" t="s">
        <v>22</v>
      </c>
      <c r="I1982" s="12">
        <f t="shared" ref="I1982:AA1982" si="2823">SUM(I1983:I1987)</f>
        <v>8000</v>
      </c>
      <c r="J1982" s="12">
        <f t="shared" si="2823"/>
        <v>0</v>
      </c>
      <c r="K1982" s="12">
        <f t="shared" si="2823"/>
        <v>0</v>
      </c>
      <c r="L1982" s="12">
        <f t="shared" si="2823"/>
        <v>0</v>
      </c>
      <c r="M1982" s="12">
        <f t="shared" si="2823"/>
        <v>0</v>
      </c>
      <c r="N1982" s="12">
        <f t="shared" si="2823"/>
        <v>0</v>
      </c>
      <c r="O1982" s="12">
        <f t="shared" si="2823"/>
        <v>8000</v>
      </c>
      <c r="P1982" s="12">
        <f t="shared" si="2823"/>
        <v>0</v>
      </c>
      <c r="Q1982" s="12">
        <f t="shared" si="2823"/>
        <v>0</v>
      </c>
      <c r="R1982" s="12">
        <f t="shared" si="2823"/>
        <v>0</v>
      </c>
      <c r="S1982" s="12">
        <f t="shared" si="2823"/>
        <v>0</v>
      </c>
      <c r="T1982" s="12">
        <f t="shared" si="2823"/>
        <v>0</v>
      </c>
      <c r="U1982" s="12">
        <f t="shared" si="2823"/>
        <v>0</v>
      </c>
      <c r="V1982" s="12">
        <f t="shared" si="2823"/>
        <v>0</v>
      </c>
      <c r="W1982" s="12">
        <f t="shared" si="2823"/>
        <v>0</v>
      </c>
      <c r="X1982" s="12">
        <f t="shared" si="2823"/>
        <v>0</v>
      </c>
      <c r="Y1982" s="12">
        <f t="shared" si="2823"/>
        <v>0</v>
      </c>
      <c r="Z1982" s="12">
        <f t="shared" si="2823"/>
        <v>0</v>
      </c>
      <c r="AA1982" s="12">
        <f t="shared" si="2823"/>
        <v>0</v>
      </c>
      <c r="AB1982" s="12">
        <v>0</v>
      </c>
      <c r="AC1982" s="12">
        <v>8000</v>
      </c>
      <c r="AD1982" s="12">
        <f t="shared" ref="AD1982:AV1982" si="2824">SUM(AD1983:AD1987)</f>
        <v>0</v>
      </c>
      <c r="AE1982" s="12">
        <f t="shared" si="2824"/>
        <v>0</v>
      </c>
      <c r="AF1982" s="12">
        <f t="shared" si="2824"/>
        <v>0</v>
      </c>
      <c r="AG1982" s="12">
        <f t="shared" si="2824"/>
        <v>0</v>
      </c>
      <c r="AH1982" s="12">
        <f t="shared" si="2824"/>
        <v>0</v>
      </c>
      <c r="AI1982" s="12">
        <f t="shared" si="2824"/>
        <v>0</v>
      </c>
      <c r="AJ1982" s="12">
        <f t="shared" si="2824"/>
        <v>0</v>
      </c>
      <c r="AK1982" s="12">
        <f t="shared" si="2824"/>
        <v>0</v>
      </c>
      <c r="AL1982" s="12">
        <f t="shared" si="2824"/>
        <v>0</v>
      </c>
      <c r="AM1982" s="12">
        <f t="shared" si="2824"/>
        <v>0</v>
      </c>
      <c r="AN1982" s="12">
        <f t="shared" si="2824"/>
        <v>0</v>
      </c>
      <c r="AO1982" s="12">
        <f t="shared" si="2824"/>
        <v>0</v>
      </c>
      <c r="AP1982" s="12">
        <f t="shared" si="2824"/>
        <v>0</v>
      </c>
      <c r="AQ1982" s="12">
        <f t="shared" si="2824"/>
        <v>0</v>
      </c>
      <c r="AR1982" s="12">
        <f t="shared" si="2824"/>
        <v>0</v>
      </c>
      <c r="AS1982" s="12">
        <f t="shared" si="2824"/>
        <v>0</v>
      </c>
      <c r="AT1982" s="12">
        <f t="shared" si="2824"/>
        <v>0</v>
      </c>
      <c r="AU1982" s="12">
        <f t="shared" si="2824"/>
        <v>0</v>
      </c>
      <c r="AV1982" s="12">
        <f t="shared" si="2824"/>
        <v>0</v>
      </c>
      <c r="AW1982" s="12">
        <v>0</v>
      </c>
      <c r="AX1982" s="12">
        <v>0</v>
      </c>
      <c r="AY1982" s="12">
        <f t="shared" ref="AY1982:BQ1982" si="2825">SUM(AY1983:AY1987)</f>
        <v>0</v>
      </c>
      <c r="AZ1982" s="12">
        <f t="shared" si="2825"/>
        <v>0</v>
      </c>
      <c r="BA1982" s="12">
        <f t="shared" si="2825"/>
        <v>0</v>
      </c>
      <c r="BB1982" s="12">
        <f t="shared" si="2825"/>
        <v>0</v>
      </c>
      <c r="BC1982" s="12">
        <f t="shared" si="2825"/>
        <v>0</v>
      </c>
      <c r="BD1982" s="12">
        <f t="shared" si="2825"/>
        <v>0</v>
      </c>
      <c r="BE1982" s="12">
        <f t="shared" si="2825"/>
        <v>0</v>
      </c>
      <c r="BF1982" s="12">
        <f t="shared" si="2825"/>
        <v>0</v>
      </c>
      <c r="BG1982" s="12">
        <f t="shared" si="2825"/>
        <v>0</v>
      </c>
      <c r="BH1982" s="12">
        <f t="shared" si="2825"/>
        <v>0</v>
      </c>
      <c r="BI1982" s="12">
        <f t="shared" si="2825"/>
        <v>0</v>
      </c>
      <c r="BJ1982" s="12">
        <f t="shared" si="2825"/>
        <v>0</v>
      </c>
      <c r="BK1982" s="12">
        <f t="shared" si="2825"/>
        <v>0</v>
      </c>
      <c r="BL1982" s="12">
        <f t="shared" si="2825"/>
        <v>0</v>
      </c>
      <c r="BM1982" s="12">
        <f t="shared" si="2825"/>
        <v>0</v>
      </c>
      <c r="BN1982" s="12">
        <f t="shared" si="2825"/>
        <v>0</v>
      </c>
      <c r="BO1982" s="12">
        <f t="shared" si="2825"/>
        <v>0</v>
      </c>
      <c r="BP1982" s="12">
        <f t="shared" si="2825"/>
        <v>0</v>
      </c>
      <c r="BQ1982" s="12">
        <f t="shared" si="2825"/>
        <v>0</v>
      </c>
      <c r="BR1982" s="12">
        <v>0</v>
      </c>
      <c r="BS1982" s="12">
        <v>0</v>
      </c>
    </row>
    <row r="1983" spans="1:71" x14ac:dyDescent="0.25">
      <c r="A1983" s="4" t="s">
        <v>915</v>
      </c>
      <c r="B1983" s="4" t="s">
        <v>75</v>
      </c>
      <c r="C1983" s="4" t="s">
        <v>1091</v>
      </c>
      <c r="D1983" s="65" t="s">
        <v>1092</v>
      </c>
      <c r="E1983" s="75">
        <v>6112</v>
      </c>
      <c r="F1983" s="65" t="s">
        <v>1094</v>
      </c>
      <c r="G1983" s="61" t="s">
        <v>1894</v>
      </c>
      <c r="H1983" s="13" t="s">
        <v>79</v>
      </c>
      <c r="I1983" s="14">
        <v>3000</v>
      </c>
      <c r="J1983" s="14"/>
      <c r="K1983" s="14"/>
      <c r="L1983" s="14"/>
      <c r="M1983" s="14"/>
      <c r="N1983" s="14"/>
      <c r="O1983" s="14">
        <f t="shared" si="2769"/>
        <v>3000</v>
      </c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>
        <v>0</v>
      </c>
      <c r="AC1983" s="14">
        <v>3000</v>
      </c>
      <c r="AD1983" s="14">
        <v>0</v>
      </c>
      <c r="AE1983" s="14"/>
      <c r="AF1983" s="14"/>
      <c r="AG1983" s="14"/>
      <c r="AH1983" s="14"/>
      <c r="AI1983" s="14"/>
      <c r="AJ1983" s="14">
        <f t="shared" si="2770"/>
        <v>0</v>
      </c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>
        <v>0</v>
      </c>
      <c r="AX1983" s="14">
        <v>0</v>
      </c>
      <c r="AY1983" s="14">
        <v>0</v>
      </c>
      <c r="AZ1983" s="14"/>
      <c r="BA1983" s="14"/>
      <c r="BB1983" s="14"/>
      <c r="BC1983" s="14"/>
      <c r="BD1983" s="14"/>
      <c r="BE1983" s="14">
        <f t="shared" si="2771"/>
        <v>0</v>
      </c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>
        <v>0</v>
      </c>
      <c r="BS1983" s="14">
        <v>0</v>
      </c>
    </row>
    <row r="1984" spans="1:71" x14ac:dyDescent="0.25">
      <c r="A1984" s="4" t="s">
        <v>915</v>
      </c>
      <c r="B1984" s="4" t="s">
        <v>75</v>
      </c>
      <c r="C1984" s="4" t="s">
        <v>1091</v>
      </c>
      <c r="D1984" s="65" t="s">
        <v>1092</v>
      </c>
      <c r="E1984" s="75">
        <v>6112</v>
      </c>
      <c r="F1984" s="65" t="s">
        <v>1095</v>
      </c>
      <c r="G1984" s="61" t="s">
        <v>1894</v>
      </c>
      <c r="H1984" s="13" t="s">
        <v>26</v>
      </c>
      <c r="I1984" s="14">
        <v>3000</v>
      </c>
      <c r="J1984" s="14"/>
      <c r="K1984" s="14"/>
      <c r="L1984" s="14"/>
      <c r="M1984" s="14"/>
      <c r="N1984" s="14"/>
      <c r="O1984" s="14">
        <f t="shared" si="2769"/>
        <v>3000</v>
      </c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>
        <v>0</v>
      </c>
      <c r="AC1984" s="14">
        <v>3000</v>
      </c>
      <c r="AD1984" s="14">
        <v>0</v>
      </c>
      <c r="AE1984" s="14"/>
      <c r="AF1984" s="14"/>
      <c r="AG1984" s="14"/>
      <c r="AH1984" s="14"/>
      <c r="AI1984" s="14"/>
      <c r="AJ1984" s="14">
        <f t="shared" si="2770"/>
        <v>0</v>
      </c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>
        <v>0</v>
      </c>
      <c r="AX1984" s="14">
        <v>0</v>
      </c>
      <c r="AY1984" s="14">
        <v>0</v>
      </c>
      <c r="AZ1984" s="14"/>
      <c r="BA1984" s="14"/>
      <c r="BB1984" s="14"/>
      <c r="BC1984" s="14"/>
      <c r="BD1984" s="14"/>
      <c r="BE1984" s="14">
        <f t="shared" si="2771"/>
        <v>0</v>
      </c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>
        <v>0</v>
      </c>
      <c r="BS1984" s="14">
        <v>0</v>
      </c>
    </row>
    <row r="1985" spans="1:71" x14ac:dyDescent="0.25">
      <c r="A1985" s="4" t="s">
        <v>915</v>
      </c>
      <c r="B1985" s="4" t="s">
        <v>75</v>
      </c>
      <c r="C1985" s="4" t="s">
        <v>1091</v>
      </c>
      <c r="D1985" s="65" t="s">
        <v>1092</v>
      </c>
      <c r="E1985" s="75">
        <v>6112</v>
      </c>
      <c r="F1985" s="65" t="s">
        <v>1096</v>
      </c>
      <c r="G1985" s="61" t="s">
        <v>1894</v>
      </c>
      <c r="H1985" s="13" t="s">
        <v>28</v>
      </c>
      <c r="I1985" s="14">
        <v>2000</v>
      </c>
      <c r="J1985" s="14"/>
      <c r="K1985" s="14"/>
      <c r="L1985" s="14"/>
      <c r="M1985" s="14"/>
      <c r="N1985" s="14"/>
      <c r="O1985" s="14">
        <f t="shared" si="2769"/>
        <v>2000</v>
      </c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>
        <v>0</v>
      </c>
      <c r="AC1985" s="14">
        <v>2000</v>
      </c>
      <c r="AD1985" s="14">
        <v>0</v>
      </c>
      <c r="AE1985" s="14"/>
      <c r="AF1985" s="14"/>
      <c r="AG1985" s="14"/>
      <c r="AH1985" s="14"/>
      <c r="AI1985" s="14"/>
      <c r="AJ1985" s="14">
        <f t="shared" si="2770"/>
        <v>0</v>
      </c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>
        <v>0</v>
      </c>
      <c r="AX1985" s="14">
        <v>0</v>
      </c>
      <c r="AY1985" s="14">
        <v>0</v>
      </c>
      <c r="AZ1985" s="14"/>
      <c r="BA1985" s="14"/>
      <c r="BB1985" s="14"/>
      <c r="BC1985" s="14"/>
      <c r="BD1985" s="14"/>
      <c r="BE1985" s="14">
        <f t="shared" si="2771"/>
        <v>0</v>
      </c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>
        <v>0</v>
      </c>
      <c r="BS1985" s="14">
        <v>0</v>
      </c>
    </row>
    <row r="1986" spans="1:71" x14ac:dyDescent="0.25">
      <c r="A1986" s="4" t="s">
        <v>915</v>
      </c>
      <c r="B1986" s="4" t="s">
        <v>75</v>
      </c>
      <c r="C1986" s="4" t="s">
        <v>1091</v>
      </c>
      <c r="D1986" s="65" t="s">
        <v>1092</v>
      </c>
      <c r="E1986" s="75">
        <v>6112</v>
      </c>
      <c r="F1986" s="65" t="s">
        <v>1097</v>
      </c>
      <c r="G1986" s="61" t="s">
        <v>1894</v>
      </c>
      <c r="H1986" s="13" t="s">
        <v>24</v>
      </c>
      <c r="I1986" s="14">
        <v>0</v>
      </c>
      <c r="J1986" s="14"/>
      <c r="K1986" s="14"/>
      <c r="L1986" s="14"/>
      <c r="M1986" s="14"/>
      <c r="N1986" s="14"/>
      <c r="O1986" s="14">
        <f t="shared" si="2769"/>
        <v>0</v>
      </c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>
        <v>0</v>
      </c>
      <c r="AC1986" s="14">
        <v>0</v>
      </c>
      <c r="AD1986" s="14">
        <v>0</v>
      </c>
      <c r="AE1986" s="14"/>
      <c r="AF1986" s="14"/>
      <c r="AG1986" s="14"/>
      <c r="AH1986" s="14"/>
      <c r="AI1986" s="14"/>
      <c r="AJ1986" s="14">
        <f t="shared" si="2770"/>
        <v>0</v>
      </c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>
        <v>0</v>
      </c>
      <c r="AX1986" s="14">
        <v>0</v>
      </c>
      <c r="AY1986" s="14">
        <v>0</v>
      </c>
      <c r="AZ1986" s="14"/>
      <c r="BA1986" s="14"/>
      <c r="BB1986" s="14"/>
      <c r="BC1986" s="14"/>
      <c r="BD1986" s="14"/>
      <c r="BE1986" s="14">
        <f t="shared" si="2771"/>
        <v>0</v>
      </c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>
        <v>0</v>
      </c>
      <c r="BS1986" s="14">
        <v>0</v>
      </c>
    </row>
    <row r="1987" spans="1:71" x14ac:dyDescent="0.25">
      <c r="A1987" s="4" t="s">
        <v>915</v>
      </c>
      <c r="B1987" s="4" t="s">
        <v>75</v>
      </c>
      <c r="C1987" s="4" t="s">
        <v>1091</v>
      </c>
      <c r="D1987" s="65" t="s">
        <v>1092</v>
      </c>
      <c r="E1987" s="75">
        <v>6112</v>
      </c>
      <c r="F1987" s="65" t="s">
        <v>1098</v>
      </c>
      <c r="G1987" s="61" t="s">
        <v>1894</v>
      </c>
      <c r="H1987" s="13" t="s">
        <v>30</v>
      </c>
      <c r="I1987" s="14">
        <v>0</v>
      </c>
      <c r="J1987" s="14"/>
      <c r="K1987" s="14"/>
      <c r="L1987" s="14"/>
      <c r="M1987" s="14"/>
      <c r="N1987" s="14"/>
      <c r="O1987" s="14">
        <f t="shared" si="2769"/>
        <v>0</v>
      </c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>
        <v>0</v>
      </c>
      <c r="AC1987" s="14">
        <v>0</v>
      </c>
      <c r="AD1987" s="14">
        <v>0</v>
      </c>
      <c r="AE1987" s="14"/>
      <c r="AF1987" s="14"/>
      <c r="AG1987" s="14"/>
      <c r="AH1987" s="14"/>
      <c r="AI1987" s="14"/>
      <c r="AJ1987" s="14">
        <f t="shared" si="2770"/>
        <v>0</v>
      </c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>
        <v>0</v>
      </c>
      <c r="AX1987" s="14">
        <v>0</v>
      </c>
      <c r="AY1987" s="14">
        <v>0</v>
      </c>
      <c r="AZ1987" s="14"/>
      <c r="BA1987" s="14"/>
      <c r="BB1987" s="14"/>
      <c r="BC1987" s="14"/>
      <c r="BD1987" s="14"/>
      <c r="BE1987" s="14">
        <f t="shared" si="2771"/>
        <v>0</v>
      </c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>
        <v>0</v>
      </c>
      <c r="BS1987" s="14">
        <v>0</v>
      </c>
    </row>
    <row r="1988" spans="1:71" x14ac:dyDescent="0.25">
      <c r="A1988" s="4" t="s">
        <v>915</v>
      </c>
      <c r="B1988" s="4" t="s">
        <v>75</v>
      </c>
      <c r="C1988" s="4" t="s">
        <v>1091</v>
      </c>
      <c r="D1988" s="65" t="s">
        <v>1092</v>
      </c>
      <c r="E1988" s="64" t="s">
        <v>31</v>
      </c>
      <c r="F1988" s="64" t="s">
        <v>1</v>
      </c>
      <c r="G1988" s="2" t="s">
        <v>1</v>
      </c>
      <c r="H1988" s="2" t="s">
        <v>32</v>
      </c>
      <c r="I1988" s="12">
        <f t="shared" ref="I1988:AA1988" si="2826">SUM(I1989)</f>
        <v>2000</v>
      </c>
      <c r="J1988" s="12">
        <f t="shared" si="2826"/>
        <v>0</v>
      </c>
      <c r="K1988" s="12">
        <f t="shared" si="2826"/>
        <v>0</v>
      </c>
      <c r="L1988" s="12">
        <f t="shared" si="2826"/>
        <v>0</v>
      </c>
      <c r="M1988" s="12">
        <f t="shared" si="2826"/>
        <v>0</v>
      </c>
      <c r="N1988" s="12">
        <f t="shared" si="2826"/>
        <v>0</v>
      </c>
      <c r="O1988" s="12">
        <f t="shared" si="2826"/>
        <v>2000</v>
      </c>
      <c r="P1988" s="12">
        <f t="shared" si="2826"/>
        <v>590</v>
      </c>
      <c r="Q1988" s="12">
        <f t="shared" si="2826"/>
        <v>410</v>
      </c>
      <c r="R1988" s="12">
        <f t="shared" si="2826"/>
        <v>716</v>
      </c>
      <c r="S1988" s="12">
        <f t="shared" si="2826"/>
        <v>0</v>
      </c>
      <c r="T1988" s="12">
        <f t="shared" si="2826"/>
        <v>0</v>
      </c>
      <c r="U1988" s="12">
        <f t="shared" si="2826"/>
        <v>0</v>
      </c>
      <c r="V1988" s="12">
        <f t="shared" si="2826"/>
        <v>0</v>
      </c>
      <c r="W1988" s="12">
        <f t="shared" si="2826"/>
        <v>0</v>
      </c>
      <c r="X1988" s="12">
        <f t="shared" si="2826"/>
        <v>0</v>
      </c>
      <c r="Y1988" s="12">
        <f t="shared" si="2826"/>
        <v>0</v>
      </c>
      <c r="Z1988" s="12">
        <f t="shared" si="2826"/>
        <v>0</v>
      </c>
      <c r="AA1988" s="12">
        <f t="shared" si="2826"/>
        <v>0</v>
      </c>
      <c r="AB1988" s="12">
        <v>1716</v>
      </c>
      <c r="AC1988" s="12">
        <v>284</v>
      </c>
      <c r="AD1988" s="12">
        <f t="shared" ref="AD1988:AV1988" si="2827">SUM(AD1989)</f>
        <v>0</v>
      </c>
      <c r="AE1988" s="12">
        <f t="shared" si="2827"/>
        <v>0</v>
      </c>
      <c r="AF1988" s="12">
        <f t="shared" si="2827"/>
        <v>0</v>
      </c>
      <c r="AG1988" s="12">
        <f t="shared" si="2827"/>
        <v>0</v>
      </c>
      <c r="AH1988" s="12">
        <f t="shared" si="2827"/>
        <v>0</v>
      </c>
      <c r="AI1988" s="12">
        <f t="shared" si="2827"/>
        <v>0</v>
      </c>
      <c r="AJ1988" s="12">
        <f t="shared" si="2827"/>
        <v>0</v>
      </c>
      <c r="AK1988" s="12">
        <f t="shared" si="2827"/>
        <v>0</v>
      </c>
      <c r="AL1988" s="12">
        <f t="shared" si="2827"/>
        <v>0</v>
      </c>
      <c r="AM1988" s="12">
        <f t="shared" si="2827"/>
        <v>0</v>
      </c>
      <c r="AN1988" s="12">
        <f t="shared" si="2827"/>
        <v>0</v>
      </c>
      <c r="AO1988" s="12">
        <f t="shared" si="2827"/>
        <v>0</v>
      </c>
      <c r="AP1988" s="12">
        <f t="shared" si="2827"/>
        <v>0</v>
      </c>
      <c r="AQ1988" s="12">
        <f t="shared" si="2827"/>
        <v>0</v>
      </c>
      <c r="AR1988" s="12">
        <f t="shared" si="2827"/>
        <v>0</v>
      </c>
      <c r="AS1988" s="12">
        <f t="shared" si="2827"/>
        <v>0</v>
      </c>
      <c r="AT1988" s="12">
        <f t="shared" si="2827"/>
        <v>0</v>
      </c>
      <c r="AU1988" s="12">
        <f t="shared" si="2827"/>
        <v>0</v>
      </c>
      <c r="AV1988" s="12">
        <f t="shared" si="2827"/>
        <v>0</v>
      </c>
      <c r="AW1988" s="12">
        <v>0</v>
      </c>
      <c r="AX1988" s="12">
        <v>0</v>
      </c>
      <c r="AY1988" s="12">
        <f t="shared" ref="AY1988:BQ1988" si="2828">SUM(AY1989)</f>
        <v>0</v>
      </c>
      <c r="AZ1988" s="12">
        <f t="shared" si="2828"/>
        <v>0</v>
      </c>
      <c r="BA1988" s="12">
        <f t="shared" si="2828"/>
        <v>0</v>
      </c>
      <c r="BB1988" s="12">
        <f t="shared" si="2828"/>
        <v>0</v>
      </c>
      <c r="BC1988" s="12">
        <f t="shared" si="2828"/>
        <v>0</v>
      </c>
      <c r="BD1988" s="12">
        <f t="shared" si="2828"/>
        <v>0</v>
      </c>
      <c r="BE1988" s="12">
        <f t="shared" si="2828"/>
        <v>0</v>
      </c>
      <c r="BF1988" s="12">
        <f t="shared" si="2828"/>
        <v>0</v>
      </c>
      <c r="BG1988" s="12">
        <f t="shared" si="2828"/>
        <v>0</v>
      </c>
      <c r="BH1988" s="12">
        <f t="shared" si="2828"/>
        <v>0</v>
      </c>
      <c r="BI1988" s="12">
        <f t="shared" si="2828"/>
        <v>0</v>
      </c>
      <c r="BJ1988" s="12">
        <f t="shared" si="2828"/>
        <v>0</v>
      </c>
      <c r="BK1988" s="12">
        <f t="shared" si="2828"/>
        <v>0</v>
      </c>
      <c r="BL1988" s="12">
        <f t="shared" si="2828"/>
        <v>0</v>
      </c>
      <c r="BM1988" s="12">
        <f t="shared" si="2828"/>
        <v>0</v>
      </c>
      <c r="BN1988" s="12">
        <f t="shared" si="2828"/>
        <v>0</v>
      </c>
      <c r="BO1988" s="12">
        <f t="shared" si="2828"/>
        <v>0</v>
      </c>
      <c r="BP1988" s="12">
        <f t="shared" si="2828"/>
        <v>0</v>
      </c>
      <c r="BQ1988" s="12">
        <f t="shared" si="2828"/>
        <v>0</v>
      </c>
      <c r="BR1988" s="12">
        <v>0</v>
      </c>
      <c r="BS1988" s="12">
        <v>0</v>
      </c>
    </row>
    <row r="1989" spans="1:71" x14ac:dyDescent="0.25">
      <c r="A1989" s="4" t="s">
        <v>915</v>
      </c>
      <c r="B1989" s="4" t="s">
        <v>75</v>
      </c>
      <c r="C1989" s="4" t="s">
        <v>1091</v>
      </c>
      <c r="D1989" s="65" t="s">
        <v>1092</v>
      </c>
      <c r="E1989" s="75">
        <v>6121</v>
      </c>
      <c r="F1989" s="65"/>
      <c r="G1989" s="61" t="s">
        <v>1894</v>
      </c>
      <c r="H1989" s="13" t="s">
        <v>33</v>
      </c>
      <c r="I1989" s="14">
        <v>2000</v>
      </c>
      <c r="J1989" s="14"/>
      <c r="K1989" s="14"/>
      <c r="L1989" s="14"/>
      <c r="M1989" s="14"/>
      <c r="N1989" s="14"/>
      <c r="O1989" s="14">
        <f t="shared" si="2769"/>
        <v>2000</v>
      </c>
      <c r="P1989" s="14">
        <v>590</v>
      </c>
      <c r="Q1989" s="14">
        <v>410</v>
      </c>
      <c r="R1989" s="14">
        <f>65+651</f>
        <v>716</v>
      </c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>
        <v>1716</v>
      </c>
      <c r="AC1989" s="14">
        <v>284</v>
      </c>
      <c r="AD1989" s="14">
        <v>0</v>
      </c>
      <c r="AE1989" s="14"/>
      <c r="AF1989" s="14"/>
      <c r="AG1989" s="14"/>
      <c r="AH1989" s="14"/>
      <c r="AI1989" s="14"/>
      <c r="AJ1989" s="14">
        <f t="shared" si="2770"/>
        <v>0</v>
      </c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>
        <v>0</v>
      </c>
      <c r="AX1989" s="14">
        <v>0</v>
      </c>
      <c r="AY1989" s="14">
        <v>0</v>
      </c>
      <c r="AZ1989" s="14"/>
      <c r="BA1989" s="14"/>
      <c r="BB1989" s="14"/>
      <c r="BC1989" s="14"/>
      <c r="BD1989" s="14"/>
      <c r="BE1989" s="14">
        <f t="shared" si="2771"/>
        <v>0</v>
      </c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>
        <v>0</v>
      </c>
      <c r="BS1989" s="14">
        <v>0</v>
      </c>
    </row>
    <row r="1990" spans="1:71" x14ac:dyDescent="0.25">
      <c r="A1990" s="4" t="s">
        <v>915</v>
      </c>
      <c r="B1990" s="4" t="s">
        <v>75</v>
      </c>
      <c r="C1990" s="4" t="s">
        <v>1091</v>
      </c>
      <c r="D1990" s="65" t="s">
        <v>1092</v>
      </c>
      <c r="E1990" s="64" t="s">
        <v>34</v>
      </c>
      <c r="F1990" s="64" t="s">
        <v>1</v>
      </c>
      <c r="G1990" s="2" t="s">
        <v>1</v>
      </c>
      <c r="H1990" s="2" t="s">
        <v>35</v>
      </c>
      <c r="I1990" s="12">
        <f t="shared" ref="I1990:AA1990" si="2829">SUM(I1991:I1998)</f>
        <v>114500</v>
      </c>
      <c r="J1990" s="12">
        <f t="shared" si="2829"/>
        <v>0</v>
      </c>
      <c r="K1990" s="12">
        <f t="shared" si="2829"/>
        <v>0</v>
      </c>
      <c r="L1990" s="12">
        <f t="shared" si="2829"/>
        <v>0</v>
      </c>
      <c r="M1990" s="12">
        <f t="shared" si="2829"/>
        <v>0</v>
      </c>
      <c r="N1990" s="12">
        <f t="shared" si="2829"/>
        <v>0</v>
      </c>
      <c r="O1990" s="12">
        <f t="shared" si="2829"/>
        <v>114500</v>
      </c>
      <c r="P1990" s="12">
        <f t="shared" si="2829"/>
        <v>0</v>
      </c>
      <c r="Q1990" s="12">
        <f t="shared" si="2829"/>
        <v>10000</v>
      </c>
      <c r="R1990" s="12">
        <f t="shared" si="2829"/>
        <v>8500</v>
      </c>
      <c r="S1990" s="12">
        <f t="shared" si="2829"/>
        <v>0</v>
      </c>
      <c r="T1990" s="12">
        <f t="shared" si="2829"/>
        <v>0</v>
      </c>
      <c r="U1990" s="12">
        <f t="shared" si="2829"/>
        <v>0</v>
      </c>
      <c r="V1990" s="12">
        <f t="shared" si="2829"/>
        <v>0</v>
      </c>
      <c r="W1990" s="12">
        <f t="shared" si="2829"/>
        <v>0</v>
      </c>
      <c r="X1990" s="12">
        <f t="shared" si="2829"/>
        <v>0</v>
      </c>
      <c r="Y1990" s="12">
        <f t="shared" si="2829"/>
        <v>0</v>
      </c>
      <c r="Z1990" s="12">
        <f t="shared" si="2829"/>
        <v>0</v>
      </c>
      <c r="AA1990" s="12">
        <f t="shared" si="2829"/>
        <v>0</v>
      </c>
      <c r="AB1990" s="12">
        <v>18500</v>
      </c>
      <c r="AC1990" s="12">
        <v>96000</v>
      </c>
      <c r="AD1990" s="12">
        <f t="shared" ref="AD1990:AV1990" si="2830">SUM(AD1991:AD1998)</f>
        <v>0</v>
      </c>
      <c r="AE1990" s="12">
        <f t="shared" si="2830"/>
        <v>0</v>
      </c>
      <c r="AF1990" s="12">
        <f t="shared" si="2830"/>
        <v>0</v>
      </c>
      <c r="AG1990" s="12">
        <f t="shared" si="2830"/>
        <v>0</v>
      </c>
      <c r="AH1990" s="12">
        <f t="shared" si="2830"/>
        <v>0</v>
      </c>
      <c r="AI1990" s="12">
        <f t="shared" si="2830"/>
        <v>0</v>
      </c>
      <c r="AJ1990" s="12">
        <f t="shared" si="2830"/>
        <v>0</v>
      </c>
      <c r="AK1990" s="12">
        <f t="shared" si="2830"/>
        <v>0</v>
      </c>
      <c r="AL1990" s="12">
        <f t="shared" si="2830"/>
        <v>0</v>
      </c>
      <c r="AM1990" s="12">
        <f t="shared" si="2830"/>
        <v>0</v>
      </c>
      <c r="AN1990" s="12">
        <f t="shared" si="2830"/>
        <v>0</v>
      </c>
      <c r="AO1990" s="12">
        <f t="shared" si="2830"/>
        <v>0</v>
      </c>
      <c r="AP1990" s="12">
        <f t="shared" si="2830"/>
        <v>0</v>
      </c>
      <c r="AQ1990" s="12">
        <f t="shared" si="2830"/>
        <v>0</v>
      </c>
      <c r="AR1990" s="12">
        <f t="shared" si="2830"/>
        <v>0</v>
      </c>
      <c r="AS1990" s="12">
        <f t="shared" si="2830"/>
        <v>0</v>
      </c>
      <c r="AT1990" s="12">
        <f t="shared" si="2830"/>
        <v>0</v>
      </c>
      <c r="AU1990" s="12">
        <f t="shared" si="2830"/>
        <v>0</v>
      </c>
      <c r="AV1990" s="12">
        <f t="shared" si="2830"/>
        <v>0</v>
      </c>
      <c r="AW1990" s="12">
        <v>0</v>
      </c>
      <c r="AX1990" s="12">
        <v>0</v>
      </c>
      <c r="AY1990" s="12">
        <f t="shared" ref="AY1990:BQ1990" si="2831">SUM(AY1991:AY1998)</f>
        <v>14000</v>
      </c>
      <c r="AZ1990" s="12">
        <f t="shared" si="2831"/>
        <v>0</v>
      </c>
      <c r="BA1990" s="12">
        <f t="shared" si="2831"/>
        <v>0</v>
      </c>
      <c r="BB1990" s="12">
        <f t="shared" si="2831"/>
        <v>0</v>
      </c>
      <c r="BC1990" s="12">
        <f t="shared" si="2831"/>
        <v>0</v>
      </c>
      <c r="BD1990" s="12">
        <f t="shared" si="2831"/>
        <v>0</v>
      </c>
      <c r="BE1990" s="12">
        <f t="shared" si="2831"/>
        <v>14000</v>
      </c>
      <c r="BF1990" s="12">
        <f t="shared" si="2831"/>
        <v>0</v>
      </c>
      <c r="BG1990" s="12">
        <f t="shared" si="2831"/>
        <v>0</v>
      </c>
      <c r="BH1990" s="12">
        <f t="shared" si="2831"/>
        <v>0</v>
      </c>
      <c r="BI1990" s="12">
        <f t="shared" si="2831"/>
        <v>0</v>
      </c>
      <c r="BJ1990" s="12">
        <f t="shared" si="2831"/>
        <v>0</v>
      </c>
      <c r="BK1990" s="12">
        <f t="shared" si="2831"/>
        <v>0</v>
      </c>
      <c r="BL1990" s="12">
        <f t="shared" si="2831"/>
        <v>0</v>
      </c>
      <c r="BM1990" s="12">
        <f t="shared" si="2831"/>
        <v>0</v>
      </c>
      <c r="BN1990" s="12">
        <f t="shared" si="2831"/>
        <v>0</v>
      </c>
      <c r="BO1990" s="12">
        <f t="shared" si="2831"/>
        <v>0</v>
      </c>
      <c r="BP1990" s="12">
        <f t="shared" si="2831"/>
        <v>0</v>
      </c>
      <c r="BQ1990" s="12">
        <f t="shared" si="2831"/>
        <v>0</v>
      </c>
      <c r="BR1990" s="12">
        <v>0</v>
      </c>
      <c r="BS1990" s="12">
        <v>14000</v>
      </c>
    </row>
    <row r="1991" spans="1:71" x14ac:dyDescent="0.25">
      <c r="A1991" s="4" t="s">
        <v>915</v>
      </c>
      <c r="B1991" s="4" t="s">
        <v>75</v>
      </c>
      <c r="C1991" s="4" t="s">
        <v>1091</v>
      </c>
      <c r="D1991" s="65" t="s">
        <v>1092</v>
      </c>
      <c r="E1991" s="75">
        <v>6131</v>
      </c>
      <c r="F1991" s="65"/>
      <c r="G1991" s="61" t="s">
        <v>1894</v>
      </c>
      <c r="H1991" s="13" t="s">
        <v>36</v>
      </c>
      <c r="I1991" s="14">
        <v>500</v>
      </c>
      <c r="J1991" s="14"/>
      <c r="K1991" s="14"/>
      <c r="L1991" s="14"/>
      <c r="M1991" s="14"/>
      <c r="N1991" s="14"/>
      <c r="O1991" s="14">
        <f t="shared" si="2769"/>
        <v>500</v>
      </c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>
        <v>0</v>
      </c>
      <c r="AC1991" s="14">
        <v>500</v>
      </c>
      <c r="AD1991" s="14">
        <v>0</v>
      </c>
      <c r="AE1991" s="14"/>
      <c r="AF1991" s="14"/>
      <c r="AG1991" s="14"/>
      <c r="AH1991" s="14"/>
      <c r="AI1991" s="14"/>
      <c r="AJ1991" s="14">
        <f t="shared" si="2770"/>
        <v>0</v>
      </c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>
        <v>0</v>
      </c>
      <c r="AX1991" s="14">
        <v>0</v>
      </c>
      <c r="AY1991" s="14">
        <v>0</v>
      </c>
      <c r="AZ1991" s="14"/>
      <c r="BA1991" s="14"/>
      <c r="BB1991" s="14"/>
      <c r="BC1991" s="14"/>
      <c r="BD1991" s="14"/>
      <c r="BE1991" s="14">
        <f t="shared" si="2771"/>
        <v>0</v>
      </c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>
        <v>0</v>
      </c>
      <c r="BS1991" s="14">
        <v>0</v>
      </c>
    </row>
    <row r="1992" spans="1:71" x14ac:dyDescent="0.25">
      <c r="A1992" s="4" t="s">
        <v>915</v>
      </c>
      <c r="B1992" s="4" t="s">
        <v>75</v>
      </c>
      <c r="C1992" s="4" t="s">
        <v>1091</v>
      </c>
      <c r="D1992" s="65" t="s">
        <v>1092</v>
      </c>
      <c r="E1992" s="75">
        <v>6132</v>
      </c>
      <c r="F1992" s="65"/>
      <c r="G1992" s="61" t="s">
        <v>1894</v>
      </c>
      <c r="H1992" s="13" t="s">
        <v>183</v>
      </c>
      <c r="I1992" s="14">
        <v>2000</v>
      </c>
      <c r="J1992" s="14"/>
      <c r="K1992" s="14"/>
      <c r="L1992" s="14"/>
      <c r="M1992" s="14"/>
      <c r="N1992" s="14"/>
      <c r="O1992" s="14">
        <f t="shared" si="2769"/>
        <v>2000</v>
      </c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>
        <v>0</v>
      </c>
      <c r="AC1992" s="14">
        <v>2000</v>
      </c>
      <c r="AD1992" s="14">
        <v>0</v>
      </c>
      <c r="AE1992" s="14"/>
      <c r="AF1992" s="14"/>
      <c r="AG1992" s="14"/>
      <c r="AH1992" s="14"/>
      <c r="AI1992" s="14"/>
      <c r="AJ1992" s="14">
        <f t="shared" si="2770"/>
        <v>0</v>
      </c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>
        <v>0</v>
      </c>
      <c r="AX1992" s="14">
        <v>0</v>
      </c>
      <c r="AY1992" s="14">
        <v>0</v>
      </c>
      <c r="AZ1992" s="14"/>
      <c r="BA1992" s="14"/>
      <c r="BB1992" s="14"/>
      <c r="BC1992" s="14"/>
      <c r="BD1992" s="14"/>
      <c r="BE1992" s="14">
        <f t="shared" si="2771"/>
        <v>0</v>
      </c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>
        <v>0</v>
      </c>
      <c r="BS1992" s="14">
        <v>0</v>
      </c>
    </row>
    <row r="1993" spans="1:71" x14ac:dyDescent="0.25">
      <c r="A1993" s="4" t="s">
        <v>915</v>
      </c>
      <c r="B1993" s="4" t="s">
        <v>75</v>
      </c>
      <c r="C1993" s="4" t="s">
        <v>1091</v>
      </c>
      <c r="D1993" s="65" t="s">
        <v>1092</v>
      </c>
      <c r="E1993" s="75">
        <v>6133</v>
      </c>
      <c r="F1993" s="65"/>
      <c r="G1993" s="61" t="s">
        <v>1894</v>
      </c>
      <c r="H1993" s="13" t="s">
        <v>185</v>
      </c>
      <c r="I1993" s="14">
        <v>2000</v>
      </c>
      <c r="J1993" s="14"/>
      <c r="K1993" s="14"/>
      <c r="L1993" s="14"/>
      <c r="M1993" s="14"/>
      <c r="N1993" s="14"/>
      <c r="O1993" s="14">
        <f t="shared" si="2769"/>
        <v>2000</v>
      </c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>
        <v>0</v>
      </c>
      <c r="AC1993" s="14">
        <v>2000</v>
      </c>
      <c r="AD1993" s="14">
        <v>0</v>
      </c>
      <c r="AE1993" s="14"/>
      <c r="AF1993" s="14"/>
      <c r="AG1993" s="14"/>
      <c r="AH1993" s="14"/>
      <c r="AI1993" s="14"/>
      <c r="AJ1993" s="14">
        <f t="shared" si="2770"/>
        <v>0</v>
      </c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>
        <v>0</v>
      </c>
      <c r="AX1993" s="14">
        <v>0</v>
      </c>
      <c r="AY1993" s="14">
        <v>0</v>
      </c>
      <c r="AZ1993" s="14"/>
      <c r="BA1993" s="14"/>
      <c r="BB1993" s="14"/>
      <c r="BC1993" s="14"/>
      <c r="BD1993" s="14"/>
      <c r="BE1993" s="14">
        <f t="shared" si="2771"/>
        <v>0</v>
      </c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>
        <v>0</v>
      </c>
      <c r="BS1993" s="14">
        <v>0</v>
      </c>
    </row>
    <row r="1994" spans="1:71" x14ac:dyDescent="0.25">
      <c r="A1994" s="4" t="s">
        <v>915</v>
      </c>
      <c r="B1994" s="4" t="s">
        <v>75</v>
      </c>
      <c r="C1994" s="4" t="s">
        <v>1091</v>
      </c>
      <c r="D1994" s="65" t="s">
        <v>1092</v>
      </c>
      <c r="E1994" s="75">
        <v>6134</v>
      </c>
      <c r="F1994" s="65"/>
      <c r="G1994" s="61" t="s">
        <v>1894</v>
      </c>
      <c r="H1994" s="13" t="s">
        <v>187</v>
      </c>
      <c r="I1994" s="14">
        <v>100000</v>
      </c>
      <c r="J1994" s="14"/>
      <c r="K1994" s="14"/>
      <c r="L1994" s="14"/>
      <c r="M1994" s="14"/>
      <c r="N1994" s="14"/>
      <c r="O1994" s="14">
        <f t="shared" si="2769"/>
        <v>100000</v>
      </c>
      <c r="P1994" s="14"/>
      <c r="Q1994" s="14">
        <v>10000</v>
      </c>
      <c r="R1994" s="14">
        <v>7000</v>
      </c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>
        <v>17000</v>
      </c>
      <c r="AC1994" s="14">
        <v>83000</v>
      </c>
      <c r="AD1994" s="14">
        <v>0</v>
      </c>
      <c r="AE1994" s="14"/>
      <c r="AF1994" s="14"/>
      <c r="AG1994" s="14"/>
      <c r="AH1994" s="14"/>
      <c r="AI1994" s="14"/>
      <c r="AJ1994" s="14">
        <f t="shared" si="2770"/>
        <v>0</v>
      </c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>
        <v>0</v>
      </c>
      <c r="AX1994" s="14">
        <v>0</v>
      </c>
      <c r="AY1994" s="14">
        <v>6000</v>
      </c>
      <c r="AZ1994" s="14"/>
      <c r="BA1994" s="14"/>
      <c r="BB1994" s="14"/>
      <c r="BC1994" s="14"/>
      <c r="BD1994" s="14"/>
      <c r="BE1994" s="14">
        <f t="shared" si="2771"/>
        <v>6000</v>
      </c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>
        <v>0</v>
      </c>
      <c r="BS1994" s="14">
        <v>6000</v>
      </c>
    </row>
    <row r="1995" spans="1:71" x14ac:dyDescent="0.25">
      <c r="A1995" s="4" t="s">
        <v>915</v>
      </c>
      <c r="B1995" s="4" t="s">
        <v>75</v>
      </c>
      <c r="C1995" s="4" t="s">
        <v>1091</v>
      </c>
      <c r="D1995" s="65" t="s">
        <v>1092</v>
      </c>
      <c r="E1995" s="75">
        <v>6135</v>
      </c>
      <c r="F1995" s="65"/>
      <c r="G1995" s="61" t="s">
        <v>1894</v>
      </c>
      <c r="H1995" s="13" t="s">
        <v>188</v>
      </c>
      <c r="I1995" s="14">
        <v>0</v>
      </c>
      <c r="J1995" s="14"/>
      <c r="K1995" s="14"/>
      <c r="L1995" s="14"/>
      <c r="M1995" s="14"/>
      <c r="N1995" s="14"/>
      <c r="O1995" s="14">
        <f t="shared" si="2769"/>
        <v>0</v>
      </c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>
        <v>0</v>
      </c>
      <c r="AC1995" s="14">
        <v>0</v>
      </c>
      <c r="AD1995" s="14">
        <v>0</v>
      </c>
      <c r="AE1995" s="14"/>
      <c r="AF1995" s="14"/>
      <c r="AG1995" s="14"/>
      <c r="AH1995" s="14"/>
      <c r="AI1995" s="14"/>
      <c r="AJ1995" s="14">
        <f t="shared" si="2770"/>
        <v>0</v>
      </c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>
        <v>0</v>
      </c>
      <c r="AX1995" s="14">
        <v>0</v>
      </c>
      <c r="AY1995" s="14">
        <v>0</v>
      </c>
      <c r="AZ1995" s="14"/>
      <c r="BA1995" s="14"/>
      <c r="BB1995" s="14"/>
      <c r="BC1995" s="14"/>
      <c r="BD1995" s="14"/>
      <c r="BE1995" s="14">
        <f t="shared" si="2771"/>
        <v>0</v>
      </c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>
        <v>0</v>
      </c>
      <c r="BS1995" s="14">
        <v>0</v>
      </c>
    </row>
    <row r="1996" spans="1:71" x14ac:dyDescent="0.25">
      <c r="A1996" s="4" t="s">
        <v>915</v>
      </c>
      <c r="B1996" s="4" t="s">
        <v>75</v>
      </c>
      <c r="C1996" s="4" t="s">
        <v>1091</v>
      </c>
      <c r="D1996" s="65" t="s">
        <v>1092</v>
      </c>
      <c r="E1996" s="75">
        <v>6137</v>
      </c>
      <c r="F1996" s="65"/>
      <c r="G1996" s="61" t="s">
        <v>1894</v>
      </c>
      <c r="H1996" s="13" t="s">
        <v>191</v>
      </c>
      <c r="I1996" s="14">
        <v>5000</v>
      </c>
      <c r="J1996" s="14"/>
      <c r="K1996" s="14"/>
      <c r="L1996" s="14"/>
      <c r="M1996" s="14"/>
      <c r="N1996" s="14"/>
      <c r="O1996" s="14">
        <f t="shared" si="2769"/>
        <v>5000</v>
      </c>
      <c r="P1996" s="14"/>
      <c r="Q1996" s="14"/>
      <c r="R1996" s="14">
        <v>1500</v>
      </c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>
        <v>1500</v>
      </c>
      <c r="AC1996" s="14">
        <v>3500</v>
      </c>
      <c r="AD1996" s="14">
        <v>0</v>
      </c>
      <c r="AE1996" s="14"/>
      <c r="AF1996" s="14"/>
      <c r="AG1996" s="14"/>
      <c r="AH1996" s="14"/>
      <c r="AI1996" s="14"/>
      <c r="AJ1996" s="14">
        <f t="shared" si="2770"/>
        <v>0</v>
      </c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>
        <v>0</v>
      </c>
      <c r="AX1996" s="14">
        <v>0</v>
      </c>
      <c r="AY1996" s="14">
        <v>5000</v>
      </c>
      <c r="AZ1996" s="14"/>
      <c r="BA1996" s="14"/>
      <c r="BB1996" s="14"/>
      <c r="BC1996" s="14"/>
      <c r="BD1996" s="14"/>
      <c r="BE1996" s="14">
        <f t="shared" si="2771"/>
        <v>5000</v>
      </c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>
        <v>0</v>
      </c>
      <c r="BS1996" s="14">
        <v>5000</v>
      </c>
    </row>
    <row r="1997" spans="1:71" x14ac:dyDescent="0.25">
      <c r="A1997" s="4" t="s">
        <v>915</v>
      </c>
      <c r="B1997" s="4" t="s">
        <v>75</v>
      </c>
      <c r="C1997" s="4" t="s">
        <v>1091</v>
      </c>
      <c r="D1997" s="65" t="s">
        <v>1092</v>
      </c>
      <c r="E1997" s="75">
        <v>6138</v>
      </c>
      <c r="F1997" s="65"/>
      <c r="G1997" s="61" t="s">
        <v>1894</v>
      </c>
      <c r="H1997" s="13" t="s">
        <v>192</v>
      </c>
      <c r="I1997" s="14">
        <v>0</v>
      </c>
      <c r="J1997" s="14"/>
      <c r="K1997" s="14"/>
      <c r="L1997" s="14"/>
      <c r="M1997" s="14"/>
      <c r="N1997" s="14"/>
      <c r="O1997" s="14">
        <f t="shared" si="2769"/>
        <v>0</v>
      </c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>
        <v>0</v>
      </c>
      <c r="AC1997" s="14">
        <v>0</v>
      </c>
      <c r="AD1997" s="14">
        <v>0</v>
      </c>
      <c r="AE1997" s="14"/>
      <c r="AF1997" s="14"/>
      <c r="AG1997" s="14"/>
      <c r="AH1997" s="14"/>
      <c r="AI1997" s="14"/>
      <c r="AJ1997" s="14">
        <f t="shared" si="2770"/>
        <v>0</v>
      </c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>
        <v>0</v>
      </c>
      <c r="AX1997" s="14">
        <v>0</v>
      </c>
      <c r="AY1997" s="14">
        <v>0</v>
      </c>
      <c r="AZ1997" s="14"/>
      <c r="BA1997" s="14"/>
      <c r="BB1997" s="14"/>
      <c r="BC1997" s="14"/>
      <c r="BD1997" s="14"/>
      <c r="BE1997" s="14">
        <f t="shared" si="2771"/>
        <v>0</v>
      </c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>
        <v>0</v>
      </c>
      <c r="BS1997" s="14">
        <v>0</v>
      </c>
    </row>
    <row r="1998" spans="1:71" x14ac:dyDescent="0.25">
      <c r="A1998" s="1" t="s">
        <v>915</v>
      </c>
      <c r="B1998" s="1" t="s">
        <v>75</v>
      </c>
      <c r="C1998" s="1" t="s">
        <v>1091</v>
      </c>
      <c r="D1998" s="68" t="s">
        <v>1092</v>
      </c>
      <c r="E1998" s="68" t="s">
        <v>37</v>
      </c>
      <c r="F1998" s="65" t="s">
        <v>1</v>
      </c>
      <c r="G1998" s="13" t="s">
        <v>1</v>
      </c>
      <c r="H1998" s="2" t="s">
        <v>38</v>
      </c>
      <c r="I1998" s="12">
        <f t="shared" ref="I1998:AA1998" si="2832">SUM(I1999:I2001)</f>
        <v>5000</v>
      </c>
      <c r="J1998" s="12">
        <f t="shared" si="2832"/>
        <v>0</v>
      </c>
      <c r="K1998" s="12">
        <f t="shared" si="2832"/>
        <v>0</v>
      </c>
      <c r="L1998" s="12">
        <f t="shared" si="2832"/>
        <v>0</v>
      </c>
      <c r="M1998" s="12">
        <f t="shared" si="2832"/>
        <v>0</v>
      </c>
      <c r="N1998" s="12">
        <f t="shared" si="2832"/>
        <v>0</v>
      </c>
      <c r="O1998" s="12">
        <f t="shared" si="2832"/>
        <v>5000</v>
      </c>
      <c r="P1998" s="12">
        <f t="shared" si="2832"/>
        <v>0</v>
      </c>
      <c r="Q1998" s="12">
        <f t="shared" si="2832"/>
        <v>0</v>
      </c>
      <c r="R1998" s="12">
        <f t="shared" si="2832"/>
        <v>0</v>
      </c>
      <c r="S1998" s="12">
        <f t="shared" si="2832"/>
        <v>0</v>
      </c>
      <c r="T1998" s="12">
        <f t="shared" si="2832"/>
        <v>0</v>
      </c>
      <c r="U1998" s="12">
        <f t="shared" si="2832"/>
        <v>0</v>
      </c>
      <c r="V1998" s="12">
        <f t="shared" si="2832"/>
        <v>0</v>
      </c>
      <c r="W1998" s="12">
        <f t="shared" si="2832"/>
        <v>0</v>
      </c>
      <c r="X1998" s="12">
        <f t="shared" si="2832"/>
        <v>0</v>
      </c>
      <c r="Y1998" s="12">
        <f t="shared" si="2832"/>
        <v>0</v>
      </c>
      <c r="Z1998" s="12">
        <f t="shared" si="2832"/>
        <v>0</v>
      </c>
      <c r="AA1998" s="12">
        <f t="shared" si="2832"/>
        <v>0</v>
      </c>
      <c r="AB1998" s="12">
        <v>0</v>
      </c>
      <c r="AC1998" s="12">
        <v>5000</v>
      </c>
      <c r="AD1998" s="12">
        <f t="shared" ref="AD1998:AV1998" si="2833">SUM(AD1999:AD2001)</f>
        <v>0</v>
      </c>
      <c r="AE1998" s="12">
        <f t="shared" si="2833"/>
        <v>0</v>
      </c>
      <c r="AF1998" s="12">
        <f t="shared" si="2833"/>
        <v>0</v>
      </c>
      <c r="AG1998" s="12">
        <f t="shared" si="2833"/>
        <v>0</v>
      </c>
      <c r="AH1998" s="12">
        <f t="shared" si="2833"/>
        <v>0</v>
      </c>
      <c r="AI1998" s="12">
        <f t="shared" si="2833"/>
        <v>0</v>
      </c>
      <c r="AJ1998" s="12">
        <f t="shared" si="2833"/>
        <v>0</v>
      </c>
      <c r="AK1998" s="12">
        <f t="shared" si="2833"/>
        <v>0</v>
      </c>
      <c r="AL1998" s="12">
        <f t="shared" si="2833"/>
        <v>0</v>
      </c>
      <c r="AM1998" s="12">
        <f t="shared" si="2833"/>
        <v>0</v>
      </c>
      <c r="AN1998" s="12">
        <f t="shared" si="2833"/>
        <v>0</v>
      </c>
      <c r="AO1998" s="12">
        <f t="shared" si="2833"/>
        <v>0</v>
      </c>
      <c r="AP1998" s="12">
        <f t="shared" si="2833"/>
        <v>0</v>
      </c>
      <c r="AQ1998" s="12">
        <f t="shared" si="2833"/>
        <v>0</v>
      </c>
      <c r="AR1998" s="12">
        <f t="shared" si="2833"/>
        <v>0</v>
      </c>
      <c r="AS1998" s="12">
        <f t="shared" si="2833"/>
        <v>0</v>
      </c>
      <c r="AT1998" s="12">
        <f t="shared" si="2833"/>
        <v>0</v>
      </c>
      <c r="AU1998" s="12">
        <f t="shared" si="2833"/>
        <v>0</v>
      </c>
      <c r="AV1998" s="12">
        <f t="shared" si="2833"/>
        <v>0</v>
      </c>
      <c r="AW1998" s="12">
        <v>0</v>
      </c>
      <c r="AX1998" s="12">
        <v>0</v>
      </c>
      <c r="AY1998" s="12">
        <f t="shared" ref="AY1998:BQ1998" si="2834">SUM(AY1999:AY2001)</f>
        <v>3000</v>
      </c>
      <c r="AZ1998" s="12">
        <f t="shared" si="2834"/>
        <v>0</v>
      </c>
      <c r="BA1998" s="12">
        <f t="shared" si="2834"/>
        <v>0</v>
      </c>
      <c r="BB1998" s="12">
        <f t="shared" si="2834"/>
        <v>0</v>
      </c>
      <c r="BC1998" s="12">
        <f t="shared" si="2834"/>
        <v>0</v>
      </c>
      <c r="BD1998" s="12">
        <f t="shared" si="2834"/>
        <v>0</v>
      </c>
      <c r="BE1998" s="12">
        <f t="shared" si="2834"/>
        <v>3000</v>
      </c>
      <c r="BF1998" s="12">
        <f t="shared" si="2834"/>
        <v>0</v>
      </c>
      <c r="BG1998" s="12">
        <f t="shared" si="2834"/>
        <v>0</v>
      </c>
      <c r="BH1998" s="12">
        <f t="shared" si="2834"/>
        <v>0</v>
      </c>
      <c r="BI1998" s="12">
        <f t="shared" si="2834"/>
        <v>0</v>
      </c>
      <c r="BJ1998" s="12">
        <f t="shared" si="2834"/>
        <v>0</v>
      </c>
      <c r="BK1998" s="12">
        <f t="shared" si="2834"/>
        <v>0</v>
      </c>
      <c r="BL1998" s="12">
        <f t="shared" si="2834"/>
        <v>0</v>
      </c>
      <c r="BM1998" s="12">
        <f t="shared" si="2834"/>
        <v>0</v>
      </c>
      <c r="BN1998" s="12">
        <f t="shared" si="2834"/>
        <v>0</v>
      </c>
      <c r="BO1998" s="12">
        <f t="shared" si="2834"/>
        <v>0</v>
      </c>
      <c r="BP1998" s="12">
        <f t="shared" si="2834"/>
        <v>0</v>
      </c>
      <c r="BQ1998" s="12">
        <f t="shared" si="2834"/>
        <v>0</v>
      </c>
      <c r="BR1998" s="12">
        <v>0</v>
      </c>
      <c r="BS1998" s="12">
        <v>3000</v>
      </c>
    </row>
    <row r="1999" spans="1:71" x14ac:dyDescent="0.25">
      <c r="A1999" s="4" t="s">
        <v>915</v>
      </c>
      <c r="B1999" s="4" t="s">
        <v>75</v>
      </c>
      <c r="C1999" s="4" t="s">
        <v>1091</v>
      </c>
      <c r="D1999" s="65" t="s">
        <v>1092</v>
      </c>
      <c r="E1999" s="75">
        <v>6139</v>
      </c>
      <c r="F1999" s="65"/>
      <c r="G1999" s="61" t="s">
        <v>1894</v>
      </c>
      <c r="H1999" s="13" t="s">
        <v>38</v>
      </c>
      <c r="I1999" s="14">
        <v>5000</v>
      </c>
      <c r="J1999" s="14"/>
      <c r="K1999" s="14"/>
      <c r="L1999" s="14"/>
      <c r="M1999" s="14"/>
      <c r="N1999" s="14"/>
      <c r="O1999" s="14">
        <f t="shared" si="2769"/>
        <v>5000</v>
      </c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>
        <v>0</v>
      </c>
      <c r="AC1999" s="14">
        <v>5000</v>
      </c>
      <c r="AD1999" s="14">
        <v>0</v>
      </c>
      <c r="AE1999" s="14"/>
      <c r="AF1999" s="14"/>
      <c r="AG1999" s="14"/>
      <c r="AH1999" s="14"/>
      <c r="AI1999" s="14"/>
      <c r="AJ1999" s="14">
        <f t="shared" si="2770"/>
        <v>0</v>
      </c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>
        <v>0</v>
      </c>
      <c r="AX1999" s="14">
        <v>0</v>
      </c>
      <c r="AY1999" s="14">
        <v>3000</v>
      </c>
      <c r="AZ1999" s="14"/>
      <c r="BA1999" s="14"/>
      <c r="BB1999" s="14"/>
      <c r="BC1999" s="14"/>
      <c r="BD1999" s="14"/>
      <c r="BE1999" s="14">
        <f t="shared" si="2771"/>
        <v>3000</v>
      </c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>
        <v>0</v>
      </c>
      <c r="BS1999" s="14">
        <v>3000</v>
      </c>
    </row>
    <row r="2000" spans="1:71" ht="22.5" x14ac:dyDescent="0.25">
      <c r="A2000" s="4" t="s">
        <v>915</v>
      </c>
      <c r="B2000" s="4" t="s">
        <v>75</v>
      </c>
      <c r="C2000" s="4" t="s">
        <v>1091</v>
      </c>
      <c r="D2000" s="65" t="s">
        <v>1092</v>
      </c>
      <c r="E2000" s="75">
        <v>6139</v>
      </c>
      <c r="F2000" s="65" t="s">
        <v>1099</v>
      </c>
      <c r="G2000" s="61" t="s">
        <v>1894</v>
      </c>
      <c r="H2000" s="13" t="s">
        <v>46</v>
      </c>
      <c r="I2000" s="14">
        <v>0</v>
      </c>
      <c r="J2000" s="14"/>
      <c r="K2000" s="14"/>
      <c r="L2000" s="14"/>
      <c r="M2000" s="14"/>
      <c r="N2000" s="14"/>
      <c r="O2000" s="14">
        <f t="shared" si="2769"/>
        <v>0</v>
      </c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>
        <v>0</v>
      </c>
      <c r="AC2000" s="14">
        <v>0</v>
      </c>
      <c r="AD2000" s="14">
        <v>0</v>
      </c>
      <c r="AE2000" s="14"/>
      <c r="AF2000" s="14"/>
      <c r="AG2000" s="14"/>
      <c r="AH2000" s="14"/>
      <c r="AI2000" s="14"/>
      <c r="AJ2000" s="14">
        <f t="shared" si="2770"/>
        <v>0</v>
      </c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>
        <v>0</v>
      </c>
      <c r="AX2000" s="14">
        <v>0</v>
      </c>
      <c r="AY2000" s="14">
        <v>0</v>
      </c>
      <c r="AZ2000" s="14"/>
      <c r="BA2000" s="14"/>
      <c r="BB2000" s="14"/>
      <c r="BC2000" s="14"/>
      <c r="BD2000" s="14"/>
      <c r="BE2000" s="14">
        <f t="shared" si="2771"/>
        <v>0</v>
      </c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>
        <v>0</v>
      </c>
      <c r="BS2000" s="14">
        <v>0</v>
      </c>
    </row>
    <row r="2001" spans="1:71" ht="22.5" x14ac:dyDescent="0.25">
      <c r="A2001" s="4" t="s">
        <v>915</v>
      </c>
      <c r="B2001" s="4" t="s">
        <v>75</v>
      </c>
      <c r="C2001" s="4" t="s">
        <v>1091</v>
      </c>
      <c r="D2001" s="65" t="s">
        <v>1092</v>
      </c>
      <c r="E2001" s="75">
        <v>6139</v>
      </c>
      <c r="F2001" s="65" t="s">
        <v>1100</v>
      </c>
      <c r="G2001" s="61" t="s">
        <v>1894</v>
      </c>
      <c r="H2001" s="13" t="s">
        <v>52</v>
      </c>
      <c r="I2001" s="14">
        <v>0</v>
      </c>
      <c r="J2001" s="14"/>
      <c r="K2001" s="14"/>
      <c r="L2001" s="14"/>
      <c r="M2001" s="14"/>
      <c r="N2001" s="14"/>
      <c r="O2001" s="14">
        <f t="shared" si="2769"/>
        <v>0</v>
      </c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>
        <v>0</v>
      </c>
      <c r="AC2001" s="14">
        <v>0</v>
      </c>
      <c r="AD2001" s="14">
        <v>0</v>
      </c>
      <c r="AE2001" s="14"/>
      <c r="AF2001" s="14"/>
      <c r="AG2001" s="14"/>
      <c r="AH2001" s="14"/>
      <c r="AI2001" s="14"/>
      <c r="AJ2001" s="14">
        <f t="shared" si="2770"/>
        <v>0</v>
      </c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>
        <v>0</v>
      </c>
      <c r="AX2001" s="14">
        <v>0</v>
      </c>
      <c r="AY2001" s="14">
        <v>0</v>
      </c>
      <c r="AZ2001" s="14"/>
      <c r="BA2001" s="14"/>
      <c r="BB2001" s="14"/>
      <c r="BC2001" s="14"/>
      <c r="BD2001" s="14"/>
      <c r="BE2001" s="14">
        <f t="shared" si="2771"/>
        <v>0</v>
      </c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>
        <v>0</v>
      </c>
      <c r="BS2001" s="14">
        <v>0</v>
      </c>
    </row>
    <row r="2002" spans="1:71" ht="22.5" x14ac:dyDescent="0.25">
      <c r="A2002" s="1" t="s">
        <v>1</v>
      </c>
      <c r="B2002" s="1" t="s">
        <v>1</v>
      </c>
      <c r="C2002" s="1" t="s">
        <v>1</v>
      </c>
      <c r="D2002" s="64" t="s">
        <v>1</v>
      </c>
      <c r="E2002" s="64" t="s">
        <v>1</v>
      </c>
      <c r="F2002" s="64" t="s">
        <v>1</v>
      </c>
      <c r="G2002" s="2" t="s">
        <v>1</v>
      </c>
      <c r="H2002" s="10" t="s">
        <v>53</v>
      </c>
      <c r="I2002" s="11">
        <f t="shared" ref="I2002:X2003" si="2835">SUM(I2003)</f>
        <v>0</v>
      </c>
      <c r="J2002" s="11">
        <f t="shared" si="2835"/>
        <v>0</v>
      </c>
      <c r="K2002" s="11">
        <f t="shared" si="2835"/>
        <v>0</v>
      </c>
      <c r="L2002" s="11">
        <f t="shared" si="2835"/>
        <v>0</v>
      </c>
      <c r="M2002" s="11">
        <f t="shared" si="2835"/>
        <v>0</v>
      </c>
      <c r="N2002" s="11">
        <f t="shared" si="2835"/>
        <v>0</v>
      </c>
      <c r="O2002" s="11">
        <f t="shared" si="2835"/>
        <v>0</v>
      </c>
      <c r="P2002" s="11">
        <f t="shared" si="2835"/>
        <v>0</v>
      </c>
      <c r="Q2002" s="11">
        <f t="shared" si="2835"/>
        <v>0</v>
      </c>
      <c r="R2002" s="11">
        <f t="shared" si="2835"/>
        <v>0</v>
      </c>
      <c r="S2002" s="11">
        <f t="shared" si="2835"/>
        <v>0</v>
      </c>
      <c r="T2002" s="11">
        <f t="shared" si="2835"/>
        <v>0</v>
      </c>
      <c r="U2002" s="11">
        <f t="shared" si="2835"/>
        <v>0</v>
      </c>
      <c r="V2002" s="11">
        <f t="shared" si="2835"/>
        <v>0</v>
      </c>
      <c r="W2002" s="11">
        <f t="shared" si="2835"/>
        <v>0</v>
      </c>
      <c r="X2002" s="11">
        <f t="shared" si="2835"/>
        <v>0</v>
      </c>
      <c r="Y2002" s="11">
        <f t="shared" ref="J2002:AA2003" si="2836">SUM(Y2003)</f>
        <v>0</v>
      </c>
      <c r="Z2002" s="11">
        <f t="shared" si="2836"/>
        <v>0</v>
      </c>
      <c r="AA2002" s="11">
        <f t="shared" si="2836"/>
        <v>0</v>
      </c>
      <c r="AB2002" s="11">
        <v>0</v>
      </c>
      <c r="AC2002" s="11">
        <v>0</v>
      </c>
      <c r="AD2002" s="11">
        <f t="shared" ref="AD2002:AS2003" si="2837">SUM(AD2003)</f>
        <v>0</v>
      </c>
      <c r="AE2002" s="11">
        <f t="shared" si="2837"/>
        <v>0</v>
      </c>
      <c r="AF2002" s="11">
        <f t="shared" si="2837"/>
        <v>0</v>
      </c>
      <c r="AG2002" s="11">
        <f t="shared" si="2837"/>
        <v>0</v>
      </c>
      <c r="AH2002" s="11">
        <f t="shared" si="2837"/>
        <v>0</v>
      </c>
      <c r="AI2002" s="11">
        <f t="shared" si="2837"/>
        <v>0</v>
      </c>
      <c r="AJ2002" s="11">
        <f t="shared" si="2837"/>
        <v>0</v>
      </c>
      <c r="AK2002" s="11">
        <f t="shared" si="2837"/>
        <v>0</v>
      </c>
      <c r="AL2002" s="11">
        <f t="shared" si="2837"/>
        <v>0</v>
      </c>
      <c r="AM2002" s="11">
        <f t="shared" si="2837"/>
        <v>0</v>
      </c>
      <c r="AN2002" s="11">
        <f t="shared" si="2837"/>
        <v>0</v>
      </c>
      <c r="AO2002" s="11">
        <f t="shared" si="2837"/>
        <v>0</v>
      </c>
      <c r="AP2002" s="11">
        <f t="shared" si="2837"/>
        <v>0</v>
      </c>
      <c r="AQ2002" s="11">
        <f t="shared" si="2837"/>
        <v>0</v>
      </c>
      <c r="AR2002" s="11">
        <f t="shared" si="2837"/>
        <v>0</v>
      </c>
      <c r="AS2002" s="11">
        <f t="shared" si="2837"/>
        <v>0</v>
      </c>
      <c r="AT2002" s="11">
        <f t="shared" ref="AE2002:AV2003" si="2838">SUM(AT2003)</f>
        <v>0</v>
      </c>
      <c r="AU2002" s="11">
        <f t="shared" si="2838"/>
        <v>0</v>
      </c>
      <c r="AV2002" s="11">
        <f t="shared" si="2838"/>
        <v>0</v>
      </c>
      <c r="AW2002" s="11">
        <v>0</v>
      </c>
      <c r="AX2002" s="11">
        <v>0</v>
      </c>
      <c r="AY2002" s="11">
        <f t="shared" ref="AY2002:BN2003" si="2839">SUM(AY2003)</f>
        <v>0</v>
      </c>
      <c r="AZ2002" s="11">
        <f t="shared" si="2839"/>
        <v>0</v>
      </c>
      <c r="BA2002" s="11">
        <f t="shared" si="2839"/>
        <v>0</v>
      </c>
      <c r="BB2002" s="11">
        <f t="shared" si="2839"/>
        <v>0</v>
      </c>
      <c r="BC2002" s="11">
        <f t="shared" si="2839"/>
        <v>0</v>
      </c>
      <c r="BD2002" s="11">
        <f t="shared" si="2839"/>
        <v>0</v>
      </c>
      <c r="BE2002" s="11">
        <f t="shared" si="2839"/>
        <v>0</v>
      </c>
      <c r="BF2002" s="11">
        <f t="shared" si="2839"/>
        <v>0</v>
      </c>
      <c r="BG2002" s="11">
        <f t="shared" si="2839"/>
        <v>0</v>
      </c>
      <c r="BH2002" s="11">
        <f t="shared" si="2839"/>
        <v>0</v>
      </c>
      <c r="BI2002" s="11">
        <f t="shared" si="2839"/>
        <v>0</v>
      </c>
      <c r="BJ2002" s="11">
        <f t="shared" si="2839"/>
        <v>0</v>
      </c>
      <c r="BK2002" s="11">
        <f t="shared" si="2839"/>
        <v>0</v>
      </c>
      <c r="BL2002" s="11">
        <f t="shared" si="2839"/>
        <v>0</v>
      </c>
      <c r="BM2002" s="11">
        <f t="shared" si="2839"/>
        <v>0</v>
      </c>
      <c r="BN2002" s="11">
        <f t="shared" si="2839"/>
        <v>0</v>
      </c>
      <c r="BO2002" s="11">
        <f t="shared" ref="AZ2002:BQ2003" si="2840">SUM(BO2003)</f>
        <v>0</v>
      </c>
      <c r="BP2002" s="11">
        <f t="shared" si="2840"/>
        <v>0</v>
      </c>
      <c r="BQ2002" s="11">
        <f t="shared" si="2840"/>
        <v>0</v>
      </c>
      <c r="BR2002" s="11">
        <v>0</v>
      </c>
      <c r="BS2002" s="11">
        <v>0</v>
      </c>
    </row>
    <row r="2003" spans="1:71" x14ac:dyDescent="0.25">
      <c r="A2003" s="4" t="s">
        <v>915</v>
      </c>
      <c r="B2003" s="4" t="s">
        <v>75</v>
      </c>
      <c r="C2003" s="4" t="s">
        <v>1091</v>
      </c>
      <c r="D2003" s="65" t="s">
        <v>1092</v>
      </c>
      <c r="E2003" s="64" t="s">
        <v>54</v>
      </c>
      <c r="F2003" s="64" t="s">
        <v>1</v>
      </c>
      <c r="G2003" s="2" t="s">
        <v>1</v>
      </c>
      <c r="H2003" s="2" t="s">
        <v>55</v>
      </c>
      <c r="I2003" s="12">
        <f t="shared" si="2835"/>
        <v>0</v>
      </c>
      <c r="J2003" s="12">
        <f t="shared" si="2836"/>
        <v>0</v>
      </c>
      <c r="K2003" s="12">
        <f t="shared" si="2836"/>
        <v>0</v>
      </c>
      <c r="L2003" s="12">
        <f t="shared" si="2836"/>
        <v>0</v>
      </c>
      <c r="M2003" s="12">
        <f t="shared" si="2836"/>
        <v>0</v>
      </c>
      <c r="N2003" s="12">
        <f t="shared" si="2836"/>
        <v>0</v>
      </c>
      <c r="O2003" s="12">
        <f t="shared" si="2836"/>
        <v>0</v>
      </c>
      <c r="P2003" s="12">
        <f t="shared" si="2836"/>
        <v>0</v>
      </c>
      <c r="Q2003" s="12">
        <f t="shared" si="2836"/>
        <v>0</v>
      </c>
      <c r="R2003" s="12">
        <f t="shared" si="2836"/>
        <v>0</v>
      </c>
      <c r="S2003" s="12">
        <f t="shared" si="2836"/>
        <v>0</v>
      </c>
      <c r="T2003" s="12">
        <f t="shared" si="2836"/>
        <v>0</v>
      </c>
      <c r="U2003" s="12">
        <f t="shared" si="2836"/>
        <v>0</v>
      </c>
      <c r="V2003" s="12">
        <f t="shared" si="2836"/>
        <v>0</v>
      </c>
      <c r="W2003" s="12">
        <f t="shared" si="2836"/>
        <v>0</v>
      </c>
      <c r="X2003" s="12">
        <f t="shared" si="2836"/>
        <v>0</v>
      </c>
      <c r="Y2003" s="12">
        <f t="shared" si="2836"/>
        <v>0</v>
      </c>
      <c r="Z2003" s="12">
        <f t="shared" si="2836"/>
        <v>0</v>
      </c>
      <c r="AA2003" s="12">
        <f t="shared" si="2836"/>
        <v>0</v>
      </c>
      <c r="AB2003" s="12">
        <v>0</v>
      </c>
      <c r="AC2003" s="12">
        <v>0</v>
      </c>
      <c r="AD2003" s="12">
        <f t="shared" si="2837"/>
        <v>0</v>
      </c>
      <c r="AE2003" s="12">
        <f t="shared" si="2838"/>
        <v>0</v>
      </c>
      <c r="AF2003" s="12">
        <f t="shared" si="2838"/>
        <v>0</v>
      </c>
      <c r="AG2003" s="12">
        <f t="shared" si="2838"/>
        <v>0</v>
      </c>
      <c r="AH2003" s="12">
        <f t="shared" si="2838"/>
        <v>0</v>
      </c>
      <c r="AI2003" s="12">
        <f t="shared" si="2838"/>
        <v>0</v>
      </c>
      <c r="AJ2003" s="12">
        <f t="shared" si="2838"/>
        <v>0</v>
      </c>
      <c r="AK2003" s="12">
        <f t="shared" si="2838"/>
        <v>0</v>
      </c>
      <c r="AL2003" s="12">
        <f t="shared" si="2838"/>
        <v>0</v>
      </c>
      <c r="AM2003" s="12">
        <f t="shared" si="2838"/>
        <v>0</v>
      </c>
      <c r="AN2003" s="12">
        <f t="shared" si="2838"/>
        <v>0</v>
      </c>
      <c r="AO2003" s="12">
        <f t="shared" si="2838"/>
        <v>0</v>
      </c>
      <c r="AP2003" s="12">
        <f t="shared" si="2838"/>
        <v>0</v>
      </c>
      <c r="AQ2003" s="12">
        <f t="shared" si="2838"/>
        <v>0</v>
      </c>
      <c r="AR2003" s="12">
        <f t="shared" si="2838"/>
        <v>0</v>
      </c>
      <c r="AS2003" s="12">
        <f t="shared" si="2838"/>
        <v>0</v>
      </c>
      <c r="AT2003" s="12">
        <f t="shared" si="2838"/>
        <v>0</v>
      </c>
      <c r="AU2003" s="12">
        <f t="shared" si="2838"/>
        <v>0</v>
      </c>
      <c r="AV2003" s="12">
        <f t="shared" si="2838"/>
        <v>0</v>
      </c>
      <c r="AW2003" s="12">
        <v>0</v>
      </c>
      <c r="AX2003" s="12">
        <v>0</v>
      </c>
      <c r="AY2003" s="12">
        <f t="shared" si="2839"/>
        <v>0</v>
      </c>
      <c r="AZ2003" s="12">
        <f t="shared" si="2840"/>
        <v>0</v>
      </c>
      <c r="BA2003" s="12">
        <f t="shared" si="2840"/>
        <v>0</v>
      </c>
      <c r="BB2003" s="12">
        <f t="shared" si="2840"/>
        <v>0</v>
      </c>
      <c r="BC2003" s="12">
        <f t="shared" si="2840"/>
        <v>0</v>
      </c>
      <c r="BD2003" s="12">
        <f t="shared" si="2840"/>
        <v>0</v>
      </c>
      <c r="BE2003" s="12">
        <f t="shared" si="2840"/>
        <v>0</v>
      </c>
      <c r="BF2003" s="12">
        <f t="shared" si="2840"/>
        <v>0</v>
      </c>
      <c r="BG2003" s="12">
        <f t="shared" si="2840"/>
        <v>0</v>
      </c>
      <c r="BH2003" s="12">
        <f t="shared" si="2840"/>
        <v>0</v>
      </c>
      <c r="BI2003" s="12">
        <f t="shared" si="2840"/>
        <v>0</v>
      </c>
      <c r="BJ2003" s="12">
        <f t="shared" si="2840"/>
        <v>0</v>
      </c>
      <c r="BK2003" s="12">
        <f t="shared" si="2840"/>
        <v>0</v>
      </c>
      <c r="BL2003" s="12">
        <f t="shared" si="2840"/>
        <v>0</v>
      </c>
      <c r="BM2003" s="12">
        <f t="shared" si="2840"/>
        <v>0</v>
      </c>
      <c r="BN2003" s="12">
        <f t="shared" si="2840"/>
        <v>0</v>
      </c>
      <c r="BO2003" s="12">
        <f t="shared" si="2840"/>
        <v>0</v>
      </c>
      <c r="BP2003" s="12">
        <f t="shared" si="2840"/>
        <v>0</v>
      </c>
      <c r="BQ2003" s="12">
        <f t="shared" si="2840"/>
        <v>0</v>
      </c>
      <c r="BR2003" s="12">
        <v>0</v>
      </c>
      <c r="BS2003" s="12">
        <v>0</v>
      </c>
    </row>
    <row r="2004" spans="1:71" x14ac:dyDescent="0.25">
      <c r="A2004" s="4" t="s">
        <v>915</v>
      </c>
      <c r="B2004" s="4" t="s">
        <v>75</v>
      </c>
      <c r="C2004" s="4" t="s">
        <v>1091</v>
      </c>
      <c r="D2004" s="65" t="s">
        <v>1092</v>
      </c>
      <c r="E2004" s="75">
        <v>6148</v>
      </c>
      <c r="F2004" s="65"/>
      <c r="G2004" s="61" t="s">
        <v>1894</v>
      </c>
      <c r="H2004" s="13" t="s">
        <v>63</v>
      </c>
      <c r="I2004" s="14">
        <v>0</v>
      </c>
      <c r="J2004" s="14"/>
      <c r="K2004" s="14"/>
      <c r="L2004" s="14"/>
      <c r="M2004" s="14"/>
      <c r="N2004" s="14"/>
      <c r="O2004" s="14">
        <f t="shared" si="2769"/>
        <v>0</v>
      </c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>
        <v>0</v>
      </c>
      <c r="AC2004" s="14">
        <v>0</v>
      </c>
      <c r="AD2004" s="14">
        <v>0</v>
      </c>
      <c r="AE2004" s="14"/>
      <c r="AF2004" s="14"/>
      <c r="AG2004" s="14"/>
      <c r="AH2004" s="14"/>
      <c r="AI2004" s="14"/>
      <c r="AJ2004" s="14">
        <f t="shared" si="2770"/>
        <v>0</v>
      </c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>
        <v>0</v>
      </c>
      <c r="AX2004" s="14">
        <v>0</v>
      </c>
      <c r="AY2004" s="14">
        <v>0</v>
      </c>
      <c r="AZ2004" s="14"/>
      <c r="BA2004" s="14"/>
      <c r="BB2004" s="14"/>
      <c r="BC2004" s="14"/>
      <c r="BD2004" s="14"/>
      <c r="BE2004" s="14">
        <f t="shared" si="2771"/>
        <v>0</v>
      </c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>
        <v>0</v>
      </c>
      <c r="BS2004" s="14">
        <v>0</v>
      </c>
    </row>
    <row r="2005" spans="1:71" ht="22.5" x14ac:dyDescent="0.25">
      <c r="A2005" s="1" t="s">
        <v>1</v>
      </c>
      <c r="B2005" s="1" t="s">
        <v>1</v>
      </c>
      <c r="C2005" s="1" t="s">
        <v>1</v>
      </c>
      <c r="D2005" s="64" t="s">
        <v>1</v>
      </c>
      <c r="E2005" s="64" t="s">
        <v>1</v>
      </c>
      <c r="F2005" s="64" t="s">
        <v>1</v>
      </c>
      <c r="G2005" s="2" t="s">
        <v>1</v>
      </c>
      <c r="H2005" s="10" t="s">
        <v>64</v>
      </c>
      <c r="I2005" s="11">
        <f t="shared" ref="I2005:AA2005" si="2841">SUM(I2006)</f>
        <v>3000</v>
      </c>
      <c r="J2005" s="11">
        <f t="shared" si="2841"/>
        <v>0</v>
      </c>
      <c r="K2005" s="11">
        <f t="shared" si="2841"/>
        <v>0</v>
      </c>
      <c r="L2005" s="11">
        <f t="shared" si="2841"/>
        <v>0</v>
      </c>
      <c r="M2005" s="11">
        <f t="shared" si="2841"/>
        <v>0</v>
      </c>
      <c r="N2005" s="11">
        <f t="shared" si="2841"/>
        <v>0</v>
      </c>
      <c r="O2005" s="11">
        <f t="shared" si="2841"/>
        <v>3000</v>
      </c>
      <c r="P2005" s="11">
        <f t="shared" si="2841"/>
        <v>0</v>
      </c>
      <c r="Q2005" s="11">
        <f t="shared" si="2841"/>
        <v>0</v>
      </c>
      <c r="R2005" s="11">
        <f t="shared" si="2841"/>
        <v>0</v>
      </c>
      <c r="S2005" s="11">
        <f t="shared" si="2841"/>
        <v>0</v>
      </c>
      <c r="T2005" s="11">
        <f t="shared" si="2841"/>
        <v>0</v>
      </c>
      <c r="U2005" s="11">
        <f t="shared" si="2841"/>
        <v>0</v>
      </c>
      <c r="V2005" s="11">
        <f t="shared" si="2841"/>
        <v>0</v>
      </c>
      <c r="W2005" s="11">
        <f t="shared" si="2841"/>
        <v>0</v>
      </c>
      <c r="X2005" s="11">
        <f t="shared" si="2841"/>
        <v>0</v>
      </c>
      <c r="Y2005" s="11">
        <f t="shared" si="2841"/>
        <v>0</v>
      </c>
      <c r="Z2005" s="11">
        <f t="shared" si="2841"/>
        <v>0</v>
      </c>
      <c r="AA2005" s="11">
        <f t="shared" si="2841"/>
        <v>0</v>
      </c>
      <c r="AB2005" s="11">
        <v>0</v>
      </c>
      <c r="AC2005" s="11">
        <v>3000</v>
      </c>
      <c r="AD2005" s="11">
        <f t="shared" ref="AD2005:AV2005" si="2842">SUM(AD2006)</f>
        <v>2000</v>
      </c>
      <c r="AE2005" s="11">
        <f t="shared" si="2842"/>
        <v>0</v>
      </c>
      <c r="AF2005" s="11">
        <f t="shared" si="2842"/>
        <v>0</v>
      </c>
      <c r="AG2005" s="11">
        <f t="shared" si="2842"/>
        <v>0</v>
      </c>
      <c r="AH2005" s="11">
        <f t="shared" si="2842"/>
        <v>0</v>
      </c>
      <c r="AI2005" s="11">
        <f t="shared" si="2842"/>
        <v>0</v>
      </c>
      <c r="AJ2005" s="11">
        <f t="shared" si="2842"/>
        <v>2000</v>
      </c>
      <c r="AK2005" s="11">
        <f t="shared" si="2842"/>
        <v>0</v>
      </c>
      <c r="AL2005" s="11">
        <f t="shared" si="2842"/>
        <v>0</v>
      </c>
      <c r="AM2005" s="11">
        <f t="shared" si="2842"/>
        <v>0</v>
      </c>
      <c r="AN2005" s="11">
        <f t="shared" si="2842"/>
        <v>0</v>
      </c>
      <c r="AO2005" s="11">
        <f t="shared" si="2842"/>
        <v>0</v>
      </c>
      <c r="AP2005" s="11">
        <f t="shared" si="2842"/>
        <v>0</v>
      </c>
      <c r="AQ2005" s="11">
        <f t="shared" si="2842"/>
        <v>0</v>
      </c>
      <c r="AR2005" s="11">
        <f t="shared" si="2842"/>
        <v>0</v>
      </c>
      <c r="AS2005" s="11">
        <f t="shared" si="2842"/>
        <v>0</v>
      </c>
      <c r="AT2005" s="11">
        <f t="shared" si="2842"/>
        <v>0</v>
      </c>
      <c r="AU2005" s="11">
        <f t="shared" si="2842"/>
        <v>0</v>
      </c>
      <c r="AV2005" s="11">
        <f t="shared" si="2842"/>
        <v>0</v>
      </c>
      <c r="AW2005" s="11">
        <v>0</v>
      </c>
      <c r="AX2005" s="11">
        <v>2000</v>
      </c>
      <c r="AY2005" s="11">
        <f t="shared" ref="AY2005:BQ2005" si="2843">SUM(AY2006)</f>
        <v>3000</v>
      </c>
      <c r="AZ2005" s="11">
        <f t="shared" si="2843"/>
        <v>0</v>
      </c>
      <c r="BA2005" s="11">
        <f t="shared" si="2843"/>
        <v>0</v>
      </c>
      <c r="BB2005" s="11">
        <f t="shared" si="2843"/>
        <v>1810</v>
      </c>
      <c r="BC2005" s="11">
        <f t="shared" si="2843"/>
        <v>0</v>
      </c>
      <c r="BD2005" s="11">
        <f t="shared" si="2843"/>
        <v>0</v>
      </c>
      <c r="BE2005" s="11">
        <f t="shared" si="2843"/>
        <v>4810</v>
      </c>
      <c r="BF2005" s="11">
        <f t="shared" si="2843"/>
        <v>0</v>
      </c>
      <c r="BG2005" s="11">
        <f t="shared" si="2843"/>
        <v>1810</v>
      </c>
      <c r="BH2005" s="11">
        <f t="shared" si="2843"/>
        <v>0</v>
      </c>
      <c r="BI2005" s="11">
        <f t="shared" si="2843"/>
        <v>0</v>
      </c>
      <c r="BJ2005" s="11">
        <f t="shared" si="2843"/>
        <v>0</v>
      </c>
      <c r="BK2005" s="11">
        <f t="shared" si="2843"/>
        <v>0</v>
      </c>
      <c r="BL2005" s="11">
        <f t="shared" si="2843"/>
        <v>0</v>
      </c>
      <c r="BM2005" s="11">
        <f t="shared" si="2843"/>
        <v>0</v>
      </c>
      <c r="BN2005" s="11">
        <f t="shared" si="2843"/>
        <v>0</v>
      </c>
      <c r="BO2005" s="11">
        <f t="shared" si="2843"/>
        <v>0</v>
      </c>
      <c r="BP2005" s="11">
        <f t="shared" si="2843"/>
        <v>0</v>
      </c>
      <c r="BQ2005" s="11">
        <f t="shared" si="2843"/>
        <v>0</v>
      </c>
      <c r="BR2005" s="11">
        <v>1810</v>
      </c>
      <c r="BS2005" s="11">
        <v>3000</v>
      </c>
    </row>
    <row r="2006" spans="1:71" x14ac:dyDescent="0.25">
      <c r="A2006" s="4" t="s">
        <v>915</v>
      </c>
      <c r="B2006" s="4" t="s">
        <v>75</v>
      </c>
      <c r="C2006" s="4" t="s">
        <v>1091</v>
      </c>
      <c r="D2006" s="65" t="s">
        <v>1092</v>
      </c>
      <c r="E2006" s="64" t="s">
        <v>65</v>
      </c>
      <c r="F2006" s="64" t="s">
        <v>1</v>
      </c>
      <c r="G2006" s="2" t="s">
        <v>1</v>
      </c>
      <c r="H2006" s="2" t="s">
        <v>66</v>
      </c>
      <c r="I2006" s="12">
        <f t="shared" ref="I2006:AA2006" si="2844">SUM(I2007:I2008)</f>
        <v>3000</v>
      </c>
      <c r="J2006" s="12">
        <f t="shared" si="2844"/>
        <v>0</v>
      </c>
      <c r="K2006" s="12">
        <f t="shared" si="2844"/>
        <v>0</v>
      </c>
      <c r="L2006" s="12">
        <f t="shared" si="2844"/>
        <v>0</v>
      </c>
      <c r="M2006" s="12">
        <f t="shared" si="2844"/>
        <v>0</v>
      </c>
      <c r="N2006" s="12">
        <f t="shared" si="2844"/>
        <v>0</v>
      </c>
      <c r="O2006" s="12">
        <f t="shared" ref="O2006" si="2845">SUM(O2007:O2008)</f>
        <v>3000</v>
      </c>
      <c r="P2006" s="12">
        <f t="shared" si="2844"/>
        <v>0</v>
      </c>
      <c r="Q2006" s="12">
        <f t="shared" si="2844"/>
        <v>0</v>
      </c>
      <c r="R2006" s="12">
        <f t="shared" si="2844"/>
        <v>0</v>
      </c>
      <c r="S2006" s="12">
        <f t="shared" si="2844"/>
        <v>0</v>
      </c>
      <c r="T2006" s="12">
        <f t="shared" si="2844"/>
        <v>0</v>
      </c>
      <c r="U2006" s="12">
        <f t="shared" si="2844"/>
        <v>0</v>
      </c>
      <c r="V2006" s="12">
        <f t="shared" si="2844"/>
        <v>0</v>
      </c>
      <c r="W2006" s="12">
        <f t="shared" si="2844"/>
        <v>0</v>
      </c>
      <c r="X2006" s="12">
        <f t="shared" si="2844"/>
        <v>0</v>
      </c>
      <c r="Y2006" s="12">
        <f t="shared" si="2844"/>
        <v>0</v>
      </c>
      <c r="Z2006" s="12">
        <f t="shared" si="2844"/>
        <v>0</v>
      </c>
      <c r="AA2006" s="12">
        <f t="shared" si="2844"/>
        <v>0</v>
      </c>
      <c r="AB2006" s="12">
        <v>0</v>
      </c>
      <c r="AC2006" s="12">
        <v>3000</v>
      </c>
      <c r="AD2006" s="12">
        <f t="shared" ref="AD2006:AV2006" si="2846">SUM(AD2007:AD2008)</f>
        <v>2000</v>
      </c>
      <c r="AE2006" s="12">
        <f t="shared" si="2846"/>
        <v>0</v>
      </c>
      <c r="AF2006" s="12">
        <f t="shared" si="2846"/>
        <v>0</v>
      </c>
      <c r="AG2006" s="12">
        <f t="shared" si="2846"/>
        <v>0</v>
      </c>
      <c r="AH2006" s="12">
        <f t="shared" si="2846"/>
        <v>0</v>
      </c>
      <c r="AI2006" s="12">
        <f t="shared" si="2846"/>
        <v>0</v>
      </c>
      <c r="AJ2006" s="12">
        <f t="shared" ref="AJ2006" si="2847">SUM(AJ2007:AJ2008)</f>
        <v>2000</v>
      </c>
      <c r="AK2006" s="12">
        <f t="shared" si="2846"/>
        <v>0</v>
      </c>
      <c r="AL2006" s="12">
        <f t="shared" si="2846"/>
        <v>0</v>
      </c>
      <c r="AM2006" s="12">
        <f t="shared" si="2846"/>
        <v>0</v>
      </c>
      <c r="AN2006" s="12">
        <f t="shared" si="2846"/>
        <v>0</v>
      </c>
      <c r="AO2006" s="12">
        <f t="shared" si="2846"/>
        <v>0</v>
      </c>
      <c r="AP2006" s="12">
        <f t="shared" si="2846"/>
        <v>0</v>
      </c>
      <c r="AQ2006" s="12">
        <f t="shared" si="2846"/>
        <v>0</v>
      </c>
      <c r="AR2006" s="12">
        <f t="shared" si="2846"/>
        <v>0</v>
      </c>
      <c r="AS2006" s="12">
        <f t="shared" si="2846"/>
        <v>0</v>
      </c>
      <c r="AT2006" s="12">
        <f t="shared" si="2846"/>
        <v>0</v>
      </c>
      <c r="AU2006" s="12">
        <f t="shared" si="2846"/>
        <v>0</v>
      </c>
      <c r="AV2006" s="12">
        <f t="shared" si="2846"/>
        <v>0</v>
      </c>
      <c r="AW2006" s="12">
        <v>0</v>
      </c>
      <c r="AX2006" s="12">
        <v>2000</v>
      </c>
      <c r="AY2006" s="12">
        <f t="shared" ref="AY2006:BQ2006" si="2848">SUM(AY2007:AY2008)</f>
        <v>3000</v>
      </c>
      <c r="AZ2006" s="12">
        <f t="shared" si="2848"/>
        <v>0</v>
      </c>
      <c r="BA2006" s="12">
        <f t="shared" si="2848"/>
        <v>0</v>
      </c>
      <c r="BB2006" s="12">
        <f t="shared" si="2848"/>
        <v>1810</v>
      </c>
      <c r="BC2006" s="12">
        <f t="shared" si="2848"/>
        <v>0</v>
      </c>
      <c r="BD2006" s="12">
        <f t="shared" si="2848"/>
        <v>0</v>
      </c>
      <c r="BE2006" s="12">
        <f t="shared" ref="BE2006" si="2849">SUM(BE2007:BE2008)</f>
        <v>4810</v>
      </c>
      <c r="BF2006" s="12">
        <f t="shared" si="2848"/>
        <v>0</v>
      </c>
      <c r="BG2006" s="12">
        <f t="shared" si="2848"/>
        <v>1810</v>
      </c>
      <c r="BH2006" s="12">
        <f t="shared" si="2848"/>
        <v>0</v>
      </c>
      <c r="BI2006" s="12">
        <f t="shared" si="2848"/>
        <v>0</v>
      </c>
      <c r="BJ2006" s="12">
        <f t="shared" si="2848"/>
        <v>0</v>
      </c>
      <c r="BK2006" s="12">
        <f t="shared" si="2848"/>
        <v>0</v>
      </c>
      <c r="BL2006" s="12">
        <f t="shared" si="2848"/>
        <v>0</v>
      </c>
      <c r="BM2006" s="12">
        <f t="shared" si="2848"/>
        <v>0</v>
      </c>
      <c r="BN2006" s="12">
        <f t="shared" si="2848"/>
        <v>0</v>
      </c>
      <c r="BO2006" s="12">
        <f t="shared" si="2848"/>
        <v>0</v>
      </c>
      <c r="BP2006" s="12">
        <f t="shared" si="2848"/>
        <v>0</v>
      </c>
      <c r="BQ2006" s="12">
        <f t="shared" si="2848"/>
        <v>0</v>
      </c>
      <c r="BR2006" s="12">
        <v>1810</v>
      </c>
      <c r="BS2006" s="12">
        <v>3000</v>
      </c>
    </row>
    <row r="2007" spans="1:71" x14ac:dyDescent="0.25">
      <c r="A2007" s="4" t="s">
        <v>915</v>
      </c>
      <c r="B2007" s="4" t="s">
        <v>75</v>
      </c>
      <c r="C2007" s="4" t="s">
        <v>1091</v>
      </c>
      <c r="D2007" s="65" t="s">
        <v>1092</v>
      </c>
      <c r="E2007" s="75">
        <v>8213</v>
      </c>
      <c r="F2007" s="65"/>
      <c r="G2007" s="61" t="s">
        <v>1894</v>
      </c>
      <c r="H2007" s="13" t="s">
        <v>68</v>
      </c>
      <c r="I2007" s="14">
        <v>3000</v>
      </c>
      <c r="J2007" s="14"/>
      <c r="K2007" s="14"/>
      <c r="L2007" s="14"/>
      <c r="M2007" s="14"/>
      <c r="N2007" s="14"/>
      <c r="O2007" s="14">
        <f t="shared" si="2769"/>
        <v>3000</v>
      </c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>
        <v>0</v>
      </c>
      <c r="AC2007" s="14">
        <v>3000</v>
      </c>
      <c r="AD2007" s="14">
        <v>2000</v>
      </c>
      <c r="AE2007" s="14"/>
      <c r="AF2007" s="14"/>
      <c r="AG2007" s="14"/>
      <c r="AH2007" s="14"/>
      <c r="AI2007" s="14"/>
      <c r="AJ2007" s="14">
        <f t="shared" si="2770"/>
        <v>2000</v>
      </c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>
        <v>0</v>
      </c>
      <c r="AX2007" s="14">
        <v>2000</v>
      </c>
      <c r="AY2007" s="14">
        <v>3000</v>
      </c>
      <c r="AZ2007" s="14"/>
      <c r="BA2007" s="14"/>
      <c r="BB2007" s="14">
        <v>1810</v>
      </c>
      <c r="BC2007" s="14"/>
      <c r="BD2007" s="14"/>
      <c r="BE2007" s="14">
        <f t="shared" si="2771"/>
        <v>4810</v>
      </c>
      <c r="BF2007" s="14"/>
      <c r="BG2007" s="14">
        <v>1810</v>
      </c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>
        <v>1810</v>
      </c>
      <c r="BS2007" s="14">
        <v>3000</v>
      </c>
    </row>
    <row r="2008" spans="1:71" x14ac:dyDescent="0.25">
      <c r="A2008" s="4" t="s">
        <v>915</v>
      </c>
      <c r="B2008" s="4" t="s">
        <v>75</v>
      </c>
      <c r="C2008" s="4" t="s">
        <v>1091</v>
      </c>
      <c r="D2008" s="65" t="s">
        <v>1092</v>
      </c>
      <c r="E2008" s="75">
        <v>8216</v>
      </c>
      <c r="F2008" s="65"/>
      <c r="G2008" s="61" t="s">
        <v>1894</v>
      </c>
      <c r="H2008" s="13" t="s">
        <v>306</v>
      </c>
      <c r="I2008" s="14">
        <v>0</v>
      </c>
      <c r="J2008" s="14"/>
      <c r="K2008" s="14"/>
      <c r="L2008" s="14"/>
      <c r="M2008" s="14"/>
      <c r="N2008" s="14"/>
      <c r="O2008" s="14">
        <f t="shared" ref="O2008:O2070" si="2850">I2008+J2008+K2008+L2008+M2008+N2008</f>
        <v>0</v>
      </c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>
        <v>0</v>
      </c>
      <c r="AC2008" s="14">
        <v>0</v>
      </c>
      <c r="AD2008" s="14">
        <v>0</v>
      </c>
      <c r="AE2008" s="14"/>
      <c r="AF2008" s="14"/>
      <c r="AG2008" s="14"/>
      <c r="AH2008" s="14"/>
      <c r="AI2008" s="14"/>
      <c r="AJ2008" s="14">
        <f t="shared" ref="AJ2008:AJ2070" si="2851">AD2008+AE2008+AF2008+AG2008+AH2008+AI2008</f>
        <v>0</v>
      </c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>
        <v>0</v>
      </c>
      <c r="AX2008" s="14">
        <v>0</v>
      </c>
      <c r="AY2008" s="14">
        <v>0</v>
      </c>
      <c r="AZ2008" s="14"/>
      <c r="BA2008" s="14"/>
      <c r="BB2008" s="14"/>
      <c r="BC2008" s="14"/>
      <c r="BD2008" s="14"/>
      <c r="BE2008" s="14">
        <f t="shared" ref="BE2008:BE2070" si="2852">AY2008+AZ2008+BA2008+BB2008+BC2008+BD2008</f>
        <v>0</v>
      </c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>
        <v>0</v>
      </c>
      <c r="BS2008" s="14">
        <v>0</v>
      </c>
    </row>
    <row r="2009" spans="1:71" x14ac:dyDescent="0.25">
      <c r="A2009" s="13" t="s">
        <v>1</v>
      </c>
      <c r="B2009" s="13" t="s">
        <v>1</v>
      </c>
      <c r="C2009" s="13" t="s">
        <v>1</v>
      </c>
      <c r="D2009" s="60" t="s">
        <v>1</v>
      </c>
      <c r="E2009" s="60" t="s">
        <v>1</v>
      </c>
      <c r="F2009" s="60" t="s">
        <v>1</v>
      </c>
      <c r="G2009" s="13" t="s">
        <v>1</v>
      </c>
      <c r="H2009" s="10" t="s">
        <v>1101</v>
      </c>
      <c r="I2009" s="11">
        <f t="shared" ref="I2009:AA2009" si="2853">SUM(I1979,I2002,I2005)</f>
        <v>147500</v>
      </c>
      <c r="J2009" s="11">
        <f t="shared" si="2853"/>
        <v>0</v>
      </c>
      <c r="K2009" s="11">
        <f t="shared" si="2853"/>
        <v>0</v>
      </c>
      <c r="L2009" s="11">
        <f t="shared" si="2853"/>
        <v>0</v>
      </c>
      <c r="M2009" s="11">
        <f t="shared" si="2853"/>
        <v>0</v>
      </c>
      <c r="N2009" s="11">
        <f t="shared" si="2853"/>
        <v>0</v>
      </c>
      <c r="O2009" s="11">
        <f t="shared" si="2853"/>
        <v>147500</v>
      </c>
      <c r="P2009" s="11">
        <f t="shared" si="2853"/>
        <v>4590</v>
      </c>
      <c r="Q2009" s="11">
        <f t="shared" si="2853"/>
        <v>14066</v>
      </c>
      <c r="R2009" s="11">
        <f t="shared" si="2853"/>
        <v>17200</v>
      </c>
      <c r="S2009" s="11">
        <f t="shared" si="2853"/>
        <v>0</v>
      </c>
      <c r="T2009" s="11">
        <f t="shared" si="2853"/>
        <v>0</v>
      </c>
      <c r="U2009" s="11">
        <f t="shared" si="2853"/>
        <v>0</v>
      </c>
      <c r="V2009" s="11">
        <f t="shared" si="2853"/>
        <v>0</v>
      </c>
      <c r="W2009" s="11">
        <f t="shared" si="2853"/>
        <v>0</v>
      </c>
      <c r="X2009" s="11">
        <f t="shared" si="2853"/>
        <v>0</v>
      </c>
      <c r="Y2009" s="11">
        <f t="shared" si="2853"/>
        <v>0</v>
      </c>
      <c r="Z2009" s="11">
        <f t="shared" si="2853"/>
        <v>0</v>
      </c>
      <c r="AA2009" s="11">
        <f t="shared" si="2853"/>
        <v>0</v>
      </c>
      <c r="AB2009" s="11">
        <v>35856</v>
      </c>
      <c r="AC2009" s="11">
        <v>111644</v>
      </c>
      <c r="AD2009" s="11">
        <f t="shared" ref="AD2009:AV2009" si="2854">SUM(AD1979,AD2002,AD2005)</f>
        <v>2000</v>
      </c>
      <c r="AE2009" s="11">
        <f t="shared" si="2854"/>
        <v>0</v>
      </c>
      <c r="AF2009" s="11">
        <f t="shared" si="2854"/>
        <v>0</v>
      </c>
      <c r="AG2009" s="11">
        <f t="shared" si="2854"/>
        <v>0</v>
      </c>
      <c r="AH2009" s="11">
        <f t="shared" si="2854"/>
        <v>0</v>
      </c>
      <c r="AI2009" s="11">
        <f t="shared" si="2854"/>
        <v>0</v>
      </c>
      <c r="AJ2009" s="11">
        <f t="shared" si="2854"/>
        <v>2000</v>
      </c>
      <c r="AK2009" s="11">
        <f t="shared" si="2854"/>
        <v>0</v>
      </c>
      <c r="AL2009" s="11">
        <f t="shared" si="2854"/>
        <v>0</v>
      </c>
      <c r="AM2009" s="11">
        <f t="shared" si="2854"/>
        <v>0</v>
      </c>
      <c r="AN2009" s="11">
        <f t="shared" si="2854"/>
        <v>0</v>
      </c>
      <c r="AO2009" s="11">
        <f t="shared" si="2854"/>
        <v>0</v>
      </c>
      <c r="AP2009" s="11">
        <f t="shared" si="2854"/>
        <v>0</v>
      </c>
      <c r="AQ2009" s="11">
        <f t="shared" si="2854"/>
        <v>0</v>
      </c>
      <c r="AR2009" s="11">
        <f t="shared" si="2854"/>
        <v>0</v>
      </c>
      <c r="AS2009" s="11">
        <f t="shared" si="2854"/>
        <v>0</v>
      </c>
      <c r="AT2009" s="11">
        <f t="shared" si="2854"/>
        <v>0</v>
      </c>
      <c r="AU2009" s="11">
        <f t="shared" si="2854"/>
        <v>0</v>
      </c>
      <c r="AV2009" s="11">
        <f t="shared" si="2854"/>
        <v>0</v>
      </c>
      <c r="AW2009" s="11">
        <v>0</v>
      </c>
      <c r="AX2009" s="11">
        <v>2000</v>
      </c>
      <c r="AY2009" s="11">
        <f t="shared" ref="AY2009:BQ2009" si="2855">SUM(AY1979,AY2002,AY2005)</f>
        <v>17000</v>
      </c>
      <c r="AZ2009" s="11">
        <f t="shared" si="2855"/>
        <v>0</v>
      </c>
      <c r="BA2009" s="11">
        <f t="shared" si="2855"/>
        <v>0</v>
      </c>
      <c r="BB2009" s="11">
        <f t="shared" si="2855"/>
        <v>1810</v>
      </c>
      <c r="BC2009" s="11">
        <f t="shared" si="2855"/>
        <v>0</v>
      </c>
      <c r="BD2009" s="11">
        <f t="shared" si="2855"/>
        <v>0</v>
      </c>
      <c r="BE2009" s="11">
        <f t="shared" si="2855"/>
        <v>18810</v>
      </c>
      <c r="BF2009" s="11">
        <f t="shared" si="2855"/>
        <v>0</v>
      </c>
      <c r="BG2009" s="11">
        <f t="shared" si="2855"/>
        <v>1810</v>
      </c>
      <c r="BH2009" s="11">
        <f t="shared" si="2855"/>
        <v>0</v>
      </c>
      <c r="BI2009" s="11">
        <f t="shared" si="2855"/>
        <v>0</v>
      </c>
      <c r="BJ2009" s="11">
        <f t="shared" si="2855"/>
        <v>0</v>
      </c>
      <c r="BK2009" s="11">
        <f t="shared" si="2855"/>
        <v>0</v>
      </c>
      <c r="BL2009" s="11">
        <f t="shared" si="2855"/>
        <v>0</v>
      </c>
      <c r="BM2009" s="11">
        <f t="shared" si="2855"/>
        <v>0</v>
      </c>
      <c r="BN2009" s="11">
        <f t="shared" si="2855"/>
        <v>0</v>
      </c>
      <c r="BO2009" s="11">
        <f t="shared" si="2855"/>
        <v>0</v>
      </c>
      <c r="BP2009" s="11">
        <f t="shared" si="2855"/>
        <v>0</v>
      </c>
      <c r="BQ2009" s="11">
        <f t="shared" si="2855"/>
        <v>0</v>
      </c>
      <c r="BR2009" s="11">
        <v>1810</v>
      </c>
      <c r="BS2009" s="11">
        <v>17000</v>
      </c>
    </row>
    <row r="2010" spans="1:71" ht="15.75" thickBot="1" x14ac:dyDescent="0.3">
      <c r="A2010" s="13" t="s">
        <v>1</v>
      </c>
      <c r="B2010" s="13" t="s">
        <v>1</v>
      </c>
      <c r="C2010" s="13" t="s">
        <v>1</v>
      </c>
      <c r="D2010" s="60" t="s">
        <v>1</v>
      </c>
      <c r="E2010" s="60" t="s">
        <v>1</v>
      </c>
      <c r="F2010" s="60" t="s">
        <v>1</v>
      </c>
      <c r="G2010" s="13" t="s">
        <v>1</v>
      </c>
      <c r="H2010" s="2" t="s">
        <v>70</v>
      </c>
      <c r="I2010" s="13" t="s">
        <v>1</v>
      </c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>
        <v>0</v>
      </c>
      <c r="AC2010" s="13">
        <v>0</v>
      </c>
      <c r="AD2010" s="13" t="s">
        <v>1</v>
      </c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>
        <v>0</v>
      </c>
      <c r="AX2010" s="13">
        <v>0</v>
      </c>
      <c r="AY2010" s="13" t="s">
        <v>1</v>
      </c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>
        <v>0</v>
      </c>
      <c r="BS2010" s="13">
        <v>0</v>
      </c>
    </row>
    <row r="2011" spans="1:71" ht="69.75" customHeight="1" thickBot="1" x14ac:dyDescent="0.3">
      <c r="A2011" s="110" t="s">
        <v>1</v>
      </c>
      <c r="B2011" s="110" t="s">
        <v>1</v>
      </c>
      <c r="C2011" s="110" t="s">
        <v>1</v>
      </c>
      <c r="D2011" s="113" t="s">
        <v>1</v>
      </c>
      <c r="E2011" s="113" t="s">
        <v>1</v>
      </c>
      <c r="F2011" s="113" t="s">
        <v>1</v>
      </c>
      <c r="G2011" s="116" t="s">
        <v>1</v>
      </c>
      <c r="H2011" s="5" t="s">
        <v>71</v>
      </c>
      <c r="I2011" s="57" t="s">
        <v>11</v>
      </c>
      <c r="J2011" s="57" t="s">
        <v>1831</v>
      </c>
      <c r="K2011" s="57" t="s">
        <v>1784</v>
      </c>
      <c r="L2011" s="57" t="s">
        <v>1817</v>
      </c>
      <c r="M2011" s="57" t="s">
        <v>1818</v>
      </c>
      <c r="N2011" s="57" t="s">
        <v>1819</v>
      </c>
      <c r="O2011" s="57" t="s">
        <v>1835</v>
      </c>
      <c r="P2011" s="57" t="s">
        <v>1832</v>
      </c>
      <c r="Q2011" s="57" t="s">
        <v>1820</v>
      </c>
      <c r="R2011" s="57" t="s">
        <v>1821</v>
      </c>
      <c r="S2011" s="57" t="s">
        <v>1822</v>
      </c>
      <c r="T2011" s="57" t="s">
        <v>1823</v>
      </c>
      <c r="U2011" s="57" t="s">
        <v>1824</v>
      </c>
      <c r="V2011" s="57" t="s">
        <v>1825</v>
      </c>
      <c r="W2011" s="57" t="s">
        <v>1833</v>
      </c>
      <c r="X2011" s="57" t="s">
        <v>1834</v>
      </c>
      <c r="Y2011" s="57" t="s">
        <v>1826</v>
      </c>
      <c r="Z2011" s="57" t="s">
        <v>1827</v>
      </c>
      <c r="AA2011" s="57" t="s">
        <v>1828</v>
      </c>
      <c r="AB2011" s="57" t="s">
        <v>1829</v>
      </c>
      <c r="AC2011" s="57" t="s">
        <v>1830</v>
      </c>
      <c r="AD2011" s="58" t="s">
        <v>12</v>
      </c>
      <c r="AE2011" s="58" t="s">
        <v>1831</v>
      </c>
      <c r="AF2011" s="58" t="s">
        <v>1784</v>
      </c>
      <c r="AG2011" s="58" t="s">
        <v>1817</v>
      </c>
      <c r="AH2011" s="58" t="s">
        <v>1818</v>
      </c>
      <c r="AI2011" s="58" t="s">
        <v>1819</v>
      </c>
      <c r="AJ2011" s="58" t="s">
        <v>1836</v>
      </c>
      <c r="AK2011" s="58" t="s">
        <v>1832</v>
      </c>
      <c r="AL2011" s="58" t="s">
        <v>1820</v>
      </c>
      <c r="AM2011" s="58" t="s">
        <v>1821</v>
      </c>
      <c r="AN2011" s="58" t="s">
        <v>1822</v>
      </c>
      <c r="AO2011" s="58" t="s">
        <v>1823</v>
      </c>
      <c r="AP2011" s="58" t="s">
        <v>1824</v>
      </c>
      <c r="AQ2011" s="58" t="s">
        <v>1825</v>
      </c>
      <c r="AR2011" s="58" t="s">
        <v>1833</v>
      </c>
      <c r="AS2011" s="58" t="s">
        <v>1834</v>
      </c>
      <c r="AT2011" s="58" t="s">
        <v>1826</v>
      </c>
      <c r="AU2011" s="58" t="s">
        <v>1827</v>
      </c>
      <c r="AV2011" s="58" t="s">
        <v>1828</v>
      </c>
      <c r="AW2011" s="58" t="s">
        <v>1829</v>
      </c>
      <c r="AX2011" s="58" t="s">
        <v>1830</v>
      </c>
      <c r="AY2011" s="59" t="s">
        <v>13</v>
      </c>
      <c r="AZ2011" s="59" t="s">
        <v>1831</v>
      </c>
      <c r="BA2011" s="59" t="s">
        <v>1784</v>
      </c>
      <c r="BB2011" s="59" t="s">
        <v>1817</v>
      </c>
      <c r="BC2011" s="59" t="s">
        <v>1818</v>
      </c>
      <c r="BD2011" s="59" t="s">
        <v>1819</v>
      </c>
      <c r="BE2011" s="59" t="s">
        <v>1837</v>
      </c>
      <c r="BF2011" s="59" t="s">
        <v>1832</v>
      </c>
      <c r="BG2011" s="59" t="s">
        <v>1820</v>
      </c>
      <c r="BH2011" s="59" t="s">
        <v>1821</v>
      </c>
      <c r="BI2011" s="59" t="s">
        <v>1822</v>
      </c>
      <c r="BJ2011" s="59" t="s">
        <v>1823</v>
      </c>
      <c r="BK2011" s="59" t="s">
        <v>1824</v>
      </c>
      <c r="BL2011" s="59" t="s">
        <v>1825</v>
      </c>
      <c r="BM2011" s="59" t="s">
        <v>1833</v>
      </c>
      <c r="BN2011" s="59" t="s">
        <v>1834</v>
      </c>
      <c r="BO2011" s="59" t="s">
        <v>1826</v>
      </c>
      <c r="BP2011" s="59" t="s">
        <v>1827</v>
      </c>
      <c r="BQ2011" s="59" t="s">
        <v>1828</v>
      </c>
      <c r="BR2011" s="59" t="s">
        <v>1829</v>
      </c>
      <c r="BS2011" s="59" t="s">
        <v>1830</v>
      </c>
    </row>
    <row r="2012" spans="1:71" x14ac:dyDescent="0.25">
      <c r="A2012" s="111"/>
      <c r="B2012" s="111"/>
      <c r="C2012" s="111"/>
      <c r="D2012" s="114"/>
      <c r="E2012" s="114"/>
      <c r="F2012" s="114"/>
      <c r="G2012" s="117"/>
      <c r="H2012" s="15" t="s">
        <v>1</v>
      </c>
      <c r="I2012" s="9">
        <v>1</v>
      </c>
      <c r="J2012" s="9">
        <v>2</v>
      </c>
      <c r="K2012" s="9">
        <v>3</v>
      </c>
      <c r="L2012" s="9">
        <v>4</v>
      </c>
      <c r="M2012" s="9">
        <v>5</v>
      </c>
      <c r="N2012" s="9">
        <v>6</v>
      </c>
      <c r="O2012" s="9">
        <v>7</v>
      </c>
      <c r="P2012" s="9">
        <v>8</v>
      </c>
      <c r="Q2012" s="9">
        <v>9</v>
      </c>
      <c r="R2012" s="9">
        <v>10</v>
      </c>
      <c r="S2012" s="9">
        <v>11</v>
      </c>
      <c r="T2012" s="9">
        <v>12</v>
      </c>
      <c r="U2012" s="9">
        <v>13</v>
      </c>
      <c r="V2012" s="9">
        <v>14</v>
      </c>
      <c r="W2012" s="9">
        <v>15</v>
      </c>
      <c r="X2012" s="9">
        <v>16</v>
      </c>
      <c r="Y2012" s="9">
        <v>17</v>
      </c>
      <c r="Z2012" s="9">
        <v>18</v>
      </c>
      <c r="AA2012" s="9">
        <v>19</v>
      </c>
      <c r="AB2012" s="9">
        <v>20</v>
      </c>
      <c r="AC2012" s="9">
        <v>21</v>
      </c>
      <c r="AD2012" s="9">
        <v>1</v>
      </c>
      <c r="AE2012" s="9">
        <v>2</v>
      </c>
      <c r="AF2012" s="9">
        <v>3</v>
      </c>
      <c r="AG2012" s="9">
        <v>4</v>
      </c>
      <c r="AH2012" s="9">
        <v>5</v>
      </c>
      <c r="AI2012" s="9">
        <v>6</v>
      </c>
      <c r="AJ2012" s="9">
        <v>7</v>
      </c>
      <c r="AK2012" s="9">
        <v>8</v>
      </c>
      <c r="AL2012" s="9">
        <v>9</v>
      </c>
      <c r="AM2012" s="9">
        <v>10</v>
      </c>
      <c r="AN2012" s="9">
        <v>11</v>
      </c>
      <c r="AO2012" s="9">
        <v>12</v>
      </c>
      <c r="AP2012" s="9">
        <v>13</v>
      </c>
      <c r="AQ2012" s="9">
        <v>14</v>
      </c>
      <c r="AR2012" s="9">
        <v>15</v>
      </c>
      <c r="AS2012" s="9">
        <v>16</v>
      </c>
      <c r="AT2012" s="9">
        <v>17</v>
      </c>
      <c r="AU2012" s="9">
        <v>18</v>
      </c>
      <c r="AV2012" s="9">
        <v>19</v>
      </c>
      <c r="AW2012" s="9">
        <v>20</v>
      </c>
      <c r="AX2012" s="9">
        <v>21</v>
      </c>
      <c r="AY2012" s="9">
        <v>1</v>
      </c>
      <c r="AZ2012" s="9">
        <v>2</v>
      </c>
      <c r="BA2012" s="9">
        <v>3</v>
      </c>
      <c r="BB2012" s="9">
        <v>4</v>
      </c>
      <c r="BC2012" s="9">
        <v>5</v>
      </c>
      <c r="BD2012" s="9">
        <v>6</v>
      </c>
      <c r="BE2012" s="9">
        <v>7</v>
      </c>
      <c r="BF2012" s="9">
        <v>8</v>
      </c>
      <c r="BG2012" s="9">
        <v>9</v>
      </c>
      <c r="BH2012" s="9">
        <v>10</v>
      </c>
      <c r="BI2012" s="9">
        <v>11</v>
      </c>
      <c r="BJ2012" s="9">
        <v>12</v>
      </c>
      <c r="BK2012" s="9">
        <v>13</v>
      </c>
      <c r="BL2012" s="9">
        <v>14</v>
      </c>
      <c r="BM2012" s="9">
        <v>15</v>
      </c>
      <c r="BN2012" s="9">
        <v>16</v>
      </c>
      <c r="BO2012" s="9">
        <v>17</v>
      </c>
      <c r="BP2012" s="9">
        <v>18</v>
      </c>
      <c r="BQ2012" s="9">
        <v>19</v>
      </c>
      <c r="BR2012" s="9">
        <v>20</v>
      </c>
      <c r="BS2012" s="9">
        <v>21</v>
      </c>
    </row>
    <row r="2013" spans="1:71" x14ac:dyDescent="0.25">
      <c r="A2013" s="111"/>
      <c r="B2013" s="111"/>
      <c r="C2013" s="111"/>
      <c r="D2013" s="114"/>
      <c r="E2013" s="114"/>
      <c r="F2013" s="114"/>
      <c r="G2013" s="117"/>
      <c r="H2013" s="16" t="s">
        <v>1002</v>
      </c>
      <c r="I2013" s="17">
        <f t="shared" ref="I2013:AA2013" si="2856">SUM(I2009)</f>
        <v>147500</v>
      </c>
      <c r="J2013" s="17">
        <f t="shared" si="2856"/>
        <v>0</v>
      </c>
      <c r="K2013" s="17">
        <f t="shared" si="2856"/>
        <v>0</v>
      </c>
      <c r="L2013" s="17">
        <f t="shared" si="2856"/>
        <v>0</v>
      </c>
      <c r="M2013" s="17">
        <f t="shared" si="2856"/>
        <v>0</v>
      </c>
      <c r="N2013" s="17">
        <f t="shared" si="2856"/>
        <v>0</v>
      </c>
      <c r="O2013" s="17">
        <f t="shared" ref="O2013" si="2857">SUM(O2009)</f>
        <v>147500</v>
      </c>
      <c r="P2013" s="17">
        <f t="shared" si="2856"/>
        <v>4590</v>
      </c>
      <c r="Q2013" s="17">
        <f t="shared" si="2856"/>
        <v>14066</v>
      </c>
      <c r="R2013" s="17">
        <f t="shared" si="2856"/>
        <v>17200</v>
      </c>
      <c r="S2013" s="17">
        <f t="shared" si="2856"/>
        <v>0</v>
      </c>
      <c r="T2013" s="17">
        <f t="shared" si="2856"/>
        <v>0</v>
      </c>
      <c r="U2013" s="17">
        <f t="shared" si="2856"/>
        <v>0</v>
      </c>
      <c r="V2013" s="17">
        <f t="shared" si="2856"/>
        <v>0</v>
      </c>
      <c r="W2013" s="17">
        <f t="shared" si="2856"/>
        <v>0</v>
      </c>
      <c r="X2013" s="17">
        <f t="shared" si="2856"/>
        <v>0</v>
      </c>
      <c r="Y2013" s="17">
        <f t="shared" si="2856"/>
        <v>0</v>
      </c>
      <c r="Z2013" s="17">
        <f t="shared" si="2856"/>
        <v>0</v>
      </c>
      <c r="AA2013" s="17">
        <f t="shared" si="2856"/>
        <v>0</v>
      </c>
      <c r="AB2013" s="17">
        <v>35856</v>
      </c>
      <c r="AC2013" s="17">
        <v>111644</v>
      </c>
      <c r="AD2013" s="17">
        <f t="shared" ref="AD2013:AV2013" si="2858">SUM(AD2009)</f>
        <v>2000</v>
      </c>
      <c r="AE2013" s="17">
        <f t="shared" si="2858"/>
        <v>0</v>
      </c>
      <c r="AF2013" s="17">
        <f t="shared" si="2858"/>
        <v>0</v>
      </c>
      <c r="AG2013" s="17">
        <f t="shared" si="2858"/>
        <v>0</v>
      </c>
      <c r="AH2013" s="17">
        <f t="shared" si="2858"/>
        <v>0</v>
      </c>
      <c r="AI2013" s="17">
        <f t="shared" si="2858"/>
        <v>0</v>
      </c>
      <c r="AJ2013" s="17">
        <f t="shared" ref="AJ2013" si="2859">SUM(AJ2009)</f>
        <v>2000</v>
      </c>
      <c r="AK2013" s="17">
        <f t="shared" si="2858"/>
        <v>0</v>
      </c>
      <c r="AL2013" s="17">
        <f t="shared" si="2858"/>
        <v>0</v>
      </c>
      <c r="AM2013" s="17">
        <f t="shared" si="2858"/>
        <v>0</v>
      </c>
      <c r="AN2013" s="17">
        <f t="shared" si="2858"/>
        <v>0</v>
      </c>
      <c r="AO2013" s="17">
        <f t="shared" si="2858"/>
        <v>0</v>
      </c>
      <c r="AP2013" s="17">
        <f t="shared" si="2858"/>
        <v>0</v>
      </c>
      <c r="AQ2013" s="17">
        <f t="shared" si="2858"/>
        <v>0</v>
      </c>
      <c r="AR2013" s="17">
        <f t="shared" si="2858"/>
        <v>0</v>
      </c>
      <c r="AS2013" s="17">
        <f t="shared" si="2858"/>
        <v>0</v>
      </c>
      <c r="AT2013" s="17">
        <f t="shared" si="2858"/>
        <v>0</v>
      </c>
      <c r="AU2013" s="17">
        <f t="shared" si="2858"/>
        <v>0</v>
      </c>
      <c r="AV2013" s="17">
        <f t="shared" si="2858"/>
        <v>0</v>
      </c>
      <c r="AW2013" s="17">
        <v>0</v>
      </c>
      <c r="AX2013" s="17">
        <v>2000</v>
      </c>
      <c r="AY2013" s="17">
        <f t="shared" ref="AY2013:BQ2013" si="2860">SUM(AY2009)</f>
        <v>17000</v>
      </c>
      <c r="AZ2013" s="17">
        <f t="shared" si="2860"/>
        <v>0</v>
      </c>
      <c r="BA2013" s="17">
        <f t="shared" si="2860"/>
        <v>0</v>
      </c>
      <c r="BB2013" s="17">
        <f t="shared" si="2860"/>
        <v>1810</v>
      </c>
      <c r="BC2013" s="17">
        <f t="shared" si="2860"/>
        <v>0</v>
      </c>
      <c r="BD2013" s="17">
        <f t="shared" si="2860"/>
        <v>0</v>
      </c>
      <c r="BE2013" s="17">
        <f t="shared" ref="BE2013" si="2861">SUM(BE2009)</f>
        <v>18810</v>
      </c>
      <c r="BF2013" s="17">
        <f t="shared" si="2860"/>
        <v>0</v>
      </c>
      <c r="BG2013" s="17">
        <f t="shared" si="2860"/>
        <v>1810</v>
      </c>
      <c r="BH2013" s="17">
        <f t="shared" si="2860"/>
        <v>0</v>
      </c>
      <c r="BI2013" s="17">
        <f t="shared" si="2860"/>
        <v>0</v>
      </c>
      <c r="BJ2013" s="17">
        <f t="shared" si="2860"/>
        <v>0</v>
      </c>
      <c r="BK2013" s="17">
        <f t="shared" si="2860"/>
        <v>0</v>
      </c>
      <c r="BL2013" s="17">
        <f t="shared" si="2860"/>
        <v>0</v>
      </c>
      <c r="BM2013" s="17">
        <f t="shared" si="2860"/>
        <v>0</v>
      </c>
      <c r="BN2013" s="17">
        <f t="shared" si="2860"/>
        <v>0</v>
      </c>
      <c r="BO2013" s="17">
        <f t="shared" si="2860"/>
        <v>0</v>
      </c>
      <c r="BP2013" s="17">
        <f t="shared" si="2860"/>
        <v>0</v>
      </c>
      <c r="BQ2013" s="17">
        <f t="shared" si="2860"/>
        <v>0</v>
      </c>
      <c r="BR2013" s="17">
        <v>1810</v>
      </c>
      <c r="BS2013" s="17">
        <v>17000</v>
      </c>
    </row>
    <row r="2014" spans="1:71" x14ac:dyDescent="0.25">
      <c r="A2014" s="111"/>
      <c r="B2014" s="111"/>
      <c r="C2014" s="111"/>
      <c r="D2014" s="114"/>
      <c r="E2014" s="114"/>
      <c r="F2014" s="114"/>
      <c r="G2014" s="117"/>
      <c r="H2014" s="18" t="s">
        <v>73</v>
      </c>
      <c r="I2014" s="17">
        <f t="shared" ref="I2014:AA2014" si="2862">SUM(I2013)</f>
        <v>147500</v>
      </c>
      <c r="J2014" s="17">
        <f t="shared" si="2862"/>
        <v>0</v>
      </c>
      <c r="K2014" s="17">
        <f t="shared" si="2862"/>
        <v>0</v>
      </c>
      <c r="L2014" s="17">
        <f t="shared" si="2862"/>
        <v>0</v>
      </c>
      <c r="M2014" s="17">
        <f t="shared" si="2862"/>
        <v>0</v>
      </c>
      <c r="N2014" s="17">
        <f t="shared" si="2862"/>
        <v>0</v>
      </c>
      <c r="O2014" s="17">
        <f t="shared" ref="O2014" si="2863">SUM(O2013)</f>
        <v>147500</v>
      </c>
      <c r="P2014" s="17">
        <f t="shared" si="2862"/>
        <v>4590</v>
      </c>
      <c r="Q2014" s="17">
        <f t="shared" si="2862"/>
        <v>14066</v>
      </c>
      <c r="R2014" s="17">
        <f t="shared" si="2862"/>
        <v>17200</v>
      </c>
      <c r="S2014" s="17">
        <f t="shared" si="2862"/>
        <v>0</v>
      </c>
      <c r="T2014" s="17">
        <f t="shared" si="2862"/>
        <v>0</v>
      </c>
      <c r="U2014" s="17">
        <f t="shared" si="2862"/>
        <v>0</v>
      </c>
      <c r="V2014" s="17">
        <f t="shared" si="2862"/>
        <v>0</v>
      </c>
      <c r="W2014" s="17">
        <f t="shared" si="2862"/>
        <v>0</v>
      </c>
      <c r="X2014" s="17">
        <f t="shared" si="2862"/>
        <v>0</v>
      </c>
      <c r="Y2014" s="17">
        <f t="shared" si="2862"/>
        <v>0</v>
      </c>
      <c r="Z2014" s="17">
        <f t="shared" si="2862"/>
        <v>0</v>
      </c>
      <c r="AA2014" s="17">
        <f t="shared" si="2862"/>
        <v>0</v>
      </c>
      <c r="AB2014" s="17">
        <v>35856</v>
      </c>
      <c r="AC2014" s="17">
        <v>111644</v>
      </c>
      <c r="AD2014" s="17">
        <f t="shared" ref="AD2014:AV2014" si="2864">SUM(AD2013)</f>
        <v>2000</v>
      </c>
      <c r="AE2014" s="17">
        <f t="shared" si="2864"/>
        <v>0</v>
      </c>
      <c r="AF2014" s="17">
        <f t="shared" si="2864"/>
        <v>0</v>
      </c>
      <c r="AG2014" s="17">
        <f t="shared" si="2864"/>
        <v>0</v>
      </c>
      <c r="AH2014" s="17">
        <f t="shared" si="2864"/>
        <v>0</v>
      </c>
      <c r="AI2014" s="17">
        <f t="shared" si="2864"/>
        <v>0</v>
      </c>
      <c r="AJ2014" s="17">
        <f t="shared" ref="AJ2014" si="2865">SUM(AJ2013)</f>
        <v>2000</v>
      </c>
      <c r="AK2014" s="17">
        <f t="shared" si="2864"/>
        <v>0</v>
      </c>
      <c r="AL2014" s="17">
        <f t="shared" si="2864"/>
        <v>0</v>
      </c>
      <c r="AM2014" s="17">
        <f t="shared" si="2864"/>
        <v>0</v>
      </c>
      <c r="AN2014" s="17">
        <f t="shared" si="2864"/>
        <v>0</v>
      </c>
      <c r="AO2014" s="17">
        <f t="shared" si="2864"/>
        <v>0</v>
      </c>
      <c r="AP2014" s="17">
        <f t="shared" si="2864"/>
        <v>0</v>
      </c>
      <c r="AQ2014" s="17">
        <f t="shared" si="2864"/>
        <v>0</v>
      </c>
      <c r="AR2014" s="17">
        <f t="shared" si="2864"/>
        <v>0</v>
      </c>
      <c r="AS2014" s="17">
        <f t="shared" si="2864"/>
        <v>0</v>
      </c>
      <c r="AT2014" s="17">
        <f t="shared" si="2864"/>
        <v>0</v>
      </c>
      <c r="AU2014" s="17">
        <f t="shared" si="2864"/>
        <v>0</v>
      </c>
      <c r="AV2014" s="17">
        <f t="shared" si="2864"/>
        <v>0</v>
      </c>
      <c r="AW2014" s="17">
        <v>0</v>
      </c>
      <c r="AX2014" s="17">
        <v>2000</v>
      </c>
      <c r="AY2014" s="17">
        <f t="shared" ref="AY2014:BQ2014" si="2866">SUM(AY2013)</f>
        <v>17000</v>
      </c>
      <c r="AZ2014" s="17">
        <f t="shared" si="2866"/>
        <v>0</v>
      </c>
      <c r="BA2014" s="17">
        <f t="shared" si="2866"/>
        <v>0</v>
      </c>
      <c r="BB2014" s="17">
        <f t="shared" si="2866"/>
        <v>1810</v>
      </c>
      <c r="BC2014" s="17">
        <f t="shared" si="2866"/>
        <v>0</v>
      </c>
      <c r="BD2014" s="17">
        <f t="shared" si="2866"/>
        <v>0</v>
      </c>
      <c r="BE2014" s="17">
        <f t="shared" ref="BE2014" si="2867">SUM(BE2013)</f>
        <v>18810</v>
      </c>
      <c r="BF2014" s="17">
        <f t="shared" si="2866"/>
        <v>0</v>
      </c>
      <c r="BG2014" s="17">
        <f t="shared" si="2866"/>
        <v>1810</v>
      </c>
      <c r="BH2014" s="17">
        <f t="shared" si="2866"/>
        <v>0</v>
      </c>
      <c r="BI2014" s="17">
        <f t="shared" si="2866"/>
        <v>0</v>
      </c>
      <c r="BJ2014" s="17">
        <f t="shared" si="2866"/>
        <v>0</v>
      </c>
      <c r="BK2014" s="17">
        <f t="shared" si="2866"/>
        <v>0</v>
      </c>
      <c r="BL2014" s="17">
        <f t="shared" si="2866"/>
        <v>0</v>
      </c>
      <c r="BM2014" s="17">
        <f t="shared" si="2866"/>
        <v>0</v>
      </c>
      <c r="BN2014" s="17">
        <f t="shared" si="2866"/>
        <v>0</v>
      </c>
      <c r="BO2014" s="17">
        <f t="shared" si="2866"/>
        <v>0</v>
      </c>
      <c r="BP2014" s="17">
        <f t="shared" si="2866"/>
        <v>0</v>
      </c>
      <c r="BQ2014" s="17">
        <f t="shared" si="2866"/>
        <v>0</v>
      </c>
      <c r="BR2014" s="17">
        <v>1810</v>
      </c>
      <c r="BS2014" s="17">
        <v>17000</v>
      </c>
    </row>
    <row r="2015" spans="1:71" x14ac:dyDescent="0.25">
      <c r="A2015" s="112"/>
      <c r="B2015" s="112"/>
      <c r="C2015" s="112"/>
      <c r="D2015" s="115"/>
      <c r="E2015" s="115"/>
      <c r="F2015" s="115"/>
      <c r="G2015" s="118"/>
      <c r="O2015">
        <f t="shared" si="2850"/>
        <v>0</v>
      </c>
      <c r="AB2015">
        <v>0</v>
      </c>
      <c r="AC2015">
        <v>0</v>
      </c>
      <c r="AJ2015">
        <f t="shared" si="2851"/>
        <v>0</v>
      </c>
      <c r="AW2015">
        <v>0</v>
      </c>
      <c r="AX2015">
        <v>0</v>
      </c>
      <c r="BE2015">
        <f t="shared" si="2852"/>
        <v>0</v>
      </c>
      <c r="BR2015">
        <v>0</v>
      </c>
      <c r="BS2015">
        <v>0</v>
      </c>
    </row>
    <row r="2016" spans="1:71" ht="15.75" thickBot="1" x14ac:dyDescent="0.3">
      <c r="A2016" s="13" t="s">
        <v>1</v>
      </c>
      <c r="B2016" s="13" t="s">
        <v>1</v>
      </c>
      <c r="C2016" s="13" t="s">
        <v>1</v>
      </c>
      <c r="D2016" s="60" t="s">
        <v>1</v>
      </c>
      <c r="E2016" s="60" t="s">
        <v>1</v>
      </c>
      <c r="F2016" s="60" t="s">
        <v>1</v>
      </c>
      <c r="G2016" s="13" t="s">
        <v>1</v>
      </c>
      <c r="H2016" s="19" t="s">
        <v>1</v>
      </c>
      <c r="I2016" s="19" t="s">
        <v>1</v>
      </c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>
        <v>0</v>
      </c>
      <c r="AC2016" s="19">
        <v>0</v>
      </c>
      <c r="AD2016" s="19" t="s">
        <v>1</v>
      </c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>
        <v>0</v>
      </c>
      <c r="AX2016" s="19">
        <v>0</v>
      </c>
      <c r="AY2016" s="19" t="s">
        <v>1</v>
      </c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>
        <v>0</v>
      </c>
      <c r="BS2016" s="19">
        <v>0</v>
      </c>
    </row>
    <row r="2017" spans="1:71" ht="69.75" customHeight="1" thickBot="1" x14ac:dyDescent="0.3">
      <c r="A2017" s="5" t="s">
        <v>4</v>
      </c>
      <c r="B2017" s="5" t="s">
        <v>5</v>
      </c>
      <c r="C2017" s="5" t="s">
        <v>6</v>
      </c>
      <c r="D2017" s="66" t="s">
        <v>1</v>
      </c>
      <c r="E2017" s="74" t="s">
        <v>7</v>
      </c>
      <c r="F2017" s="74" t="s">
        <v>8</v>
      </c>
      <c r="G2017" s="5" t="s">
        <v>9</v>
      </c>
      <c r="H2017" s="5" t="s">
        <v>10</v>
      </c>
      <c r="I2017" s="57" t="s">
        <v>11</v>
      </c>
      <c r="J2017" s="57" t="s">
        <v>1831</v>
      </c>
      <c r="K2017" s="57" t="s">
        <v>1784</v>
      </c>
      <c r="L2017" s="57" t="s">
        <v>1817</v>
      </c>
      <c r="M2017" s="57" t="s">
        <v>1818</v>
      </c>
      <c r="N2017" s="57" t="s">
        <v>1819</v>
      </c>
      <c r="O2017" s="57" t="s">
        <v>1835</v>
      </c>
      <c r="P2017" s="57" t="s">
        <v>1832</v>
      </c>
      <c r="Q2017" s="57" t="s">
        <v>1820</v>
      </c>
      <c r="R2017" s="57" t="s">
        <v>1821</v>
      </c>
      <c r="S2017" s="57" t="s">
        <v>1822</v>
      </c>
      <c r="T2017" s="57" t="s">
        <v>1823</v>
      </c>
      <c r="U2017" s="57" t="s">
        <v>1824</v>
      </c>
      <c r="V2017" s="57" t="s">
        <v>1825</v>
      </c>
      <c r="W2017" s="57" t="s">
        <v>1833</v>
      </c>
      <c r="X2017" s="57" t="s">
        <v>1834</v>
      </c>
      <c r="Y2017" s="57" t="s">
        <v>1826</v>
      </c>
      <c r="Z2017" s="57" t="s">
        <v>1827</v>
      </c>
      <c r="AA2017" s="57" t="s">
        <v>1828</v>
      </c>
      <c r="AB2017" s="57" t="s">
        <v>1829</v>
      </c>
      <c r="AC2017" s="57" t="s">
        <v>1830</v>
      </c>
      <c r="AD2017" s="58" t="s">
        <v>12</v>
      </c>
      <c r="AE2017" s="58" t="s">
        <v>1831</v>
      </c>
      <c r="AF2017" s="58" t="s">
        <v>1784</v>
      </c>
      <c r="AG2017" s="58" t="s">
        <v>1817</v>
      </c>
      <c r="AH2017" s="58" t="s">
        <v>1818</v>
      </c>
      <c r="AI2017" s="58" t="s">
        <v>1819</v>
      </c>
      <c r="AJ2017" s="58" t="s">
        <v>1836</v>
      </c>
      <c r="AK2017" s="58" t="s">
        <v>1832</v>
      </c>
      <c r="AL2017" s="58" t="s">
        <v>1820</v>
      </c>
      <c r="AM2017" s="58" t="s">
        <v>1821</v>
      </c>
      <c r="AN2017" s="58" t="s">
        <v>1822</v>
      </c>
      <c r="AO2017" s="58" t="s">
        <v>1823</v>
      </c>
      <c r="AP2017" s="58" t="s">
        <v>1824</v>
      </c>
      <c r="AQ2017" s="58" t="s">
        <v>1825</v>
      </c>
      <c r="AR2017" s="58" t="s">
        <v>1833</v>
      </c>
      <c r="AS2017" s="58" t="s">
        <v>1834</v>
      </c>
      <c r="AT2017" s="58" t="s">
        <v>1826</v>
      </c>
      <c r="AU2017" s="58" t="s">
        <v>1827</v>
      </c>
      <c r="AV2017" s="58" t="s">
        <v>1828</v>
      </c>
      <c r="AW2017" s="58" t="s">
        <v>1829</v>
      </c>
      <c r="AX2017" s="58" t="s">
        <v>1830</v>
      </c>
      <c r="AY2017" s="59" t="s">
        <v>13</v>
      </c>
      <c r="AZ2017" s="59" t="s">
        <v>1831</v>
      </c>
      <c r="BA2017" s="59" t="s">
        <v>1784</v>
      </c>
      <c r="BB2017" s="59" t="s">
        <v>1817</v>
      </c>
      <c r="BC2017" s="59" t="s">
        <v>1818</v>
      </c>
      <c r="BD2017" s="59" t="s">
        <v>1819</v>
      </c>
      <c r="BE2017" s="59" t="s">
        <v>1837</v>
      </c>
      <c r="BF2017" s="59" t="s">
        <v>1832</v>
      </c>
      <c r="BG2017" s="59" t="s">
        <v>1820</v>
      </c>
      <c r="BH2017" s="59" t="s">
        <v>1821</v>
      </c>
      <c r="BI2017" s="59" t="s">
        <v>1822</v>
      </c>
      <c r="BJ2017" s="59" t="s">
        <v>1823</v>
      </c>
      <c r="BK2017" s="59" t="s">
        <v>1824</v>
      </c>
      <c r="BL2017" s="59" t="s">
        <v>1825</v>
      </c>
      <c r="BM2017" s="59" t="s">
        <v>1833</v>
      </c>
      <c r="BN2017" s="59" t="s">
        <v>1834</v>
      </c>
      <c r="BO2017" s="59" t="s">
        <v>1826</v>
      </c>
      <c r="BP2017" s="59" t="s">
        <v>1827</v>
      </c>
      <c r="BQ2017" s="59" t="s">
        <v>1828</v>
      </c>
      <c r="BR2017" s="59" t="s">
        <v>1829</v>
      </c>
      <c r="BS2017" s="59" t="s">
        <v>1830</v>
      </c>
    </row>
    <row r="2018" spans="1:71" x14ac:dyDescent="0.25">
      <c r="A2018" s="6" t="s">
        <v>1</v>
      </c>
      <c r="B2018" s="6" t="s">
        <v>1</v>
      </c>
      <c r="C2018" s="6" t="s">
        <v>1</v>
      </c>
      <c r="D2018" s="67" t="s">
        <v>1</v>
      </c>
      <c r="E2018" s="67" t="s">
        <v>1</v>
      </c>
      <c r="F2018" s="80" t="s">
        <v>1</v>
      </c>
      <c r="G2018" s="7" t="s">
        <v>1</v>
      </c>
      <c r="H2018" s="8" t="s">
        <v>1</v>
      </c>
      <c r="I2018" s="9">
        <v>1</v>
      </c>
      <c r="J2018" s="9">
        <v>2</v>
      </c>
      <c r="K2018" s="9">
        <v>3</v>
      </c>
      <c r="L2018" s="9">
        <v>4</v>
      </c>
      <c r="M2018" s="9">
        <v>5</v>
      </c>
      <c r="N2018" s="9">
        <v>6</v>
      </c>
      <c r="O2018" s="9">
        <v>7</v>
      </c>
      <c r="P2018" s="9">
        <v>8</v>
      </c>
      <c r="Q2018" s="9">
        <v>9</v>
      </c>
      <c r="R2018" s="9">
        <v>10</v>
      </c>
      <c r="S2018" s="9">
        <v>11</v>
      </c>
      <c r="T2018" s="9">
        <v>12</v>
      </c>
      <c r="U2018" s="9">
        <v>13</v>
      </c>
      <c r="V2018" s="9">
        <v>14</v>
      </c>
      <c r="W2018" s="9">
        <v>15</v>
      </c>
      <c r="X2018" s="9">
        <v>16</v>
      </c>
      <c r="Y2018" s="9">
        <v>17</v>
      </c>
      <c r="Z2018" s="9">
        <v>18</v>
      </c>
      <c r="AA2018" s="9">
        <v>19</v>
      </c>
      <c r="AB2018" s="9">
        <v>20</v>
      </c>
      <c r="AC2018" s="9">
        <v>21</v>
      </c>
      <c r="AD2018" s="9">
        <v>1</v>
      </c>
      <c r="AE2018" s="9">
        <v>2</v>
      </c>
      <c r="AF2018" s="9">
        <v>3</v>
      </c>
      <c r="AG2018" s="9">
        <v>4</v>
      </c>
      <c r="AH2018" s="9">
        <v>5</v>
      </c>
      <c r="AI2018" s="9">
        <v>6</v>
      </c>
      <c r="AJ2018" s="9">
        <v>7</v>
      </c>
      <c r="AK2018" s="9">
        <v>8</v>
      </c>
      <c r="AL2018" s="9">
        <v>9</v>
      </c>
      <c r="AM2018" s="9">
        <v>10</v>
      </c>
      <c r="AN2018" s="9">
        <v>11</v>
      </c>
      <c r="AO2018" s="9">
        <v>12</v>
      </c>
      <c r="AP2018" s="9">
        <v>13</v>
      </c>
      <c r="AQ2018" s="9">
        <v>14</v>
      </c>
      <c r="AR2018" s="9">
        <v>15</v>
      </c>
      <c r="AS2018" s="9">
        <v>16</v>
      </c>
      <c r="AT2018" s="9">
        <v>17</v>
      </c>
      <c r="AU2018" s="9">
        <v>18</v>
      </c>
      <c r="AV2018" s="9">
        <v>19</v>
      </c>
      <c r="AW2018" s="9">
        <v>20</v>
      </c>
      <c r="AX2018" s="9">
        <v>21</v>
      </c>
      <c r="AY2018" s="9">
        <v>1</v>
      </c>
      <c r="AZ2018" s="9">
        <v>2</v>
      </c>
      <c r="BA2018" s="9">
        <v>3</v>
      </c>
      <c r="BB2018" s="9">
        <v>4</v>
      </c>
      <c r="BC2018" s="9">
        <v>5</v>
      </c>
      <c r="BD2018" s="9">
        <v>6</v>
      </c>
      <c r="BE2018" s="9">
        <v>7</v>
      </c>
      <c r="BF2018" s="9">
        <v>8</v>
      </c>
      <c r="BG2018" s="9">
        <v>9</v>
      </c>
      <c r="BH2018" s="9">
        <v>10</v>
      </c>
      <c r="BI2018" s="9">
        <v>11</v>
      </c>
      <c r="BJ2018" s="9">
        <v>12</v>
      </c>
      <c r="BK2018" s="9">
        <v>13</v>
      </c>
      <c r="BL2018" s="9">
        <v>14</v>
      </c>
      <c r="BM2018" s="9">
        <v>15</v>
      </c>
      <c r="BN2018" s="9">
        <v>16</v>
      </c>
      <c r="BO2018" s="9">
        <v>17</v>
      </c>
      <c r="BP2018" s="9">
        <v>18</v>
      </c>
      <c r="BQ2018" s="9">
        <v>19</v>
      </c>
      <c r="BR2018" s="9">
        <v>20</v>
      </c>
      <c r="BS2018" s="9">
        <v>21</v>
      </c>
    </row>
    <row r="2019" spans="1:71" x14ac:dyDescent="0.25">
      <c r="A2019" s="1" t="s">
        <v>915</v>
      </c>
      <c r="B2019" s="1" t="s">
        <v>75</v>
      </c>
      <c r="C2019" s="4" t="s">
        <v>1102</v>
      </c>
      <c r="D2019" s="65" t="s">
        <v>1103</v>
      </c>
      <c r="E2019" s="64" t="s">
        <v>1</v>
      </c>
      <c r="F2019" s="64" t="s">
        <v>1</v>
      </c>
      <c r="G2019" s="2" t="s">
        <v>1</v>
      </c>
      <c r="H2019" s="2" t="s">
        <v>1104</v>
      </c>
      <c r="I2019" s="3" t="s">
        <v>1</v>
      </c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>
        <v>0</v>
      </c>
      <c r="AC2019" s="3">
        <v>0</v>
      </c>
      <c r="AD2019" s="3" t="s">
        <v>1</v>
      </c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>
        <v>0</v>
      </c>
      <c r="AX2019" s="3">
        <v>0</v>
      </c>
      <c r="AY2019" s="3" t="s">
        <v>1</v>
      </c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>
        <v>0</v>
      </c>
      <c r="BS2019" s="3">
        <v>0</v>
      </c>
    </row>
    <row r="2020" spans="1:71" ht="33.75" x14ac:dyDescent="0.25">
      <c r="A2020" s="1" t="s">
        <v>1</v>
      </c>
      <c r="B2020" s="1" t="s">
        <v>1</v>
      </c>
      <c r="C2020" s="1" t="s">
        <v>1</v>
      </c>
      <c r="D2020" s="64" t="s">
        <v>1</v>
      </c>
      <c r="E2020" s="64" t="s">
        <v>1</v>
      </c>
      <c r="F2020" s="64" t="s">
        <v>1</v>
      </c>
      <c r="G2020" s="2" t="s">
        <v>1</v>
      </c>
      <c r="H2020" s="10" t="s">
        <v>17</v>
      </c>
      <c r="I2020" s="11">
        <f t="shared" ref="I2020:AA2020" si="2868">SUM(I2021,I2029,I2031)</f>
        <v>105000</v>
      </c>
      <c r="J2020" s="11">
        <f t="shared" si="2868"/>
        <v>0</v>
      </c>
      <c r="K2020" s="11">
        <f t="shared" si="2868"/>
        <v>0</v>
      </c>
      <c r="L2020" s="11">
        <f t="shared" si="2868"/>
        <v>0</v>
      </c>
      <c r="M2020" s="11">
        <f t="shared" si="2868"/>
        <v>0</v>
      </c>
      <c r="N2020" s="11">
        <f t="shared" si="2868"/>
        <v>0</v>
      </c>
      <c r="O2020" s="11">
        <f t="shared" ref="O2020" si="2869">SUM(O2021,O2029,O2031)</f>
        <v>105000</v>
      </c>
      <c r="P2020" s="11">
        <f t="shared" si="2868"/>
        <v>0</v>
      </c>
      <c r="Q2020" s="11">
        <f t="shared" si="2868"/>
        <v>0</v>
      </c>
      <c r="R2020" s="11">
        <f t="shared" si="2868"/>
        <v>20757</v>
      </c>
      <c r="S2020" s="11">
        <f t="shared" si="2868"/>
        <v>0</v>
      </c>
      <c r="T2020" s="11">
        <f t="shared" si="2868"/>
        <v>0</v>
      </c>
      <c r="U2020" s="11">
        <f t="shared" si="2868"/>
        <v>0</v>
      </c>
      <c r="V2020" s="11">
        <f t="shared" si="2868"/>
        <v>0</v>
      </c>
      <c r="W2020" s="11">
        <f t="shared" si="2868"/>
        <v>0</v>
      </c>
      <c r="X2020" s="11">
        <f t="shared" si="2868"/>
        <v>0</v>
      </c>
      <c r="Y2020" s="11">
        <f t="shared" si="2868"/>
        <v>0</v>
      </c>
      <c r="Z2020" s="11">
        <f t="shared" si="2868"/>
        <v>0</v>
      </c>
      <c r="AA2020" s="11">
        <f t="shared" si="2868"/>
        <v>0</v>
      </c>
      <c r="AB2020" s="11">
        <v>20757</v>
      </c>
      <c r="AC2020" s="11">
        <v>84243</v>
      </c>
      <c r="AD2020" s="11">
        <f t="shared" ref="AD2020:AV2020" si="2870">SUM(AD2021,AD2029,AD2031)</f>
        <v>0</v>
      </c>
      <c r="AE2020" s="11">
        <f t="shared" si="2870"/>
        <v>0</v>
      </c>
      <c r="AF2020" s="11">
        <f t="shared" si="2870"/>
        <v>0</v>
      </c>
      <c r="AG2020" s="11">
        <f t="shared" si="2870"/>
        <v>0</v>
      </c>
      <c r="AH2020" s="11">
        <f t="shared" si="2870"/>
        <v>0</v>
      </c>
      <c r="AI2020" s="11">
        <f t="shared" si="2870"/>
        <v>0</v>
      </c>
      <c r="AJ2020" s="11">
        <f t="shared" ref="AJ2020" si="2871">SUM(AJ2021,AJ2029,AJ2031)</f>
        <v>0</v>
      </c>
      <c r="AK2020" s="11">
        <f t="shared" si="2870"/>
        <v>0</v>
      </c>
      <c r="AL2020" s="11">
        <f t="shared" si="2870"/>
        <v>0</v>
      </c>
      <c r="AM2020" s="11">
        <f t="shared" si="2870"/>
        <v>0</v>
      </c>
      <c r="AN2020" s="11">
        <f t="shared" si="2870"/>
        <v>0</v>
      </c>
      <c r="AO2020" s="11">
        <f t="shared" si="2870"/>
        <v>0</v>
      </c>
      <c r="AP2020" s="11">
        <f t="shared" si="2870"/>
        <v>0</v>
      </c>
      <c r="AQ2020" s="11">
        <f t="shared" si="2870"/>
        <v>0</v>
      </c>
      <c r="AR2020" s="11">
        <f t="shared" si="2870"/>
        <v>0</v>
      </c>
      <c r="AS2020" s="11">
        <f t="shared" si="2870"/>
        <v>0</v>
      </c>
      <c r="AT2020" s="11">
        <f t="shared" si="2870"/>
        <v>0</v>
      </c>
      <c r="AU2020" s="11">
        <f t="shared" si="2870"/>
        <v>0</v>
      </c>
      <c r="AV2020" s="11">
        <f t="shared" si="2870"/>
        <v>0</v>
      </c>
      <c r="AW2020" s="11">
        <v>0</v>
      </c>
      <c r="AX2020" s="11">
        <v>0</v>
      </c>
      <c r="AY2020" s="11">
        <f t="shared" ref="AY2020:BQ2020" si="2872">SUM(AY2021,AY2029,AY2031)</f>
        <v>0</v>
      </c>
      <c r="AZ2020" s="11">
        <f t="shared" si="2872"/>
        <v>72469</v>
      </c>
      <c r="BA2020" s="11">
        <f t="shared" si="2872"/>
        <v>0</v>
      </c>
      <c r="BB2020" s="11">
        <f t="shared" si="2872"/>
        <v>0</v>
      </c>
      <c r="BC2020" s="11">
        <f t="shared" si="2872"/>
        <v>0</v>
      </c>
      <c r="BD2020" s="11">
        <f t="shared" si="2872"/>
        <v>0</v>
      </c>
      <c r="BE2020" s="11">
        <f t="shared" ref="BE2020" si="2873">SUM(BE2021,BE2029,BE2031)</f>
        <v>72469</v>
      </c>
      <c r="BF2020" s="11">
        <f t="shared" si="2872"/>
        <v>0</v>
      </c>
      <c r="BG2020" s="11">
        <f t="shared" si="2872"/>
        <v>0</v>
      </c>
      <c r="BH2020" s="11">
        <f t="shared" si="2872"/>
        <v>72469</v>
      </c>
      <c r="BI2020" s="11">
        <f t="shared" si="2872"/>
        <v>0</v>
      </c>
      <c r="BJ2020" s="11">
        <f t="shared" si="2872"/>
        <v>0</v>
      </c>
      <c r="BK2020" s="11">
        <f t="shared" si="2872"/>
        <v>0</v>
      </c>
      <c r="BL2020" s="11">
        <f t="shared" si="2872"/>
        <v>0</v>
      </c>
      <c r="BM2020" s="11">
        <f t="shared" si="2872"/>
        <v>0</v>
      </c>
      <c r="BN2020" s="11">
        <f t="shared" si="2872"/>
        <v>0</v>
      </c>
      <c r="BO2020" s="11">
        <f t="shared" si="2872"/>
        <v>0</v>
      </c>
      <c r="BP2020" s="11">
        <f t="shared" si="2872"/>
        <v>0</v>
      </c>
      <c r="BQ2020" s="11">
        <f t="shared" si="2872"/>
        <v>0</v>
      </c>
      <c r="BR2020" s="11">
        <v>72469</v>
      </c>
      <c r="BS2020" s="11">
        <v>0</v>
      </c>
    </row>
    <row r="2021" spans="1:71" x14ac:dyDescent="0.25">
      <c r="A2021" s="4" t="s">
        <v>915</v>
      </c>
      <c r="B2021" s="4" t="s">
        <v>75</v>
      </c>
      <c r="C2021" s="4" t="s">
        <v>1102</v>
      </c>
      <c r="D2021" s="65" t="s">
        <v>1103</v>
      </c>
      <c r="E2021" s="64" t="s">
        <v>18</v>
      </c>
      <c r="F2021" s="64" t="s">
        <v>1</v>
      </c>
      <c r="G2021" s="2" t="s">
        <v>1</v>
      </c>
      <c r="H2021" s="2" t="s">
        <v>19</v>
      </c>
      <c r="I2021" s="12">
        <f t="shared" ref="I2021:AA2021" si="2874">SUM(I2022,I2023)</f>
        <v>25600</v>
      </c>
      <c r="J2021" s="12">
        <f t="shared" si="2874"/>
        <v>0</v>
      </c>
      <c r="K2021" s="12">
        <f t="shared" si="2874"/>
        <v>0</v>
      </c>
      <c r="L2021" s="12">
        <f t="shared" si="2874"/>
        <v>0</v>
      </c>
      <c r="M2021" s="12">
        <f t="shared" si="2874"/>
        <v>0</v>
      </c>
      <c r="N2021" s="12">
        <f t="shared" si="2874"/>
        <v>0</v>
      </c>
      <c r="O2021" s="12">
        <f t="shared" ref="O2021" si="2875">SUM(O2022,O2023)</f>
        <v>25600</v>
      </c>
      <c r="P2021" s="12">
        <f t="shared" si="2874"/>
        <v>0</v>
      </c>
      <c r="Q2021" s="12">
        <f t="shared" si="2874"/>
        <v>0</v>
      </c>
      <c r="R2021" s="12">
        <f t="shared" si="2874"/>
        <v>2600</v>
      </c>
      <c r="S2021" s="12">
        <f t="shared" si="2874"/>
        <v>0</v>
      </c>
      <c r="T2021" s="12">
        <f t="shared" si="2874"/>
        <v>0</v>
      </c>
      <c r="U2021" s="12">
        <f t="shared" si="2874"/>
        <v>0</v>
      </c>
      <c r="V2021" s="12">
        <f t="shared" si="2874"/>
        <v>0</v>
      </c>
      <c r="W2021" s="12">
        <f t="shared" si="2874"/>
        <v>0</v>
      </c>
      <c r="X2021" s="12">
        <f t="shared" si="2874"/>
        <v>0</v>
      </c>
      <c r="Y2021" s="12">
        <f t="shared" si="2874"/>
        <v>0</v>
      </c>
      <c r="Z2021" s="12">
        <f t="shared" si="2874"/>
        <v>0</v>
      </c>
      <c r="AA2021" s="12">
        <f t="shared" si="2874"/>
        <v>0</v>
      </c>
      <c r="AB2021" s="12">
        <v>2600</v>
      </c>
      <c r="AC2021" s="12">
        <v>23000</v>
      </c>
      <c r="AD2021" s="12">
        <f t="shared" ref="AD2021:AV2021" si="2876">SUM(AD2022,AD2023)</f>
        <v>0</v>
      </c>
      <c r="AE2021" s="12">
        <f t="shared" si="2876"/>
        <v>0</v>
      </c>
      <c r="AF2021" s="12">
        <f t="shared" si="2876"/>
        <v>0</v>
      </c>
      <c r="AG2021" s="12">
        <f t="shared" si="2876"/>
        <v>0</v>
      </c>
      <c r="AH2021" s="12">
        <f t="shared" si="2876"/>
        <v>0</v>
      </c>
      <c r="AI2021" s="12">
        <f t="shared" si="2876"/>
        <v>0</v>
      </c>
      <c r="AJ2021" s="12">
        <f t="shared" ref="AJ2021" si="2877">SUM(AJ2022,AJ2023)</f>
        <v>0</v>
      </c>
      <c r="AK2021" s="12">
        <f t="shared" si="2876"/>
        <v>0</v>
      </c>
      <c r="AL2021" s="12">
        <f t="shared" si="2876"/>
        <v>0</v>
      </c>
      <c r="AM2021" s="12">
        <f t="shared" si="2876"/>
        <v>0</v>
      </c>
      <c r="AN2021" s="12">
        <f t="shared" si="2876"/>
        <v>0</v>
      </c>
      <c r="AO2021" s="12">
        <f t="shared" si="2876"/>
        <v>0</v>
      </c>
      <c r="AP2021" s="12">
        <f t="shared" si="2876"/>
        <v>0</v>
      </c>
      <c r="AQ2021" s="12">
        <f t="shared" si="2876"/>
        <v>0</v>
      </c>
      <c r="AR2021" s="12">
        <f t="shared" si="2876"/>
        <v>0</v>
      </c>
      <c r="AS2021" s="12">
        <f t="shared" si="2876"/>
        <v>0</v>
      </c>
      <c r="AT2021" s="12">
        <f t="shared" si="2876"/>
        <v>0</v>
      </c>
      <c r="AU2021" s="12">
        <f t="shared" si="2876"/>
        <v>0</v>
      </c>
      <c r="AV2021" s="12">
        <f t="shared" si="2876"/>
        <v>0</v>
      </c>
      <c r="AW2021" s="12">
        <v>0</v>
      </c>
      <c r="AX2021" s="12">
        <v>0</v>
      </c>
      <c r="AY2021" s="12">
        <f t="shared" ref="AY2021:BQ2021" si="2878">SUM(AY2022,AY2023)</f>
        <v>0</v>
      </c>
      <c r="AZ2021" s="12">
        <f t="shared" si="2878"/>
        <v>0</v>
      </c>
      <c r="BA2021" s="12">
        <f t="shared" si="2878"/>
        <v>0</v>
      </c>
      <c r="BB2021" s="12">
        <f t="shared" si="2878"/>
        <v>0</v>
      </c>
      <c r="BC2021" s="12">
        <f t="shared" si="2878"/>
        <v>0</v>
      </c>
      <c r="BD2021" s="12">
        <f t="shared" si="2878"/>
        <v>0</v>
      </c>
      <c r="BE2021" s="12">
        <f t="shared" ref="BE2021" si="2879">SUM(BE2022,BE2023)</f>
        <v>0</v>
      </c>
      <c r="BF2021" s="12">
        <f t="shared" si="2878"/>
        <v>0</v>
      </c>
      <c r="BG2021" s="12">
        <f t="shared" si="2878"/>
        <v>0</v>
      </c>
      <c r="BH2021" s="12">
        <f t="shared" si="2878"/>
        <v>0</v>
      </c>
      <c r="BI2021" s="12">
        <f t="shared" si="2878"/>
        <v>0</v>
      </c>
      <c r="BJ2021" s="12">
        <f t="shared" si="2878"/>
        <v>0</v>
      </c>
      <c r="BK2021" s="12">
        <f t="shared" si="2878"/>
        <v>0</v>
      </c>
      <c r="BL2021" s="12">
        <f t="shared" si="2878"/>
        <v>0</v>
      </c>
      <c r="BM2021" s="12">
        <f t="shared" si="2878"/>
        <v>0</v>
      </c>
      <c r="BN2021" s="12">
        <f t="shared" si="2878"/>
        <v>0</v>
      </c>
      <c r="BO2021" s="12">
        <f t="shared" si="2878"/>
        <v>0</v>
      </c>
      <c r="BP2021" s="12">
        <f t="shared" si="2878"/>
        <v>0</v>
      </c>
      <c r="BQ2021" s="12">
        <f t="shared" si="2878"/>
        <v>0</v>
      </c>
      <c r="BR2021" s="12">
        <v>0</v>
      </c>
      <c r="BS2021" s="12">
        <v>0</v>
      </c>
    </row>
    <row r="2022" spans="1:71" x14ac:dyDescent="0.25">
      <c r="A2022" s="4" t="s">
        <v>915</v>
      </c>
      <c r="B2022" s="4" t="s">
        <v>75</v>
      </c>
      <c r="C2022" s="4" t="s">
        <v>1102</v>
      </c>
      <c r="D2022" s="65" t="s">
        <v>1103</v>
      </c>
      <c r="E2022" s="75">
        <v>6111</v>
      </c>
      <c r="F2022" s="65"/>
      <c r="G2022" s="61" t="s">
        <v>1894</v>
      </c>
      <c r="H2022" s="13" t="s">
        <v>20</v>
      </c>
      <c r="I2022" s="14">
        <v>20000</v>
      </c>
      <c r="J2022" s="14"/>
      <c r="K2022" s="14"/>
      <c r="L2022" s="14"/>
      <c r="M2022" s="14"/>
      <c r="N2022" s="14"/>
      <c r="O2022" s="14">
        <f t="shared" si="2850"/>
        <v>20000</v>
      </c>
      <c r="P2022" s="14"/>
      <c r="Q2022" s="14"/>
      <c r="R2022" s="14">
        <v>2000</v>
      </c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>
        <v>2000</v>
      </c>
      <c r="AC2022" s="14">
        <v>18000</v>
      </c>
      <c r="AD2022" s="14">
        <v>0</v>
      </c>
      <c r="AE2022" s="14"/>
      <c r="AF2022" s="14"/>
      <c r="AG2022" s="14"/>
      <c r="AH2022" s="14"/>
      <c r="AI2022" s="14"/>
      <c r="AJ2022" s="14">
        <f t="shared" si="2851"/>
        <v>0</v>
      </c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>
        <v>0</v>
      </c>
      <c r="AX2022" s="14">
        <v>0</v>
      </c>
      <c r="AY2022" s="14">
        <v>0</v>
      </c>
      <c r="AZ2022" s="14"/>
      <c r="BA2022" s="14"/>
      <c r="BB2022" s="14"/>
      <c r="BC2022" s="14"/>
      <c r="BD2022" s="14"/>
      <c r="BE2022" s="14">
        <f t="shared" si="2852"/>
        <v>0</v>
      </c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>
        <v>0</v>
      </c>
      <c r="BS2022" s="14">
        <v>0</v>
      </c>
    </row>
    <row r="2023" spans="1:71" x14ac:dyDescent="0.25">
      <c r="A2023" s="1" t="s">
        <v>915</v>
      </c>
      <c r="B2023" s="1" t="s">
        <v>75</v>
      </c>
      <c r="C2023" s="1" t="s">
        <v>1102</v>
      </c>
      <c r="D2023" s="68" t="s">
        <v>1103</v>
      </c>
      <c r="E2023" s="68" t="s">
        <v>21</v>
      </c>
      <c r="F2023" s="65" t="s">
        <v>1</v>
      </c>
      <c r="G2023" s="13" t="s">
        <v>1</v>
      </c>
      <c r="H2023" s="2" t="s">
        <v>22</v>
      </c>
      <c r="I2023" s="12">
        <f t="shared" ref="I2023:AA2023" si="2880">SUM(I2024:I2028)</f>
        <v>5600</v>
      </c>
      <c r="J2023" s="12">
        <f t="shared" si="2880"/>
        <v>0</v>
      </c>
      <c r="K2023" s="12">
        <f t="shared" si="2880"/>
        <v>0</v>
      </c>
      <c r="L2023" s="12">
        <f t="shared" si="2880"/>
        <v>0</v>
      </c>
      <c r="M2023" s="12">
        <f t="shared" si="2880"/>
        <v>0</v>
      </c>
      <c r="N2023" s="12">
        <f t="shared" si="2880"/>
        <v>0</v>
      </c>
      <c r="O2023" s="12">
        <f t="shared" si="2880"/>
        <v>5600</v>
      </c>
      <c r="P2023" s="12">
        <f t="shared" si="2880"/>
        <v>0</v>
      </c>
      <c r="Q2023" s="12">
        <f t="shared" si="2880"/>
        <v>0</v>
      </c>
      <c r="R2023" s="12">
        <f t="shared" si="2880"/>
        <v>600</v>
      </c>
      <c r="S2023" s="12">
        <f t="shared" si="2880"/>
        <v>0</v>
      </c>
      <c r="T2023" s="12">
        <f t="shared" si="2880"/>
        <v>0</v>
      </c>
      <c r="U2023" s="12">
        <f t="shared" si="2880"/>
        <v>0</v>
      </c>
      <c r="V2023" s="12">
        <f t="shared" si="2880"/>
        <v>0</v>
      </c>
      <c r="W2023" s="12">
        <f t="shared" si="2880"/>
        <v>0</v>
      </c>
      <c r="X2023" s="12">
        <f t="shared" si="2880"/>
        <v>0</v>
      </c>
      <c r="Y2023" s="12">
        <f t="shared" si="2880"/>
        <v>0</v>
      </c>
      <c r="Z2023" s="12">
        <f t="shared" si="2880"/>
        <v>0</v>
      </c>
      <c r="AA2023" s="12">
        <f t="shared" si="2880"/>
        <v>0</v>
      </c>
      <c r="AB2023" s="12">
        <v>600</v>
      </c>
      <c r="AC2023" s="12">
        <v>5000</v>
      </c>
      <c r="AD2023" s="12">
        <f t="shared" ref="AD2023:AV2023" si="2881">SUM(AD2024:AD2028)</f>
        <v>0</v>
      </c>
      <c r="AE2023" s="12">
        <f t="shared" si="2881"/>
        <v>0</v>
      </c>
      <c r="AF2023" s="12">
        <f t="shared" si="2881"/>
        <v>0</v>
      </c>
      <c r="AG2023" s="12">
        <f t="shared" si="2881"/>
        <v>0</v>
      </c>
      <c r="AH2023" s="12">
        <f t="shared" si="2881"/>
        <v>0</v>
      </c>
      <c r="AI2023" s="12">
        <f t="shared" si="2881"/>
        <v>0</v>
      </c>
      <c r="AJ2023" s="12">
        <f t="shared" si="2881"/>
        <v>0</v>
      </c>
      <c r="AK2023" s="12">
        <f t="shared" si="2881"/>
        <v>0</v>
      </c>
      <c r="AL2023" s="12">
        <f t="shared" si="2881"/>
        <v>0</v>
      </c>
      <c r="AM2023" s="12">
        <f t="shared" si="2881"/>
        <v>0</v>
      </c>
      <c r="AN2023" s="12">
        <f t="shared" si="2881"/>
        <v>0</v>
      </c>
      <c r="AO2023" s="12">
        <f t="shared" si="2881"/>
        <v>0</v>
      </c>
      <c r="AP2023" s="12">
        <f t="shared" si="2881"/>
        <v>0</v>
      </c>
      <c r="AQ2023" s="12">
        <f t="shared" si="2881"/>
        <v>0</v>
      </c>
      <c r="AR2023" s="12">
        <f t="shared" si="2881"/>
        <v>0</v>
      </c>
      <c r="AS2023" s="12">
        <f t="shared" si="2881"/>
        <v>0</v>
      </c>
      <c r="AT2023" s="12">
        <f t="shared" si="2881"/>
        <v>0</v>
      </c>
      <c r="AU2023" s="12">
        <f t="shared" si="2881"/>
        <v>0</v>
      </c>
      <c r="AV2023" s="12">
        <f t="shared" si="2881"/>
        <v>0</v>
      </c>
      <c r="AW2023" s="12">
        <v>0</v>
      </c>
      <c r="AX2023" s="12">
        <v>0</v>
      </c>
      <c r="AY2023" s="12">
        <f t="shared" ref="AY2023:BQ2023" si="2882">SUM(AY2024:AY2028)</f>
        <v>0</v>
      </c>
      <c r="AZ2023" s="12">
        <f t="shared" si="2882"/>
        <v>0</v>
      </c>
      <c r="BA2023" s="12">
        <f t="shared" si="2882"/>
        <v>0</v>
      </c>
      <c r="BB2023" s="12">
        <f t="shared" si="2882"/>
        <v>0</v>
      </c>
      <c r="BC2023" s="12">
        <f t="shared" si="2882"/>
        <v>0</v>
      </c>
      <c r="BD2023" s="12">
        <f t="shared" si="2882"/>
        <v>0</v>
      </c>
      <c r="BE2023" s="12">
        <f t="shared" si="2882"/>
        <v>0</v>
      </c>
      <c r="BF2023" s="12">
        <f t="shared" si="2882"/>
        <v>0</v>
      </c>
      <c r="BG2023" s="12">
        <f t="shared" si="2882"/>
        <v>0</v>
      </c>
      <c r="BH2023" s="12">
        <f t="shared" si="2882"/>
        <v>0</v>
      </c>
      <c r="BI2023" s="12">
        <f t="shared" si="2882"/>
        <v>0</v>
      </c>
      <c r="BJ2023" s="12">
        <f t="shared" si="2882"/>
        <v>0</v>
      </c>
      <c r="BK2023" s="12">
        <f t="shared" si="2882"/>
        <v>0</v>
      </c>
      <c r="BL2023" s="12">
        <f t="shared" si="2882"/>
        <v>0</v>
      </c>
      <c r="BM2023" s="12">
        <f t="shared" si="2882"/>
        <v>0</v>
      </c>
      <c r="BN2023" s="12">
        <f t="shared" si="2882"/>
        <v>0</v>
      </c>
      <c r="BO2023" s="12">
        <f t="shared" si="2882"/>
        <v>0</v>
      </c>
      <c r="BP2023" s="12">
        <f t="shared" si="2882"/>
        <v>0</v>
      </c>
      <c r="BQ2023" s="12">
        <f t="shared" si="2882"/>
        <v>0</v>
      </c>
      <c r="BR2023" s="12">
        <v>0</v>
      </c>
      <c r="BS2023" s="12">
        <v>0</v>
      </c>
    </row>
    <row r="2024" spans="1:71" x14ac:dyDescent="0.25">
      <c r="A2024" s="4" t="s">
        <v>915</v>
      </c>
      <c r="B2024" s="4" t="s">
        <v>75</v>
      </c>
      <c r="C2024" s="4" t="s">
        <v>1102</v>
      </c>
      <c r="D2024" s="65" t="s">
        <v>1103</v>
      </c>
      <c r="E2024" s="75">
        <v>6112</v>
      </c>
      <c r="F2024" s="65" t="s">
        <v>1105</v>
      </c>
      <c r="G2024" s="61" t="s">
        <v>1894</v>
      </c>
      <c r="H2024" s="13" t="s">
        <v>79</v>
      </c>
      <c r="I2024" s="14">
        <v>600</v>
      </c>
      <c r="J2024" s="14"/>
      <c r="K2024" s="14"/>
      <c r="L2024" s="14"/>
      <c r="M2024" s="14"/>
      <c r="N2024" s="14"/>
      <c r="O2024" s="14">
        <f t="shared" si="2850"/>
        <v>600</v>
      </c>
      <c r="P2024" s="14"/>
      <c r="Q2024" s="14"/>
      <c r="R2024" s="14">
        <v>100</v>
      </c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>
        <v>100</v>
      </c>
      <c r="AC2024" s="14">
        <v>500</v>
      </c>
      <c r="AD2024" s="14">
        <v>0</v>
      </c>
      <c r="AE2024" s="14"/>
      <c r="AF2024" s="14"/>
      <c r="AG2024" s="14"/>
      <c r="AH2024" s="14"/>
      <c r="AI2024" s="14"/>
      <c r="AJ2024" s="14">
        <f t="shared" si="2851"/>
        <v>0</v>
      </c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>
        <v>0</v>
      </c>
      <c r="AX2024" s="14">
        <v>0</v>
      </c>
      <c r="AY2024" s="14">
        <v>0</v>
      </c>
      <c r="AZ2024" s="14"/>
      <c r="BA2024" s="14"/>
      <c r="BB2024" s="14"/>
      <c r="BC2024" s="14"/>
      <c r="BD2024" s="14"/>
      <c r="BE2024" s="14">
        <f t="shared" si="2852"/>
        <v>0</v>
      </c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>
        <v>0</v>
      </c>
      <c r="BS2024" s="14">
        <v>0</v>
      </c>
    </row>
    <row r="2025" spans="1:71" x14ac:dyDescent="0.25">
      <c r="A2025" s="4" t="s">
        <v>915</v>
      </c>
      <c r="B2025" s="4" t="s">
        <v>75</v>
      </c>
      <c r="C2025" s="4" t="s">
        <v>1102</v>
      </c>
      <c r="D2025" s="65" t="s">
        <v>1103</v>
      </c>
      <c r="E2025" s="75">
        <v>6112</v>
      </c>
      <c r="F2025" s="65" t="s">
        <v>1106</v>
      </c>
      <c r="G2025" s="61" t="s">
        <v>1894</v>
      </c>
      <c r="H2025" s="13" t="s">
        <v>26</v>
      </c>
      <c r="I2025" s="14">
        <v>4000</v>
      </c>
      <c r="J2025" s="14"/>
      <c r="K2025" s="14"/>
      <c r="L2025" s="14"/>
      <c r="M2025" s="14"/>
      <c r="N2025" s="14"/>
      <c r="O2025" s="14">
        <f t="shared" si="2850"/>
        <v>4000</v>
      </c>
      <c r="P2025" s="14"/>
      <c r="Q2025" s="14"/>
      <c r="R2025" s="14">
        <v>500</v>
      </c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>
        <v>500</v>
      </c>
      <c r="AC2025" s="14">
        <v>3500</v>
      </c>
      <c r="AD2025" s="14">
        <v>0</v>
      </c>
      <c r="AE2025" s="14"/>
      <c r="AF2025" s="14"/>
      <c r="AG2025" s="14"/>
      <c r="AH2025" s="14"/>
      <c r="AI2025" s="14"/>
      <c r="AJ2025" s="14">
        <f t="shared" si="2851"/>
        <v>0</v>
      </c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>
        <v>0</v>
      </c>
      <c r="AX2025" s="14">
        <v>0</v>
      </c>
      <c r="AY2025" s="14">
        <v>0</v>
      </c>
      <c r="AZ2025" s="14"/>
      <c r="BA2025" s="14"/>
      <c r="BB2025" s="14"/>
      <c r="BC2025" s="14"/>
      <c r="BD2025" s="14"/>
      <c r="BE2025" s="14">
        <f t="shared" si="2852"/>
        <v>0</v>
      </c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>
        <v>0</v>
      </c>
      <c r="BS2025" s="14">
        <v>0</v>
      </c>
    </row>
    <row r="2026" spans="1:71" x14ac:dyDescent="0.25">
      <c r="A2026" s="4" t="s">
        <v>915</v>
      </c>
      <c r="B2026" s="4" t="s">
        <v>75</v>
      </c>
      <c r="C2026" s="4" t="s">
        <v>1102</v>
      </c>
      <c r="D2026" s="65" t="s">
        <v>1103</v>
      </c>
      <c r="E2026" s="75">
        <v>6112</v>
      </c>
      <c r="F2026" s="65" t="s">
        <v>1107</v>
      </c>
      <c r="G2026" s="61" t="s">
        <v>1894</v>
      </c>
      <c r="H2026" s="13" t="s">
        <v>28</v>
      </c>
      <c r="I2026" s="14">
        <v>1000</v>
      </c>
      <c r="J2026" s="14"/>
      <c r="K2026" s="14"/>
      <c r="L2026" s="14"/>
      <c r="M2026" s="14"/>
      <c r="N2026" s="14"/>
      <c r="O2026" s="14">
        <f t="shared" si="2850"/>
        <v>1000</v>
      </c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>
        <v>0</v>
      </c>
      <c r="AC2026" s="14">
        <v>1000</v>
      </c>
      <c r="AD2026" s="14">
        <v>0</v>
      </c>
      <c r="AE2026" s="14"/>
      <c r="AF2026" s="14"/>
      <c r="AG2026" s="14"/>
      <c r="AH2026" s="14"/>
      <c r="AI2026" s="14"/>
      <c r="AJ2026" s="14">
        <f t="shared" si="2851"/>
        <v>0</v>
      </c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>
        <v>0</v>
      </c>
      <c r="AX2026" s="14">
        <v>0</v>
      </c>
      <c r="AY2026" s="14">
        <v>0</v>
      </c>
      <c r="AZ2026" s="14"/>
      <c r="BA2026" s="14"/>
      <c r="BB2026" s="14"/>
      <c r="BC2026" s="14"/>
      <c r="BD2026" s="14"/>
      <c r="BE2026" s="14">
        <f t="shared" si="2852"/>
        <v>0</v>
      </c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>
        <v>0</v>
      </c>
      <c r="BS2026" s="14">
        <v>0</v>
      </c>
    </row>
    <row r="2027" spans="1:71" x14ac:dyDescent="0.25">
      <c r="A2027" s="4" t="s">
        <v>915</v>
      </c>
      <c r="B2027" s="4" t="s">
        <v>75</v>
      </c>
      <c r="C2027" s="4" t="s">
        <v>1102</v>
      </c>
      <c r="D2027" s="65" t="s">
        <v>1103</v>
      </c>
      <c r="E2027" s="75">
        <v>6112</v>
      </c>
      <c r="F2027" s="65" t="s">
        <v>1108</v>
      </c>
      <c r="G2027" s="61" t="s">
        <v>1894</v>
      </c>
      <c r="H2027" s="13" t="s">
        <v>24</v>
      </c>
      <c r="I2027" s="14">
        <v>0</v>
      </c>
      <c r="J2027" s="14"/>
      <c r="K2027" s="14"/>
      <c r="L2027" s="14"/>
      <c r="M2027" s="14"/>
      <c r="N2027" s="14"/>
      <c r="O2027" s="14">
        <f t="shared" si="2850"/>
        <v>0</v>
      </c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>
        <v>0</v>
      </c>
      <c r="AC2027" s="14">
        <v>0</v>
      </c>
      <c r="AD2027" s="14">
        <v>0</v>
      </c>
      <c r="AE2027" s="14"/>
      <c r="AF2027" s="14"/>
      <c r="AG2027" s="14"/>
      <c r="AH2027" s="14"/>
      <c r="AI2027" s="14"/>
      <c r="AJ2027" s="14">
        <f t="shared" si="2851"/>
        <v>0</v>
      </c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>
        <v>0</v>
      </c>
      <c r="AX2027" s="14">
        <v>0</v>
      </c>
      <c r="AY2027" s="14">
        <v>0</v>
      </c>
      <c r="AZ2027" s="14"/>
      <c r="BA2027" s="14"/>
      <c r="BB2027" s="14"/>
      <c r="BC2027" s="14"/>
      <c r="BD2027" s="14"/>
      <c r="BE2027" s="14">
        <f t="shared" si="2852"/>
        <v>0</v>
      </c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>
        <v>0</v>
      </c>
      <c r="BS2027" s="14">
        <v>0</v>
      </c>
    </row>
    <row r="2028" spans="1:71" x14ac:dyDescent="0.25">
      <c r="A2028" s="4" t="s">
        <v>915</v>
      </c>
      <c r="B2028" s="4" t="s">
        <v>75</v>
      </c>
      <c r="C2028" s="4" t="s">
        <v>1102</v>
      </c>
      <c r="D2028" s="65" t="s">
        <v>1103</v>
      </c>
      <c r="E2028" s="75">
        <v>6112</v>
      </c>
      <c r="F2028" s="65" t="s">
        <v>1109</v>
      </c>
      <c r="G2028" s="61" t="s">
        <v>1894</v>
      </c>
      <c r="H2028" s="13" t="s">
        <v>30</v>
      </c>
      <c r="I2028" s="14">
        <v>0</v>
      </c>
      <c r="J2028" s="14"/>
      <c r="K2028" s="14"/>
      <c r="L2028" s="14"/>
      <c r="M2028" s="14"/>
      <c r="N2028" s="14"/>
      <c r="O2028" s="14">
        <f t="shared" si="2850"/>
        <v>0</v>
      </c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>
        <v>0</v>
      </c>
      <c r="AC2028" s="14">
        <v>0</v>
      </c>
      <c r="AD2028" s="14">
        <v>0</v>
      </c>
      <c r="AE2028" s="14"/>
      <c r="AF2028" s="14"/>
      <c r="AG2028" s="14"/>
      <c r="AH2028" s="14"/>
      <c r="AI2028" s="14"/>
      <c r="AJ2028" s="14">
        <f t="shared" si="2851"/>
        <v>0</v>
      </c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>
        <v>0</v>
      </c>
      <c r="AX2028" s="14">
        <v>0</v>
      </c>
      <c r="AY2028" s="14">
        <v>0</v>
      </c>
      <c r="AZ2028" s="14"/>
      <c r="BA2028" s="14"/>
      <c r="BB2028" s="14"/>
      <c r="BC2028" s="14"/>
      <c r="BD2028" s="14"/>
      <c r="BE2028" s="14">
        <f t="shared" si="2852"/>
        <v>0</v>
      </c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>
        <v>0</v>
      </c>
      <c r="BS2028" s="14">
        <v>0</v>
      </c>
    </row>
    <row r="2029" spans="1:71" x14ac:dyDescent="0.25">
      <c r="A2029" s="4" t="s">
        <v>915</v>
      </c>
      <c r="B2029" s="4" t="s">
        <v>75</v>
      </c>
      <c r="C2029" s="4" t="s">
        <v>1102</v>
      </c>
      <c r="D2029" s="65" t="s">
        <v>1103</v>
      </c>
      <c r="E2029" s="64" t="s">
        <v>31</v>
      </c>
      <c r="F2029" s="64" t="s">
        <v>1</v>
      </c>
      <c r="G2029" s="2" t="s">
        <v>1</v>
      </c>
      <c r="H2029" s="2" t="s">
        <v>32</v>
      </c>
      <c r="I2029" s="12">
        <f t="shared" ref="I2029:AA2029" si="2883">SUM(I2030)</f>
        <v>2000</v>
      </c>
      <c r="J2029" s="12">
        <f t="shared" si="2883"/>
        <v>0</v>
      </c>
      <c r="K2029" s="12">
        <f t="shared" si="2883"/>
        <v>0</v>
      </c>
      <c r="L2029" s="12">
        <f t="shared" si="2883"/>
        <v>0</v>
      </c>
      <c r="M2029" s="12">
        <f t="shared" si="2883"/>
        <v>0</v>
      </c>
      <c r="N2029" s="12">
        <f t="shared" si="2883"/>
        <v>0</v>
      </c>
      <c r="O2029" s="12">
        <f t="shared" si="2883"/>
        <v>2000</v>
      </c>
      <c r="P2029" s="12">
        <f t="shared" si="2883"/>
        <v>0</v>
      </c>
      <c r="Q2029" s="12">
        <f t="shared" si="2883"/>
        <v>0</v>
      </c>
      <c r="R2029" s="12">
        <f t="shared" si="2883"/>
        <v>200</v>
      </c>
      <c r="S2029" s="12">
        <f t="shared" si="2883"/>
        <v>0</v>
      </c>
      <c r="T2029" s="12">
        <f t="shared" si="2883"/>
        <v>0</v>
      </c>
      <c r="U2029" s="12">
        <f t="shared" si="2883"/>
        <v>0</v>
      </c>
      <c r="V2029" s="12">
        <f t="shared" si="2883"/>
        <v>0</v>
      </c>
      <c r="W2029" s="12">
        <f t="shared" si="2883"/>
        <v>0</v>
      </c>
      <c r="X2029" s="12">
        <f t="shared" si="2883"/>
        <v>0</v>
      </c>
      <c r="Y2029" s="12">
        <f t="shared" si="2883"/>
        <v>0</v>
      </c>
      <c r="Z2029" s="12">
        <f t="shared" si="2883"/>
        <v>0</v>
      </c>
      <c r="AA2029" s="12">
        <f t="shared" si="2883"/>
        <v>0</v>
      </c>
      <c r="AB2029" s="12">
        <v>200</v>
      </c>
      <c r="AC2029" s="12">
        <v>1800</v>
      </c>
      <c r="AD2029" s="12">
        <f t="shared" ref="AD2029:AV2029" si="2884">SUM(AD2030)</f>
        <v>0</v>
      </c>
      <c r="AE2029" s="12">
        <f t="shared" si="2884"/>
        <v>0</v>
      </c>
      <c r="AF2029" s="12">
        <f t="shared" si="2884"/>
        <v>0</v>
      </c>
      <c r="AG2029" s="12">
        <f t="shared" si="2884"/>
        <v>0</v>
      </c>
      <c r="AH2029" s="12">
        <f t="shared" si="2884"/>
        <v>0</v>
      </c>
      <c r="AI2029" s="12">
        <f t="shared" si="2884"/>
        <v>0</v>
      </c>
      <c r="AJ2029" s="12">
        <f t="shared" si="2884"/>
        <v>0</v>
      </c>
      <c r="AK2029" s="12">
        <f t="shared" si="2884"/>
        <v>0</v>
      </c>
      <c r="AL2029" s="12">
        <f t="shared" si="2884"/>
        <v>0</v>
      </c>
      <c r="AM2029" s="12">
        <f t="shared" si="2884"/>
        <v>0</v>
      </c>
      <c r="AN2029" s="12">
        <f t="shared" si="2884"/>
        <v>0</v>
      </c>
      <c r="AO2029" s="12">
        <f t="shared" si="2884"/>
        <v>0</v>
      </c>
      <c r="AP2029" s="12">
        <f t="shared" si="2884"/>
        <v>0</v>
      </c>
      <c r="AQ2029" s="12">
        <f t="shared" si="2884"/>
        <v>0</v>
      </c>
      <c r="AR2029" s="12">
        <f t="shared" si="2884"/>
        <v>0</v>
      </c>
      <c r="AS2029" s="12">
        <f t="shared" si="2884"/>
        <v>0</v>
      </c>
      <c r="AT2029" s="12">
        <f t="shared" si="2884"/>
        <v>0</v>
      </c>
      <c r="AU2029" s="12">
        <f t="shared" si="2884"/>
        <v>0</v>
      </c>
      <c r="AV2029" s="12">
        <f t="shared" si="2884"/>
        <v>0</v>
      </c>
      <c r="AW2029" s="12">
        <v>0</v>
      </c>
      <c r="AX2029" s="12">
        <v>0</v>
      </c>
      <c r="AY2029" s="12">
        <f t="shared" ref="AY2029:BQ2029" si="2885">SUM(AY2030)</f>
        <v>0</v>
      </c>
      <c r="AZ2029" s="12">
        <f t="shared" si="2885"/>
        <v>0</v>
      </c>
      <c r="BA2029" s="12">
        <f t="shared" si="2885"/>
        <v>0</v>
      </c>
      <c r="BB2029" s="12">
        <f t="shared" si="2885"/>
        <v>0</v>
      </c>
      <c r="BC2029" s="12">
        <f t="shared" si="2885"/>
        <v>0</v>
      </c>
      <c r="BD2029" s="12">
        <f t="shared" si="2885"/>
        <v>0</v>
      </c>
      <c r="BE2029" s="12">
        <f t="shared" si="2885"/>
        <v>0</v>
      </c>
      <c r="BF2029" s="12">
        <f t="shared" si="2885"/>
        <v>0</v>
      </c>
      <c r="BG2029" s="12">
        <f t="shared" si="2885"/>
        <v>0</v>
      </c>
      <c r="BH2029" s="12">
        <f t="shared" si="2885"/>
        <v>0</v>
      </c>
      <c r="BI2029" s="12">
        <f t="shared" si="2885"/>
        <v>0</v>
      </c>
      <c r="BJ2029" s="12">
        <f t="shared" si="2885"/>
        <v>0</v>
      </c>
      <c r="BK2029" s="12">
        <f t="shared" si="2885"/>
        <v>0</v>
      </c>
      <c r="BL2029" s="12">
        <f t="shared" si="2885"/>
        <v>0</v>
      </c>
      <c r="BM2029" s="12">
        <f t="shared" si="2885"/>
        <v>0</v>
      </c>
      <c r="BN2029" s="12">
        <f t="shared" si="2885"/>
        <v>0</v>
      </c>
      <c r="BO2029" s="12">
        <f t="shared" si="2885"/>
        <v>0</v>
      </c>
      <c r="BP2029" s="12">
        <f t="shared" si="2885"/>
        <v>0</v>
      </c>
      <c r="BQ2029" s="12">
        <f t="shared" si="2885"/>
        <v>0</v>
      </c>
      <c r="BR2029" s="12">
        <v>0</v>
      </c>
      <c r="BS2029" s="12">
        <v>0</v>
      </c>
    </row>
    <row r="2030" spans="1:71" x14ac:dyDescent="0.25">
      <c r="A2030" s="4" t="s">
        <v>915</v>
      </c>
      <c r="B2030" s="4" t="s">
        <v>75</v>
      </c>
      <c r="C2030" s="4" t="s">
        <v>1102</v>
      </c>
      <c r="D2030" s="65" t="s">
        <v>1103</v>
      </c>
      <c r="E2030" s="75">
        <v>6121</v>
      </c>
      <c r="F2030" s="65"/>
      <c r="G2030" s="61" t="s">
        <v>1894</v>
      </c>
      <c r="H2030" s="13" t="s">
        <v>33</v>
      </c>
      <c r="I2030" s="14">
        <v>2000</v>
      </c>
      <c r="J2030" s="14"/>
      <c r="K2030" s="14"/>
      <c r="L2030" s="14"/>
      <c r="M2030" s="14"/>
      <c r="N2030" s="14"/>
      <c r="O2030" s="14">
        <f t="shared" si="2850"/>
        <v>2000</v>
      </c>
      <c r="P2030" s="14"/>
      <c r="Q2030" s="14"/>
      <c r="R2030" s="14">
        <v>200</v>
      </c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>
        <v>200</v>
      </c>
      <c r="AC2030" s="14">
        <v>1800</v>
      </c>
      <c r="AD2030" s="14">
        <v>0</v>
      </c>
      <c r="AE2030" s="14"/>
      <c r="AF2030" s="14"/>
      <c r="AG2030" s="14"/>
      <c r="AH2030" s="14"/>
      <c r="AI2030" s="14"/>
      <c r="AJ2030" s="14">
        <f t="shared" si="2851"/>
        <v>0</v>
      </c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>
        <v>0</v>
      </c>
      <c r="AX2030" s="14">
        <v>0</v>
      </c>
      <c r="AY2030" s="14">
        <v>0</v>
      </c>
      <c r="AZ2030" s="14"/>
      <c r="BA2030" s="14"/>
      <c r="BB2030" s="14"/>
      <c r="BC2030" s="14"/>
      <c r="BD2030" s="14"/>
      <c r="BE2030" s="14">
        <f t="shared" si="2852"/>
        <v>0</v>
      </c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>
        <v>0</v>
      </c>
      <c r="BS2030" s="14">
        <v>0</v>
      </c>
    </row>
    <row r="2031" spans="1:71" x14ac:dyDescent="0.25">
      <c r="A2031" s="4" t="s">
        <v>915</v>
      </c>
      <c r="B2031" s="4" t="s">
        <v>75</v>
      </c>
      <c r="C2031" s="4" t="s">
        <v>1102</v>
      </c>
      <c r="D2031" s="65" t="s">
        <v>1103</v>
      </c>
      <c r="E2031" s="64" t="s">
        <v>34</v>
      </c>
      <c r="F2031" s="64" t="s">
        <v>1</v>
      </c>
      <c r="G2031" s="2" t="s">
        <v>1</v>
      </c>
      <c r="H2031" s="2" t="s">
        <v>35</v>
      </c>
      <c r="I2031" s="12">
        <f t="shared" ref="I2031:AA2031" si="2886">SUM(I2032:I2039)</f>
        <v>77400</v>
      </c>
      <c r="J2031" s="12">
        <f t="shared" si="2886"/>
        <v>0</v>
      </c>
      <c r="K2031" s="12">
        <f t="shared" si="2886"/>
        <v>0</v>
      </c>
      <c r="L2031" s="12">
        <f t="shared" si="2886"/>
        <v>0</v>
      </c>
      <c r="M2031" s="12">
        <f t="shared" si="2886"/>
        <v>0</v>
      </c>
      <c r="N2031" s="12">
        <f t="shared" si="2886"/>
        <v>0</v>
      </c>
      <c r="O2031" s="12">
        <f t="shared" si="2886"/>
        <v>77400</v>
      </c>
      <c r="P2031" s="12">
        <f t="shared" si="2886"/>
        <v>0</v>
      </c>
      <c r="Q2031" s="12">
        <f t="shared" si="2886"/>
        <v>0</v>
      </c>
      <c r="R2031" s="12">
        <f t="shared" si="2886"/>
        <v>17957</v>
      </c>
      <c r="S2031" s="12">
        <f t="shared" si="2886"/>
        <v>0</v>
      </c>
      <c r="T2031" s="12">
        <f t="shared" si="2886"/>
        <v>0</v>
      </c>
      <c r="U2031" s="12">
        <f t="shared" si="2886"/>
        <v>0</v>
      </c>
      <c r="V2031" s="12">
        <f t="shared" si="2886"/>
        <v>0</v>
      </c>
      <c r="W2031" s="12">
        <f t="shared" si="2886"/>
        <v>0</v>
      </c>
      <c r="X2031" s="12">
        <f t="shared" si="2886"/>
        <v>0</v>
      </c>
      <c r="Y2031" s="12">
        <f t="shared" si="2886"/>
        <v>0</v>
      </c>
      <c r="Z2031" s="12">
        <f t="shared" si="2886"/>
        <v>0</v>
      </c>
      <c r="AA2031" s="12">
        <f t="shared" si="2886"/>
        <v>0</v>
      </c>
      <c r="AB2031" s="12">
        <v>17957</v>
      </c>
      <c r="AC2031" s="12">
        <v>59443</v>
      </c>
      <c r="AD2031" s="12">
        <f t="shared" ref="AD2031:AV2031" si="2887">SUM(AD2032:AD2039)</f>
        <v>0</v>
      </c>
      <c r="AE2031" s="12">
        <f t="shared" si="2887"/>
        <v>0</v>
      </c>
      <c r="AF2031" s="12">
        <f t="shared" si="2887"/>
        <v>0</v>
      </c>
      <c r="AG2031" s="12">
        <f t="shared" si="2887"/>
        <v>0</v>
      </c>
      <c r="AH2031" s="12">
        <f t="shared" si="2887"/>
        <v>0</v>
      </c>
      <c r="AI2031" s="12">
        <f t="shared" si="2887"/>
        <v>0</v>
      </c>
      <c r="AJ2031" s="12">
        <f t="shared" si="2887"/>
        <v>0</v>
      </c>
      <c r="AK2031" s="12">
        <f t="shared" si="2887"/>
        <v>0</v>
      </c>
      <c r="AL2031" s="12">
        <f t="shared" si="2887"/>
        <v>0</v>
      </c>
      <c r="AM2031" s="12">
        <f t="shared" si="2887"/>
        <v>0</v>
      </c>
      <c r="AN2031" s="12">
        <f t="shared" si="2887"/>
        <v>0</v>
      </c>
      <c r="AO2031" s="12">
        <f t="shared" si="2887"/>
        <v>0</v>
      </c>
      <c r="AP2031" s="12">
        <f t="shared" si="2887"/>
        <v>0</v>
      </c>
      <c r="AQ2031" s="12">
        <f t="shared" si="2887"/>
        <v>0</v>
      </c>
      <c r="AR2031" s="12">
        <f t="shared" si="2887"/>
        <v>0</v>
      </c>
      <c r="AS2031" s="12">
        <f t="shared" si="2887"/>
        <v>0</v>
      </c>
      <c r="AT2031" s="12">
        <f t="shared" si="2887"/>
        <v>0</v>
      </c>
      <c r="AU2031" s="12">
        <f t="shared" si="2887"/>
        <v>0</v>
      </c>
      <c r="AV2031" s="12">
        <f t="shared" si="2887"/>
        <v>0</v>
      </c>
      <c r="AW2031" s="12">
        <v>0</v>
      </c>
      <c r="AX2031" s="12">
        <v>0</v>
      </c>
      <c r="AY2031" s="12">
        <f t="shared" ref="AY2031:BQ2031" si="2888">SUM(AY2032:AY2039)</f>
        <v>0</v>
      </c>
      <c r="AZ2031" s="12">
        <f t="shared" si="2888"/>
        <v>72469</v>
      </c>
      <c r="BA2031" s="12">
        <f t="shared" si="2888"/>
        <v>0</v>
      </c>
      <c r="BB2031" s="12">
        <f t="shared" si="2888"/>
        <v>0</v>
      </c>
      <c r="BC2031" s="12">
        <f t="shared" si="2888"/>
        <v>0</v>
      </c>
      <c r="BD2031" s="12">
        <f t="shared" si="2888"/>
        <v>0</v>
      </c>
      <c r="BE2031" s="12">
        <f t="shared" si="2888"/>
        <v>72469</v>
      </c>
      <c r="BF2031" s="12">
        <f t="shared" si="2888"/>
        <v>0</v>
      </c>
      <c r="BG2031" s="12">
        <f t="shared" si="2888"/>
        <v>0</v>
      </c>
      <c r="BH2031" s="12">
        <f t="shared" si="2888"/>
        <v>72469</v>
      </c>
      <c r="BI2031" s="12">
        <f t="shared" si="2888"/>
        <v>0</v>
      </c>
      <c r="BJ2031" s="12">
        <f t="shared" si="2888"/>
        <v>0</v>
      </c>
      <c r="BK2031" s="12">
        <f t="shared" si="2888"/>
        <v>0</v>
      </c>
      <c r="BL2031" s="12">
        <f t="shared" si="2888"/>
        <v>0</v>
      </c>
      <c r="BM2031" s="12">
        <f t="shared" si="2888"/>
        <v>0</v>
      </c>
      <c r="BN2031" s="12">
        <f t="shared" si="2888"/>
        <v>0</v>
      </c>
      <c r="BO2031" s="12">
        <f t="shared" si="2888"/>
        <v>0</v>
      </c>
      <c r="BP2031" s="12">
        <f t="shared" si="2888"/>
        <v>0</v>
      </c>
      <c r="BQ2031" s="12">
        <f t="shared" si="2888"/>
        <v>0</v>
      </c>
      <c r="BR2031" s="12">
        <v>72469</v>
      </c>
      <c r="BS2031" s="12">
        <v>0</v>
      </c>
    </row>
    <row r="2032" spans="1:71" x14ac:dyDescent="0.25">
      <c r="A2032" s="4" t="s">
        <v>915</v>
      </c>
      <c r="B2032" s="4" t="s">
        <v>75</v>
      </c>
      <c r="C2032" s="4" t="s">
        <v>1102</v>
      </c>
      <c r="D2032" s="65" t="s">
        <v>1103</v>
      </c>
      <c r="E2032" s="75">
        <v>6131</v>
      </c>
      <c r="F2032" s="65"/>
      <c r="G2032" s="61" t="s">
        <v>1894</v>
      </c>
      <c r="H2032" s="13" t="s">
        <v>36</v>
      </c>
      <c r="I2032" s="14">
        <v>0</v>
      </c>
      <c r="J2032" s="14"/>
      <c r="K2032" s="14"/>
      <c r="L2032" s="14"/>
      <c r="M2032" s="14"/>
      <c r="N2032" s="14"/>
      <c r="O2032" s="14">
        <f t="shared" si="2850"/>
        <v>0</v>
      </c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>
        <v>0</v>
      </c>
      <c r="AC2032" s="14">
        <v>0</v>
      </c>
      <c r="AD2032" s="14">
        <v>0</v>
      </c>
      <c r="AE2032" s="14"/>
      <c r="AF2032" s="14"/>
      <c r="AG2032" s="14"/>
      <c r="AH2032" s="14"/>
      <c r="AI2032" s="14"/>
      <c r="AJ2032" s="14">
        <f t="shared" si="2851"/>
        <v>0</v>
      </c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>
        <v>0</v>
      </c>
      <c r="AX2032" s="14">
        <v>0</v>
      </c>
      <c r="AY2032" s="14">
        <v>0</v>
      </c>
      <c r="AZ2032" s="14"/>
      <c r="BA2032" s="14"/>
      <c r="BB2032" s="14"/>
      <c r="BC2032" s="14"/>
      <c r="BD2032" s="14"/>
      <c r="BE2032" s="14">
        <f t="shared" si="2852"/>
        <v>0</v>
      </c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>
        <v>0</v>
      </c>
      <c r="BS2032" s="14">
        <v>0</v>
      </c>
    </row>
    <row r="2033" spans="1:71" x14ac:dyDescent="0.25">
      <c r="A2033" s="4" t="s">
        <v>915</v>
      </c>
      <c r="B2033" s="4" t="s">
        <v>75</v>
      </c>
      <c r="C2033" s="4" t="s">
        <v>1102</v>
      </c>
      <c r="D2033" s="65" t="s">
        <v>1103</v>
      </c>
      <c r="E2033" s="75">
        <v>6132</v>
      </c>
      <c r="F2033" s="65"/>
      <c r="G2033" s="61" t="s">
        <v>1894</v>
      </c>
      <c r="H2033" s="13" t="s">
        <v>183</v>
      </c>
      <c r="I2033" s="14">
        <v>0</v>
      </c>
      <c r="J2033" s="14"/>
      <c r="K2033" s="14"/>
      <c r="L2033" s="14"/>
      <c r="M2033" s="14"/>
      <c r="N2033" s="14"/>
      <c r="O2033" s="14">
        <f t="shared" si="2850"/>
        <v>0</v>
      </c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>
        <v>0</v>
      </c>
      <c r="AC2033" s="14">
        <v>0</v>
      </c>
      <c r="AD2033" s="14">
        <v>0</v>
      </c>
      <c r="AE2033" s="14"/>
      <c r="AF2033" s="14"/>
      <c r="AG2033" s="14"/>
      <c r="AH2033" s="14"/>
      <c r="AI2033" s="14"/>
      <c r="AJ2033" s="14">
        <f t="shared" si="2851"/>
        <v>0</v>
      </c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>
        <v>0</v>
      </c>
      <c r="AX2033" s="14">
        <v>0</v>
      </c>
      <c r="AY2033" s="14">
        <v>0</v>
      </c>
      <c r="AZ2033" s="14"/>
      <c r="BA2033" s="14"/>
      <c r="BB2033" s="14"/>
      <c r="BC2033" s="14"/>
      <c r="BD2033" s="14"/>
      <c r="BE2033" s="14">
        <f t="shared" si="2852"/>
        <v>0</v>
      </c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>
        <v>0</v>
      </c>
      <c r="BS2033" s="14">
        <v>0</v>
      </c>
    </row>
    <row r="2034" spans="1:71" x14ac:dyDescent="0.25">
      <c r="A2034" s="4" t="s">
        <v>915</v>
      </c>
      <c r="B2034" s="4" t="s">
        <v>75</v>
      </c>
      <c r="C2034" s="4" t="s">
        <v>1102</v>
      </c>
      <c r="D2034" s="65" t="s">
        <v>1103</v>
      </c>
      <c r="E2034" s="75">
        <v>6133</v>
      </c>
      <c r="F2034" s="65"/>
      <c r="G2034" s="61" t="s">
        <v>1894</v>
      </c>
      <c r="H2034" s="13" t="s">
        <v>185</v>
      </c>
      <c r="I2034" s="14">
        <v>0</v>
      </c>
      <c r="J2034" s="14"/>
      <c r="K2034" s="14"/>
      <c r="L2034" s="14"/>
      <c r="M2034" s="14"/>
      <c r="N2034" s="14"/>
      <c r="O2034" s="14">
        <f t="shared" si="2850"/>
        <v>0</v>
      </c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>
        <v>0</v>
      </c>
      <c r="AC2034" s="14">
        <v>0</v>
      </c>
      <c r="AD2034" s="14">
        <v>0</v>
      </c>
      <c r="AE2034" s="14"/>
      <c r="AF2034" s="14"/>
      <c r="AG2034" s="14"/>
      <c r="AH2034" s="14"/>
      <c r="AI2034" s="14"/>
      <c r="AJ2034" s="14">
        <f t="shared" si="2851"/>
        <v>0</v>
      </c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>
        <v>0</v>
      </c>
      <c r="AX2034" s="14">
        <v>0</v>
      </c>
      <c r="AY2034" s="14">
        <v>0</v>
      </c>
      <c r="AZ2034" s="14"/>
      <c r="BA2034" s="14"/>
      <c r="BB2034" s="14"/>
      <c r="BC2034" s="14"/>
      <c r="BD2034" s="14"/>
      <c r="BE2034" s="14">
        <f t="shared" si="2852"/>
        <v>0</v>
      </c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>
        <v>0</v>
      </c>
      <c r="BS2034" s="14">
        <v>0</v>
      </c>
    </row>
    <row r="2035" spans="1:71" x14ac:dyDescent="0.25">
      <c r="A2035" s="4" t="s">
        <v>915</v>
      </c>
      <c r="B2035" s="4" t="s">
        <v>75</v>
      </c>
      <c r="C2035" s="4" t="s">
        <v>1102</v>
      </c>
      <c r="D2035" s="65" t="s">
        <v>1103</v>
      </c>
      <c r="E2035" s="75">
        <v>6134</v>
      </c>
      <c r="F2035" s="65"/>
      <c r="G2035" s="61" t="s">
        <v>1894</v>
      </c>
      <c r="H2035" s="13" t="s">
        <v>187</v>
      </c>
      <c r="I2035" s="14">
        <v>70000</v>
      </c>
      <c r="J2035" s="14"/>
      <c r="K2035" s="14"/>
      <c r="L2035" s="14"/>
      <c r="M2035" s="14"/>
      <c r="N2035" s="14"/>
      <c r="O2035" s="14">
        <f t="shared" si="2850"/>
        <v>70000</v>
      </c>
      <c r="P2035" s="14"/>
      <c r="Q2035" s="14"/>
      <c r="R2035" s="14">
        <v>17957</v>
      </c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>
        <v>17957</v>
      </c>
      <c r="AC2035" s="14">
        <v>52043</v>
      </c>
      <c r="AD2035" s="14">
        <v>0</v>
      </c>
      <c r="AE2035" s="14"/>
      <c r="AF2035" s="14"/>
      <c r="AG2035" s="14"/>
      <c r="AH2035" s="14"/>
      <c r="AI2035" s="14"/>
      <c r="AJ2035" s="14">
        <f t="shared" si="2851"/>
        <v>0</v>
      </c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>
        <v>0</v>
      </c>
      <c r="AX2035" s="14">
        <v>0</v>
      </c>
      <c r="AY2035" s="14">
        <v>0</v>
      </c>
      <c r="AZ2035" s="14"/>
      <c r="BA2035" s="14"/>
      <c r="BB2035" s="14"/>
      <c r="BC2035" s="14"/>
      <c r="BD2035" s="14"/>
      <c r="BE2035" s="14">
        <f t="shared" si="2852"/>
        <v>0</v>
      </c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>
        <v>0</v>
      </c>
      <c r="BS2035" s="14">
        <v>0</v>
      </c>
    </row>
    <row r="2036" spans="1:71" x14ac:dyDescent="0.25">
      <c r="A2036" s="4" t="s">
        <v>915</v>
      </c>
      <c r="B2036" s="4" t="s">
        <v>75</v>
      </c>
      <c r="C2036" s="4" t="s">
        <v>1102</v>
      </c>
      <c r="D2036" s="65" t="s">
        <v>1103</v>
      </c>
      <c r="E2036" s="75">
        <v>6135</v>
      </c>
      <c r="F2036" s="65"/>
      <c r="G2036" s="61" t="s">
        <v>1894</v>
      </c>
      <c r="H2036" s="13" t="s">
        <v>188</v>
      </c>
      <c r="I2036" s="14">
        <v>0</v>
      </c>
      <c r="J2036" s="14"/>
      <c r="K2036" s="14"/>
      <c r="L2036" s="14"/>
      <c r="M2036" s="14"/>
      <c r="N2036" s="14"/>
      <c r="O2036" s="14">
        <f t="shared" si="2850"/>
        <v>0</v>
      </c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>
        <v>0</v>
      </c>
      <c r="AC2036" s="14">
        <v>0</v>
      </c>
      <c r="AD2036" s="14">
        <v>0</v>
      </c>
      <c r="AE2036" s="14"/>
      <c r="AF2036" s="14"/>
      <c r="AG2036" s="14"/>
      <c r="AH2036" s="14"/>
      <c r="AI2036" s="14"/>
      <c r="AJ2036" s="14">
        <f t="shared" si="2851"/>
        <v>0</v>
      </c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>
        <v>0</v>
      </c>
      <c r="AX2036" s="14">
        <v>0</v>
      </c>
      <c r="AY2036" s="14">
        <v>0</v>
      </c>
      <c r="AZ2036" s="14">
        <v>72469</v>
      </c>
      <c r="BA2036" s="14"/>
      <c r="BB2036" s="14"/>
      <c r="BC2036" s="14"/>
      <c r="BD2036" s="14"/>
      <c r="BE2036" s="14">
        <f t="shared" si="2852"/>
        <v>72469</v>
      </c>
      <c r="BF2036" s="14"/>
      <c r="BG2036" s="14"/>
      <c r="BH2036" s="14">
        <v>72469</v>
      </c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>
        <v>72469</v>
      </c>
      <c r="BS2036" s="14">
        <v>0</v>
      </c>
    </row>
    <row r="2037" spans="1:71" x14ac:dyDescent="0.25">
      <c r="A2037" s="4" t="s">
        <v>915</v>
      </c>
      <c r="B2037" s="4" t="s">
        <v>75</v>
      </c>
      <c r="C2037" s="4" t="s">
        <v>1102</v>
      </c>
      <c r="D2037" s="65" t="s">
        <v>1103</v>
      </c>
      <c r="E2037" s="75">
        <v>6137</v>
      </c>
      <c r="F2037" s="65"/>
      <c r="G2037" s="61" t="s">
        <v>1894</v>
      </c>
      <c r="H2037" s="13" t="s">
        <v>191</v>
      </c>
      <c r="I2037" s="14">
        <v>4000</v>
      </c>
      <c r="J2037" s="14"/>
      <c r="K2037" s="14"/>
      <c r="L2037" s="14"/>
      <c r="M2037" s="14"/>
      <c r="N2037" s="14"/>
      <c r="O2037" s="14">
        <f t="shared" si="2850"/>
        <v>4000</v>
      </c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>
        <v>0</v>
      </c>
      <c r="AC2037" s="14">
        <v>4000</v>
      </c>
      <c r="AD2037" s="14">
        <v>0</v>
      </c>
      <c r="AE2037" s="14"/>
      <c r="AF2037" s="14"/>
      <c r="AG2037" s="14"/>
      <c r="AH2037" s="14"/>
      <c r="AI2037" s="14"/>
      <c r="AJ2037" s="14">
        <f t="shared" si="2851"/>
        <v>0</v>
      </c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>
        <v>0</v>
      </c>
      <c r="AX2037" s="14">
        <v>0</v>
      </c>
      <c r="AY2037" s="14">
        <v>0</v>
      </c>
      <c r="AZ2037" s="14"/>
      <c r="BA2037" s="14"/>
      <c r="BB2037" s="14"/>
      <c r="BC2037" s="14"/>
      <c r="BD2037" s="14"/>
      <c r="BE2037" s="14">
        <f t="shared" si="2852"/>
        <v>0</v>
      </c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>
        <v>0</v>
      </c>
      <c r="BS2037" s="14">
        <v>0</v>
      </c>
    </row>
    <row r="2038" spans="1:71" x14ac:dyDescent="0.25">
      <c r="A2038" s="4" t="s">
        <v>915</v>
      </c>
      <c r="B2038" s="4" t="s">
        <v>75</v>
      </c>
      <c r="C2038" s="4" t="s">
        <v>1102</v>
      </c>
      <c r="D2038" s="65" t="s">
        <v>1103</v>
      </c>
      <c r="E2038" s="75">
        <v>6138</v>
      </c>
      <c r="F2038" s="65"/>
      <c r="G2038" s="61" t="s">
        <v>1894</v>
      </c>
      <c r="H2038" s="13" t="s">
        <v>192</v>
      </c>
      <c r="I2038" s="14">
        <v>0</v>
      </c>
      <c r="J2038" s="14"/>
      <c r="K2038" s="14"/>
      <c r="L2038" s="14"/>
      <c r="M2038" s="14"/>
      <c r="N2038" s="14"/>
      <c r="O2038" s="14">
        <f t="shared" si="2850"/>
        <v>0</v>
      </c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>
        <v>0</v>
      </c>
      <c r="AC2038" s="14">
        <v>0</v>
      </c>
      <c r="AD2038" s="14">
        <v>0</v>
      </c>
      <c r="AE2038" s="14"/>
      <c r="AF2038" s="14"/>
      <c r="AG2038" s="14"/>
      <c r="AH2038" s="14"/>
      <c r="AI2038" s="14"/>
      <c r="AJ2038" s="14">
        <f t="shared" si="2851"/>
        <v>0</v>
      </c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>
        <v>0</v>
      </c>
      <c r="AX2038" s="14">
        <v>0</v>
      </c>
      <c r="AY2038" s="14">
        <v>0</v>
      </c>
      <c r="AZ2038" s="14"/>
      <c r="BA2038" s="14"/>
      <c r="BB2038" s="14"/>
      <c r="BC2038" s="14"/>
      <c r="BD2038" s="14"/>
      <c r="BE2038" s="14">
        <f t="shared" si="2852"/>
        <v>0</v>
      </c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>
        <v>0</v>
      </c>
      <c r="BS2038" s="14">
        <v>0</v>
      </c>
    </row>
    <row r="2039" spans="1:71" x14ac:dyDescent="0.25">
      <c r="A2039" s="1" t="s">
        <v>915</v>
      </c>
      <c r="B2039" s="1" t="s">
        <v>75</v>
      </c>
      <c r="C2039" s="1" t="s">
        <v>1102</v>
      </c>
      <c r="D2039" s="68" t="s">
        <v>1103</v>
      </c>
      <c r="E2039" s="68" t="s">
        <v>37</v>
      </c>
      <c r="F2039" s="65" t="s">
        <v>1</v>
      </c>
      <c r="G2039" s="13" t="s">
        <v>1</v>
      </c>
      <c r="H2039" s="2" t="s">
        <v>38</v>
      </c>
      <c r="I2039" s="12">
        <f t="shared" ref="I2039:AA2039" si="2889">SUM(I2040:I2041)</f>
        <v>3400</v>
      </c>
      <c r="J2039" s="12">
        <f t="shared" si="2889"/>
        <v>0</v>
      </c>
      <c r="K2039" s="12">
        <f t="shared" si="2889"/>
        <v>0</v>
      </c>
      <c r="L2039" s="12">
        <f t="shared" si="2889"/>
        <v>0</v>
      </c>
      <c r="M2039" s="12">
        <f t="shared" si="2889"/>
        <v>0</v>
      </c>
      <c r="N2039" s="12">
        <f t="shared" si="2889"/>
        <v>0</v>
      </c>
      <c r="O2039" s="12">
        <f t="shared" si="2889"/>
        <v>3400</v>
      </c>
      <c r="P2039" s="12">
        <f t="shared" si="2889"/>
        <v>0</v>
      </c>
      <c r="Q2039" s="12">
        <f t="shared" si="2889"/>
        <v>0</v>
      </c>
      <c r="R2039" s="12">
        <f t="shared" si="2889"/>
        <v>0</v>
      </c>
      <c r="S2039" s="12">
        <f t="shared" si="2889"/>
        <v>0</v>
      </c>
      <c r="T2039" s="12">
        <f t="shared" si="2889"/>
        <v>0</v>
      </c>
      <c r="U2039" s="12">
        <f t="shared" si="2889"/>
        <v>0</v>
      </c>
      <c r="V2039" s="12">
        <f t="shared" si="2889"/>
        <v>0</v>
      </c>
      <c r="W2039" s="12">
        <f t="shared" si="2889"/>
        <v>0</v>
      </c>
      <c r="X2039" s="12">
        <f t="shared" si="2889"/>
        <v>0</v>
      </c>
      <c r="Y2039" s="12">
        <f t="shared" si="2889"/>
        <v>0</v>
      </c>
      <c r="Z2039" s="12">
        <f t="shared" si="2889"/>
        <v>0</v>
      </c>
      <c r="AA2039" s="12">
        <f t="shared" si="2889"/>
        <v>0</v>
      </c>
      <c r="AB2039" s="12">
        <v>0</v>
      </c>
      <c r="AC2039" s="12">
        <v>3400</v>
      </c>
      <c r="AD2039" s="12">
        <f t="shared" ref="AD2039:AV2039" si="2890">SUM(AD2040:AD2041)</f>
        <v>0</v>
      </c>
      <c r="AE2039" s="12">
        <f t="shared" si="2890"/>
        <v>0</v>
      </c>
      <c r="AF2039" s="12">
        <f t="shared" si="2890"/>
        <v>0</v>
      </c>
      <c r="AG2039" s="12">
        <f t="shared" si="2890"/>
        <v>0</v>
      </c>
      <c r="AH2039" s="12">
        <f t="shared" si="2890"/>
        <v>0</v>
      </c>
      <c r="AI2039" s="12">
        <f t="shared" si="2890"/>
        <v>0</v>
      </c>
      <c r="AJ2039" s="12">
        <f t="shared" si="2890"/>
        <v>0</v>
      </c>
      <c r="AK2039" s="12">
        <f t="shared" si="2890"/>
        <v>0</v>
      </c>
      <c r="AL2039" s="12">
        <f t="shared" si="2890"/>
        <v>0</v>
      </c>
      <c r="AM2039" s="12">
        <f t="shared" si="2890"/>
        <v>0</v>
      </c>
      <c r="AN2039" s="12">
        <f t="shared" si="2890"/>
        <v>0</v>
      </c>
      <c r="AO2039" s="12">
        <f t="shared" si="2890"/>
        <v>0</v>
      </c>
      <c r="AP2039" s="12">
        <f t="shared" si="2890"/>
        <v>0</v>
      </c>
      <c r="AQ2039" s="12">
        <f t="shared" si="2890"/>
        <v>0</v>
      </c>
      <c r="AR2039" s="12">
        <f t="shared" si="2890"/>
        <v>0</v>
      </c>
      <c r="AS2039" s="12">
        <f t="shared" si="2890"/>
        <v>0</v>
      </c>
      <c r="AT2039" s="12">
        <f t="shared" si="2890"/>
        <v>0</v>
      </c>
      <c r="AU2039" s="12">
        <f t="shared" si="2890"/>
        <v>0</v>
      </c>
      <c r="AV2039" s="12">
        <f t="shared" si="2890"/>
        <v>0</v>
      </c>
      <c r="AW2039" s="12">
        <v>0</v>
      </c>
      <c r="AX2039" s="12">
        <v>0</v>
      </c>
      <c r="AY2039" s="12">
        <f t="shared" ref="AY2039:BQ2039" si="2891">SUM(AY2040:AY2041)</f>
        <v>0</v>
      </c>
      <c r="AZ2039" s="12">
        <f t="shared" si="2891"/>
        <v>0</v>
      </c>
      <c r="BA2039" s="12">
        <f t="shared" si="2891"/>
        <v>0</v>
      </c>
      <c r="BB2039" s="12">
        <f t="shared" si="2891"/>
        <v>0</v>
      </c>
      <c r="BC2039" s="12">
        <f t="shared" si="2891"/>
        <v>0</v>
      </c>
      <c r="BD2039" s="12">
        <f t="shared" si="2891"/>
        <v>0</v>
      </c>
      <c r="BE2039" s="12">
        <f t="shared" si="2891"/>
        <v>0</v>
      </c>
      <c r="BF2039" s="12">
        <f t="shared" si="2891"/>
        <v>0</v>
      </c>
      <c r="BG2039" s="12">
        <f t="shared" si="2891"/>
        <v>0</v>
      </c>
      <c r="BH2039" s="12">
        <f t="shared" si="2891"/>
        <v>0</v>
      </c>
      <c r="BI2039" s="12">
        <f t="shared" si="2891"/>
        <v>0</v>
      </c>
      <c r="BJ2039" s="12">
        <f t="shared" si="2891"/>
        <v>0</v>
      </c>
      <c r="BK2039" s="12">
        <f t="shared" si="2891"/>
        <v>0</v>
      </c>
      <c r="BL2039" s="12">
        <f t="shared" si="2891"/>
        <v>0</v>
      </c>
      <c r="BM2039" s="12">
        <f t="shared" si="2891"/>
        <v>0</v>
      </c>
      <c r="BN2039" s="12">
        <f t="shared" si="2891"/>
        <v>0</v>
      </c>
      <c r="BO2039" s="12">
        <f t="shared" si="2891"/>
        <v>0</v>
      </c>
      <c r="BP2039" s="12">
        <f t="shared" si="2891"/>
        <v>0</v>
      </c>
      <c r="BQ2039" s="12">
        <f t="shared" si="2891"/>
        <v>0</v>
      </c>
      <c r="BR2039" s="12">
        <v>0</v>
      </c>
      <c r="BS2039" s="12">
        <v>0</v>
      </c>
    </row>
    <row r="2040" spans="1:71" x14ac:dyDescent="0.25">
      <c r="A2040" s="4" t="s">
        <v>915</v>
      </c>
      <c r="B2040" s="4" t="s">
        <v>75</v>
      </c>
      <c r="C2040" s="4" t="s">
        <v>1102</v>
      </c>
      <c r="D2040" s="65" t="s">
        <v>1103</v>
      </c>
      <c r="E2040" s="75">
        <v>6139</v>
      </c>
      <c r="F2040" s="65"/>
      <c r="G2040" s="61" t="s">
        <v>1894</v>
      </c>
      <c r="H2040" s="13" t="s">
        <v>38</v>
      </c>
      <c r="I2040" s="14">
        <v>3000</v>
      </c>
      <c r="J2040" s="14"/>
      <c r="K2040" s="14"/>
      <c r="L2040" s="14"/>
      <c r="M2040" s="14"/>
      <c r="N2040" s="14"/>
      <c r="O2040" s="14">
        <f t="shared" si="2850"/>
        <v>3000</v>
      </c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>
        <v>0</v>
      </c>
      <c r="AC2040" s="14">
        <v>3000</v>
      </c>
      <c r="AD2040" s="14">
        <v>0</v>
      </c>
      <c r="AE2040" s="14"/>
      <c r="AF2040" s="14"/>
      <c r="AG2040" s="14"/>
      <c r="AH2040" s="14"/>
      <c r="AI2040" s="14"/>
      <c r="AJ2040" s="14">
        <f t="shared" si="2851"/>
        <v>0</v>
      </c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>
        <v>0</v>
      </c>
      <c r="AX2040" s="14">
        <v>0</v>
      </c>
      <c r="AY2040" s="14">
        <v>0</v>
      </c>
      <c r="AZ2040" s="14"/>
      <c r="BA2040" s="14"/>
      <c r="BB2040" s="14"/>
      <c r="BC2040" s="14"/>
      <c r="BD2040" s="14"/>
      <c r="BE2040" s="14">
        <f t="shared" si="2852"/>
        <v>0</v>
      </c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>
        <v>0</v>
      </c>
      <c r="BS2040" s="14">
        <v>0</v>
      </c>
    </row>
    <row r="2041" spans="1:71" ht="22.5" x14ac:dyDescent="0.25">
      <c r="A2041" s="4" t="s">
        <v>915</v>
      </c>
      <c r="B2041" s="4" t="s">
        <v>75</v>
      </c>
      <c r="C2041" s="4" t="s">
        <v>1102</v>
      </c>
      <c r="D2041" s="65" t="s">
        <v>1103</v>
      </c>
      <c r="E2041" s="75">
        <v>6139</v>
      </c>
      <c r="F2041" s="65" t="s">
        <v>1110</v>
      </c>
      <c r="G2041" s="61" t="s">
        <v>1894</v>
      </c>
      <c r="H2041" s="13" t="s">
        <v>46</v>
      </c>
      <c r="I2041" s="14">
        <v>400</v>
      </c>
      <c r="J2041" s="14"/>
      <c r="K2041" s="14"/>
      <c r="L2041" s="14"/>
      <c r="M2041" s="14"/>
      <c r="N2041" s="14"/>
      <c r="O2041" s="14">
        <f t="shared" si="2850"/>
        <v>400</v>
      </c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>
        <v>0</v>
      </c>
      <c r="AC2041" s="14">
        <v>400</v>
      </c>
      <c r="AD2041" s="14">
        <v>0</v>
      </c>
      <c r="AE2041" s="14"/>
      <c r="AF2041" s="14"/>
      <c r="AG2041" s="14"/>
      <c r="AH2041" s="14"/>
      <c r="AI2041" s="14"/>
      <c r="AJ2041" s="14">
        <f t="shared" si="2851"/>
        <v>0</v>
      </c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>
        <v>0</v>
      </c>
      <c r="AX2041" s="14">
        <v>0</v>
      </c>
      <c r="AY2041" s="14">
        <v>0</v>
      </c>
      <c r="AZ2041" s="14"/>
      <c r="BA2041" s="14"/>
      <c r="BB2041" s="14"/>
      <c r="BC2041" s="14"/>
      <c r="BD2041" s="14"/>
      <c r="BE2041" s="14">
        <f t="shared" si="2852"/>
        <v>0</v>
      </c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>
        <v>0</v>
      </c>
      <c r="BS2041" s="14">
        <v>0</v>
      </c>
    </row>
    <row r="2042" spans="1:71" ht="22.5" x14ac:dyDescent="0.25">
      <c r="A2042" s="1" t="s">
        <v>1</v>
      </c>
      <c r="B2042" s="1" t="s">
        <v>1</v>
      </c>
      <c r="C2042" s="1" t="s">
        <v>1</v>
      </c>
      <c r="D2042" s="64" t="s">
        <v>1</v>
      </c>
      <c r="E2042" s="64" t="s">
        <v>1</v>
      </c>
      <c r="F2042" s="64" t="s">
        <v>1</v>
      </c>
      <c r="G2042" s="2" t="s">
        <v>1</v>
      </c>
      <c r="H2042" s="10" t="s">
        <v>53</v>
      </c>
      <c r="I2042" s="11">
        <f t="shared" ref="I2042:X2043" si="2892">SUM(I2043)</f>
        <v>0</v>
      </c>
      <c r="J2042" s="11">
        <f t="shared" si="2892"/>
        <v>0</v>
      </c>
      <c r="K2042" s="11">
        <f t="shared" si="2892"/>
        <v>0</v>
      </c>
      <c r="L2042" s="11">
        <f t="shared" si="2892"/>
        <v>0</v>
      </c>
      <c r="M2042" s="11">
        <f t="shared" si="2892"/>
        <v>0</v>
      </c>
      <c r="N2042" s="11">
        <f t="shared" si="2892"/>
        <v>0</v>
      </c>
      <c r="O2042" s="11">
        <f t="shared" si="2892"/>
        <v>0</v>
      </c>
      <c r="P2042" s="11">
        <f t="shared" si="2892"/>
        <v>0</v>
      </c>
      <c r="Q2042" s="11">
        <f t="shared" si="2892"/>
        <v>0</v>
      </c>
      <c r="R2042" s="11">
        <f t="shared" si="2892"/>
        <v>0</v>
      </c>
      <c r="S2042" s="11">
        <f t="shared" si="2892"/>
        <v>0</v>
      </c>
      <c r="T2042" s="11">
        <f t="shared" si="2892"/>
        <v>0</v>
      </c>
      <c r="U2042" s="11">
        <f t="shared" si="2892"/>
        <v>0</v>
      </c>
      <c r="V2042" s="11">
        <f t="shared" si="2892"/>
        <v>0</v>
      </c>
      <c r="W2042" s="11">
        <f t="shared" si="2892"/>
        <v>0</v>
      </c>
      <c r="X2042" s="11">
        <f t="shared" si="2892"/>
        <v>0</v>
      </c>
      <c r="Y2042" s="11">
        <f t="shared" ref="J2042:AA2043" si="2893">SUM(Y2043)</f>
        <v>0</v>
      </c>
      <c r="Z2042" s="11">
        <f t="shared" si="2893"/>
        <v>0</v>
      </c>
      <c r="AA2042" s="11">
        <f t="shared" si="2893"/>
        <v>0</v>
      </c>
      <c r="AB2042" s="11">
        <v>0</v>
      </c>
      <c r="AC2042" s="11">
        <v>0</v>
      </c>
      <c r="AD2042" s="11">
        <f t="shared" ref="AD2042:AS2043" si="2894">SUM(AD2043)</f>
        <v>0</v>
      </c>
      <c r="AE2042" s="11">
        <f t="shared" si="2894"/>
        <v>0</v>
      </c>
      <c r="AF2042" s="11">
        <f t="shared" si="2894"/>
        <v>0</v>
      </c>
      <c r="AG2042" s="11">
        <f t="shared" si="2894"/>
        <v>0</v>
      </c>
      <c r="AH2042" s="11">
        <f t="shared" si="2894"/>
        <v>0</v>
      </c>
      <c r="AI2042" s="11">
        <f t="shared" si="2894"/>
        <v>0</v>
      </c>
      <c r="AJ2042" s="11">
        <f t="shared" si="2894"/>
        <v>0</v>
      </c>
      <c r="AK2042" s="11">
        <f t="shared" si="2894"/>
        <v>0</v>
      </c>
      <c r="AL2042" s="11">
        <f t="shared" si="2894"/>
        <v>0</v>
      </c>
      <c r="AM2042" s="11">
        <f t="shared" si="2894"/>
        <v>0</v>
      </c>
      <c r="AN2042" s="11">
        <f t="shared" si="2894"/>
        <v>0</v>
      </c>
      <c r="AO2042" s="11">
        <f t="shared" si="2894"/>
        <v>0</v>
      </c>
      <c r="AP2042" s="11">
        <f t="shared" si="2894"/>
        <v>0</v>
      </c>
      <c r="AQ2042" s="11">
        <f t="shared" si="2894"/>
        <v>0</v>
      </c>
      <c r="AR2042" s="11">
        <f t="shared" si="2894"/>
        <v>0</v>
      </c>
      <c r="AS2042" s="11">
        <f t="shared" si="2894"/>
        <v>0</v>
      </c>
      <c r="AT2042" s="11">
        <f t="shared" ref="AE2042:AV2043" si="2895">SUM(AT2043)</f>
        <v>0</v>
      </c>
      <c r="AU2042" s="11">
        <f t="shared" si="2895"/>
        <v>0</v>
      </c>
      <c r="AV2042" s="11">
        <f t="shared" si="2895"/>
        <v>0</v>
      </c>
      <c r="AW2042" s="11">
        <v>0</v>
      </c>
      <c r="AX2042" s="11">
        <v>0</v>
      </c>
      <c r="AY2042" s="11">
        <f t="shared" ref="AY2042:BN2043" si="2896">SUM(AY2043)</f>
        <v>0</v>
      </c>
      <c r="AZ2042" s="11">
        <f t="shared" si="2896"/>
        <v>0</v>
      </c>
      <c r="BA2042" s="11">
        <f t="shared" si="2896"/>
        <v>0</v>
      </c>
      <c r="BB2042" s="11">
        <f t="shared" si="2896"/>
        <v>0</v>
      </c>
      <c r="BC2042" s="11">
        <f t="shared" si="2896"/>
        <v>0</v>
      </c>
      <c r="BD2042" s="11">
        <f t="shared" si="2896"/>
        <v>0</v>
      </c>
      <c r="BE2042" s="11">
        <f t="shared" si="2896"/>
        <v>0</v>
      </c>
      <c r="BF2042" s="11">
        <f t="shared" si="2896"/>
        <v>0</v>
      </c>
      <c r="BG2042" s="11">
        <f t="shared" si="2896"/>
        <v>0</v>
      </c>
      <c r="BH2042" s="11">
        <f t="shared" si="2896"/>
        <v>0</v>
      </c>
      <c r="BI2042" s="11">
        <f t="shared" si="2896"/>
        <v>0</v>
      </c>
      <c r="BJ2042" s="11">
        <f t="shared" si="2896"/>
        <v>0</v>
      </c>
      <c r="BK2042" s="11">
        <f t="shared" si="2896"/>
        <v>0</v>
      </c>
      <c r="BL2042" s="11">
        <f t="shared" si="2896"/>
        <v>0</v>
      </c>
      <c r="BM2042" s="11">
        <f t="shared" si="2896"/>
        <v>0</v>
      </c>
      <c r="BN2042" s="11">
        <f t="shared" si="2896"/>
        <v>0</v>
      </c>
      <c r="BO2042" s="11">
        <f t="shared" ref="AZ2042:BQ2043" si="2897">SUM(BO2043)</f>
        <v>0</v>
      </c>
      <c r="BP2042" s="11">
        <f t="shared" si="2897"/>
        <v>0</v>
      </c>
      <c r="BQ2042" s="11">
        <f t="shared" si="2897"/>
        <v>0</v>
      </c>
      <c r="BR2042" s="11">
        <v>0</v>
      </c>
      <c r="BS2042" s="11">
        <v>0</v>
      </c>
    </row>
    <row r="2043" spans="1:71" x14ac:dyDescent="0.25">
      <c r="A2043" s="4" t="s">
        <v>915</v>
      </c>
      <c r="B2043" s="4" t="s">
        <v>75</v>
      </c>
      <c r="C2043" s="4" t="s">
        <v>1102</v>
      </c>
      <c r="D2043" s="65" t="s">
        <v>1103</v>
      </c>
      <c r="E2043" s="64" t="s">
        <v>54</v>
      </c>
      <c r="F2043" s="64" t="s">
        <v>1</v>
      </c>
      <c r="G2043" s="2" t="s">
        <v>1</v>
      </c>
      <c r="H2043" s="2" t="s">
        <v>55</v>
      </c>
      <c r="I2043" s="12">
        <f t="shared" si="2892"/>
        <v>0</v>
      </c>
      <c r="J2043" s="12">
        <f t="shared" si="2893"/>
        <v>0</v>
      </c>
      <c r="K2043" s="12">
        <f t="shared" si="2893"/>
        <v>0</v>
      </c>
      <c r="L2043" s="12">
        <f t="shared" si="2893"/>
        <v>0</v>
      </c>
      <c r="M2043" s="12">
        <f t="shared" si="2893"/>
        <v>0</v>
      </c>
      <c r="N2043" s="12">
        <f t="shared" si="2893"/>
        <v>0</v>
      </c>
      <c r="O2043" s="12">
        <f t="shared" si="2893"/>
        <v>0</v>
      </c>
      <c r="P2043" s="12">
        <f t="shared" si="2893"/>
        <v>0</v>
      </c>
      <c r="Q2043" s="12">
        <f t="shared" si="2893"/>
        <v>0</v>
      </c>
      <c r="R2043" s="12">
        <f t="shared" si="2893"/>
        <v>0</v>
      </c>
      <c r="S2043" s="12">
        <f t="shared" si="2893"/>
        <v>0</v>
      </c>
      <c r="T2043" s="12">
        <f t="shared" si="2893"/>
        <v>0</v>
      </c>
      <c r="U2043" s="12">
        <f t="shared" si="2893"/>
        <v>0</v>
      </c>
      <c r="V2043" s="12">
        <f t="shared" si="2893"/>
        <v>0</v>
      </c>
      <c r="W2043" s="12">
        <f t="shared" si="2893"/>
        <v>0</v>
      </c>
      <c r="X2043" s="12">
        <f t="shared" si="2893"/>
        <v>0</v>
      </c>
      <c r="Y2043" s="12">
        <f t="shared" si="2893"/>
        <v>0</v>
      </c>
      <c r="Z2043" s="12">
        <f t="shared" si="2893"/>
        <v>0</v>
      </c>
      <c r="AA2043" s="12">
        <f t="shared" si="2893"/>
        <v>0</v>
      </c>
      <c r="AB2043" s="12">
        <v>0</v>
      </c>
      <c r="AC2043" s="12">
        <v>0</v>
      </c>
      <c r="AD2043" s="12">
        <f t="shared" si="2894"/>
        <v>0</v>
      </c>
      <c r="AE2043" s="12">
        <f t="shared" si="2895"/>
        <v>0</v>
      </c>
      <c r="AF2043" s="12">
        <f t="shared" si="2895"/>
        <v>0</v>
      </c>
      <c r="AG2043" s="12">
        <f t="shared" si="2895"/>
        <v>0</v>
      </c>
      <c r="AH2043" s="12">
        <f t="shared" si="2895"/>
        <v>0</v>
      </c>
      <c r="AI2043" s="12">
        <f t="shared" si="2895"/>
        <v>0</v>
      </c>
      <c r="AJ2043" s="12">
        <f t="shared" si="2895"/>
        <v>0</v>
      </c>
      <c r="AK2043" s="12">
        <f t="shared" si="2895"/>
        <v>0</v>
      </c>
      <c r="AL2043" s="12">
        <f t="shared" si="2895"/>
        <v>0</v>
      </c>
      <c r="AM2043" s="12">
        <f t="shared" si="2895"/>
        <v>0</v>
      </c>
      <c r="AN2043" s="12">
        <f t="shared" si="2895"/>
        <v>0</v>
      </c>
      <c r="AO2043" s="12">
        <f t="shared" si="2895"/>
        <v>0</v>
      </c>
      <c r="AP2043" s="12">
        <f t="shared" si="2895"/>
        <v>0</v>
      </c>
      <c r="AQ2043" s="12">
        <f t="shared" si="2895"/>
        <v>0</v>
      </c>
      <c r="AR2043" s="12">
        <f t="shared" si="2895"/>
        <v>0</v>
      </c>
      <c r="AS2043" s="12">
        <f t="shared" si="2895"/>
        <v>0</v>
      </c>
      <c r="AT2043" s="12">
        <f t="shared" si="2895"/>
        <v>0</v>
      </c>
      <c r="AU2043" s="12">
        <f t="shared" si="2895"/>
        <v>0</v>
      </c>
      <c r="AV2043" s="12">
        <f t="shared" si="2895"/>
        <v>0</v>
      </c>
      <c r="AW2043" s="12">
        <v>0</v>
      </c>
      <c r="AX2043" s="12">
        <v>0</v>
      </c>
      <c r="AY2043" s="12">
        <f t="shared" si="2896"/>
        <v>0</v>
      </c>
      <c r="AZ2043" s="12">
        <f t="shared" si="2897"/>
        <v>0</v>
      </c>
      <c r="BA2043" s="12">
        <f t="shared" si="2897"/>
        <v>0</v>
      </c>
      <c r="BB2043" s="12">
        <f t="shared" si="2897"/>
        <v>0</v>
      </c>
      <c r="BC2043" s="12">
        <f t="shared" si="2897"/>
        <v>0</v>
      </c>
      <c r="BD2043" s="12">
        <f t="shared" si="2897"/>
        <v>0</v>
      </c>
      <c r="BE2043" s="12">
        <f t="shared" si="2897"/>
        <v>0</v>
      </c>
      <c r="BF2043" s="12">
        <f t="shared" si="2897"/>
        <v>0</v>
      </c>
      <c r="BG2043" s="12">
        <f t="shared" si="2897"/>
        <v>0</v>
      </c>
      <c r="BH2043" s="12">
        <f t="shared" si="2897"/>
        <v>0</v>
      </c>
      <c r="BI2043" s="12">
        <f t="shared" si="2897"/>
        <v>0</v>
      </c>
      <c r="BJ2043" s="12">
        <f t="shared" si="2897"/>
        <v>0</v>
      </c>
      <c r="BK2043" s="12">
        <f t="shared" si="2897"/>
        <v>0</v>
      </c>
      <c r="BL2043" s="12">
        <f t="shared" si="2897"/>
        <v>0</v>
      </c>
      <c r="BM2043" s="12">
        <f t="shared" si="2897"/>
        <v>0</v>
      </c>
      <c r="BN2043" s="12">
        <f t="shared" si="2897"/>
        <v>0</v>
      </c>
      <c r="BO2043" s="12">
        <f t="shared" si="2897"/>
        <v>0</v>
      </c>
      <c r="BP2043" s="12">
        <f t="shared" si="2897"/>
        <v>0</v>
      </c>
      <c r="BQ2043" s="12">
        <f t="shared" si="2897"/>
        <v>0</v>
      </c>
      <c r="BR2043" s="12">
        <v>0</v>
      </c>
      <c r="BS2043" s="12">
        <v>0</v>
      </c>
    </row>
    <row r="2044" spans="1:71" x14ac:dyDescent="0.25">
      <c r="A2044" s="4" t="s">
        <v>915</v>
      </c>
      <c r="B2044" s="4" t="s">
        <v>75</v>
      </c>
      <c r="C2044" s="4" t="s">
        <v>1102</v>
      </c>
      <c r="D2044" s="65" t="s">
        <v>1103</v>
      </c>
      <c r="E2044" s="75">
        <v>6148</v>
      </c>
      <c r="F2044" s="65"/>
      <c r="G2044" s="61" t="s">
        <v>1894</v>
      </c>
      <c r="H2044" s="13" t="s">
        <v>63</v>
      </c>
      <c r="I2044" s="14">
        <v>0</v>
      </c>
      <c r="J2044" s="14"/>
      <c r="K2044" s="14"/>
      <c r="L2044" s="14"/>
      <c r="M2044" s="14"/>
      <c r="N2044" s="14"/>
      <c r="O2044" s="14">
        <f t="shared" si="2850"/>
        <v>0</v>
      </c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>
        <v>0</v>
      </c>
      <c r="AC2044" s="14">
        <v>0</v>
      </c>
      <c r="AD2044" s="14">
        <v>0</v>
      </c>
      <c r="AE2044" s="14"/>
      <c r="AF2044" s="14"/>
      <c r="AG2044" s="14"/>
      <c r="AH2044" s="14"/>
      <c r="AI2044" s="14"/>
      <c r="AJ2044" s="14">
        <f t="shared" si="2851"/>
        <v>0</v>
      </c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>
        <v>0</v>
      </c>
      <c r="AX2044" s="14">
        <v>0</v>
      </c>
      <c r="AY2044" s="14">
        <v>0</v>
      </c>
      <c r="AZ2044" s="14"/>
      <c r="BA2044" s="14"/>
      <c r="BB2044" s="14"/>
      <c r="BC2044" s="14"/>
      <c r="BD2044" s="14"/>
      <c r="BE2044" s="14">
        <f t="shared" si="2852"/>
        <v>0</v>
      </c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>
        <v>0</v>
      </c>
      <c r="BS2044" s="14">
        <v>0</v>
      </c>
    </row>
    <row r="2045" spans="1:71" ht="22.5" x14ac:dyDescent="0.25">
      <c r="A2045" s="1" t="s">
        <v>1</v>
      </c>
      <c r="B2045" s="1" t="s">
        <v>1</v>
      </c>
      <c r="C2045" s="1" t="s">
        <v>1</v>
      </c>
      <c r="D2045" s="64" t="s">
        <v>1</v>
      </c>
      <c r="E2045" s="64" t="s">
        <v>1</v>
      </c>
      <c r="F2045" s="64" t="s">
        <v>1</v>
      </c>
      <c r="G2045" s="2" t="s">
        <v>1</v>
      </c>
      <c r="H2045" s="10" t="s">
        <v>64</v>
      </c>
      <c r="I2045" s="11">
        <f t="shared" ref="I2045:AA2045" si="2898">SUM(I2046)</f>
        <v>5000</v>
      </c>
      <c r="J2045" s="11">
        <f t="shared" si="2898"/>
        <v>0</v>
      </c>
      <c r="K2045" s="11">
        <f t="shared" si="2898"/>
        <v>0</v>
      </c>
      <c r="L2045" s="11">
        <f t="shared" si="2898"/>
        <v>0</v>
      </c>
      <c r="M2045" s="11">
        <f t="shared" si="2898"/>
        <v>0</v>
      </c>
      <c r="N2045" s="11">
        <f t="shared" si="2898"/>
        <v>0</v>
      </c>
      <c r="O2045" s="11">
        <f t="shared" si="2898"/>
        <v>5000</v>
      </c>
      <c r="P2045" s="11">
        <f t="shared" si="2898"/>
        <v>0</v>
      </c>
      <c r="Q2045" s="11">
        <f t="shared" si="2898"/>
        <v>0</v>
      </c>
      <c r="R2045" s="11">
        <f t="shared" si="2898"/>
        <v>0</v>
      </c>
      <c r="S2045" s="11">
        <f t="shared" si="2898"/>
        <v>0</v>
      </c>
      <c r="T2045" s="11">
        <f t="shared" si="2898"/>
        <v>0</v>
      </c>
      <c r="U2045" s="11">
        <f t="shared" si="2898"/>
        <v>0</v>
      </c>
      <c r="V2045" s="11">
        <f t="shared" si="2898"/>
        <v>0</v>
      </c>
      <c r="W2045" s="11">
        <f t="shared" si="2898"/>
        <v>0</v>
      </c>
      <c r="X2045" s="11">
        <f t="shared" si="2898"/>
        <v>0</v>
      </c>
      <c r="Y2045" s="11">
        <f t="shared" si="2898"/>
        <v>0</v>
      </c>
      <c r="Z2045" s="11">
        <f t="shared" si="2898"/>
        <v>0</v>
      </c>
      <c r="AA2045" s="11">
        <f t="shared" si="2898"/>
        <v>0</v>
      </c>
      <c r="AB2045" s="11">
        <v>0</v>
      </c>
      <c r="AC2045" s="11">
        <v>5000</v>
      </c>
      <c r="AD2045" s="11">
        <f t="shared" ref="AD2045:AV2045" si="2899">SUM(AD2046)</f>
        <v>0</v>
      </c>
      <c r="AE2045" s="11">
        <f t="shared" si="2899"/>
        <v>0</v>
      </c>
      <c r="AF2045" s="11">
        <f t="shared" si="2899"/>
        <v>0</v>
      </c>
      <c r="AG2045" s="11">
        <f t="shared" si="2899"/>
        <v>0</v>
      </c>
      <c r="AH2045" s="11">
        <f t="shared" si="2899"/>
        <v>0</v>
      </c>
      <c r="AI2045" s="11">
        <f t="shared" si="2899"/>
        <v>0</v>
      </c>
      <c r="AJ2045" s="11">
        <f t="shared" si="2899"/>
        <v>0</v>
      </c>
      <c r="AK2045" s="11">
        <f t="shared" si="2899"/>
        <v>0</v>
      </c>
      <c r="AL2045" s="11">
        <f t="shared" si="2899"/>
        <v>0</v>
      </c>
      <c r="AM2045" s="11">
        <f t="shared" si="2899"/>
        <v>0</v>
      </c>
      <c r="AN2045" s="11">
        <f t="shared" si="2899"/>
        <v>0</v>
      </c>
      <c r="AO2045" s="11">
        <f t="shared" si="2899"/>
        <v>0</v>
      </c>
      <c r="AP2045" s="11">
        <f t="shared" si="2899"/>
        <v>0</v>
      </c>
      <c r="AQ2045" s="11">
        <f t="shared" si="2899"/>
        <v>0</v>
      </c>
      <c r="AR2045" s="11">
        <f t="shared" si="2899"/>
        <v>0</v>
      </c>
      <c r="AS2045" s="11">
        <f t="shared" si="2899"/>
        <v>0</v>
      </c>
      <c r="AT2045" s="11">
        <f t="shared" si="2899"/>
        <v>0</v>
      </c>
      <c r="AU2045" s="11">
        <f t="shared" si="2899"/>
        <v>0</v>
      </c>
      <c r="AV2045" s="11">
        <f t="shared" si="2899"/>
        <v>0</v>
      </c>
      <c r="AW2045" s="11">
        <v>0</v>
      </c>
      <c r="AX2045" s="11">
        <v>0</v>
      </c>
      <c r="AY2045" s="11">
        <f t="shared" ref="AY2045:BQ2045" si="2900">SUM(AY2046)</f>
        <v>0</v>
      </c>
      <c r="AZ2045" s="11">
        <f t="shared" si="2900"/>
        <v>1462</v>
      </c>
      <c r="BA2045" s="11">
        <f t="shared" si="2900"/>
        <v>0</v>
      </c>
      <c r="BB2045" s="11">
        <f t="shared" si="2900"/>
        <v>0</v>
      </c>
      <c r="BC2045" s="11">
        <f t="shared" si="2900"/>
        <v>0</v>
      </c>
      <c r="BD2045" s="11">
        <f t="shared" si="2900"/>
        <v>0</v>
      </c>
      <c r="BE2045" s="11">
        <f t="shared" si="2900"/>
        <v>1462</v>
      </c>
      <c r="BF2045" s="11">
        <f t="shared" si="2900"/>
        <v>0</v>
      </c>
      <c r="BG2045" s="11">
        <f t="shared" si="2900"/>
        <v>0</v>
      </c>
      <c r="BH2045" s="11">
        <f t="shared" si="2900"/>
        <v>1462</v>
      </c>
      <c r="BI2045" s="11">
        <f t="shared" si="2900"/>
        <v>0</v>
      </c>
      <c r="BJ2045" s="11">
        <f t="shared" si="2900"/>
        <v>0</v>
      </c>
      <c r="BK2045" s="11">
        <f t="shared" si="2900"/>
        <v>0</v>
      </c>
      <c r="BL2045" s="11">
        <f t="shared" si="2900"/>
        <v>0</v>
      </c>
      <c r="BM2045" s="11">
        <f t="shared" si="2900"/>
        <v>0</v>
      </c>
      <c r="BN2045" s="11">
        <f t="shared" si="2900"/>
        <v>0</v>
      </c>
      <c r="BO2045" s="11">
        <f t="shared" si="2900"/>
        <v>0</v>
      </c>
      <c r="BP2045" s="11">
        <f t="shared" si="2900"/>
        <v>0</v>
      </c>
      <c r="BQ2045" s="11">
        <f t="shared" si="2900"/>
        <v>0</v>
      </c>
      <c r="BR2045" s="11">
        <v>1462</v>
      </c>
      <c r="BS2045" s="11">
        <v>0</v>
      </c>
    </row>
    <row r="2046" spans="1:71" x14ac:dyDescent="0.25">
      <c r="A2046" s="4" t="s">
        <v>915</v>
      </c>
      <c r="B2046" s="4" t="s">
        <v>75</v>
      </c>
      <c r="C2046" s="4" t="s">
        <v>1102</v>
      </c>
      <c r="D2046" s="65" t="s">
        <v>1103</v>
      </c>
      <c r="E2046" s="64" t="s">
        <v>65</v>
      </c>
      <c r="F2046" s="64" t="s">
        <v>1</v>
      </c>
      <c r="G2046" s="2" t="s">
        <v>1</v>
      </c>
      <c r="H2046" s="2" t="s">
        <v>66</v>
      </c>
      <c r="I2046" s="12">
        <f t="shared" ref="I2046:AA2046" si="2901">SUM(I2047:I2048)</f>
        <v>5000</v>
      </c>
      <c r="J2046" s="12">
        <f t="shared" si="2901"/>
        <v>0</v>
      </c>
      <c r="K2046" s="12">
        <f t="shared" si="2901"/>
        <v>0</v>
      </c>
      <c r="L2046" s="12">
        <f t="shared" si="2901"/>
        <v>0</v>
      </c>
      <c r="M2046" s="12">
        <f t="shared" si="2901"/>
        <v>0</v>
      </c>
      <c r="N2046" s="12">
        <f t="shared" si="2901"/>
        <v>0</v>
      </c>
      <c r="O2046" s="12">
        <f t="shared" ref="O2046" si="2902">SUM(O2047:O2048)</f>
        <v>5000</v>
      </c>
      <c r="P2046" s="12">
        <f t="shared" si="2901"/>
        <v>0</v>
      </c>
      <c r="Q2046" s="12">
        <f t="shared" si="2901"/>
        <v>0</v>
      </c>
      <c r="R2046" s="12">
        <f t="shared" si="2901"/>
        <v>0</v>
      </c>
      <c r="S2046" s="12">
        <f t="shared" si="2901"/>
        <v>0</v>
      </c>
      <c r="T2046" s="12">
        <f t="shared" si="2901"/>
        <v>0</v>
      </c>
      <c r="U2046" s="12">
        <f t="shared" si="2901"/>
        <v>0</v>
      </c>
      <c r="V2046" s="12">
        <f t="shared" si="2901"/>
        <v>0</v>
      </c>
      <c r="W2046" s="12">
        <f t="shared" si="2901"/>
        <v>0</v>
      </c>
      <c r="X2046" s="12">
        <f t="shared" si="2901"/>
        <v>0</v>
      </c>
      <c r="Y2046" s="12">
        <f t="shared" si="2901"/>
        <v>0</v>
      </c>
      <c r="Z2046" s="12">
        <f t="shared" si="2901"/>
        <v>0</v>
      </c>
      <c r="AA2046" s="12">
        <f t="shared" si="2901"/>
        <v>0</v>
      </c>
      <c r="AB2046" s="12">
        <v>0</v>
      </c>
      <c r="AC2046" s="12">
        <v>5000</v>
      </c>
      <c r="AD2046" s="12">
        <f t="shared" ref="AD2046:AV2046" si="2903">SUM(AD2047:AD2048)</f>
        <v>0</v>
      </c>
      <c r="AE2046" s="12">
        <f t="shared" si="2903"/>
        <v>0</v>
      </c>
      <c r="AF2046" s="12">
        <f t="shared" si="2903"/>
        <v>0</v>
      </c>
      <c r="AG2046" s="12">
        <f t="shared" si="2903"/>
        <v>0</v>
      </c>
      <c r="AH2046" s="12">
        <f t="shared" si="2903"/>
        <v>0</v>
      </c>
      <c r="AI2046" s="12">
        <f t="shared" si="2903"/>
        <v>0</v>
      </c>
      <c r="AJ2046" s="12">
        <f t="shared" ref="AJ2046" si="2904">SUM(AJ2047:AJ2048)</f>
        <v>0</v>
      </c>
      <c r="AK2046" s="12">
        <f t="shared" si="2903"/>
        <v>0</v>
      </c>
      <c r="AL2046" s="12">
        <f t="shared" si="2903"/>
        <v>0</v>
      </c>
      <c r="AM2046" s="12">
        <f t="shared" si="2903"/>
        <v>0</v>
      </c>
      <c r="AN2046" s="12">
        <f t="shared" si="2903"/>
        <v>0</v>
      </c>
      <c r="AO2046" s="12">
        <f t="shared" si="2903"/>
        <v>0</v>
      </c>
      <c r="AP2046" s="12">
        <f t="shared" si="2903"/>
        <v>0</v>
      </c>
      <c r="AQ2046" s="12">
        <f t="shared" si="2903"/>
        <v>0</v>
      </c>
      <c r="AR2046" s="12">
        <f t="shared" si="2903"/>
        <v>0</v>
      </c>
      <c r="AS2046" s="12">
        <f t="shared" si="2903"/>
        <v>0</v>
      </c>
      <c r="AT2046" s="12">
        <f t="shared" si="2903"/>
        <v>0</v>
      </c>
      <c r="AU2046" s="12">
        <f t="shared" si="2903"/>
        <v>0</v>
      </c>
      <c r="AV2046" s="12">
        <f t="shared" si="2903"/>
        <v>0</v>
      </c>
      <c r="AW2046" s="12">
        <v>0</v>
      </c>
      <c r="AX2046" s="12">
        <v>0</v>
      </c>
      <c r="AY2046" s="12">
        <f t="shared" ref="AY2046:BQ2046" si="2905">SUM(AY2047:AY2048)</f>
        <v>0</v>
      </c>
      <c r="AZ2046" s="12">
        <f t="shared" si="2905"/>
        <v>1462</v>
      </c>
      <c r="BA2046" s="12">
        <f t="shared" si="2905"/>
        <v>0</v>
      </c>
      <c r="BB2046" s="12">
        <f t="shared" si="2905"/>
        <v>0</v>
      </c>
      <c r="BC2046" s="12">
        <f t="shared" si="2905"/>
        <v>0</v>
      </c>
      <c r="BD2046" s="12">
        <f t="shared" si="2905"/>
        <v>0</v>
      </c>
      <c r="BE2046" s="12">
        <f t="shared" ref="BE2046" si="2906">SUM(BE2047:BE2048)</f>
        <v>1462</v>
      </c>
      <c r="BF2046" s="12">
        <f t="shared" si="2905"/>
        <v>0</v>
      </c>
      <c r="BG2046" s="12">
        <f t="shared" si="2905"/>
        <v>0</v>
      </c>
      <c r="BH2046" s="12">
        <f t="shared" si="2905"/>
        <v>1462</v>
      </c>
      <c r="BI2046" s="12">
        <f t="shared" si="2905"/>
        <v>0</v>
      </c>
      <c r="BJ2046" s="12">
        <f t="shared" si="2905"/>
        <v>0</v>
      </c>
      <c r="BK2046" s="12">
        <f t="shared" si="2905"/>
        <v>0</v>
      </c>
      <c r="BL2046" s="12">
        <f t="shared" si="2905"/>
        <v>0</v>
      </c>
      <c r="BM2046" s="12">
        <f t="shared" si="2905"/>
        <v>0</v>
      </c>
      <c r="BN2046" s="12">
        <f t="shared" si="2905"/>
        <v>0</v>
      </c>
      <c r="BO2046" s="12">
        <f t="shared" si="2905"/>
        <v>0</v>
      </c>
      <c r="BP2046" s="12">
        <f t="shared" si="2905"/>
        <v>0</v>
      </c>
      <c r="BQ2046" s="12">
        <f t="shared" si="2905"/>
        <v>0</v>
      </c>
      <c r="BR2046" s="12">
        <v>1462</v>
      </c>
      <c r="BS2046" s="12">
        <v>0</v>
      </c>
    </row>
    <row r="2047" spans="1:71" x14ac:dyDescent="0.25">
      <c r="A2047" s="4" t="s">
        <v>915</v>
      </c>
      <c r="B2047" s="4" t="s">
        <v>75</v>
      </c>
      <c r="C2047" s="4" t="s">
        <v>1102</v>
      </c>
      <c r="D2047" s="65" t="s">
        <v>1103</v>
      </c>
      <c r="E2047" s="75">
        <v>8213</v>
      </c>
      <c r="F2047" s="65"/>
      <c r="G2047" s="61" t="s">
        <v>1894</v>
      </c>
      <c r="H2047" s="13" t="s">
        <v>68</v>
      </c>
      <c r="I2047" s="14">
        <v>5000</v>
      </c>
      <c r="J2047" s="14"/>
      <c r="K2047" s="14"/>
      <c r="L2047" s="14"/>
      <c r="M2047" s="14"/>
      <c r="N2047" s="14"/>
      <c r="O2047" s="14">
        <f t="shared" si="2850"/>
        <v>5000</v>
      </c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>
        <v>0</v>
      </c>
      <c r="AC2047" s="14">
        <v>5000</v>
      </c>
      <c r="AD2047" s="14">
        <v>0</v>
      </c>
      <c r="AE2047" s="14"/>
      <c r="AF2047" s="14"/>
      <c r="AG2047" s="14"/>
      <c r="AH2047" s="14"/>
      <c r="AI2047" s="14"/>
      <c r="AJ2047" s="14">
        <f t="shared" si="2851"/>
        <v>0</v>
      </c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>
        <v>0</v>
      </c>
      <c r="AX2047" s="14">
        <v>0</v>
      </c>
      <c r="AY2047" s="14">
        <v>0</v>
      </c>
      <c r="AZ2047" s="14"/>
      <c r="BA2047" s="14"/>
      <c r="BB2047" s="14"/>
      <c r="BC2047" s="14"/>
      <c r="BD2047" s="14"/>
      <c r="BE2047" s="14">
        <f t="shared" si="2852"/>
        <v>0</v>
      </c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>
        <v>0</v>
      </c>
      <c r="BS2047" s="14">
        <v>0</v>
      </c>
    </row>
    <row r="2048" spans="1:71" x14ac:dyDescent="0.25">
      <c r="A2048" s="4" t="s">
        <v>915</v>
      </c>
      <c r="B2048" s="4" t="s">
        <v>75</v>
      </c>
      <c r="C2048" s="4" t="s">
        <v>1102</v>
      </c>
      <c r="D2048" s="65" t="s">
        <v>1103</v>
      </c>
      <c r="E2048" s="75">
        <v>8216</v>
      </c>
      <c r="F2048" s="65"/>
      <c r="G2048" s="61" t="s">
        <v>1894</v>
      </c>
      <c r="H2048" s="13" t="s">
        <v>306</v>
      </c>
      <c r="I2048" s="14">
        <v>0</v>
      </c>
      <c r="J2048" s="14"/>
      <c r="K2048" s="14"/>
      <c r="L2048" s="14"/>
      <c r="M2048" s="14"/>
      <c r="N2048" s="14"/>
      <c r="O2048" s="14">
        <f t="shared" si="2850"/>
        <v>0</v>
      </c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>
        <v>0</v>
      </c>
      <c r="AC2048" s="14">
        <v>0</v>
      </c>
      <c r="AD2048" s="14">
        <v>0</v>
      </c>
      <c r="AE2048" s="14"/>
      <c r="AF2048" s="14"/>
      <c r="AG2048" s="14"/>
      <c r="AH2048" s="14"/>
      <c r="AI2048" s="14"/>
      <c r="AJ2048" s="14">
        <f t="shared" si="2851"/>
        <v>0</v>
      </c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>
        <v>0</v>
      </c>
      <c r="AX2048" s="14">
        <v>0</v>
      </c>
      <c r="AY2048" s="14">
        <v>0</v>
      </c>
      <c r="AZ2048" s="14">
        <v>1462</v>
      </c>
      <c r="BA2048" s="14"/>
      <c r="BB2048" s="14"/>
      <c r="BC2048" s="14"/>
      <c r="BD2048" s="14"/>
      <c r="BE2048" s="14">
        <f t="shared" si="2852"/>
        <v>1462</v>
      </c>
      <c r="BF2048" s="14"/>
      <c r="BG2048" s="14"/>
      <c r="BH2048" s="14">
        <v>1462</v>
      </c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>
        <v>1462</v>
      </c>
      <c r="BS2048" s="14">
        <v>0</v>
      </c>
    </row>
    <row r="2049" spans="1:71" x14ac:dyDescent="0.25">
      <c r="A2049" s="13" t="s">
        <v>1</v>
      </c>
      <c r="B2049" s="13" t="s">
        <v>1</v>
      </c>
      <c r="C2049" s="13" t="s">
        <v>1</v>
      </c>
      <c r="D2049" s="60" t="s">
        <v>1</v>
      </c>
      <c r="E2049" s="60" t="s">
        <v>1</v>
      </c>
      <c r="F2049" s="60" t="s">
        <v>1</v>
      </c>
      <c r="G2049" s="13" t="s">
        <v>1</v>
      </c>
      <c r="H2049" s="10" t="s">
        <v>1111</v>
      </c>
      <c r="I2049" s="11">
        <f t="shared" ref="I2049:AA2049" si="2907">SUM(I2020,I2042,I2045)</f>
        <v>110000</v>
      </c>
      <c r="J2049" s="11">
        <f t="shared" si="2907"/>
        <v>0</v>
      </c>
      <c r="K2049" s="11">
        <f t="shared" si="2907"/>
        <v>0</v>
      </c>
      <c r="L2049" s="11">
        <f t="shared" si="2907"/>
        <v>0</v>
      </c>
      <c r="M2049" s="11">
        <f t="shared" si="2907"/>
        <v>0</v>
      </c>
      <c r="N2049" s="11">
        <f t="shared" si="2907"/>
        <v>0</v>
      </c>
      <c r="O2049" s="11">
        <f t="shared" si="2907"/>
        <v>110000</v>
      </c>
      <c r="P2049" s="11">
        <f t="shared" si="2907"/>
        <v>0</v>
      </c>
      <c r="Q2049" s="11">
        <f t="shared" si="2907"/>
        <v>0</v>
      </c>
      <c r="R2049" s="11">
        <f t="shared" si="2907"/>
        <v>20757</v>
      </c>
      <c r="S2049" s="11">
        <f t="shared" si="2907"/>
        <v>0</v>
      </c>
      <c r="T2049" s="11">
        <f t="shared" si="2907"/>
        <v>0</v>
      </c>
      <c r="U2049" s="11">
        <f t="shared" si="2907"/>
        <v>0</v>
      </c>
      <c r="V2049" s="11">
        <f t="shared" si="2907"/>
        <v>0</v>
      </c>
      <c r="W2049" s="11">
        <f t="shared" si="2907"/>
        <v>0</v>
      </c>
      <c r="X2049" s="11">
        <f t="shared" si="2907"/>
        <v>0</v>
      </c>
      <c r="Y2049" s="11">
        <f t="shared" si="2907"/>
        <v>0</v>
      </c>
      <c r="Z2049" s="11">
        <f t="shared" si="2907"/>
        <v>0</v>
      </c>
      <c r="AA2049" s="11">
        <f t="shared" si="2907"/>
        <v>0</v>
      </c>
      <c r="AB2049" s="11">
        <v>20757</v>
      </c>
      <c r="AC2049" s="11">
        <v>89243</v>
      </c>
      <c r="AD2049" s="11">
        <f t="shared" ref="AD2049:AV2049" si="2908">SUM(AD2020,AD2042,AD2045)</f>
        <v>0</v>
      </c>
      <c r="AE2049" s="11">
        <f t="shared" si="2908"/>
        <v>0</v>
      </c>
      <c r="AF2049" s="11">
        <f t="shared" si="2908"/>
        <v>0</v>
      </c>
      <c r="AG2049" s="11">
        <f t="shared" si="2908"/>
        <v>0</v>
      </c>
      <c r="AH2049" s="11">
        <f t="shared" si="2908"/>
        <v>0</v>
      </c>
      <c r="AI2049" s="11">
        <f t="shared" si="2908"/>
        <v>0</v>
      </c>
      <c r="AJ2049" s="11">
        <f t="shared" si="2908"/>
        <v>0</v>
      </c>
      <c r="AK2049" s="11">
        <f t="shared" si="2908"/>
        <v>0</v>
      </c>
      <c r="AL2049" s="11">
        <f t="shared" si="2908"/>
        <v>0</v>
      </c>
      <c r="AM2049" s="11">
        <f t="shared" si="2908"/>
        <v>0</v>
      </c>
      <c r="AN2049" s="11">
        <f t="shared" si="2908"/>
        <v>0</v>
      </c>
      <c r="AO2049" s="11">
        <f t="shared" si="2908"/>
        <v>0</v>
      </c>
      <c r="AP2049" s="11">
        <f t="shared" si="2908"/>
        <v>0</v>
      </c>
      <c r="AQ2049" s="11">
        <f t="shared" si="2908"/>
        <v>0</v>
      </c>
      <c r="AR2049" s="11">
        <f t="shared" si="2908"/>
        <v>0</v>
      </c>
      <c r="AS2049" s="11">
        <f t="shared" si="2908"/>
        <v>0</v>
      </c>
      <c r="AT2049" s="11">
        <f t="shared" si="2908"/>
        <v>0</v>
      </c>
      <c r="AU2049" s="11">
        <f t="shared" si="2908"/>
        <v>0</v>
      </c>
      <c r="AV2049" s="11">
        <f t="shared" si="2908"/>
        <v>0</v>
      </c>
      <c r="AW2049" s="11">
        <v>0</v>
      </c>
      <c r="AX2049" s="11">
        <v>0</v>
      </c>
      <c r="AY2049" s="11">
        <f t="shared" ref="AY2049:BQ2049" si="2909">SUM(AY2020,AY2042,AY2045)</f>
        <v>0</v>
      </c>
      <c r="AZ2049" s="11">
        <f t="shared" si="2909"/>
        <v>73931</v>
      </c>
      <c r="BA2049" s="11">
        <f t="shared" si="2909"/>
        <v>0</v>
      </c>
      <c r="BB2049" s="11">
        <f t="shared" si="2909"/>
        <v>0</v>
      </c>
      <c r="BC2049" s="11">
        <f t="shared" si="2909"/>
        <v>0</v>
      </c>
      <c r="BD2049" s="11">
        <f t="shared" si="2909"/>
        <v>0</v>
      </c>
      <c r="BE2049" s="11">
        <f t="shared" si="2909"/>
        <v>73931</v>
      </c>
      <c r="BF2049" s="11">
        <f t="shared" si="2909"/>
        <v>0</v>
      </c>
      <c r="BG2049" s="11">
        <f t="shared" si="2909"/>
        <v>0</v>
      </c>
      <c r="BH2049" s="11">
        <f t="shared" si="2909"/>
        <v>73931</v>
      </c>
      <c r="BI2049" s="11">
        <f t="shared" si="2909"/>
        <v>0</v>
      </c>
      <c r="BJ2049" s="11">
        <f t="shared" si="2909"/>
        <v>0</v>
      </c>
      <c r="BK2049" s="11">
        <f t="shared" si="2909"/>
        <v>0</v>
      </c>
      <c r="BL2049" s="11">
        <f t="shared" si="2909"/>
        <v>0</v>
      </c>
      <c r="BM2049" s="11">
        <f t="shared" si="2909"/>
        <v>0</v>
      </c>
      <c r="BN2049" s="11">
        <f t="shared" si="2909"/>
        <v>0</v>
      </c>
      <c r="BO2049" s="11">
        <f t="shared" si="2909"/>
        <v>0</v>
      </c>
      <c r="BP2049" s="11">
        <f t="shared" si="2909"/>
        <v>0</v>
      </c>
      <c r="BQ2049" s="11">
        <f t="shared" si="2909"/>
        <v>0</v>
      </c>
      <c r="BR2049" s="11">
        <v>73931</v>
      </c>
      <c r="BS2049" s="11">
        <v>0</v>
      </c>
    </row>
    <row r="2050" spans="1:71" ht="15.75" thickBot="1" x14ac:dyDescent="0.3">
      <c r="A2050" s="13" t="s">
        <v>1</v>
      </c>
      <c r="B2050" s="13" t="s">
        <v>1</v>
      </c>
      <c r="C2050" s="13" t="s">
        <v>1</v>
      </c>
      <c r="D2050" s="60" t="s">
        <v>1</v>
      </c>
      <c r="E2050" s="60" t="s">
        <v>1</v>
      </c>
      <c r="F2050" s="60" t="s">
        <v>1</v>
      </c>
      <c r="G2050" s="13" t="s">
        <v>1</v>
      </c>
      <c r="H2050" s="2" t="s">
        <v>70</v>
      </c>
      <c r="I2050" s="13" t="s">
        <v>1</v>
      </c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>
        <v>0</v>
      </c>
      <c r="AC2050" s="13">
        <v>0</v>
      </c>
      <c r="AD2050" s="13" t="s">
        <v>1</v>
      </c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>
        <v>0</v>
      </c>
      <c r="AX2050" s="13">
        <v>0</v>
      </c>
      <c r="AY2050" s="13" t="s">
        <v>1</v>
      </c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>
        <v>0</v>
      </c>
      <c r="BS2050" s="13">
        <v>0</v>
      </c>
    </row>
    <row r="2051" spans="1:71" ht="69.75" customHeight="1" thickBot="1" x14ac:dyDescent="0.3">
      <c r="A2051" s="110" t="s">
        <v>1</v>
      </c>
      <c r="B2051" s="110" t="s">
        <v>1</v>
      </c>
      <c r="C2051" s="110" t="s">
        <v>1</v>
      </c>
      <c r="D2051" s="113" t="s">
        <v>1</v>
      </c>
      <c r="E2051" s="113" t="s">
        <v>1</v>
      </c>
      <c r="F2051" s="113" t="s">
        <v>1</v>
      </c>
      <c r="G2051" s="116" t="s">
        <v>1</v>
      </c>
      <c r="H2051" s="5" t="s">
        <v>71</v>
      </c>
      <c r="I2051" s="57" t="s">
        <v>11</v>
      </c>
      <c r="J2051" s="57" t="s">
        <v>1831</v>
      </c>
      <c r="K2051" s="57" t="s">
        <v>1784</v>
      </c>
      <c r="L2051" s="57" t="s">
        <v>1817</v>
      </c>
      <c r="M2051" s="57" t="s">
        <v>1818</v>
      </c>
      <c r="N2051" s="57" t="s">
        <v>1819</v>
      </c>
      <c r="O2051" s="57" t="s">
        <v>1835</v>
      </c>
      <c r="P2051" s="57" t="s">
        <v>1832</v>
      </c>
      <c r="Q2051" s="57" t="s">
        <v>1820</v>
      </c>
      <c r="R2051" s="57" t="s">
        <v>1821</v>
      </c>
      <c r="S2051" s="57" t="s">
        <v>1822</v>
      </c>
      <c r="T2051" s="57" t="s">
        <v>1823</v>
      </c>
      <c r="U2051" s="57" t="s">
        <v>1824</v>
      </c>
      <c r="V2051" s="57" t="s">
        <v>1825</v>
      </c>
      <c r="W2051" s="57" t="s">
        <v>1833</v>
      </c>
      <c r="X2051" s="57" t="s">
        <v>1834</v>
      </c>
      <c r="Y2051" s="57" t="s">
        <v>1826</v>
      </c>
      <c r="Z2051" s="57" t="s">
        <v>1827</v>
      </c>
      <c r="AA2051" s="57" t="s">
        <v>1828</v>
      </c>
      <c r="AB2051" s="57" t="s">
        <v>1829</v>
      </c>
      <c r="AC2051" s="57" t="s">
        <v>1830</v>
      </c>
      <c r="AD2051" s="58" t="s">
        <v>12</v>
      </c>
      <c r="AE2051" s="58" t="s">
        <v>1831</v>
      </c>
      <c r="AF2051" s="58" t="s">
        <v>1784</v>
      </c>
      <c r="AG2051" s="58" t="s">
        <v>1817</v>
      </c>
      <c r="AH2051" s="58" t="s">
        <v>1818</v>
      </c>
      <c r="AI2051" s="58" t="s">
        <v>1819</v>
      </c>
      <c r="AJ2051" s="58" t="s">
        <v>1836</v>
      </c>
      <c r="AK2051" s="58" t="s">
        <v>1832</v>
      </c>
      <c r="AL2051" s="58" t="s">
        <v>1820</v>
      </c>
      <c r="AM2051" s="58" t="s">
        <v>1821</v>
      </c>
      <c r="AN2051" s="58" t="s">
        <v>1822</v>
      </c>
      <c r="AO2051" s="58" t="s">
        <v>1823</v>
      </c>
      <c r="AP2051" s="58" t="s">
        <v>1824</v>
      </c>
      <c r="AQ2051" s="58" t="s">
        <v>1825</v>
      </c>
      <c r="AR2051" s="58" t="s">
        <v>1833</v>
      </c>
      <c r="AS2051" s="58" t="s">
        <v>1834</v>
      </c>
      <c r="AT2051" s="58" t="s">
        <v>1826</v>
      </c>
      <c r="AU2051" s="58" t="s">
        <v>1827</v>
      </c>
      <c r="AV2051" s="58" t="s">
        <v>1828</v>
      </c>
      <c r="AW2051" s="58" t="s">
        <v>1829</v>
      </c>
      <c r="AX2051" s="58" t="s">
        <v>1830</v>
      </c>
      <c r="AY2051" s="59" t="s">
        <v>13</v>
      </c>
      <c r="AZ2051" s="59" t="s">
        <v>1831</v>
      </c>
      <c r="BA2051" s="59" t="s">
        <v>1784</v>
      </c>
      <c r="BB2051" s="59" t="s">
        <v>1817</v>
      </c>
      <c r="BC2051" s="59" t="s">
        <v>1818</v>
      </c>
      <c r="BD2051" s="59" t="s">
        <v>1819</v>
      </c>
      <c r="BE2051" s="59" t="s">
        <v>1837</v>
      </c>
      <c r="BF2051" s="59" t="s">
        <v>1832</v>
      </c>
      <c r="BG2051" s="59" t="s">
        <v>1820</v>
      </c>
      <c r="BH2051" s="59" t="s">
        <v>1821</v>
      </c>
      <c r="BI2051" s="59" t="s">
        <v>1822</v>
      </c>
      <c r="BJ2051" s="59" t="s">
        <v>1823</v>
      </c>
      <c r="BK2051" s="59" t="s">
        <v>1824</v>
      </c>
      <c r="BL2051" s="59" t="s">
        <v>1825</v>
      </c>
      <c r="BM2051" s="59" t="s">
        <v>1833</v>
      </c>
      <c r="BN2051" s="59" t="s">
        <v>1834</v>
      </c>
      <c r="BO2051" s="59" t="s">
        <v>1826</v>
      </c>
      <c r="BP2051" s="59" t="s">
        <v>1827</v>
      </c>
      <c r="BQ2051" s="59" t="s">
        <v>1828</v>
      </c>
      <c r="BR2051" s="59" t="s">
        <v>1829</v>
      </c>
      <c r="BS2051" s="59" t="s">
        <v>1830</v>
      </c>
    </row>
    <row r="2052" spans="1:71" x14ac:dyDescent="0.25">
      <c r="A2052" s="111"/>
      <c r="B2052" s="111"/>
      <c r="C2052" s="111"/>
      <c r="D2052" s="114"/>
      <c r="E2052" s="114"/>
      <c r="F2052" s="114"/>
      <c r="G2052" s="117"/>
      <c r="H2052" s="15" t="s">
        <v>1</v>
      </c>
      <c r="I2052" s="9">
        <v>1</v>
      </c>
      <c r="J2052" s="9">
        <v>2</v>
      </c>
      <c r="K2052" s="9">
        <v>3</v>
      </c>
      <c r="L2052" s="9">
        <v>4</v>
      </c>
      <c r="M2052" s="9">
        <v>5</v>
      </c>
      <c r="N2052" s="9">
        <v>6</v>
      </c>
      <c r="O2052" s="9">
        <v>7</v>
      </c>
      <c r="P2052" s="9">
        <v>8</v>
      </c>
      <c r="Q2052" s="9">
        <v>9</v>
      </c>
      <c r="R2052" s="9">
        <v>10</v>
      </c>
      <c r="S2052" s="9">
        <v>11</v>
      </c>
      <c r="T2052" s="9">
        <v>12</v>
      </c>
      <c r="U2052" s="9">
        <v>13</v>
      </c>
      <c r="V2052" s="9">
        <v>14</v>
      </c>
      <c r="W2052" s="9">
        <v>15</v>
      </c>
      <c r="X2052" s="9">
        <v>16</v>
      </c>
      <c r="Y2052" s="9">
        <v>17</v>
      </c>
      <c r="Z2052" s="9">
        <v>18</v>
      </c>
      <c r="AA2052" s="9">
        <v>19</v>
      </c>
      <c r="AB2052" s="9">
        <v>20</v>
      </c>
      <c r="AC2052" s="9">
        <v>21</v>
      </c>
      <c r="AD2052" s="9">
        <v>1</v>
      </c>
      <c r="AE2052" s="9">
        <v>2</v>
      </c>
      <c r="AF2052" s="9">
        <v>3</v>
      </c>
      <c r="AG2052" s="9">
        <v>4</v>
      </c>
      <c r="AH2052" s="9">
        <v>5</v>
      </c>
      <c r="AI2052" s="9">
        <v>6</v>
      </c>
      <c r="AJ2052" s="9">
        <v>7</v>
      </c>
      <c r="AK2052" s="9">
        <v>8</v>
      </c>
      <c r="AL2052" s="9">
        <v>9</v>
      </c>
      <c r="AM2052" s="9">
        <v>10</v>
      </c>
      <c r="AN2052" s="9">
        <v>11</v>
      </c>
      <c r="AO2052" s="9">
        <v>12</v>
      </c>
      <c r="AP2052" s="9">
        <v>13</v>
      </c>
      <c r="AQ2052" s="9">
        <v>14</v>
      </c>
      <c r="AR2052" s="9">
        <v>15</v>
      </c>
      <c r="AS2052" s="9">
        <v>16</v>
      </c>
      <c r="AT2052" s="9">
        <v>17</v>
      </c>
      <c r="AU2052" s="9">
        <v>18</v>
      </c>
      <c r="AV2052" s="9">
        <v>19</v>
      </c>
      <c r="AW2052" s="9">
        <v>20</v>
      </c>
      <c r="AX2052" s="9">
        <v>21</v>
      </c>
      <c r="AY2052" s="9">
        <v>1</v>
      </c>
      <c r="AZ2052" s="9">
        <v>2</v>
      </c>
      <c r="BA2052" s="9">
        <v>3</v>
      </c>
      <c r="BB2052" s="9">
        <v>4</v>
      </c>
      <c r="BC2052" s="9">
        <v>5</v>
      </c>
      <c r="BD2052" s="9">
        <v>6</v>
      </c>
      <c r="BE2052" s="9">
        <v>7</v>
      </c>
      <c r="BF2052" s="9">
        <v>8</v>
      </c>
      <c r="BG2052" s="9">
        <v>9</v>
      </c>
      <c r="BH2052" s="9">
        <v>10</v>
      </c>
      <c r="BI2052" s="9">
        <v>11</v>
      </c>
      <c r="BJ2052" s="9">
        <v>12</v>
      </c>
      <c r="BK2052" s="9">
        <v>13</v>
      </c>
      <c r="BL2052" s="9">
        <v>14</v>
      </c>
      <c r="BM2052" s="9">
        <v>15</v>
      </c>
      <c r="BN2052" s="9">
        <v>16</v>
      </c>
      <c r="BO2052" s="9">
        <v>17</v>
      </c>
      <c r="BP2052" s="9">
        <v>18</v>
      </c>
      <c r="BQ2052" s="9">
        <v>19</v>
      </c>
      <c r="BR2052" s="9">
        <v>20</v>
      </c>
      <c r="BS2052" s="9">
        <v>21</v>
      </c>
    </row>
    <row r="2053" spans="1:71" x14ac:dyDescent="0.25">
      <c r="A2053" s="111"/>
      <c r="B2053" s="111"/>
      <c r="C2053" s="111"/>
      <c r="D2053" s="114"/>
      <c r="E2053" s="114"/>
      <c r="F2053" s="114"/>
      <c r="G2053" s="117"/>
      <c r="H2053" s="16" t="s">
        <v>1002</v>
      </c>
      <c r="I2053" s="17">
        <f t="shared" ref="I2053:AA2053" si="2910">SUM(I2049)</f>
        <v>110000</v>
      </c>
      <c r="J2053" s="17">
        <f t="shared" si="2910"/>
        <v>0</v>
      </c>
      <c r="K2053" s="17">
        <f t="shared" si="2910"/>
        <v>0</v>
      </c>
      <c r="L2053" s="17">
        <f t="shared" si="2910"/>
        <v>0</v>
      </c>
      <c r="M2053" s="17">
        <f t="shared" si="2910"/>
        <v>0</v>
      </c>
      <c r="N2053" s="17">
        <f t="shared" si="2910"/>
        <v>0</v>
      </c>
      <c r="O2053" s="17">
        <f t="shared" ref="O2053" si="2911">SUM(O2049)</f>
        <v>110000</v>
      </c>
      <c r="P2053" s="17">
        <f t="shared" si="2910"/>
        <v>0</v>
      </c>
      <c r="Q2053" s="17">
        <f t="shared" si="2910"/>
        <v>0</v>
      </c>
      <c r="R2053" s="17">
        <f t="shared" si="2910"/>
        <v>20757</v>
      </c>
      <c r="S2053" s="17">
        <f t="shared" si="2910"/>
        <v>0</v>
      </c>
      <c r="T2053" s="17">
        <f t="shared" si="2910"/>
        <v>0</v>
      </c>
      <c r="U2053" s="17">
        <f t="shared" si="2910"/>
        <v>0</v>
      </c>
      <c r="V2053" s="17">
        <f t="shared" si="2910"/>
        <v>0</v>
      </c>
      <c r="W2053" s="17">
        <f t="shared" si="2910"/>
        <v>0</v>
      </c>
      <c r="X2053" s="17">
        <f t="shared" si="2910"/>
        <v>0</v>
      </c>
      <c r="Y2053" s="17">
        <f t="shared" si="2910"/>
        <v>0</v>
      </c>
      <c r="Z2053" s="17">
        <f t="shared" si="2910"/>
        <v>0</v>
      </c>
      <c r="AA2053" s="17">
        <f t="shared" si="2910"/>
        <v>0</v>
      </c>
      <c r="AB2053" s="17">
        <v>20757</v>
      </c>
      <c r="AC2053" s="17">
        <v>89243</v>
      </c>
      <c r="AD2053" s="17">
        <f t="shared" ref="AD2053:AV2053" si="2912">SUM(AD2049)</f>
        <v>0</v>
      </c>
      <c r="AE2053" s="17">
        <f t="shared" si="2912"/>
        <v>0</v>
      </c>
      <c r="AF2053" s="17">
        <f t="shared" si="2912"/>
        <v>0</v>
      </c>
      <c r="AG2053" s="17">
        <f t="shared" si="2912"/>
        <v>0</v>
      </c>
      <c r="AH2053" s="17">
        <f t="shared" si="2912"/>
        <v>0</v>
      </c>
      <c r="AI2053" s="17">
        <f t="shared" si="2912"/>
        <v>0</v>
      </c>
      <c r="AJ2053" s="17">
        <f t="shared" ref="AJ2053" si="2913">SUM(AJ2049)</f>
        <v>0</v>
      </c>
      <c r="AK2053" s="17">
        <f t="shared" si="2912"/>
        <v>0</v>
      </c>
      <c r="AL2053" s="17">
        <f t="shared" si="2912"/>
        <v>0</v>
      </c>
      <c r="AM2053" s="17">
        <f t="shared" si="2912"/>
        <v>0</v>
      </c>
      <c r="AN2053" s="17">
        <f t="shared" si="2912"/>
        <v>0</v>
      </c>
      <c r="AO2053" s="17">
        <f t="shared" si="2912"/>
        <v>0</v>
      </c>
      <c r="AP2053" s="17">
        <f t="shared" si="2912"/>
        <v>0</v>
      </c>
      <c r="AQ2053" s="17">
        <f t="shared" si="2912"/>
        <v>0</v>
      </c>
      <c r="AR2053" s="17">
        <f t="shared" si="2912"/>
        <v>0</v>
      </c>
      <c r="AS2053" s="17">
        <f t="shared" si="2912"/>
        <v>0</v>
      </c>
      <c r="AT2053" s="17">
        <f t="shared" si="2912"/>
        <v>0</v>
      </c>
      <c r="AU2053" s="17">
        <f t="shared" si="2912"/>
        <v>0</v>
      </c>
      <c r="AV2053" s="17">
        <f t="shared" si="2912"/>
        <v>0</v>
      </c>
      <c r="AW2053" s="17">
        <v>0</v>
      </c>
      <c r="AX2053" s="17">
        <v>0</v>
      </c>
      <c r="AY2053" s="17">
        <f t="shared" ref="AY2053:BQ2053" si="2914">SUM(AY2049)</f>
        <v>0</v>
      </c>
      <c r="AZ2053" s="17">
        <f t="shared" si="2914"/>
        <v>73931</v>
      </c>
      <c r="BA2053" s="17">
        <f t="shared" si="2914"/>
        <v>0</v>
      </c>
      <c r="BB2053" s="17">
        <f t="shared" si="2914"/>
        <v>0</v>
      </c>
      <c r="BC2053" s="17">
        <f t="shared" si="2914"/>
        <v>0</v>
      </c>
      <c r="BD2053" s="17">
        <f t="shared" si="2914"/>
        <v>0</v>
      </c>
      <c r="BE2053" s="17">
        <f t="shared" ref="BE2053" si="2915">SUM(BE2049)</f>
        <v>73931</v>
      </c>
      <c r="BF2053" s="17">
        <f t="shared" si="2914"/>
        <v>0</v>
      </c>
      <c r="BG2053" s="17">
        <f t="shared" si="2914"/>
        <v>0</v>
      </c>
      <c r="BH2053" s="17">
        <f t="shared" si="2914"/>
        <v>73931</v>
      </c>
      <c r="BI2053" s="17">
        <f t="shared" si="2914"/>
        <v>0</v>
      </c>
      <c r="BJ2053" s="17">
        <f t="shared" si="2914"/>
        <v>0</v>
      </c>
      <c r="BK2053" s="17">
        <f t="shared" si="2914"/>
        <v>0</v>
      </c>
      <c r="BL2053" s="17">
        <f t="shared" si="2914"/>
        <v>0</v>
      </c>
      <c r="BM2053" s="17">
        <f t="shared" si="2914"/>
        <v>0</v>
      </c>
      <c r="BN2053" s="17">
        <f t="shared" si="2914"/>
        <v>0</v>
      </c>
      <c r="BO2053" s="17">
        <f t="shared" si="2914"/>
        <v>0</v>
      </c>
      <c r="BP2053" s="17">
        <f t="shared" si="2914"/>
        <v>0</v>
      </c>
      <c r="BQ2053" s="17">
        <f t="shared" si="2914"/>
        <v>0</v>
      </c>
      <c r="BR2053" s="17">
        <v>73931</v>
      </c>
      <c r="BS2053" s="17">
        <v>0</v>
      </c>
    </row>
    <row r="2054" spans="1:71" x14ac:dyDescent="0.25">
      <c r="A2054" s="111"/>
      <c r="B2054" s="111"/>
      <c r="C2054" s="111"/>
      <c r="D2054" s="114"/>
      <c r="E2054" s="114"/>
      <c r="F2054" s="114"/>
      <c r="G2054" s="117"/>
      <c r="H2054" s="18" t="s">
        <v>73</v>
      </c>
      <c r="I2054" s="17">
        <f t="shared" ref="I2054:AA2054" si="2916">SUM(I2053)</f>
        <v>110000</v>
      </c>
      <c r="J2054" s="17">
        <f t="shared" si="2916"/>
        <v>0</v>
      </c>
      <c r="K2054" s="17">
        <f t="shared" si="2916"/>
        <v>0</v>
      </c>
      <c r="L2054" s="17">
        <f t="shared" si="2916"/>
        <v>0</v>
      </c>
      <c r="M2054" s="17">
        <f t="shared" si="2916"/>
        <v>0</v>
      </c>
      <c r="N2054" s="17">
        <f t="shared" si="2916"/>
        <v>0</v>
      </c>
      <c r="O2054" s="17">
        <f t="shared" ref="O2054" si="2917">SUM(O2053)</f>
        <v>110000</v>
      </c>
      <c r="P2054" s="17">
        <f t="shared" si="2916"/>
        <v>0</v>
      </c>
      <c r="Q2054" s="17">
        <f t="shared" si="2916"/>
        <v>0</v>
      </c>
      <c r="R2054" s="17">
        <f t="shared" si="2916"/>
        <v>20757</v>
      </c>
      <c r="S2054" s="17">
        <f t="shared" si="2916"/>
        <v>0</v>
      </c>
      <c r="T2054" s="17">
        <f t="shared" si="2916"/>
        <v>0</v>
      </c>
      <c r="U2054" s="17">
        <f t="shared" si="2916"/>
        <v>0</v>
      </c>
      <c r="V2054" s="17">
        <f t="shared" si="2916"/>
        <v>0</v>
      </c>
      <c r="W2054" s="17">
        <f t="shared" si="2916"/>
        <v>0</v>
      </c>
      <c r="X2054" s="17">
        <f t="shared" si="2916"/>
        <v>0</v>
      </c>
      <c r="Y2054" s="17">
        <f t="shared" si="2916"/>
        <v>0</v>
      </c>
      <c r="Z2054" s="17">
        <f t="shared" si="2916"/>
        <v>0</v>
      </c>
      <c r="AA2054" s="17">
        <f t="shared" si="2916"/>
        <v>0</v>
      </c>
      <c r="AB2054" s="17">
        <v>20757</v>
      </c>
      <c r="AC2054" s="17">
        <v>89243</v>
      </c>
      <c r="AD2054" s="17">
        <f t="shared" ref="AD2054:AV2054" si="2918">SUM(AD2053)</f>
        <v>0</v>
      </c>
      <c r="AE2054" s="17">
        <f t="shared" si="2918"/>
        <v>0</v>
      </c>
      <c r="AF2054" s="17">
        <f t="shared" si="2918"/>
        <v>0</v>
      </c>
      <c r="AG2054" s="17">
        <f t="shared" si="2918"/>
        <v>0</v>
      </c>
      <c r="AH2054" s="17">
        <f t="shared" si="2918"/>
        <v>0</v>
      </c>
      <c r="AI2054" s="17">
        <f t="shared" si="2918"/>
        <v>0</v>
      </c>
      <c r="AJ2054" s="17">
        <f t="shared" ref="AJ2054" si="2919">SUM(AJ2053)</f>
        <v>0</v>
      </c>
      <c r="AK2054" s="17">
        <f t="shared" si="2918"/>
        <v>0</v>
      </c>
      <c r="AL2054" s="17">
        <f t="shared" si="2918"/>
        <v>0</v>
      </c>
      <c r="AM2054" s="17">
        <f t="shared" si="2918"/>
        <v>0</v>
      </c>
      <c r="AN2054" s="17">
        <f t="shared" si="2918"/>
        <v>0</v>
      </c>
      <c r="AO2054" s="17">
        <f t="shared" si="2918"/>
        <v>0</v>
      </c>
      <c r="AP2054" s="17">
        <f t="shared" si="2918"/>
        <v>0</v>
      </c>
      <c r="AQ2054" s="17">
        <f t="shared" si="2918"/>
        <v>0</v>
      </c>
      <c r="AR2054" s="17">
        <f t="shared" si="2918"/>
        <v>0</v>
      </c>
      <c r="AS2054" s="17">
        <f t="shared" si="2918"/>
        <v>0</v>
      </c>
      <c r="AT2054" s="17">
        <f t="shared" si="2918"/>
        <v>0</v>
      </c>
      <c r="AU2054" s="17">
        <f t="shared" si="2918"/>
        <v>0</v>
      </c>
      <c r="AV2054" s="17">
        <f t="shared" si="2918"/>
        <v>0</v>
      </c>
      <c r="AW2054" s="17">
        <v>0</v>
      </c>
      <c r="AX2054" s="17">
        <v>0</v>
      </c>
      <c r="AY2054" s="17">
        <f t="shared" ref="AY2054:BQ2054" si="2920">SUM(AY2053)</f>
        <v>0</v>
      </c>
      <c r="AZ2054" s="17">
        <f t="shared" si="2920"/>
        <v>73931</v>
      </c>
      <c r="BA2054" s="17">
        <f t="shared" si="2920"/>
        <v>0</v>
      </c>
      <c r="BB2054" s="17">
        <f t="shared" si="2920"/>
        <v>0</v>
      </c>
      <c r="BC2054" s="17">
        <f t="shared" si="2920"/>
        <v>0</v>
      </c>
      <c r="BD2054" s="17">
        <f t="shared" si="2920"/>
        <v>0</v>
      </c>
      <c r="BE2054" s="17">
        <f t="shared" ref="BE2054" si="2921">SUM(BE2053)</f>
        <v>73931</v>
      </c>
      <c r="BF2054" s="17">
        <f t="shared" si="2920"/>
        <v>0</v>
      </c>
      <c r="BG2054" s="17">
        <f t="shared" si="2920"/>
        <v>0</v>
      </c>
      <c r="BH2054" s="17">
        <f t="shared" si="2920"/>
        <v>73931</v>
      </c>
      <c r="BI2054" s="17">
        <f t="shared" si="2920"/>
        <v>0</v>
      </c>
      <c r="BJ2054" s="17">
        <f t="shared" si="2920"/>
        <v>0</v>
      </c>
      <c r="BK2054" s="17">
        <f t="shared" si="2920"/>
        <v>0</v>
      </c>
      <c r="BL2054" s="17">
        <f t="shared" si="2920"/>
        <v>0</v>
      </c>
      <c r="BM2054" s="17">
        <f t="shared" si="2920"/>
        <v>0</v>
      </c>
      <c r="BN2054" s="17">
        <f t="shared" si="2920"/>
        <v>0</v>
      </c>
      <c r="BO2054" s="17">
        <f t="shared" si="2920"/>
        <v>0</v>
      </c>
      <c r="BP2054" s="17">
        <f t="shared" si="2920"/>
        <v>0</v>
      </c>
      <c r="BQ2054" s="17">
        <f t="shared" si="2920"/>
        <v>0</v>
      </c>
      <c r="BR2054" s="17">
        <v>73931</v>
      </c>
      <c r="BS2054" s="17">
        <v>0</v>
      </c>
    </row>
    <row r="2055" spans="1:71" x14ac:dyDescent="0.25">
      <c r="A2055" s="112"/>
      <c r="B2055" s="112"/>
      <c r="C2055" s="112"/>
      <c r="D2055" s="115"/>
      <c r="E2055" s="115"/>
      <c r="F2055" s="115"/>
      <c r="G2055" s="118"/>
      <c r="O2055">
        <f t="shared" si="2850"/>
        <v>0</v>
      </c>
      <c r="AB2055">
        <v>0</v>
      </c>
      <c r="AC2055">
        <v>0</v>
      </c>
      <c r="AJ2055">
        <f t="shared" si="2851"/>
        <v>0</v>
      </c>
      <c r="AW2055">
        <v>0</v>
      </c>
      <c r="AX2055">
        <v>0</v>
      </c>
      <c r="BE2055">
        <f t="shared" si="2852"/>
        <v>0</v>
      </c>
      <c r="BR2055">
        <v>0</v>
      </c>
      <c r="BS2055">
        <v>0</v>
      </c>
    </row>
    <row r="2056" spans="1:71" ht="15.75" thickBot="1" x14ac:dyDescent="0.3">
      <c r="A2056" s="13" t="s">
        <v>1</v>
      </c>
      <c r="B2056" s="13" t="s">
        <v>1</v>
      </c>
      <c r="C2056" s="13" t="s">
        <v>1</v>
      </c>
      <c r="D2056" s="60" t="s">
        <v>1</v>
      </c>
      <c r="E2056" s="60" t="s">
        <v>1</v>
      </c>
      <c r="F2056" s="60" t="s">
        <v>1</v>
      </c>
      <c r="G2056" s="13" t="s">
        <v>1</v>
      </c>
      <c r="H2056" s="19" t="s">
        <v>1</v>
      </c>
      <c r="I2056" s="19" t="s">
        <v>1</v>
      </c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>
        <v>0</v>
      </c>
      <c r="AC2056" s="19">
        <v>0</v>
      </c>
      <c r="AD2056" s="19" t="s">
        <v>1</v>
      </c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>
        <v>0</v>
      </c>
      <c r="AX2056" s="19">
        <v>0</v>
      </c>
      <c r="AY2056" s="19" t="s">
        <v>1</v>
      </c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>
        <v>0</v>
      </c>
      <c r="BS2056" s="19">
        <v>0</v>
      </c>
    </row>
    <row r="2057" spans="1:71" ht="69.75" customHeight="1" thickBot="1" x14ac:dyDescent="0.3">
      <c r="A2057" s="5" t="s">
        <v>4</v>
      </c>
      <c r="B2057" s="5" t="s">
        <v>5</v>
      </c>
      <c r="C2057" s="5" t="s">
        <v>6</v>
      </c>
      <c r="D2057" s="66" t="s">
        <v>1</v>
      </c>
      <c r="E2057" s="74" t="s">
        <v>7</v>
      </c>
      <c r="F2057" s="74" t="s">
        <v>8</v>
      </c>
      <c r="G2057" s="5" t="s">
        <v>9</v>
      </c>
      <c r="H2057" s="5" t="s">
        <v>10</v>
      </c>
      <c r="I2057" s="57" t="s">
        <v>11</v>
      </c>
      <c r="J2057" s="57" t="s">
        <v>1831</v>
      </c>
      <c r="K2057" s="57" t="s">
        <v>1784</v>
      </c>
      <c r="L2057" s="57" t="s">
        <v>1817</v>
      </c>
      <c r="M2057" s="57" t="s">
        <v>1818</v>
      </c>
      <c r="N2057" s="57" t="s">
        <v>1819</v>
      </c>
      <c r="O2057" s="57" t="s">
        <v>1835</v>
      </c>
      <c r="P2057" s="57" t="s">
        <v>1832</v>
      </c>
      <c r="Q2057" s="57" t="s">
        <v>1820</v>
      </c>
      <c r="R2057" s="57" t="s">
        <v>1821</v>
      </c>
      <c r="S2057" s="57" t="s">
        <v>1822</v>
      </c>
      <c r="T2057" s="57" t="s">
        <v>1823</v>
      </c>
      <c r="U2057" s="57" t="s">
        <v>1824</v>
      </c>
      <c r="V2057" s="57" t="s">
        <v>1825</v>
      </c>
      <c r="W2057" s="57" t="s">
        <v>1833</v>
      </c>
      <c r="X2057" s="57" t="s">
        <v>1834</v>
      </c>
      <c r="Y2057" s="57" t="s">
        <v>1826</v>
      </c>
      <c r="Z2057" s="57" t="s">
        <v>1827</v>
      </c>
      <c r="AA2057" s="57" t="s">
        <v>1828</v>
      </c>
      <c r="AB2057" s="57" t="s">
        <v>1829</v>
      </c>
      <c r="AC2057" s="57" t="s">
        <v>1830</v>
      </c>
      <c r="AD2057" s="58" t="s">
        <v>12</v>
      </c>
      <c r="AE2057" s="58" t="s">
        <v>1831</v>
      </c>
      <c r="AF2057" s="58" t="s">
        <v>1784</v>
      </c>
      <c r="AG2057" s="58" t="s">
        <v>1817</v>
      </c>
      <c r="AH2057" s="58" t="s">
        <v>1818</v>
      </c>
      <c r="AI2057" s="58" t="s">
        <v>1819</v>
      </c>
      <c r="AJ2057" s="58" t="s">
        <v>1836</v>
      </c>
      <c r="AK2057" s="58" t="s">
        <v>1832</v>
      </c>
      <c r="AL2057" s="58" t="s">
        <v>1820</v>
      </c>
      <c r="AM2057" s="58" t="s">
        <v>1821</v>
      </c>
      <c r="AN2057" s="58" t="s">
        <v>1822</v>
      </c>
      <c r="AO2057" s="58" t="s">
        <v>1823</v>
      </c>
      <c r="AP2057" s="58" t="s">
        <v>1824</v>
      </c>
      <c r="AQ2057" s="58" t="s">
        <v>1825</v>
      </c>
      <c r="AR2057" s="58" t="s">
        <v>1833</v>
      </c>
      <c r="AS2057" s="58" t="s">
        <v>1834</v>
      </c>
      <c r="AT2057" s="58" t="s">
        <v>1826</v>
      </c>
      <c r="AU2057" s="58" t="s">
        <v>1827</v>
      </c>
      <c r="AV2057" s="58" t="s">
        <v>1828</v>
      </c>
      <c r="AW2057" s="58" t="s">
        <v>1829</v>
      </c>
      <c r="AX2057" s="58" t="s">
        <v>1830</v>
      </c>
      <c r="AY2057" s="59" t="s">
        <v>13</v>
      </c>
      <c r="AZ2057" s="59" t="s">
        <v>1831</v>
      </c>
      <c r="BA2057" s="59" t="s">
        <v>1784</v>
      </c>
      <c r="BB2057" s="59" t="s">
        <v>1817</v>
      </c>
      <c r="BC2057" s="59" t="s">
        <v>1818</v>
      </c>
      <c r="BD2057" s="59" t="s">
        <v>1819</v>
      </c>
      <c r="BE2057" s="59" t="s">
        <v>1837</v>
      </c>
      <c r="BF2057" s="59" t="s">
        <v>1832</v>
      </c>
      <c r="BG2057" s="59" t="s">
        <v>1820</v>
      </c>
      <c r="BH2057" s="59" t="s">
        <v>1821</v>
      </c>
      <c r="BI2057" s="59" t="s">
        <v>1822</v>
      </c>
      <c r="BJ2057" s="59" t="s">
        <v>1823</v>
      </c>
      <c r="BK2057" s="59" t="s">
        <v>1824</v>
      </c>
      <c r="BL2057" s="59" t="s">
        <v>1825</v>
      </c>
      <c r="BM2057" s="59" t="s">
        <v>1833</v>
      </c>
      <c r="BN2057" s="59" t="s">
        <v>1834</v>
      </c>
      <c r="BO2057" s="59" t="s">
        <v>1826</v>
      </c>
      <c r="BP2057" s="59" t="s">
        <v>1827</v>
      </c>
      <c r="BQ2057" s="59" t="s">
        <v>1828</v>
      </c>
      <c r="BR2057" s="59" t="s">
        <v>1829</v>
      </c>
      <c r="BS2057" s="59" t="s">
        <v>1830</v>
      </c>
    </row>
    <row r="2058" spans="1:71" x14ac:dyDescent="0.25">
      <c r="A2058" s="6" t="s">
        <v>1</v>
      </c>
      <c r="B2058" s="6" t="s">
        <v>1</v>
      </c>
      <c r="C2058" s="6" t="s">
        <v>1</v>
      </c>
      <c r="D2058" s="67" t="s">
        <v>1</v>
      </c>
      <c r="E2058" s="67" t="s">
        <v>1</v>
      </c>
      <c r="F2058" s="80" t="s">
        <v>1</v>
      </c>
      <c r="G2058" s="7" t="s">
        <v>1</v>
      </c>
      <c r="H2058" s="8" t="s">
        <v>1</v>
      </c>
      <c r="I2058" s="9">
        <v>1</v>
      </c>
      <c r="J2058" s="9">
        <v>2</v>
      </c>
      <c r="K2058" s="9">
        <v>3</v>
      </c>
      <c r="L2058" s="9">
        <v>4</v>
      </c>
      <c r="M2058" s="9">
        <v>5</v>
      </c>
      <c r="N2058" s="9">
        <v>6</v>
      </c>
      <c r="O2058" s="9">
        <v>7</v>
      </c>
      <c r="P2058" s="9">
        <v>8</v>
      </c>
      <c r="Q2058" s="9">
        <v>9</v>
      </c>
      <c r="R2058" s="9">
        <v>10</v>
      </c>
      <c r="S2058" s="9">
        <v>11</v>
      </c>
      <c r="T2058" s="9">
        <v>12</v>
      </c>
      <c r="U2058" s="9">
        <v>13</v>
      </c>
      <c r="V2058" s="9">
        <v>14</v>
      </c>
      <c r="W2058" s="9">
        <v>15</v>
      </c>
      <c r="X2058" s="9">
        <v>16</v>
      </c>
      <c r="Y2058" s="9">
        <v>17</v>
      </c>
      <c r="Z2058" s="9">
        <v>18</v>
      </c>
      <c r="AA2058" s="9">
        <v>19</v>
      </c>
      <c r="AB2058" s="9">
        <v>20</v>
      </c>
      <c r="AC2058" s="9">
        <v>21</v>
      </c>
      <c r="AD2058" s="9">
        <v>1</v>
      </c>
      <c r="AE2058" s="9">
        <v>2</v>
      </c>
      <c r="AF2058" s="9">
        <v>3</v>
      </c>
      <c r="AG2058" s="9">
        <v>4</v>
      </c>
      <c r="AH2058" s="9">
        <v>5</v>
      </c>
      <c r="AI2058" s="9">
        <v>6</v>
      </c>
      <c r="AJ2058" s="9">
        <v>7</v>
      </c>
      <c r="AK2058" s="9">
        <v>8</v>
      </c>
      <c r="AL2058" s="9">
        <v>9</v>
      </c>
      <c r="AM2058" s="9">
        <v>10</v>
      </c>
      <c r="AN2058" s="9">
        <v>11</v>
      </c>
      <c r="AO2058" s="9">
        <v>12</v>
      </c>
      <c r="AP2058" s="9">
        <v>13</v>
      </c>
      <c r="AQ2058" s="9">
        <v>14</v>
      </c>
      <c r="AR2058" s="9">
        <v>15</v>
      </c>
      <c r="AS2058" s="9">
        <v>16</v>
      </c>
      <c r="AT2058" s="9">
        <v>17</v>
      </c>
      <c r="AU2058" s="9">
        <v>18</v>
      </c>
      <c r="AV2058" s="9">
        <v>19</v>
      </c>
      <c r="AW2058" s="9">
        <v>20</v>
      </c>
      <c r="AX2058" s="9">
        <v>21</v>
      </c>
      <c r="AY2058" s="9">
        <v>1</v>
      </c>
      <c r="AZ2058" s="9">
        <v>2</v>
      </c>
      <c r="BA2058" s="9">
        <v>3</v>
      </c>
      <c r="BB2058" s="9">
        <v>4</v>
      </c>
      <c r="BC2058" s="9">
        <v>5</v>
      </c>
      <c r="BD2058" s="9">
        <v>6</v>
      </c>
      <c r="BE2058" s="9">
        <v>7</v>
      </c>
      <c r="BF2058" s="9">
        <v>8</v>
      </c>
      <c r="BG2058" s="9">
        <v>9</v>
      </c>
      <c r="BH2058" s="9">
        <v>10</v>
      </c>
      <c r="BI2058" s="9">
        <v>11</v>
      </c>
      <c r="BJ2058" s="9">
        <v>12</v>
      </c>
      <c r="BK2058" s="9">
        <v>13</v>
      </c>
      <c r="BL2058" s="9">
        <v>14</v>
      </c>
      <c r="BM2058" s="9">
        <v>15</v>
      </c>
      <c r="BN2058" s="9">
        <v>16</v>
      </c>
      <c r="BO2058" s="9">
        <v>17</v>
      </c>
      <c r="BP2058" s="9">
        <v>18</v>
      </c>
      <c r="BQ2058" s="9">
        <v>19</v>
      </c>
      <c r="BR2058" s="9">
        <v>20</v>
      </c>
      <c r="BS2058" s="9">
        <v>21</v>
      </c>
    </row>
    <row r="2059" spans="1:71" x14ac:dyDescent="0.25">
      <c r="A2059" s="1" t="s">
        <v>915</v>
      </c>
      <c r="B2059" s="1" t="s">
        <v>75</v>
      </c>
      <c r="C2059" s="4" t="s">
        <v>1112</v>
      </c>
      <c r="D2059" s="65" t="s">
        <v>1113</v>
      </c>
      <c r="E2059" s="64" t="s">
        <v>1</v>
      </c>
      <c r="F2059" s="64" t="s">
        <v>1</v>
      </c>
      <c r="G2059" s="2" t="s">
        <v>1</v>
      </c>
      <c r="H2059" s="2" t="s">
        <v>1114</v>
      </c>
      <c r="I2059" s="3" t="s">
        <v>1</v>
      </c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>
        <v>0</v>
      </c>
      <c r="AC2059" s="3">
        <v>0</v>
      </c>
      <c r="AD2059" s="3" t="s">
        <v>1</v>
      </c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>
        <v>0</v>
      </c>
      <c r="AX2059" s="3">
        <v>0</v>
      </c>
      <c r="AY2059" s="3" t="s">
        <v>1</v>
      </c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>
        <v>0</v>
      </c>
      <c r="BS2059" s="3">
        <v>0</v>
      </c>
    </row>
    <row r="2060" spans="1:71" ht="33.75" x14ac:dyDescent="0.25">
      <c r="A2060" s="1" t="s">
        <v>1</v>
      </c>
      <c r="B2060" s="1" t="s">
        <v>1</v>
      </c>
      <c r="C2060" s="1" t="s">
        <v>1</v>
      </c>
      <c r="D2060" s="64" t="s">
        <v>1</v>
      </c>
      <c r="E2060" s="64" t="s">
        <v>1</v>
      </c>
      <c r="F2060" s="64" t="s">
        <v>1</v>
      </c>
      <c r="G2060" s="2" t="s">
        <v>1</v>
      </c>
      <c r="H2060" s="10" t="s">
        <v>17</v>
      </c>
      <c r="I2060" s="11">
        <f t="shared" ref="I2060:AA2060" si="2922">SUM(I2061,I2069,I2071)</f>
        <v>21300</v>
      </c>
      <c r="J2060" s="11">
        <f t="shared" si="2922"/>
        <v>0</v>
      </c>
      <c r="K2060" s="11">
        <f t="shared" si="2922"/>
        <v>0</v>
      </c>
      <c r="L2060" s="11">
        <f t="shared" si="2922"/>
        <v>0</v>
      </c>
      <c r="M2060" s="11">
        <f t="shared" si="2922"/>
        <v>0</v>
      </c>
      <c r="N2060" s="11">
        <f t="shared" si="2922"/>
        <v>0</v>
      </c>
      <c r="O2060" s="11">
        <f t="shared" ref="O2060" si="2923">SUM(O2061,O2069,O2071)</f>
        <v>21300</v>
      </c>
      <c r="P2060" s="11">
        <f t="shared" si="2922"/>
        <v>0</v>
      </c>
      <c r="Q2060" s="11">
        <f t="shared" si="2922"/>
        <v>1460</v>
      </c>
      <c r="R2060" s="11">
        <f t="shared" si="2922"/>
        <v>2515</v>
      </c>
      <c r="S2060" s="11">
        <f t="shared" si="2922"/>
        <v>0</v>
      </c>
      <c r="T2060" s="11">
        <f t="shared" si="2922"/>
        <v>0</v>
      </c>
      <c r="U2060" s="11">
        <f t="shared" si="2922"/>
        <v>0</v>
      </c>
      <c r="V2060" s="11">
        <f t="shared" si="2922"/>
        <v>0</v>
      </c>
      <c r="W2060" s="11">
        <f t="shared" si="2922"/>
        <v>0</v>
      </c>
      <c r="X2060" s="11">
        <f t="shared" si="2922"/>
        <v>0</v>
      </c>
      <c r="Y2060" s="11">
        <f t="shared" si="2922"/>
        <v>0</v>
      </c>
      <c r="Z2060" s="11">
        <f t="shared" si="2922"/>
        <v>0</v>
      </c>
      <c r="AA2060" s="11">
        <f t="shared" si="2922"/>
        <v>0</v>
      </c>
      <c r="AB2060" s="11">
        <v>3975</v>
      </c>
      <c r="AC2060" s="11">
        <v>17325</v>
      </c>
      <c r="AD2060" s="11">
        <f t="shared" ref="AD2060:AV2060" si="2924">SUM(AD2061,AD2069,AD2071)</f>
        <v>0</v>
      </c>
      <c r="AE2060" s="11">
        <f t="shared" si="2924"/>
        <v>0</v>
      </c>
      <c r="AF2060" s="11">
        <f t="shared" si="2924"/>
        <v>0</v>
      </c>
      <c r="AG2060" s="11">
        <f t="shared" si="2924"/>
        <v>0</v>
      </c>
      <c r="AH2060" s="11">
        <f t="shared" si="2924"/>
        <v>0</v>
      </c>
      <c r="AI2060" s="11">
        <f t="shared" si="2924"/>
        <v>0</v>
      </c>
      <c r="AJ2060" s="11">
        <f t="shared" ref="AJ2060" si="2925">SUM(AJ2061,AJ2069,AJ2071)</f>
        <v>0</v>
      </c>
      <c r="AK2060" s="11">
        <f t="shared" si="2924"/>
        <v>0</v>
      </c>
      <c r="AL2060" s="11">
        <f t="shared" si="2924"/>
        <v>0</v>
      </c>
      <c r="AM2060" s="11">
        <f t="shared" si="2924"/>
        <v>0</v>
      </c>
      <c r="AN2060" s="11">
        <f t="shared" si="2924"/>
        <v>0</v>
      </c>
      <c r="AO2060" s="11">
        <f t="shared" si="2924"/>
        <v>0</v>
      </c>
      <c r="AP2060" s="11">
        <f t="shared" si="2924"/>
        <v>0</v>
      </c>
      <c r="AQ2060" s="11">
        <f t="shared" si="2924"/>
        <v>0</v>
      </c>
      <c r="AR2060" s="11">
        <f t="shared" si="2924"/>
        <v>0</v>
      </c>
      <c r="AS2060" s="11">
        <f t="shared" si="2924"/>
        <v>0</v>
      </c>
      <c r="AT2060" s="11">
        <f t="shared" si="2924"/>
        <v>0</v>
      </c>
      <c r="AU2060" s="11">
        <f t="shared" si="2924"/>
        <v>0</v>
      </c>
      <c r="AV2060" s="11">
        <f t="shared" si="2924"/>
        <v>0</v>
      </c>
      <c r="AW2060" s="11">
        <v>0</v>
      </c>
      <c r="AX2060" s="11">
        <v>0</v>
      </c>
      <c r="AY2060" s="11">
        <f t="shared" ref="AY2060:BQ2060" si="2926">SUM(AY2061,AY2069,AY2071)</f>
        <v>1000</v>
      </c>
      <c r="AZ2060" s="11">
        <f t="shared" si="2926"/>
        <v>0</v>
      </c>
      <c r="BA2060" s="11">
        <f t="shared" si="2926"/>
        <v>0</v>
      </c>
      <c r="BB2060" s="11">
        <f t="shared" si="2926"/>
        <v>0</v>
      </c>
      <c r="BC2060" s="11">
        <f t="shared" si="2926"/>
        <v>0</v>
      </c>
      <c r="BD2060" s="11">
        <f t="shared" si="2926"/>
        <v>0</v>
      </c>
      <c r="BE2060" s="11">
        <f t="shared" ref="BE2060" si="2927">SUM(BE2061,BE2069,BE2071)</f>
        <v>1000</v>
      </c>
      <c r="BF2060" s="11">
        <f t="shared" si="2926"/>
        <v>0</v>
      </c>
      <c r="BG2060" s="11">
        <f t="shared" si="2926"/>
        <v>0</v>
      </c>
      <c r="BH2060" s="11">
        <f t="shared" si="2926"/>
        <v>0</v>
      </c>
      <c r="BI2060" s="11">
        <f t="shared" si="2926"/>
        <v>0</v>
      </c>
      <c r="BJ2060" s="11">
        <f t="shared" si="2926"/>
        <v>0</v>
      </c>
      <c r="BK2060" s="11">
        <f t="shared" si="2926"/>
        <v>0</v>
      </c>
      <c r="BL2060" s="11">
        <f t="shared" si="2926"/>
        <v>0</v>
      </c>
      <c r="BM2060" s="11">
        <f t="shared" si="2926"/>
        <v>0</v>
      </c>
      <c r="BN2060" s="11">
        <f t="shared" si="2926"/>
        <v>0</v>
      </c>
      <c r="BO2060" s="11">
        <f t="shared" si="2926"/>
        <v>0</v>
      </c>
      <c r="BP2060" s="11">
        <f t="shared" si="2926"/>
        <v>0</v>
      </c>
      <c r="BQ2060" s="11">
        <f t="shared" si="2926"/>
        <v>0</v>
      </c>
      <c r="BR2060" s="11">
        <v>0</v>
      </c>
      <c r="BS2060" s="11">
        <v>1000</v>
      </c>
    </row>
    <row r="2061" spans="1:71" x14ac:dyDescent="0.25">
      <c r="A2061" s="4" t="s">
        <v>915</v>
      </c>
      <c r="B2061" s="4" t="s">
        <v>75</v>
      </c>
      <c r="C2061" s="4" t="s">
        <v>1112</v>
      </c>
      <c r="D2061" s="65" t="s">
        <v>1113</v>
      </c>
      <c r="E2061" s="64" t="s">
        <v>18</v>
      </c>
      <c r="F2061" s="64" t="s">
        <v>1</v>
      </c>
      <c r="G2061" s="2" t="s">
        <v>1</v>
      </c>
      <c r="H2061" s="2" t="s">
        <v>19</v>
      </c>
      <c r="I2061" s="12">
        <f t="shared" ref="I2061:AA2061" si="2928">SUM(I2062,I2063)</f>
        <v>0</v>
      </c>
      <c r="J2061" s="12">
        <f t="shared" si="2928"/>
        <v>0</v>
      </c>
      <c r="K2061" s="12">
        <f t="shared" si="2928"/>
        <v>0</v>
      </c>
      <c r="L2061" s="12">
        <f t="shared" si="2928"/>
        <v>0</v>
      </c>
      <c r="M2061" s="12">
        <f t="shared" si="2928"/>
        <v>0</v>
      </c>
      <c r="N2061" s="12">
        <f t="shared" si="2928"/>
        <v>0</v>
      </c>
      <c r="O2061" s="12">
        <f t="shared" ref="O2061" si="2929">SUM(O2062,O2063)</f>
        <v>0</v>
      </c>
      <c r="P2061" s="12">
        <f t="shared" si="2928"/>
        <v>0</v>
      </c>
      <c r="Q2061" s="12">
        <f t="shared" si="2928"/>
        <v>0</v>
      </c>
      <c r="R2061" s="12">
        <f t="shared" si="2928"/>
        <v>0</v>
      </c>
      <c r="S2061" s="12">
        <f t="shared" si="2928"/>
        <v>0</v>
      </c>
      <c r="T2061" s="12">
        <f t="shared" si="2928"/>
        <v>0</v>
      </c>
      <c r="U2061" s="12">
        <f t="shared" si="2928"/>
        <v>0</v>
      </c>
      <c r="V2061" s="12">
        <f t="shared" si="2928"/>
        <v>0</v>
      </c>
      <c r="W2061" s="12">
        <f t="shared" si="2928"/>
        <v>0</v>
      </c>
      <c r="X2061" s="12">
        <f t="shared" si="2928"/>
        <v>0</v>
      </c>
      <c r="Y2061" s="12">
        <f t="shared" si="2928"/>
        <v>0</v>
      </c>
      <c r="Z2061" s="12">
        <f t="shared" si="2928"/>
        <v>0</v>
      </c>
      <c r="AA2061" s="12">
        <f t="shared" si="2928"/>
        <v>0</v>
      </c>
      <c r="AB2061" s="12">
        <v>0</v>
      </c>
      <c r="AC2061" s="12">
        <v>0</v>
      </c>
      <c r="AD2061" s="12">
        <f t="shared" ref="AD2061:AV2061" si="2930">SUM(AD2062,AD2063)</f>
        <v>0</v>
      </c>
      <c r="AE2061" s="12">
        <f t="shared" si="2930"/>
        <v>0</v>
      </c>
      <c r="AF2061" s="12">
        <f t="shared" si="2930"/>
        <v>0</v>
      </c>
      <c r="AG2061" s="12">
        <f t="shared" si="2930"/>
        <v>0</v>
      </c>
      <c r="AH2061" s="12">
        <f t="shared" si="2930"/>
        <v>0</v>
      </c>
      <c r="AI2061" s="12">
        <f t="shared" si="2930"/>
        <v>0</v>
      </c>
      <c r="AJ2061" s="12">
        <f t="shared" ref="AJ2061" si="2931">SUM(AJ2062,AJ2063)</f>
        <v>0</v>
      </c>
      <c r="AK2061" s="12">
        <f t="shared" si="2930"/>
        <v>0</v>
      </c>
      <c r="AL2061" s="12">
        <f t="shared" si="2930"/>
        <v>0</v>
      </c>
      <c r="AM2061" s="12">
        <f t="shared" si="2930"/>
        <v>0</v>
      </c>
      <c r="AN2061" s="12">
        <f t="shared" si="2930"/>
        <v>0</v>
      </c>
      <c r="AO2061" s="12">
        <f t="shared" si="2930"/>
        <v>0</v>
      </c>
      <c r="AP2061" s="12">
        <f t="shared" si="2930"/>
        <v>0</v>
      </c>
      <c r="AQ2061" s="12">
        <f t="shared" si="2930"/>
        <v>0</v>
      </c>
      <c r="AR2061" s="12">
        <f t="shared" si="2930"/>
        <v>0</v>
      </c>
      <c r="AS2061" s="12">
        <f t="shared" si="2930"/>
        <v>0</v>
      </c>
      <c r="AT2061" s="12">
        <f t="shared" si="2930"/>
        <v>0</v>
      </c>
      <c r="AU2061" s="12">
        <f t="shared" si="2930"/>
        <v>0</v>
      </c>
      <c r="AV2061" s="12">
        <f t="shared" si="2930"/>
        <v>0</v>
      </c>
      <c r="AW2061" s="12">
        <v>0</v>
      </c>
      <c r="AX2061" s="12">
        <v>0</v>
      </c>
      <c r="AY2061" s="12">
        <f t="shared" ref="AY2061:BQ2061" si="2932">SUM(AY2062,AY2063)</f>
        <v>0</v>
      </c>
      <c r="AZ2061" s="12">
        <f t="shared" si="2932"/>
        <v>0</v>
      </c>
      <c r="BA2061" s="12">
        <f t="shared" si="2932"/>
        <v>0</v>
      </c>
      <c r="BB2061" s="12">
        <f t="shared" si="2932"/>
        <v>0</v>
      </c>
      <c r="BC2061" s="12">
        <f t="shared" si="2932"/>
        <v>0</v>
      </c>
      <c r="BD2061" s="12">
        <f t="shared" si="2932"/>
        <v>0</v>
      </c>
      <c r="BE2061" s="12">
        <f t="shared" ref="BE2061" si="2933">SUM(BE2062,BE2063)</f>
        <v>0</v>
      </c>
      <c r="BF2061" s="12">
        <f t="shared" si="2932"/>
        <v>0</v>
      </c>
      <c r="BG2061" s="12">
        <f t="shared" si="2932"/>
        <v>0</v>
      </c>
      <c r="BH2061" s="12">
        <f t="shared" si="2932"/>
        <v>0</v>
      </c>
      <c r="BI2061" s="12">
        <f t="shared" si="2932"/>
        <v>0</v>
      </c>
      <c r="BJ2061" s="12">
        <f t="shared" si="2932"/>
        <v>0</v>
      </c>
      <c r="BK2061" s="12">
        <f t="shared" si="2932"/>
        <v>0</v>
      </c>
      <c r="BL2061" s="12">
        <f t="shared" si="2932"/>
        <v>0</v>
      </c>
      <c r="BM2061" s="12">
        <f t="shared" si="2932"/>
        <v>0</v>
      </c>
      <c r="BN2061" s="12">
        <f t="shared" si="2932"/>
        <v>0</v>
      </c>
      <c r="BO2061" s="12">
        <f t="shared" si="2932"/>
        <v>0</v>
      </c>
      <c r="BP2061" s="12">
        <f t="shared" si="2932"/>
        <v>0</v>
      </c>
      <c r="BQ2061" s="12">
        <f t="shared" si="2932"/>
        <v>0</v>
      </c>
      <c r="BR2061" s="12">
        <v>0</v>
      </c>
      <c r="BS2061" s="12">
        <v>0</v>
      </c>
    </row>
    <row r="2062" spans="1:71" x14ac:dyDescent="0.25">
      <c r="A2062" s="4" t="s">
        <v>915</v>
      </c>
      <c r="B2062" s="4" t="s">
        <v>75</v>
      </c>
      <c r="C2062" s="4" t="s">
        <v>1112</v>
      </c>
      <c r="D2062" s="65" t="s">
        <v>1113</v>
      </c>
      <c r="E2062" s="75">
        <v>6111</v>
      </c>
      <c r="F2062" s="65"/>
      <c r="G2062" s="61" t="s">
        <v>1894</v>
      </c>
      <c r="H2062" s="13" t="s">
        <v>20</v>
      </c>
      <c r="I2062" s="14">
        <v>0</v>
      </c>
      <c r="J2062" s="14"/>
      <c r="K2062" s="14"/>
      <c r="L2062" s="14"/>
      <c r="M2062" s="14"/>
      <c r="N2062" s="14"/>
      <c r="O2062" s="14">
        <f t="shared" si="2850"/>
        <v>0</v>
      </c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>
        <v>0</v>
      </c>
      <c r="AC2062" s="14">
        <v>0</v>
      </c>
      <c r="AD2062" s="14">
        <v>0</v>
      </c>
      <c r="AE2062" s="14"/>
      <c r="AF2062" s="14"/>
      <c r="AG2062" s="14"/>
      <c r="AH2062" s="14"/>
      <c r="AI2062" s="14"/>
      <c r="AJ2062" s="14">
        <f t="shared" si="2851"/>
        <v>0</v>
      </c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>
        <v>0</v>
      </c>
      <c r="AX2062" s="14">
        <v>0</v>
      </c>
      <c r="AY2062" s="14">
        <v>0</v>
      </c>
      <c r="AZ2062" s="14"/>
      <c r="BA2062" s="14"/>
      <c r="BB2062" s="14"/>
      <c r="BC2062" s="14"/>
      <c r="BD2062" s="14"/>
      <c r="BE2062" s="14">
        <f t="shared" si="2852"/>
        <v>0</v>
      </c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>
        <v>0</v>
      </c>
      <c r="BS2062" s="14">
        <v>0</v>
      </c>
    </row>
    <row r="2063" spans="1:71" x14ac:dyDescent="0.25">
      <c r="A2063" s="1" t="s">
        <v>915</v>
      </c>
      <c r="B2063" s="1" t="s">
        <v>75</v>
      </c>
      <c r="C2063" s="1" t="s">
        <v>1112</v>
      </c>
      <c r="D2063" s="68" t="s">
        <v>1113</v>
      </c>
      <c r="E2063" s="68" t="s">
        <v>21</v>
      </c>
      <c r="F2063" s="65" t="s">
        <v>1</v>
      </c>
      <c r="G2063" s="13" t="s">
        <v>1</v>
      </c>
      <c r="H2063" s="2" t="s">
        <v>22</v>
      </c>
      <c r="I2063" s="12">
        <f t="shared" ref="I2063:AA2063" si="2934">SUM(I2064:I2068)</f>
        <v>0</v>
      </c>
      <c r="J2063" s="12">
        <f t="shared" si="2934"/>
        <v>0</v>
      </c>
      <c r="K2063" s="12">
        <f t="shared" si="2934"/>
        <v>0</v>
      </c>
      <c r="L2063" s="12">
        <f t="shared" si="2934"/>
        <v>0</v>
      </c>
      <c r="M2063" s="12">
        <f t="shared" si="2934"/>
        <v>0</v>
      </c>
      <c r="N2063" s="12">
        <f t="shared" si="2934"/>
        <v>0</v>
      </c>
      <c r="O2063" s="12">
        <f t="shared" si="2934"/>
        <v>0</v>
      </c>
      <c r="P2063" s="12">
        <f t="shared" si="2934"/>
        <v>0</v>
      </c>
      <c r="Q2063" s="12">
        <f t="shared" si="2934"/>
        <v>0</v>
      </c>
      <c r="R2063" s="12">
        <f t="shared" si="2934"/>
        <v>0</v>
      </c>
      <c r="S2063" s="12">
        <f t="shared" si="2934"/>
        <v>0</v>
      </c>
      <c r="T2063" s="12">
        <f t="shared" si="2934"/>
        <v>0</v>
      </c>
      <c r="U2063" s="12">
        <f t="shared" si="2934"/>
        <v>0</v>
      </c>
      <c r="V2063" s="12">
        <f t="shared" si="2934"/>
        <v>0</v>
      </c>
      <c r="W2063" s="12">
        <f t="shared" si="2934"/>
        <v>0</v>
      </c>
      <c r="X2063" s="12">
        <f t="shared" si="2934"/>
        <v>0</v>
      </c>
      <c r="Y2063" s="12">
        <f t="shared" si="2934"/>
        <v>0</v>
      </c>
      <c r="Z2063" s="12">
        <f t="shared" si="2934"/>
        <v>0</v>
      </c>
      <c r="AA2063" s="12">
        <f t="shared" si="2934"/>
        <v>0</v>
      </c>
      <c r="AB2063" s="12">
        <v>0</v>
      </c>
      <c r="AC2063" s="12">
        <v>0</v>
      </c>
      <c r="AD2063" s="12">
        <f t="shared" ref="AD2063:AV2063" si="2935">SUM(AD2064:AD2068)</f>
        <v>0</v>
      </c>
      <c r="AE2063" s="12">
        <f t="shared" si="2935"/>
        <v>0</v>
      </c>
      <c r="AF2063" s="12">
        <f t="shared" si="2935"/>
        <v>0</v>
      </c>
      <c r="AG2063" s="12">
        <f t="shared" si="2935"/>
        <v>0</v>
      </c>
      <c r="AH2063" s="12">
        <f t="shared" si="2935"/>
        <v>0</v>
      </c>
      <c r="AI2063" s="12">
        <f t="shared" si="2935"/>
        <v>0</v>
      </c>
      <c r="AJ2063" s="12">
        <f t="shared" si="2935"/>
        <v>0</v>
      </c>
      <c r="AK2063" s="12">
        <f t="shared" si="2935"/>
        <v>0</v>
      </c>
      <c r="AL2063" s="12">
        <f t="shared" si="2935"/>
        <v>0</v>
      </c>
      <c r="AM2063" s="12">
        <f t="shared" si="2935"/>
        <v>0</v>
      </c>
      <c r="AN2063" s="12">
        <f t="shared" si="2935"/>
        <v>0</v>
      </c>
      <c r="AO2063" s="12">
        <f t="shared" si="2935"/>
        <v>0</v>
      </c>
      <c r="AP2063" s="12">
        <f t="shared" si="2935"/>
        <v>0</v>
      </c>
      <c r="AQ2063" s="12">
        <f t="shared" si="2935"/>
        <v>0</v>
      </c>
      <c r="AR2063" s="12">
        <f t="shared" si="2935"/>
        <v>0</v>
      </c>
      <c r="AS2063" s="12">
        <f t="shared" si="2935"/>
        <v>0</v>
      </c>
      <c r="AT2063" s="12">
        <f t="shared" si="2935"/>
        <v>0</v>
      </c>
      <c r="AU2063" s="12">
        <f t="shared" si="2935"/>
        <v>0</v>
      </c>
      <c r="AV2063" s="12">
        <f t="shared" si="2935"/>
        <v>0</v>
      </c>
      <c r="AW2063" s="12">
        <v>0</v>
      </c>
      <c r="AX2063" s="12">
        <v>0</v>
      </c>
      <c r="AY2063" s="12">
        <f t="shared" ref="AY2063:BQ2063" si="2936">SUM(AY2064:AY2068)</f>
        <v>0</v>
      </c>
      <c r="AZ2063" s="12">
        <f t="shared" si="2936"/>
        <v>0</v>
      </c>
      <c r="BA2063" s="12">
        <f t="shared" si="2936"/>
        <v>0</v>
      </c>
      <c r="BB2063" s="12">
        <f t="shared" si="2936"/>
        <v>0</v>
      </c>
      <c r="BC2063" s="12">
        <f t="shared" si="2936"/>
        <v>0</v>
      </c>
      <c r="BD2063" s="12">
        <f t="shared" si="2936"/>
        <v>0</v>
      </c>
      <c r="BE2063" s="12">
        <f t="shared" si="2936"/>
        <v>0</v>
      </c>
      <c r="BF2063" s="12">
        <f t="shared" si="2936"/>
        <v>0</v>
      </c>
      <c r="BG2063" s="12">
        <f t="shared" si="2936"/>
        <v>0</v>
      </c>
      <c r="BH2063" s="12">
        <f t="shared" si="2936"/>
        <v>0</v>
      </c>
      <c r="BI2063" s="12">
        <f t="shared" si="2936"/>
        <v>0</v>
      </c>
      <c r="BJ2063" s="12">
        <f t="shared" si="2936"/>
        <v>0</v>
      </c>
      <c r="BK2063" s="12">
        <f t="shared" si="2936"/>
        <v>0</v>
      </c>
      <c r="BL2063" s="12">
        <f t="shared" si="2936"/>
        <v>0</v>
      </c>
      <c r="BM2063" s="12">
        <f t="shared" si="2936"/>
        <v>0</v>
      </c>
      <c r="BN2063" s="12">
        <f t="shared" si="2936"/>
        <v>0</v>
      </c>
      <c r="BO2063" s="12">
        <f t="shared" si="2936"/>
        <v>0</v>
      </c>
      <c r="BP2063" s="12">
        <f t="shared" si="2936"/>
        <v>0</v>
      </c>
      <c r="BQ2063" s="12">
        <f t="shared" si="2936"/>
        <v>0</v>
      </c>
      <c r="BR2063" s="12">
        <v>0</v>
      </c>
      <c r="BS2063" s="12">
        <v>0</v>
      </c>
    </row>
    <row r="2064" spans="1:71" x14ac:dyDescent="0.25">
      <c r="A2064" s="4" t="s">
        <v>915</v>
      </c>
      <c r="B2064" s="4" t="s">
        <v>75</v>
      </c>
      <c r="C2064" s="4" t="s">
        <v>1112</v>
      </c>
      <c r="D2064" s="65" t="s">
        <v>1113</v>
      </c>
      <c r="E2064" s="75">
        <v>6112</v>
      </c>
      <c r="F2064" s="65" t="s">
        <v>1115</v>
      </c>
      <c r="G2064" s="61" t="s">
        <v>1894</v>
      </c>
      <c r="H2064" s="13" t="s">
        <v>79</v>
      </c>
      <c r="I2064" s="14">
        <v>0</v>
      </c>
      <c r="J2064" s="14"/>
      <c r="K2064" s="14"/>
      <c r="L2064" s="14"/>
      <c r="M2064" s="14"/>
      <c r="N2064" s="14"/>
      <c r="O2064" s="14">
        <f t="shared" si="2850"/>
        <v>0</v>
      </c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>
        <v>0</v>
      </c>
      <c r="AC2064" s="14">
        <v>0</v>
      </c>
      <c r="AD2064" s="14">
        <v>0</v>
      </c>
      <c r="AE2064" s="14"/>
      <c r="AF2064" s="14"/>
      <c r="AG2064" s="14"/>
      <c r="AH2064" s="14"/>
      <c r="AI2064" s="14"/>
      <c r="AJ2064" s="14">
        <f t="shared" si="2851"/>
        <v>0</v>
      </c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>
        <v>0</v>
      </c>
      <c r="AX2064" s="14">
        <v>0</v>
      </c>
      <c r="AY2064" s="14">
        <v>0</v>
      </c>
      <c r="AZ2064" s="14"/>
      <c r="BA2064" s="14"/>
      <c r="BB2064" s="14"/>
      <c r="BC2064" s="14"/>
      <c r="BD2064" s="14"/>
      <c r="BE2064" s="14">
        <f t="shared" si="2852"/>
        <v>0</v>
      </c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>
        <v>0</v>
      </c>
      <c r="BS2064" s="14">
        <v>0</v>
      </c>
    </row>
    <row r="2065" spans="1:71" x14ac:dyDescent="0.25">
      <c r="A2065" s="4" t="s">
        <v>915</v>
      </c>
      <c r="B2065" s="4" t="s">
        <v>75</v>
      </c>
      <c r="C2065" s="4" t="s">
        <v>1112</v>
      </c>
      <c r="D2065" s="65" t="s">
        <v>1113</v>
      </c>
      <c r="E2065" s="75">
        <v>6112</v>
      </c>
      <c r="F2065" s="65" t="s">
        <v>1116</v>
      </c>
      <c r="G2065" s="61" t="s">
        <v>1894</v>
      </c>
      <c r="H2065" s="13" t="s">
        <v>26</v>
      </c>
      <c r="I2065" s="14">
        <v>0</v>
      </c>
      <c r="J2065" s="14"/>
      <c r="K2065" s="14"/>
      <c r="L2065" s="14"/>
      <c r="M2065" s="14"/>
      <c r="N2065" s="14"/>
      <c r="O2065" s="14">
        <f t="shared" si="2850"/>
        <v>0</v>
      </c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>
        <v>0</v>
      </c>
      <c r="AC2065" s="14">
        <v>0</v>
      </c>
      <c r="AD2065" s="14">
        <v>0</v>
      </c>
      <c r="AE2065" s="14"/>
      <c r="AF2065" s="14"/>
      <c r="AG2065" s="14"/>
      <c r="AH2065" s="14"/>
      <c r="AI2065" s="14"/>
      <c r="AJ2065" s="14">
        <f t="shared" si="2851"/>
        <v>0</v>
      </c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>
        <v>0</v>
      </c>
      <c r="AX2065" s="14">
        <v>0</v>
      </c>
      <c r="AY2065" s="14">
        <v>0</v>
      </c>
      <c r="AZ2065" s="14"/>
      <c r="BA2065" s="14"/>
      <c r="BB2065" s="14"/>
      <c r="BC2065" s="14"/>
      <c r="BD2065" s="14"/>
      <c r="BE2065" s="14">
        <f t="shared" si="2852"/>
        <v>0</v>
      </c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>
        <v>0</v>
      </c>
      <c r="BS2065" s="14">
        <v>0</v>
      </c>
    </row>
    <row r="2066" spans="1:71" x14ac:dyDescent="0.25">
      <c r="A2066" s="4" t="s">
        <v>915</v>
      </c>
      <c r="B2066" s="4" t="s">
        <v>75</v>
      </c>
      <c r="C2066" s="4" t="s">
        <v>1112</v>
      </c>
      <c r="D2066" s="65" t="s">
        <v>1113</v>
      </c>
      <c r="E2066" s="75">
        <v>6112</v>
      </c>
      <c r="F2066" s="65" t="s">
        <v>1117</v>
      </c>
      <c r="G2066" s="61" t="s">
        <v>1894</v>
      </c>
      <c r="H2066" s="13" t="s">
        <v>28</v>
      </c>
      <c r="I2066" s="14">
        <v>0</v>
      </c>
      <c r="J2066" s="14"/>
      <c r="K2066" s="14"/>
      <c r="L2066" s="14"/>
      <c r="M2066" s="14"/>
      <c r="N2066" s="14"/>
      <c r="O2066" s="14">
        <f t="shared" si="2850"/>
        <v>0</v>
      </c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>
        <v>0</v>
      </c>
      <c r="AC2066" s="14">
        <v>0</v>
      </c>
      <c r="AD2066" s="14">
        <v>0</v>
      </c>
      <c r="AE2066" s="14"/>
      <c r="AF2066" s="14"/>
      <c r="AG2066" s="14"/>
      <c r="AH2066" s="14"/>
      <c r="AI2066" s="14"/>
      <c r="AJ2066" s="14">
        <f t="shared" si="2851"/>
        <v>0</v>
      </c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>
        <v>0</v>
      </c>
      <c r="AX2066" s="14">
        <v>0</v>
      </c>
      <c r="AY2066" s="14">
        <v>0</v>
      </c>
      <c r="AZ2066" s="14"/>
      <c r="BA2066" s="14"/>
      <c r="BB2066" s="14"/>
      <c r="BC2066" s="14"/>
      <c r="BD2066" s="14"/>
      <c r="BE2066" s="14">
        <f t="shared" si="2852"/>
        <v>0</v>
      </c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>
        <v>0</v>
      </c>
      <c r="BS2066" s="14">
        <v>0</v>
      </c>
    </row>
    <row r="2067" spans="1:71" x14ac:dyDescent="0.25">
      <c r="A2067" s="4" t="s">
        <v>915</v>
      </c>
      <c r="B2067" s="4" t="s">
        <v>75</v>
      </c>
      <c r="C2067" s="4" t="s">
        <v>1112</v>
      </c>
      <c r="D2067" s="65" t="s">
        <v>1113</v>
      </c>
      <c r="E2067" s="75">
        <v>6112</v>
      </c>
      <c r="F2067" s="65" t="s">
        <v>1118</v>
      </c>
      <c r="G2067" s="61" t="s">
        <v>1894</v>
      </c>
      <c r="H2067" s="13" t="s">
        <v>24</v>
      </c>
      <c r="I2067" s="14">
        <v>0</v>
      </c>
      <c r="J2067" s="14"/>
      <c r="K2067" s="14"/>
      <c r="L2067" s="14"/>
      <c r="M2067" s="14"/>
      <c r="N2067" s="14"/>
      <c r="O2067" s="14">
        <f t="shared" si="2850"/>
        <v>0</v>
      </c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>
        <v>0</v>
      </c>
      <c r="AC2067" s="14">
        <v>0</v>
      </c>
      <c r="AD2067" s="14">
        <v>0</v>
      </c>
      <c r="AE2067" s="14"/>
      <c r="AF2067" s="14"/>
      <c r="AG2067" s="14"/>
      <c r="AH2067" s="14"/>
      <c r="AI2067" s="14"/>
      <c r="AJ2067" s="14">
        <f t="shared" si="2851"/>
        <v>0</v>
      </c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>
        <v>0</v>
      </c>
      <c r="AX2067" s="14">
        <v>0</v>
      </c>
      <c r="AY2067" s="14">
        <v>0</v>
      </c>
      <c r="AZ2067" s="14"/>
      <c r="BA2067" s="14"/>
      <c r="BB2067" s="14"/>
      <c r="BC2067" s="14"/>
      <c r="BD2067" s="14"/>
      <c r="BE2067" s="14">
        <f t="shared" si="2852"/>
        <v>0</v>
      </c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>
        <v>0</v>
      </c>
      <c r="BS2067" s="14">
        <v>0</v>
      </c>
    </row>
    <row r="2068" spans="1:71" x14ac:dyDescent="0.25">
      <c r="A2068" s="4" t="s">
        <v>915</v>
      </c>
      <c r="B2068" s="4" t="s">
        <v>75</v>
      </c>
      <c r="C2068" s="4" t="s">
        <v>1112</v>
      </c>
      <c r="D2068" s="65" t="s">
        <v>1113</v>
      </c>
      <c r="E2068" s="75">
        <v>6112</v>
      </c>
      <c r="F2068" s="65" t="s">
        <v>1119</v>
      </c>
      <c r="G2068" s="61" t="s">
        <v>1894</v>
      </c>
      <c r="H2068" s="13" t="s">
        <v>30</v>
      </c>
      <c r="I2068" s="14">
        <v>0</v>
      </c>
      <c r="J2068" s="14"/>
      <c r="K2068" s="14"/>
      <c r="L2068" s="14"/>
      <c r="M2068" s="14"/>
      <c r="N2068" s="14"/>
      <c r="O2068" s="14">
        <f t="shared" si="2850"/>
        <v>0</v>
      </c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>
        <v>0</v>
      </c>
      <c r="AC2068" s="14">
        <v>0</v>
      </c>
      <c r="AD2068" s="14">
        <v>0</v>
      </c>
      <c r="AE2068" s="14"/>
      <c r="AF2068" s="14"/>
      <c r="AG2068" s="14"/>
      <c r="AH2068" s="14"/>
      <c r="AI2068" s="14"/>
      <c r="AJ2068" s="14">
        <f t="shared" si="2851"/>
        <v>0</v>
      </c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>
        <v>0</v>
      </c>
      <c r="AX2068" s="14">
        <v>0</v>
      </c>
      <c r="AY2068" s="14">
        <v>0</v>
      </c>
      <c r="AZ2068" s="14"/>
      <c r="BA2068" s="14"/>
      <c r="BB2068" s="14"/>
      <c r="BC2068" s="14"/>
      <c r="BD2068" s="14"/>
      <c r="BE2068" s="14">
        <f t="shared" si="2852"/>
        <v>0</v>
      </c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>
        <v>0</v>
      </c>
      <c r="BS2068" s="14">
        <v>0</v>
      </c>
    </row>
    <row r="2069" spans="1:71" x14ac:dyDescent="0.25">
      <c r="A2069" s="4" t="s">
        <v>915</v>
      </c>
      <c r="B2069" s="4" t="s">
        <v>75</v>
      </c>
      <c r="C2069" s="4" t="s">
        <v>1112</v>
      </c>
      <c r="D2069" s="65" t="s">
        <v>1113</v>
      </c>
      <c r="E2069" s="64" t="s">
        <v>31</v>
      </c>
      <c r="F2069" s="64" t="s">
        <v>1</v>
      </c>
      <c r="G2069" s="2" t="s">
        <v>1</v>
      </c>
      <c r="H2069" s="2" t="s">
        <v>32</v>
      </c>
      <c r="I2069" s="12">
        <f t="shared" ref="I2069:AA2069" si="2937">SUM(I2070)</f>
        <v>0</v>
      </c>
      <c r="J2069" s="12">
        <f t="shared" si="2937"/>
        <v>0</v>
      </c>
      <c r="K2069" s="12">
        <f t="shared" si="2937"/>
        <v>0</v>
      </c>
      <c r="L2069" s="12">
        <f t="shared" si="2937"/>
        <v>0</v>
      </c>
      <c r="M2069" s="12">
        <f t="shared" si="2937"/>
        <v>0</v>
      </c>
      <c r="N2069" s="12">
        <f t="shared" si="2937"/>
        <v>0</v>
      </c>
      <c r="O2069" s="12">
        <f t="shared" si="2937"/>
        <v>0</v>
      </c>
      <c r="P2069" s="12">
        <f t="shared" si="2937"/>
        <v>0</v>
      </c>
      <c r="Q2069" s="12">
        <f t="shared" si="2937"/>
        <v>0</v>
      </c>
      <c r="R2069" s="12">
        <f t="shared" si="2937"/>
        <v>0</v>
      </c>
      <c r="S2069" s="12">
        <f t="shared" si="2937"/>
        <v>0</v>
      </c>
      <c r="T2069" s="12">
        <f t="shared" si="2937"/>
        <v>0</v>
      </c>
      <c r="U2069" s="12">
        <f t="shared" si="2937"/>
        <v>0</v>
      </c>
      <c r="V2069" s="12">
        <f t="shared" si="2937"/>
        <v>0</v>
      </c>
      <c r="W2069" s="12">
        <f t="shared" si="2937"/>
        <v>0</v>
      </c>
      <c r="X2069" s="12">
        <f t="shared" si="2937"/>
        <v>0</v>
      </c>
      <c r="Y2069" s="12">
        <f t="shared" si="2937"/>
        <v>0</v>
      </c>
      <c r="Z2069" s="12">
        <f t="shared" si="2937"/>
        <v>0</v>
      </c>
      <c r="AA2069" s="12">
        <f t="shared" si="2937"/>
        <v>0</v>
      </c>
      <c r="AB2069" s="12">
        <v>0</v>
      </c>
      <c r="AC2069" s="12">
        <v>0</v>
      </c>
      <c r="AD2069" s="12">
        <f t="shared" ref="AD2069:AV2069" si="2938">SUM(AD2070)</f>
        <v>0</v>
      </c>
      <c r="AE2069" s="12">
        <f t="shared" si="2938"/>
        <v>0</v>
      </c>
      <c r="AF2069" s="12">
        <f t="shared" si="2938"/>
        <v>0</v>
      </c>
      <c r="AG2069" s="12">
        <f t="shared" si="2938"/>
        <v>0</v>
      </c>
      <c r="AH2069" s="12">
        <f t="shared" si="2938"/>
        <v>0</v>
      </c>
      <c r="AI2069" s="12">
        <f t="shared" si="2938"/>
        <v>0</v>
      </c>
      <c r="AJ2069" s="12">
        <f t="shared" si="2938"/>
        <v>0</v>
      </c>
      <c r="AK2069" s="12">
        <f t="shared" si="2938"/>
        <v>0</v>
      </c>
      <c r="AL2069" s="12">
        <f t="shared" si="2938"/>
        <v>0</v>
      </c>
      <c r="AM2069" s="12">
        <f t="shared" si="2938"/>
        <v>0</v>
      </c>
      <c r="AN2069" s="12">
        <f t="shared" si="2938"/>
        <v>0</v>
      </c>
      <c r="AO2069" s="12">
        <f t="shared" si="2938"/>
        <v>0</v>
      </c>
      <c r="AP2069" s="12">
        <f t="shared" si="2938"/>
        <v>0</v>
      </c>
      <c r="AQ2069" s="12">
        <f t="shared" si="2938"/>
        <v>0</v>
      </c>
      <c r="AR2069" s="12">
        <f t="shared" si="2938"/>
        <v>0</v>
      </c>
      <c r="AS2069" s="12">
        <f t="shared" si="2938"/>
        <v>0</v>
      </c>
      <c r="AT2069" s="12">
        <f t="shared" si="2938"/>
        <v>0</v>
      </c>
      <c r="AU2069" s="12">
        <f t="shared" si="2938"/>
        <v>0</v>
      </c>
      <c r="AV2069" s="12">
        <f t="shared" si="2938"/>
        <v>0</v>
      </c>
      <c r="AW2069" s="12">
        <v>0</v>
      </c>
      <c r="AX2069" s="12">
        <v>0</v>
      </c>
      <c r="AY2069" s="12">
        <f t="shared" ref="AY2069:BQ2069" si="2939">SUM(AY2070)</f>
        <v>0</v>
      </c>
      <c r="AZ2069" s="12">
        <f t="shared" si="2939"/>
        <v>0</v>
      </c>
      <c r="BA2069" s="12">
        <f t="shared" si="2939"/>
        <v>0</v>
      </c>
      <c r="BB2069" s="12">
        <f t="shared" si="2939"/>
        <v>0</v>
      </c>
      <c r="BC2069" s="12">
        <f t="shared" si="2939"/>
        <v>0</v>
      </c>
      <c r="BD2069" s="12">
        <f t="shared" si="2939"/>
        <v>0</v>
      </c>
      <c r="BE2069" s="12">
        <f t="shared" si="2939"/>
        <v>0</v>
      </c>
      <c r="BF2069" s="12">
        <f t="shared" si="2939"/>
        <v>0</v>
      </c>
      <c r="BG2069" s="12">
        <f t="shared" si="2939"/>
        <v>0</v>
      </c>
      <c r="BH2069" s="12">
        <f t="shared" si="2939"/>
        <v>0</v>
      </c>
      <c r="BI2069" s="12">
        <f t="shared" si="2939"/>
        <v>0</v>
      </c>
      <c r="BJ2069" s="12">
        <f t="shared" si="2939"/>
        <v>0</v>
      </c>
      <c r="BK2069" s="12">
        <f t="shared" si="2939"/>
        <v>0</v>
      </c>
      <c r="BL2069" s="12">
        <f t="shared" si="2939"/>
        <v>0</v>
      </c>
      <c r="BM2069" s="12">
        <f t="shared" si="2939"/>
        <v>0</v>
      </c>
      <c r="BN2069" s="12">
        <f t="shared" si="2939"/>
        <v>0</v>
      </c>
      <c r="BO2069" s="12">
        <f t="shared" si="2939"/>
        <v>0</v>
      </c>
      <c r="BP2069" s="12">
        <f t="shared" si="2939"/>
        <v>0</v>
      </c>
      <c r="BQ2069" s="12">
        <f t="shared" si="2939"/>
        <v>0</v>
      </c>
      <c r="BR2069" s="12">
        <v>0</v>
      </c>
      <c r="BS2069" s="12">
        <v>0</v>
      </c>
    </row>
    <row r="2070" spans="1:71" x14ac:dyDescent="0.25">
      <c r="A2070" s="4" t="s">
        <v>915</v>
      </c>
      <c r="B2070" s="4" t="s">
        <v>75</v>
      </c>
      <c r="C2070" s="4" t="s">
        <v>1112</v>
      </c>
      <c r="D2070" s="65" t="s">
        <v>1113</v>
      </c>
      <c r="E2070" s="75">
        <v>6121</v>
      </c>
      <c r="F2070" s="65"/>
      <c r="G2070" s="61" t="s">
        <v>1894</v>
      </c>
      <c r="H2070" s="13" t="s">
        <v>33</v>
      </c>
      <c r="I2070" s="14">
        <v>0</v>
      </c>
      <c r="J2070" s="14"/>
      <c r="K2070" s="14"/>
      <c r="L2070" s="14"/>
      <c r="M2070" s="14"/>
      <c r="N2070" s="14"/>
      <c r="O2070" s="14">
        <f t="shared" si="2850"/>
        <v>0</v>
      </c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>
        <v>0</v>
      </c>
      <c r="AC2070" s="14">
        <v>0</v>
      </c>
      <c r="AD2070" s="14">
        <v>0</v>
      </c>
      <c r="AE2070" s="14"/>
      <c r="AF2070" s="14"/>
      <c r="AG2070" s="14"/>
      <c r="AH2070" s="14"/>
      <c r="AI2070" s="14"/>
      <c r="AJ2070" s="14">
        <f t="shared" si="2851"/>
        <v>0</v>
      </c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>
        <v>0</v>
      </c>
      <c r="AX2070" s="14">
        <v>0</v>
      </c>
      <c r="AY2070" s="14">
        <v>0</v>
      </c>
      <c r="AZ2070" s="14"/>
      <c r="BA2070" s="14"/>
      <c r="BB2070" s="14"/>
      <c r="BC2070" s="14"/>
      <c r="BD2070" s="14"/>
      <c r="BE2070" s="14">
        <f t="shared" si="2852"/>
        <v>0</v>
      </c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>
        <v>0</v>
      </c>
      <c r="BS2070" s="14">
        <v>0</v>
      </c>
    </row>
    <row r="2071" spans="1:71" x14ac:dyDescent="0.25">
      <c r="A2071" s="4" t="s">
        <v>915</v>
      </c>
      <c r="B2071" s="4" t="s">
        <v>75</v>
      </c>
      <c r="C2071" s="4" t="s">
        <v>1112</v>
      </c>
      <c r="D2071" s="65" t="s">
        <v>1113</v>
      </c>
      <c r="E2071" s="64" t="s">
        <v>34</v>
      </c>
      <c r="F2071" s="64" t="s">
        <v>1</v>
      </c>
      <c r="G2071" s="2" t="s">
        <v>1</v>
      </c>
      <c r="H2071" s="2" t="s">
        <v>35</v>
      </c>
      <c r="I2071" s="12">
        <f t="shared" ref="I2071:AA2071" si="2940">SUM(I2072:I2078)</f>
        <v>21300</v>
      </c>
      <c r="J2071" s="12">
        <f t="shared" si="2940"/>
        <v>0</v>
      </c>
      <c r="K2071" s="12">
        <f t="shared" si="2940"/>
        <v>0</v>
      </c>
      <c r="L2071" s="12">
        <f t="shared" si="2940"/>
        <v>0</v>
      </c>
      <c r="M2071" s="12">
        <f t="shared" si="2940"/>
        <v>0</v>
      </c>
      <c r="N2071" s="12">
        <f t="shared" si="2940"/>
        <v>0</v>
      </c>
      <c r="O2071" s="12">
        <f t="shared" si="2940"/>
        <v>21300</v>
      </c>
      <c r="P2071" s="12">
        <f t="shared" si="2940"/>
        <v>0</v>
      </c>
      <c r="Q2071" s="12">
        <f t="shared" si="2940"/>
        <v>1460</v>
      </c>
      <c r="R2071" s="12">
        <f t="shared" si="2940"/>
        <v>2515</v>
      </c>
      <c r="S2071" s="12">
        <f t="shared" si="2940"/>
        <v>0</v>
      </c>
      <c r="T2071" s="12">
        <f t="shared" si="2940"/>
        <v>0</v>
      </c>
      <c r="U2071" s="12">
        <f t="shared" si="2940"/>
        <v>0</v>
      </c>
      <c r="V2071" s="12">
        <f t="shared" si="2940"/>
        <v>0</v>
      </c>
      <c r="W2071" s="12">
        <f t="shared" si="2940"/>
        <v>0</v>
      </c>
      <c r="X2071" s="12">
        <f t="shared" si="2940"/>
        <v>0</v>
      </c>
      <c r="Y2071" s="12">
        <f t="shared" si="2940"/>
        <v>0</v>
      </c>
      <c r="Z2071" s="12">
        <f t="shared" si="2940"/>
        <v>0</v>
      </c>
      <c r="AA2071" s="12">
        <f t="shared" si="2940"/>
        <v>0</v>
      </c>
      <c r="AB2071" s="12">
        <v>3975</v>
      </c>
      <c r="AC2071" s="12">
        <v>17325</v>
      </c>
      <c r="AD2071" s="12">
        <f t="shared" ref="AD2071:AV2071" si="2941">SUM(AD2072:AD2078)</f>
        <v>0</v>
      </c>
      <c r="AE2071" s="12">
        <f t="shared" si="2941"/>
        <v>0</v>
      </c>
      <c r="AF2071" s="12">
        <f t="shared" si="2941"/>
        <v>0</v>
      </c>
      <c r="AG2071" s="12">
        <f t="shared" si="2941"/>
        <v>0</v>
      </c>
      <c r="AH2071" s="12">
        <f t="shared" si="2941"/>
        <v>0</v>
      </c>
      <c r="AI2071" s="12">
        <f t="shared" si="2941"/>
        <v>0</v>
      </c>
      <c r="AJ2071" s="12">
        <f t="shared" si="2941"/>
        <v>0</v>
      </c>
      <c r="AK2071" s="12">
        <f t="shared" si="2941"/>
        <v>0</v>
      </c>
      <c r="AL2071" s="12">
        <f t="shared" si="2941"/>
        <v>0</v>
      </c>
      <c r="AM2071" s="12">
        <f t="shared" si="2941"/>
        <v>0</v>
      </c>
      <c r="AN2071" s="12">
        <f t="shared" si="2941"/>
        <v>0</v>
      </c>
      <c r="AO2071" s="12">
        <f t="shared" si="2941"/>
        <v>0</v>
      </c>
      <c r="AP2071" s="12">
        <f t="shared" si="2941"/>
        <v>0</v>
      </c>
      <c r="AQ2071" s="12">
        <f t="shared" si="2941"/>
        <v>0</v>
      </c>
      <c r="AR2071" s="12">
        <f t="shared" si="2941"/>
        <v>0</v>
      </c>
      <c r="AS2071" s="12">
        <f t="shared" si="2941"/>
        <v>0</v>
      </c>
      <c r="AT2071" s="12">
        <f t="shared" si="2941"/>
        <v>0</v>
      </c>
      <c r="AU2071" s="12">
        <f t="shared" si="2941"/>
        <v>0</v>
      </c>
      <c r="AV2071" s="12">
        <f t="shared" si="2941"/>
        <v>0</v>
      </c>
      <c r="AW2071" s="12">
        <v>0</v>
      </c>
      <c r="AX2071" s="12">
        <v>0</v>
      </c>
      <c r="AY2071" s="12">
        <f t="shared" ref="AY2071:BQ2071" si="2942">SUM(AY2072:AY2078)</f>
        <v>1000</v>
      </c>
      <c r="AZ2071" s="12">
        <f t="shared" si="2942"/>
        <v>0</v>
      </c>
      <c r="BA2071" s="12">
        <f t="shared" si="2942"/>
        <v>0</v>
      </c>
      <c r="BB2071" s="12">
        <f t="shared" si="2942"/>
        <v>0</v>
      </c>
      <c r="BC2071" s="12">
        <f t="shared" si="2942"/>
        <v>0</v>
      </c>
      <c r="BD2071" s="12">
        <f t="shared" si="2942"/>
        <v>0</v>
      </c>
      <c r="BE2071" s="12">
        <f t="shared" si="2942"/>
        <v>1000</v>
      </c>
      <c r="BF2071" s="12">
        <f t="shared" si="2942"/>
        <v>0</v>
      </c>
      <c r="BG2071" s="12">
        <f t="shared" si="2942"/>
        <v>0</v>
      </c>
      <c r="BH2071" s="12">
        <f t="shared" si="2942"/>
        <v>0</v>
      </c>
      <c r="BI2071" s="12">
        <f t="shared" si="2942"/>
        <v>0</v>
      </c>
      <c r="BJ2071" s="12">
        <f t="shared" si="2942"/>
        <v>0</v>
      </c>
      <c r="BK2071" s="12">
        <f t="shared" si="2942"/>
        <v>0</v>
      </c>
      <c r="BL2071" s="12">
        <f t="shared" si="2942"/>
        <v>0</v>
      </c>
      <c r="BM2071" s="12">
        <f t="shared" si="2942"/>
        <v>0</v>
      </c>
      <c r="BN2071" s="12">
        <f t="shared" si="2942"/>
        <v>0</v>
      </c>
      <c r="BO2071" s="12">
        <f t="shared" si="2942"/>
        <v>0</v>
      </c>
      <c r="BP2071" s="12">
        <f t="shared" si="2942"/>
        <v>0</v>
      </c>
      <c r="BQ2071" s="12">
        <f t="shared" si="2942"/>
        <v>0</v>
      </c>
      <c r="BR2071" s="12">
        <v>0</v>
      </c>
      <c r="BS2071" s="12">
        <v>1000</v>
      </c>
    </row>
    <row r="2072" spans="1:71" x14ac:dyDescent="0.25">
      <c r="A2072" s="4" t="s">
        <v>915</v>
      </c>
      <c r="B2072" s="4" t="s">
        <v>75</v>
      </c>
      <c r="C2072" s="4" t="s">
        <v>1112</v>
      </c>
      <c r="D2072" s="65" t="s">
        <v>1113</v>
      </c>
      <c r="E2072" s="75">
        <v>6131</v>
      </c>
      <c r="F2072" s="65"/>
      <c r="G2072" s="61" t="s">
        <v>1894</v>
      </c>
      <c r="H2072" s="13" t="s">
        <v>36</v>
      </c>
      <c r="I2072" s="14">
        <v>2000</v>
      </c>
      <c r="J2072" s="14"/>
      <c r="K2072" s="14"/>
      <c r="L2072" s="14"/>
      <c r="M2072" s="14"/>
      <c r="N2072" s="14"/>
      <c r="O2072" s="14">
        <f t="shared" ref="O2072:O2130" si="2943">I2072+J2072+K2072+L2072+M2072+N2072</f>
        <v>2000</v>
      </c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>
        <v>0</v>
      </c>
      <c r="AC2072" s="14">
        <v>2000</v>
      </c>
      <c r="AD2072" s="14">
        <v>0</v>
      </c>
      <c r="AE2072" s="14"/>
      <c r="AF2072" s="14"/>
      <c r="AG2072" s="14"/>
      <c r="AH2072" s="14"/>
      <c r="AI2072" s="14"/>
      <c r="AJ2072" s="14">
        <f t="shared" ref="AJ2072:AJ2130" si="2944">AD2072+AE2072+AF2072+AG2072+AH2072+AI2072</f>
        <v>0</v>
      </c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>
        <v>0</v>
      </c>
      <c r="AX2072" s="14">
        <v>0</v>
      </c>
      <c r="AY2072" s="14">
        <v>0</v>
      </c>
      <c r="AZ2072" s="14"/>
      <c r="BA2072" s="14"/>
      <c r="BB2072" s="14"/>
      <c r="BC2072" s="14"/>
      <c r="BD2072" s="14"/>
      <c r="BE2072" s="14">
        <f t="shared" ref="BE2072:BE2130" si="2945">AY2072+AZ2072+BA2072+BB2072+BC2072+BD2072</f>
        <v>0</v>
      </c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>
        <v>0</v>
      </c>
      <c r="BS2072" s="14">
        <v>0</v>
      </c>
    </row>
    <row r="2073" spans="1:71" x14ac:dyDescent="0.25">
      <c r="A2073" s="4" t="s">
        <v>915</v>
      </c>
      <c r="B2073" s="4" t="s">
        <v>75</v>
      </c>
      <c r="C2073" s="4" t="s">
        <v>1112</v>
      </c>
      <c r="D2073" s="65" t="s">
        <v>1113</v>
      </c>
      <c r="E2073" s="75">
        <v>6132</v>
      </c>
      <c r="F2073" s="65"/>
      <c r="G2073" s="61" t="s">
        <v>1894</v>
      </c>
      <c r="H2073" s="13" t="s">
        <v>183</v>
      </c>
      <c r="I2073" s="14">
        <v>0</v>
      </c>
      <c r="J2073" s="14"/>
      <c r="K2073" s="14"/>
      <c r="L2073" s="14"/>
      <c r="M2073" s="14"/>
      <c r="N2073" s="14"/>
      <c r="O2073" s="14">
        <f t="shared" si="2943"/>
        <v>0</v>
      </c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>
        <v>0</v>
      </c>
      <c r="AC2073" s="14">
        <v>0</v>
      </c>
      <c r="AD2073" s="14">
        <v>0</v>
      </c>
      <c r="AE2073" s="14"/>
      <c r="AF2073" s="14"/>
      <c r="AG2073" s="14"/>
      <c r="AH2073" s="14"/>
      <c r="AI2073" s="14"/>
      <c r="AJ2073" s="14">
        <f t="shared" si="2944"/>
        <v>0</v>
      </c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>
        <v>0</v>
      </c>
      <c r="AX2073" s="14">
        <v>0</v>
      </c>
      <c r="AY2073" s="14">
        <v>0</v>
      </c>
      <c r="AZ2073" s="14"/>
      <c r="BA2073" s="14"/>
      <c r="BB2073" s="14"/>
      <c r="BC2073" s="14"/>
      <c r="BD2073" s="14"/>
      <c r="BE2073" s="14">
        <f t="shared" si="2945"/>
        <v>0</v>
      </c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>
        <v>0</v>
      </c>
      <c r="BS2073" s="14">
        <v>0</v>
      </c>
    </row>
    <row r="2074" spans="1:71" x14ac:dyDescent="0.25">
      <c r="A2074" s="4" t="s">
        <v>915</v>
      </c>
      <c r="B2074" s="4" t="s">
        <v>75</v>
      </c>
      <c r="C2074" s="4" t="s">
        <v>1112</v>
      </c>
      <c r="D2074" s="65" t="s">
        <v>1113</v>
      </c>
      <c r="E2074" s="75">
        <v>6133</v>
      </c>
      <c r="F2074" s="65"/>
      <c r="G2074" s="61" t="s">
        <v>1894</v>
      </c>
      <c r="H2074" s="13" t="s">
        <v>185</v>
      </c>
      <c r="I2074" s="14">
        <v>0</v>
      </c>
      <c r="J2074" s="14"/>
      <c r="K2074" s="14"/>
      <c r="L2074" s="14"/>
      <c r="M2074" s="14"/>
      <c r="N2074" s="14"/>
      <c r="O2074" s="14">
        <f t="shared" si="2943"/>
        <v>0</v>
      </c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>
        <v>0</v>
      </c>
      <c r="AC2074" s="14">
        <v>0</v>
      </c>
      <c r="AD2074" s="14">
        <v>0</v>
      </c>
      <c r="AE2074" s="14"/>
      <c r="AF2074" s="14"/>
      <c r="AG2074" s="14"/>
      <c r="AH2074" s="14"/>
      <c r="AI2074" s="14"/>
      <c r="AJ2074" s="14">
        <f t="shared" si="2944"/>
        <v>0</v>
      </c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>
        <v>0</v>
      </c>
      <c r="AX2074" s="14">
        <v>0</v>
      </c>
      <c r="AY2074" s="14">
        <v>0</v>
      </c>
      <c r="AZ2074" s="14"/>
      <c r="BA2074" s="14"/>
      <c r="BB2074" s="14"/>
      <c r="BC2074" s="14"/>
      <c r="BD2074" s="14"/>
      <c r="BE2074" s="14">
        <f t="shared" si="2945"/>
        <v>0</v>
      </c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>
        <v>0</v>
      </c>
      <c r="BS2074" s="14">
        <v>0</v>
      </c>
    </row>
    <row r="2075" spans="1:71" x14ac:dyDescent="0.25">
      <c r="A2075" s="4" t="s">
        <v>915</v>
      </c>
      <c r="B2075" s="4" t="s">
        <v>75</v>
      </c>
      <c r="C2075" s="4" t="s">
        <v>1112</v>
      </c>
      <c r="D2075" s="65" t="s">
        <v>1113</v>
      </c>
      <c r="E2075" s="75">
        <v>6134</v>
      </c>
      <c r="F2075" s="65"/>
      <c r="G2075" s="61" t="s">
        <v>1894</v>
      </c>
      <c r="H2075" s="13" t="s">
        <v>187</v>
      </c>
      <c r="I2075" s="14">
        <v>7000</v>
      </c>
      <c r="J2075" s="14"/>
      <c r="K2075" s="14"/>
      <c r="L2075" s="14"/>
      <c r="M2075" s="14"/>
      <c r="N2075" s="14"/>
      <c r="O2075" s="14">
        <f t="shared" si="2943"/>
        <v>7000</v>
      </c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>
        <v>0</v>
      </c>
      <c r="AC2075" s="14">
        <v>7000</v>
      </c>
      <c r="AD2075" s="14">
        <v>0</v>
      </c>
      <c r="AE2075" s="14"/>
      <c r="AF2075" s="14"/>
      <c r="AG2075" s="14"/>
      <c r="AH2075" s="14"/>
      <c r="AI2075" s="14"/>
      <c r="AJ2075" s="14">
        <f t="shared" si="2944"/>
        <v>0</v>
      </c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>
        <v>0</v>
      </c>
      <c r="AX2075" s="14">
        <v>0</v>
      </c>
      <c r="AY2075" s="14">
        <v>1000</v>
      </c>
      <c r="AZ2075" s="14"/>
      <c r="BA2075" s="14"/>
      <c r="BB2075" s="14"/>
      <c r="BC2075" s="14"/>
      <c r="BD2075" s="14"/>
      <c r="BE2075" s="14">
        <f t="shared" si="2945"/>
        <v>1000</v>
      </c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>
        <v>0</v>
      </c>
      <c r="BS2075" s="14">
        <v>1000</v>
      </c>
    </row>
    <row r="2076" spans="1:71" x14ac:dyDescent="0.25">
      <c r="A2076" s="4" t="s">
        <v>915</v>
      </c>
      <c r="B2076" s="4" t="s">
        <v>75</v>
      </c>
      <c r="C2076" s="4" t="s">
        <v>1112</v>
      </c>
      <c r="D2076" s="65" t="s">
        <v>1113</v>
      </c>
      <c r="E2076" s="75">
        <v>6135</v>
      </c>
      <c r="F2076" s="65"/>
      <c r="G2076" s="61" t="s">
        <v>1894</v>
      </c>
      <c r="H2076" s="13" t="s">
        <v>188</v>
      </c>
      <c r="I2076" s="14">
        <v>300</v>
      </c>
      <c r="J2076" s="14"/>
      <c r="K2076" s="14"/>
      <c r="L2076" s="14"/>
      <c r="M2076" s="14"/>
      <c r="N2076" s="14"/>
      <c r="O2076" s="14">
        <f t="shared" si="2943"/>
        <v>300</v>
      </c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>
        <v>0</v>
      </c>
      <c r="AC2076" s="14">
        <v>300</v>
      </c>
      <c r="AD2076" s="14">
        <v>0</v>
      </c>
      <c r="AE2076" s="14"/>
      <c r="AF2076" s="14"/>
      <c r="AG2076" s="14"/>
      <c r="AH2076" s="14"/>
      <c r="AI2076" s="14"/>
      <c r="AJ2076" s="14">
        <f t="shared" si="2944"/>
        <v>0</v>
      </c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>
        <v>0</v>
      </c>
      <c r="AX2076" s="14">
        <v>0</v>
      </c>
      <c r="AY2076" s="14">
        <v>0</v>
      </c>
      <c r="AZ2076" s="14"/>
      <c r="BA2076" s="14"/>
      <c r="BB2076" s="14"/>
      <c r="BC2076" s="14"/>
      <c r="BD2076" s="14"/>
      <c r="BE2076" s="14">
        <f t="shared" si="2945"/>
        <v>0</v>
      </c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>
        <v>0</v>
      </c>
      <c r="BS2076" s="14">
        <v>0</v>
      </c>
    </row>
    <row r="2077" spans="1:71" x14ac:dyDescent="0.25">
      <c r="A2077" s="4" t="s">
        <v>915</v>
      </c>
      <c r="B2077" s="4" t="s">
        <v>75</v>
      </c>
      <c r="C2077" s="4" t="s">
        <v>1112</v>
      </c>
      <c r="D2077" s="65" t="s">
        <v>1113</v>
      </c>
      <c r="E2077" s="75">
        <v>6137</v>
      </c>
      <c r="F2077" s="65"/>
      <c r="G2077" s="61" t="s">
        <v>1894</v>
      </c>
      <c r="H2077" s="13" t="s">
        <v>191</v>
      </c>
      <c r="I2077" s="14">
        <v>7000</v>
      </c>
      <c r="J2077" s="14"/>
      <c r="K2077" s="14"/>
      <c r="L2077" s="14"/>
      <c r="M2077" s="14"/>
      <c r="N2077" s="14"/>
      <c r="O2077" s="14">
        <f t="shared" si="2943"/>
        <v>7000</v>
      </c>
      <c r="P2077" s="14"/>
      <c r="Q2077" s="14">
        <v>1460</v>
      </c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>
        <v>1460</v>
      </c>
      <c r="AC2077" s="14">
        <v>5540</v>
      </c>
      <c r="AD2077" s="14">
        <v>0</v>
      </c>
      <c r="AE2077" s="14"/>
      <c r="AF2077" s="14"/>
      <c r="AG2077" s="14"/>
      <c r="AH2077" s="14"/>
      <c r="AI2077" s="14"/>
      <c r="AJ2077" s="14">
        <f t="shared" si="2944"/>
        <v>0</v>
      </c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>
        <v>0</v>
      </c>
      <c r="AX2077" s="14">
        <v>0</v>
      </c>
      <c r="AY2077" s="14">
        <v>0</v>
      </c>
      <c r="AZ2077" s="14"/>
      <c r="BA2077" s="14"/>
      <c r="BB2077" s="14"/>
      <c r="BC2077" s="14"/>
      <c r="BD2077" s="14"/>
      <c r="BE2077" s="14">
        <f t="shared" si="2945"/>
        <v>0</v>
      </c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>
        <v>0</v>
      </c>
      <c r="BS2077" s="14">
        <v>0</v>
      </c>
    </row>
    <row r="2078" spans="1:71" x14ac:dyDescent="0.25">
      <c r="A2078" s="1" t="s">
        <v>915</v>
      </c>
      <c r="B2078" s="1" t="s">
        <v>75</v>
      </c>
      <c r="C2078" s="1" t="s">
        <v>1112</v>
      </c>
      <c r="D2078" s="68" t="s">
        <v>1113</v>
      </c>
      <c r="E2078" s="68" t="s">
        <v>37</v>
      </c>
      <c r="F2078" s="65" t="s">
        <v>1</v>
      </c>
      <c r="G2078" s="13" t="s">
        <v>1</v>
      </c>
      <c r="H2078" s="2" t="s">
        <v>38</v>
      </c>
      <c r="I2078" s="12">
        <f t="shared" ref="I2078:AA2078" si="2946">SUM(I2079:I2081)</f>
        <v>5000</v>
      </c>
      <c r="J2078" s="12">
        <f t="shared" si="2946"/>
        <v>0</v>
      </c>
      <c r="K2078" s="12">
        <f t="shared" si="2946"/>
        <v>0</v>
      </c>
      <c r="L2078" s="12">
        <f t="shared" si="2946"/>
        <v>0</v>
      </c>
      <c r="M2078" s="12">
        <f t="shared" si="2946"/>
        <v>0</v>
      </c>
      <c r="N2078" s="12">
        <f t="shared" si="2946"/>
        <v>0</v>
      </c>
      <c r="O2078" s="12">
        <f t="shared" si="2946"/>
        <v>5000</v>
      </c>
      <c r="P2078" s="12">
        <f t="shared" si="2946"/>
        <v>0</v>
      </c>
      <c r="Q2078" s="12">
        <f t="shared" si="2946"/>
        <v>0</v>
      </c>
      <c r="R2078" s="12">
        <f t="shared" si="2946"/>
        <v>2515</v>
      </c>
      <c r="S2078" s="12">
        <f t="shared" si="2946"/>
        <v>0</v>
      </c>
      <c r="T2078" s="12">
        <f t="shared" si="2946"/>
        <v>0</v>
      </c>
      <c r="U2078" s="12">
        <f t="shared" si="2946"/>
        <v>0</v>
      </c>
      <c r="V2078" s="12">
        <f t="shared" si="2946"/>
        <v>0</v>
      </c>
      <c r="W2078" s="12">
        <f t="shared" si="2946"/>
        <v>0</v>
      </c>
      <c r="X2078" s="12">
        <f t="shared" si="2946"/>
        <v>0</v>
      </c>
      <c r="Y2078" s="12">
        <f t="shared" si="2946"/>
        <v>0</v>
      </c>
      <c r="Z2078" s="12">
        <f t="shared" si="2946"/>
        <v>0</v>
      </c>
      <c r="AA2078" s="12">
        <f t="shared" si="2946"/>
        <v>0</v>
      </c>
      <c r="AB2078" s="12">
        <v>2515</v>
      </c>
      <c r="AC2078" s="12">
        <v>2485</v>
      </c>
      <c r="AD2078" s="12">
        <f t="shared" ref="AD2078:AV2078" si="2947">SUM(AD2079:AD2081)</f>
        <v>0</v>
      </c>
      <c r="AE2078" s="12">
        <f t="shared" si="2947"/>
        <v>0</v>
      </c>
      <c r="AF2078" s="12">
        <f t="shared" si="2947"/>
        <v>0</v>
      </c>
      <c r="AG2078" s="12">
        <f t="shared" si="2947"/>
        <v>0</v>
      </c>
      <c r="AH2078" s="12">
        <f t="shared" si="2947"/>
        <v>0</v>
      </c>
      <c r="AI2078" s="12">
        <f t="shared" si="2947"/>
        <v>0</v>
      </c>
      <c r="AJ2078" s="12">
        <f t="shared" si="2947"/>
        <v>0</v>
      </c>
      <c r="AK2078" s="12">
        <f t="shared" si="2947"/>
        <v>0</v>
      </c>
      <c r="AL2078" s="12">
        <f t="shared" si="2947"/>
        <v>0</v>
      </c>
      <c r="AM2078" s="12">
        <f t="shared" si="2947"/>
        <v>0</v>
      </c>
      <c r="AN2078" s="12">
        <f t="shared" si="2947"/>
        <v>0</v>
      </c>
      <c r="AO2078" s="12">
        <f t="shared" si="2947"/>
        <v>0</v>
      </c>
      <c r="AP2078" s="12">
        <f t="shared" si="2947"/>
        <v>0</v>
      </c>
      <c r="AQ2078" s="12">
        <f t="shared" si="2947"/>
        <v>0</v>
      </c>
      <c r="AR2078" s="12">
        <f t="shared" si="2947"/>
        <v>0</v>
      </c>
      <c r="AS2078" s="12">
        <f t="shared" si="2947"/>
        <v>0</v>
      </c>
      <c r="AT2078" s="12">
        <f t="shared" si="2947"/>
        <v>0</v>
      </c>
      <c r="AU2078" s="12">
        <f t="shared" si="2947"/>
        <v>0</v>
      </c>
      <c r="AV2078" s="12">
        <f t="shared" si="2947"/>
        <v>0</v>
      </c>
      <c r="AW2078" s="12">
        <v>0</v>
      </c>
      <c r="AX2078" s="12">
        <v>0</v>
      </c>
      <c r="AY2078" s="12">
        <f t="shared" ref="AY2078:BQ2078" si="2948">SUM(AY2079:AY2081)</f>
        <v>0</v>
      </c>
      <c r="AZ2078" s="12">
        <f t="shared" si="2948"/>
        <v>0</v>
      </c>
      <c r="BA2078" s="12">
        <f t="shared" si="2948"/>
        <v>0</v>
      </c>
      <c r="BB2078" s="12">
        <f t="shared" si="2948"/>
        <v>0</v>
      </c>
      <c r="BC2078" s="12">
        <f t="shared" si="2948"/>
        <v>0</v>
      </c>
      <c r="BD2078" s="12">
        <f t="shared" si="2948"/>
        <v>0</v>
      </c>
      <c r="BE2078" s="12">
        <f t="shared" si="2948"/>
        <v>0</v>
      </c>
      <c r="BF2078" s="12">
        <f t="shared" si="2948"/>
        <v>0</v>
      </c>
      <c r="BG2078" s="12">
        <f t="shared" si="2948"/>
        <v>0</v>
      </c>
      <c r="BH2078" s="12">
        <f t="shared" si="2948"/>
        <v>0</v>
      </c>
      <c r="BI2078" s="12">
        <f t="shared" si="2948"/>
        <v>0</v>
      </c>
      <c r="BJ2078" s="12">
        <f t="shared" si="2948"/>
        <v>0</v>
      </c>
      <c r="BK2078" s="12">
        <f t="shared" si="2948"/>
        <v>0</v>
      </c>
      <c r="BL2078" s="12">
        <f t="shared" si="2948"/>
        <v>0</v>
      </c>
      <c r="BM2078" s="12">
        <f t="shared" si="2948"/>
        <v>0</v>
      </c>
      <c r="BN2078" s="12">
        <f t="shared" si="2948"/>
        <v>0</v>
      </c>
      <c r="BO2078" s="12">
        <f t="shared" si="2948"/>
        <v>0</v>
      </c>
      <c r="BP2078" s="12">
        <f t="shared" si="2948"/>
        <v>0</v>
      </c>
      <c r="BQ2078" s="12">
        <f t="shared" si="2948"/>
        <v>0</v>
      </c>
      <c r="BR2078" s="12">
        <v>0</v>
      </c>
      <c r="BS2078" s="12">
        <v>0</v>
      </c>
    </row>
    <row r="2079" spans="1:71" x14ac:dyDescent="0.25">
      <c r="A2079" s="4" t="s">
        <v>915</v>
      </c>
      <c r="B2079" s="4" t="s">
        <v>75</v>
      </c>
      <c r="C2079" s="4" t="s">
        <v>1112</v>
      </c>
      <c r="D2079" s="65" t="s">
        <v>1113</v>
      </c>
      <c r="E2079" s="75">
        <v>6139</v>
      </c>
      <c r="F2079" s="65"/>
      <c r="G2079" s="61" t="s">
        <v>1894</v>
      </c>
      <c r="H2079" s="13" t="s">
        <v>38</v>
      </c>
      <c r="I2079" s="14">
        <v>5000</v>
      </c>
      <c r="J2079" s="14"/>
      <c r="K2079" s="14"/>
      <c r="L2079" s="14"/>
      <c r="M2079" s="14"/>
      <c r="N2079" s="14"/>
      <c r="O2079" s="14">
        <f t="shared" si="2943"/>
        <v>5000</v>
      </c>
      <c r="P2079" s="14"/>
      <c r="Q2079" s="14"/>
      <c r="R2079" s="14">
        <v>2515</v>
      </c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>
        <v>2515</v>
      </c>
      <c r="AC2079" s="14">
        <v>2485</v>
      </c>
      <c r="AD2079" s="14">
        <v>0</v>
      </c>
      <c r="AE2079" s="14"/>
      <c r="AF2079" s="14"/>
      <c r="AG2079" s="14"/>
      <c r="AH2079" s="14"/>
      <c r="AI2079" s="14"/>
      <c r="AJ2079" s="14">
        <f t="shared" si="2944"/>
        <v>0</v>
      </c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>
        <v>0</v>
      </c>
      <c r="AX2079" s="14">
        <v>0</v>
      </c>
      <c r="AY2079" s="14">
        <v>0</v>
      </c>
      <c r="AZ2079" s="14"/>
      <c r="BA2079" s="14"/>
      <c r="BB2079" s="14"/>
      <c r="BC2079" s="14"/>
      <c r="BD2079" s="14"/>
      <c r="BE2079" s="14">
        <f t="shared" si="2945"/>
        <v>0</v>
      </c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>
        <v>0</v>
      </c>
      <c r="BS2079" s="14">
        <v>0</v>
      </c>
    </row>
    <row r="2080" spans="1:71" ht="22.5" x14ac:dyDescent="0.25">
      <c r="A2080" s="4" t="s">
        <v>915</v>
      </c>
      <c r="B2080" s="4" t="s">
        <v>75</v>
      </c>
      <c r="C2080" s="4" t="s">
        <v>1112</v>
      </c>
      <c r="D2080" s="65" t="s">
        <v>1113</v>
      </c>
      <c r="E2080" s="75">
        <v>6139</v>
      </c>
      <c r="F2080" s="65" t="s">
        <v>1120</v>
      </c>
      <c r="G2080" s="61" t="s">
        <v>1894</v>
      </c>
      <c r="H2080" s="13" t="s">
        <v>46</v>
      </c>
      <c r="I2080" s="14">
        <v>0</v>
      </c>
      <c r="J2080" s="14"/>
      <c r="K2080" s="14"/>
      <c r="L2080" s="14"/>
      <c r="M2080" s="14"/>
      <c r="N2080" s="14"/>
      <c r="O2080" s="14">
        <f t="shared" si="2943"/>
        <v>0</v>
      </c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>
        <v>0</v>
      </c>
      <c r="AC2080" s="14">
        <v>0</v>
      </c>
      <c r="AD2080" s="14">
        <v>0</v>
      </c>
      <c r="AE2080" s="14"/>
      <c r="AF2080" s="14"/>
      <c r="AG2080" s="14"/>
      <c r="AH2080" s="14"/>
      <c r="AI2080" s="14"/>
      <c r="AJ2080" s="14">
        <f t="shared" si="2944"/>
        <v>0</v>
      </c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>
        <v>0</v>
      </c>
      <c r="AX2080" s="14">
        <v>0</v>
      </c>
      <c r="AY2080" s="14">
        <v>0</v>
      </c>
      <c r="AZ2080" s="14"/>
      <c r="BA2080" s="14"/>
      <c r="BB2080" s="14"/>
      <c r="BC2080" s="14"/>
      <c r="BD2080" s="14"/>
      <c r="BE2080" s="14">
        <f t="shared" si="2945"/>
        <v>0</v>
      </c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>
        <v>0</v>
      </c>
      <c r="BS2080" s="14">
        <v>0</v>
      </c>
    </row>
    <row r="2081" spans="1:71" ht="22.5" x14ac:dyDescent="0.25">
      <c r="A2081" s="4" t="s">
        <v>915</v>
      </c>
      <c r="B2081" s="4" t="s">
        <v>75</v>
      </c>
      <c r="C2081" s="4" t="s">
        <v>1112</v>
      </c>
      <c r="D2081" s="65" t="s">
        <v>1113</v>
      </c>
      <c r="E2081" s="75">
        <v>6139</v>
      </c>
      <c r="F2081" s="65" t="s">
        <v>1121</v>
      </c>
      <c r="G2081" s="61" t="s">
        <v>1894</v>
      </c>
      <c r="H2081" s="13" t="s">
        <v>52</v>
      </c>
      <c r="I2081" s="14">
        <v>0</v>
      </c>
      <c r="J2081" s="14"/>
      <c r="K2081" s="14"/>
      <c r="L2081" s="14"/>
      <c r="M2081" s="14"/>
      <c r="N2081" s="14"/>
      <c r="O2081" s="14">
        <f t="shared" si="2943"/>
        <v>0</v>
      </c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>
        <v>0</v>
      </c>
      <c r="AC2081" s="14">
        <v>0</v>
      </c>
      <c r="AD2081" s="14">
        <v>0</v>
      </c>
      <c r="AE2081" s="14"/>
      <c r="AF2081" s="14"/>
      <c r="AG2081" s="14"/>
      <c r="AH2081" s="14"/>
      <c r="AI2081" s="14"/>
      <c r="AJ2081" s="14">
        <f t="shared" si="2944"/>
        <v>0</v>
      </c>
      <c r="AK2081" s="14"/>
      <c r="AL2081" s="14"/>
      <c r="AM2081" s="14"/>
      <c r="AN2081" s="14"/>
      <c r="AO2081" s="14"/>
      <c r="AP2081" s="14"/>
      <c r="AQ2081" s="14"/>
      <c r="AR2081" s="14"/>
      <c r="AS2081" s="14"/>
      <c r="AT2081" s="14"/>
      <c r="AU2081" s="14"/>
      <c r="AV2081" s="14"/>
      <c r="AW2081" s="14">
        <v>0</v>
      </c>
      <c r="AX2081" s="14">
        <v>0</v>
      </c>
      <c r="AY2081" s="14">
        <v>0</v>
      </c>
      <c r="AZ2081" s="14"/>
      <c r="BA2081" s="14"/>
      <c r="BB2081" s="14"/>
      <c r="BC2081" s="14"/>
      <c r="BD2081" s="14"/>
      <c r="BE2081" s="14">
        <f t="shared" si="2945"/>
        <v>0</v>
      </c>
      <c r="BF2081" s="14"/>
      <c r="BG2081" s="14"/>
      <c r="BH2081" s="14"/>
      <c r="BI2081" s="14"/>
      <c r="BJ2081" s="14"/>
      <c r="BK2081" s="14"/>
      <c r="BL2081" s="14"/>
      <c r="BM2081" s="14"/>
      <c r="BN2081" s="14"/>
      <c r="BO2081" s="14"/>
      <c r="BP2081" s="14"/>
      <c r="BQ2081" s="14"/>
      <c r="BR2081" s="14">
        <v>0</v>
      </c>
      <c r="BS2081" s="14">
        <v>0</v>
      </c>
    </row>
    <row r="2082" spans="1:71" ht="22.5" x14ac:dyDescent="0.25">
      <c r="A2082" s="1" t="s">
        <v>1</v>
      </c>
      <c r="B2082" s="1" t="s">
        <v>1</v>
      </c>
      <c r="C2082" s="1" t="s">
        <v>1</v>
      </c>
      <c r="D2082" s="64" t="s">
        <v>1</v>
      </c>
      <c r="E2082" s="64" t="s">
        <v>1</v>
      </c>
      <c r="F2082" s="64" t="s">
        <v>1</v>
      </c>
      <c r="G2082" s="2" t="s">
        <v>1</v>
      </c>
      <c r="H2082" s="10" t="s">
        <v>53</v>
      </c>
      <c r="I2082" s="11">
        <f t="shared" ref="I2082:X2083" si="2949">SUM(I2083)</f>
        <v>0</v>
      </c>
      <c r="J2082" s="11">
        <f t="shared" si="2949"/>
        <v>0</v>
      </c>
      <c r="K2082" s="11">
        <f t="shared" si="2949"/>
        <v>0</v>
      </c>
      <c r="L2082" s="11">
        <f t="shared" si="2949"/>
        <v>0</v>
      </c>
      <c r="M2082" s="11">
        <f t="shared" si="2949"/>
        <v>0</v>
      </c>
      <c r="N2082" s="11">
        <f t="shared" si="2949"/>
        <v>0</v>
      </c>
      <c r="O2082" s="11">
        <f t="shared" si="2949"/>
        <v>0</v>
      </c>
      <c r="P2082" s="11">
        <f t="shared" si="2949"/>
        <v>0</v>
      </c>
      <c r="Q2082" s="11">
        <f t="shared" si="2949"/>
        <v>0</v>
      </c>
      <c r="R2082" s="11">
        <f t="shared" si="2949"/>
        <v>0</v>
      </c>
      <c r="S2082" s="11">
        <f t="shared" si="2949"/>
        <v>0</v>
      </c>
      <c r="T2082" s="11">
        <f t="shared" si="2949"/>
        <v>0</v>
      </c>
      <c r="U2082" s="11">
        <f t="shared" si="2949"/>
        <v>0</v>
      </c>
      <c r="V2082" s="11">
        <f t="shared" si="2949"/>
        <v>0</v>
      </c>
      <c r="W2082" s="11">
        <f t="shared" si="2949"/>
        <v>0</v>
      </c>
      <c r="X2082" s="11">
        <f t="shared" si="2949"/>
        <v>0</v>
      </c>
      <c r="Y2082" s="11">
        <f t="shared" ref="J2082:AA2083" si="2950">SUM(Y2083)</f>
        <v>0</v>
      </c>
      <c r="Z2082" s="11">
        <f t="shared" si="2950"/>
        <v>0</v>
      </c>
      <c r="AA2082" s="11">
        <f t="shared" si="2950"/>
        <v>0</v>
      </c>
      <c r="AB2082" s="11">
        <v>0</v>
      </c>
      <c r="AC2082" s="11">
        <v>0</v>
      </c>
      <c r="AD2082" s="11">
        <f t="shared" ref="AD2082:AS2083" si="2951">SUM(AD2083)</f>
        <v>0</v>
      </c>
      <c r="AE2082" s="11">
        <f t="shared" si="2951"/>
        <v>0</v>
      </c>
      <c r="AF2082" s="11">
        <f t="shared" si="2951"/>
        <v>0</v>
      </c>
      <c r="AG2082" s="11">
        <f t="shared" si="2951"/>
        <v>0</v>
      </c>
      <c r="AH2082" s="11">
        <f t="shared" si="2951"/>
        <v>0</v>
      </c>
      <c r="AI2082" s="11">
        <f t="shared" si="2951"/>
        <v>0</v>
      </c>
      <c r="AJ2082" s="11">
        <f t="shared" si="2951"/>
        <v>0</v>
      </c>
      <c r="AK2082" s="11">
        <f t="shared" si="2951"/>
        <v>0</v>
      </c>
      <c r="AL2082" s="11">
        <f t="shared" si="2951"/>
        <v>0</v>
      </c>
      <c r="AM2082" s="11">
        <f t="shared" si="2951"/>
        <v>0</v>
      </c>
      <c r="AN2082" s="11">
        <f t="shared" si="2951"/>
        <v>0</v>
      </c>
      <c r="AO2082" s="11">
        <f t="shared" si="2951"/>
        <v>0</v>
      </c>
      <c r="AP2082" s="11">
        <f t="shared" si="2951"/>
        <v>0</v>
      </c>
      <c r="AQ2082" s="11">
        <f t="shared" si="2951"/>
        <v>0</v>
      </c>
      <c r="AR2082" s="11">
        <f t="shared" si="2951"/>
        <v>0</v>
      </c>
      <c r="AS2082" s="11">
        <f t="shared" si="2951"/>
        <v>0</v>
      </c>
      <c r="AT2082" s="11">
        <f t="shared" ref="AE2082:AV2083" si="2952">SUM(AT2083)</f>
        <v>0</v>
      </c>
      <c r="AU2082" s="11">
        <f t="shared" si="2952"/>
        <v>0</v>
      </c>
      <c r="AV2082" s="11">
        <f t="shared" si="2952"/>
        <v>0</v>
      </c>
      <c r="AW2082" s="11">
        <v>0</v>
      </c>
      <c r="AX2082" s="11">
        <v>0</v>
      </c>
      <c r="AY2082" s="11">
        <f t="shared" ref="AY2082:BN2083" si="2953">SUM(AY2083)</f>
        <v>0</v>
      </c>
      <c r="AZ2082" s="11">
        <f t="shared" si="2953"/>
        <v>0</v>
      </c>
      <c r="BA2082" s="11">
        <f t="shared" si="2953"/>
        <v>0</v>
      </c>
      <c r="BB2082" s="11">
        <f t="shared" si="2953"/>
        <v>0</v>
      </c>
      <c r="BC2082" s="11">
        <f t="shared" si="2953"/>
        <v>0</v>
      </c>
      <c r="BD2082" s="11">
        <f t="shared" si="2953"/>
        <v>0</v>
      </c>
      <c r="BE2082" s="11">
        <f t="shared" si="2953"/>
        <v>0</v>
      </c>
      <c r="BF2082" s="11">
        <f t="shared" si="2953"/>
        <v>0</v>
      </c>
      <c r="BG2082" s="11">
        <f t="shared" si="2953"/>
        <v>0</v>
      </c>
      <c r="BH2082" s="11">
        <f t="shared" si="2953"/>
        <v>0</v>
      </c>
      <c r="BI2082" s="11">
        <f t="shared" si="2953"/>
        <v>0</v>
      </c>
      <c r="BJ2082" s="11">
        <f t="shared" si="2953"/>
        <v>0</v>
      </c>
      <c r="BK2082" s="11">
        <f t="shared" si="2953"/>
        <v>0</v>
      </c>
      <c r="BL2082" s="11">
        <f t="shared" si="2953"/>
        <v>0</v>
      </c>
      <c r="BM2082" s="11">
        <f t="shared" si="2953"/>
        <v>0</v>
      </c>
      <c r="BN2082" s="11">
        <f t="shared" si="2953"/>
        <v>0</v>
      </c>
      <c r="BO2082" s="11">
        <f t="shared" ref="AZ2082:BQ2083" si="2954">SUM(BO2083)</f>
        <v>0</v>
      </c>
      <c r="BP2082" s="11">
        <f t="shared" si="2954"/>
        <v>0</v>
      </c>
      <c r="BQ2082" s="11">
        <f t="shared" si="2954"/>
        <v>0</v>
      </c>
      <c r="BR2082" s="11">
        <v>0</v>
      </c>
      <c r="BS2082" s="11">
        <v>0</v>
      </c>
    </row>
    <row r="2083" spans="1:71" x14ac:dyDescent="0.25">
      <c r="A2083" s="4" t="s">
        <v>915</v>
      </c>
      <c r="B2083" s="4" t="s">
        <v>75</v>
      </c>
      <c r="C2083" s="4" t="s">
        <v>1112</v>
      </c>
      <c r="D2083" s="65" t="s">
        <v>1113</v>
      </c>
      <c r="E2083" s="64" t="s">
        <v>54</v>
      </c>
      <c r="F2083" s="64" t="s">
        <v>1</v>
      </c>
      <c r="G2083" s="2" t="s">
        <v>1</v>
      </c>
      <c r="H2083" s="2" t="s">
        <v>55</v>
      </c>
      <c r="I2083" s="12">
        <f t="shared" si="2949"/>
        <v>0</v>
      </c>
      <c r="J2083" s="12">
        <f t="shared" si="2950"/>
        <v>0</v>
      </c>
      <c r="K2083" s="12">
        <f t="shared" si="2950"/>
        <v>0</v>
      </c>
      <c r="L2083" s="12">
        <f t="shared" si="2950"/>
        <v>0</v>
      </c>
      <c r="M2083" s="12">
        <f t="shared" si="2950"/>
        <v>0</v>
      </c>
      <c r="N2083" s="12">
        <f t="shared" si="2950"/>
        <v>0</v>
      </c>
      <c r="O2083" s="12">
        <f t="shared" si="2950"/>
        <v>0</v>
      </c>
      <c r="P2083" s="12">
        <f t="shared" si="2950"/>
        <v>0</v>
      </c>
      <c r="Q2083" s="12">
        <f t="shared" si="2950"/>
        <v>0</v>
      </c>
      <c r="R2083" s="12">
        <f t="shared" si="2950"/>
        <v>0</v>
      </c>
      <c r="S2083" s="12">
        <f t="shared" si="2950"/>
        <v>0</v>
      </c>
      <c r="T2083" s="12">
        <f t="shared" si="2950"/>
        <v>0</v>
      </c>
      <c r="U2083" s="12">
        <f t="shared" si="2950"/>
        <v>0</v>
      </c>
      <c r="V2083" s="12">
        <f t="shared" si="2950"/>
        <v>0</v>
      </c>
      <c r="W2083" s="12">
        <f t="shared" si="2950"/>
        <v>0</v>
      </c>
      <c r="X2083" s="12">
        <f t="shared" si="2950"/>
        <v>0</v>
      </c>
      <c r="Y2083" s="12">
        <f t="shared" si="2950"/>
        <v>0</v>
      </c>
      <c r="Z2083" s="12">
        <f t="shared" si="2950"/>
        <v>0</v>
      </c>
      <c r="AA2083" s="12">
        <f t="shared" si="2950"/>
        <v>0</v>
      </c>
      <c r="AB2083" s="12">
        <v>0</v>
      </c>
      <c r="AC2083" s="12">
        <v>0</v>
      </c>
      <c r="AD2083" s="12">
        <f t="shared" si="2951"/>
        <v>0</v>
      </c>
      <c r="AE2083" s="12">
        <f t="shared" si="2952"/>
        <v>0</v>
      </c>
      <c r="AF2083" s="12">
        <f t="shared" si="2952"/>
        <v>0</v>
      </c>
      <c r="AG2083" s="12">
        <f t="shared" si="2952"/>
        <v>0</v>
      </c>
      <c r="AH2083" s="12">
        <f t="shared" si="2952"/>
        <v>0</v>
      </c>
      <c r="AI2083" s="12">
        <f t="shared" si="2952"/>
        <v>0</v>
      </c>
      <c r="AJ2083" s="12">
        <f t="shared" si="2952"/>
        <v>0</v>
      </c>
      <c r="AK2083" s="12">
        <f t="shared" si="2952"/>
        <v>0</v>
      </c>
      <c r="AL2083" s="12">
        <f t="shared" si="2952"/>
        <v>0</v>
      </c>
      <c r="AM2083" s="12">
        <f t="shared" si="2952"/>
        <v>0</v>
      </c>
      <c r="AN2083" s="12">
        <f t="shared" si="2952"/>
        <v>0</v>
      </c>
      <c r="AO2083" s="12">
        <f t="shared" si="2952"/>
        <v>0</v>
      </c>
      <c r="AP2083" s="12">
        <f t="shared" si="2952"/>
        <v>0</v>
      </c>
      <c r="AQ2083" s="12">
        <f t="shared" si="2952"/>
        <v>0</v>
      </c>
      <c r="AR2083" s="12">
        <f t="shared" si="2952"/>
        <v>0</v>
      </c>
      <c r="AS2083" s="12">
        <f t="shared" si="2952"/>
        <v>0</v>
      </c>
      <c r="AT2083" s="12">
        <f t="shared" si="2952"/>
        <v>0</v>
      </c>
      <c r="AU2083" s="12">
        <f t="shared" si="2952"/>
        <v>0</v>
      </c>
      <c r="AV2083" s="12">
        <f t="shared" si="2952"/>
        <v>0</v>
      </c>
      <c r="AW2083" s="12">
        <v>0</v>
      </c>
      <c r="AX2083" s="12">
        <v>0</v>
      </c>
      <c r="AY2083" s="12">
        <f t="shared" si="2953"/>
        <v>0</v>
      </c>
      <c r="AZ2083" s="12">
        <f t="shared" si="2954"/>
        <v>0</v>
      </c>
      <c r="BA2083" s="12">
        <f t="shared" si="2954"/>
        <v>0</v>
      </c>
      <c r="BB2083" s="12">
        <f t="shared" si="2954"/>
        <v>0</v>
      </c>
      <c r="BC2083" s="12">
        <f t="shared" si="2954"/>
        <v>0</v>
      </c>
      <c r="BD2083" s="12">
        <f t="shared" si="2954"/>
        <v>0</v>
      </c>
      <c r="BE2083" s="12">
        <f t="shared" si="2954"/>
        <v>0</v>
      </c>
      <c r="BF2083" s="12">
        <f t="shared" si="2954"/>
        <v>0</v>
      </c>
      <c r="BG2083" s="12">
        <f t="shared" si="2954"/>
        <v>0</v>
      </c>
      <c r="BH2083" s="12">
        <f t="shared" si="2954"/>
        <v>0</v>
      </c>
      <c r="BI2083" s="12">
        <f t="shared" si="2954"/>
        <v>0</v>
      </c>
      <c r="BJ2083" s="12">
        <f t="shared" si="2954"/>
        <v>0</v>
      </c>
      <c r="BK2083" s="12">
        <f t="shared" si="2954"/>
        <v>0</v>
      </c>
      <c r="BL2083" s="12">
        <f t="shared" si="2954"/>
        <v>0</v>
      </c>
      <c r="BM2083" s="12">
        <f t="shared" si="2954"/>
        <v>0</v>
      </c>
      <c r="BN2083" s="12">
        <f t="shared" si="2954"/>
        <v>0</v>
      </c>
      <c r="BO2083" s="12">
        <f t="shared" si="2954"/>
        <v>0</v>
      </c>
      <c r="BP2083" s="12">
        <f t="shared" si="2954"/>
        <v>0</v>
      </c>
      <c r="BQ2083" s="12">
        <f t="shared" si="2954"/>
        <v>0</v>
      </c>
      <c r="BR2083" s="12">
        <v>0</v>
      </c>
      <c r="BS2083" s="12">
        <v>0</v>
      </c>
    </row>
    <row r="2084" spans="1:71" x14ac:dyDescent="0.25">
      <c r="A2084" s="4" t="s">
        <v>915</v>
      </c>
      <c r="B2084" s="4" t="s">
        <v>75</v>
      </c>
      <c r="C2084" s="4" t="s">
        <v>1112</v>
      </c>
      <c r="D2084" s="65" t="s">
        <v>1113</v>
      </c>
      <c r="E2084" s="75">
        <v>6148</v>
      </c>
      <c r="F2084" s="65"/>
      <c r="G2084" s="61" t="s">
        <v>1894</v>
      </c>
      <c r="H2084" s="13" t="s">
        <v>63</v>
      </c>
      <c r="I2084" s="14">
        <v>0</v>
      </c>
      <c r="J2084" s="14"/>
      <c r="K2084" s="14"/>
      <c r="L2084" s="14"/>
      <c r="M2084" s="14"/>
      <c r="N2084" s="14"/>
      <c r="O2084" s="14">
        <f t="shared" si="2943"/>
        <v>0</v>
      </c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>
        <v>0</v>
      </c>
      <c r="AC2084" s="14">
        <v>0</v>
      </c>
      <c r="AD2084" s="14">
        <v>0</v>
      </c>
      <c r="AE2084" s="14"/>
      <c r="AF2084" s="14"/>
      <c r="AG2084" s="14"/>
      <c r="AH2084" s="14"/>
      <c r="AI2084" s="14"/>
      <c r="AJ2084" s="14">
        <f t="shared" si="2944"/>
        <v>0</v>
      </c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>
        <v>0</v>
      </c>
      <c r="AX2084" s="14">
        <v>0</v>
      </c>
      <c r="AY2084" s="14">
        <v>0</v>
      </c>
      <c r="AZ2084" s="14"/>
      <c r="BA2084" s="14"/>
      <c r="BB2084" s="14"/>
      <c r="BC2084" s="14"/>
      <c r="BD2084" s="14"/>
      <c r="BE2084" s="14">
        <f t="shared" si="2945"/>
        <v>0</v>
      </c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>
        <v>0</v>
      </c>
      <c r="BS2084" s="14">
        <v>0</v>
      </c>
    </row>
    <row r="2085" spans="1:71" ht="22.5" x14ac:dyDescent="0.25">
      <c r="A2085" s="1" t="s">
        <v>1</v>
      </c>
      <c r="B2085" s="1" t="s">
        <v>1</v>
      </c>
      <c r="C2085" s="1" t="s">
        <v>1</v>
      </c>
      <c r="D2085" s="64" t="s">
        <v>1</v>
      </c>
      <c r="E2085" s="64" t="s">
        <v>1</v>
      </c>
      <c r="F2085" s="64" t="s">
        <v>1</v>
      </c>
      <c r="G2085" s="2" t="s">
        <v>1</v>
      </c>
      <c r="H2085" s="10" t="s">
        <v>64</v>
      </c>
      <c r="I2085" s="11">
        <f t="shared" ref="I2085:AA2085" si="2955">SUM(I2086)</f>
        <v>4000</v>
      </c>
      <c r="J2085" s="11">
        <f t="shared" si="2955"/>
        <v>0</v>
      </c>
      <c r="K2085" s="11">
        <f t="shared" si="2955"/>
        <v>0</v>
      </c>
      <c r="L2085" s="11">
        <f t="shared" si="2955"/>
        <v>0</v>
      </c>
      <c r="M2085" s="11">
        <f t="shared" si="2955"/>
        <v>0</v>
      </c>
      <c r="N2085" s="11">
        <f t="shared" si="2955"/>
        <v>0</v>
      </c>
      <c r="O2085" s="11">
        <f t="shared" si="2955"/>
        <v>4000</v>
      </c>
      <c r="P2085" s="11">
        <f t="shared" si="2955"/>
        <v>0</v>
      </c>
      <c r="Q2085" s="11">
        <f t="shared" si="2955"/>
        <v>0</v>
      </c>
      <c r="R2085" s="11">
        <f t="shared" si="2955"/>
        <v>2005</v>
      </c>
      <c r="S2085" s="11">
        <f t="shared" si="2955"/>
        <v>0</v>
      </c>
      <c r="T2085" s="11">
        <f t="shared" si="2955"/>
        <v>0</v>
      </c>
      <c r="U2085" s="11">
        <f t="shared" si="2955"/>
        <v>0</v>
      </c>
      <c r="V2085" s="11">
        <f t="shared" si="2955"/>
        <v>0</v>
      </c>
      <c r="W2085" s="11">
        <f t="shared" si="2955"/>
        <v>0</v>
      </c>
      <c r="X2085" s="11">
        <f t="shared" si="2955"/>
        <v>0</v>
      </c>
      <c r="Y2085" s="11">
        <f t="shared" si="2955"/>
        <v>0</v>
      </c>
      <c r="Z2085" s="11">
        <f t="shared" si="2955"/>
        <v>0</v>
      </c>
      <c r="AA2085" s="11">
        <f t="shared" si="2955"/>
        <v>0</v>
      </c>
      <c r="AB2085" s="11">
        <v>2005</v>
      </c>
      <c r="AC2085" s="11">
        <v>1995</v>
      </c>
      <c r="AD2085" s="11">
        <f t="shared" ref="AD2085:AV2085" si="2956">SUM(AD2086)</f>
        <v>0</v>
      </c>
      <c r="AE2085" s="11">
        <f t="shared" si="2956"/>
        <v>0</v>
      </c>
      <c r="AF2085" s="11">
        <f t="shared" si="2956"/>
        <v>0</v>
      </c>
      <c r="AG2085" s="11">
        <f t="shared" si="2956"/>
        <v>0</v>
      </c>
      <c r="AH2085" s="11">
        <f t="shared" si="2956"/>
        <v>0</v>
      </c>
      <c r="AI2085" s="11">
        <f t="shared" si="2956"/>
        <v>0</v>
      </c>
      <c r="AJ2085" s="11">
        <f t="shared" si="2956"/>
        <v>0</v>
      </c>
      <c r="AK2085" s="11">
        <f t="shared" si="2956"/>
        <v>0</v>
      </c>
      <c r="AL2085" s="11">
        <f t="shared" si="2956"/>
        <v>0</v>
      </c>
      <c r="AM2085" s="11">
        <f t="shared" si="2956"/>
        <v>0</v>
      </c>
      <c r="AN2085" s="11">
        <f t="shared" si="2956"/>
        <v>0</v>
      </c>
      <c r="AO2085" s="11">
        <f t="shared" si="2956"/>
        <v>0</v>
      </c>
      <c r="AP2085" s="11">
        <f t="shared" si="2956"/>
        <v>0</v>
      </c>
      <c r="AQ2085" s="11">
        <f t="shared" si="2956"/>
        <v>0</v>
      </c>
      <c r="AR2085" s="11">
        <f t="shared" si="2956"/>
        <v>0</v>
      </c>
      <c r="AS2085" s="11">
        <f t="shared" si="2956"/>
        <v>0</v>
      </c>
      <c r="AT2085" s="11">
        <f t="shared" si="2956"/>
        <v>0</v>
      </c>
      <c r="AU2085" s="11">
        <f t="shared" si="2956"/>
        <v>0</v>
      </c>
      <c r="AV2085" s="11">
        <f t="shared" si="2956"/>
        <v>0</v>
      </c>
      <c r="AW2085" s="11">
        <v>0</v>
      </c>
      <c r="AX2085" s="11">
        <v>0</v>
      </c>
      <c r="AY2085" s="11">
        <f t="shared" ref="AY2085:BQ2085" si="2957">SUM(AY2086)</f>
        <v>4000</v>
      </c>
      <c r="AZ2085" s="11">
        <f t="shared" si="2957"/>
        <v>24028</v>
      </c>
      <c r="BA2085" s="11">
        <f t="shared" si="2957"/>
        <v>0</v>
      </c>
      <c r="BB2085" s="11">
        <f t="shared" si="2957"/>
        <v>0</v>
      </c>
      <c r="BC2085" s="11">
        <f t="shared" si="2957"/>
        <v>0</v>
      </c>
      <c r="BD2085" s="11">
        <f t="shared" si="2957"/>
        <v>0</v>
      </c>
      <c r="BE2085" s="11">
        <f t="shared" si="2957"/>
        <v>28028</v>
      </c>
      <c r="BF2085" s="11">
        <f t="shared" si="2957"/>
        <v>0</v>
      </c>
      <c r="BG2085" s="11">
        <f t="shared" si="2957"/>
        <v>0</v>
      </c>
      <c r="BH2085" s="11">
        <f t="shared" si="2957"/>
        <v>24028</v>
      </c>
      <c r="BI2085" s="11">
        <f t="shared" si="2957"/>
        <v>0</v>
      </c>
      <c r="BJ2085" s="11">
        <f t="shared" si="2957"/>
        <v>0</v>
      </c>
      <c r="BK2085" s="11">
        <f t="shared" si="2957"/>
        <v>0</v>
      </c>
      <c r="BL2085" s="11">
        <f t="shared" si="2957"/>
        <v>0</v>
      </c>
      <c r="BM2085" s="11">
        <f t="shared" si="2957"/>
        <v>0</v>
      </c>
      <c r="BN2085" s="11">
        <f t="shared" si="2957"/>
        <v>0</v>
      </c>
      <c r="BO2085" s="11">
        <f t="shared" si="2957"/>
        <v>0</v>
      </c>
      <c r="BP2085" s="11">
        <f t="shared" si="2957"/>
        <v>0</v>
      </c>
      <c r="BQ2085" s="11">
        <f t="shared" si="2957"/>
        <v>0</v>
      </c>
      <c r="BR2085" s="11">
        <v>24028</v>
      </c>
      <c r="BS2085" s="11">
        <v>4000</v>
      </c>
    </row>
    <row r="2086" spans="1:71" x14ac:dyDescent="0.25">
      <c r="A2086" s="4" t="s">
        <v>915</v>
      </c>
      <c r="B2086" s="4" t="s">
        <v>75</v>
      </c>
      <c r="C2086" s="4" t="s">
        <v>1112</v>
      </c>
      <c r="D2086" s="65" t="s">
        <v>1113</v>
      </c>
      <c r="E2086" s="64" t="s">
        <v>65</v>
      </c>
      <c r="F2086" s="64" t="s">
        <v>1</v>
      </c>
      <c r="G2086" s="2" t="s">
        <v>1</v>
      </c>
      <c r="H2086" s="2" t="s">
        <v>66</v>
      </c>
      <c r="I2086" s="12">
        <f t="shared" ref="I2086:AA2086" si="2958">SUM(I2087:I2088)</f>
        <v>4000</v>
      </c>
      <c r="J2086" s="12">
        <f t="shared" si="2958"/>
        <v>0</v>
      </c>
      <c r="K2086" s="12">
        <f t="shared" si="2958"/>
        <v>0</v>
      </c>
      <c r="L2086" s="12">
        <f t="shared" si="2958"/>
        <v>0</v>
      </c>
      <c r="M2086" s="12">
        <f t="shared" si="2958"/>
        <v>0</v>
      </c>
      <c r="N2086" s="12">
        <f t="shared" si="2958"/>
        <v>0</v>
      </c>
      <c r="O2086" s="12">
        <f t="shared" ref="O2086" si="2959">SUM(O2087:O2088)</f>
        <v>4000</v>
      </c>
      <c r="P2086" s="12">
        <f t="shared" si="2958"/>
        <v>0</v>
      </c>
      <c r="Q2086" s="12">
        <f t="shared" si="2958"/>
        <v>0</v>
      </c>
      <c r="R2086" s="12">
        <f t="shared" si="2958"/>
        <v>2005</v>
      </c>
      <c r="S2086" s="12">
        <f t="shared" si="2958"/>
        <v>0</v>
      </c>
      <c r="T2086" s="12">
        <f t="shared" si="2958"/>
        <v>0</v>
      </c>
      <c r="U2086" s="12">
        <f t="shared" si="2958"/>
        <v>0</v>
      </c>
      <c r="V2086" s="12">
        <f t="shared" si="2958"/>
        <v>0</v>
      </c>
      <c r="W2086" s="12">
        <f t="shared" si="2958"/>
        <v>0</v>
      </c>
      <c r="X2086" s="12">
        <f t="shared" si="2958"/>
        <v>0</v>
      </c>
      <c r="Y2086" s="12">
        <f t="shared" si="2958"/>
        <v>0</v>
      </c>
      <c r="Z2086" s="12">
        <f t="shared" si="2958"/>
        <v>0</v>
      </c>
      <c r="AA2086" s="12">
        <f t="shared" si="2958"/>
        <v>0</v>
      </c>
      <c r="AB2086" s="12">
        <v>2005</v>
      </c>
      <c r="AC2086" s="12">
        <v>1995</v>
      </c>
      <c r="AD2086" s="12">
        <f t="shared" ref="AD2086:AV2086" si="2960">SUM(AD2087:AD2088)</f>
        <v>0</v>
      </c>
      <c r="AE2086" s="12">
        <f t="shared" si="2960"/>
        <v>0</v>
      </c>
      <c r="AF2086" s="12">
        <f t="shared" si="2960"/>
        <v>0</v>
      </c>
      <c r="AG2086" s="12">
        <f t="shared" si="2960"/>
        <v>0</v>
      </c>
      <c r="AH2086" s="12">
        <f t="shared" si="2960"/>
        <v>0</v>
      </c>
      <c r="AI2086" s="12">
        <f t="shared" si="2960"/>
        <v>0</v>
      </c>
      <c r="AJ2086" s="12">
        <f t="shared" ref="AJ2086" si="2961">SUM(AJ2087:AJ2088)</f>
        <v>0</v>
      </c>
      <c r="AK2086" s="12">
        <f t="shared" si="2960"/>
        <v>0</v>
      </c>
      <c r="AL2086" s="12">
        <f t="shared" si="2960"/>
        <v>0</v>
      </c>
      <c r="AM2086" s="12">
        <f t="shared" si="2960"/>
        <v>0</v>
      </c>
      <c r="AN2086" s="12">
        <f t="shared" si="2960"/>
        <v>0</v>
      </c>
      <c r="AO2086" s="12">
        <f t="shared" si="2960"/>
        <v>0</v>
      </c>
      <c r="AP2086" s="12">
        <f t="shared" si="2960"/>
        <v>0</v>
      </c>
      <c r="AQ2086" s="12">
        <f t="shared" si="2960"/>
        <v>0</v>
      </c>
      <c r="AR2086" s="12">
        <f t="shared" si="2960"/>
        <v>0</v>
      </c>
      <c r="AS2086" s="12">
        <f t="shared" si="2960"/>
        <v>0</v>
      </c>
      <c r="AT2086" s="12">
        <f t="shared" si="2960"/>
        <v>0</v>
      </c>
      <c r="AU2086" s="12">
        <f t="shared" si="2960"/>
        <v>0</v>
      </c>
      <c r="AV2086" s="12">
        <f t="shared" si="2960"/>
        <v>0</v>
      </c>
      <c r="AW2086" s="12">
        <v>0</v>
      </c>
      <c r="AX2086" s="12">
        <v>0</v>
      </c>
      <c r="AY2086" s="12">
        <f t="shared" ref="AY2086:BQ2086" si="2962">SUM(AY2087:AY2088)</f>
        <v>4000</v>
      </c>
      <c r="AZ2086" s="12">
        <f t="shared" si="2962"/>
        <v>24028</v>
      </c>
      <c r="BA2086" s="12">
        <f t="shared" si="2962"/>
        <v>0</v>
      </c>
      <c r="BB2086" s="12">
        <f t="shared" si="2962"/>
        <v>0</v>
      </c>
      <c r="BC2086" s="12">
        <f t="shared" si="2962"/>
        <v>0</v>
      </c>
      <c r="BD2086" s="12">
        <f t="shared" si="2962"/>
        <v>0</v>
      </c>
      <c r="BE2086" s="12">
        <f t="shared" ref="BE2086" si="2963">SUM(BE2087:BE2088)</f>
        <v>28028</v>
      </c>
      <c r="BF2086" s="12">
        <f t="shared" si="2962"/>
        <v>0</v>
      </c>
      <c r="BG2086" s="12">
        <f t="shared" si="2962"/>
        <v>0</v>
      </c>
      <c r="BH2086" s="12">
        <f t="shared" si="2962"/>
        <v>24028</v>
      </c>
      <c r="BI2086" s="12">
        <f t="shared" si="2962"/>
        <v>0</v>
      </c>
      <c r="BJ2086" s="12">
        <f t="shared" si="2962"/>
        <v>0</v>
      </c>
      <c r="BK2086" s="12">
        <f t="shared" si="2962"/>
        <v>0</v>
      </c>
      <c r="BL2086" s="12">
        <f t="shared" si="2962"/>
        <v>0</v>
      </c>
      <c r="BM2086" s="12">
        <f t="shared" si="2962"/>
        <v>0</v>
      </c>
      <c r="BN2086" s="12">
        <f t="shared" si="2962"/>
        <v>0</v>
      </c>
      <c r="BO2086" s="12">
        <f t="shared" si="2962"/>
        <v>0</v>
      </c>
      <c r="BP2086" s="12">
        <f t="shared" si="2962"/>
        <v>0</v>
      </c>
      <c r="BQ2086" s="12">
        <f t="shared" si="2962"/>
        <v>0</v>
      </c>
      <c r="BR2086" s="12">
        <v>24028</v>
      </c>
      <c r="BS2086" s="12">
        <v>4000</v>
      </c>
    </row>
    <row r="2087" spans="1:71" x14ac:dyDescent="0.25">
      <c r="A2087" s="4" t="s">
        <v>915</v>
      </c>
      <c r="B2087" s="4" t="s">
        <v>75</v>
      </c>
      <c r="C2087" s="4" t="s">
        <v>1112</v>
      </c>
      <c r="D2087" s="65" t="s">
        <v>1113</v>
      </c>
      <c r="E2087" s="75">
        <v>8213</v>
      </c>
      <c r="F2087" s="65"/>
      <c r="G2087" s="61" t="s">
        <v>1894</v>
      </c>
      <c r="H2087" s="13" t="s">
        <v>68</v>
      </c>
      <c r="I2087" s="14">
        <v>4000</v>
      </c>
      <c r="J2087" s="14"/>
      <c r="K2087" s="14"/>
      <c r="L2087" s="14"/>
      <c r="M2087" s="14"/>
      <c r="N2087" s="14"/>
      <c r="O2087" s="14">
        <f t="shared" si="2943"/>
        <v>4000</v>
      </c>
      <c r="P2087" s="14"/>
      <c r="Q2087" s="14"/>
      <c r="R2087" s="14">
        <v>2005</v>
      </c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>
        <v>2005</v>
      </c>
      <c r="AC2087" s="14">
        <v>1995</v>
      </c>
      <c r="AD2087" s="14">
        <v>0</v>
      </c>
      <c r="AE2087" s="14"/>
      <c r="AF2087" s="14"/>
      <c r="AG2087" s="14"/>
      <c r="AH2087" s="14"/>
      <c r="AI2087" s="14"/>
      <c r="AJ2087" s="14">
        <f t="shared" si="2944"/>
        <v>0</v>
      </c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>
        <v>0</v>
      </c>
      <c r="AX2087" s="14">
        <v>0</v>
      </c>
      <c r="AY2087" s="14">
        <v>2000</v>
      </c>
      <c r="AZ2087" s="14"/>
      <c r="BA2087" s="14"/>
      <c r="BB2087" s="14"/>
      <c r="BC2087" s="14"/>
      <c r="BD2087" s="14"/>
      <c r="BE2087" s="14">
        <f t="shared" si="2945"/>
        <v>2000</v>
      </c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>
        <v>0</v>
      </c>
      <c r="BS2087" s="14">
        <v>2000</v>
      </c>
    </row>
    <row r="2088" spans="1:71" x14ac:dyDescent="0.25">
      <c r="A2088" s="4" t="s">
        <v>915</v>
      </c>
      <c r="B2088" s="4" t="s">
        <v>75</v>
      </c>
      <c r="C2088" s="4" t="s">
        <v>1112</v>
      </c>
      <c r="D2088" s="65" t="s">
        <v>1113</v>
      </c>
      <c r="E2088" s="75">
        <v>8216</v>
      </c>
      <c r="F2088" s="65"/>
      <c r="G2088" s="61" t="s">
        <v>1894</v>
      </c>
      <c r="H2088" s="13" t="s">
        <v>306</v>
      </c>
      <c r="I2088" s="14">
        <v>0</v>
      </c>
      <c r="J2088" s="14"/>
      <c r="K2088" s="14"/>
      <c r="L2088" s="14"/>
      <c r="M2088" s="14"/>
      <c r="N2088" s="14"/>
      <c r="O2088" s="14">
        <f t="shared" si="2943"/>
        <v>0</v>
      </c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>
        <v>0</v>
      </c>
      <c r="AC2088" s="14">
        <v>0</v>
      </c>
      <c r="AD2088" s="14">
        <v>0</v>
      </c>
      <c r="AE2088" s="14"/>
      <c r="AF2088" s="14"/>
      <c r="AG2088" s="14"/>
      <c r="AH2088" s="14"/>
      <c r="AI2088" s="14"/>
      <c r="AJ2088" s="14">
        <f t="shared" si="2944"/>
        <v>0</v>
      </c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>
        <v>0</v>
      </c>
      <c r="AX2088" s="14">
        <v>0</v>
      </c>
      <c r="AY2088" s="14">
        <v>2000</v>
      </c>
      <c r="AZ2088" s="14">
        <v>24028</v>
      </c>
      <c r="BA2088" s="14"/>
      <c r="BB2088" s="14"/>
      <c r="BC2088" s="14"/>
      <c r="BD2088" s="14"/>
      <c r="BE2088" s="14">
        <f t="shared" si="2945"/>
        <v>26028</v>
      </c>
      <c r="BF2088" s="14"/>
      <c r="BG2088" s="14"/>
      <c r="BH2088" s="14">
        <v>24028</v>
      </c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>
        <v>24028</v>
      </c>
      <c r="BS2088" s="14">
        <v>2000</v>
      </c>
    </row>
    <row r="2089" spans="1:71" x14ac:dyDescent="0.25">
      <c r="A2089" s="13" t="s">
        <v>1</v>
      </c>
      <c r="B2089" s="13" t="s">
        <v>1</v>
      </c>
      <c r="C2089" s="13" t="s">
        <v>1</v>
      </c>
      <c r="D2089" s="60" t="s">
        <v>1</v>
      </c>
      <c r="E2089" s="60" t="s">
        <v>1</v>
      </c>
      <c r="F2089" s="60" t="s">
        <v>1</v>
      </c>
      <c r="G2089" s="13" t="s">
        <v>1</v>
      </c>
      <c r="H2089" s="10" t="s">
        <v>1122</v>
      </c>
      <c r="I2089" s="11">
        <f t="shared" ref="I2089:AA2089" si="2964">SUM(I2060,I2082,I2085)</f>
        <v>25300</v>
      </c>
      <c r="J2089" s="11">
        <f t="shared" si="2964"/>
        <v>0</v>
      </c>
      <c r="K2089" s="11">
        <f t="shared" si="2964"/>
        <v>0</v>
      </c>
      <c r="L2089" s="11">
        <f t="shared" si="2964"/>
        <v>0</v>
      </c>
      <c r="M2089" s="11">
        <f t="shared" si="2964"/>
        <v>0</v>
      </c>
      <c r="N2089" s="11">
        <f t="shared" si="2964"/>
        <v>0</v>
      </c>
      <c r="O2089" s="11">
        <f t="shared" si="2964"/>
        <v>25300</v>
      </c>
      <c r="P2089" s="11">
        <f t="shared" si="2964"/>
        <v>0</v>
      </c>
      <c r="Q2089" s="11">
        <f t="shared" si="2964"/>
        <v>1460</v>
      </c>
      <c r="R2089" s="11">
        <f t="shared" si="2964"/>
        <v>4520</v>
      </c>
      <c r="S2089" s="11">
        <f t="shared" si="2964"/>
        <v>0</v>
      </c>
      <c r="T2089" s="11">
        <f t="shared" si="2964"/>
        <v>0</v>
      </c>
      <c r="U2089" s="11">
        <f t="shared" si="2964"/>
        <v>0</v>
      </c>
      <c r="V2089" s="11">
        <f t="shared" si="2964"/>
        <v>0</v>
      </c>
      <c r="W2089" s="11">
        <f t="shared" si="2964"/>
        <v>0</v>
      </c>
      <c r="X2089" s="11">
        <f t="shared" si="2964"/>
        <v>0</v>
      </c>
      <c r="Y2089" s="11">
        <f t="shared" si="2964"/>
        <v>0</v>
      </c>
      <c r="Z2089" s="11">
        <f t="shared" si="2964"/>
        <v>0</v>
      </c>
      <c r="AA2089" s="11">
        <f t="shared" si="2964"/>
        <v>0</v>
      </c>
      <c r="AB2089" s="11">
        <v>5980</v>
      </c>
      <c r="AC2089" s="11">
        <v>19320</v>
      </c>
      <c r="AD2089" s="11">
        <f t="shared" ref="AD2089:AV2089" si="2965">SUM(AD2060,AD2082,AD2085)</f>
        <v>0</v>
      </c>
      <c r="AE2089" s="11">
        <f t="shared" si="2965"/>
        <v>0</v>
      </c>
      <c r="AF2089" s="11">
        <f t="shared" si="2965"/>
        <v>0</v>
      </c>
      <c r="AG2089" s="11">
        <f t="shared" si="2965"/>
        <v>0</v>
      </c>
      <c r="AH2089" s="11">
        <f t="shared" si="2965"/>
        <v>0</v>
      </c>
      <c r="AI2089" s="11">
        <f t="shared" si="2965"/>
        <v>0</v>
      </c>
      <c r="AJ2089" s="11">
        <f t="shared" si="2965"/>
        <v>0</v>
      </c>
      <c r="AK2089" s="11">
        <f t="shared" si="2965"/>
        <v>0</v>
      </c>
      <c r="AL2089" s="11">
        <f t="shared" si="2965"/>
        <v>0</v>
      </c>
      <c r="AM2089" s="11">
        <f t="shared" si="2965"/>
        <v>0</v>
      </c>
      <c r="AN2089" s="11">
        <f t="shared" si="2965"/>
        <v>0</v>
      </c>
      <c r="AO2089" s="11">
        <f t="shared" si="2965"/>
        <v>0</v>
      </c>
      <c r="AP2089" s="11">
        <f t="shared" si="2965"/>
        <v>0</v>
      </c>
      <c r="AQ2089" s="11">
        <f t="shared" si="2965"/>
        <v>0</v>
      </c>
      <c r="AR2089" s="11">
        <f t="shared" si="2965"/>
        <v>0</v>
      </c>
      <c r="AS2089" s="11">
        <f t="shared" si="2965"/>
        <v>0</v>
      </c>
      <c r="AT2089" s="11">
        <f t="shared" si="2965"/>
        <v>0</v>
      </c>
      <c r="AU2089" s="11">
        <f t="shared" si="2965"/>
        <v>0</v>
      </c>
      <c r="AV2089" s="11">
        <f t="shared" si="2965"/>
        <v>0</v>
      </c>
      <c r="AW2089" s="11">
        <v>0</v>
      </c>
      <c r="AX2089" s="11">
        <v>0</v>
      </c>
      <c r="AY2089" s="11">
        <f t="shared" ref="AY2089:BQ2089" si="2966">SUM(AY2060,AY2082,AY2085)</f>
        <v>5000</v>
      </c>
      <c r="AZ2089" s="11">
        <f t="shared" si="2966"/>
        <v>24028</v>
      </c>
      <c r="BA2089" s="11">
        <f t="shared" si="2966"/>
        <v>0</v>
      </c>
      <c r="BB2089" s="11">
        <f t="shared" si="2966"/>
        <v>0</v>
      </c>
      <c r="BC2089" s="11">
        <f t="shared" si="2966"/>
        <v>0</v>
      </c>
      <c r="BD2089" s="11">
        <f t="shared" si="2966"/>
        <v>0</v>
      </c>
      <c r="BE2089" s="11">
        <f t="shared" si="2966"/>
        <v>29028</v>
      </c>
      <c r="BF2089" s="11">
        <f t="shared" si="2966"/>
        <v>0</v>
      </c>
      <c r="BG2089" s="11">
        <f t="shared" si="2966"/>
        <v>0</v>
      </c>
      <c r="BH2089" s="11">
        <f t="shared" si="2966"/>
        <v>24028</v>
      </c>
      <c r="BI2089" s="11">
        <f t="shared" si="2966"/>
        <v>0</v>
      </c>
      <c r="BJ2089" s="11">
        <f t="shared" si="2966"/>
        <v>0</v>
      </c>
      <c r="BK2089" s="11">
        <f t="shared" si="2966"/>
        <v>0</v>
      </c>
      <c r="BL2089" s="11">
        <f t="shared" si="2966"/>
        <v>0</v>
      </c>
      <c r="BM2089" s="11">
        <f t="shared" si="2966"/>
        <v>0</v>
      </c>
      <c r="BN2089" s="11">
        <f t="shared" si="2966"/>
        <v>0</v>
      </c>
      <c r="BO2089" s="11">
        <f t="shared" si="2966"/>
        <v>0</v>
      </c>
      <c r="BP2089" s="11">
        <f t="shared" si="2966"/>
        <v>0</v>
      </c>
      <c r="BQ2089" s="11">
        <f t="shared" si="2966"/>
        <v>0</v>
      </c>
      <c r="BR2089" s="11">
        <v>24028</v>
      </c>
      <c r="BS2089" s="11">
        <v>5000</v>
      </c>
    </row>
    <row r="2090" spans="1:71" ht="15.75" thickBot="1" x14ac:dyDescent="0.3">
      <c r="A2090" s="13" t="s">
        <v>1</v>
      </c>
      <c r="B2090" s="13" t="s">
        <v>1</v>
      </c>
      <c r="C2090" s="13" t="s">
        <v>1</v>
      </c>
      <c r="D2090" s="60" t="s">
        <v>1</v>
      </c>
      <c r="E2090" s="60" t="s">
        <v>1</v>
      </c>
      <c r="F2090" s="60" t="s">
        <v>1</v>
      </c>
      <c r="G2090" s="13" t="s">
        <v>1</v>
      </c>
      <c r="H2090" s="2" t="s">
        <v>70</v>
      </c>
      <c r="I2090" s="13" t="s">
        <v>1</v>
      </c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>
        <v>0</v>
      </c>
      <c r="AC2090" s="13">
        <v>0</v>
      </c>
      <c r="AD2090" s="13" t="s">
        <v>1</v>
      </c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>
        <v>0</v>
      </c>
      <c r="AX2090" s="13">
        <v>0</v>
      </c>
      <c r="AY2090" s="13" t="s">
        <v>1</v>
      </c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>
        <v>0</v>
      </c>
      <c r="BS2090" s="13">
        <v>0</v>
      </c>
    </row>
    <row r="2091" spans="1:71" ht="69.75" customHeight="1" thickBot="1" x14ac:dyDescent="0.3">
      <c r="A2091" s="110" t="s">
        <v>1</v>
      </c>
      <c r="B2091" s="110" t="s">
        <v>1</v>
      </c>
      <c r="C2091" s="110" t="s">
        <v>1</v>
      </c>
      <c r="D2091" s="113" t="s">
        <v>1</v>
      </c>
      <c r="E2091" s="113" t="s">
        <v>1</v>
      </c>
      <c r="F2091" s="113" t="s">
        <v>1</v>
      </c>
      <c r="G2091" s="116" t="s">
        <v>1</v>
      </c>
      <c r="H2091" s="5" t="s">
        <v>71</v>
      </c>
      <c r="I2091" s="57" t="s">
        <v>11</v>
      </c>
      <c r="J2091" s="57" t="s">
        <v>1831</v>
      </c>
      <c r="K2091" s="57" t="s">
        <v>1784</v>
      </c>
      <c r="L2091" s="57" t="s">
        <v>1817</v>
      </c>
      <c r="M2091" s="57" t="s">
        <v>1818</v>
      </c>
      <c r="N2091" s="57" t="s">
        <v>1819</v>
      </c>
      <c r="O2091" s="57" t="s">
        <v>1835</v>
      </c>
      <c r="P2091" s="57" t="s">
        <v>1832</v>
      </c>
      <c r="Q2091" s="57" t="s">
        <v>1820</v>
      </c>
      <c r="R2091" s="57" t="s">
        <v>1821</v>
      </c>
      <c r="S2091" s="57" t="s">
        <v>1822</v>
      </c>
      <c r="T2091" s="57" t="s">
        <v>1823</v>
      </c>
      <c r="U2091" s="57" t="s">
        <v>1824</v>
      </c>
      <c r="V2091" s="57" t="s">
        <v>1825</v>
      </c>
      <c r="W2091" s="57" t="s">
        <v>1833</v>
      </c>
      <c r="X2091" s="57" t="s">
        <v>1834</v>
      </c>
      <c r="Y2091" s="57" t="s">
        <v>1826</v>
      </c>
      <c r="Z2091" s="57" t="s">
        <v>1827</v>
      </c>
      <c r="AA2091" s="57" t="s">
        <v>1828</v>
      </c>
      <c r="AB2091" s="57" t="s">
        <v>1829</v>
      </c>
      <c r="AC2091" s="57" t="s">
        <v>1830</v>
      </c>
      <c r="AD2091" s="58" t="s">
        <v>12</v>
      </c>
      <c r="AE2091" s="58" t="s">
        <v>1831</v>
      </c>
      <c r="AF2091" s="58" t="s">
        <v>1784</v>
      </c>
      <c r="AG2091" s="58" t="s">
        <v>1817</v>
      </c>
      <c r="AH2091" s="58" t="s">
        <v>1818</v>
      </c>
      <c r="AI2091" s="58" t="s">
        <v>1819</v>
      </c>
      <c r="AJ2091" s="58" t="s">
        <v>1836</v>
      </c>
      <c r="AK2091" s="58" t="s">
        <v>1832</v>
      </c>
      <c r="AL2091" s="58" t="s">
        <v>1820</v>
      </c>
      <c r="AM2091" s="58" t="s">
        <v>1821</v>
      </c>
      <c r="AN2091" s="58" t="s">
        <v>1822</v>
      </c>
      <c r="AO2091" s="58" t="s">
        <v>1823</v>
      </c>
      <c r="AP2091" s="58" t="s">
        <v>1824</v>
      </c>
      <c r="AQ2091" s="58" t="s">
        <v>1825</v>
      </c>
      <c r="AR2091" s="58" t="s">
        <v>1833</v>
      </c>
      <c r="AS2091" s="58" t="s">
        <v>1834</v>
      </c>
      <c r="AT2091" s="58" t="s">
        <v>1826</v>
      </c>
      <c r="AU2091" s="58" t="s">
        <v>1827</v>
      </c>
      <c r="AV2091" s="58" t="s">
        <v>1828</v>
      </c>
      <c r="AW2091" s="58" t="s">
        <v>1829</v>
      </c>
      <c r="AX2091" s="58" t="s">
        <v>1830</v>
      </c>
      <c r="AY2091" s="59" t="s">
        <v>13</v>
      </c>
      <c r="AZ2091" s="59" t="s">
        <v>1831</v>
      </c>
      <c r="BA2091" s="59" t="s">
        <v>1784</v>
      </c>
      <c r="BB2091" s="59" t="s">
        <v>1817</v>
      </c>
      <c r="BC2091" s="59" t="s">
        <v>1818</v>
      </c>
      <c r="BD2091" s="59" t="s">
        <v>1819</v>
      </c>
      <c r="BE2091" s="59" t="s">
        <v>1837</v>
      </c>
      <c r="BF2091" s="59" t="s">
        <v>1832</v>
      </c>
      <c r="BG2091" s="59" t="s">
        <v>1820</v>
      </c>
      <c r="BH2091" s="59" t="s">
        <v>1821</v>
      </c>
      <c r="BI2091" s="59" t="s">
        <v>1822</v>
      </c>
      <c r="BJ2091" s="59" t="s">
        <v>1823</v>
      </c>
      <c r="BK2091" s="59" t="s">
        <v>1824</v>
      </c>
      <c r="BL2091" s="59" t="s">
        <v>1825</v>
      </c>
      <c r="BM2091" s="59" t="s">
        <v>1833</v>
      </c>
      <c r="BN2091" s="59" t="s">
        <v>1834</v>
      </c>
      <c r="BO2091" s="59" t="s">
        <v>1826</v>
      </c>
      <c r="BP2091" s="59" t="s">
        <v>1827</v>
      </c>
      <c r="BQ2091" s="59" t="s">
        <v>1828</v>
      </c>
      <c r="BR2091" s="59" t="s">
        <v>1829</v>
      </c>
      <c r="BS2091" s="59" t="s">
        <v>1830</v>
      </c>
    </row>
    <row r="2092" spans="1:71" x14ac:dyDescent="0.25">
      <c r="A2092" s="111"/>
      <c r="B2092" s="111"/>
      <c r="C2092" s="111"/>
      <c r="D2092" s="114"/>
      <c r="E2092" s="114"/>
      <c r="F2092" s="114"/>
      <c r="G2092" s="117"/>
      <c r="H2092" s="15" t="s">
        <v>1</v>
      </c>
      <c r="I2092" s="9">
        <v>1</v>
      </c>
      <c r="J2092" s="9">
        <v>2</v>
      </c>
      <c r="K2092" s="9">
        <v>3</v>
      </c>
      <c r="L2092" s="9">
        <v>4</v>
      </c>
      <c r="M2092" s="9">
        <v>5</v>
      </c>
      <c r="N2092" s="9">
        <v>6</v>
      </c>
      <c r="O2092" s="9">
        <v>7</v>
      </c>
      <c r="P2092" s="9">
        <v>8</v>
      </c>
      <c r="Q2092" s="9">
        <v>9</v>
      </c>
      <c r="R2092" s="9">
        <v>10</v>
      </c>
      <c r="S2092" s="9">
        <v>11</v>
      </c>
      <c r="T2092" s="9">
        <v>12</v>
      </c>
      <c r="U2092" s="9">
        <v>13</v>
      </c>
      <c r="V2092" s="9">
        <v>14</v>
      </c>
      <c r="W2092" s="9">
        <v>15</v>
      </c>
      <c r="X2092" s="9">
        <v>16</v>
      </c>
      <c r="Y2092" s="9">
        <v>17</v>
      </c>
      <c r="Z2092" s="9">
        <v>18</v>
      </c>
      <c r="AA2092" s="9">
        <v>19</v>
      </c>
      <c r="AB2092" s="9">
        <v>20</v>
      </c>
      <c r="AC2092" s="9">
        <v>21</v>
      </c>
      <c r="AD2092" s="9">
        <v>1</v>
      </c>
      <c r="AE2092" s="9">
        <v>2</v>
      </c>
      <c r="AF2092" s="9">
        <v>3</v>
      </c>
      <c r="AG2092" s="9">
        <v>4</v>
      </c>
      <c r="AH2092" s="9">
        <v>5</v>
      </c>
      <c r="AI2092" s="9">
        <v>6</v>
      </c>
      <c r="AJ2092" s="9">
        <v>7</v>
      </c>
      <c r="AK2092" s="9">
        <v>8</v>
      </c>
      <c r="AL2092" s="9">
        <v>9</v>
      </c>
      <c r="AM2092" s="9">
        <v>10</v>
      </c>
      <c r="AN2092" s="9">
        <v>11</v>
      </c>
      <c r="AO2092" s="9">
        <v>12</v>
      </c>
      <c r="AP2092" s="9">
        <v>13</v>
      </c>
      <c r="AQ2092" s="9">
        <v>14</v>
      </c>
      <c r="AR2092" s="9">
        <v>15</v>
      </c>
      <c r="AS2092" s="9">
        <v>16</v>
      </c>
      <c r="AT2092" s="9">
        <v>17</v>
      </c>
      <c r="AU2092" s="9">
        <v>18</v>
      </c>
      <c r="AV2092" s="9">
        <v>19</v>
      </c>
      <c r="AW2092" s="9">
        <v>20</v>
      </c>
      <c r="AX2092" s="9">
        <v>21</v>
      </c>
      <c r="AY2092" s="9">
        <v>1</v>
      </c>
      <c r="AZ2092" s="9">
        <v>2</v>
      </c>
      <c r="BA2092" s="9">
        <v>3</v>
      </c>
      <c r="BB2092" s="9">
        <v>4</v>
      </c>
      <c r="BC2092" s="9">
        <v>5</v>
      </c>
      <c r="BD2092" s="9">
        <v>6</v>
      </c>
      <c r="BE2092" s="9">
        <v>7</v>
      </c>
      <c r="BF2092" s="9">
        <v>8</v>
      </c>
      <c r="BG2092" s="9">
        <v>9</v>
      </c>
      <c r="BH2092" s="9">
        <v>10</v>
      </c>
      <c r="BI2092" s="9">
        <v>11</v>
      </c>
      <c r="BJ2092" s="9">
        <v>12</v>
      </c>
      <c r="BK2092" s="9">
        <v>13</v>
      </c>
      <c r="BL2092" s="9">
        <v>14</v>
      </c>
      <c r="BM2092" s="9">
        <v>15</v>
      </c>
      <c r="BN2092" s="9">
        <v>16</v>
      </c>
      <c r="BO2092" s="9">
        <v>17</v>
      </c>
      <c r="BP2092" s="9">
        <v>18</v>
      </c>
      <c r="BQ2092" s="9">
        <v>19</v>
      </c>
      <c r="BR2092" s="9">
        <v>20</v>
      </c>
      <c r="BS2092" s="9">
        <v>21</v>
      </c>
    </row>
    <row r="2093" spans="1:71" x14ac:dyDescent="0.25">
      <c r="A2093" s="111"/>
      <c r="B2093" s="111"/>
      <c r="C2093" s="111"/>
      <c r="D2093" s="114"/>
      <c r="E2093" s="114"/>
      <c r="F2093" s="114"/>
      <c r="G2093" s="117"/>
      <c r="H2093" s="16" t="s">
        <v>1002</v>
      </c>
      <c r="I2093" s="17">
        <f t="shared" ref="I2093:AA2093" si="2967">SUM(I2089)</f>
        <v>25300</v>
      </c>
      <c r="J2093" s="17">
        <f t="shared" si="2967"/>
        <v>0</v>
      </c>
      <c r="K2093" s="17">
        <f t="shared" si="2967"/>
        <v>0</v>
      </c>
      <c r="L2093" s="17">
        <f t="shared" si="2967"/>
        <v>0</v>
      </c>
      <c r="M2093" s="17">
        <f t="shared" si="2967"/>
        <v>0</v>
      </c>
      <c r="N2093" s="17">
        <f t="shared" si="2967"/>
        <v>0</v>
      </c>
      <c r="O2093" s="17">
        <f t="shared" ref="O2093" si="2968">SUM(O2089)</f>
        <v>25300</v>
      </c>
      <c r="P2093" s="17">
        <f t="shared" si="2967"/>
        <v>0</v>
      </c>
      <c r="Q2093" s="17">
        <f t="shared" si="2967"/>
        <v>1460</v>
      </c>
      <c r="R2093" s="17">
        <f t="shared" si="2967"/>
        <v>4520</v>
      </c>
      <c r="S2093" s="17">
        <f t="shared" si="2967"/>
        <v>0</v>
      </c>
      <c r="T2093" s="17">
        <f t="shared" si="2967"/>
        <v>0</v>
      </c>
      <c r="U2093" s="17">
        <f t="shared" si="2967"/>
        <v>0</v>
      </c>
      <c r="V2093" s="17">
        <f t="shared" si="2967"/>
        <v>0</v>
      </c>
      <c r="W2093" s="17">
        <f t="shared" si="2967"/>
        <v>0</v>
      </c>
      <c r="X2093" s="17">
        <f t="shared" si="2967"/>
        <v>0</v>
      </c>
      <c r="Y2093" s="17">
        <f t="shared" si="2967"/>
        <v>0</v>
      </c>
      <c r="Z2093" s="17">
        <f t="shared" si="2967"/>
        <v>0</v>
      </c>
      <c r="AA2093" s="17">
        <f t="shared" si="2967"/>
        <v>0</v>
      </c>
      <c r="AB2093" s="17">
        <v>5980</v>
      </c>
      <c r="AC2093" s="17">
        <v>19320</v>
      </c>
      <c r="AD2093" s="17">
        <f t="shared" ref="AD2093:AV2093" si="2969">SUM(AD2089)</f>
        <v>0</v>
      </c>
      <c r="AE2093" s="17">
        <f t="shared" si="2969"/>
        <v>0</v>
      </c>
      <c r="AF2093" s="17">
        <f t="shared" si="2969"/>
        <v>0</v>
      </c>
      <c r="AG2093" s="17">
        <f t="shared" si="2969"/>
        <v>0</v>
      </c>
      <c r="AH2093" s="17">
        <f t="shared" si="2969"/>
        <v>0</v>
      </c>
      <c r="AI2093" s="17">
        <f t="shared" si="2969"/>
        <v>0</v>
      </c>
      <c r="AJ2093" s="17">
        <f t="shared" ref="AJ2093" si="2970">SUM(AJ2089)</f>
        <v>0</v>
      </c>
      <c r="AK2093" s="17">
        <f t="shared" si="2969"/>
        <v>0</v>
      </c>
      <c r="AL2093" s="17">
        <f t="shared" si="2969"/>
        <v>0</v>
      </c>
      <c r="AM2093" s="17">
        <f t="shared" si="2969"/>
        <v>0</v>
      </c>
      <c r="AN2093" s="17">
        <f t="shared" si="2969"/>
        <v>0</v>
      </c>
      <c r="AO2093" s="17">
        <f t="shared" si="2969"/>
        <v>0</v>
      </c>
      <c r="AP2093" s="17">
        <f t="shared" si="2969"/>
        <v>0</v>
      </c>
      <c r="AQ2093" s="17">
        <f t="shared" si="2969"/>
        <v>0</v>
      </c>
      <c r="AR2093" s="17">
        <f t="shared" si="2969"/>
        <v>0</v>
      </c>
      <c r="AS2093" s="17">
        <f t="shared" si="2969"/>
        <v>0</v>
      </c>
      <c r="AT2093" s="17">
        <f t="shared" si="2969"/>
        <v>0</v>
      </c>
      <c r="AU2093" s="17">
        <f t="shared" si="2969"/>
        <v>0</v>
      </c>
      <c r="AV2093" s="17">
        <f t="shared" si="2969"/>
        <v>0</v>
      </c>
      <c r="AW2093" s="17">
        <v>0</v>
      </c>
      <c r="AX2093" s="17">
        <v>0</v>
      </c>
      <c r="AY2093" s="17">
        <f t="shared" ref="AY2093:BQ2093" si="2971">SUM(AY2089)</f>
        <v>5000</v>
      </c>
      <c r="AZ2093" s="17">
        <f t="shared" si="2971"/>
        <v>24028</v>
      </c>
      <c r="BA2093" s="17">
        <f t="shared" si="2971"/>
        <v>0</v>
      </c>
      <c r="BB2093" s="17">
        <f t="shared" si="2971"/>
        <v>0</v>
      </c>
      <c r="BC2093" s="17">
        <f t="shared" si="2971"/>
        <v>0</v>
      </c>
      <c r="BD2093" s="17">
        <f t="shared" si="2971"/>
        <v>0</v>
      </c>
      <c r="BE2093" s="17">
        <f t="shared" ref="BE2093" si="2972">SUM(BE2089)</f>
        <v>29028</v>
      </c>
      <c r="BF2093" s="17">
        <f t="shared" si="2971"/>
        <v>0</v>
      </c>
      <c r="BG2093" s="17">
        <f t="shared" si="2971"/>
        <v>0</v>
      </c>
      <c r="BH2093" s="17">
        <f t="shared" si="2971"/>
        <v>24028</v>
      </c>
      <c r="BI2093" s="17">
        <f t="shared" si="2971"/>
        <v>0</v>
      </c>
      <c r="BJ2093" s="17">
        <f t="shared" si="2971"/>
        <v>0</v>
      </c>
      <c r="BK2093" s="17">
        <f t="shared" si="2971"/>
        <v>0</v>
      </c>
      <c r="BL2093" s="17">
        <f t="shared" si="2971"/>
        <v>0</v>
      </c>
      <c r="BM2093" s="17">
        <f t="shared" si="2971"/>
        <v>0</v>
      </c>
      <c r="BN2093" s="17">
        <f t="shared" si="2971"/>
        <v>0</v>
      </c>
      <c r="BO2093" s="17">
        <f t="shared" si="2971"/>
        <v>0</v>
      </c>
      <c r="BP2093" s="17">
        <f t="shared" si="2971"/>
        <v>0</v>
      </c>
      <c r="BQ2093" s="17">
        <f t="shared" si="2971"/>
        <v>0</v>
      </c>
      <c r="BR2093" s="17">
        <v>24028</v>
      </c>
      <c r="BS2093" s="17">
        <v>5000</v>
      </c>
    </row>
    <row r="2094" spans="1:71" x14ac:dyDescent="0.25">
      <c r="A2094" s="111"/>
      <c r="B2094" s="111"/>
      <c r="C2094" s="111"/>
      <c r="D2094" s="114"/>
      <c r="E2094" s="114"/>
      <c r="F2094" s="114"/>
      <c r="G2094" s="117"/>
      <c r="H2094" s="18" t="s">
        <v>73</v>
      </c>
      <c r="I2094" s="17">
        <f t="shared" ref="I2094:AA2094" si="2973">SUM(I2093)</f>
        <v>25300</v>
      </c>
      <c r="J2094" s="17">
        <f t="shared" si="2973"/>
        <v>0</v>
      </c>
      <c r="K2094" s="17">
        <f t="shared" si="2973"/>
        <v>0</v>
      </c>
      <c r="L2094" s="17">
        <f t="shared" si="2973"/>
        <v>0</v>
      </c>
      <c r="M2094" s="17">
        <f t="shared" si="2973"/>
        <v>0</v>
      </c>
      <c r="N2094" s="17">
        <f t="shared" si="2973"/>
        <v>0</v>
      </c>
      <c r="O2094" s="17">
        <f t="shared" ref="O2094" si="2974">SUM(O2093)</f>
        <v>25300</v>
      </c>
      <c r="P2094" s="17">
        <f t="shared" si="2973"/>
        <v>0</v>
      </c>
      <c r="Q2094" s="17">
        <f t="shared" si="2973"/>
        <v>1460</v>
      </c>
      <c r="R2094" s="17">
        <f t="shared" si="2973"/>
        <v>4520</v>
      </c>
      <c r="S2094" s="17">
        <f t="shared" si="2973"/>
        <v>0</v>
      </c>
      <c r="T2094" s="17">
        <f t="shared" si="2973"/>
        <v>0</v>
      </c>
      <c r="U2094" s="17">
        <f t="shared" si="2973"/>
        <v>0</v>
      </c>
      <c r="V2094" s="17">
        <f t="shared" si="2973"/>
        <v>0</v>
      </c>
      <c r="W2094" s="17">
        <f t="shared" si="2973"/>
        <v>0</v>
      </c>
      <c r="X2094" s="17">
        <f t="shared" si="2973"/>
        <v>0</v>
      </c>
      <c r="Y2094" s="17">
        <f t="shared" si="2973"/>
        <v>0</v>
      </c>
      <c r="Z2094" s="17">
        <f t="shared" si="2973"/>
        <v>0</v>
      </c>
      <c r="AA2094" s="17">
        <f t="shared" si="2973"/>
        <v>0</v>
      </c>
      <c r="AB2094" s="17">
        <v>5980</v>
      </c>
      <c r="AC2094" s="17">
        <v>19320</v>
      </c>
      <c r="AD2094" s="17">
        <f t="shared" ref="AD2094:AV2094" si="2975">SUM(AD2093)</f>
        <v>0</v>
      </c>
      <c r="AE2094" s="17">
        <f t="shared" si="2975"/>
        <v>0</v>
      </c>
      <c r="AF2094" s="17">
        <f t="shared" si="2975"/>
        <v>0</v>
      </c>
      <c r="AG2094" s="17">
        <f t="shared" si="2975"/>
        <v>0</v>
      </c>
      <c r="AH2094" s="17">
        <f t="shared" si="2975"/>
        <v>0</v>
      </c>
      <c r="AI2094" s="17">
        <f t="shared" si="2975"/>
        <v>0</v>
      </c>
      <c r="AJ2094" s="17">
        <f t="shared" ref="AJ2094" si="2976">SUM(AJ2093)</f>
        <v>0</v>
      </c>
      <c r="AK2094" s="17">
        <f t="shared" si="2975"/>
        <v>0</v>
      </c>
      <c r="AL2094" s="17">
        <f t="shared" si="2975"/>
        <v>0</v>
      </c>
      <c r="AM2094" s="17">
        <f t="shared" si="2975"/>
        <v>0</v>
      </c>
      <c r="AN2094" s="17">
        <f t="shared" si="2975"/>
        <v>0</v>
      </c>
      <c r="AO2094" s="17">
        <f t="shared" si="2975"/>
        <v>0</v>
      </c>
      <c r="AP2094" s="17">
        <f t="shared" si="2975"/>
        <v>0</v>
      </c>
      <c r="AQ2094" s="17">
        <f t="shared" si="2975"/>
        <v>0</v>
      </c>
      <c r="AR2094" s="17">
        <f t="shared" si="2975"/>
        <v>0</v>
      </c>
      <c r="AS2094" s="17">
        <f t="shared" si="2975"/>
        <v>0</v>
      </c>
      <c r="AT2094" s="17">
        <f t="shared" si="2975"/>
        <v>0</v>
      </c>
      <c r="AU2094" s="17">
        <f t="shared" si="2975"/>
        <v>0</v>
      </c>
      <c r="AV2094" s="17">
        <f t="shared" si="2975"/>
        <v>0</v>
      </c>
      <c r="AW2094" s="17">
        <v>0</v>
      </c>
      <c r="AX2094" s="17">
        <v>0</v>
      </c>
      <c r="AY2094" s="17">
        <f t="shared" ref="AY2094:BQ2094" si="2977">SUM(AY2093)</f>
        <v>5000</v>
      </c>
      <c r="AZ2094" s="17">
        <f t="shared" si="2977"/>
        <v>24028</v>
      </c>
      <c r="BA2094" s="17">
        <f t="shared" si="2977"/>
        <v>0</v>
      </c>
      <c r="BB2094" s="17">
        <f t="shared" si="2977"/>
        <v>0</v>
      </c>
      <c r="BC2094" s="17">
        <f t="shared" si="2977"/>
        <v>0</v>
      </c>
      <c r="BD2094" s="17">
        <f t="shared" si="2977"/>
        <v>0</v>
      </c>
      <c r="BE2094" s="17">
        <f t="shared" ref="BE2094" si="2978">SUM(BE2093)</f>
        <v>29028</v>
      </c>
      <c r="BF2094" s="17">
        <f t="shared" si="2977"/>
        <v>0</v>
      </c>
      <c r="BG2094" s="17">
        <f t="shared" si="2977"/>
        <v>0</v>
      </c>
      <c r="BH2094" s="17">
        <f t="shared" si="2977"/>
        <v>24028</v>
      </c>
      <c r="BI2094" s="17">
        <f t="shared" si="2977"/>
        <v>0</v>
      </c>
      <c r="BJ2094" s="17">
        <f t="shared" si="2977"/>
        <v>0</v>
      </c>
      <c r="BK2094" s="17">
        <f t="shared" si="2977"/>
        <v>0</v>
      </c>
      <c r="BL2094" s="17">
        <f t="shared" si="2977"/>
        <v>0</v>
      </c>
      <c r="BM2094" s="17">
        <f t="shared" si="2977"/>
        <v>0</v>
      </c>
      <c r="BN2094" s="17">
        <f t="shared" si="2977"/>
        <v>0</v>
      </c>
      <c r="BO2094" s="17">
        <f t="shared" si="2977"/>
        <v>0</v>
      </c>
      <c r="BP2094" s="17">
        <f t="shared" si="2977"/>
        <v>0</v>
      </c>
      <c r="BQ2094" s="17">
        <f t="shared" si="2977"/>
        <v>0</v>
      </c>
      <c r="BR2094" s="17">
        <v>24028</v>
      </c>
      <c r="BS2094" s="17">
        <v>5000</v>
      </c>
    </row>
    <row r="2095" spans="1:71" x14ac:dyDescent="0.25">
      <c r="A2095" s="112"/>
      <c r="B2095" s="112"/>
      <c r="C2095" s="112"/>
      <c r="D2095" s="115"/>
      <c r="E2095" s="115"/>
      <c r="F2095" s="115"/>
      <c r="G2095" s="118"/>
      <c r="O2095">
        <f t="shared" si="2943"/>
        <v>0</v>
      </c>
      <c r="AB2095">
        <v>0</v>
      </c>
      <c r="AC2095">
        <v>0</v>
      </c>
      <c r="AJ2095">
        <f t="shared" si="2944"/>
        <v>0</v>
      </c>
      <c r="AW2095">
        <v>0</v>
      </c>
      <c r="AX2095">
        <v>0</v>
      </c>
      <c r="BE2095">
        <f t="shared" si="2945"/>
        <v>0</v>
      </c>
      <c r="BR2095">
        <v>0</v>
      </c>
      <c r="BS2095">
        <v>0</v>
      </c>
    </row>
    <row r="2096" spans="1:71" ht="15.75" thickBot="1" x14ac:dyDescent="0.3">
      <c r="A2096" s="13" t="s">
        <v>1</v>
      </c>
      <c r="B2096" s="13" t="s">
        <v>1</v>
      </c>
      <c r="C2096" s="13" t="s">
        <v>1</v>
      </c>
      <c r="D2096" s="60" t="s">
        <v>1</v>
      </c>
      <c r="E2096" s="60" t="s">
        <v>1</v>
      </c>
      <c r="F2096" s="60" t="s">
        <v>1</v>
      </c>
      <c r="G2096" s="13" t="s">
        <v>1</v>
      </c>
      <c r="H2096" s="19" t="s">
        <v>1</v>
      </c>
      <c r="I2096" s="19" t="s">
        <v>1</v>
      </c>
      <c r="J2096" s="19"/>
      <c r="K2096" s="19"/>
      <c r="L2096" s="19"/>
      <c r="M2096" s="19"/>
      <c r="N2096" s="19"/>
      <c r="O2096" s="19"/>
      <c r="P2096" s="19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>
        <v>0</v>
      </c>
      <c r="AC2096" s="19">
        <v>0</v>
      </c>
      <c r="AD2096" s="19" t="s">
        <v>1</v>
      </c>
      <c r="AE2096" s="19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>
        <v>0</v>
      </c>
      <c r="AX2096" s="19">
        <v>0</v>
      </c>
      <c r="AY2096" s="19" t="s">
        <v>1</v>
      </c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>
        <v>0</v>
      </c>
      <c r="BS2096" s="19">
        <v>0</v>
      </c>
    </row>
    <row r="2097" spans="1:71" ht="69.75" customHeight="1" thickBot="1" x14ac:dyDescent="0.3">
      <c r="A2097" s="5" t="s">
        <v>4</v>
      </c>
      <c r="B2097" s="5" t="s">
        <v>5</v>
      </c>
      <c r="C2097" s="5" t="s">
        <v>6</v>
      </c>
      <c r="D2097" s="66" t="s">
        <v>1</v>
      </c>
      <c r="E2097" s="74" t="s">
        <v>7</v>
      </c>
      <c r="F2097" s="74" t="s">
        <v>8</v>
      </c>
      <c r="G2097" s="5" t="s">
        <v>9</v>
      </c>
      <c r="H2097" s="5" t="s">
        <v>10</v>
      </c>
      <c r="I2097" s="57" t="s">
        <v>11</v>
      </c>
      <c r="J2097" s="57" t="s">
        <v>1831</v>
      </c>
      <c r="K2097" s="57" t="s">
        <v>1784</v>
      </c>
      <c r="L2097" s="57" t="s">
        <v>1817</v>
      </c>
      <c r="M2097" s="57" t="s">
        <v>1818</v>
      </c>
      <c r="N2097" s="57" t="s">
        <v>1819</v>
      </c>
      <c r="O2097" s="57" t="s">
        <v>1835</v>
      </c>
      <c r="P2097" s="57" t="s">
        <v>1832</v>
      </c>
      <c r="Q2097" s="57" t="s">
        <v>1820</v>
      </c>
      <c r="R2097" s="57" t="s">
        <v>1821</v>
      </c>
      <c r="S2097" s="57" t="s">
        <v>1822</v>
      </c>
      <c r="T2097" s="57" t="s">
        <v>1823</v>
      </c>
      <c r="U2097" s="57" t="s">
        <v>1824</v>
      </c>
      <c r="V2097" s="57" t="s">
        <v>1825</v>
      </c>
      <c r="W2097" s="57" t="s">
        <v>1833</v>
      </c>
      <c r="X2097" s="57" t="s">
        <v>1834</v>
      </c>
      <c r="Y2097" s="57" t="s">
        <v>1826</v>
      </c>
      <c r="Z2097" s="57" t="s">
        <v>1827</v>
      </c>
      <c r="AA2097" s="57" t="s">
        <v>1828</v>
      </c>
      <c r="AB2097" s="57" t="s">
        <v>1829</v>
      </c>
      <c r="AC2097" s="57" t="s">
        <v>1830</v>
      </c>
      <c r="AD2097" s="58" t="s">
        <v>12</v>
      </c>
      <c r="AE2097" s="58" t="s">
        <v>1831</v>
      </c>
      <c r="AF2097" s="58" t="s">
        <v>1784</v>
      </c>
      <c r="AG2097" s="58" t="s">
        <v>1817</v>
      </c>
      <c r="AH2097" s="58" t="s">
        <v>1818</v>
      </c>
      <c r="AI2097" s="58" t="s">
        <v>1819</v>
      </c>
      <c r="AJ2097" s="58" t="s">
        <v>1836</v>
      </c>
      <c r="AK2097" s="58" t="s">
        <v>1832</v>
      </c>
      <c r="AL2097" s="58" t="s">
        <v>1820</v>
      </c>
      <c r="AM2097" s="58" t="s">
        <v>1821</v>
      </c>
      <c r="AN2097" s="58" t="s">
        <v>1822</v>
      </c>
      <c r="AO2097" s="58" t="s">
        <v>1823</v>
      </c>
      <c r="AP2097" s="58" t="s">
        <v>1824</v>
      </c>
      <c r="AQ2097" s="58" t="s">
        <v>1825</v>
      </c>
      <c r="AR2097" s="58" t="s">
        <v>1833</v>
      </c>
      <c r="AS2097" s="58" t="s">
        <v>1834</v>
      </c>
      <c r="AT2097" s="58" t="s">
        <v>1826</v>
      </c>
      <c r="AU2097" s="58" t="s">
        <v>1827</v>
      </c>
      <c r="AV2097" s="58" t="s">
        <v>1828</v>
      </c>
      <c r="AW2097" s="58" t="s">
        <v>1829</v>
      </c>
      <c r="AX2097" s="58" t="s">
        <v>1830</v>
      </c>
      <c r="AY2097" s="59" t="s">
        <v>13</v>
      </c>
      <c r="AZ2097" s="59" t="s">
        <v>1831</v>
      </c>
      <c r="BA2097" s="59" t="s">
        <v>1784</v>
      </c>
      <c r="BB2097" s="59" t="s">
        <v>1817</v>
      </c>
      <c r="BC2097" s="59" t="s">
        <v>1818</v>
      </c>
      <c r="BD2097" s="59" t="s">
        <v>1819</v>
      </c>
      <c r="BE2097" s="59" t="s">
        <v>1837</v>
      </c>
      <c r="BF2097" s="59" t="s">
        <v>1832</v>
      </c>
      <c r="BG2097" s="59" t="s">
        <v>1820</v>
      </c>
      <c r="BH2097" s="59" t="s">
        <v>1821</v>
      </c>
      <c r="BI2097" s="59" t="s">
        <v>1822</v>
      </c>
      <c r="BJ2097" s="59" t="s">
        <v>1823</v>
      </c>
      <c r="BK2097" s="59" t="s">
        <v>1824</v>
      </c>
      <c r="BL2097" s="59" t="s">
        <v>1825</v>
      </c>
      <c r="BM2097" s="59" t="s">
        <v>1833</v>
      </c>
      <c r="BN2097" s="59" t="s">
        <v>1834</v>
      </c>
      <c r="BO2097" s="59" t="s">
        <v>1826</v>
      </c>
      <c r="BP2097" s="59" t="s">
        <v>1827</v>
      </c>
      <c r="BQ2097" s="59" t="s">
        <v>1828</v>
      </c>
      <c r="BR2097" s="59" t="s">
        <v>1829</v>
      </c>
      <c r="BS2097" s="59" t="s">
        <v>1830</v>
      </c>
    </row>
    <row r="2098" spans="1:71" x14ac:dyDescent="0.25">
      <c r="A2098" s="6" t="s">
        <v>1</v>
      </c>
      <c r="B2098" s="6" t="s">
        <v>1</v>
      </c>
      <c r="C2098" s="6" t="s">
        <v>1</v>
      </c>
      <c r="D2098" s="67" t="s">
        <v>1</v>
      </c>
      <c r="E2098" s="67" t="s">
        <v>1</v>
      </c>
      <c r="F2098" s="80" t="s">
        <v>1</v>
      </c>
      <c r="G2098" s="7" t="s">
        <v>1</v>
      </c>
      <c r="H2098" s="8" t="s">
        <v>1</v>
      </c>
      <c r="I2098" s="9">
        <v>1</v>
      </c>
      <c r="J2098" s="9">
        <v>2</v>
      </c>
      <c r="K2098" s="9">
        <v>3</v>
      </c>
      <c r="L2098" s="9">
        <v>4</v>
      </c>
      <c r="M2098" s="9">
        <v>5</v>
      </c>
      <c r="N2098" s="9">
        <v>6</v>
      </c>
      <c r="O2098" s="9">
        <v>7</v>
      </c>
      <c r="P2098" s="9">
        <v>8</v>
      </c>
      <c r="Q2098" s="9">
        <v>9</v>
      </c>
      <c r="R2098" s="9">
        <v>10</v>
      </c>
      <c r="S2098" s="9">
        <v>11</v>
      </c>
      <c r="T2098" s="9">
        <v>12</v>
      </c>
      <c r="U2098" s="9">
        <v>13</v>
      </c>
      <c r="V2098" s="9">
        <v>14</v>
      </c>
      <c r="W2098" s="9">
        <v>15</v>
      </c>
      <c r="X2098" s="9">
        <v>16</v>
      </c>
      <c r="Y2098" s="9">
        <v>17</v>
      </c>
      <c r="Z2098" s="9">
        <v>18</v>
      </c>
      <c r="AA2098" s="9">
        <v>19</v>
      </c>
      <c r="AB2098" s="9">
        <v>20</v>
      </c>
      <c r="AC2098" s="9">
        <v>21</v>
      </c>
      <c r="AD2098" s="9">
        <v>1</v>
      </c>
      <c r="AE2098" s="9">
        <v>2</v>
      </c>
      <c r="AF2098" s="9">
        <v>3</v>
      </c>
      <c r="AG2098" s="9">
        <v>4</v>
      </c>
      <c r="AH2098" s="9">
        <v>5</v>
      </c>
      <c r="AI2098" s="9">
        <v>6</v>
      </c>
      <c r="AJ2098" s="9">
        <v>7</v>
      </c>
      <c r="AK2098" s="9">
        <v>8</v>
      </c>
      <c r="AL2098" s="9">
        <v>9</v>
      </c>
      <c r="AM2098" s="9">
        <v>10</v>
      </c>
      <c r="AN2098" s="9">
        <v>11</v>
      </c>
      <c r="AO2098" s="9">
        <v>12</v>
      </c>
      <c r="AP2098" s="9">
        <v>13</v>
      </c>
      <c r="AQ2098" s="9">
        <v>14</v>
      </c>
      <c r="AR2098" s="9">
        <v>15</v>
      </c>
      <c r="AS2098" s="9">
        <v>16</v>
      </c>
      <c r="AT2098" s="9">
        <v>17</v>
      </c>
      <c r="AU2098" s="9">
        <v>18</v>
      </c>
      <c r="AV2098" s="9">
        <v>19</v>
      </c>
      <c r="AW2098" s="9">
        <v>20</v>
      </c>
      <c r="AX2098" s="9">
        <v>21</v>
      </c>
      <c r="AY2098" s="9">
        <v>1</v>
      </c>
      <c r="AZ2098" s="9">
        <v>2</v>
      </c>
      <c r="BA2098" s="9">
        <v>3</v>
      </c>
      <c r="BB2098" s="9">
        <v>4</v>
      </c>
      <c r="BC2098" s="9">
        <v>5</v>
      </c>
      <c r="BD2098" s="9">
        <v>6</v>
      </c>
      <c r="BE2098" s="9">
        <v>7</v>
      </c>
      <c r="BF2098" s="9">
        <v>8</v>
      </c>
      <c r="BG2098" s="9">
        <v>9</v>
      </c>
      <c r="BH2098" s="9">
        <v>10</v>
      </c>
      <c r="BI2098" s="9">
        <v>11</v>
      </c>
      <c r="BJ2098" s="9">
        <v>12</v>
      </c>
      <c r="BK2098" s="9">
        <v>13</v>
      </c>
      <c r="BL2098" s="9">
        <v>14</v>
      </c>
      <c r="BM2098" s="9">
        <v>15</v>
      </c>
      <c r="BN2098" s="9">
        <v>16</v>
      </c>
      <c r="BO2098" s="9">
        <v>17</v>
      </c>
      <c r="BP2098" s="9">
        <v>18</v>
      </c>
      <c r="BQ2098" s="9">
        <v>19</v>
      </c>
      <c r="BR2098" s="9">
        <v>20</v>
      </c>
      <c r="BS2098" s="9">
        <v>21</v>
      </c>
    </row>
    <row r="2099" spans="1:71" x14ac:dyDescent="0.25">
      <c r="A2099" s="1" t="s">
        <v>915</v>
      </c>
      <c r="B2099" s="1" t="s">
        <v>75</v>
      </c>
      <c r="C2099" s="4" t="s">
        <v>1123</v>
      </c>
      <c r="D2099" s="65" t="s">
        <v>1124</v>
      </c>
      <c r="E2099" s="64" t="s">
        <v>1</v>
      </c>
      <c r="F2099" s="64" t="s">
        <v>1</v>
      </c>
      <c r="G2099" s="2" t="s">
        <v>1</v>
      </c>
      <c r="H2099" s="2" t="s">
        <v>1125</v>
      </c>
      <c r="I2099" s="3" t="s">
        <v>1</v>
      </c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>
        <v>0</v>
      </c>
      <c r="AC2099" s="3">
        <v>0</v>
      </c>
      <c r="AD2099" s="3" t="s">
        <v>1</v>
      </c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>
        <v>0</v>
      </c>
      <c r="AX2099" s="3">
        <v>0</v>
      </c>
      <c r="AY2099" s="3" t="s">
        <v>1</v>
      </c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>
        <v>0</v>
      </c>
      <c r="BS2099" s="3">
        <v>0</v>
      </c>
    </row>
    <row r="2100" spans="1:71" ht="33.75" x14ac:dyDescent="0.25">
      <c r="A2100" s="1" t="s">
        <v>1</v>
      </c>
      <c r="B2100" s="1" t="s">
        <v>1</v>
      </c>
      <c r="C2100" s="1" t="s">
        <v>1</v>
      </c>
      <c r="D2100" s="64" t="s">
        <v>1</v>
      </c>
      <c r="E2100" s="64" t="s">
        <v>1</v>
      </c>
      <c r="F2100" s="64" t="s">
        <v>1</v>
      </c>
      <c r="G2100" s="2" t="s">
        <v>1</v>
      </c>
      <c r="H2100" s="10" t="s">
        <v>17</v>
      </c>
      <c r="I2100" s="11">
        <f t="shared" ref="I2100:AA2100" si="2979">SUM(I2101,I2109,I2111)</f>
        <v>130000</v>
      </c>
      <c r="J2100" s="11">
        <f t="shared" si="2979"/>
        <v>0</v>
      </c>
      <c r="K2100" s="11">
        <f t="shared" si="2979"/>
        <v>0</v>
      </c>
      <c r="L2100" s="11">
        <f t="shared" si="2979"/>
        <v>0</v>
      </c>
      <c r="M2100" s="11">
        <f t="shared" si="2979"/>
        <v>0</v>
      </c>
      <c r="N2100" s="11">
        <f t="shared" si="2979"/>
        <v>0</v>
      </c>
      <c r="O2100" s="11">
        <f t="shared" ref="O2100" si="2980">SUM(O2101,O2109,O2111)</f>
        <v>130000</v>
      </c>
      <c r="P2100" s="11">
        <f t="shared" si="2979"/>
        <v>0</v>
      </c>
      <c r="Q2100" s="11">
        <f t="shared" si="2979"/>
        <v>14000</v>
      </c>
      <c r="R2100" s="11">
        <f t="shared" si="2979"/>
        <v>11000</v>
      </c>
      <c r="S2100" s="11">
        <f t="shared" si="2979"/>
        <v>0</v>
      </c>
      <c r="T2100" s="11">
        <f t="shared" si="2979"/>
        <v>0</v>
      </c>
      <c r="U2100" s="11">
        <f t="shared" si="2979"/>
        <v>0</v>
      </c>
      <c r="V2100" s="11">
        <f t="shared" si="2979"/>
        <v>0</v>
      </c>
      <c r="W2100" s="11">
        <f t="shared" si="2979"/>
        <v>0</v>
      </c>
      <c r="X2100" s="11">
        <f t="shared" si="2979"/>
        <v>0</v>
      </c>
      <c r="Y2100" s="11">
        <f t="shared" si="2979"/>
        <v>0</v>
      </c>
      <c r="Z2100" s="11">
        <f t="shared" si="2979"/>
        <v>0</v>
      </c>
      <c r="AA2100" s="11">
        <f t="shared" si="2979"/>
        <v>0</v>
      </c>
      <c r="AB2100" s="11">
        <v>25000</v>
      </c>
      <c r="AC2100" s="11">
        <v>105000</v>
      </c>
      <c r="AD2100" s="11">
        <f t="shared" ref="AD2100:AV2100" si="2981">SUM(AD2101,AD2109,AD2111)</f>
        <v>0</v>
      </c>
      <c r="AE2100" s="11">
        <f t="shared" si="2981"/>
        <v>0</v>
      </c>
      <c r="AF2100" s="11">
        <f t="shared" si="2981"/>
        <v>0</v>
      </c>
      <c r="AG2100" s="11">
        <f t="shared" si="2981"/>
        <v>0</v>
      </c>
      <c r="AH2100" s="11">
        <f t="shared" si="2981"/>
        <v>0</v>
      </c>
      <c r="AI2100" s="11">
        <f t="shared" si="2981"/>
        <v>0</v>
      </c>
      <c r="AJ2100" s="11">
        <f t="shared" ref="AJ2100" si="2982">SUM(AJ2101,AJ2109,AJ2111)</f>
        <v>0</v>
      </c>
      <c r="AK2100" s="11">
        <f t="shared" si="2981"/>
        <v>0</v>
      </c>
      <c r="AL2100" s="11">
        <f t="shared" si="2981"/>
        <v>0</v>
      </c>
      <c r="AM2100" s="11">
        <f t="shared" si="2981"/>
        <v>0</v>
      </c>
      <c r="AN2100" s="11">
        <f t="shared" si="2981"/>
        <v>0</v>
      </c>
      <c r="AO2100" s="11">
        <f t="shared" si="2981"/>
        <v>0</v>
      </c>
      <c r="AP2100" s="11">
        <f t="shared" si="2981"/>
        <v>0</v>
      </c>
      <c r="AQ2100" s="11">
        <f t="shared" si="2981"/>
        <v>0</v>
      </c>
      <c r="AR2100" s="11">
        <f t="shared" si="2981"/>
        <v>0</v>
      </c>
      <c r="AS2100" s="11">
        <f t="shared" si="2981"/>
        <v>0</v>
      </c>
      <c r="AT2100" s="11">
        <f t="shared" si="2981"/>
        <v>0</v>
      </c>
      <c r="AU2100" s="11">
        <f t="shared" si="2981"/>
        <v>0</v>
      </c>
      <c r="AV2100" s="11">
        <f t="shared" si="2981"/>
        <v>0</v>
      </c>
      <c r="AW2100" s="11">
        <v>0</v>
      </c>
      <c r="AX2100" s="11">
        <v>0</v>
      </c>
      <c r="AY2100" s="11">
        <f t="shared" ref="AY2100:BQ2100" si="2983">SUM(AY2101,AY2109,AY2111)</f>
        <v>0</v>
      </c>
      <c r="AZ2100" s="11">
        <f t="shared" si="2983"/>
        <v>0</v>
      </c>
      <c r="BA2100" s="11">
        <f t="shared" si="2983"/>
        <v>0</v>
      </c>
      <c r="BB2100" s="11">
        <f t="shared" si="2983"/>
        <v>0</v>
      </c>
      <c r="BC2100" s="11">
        <f t="shared" si="2983"/>
        <v>0</v>
      </c>
      <c r="BD2100" s="11">
        <f t="shared" si="2983"/>
        <v>0</v>
      </c>
      <c r="BE2100" s="11">
        <f t="shared" ref="BE2100" si="2984">SUM(BE2101,BE2109,BE2111)</f>
        <v>0</v>
      </c>
      <c r="BF2100" s="11">
        <f t="shared" si="2983"/>
        <v>0</v>
      </c>
      <c r="BG2100" s="11">
        <f t="shared" si="2983"/>
        <v>0</v>
      </c>
      <c r="BH2100" s="11">
        <f t="shared" si="2983"/>
        <v>0</v>
      </c>
      <c r="BI2100" s="11">
        <f t="shared" si="2983"/>
        <v>0</v>
      </c>
      <c r="BJ2100" s="11">
        <f t="shared" si="2983"/>
        <v>0</v>
      </c>
      <c r="BK2100" s="11">
        <f t="shared" si="2983"/>
        <v>0</v>
      </c>
      <c r="BL2100" s="11">
        <f t="shared" si="2983"/>
        <v>0</v>
      </c>
      <c r="BM2100" s="11">
        <f t="shared" si="2983"/>
        <v>0</v>
      </c>
      <c r="BN2100" s="11">
        <f t="shared" si="2983"/>
        <v>0</v>
      </c>
      <c r="BO2100" s="11">
        <f t="shared" si="2983"/>
        <v>0</v>
      </c>
      <c r="BP2100" s="11">
        <f t="shared" si="2983"/>
        <v>0</v>
      </c>
      <c r="BQ2100" s="11">
        <f t="shared" si="2983"/>
        <v>0</v>
      </c>
      <c r="BR2100" s="11">
        <v>0</v>
      </c>
      <c r="BS2100" s="11">
        <v>0</v>
      </c>
    </row>
    <row r="2101" spans="1:71" x14ac:dyDescent="0.25">
      <c r="A2101" s="4" t="s">
        <v>915</v>
      </c>
      <c r="B2101" s="4" t="s">
        <v>75</v>
      </c>
      <c r="C2101" s="4" t="s">
        <v>1123</v>
      </c>
      <c r="D2101" s="65" t="s">
        <v>1124</v>
      </c>
      <c r="E2101" s="64" t="s">
        <v>18</v>
      </c>
      <c r="F2101" s="64" t="s">
        <v>1</v>
      </c>
      <c r="G2101" s="2" t="s">
        <v>1</v>
      </c>
      <c r="H2101" s="2" t="s">
        <v>19</v>
      </c>
      <c r="I2101" s="12">
        <f t="shared" ref="I2101:AA2101" si="2985">SUM(I2102,I2103)</f>
        <v>0</v>
      </c>
      <c r="J2101" s="12">
        <f t="shared" si="2985"/>
        <v>0</v>
      </c>
      <c r="K2101" s="12">
        <f t="shared" si="2985"/>
        <v>0</v>
      </c>
      <c r="L2101" s="12">
        <f t="shared" si="2985"/>
        <v>0</v>
      </c>
      <c r="M2101" s="12">
        <f t="shared" si="2985"/>
        <v>0</v>
      </c>
      <c r="N2101" s="12">
        <f t="shared" si="2985"/>
        <v>0</v>
      </c>
      <c r="O2101" s="12">
        <f t="shared" ref="O2101" si="2986">SUM(O2102,O2103)</f>
        <v>0</v>
      </c>
      <c r="P2101" s="12">
        <f t="shared" si="2985"/>
        <v>0</v>
      </c>
      <c r="Q2101" s="12">
        <f t="shared" si="2985"/>
        <v>0</v>
      </c>
      <c r="R2101" s="12">
        <f t="shared" si="2985"/>
        <v>0</v>
      </c>
      <c r="S2101" s="12">
        <f t="shared" si="2985"/>
        <v>0</v>
      </c>
      <c r="T2101" s="12">
        <f t="shared" si="2985"/>
        <v>0</v>
      </c>
      <c r="U2101" s="12">
        <f t="shared" si="2985"/>
        <v>0</v>
      </c>
      <c r="V2101" s="12">
        <f t="shared" si="2985"/>
        <v>0</v>
      </c>
      <c r="W2101" s="12">
        <f t="shared" si="2985"/>
        <v>0</v>
      </c>
      <c r="X2101" s="12">
        <f t="shared" si="2985"/>
        <v>0</v>
      </c>
      <c r="Y2101" s="12">
        <f t="shared" si="2985"/>
        <v>0</v>
      </c>
      <c r="Z2101" s="12">
        <f t="shared" si="2985"/>
        <v>0</v>
      </c>
      <c r="AA2101" s="12">
        <f t="shared" si="2985"/>
        <v>0</v>
      </c>
      <c r="AB2101" s="12">
        <v>0</v>
      </c>
      <c r="AC2101" s="12">
        <v>0</v>
      </c>
      <c r="AD2101" s="12">
        <f t="shared" ref="AD2101:AV2101" si="2987">SUM(AD2102,AD2103)</f>
        <v>0</v>
      </c>
      <c r="AE2101" s="12">
        <f t="shared" si="2987"/>
        <v>0</v>
      </c>
      <c r="AF2101" s="12">
        <f t="shared" si="2987"/>
        <v>0</v>
      </c>
      <c r="AG2101" s="12">
        <f t="shared" si="2987"/>
        <v>0</v>
      </c>
      <c r="AH2101" s="12">
        <f t="shared" si="2987"/>
        <v>0</v>
      </c>
      <c r="AI2101" s="12">
        <f t="shared" si="2987"/>
        <v>0</v>
      </c>
      <c r="AJ2101" s="12">
        <f t="shared" ref="AJ2101" si="2988">SUM(AJ2102,AJ2103)</f>
        <v>0</v>
      </c>
      <c r="AK2101" s="12">
        <f t="shared" si="2987"/>
        <v>0</v>
      </c>
      <c r="AL2101" s="12">
        <f t="shared" si="2987"/>
        <v>0</v>
      </c>
      <c r="AM2101" s="12">
        <f t="shared" si="2987"/>
        <v>0</v>
      </c>
      <c r="AN2101" s="12">
        <f t="shared" si="2987"/>
        <v>0</v>
      </c>
      <c r="AO2101" s="12">
        <f t="shared" si="2987"/>
        <v>0</v>
      </c>
      <c r="AP2101" s="12">
        <f t="shared" si="2987"/>
        <v>0</v>
      </c>
      <c r="AQ2101" s="12">
        <f t="shared" si="2987"/>
        <v>0</v>
      </c>
      <c r="AR2101" s="12">
        <f t="shared" si="2987"/>
        <v>0</v>
      </c>
      <c r="AS2101" s="12">
        <f t="shared" si="2987"/>
        <v>0</v>
      </c>
      <c r="AT2101" s="12">
        <f t="shared" si="2987"/>
        <v>0</v>
      </c>
      <c r="AU2101" s="12">
        <f t="shared" si="2987"/>
        <v>0</v>
      </c>
      <c r="AV2101" s="12">
        <f t="shared" si="2987"/>
        <v>0</v>
      </c>
      <c r="AW2101" s="12">
        <v>0</v>
      </c>
      <c r="AX2101" s="12">
        <v>0</v>
      </c>
      <c r="AY2101" s="12">
        <f t="shared" ref="AY2101:BQ2101" si="2989">SUM(AY2102,AY2103)</f>
        <v>0</v>
      </c>
      <c r="AZ2101" s="12">
        <f t="shared" si="2989"/>
        <v>0</v>
      </c>
      <c r="BA2101" s="12">
        <f t="shared" si="2989"/>
        <v>0</v>
      </c>
      <c r="BB2101" s="12">
        <f t="shared" si="2989"/>
        <v>0</v>
      </c>
      <c r="BC2101" s="12">
        <f t="shared" si="2989"/>
        <v>0</v>
      </c>
      <c r="BD2101" s="12">
        <f t="shared" si="2989"/>
        <v>0</v>
      </c>
      <c r="BE2101" s="12">
        <f t="shared" ref="BE2101" si="2990">SUM(BE2102,BE2103)</f>
        <v>0</v>
      </c>
      <c r="BF2101" s="12">
        <f t="shared" si="2989"/>
        <v>0</v>
      </c>
      <c r="BG2101" s="12">
        <f t="shared" si="2989"/>
        <v>0</v>
      </c>
      <c r="BH2101" s="12">
        <f t="shared" si="2989"/>
        <v>0</v>
      </c>
      <c r="BI2101" s="12">
        <f t="shared" si="2989"/>
        <v>0</v>
      </c>
      <c r="BJ2101" s="12">
        <f t="shared" si="2989"/>
        <v>0</v>
      </c>
      <c r="BK2101" s="12">
        <f t="shared" si="2989"/>
        <v>0</v>
      </c>
      <c r="BL2101" s="12">
        <f t="shared" si="2989"/>
        <v>0</v>
      </c>
      <c r="BM2101" s="12">
        <f t="shared" si="2989"/>
        <v>0</v>
      </c>
      <c r="BN2101" s="12">
        <f t="shared" si="2989"/>
        <v>0</v>
      </c>
      <c r="BO2101" s="12">
        <f t="shared" si="2989"/>
        <v>0</v>
      </c>
      <c r="BP2101" s="12">
        <f t="shared" si="2989"/>
        <v>0</v>
      </c>
      <c r="BQ2101" s="12">
        <f t="shared" si="2989"/>
        <v>0</v>
      </c>
      <c r="BR2101" s="12">
        <v>0</v>
      </c>
      <c r="BS2101" s="12">
        <v>0</v>
      </c>
    </row>
    <row r="2102" spans="1:71" x14ac:dyDescent="0.25">
      <c r="A2102" s="4" t="s">
        <v>915</v>
      </c>
      <c r="B2102" s="4" t="s">
        <v>75</v>
      </c>
      <c r="C2102" s="4" t="s">
        <v>1123</v>
      </c>
      <c r="D2102" s="65" t="s">
        <v>1124</v>
      </c>
      <c r="E2102" s="75">
        <v>6111</v>
      </c>
      <c r="F2102" s="65"/>
      <c r="G2102" s="61" t="s">
        <v>1894</v>
      </c>
      <c r="H2102" s="13" t="s">
        <v>20</v>
      </c>
      <c r="I2102" s="14">
        <v>0</v>
      </c>
      <c r="J2102" s="14"/>
      <c r="K2102" s="14"/>
      <c r="L2102" s="14"/>
      <c r="M2102" s="14"/>
      <c r="N2102" s="14"/>
      <c r="O2102" s="14">
        <f t="shared" si="2943"/>
        <v>0</v>
      </c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>
        <v>0</v>
      </c>
      <c r="AC2102" s="14">
        <v>0</v>
      </c>
      <c r="AD2102" s="14">
        <v>0</v>
      </c>
      <c r="AE2102" s="14"/>
      <c r="AF2102" s="14"/>
      <c r="AG2102" s="14"/>
      <c r="AH2102" s="14"/>
      <c r="AI2102" s="14"/>
      <c r="AJ2102" s="14">
        <f t="shared" si="2944"/>
        <v>0</v>
      </c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>
        <v>0</v>
      </c>
      <c r="AX2102" s="14">
        <v>0</v>
      </c>
      <c r="AY2102" s="14">
        <v>0</v>
      </c>
      <c r="AZ2102" s="14"/>
      <c r="BA2102" s="14"/>
      <c r="BB2102" s="14"/>
      <c r="BC2102" s="14"/>
      <c r="BD2102" s="14"/>
      <c r="BE2102" s="14">
        <f t="shared" si="2945"/>
        <v>0</v>
      </c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>
        <v>0</v>
      </c>
      <c r="BS2102" s="14">
        <v>0</v>
      </c>
    </row>
    <row r="2103" spans="1:71" x14ac:dyDescent="0.25">
      <c r="A2103" s="1" t="s">
        <v>915</v>
      </c>
      <c r="B2103" s="1" t="s">
        <v>75</v>
      </c>
      <c r="C2103" s="1" t="s">
        <v>1123</v>
      </c>
      <c r="D2103" s="68" t="s">
        <v>1124</v>
      </c>
      <c r="E2103" s="68" t="s">
        <v>21</v>
      </c>
      <c r="F2103" s="65" t="s">
        <v>1</v>
      </c>
      <c r="G2103" s="13" t="s">
        <v>1</v>
      </c>
      <c r="H2103" s="2" t="s">
        <v>22</v>
      </c>
      <c r="I2103" s="12">
        <f t="shared" ref="I2103:AA2103" si="2991">SUM(I2104:I2108)</f>
        <v>0</v>
      </c>
      <c r="J2103" s="12">
        <f t="shared" si="2991"/>
        <v>0</v>
      </c>
      <c r="K2103" s="12">
        <f t="shared" si="2991"/>
        <v>0</v>
      </c>
      <c r="L2103" s="12">
        <f t="shared" si="2991"/>
        <v>0</v>
      </c>
      <c r="M2103" s="12">
        <f t="shared" si="2991"/>
        <v>0</v>
      </c>
      <c r="N2103" s="12">
        <f t="shared" si="2991"/>
        <v>0</v>
      </c>
      <c r="O2103" s="12">
        <f t="shared" si="2991"/>
        <v>0</v>
      </c>
      <c r="P2103" s="12">
        <f t="shared" si="2991"/>
        <v>0</v>
      </c>
      <c r="Q2103" s="12">
        <f t="shared" si="2991"/>
        <v>0</v>
      </c>
      <c r="R2103" s="12">
        <f t="shared" si="2991"/>
        <v>0</v>
      </c>
      <c r="S2103" s="12">
        <f t="shared" si="2991"/>
        <v>0</v>
      </c>
      <c r="T2103" s="12">
        <f t="shared" si="2991"/>
        <v>0</v>
      </c>
      <c r="U2103" s="12">
        <f t="shared" si="2991"/>
        <v>0</v>
      </c>
      <c r="V2103" s="12">
        <f t="shared" si="2991"/>
        <v>0</v>
      </c>
      <c r="W2103" s="12">
        <f t="shared" si="2991"/>
        <v>0</v>
      </c>
      <c r="X2103" s="12">
        <f t="shared" si="2991"/>
        <v>0</v>
      </c>
      <c r="Y2103" s="12">
        <f t="shared" si="2991"/>
        <v>0</v>
      </c>
      <c r="Z2103" s="12">
        <f t="shared" si="2991"/>
        <v>0</v>
      </c>
      <c r="AA2103" s="12">
        <f t="shared" si="2991"/>
        <v>0</v>
      </c>
      <c r="AB2103" s="12">
        <v>0</v>
      </c>
      <c r="AC2103" s="12">
        <v>0</v>
      </c>
      <c r="AD2103" s="12">
        <f t="shared" ref="AD2103:AV2103" si="2992">SUM(AD2104:AD2108)</f>
        <v>0</v>
      </c>
      <c r="AE2103" s="12">
        <f t="shared" si="2992"/>
        <v>0</v>
      </c>
      <c r="AF2103" s="12">
        <f t="shared" si="2992"/>
        <v>0</v>
      </c>
      <c r="AG2103" s="12">
        <f t="shared" si="2992"/>
        <v>0</v>
      </c>
      <c r="AH2103" s="12">
        <f t="shared" si="2992"/>
        <v>0</v>
      </c>
      <c r="AI2103" s="12">
        <f t="shared" si="2992"/>
        <v>0</v>
      </c>
      <c r="AJ2103" s="12">
        <f t="shared" si="2992"/>
        <v>0</v>
      </c>
      <c r="AK2103" s="12">
        <f t="shared" si="2992"/>
        <v>0</v>
      </c>
      <c r="AL2103" s="12">
        <f t="shared" si="2992"/>
        <v>0</v>
      </c>
      <c r="AM2103" s="12">
        <f t="shared" si="2992"/>
        <v>0</v>
      </c>
      <c r="AN2103" s="12">
        <f t="shared" si="2992"/>
        <v>0</v>
      </c>
      <c r="AO2103" s="12">
        <f t="shared" si="2992"/>
        <v>0</v>
      </c>
      <c r="AP2103" s="12">
        <f t="shared" si="2992"/>
        <v>0</v>
      </c>
      <c r="AQ2103" s="12">
        <f t="shared" si="2992"/>
        <v>0</v>
      </c>
      <c r="AR2103" s="12">
        <f t="shared" si="2992"/>
        <v>0</v>
      </c>
      <c r="AS2103" s="12">
        <f t="shared" si="2992"/>
        <v>0</v>
      </c>
      <c r="AT2103" s="12">
        <f t="shared" si="2992"/>
        <v>0</v>
      </c>
      <c r="AU2103" s="12">
        <f t="shared" si="2992"/>
        <v>0</v>
      </c>
      <c r="AV2103" s="12">
        <f t="shared" si="2992"/>
        <v>0</v>
      </c>
      <c r="AW2103" s="12">
        <v>0</v>
      </c>
      <c r="AX2103" s="12">
        <v>0</v>
      </c>
      <c r="AY2103" s="12">
        <f t="shared" ref="AY2103:BQ2103" si="2993">SUM(AY2104:AY2108)</f>
        <v>0</v>
      </c>
      <c r="AZ2103" s="12">
        <f t="shared" si="2993"/>
        <v>0</v>
      </c>
      <c r="BA2103" s="12">
        <f t="shared" si="2993"/>
        <v>0</v>
      </c>
      <c r="BB2103" s="12">
        <f t="shared" si="2993"/>
        <v>0</v>
      </c>
      <c r="BC2103" s="12">
        <f t="shared" si="2993"/>
        <v>0</v>
      </c>
      <c r="BD2103" s="12">
        <f t="shared" si="2993"/>
        <v>0</v>
      </c>
      <c r="BE2103" s="12">
        <f t="shared" si="2993"/>
        <v>0</v>
      </c>
      <c r="BF2103" s="12">
        <f t="shared" si="2993"/>
        <v>0</v>
      </c>
      <c r="BG2103" s="12">
        <f t="shared" si="2993"/>
        <v>0</v>
      </c>
      <c r="BH2103" s="12">
        <f t="shared" si="2993"/>
        <v>0</v>
      </c>
      <c r="BI2103" s="12">
        <f t="shared" si="2993"/>
        <v>0</v>
      </c>
      <c r="BJ2103" s="12">
        <f t="shared" si="2993"/>
        <v>0</v>
      </c>
      <c r="BK2103" s="12">
        <f t="shared" si="2993"/>
        <v>0</v>
      </c>
      <c r="BL2103" s="12">
        <f t="shared" si="2993"/>
        <v>0</v>
      </c>
      <c r="BM2103" s="12">
        <f t="shared" si="2993"/>
        <v>0</v>
      </c>
      <c r="BN2103" s="12">
        <f t="shared" si="2993"/>
        <v>0</v>
      </c>
      <c r="BO2103" s="12">
        <f t="shared" si="2993"/>
        <v>0</v>
      </c>
      <c r="BP2103" s="12">
        <f t="shared" si="2993"/>
        <v>0</v>
      </c>
      <c r="BQ2103" s="12">
        <f t="shared" si="2993"/>
        <v>0</v>
      </c>
      <c r="BR2103" s="12">
        <v>0</v>
      </c>
      <c r="BS2103" s="12">
        <v>0</v>
      </c>
    </row>
    <row r="2104" spans="1:71" x14ac:dyDescent="0.25">
      <c r="A2104" s="4" t="s">
        <v>915</v>
      </c>
      <c r="B2104" s="4" t="s">
        <v>75</v>
      </c>
      <c r="C2104" s="4" t="s">
        <v>1123</v>
      </c>
      <c r="D2104" s="65" t="s">
        <v>1124</v>
      </c>
      <c r="E2104" s="75">
        <v>6112</v>
      </c>
      <c r="F2104" s="65" t="s">
        <v>1126</v>
      </c>
      <c r="G2104" s="61" t="s">
        <v>1894</v>
      </c>
      <c r="H2104" s="13" t="s">
        <v>79</v>
      </c>
      <c r="I2104" s="14">
        <v>0</v>
      </c>
      <c r="J2104" s="14"/>
      <c r="K2104" s="14"/>
      <c r="L2104" s="14"/>
      <c r="M2104" s="14"/>
      <c r="N2104" s="14"/>
      <c r="O2104" s="14">
        <f t="shared" si="2943"/>
        <v>0</v>
      </c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>
        <v>0</v>
      </c>
      <c r="AC2104" s="14">
        <v>0</v>
      </c>
      <c r="AD2104" s="14">
        <v>0</v>
      </c>
      <c r="AE2104" s="14"/>
      <c r="AF2104" s="14"/>
      <c r="AG2104" s="14"/>
      <c r="AH2104" s="14"/>
      <c r="AI2104" s="14"/>
      <c r="AJ2104" s="14">
        <f t="shared" si="2944"/>
        <v>0</v>
      </c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>
        <v>0</v>
      </c>
      <c r="AX2104" s="14">
        <v>0</v>
      </c>
      <c r="AY2104" s="14">
        <v>0</v>
      </c>
      <c r="AZ2104" s="14"/>
      <c r="BA2104" s="14"/>
      <c r="BB2104" s="14"/>
      <c r="BC2104" s="14"/>
      <c r="BD2104" s="14"/>
      <c r="BE2104" s="14">
        <f t="shared" si="2945"/>
        <v>0</v>
      </c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>
        <v>0</v>
      </c>
      <c r="BS2104" s="14">
        <v>0</v>
      </c>
    </row>
    <row r="2105" spans="1:71" x14ac:dyDescent="0.25">
      <c r="A2105" s="4" t="s">
        <v>915</v>
      </c>
      <c r="B2105" s="4" t="s">
        <v>75</v>
      </c>
      <c r="C2105" s="4" t="s">
        <v>1123</v>
      </c>
      <c r="D2105" s="65" t="s">
        <v>1124</v>
      </c>
      <c r="E2105" s="75">
        <v>6112</v>
      </c>
      <c r="F2105" s="65" t="s">
        <v>1127</v>
      </c>
      <c r="G2105" s="61" t="s">
        <v>1894</v>
      </c>
      <c r="H2105" s="13" t="s">
        <v>26</v>
      </c>
      <c r="I2105" s="14">
        <v>0</v>
      </c>
      <c r="J2105" s="14"/>
      <c r="K2105" s="14"/>
      <c r="L2105" s="14"/>
      <c r="M2105" s="14"/>
      <c r="N2105" s="14"/>
      <c r="O2105" s="14">
        <f t="shared" si="2943"/>
        <v>0</v>
      </c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>
        <v>0</v>
      </c>
      <c r="AC2105" s="14">
        <v>0</v>
      </c>
      <c r="AD2105" s="14">
        <v>0</v>
      </c>
      <c r="AE2105" s="14"/>
      <c r="AF2105" s="14"/>
      <c r="AG2105" s="14"/>
      <c r="AH2105" s="14"/>
      <c r="AI2105" s="14"/>
      <c r="AJ2105" s="14">
        <f t="shared" si="2944"/>
        <v>0</v>
      </c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>
        <v>0</v>
      </c>
      <c r="AX2105" s="14">
        <v>0</v>
      </c>
      <c r="AY2105" s="14">
        <v>0</v>
      </c>
      <c r="AZ2105" s="14"/>
      <c r="BA2105" s="14"/>
      <c r="BB2105" s="14"/>
      <c r="BC2105" s="14"/>
      <c r="BD2105" s="14"/>
      <c r="BE2105" s="14">
        <f t="shared" si="2945"/>
        <v>0</v>
      </c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>
        <v>0</v>
      </c>
      <c r="BS2105" s="14">
        <v>0</v>
      </c>
    </row>
    <row r="2106" spans="1:71" x14ac:dyDescent="0.25">
      <c r="A2106" s="4" t="s">
        <v>915</v>
      </c>
      <c r="B2106" s="4" t="s">
        <v>75</v>
      </c>
      <c r="C2106" s="4" t="s">
        <v>1123</v>
      </c>
      <c r="D2106" s="65" t="s">
        <v>1124</v>
      </c>
      <c r="E2106" s="75">
        <v>6112</v>
      </c>
      <c r="F2106" s="65" t="s">
        <v>1128</v>
      </c>
      <c r="G2106" s="61" t="s">
        <v>1894</v>
      </c>
      <c r="H2106" s="13" t="s">
        <v>28</v>
      </c>
      <c r="I2106" s="14">
        <v>0</v>
      </c>
      <c r="J2106" s="14"/>
      <c r="K2106" s="14"/>
      <c r="L2106" s="14"/>
      <c r="M2106" s="14"/>
      <c r="N2106" s="14"/>
      <c r="O2106" s="14">
        <f t="shared" si="2943"/>
        <v>0</v>
      </c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>
        <v>0</v>
      </c>
      <c r="AC2106" s="14">
        <v>0</v>
      </c>
      <c r="AD2106" s="14">
        <v>0</v>
      </c>
      <c r="AE2106" s="14"/>
      <c r="AF2106" s="14"/>
      <c r="AG2106" s="14"/>
      <c r="AH2106" s="14"/>
      <c r="AI2106" s="14"/>
      <c r="AJ2106" s="14">
        <f t="shared" si="2944"/>
        <v>0</v>
      </c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>
        <v>0</v>
      </c>
      <c r="AX2106" s="14">
        <v>0</v>
      </c>
      <c r="AY2106" s="14">
        <v>0</v>
      </c>
      <c r="AZ2106" s="14"/>
      <c r="BA2106" s="14"/>
      <c r="BB2106" s="14"/>
      <c r="BC2106" s="14"/>
      <c r="BD2106" s="14"/>
      <c r="BE2106" s="14">
        <f t="shared" si="2945"/>
        <v>0</v>
      </c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>
        <v>0</v>
      </c>
      <c r="BS2106" s="14">
        <v>0</v>
      </c>
    </row>
    <row r="2107" spans="1:71" x14ac:dyDescent="0.25">
      <c r="A2107" s="4" t="s">
        <v>915</v>
      </c>
      <c r="B2107" s="4" t="s">
        <v>75</v>
      </c>
      <c r="C2107" s="4" t="s">
        <v>1123</v>
      </c>
      <c r="D2107" s="65" t="s">
        <v>1124</v>
      </c>
      <c r="E2107" s="75">
        <v>6112</v>
      </c>
      <c r="F2107" s="65" t="s">
        <v>1129</v>
      </c>
      <c r="G2107" s="61" t="s">
        <v>1894</v>
      </c>
      <c r="H2107" s="13" t="s">
        <v>24</v>
      </c>
      <c r="I2107" s="14">
        <v>0</v>
      </c>
      <c r="J2107" s="14"/>
      <c r="K2107" s="14"/>
      <c r="L2107" s="14"/>
      <c r="M2107" s="14"/>
      <c r="N2107" s="14"/>
      <c r="O2107" s="14">
        <f t="shared" si="2943"/>
        <v>0</v>
      </c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>
        <v>0</v>
      </c>
      <c r="AC2107" s="14">
        <v>0</v>
      </c>
      <c r="AD2107" s="14">
        <v>0</v>
      </c>
      <c r="AE2107" s="14"/>
      <c r="AF2107" s="14"/>
      <c r="AG2107" s="14"/>
      <c r="AH2107" s="14"/>
      <c r="AI2107" s="14"/>
      <c r="AJ2107" s="14">
        <f t="shared" si="2944"/>
        <v>0</v>
      </c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>
        <v>0</v>
      </c>
      <c r="AX2107" s="14">
        <v>0</v>
      </c>
      <c r="AY2107" s="14">
        <v>0</v>
      </c>
      <c r="AZ2107" s="14"/>
      <c r="BA2107" s="14"/>
      <c r="BB2107" s="14"/>
      <c r="BC2107" s="14"/>
      <c r="BD2107" s="14"/>
      <c r="BE2107" s="14">
        <f t="shared" si="2945"/>
        <v>0</v>
      </c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>
        <v>0</v>
      </c>
      <c r="BS2107" s="14">
        <v>0</v>
      </c>
    </row>
    <row r="2108" spans="1:71" x14ac:dyDescent="0.25">
      <c r="A2108" s="4" t="s">
        <v>915</v>
      </c>
      <c r="B2108" s="4" t="s">
        <v>75</v>
      </c>
      <c r="C2108" s="4" t="s">
        <v>1123</v>
      </c>
      <c r="D2108" s="65" t="s">
        <v>1124</v>
      </c>
      <c r="E2108" s="75">
        <v>6112</v>
      </c>
      <c r="F2108" s="65" t="s">
        <v>1130</v>
      </c>
      <c r="G2108" s="61" t="s">
        <v>1894</v>
      </c>
      <c r="H2108" s="13" t="s">
        <v>30</v>
      </c>
      <c r="I2108" s="14">
        <v>0</v>
      </c>
      <c r="J2108" s="14"/>
      <c r="K2108" s="14"/>
      <c r="L2108" s="14"/>
      <c r="M2108" s="14"/>
      <c r="N2108" s="14"/>
      <c r="O2108" s="14">
        <f t="shared" si="2943"/>
        <v>0</v>
      </c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>
        <v>0</v>
      </c>
      <c r="AC2108" s="14">
        <v>0</v>
      </c>
      <c r="AD2108" s="14">
        <v>0</v>
      </c>
      <c r="AE2108" s="14"/>
      <c r="AF2108" s="14"/>
      <c r="AG2108" s="14"/>
      <c r="AH2108" s="14"/>
      <c r="AI2108" s="14"/>
      <c r="AJ2108" s="14">
        <f t="shared" si="2944"/>
        <v>0</v>
      </c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>
        <v>0</v>
      </c>
      <c r="AX2108" s="14">
        <v>0</v>
      </c>
      <c r="AY2108" s="14">
        <v>0</v>
      </c>
      <c r="AZ2108" s="14"/>
      <c r="BA2108" s="14"/>
      <c r="BB2108" s="14"/>
      <c r="BC2108" s="14"/>
      <c r="BD2108" s="14"/>
      <c r="BE2108" s="14">
        <f t="shared" si="2945"/>
        <v>0</v>
      </c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>
        <v>0</v>
      </c>
      <c r="BS2108" s="14">
        <v>0</v>
      </c>
    </row>
    <row r="2109" spans="1:71" x14ac:dyDescent="0.25">
      <c r="A2109" s="4" t="s">
        <v>915</v>
      </c>
      <c r="B2109" s="4" t="s">
        <v>75</v>
      </c>
      <c r="C2109" s="4" t="s">
        <v>1123</v>
      </c>
      <c r="D2109" s="65" t="s">
        <v>1124</v>
      </c>
      <c r="E2109" s="64" t="s">
        <v>31</v>
      </c>
      <c r="F2109" s="64" t="s">
        <v>1</v>
      </c>
      <c r="G2109" s="2" t="s">
        <v>1</v>
      </c>
      <c r="H2109" s="2" t="s">
        <v>32</v>
      </c>
      <c r="I2109" s="12">
        <f t="shared" ref="I2109:AA2109" si="2994">SUM(I2110)</f>
        <v>0</v>
      </c>
      <c r="J2109" s="12">
        <f t="shared" si="2994"/>
        <v>0</v>
      </c>
      <c r="K2109" s="12">
        <f t="shared" si="2994"/>
        <v>0</v>
      </c>
      <c r="L2109" s="12">
        <f t="shared" si="2994"/>
        <v>0</v>
      </c>
      <c r="M2109" s="12">
        <f t="shared" si="2994"/>
        <v>0</v>
      </c>
      <c r="N2109" s="12">
        <f t="shared" si="2994"/>
        <v>0</v>
      </c>
      <c r="O2109" s="12">
        <f t="shared" si="2994"/>
        <v>0</v>
      </c>
      <c r="P2109" s="12">
        <f t="shared" si="2994"/>
        <v>0</v>
      </c>
      <c r="Q2109" s="12">
        <f t="shared" si="2994"/>
        <v>0</v>
      </c>
      <c r="R2109" s="12">
        <f t="shared" si="2994"/>
        <v>0</v>
      </c>
      <c r="S2109" s="12">
        <f t="shared" si="2994"/>
        <v>0</v>
      </c>
      <c r="T2109" s="12">
        <f t="shared" si="2994"/>
        <v>0</v>
      </c>
      <c r="U2109" s="12">
        <f t="shared" si="2994"/>
        <v>0</v>
      </c>
      <c r="V2109" s="12">
        <f t="shared" si="2994"/>
        <v>0</v>
      </c>
      <c r="W2109" s="12">
        <f t="shared" si="2994"/>
        <v>0</v>
      </c>
      <c r="X2109" s="12">
        <f t="shared" si="2994"/>
        <v>0</v>
      </c>
      <c r="Y2109" s="12">
        <f t="shared" si="2994"/>
        <v>0</v>
      </c>
      <c r="Z2109" s="12">
        <f t="shared" si="2994"/>
        <v>0</v>
      </c>
      <c r="AA2109" s="12">
        <f t="shared" si="2994"/>
        <v>0</v>
      </c>
      <c r="AB2109" s="12">
        <v>0</v>
      </c>
      <c r="AC2109" s="12">
        <v>0</v>
      </c>
      <c r="AD2109" s="12">
        <f t="shared" ref="AD2109:AV2109" si="2995">SUM(AD2110)</f>
        <v>0</v>
      </c>
      <c r="AE2109" s="12">
        <f t="shared" si="2995"/>
        <v>0</v>
      </c>
      <c r="AF2109" s="12">
        <f t="shared" si="2995"/>
        <v>0</v>
      </c>
      <c r="AG2109" s="12">
        <f t="shared" si="2995"/>
        <v>0</v>
      </c>
      <c r="AH2109" s="12">
        <f t="shared" si="2995"/>
        <v>0</v>
      </c>
      <c r="AI2109" s="12">
        <f t="shared" si="2995"/>
        <v>0</v>
      </c>
      <c r="AJ2109" s="12">
        <f t="shared" si="2995"/>
        <v>0</v>
      </c>
      <c r="AK2109" s="12">
        <f t="shared" si="2995"/>
        <v>0</v>
      </c>
      <c r="AL2109" s="12">
        <f t="shared" si="2995"/>
        <v>0</v>
      </c>
      <c r="AM2109" s="12">
        <f t="shared" si="2995"/>
        <v>0</v>
      </c>
      <c r="AN2109" s="12">
        <f t="shared" si="2995"/>
        <v>0</v>
      </c>
      <c r="AO2109" s="12">
        <f t="shared" si="2995"/>
        <v>0</v>
      </c>
      <c r="AP2109" s="12">
        <f t="shared" si="2995"/>
        <v>0</v>
      </c>
      <c r="AQ2109" s="12">
        <f t="shared" si="2995"/>
        <v>0</v>
      </c>
      <c r="AR2109" s="12">
        <f t="shared" si="2995"/>
        <v>0</v>
      </c>
      <c r="AS2109" s="12">
        <f t="shared" si="2995"/>
        <v>0</v>
      </c>
      <c r="AT2109" s="12">
        <f t="shared" si="2995"/>
        <v>0</v>
      </c>
      <c r="AU2109" s="12">
        <f t="shared" si="2995"/>
        <v>0</v>
      </c>
      <c r="AV2109" s="12">
        <f t="shared" si="2995"/>
        <v>0</v>
      </c>
      <c r="AW2109" s="12">
        <v>0</v>
      </c>
      <c r="AX2109" s="12">
        <v>0</v>
      </c>
      <c r="AY2109" s="12">
        <f t="shared" ref="AY2109:BQ2109" si="2996">SUM(AY2110)</f>
        <v>0</v>
      </c>
      <c r="AZ2109" s="12">
        <f t="shared" si="2996"/>
        <v>0</v>
      </c>
      <c r="BA2109" s="12">
        <f t="shared" si="2996"/>
        <v>0</v>
      </c>
      <c r="BB2109" s="12">
        <f t="shared" si="2996"/>
        <v>0</v>
      </c>
      <c r="BC2109" s="12">
        <f t="shared" si="2996"/>
        <v>0</v>
      </c>
      <c r="BD2109" s="12">
        <f t="shared" si="2996"/>
        <v>0</v>
      </c>
      <c r="BE2109" s="12">
        <f t="shared" si="2996"/>
        <v>0</v>
      </c>
      <c r="BF2109" s="12">
        <f t="shared" si="2996"/>
        <v>0</v>
      </c>
      <c r="BG2109" s="12">
        <f t="shared" si="2996"/>
        <v>0</v>
      </c>
      <c r="BH2109" s="12">
        <f t="shared" si="2996"/>
        <v>0</v>
      </c>
      <c r="BI2109" s="12">
        <f t="shared" si="2996"/>
        <v>0</v>
      </c>
      <c r="BJ2109" s="12">
        <f t="shared" si="2996"/>
        <v>0</v>
      </c>
      <c r="BK2109" s="12">
        <f t="shared" si="2996"/>
        <v>0</v>
      </c>
      <c r="BL2109" s="12">
        <f t="shared" si="2996"/>
        <v>0</v>
      </c>
      <c r="BM2109" s="12">
        <f t="shared" si="2996"/>
        <v>0</v>
      </c>
      <c r="BN2109" s="12">
        <f t="shared" si="2996"/>
        <v>0</v>
      </c>
      <c r="BO2109" s="12">
        <f t="shared" si="2996"/>
        <v>0</v>
      </c>
      <c r="BP2109" s="12">
        <f t="shared" si="2996"/>
        <v>0</v>
      </c>
      <c r="BQ2109" s="12">
        <f t="shared" si="2996"/>
        <v>0</v>
      </c>
      <c r="BR2109" s="12">
        <v>0</v>
      </c>
      <c r="BS2109" s="12">
        <v>0</v>
      </c>
    </row>
    <row r="2110" spans="1:71" x14ac:dyDescent="0.25">
      <c r="A2110" s="4" t="s">
        <v>915</v>
      </c>
      <c r="B2110" s="4" t="s">
        <v>75</v>
      </c>
      <c r="C2110" s="4" t="s">
        <v>1123</v>
      </c>
      <c r="D2110" s="65" t="s">
        <v>1124</v>
      </c>
      <c r="E2110" s="75">
        <v>6121</v>
      </c>
      <c r="F2110" s="65"/>
      <c r="G2110" s="61" t="s">
        <v>1894</v>
      </c>
      <c r="H2110" s="13" t="s">
        <v>33</v>
      </c>
      <c r="I2110" s="14">
        <v>0</v>
      </c>
      <c r="J2110" s="14"/>
      <c r="K2110" s="14"/>
      <c r="L2110" s="14"/>
      <c r="M2110" s="14"/>
      <c r="N2110" s="14"/>
      <c r="O2110" s="14">
        <f t="shared" si="2943"/>
        <v>0</v>
      </c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>
        <v>0</v>
      </c>
      <c r="AC2110" s="14">
        <v>0</v>
      </c>
      <c r="AD2110" s="14">
        <v>0</v>
      </c>
      <c r="AE2110" s="14"/>
      <c r="AF2110" s="14"/>
      <c r="AG2110" s="14"/>
      <c r="AH2110" s="14"/>
      <c r="AI2110" s="14"/>
      <c r="AJ2110" s="14">
        <f t="shared" si="2944"/>
        <v>0</v>
      </c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>
        <v>0</v>
      </c>
      <c r="AX2110" s="14">
        <v>0</v>
      </c>
      <c r="AY2110" s="14">
        <v>0</v>
      </c>
      <c r="AZ2110" s="14"/>
      <c r="BA2110" s="14"/>
      <c r="BB2110" s="14"/>
      <c r="BC2110" s="14"/>
      <c r="BD2110" s="14"/>
      <c r="BE2110" s="14">
        <f t="shared" si="2945"/>
        <v>0</v>
      </c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>
        <v>0</v>
      </c>
      <c r="BS2110" s="14">
        <v>0</v>
      </c>
    </row>
    <row r="2111" spans="1:71" x14ac:dyDescent="0.25">
      <c r="A2111" s="4" t="s">
        <v>915</v>
      </c>
      <c r="B2111" s="4" t="s">
        <v>75</v>
      </c>
      <c r="C2111" s="4" t="s">
        <v>1123</v>
      </c>
      <c r="D2111" s="65" t="s">
        <v>1124</v>
      </c>
      <c r="E2111" s="64" t="s">
        <v>34</v>
      </c>
      <c r="F2111" s="64" t="s">
        <v>1</v>
      </c>
      <c r="G2111" s="2" t="s">
        <v>1</v>
      </c>
      <c r="H2111" s="2" t="s">
        <v>35</v>
      </c>
      <c r="I2111" s="12">
        <f t="shared" ref="I2111:AA2111" si="2997">SUM(I2112:I2120)</f>
        <v>130000</v>
      </c>
      <c r="J2111" s="12">
        <f t="shared" si="2997"/>
        <v>0</v>
      </c>
      <c r="K2111" s="12">
        <f t="shared" si="2997"/>
        <v>0</v>
      </c>
      <c r="L2111" s="12">
        <f t="shared" si="2997"/>
        <v>0</v>
      </c>
      <c r="M2111" s="12">
        <f t="shared" si="2997"/>
        <v>0</v>
      </c>
      <c r="N2111" s="12">
        <f t="shared" si="2997"/>
        <v>0</v>
      </c>
      <c r="O2111" s="12">
        <f t="shared" si="2997"/>
        <v>130000</v>
      </c>
      <c r="P2111" s="12">
        <f t="shared" si="2997"/>
        <v>0</v>
      </c>
      <c r="Q2111" s="12">
        <f t="shared" si="2997"/>
        <v>14000</v>
      </c>
      <c r="R2111" s="12">
        <f t="shared" si="2997"/>
        <v>11000</v>
      </c>
      <c r="S2111" s="12">
        <f t="shared" si="2997"/>
        <v>0</v>
      </c>
      <c r="T2111" s="12">
        <f t="shared" si="2997"/>
        <v>0</v>
      </c>
      <c r="U2111" s="12">
        <f t="shared" si="2997"/>
        <v>0</v>
      </c>
      <c r="V2111" s="12">
        <f t="shared" si="2997"/>
        <v>0</v>
      </c>
      <c r="W2111" s="12">
        <f t="shared" si="2997"/>
        <v>0</v>
      </c>
      <c r="X2111" s="12">
        <f t="shared" si="2997"/>
        <v>0</v>
      </c>
      <c r="Y2111" s="12">
        <f t="shared" si="2997"/>
        <v>0</v>
      </c>
      <c r="Z2111" s="12">
        <f t="shared" si="2997"/>
        <v>0</v>
      </c>
      <c r="AA2111" s="12">
        <f t="shared" si="2997"/>
        <v>0</v>
      </c>
      <c r="AB2111" s="12">
        <v>25000</v>
      </c>
      <c r="AC2111" s="12">
        <v>105000</v>
      </c>
      <c r="AD2111" s="12">
        <f t="shared" ref="AD2111:AV2111" si="2998">SUM(AD2112:AD2120)</f>
        <v>0</v>
      </c>
      <c r="AE2111" s="12">
        <f t="shared" si="2998"/>
        <v>0</v>
      </c>
      <c r="AF2111" s="12">
        <f t="shared" si="2998"/>
        <v>0</v>
      </c>
      <c r="AG2111" s="12">
        <f t="shared" si="2998"/>
        <v>0</v>
      </c>
      <c r="AH2111" s="12">
        <f t="shared" si="2998"/>
        <v>0</v>
      </c>
      <c r="AI2111" s="12">
        <f t="shared" si="2998"/>
        <v>0</v>
      </c>
      <c r="AJ2111" s="12">
        <f t="shared" si="2998"/>
        <v>0</v>
      </c>
      <c r="AK2111" s="12">
        <f t="shared" si="2998"/>
        <v>0</v>
      </c>
      <c r="AL2111" s="12">
        <f t="shared" si="2998"/>
        <v>0</v>
      </c>
      <c r="AM2111" s="12">
        <f t="shared" si="2998"/>
        <v>0</v>
      </c>
      <c r="AN2111" s="12">
        <f t="shared" si="2998"/>
        <v>0</v>
      </c>
      <c r="AO2111" s="12">
        <f t="shared" si="2998"/>
        <v>0</v>
      </c>
      <c r="AP2111" s="12">
        <f t="shared" si="2998"/>
        <v>0</v>
      </c>
      <c r="AQ2111" s="12">
        <f t="shared" si="2998"/>
        <v>0</v>
      </c>
      <c r="AR2111" s="12">
        <f t="shared" si="2998"/>
        <v>0</v>
      </c>
      <c r="AS2111" s="12">
        <f t="shared" si="2998"/>
        <v>0</v>
      </c>
      <c r="AT2111" s="12">
        <f t="shared" si="2998"/>
        <v>0</v>
      </c>
      <c r="AU2111" s="12">
        <f t="shared" si="2998"/>
        <v>0</v>
      </c>
      <c r="AV2111" s="12">
        <f t="shared" si="2998"/>
        <v>0</v>
      </c>
      <c r="AW2111" s="12">
        <v>0</v>
      </c>
      <c r="AX2111" s="12">
        <v>0</v>
      </c>
      <c r="AY2111" s="12">
        <f t="shared" ref="AY2111:BQ2111" si="2999">SUM(AY2112:AY2120)</f>
        <v>0</v>
      </c>
      <c r="AZ2111" s="12">
        <f t="shared" si="2999"/>
        <v>0</v>
      </c>
      <c r="BA2111" s="12">
        <f t="shared" si="2999"/>
        <v>0</v>
      </c>
      <c r="BB2111" s="12">
        <f t="shared" si="2999"/>
        <v>0</v>
      </c>
      <c r="BC2111" s="12">
        <f t="shared" si="2999"/>
        <v>0</v>
      </c>
      <c r="BD2111" s="12">
        <f t="shared" si="2999"/>
        <v>0</v>
      </c>
      <c r="BE2111" s="12">
        <f t="shared" si="2999"/>
        <v>0</v>
      </c>
      <c r="BF2111" s="12">
        <f t="shared" si="2999"/>
        <v>0</v>
      </c>
      <c r="BG2111" s="12">
        <f t="shared" si="2999"/>
        <v>0</v>
      </c>
      <c r="BH2111" s="12">
        <f t="shared" si="2999"/>
        <v>0</v>
      </c>
      <c r="BI2111" s="12">
        <f t="shared" si="2999"/>
        <v>0</v>
      </c>
      <c r="BJ2111" s="12">
        <f t="shared" si="2999"/>
        <v>0</v>
      </c>
      <c r="BK2111" s="12">
        <f t="shared" si="2999"/>
        <v>0</v>
      </c>
      <c r="BL2111" s="12">
        <f t="shared" si="2999"/>
        <v>0</v>
      </c>
      <c r="BM2111" s="12">
        <f t="shared" si="2999"/>
        <v>0</v>
      </c>
      <c r="BN2111" s="12">
        <f t="shared" si="2999"/>
        <v>0</v>
      </c>
      <c r="BO2111" s="12">
        <f t="shared" si="2999"/>
        <v>0</v>
      </c>
      <c r="BP2111" s="12">
        <f t="shared" si="2999"/>
        <v>0</v>
      </c>
      <c r="BQ2111" s="12">
        <f t="shared" si="2999"/>
        <v>0</v>
      </c>
      <c r="BR2111" s="12">
        <v>0</v>
      </c>
      <c r="BS2111" s="12">
        <v>0</v>
      </c>
    </row>
    <row r="2112" spans="1:71" x14ac:dyDescent="0.25">
      <c r="A2112" s="4" t="s">
        <v>915</v>
      </c>
      <c r="B2112" s="4" t="s">
        <v>75</v>
      </c>
      <c r="C2112" s="4" t="s">
        <v>1123</v>
      </c>
      <c r="D2112" s="65" t="s">
        <v>1124</v>
      </c>
      <c r="E2112" s="75">
        <v>6131</v>
      </c>
      <c r="F2112" s="65"/>
      <c r="G2112" s="61" t="s">
        <v>1894</v>
      </c>
      <c r="H2112" s="13" t="s">
        <v>36</v>
      </c>
      <c r="I2112" s="14">
        <v>0</v>
      </c>
      <c r="J2112" s="14"/>
      <c r="K2112" s="14"/>
      <c r="L2112" s="14"/>
      <c r="M2112" s="14"/>
      <c r="N2112" s="14"/>
      <c r="O2112" s="14">
        <f t="shared" si="2943"/>
        <v>0</v>
      </c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>
        <v>0</v>
      </c>
      <c r="AC2112" s="14">
        <v>0</v>
      </c>
      <c r="AD2112" s="14">
        <v>0</v>
      </c>
      <c r="AE2112" s="14"/>
      <c r="AF2112" s="14"/>
      <c r="AG2112" s="14"/>
      <c r="AH2112" s="14"/>
      <c r="AI2112" s="14"/>
      <c r="AJ2112" s="14">
        <f t="shared" si="2944"/>
        <v>0</v>
      </c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>
        <v>0</v>
      </c>
      <c r="AX2112" s="14">
        <v>0</v>
      </c>
      <c r="AY2112" s="14">
        <v>0</v>
      </c>
      <c r="AZ2112" s="14"/>
      <c r="BA2112" s="14"/>
      <c r="BB2112" s="14"/>
      <c r="BC2112" s="14"/>
      <c r="BD2112" s="14"/>
      <c r="BE2112" s="14">
        <f t="shared" si="2945"/>
        <v>0</v>
      </c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>
        <v>0</v>
      </c>
      <c r="BS2112" s="14">
        <v>0</v>
      </c>
    </row>
    <row r="2113" spans="1:71" x14ac:dyDescent="0.25">
      <c r="A2113" s="4" t="s">
        <v>915</v>
      </c>
      <c r="B2113" s="4" t="s">
        <v>75</v>
      </c>
      <c r="C2113" s="4" t="s">
        <v>1123</v>
      </c>
      <c r="D2113" s="65" t="s">
        <v>1124</v>
      </c>
      <c r="E2113" s="75">
        <v>6132</v>
      </c>
      <c r="F2113" s="65"/>
      <c r="G2113" s="61" t="s">
        <v>1894</v>
      </c>
      <c r="H2113" s="13" t="s">
        <v>183</v>
      </c>
      <c r="I2113" s="14">
        <v>0</v>
      </c>
      <c r="J2113" s="14"/>
      <c r="K2113" s="14"/>
      <c r="L2113" s="14"/>
      <c r="M2113" s="14"/>
      <c r="N2113" s="14"/>
      <c r="O2113" s="14">
        <f t="shared" si="2943"/>
        <v>0</v>
      </c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>
        <v>0</v>
      </c>
      <c r="AC2113" s="14">
        <v>0</v>
      </c>
      <c r="AD2113" s="14">
        <v>0</v>
      </c>
      <c r="AE2113" s="14"/>
      <c r="AF2113" s="14"/>
      <c r="AG2113" s="14"/>
      <c r="AH2113" s="14"/>
      <c r="AI2113" s="14"/>
      <c r="AJ2113" s="14">
        <f t="shared" si="2944"/>
        <v>0</v>
      </c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>
        <v>0</v>
      </c>
      <c r="AX2113" s="14">
        <v>0</v>
      </c>
      <c r="AY2113" s="14">
        <v>0</v>
      </c>
      <c r="AZ2113" s="14"/>
      <c r="BA2113" s="14"/>
      <c r="BB2113" s="14"/>
      <c r="BC2113" s="14"/>
      <c r="BD2113" s="14"/>
      <c r="BE2113" s="14">
        <f t="shared" si="2945"/>
        <v>0</v>
      </c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>
        <v>0</v>
      </c>
      <c r="BS2113" s="14">
        <v>0</v>
      </c>
    </row>
    <row r="2114" spans="1:71" x14ac:dyDescent="0.25">
      <c r="A2114" s="4" t="s">
        <v>915</v>
      </c>
      <c r="B2114" s="4" t="s">
        <v>75</v>
      </c>
      <c r="C2114" s="4" t="s">
        <v>1123</v>
      </c>
      <c r="D2114" s="65" t="s">
        <v>1124</v>
      </c>
      <c r="E2114" s="75">
        <v>6133</v>
      </c>
      <c r="F2114" s="65"/>
      <c r="G2114" s="61" t="s">
        <v>1894</v>
      </c>
      <c r="H2114" s="13" t="s">
        <v>185</v>
      </c>
      <c r="I2114" s="14">
        <v>0</v>
      </c>
      <c r="J2114" s="14"/>
      <c r="K2114" s="14"/>
      <c r="L2114" s="14"/>
      <c r="M2114" s="14"/>
      <c r="N2114" s="14"/>
      <c r="O2114" s="14">
        <f t="shared" si="2943"/>
        <v>0</v>
      </c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>
        <v>0</v>
      </c>
      <c r="AC2114" s="14">
        <v>0</v>
      </c>
      <c r="AD2114" s="14">
        <v>0</v>
      </c>
      <c r="AE2114" s="14"/>
      <c r="AF2114" s="14"/>
      <c r="AG2114" s="14"/>
      <c r="AH2114" s="14"/>
      <c r="AI2114" s="14"/>
      <c r="AJ2114" s="14">
        <f t="shared" si="2944"/>
        <v>0</v>
      </c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>
        <v>0</v>
      </c>
      <c r="AX2114" s="14">
        <v>0</v>
      </c>
      <c r="AY2114" s="14">
        <v>0</v>
      </c>
      <c r="AZ2114" s="14"/>
      <c r="BA2114" s="14"/>
      <c r="BB2114" s="14"/>
      <c r="BC2114" s="14"/>
      <c r="BD2114" s="14"/>
      <c r="BE2114" s="14">
        <f t="shared" si="2945"/>
        <v>0</v>
      </c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>
        <v>0</v>
      </c>
      <c r="BS2114" s="14">
        <v>0</v>
      </c>
    </row>
    <row r="2115" spans="1:71" x14ac:dyDescent="0.25">
      <c r="A2115" s="4" t="s">
        <v>915</v>
      </c>
      <c r="B2115" s="4" t="s">
        <v>75</v>
      </c>
      <c r="C2115" s="4" t="s">
        <v>1123</v>
      </c>
      <c r="D2115" s="65" t="s">
        <v>1124</v>
      </c>
      <c r="E2115" s="75">
        <v>6134</v>
      </c>
      <c r="F2115" s="65"/>
      <c r="G2115" s="61" t="s">
        <v>1894</v>
      </c>
      <c r="H2115" s="13" t="s">
        <v>187</v>
      </c>
      <c r="I2115" s="14">
        <v>130000</v>
      </c>
      <c r="J2115" s="14"/>
      <c r="K2115" s="14"/>
      <c r="L2115" s="14"/>
      <c r="M2115" s="14"/>
      <c r="N2115" s="14"/>
      <c r="O2115" s="14">
        <f t="shared" si="2943"/>
        <v>130000</v>
      </c>
      <c r="P2115" s="14"/>
      <c r="Q2115" s="14">
        <v>14000</v>
      </c>
      <c r="R2115" s="14">
        <v>11000</v>
      </c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>
        <v>25000</v>
      </c>
      <c r="AC2115" s="14">
        <v>105000</v>
      </c>
      <c r="AD2115" s="14">
        <v>0</v>
      </c>
      <c r="AE2115" s="14"/>
      <c r="AF2115" s="14"/>
      <c r="AG2115" s="14"/>
      <c r="AH2115" s="14"/>
      <c r="AI2115" s="14"/>
      <c r="AJ2115" s="14">
        <f t="shared" si="2944"/>
        <v>0</v>
      </c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>
        <v>0</v>
      </c>
      <c r="AX2115" s="14">
        <v>0</v>
      </c>
      <c r="AY2115" s="14">
        <v>0</v>
      </c>
      <c r="AZ2115" s="14"/>
      <c r="BA2115" s="14"/>
      <c r="BB2115" s="14"/>
      <c r="BC2115" s="14"/>
      <c r="BD2115" s="14"/>
      <c r="BE2115" s="14">
        <f t="shared" si="2945"/>
        <v>0</v>
      </c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>
        <v>0</v>
      </c>
      <c r="BS2115" s="14">
        <v>0</v>
      </c>
    </row>
    <row r="2116" spans="1:71" x14ac:dyDescent="0.25">
      <c r="A2116" s="4" t="s">
        <v>915</v>
      </c>
      <c r="B2116" s="4" t="s">
        <v>75</v>
      </c>
      <c r="C2116" s="4" t="s">
        <v>1123</v>
      </c>
      <c r="D2116" s="65" t="s">
        <v>1124</v>
      </c>
      <c r="E2116" s="75">
        <v>6135</v>
      </c>
      <c r="F2116" s="65"/>
      <c r="G2116" s="61" t="s">
        <v>1894</v>
      </c>
      <c r="H2116" s="13" t="s">
        <v>188</v>
      </c>
      <c r="I2116" s="14">
        <v>0</v>
      </c>
      <c r="J2116" s="14"/>
      <c r="K2116" s="14"/>
      <c r="L2116" s="14"/>
      <c r="M2116" s="14"/>
      <c r="N2116" s="14"/>
      <c r="O2116" s="14">
        <f t="shared" si="2943"/>
        <v>0</v>
      </c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>
        <v>0</v>
      </c>
      <c r="AC2116" s="14">
        <v>0</v>
      </c>
      <c r="AD2116" s="14">
        <v>0</v>
      </c>
      <c r="AE2116" s="14"/>
      <c r="AF2116" s="14"/>
      <c r="AG2116" s="14"/>
      <c r="AH2116" s="14"/>
      <c r="AI2116" s="14"/>
      <c r="AJ2116" s="14">
        <f t="shared" si="2944"/>
        <v>0</v>
      </c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>
        <v>0</v>
      </c>
      <c r="AX2116" s="14">
        <v>0</v>
      </c>
      <c r="AY2116" s="14">
        <v>0</v>
      </c>
      <c r="AZ2116" s="14"/>
      <c r="BA2116" s="14"/>
      <c r="BB2116" s="14"/>
      <c r="BC2116" s="14"/>
      <c r="BD2116" s="14"/>
      <c r="BE2116" s="14">
        <f t="shared" si="2945"/>
        <v>0</v>
      </c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>
        <v>0</v>
      </c>
      <c r="BS2116" s="14">
        <v>0</v>
      </c>
    </row>
    <row r="2117" spans="1:71" x14ac:dyDescent="0.25">
      <c r="A2117" s="4" t="s">
        <v>915</v>
      </c>
      <c r="B2117" s="4" t="s">
        <v>75</v>
      </c>
      <c r="C2117" s="4" t="s">
        <v>1123</v>
      </c>
      <c r="D2117" s="65" t="s">
        <v>1124</v>
      </c>
      <c r="E2117" s="75">
        <v>6136</v>
      </c>
      <c r="F2117" s="65"/>
      <c r="G2117" s="61" t="s">
        <v>1894</v>
      </c>
      <c r="H2117" s="13" t="s">
        <v>189</v>
      </c>
      <c r="I2117" s="14">
        <v>0</v>
      </c>
      <c r="J2117" s="14"/>
      <c r="K2117" s="14"/>
      <c r="L2117" s="14"/>
      <c r="M2117" s="14"/>
      <c r="N2117" s="14"/>
      <c r="O2117" s="14">
        <f t="shared" si="2943"/>
        <v>0</v>
      </c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>
        <v>0</v>
      </c>
      <c r="AC2117" s="14">
        <v>0</v>
      </c>
      <c r="AD2117" s="14">
        <v>0</v>
      </c>
      <c r="AE2117" s="14"/>
      <c r="AF2117" s="14"/>
      <c r="AG2117" s="14"/>
      <c r="AH2117" s="14"/>
      <c r="AI2117" s="14"/>
      <c r="AJ2117" s="14">
        <f t="shared" si="2944"/>
        <v>0</v>
      </c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>
        <v>0</v>
      </c>
      <c r="AX2117" s="14">
        <v>0</v>
      </c>
      <c r="AY2117" s="14">
        <v>0</v>
      </c>
      <c r="AZ2117" s="14"/>
      <c r="BA2117" s="14"/>
      <c r="BB2117" s="14"/>
      <c r="BC2117" s="14"/>
      <c r="BD2117" s="14"/>
      <c r="BE2117" s="14">
        <f t="shared" si="2945"/>
        <v>0</v>
      </c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>
        <v>0</v>
      </c>
      <c r="BS2117" s="14">
        <v>0</v>
      </c>
    </row>
    <row r="2118" spans="1:71" x14ac:dyDescent="0.25">
      <c r="A2118" s="4" t="s">
        <v>915</v>
      </c>
      <c r="B2118" s="4" t="s">
        <v>75</v>
      </c>
      <c r="C2118" s="4" t="s">
        <v>1123</v>
      </c>
      <c r="D2118" s="65" t="s">
        <v>1124</v>
      </c>
      <c r="E2118" s="75">
        <v>6137</v>
      </c>
      <c r="F2118" s="65"/>
      <c r="G2118" s="61" t="s">
        <v>1894</v>
      </c>
      <c r="H2118" s="13" t="s">
        <v>191</v>
      </c>
      <c r="I2118" s="14">
        <v>0</v>
      </c>
      <c r="J2118" s="14"/>
      <c r="K2118" s="14"/>
      <c r="L2118" s="14"/>
      <c r="M2118" s="14"/>
      <c r="N2118" s="14"/>
      <c r="O2118" s="14">
        <f t="shared" si="2943"/>
        <v>0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>
        <v>0</v>
      </c>
      <c r="AC2118" s="14">
        <v>0</v>
      </c>
      <c r="AD2118" s="14">
        <v>0</v>
      </c>
      <c r="AE2118" s="14"/>
      <c r="AF2118" s="14"/>
      <c r="AG2118" s="14"/>
      <c r="AH2118" s="14"/>
      <c r="AI2118" s="14"/>
      <c r="AJ2118" s="14">
        <f t="shared" si="2944"/>
        <v>0</v>
      </c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>
        <v>0</v>
      </c>
      <c r="AX2118" s="14">
        <v>0</v>
      </c>
      <c r="AY2118" s="14">
        <v>0</v>
      </c>
      <c r="AZ2118" s="14"/>
      <c r="BA2118" s="14"/>
      <c r="BB2118" s="14"/>
      <c r="BC2118" s="14"/>
      <c r="BD2118" s="14"/>
      <c r="BE2118" s="14">
        <f t="shared" si="2945"/>
        <v>0</v>
      </c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>
        <v>0</v>
      </c>
      <c r="BS2118" s="14">
        <v>0</v>
      </c>
    </row>
    <row r="2119" spans="1:71" x14ac:dyDescent="0.25">
      <c r="A2119" s="4" t="s">
        <v>915</v>
      </c>
      <c r="B2119" s="4" t="s">
        <v>75</v>
      </c>
      <c r="C2119" s="4" t="s">
        <v>1123</v>
      </c>
      <c r="D2119" s="65" t="s">
        <v>1124</v>
      </c>
      <c r="E2119" s="75">
        <v>6138</v>
      </c>
      <c r="F2119" s="65"/>
      <c r="G2119" s="61" t="s">
        <v>1894</v>
      </c>
      <c r="H2119" s="13" t="s">
        <v>192</v>
      </c>
      <c r="I2119" s="14">
        <v>0</v>
      </c>
      <c r="J2119" s="14"/>
      <c r="K2119" s="14"/>
      <c r="L2119" s="14"/>
      <c r="M2119" s="14"/>
      <c r="N2119" s="14"/>
      <c r="O2119" s="14">
        <f t="shared" si="2943"/>
        <v>0</v>
      </c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>
        <v>0</v>
      </c>
      <c r="AC2119" s="14">
        <v>0</v>
      </c>
      <c r="AD2119" s="14">
        <v>0</v>
      </c>
      <c r="AE2119" s="14"/>
      <c r="AF2119" s="14"/>
      <c r="AG2119" s="14"/>
      <c r="AH2119" s="14"/>
      <c r="AI2119" s="14"/>
      <c r="AJ2119" s="14">
        <f t="shared" si="2944"/>
        <v>0</v>
      </c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>
        <v>0</v>
      </c>
      <c r="AX2119" s="14">
        <v>0</v>
      </c>
      <c r="AY2119" s="14">
        <v>0</v>
      </c>
      <c r="AZ2119" s="14"/>
      <c r="BA2119" s="14"/>
      <c r="BB2119" s="14"/>
      <c r="BC2119" s="14"/>
      <c r="BD2119" s="14"/>
      <c r="BE2119" s="14">
        <f t="shared" si="2945"/>
        <v>0</v>
      </c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>
        <v>0</v>
      </c>
      <c r="BS2119" s="14">
        <v>0</v>
      </c>
    </row>
    <row r="2120" spans="1:71" x14ac:dyDescent="0.25">
      <c r="A2120" s="1" t="s">
        <v>915</v>
      </c>
      <c r="B2120" s="1" t="s">
        <v>75</v>
      </c>
      <c r="C2120" s="1" t="s">
        <v>1123</v>
      </c>
      <c r="D2120" s="68" t="s">
        <v>1124</v>
      </c>
      <c r="E2120" s="68" t="s">
        <v>37</v>
      </c>
      <c r="F2120" s="65" t="s">
        <v>1</v>
      </c>
      <c r="G2120" s="13" t="s">
        <v>1</v>
      </c>
      <c r="H2120" s="2" t="s">
        <v>38</v>
      </c>
      <c r="I2120" s="12">
        <f t="shared" ref="I2120:AA2120" si="3000">SUM(I2121:I2123)</f>
        <v>0</v>
      </c>
      <c r="J2120" s="12">
        <f t="shared" si="3000"/>
        <v>0</v>
      </c>
      <c r="K2120" s="12">
        <f t="shared" si="3000"/>
        <v>0</v>
      </c>
      <c r="L2120" s="12">
        <f t="shared" si="3000"/>
        <v>0</v>
      </c>
      <c r="M2120" s="12">
        <f t="shared" si="3000"/>
        <v>0</v>
      </c>
      <c r="N2120" s="12">
        <f t="shared" si="3000"/>
        <v>0</v>
      </c>
      <c r="O2120" s="12">
        <f t="shared" si="3000"/>
        <v>0</v>
      </c>
      <c r="P2120" s="12">
        <f t="shared" si="3000"/>
        <v>0</v>
      </c>
      <c r="Q2120" s="12">
        <f t="shared" si="3000"/>
        <v>0</v>
      </c>
      <c r="R2120" s="12">
        <f t="shared" si="3000"/>
        <v>0</v>
      </c>
      <c r="S2120" s="12">
        <f t="shared" si="3000"/>
        <v>0</v>
      </c>
      <c r="T2120" s="12">
        <f t="shared" si="3000"/>
        <v>0</v>
      </c>
      <c r="U2120" s="12">
        <f t="shared" si="3000"/>
        <v>0</v>
      </c>
      <c r="V2120" s="12">
        <f t="shared" si="3000"/>
        <v>0</v>
      </c>
      <c r="W2120" s="12">
        <f t="shared" si="3000"/>
        <v>0</v>
      </c>
      <c r="X2120" s="12">
        <f t="shared" si="3000"/>
        <v>0</v>
      </c>
      <c r="Y2120" s="12">
        <f t="shared" si="3000"/>
        <v>0</v>
      </c>
      <c r="Z2120" s="12">
        <f t="shared" si="3000"/>
        <v>0</v>
      </c>
      <c r="AA2120" s="12">
        <f t="shared" si="3000"/>
        <v>0</v>
      </c>
      <c r="AB2120" s="12">
        <v>0</v>
      </c>
      <c r="AC2120" s="12">
        <v>0</v>
      </c>
      <c r="AD2120" s="12">
        <f t="shared" ref="AD2120:AV2120" si="3001">SUM(AD2121:AD2123)</f>
        <v>0</v>
      </c>
      <c r="AE2120" s="12">
        <f t="shared" si="3001"/>
        <v>0</v>
      </c>
      <c r="AF2120" s="12">
        <f t="shared" si="3001"/>
        <v>0</v>
      </c>
      <c r="AG2120" s="12">
        <f t="shared" si="3001"/>
        <v>0</v>
      </c>
      <c r="AH2120" s="12">
        <f t="shared" si="3001"/>
        <v>0</v>
      </c>
      <c r="AI2120" s="12">
        <f t="shared" si="3001"/>
        <v>0</v>
      </c>
      <c r="AJ2120" s="12">
        <f t="shared" si="3001"/>
        <v>0</v>
      </c>
      <c r="AK2120" s="12">
        <f t="shared" si="3001"/>
        <v>0</v>
      </c>
      <c r="AL2120" s="12">
        <f t="shared" si="3001"/>
        <v>0</v>
      </c>
      <c r="AM2120" s="12">
        <f t="shared" si="3001"/>
        <v>0</v>
      </c>
      <c r="AN2120" s="12">
        <f t="shared" si="3001"/>
        <v>0</v>
      </c>
      <c r="AO2120" s="12">
        <f t="shared" si="3001"/>
        <v>0</v>
      </c>
      <c r="AP2120" s="12">
        <f t="shared" si="3001"/>
        <v>0</v>
      </c>
      <c r="AQ2120" s="12">
        <f t="shared" si="3001"/>
        <v>0</v>
      </c>
      <c r="AR2120" s="12">
        <f t="shared" si="3001"/>
        <v>0</v>
      </c>
      <c r="AS2120" s="12">
        <f t="shared" si="3001"/>
        <v>0</v>
      </c>
      <c r="AT2120" s="12">
        <f t="shared" si="3001"/>
        <v>0</v>
      </c>
      <c r="AU2120" s="12">
        <f t="shared" si="3001"/>
        <v>0</v>
      </c>
      <c r="AV2120" s="12">
        <f t="shared" si="3001"/>
        <v>0</v>
      </c>
      <c r="AW2120" s="12">
        <v>0</v>
      </c>
      <c r="AX2120" s="12">
        <v>0</v>
      </c>
      <c r="AY2120" s="12">
        <f t="shared" ref="AY2120:BQ2120" si="3002">SUM(AY2121:AY2123)</f>
        <v>0</v>
      </c>
      <c r="AZ2120" s="12">
        <f t="shared" si="3002"/>
        <v>0</v>
      </c>
      <c r="BA2120" s="12">
        <f t="shared" si="3002"/>
        <v>0</v>
      </c>
      <c r="BB2120" s="12">
        <f t="shared" si="3002"/>
        <v>0</v>
      </c>
      <c r="BC2120" s="12">
        <f t="shared" si="3002"/>
        <v>0</v>
      </c>
      <c r="BD2120" s="12">
        <f t="shared" si="3002"/>
        <v>0</v>
      </c>
      <c r="BE2120" s="12">
        <f t="shared" si="3002"/>
        <v>0</v>
      </c>
      <c r="BF2120" s="12">
        <f t="shared" si="3002"/>
        <v>0</v>
      </c>
      <c r="BG2120" s="12">
        <f t="shared" si="3002"/>
        <v>0</v>
      </c>
      <c r="BH2120" s="12">
        <f t="shared" si="3002"/>
        <v>0</v>
      </c>
      <c r="BI2120" s="12">
        <f t="shared" si="3002"/>
        <v>0</v>
      </c>
      <c r="BJ2120" s="12">
        <f t="shared" si="3002"/>
        <v>0</v>
      </c>
      <c r="BK2120" s="12">
        <f t="shared" si="3002"/>
        <v>0</v>
      </c>
      <c r="BL2120" s="12">
        <f t="shared" si="3002"/>
        <v>0</v>
      </c>
      <c r="BM2120" s="12">
        <f t="shared" si="3002"/>
        <v>0</v>
      </c>
      <c r="BN2120" s="12">
        <f t="shared" si="3002"/>
        <v>0</v>
      </c>
      <c r="BO2120" s="12">
        <f t="shared" si="3002"/>
        <v>0</v>
      </c>
      <c r="BP2120" s="12">
        <f t="shared" si="3002"/>
        <v>0</v>
      </c>
      <c r="BQ2120" s="12">
        <f t="shared" si="3002"/>
        <v>0</v>
      </c>
      <c r="BR2120" s="12">
        <v>0</v>
      </c>
      <c r="BS2120" s="12">
        <v>0</v>
      </c>
    </row>
    <row r="2121" spans="1:71" x14ac:dyDescent="0.25">
      <c r="A2121" s="4" t="s">
        <v>915</v>
      </c>
      <c r="B2121" s="4" t="s">
        <v>75</v>
      </c>
      <c r="C2121" s="4" t="s">
        <v>1123</v>
      </c>
      <c r="D2121" s="65" t="s">
        <v>1124</v>
      </c>
      <c r="E2121" s="75">
        <v>6139</v>
      </c>
      <c r="F2121" s="65"/>
      <c r="G2121" s="61" t="s">
        <v>1894</v>
      </c>
      <c r="H2121" s="13" t="s">
        <v>38</v>
      </c>
      <c r="I2121" s="14">
        <v>0</v>
      </c>
      <c r="J2121" s="14"/>
      <c r="K2121" s="14"/>
      <c r="L2121" s="14"/>
      <c r="M2121" s="14"/>
      <c r="N2121" s="14"/>
      <c r="O2121" s="14">
        <f t="shared" si="2943"/>
        <v>0</v>
      </c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>
        <v>0</v>
      </c>
      <c r="AC2121" s="14">
        <v>0</v>
      </c>
      <c r="AD2121" s="14">
        <v>0</v>
      </c>
      <c r="AE2121" s="14"/>
      <c r="AF2121" s="14"/>
      <c r="AG2121" s="14"/>
      <c r="AH2121" s="14"/>
      <c r="AI2121" s="14"/>
      <c r="AJ2121" s="14">
        <f t="shared" si="2944"/>
        <v>0</v>
      </c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>
        <v>0</v>
      </c>
      <c r="AX2121" s="14">
        <v>0</v>
      </c>
      <c r="AY2121" s="14">
        <v>0</v>
      </c>
      <c r="AZ2121" s="14"/>
      <c r="BA2121" s="14"/>
      <c r="BB2121" s="14"/>
      <c r="BC2121" s="14"/>
      <c r="BD2121" s="14"/>
      <c r="BE2121" s="14">
        <f t="shared" si="2945"/>
        <v>0</v>
      </c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>
        <v>0</v>
      </c>
      <c r="BS2121" s="14">
        <v>0</v>
      </c>
    </row>
    <row r="2122" spans="1:71" ht="22.5" x14ac:dyDescent="0.25">
      <c r="A2122" s="4" t="s">
        <v>915</v>
      </c>
      <c r="B2122" s="4" t="s">
        <v>75</v>
      </c>
      <c r="C2122" s="4" t="s">
        <v>1123</v>
      </c>
      <c r="D2122" s="65" t="s">
        <v>1124</v>
      </c>
      <c r="E2122" s="75">
        <v>6139</v>
      </c>
      <c r="F2122" s="65" t="s">
        <v>1131</v>
      </c>
      <c r="G2122" s="61" t="s">
        <v>1894</v>
      </c>
      <c r="H2122" s="13" t="s">
        <v>46</v>
      </c>
      <c r="I2122" s="14">
        <v>0</v>
      </c>
      <c r="J2122" s="14"/>
      <c r="K2122" s="14"/>
      <c r="L2122" s="14"/>
      <c r="M2122" s="14"/>
      <c r="N2122" s="14"/>
      <c r="O2122" s="14">
        <f t="shared" si="2943"/>
        <v>0</v>
      </c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>
        <v>0</v>
      </c>
      <c r="AC2122" s="14">
        <v>0</v>
      </c>
      <c r="AD2122" s="14">
        <v>0</v>
      </c>
      <c r="AE2122" s="14"/>
      <c r="AF2122" s="14"/>
      <c r="AG2122" s="14"/>
      <c r="AH2122" s="14"/>
      <c r="AI2122" s="14"/>
      <c r="AJ2122" s="14">
        <f t="shared" si="2944"/>
        <v>0</v>
      </c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>
        <v>0</v>
      </c>
      <c r="AX2122" s="14">
        <v>0</v>
      </c>
      <c r="AY2122" s="14">
        <v>0</v>
      </c>
      <c r="AZ2122" s="14"/>
      <c r="BA2122" s="14"/>
      <c r="BB2122" s="14"/>
      <c r="BC2122" s="14"/>
      <c r="BD2122" s="14"/>
      <c r="BE2122" s="14">
        <f t="shared" si="2945"/>
        <v>0</v>
      </c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>
        <v>0</v>
      </c>
      <c r="BS2122" s="14">
        <v>0</v>
      </c>
    </row>
    <row r="2123" spans="1:71" ht="22.5" x14ac:dyDescent="0.25">
      <c r="A2123" s="4" t="s">
        <v>915</v>
      </c>
      <c r="B2123" s="4" t="s">
        <v>75</v>
      </c>
      <c r="C2123" s="4" t="s">
        <v>1123</v>
      </c>
      <c r="D2123" s="65" t="s">
        <v>1124</v>
      </c>
      <c r="E2123" s="75">
        <v>6139</v>
      </c>
      <c r="F2123" s="65" t="s">
        <v>1132</v>
      </c>
      <c r="G2123" s="61" t="s">
        <v>1894</v>
      </c>
      <c r="H2123" s="13" t="s">
        <v>52</v>
      </c>
      <c r="I2123" s="14">
        <v>0</v>
      </c>
      <c r="J2123" s="14"/>
      <c r="K2123" s="14"/>
      <c r="L2123" s="14"/>
      <c r="M2123" s="14"/>
      <c r="N2123" s="14"/>
      <c r="O2123" s="14">
        <f t="shared" si="2943"/>
        <v>0</v>
      </c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>
        <v>0</v>
      </c>
      <c r="AC2123" s="14">
        <v>0</v>
      </c>
      <c r="AD2123" s="14">
        <v>0</v>
      </c>
      <c r="AE2123" s="14"/>
      <c r="AF2123" s="14"/>
      <c r="AG2123" s="14"/>
      <c r="AH2123" s="14"/>
      <c r="AI2123" s="14"/>
      <c r="AJ2123" s="14">
        <f t="shared" si="2944"/>
        <v>0</v>
      </c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>
        <v>0</v>
      </c>
      <c r="AX2123" s="14">
        <v>0</v>
      </c>
      <c r="AY2123" s="14">
        <v>0</v>
      </c>
      <c r="AZ2123" s="14"/>
      <c r="BA2123" s="14"/>
      <c r="BB2123" s="14"/>
      <c r="BC2123" s="14"/>
      <c r="BD2123" s="14"/>
      <c r="BE2123" s="14">
        <f t="shared" si="2945"/>
        <v>0</v>
      </c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>
        <v>0</v>
      </c>
      <c r="BS2123" s="14">
        <v>0</v>
      </c>
    </row>
    <row r="2124" spans="1:71" ht="22.5" x14ac:dyDescent="0.25">
      <c r="A2124" s="1" t="s">
        <v>1</v>
      </c>
      <c r="B2124" s="1" t="s">
        <v>1</v>
      </c>
      <c r="C2124" s="1" t="s">
        <v>1</v>
      </c>
      <c r="D2124" s="64" t="s">
        <v>1</v>
      </c>
      <c r="E2124" s="64" t="s">
        <v>1</v>
      </c>
      <c r="F2124" s="64" t="s">
        <v>1</v>
      </c>
      <c r="G2124" s="2" t="s">
        <v>1</v>
      </c>
      <c r="H2124" s="10" t="s">
        <v>53</v>
      </c>
      <c r="I2124" s="11">
        <f t="shared" ref="I2124:X2125" si="3003">SUM(I2125)</f>
        <v>0</v>
      </c>
      <c r="J2124" s="11">
        <f t="shared" si="3003"/>
        <v>0</v>
      </c>
      <c r="K2124" s="11">
        <f t="shared" si="3003"/>
        <v>0</v>
      </c>
      <c r="L2124" s="11">
        <f t="shared" si="3003"/>
        <v>0</v>
      </c>
      <c r="M2124" s="11">
        <f t="shared" si="3003"/>
        <v>0</v>
      </c>
      <c r="N2124" s="11">
        <f t="shared" si="3003"/>
        <v>0</v>
      </c>
      <c r="O2124" s="11">
        <f t="shared" si="3003"/>
        <v>0</v>
      </c>
      <c r="P2124" s="11">
        <f t="shared" si="3003"/>
        <v>0</v>
      </c>
      <c r="Q2124" s="11">
        <f t="shared" si="3003"/>
        <v>0</v>
      </c>
      <c r="R2124" s="11">
        <f t="shared" si="3003"/>
        <v>0</v>
      </c>
      <c r="S2124" s="11">
        <f t="shared" si="3003"/>
        <v>0</v>
      </c>
      <c r="T2124" s="11">
        <f t="shared" si="3003"/>
        <v>0</v>
      </c>
      <c r="U2124" s="11">
        <f t="shared" si="3003"/>
        <v>0</v>
      </c>
      <c r="V2124" s="11">
        <f t="shared" si="3003"/>
        <v>0</v>
      </c>
      <c r="W2124" s="11">
        <f t="shared" si="3003"/>
        <v>0</v>
      </c>
      <c r="X2124" s="11">
        <f t="shared" si="3003"/>
        <v>0</v>
      </c>
      <c r="Y2124" s="11">
        <f t="shared" ref="J2124:AA2125" si="3004">SUM(Y2125)</f>
        <v>0</v>
      </c>
      <c r="Z2124" s="11">
        <f t="shared" si="3004"/>
        <v>0</v>
      </c>
      <c r="AA2124" s="11">
        <f t="shared" si="3004"/>
        <v>0</v>
      </c>
      <c r="AB2124" s="11">
        <v>0</v>
      </c>
      <c r="AC2124" s="11">
        <v>0</v>
      </c>
      <c r="AD2124" s="11">
        <f t="shared" ref="AD2124:AS2125" si="3005">SUM(AD2125)</f>
        <v>0</v>
      </c>
      <c r="AE2124" s="11">
        <f t="shared" si="3005"/>
        <v>0</v>
      </c>
      <c r="AF2124" s="11">
        <f t="shared" si="3005"/>
        <v>0</v>
      </c>
      <c r="AG2124" s="11">
        <f t="shared" si="3005"/>
        <v>0</v>
      </c>
      <c r="AH2124" s="11">
        <f t="shared" si="3005"/>
        <v>0</v>
      </c>
      <c r="AI2124" s="11">
        <f t="shared" si="3005"/>
        <v>0</v>
      </c>
      <c r="AJ2124" s="11">
        <f t="shared" si="3005"/>
        <v>0</v>
      </c>
      <c r="AK2124" s="11">
        <f t="shared" si="3005"/>
        <v>0</v>
      </c>
      <c r="AL2124" s="11">
        <f t="shared" si="3005"/>
        <v>0</v>
      </c>
      <c r="AM2124" s="11">
        <f t="shared" si="3005"/>
        <v>0</v>
      </c>
      <c r="AN2124" s="11">
        <f t="shared" si="3005"/>
        <v>0</v>
      </c>
      <c r="AO2124" s="11">
        <f t="shared" si="3005"/>
        <v>0</v>
      </c>
      <c r="AP2124" s="11">
        <f t="shared" si="3005"/>
        <v>0</v>
      </c>
      <c r="AQ2124" s="11">
        <f t="shared" si="3005"/>
        <v>0</v>
      </c>
      <c r="AR2124" s="11">
        <f t="shared" si="3005"/>
        <v>0</v>
      </c>
      <c r="AS2124" s="11">
        <f t="shared" si="3005"/>
        <v>0</v>
      </c>
      <c r="AT2124" s="11">
        <f t="shared" ref="AE2124:AV2125" si="3006">SUM(AT2125)</f>
        <v>0</v>
      </c>
      <c r="AU2124" s="11">
        <f t="shared" si="3006"/>
        <v>0</v>
      </c>
      <c r="AV2124" s="11">
        <f t="shared" si="3006"/>
        <v>0</v>
      </c>
      <c r="AW2124" s="11">
        <v>0</v>
      </c>
      <c r="AX2124" s="11">
        <v>0</v>
      </c>
      <c r="AY2124" s="11">
        <f t="shared" ref="AY2124:BN2125" si="3007">SUM(AY2125)</f>
        <v>0</v>
      </c>
      <c r="AZ2124" s="11">
        <f t="shared" si="3007"/>
        <v>0</v>
      </c>
      <c r="BA2124" s="11">
        <f t="shared" si="3007"/>
        <v>0</v>
      </c>
      <c r="BB2124" s="11">
        <f t="shared" si="3007"/>
        <v>0</v>
      </c>
      <c r="BC2124" s="11">
        <f t="shared" si="3007"/>
        <v>0</v>
      </c>
      <c r="BD2124" s="11">
        <f t="shared" si="3007"/>
        <v>0</v>
      </c>
      <c r="BE2124" s="11">
        <f t="shared" si="3007"/>
        <v>0</v>
      </c>
      <c r="BF2124" s="11">
        <f t="shared" si="3007"/>
        <v>0</v>
      </c>
      <c r="BG2124" s="11">
        <f t="shared" si="3007"/>
        <v>0</v>
      </c>
      <c r="BH2124" s="11">
        <f t="shared" si="3007"/>
        <v>0</v>
      </c>
      <c r="BI2124" s="11">
        <f t="shared" si="3007"/>
        <v>0</v>
      </c>
      <c r="BJ2124" s="11">
        <f t="shared" si="3007"/>
        <v>0</v>
      </c>
      <c r="BK2124" s="11">
        <f t="shared" si="3007"/>
        <v>0</v>
      </c>
      <c r="BL2124" s="11">
        <f t="shared" si="3007"/>
        <v>0</v>
      </c>
      <c r="BM2124" s="11">
        <f t="shared" si="3007"/>
        <v>0</v>
      </c>
      <c r="BN2124" s="11">
        <f t="shared" si="3007"/>
        <v>0</v>
      </c>
      <c r="BO2124" s="11">
        <f t="shared" ref="AZ2124:BQ2125" si="3008">SUM(BO2125)</f>
        <v>0</v>
      </c>
      <c r="BP2124" s="11">
        <f t="shared" si="3008"/>
        <v>0</v>
      </c>
      <c r="BQ2124" s="11">
        <f t="shared" si="3008"/>
        <v>0</v>
      </c>
      <c r="BR2124" s="11">
        <v>0</v>
      </c>
      <c r="BS2124" s="11">
        <v>0</v>
      </c>
    </row>
    <row r="2125" spans="1:71" x14ac:dyDescent="0.25">
      <c r="A2125" s="4" t="s">
        <v>915</v>
      </c>
      <c r="B2125" s="4" t="s">
        <v>75</v>
      </c>
      <c r="C2125" s="4" t="s">
        <v>1123</v>
      </c>
      <c r="D2125" s="65" t="s">
        <v>1124</v>
      </c>
      <c r="E2125" s="64" t="s">
        <v>54</v>
      </c>
      <c r="F2125" s="64" t="s">
        <v>1</v>
      </c>
      <c r="G2125" s="2" t="s">
        <v>1</v>
      </c>
      <c r="H2125" s="2" t="s">
        <v>55</v>
      </c>
      <c r="I2125" s="12">
        <f t="shared" si="3003"/>
        <v>0</v>
      </c>
      <c r="J2125" s="12">
        <f t="shared" si="3004"/>
        <v>0</v>
      </c>
      <c r="K2125" s="12">
        <f t="shared" si="3004"/>
        <v>0</v>
      </c>
      <c r="L2125" s="12">
        <f t="shared" si="3004"/>
        <v>0</v>
      </c>
      <c r="M2125" s="12">
        <f t="shared" si="3004"/>
        <v>0</v>
      </c>
      <c r="N2125" s="12">
        <f t="shared" si="3004"/>
        <v>0</v>
      </c>
      <c r="O2125" s="12">
        <f t="shared" si="3004"/>
        <v>0</v>
      </c>
      <c r="P2125" s="12">
        <f t="shared" si="3004"/>
        <v>0</v>
      </c>
      <c r="Q2125" s="12">
        <f t="shared" si="3004"/>
        <v>0</v>
      </c>
      <c r="R2125" s="12">
        <f t="shared" si="3004"/>
        <v>0</v>
      </c>
      <c r="S2125" s="12">
        <f t="shared" si="3004"/>
        <v>0</v>
      </c>
      <c r="T2125" s="12">
        <f t="shared" si="3004"/>
        <v>0</v>
      </c>
      <c r="U2125" s="12">
        <f t="shared" si="3004"/>
        <v>0</v>
      </c>
      <c r="V2125" s="12">
        <f t="shared" si="3004"/>
        <v>0</v>
      </c>
      <c r="W2125" s="12">
        <f t="shared" si="3004"/>
        <v>0</v>
      </c>
      <c r="X2125" s="12">
        <f t="shared" si="3004"/>
        <v>0</v>
      </c>
      <c r="Y2125" s="12">
        <f t="shared" si="3004"/>
        <v>0</v>
      </c>
      <c r="Z2125" s="12">
        <f t="shared" si="3004"/>
        <v>0</v>
      </c>
      <c r="AA2125" s="12">
        <f t="shared" si="3004"/>
        <v>0</v>
      </c>
      <c r="AB2125" s="12">
        <v>0</v>
      </c>
      <c r="AC2125" s="12">
        <v>0</v>
      </c>
      <c r="AD2125" s="12">
        <f t="shared" si="3005"/>
        <v>0</v>
      </c>
      <c r="AE2125" s="12">
        <f t="shared" si="3006"/>
        <v>0</v>
      </c>
      <c r="AF2125" s="12">
        <f t="shared" si="3006"/>
        <v>0</v>
      </c>
      <c r="AG2125" s="12">
        <f t="shared" si="3006"/>
        <v>0</v>
      </c>
      <c r="AH2125" s="12">
        <f t="shared" si="3006"/>
        <v>0</v>
      </c>
      <c r="AI2125" s="12">
        <f t="shared" si="3006"/>
        <v>0</v>
      </c>
      <c r="AJ2125" s="12">
        <f t="shared" si="3006"/>
        <v>0</v>
      </c>
      <c r="AK2125" s="12">
        <f t="shared" si="3006"/>
        <v>0</v>
      </c>
      <c r="AL2125" s="12">
        <f t="shared" si="3006"/>
        <v>0</v>
      </c>
      <c r="AM2125" s="12">
        <f t="shared" si="3006"/>
        <v>0</v>
      </c>
      <c r="AN2125" s="12">
        <f t="shared" si="3006"/>
        <v>0</v>
      </c>
      <c r="AO2125" s="12">
        <f t="shared" si="3006"/>
        <v>0</v>
      </c>
      <c r="AP2125" s="12">
        <f t="shared" si="3006"/>
        <v>0</v>
      </c>
      <c r="AQ2125" s="12">
        <f t="shared" si="3006"/>
        <v>0</v>
      </c>
      <c r="AR2125" s="12">
        <f t="shared" si="3006"/>
        <v>0</v>
      </c>
      <c r="AS2125" s="12">
        <f t="shared" si="3006"/>
        <v>0</v>
      </c>
      <c r="AT2125" s="12">
        <f t="shared" si="3006"/>
        <v>0</v>
      </c>
      <c r="AU2125" s="12">
        <f t="shared" si="3006"/>
        <v>0</v>
      </c>
      <c r="AV2125" s="12">
        <f t="shared" si="3006"/>
        <v>0</v>
      </c>
      <c r="AW2125" s="12">
        <v>0</v>
      </c>
      <c r="AX2125" s="12">
        <v>0</v>
      </c>
      <c r="AY2125" s="12">
        <f t="shared" si="3007"/>
        <v>0</v>
      </c>
      <c r="AZ2125" s="12">
        <f t="shared" si="3008"/>
        <v>0</v>
      </c>
      <c r="BA2125" s="12">
        <f t="shared" si="3008"/>
        <v>0</v>
      </c>
      <c r="BB2125" s="12">
        <f t="shared" si="3008"/>
        <v>0</v>
      </c>
      <c r="BC2125" s="12">
        <f t="shared" si="3008"/>
        <v>0</v>
      </c>
      <c r="BD2125" s="12">
        <f t="shared" si="3008"/>
        <v>0</v>
      </c>
      <c r="BE2125" s="12">
        <f t="shared" si="3008"/>
        <v>0</v>
      </c>
      <c r="BF2125" s="12">
        <f t="shared" si="3008"/>
        <v>0</v>
      </c>
      <c r="BG2125" s="12">
        <f t="shared" si="3008"/>
        <v>0</v>
      </c>
      <c r="BH2125" s="12">
        <f t="shared" si="3008"/>
        <v>0</v>
      </c>
      <c r="BI2125" s="12">
        <f t="shared" si="3008"/>
        <v>0</v>
      </c>
      <c r="BJ2125" s="12">
        <f t="shared" si="3008"/>
        <v>0</v>
      </c>
      <c r="BK2125" s="12">
        <f t="shared" si="3008"/>
        <v>0</v>
      </c>
      <c r="BL2125" s="12">
        <f t="shared" si="3008"/>
        <v>0</v>
      </c>
      <c r="BM2125" s="12">
        <f t="shared" si="3008"/>
        <v>0</v>
      </c>
      <c r="BN2125" s="12">
        <f t="shared" si="3008"/>
        <v>0</v>
      </c>
      <c r="BO2125" s="12">
        <f t="shared" si="3008"/>
        <v>0</v>
      </c>
      <c r="BP2125" s="12">
        <f t="shared" si="3008"/>
        <v>0</v>
      </c>
      <c r="BQ2125" s="12">
        <f t="shared" si="3008"/>
        <v>0</v>
      </c>
      <c r="BR2125" s="12">
        <v>0</v>
      </c>
      <c r="BS2125" s="12">
        <v>0</v>
      </c>
    </row>
    <row r="2126" spans="1:71" x14ac:dyDescent="0.25">
      <c r="A2126" s="4" t="s">
        <v>915</v>
      </c>
      <c r="B2126" s="4" t="s">
        <v>75</v>
      </c>
      <c r="C2126" s="4" t="s">
        <v>1123</v>
      </c>
      <c r="D2126" s="65" t="s">
        <v>1124</v>
      </c>
      <c r="E2126" s="75">
        <v>6148</v>
      </c>
      <c r="F2126" s="65"/>
      <c r="G2126" s="61" t="s">
        <v>1894</v>
      </c>
      <c r="H2126" s="13" t="s">
        <v>63</v>
      </c>
      <c r="I2126" s="14">
        <v>0</v>
      </c>
      <c r="J2126" s="14"/>
      <c r="K2126" s="14"/>
      <c r="L2126" s="14"/>
      <c r="M2126" s="14"/>
      <c r="N2126" s="14"/>
      <c r="O2126" s="14">
        <f t="shared" si="2943"/>
        <v>0</v>
      </c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>
        <v>0</v>
      </c>
      <c r="AC2126" s="14">
        <v>0</v>
      </c>
      <c r="AD2126" s="14">
        <v>0</v>
      </c>
      <c r="AE2126" s="14"/>
      <c r="AF2126" s="14"/>
      <c r="AG2126" s="14"/>
      <c r="AH2126" s="14"/>
      <c r="AI2126" s="14"/>
      <c r="AJ2126" s="14">
        <f t="shared" si="2944"/>
        <v>0</v>
      </c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>
        <v>0</v>
      </c>
      <c r="AX2126" s="14">
        <v>0</v>
      </c>
      <c r="AY2126" s="14">
        <v>0</v>
      </c>
      <c r="AZ2126" s="14"/>
      <c r="BA2126" s="14"/>
      <c r="BB2126" s="14"/>
      <c r="BC2126" s="14"/>
      <c r="BD2126" s="14"/>
      <c r="BE2126" s="14">
        <f t="shared" si="2945"/>
        <v>0</v>
      </c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>
        <v>0</v>
      </c>
      <c r="BS2126" s="14">
        <v>0</v>
      </c>
    </row>
    <row r="2127" spans="1:71" ht="22.5" x14ac:dyDescent="0.25">
      <c r="A2127" s="1" t="s">
        <v>1</v>
      </c>
      <c r="B2127" s="1" t="s">
        <v>1</v>
      </c>
      <c r="C2127" s="1" t="s">
        <v>1</v>
      </c>
      <c r="D2127" s="64" t="s">
        <v>1</v>
      </c>
      <c r="E2127" s="64" t="s">
        <v>1</v>
      </c>
      <c r="F2127" s="64" t="s">
        <v>1</v>
      </c>
      <c r="G2127" s="2" t="s">
        <v>1</v>
      </c>
      <c r="H2127" s="10" t="s">
        <v>64</v>
      </c>
      <c r="I2127" s="11">
        <f t="shared" ref="I2127:AA2127" si="3009">SUM(I2128)</f>
        <v>30000</v>
      </c>
      <c r="J2127" s="11">
        <f t="shared" si="3009"/>
        <v>0</v>
      </c>
      <c r="K2127" s="11">
        <f t="shared" si="3009"/>
        <v>0</v>
      </c>
      <c r="L2127" s="11">
        <f t="shared" si="3009"/>
        <v>0</v>
      </c>
      <c r="M2127" s="11">
        <f t="shared" si="3009"/>
        <v>0</v>
      </c>
      <c r="N2127" s="11">
        <f t="shared" si="3009"/>
        <v>0</v>
      </c>
      <c r="O2127" s="11">
        <f t="shared" si="3009"/>
        <v>30000</v>
      </c>
      <c r="P2127" s="11">
        <f t="shared" si="3009"/>
        <v>0</v>
      </c>
      <c r="Q2127" s="11">
        <f t="shared" si="3009"/>
        <v>0</v>
      </c>
      <c r="R2127" s="11">
        <f t="shared" si="3009"/>
        <v>0</v>
      </c>
      <c r="S2127" s="11">
        <f t="shared" si="3009"/>
        <v>0</v>
      </c>
      <c r="T2127" s="11">
        <f t="shared" si="3009"/>
        <v>0</v>
      </c>
      <c r="U2127" s="11">
        <f t="shared" si="3009"/>
        <v>0</v>
      </c>
      <c r="V2127" s="11">
        <f t="shared" si="3009"/>
        <v>0</v>
      </c>
      <c r="W2127" s="11">
        <f t="shared" si="3009"/>
        <v>0</v>
      </c>
      <c r="X2127" s="11">
        <f t="shared" si="3009"/>
        <v>0</v>
      </c>
      <c r="Y2127" s="11">
        <f t="shared" si="3009"/>
        <v>0</v>
      </c>
      <c r="Z2127" s="11">
        <f t="shared" si="3009"/>
        <v>0</v>
      </c>
      <c r="AA2127" s="11">
        <f t="shared" si="3009"/>
        <v>0</v>
      </c>
      <c r="AB2127" s="11">
        <v>0</v>
      </c>
      <c r="AC2127" s="11">
        <v>30000</v>
      </c>
      <c r="AD2127" s="11">
        <f t="shared" ref="AD2127:AV2127" si="3010">SUM(AD2128)</f>
        <v>0</v>
      </c>
      <c r="AE2127" s="11">
        <f t="shared" si="3010"/>
        <v>0</v>
      </c>
      <c r="AF2127" s="11">
        <f t="shared" si="3010"/>
        <v>0</v>
      </c>
      <c r="AG2127" s="11">
        <f t="shared" si="3010"/>
        <v>0</v>
      </c>
      <c r="AH2127" s="11">
        <f t="shared" si="3010"/>
        <v>0</v>
      </c>
      <c r="AI2127" s="11">
        <f t="shared" si="3010"/>
        <v>0</v>
      </c>
      <c r="AJ2127" s="11">
        <f t="shared" si="3010"/>
        <v>0</v>
      </c>
      <c r="AK2127" s="11">
        <f t="shared" si="3010"/>
        <v>0</v>
      </c>
      <c r="AL2127" s="11">
        <f t="shared" si="3010"/>
        <v>0</v>
      </c>
      <c r="AM2127" s="11">
        <f t="shared" si="3010"/>
        <v>0</v>
      </c>
      <c r="AN2127" s="11">
        <f t="shared" si="3010"/>
        <v>0</v>
      </c>
      <c r="AO2127" s="11">
        <f t="shared" si="3010"/>
        <v>0</v>
      </c>
      <c r="AP2127" s="11">
        <f t="shared" si="3010"/>
        <v>0</v>
      </c>
      <c r="AQ2127" s="11">
        <f t="shared" si="3010"/>
        <v>0</v>
      </c>
      <c r="AR2127" s="11">
        <f t="shared" si="3010"/>
        <v>0</v>
      </c>
      <c r="AS2127" s="11">
        <f t="shared" si="3010"/>
        <v>0</v>
      </c>
      <c r="AT2127" s="11">
        <f t="shared" si="3010"/>
        <v>0</v>
      </c>
      <c r="AU2127" s="11">
        <f t="shared" si="3010"/>
        <v>0</v>
      </c>
      <c r="AV2127" s="11">
        <f t="shared" si="3010"/>
        <v>0</v>
      </c>
      <c r="AW2127" s="11">
        <v>0</v>
      </c>
      <c r="AX2127" s="11">
        <v>0</v>
      </c>
      <c r="AY2127" s="11">
        <f t="shared" ref="AY2127:BQ2127" si="3011">SUM(AY2128)</f>
        <v>30000</v>
      </c>
      <c r="AZ2127" s="11">
        <f t="shared" si="3011"/>
        <v>0</v>
      </c>
      <c r="BA2127" s="11">
        <f t="shared" si="3011"/>
        <v>0</v>
      </c>
      <c r="BB2127" s="11">
        <f t="shared" si="3011"/>
        <v>0</v>
      </c>
      <c r="BC2127" s="11">
        <f t="shared" si="3011"/>
        <v>0</v>
      </c>
      <c r="BD2127" s="11">
        <f t="shared" si="3011"/>
        <v>0</v>
      </c>
      <c r="BE2127" s="11">
        <f t="shared" si="3011"/>
        <v>30000</v>
      </c>
      <c r="BF2127" s="11">
        <f t="shared" si="3011"/>
        <v>0</v>
      </c>
      <c r="BG2127" s="11">
        <f t="shared" si="3011"/>
        <v>0</v>
      </c>
      <c r="BH2127" s="11">
        <f t="shared" si="3011"/>
        <v>0</v>
      </c>
      <c r="BI2127" s="11">
        <f t="shared" si="3011"/>
        <v>0</v>
      </c>
      <c r="BJ2127" s="11">
        <f t="shared" si="3011"/>
        <v>0</v>
      </c>
      <c r="BK2127" s="11">
        <f t="shared" si="3011"/>
        <v>0</v>
      </c>
      <c r="BL2127" s="11">
        <f t="shared" si="3011"/>
        <v>0</v>
      </c>
      <c r="BM2127" s="11">
        <f t="shared" si="3011"/>
        <v>0</v>
      </c>
      <c r="BN2127" s="11">
        <f t="shared" si="3011"/>
        <v>0</v>
      </c>
      <c r="BO2127" s="11">
        <f t="shared" si="3011"/>
        <v>0</v>
      </c>
      <c r="BP2127" s="11">
        <f t="shared" si="3011"/>
        <v>0</v>
      </c>
      <c r="BQ2127" s="11">
        <f t="shared" si="3011"/>
        <v>0</v>
      </c>
      <c r="BR2127" s="11">
        <v>0</v>
      </c>
      <c r="BS2127" s="11">
        <v>30000</v>
      </c>
    </row>
    <row r="2128" spans="1:71" x14ac:dyDescent="0.25">
      <c r="A2128" s="4" t="s">
        <v>915</v>
      </c>
      <c r="B2128" s="4" t="s">
        <v>75</v>
      </c>
      <c r="C2128" s="4" t="s">
        <v>1123</v>
      </c>
      <c r="D2128" s="65" t="s">
        <v>1124</v>
      </c>
      <c r="E2128" s="64" t="s">
        <v>65</v>
      </c>
      <c r="F2128" s="64" t="s">
        <v>1</v>
      </c>
      <c r="G2128" s="2" t="s">
        <v>1</v>
      </c>
      <c r="H2128" s="2" t="s">
        <v>66</v>
      </c>
      <c r="I2128" s="12">
        <f t="shared" ref="I2128:AA2128" si="3012">SUM(I2129:I2130)</f>
        <v>30000</v>
      </c>
      <c r="J2128" s="12">
        <f t="shared" si="3012"/>
        <v>0</v>
      </c>
      <c r="K2128" s="12">
        <f t="shared" si="3012"/>
        <v>0</v>
      </c>
      <c r="L2128" s="12">
        <f t="shared" si="3012"/>
        <v>0</v>
      </c>
      <c r="M2128" s="12">
        <f t="shared" si="3012"/>
        <v>0</v>
      </c>
      <c r="N2128" s="12">
        <f t="shared" si="3012"/>
        <v>0</v>
      </c>
      <c r="O2128" s="12">
        <f t="shared" ref="O2128" si="3013">SUM(O2129:O2130)</f>
        <v>30000</v>
      </c>
      <c r="P2128" s="12">
        <f t="shared" si="3012"/>
        <v>0</v>
      </c>
      <c r="Q2128" s="12">
        <f t="shared" si="3012"/>
        <v>0</v>
      </c>
      <c r="R2128" s="12">
        <f t="shared" si="3012"/>
        <v>0</v>
      </c>
      <c r="S2128" s="12">
        <f t="shared" si="3012"/>
        <v>0</v>
      </c>
      <c r="T2128" s="12">
        <f t="shared" si="3012"/>
        <v>0</v>
      </c>
      <c r="U2128" s="12">
        <f t="shared" si="3012"/>
        <v>0</v>
      </c>
      <c r="V2128" s="12">
        <f t="shared" si="3012"/>
        <v>0</v>
      </c>
      <c r="W2128" s="12">
        <f t="shared" si="3012"/>
        <v>0</v>
      </c>
      <c r="X2128" s="12">
        <f t="shared" si="3012"/>
        <v>0</v>
      </c>
      <c r="Y2128" s="12">
        <f t="shared" si="3012"/>
        <v>0</v>
      </c>
      <c r="Z2128" s="12">
        <f t="shared" si="3012"/>
        <v>0</v>
      </c>
      <c r="AA2128" s="12">
        <f t="shared" si="3012"/>
        <v>0</v>
      </c>
      <c r="AB2128" s="12">
        <v>0</v>
      </c>
      <c r="AC2128" s="12">
        <v>30000</v>
      </c>
      <c r="AD2128" s="12">
        <f t="shared" ref="AD2128:AV2128" si="3014">SUM(AD2129:AD2130)</f>
        <v>0</v>
      </c>
      <c r="AE2128" s="12">
        <f t="shared" si="3014"/>
        <v>0</v>
      </c>
      <c r="AF2128" s="12">
        <f t="shared" si="3014"/>
        <v>0</v>
      </c>
      <c r="AG2128" s="12">
        <f t="shared" si="3014"/>
        <v>0</v>
      </c>
      <c r="AH2128" s="12">
        <f t="shared" si="3014"/>
        <v>0</v>
      </c>
      <c r="AI2128" s="12">
        <f t="shared" si="3014"/>
        <v>0</v>
      </c>
      <c r="AJ2128" s="12">
        <f t="shared" ref="AJ2128" si="3015">SUM(AJ2129:AJ2130)</f>
        <v>0</v>
      </c>
      <c r="AK2128" s="12">
        <f t="shared" si="3014"/>
        <v>0</v>
      </c>
      <c r="AL2128" s="12">
        <f t="shared" si="3014"/>
        <v>0</v>
      </c>
      <c r="AM2128" s="12">
        <f t="shared" si="3014"/>
        <v>0</v>
      </c>
      <c r="AN2128" s="12">
        <f t="shared" si="3014"/>
        <v>0</v>
      </c>
      <c r="AO2128" s="12">
        <f t="shared" si="3014"/>
        <v>0</v>
      </c>
      <c r="AP2128" s="12">
        <f t="shared" si="3014"/>
        <v>0</v>
      </c>
      <c r="AQ2128" s="12">
        <f t="shared" si="3014"/>
        <v>0</v>
      </c>
      <c r="AR2128" s="12">
        <f t="shared" si="3014"/>
        <v>0</v>
      </c>
      <c r="AS2128" s="12">
        <f t="shared" si="3014"/>
        <v>0</v>
      </c>
      <c r="AT2128" s="12">
        <f t="shared" si="3014"/>
        <v>0</v>
      </c>
      <c r="AU2128" s="12">
        <f t="shared" si="3014"/>
        <v>0</v>
      </c>
      <c r="AV2128" s="12">
        <f t="shared" si="3014"/>
        <v>0</v>
      </c>
      <c r="AW2128" s="12">
        <v>0</v>
      </c>
      <c r="AX2128" s="12">
        <v>0</v>
      </c>
      <c r="AY2128" s="12">
        <f t="shared" ref="AY2128:BQ2128" si="3016">SUM(AY2129:AY2130)</f>
        <v>30000</v>
      </c>
      <c r="AZ2128" s="12">
        <f t="shared" si="3016"/>
        <v>0</v>
      </c>
      <c r="BA2128" s="12">
        <f t="shared" si="3016"/>
        <v>0</v>
      </c>
      <c r="BB2128" s="12">
        <f t="shared" si="3016"/>
        <v>0</v>
      </c>
      <c r="BC2128" s="12">
        <f t="shared" si="3016"/>
        <v>0</v>
      </c>
      <c r="BD2128" s="12">
        <f t="shared" si="3016"/>
        <v>0</v>
      </c>
      <c r="BE2128" s="12">
        <f t="shared" ref="BE2128" si="3017">SUM(BE2129:BE2130)</f>
        <v>30000</v>
      </c>
      <c r="BF2128" s="12">
        <f t="shared" si="3016"/>
        <v>0</v>
      </c>
      <c r="BG2128" s="12">
        <f t="shared" si="3016"/>
        <v>0</v>
      </c>
      <c r="BH2128" s="12">
        <f t="shared" si="3016"/>
        <v>0</v>
      </c>
      <c r="BI2128" s="12">
        <f t="shared" si="3016"/>
        <v>0</v>
      </c>
      <c r="BJ2128" s="12">
        <f t="shared" si="3016"/>
        <v>0</v>
      </c>
      <c r="BK2128" s="12">
        <f t="shared" si="3016"/>
        <v>0</v>
      </c>
      <c r="BL2128" s="12">
        <f t="shared" si="3016"/>
        <v>0</v>
      </c>
      <c r="BM2128" s="12">
        <f t="shared" si="3016"/>
        <v>0</v>
      </c>
      <c r="BN2128" s="12">
        <f t="shared" si="3016"/>
        <v>0</v>
      </c>
      <c r="BO2128" s="12">
        <f t="shared" si="3016"/>
        <v>0</v>
      </c>
      <c r="BP2128" s="12">
        <f t="shared" si="3016"/>
        <v>0</v>
      </c>
      <c r="BQ2128" s="12">
        <f t="shared" si="3016"/>
        <v>0</v>
      </c>
      <c r="BR2128" s="12">
        <v>0</v>
      </c>
      <c r="BS2128" s="12">
        <v>30000</v>
      </c>
    </row>
    <row r="2129" spans="1:71" x14ac:dyDescent="0.25">
      <c r="A2129" s="4" t="s">
        <v>915</v>
      </c>
      <c r="B2129" s="4" t="s">
        <v>75</v>
      </c>
      <c r="C2129" s="4" t="s">
        <v>1123</v>
      </c>
      <c r="D2129" s="65" t="s">
        <v>1124</v>
      </c>
      <c r="E2129" s="75">
        <v>8213</v>
      </c>
      <c r="F2129" s="65"/>
      <c r="G2129" s="61" t="s">
        <v>1894</v>
      </c>
      <c r="H2129" s="13" t="s">
        <v>68</v>
      </c>
      <c r="I2129" s="14">
        <v>15000</v>
      </c>
      <c r="J2129" s="14"/>
      <c r="K2129" s="14"/>
      <c r="L2129" s="14"/>
      <c r="M2129" s="14"/>
      <c r="N2129" s="14"/>
      <c r="O2129" s="14">
        <f t="shared" si="2943"/>
        <v>15000</v>
      </c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>
        <v>0</v>
      </c>
      <c r="AC2129" s="14">
        <v>15000</v>
      </c>
      <c r="AD2129" s="14">
        <v>0</v>
      </c>
      <c r="AE2129" s="14"/>
      <c r="AF2129" s="14"/>
      <c r="AG2129" s="14"/>
      <c r="AH2129" s="14"/>
      <c r="AI2129" s="14"/>
      <c r="AJ2129" s="14">
        <f t="shared" si="2944"/>
        <v>0</v>
      </c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>
        <v>0</v>
      </c>
      <c r="AX2129" s="14">
        <v>0</v>
      </c>
      <c r="AY2129" s="14">
        <v>15000</v>
      </c>
      <c r="AZ2129" s="14"/>
      <c r="BA2129" s="14"/>
      <c r="BB2129" s="14"/>
      <c r="BC2129" s="14"/>
      <c r="BD2129" s="14"/>
      <c r="BE2129" s="14">
        <f t="shared" si="2945"/>
        <v>15000</v>
      </c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>
        <v>0</v>
      </c>
      <c r="BS2129" s="14">
        <v>15000</v>
      </c>
    </row>
    <row r="2130" spans="1:71" x14ac:dyDescent="0.25">
      <c r="A2130" s="4" t="s">
        <v>915</v>
      </c>
      <c r="B2130" s="4" t="s">
        <v>75</v>
      </c>
      <c r="C2130" s="4" t="s">
        <v>1123</v>
      </c>
      <c r="D2130" s="65" t="s">
        <v>1124</v>
      </c>
      <c r="E2130" s="75">
        <v>8216</v>
      </c>
      <c r="F2130" s="65"/>
      <c r="G2130" s="61" t="s">
        <v>1894</v>
      </c>
      <c r="H2130" s="13" t="s">
        <v>306</v>
      </c>
      <c r="I2130" s="14">
        <v>15000</v>
      </c>
      <c r="J2130" s="14"/>
      <c r="K2130" s="14"/>
      <c r="L2130" s="14"/>
      <c r="M2130" s="14"/>
      <c r="N2130" s="14"/>
      <c r="O2130" s="14">
        <f t="shared" si="2943"/>
        <v>15000</v>
      </c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>
        <v>0</v>
      </c>
      <c r="AC2130" s="14">
        <v>15000</v>
      </c>
      <c r="AD2130" s="14">
        <v>0</v>
      </c>
      <c r="AE2130" s="14"/>
      <c r="AF2130" s="14"/>
      <c r="AG2130" s="14"/>
      <c r="AH2130" s="14"/>
      <c r="AI2130" s="14"/>
      <c r="AJ2130" s="14">
        <f t="shared" si="2944"/>
        <v>0</v>
      </c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>
        <v>0</v>
      </c>
      <c r="AX2130" s="14">
        <v>0</v>
      </c>
      <c r="AY2130" s="14">
        <v>15000</v>
      </c>
      <c r="AZ2130" s="14"/>
      <c r="BA2130" s="14"/>
      <c r="BB2130" s="14"/>
      <c r="BC2130" s="14"/>
      <c r="BD2130" s="14"/>
      <c r="BE2130" s="14">
        <f t="shared" si="2945"/>
        <v>15000</v>
      </c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>
        <v>0</v>
      </c>
      <c r="BS2130" s="14">
        <v>15000</v>
      </c>
    </row>
    <row r="2131" spans="1:71" x14ac:dyDescent="0.25">
      <c r="A2131" s="13" t="s">
        <v>1</v>
      </c>
      <c r="B2131" s="13" t="s">
        <v>1</v>
      </c>
      <c r="C2131" s="13" t="s">
        <v>1</v>
      </c>
      <c r="D2131" s="60" t="s">
        <v>1</v>
      </c>
      <c r="E2131" s="60" t="s">
        <v>1</v>
      </c>
      <c r="F2131" s="60" t="s">
        <v>1</v>
      </c>
      <c r="G2131" s="13" t="s">
        <v>1</v>
      </c>
      <c r="H2131" s="10" t="s">
        <v>1133</v>
      </c>
      <c r="I2131" s="11">
        <f t="shared" ref="I2131:AA2131" si="3018">SUM(I2100,I2124,I2127)</f>
        <v>160000</v>
      </c>
      <c r="J2131" s="11">
        <f t="shared" si="3018"/>
        <v>0</v>
      </c>
      <c r="K2131" s="11">
        <f t="shared" si="3018"/>
        <v>0</v>
      </c>
      <c r="L2131" s="11">
        <f t="shared" si="3018"/>
        <v>0</v>
      </c>
      <c r="M2131" s="11">
        <f t="shared" si="3018"/>
        <v>0</v>
      </c>
      <c r="N2131" s="11">
        <f t="shared" si="3018"/>
        <v>0</v>
      </c>
      <c r="O2131" s="11">
        <f t="shared" si="3018"/>
        <v>160000</v>
      </c>
      <c r="P2131" s="11">
        <f t="shared" si="3018"/>
        <v>0</v>
      </c>
      <c r="Q2131" s="11">
        <f t="shared" si="3018"/>
        <v>14000</v>
      </c>
      <c r="R2131" s="11">
        <f t="shared" si="3018"/>
        <v>11000</v>
      </c>
      <c r="S2131" s="11">
        <f t="shared" si="3018"/>
        <v>0</v>
      </c>
      <c r="T2131" s="11">
        <f t="shared" si="3018"/>
        <v>0</v>
      </c>
      <c r="U2131" s="11">
        <f t="shared" si="3018"/>
        <v>0</v>
      </c>
      <c r="V2131" s="11">
        <f t="shared" si="3018"/>
        <v>0</v>
      </c>
      <c r="W2131" s="11">
        <f t="shared" si="3018"/>
        <v>0</v>
      </c>
      <c r="X2131" s="11">
        <f t="shared" si="3018"/>
        <v>0</v>
      </c>
      <c r="Y2131" s="11">
        <f t="shared" si="3018"/>
        <v>0</v>
      </c>
      <c r="Z2131" s="11">
        <f t="shared" si="3018"/>
        <v>0</v>
      </c>
      <c r="AA2131" s="11">
        <f t="shared" si="3018"/>
        <v>0</v>
      </c>
      <c r="AB2131" s="11">
        <v>25000</v>
      </c>
      <c r="AC2131" s="11">
        <v>135000</v>
      </c>
      <c r="AD2131" s="11">
        <f t="shared" ref="AD2131:AV2131" si="3019">SUM(AD2100,AD2124,AD2127)</f>
        <v>0</v>
      </c>
      <c r="AE2131" s="11">
        <f t="shared" si="3019"/>
        <v>0</v>
      </c>
      <c r="AF2131" s="11">
        <f t="shared" si="3019"/>
        <v>0</v>
      </c>
      <c r="AG2131" s="11">
        <f t="shared" si="3019"/>
        <v>0</v>
      </c>
      <c r="AH2131" s="11">
        <f t="shared" si="3019"/>
        <v>0</v>
      </c>
      <c r="AI2131" s="11">
        <f t="shared" si="3019"/>
        <v>0</v>
      </c>
      <c r="AJ2131" s="11">
        <f t="shared" si="3019"/>
        <v>0</v>
      </c>
      <c r="AK2131" s="11">
        <f t="shared" si="3019"/>
        <v>0</v>
      </c>
      <c r="AL2131" s="11">
        <f t="shared" si="3019"/>
        <v>0</v>
      </c>
      <c r="AM2131" s="11">
        <f t="shared" si="3019"/>
        <v>0</v>
      </c>
      <c r="AN2131" s="11">
        <f t="shared" si="3019"/>
        <v>0</v>
      </c>
      <c r="AO2131" s="11">
        <f t="shared" si="3019"/>
        <v>0</v>
      </c>
      <c r="AP2131" s="11">
        <f t="shared" si="3019"/>
        <v>0</v>
      </c>
      <c r="AQ2131" s="11">
        <f t="shared" si="3019"/>
        <v>0</v>
      </c>
      <c r="AR2131" s="11">
        <f t="shared" si="3019"/>
        <v>0</v>
      </c>
      <c r="AS2131" s="11">
        <f t="shared" si="3019"/>
        <v>0</v>
      </c>
      <c r="AT2131" s="11">
        <f t="shared" si="3019"/>
        <v>0</v>
      </c>
      <c r="AU2131" s="11">
        <f t="shared" si="3019"/>
        <v>0</v>
      </c>
      <c r="AV2131" s="11">
        <f t="shared" si="3019"/>
        <v>0</v>
      </c>
      <c r="AW2131" s="11">
        <v>0</v>
      </c>
      <c r="AX2131" s="11">
        <v>0</v>
      </c>
      <c r="AY2131" s="11">
        <f t="shared" ref="AY2131:BQ2131" si="3020">SUM(AY2100,AY2124,AY2127)</f>
        <v>30000</v>
      </c>
      <c r="AZ2131" s="11">
        <f t="shared" si="3020"/>
        <v>0</v>
      </c>
      <c r="BA2131" s="11">
        <f t="shared" si="3020"/>
        <v>0</v>
      </c>
      <c r="BB2131" s="11">
        <f t="shared" si="3020"/>
        <v>0</v>
      </c>
      <c r="BC2131" s="11">
        <f t="shared" si="3020"/>
        <v>0</v>
      </c>
      <c r="BD2131" s="11">
        <f t="shared" si="3020"/>
        <v>0</v>
      </c>
      <c r="BE2131" s="11">
        <f t="shared" si="3020"/>
        <v>30000</v>
      </c>
      <c r="BF2131" s="11">
        <f t="shared" si="3020"/>
        <v>0</v>
      </c>
      <c r="BG2131" s="11">
        <f t="shared" si="3020"/>
        <v>0</v>
      </c>
      <c r="BH2131" s="11">
        <f t="shared" si="3020"/>
        <v>0</v>
      </c>
      <c r="BI2131" s="11">
        <f t="shared" si="3020"/>
        <v>0</v>
      </c>
      <c r="BJ2131" s="11">
        <f t="shared" si="3020"/>
        <v>0</v>
      </c>
      <c r="BK2131" s="11">
        <f t="shared" si="3020"/>
        <v>0</v>
      </c>
      <c r="BL2131" s="11">
        <f t="shared" si="3020"/>
        <v>0</v>
      </c>
      <c r="BM2131" s="11">
        <f t="shared" si="3020"/>
        <v>0</v>
      </c>
      <c r="BN2131" s="11">
        <f t="shared" si="3020"/>
        <v>0</v>
      </c>
      <c r="BO2131" s="11">
        <f t="shared" si="3020"/>
        <v>0</v>
      </c>
      <c r="BP2131" s="11">
        <f t="shared" si="3020"/>
        <v>0</v>
      </c>
      <c r="BQ2131" s="11">
        <f t="shared" si="3020"/>
        <v>0</v>
      </c>
      <c r="BR2131" s="11">
        <v>0</v>
      </c>
      <c r="BS2131" s="11">
        <v>30000</v>
      </c>
    </row>
    <row r="2132" spans="1:71" ht="15.75" thickBot="1" x14ac:dyDescent="0.3">
      <c r="A2132" s="13" t="s">
        <v>1</v>
      </c>
      <c r="B2132" s="13" t="s">
        <v>1</v>
      </c>
      <c r="C2132" s="13" t="s">
        <v>1</v>
      </c>
      <c r="D2132" s="60" t="s">
        <v>1</v>
      </c>
      <c r="E2132" s="60" t="s">
        <v>1</v>
      </c>
      <c r="F2132" s="60" t="s">
        <v>1</v>
      </c>
      <c r="G2132" s="13" t="s">
        <v>1</v>
      </c>
      <c r="H2132" s="2" t="s">
        <v>70</v>
      </c>
      <c r="I2132" s="13" t="s">
        <v>1</v>
      </c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>
        <v>0</v>
      </c>
      <c r="AC2132" s="13">
        <v>0</v>
      </c>
      <c r="AD2132" s="13" t="s">
        <v>1</v>
      </c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>
        <v>0</v>
      </c>
      <c r="AX2132" s="13">
        <v>0</v>
      </c>
      <c r="AY2132" s="13" t="s">
        <v>1</v>
      </c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>
        <v>0</v>
      </c>
      <c r="BS2132" s="13">
        <v>0</v>
      </c>
    </row>
    <row r="2133" spans="1:71" ht="69.75" customHeight="1" thickBot="1" x14ac:dyDescent="0.3">
      <c r="A2133" s="110" t="s">
        <v>1</v>
      </c>
      <c r="B2133" s="110" t="s">
        <v>1</v>
      </c>
      <c r="C2133" s="110" t="s">
        <v>1</v>
      </c>
      <c r="D2133" s="113" t="s">
        <v>1</v>
      </c>
      <c r="E2133" s="113" t="s">
        <v>1</v>
      </c>
      <c r="F2133" s="113" t="s">
        <v>1</v>
      </c>
      <c r="G2133" s="116" t="s">
        <v>1</v>
      </c>
      <c r="H2133" s="5" t="s">
        <v>71</v>
      </c>
      <c r="I2133" s="57" t="s">
        <v>11</v>
      </c>
      <c r="J2133" s="57" t="s">
        <v>1831</v>
      </c>
      <c r="K2133" s="57" t="s">
        <v>1784</v>
      </c>
      <c r="L2133" s="57" t="s">
        <v>1817</v>
      </c>
      <c r="M2133" s="57" t="s">
        <v>1818</v>
      </c>
      <c r="N2133" s="57" t="s">
        <v>1819</v>
      </c>
      <c r="O2133" s="57" t="s">
        <v>1835</v>
      </c>
      <c r="P2133" s="57" t="s">
        <v>1832</v>
      </c>
      <c r="Q2133" s="57" t="s">
        <v>1820</v>
      </c>
      <c r="R2133" s="57" t="s">
        <v>1821</v>
      </c>
      <c r="S2133" s="57" t="s">
        <v>1822</v>
      </c>
      <c r="T2133" s="57" t="s">
        <v>1823</v>
      </c>
      <c r="U2133" s="57" t="s">
        <v>1824</v>
      </c>
      <c r="V2133" s="57" t="s">
        <v>1825</v>
      </c>
      <c r="W2133" s="57" t="s">
        <v>1833</v>
      </c>
      <c r="X2133" s="57" t="s">
        <v>1834</v>
      </c>
      <c r="Y2133" s="57" t="s">
        <v>1826</v>
      </c>
      <c r="Z2133" s="57" t="s">
        <v>1827</v>
      </c>
      <c r="AA2133" s="57" t="s">
        <v>1828</v>
      </c>
      <c r="AB2133" s="57" t="s">
        <v>1829</v>
      </c>
      <c r="AC2133" s="57" t="s">
        <v>1830</v>
      </c>
      <c r="AD2133" s="58" t="s">
        <v>12</v>
      </c>
      <c r="AE2133" s="58" t="s">
        <v>1831</v>
      </c>
      <c r="AF2133" s="58" t="s">
        <v>1784</v>
      </c>
      <c r="AG2133" s="58" t="s">
        <v>1817</v>
      </c>
      <c r="AH2133" s="58" t="s">
        <v>1818</v>
      </c>
      <c r="AI2133" s="58" t="s">
        <v>1819</v>
      </c>
      <c r="AJ2133" s="58" t="s">
        <v>1836</v>
      </c>
      <c r="AK2133" s="58" t="s">
        <v>1832</v>
      </c>
      <c r="AL2133" s="58" t="s">
        <v>1820</v>
      </c>
      <c r="AM2133" s="58" t="s">
        <v>1821</v>
      </c>
      <c r="AN2133" s="58" t="s">
        <v>1822</v>
      </c>
      <c r="AO2133" s="58" t="s">
        <v>1823</v>
      </c>
      <c r="AP2133" s="58" t="s">
        <v>1824</v>
      </c>
      <c r="AQ2133" s="58" t="s">
        <v>1825</v>
      </c>
      <c r="AR2133" s="58" t="s">
        <v>1833</v>
      </c>
      <c r="AS2133" s="58" t="s">
        <v>1834</v>
      </c>
      <c r="AT2133" s="58" t="s">
        <v>1826</v>
      </c>
      <c r="AU2133" s="58" t="s">
        <v>1827</v>
      </c>
      <c r="AV2133" s="58" t="s">
        <v>1828</v>
      </c>
      <c r="AW2133" s="58" t="s">
        <v>1829</v>
      </c>
      <c r="AX2133" s="58" t="s">
        <v>1830</v>
      </c>
      <c r="AY2133" s="59" t="s">
        <v>13</v>
      </c>
      <c r="AZ2133" s="59" t="s">
        <v>1831</v>
      </c>
      <c r="BA2133" s="59" t="s">
        <v>1784</v>
      </c>
      <c r="BB2133" s="59" t="s">
        <v>1817</v>
      </c>
      <c r="BC2133" s="59" t="s">
        <v>1818</v>
      </c>
      <c r="BD2133" s="59" t="s">
        <v>1819</v>
      </c>
      <c r="BE2133" s="59" t="s">
        <v>1837</v>
      </c>
      <c r="BF2133" s="59" t="s">
        <v>1832</v>
      </c>
      <c r="BG2133" s="59" t="s">
        <v>1820</v>
      </c>
      <c r="BH2133" s="59" t="s">
        <v>1821</v>
      </c>
      <c r="BI2133" s="59" t="s">
        <v>1822</v>
      </c>
      <c r="BJ2133" s="59" t="s">
        <v>1823</v>
      </c>
      <c r="BK2133" s="59" t="s">
        <v>1824</v>
      </c>
      <c r="BL2133" s="59" t="s">
        <v>1825</v>
      </c>
      <c r="BM2133" s="59" t="s">
        <v>1833</v>
      </c>
      <c r="BN2133" s="59" t="s">
        <v>1834</v>
      </c>
      <c r="BO2133" s="59" t="s">
        <v>1826</v>
      </c>
      <c r="BP2133" s="59" t="s">
        <v>1827</v>
      </c>
      <c r="BQ2133" s="59" t="s">
        <v>1828</v>
      </c>
      <c r="BR2133" s="59" t="s">
        <v>1829</v>
      </c>
      <c r="BS2133" s="59" t="s">
        <v>1830</v>
      </c>
    </row>
    <row r="2134" spans="1:71" x14ac:dyDescent="0.25">
      <c r="A2134" s="111"/>
      <c r="B2134" s="111"/>
      <c r="C2134" s="111"/>
      <c r="D2134" s="114"/>
      <c r="E2134" s="114"/>
      <c r="F2134" s="114"/>
      <c r="G2134" s="117"/>
      <c r="H2134" s="15" t="s">
        <v>1</v>
      </c>
      <c r="I2134" s="9">
        <v>1</v>
      </c>
      <c r="J2134" s="9">
        <v>2</v>
      </c>
      <c r="K2134" s="9">
        <v>3</v>
      </c>
      <c r="L2134" s="9">
        <v>4</v>
      </c>
      <c r="M2134" s="9">
        <v>5</v>
      </c>
      <c r="N2134" s="9">
        <v>6</v>
      </c>
      <c r="O2134" s="9">
        <v>7</v>
      </c>
      <c r="P2134" s="9">
        <v>8</v>
      </c>
      <c r="Q2134" s="9">
        <v>9</v>
      </c>
      <c r="R2134" s="9">
        <v>10</v>
      </c>
      <c r="S2134" s="9">
        <v>11</v>
      </c>
      <c r="T2134" s="9">
        <v>12</v>
      </c>
      <c r="U2134" s="9">
        <v>13</v>
      </c>
      <c r="V2134" s="9">
        <v>14</v>
      </c>
      <c r="W2134" s="9">
        <v>15</v>
      </c>
      <c r="X2134" s="9">
        <v>16</v>
      </c>
      <c r="Y2134" s="9">
        <v>17</v>
      </c>
      <c r="Z2134" s="9">
        <v>18</v>
      </c>
      <c r="AA2134" s="9">
        <v>19</v>
      </c>
      <c r="AB2134" s="9">
        <v>20</v>
      </c>
      <c r="AC2134" s="9">
        <v>21</v>
      </c>
      <c r="AD2134" s="9">
        <v>1</v>
      </c>
      <c r="AE2134" s="9">
        <v>2</v>
      </c>
      <c r="AF2134" s="9">
        <v>3</v>
      </c>
      <c r="AG2134" s="9">
        <v>4</v>
      </c>
      <c r="AH2134" s="9">
        <v>5</v>
      </c>
      <c r="AI2134" s="9">
        <v>6</v>
      </c>
      <c r="AJ2134" s="9">
        <v>7</v>
      </c>
      <c r="AK2134" s="9">
        <v>8</v>
      </c>
      <c r="AL2134" s="9">
        <v>9</v>
      </c>
      <c r="AM2134" s="9">
        <v>10</v>
      </c>
      <c r="AN2134" s="9">
        <v>11</v>
      </c>
      <c r="AO2134" s="9">
        <v>12</v>
      </c>
      <c r="AP2134" s="9">
        <v>13</v>
      </c>
      <c r="AQ2134" s="9">
        <v>14</v>
      </c>
      <c r="AR2134" s="9">
        <v>15</v>
      </c>
      <c r="AS2134" s="9">
        <v>16</v>
      </c>
      <c r="AT2134" s="9">
        <v>17</v>
      </c>
      <c r="AU2134" s="9">
        <v>18</v>
      </c>
      <c r="AV2134" s="9">
        <v>19</v>
      </c>
      <c r="AW2134" s="9">
        <v>20</v>
      </c>
      <c r="AX2134" s="9">
        <v>21</v>
      </c>
      <c r="AY2134" s="9">
        <v>1</v>
      </c>
      <c r="AZ2134" s="9">
        <v>2</v>
      </c>
      <c r="BA2134" s="9">
        <v>3</v>
      </c>
      <c r="BB2134" s="9">
        <v>4</v>
      </c>
      <c r="BC2134" s="9">
        <v>5</v>
      </c>
      <c r="BD2134" s="9">
        <v>6</v>
      </c>
      <c r="BE2134" s="9">
        <v>7</v>
      </c>
      <c r="BF2134" s="9">
        <v>8</v>
      </c>
      <c r="BG2134" s="9">
        <v>9</v>
      </c>
      <c r="BH2134" s="9">
        <v>10</v>
      </c>
      <c r="BI2134" s="9">
        <v>11</v>
      </c>
      <c r="BJ2134" s="9">
        <v>12</v>
      </c>
      <c r="BK2134" s="9">
        <v>13</v>
      </c>
      <c r="BL2134" s="9">
        <v>14</v>
      </c>
      <c r="BM2134" s="9">
        <v>15</v>
      </c>
      <c r="BN2134" s="9">
        <v>16</v>
      </c>
      <c r="BO2134" s="9">
        <v>17</v>
      </c>
      <c r="BP2134" s="9">
        <v>18</v>
      </c>
      <c r="BQ2134" s="9">
        <v>19</v>
      </c>
      <c r="BR2134" s="9">
        <v>20</v>
      </c>
      <c r="BS2134" s="9">
        <v>21</v>
      </c>
    </row>
    <row r="2135" spans="1:71" x14ac:dyDescent="0.25">
      <c r="A2135" s="111"/>
      <c r="B2135" s="111"/>
      <c r="C2135" s="111"/>
      <c r="D2135" s="114"/>
      <c r="E2135" s="114"/>
      <c r="F2135" s="114"/>
      <c r="G2135" s="117"/>
      <c r="H2135" s="16" t="s">
        <v>1002</v>
      </c>
      <c r="I2135" s="17">
        <f t="shared" ref="I2135:AA2135" si="3021">SUM(I2131)</f>
        <v>160000</v>
      </c>
      <c r="J2135" s="17">
        <f t="shared" si="3021"/>
        <v>0</v>
      </c>
      <c r="K2135" s="17">
        <f t="shared" si="3021"/>
        <v>0</v>
      </c>
      <c r="L2135" s="17">
        <f t="shared" si="3021"/>
        <v>0</v>
      </c>
      <c r="M2135" s="17">
        <f t="shared" si="3021"/>
        <v>0</v>
      </c>
      <c r="N2135" s="17">
        <f t="shared" si="3021"/>
        <v>0</v>
      </c>
      <c r="O2135" s="17">
        <f t="shared" ref="O2135" si="3022">SUM(O2131)</f>
        <v>160000</v>
      </c>
      <c r="P2135" s="17">
        <f t="shared" si="3021"/>
        <v>0</v>
      </c>
      <c r="Q2135" s="17">
        <f t="shared" si="3021"/>
        <v>14000</v>
      </c>
      <c r="R2135" s="17">
        <f t="shared" si="3021"/>
        <v>11000</v>
      </c>
      <c r="S2135" s="17">
        <f t="shared" si="3021"/>
        <v>0</v>
      </c>
      <c r="T2135" s="17">
        <f t="shared" si="3021"/>
        <v>0</v>
      </c>
      <c r="U2135" s="17">
        <f t="shared" si="3021"/>
        <v>0</v>
      </c>
      <c r="V2135" s="17">
        <f t="shared" si="3021"/>
        <v>0</v>
      </c>
      <c r="W2135" s="17">
        <f t="shared" si="3021"/>
        <v>0</v>
      </c>
      <c r="X2135" s="17">
        <f t="shared" si="3021"/>
        <v>0</v>
      </c>
      <c r="Y2135" s="17">
        <f t="shared" si="3021"/>
        <v>0</v>
      </c>
      <c r="Z2135" s="17">
        <f t="shared" si="3021"/>
        <v>0</v>
      </c>
      <c r="AA2135" s="17">
        <f t="shared" si="3021"/>
        <v>0</v>
      </c>
      <c r="AB2135" s="17">
        <v>25000</v>
      </c>
      <c r="AC2135" s="17">
        <v>135000</v>
      </c>
      <c r="AD2135" s="17">
        <f t="shared" ref="AD2135:AV2135" si="3023">SUM(AD2131)</f>
        <v>0</v>
      </c>
      <c r="AE2135" s="17">
        <f t="shared" si="3023"/>
        <v>0</v>
      </c>
      <c r="AF2135" s="17">
        <f t="shared" si="3023"/>
        <v>0</v>
      </c>
      <c r="AG2135" s="17">
        <f t="shared" si="3023"/>
        <v>0</v>
      </c>
      <c r="AH2135" s="17">
        <f t="shared" si="3023"/>
        <v>0</v>
      </c>
      <c r="AI2135" s="17">
        <f t="shared" si="3023"/>
        <v>0</v>
      </c>
      <c r="AJ2135" s="17">
        <f t="shared" ref="AJ2135" si="3024">SUM(AJ2131)</f>
        <v>0</v>
      </c>
      <c r="AK2135" s="17">
        <f t="shared" si="3023"/>
        <v>0</v>
      </c>
      <c r="AL2135" s="17">
        <f t="shared" si="3023"/>
        <v>0</v>
      </c>
      <c r="AM2135" s="17">
        <f t="shared" si="3023"/>
        <v>0</v>
      </c>
      <c r="AN2135" s="17">
        <f t="shared" si="3023"/>
        <v>0</v>
      </c>
      <c r="AO2135" s="17">
        <f t="shared" si="3023"/>
        <v>0</v>
      </c>
      <c r="AP2135" s="17">
        <f t="shared" si="3023"/>
        <v>0</v>
      </c>
      <c r="AQ2135" s="17">
        <f t="shared" si="3023"/>
        <v>0</v>
      </c>
      <c r="AR2135" s="17">
        <f t="shared" si="3023"/>
        <v>0</v>
      </c>
      <c r="AS2135" s="17">
        <f t="shared" si="3023"/>
        <v>0</v>
      </c>
      <c r="AT2135" s="17">
        <f t="shared" si="3023"/>
        <v>0</v>
      </c>
      <c r="AU2135" s="17">
        <f t="shared" si="3023"/>
        <v>0</v>
      </c>
      <c r="AV2135" s="17">
        <f t="shared" si="3023"/>
        <v>0</v>
      </c>
      <c r="AW2135" s="17">
        <v>0</v>
      </c>
      <c r="AX2135" s="17">
        <v>0</v>
      </c>
      <c r="AY2135" s="17">
        <f t="shared" ref="AY2135:BQ2135" si="3025">SUM(AY2131)</f>
        <v>30000</v>
      </c>
      <c r="AZ2135" s="17">
        <f t="shared" si="3025"/>
        <v>0</v>
      </c>
      <c r="BA2135" s="17">
        <f t="shared" si="3025"/>
        <v>0</v>
      </c>
      <c r="BB2135" s="17">
        <f t="shared" si="3025"/>
        <v>0</v>
      </c>
      <c r="BC2135" s="17">
        <f t="shared" si="3025"/>
        <v>0</v>
      </c>
      <c r="BD2135" s="17">
        <f t="shared" si="3025"/>
        <v>0</v>
      </c>
      <c r="BE2135" s="17">
        <f t="shared" ref="BE2135" si="3026">SUM(BE2131)</f>
        <v>30000</v>
      </c>
      <c r="BF2135" s="17">
        <f t="shared" si="3025"/>
        <v>0</v>
      </c>
      <c r="BG2135" s="17">
        <f t="shared" si="3025"/>
        <v>0</v>
      </c>
      <c r="BH2135" s="17">
        <f t="shared" si="3025"/>
        <v>0</v>
      </c>
      <c r="BI2135" s="17">
        <f t="shared" si="3025"/>
        <v>0</v>
      </c>
      <c r="BJ2135" s="17">
        <f t="shared" si="3025"/>
        <v>0</v>
      </c>
      <c r="BK2135" s="17">
        <f t="shared" si="3025"/>
        <v>0</v>
      </c>
      <c r="BL2135" s="17">
        <f t="shared" si="3025"/>
        <v>0</v>
      </c>
      <c r="BM2135" s="17">
        <f t="shared" si="3025"/>
        <v>0</v>
      </c>
      <c r="BN2135" s="17">
        <f t="shared" si="3025"/>
        <v>0</v>
      </c>
      <c r="BO2135" s="17">
        <f t="shared" si="3025"/>
        <v>0</v>
      </c>
      <c r="BP2135" s="17">
        <f t="shared" si="3025"/>
        <v>0</v>
      </c>
      <c r="BQ2135" s="17">
        <f t="shared" si="3025"/>
        <v>0</v>
      </c>
      <c r="BR2135" s="17">
        <v>0</v>
      </c>
      <c r="BS2135" s="17">
        <v>30000</v>
      </c>
    </row>
    <row r="2136" spans="1:71" x14ac:dyDescent="0.25">
      <c r="A2136" s="111"/>
      <c r="B2136" s="111"/>
      <c r="C2136" s="111"/>
      <c r="D2136" s="114"/>
      <c r="E2136" s="114"/>
      <c r="F2136" s="114"/>
      <c r="G2136" s="117"/>
      <c r="H2136" s="18" t="s">
        <v>73</v>
      </c>
      <c r="I2136" s="17">
        <f t="shared" ref="I2136:AA2136" si="3027">SUM(I2135)</f>
        <v>160000</v>
      </c>
      <c r="J2136" s="17">
        <f t="shared" si="3027"/>
        <v>0</v>
      </c>
      <c r="K2136" s="17">
        <f t="shared" si="3027"/>
        <v>0</v>
      </c>
      <c r="L2136" s="17">
        <f t="shared" si="3027"/>
        <v>0</v>
      </c>
      <c r="M2136" s="17">
        <f t="shared" si="3027"/>
        <v>0</v>
      </c>
      <c r="N2136" s="17">
        <f t="shared" si="3027"/>
        <v>0</v>
      </c>
      <c r="O2136" s="17">
        <f t="shared" ref="O2136" si="3028">SUM(O2135)</f>
        <v>160000</v>
      </c>
      <c r="P2136" s="17">
        <f t="shared" si="3027"/>
        <v>0</v>
      </c>
      <c r="Q2136" s="17">
        <f t="shared" si="3027"/>
        <v>14000</v>
      </c>
      <c r="R2136" s="17">
        <f t="shared" si="3027"/>
        <v>11000</v>
      </c>
      <c r="S2136" s="17">
        <f t="shared" si="3027"/>
        <v>0</v>
      </c>
      <c r="T2136" s="17">
        <f t="shared" si="3027"/>
        <v>0</v>
      </c>
      <c r="U2136" s="17">
        <f t="shared" si="3027"/>
        <v>0</v>
      </c>
      <c r="V2136" s="17">
        <f t="shared" si="3027"/>
        <v>0</v>
      </c>
      <c r="W2136" s="17">
        <f t="shared" si="3027"/>
        <v>0</v>
      </c>
      <c r="X2136" s="17">
        <f t="shared" si="3027"/>
        <v>0</v>
      </c>
      <c r="Y2136" s="17">
        <f t="shared" si="3027"/>
        <v>0</v>
      </c>
      <c r="Z2136" s="17">
        <f t="shared" si="3027"/>
        <v>0</v>
      </c>
      <c r="AA2136" s="17">
        <f t="shared" si="3027"/>
        <v>0</v>
      </c>
      <c r="AB2136" s="17">
        <v>25000</v>
      </c>
      <c r="AC2136" s="17">
        <v>135000</v>
      </c>
      <c r="AD2136" s="17">
        <f t="shared" ref="AD2136:AV2136" si="3029">SUM(AD2135)</f>
        <v>0</v>
      </c>
      <c r="AE2136" s="17">
        <f t="shared" si="3029"/>
        <v>0</v>
      </c>
      <c r="AF2136" s="17">
        <f t="shared" si="3029"/>
        <v>0</v>
      </c>
      <c r="AG2136" s="17">
        <f t="shared" si="3029"/>
        <v>0</v>
      </c>
      <c r="AH2136" s="17">
        <f t="shared" si="3029"/>
        <v>0</v>
      </c>
      <c r="AI2136" s="17">
        <f t="shared" si="3029"/>
        <v>0</v>
      </c>
      <c r="AJ2136" s="17">
        <f t="shared" ref="AJ2136" si="3030">SUM(AJ2135)</f>
        <v>0</v>
      </c>
      <c r="AK2136" s="17">
        <f t="shared" si="3029"/>
        <v>0</v>
      </c>
      <c r="AL2136" s="17">
        <f t="shared" si="3029"/>
        <v>0</v>
      </c>
      <c r="AM2136" s="17">
        <f t="shared" si="3029"/>
        <v>0</v>
      </c>
      <c r="AN2136" s="17">
        <f t="shared" si="3029"/>
        <v>0</v>
      </c>
      <c r="AO2136" s="17">
        <f t="shared" si="3029"/>
        <v>0</v>
      </c>
      <c r="AP2136" s="17">
        <f t="shared" si="3029"/>
        <v>0</v>
      </c>
      <c r="AQ2136" s="17">
        <f t="shared" si="3029"/>
        <v>0</v>
      </c>
      <c r="AR2136" s="17">
        <f t="shared" si="3029"/>
        <v>0</v>
      </c>
      <c r="AS2136" s="17">
        <f t="shared" si="3029"/>
        <v>0</v>
      </c>
      <c r="AT2136" s="17">
        <f t="shared" si="3029"/>
        <v>0</v>
      </c>
      <c r="AU2136" s="17">
        <f t="shared" si="3029"/>
        <v>0</v>
      </c>
      <c r="AV2136" s="17">
        <f t="shared" si="3029"/>
        <v>0</v>
      </c>
      <c r="AW2136" s="17">
        <v>0</v>
      </c>
      <c r="AX2136" s="17">
        <v>0</v>
      </c>
      <c r="AY2136" s="17">
        <f t="shared" ref="AY2136:BQ2136" si="3031">SUM(AY2135)</f>
        <v>30000</v>
      </c>
      <c r="AZ2136" s="17">
        <f t="shared" si="3031"/>
        <v>0</v>
      </c>
      <c r="BA2136" s="17">
        <f t="shared" si="3031"/>
        <v>0</v>
      </c>
      <c r="BB2136" s="17">
        <f t="shared" si="3031"/>
        <v>0</v>
      </c>
      <c r="BC2136" s="17">
        <f t="shared" si="3031"/>
        <v>0</v>
      </c>
      <c r="BD2136" s="17">
        <f t="shared" si="3031"/>
        <v>0</v>
      </c>
      <c r="BE2136" s="17">
        <f t="shared" ref="BE2136" si="3032">SUM(BE2135)</f>
        <v>30000</v>
      </c>
      <c r="BF2136" s="17">
        <f t="shared" si="3031"/>
        <v>0</v>
      </c>
      <c r="BG2136" s="17">
        <f t="shared" si="3031"/>
        <v>0</v>
      </c>
      <c r="BH2136" s="17">
        <f t="shared" si="3031"/>
        <v>0</v>
      </c>
      <c r="BI2136" s="17">
        <f t="shared" si="3031"/>
        <v>0</v>
      </c>
      <c r="BJ2136" s="17">
        <f t="shared" si="3031"/>
        <v>0</v>
      </c>
      <c r="BK2136" s="17">
        <f t="shared" si="3031"/>
        <v>0</v>
      </c>
      <c r="BL2136" s="17">
        <f t="shared" si="3031"/>
        <v>0</v>
      </c>
      <c r="BM2136" s="17">
        <f t="shared" si="3031"/>
        <v>0</v>
      </c>
      <c r="BN2136" s="17">
        <f t="shared" si="3031"/>
        <v>0</v>
      </c>
      <c r="BO2136" s="17">
        <f t="shared" si="3031"/>
        <v>0</v>
      </c>
      <c r="BP2136" s="17">
        <f t="shared" si="3031"/>
        <v>0</v>
      </c>
      <c r="BQ2136" s="17">
        <f t="shared" si="3031"/>
        <v>0</v>
      </c>
      <c r="BR2136" s="17">
        <v>0</v>
      </c>
      <c r="BS2136" s="17">
        <v>30000</v>
      </c>
    </row>
    <row r="2137" spans="1:71" x14ac:dyDescent="0.25">
      <c r="A2137" s="112"/>
      <c r="B2137" s="112"/>
      <c r="C2137" s="112"/>
      <c r="D2137" s="115"/>
      <c r="E2137" s="115"/>
      <c r="F2137" s="115"/>
      <c r="G2137" s="118"/>
      <c r="O2137">
        <f t="shared" ref="O2137:O2199" si="3033">I2137+J2137+K2137+L2137+M2137+N2137</f>
        <v>0</v>
      </c>
      <c r="AB2137">
        <v>0</v>
      </c>
      <c r="AC2137">
        <v>0</v>
      </c>
      <c r="AJ2137">
        <f t="shared" ref="AJ2137:AJ2199" si="3034">AD2137+AE2137+AF2137+AG2137+AH2137+AI2137</f>
        <v>0</v>
      </c>
      <c r="AW2137">
        <v>0</v>
      </c>
      <c r="AX2137">
        <v>0</v>
      </c>
      <c r="BE2137">
        <f t="shared" ref="BE2137:BE2199" si="3035">AY2137+AZ2137+BA2137+BB2137+BC2137+BD2137</f>
        <v>0</v>
      </c>
      <c r="BR2137">
        <v>0</v>
      </c>
      <c r="BS2137">
        <v>0</v>
      </c>
    </row>
    <row r="2138" spans="1:71" ht="15.75" thickBot="1" x14ac:dyDescent="0.3">
      <c r="A2138" s="13" t="s">
        <v>1</v>
      </c>
      <c r="B2138" s="13" t="s">
        <v>1</v>
      </c>
      <c r="C2138" s="13" t="s">
        <v>1</v>
      </c>
      <c r="D2138" s="60" t="s">
        <v>1</v>
      </c>
      <c r="E2138" s="60" t="s">
        <v>1</v>
      </c>
      <c r="F2138" s="60" t="s">
        <v>1</v>
      </c>
      <c r="G2138" s="13" t="s">
        <v>1</v>
      </c>
      <c r="H2138" s="19" t="s">
        <v>1</v>
      </c>
      <c r="I2138" s="19" t="s">
        <v>1</v>
      </c>
      <c r="J2138" s="19"/>
      <c r="K2138" s="19"/>
      <c r="L2138" s="19"/>
      <c r="M2138" s="19"/>
      <c r="N2138" s="19"/>
      <c r="O2138" s="19"/>
      <c r="P2138" s="19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>
        <v>0</v>
      </c>
      <c r="AC2138" s="19">
        <v>0</v>
      </c>
      <c r="AD2138" s="19" t="s">
        <v>1</v>
      </c>
      <c r="AE2138" s="19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>
        <v>0</v>
      </c>
      <c r="AX2138" s="19">
        <v>0</v>
      </c>
      <c r="AY2138" s="19" t="s">
        <v>1</v>
      </c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>
        <v>0</v>
      </c>
      <c r="BS2138" s="19">
        <v>0</v>
      </c>
    </row>
    <row r="2139" spans="1:71" ht="69.75" customHeight="1" thickBot="1" x14ac:dyDescent="0.3">
      <c r="A2139" s="5" t="s">
        <v>4</v>
      </c>
      <c r="B2139" s="5" t="s">
        <v>5</v>
      </c>
      <c r="C2139" s="5" t="s">
        <v>6</v>
      </c>
      <c r="D2139" s="66" t="s">
        <v>1</v>
      </c>
      <c r="E2139" s="74" t="s">
        <v>7</v>
      </c>
      <c r="F2139" s="74" t="s">
        <v>8</v>
      </c>
      <c r="G2139" s="5" t="s">
        <v>9</v>
      </c>
      <c r="H2139" s="5" t="s">
        <v>10</v>
      </c>
      <c r="I2139" s="57" t="s">
        <v>11</v>
      </c>
      <c r="J2139" s="57" t="s">
        <v>1831</v>
      </c>
      <c r="K2139" s="57" t="s">
        <v>1784</v>
      </c>
      <c r="L2139" s="57" t="s">
        <v>1817</v>
      </c>
      <c r="M2139" s="57" t="s">
        <v>1818</v>
      </c>
      <c r="N2139" s="57" t="s">
        <v>1819</v>
      </c>
      <c r="O2139" s="57" t="s">
        <v>1835</v>
      </c>
      <c r="P2139" s="57" t="s">
        <v>1832</v>
      </c>
      <c r="Q2139" s="57" t="s">
        <v>1820</v>
      </c>
      <c r="R2139" s="57" t="s">
        <v>1821</v>
      </c>
      <c r="S2139" s="57" t="s">
        <v>1822</v>
      </c>
      <c r="T2139" s="57" t="s">
        <v>1823</v>
      </c>
      <c r="U2139" s="57" t="s">
        <v>1824</v>
      </c>
      <c r="V2139" s="57" t="s">
        <v>1825</v>
      </c>
      <c r="W2139" s="57" t="s">
        <v>1833</v>
      </c>
      <c r="X2139" s="57" t="s">
        <v>1834</v>
      </c>
      <c r="Y2139" s="57" t="s">
        <v>1826</v>
      </c>
      <c r="Z2139" s="57" t="s">
        <v>1827</v>
      </c>
      <c r="AA2139" s="57" t="s">
        <v>1828</v>
      </c>
      <c r="AB2139" s="57" t="s">
        <v>1829</v>
      </c>
      <c r="AC2139" s="57" t="s">
        <v>1830</v>
      </c>
      <c r="AD2139" s="58" t="s">
        <v>12</v>
      </c>
      <c r="AE2139" s="58" t="s">
        <v>1831</v>
      </c>
      <c r="AF2139" s="58" t="s">
        <v>1784</v>
      </c>
      <c r="AG2139" s="58" t="s">
        <v>1817</v>
      </c>
      <c r="AH2139" s="58" t="s">
        <v>1818</v>
      </c>
      <c r="AI2139" s="58" t="s">
        <v>1819</v>
      </c>
      <c r="AJ2139" s="58" t="s">
        <v>1836</v>
      </c>
      <c r="AK2139" s="58" t="s">
        <v>1832</v>
      </c>
      <c r="AL2139" s="58" t="s">
        <v>1820</v>
      </c>
      <c r="AM2139" s="58" t="s">
        <v>1821</v>
      </c>
      <c r="AN2139" s="58" t="s">
        <v>1822</v>
      </c>
      <c r="AO2139" s="58" t="s">
        <v>1823</v>
      </c>
      <c r="AP2139" s="58" t="s">
        <v>1824</v>
      </c>
      <c r="AQ2139" s="58" t="s">
        <v>1825</v>
      </c>
      <c r="AR2139" s="58" t="s">
        <v>1833</v>
      </c>
      <c r="AS2139" s="58" t="s">
        <v>1834</v>
      </c>
      <c r="AT2139" s="58" t="s">
        <v>1826</v>
      </c>
      <c r="AU2139" s="58" t="s">
        <v>1827</v>
      </c>
      <c r="AV2139" s="58" t="s">
        <v>1828</v>
      </c>
      <c r="AW2139" s="58" t="s">
        <v>1829</v>
      </c>
      <c r="AX2139" s="58" t="s">
        <v>1830</v>
      </c>
      <c r="AY2139" s="59" t="s">
        <v>13</v>
      </c>
      <c r="AZ2139" s="59" t="s">
        <v>1831</v>
      </c>
      <c r="BA2139" s="59" t="s">
        <v>1784</v>
      </c>
      <c r="BB2139" s="59" t="s">
        <v>1817</v>
      </c>
      <c r="BC2139" s="59" t="s">
        <v>1818</v>
      </c>
      <c r="BD2139" s="59" t="s">
        <v>1819</v>
      </c>
      <c r="BE2139" s="59" t="s">
        <v>1837</v>
      </c>
      <c r="BF2139" s="59" t="s">
        <v>1832</v>
      </c>
      <c r="BG2139" s="59" t="s">
        <v>1820</v>
      </c>
      <c r="BH2139" s="59" t="s">
        <v>1821</v>
      </c>
      <c r="BI2139" s="59" t="s">
        <v>1822</v>
      </c>
      <c r="BJ2139" s="59" t="s">
        <v>1823</v>
      </c>
      <c r="BK2139" s="59" t="s">
        <v>1824</v>
      </c>
      <c r="BL2139" s="59" t="s">
        <v>1825</v>
      </c>
      <c r="BM2139" s="59" t="s">
        <v>1833</v>
      </c>
      <c r="BN2139" s="59" t="s">
        <v>1834</v>
      </c>
      <c r="BO2139" s="59" t="s">
        <v>1826</v>
      </c>
      <c r="BP2139" s="59" t="s">
        <v>1827</v>
      </c>
      <c r="BQ2139" s="59" t="s">
        <v>1828</v>
      </c>
      <c r="BR2139" s="59" t="s">
        <v>1829</v>
      </c>
      <c r="BS2139" s="59" t="s">
        <v>1830</v>
      </c>
    </row>
    <row r="2140" spans="1:71" x14ac:dyDescent="0.25">
      <c r="A2140" s="6" t="s">
        <v>1</v>
      </c>
      <c r="B2140" s="6" t="s">
        <v>1</v>
      </c>
      <c r="C2140" s="6" t="s">
        <v>1</v>
      </c>
      <c r="D2140" s="67" t="s">
        <v>1</v>
      </c>
      <c r="E2140" s="67" t="s">
        <v>1</v>
      </c>
      <c r="F2140" s="80" t="s">
        <v>1</v>
      </c>
      <c r="G2140" s="7" t="s">
        <v>1</v>
      </c>
      <c r="H2140" s="8" t="s">
        <v>1</v>
      </c>
      <c r="I2140" s="9">
        <v>1</v>
      </c>
      <c r="J2140" s="9">
        <v>2</v>
      </c>
      <c r="K2140" s="9">
        <v>3</v>
      </c>
      <c r="L2140" s="9">
        <v>4</v>
      </c>
      <c r="M2140" s="9">
        <v>5</v>
      </c>
      <c r="N2140" s="9">
        <v>6</v>
      </c>
      <c r="O2140" s="9">
        <v>7</v>
      </c>
      <c r="P2140" s="9">
        <v>8</v>
      </c>
      <c r="Q2140" s="9">
        <v>9</v>
      </c>
      <c r="R2140" s="9">
        <v>10</v>
      </c>
      <c r="S2140" s="9">
        <v>11</v>
      </c>
      <c r="T2140" s="9">
        <v>12</v>
      </c>
      <c r="U2140" s="9">
        <v>13</v>
      </c>
      <c r="V2140" s="9">
        <v>14</v>
      </c>
      <c r="W2140" s="9">
        <v>15</v>
      </c>
      <c r="X2140" s="9">
        <v>16</v>
      </c>
      <c r="Y2140" s="9">
        <v>17</v>
      </c>
      <c r="Z2140" s="9">
        <v>18</v>
      </c>
      <c r="AA2140" s="9">
        <v>19</v>
      </c>
      <c r="AB2140" s="9">
        <v>20</v>
      </c>
      <c r="AC2140" s="9">
        <v>21</v>
      </c>
      <c r="AD2140" s="9">
        <v>1</v>
      </c>
      <c r="AE2140" s="9">
        <v>2</v>
      </c>
      <c r="AF2140" s="9">
        <v>3</v>
      </c>
      <c r="AG2140" s="9">
        <v>4</v>
      </c>
      <c r="AH2140" s="9">
        <v>5</v>
      </c>
      <c r="AI2140" s="9">
        <v>6</v>
      </c>
      <c r="AJ2140" s="9">
        <v>7</v>
      </c>
      <c r="AK2140" s="9">
        <v>8</v>
      </c>
      <c r="AL2140" s="9">
        <v>9</v>
      </c>
      <c r="AM2140" s="9">
        <v>10</v>
      </c>
      <c r="AN2140" s="9">
        <v>11</v>
      </c>
      <c r="AO2140" s="9">
        <v>12</v>
      </c>
      <c r="AP2140" s="9">
        <v>13</v>
      </c>
      <c r="AQ2140" s="9">
        <v>14</v>
      </c>
      <c r="AR2140" s="9">
        <v>15</v>
      </c>
      <c r="AS2140" s="9">
        <v>16</v>
      </c>
      <c r="AT2140" s="9">
        <v>17</v>
      </c>
      <c r="AU2140" s="9">
        <v>18</v>
      </c>
      <c r="AV2140" s="9">
        <v>19</v>
      </c>
      <c r="AW2140" s="9">
        <v>20</v>
      </c>
      <c r="AX2140" s="9">
        <v>21</v>
      </c>
      <c r="AY2140" s="9">
        <v>1</v>
      </c>
      <c r="AZ2140" s="9">
        <v>2</v>
      </c>
      <c r="BA2140" s="9">
        <v>3</v>
      </c>
      <c r="BB2140" s="9">
        <v>4</v>
      </c>
      <c r="BC2140" s="9">
        <v>5</v>
      </c>
      <c r="BD2140" s="9">
        <v>6</v>
      </c>
      <c r="BE2140" s="9">
        <v>7</v>
      </c>
      <c r="BF2140" s="9">
        <v>8</v>
      </c>
      <c r="BG2140" s="9">
        <v>9</v>
      </c>
      <c r="BH2140" s="9">
        <v>10</v>
      </c>
      <c r="BI2140" s="9">
        <v>11</v>
      </c>
      <c r="BJ2140" s="9">
        <v>12</v>
      </c>
      <c r="BK2140" s="9">
        <v>13</v>
      </c>
      <c r="BL2140" s="9">
        <v>14</v>
      </c>
      <c r="BM2140" s="9">
        <v>15</v>
      </c>
      <c r="BN2140" s="9">
        <v>16</v>
      </c>
      <c r="BO2140" s="9">
        <v>17</v>
      </c>
      <c r="BP2140" s="9">
        <v>18</v>
      </c>
      <c r="BQ2140" s="9">
        <v>19</v>
      </c>
      <c r="BR2140" s="9">
        <v>20</v>
      </c>
      <c r="BS2140" s="9">
        <v>21</v>
      </c>
    </row>
    <row r="2141" spans="1:71" x14ac:dyDescent="0.25">
      <c r="A2141" s="1" t="s">
        <v>915</v>
      </c>
      <c r="B2141" s="1" t="s">
        <v>75</v>
      </c>
      <c r="C2141" s="4" t="s">
        <v>1134</v>
      </c>
      <c r="D2141" s="65" t="s">
        <v>1135</v>
      </c>
      <c r="E2141" s="64" t="s">
        <v>1</v>
      </c>
      <c r="F2141" s="64" t="s">
        <v>1</v>
      </c>
      <c r="G2141" s="2" t="s">
        <v>1</v>
      </c>
      <c r="H2141" s="2" t="s">
        <v>1136</v>
      </c>
      <c r="I2141" s="3" t="s">
        <v>1</v>
      </c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>
        <v>0</v>
      </c>
      <c r="AC2141" s="3">
        <v>0</v>
      </c>
      <c r="AD2141" s="3" t="s">
        <v>1</v>
      </c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>
        <v>0</v>
      </c>
      <c r="AX2141" s="3">
        <v>0</v>
      </c>
      <c r="AY2141" s="3" t="s">
        <v>1</v>
      </c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>
        <v>0</v>
      </c>
      <c r="BS2141" s="3">
        <v>0</v>
      </c>
    </row>
    <row r="2142" spans="1:71" ht="33.75" x14ac:dyDescent="0.25">
      <c r="A2142" s="1" t="s">
        <v>1</v>
      </c>
      <c r="B2142" s="1" t="s">
        <v>1</v>
      </c>
      <c r="C2142" s="1" t="s">
        <v>1</v>
      </c>
      <c r="D2142" s="64" t="s">
        <v>1</v>
      </c>
      <c r="E2142" s="64" t="s">
        <v>1</v>
      </c>
      <c r="F2142" s="64" t="s">
        <v>1</v>
      </c>
      <c r="G2142" s="2" t="s">
        <v>1</v>
      </c>
      <c r="H2142" s="10" t="s">
        <v>17</v>
      </c>
      <c r="I2142" s="11">
        <f t="shared" ref="I2142:AA2142" si="3036">SUM(I2143,I2151,I2153)</f>
        <v>73700</v>
      </c>
      <c r="J2142" s="11">
        <f t="shared" si="3036"/>
        <v>0</v>
      </c>
      <c r="K2142" s="11">
        <f t="shared" si="3036"/>
        <v>0</v>
      </c>
      <c r="L2142" s="11">
        <f t="shared" si="3036"/>
        <v>0</v>
      </c>
      <c r="M2142" s="11">
        <f t="shared" si="3036"/>
        <v>0</v>
      </c>
      <c r="N2142" s="11">
        <f t="shared" si="3036"/>
        <v>0</v>
      </c>
      <c r="O2142" s="11">
        <f t="shared" ref="O2142" si="3037">SUM(O2143,O2151,O2153)</f>
        <v>73700</v>
      </c>
      <c r="P2142" s="11">
        <f t="shared" si="3036"/>
        <v>0</v>
      </c>
      <c r="Q2142" s="11">
        <f t="shared" si="3036"/>
        <v>5031</v>
      </c>
      <c r="R2142" s="11">
        <f t="shared" si="3036"/>
        <v>0</v>
      </c>
      <c r="S2142" s="11">
        <f t="shared" si="3036"/>
        <v>0</v>
      </c>
      <c r="T2142" s="11">
        <f t="shared" si="3036"/>
        <v>0</v>
      </c>
      <c r="U2142" s="11">
        <f t="shared" si="3036"/>
        <v>0</v>
      </c>
      <c r="V2142" s="11">
        <f t="shared" si="3036"/>
        <v>0</v>
      </c>
      <c r="W2142" s="11">
        <f t="shared" si="3036"/>
        <v>0</v>
      </c>
      <c r="X2142" s="11">
        <f t="shared" si="3036"/>
        <v>0</v>
      </c>
      <c r="Y2142" s="11">
        <f t="shared" si="3036"/>
        <v>0</v>
      </c>
      <c r="Z2142" s="11">
        <f t="shared" si="3036"/>
        <v>0</v>
      </c>
      <c r="AA2142" s="11">
        <f t="shared" si="3036"/>
        <v>0</v>
      </c>
      <c r="AB2142" s="11">
        <v>5031</v>
      </c>
      <c r="AC2142" s="11">
        <v>68669</v>
      </c>
      <c r="AD2142" s="11">
        <f t="shared" ref="AD2142:AV2142" si="3038">SUM(AD2143,AD2151,AD2153)</f>
        <v>1100</v>
      </c>
      <c r="AE2142" s="11">
        <f t="shared" si="3038"/>
        <v>0</v>
      </c>
      <c r="AF2142" s="11">
        <f t="shared" si="3038"/>
        <v>0</v>
      </c>
      <c r="AG2142" s="11">
        <f t="shared" si="3038"/>
        <v>0</v>
      </c>
      <c r="AH2142" s="11">
        <f t="shared" si="3038"/>
        <v>0</v>
      </c>
      <c r="AI2142" s="11">
        <f t="shared" si="3038"/>
        <v>0</v>
      </c>
      <c r="AJ2142" s="11">
        <f t="shared" ref="AJ2142" si="3039">SUM(AJ2143,AJ2151,AJ2153)</f>
        <v>1100</v>
      </c>
      <c r="AK2142" s="11">
        <f t="shared" si="3038"/>
        <v>0</v>
      </c>
      <c r="AL2142" s="11">
        <f t="shared" si="3038"/>
        <v>0</v>
      </c>
      <c r="AM2142" s="11">
        <f t="shared" si="3038"/>
        <v>0</v>
      </c>
      <c r="AN2142" s="11">
        <f t="shared" si="3038"/>
        <v>0</v>
      </c>
      <c r="AO2142" s="11">
        <f t="shared" si="3038"/>
        <v>0</v>
      </c>
      <c r="AP2142" s="11">
        <f t="shared" si="3038"/>
        <v>0</v>
      </c>
      <c r="AQ2142" s="11">
        <f t="shared" si="3038"/>
        <v>0</v>
      </c>
      <c r="AR2142" s="11">
        <f t="shared" si="3038"/>
        <v>0</v>
      </c>
      <c r="AS2142" s="11">
        <f t="shared" si="3038"/>
        <v>0</v>
      </c>
      <c r="AT2142" s="11">
        <f t="shared" si="3038"/>
        <v>0</v>
      </c>
      <c r="AU2142" s="11">
        <f t="shared" si="3038"/>
        <v>0</v>
      </c>
      <c r="AV2142" s="11">
        <f t="shared" si="3038"/>
        <v>0</v>
      </c>
      <c r="AW2142" s="11">
        <v>0</v>
      </c>
      <c r="AX2142" s="11">
        <v>1100</v>
      </c>
      <c r="AY2142" s="11">
        <f t="shared" ref="AY2142:BQ2142" si="3040">SUM(AY2143,AY2151,AY2153)</f>
        <v>20000</v>
      </c>
      <c r="AZ2142" s="11">
        <f t="shared" si="3040"/>
        <v>11464</v>
      </c>
      <c r="BA2142" s="11">
        <f t="shared" si="3040"/>
        <v>0</v>
      </c>
      <c r="BB2142" s="11">
        <f t="shared" si="3040"/>
        <v>0</v>
      </c>
      <c r="BC2142" s="11">
        <f t="shared" si="3040"/>
        <v>0</v>
      </c>
      <c r="BD2142" s="11">
        <f t="shared" si="3040"/>
        <v>0</v>
      </c>
      <c r="BE2142" s="11">
        <f t="shared" ref="BE2142" si="3041">SUM(BE2143,BE2151,BE2153)</f>
        <v>31464</v>
      </c>
      <c r="BF2142" s="11">
        <f t="shared" si="3040"/>
        <v>0</v>
      </c>
      <c r="BG2142" s="11">
        <f t="shared" si="3040"/>
        <v>0</v>
      </c>
      <c r="BH2142" s="11">
        <f t="shared" si="3040"/>
        <v>11464</v>
      </c>
      <c r="BI2142" s="11">
        <f t="shared" si="3040"/>
        <v>0</v>
      </c>
      <c r="BJ2142" s="11">
        <f t="shared" si="3040"/>
        <v>0</v>
      </c>
      <c r="BK2142" s="11">
        <f t="shared" si="3040"/>
        <v>0</v>
      </c>
      <c r="BL2142" s="11">
        <f t="shared" si="3040"/>
        <v>0</v>
      </c>
      <c r="BM2142" s="11">
        <f t="shared" si="3040"/>
        <v>0</v>
      </c>
      <c r="BN2142" s="11">
        <f t="shared" si="3040"/>
        <v>0</v>
      </c>
      <c r="BO2142" s="11">
        <f t="shared" si="3040"/>
        <v>0</v>
      </c>
      <c r="BP2142" s="11">
        <f t="shared" si="3040"/>
        <v>0</v>
      </c>
      <c r="BQ2142" s="11">
        <f t="shared" si="3040"/>
        <v>0</v>
      </c>
      <c r="BR2142" s="11">
        <v>11464</v>
      </c>
      <c r="BS2142" s="11">
        <v>20000</v>
      </c>
    </row>
    <row r="2143" spans="1:71" x14ac:dyDescent="0.25">
      <c r="A2143" s="4" t="s">
        <v>915</v>
      </c>
      <c r="B2143" s="4" t="s">
        <v>75</v>
      </c>
      <c r="C2143" s="4" t="s">
        <v>1134</v>
      </c>
      <c r="D2143" s="65" t="s">
        <v>1135</v>
      </c>
      <c r="E2143" s="64" t="s">
        <v>18</v>
      </c>
      <c r="F2143" s="64" t="s">
        <v>1</v>
      </c>
      <c r="G2143" s="2" t="s">
        <v>1</v>
      </c>
      <c r="H2143" s="2" t="s">
        <v>19</v>
      </c>
      <c r="I2143" s="12">
        <f t="shared" ref="I2143:AA2143" si="3042">SUM(I2144,I2145)</f>
        <v>22100</v>
      </c>
      <c r="J2143" s="12">
        <f t="shared" si="3042"/>
        <v>0</v>
      </c>
      <c r="K2143" s="12">
        <f t="shared" si="3042"/>
        <v>0</v>
      </c>
      <c r="L2143" s="12">
        <f t="shared" si="3042"/>
        <v>0</v>
      </c>
      <c r="M2143" s="12">
        <f t="shared" si="3042"/>
        <v>0</v>
      </c>
      <c r="N2143" s="12">
        <f t="shared" si="3042"/>
        <v>0</v>
      </c>
      <c r="O2143" s="12">
        <f t="shared" ref="O2143" si="3043">SUM(O2144,O2145)</f>
        <v>22100</v>
      </c>
      <c r="P2143" s="12">
        <f t="shared" si="3042"/>
        <v>0</v>
      </c>
      <c r="Q2143" s="12">
        <f t="shared" si="3042"/>
        <v>1031</v>
      </c>
      <c r="R2143" s="12">
        <f t="shared" si="3042"/>
        <v>0</v>
      </c>
      <c r="S2143" s="12">
        <f t="shared" si="3042"/>
        <v>0</v>
      </c>
      <c r="T2143" s="12">
        <f t="shared" si="3042"/>
        <v>0</v>
      </c>
      <c r="U2143" s="12">
        <f t="shared" si="3042"/>
        <v>0</v>
      </c>
      <c r="V2143" s="12">
        <f t="shared" si="3042"/>
        <v>0</v>
      </c>
      <c r="W2143" s="12">
        <f t="shared" si="3042"/>
        <v>0</v>
      </c>
      <c r="X2143" s="12">
        <f t="shared" si="3042"/>
        <v>0</v>
      </c>
      <c r="Y2143" s="12">
        <f t="shared" si="3042"/>
        <v>0</v>
      </c>
      <c r="Z2143" s="12">
        <f t="shared" si="3042"/>
        <v>0</v>
      </c>
      <c r="AA2143" s="12">
        <f t="shared" si="3042"/>
        <v>0</v>
      </c>
      <c r="AB2143" s="12">
        <v>1031</v>
      </c>
      <c r="AC2143" s="12">
        <v>21069</v>
      </c>
      <c r="AD2143" s="12">
        <f t="shared" ref="AD2143:AV2143" si="3044">SUM(AD2144,AD2145)</f>
        <v>0</v>
      </c>
      <c r="AE2143" s="12">
        <f t="shared" si="3044"/>
        <v>0</v>
      </c>
      <c r="AF2143" s="12">
        <f t="shared" si="3044"/>
        <v>0</v>
      </c>
      <c r="AG2143" s="12">
        <f t="shared" si="3044"/>
        <v>0</v>
      </c>
      <c r="AH2143" s="12">
        <f t="shared" si="3044"/>
        <v>0</v>
      </c>
      <c r="AI2143" s="12">
        <f t="shared" si="3044"/>
        <v>0</v>
      </c>
      <c r="AJ2143" s="12">
        <f t="shared" ref="AJ2143" si="3045">SUM(AJ2144,AJ2145)</f>
        <v>0</v>
      </c>
      <c r="AK2143" s="12">
        <f t="shared" si="3044"/>
        <v>0</v>
      </c>
      <c r="AL2143" s="12">
        <f t="shared" si="3044"/>
        <v>0</v>
      </c>
      <c r="AM2143" s="12">
        <f t="shared" si="3044"/>
        <v>0</v>
      </c>
      <c r="AN2143" s="12">
        <f t="shared" si="3044"/>
        <v>0</v>
      </c>
      <c r="AO2143" s="12">
        <f t="shared" si="3044"/>
        <v>0</v>
      </c>
      <c r="AP2143" s="12">
        <f t="shared" si="3044"/>
        <v>0</v>
      </c>
      <c r="AQ2143" s="12">
        <f t="shared" si="3044"/>
        <v>0</v>
      </c>
      <c r="AR2143" s="12">
        <f t="shared" si="3044"/>
        <v>0</v>
      </c>
      <c r="AS2143" s="12">
        <f t="shared" si="3044"/>
        <v>0</v>
      </c>
      <c r="AT2143" s="12">
        <f t="shared" si="3044"/>
        <v>0</v>
      </c>
      <c r="AU2143" s="12">
        <f t="shared" si="3044"/>
        <v>0</v>
      </c>
      <c r="AV2143" s="12">
        <f t="shared" si="3044"/>
        <v>0</v>
      </c>
      <c r="AW2143" s="12">
        <v>0</v>
      </c>
      <c r="AX2143" s="12">
        <v>0</v>
      </c>
      <c r="AY2143" s="12">
        <f t="shared" ref="AY2143:BQ2143" si="3046">SUM(AY2144,AY2145)</f>
        <v>0</v>
      </c>
      <c r="AZ2143" s="12">
        <f t="shared" si="3046"/>
        <v>0</v>
      </c>
      <c r="BA2143" s="12">
        <f t="shared" si="3046"/>
        <v>0</v>
      </c>
      <c r="BB2143" s="12">
        <f t="shared" si="3046"/>
        <v>0</v>
      </c>
      <c r="BC2143" s="12">
        <f t="shared" si="3046"/>
        <v>0</v>
      </c>
      <c r="BD2143" s="12">
        <f t="shared" si="3046"/>
        <v>0</v>
      </c>
      <c r="BE2143" s="12">
        <f t="shared" ref="BE2143" si="3047">SUM(BE2144,BE2145)</f>
        <v>0</v>
      </c>
      <c r="BF2143" s="12">
        <f t="shared" si="3046"/>
        <v>0</v>
      </c>
      <c r="BG2143" s="12">
        <f t="shared" si="3046"/>
        <v>0</v>
      </c>
      <c r="BH2143" s="12">
        <f t="shared" si="3046"/>
        <v>0</v>
      </c>
      <c r="BI2143" s="12">
        <f t="shared" si="3046"/>
        <v>0</v>
      </c>
      <c r="BJ2143" s="12">
        <f t="shared" si="3046"/>
        <v>0</v>
      </c>
      <c r="BK2143" s="12">
        <f t="shared" si="3046"/>
        <v>0</v>
      </c>
      <c r="BL2143" s="12">
        <f t="shared" si="3046"/>
        <v>0</v>
      </c>
      <c r="BM2143" s="12">
        <f t="shared" si="3046"/>
        <v>0</v>
      </c>
      <c r="BN2143" s="12">
        <f t="shared" si="3046"/>
        <v>0</v>
      </c>
      <c r="BO2143" s="12">
        <f t="shared" si="3046"/>
        <v>0</v>
      </c>
      <c r="BP2143" s="12">
        <f t="shared" si="3046"/>
        <v>0</v>
      </c>
      <c r="BQ2143" s="12">
        <f t="shared" si="3046"/>
        <v>0</v>
      </c>
      <c r="BR2143" s="12">
        <v>0</v>
      </c>
      <c r="BS2143" s="12">
        <v>0</v>
      </c>
    </row>
    <row r="2144" spans="1:71" x14ac:dyDescent="0.25">
      <c r="A2144" s="4" t="s">
        <v>915</v>
      </c>
      <c r="B2144" s="4" t="s">
        <v>75</v>
      </c>
      <c r="C2144" s="4" t="s">
        <v>1134</v>
      </c>
      <c r="D2144" s="65" t="s">
        <v>1135</v>
      </c>
      <c r="E2144" s="75">
        <v>6111</v>
      </c>
      <c r="F2144" s="65"/>
      <c r="G2144" s="61" t="s">
        <v>1894</v>
      </c>
      <c r="H2144" s="13" t="s">
        <v>20</v>
      </c>
      <c r="I2144" s="14">
        <v>20000</v>
      </c>
      <c r="J2144" s="14"/>
      <c r="K2144" s="14"/>
      <c r="L2144" s="14"/>
      <c r="M2144" s="14"/>
      <c r="N2144" s="14"/>
      <c r="O2144" s="14">
        <f t="shared" si="3033"/>
        <v>20000</v>
      </c>
      <c r="P2144" s="14"/>
      <c r="Q2144" s="14">
        <v>1031</v>
      </c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>
        <v>1031</v>
      </c>
      <c r="AC2144" s="14">
        <v>18969</v>
      </c>
      <c r="AD2144" s="14">
        <v>0</v>
      </c>
      <c r="AE2144" s="14"/>
      <c r="AF2144" s="14"/>
      <c r="AG2144" s="14"/>
      <c r="AH2144" s="14"/>
      <c r="AI2144" s="14"/>
      <c r="AJ2144" s="14">
        <f t="shared" si="3034"/>
        <v>0</v>
      </c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>
        <v>0</v>
      </c>
      <c r="AX2144" s="14">
        <v>0</v>
      </c>
      <c r="AY2144" s="14">
        <v>0</v>
      </c>
      <c r="AZ2144" s="14"/>
      <c r="BA2144" s="14"/>
      <c r="BB2144" s="14"/>
      <c r="BC2144" s="14"/>
      <c r="BD2144" s="14"/>
      <c r="BE2144" s="14">
        <f t="shared" si="3035"/>
        <v>0</v>
      </c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>
        <v>0</v>
      </c>
      <c r="BS2144" s="14">
        <v>0</v>
      </c>
    </row>
    <row r="2145" spans="1:71" x14ac:dyDescent="0.25">
      <c r="A2145" s="1" t="s">
        <v>915</v>
      </c>
      <c r="B2145" s="1" t="s">
        <v>75</v>
      </c>
      <c r="C2145" s="1" t="s">
        <v>1134</v>
      </c>
      <c r="D2145" s="68" t="s">
        <v>1135</v>
      </c>
      <c r="E2145" s="68" t="s">
        <v>21</v>
      </c>
      <c r="F2145" s="65" t="s">
        <v>1</v>
      </c>
      <c r="G2145" s="13" t="s">
        <v>1</v>
      </c>
      <c r="H2145" s="2" t="s">
        <v>22</v>
      </c>
      <c r="I2145" s="12">
        <f t="shared" ref="I2145:AA2145" si="3048">SUM(I2146:I2150)</f>
        <v>2100</v>
      </c>
      <c r="J2145" s="12">
        <f t="shared" si="3048"/>
        <v>0</v>
      </c>
      <c r="K2145" s="12">
        <f t="shared" si="3048"/>
        <v>0</v>
      </c>
      <c r="L2145" s="12">
        <f t="shared" si="3048"/>
        <v>0</v>
      </c>
      <c r="M2145" s="12">
        <f t="shared" si="3048"/>
        <v>0</v>
      </c>
      <c r="N2145" s="12">
        <f t="shared" si="3048"/>
        <v>0</v>
      </c>
      <c r="O2145" s="12">
        <f t="shared" si="3048"/>
        <v>2100</v>
      </c>
      <c r="P2145" s="12">
        <f t="shared" si="3048"/>
        <v>0</v>
      </c>
      <c r="Q2145" s="12">
        <f t="shared" si="3048"/>
        <v>0</v>
      </c>
      <c r="R2145" s="12">
        <f t="shared" si="3048"/>
        <v>0</v>
      </c>
      <c r="S2145" s="12">
        <f t="shared" si="3048"/>
        <v>0</v>
      </c>
      <c r="T2145" s="12">
        <f t="shared" si="3048"/>
        <v>0</v>
      </c>
      <c r="U2145" s="12">
        <f t="shared" si="3048"/>
        <v>0</v>
      </c>
      <c r="V2145" s="12">
        <f t="shared" si="3048"/>
        <v>0</v>
      </c>
      <c r="W2145" s="12">
        <f t="shared" si="3048"/>
        <v>0</v>
      </c>
      <c r="X2145" s="12">
        <f t="shared" si="3048"/>
        <v>0</v>
      </c>
      <c r="Y2145" s="12">
        <f t="shared" si="3048"/>
        <v>0</v>
      </c>
      <c r="Z2145" s="12">
        <f t="shared" si="3048"/>
        <v>0</v>
      </c>
      <c r="AA2145" s="12">
        <f t="shared" si="3048"/>
        <v>0</v>
      </c>
      <c r="AB2145" s="12">
        <v>0</v>
      </c>
      <c r="AC2145" s="12">
        <v>2100</v>
      </c>
      <c r="AD2145" s="12">
        <f t="shared" ref="AD2145:AV2145" si="3049">SUM(AD2146:AD2150)</f>
        <v>0</v>
      </c>
      <c r="AE2145" s="12">
        <f t="shared" si="3049"/>
        <v>0</v>
      </c>
      <c r="AF2145" s="12">
        <f t="shared" si="3049"/>
        <v>0</v>
      </c>
      <c r="AG2145" s="12">
        <f t="shared" si="3049"/>
        <v>0</v>
      </c>
      <c r="AH2145" s="12">
        <f t="shared" si="3049"/>
        <v>0</v>
      </c>
      <c r="AI2145" s="12">
        <f t="shared" si="3049"/>
        <v>0</v>
      </c>
      <c r="AJ2145" s="12">
        <f t="shared" si="3049"/>
        <v>0</v>
      </c>
      <c r="AK2145" s="12">
        <f t="shared" si="3049"/>
        <v>0</v>
      </c>
      <c r="AL2145" s="12">
        <f t="shared" si="3049"/>
        <v>0</v>
      </c>
      <c r="AM2145" s="12">
        <f t="shared" si="3049"/>
        <v>0</v>
      </c>
      <c r="AN2145" s="12">
        <f t="shared" si="3049"/>
        <v>0</v>
      </c>
      <c r="AO2145" s="12">
        <f t="shared" si="3049"/>
        <v>0</v>
      </c>
      <c r="AP2145" s="12">
        <f t="shared" si="3049"/>
        <v>0</v>
      </c>
      <c r="AQ2145" s="12">
        <f t="shared" si="3049"/>
        <v>0</v>
      </c>
      <c r="AR2145" s="12">
        <f t="shared" si="3049"/>
        <v>0</v>
      </c>
      <c r="AS2145" s="12">
        <f t="shared" si="3049"/>
        <v>0</v>
      </c>
      <c r="AT2145" s="12">
        <f t="shared" si="3049"/>
        <v>0</v>
      </c>
      <c r="AU2145" s="12">
        <f t="shared" si="3049"/>
        <v>0</v>
      </c>
      <c r="AV2145" s="12">
        <f t="shared" si="3049"/>
        <v>0</v>
      </c>
      <c r="AW2145" s="12">
        <v>0</v>
      </c>
      <c r="AX2145" s="12">
        <v>0</v>
      </c>
      <c r="AY2145" s="12">
        <f t="shared" ref="AY2145:BQ2145" si="3050">SUM(AY2146:AY2150)</f>
        <v>0</v>
      </c>
      <c r="AZ2145" s="12">
        <f t="shared" si="3050"/>
        <v>0</v>
      </c>
      <c r="BA2145" s="12">
        <f t="shared" si="3050"/>
        <v>0</v>
      </c>
      <c r="BB2145" s="12">
        <f t="shared" si="3050"/>
        <v>0</v>
      </c>
      <c r="BC2145" s="12">
        <f t="shared" si="3050"/>
        <v>0</v>
      </c>
      <c r="BD2145" s="12">
        <f t="shared" si="3050"/>
        <v>0</v>
      </c>
      <c r="BE2145" s="12">
        <f t="shared" si="3050"/>
        <v>0</v>
      </c>
      <c r="BF2145" s="12">
        <f t="shared" si="3050"/>
        <v>0</v>
      </c>
      <c r="BG2145" s="12">
        <f t="shared" si="3050"/>
        <v>0</v>
      </c>
      <c r="BH2145" s="12">
        <f t="shared" si="3050"/>
        <v>0</v>
      </c>
      <c r="BI2145" s="12">
        <f t="shared" si="3050"/>
        <v>0</v>
      </c>
      <c r="BJ2145" s="12">
        <f t="shared" si="3050"/>
        <v>0</v>
      </c>
      <c r="BK2145" s="12">
        <f t="shared" si="3050"/>
        <v>0</v>
      </c>
      <c r="BL2145" s="12">
        <f t="shared" si="3050"/>
        <v>0</v>
      </c>
      <c r="BM2145" s="12">
        <f t="shared" si="3050"/>
        <v>0</v>
      </c>
      <c r="BN2145" s="12">
        <f t="shared" si="3050"/>
        <v>0</v>
      </c>
      <c r="BO2145" s="12">
        <f t="shared" si="3050"/>
        <v>0</v>
      </c>
      <c r="BP2145" s="12">
        <f t="shared" si="3050"/>
        <v>0</v>
      </c>
      <c r="BQ2145" s="12">
        <f t="shared" si="3050"/>
        <v>0</v>
      </c>
      <c r="BR2145" s="12">
        <v>0</v>
      </c>
      <c r="BS2145" s="12">
        <v>0</v>
      </c>
    </row>
    <row r="2146" spans="1:71" x14ac:dyDescent="0.25">
      <c r="A2146" s="4" t="s">
        <v>915</v>
      </c>
      <c r="B2146" s="4" t="s">
        <v>75</v>
      </c>
      <c r="C2146" s="4" t="s">
        <v>1134</v>
      </c>
      <c r="D2146" s="65" t="s">
        <v>1135</v>
      </c>
      <c r="E2146" s="75">
        <v>6112</v>
      </c>
      <c r="F2146" s="65" t="s">
        <v>1137</v>
      </c>
      <c r="G2146" s="61" t="s">
        <v>1894</v>
      </c>
      <c r="H2146" s="13" t="s">
        <v>79</v>
      </c>
      <c r="I2146" s="14">
        <v>500</v>
      </c>
      <c r="J2146" s="14"/>
      <c r="K2146" s="14"/>
      <c r="L2146" s="14"/>
      <c r="M2146" s="14"/>
      <c r="N2146" s="14"/>
      <c r="O2146" s="14">
        <f t="shared" si="3033"/>
        <v>500</v>
      </c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>
        <v>0</v>
      </c>
      <c r="AC2146" s="14">
        <v>500</v>
      </c>
      <c r="AD2146" s="14">
        <v>0</v>
      </c>
      <c r="AE2146" s="14"/>
      <c r="AF2146" s="14"/>
      <c r="AG2146" s="14"/>
      <c r="AH2146" s="14"/>
      <c r="AI2146" s="14"/>
      <c r="AJ2146" s="14">
        <f t="shared" si="3034"/>
        <v>0</v>
      </c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>
        <v>0</v>
      </c>
      <c r="AX2146" s="14">
        <v>0</v>
      </c>
      <c r="AY2146" s="14">
        <v>0</v>
      </c>
      <c r="AZ2146" s="14"/>
      <c r="BA2146" s="14"/>
      <c r="BB2146" s="14"/>
      <c r="BC2146" s="14"/>
      <c r="BD2146" s="14"/>
      <c r="BE2146" s="14">
        <f t="shared" si="3035"/>
        <v>0</v>
      </c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>
        <v>0</v>
      </c>
      <c r="BS2146" s="14">
        <v>0</v>
      </c>
    </row>
    <row r="2147" spans="1:71" x14ac:dyDescent="0.25">
      <c r="A2147" s="4" t="s">
        <v>915</v>
      </c>
      <c r="B2147" s="4" t="s">
        <v>75</v>
      </c>
      <c r="C2147" s="4" t="s">
        <v>1134</v>
      </c>
      <c r="D2147" s="65" t="s">
        <v>1135</v>
      </c>
      <c r="E2147" s="75">
        <v>6112</v>
      </c>
      <c r="F2147" s="65" t="s">
        <v>1138</v>
      </c>
      <c r="G2147" s="61" t="s">
        <v>1894</v>
      </c>
      <c r="H2147" s="13" t="s">
        <v>26</v>
      </c>
      <c r="I2147" s="14">
        <v>1000</v>
      </c>
      <c r="J2147" s="14"/>
      <c r="K2147" s="14"/>
      <c r="L2147" s="14"/>
      <c r="M2147" s="14"/>
      <c r="N2147" s="14"/>
      <c r="O2147" s="14">
        <f t="shared" si="3033"/>
        <v>1000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>
        <v>0</v>
      </c>
      <c r="AC2147" s="14">
        <v>1000</v>
      </c>
      <c r="AD2147" s="14">
        <v>0</v>
      </c>
      <c r="AE2147" s="14"/>
      <c r="AF2147" s="14"/>
      <c r="AG2147" s="14"/>
      <c r="AH2147" s="14"/>
      <c r="AI2147" s="14"/>
      <c r="AJ2147" s="14">
        <f t="shared" si="3034"/>
        <v>0</v>
      </c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>
        <v>0</v>
      </c>
      <c r="AX2147" s="14">
        <v>0</v>
      </c>
      <c r="AY2147" s="14">
        <v>0</v>
      </c>
      <c r="AZ2147" s="14"/>
      <c r="BA2147" s="14"/>
      <c r="BB2147" s="14"/>
      <c r="BC2147" s="14"/>
      <c r="BD2147" s="14"/>
      <c r="BE2147" s="14">
        <f t="shared" si="3035"/>
        <v>0</v>
      </c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>
        <v>0</v>
      </c>
      <c r="BS2147" s="14">
        <v>0</v>
      </c>
    </row>
    <row r="2148" spans="1:71" x14ac:dyDescent="0.25">
      <c r="A2148" s="4" t="s">
        <v>915</v>
      </c>
      <c r="B2148" s="4" t="s">
        <v>75</v>
      </c>
      <c r="C2148" s="4" t="s">
        <v>1134</v>
      </c>
      <c r="D2148" s="65" t="s">
        <v>1135</v>
      </c>
      <c r="E2148" s="75">
        <v>6112</v>
      </c>
      <c r="F2148" s="65" t="s">
        <v>1139</v>
      </c>
      <c r="G2148" s="61" t="s">
        <v>1894</v>
      </c>
      <c r="H2148" s="13" t="s">
        <v>28</v>
      </c>
      <c r="I2148" s="14">
        <v>600</v>
      </c>
      <c r="J2148" s="14"/>
      <c r="K2148" s="14"/>
      <c r="L2148" s="14"/>
      <c r="M2148" s="14"/>
      <c r="N2148" s="14"/>
      <c r="O2148" s="14">
        <f t="shared" si="3033"/>
        <v>600</v>
      </c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>
        <v>0</v>
      </c>
      <c r="AC2148" s="14">
        <v>600</v>
      </c>
      <c r="AD2148" s="14">
        <v>0</v>
      </c>
      <c r="AE2148" s="14"/>
      <c r="AF2148" s="14"/>
      <c r="AG2148" s="14"/>
      <c r="AH2148" s="14"/>
      <c r="AI2148" s="14"/>
      <c r="AJ2148" s="14">
        <f t="shared" si="3034"/>
        <v>0</v>
      </c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>
        <v>0</v>
      </c>
      <c r="AX2148" s="14">
        <v>0</v>
      </c>
      <c r="AY2148" s="14">
        <v>0</v>
      </c>
      <c r="AZ2148" s="14"/>
      <c r="BA2148" s="14"/>
      <c r="BB2148" s="14"/>
      <c r="BC2148" s="14"/>
      <c r="BD2148" s="14"/>
      <c r="BE2148" s="14">
        <f t="shared" si="3035"/>
        <v>0</v>
      </c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>
        <v>0</v>
      </c>
      <c r="BS2148" s="14">
        <v>0</v>
      </c>
    </row>
    <row r="2149" spans="1:71" x14ac:dyDescent="0.25">
      <c r="A2149" s="4" t="s">
        <v>915</v>
      </c>
      <c r="B2149" s="4" t="s">
        <v>75</v>
      </c>
      <c r="C2149" s="4" t="s">
        <v>1134</v>
      </c>
      <c r="D2149" s="65" t="s">
        <v>1135</v>
      </c>
      <c r="E2149" s="75">
        <v>6112</v>
      </c>
      <c r="F2149" s="65" t="s">
        <v>1140</v>
      </c>
      <c r="G2149" s="61" t="s">
        <v>1894</v>
      </c>
      <c r="H2149" s="13" t="s">
        <v>24</v>
      </c>
      <c r="I2149" s="14">
        <v>0</v>
      </c>
      <c r="J2149" s="14"/>
      <c r="K2149" s="14"/>
      <c r="L2149" s="14"/>
      <c r="M2149" s="14"/>
      <c r="N2149" s="14"/>
      <c r="O2149" s="14">
        <f t="shared" si="3033"/>
        <v>0</v>
      </c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>
        <v>0</v>
      </c>
      <c r="AC2149" s="14">
        <v>0</v>
      </c>
      <c r="AD2149" s="14">
        <v>0</v>
      </c>
      <c r="AE2149" s="14"/>
      <c r="AF2149" s="14"/>
      <c r="AG2149" s="14"/>
      <c r="AH2149" s="14"/>
      <c r="AI2149" s="14"/>
      <c r="AJ2149" s="14">
        <f t="shared" si="3034"/>
        <v>0</v>
      </c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>
        <v>0</v>
      </c>
      <c r="AX2149" s="14">
        <v>0</v>
      </c>
      <c r="AY2149" s="14">
        <v>0</v>
      </c>
      <c r="AZ2149" s="14"/>
      <c r="BA2149" s="14"/>
      <c r="BB2149" s="14"/>
      <c r="BC2149" s="14"/>
      <c r="BD2149" s="14"/>
      <c r="BE2149" s="14">
        <f t="shared" si="3035"/>
        <v>0</v>
      </c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>
        <v>0</v>
      </c>
      <c r="BS2149" s="14">
        <v>0</v>
      </c>
    </row>
    <row r="2150" spans="1:71" x14ac:dyDescent="0.25">
      <c r="A2150" s="4" t="s">
        <v>915</v>
      </c>
      <c r="B2150" s="4" t="s">
        <v>75</v>
      </c>
      <c r="C2150" s="4" t="s">
        <v>1134</v>
      </c>
      <c r="D2150" s="65" t="s">
        <v>1135</v>
      </c>
      <c r="E2150" s="75">
        <v>6112</v>
      </c>
      <c r="F2150" s="65" t="s">
        <v>1141</v>
      </c>
      <c r="G2150" s="61" t="s">
        <v>1894</v>
      </c>
      <c r="H2150" s="13" t="s">
        <v>30</v>
      </c>
      <c r="I2150" s="14">
        <v>0</v>
      </c>
      <c r="J2150" s="14"/>
      <c r="K2150" s="14"/>
      <c r="L2150" s="14"/>
      <c r="M2150" s="14"/>
      <c r="N2150" s="14"/>
      <c r="O2150" s="14">
        <f t="shared" si="3033"/>
        <v>0</v>
      </c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>
        <v>0</v>
      </c>
      <c r="AC2150" s="14">
        <v>0</v>
      </c>
      <c r="AD2150" s="14">
        <v>0</v>
      </c>
      <c r="AE2150" s="14"/>
      <c r="AF2150" s="14"/>
      <c r="AG2150" s="14"/>
      <c r="AH2150" s="14"/>
      <c r="AI2150" s="14"/>
      <c r="AJ2150" s="14">
        <f t="shared" si="3034"/>
        <v>0</v>
      </c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>
        <v>0</v>
      </c>
      <c r="AX2150" s="14">
        <v>0</v>
      </c>
      <c r="AY2150" s="14">
        <v>0</v>
      </c>
      <c r="AZ2150" s="14"/>
      <c r="BA2150" s="14"/>
      <c r="BB2150" s="14"/>
      <c r="BC2150" s="14"/>
      <c r="BD2150" s="14"/>
      <c r="BE2150" s="14">
        <f t="shared" si="3035"/>
        <v>0</v>
      </c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>
        <v>0</v>
      </c>
      <c r="BS2150" s="14">
        <v>0</v>
      </c>
    </row>
    <row r="2151" spans="1:71" x14ac:dyDescent="0.25">
      <c r="A2151" s="4" t="s">
        <v>915</v>
      </c>
      <c r="B2151" s="4" t="s">
        <v>75</v>
      </c>
      <c r="C2151" s="4" t="s">
        <v>1134</v>
      </c>
      <c r="D2151" s="65" t="s">
        <v>1135</v>
      </c>
      <c r="E2151" s="64" t="s">
        <v>31</v>
      </c>
      <c r="F2151" s="64" t="s">
        <v>1</v>
      </c>
      <c r="G2151" s="2" t="s">
        <v>1</v>
      </c>
      <c r="H2151" s="2" t="s">
        <v>32</v>
      </c>
      <c r="I2151" s="12">
        <f t="shared" ref="I2151:AA2151" si="3051">SUM(I2152)</f>
        <v>500</v>
      </c>
      <c r="J2151" s="12">
        <f t="shared" si="3051"/>
        <v>0</v>
      </c>
      <c r="K2151" s="12">
        <f t="shared" si="3051"/>
        <v>0</v>
      </c>
      <c r="L2151" s="12">
        <f t="shared" si="3051"/>
        <v>0</v>
      </c>
      <c r="M2151" s="12">
        <f t="shared" si="3051"/>
        <v>0</v>
      </c>
      <c r="N2151" s="12">
        <f t="shared" si="3051"/>
        <v>0</v>
      </c>
      <c r="O2151" s="12">
        <f t="shared" si="3051"/>
        <v>500</v>
      </c>
      <c r="P2151" s="12">
        <f t="shared" si="3051"/>
        <v>0</v>
      </c>
      <c r="Q2151" s="12">
        <f t="shared" si="3051"/>
        <v>0</v>
      </c>
      <c r="R2151" s="12">
        <f t="shared" si="3051"/>
        <v>0</v>
      </c>
      <c r="S2151" s="12">
        <f t="shared" si="3051"/>
        <v>0</v>
      </c>
      <c r="T2151" s="12">
        <f t="shared" si="3051"/>
        <v>0</v>
      </c>
      <c r="U2151" s="12">
        <f t="shared" si="3051"/>
        <v>0</v>
      </c>
      <c r="V2151" s="12">
        <f t="shared" si="3051"/>
        <v>0</v>
      </c>
      <c r="W2151" s="12">
        <f t="shared" si="3051"/>
        <v>0</v>
      </c>
      <c r="X2151" s="12">
        <f t="shared" si="3051"/>
        <v>0</v>
      </c>
      <c r="Y2151" s="12">
        <f t="shared" si="3051"/>
        <v>0</v>
      </c>
      <c r="Z2151" s="12">
        <f t="shared" si="3051"/>
        <v>0</v>
      </c>
      <c r="AA2151" s="12">
        <f t="shared" si="3051"/>
        <v>0</v>
      </c>
      <c r="AB2151" s="12">
        <v>0</v>
      </c>
      <c r="AC2151" s="12">
        <v>500</v>
      </c>
      <c r="AD2151" s="12">
        <f t="shared" ref="AD2151:AV2151" si="3052">SUM(AD2152)</f>
        <v>0</v>
      </c>
      <c r="AE2151" s="12">
        <f t="shared" si="3052"/>
        <v>0</v>
      </c>
      <c r="AF2151" s="12">
        <f t="shared" si="3052"/>
        <v>0</v>
      </c>
      <c r="AG2151" s="12">
        <f t="shared" si="3052"/>
        <v>0</v>
      </c>
      <c r="AH2151" s="12">
        <f t="shared" si="3052"/>
        <v>0</v>
      </c>
      <c r="AI2151" s="12">
        <f t="shared" si="3052"/>
        <v>0</v>
      </c>
      <c r="AJ2151" s="12">
        <f t="shared" si="3052"/>
        <v>0</v>
      </c>
      <c r="AK2151" s="12">
        <f t="shared" si="3052"/>
        <v>0</v>
      </c>
      <c r="AL2151" s="12">
        <f t="shared" si="3052"/>
        <v>0</v>
      </c>
      <c r="AM2151" s="12">
        <f t="shared" si="3052"/>
        <v>0</v>
      </c>
      <c r="AN2151" s="12">
        <f t="shared" si="3052"/>
        <v>0</v>
      </c>
      <c r="AO2151" s="12">
        <f t="shared" si="3052"/>
        <v>0</v>
      </c>
      <c r="AP2151" s="12">
        <f t="shared" si="3052"/>
        <v>0</v>
      </c>
      <c r="AQ2151" s="12">
        <f t="shared" si="3052"/>
        <v>0</v>
      </c>
      <c r="AR2151" s="12">
        <f t="shared" si="3052"/>
        <v>0</v>
      </c>
      <c r="AS2151" s="12">
        <f t="shared" si="3052"/>
        <v>0</v>
      </c>
      <c r="AT2151" s="12">
        <f t="shared" si="3052"/>
        <v>0</v>
      </c>
      <c r="AU2151" s="12">
        <f t="shared" si="3052"/>
        <v>0</v>
      </c>
      <c r="AV2151" s="12">
        <f t="shared" si="3052"/>
        <v>0</v>
      </c>
      <c r="AW2151" s="12">
        <v>0</v>
      </c>
      <c r="AX2151" s="12">
        <v>0</v>
      </c>
      <c r="AY2151" s="12">
        <f t="shared" ref="AY2151:BQ2151" si="3053">SUM(AY2152)</f>
        <v>0</v>
      </c>
      <c r="AZ2151" s="12">
        <f t="shared" si="3053"/>
        <v>0</v>
      </c>
      <c r="BA2151" s="12">
        <f t="shared" si="3053"/>
        <v>0</v>
      </c>
      <c r="BB2151" s="12">
        <f t="shared" si="3053"/>
        <v>0</v>
      </c>
      <c r="BC2151" s="12">
        <f t="shared" si="3053"/>
        <v>0</v>
      </c>
      <c r="BD2151" s="12">
        <f t="shared" si="3053"/>
        <v>0</v>
      </c>
      <c r="BE2151" s="12">
        <f t="shared" si="3053"/>
        <v>0</v>
      </c>
      <c r="BF2151" s="12">
        <f t="shared" si="3053"/>
        <v>0</v>
      </c>
      <c r="BG2151" s="12">
        <f t="shared" si="3053"/>
        <v>0</v>
      </c>
      <c r="BH2151" s="12">
        <f t="shared" si="3053"/>
        <v>0</v>
      </c>
      <c r="BI2151" s="12">
        <f t="shared" si="3053"/>
        <v>0</v>
      </c>
      <c r="BJ2151" s="12">
        <f t="shared" si="3053"/>
        <v>0</v>
      </c>
      <c r="BK2151" s="12">
        <f t="shared" si="3053"/>
        <v>0</v>
      </c>
      <c r="BL2151" s="12">
        <f t="shared" si="3053"/>
        <v>0</v>
      </c>
      <c r="BM2151" s="12">
        <f t="shared" si="3053"/>
        <v>0</v>
      </c>
      <c r="BN2151" s="12">
        <f t="shared" si="3053"/>
        <v>0</v>
      </c>
      <c r="BO2151" s="12">
        <f t="shared" si="3053"/>
        <v>0</v>
      </c>
      <c r="BP2151" s="12">
        <f t="shared" si="3053"/>
        <v>0</v>
      </c>
      <c r="BQ2151" s="12">
        <f t="shared" si="3053"/>
        <v>0</v>
      </c>
      <c r="BR2151" s="12">
        <v>0</v>
      </c>
      <c r="BS2151" s="12">
        <v>0</v>
      </c>
    </row>
    <row r="2152" spans="1:71" x14ac:dyDescent="0.25">
      <c r="A2152" s="4" t="s">
        <v>915</v>
      </c>
      <c r="B2152" s="4" t="s">
        <v>75</v>
      </c>
      <c r="C2152" s="4" t="s">
        <v>1134</v>
      </c>
      <c r="D2152" s="65" t="s">
        <v>1135</v>
      </c>
      <c r="E2152" s="75">
        <v>6121</v>
      </c>
      <c r="F2152" s="65"/>
      <c r="G2152" s="61" t="s">
        <v>1894</v>
      </c>
      <c r="H2152" s="13" t="s">
        <v>33</v>
      </c>
      <c r="I2152" s="14">
        <v>500</v>
      </c>
      <c r="J2152" s="14"/>
      <c r="K2152" s="14"/>
      <c r="L2152" s="14"/>
      <c r="M2152" s="14"/>
      <c r="N2152" s="14"/>
      <c r="O2152" s="14">
        <f t="shared" si="3033"/>
        <v>500</v>
      </c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>
        <v>0</v>
      </c>
      <c r="AC2152" s="14">
        <v>500</v>
      </c>
      <c r="AD2152" s="14">
        <v>0</v>
      </c>
      <c r="AE2152" s="14"/>
      <c r="AF2152" s="14"/>
      <c r="AG2152" s="14"/>
      <c r="AH2152" s="14"/>
      <c r="AI2152" s="14"/>
      <c r="AJ2152" s="14">
        <f t="shared" si="3034"/>
        <v>0</v>
      </c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>
        <v>0</v>
      </c>
      <c r="AX2152" s="14">
        <v>0</v>
      </c>
      <c r="AY2152" s="14">
        <v>0</v>
      </c>
      <c r="AZ2152" s="14"/>
      <c r="BA2152" s="14"/>
      <c r="BB2152" s="14"/>
      <c r="BC2152" s="14"/>
      <c r="BD2152" s="14"/>
      <c r="BE2152" s="14">
        <f t="shared" si="3035"/>
        <v>0</v>
      </c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>
        <v>0</v>
      </c>
      <c r="BS2152" s="14">
        <v>0</v>
      </c>
    </row>
    <row r="2153" spans="1:71" x14ac:dyDescent="0.25">
      <c r="A2153" s="4" t="s">
        <v>915</v>
      </c>
      <c r="B2153" s="4" t="s">
        <v>75</v>
      </c>
      <c r="C2153" s="4" t="s">
        <v>1134</v>
      </c>
      <c r="D2153" s="65" t="s">
        <v>1135</v>
      </c>
      <c r="E2153" s="64" t="s">
        <v>34</v>
      </c>
      <c r="F2153" s="64" t="s">
        <v>1</v>
      </c>
      <c r="G2153" s="2" t="s">
        <v>1</v>
      </c>
      <c r="H2153" s="2" t="s">
        <v>35</v>
      </c>
      <c r="I2153" s="12">
        <f t="shared" ref="I2153:AA2153" si="3054">SUM(I2154:I2161)</f>
        <v>51100</v>
      </c>
      <c r="J2153" s="12">
        <f t="shared" si="3054"/>
        <v>0</v>
      </c>
      <c r="K2153" s="12">
        <f t="shared" si="3054"/>
        <v>0</v>
      </c>
      <c r="L2153" s="12">
        <f t="shared" si="3054"/>
        <v>0</v>
      </c>
      <c r="M2153" s="12">
        <f t="shared" si="3054"/>
        <v>0</v>
      </c>
      <c r="N2153" s="12">
        <f t="shared" si="3054"/>
        <v>0</v>
      </c>
      <c r="O2153" s="12">
        <f t="shared" si="3054"/>
        <v>51100</v>
      </c>
      <c r="P2153" s="12">
        <f t="shared" si="3054"/>
        <v>0</v>
      </c>
      <c r="Q2153" s="12">
        <f t="shared" si="3054"/>
        <v>4000</v>
      </c>
      <c r="R2153" s="12">
        <f t="shared" si="3054"/>
        <v>0</v>
      </c>
      <c r="S2153" s="12">
        <f t="shared" si="3054"/>
        <v>0</v>
      </c>
      <c r="T2153" s="12">
        <f t="shared" si="3054"/>
        <v>0</v>
      </c>
      <c r="U2153" s="12">
        <f t="shared" si="3054"/>
        <v>0</v>
      </c>
      <c r="V2153" s="12">
        <f t="shared" si="3054"/>
        <v>0</v>
      </c>
      <c r="W2153" s="12">
        <f t="shared" si="3054"/>
        <v>0</v>
      </c>
      <c r="X2153" s="12">
        <f t="shared" si="3054"/>
        <v>0</v>
      </c>
      <c r="Y2153" s="12">
        <f t="shared" si="3054"/>
        <v>0</v>
      </c>
      <c r="Z2153" s="12">
        <f t="shared" si="3054"/>
        <v>0</v>
      </c>
      <c r="AA2153" s="12">
        <f t="shared" si="3054"/>
        <v>0</v>
      </c>
      <c r="AB2153" s="12">
        <v>4000</v>
      </c>
      <c r="AC2153" s="12">
        <v>47100</v>
      </c>
      <c r="AD2153" s="12">
        <f t="shared" ref="AD2153:AV2153" si="3055">SUM(AD2154:AD2161)</f>
        <v>1100</v>
      </c>
      <c r="AE2153" s="12">
        <f t="shared" si="3055"/>
        <v>0</v>
      </c>
      <c r="AF2153" s="12">
        <f t="shared" si="3055"/>
        <v>0</v>
      </c>
      <c r="AG2153" s="12">
        <f t="shared" si="3055"/>
        <v>0</v>
      </c>
      <c r="AH2153" s="12">
        <f t="shared" si="3055"/>
        <v>0</v>
      </c>
      <c r="AI2153" s="12">
        <f t="shared" si="3055"/>
        <v>0</v>
      </c>
      <c r="AJ2153" s="12">
        <f t="shared" si="3055"/>
        <v>1100</v>
      </c>
      <c r="AK2153" s="12">
        <f t="shared" si="3055"/>
        <v>0</v>
      </c>
      <c r="AL2153" s="12">
        <f t="shared" si="3055"/>
        <v>0</v>
      </c>
      <c r="AM2153" s="12">
        <f t="shared" si="3055"/>
        <v>0</v>
      </c>
      <c r="AN2153" s="12">
        <f t="shared" si="3055"/>
        <v>0</v>
      </c>
      <c r="AO2153" s="12">
        <f t="shared" si="3055"/>
        <v>0</v>
      </c>
      <c r="AP2153" s="12">
        <f t="shared" si="3055"/>
        <v>0</v>
      </c>
      <c r="AQ2153" s="12">
        <f t="shared" si="3055"/>
        <v>0</v>
      </c>
      <c r="AR2153" s="12">
        <f t="shared" si="3055"/>
        <v>0</v>
      </c>
      <c r="AS2153" s="12">
        <f t="shared" si="3055"/>
        <v>0</v>
      </c>
      <c r="AT2153" s="12">
        <f t="shared" si="3055"/>
        <v>0</v>
      </c>
      <c r="AU2153" s="12">
        <f t="shared" si="3055"/>
        <v>0</v>
      </c>
      <c r="AV2153" s="12">
        <f t="shared" si="3055"/>
        <v>0</v>
      </c>
      <c r="AW2153" s="12">
        <v>0</v>
      </c>
      <c r="AX2153" s="12">
        <v>1100</v>
      </c>
      <c r="AY2153" s="12">
        <f t="shared" ref="AY2153:BQ2153" si="3056">SUM(AY2154:AY2161)</f>
        <v>20000</v>
      </c>
      <c r="AZ2153" s="12">
        <f t="shared" si="3056"/>
        <v>11464</v>
      </c>
      <c r="BA2153" s="12">
        <f t="shared" si="3056"/>
        <v>0</v>
      </c>
      <c r="BB2153" s="12">
        <f t="shared" si="3056"/>
        <v>0</v>
      </c>
      <c r="BC2153" s="12">
        <f t="shared" si="3056"/>
        <v>0</v>
      </c>
      <c r="BD2153" s="12">
        <f t="shared" si="3056"/>
        <v>0</v>
      </c>
      <c r="BE2153" s="12">
        <f t="shared" si="3056"/>
        <v>31464</v>
      </c>
      <c r="BF2153" s="12">
        <f t="shared" si="3056"/>
        <v>0</v>
      </c>
      <c r="BG2153" s="12">
        <f t="shared" si="3056"/>
        <v>0</v>
      </c>
      <c r="BH2153" s="12">
        <f t="shared" si="3056"/>
        <v>11464</v>
      </c>
      <c r="BI2153" s="12">
        <f t="shared" si="3056"/>
        <v>0</v>
      </c>
      <c r="BJ2153" s="12">
        <f t="shared" si="3056"/>
        <v>0</v>
      </c>
      <c r="BK2153" s="12">
        <f t="shared" si="3056"/>
        <v>0</v>
      </c>
      <c r="BL2153" s="12">
        <f t="shared" si="3056"/>
        <v>0</v>
      </c>
      <c r="BM2153" s="12">
        <f t="shared" si="3056"/>
        <v>0</v>
      </c>
      <c r="BN2153" s="12">
        <f t="shared" si="3056"/>
        <v>0</v>
      </c>
      <c r="BO2153" s="12">
        <f t="shared" si="3056"/>
        <v>0</v>
      </c>
      <c r="BP2153" s="12">
        <f t="shared" si="3056"/>
        <v>0</v>
      </c>
      <c r="BQ2153" s="12">
        <f t="shared" si="3056"/>
        <v>0</v>
      </c>
      <c r="BR2153" s="12">
        <v>11464</v>
      </c>
      <c r="BS2153" s="12">
        <v>20000</v>
      </c>
    </row>
    <row r="2154" spans="1:71" x14ac:dyDescent="0.25">
      <c r="A2154" s="4" t="s">
        <v>915</v>
      </c>
      <c r="B2154" s="4" t="s">
        <v>75</v>
      </c>
      <c r="C2154" s="4" t="s">
        <v>1134</v>
      </c>
      <c r="D2154" s="65" t="s">
        <v>1135</v>
      </c>
      <c r="E2154" s="75">
        <v>6131</v>
      </c>
      <c r="F2154" s="65"/>
      <c r="G2154" s="61" t="s">
        <v>1894</v>
      </c>
      <c r="H2154" s="13" t="s">
        <v>36</v>
      </c>
      <c r="I2154" s="14">
        <v>1000</v>
      </c>
      <c r="J2154" s="14"/>
      <c r="K2154" s="14"/>
      <c r="L2154" s="14"/>
      <c r="M2154" s="14"/>
      <c r="N2154" s="14"/>
      <c r="O2154" s="14">
        <f t="shared" si="3033"/>
        <v>1000</v>
      </c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>
        <v>0</v>
      </c>
      <c r="AC2154" s="14">
        <v>1000</v>
      </c>
      <c r="AD2154" s="14">
        <v>0</v>
      </c>
      <c r="AE2154" s="14"/>
      <c r="AF2154" s="14"/>
      <c r="AG2154" s="14"/>
      <c r="AH2154" s="14"/>
      <c r="AI2154" s="14"/>
      <c r="AJ2154" s="14">
        <f t="shared" si="3034"/>
        <v>0</v>
      </c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>
        <v>0</v>
      </c>
      <c r="AX2154" s="14">
        <v>0</v>
      </c>
      <c r="AY2154" s="14">
        <v>0</v>
      </c>
      <c r="AZ2154" s="14"/>
      <c r="BA2154" s="14"/>
      <c r="BB2154" s="14"/>
      <c r="BC2154" s="14"/>
      <c r="BD2154" s="14"/>
      <c r="BE2154" s="14">
        <f t="shared" si="3035"/>
        <v>0</v>
      </c>
      <c r="BF2154" s="14"/>
      <c r="BG2154" s="14"/>
      <c r="BH2154" s="14"/>
      <c r="BI2154" s="14"/>
      <c r="BJ2154" s="14"/>
      <c r="BK2154" s="14"/>
      <c r="BL2154" s="14"/>
      <c r="BM2154" s="14"/>
      <c r="BN2154" s="14"/>
      <c r="BO2154" s="14"/>
      <c r="BP2154" s="14"/>
      <c r="BQ2154" s="14"/>
      <c r="BR2154" s="14">
        <v>0</v>
      </c>
      <c r="BS2154" s="14">
        <v>0</v>
      </c>
    </row>
    <row r="2155" spans="1:71" x14ac:dyDescent="0.25">
      <c r="A2155" s="4" t="s">
        <v>915</v>
      </c>
      <c r="B2155" s="4" t="s">
        <v>75</v>
      </c>
      <c r="C2155" s="4" t="s">
        <v>1134</v>
      </c>
      <c r="D2155" s="65" t="s">
        <v>1135</v>
      </c>
      <c r="E2155" s="75">
        <v>6132</v>
      </c>
      <c r="F2155" s="65"/>
      <c r="G2155" s="61" t="s">
        <v>1894</v>
      </c>
      <c r="H2155" s="13" t="s">
        <v>183</v>
      </c>
      <c r="I2155" s="14">
        <v>1000</v>
      </c>
      <c r="J2155" s="14"/>
      <c r="K2155" s="14"/>
      <c r="L2155" s="14"/>
      <c r="M2155" s="14"/>
      <c r="N2155" s="14"/>
      <c r="O2155" s="14">
        <f t="shared" si="3033"/>
        <v>1000</v>
      </c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>
        <v>0</v>
      </c>
      <c r="AC2155" s="14">
        <v>1000</v>
      </c>
      <c r="AD2155" s="14">
        <v>0</v>
      </c>
      <c r="AE2155" s="14"/>
      <c r="AF2155" s="14"/>
      <c r="AG2155" s="14"/>
      <c r="AH2155" s="14"/>
      <c r="AI2155" s="14"/>
      <c r="AJ2155" s="14">
        <f t="shared" si="3034"/>
        <v>0</v>
      </c>
      <c r="AK2155" s="14"/>
      <c r="AL2155" s="14"/>
      <c r="AM2155" s="14"/>
      <c r="AN2155" s="14"/>
      <c r="AO2155" s="14"/>
      <c r="AP2155" s="14"/>
      <c r="AQ2155" s="14"/>
      <c r="AR2155" s="14"/>
      <c r="AS2155" s="14"/>
      <c r="AT2155" s="14"/>
      <c r="AU2155" s="14"/>
      <c r="AV2155" s="14"/>
      <c r="AW2155" s="14">
        <v>0</v>
      </c>
      <c r="AX2155" s="14">
        <v>0</v>
      </c>
      <c r="AY2155" s="14">
        <v>0</v>
      </c>
      <c r="AZ2155" s="14"/>
      <c r="BA2155" s="14"/>
      <c r="BB2155" s="14"/>
      <c r="BC2155" s="14"/>
      <c r="BD2155" s="14"/>
      <c r="BE2155" s="14">
        <f t="shared" si="3035"/>
        <v>0</v>
      </c>
      <c r="BF2155" s="14"/>
      <c r="BG2155" s="14"/>
      <c r="BH2155" s="14"/>
      <c r="BI2155" s="14"/>
      <c r="BJ2155" s="14"/>
      <c r="BK2155" s="14"/>
      <c r="BL2155" s="14"/>
      <c r="BM2155" s="14"/>
      <c r="BN2155" s="14"/>
      <c r="BO2155" s="14"/>
      <c r="BP2155" s="14"/>
      <c r="BQ2155" s="14"/>
      <c r="BR2155" s="14">
        <v>0</v>
      </c>
      <c r="BS2155" s="14">
        <v>0</v>
      </c>
    </row>
    <row r="2156" spans="1:71" x14ac:dyDescent="0.25">
      <c r="A2156" s="4" t="s">
        <v>915</v>
      </c>
      <c r="B2156" s="4" t="s">
        <v>75</v>
      </c>
      <c r="C2156" s="4" t="s">
        <v>1134</v>
      </c>
      <c r="D2156" s="65" t="s">
        <v>1135</v>
      </c>
      <c r="E2156" s="75">
        <v>6133</v>
      </c>
      <c r="F2156" s="65"/>
      <c r="G2156" s="61" t="s">
        <v>1894</v>
      </c>
      <c r="H2156" s="13" t="s">
        <v>185</v>
      </c>
      <c r="I2156" s="14">
        <v>500</v>
      </c>
      <c r="J2156" s="14"/>
      <c r="K2156" s="14"/>
      <c r="L2156" s="14"/>
      <c r="M2156" s="14"/>
      <c r="N2156" s="14"/>
      <c r="O2156" s="14">
        <f t="shared" si="3033"/>
        <v>500</v>
      </c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>
        <v>0</v>
      </c>
      <c r="AC2156" s="14">
        <v>500</v>
      </c>
      <c r="AD2156" s="14">
        <v>0</v>
      </c>
      <c r="AE2156" s="14"/>
      <c r="AF2156" s="14"/>
      <c r="AG2156" s="14"/>
      <c r="AH2156" s="14"/>
      <c r="AI2156" s="14"/>
      <c r="AJ2156" s="14">
        <f t="shared" si="3034"/>
        <v>0</v>
      </c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>
        <v>0</v>
      </c>
      <c r="AX2156" s="14">
        <v>0</v>
      </c>
      <c r="AY2156" s="14">
        <v>0</v>
      </c>
      <c r="AZ2156" s="14"/>
      <c r="BA2156" s="14"/>
      <c r="BB2156" s="14"/>
      <c r="BC2156" s="14"/>
      <c r="BD2156" s="14"/>
      <c r="BE2156" s="14">
        <f t="shared" si="3035"/>
        <v>0</v>
      </c>
      <c r="BF2156" s="14"/>
      <c r="BG2156" s="14"/>
      <c r="BH2156" s="14"/>
      <c r="BI2156" s="14"/>
      <c r="BJ2156" s="14"/>
      <c r="BK2156" s="14"/>
      <c r="BL2156" s="14"/>
      <c r="BM2156" s="14"/>
      <c r="BN2156" s="14"/>
      <c r="BO2156" s="14"/>
      <c r="BP2156" s="14"/>
      <c r="BQ2156" s="14"/>
      <c r="BR2156" s="14">
        <v>0</v>
      </c>
      <c r="BS2156" s="14">
        <v>0</v>
      </c>
    </row>
    <row r="2157" spans="1:71" x14ac:dyDescent="0.25">
      <c r="A2157" s="4" t="s">
        <v>915</v>
      </c>
      <c r="B2157" s="4" t="s">
        <v>75</v>
      </c>
      <c r="C2157" s="4" t="s">
        <v>1134</v>
      </c>
      <c r="D2157" s="65" t="s">
        <v>1135</v>
      </c>
      <c r="E2157" s="75">
        <v>6134</v>
      </c>
      <c r="F2157" s="65"/>
      <c r="G2157" s="61" t="s">
        <v>1894</v>
      </c>
      <c r="H2157" s="13" t="s">
        <v>187</v>
      </c>
      <c r="I2157" s="14">
        <v>30000</v>
      </c>
      <c r="J2157" s="14"/>
      <c r="K2157" s="14"/>
      <c r="L2157" s="14"/>
      <c r="M2157" s="14"/>
      <c r="N2157" s="14"/>
      <c r="O2157" s="14">
        <f t="shared" si="3033"/>
        <v>30000</v>
      </c>
      <c r="P2157" s="14"/>
      <c r="Q2157" s="14">
        <v>4000</v>
      </c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>
        <v>4000</v>
      </c>
      <c r="AC2157" s="14">
        <v>26000</v>
      </c>
      <c r="AD2157" s="14">
        <v>100</v>
      </c>
      <c r="AE2157" s="14"/>
      <c r="AF2157" s="14"/>
      <c r="AG2157" s="14"/>
      <c r="AH2157" s="14"/>
      <c r="AI2157" s="14"/>
      <c r="AJ2157" s="14">
        <f t="shared" si="3034"/>
        <v>100</v>
      </c>
      <c r="AK2157" s="14"/>
      <c r="AL2157" s="14"/>
      <c r="AM2157" s="14"/>
      <c r="AN2157" s="14"/>
      <c r="AO2157" s="14"/>
      <c r="AP2157" s="14"/>
      <c r="AQ2157" s="14"/>
      <c r="AR2157" s="14"/>
      <c r="AS2157" s="14"/>
      <c r="AT2157" s="14"/>
      <c r="AU2157" s="14"/>
      <c r="AV2157" s="14"/>
      <c r="AW2157" s="14">
        <v>0</v>
      </c>
      <c r="AX2157" s="14">
        <v>100</v>
      </c>
      <c r="AY2157" s="14">
        <v>10000</v>
      </c>
      <c r="AZ2157" s="14"/>
      <c r="BA2157" s="14"/>
      <c r="BB2157" s="14"/>
      <c r="BC2157" s="14"/>
      <c r="BD2157" s="14"/>
      <c r="BE2157" s="14">
        <f t="shared" si="3035"/>
        <v>10000</v>
      </c>
      <c r="BF2157" s="14"/>
      <c r="BG2157" s="14"/>
      <c r="BH2157" s="14"/>
      <c r="BI2157" s="14"/>
      <c r="BJ2157" s="14"/>
      <c r="BK2157" s="14"/>
      <c r="BL2157" s="14"/>
      <c r="BM2157" s="14"/>
      <c r="BN2157" s="14"/>
      <c r="BO2157" s="14"/>
      <c r="BP2157" s="14"/>
      <c r="BQ2157" s="14"/>
      <c r="BR2157" s="14">
        <v>0</v>
      </c>
      <c r="BS2157" s="14">
        <v>10000</v>
      </c>
    </row>
    <row r="2158" spans="1:71" x14ac:dyDescent="0.25">
      <c r="A2158" s="4" t="s">
        <v>915</v>
      </c>
      <c r="B2158" s="4" t="s">
        <v>75</v>
      </c>
      <c r="C2158" s="4" t="s">
        <v>1134</v>
      </c>
      <c r="D2158" s="65" t="s">
        <v>1135</v>
      </c>
      <c r="E2158" s="75">
        <v>6135</v>
      </c>
      <c r="F2158" s="65"/>
      <c r="G2158" s="61" t="s">
        <v>1894</v>
      </c>
      <c r="H2158" s="13" t="s">
        <v>188</v>
      </c>
      <c r="I2158" s="14">
        <v>600</v>
      </c>
      <c r="J2158" s="14"/>
      <c r="K2158" s="14"/>
      <c r="L2158" s="14"/>
      <c r="M2158" s="14"/>
      <c r="N2158" s="14"/>
      <c r="O2158" s="14">
        <f t="shared" si="3033"/>
        <v>600</v>
      </c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>
        <v>0</v>
      </c>
      <c r="AC2158" s="14">
        <v>600</v>
      </c>
      <c r="AD2158" s="14">
        <v>0</v>
      </c>
      <c r="AE2158" s="14"/>
      <c r="AF2158" s="14"/>
      <c r="AG2158" s="14"/>
      <c r="AH2158" s="14"/>
      <c r="AI2158" s="14"/>
      <c r="AJ2158" s="14">
        <f t="shared" si="3034"/>
        <v>0</v>
      </c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>
        <v>0</v>
      </c>
      <c r="AX2158" s="14">
        <v>0</v>
      </c>
      <c r="AY2158" s="14">
        <v>0</v>
      </c>
      <c r="AZ2158" s="14"/>
      <c r="BA2158" s="14"/>
      <c r="BB2158" s="14"/>
      <c r="BC2158" s="14"/>
      <c r="BD2158" s="14"/>
      <c r="BE2158" s="14">
        <f t="shared" si="3035"/>
        <v>0</v>
      </c>
      <c r="BF2158" s="14"/>
      <c r="BG2158" s="14"/>
      <c r="BH2158" s="14"/>
      <c r="BI2158" s="14"/>
      <c r="BJ2158" s="14"/>
      <c r="BK2158" s="14"/>
      <c r="BL2158" s="14"/>
      <c r="BM2158" s="14"/>
      <c r="BN2158" s="14"/>
      <c r="BO2158" s="14"/>
      <c r="BP2158" s="14"/>
      <c r="BQ2158" s="14"/>
      <c r="BR2158" s="14">
        <v>0</v>
      </c>
      <c r="BS2158" s="14">
        <v>0</v>
      </c>
    </row>
    <row r="2159" spans="1:71" x14ac:dyDescent="0.25">
      <c r="A2159" s="4" t="s">
        <v>915</v>
      </c>
      <c r="B2159" s="4" t="s">
        <v>75</v>
      </c>
      <c r="C2159" s="4" t="s">
        <v>1134</v>
      </c>
      <c r="D2159" s="65" t="s">
        <v>1135</v>
      </c>
      <c r="E2159" s="75">
        <v>6136</v>
      </c>
      <c r="F2159" s="65"/>
      <c r="G2159" s="61" t="s">
        <v>1894</v>
      </c>
      <c r="H2159" s="13" t="s">
        <v>189</v>
      </c>
      <c r="I2159" s="14">
        <v>0</v>
      </c>
      <c r="J2159" s="14"/>
      <c r="K2159" s="14"/>
      <c r="L2159" s="14"/>
      <c r="M2159" s="14"/>
      <c r="N2159" s="14"/>
      <c r="O2159" s="14">
        <f t="shared" si="3033"/>
        <v>0</v>
      </c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>
        <v>0</v>
      </c>
      <c r="AC2159" s="14">
        <v>0</v>
      </c>
      <c r="AD2159" s="14">
        <v>0</v>
      </c>
      <c r="AE2159" s="14"/>
      <c r="AF2159" s="14"/>
      <c r="AG2159" s="14"/>
      <c r="AH2159" s="14"/>
      <c r="AI2159" s="14"/>
      <c r="AJ2159" s="14">
        <f t="shared" si="3034"/>
        <v>0</v>
      </c>
      <c r="AK2159" s="14"/>
      <c r="AL2159" s="14"/>
      <c r="AM2159" s="14"/>
      <c r="AN2159" s="14"/>
      <c r="AO2159" s="14"/>
      <c r="AP2159" s="14"/>
      <c r="AQ2159" s="14"/>
      <c r="AR2159" s="14"/>
      <c r="AS2159" s="14"/>
      <c r="AT2159" s="14"/>
      <c r="AU2159" s="14"/>
      <c r="AV2159" s="14"/>
      <c r="AW2159" s="14">
        <v>0</v>
      </c>
      <c r="AX2159" s="14">
        <v>0</v>
      </c>
      <c r="AY2159" s="14">
        <v>0</v>
      </c>
      <c r="AZ2159" s="14"/>
      <c r="BA2159" s="14"/>
      <c r="BB2159" s="14"/>
      <c r="BC2159" s="14"/>
      <c r="BD2159" s="14"/>
      <c r="BE2159" s="14">
        <f t="shared" si="3035"/>
        <v>0</v>
      </c>
      <c r="BF2159" s="14"/>
      <c r="BG2159" s="14"/>
      <c r="BH2159" s="14"/>
      <c r="BI2159" s="14"/>
      <c r="BJ2159" s="14"/>
      <c r="BK2159" s="14"/>
      <c r="BL2159" s="14"/>
      <c r="BM2159" s="14"/>
      <c r="BN2159" s="14"/>
      <c r="BO2159" s="14"/>
      <c r="BP2159" s="14"/>
      <c r="BQ2159" s="14"/>
      <c r="BR2159" s="14">
        <v>0</v>
      </c>
      <c r="BS2159" s="14">
        <v>0</v>
      </c>
    </row>
    <row r="2160" spans="1:71" x14ac:dyDescent="0.25">
      <c r="A2160" s="4" t="s">
        <v>915</v>
      </c>
      <c r="B2160" s="4" t="s">
        <v>75</v>
      </c>
      <c r="C2160" s="4" t="s">
        <v>1134</v>
      </c>
      <c r="D2160" s="65" t="s">
        <v>1135</v>
      </c>
      <c r="E2160" s="75">
        <v>6137</v>
      </c>
      <c r="F2160" s="65"/>
      <c r="G2160" s="61" t="s">
        <v>1894</v>
      </c>
      <c r="H2160" s="13" t="s">
        <v>191</v>
      </c>
      <c r="I2160" s="14">
        <v>10000</v>
      </c>
      <c r="J2160" s="14"/>
      <c r="K2160" s="14"/>
      <c r="L2160" s="14"/>
      <c r="M2160" s="14"/>
      <c r="N2160" s="14"/>
      <c r="O2160" s="14">
        <f t="shared" si="3033"/>
        <v>10000</v>
      </c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>
        <v>0</v>
      </c>
      <c r="AC2160" s="14">
        <v>10000</v>
      </c>
      <c r="AD2160" s="14">
        <v>1000</v>
      </c>
      <c r="AE2160" s="14"/>
      <c r="AF2160" s="14"/>
      <c r="AG2160" s="14"/>
      <c r="AH2160" s="14"/>
      <c r="AI2160" s="14"/>
      <c r="AJ2160" s="14">
        <f t="shared" si="3034"/>
        <v>1000</v>
      </c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>
        <v>0</v>
      </c>
      <c r="AX2160" s="14">
        <v>1000</v>
      </c>
      <c r="AY2160" s="14">
        <v>10000</v>
      </c>
      <c r="AZ2160" s="14">
        <v>11464</v>
      </c>
      <c r="BA2160" s="14"/>
      <c r="BB2160" s="14"/>
      <c r="BC2160" s="14"/>
      <c r="BD2160" s="14"/>
      <c r="BE2160" s="14">
        <f t="shared" si="3035"/>
        <v>21464</v>
      </c>
      <c r="BF2160" s="14"/>
      <c r="BG2160" s="14"/>
      <c r="BH2160" s="14">
        <v>11464</v>
      </c>
      <c r="BI2160" s="14"/>
      <c r="BJ2160" s="14"/>
      <c r="BK2160" s="14"/>
      <c r="BL2160" s="14"/>
      <c r="BM2160" s="14"/>
      <c r="BN2160" s="14"/>
      <c r="BO2160" s="14"/>
      <c r="BP2160" s="14"/>
      <c r="BQ2160" s="14"/>
      <c r="BR2160" s="14">
        <v>11464</v>
      </c>
      <c r="BS2160" s="14">
        <v>10000</v>
      </c>
    </row>
    <row r="2161" spans="1:71" x14ac:dyDescent="0.25">
      <c r="A2161" s="1" t="s">
        <v>915</v>
      </c>
      <c r="B2161" s="1" t="s">
        <v>75</v>
      </c>
      <c r="C2161" s="1" t="s">
        <v>1134</v>
      </c>
      <c r="D2161" s="68" t="s">
        <v>1135</v>
      </c>
      <c r="E2161" s="68" t="s">
        <v>37</v>
      </c>
      <c r="F2161" s="65" t="s">
        <v>1</v>
      </c>
      <c r="G2161" s="13" t="s">
        <v>1</v>
      </c>
      <c r="H2161" s="2" t="s">
        <v>38</v>
      </c>
      <c r="I2161" s="12">
        <f t="shared" ref="I2161:AA2161" si="3057">SUM(I2162:I2164)</f>
        <v>8000</v>
      </c>
      <c r="J2161" s="12">
        <f t="shared" si="3057"/>
        <v>0</v>
      </c>
      <c r="K2161" s="12">
        <f t="shared" si="3057"/>
        <v>0</v>
      </c>
      <c r="L2161" s="12">
        <f t="shared" si="3057"/>
        <v>0</v>
      </c>
      <c r="M2161" s="12">
        <f t="shared" si="3057"/>
        <v>0</v>
      </c>
      <c r="N2161" s="12">
        <f t="shared" si="3057"/>
        <v>0</v>
      </c>
      <c r="O2161" s="12">
        <f t="shared" si="3057"/>
        <v>8000</v>
      </c>
      <c r="P2161" s="12">
        <f t="shared" si="3057"/>
        <v>0</v>
      </c>
      <c r="Q2161" s="12">
        <f t="shared" si="3057"/>
        <v>0</v>
      </c>
      <c r="R2161" s="12">
        <f t="shared" si="3057"/>
        <v>0</v>
      </c>
      <c r="S2161" s="12">
        <f t="shared" si="3057"/>
        <v>0</v>
      </c>
      <c r="T2161" s="12">
        <f t="shared" si="3057"/>
        <v>0</v>
      </c>
      <c r="U2161" s="12">
        <f t="shared" si="3057"/>
        <v>0</v>
      </c>
      <c r="V2161" s="12">
        <f t="shared" si="3057"/>
        <v>0</v>
      </c>
      <c r="W2161" s="12">
        <f t="shared" si="3057"/>
        <v>0</v>
      </c>
      <c r="X2161" s="12">
        <f t="shared" si="3057"/>
        <v>0</v>
      </c>
      <c r="Y2161" s="12">
        <f t="shared" si="3057"/>
        <v>0</v>
      </c>
      <c r="Z2161" s="12">
        <f t="shared" si="3057"/>
        <v>0</v>
      </c>
      <c r="AA2161" s="12">
        <f t="shared" si="3057"/>
        <v>0</v>
      </c>
      <c r="AB2161" s="12">
        <v>0</v>
      </c>
      <c r="AC2161" s="12">
        <v>8000</v>
      </c>
      <c r="AD2161" s="12">
        <f t="shared" ref="AD2161:AV2161" si="3058">SUM(AD2162:AD2164)</f>
        <v>0</v>
      </c>
      <c r="AE2161" s="12">
        <f t="shared" si="3058"/>
        <v>0</v>
      </c>
      <c r="AF2161" s="12">
        <f t="shared" si="3058"/>
        <v>0</v>
      </c>
      <c r="AG2161" s="12">
        <f t="shared" si="3058"/>
        <v>0</v>
      </c>
      <c r="AH2161" s="12">
        <f t="shared" si="3058"/>
        <v>0</v>
      </c>
      <c r="AI2161" s="12">
        <f t="shared" si="3058"/>
        <v>0</v>
      </c>
      <c r="AJ2161" s="12">
        <f t="shared" si="3058"/>
        <v>0</v>
      </c>
      <c r="AK2161" s="12">
        <f t="shared" si="3058"/>
        <v>0</v>
      </c>
      <c r="AL2161" s="12">
        <f t="shared" si="3058"/>
        <v>0</v>
      </c>
      <c r="AM2161" s="12">
        <f t="shared" si="3058"/>
        <v>0</v>
      </c>
      <c r="AN2161" s="12">
        <f t="shared" si="3058"/>
        <v>0</v>
      </c>
      <c r="AO2161" s="12">
        <f t="shared" si="3058"/>
        <v>0</v>
      </c>
      <c r="AP2161" s="12">
        <f t="shared" si="3058"/>
        <v>0</v>
      </c>
      <c r="AQ2161" s="12">
        <f t="shared" si="3058"/>
        <v>0</v>
      </c>
      <c r="AR2161" s="12">
        <f t="shared" si="3058"/>
        <v>0</v>
      </c>
      <c r="AS2161" s="12">
        <f t="shared" si="3058"/>
        <v>0</v>
      </c>
      <c r="AT2161" s="12">
        <f t="shared" si="3058"/>
        <v>0</v>
      </c>
      <c r="AU2161" s="12">
        <f t="shared" si="3058"/>
        <v>0</v>
      </c>
      <c r="AV2161" s="12">
        <f t="shared" si="3058"/>
        <v>0</v>
      </c>
      <c r="AW2161" s="12">
        <v>0</v>
      </c>
      <c r="AX2161" s="12">
        <v>0</v>
      </c>
      <c r="AY2161" s="12">
        <f t="shared" ref="AY2161:BQ2161" si="3059">SUM(AY2162:AY2164)</f>
        <v>0</v>
      </c>
      <c r="AZ2161" s="12">
        <f t="shared" si="3059"/>
        <v>0</v>
      </c>
      <c r="BA2161" s="12">
        <f t="shared" si="3059"/>
        <v>0</v>
      </c>
      <c r="BB2161" s="12">
        <f t="shared" si="3059"/>
        <v>0</v>
      </c>
      <c r="BC2161" s="12">
        <f t="shared" si="3059"/>
        <v>0</v>
      </c>
      <c r="BD2161" s="12">
        <f t="shared" si="3059"/>
        <v>0</v>
      </c>
      <c r="BE2161" s="12">
        <f t="shared" si="3059"/>
        <v>0</v>
      </c>
      <c r="BF2161" s="12">
        <f t="shared" si="3059"/>
        <v>0</v>
      </c>
      <c r="BG2161" s="12">
        <f t="shared" si="3059"/>
        <v>0</v>
      </c>
      <c r="BH2161" s="12">
        <f t="shared" si="3059"/>
        <v>0</v>
      </c>
      <c r="BI2161" s="12">
        <f t="shared" si="3059"/>
        <v>0</v>
      </c>
      <c r="BJ2161" s="12">
        <f t="shared" si="3059"/>
        <v>0</v>
      </c>
      <c r="BK2161" s="12">
        <f t="shared" si="3059"/>
        <v>0</v>
      </c>
      <c r="BL2161" s="12">
        <f t="shared" si="3059"/>
        <v>0</v>
      </c>
      <c r="BM2161" s="12">
        <f t="shared" si="3059"/>
        <v>0</v>
      </c>
      <c r="BN2161" s="12">
        <f t="shared" si="3059"/>
        <v>0</v>
      </c>
      <c r="BO2161" s="12">
        <f t="shared" si="3059"/>
        <v>0</v>
      </c>
      <c r="BP2161" s="12">
        <f t="shared" si="3059"/>
        <v>0</v>
      </c>
      <c r="BQ2161" s="12">
        <f t="shared" si="3059"/>
        <v>0</v>
      </c>
      <c r="BR2161" s="12">
        <v>0</v>
      </c>
      <c r="BS2161" s="12">
        <v>0</v>
      </c>
    </row>
    <row r="2162" spans="1:71" x14ac:dyDescent="0.25">
      <c r="A2162" s="4" t="s">
        <v>915</v>
      </c>
      <c r="B2162" s="4" t="s">
        <v>75</v>
      </c>
      <c r="C2162" s="4" t="s">
        <v>1134</v>
      </c>
      <c r="D2162" s="65" t="s">
        <v>1135</v>
      </c>
      <c r="E2162" s="75">
        <v>6139</v>
      </c>
      <c r="F2162" s="65"/>
      <c r="G2162" s="61" t="s">
        <v>1894</v>
      </c>
      <c r="H2162" s="13" t="s">
        <v>38</v>
      </c>
      <c r="I2162" s="14">
        <v>8000</v>
      </c>
      <c r="J2162" s="14"/>
      <c r="K2162" s="14"/>
      <c r="L2162" s="14"/>
      <c r="M2162" s="14"/>
      <c r="N2162" s="14"/>
      <c r="O2162" s="14">
        <f t="shared" si="3033"/>
        <v>8000</v>
      </c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>
        <v>0</v>
      </c>
      <c r="AC2162" s="14">
        <v>8000</v>
      </c>
      <c r="AD2162" s="14">
        <v>0</v>
      </c>
      <c r="AE2162" s="14"/>
      <c r="AF2162" s="14"/>
      <c r="AG2162" s="14"/>
      <c r="AH2162" s="14"/>
      <c r="AI2162" s="14"/>
      <c r="AJ2162" s="14">
        <f t="shared" si="3034"/>
        <v>0</v>
      </c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>
        <v>0</v>
      </c>
      <c r="AX2162" s="14">
        <v>0</v>
      </c>
      <c r="AY2162" s="14">
        <v>0</v>
      </c>
      <c r="AZ2162" s="14"/>
      <c r="BA2162" s="14"/>
      <c r="BB2162" s="14"/>
      <c r="BC2162" s="14"/>
      <c r="BD2162" s="14"/>
      <c r="BE2162" s="14">
        <f t="shared" si="3035"/>
        <v>0</v>
      </c>
      <c r="BF2162" s="14"/>
      <c r="BG2162" s="14"/>
      <c r="BH2162" s="14"/>
      <c r="BI2162" s="14"/>
      <c r="BJ2162" s="14"/>
      <c r="BK2162" s="14"/>
      <c r="BL2162" s="14"/>
      <c r="BM2162" s="14"/>
      <c r="BN2162" s="14"/>
      <c r="BO2162" s="14"/>
      <c r="BP2162" s="14"/>
      <c r="BQ2162" s="14"/>
      <c r="BR2162" s="14">
        <v>0</v>
      </c>
      <c r="BS2162" s="14">
        <v>0</v>
      </c>
    </row>
    <row r="2163" spans="1:71" ht="22.5" x14ac:dyDescent="0.25">
      <c r="A2163" s="4" t="s">
        <v>915</v>
      </c>
      <c r="B2163" s="4" t="s">
        <v>75</v>
      </c>
      <c r="C2163" s="4" t="s">
        <v>1134</v>
      </c>
      <c r="D2163" s="65" t="s">
        <v>1135</v>
      </c>
      <c r="E2163" s="75">
        <v>6139</v>
      </c>
      <c r="F2163" s="65" t="s">
        <v>1142</v>
      </c>
      <c r="G2163" s="61" t="s">
        <v>1894</v>
      </c>
      <c r="H2163" s="13" t="s">
        <v>46</v>
      </c>
      <c r="I2163" s="14">
        <v>0</v>
      </c>
      <c r="J2163" s="14"/>
      <c r="K2163" s="14"/>
      <c r="L2163" s="14"/>
      <c r="M2163" s="14"/>
      <c r="N2163" s="14"/>
      <c r="O2163" s="14">
        <f t="shared" si="3033"/>
        <v>0</v>
      </c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>
        <v>0</v>
      </c>
      <c r="AC2163" s="14">
        <v>0</v>
      </c>
      <c r="AD2163" s="14">
        <v>0</v>
      </c>
      <c r="AE2163" s="14"/>
      <c r="AF2163" s="14"/>
      <c r="AG2163" s="14"/>
      <c r="AH2163" s="14"/>
      <c r="AI2163" s="14"/>
      <c r="AJ2163" s="14">
        <f t="shared" si="3034"/>
        <v>0</v>
      </c>
      <c r="AK2163" s="14"/>
      <c r="AL2163" s="14"/>
      <c r="AM2163" s="14"/>
      <c r="AN2163" s="14"/>
      <c r="AO2163" s="14"/>
      <c r="AP2163" s="14"/>
      <c r="AQ2163" s="14"/>
      <c r="AR2163" s="14"/>
      <c r="AS2163" s="14"/>
      <c r="AT2163" s="14"/>
      <c r="AU2163" s="14"/>
      <c r="AV2163" s="14"/>
      <c r="AW2163" s="14">
        <v>0</v>
      </c>
      <c r="AX2163" s="14">
        <v>0</v>
      </c>
      <c r="AY2163" s="14">
        <v>0</v>
      </c>
      <c r="AZ2163" s="14"/>
      <c r="BA2163" s="14"/>
      <c r="BB2163" s="14"/>
      <c r="BC2163" s="14"/>
      <c r="BD2163" s="14"/>
      <c r="BE2163" s="14">
        <f t="shared" si="3035"/>
        <v>0</v>
      </c>
      <c r="BF2163" s="14"/>
      <c r="BG2163" s="14"/>
      <c r="BH2163" s="14"/>
      <c r="BI2163" s="14"/>
      <c r="BJ2163" s="14"/>
      <c r="BK2163" s="14"/>
      <c r="BL2163" s="14"/>
      <c r="BM2163" s="14"/>
      <c r="BN2163" s="14"/>
      <c r="BO2163" s="14"/>
      <c r="BP2163" s="14"/>
      <c r="BQ2163" s="14"/>
      <c r="BR2163" s="14">
        <v>0</v>
      </c>
      <c r="BS2163" s="14">
        <v>0</v>
      </c>
    </row>
    <row r="2164" spans="1:71" ht="22.5" x14ac:dyDescent="0.25">
      <c r="A2164" s="4" t="s">
        <v>915</v>
      </c>
      <c r="B2164" s="4" t="s">
        <v>75</v>
      </c>
      <c r="C2164" s="4" t="s">
        <v>1134</v>
      </c>
      <c r="D2164" s="65" t="s">
        <v>1135</v>
      </c>
      <c r="E2164" s="75">
        <v>6139</v>
      </c>
      <c r="F2164" s="65" t="s">
        <v>1143</v>
      </c>
      <c r="G2164" s="61" t="s">
        <v>1894</v>
      </c>
      <c r="H2164" s="13" t="s">
        <v>52</v>
      </c>
      <c r="I2164" s="14">
        <v>0</v>
      </c>
      <c r="J2164" s="14"/>
      <c r="K2164" s="14"/>
      <c r="L2164" s="14"/>
      <c r="M2164" s="14"/>
      <c r="N2164" s="14"/>
      <c r="O2164" s="14">
        <f t="shared" si="3033"/>
        <v>0</v>
      </c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>
        <v>0</v>
      </c>
      <c r="AC2164" s="14">
        <v>0</v>
      </c>
      <c r="AD2164" s="14">
        <v>0</v>
      </c>
      <c r="AE2164" s="14"/>
      <c r="AF2164" s="14"/>
      <c r="AG2164" s="14"/>
      <c r="AH2164" s="14"/>
      <c r="AI2164" s="14"/>
      <c r="AJ2164" s="14">
        <f t="shared" si="3034"/>
        <v>0</v>
      </c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>
        <v>0</v>
      </c>
      <c r="AX2164" s="14">
        <v>0</v>
      </c>
      <c r="AY2164" s="14">
        <v>0</v>
      </c>
      <c r="AZ2164" s="14"/>
      <c r="BA2164" s="14"/>
      <c r="BB2164" s="14"/>
      <c r="BC2164" s="14"/>
      <c r="BD2164" s="14"/>
      <c r="BE2164" s="14">
        <f t="shared" si="3035"/>
        <v>0</v>
      </c>
      <c r="BF2164" s="14"/>
      <c r="BG2164" s="14"/>
      <c r="BH2164" s="14"/>
      <c r="BI2164" s="14"/>
      <c r="BJ2164" s="14"/>
      <c r="BK2164" s="14"/>
      <c r="BL2164" s="14"/>
      <c r="BM2164" s="14"/>
      <c r="BN2164" s="14"/>
      <c r="BO2164" s="14"/>
      <c r="BP2164" s="14"/>
      <c r="BQ2164" s="14"/>
      <c r="BR2164" s="14">
        <v>0</v>
      </c>
      <c r="BS2164" s="14">
        <v>0</v>
      </c>
    </row>
    <row r="2165" spans="1:71" ht="22.5" x14ac:dyDescent="0.25">
      <c r="A2165" s="1" t="s">
        <v>1</v>
      </c>
      <c r="B2165" s="1" t="s">
        <v>1</v>
      </c>
      <c r="C2165" s="1" t="s">
        <v>1</v>
      </c>
      <c r="D2165" s="64" t="s">
        <v>1</v>
      </c>
      <c r="E2165" s="64" t="s">
        <v>1</v>
      </c>
      <c r="F2165" s="64" t="s">
        <v>1</v>
      </c>
      <c r="G2165" s="2" t="s">
        <v>1</v>
      </c>
      <c r="H2165" s="10" t="s">
        <v>53</v>
      </c>
      <c r="I2165" s="11">
        <f t="shared" ref="I2165:X2166" si="3060">SUM(I2166)</f>
        <v>0</v>
      </c>
      <c r="J2165" s="11">
        <f t="shared" si="3060"/>
        <v>0</v>
      </c>
      <c r="K2165" s="11">
        <f t="shared" si="3060"/>
        <v>0</v>
      </c>
      <c r="L2165" s="11">
        <f t="shared" si="3060"/>
        <v>0</v>
      </c>
      <c r="M2165" s="11">
        <f t="shared" si="3060"/>
        <v>0</v>
      </c>
      <c r="N2165" s="11">
        <f t="shared" si="3060"/>
        <v>0</v>
      </c>
      <c r="O2165" s="11">
        <f t="shared" si="3060"/>
        <v>0</v>
      </c>
      <c r="P2165" s="11">
        <f t="shared" si="3060"/>
        <v>0</v>
      </c>
      <c r="Q2165" s="11">
        <f t="shared" si="3060"/>
        <v>0</v>
      </c>
      <c r="R2165" s="11">
        <f t="shared" si="3060"/>
        <v>0</v>
      </c>
      <c r="S2165" s="11">
        <f t="shared" si="3060"/>
        <v>0</v>
      </c>
      <c r="T2165" s="11">
        <f t="shared" si="3060"/>
        <v>0</v>
      </c>
      <c r="U2165" s="11">
        <f t="shared" si="3060"/>
        <v>0</v>
      </c>
      <c r="V2165" s="11">
        <f t="shared" si="3060"/>
        <v>0</v>
      </c>
      <c r="W2165" s="11">
        <f t="shared" si="3060"/>
        <v>0</v>
      </c>
      <c r="X2165" s="11">
        <f t="shared" si="3060"/>
        <v>0</v>
      </c>
      <c r="Y2165" s="11">
        <f t="shared" ref="J2165:AA2166" si="3061">SUM(Y2166)</f>
        <v>0</v>
      </c>
      <c r="Z2165" s="11">
        <f t="shared" si="3061"/>
        <v>0</v>
      </c>
      <c r="AA2165" s="11">
        <f t="shared" si="3061"/>
        <v>0</v>
      </c>
      <c r="AB2165" s="11">
        <v>0</v>
      </c>
      <c r="AC2165" s="11">
        <v>0</v>
      </c>
      <c r="AD2165" s="11">
        <f t="shared" ref="AD2165:AS2166" si="3062">SUM(AD2166)</f>
        <v>0</v>
      </c>
      <c r="AE2165" s="11">
        <f t="shared" si="3062"/>
        <v>0</v>
      </c>
      <c r="AF2165" s="11">
        <f t="shared" si="3062"/>
        <v>0</v>
      </c>
      <c r="AG2165" s="11">
        <f t="shared" si="3062"/>
        <v>0</v>
      </c>
      <c r="AH2165" s="11">
        <f t="shared" si="3062"/>
        <v>0</v>
      </c>
      <c r="AI2165" s="11">
        <f t="shared" si="3062"/>
        <v>0</v>
      </c>
      <c r="AJ2165" s="11">
        <f t="shared" si="3062"/>
        <v>0</v>
      </c>
      <c r="AK2165" s="11">
        <f t="shared" si="3062"/>
        <v>0</v>
      </c>
      <c r="AL2165" s="11">
        <f t="shared" si="3062"/>
        <v>0</v>
      </c>
      <c r="AM2165" s="11">
        <f t="shared" si="3062"/>
        <v>0</v>
      </c>
      <c r="AN2165" s="11">
        <f t="shared" si="3062"/>
        <v>0</v>
      </c>
      <c r="AO2165" s="11">
        <f t="shared" si="3062"/>
        <v>0</v>
      </c>
      <c r="AP2165" s="11">
        <f t="shared" si="3062"/>
        <v>0</v>
      </c>
      <c r="AQ2165" s="11">
        <f t="shared" si="3062"/>
        <v>0</v>
      </c>
      <c r="AR2165" s="11">
        <f t="shared" si="3062"/>
        <v>0</v>
      </c>
      <c r="AS2165" s="11">
        <f t="shared" si="3062"/>
        <v>0</v>
      </c>
      <c r="AT2165" s="11">
        <f t="shared" ref="AE2165:AV2166" si="3063">SUM(AT2166)</f>
        <v>0</v>
      </c>
      <c r="AU2165" s="11">
        <f t="shared" si="3063"/>
        <v>0</v>
      </c>
      <c r="AV2165" s="11">
        <f t="shared" si="3063"/>
        <v>0</v>
      </c>
      <c r="AW2165" s="11">
        <v>0</v>
      </c>
      <c r="AX2165" s="11">
        <v>0</v>
      </c>
      <c r="AY2165" s="11">
        <f t="shared" ref="AY2165:BN2166" si="3064">SUM(AY2166)</f>
        <v>0</v>
      </c>
      <c r="AZ2165" s="11">
        <f t="shared" si="3064"/>
        <v>0</v>
      </c>
      <c r="BA2165" s="11">
        <f t="shared" si="3064"/>
        <v>0</v>
      </c>
      <c r="BB2165" s="11">
        <f t="shared" si="3064"/>
        <v>0</v>
      </c>
      <c r="BC2165" s="11">
        <f t="shared" si="3064"/>
        <v>0</v>
      </c>
      <c r="BD2165" s="11">
        <f t="shared" si="3064"/>
        <v>0</v>
      </c>
      <c r="BE2165" s="11">
        <f t="shared" si="3064"/>
        <v>0</v>
      </c>
      <c r="BF2165" s="11">
        <f t="shared" si="3064"/>
        <v>0</v>
      </c>
      <c r="BG2165" s="11">
        <f t="shared" si="3064"/>
        <v>0</v>
      </c>
      <c r="BH2165" s="11">
        <f t="shared" si="3064"/>
        <v>0</v>
      </c>
      <c r="BI2165" s="11">
        <f t="shared" si="3064"/>
        <v>0</v>
      </c>
      <c r="BJ2165" s="11">
        <f t="shared" si="3064"/>
        <v>0</v>
      </c>
      <c r="BK2165" s="11">
        <f t="shared" si="3064"/>
        <v>0</v>
      </c>
      <c r="BL2165" s="11">
        <f t="shared" si="3064"/>
        <v>0</v>
      </c>
      <c r="BM2165" s="11">
        <f t="shared" si="3064"/>
        <v>0</v>
      </c>
      <c r="BN2165" s="11">
        <f t="shared" si="3064"/>
        <v>0</v>
      </c>
      <c r="BO2165" s="11">
        <f t="shared" ref="AZ2165:BQ2166" si="3065">SUM(BO2166)</f>
        <v>0</v>
      </c>
      <c r="BP2165" s="11">
        <f t="shared" si="3065"/>
        <v>0</v>
      </c>
      <c r="BQ2165" s="11">
        <f t="shared" si="3065"/>
        <v>0</v>
      </c>
      <c r="BR2165" s="11">
        <v>0</v>
      </c>
      <c r="BS2165" s="11">
        <v>0</v>
      </c>
    </row>
    <row r="2166" spans="1:71" x14ac:dyDescent="0.25">
      <c r="A2166" s="4" t="s">
        <v>915</v>
      </c>
      <c r="B2166" s="4" t="s">
        <v>75</v>
      </c>
      <c r="C2166" s="4" t="s">
        <v>1134</v>
      </c>
      <c r="D2166" s="65" t="s">
        <v>1135</v>
      </c>
      <c r="E2166" s="64" t="s">
        <v>54</v>
      </c>
      <c r="F2166" s="64" t="s">
        <v>1</v>
      </c>
      <c r="G2166" s="2" t="s">
        <v>1</v>
      </c>
      <c r="H2166" s="2" t="s">
        <v>55</v>
      </c>
      <c r="I2166" s="12">
        <f t="shared" si="3060"/>
        <v>0</v>
      </c>
      <c r="J2166" s="12">
        <f t="shared" si="3061"/>
        <v>0</v>
      </c>
      <c r="K2166" s="12">
        <f t="shared" si="3061"/>
        <v>0</v>
      </c>
      <c r="L2166" s="12">
        <f t="shared" si="3061"/>
        <v>0</v>
      </c>
      <c r="M2166" s="12">
        <f t="shared" si="3061"/>
        <v>0</v>
      </c>
      <c r="N2166" s="12">
        <f t="shared" si="3061"/>
        <v>0</v>
      </c>
      <c r="O2166" s="12">
        <f t="shared" si="3061"/>
        <v>0</v>
      </c>
      <c r="P2166" s="12">
        <f t="shared" si="3061"/>
        <v>0</v>
      </c>
      <c r="Q2166" s="12">
        <f t="shared" si="3061"/>
        <v>0</v>
      </c>
      <c r="R2166" s="12">
        <f t="shared" si="3061"/>
        <v>0</v>
      </c>
      <c r="S2166" s="12">
        <f t="shared" si="3061"/>
        <v>0</v>
      </c>
      <c r="T2166" s="12">
        <f t="shared" si="3061"/>
        <v>0</v>
      </c>
      <c r="U2166" s="12">
        <f t="shared" si="3061"/>
        <v>0</v>
      </c>
      <c r="V2166" s="12">
        <f t="shared" si="3061"/>
        <v>0</v>
      </c>
      <c r="W2166" s="12">
        <f t="shared" si="3061"/>
        <v>0</v>
      </c>
      <c r="X2166" s="12">
        <f t="shared" si="3061"/>
        <v>0</v>
      </c>
      <c r="Y2166" s="12">
        <f t="shared" si="3061"/>
        <v>0</v>
      </c>
      <c r="Z2166" s="12">
        <f t="shared" si="3061"/>
        <v>0</v>
      </c>
      <c r="AA2166" s="12">
        <f t="shared" si="3061"/>
        <v>0</v>
      </c>
      <c r="AB2166" s="12">
        <v>0</v>
      </c>
      <c r="AC2166" s="12">
        <v>0</v>
      </c>
      <c r="AD2166" s="12">
        <f t="shared" si="3062"/>
        <v>0</v>
      </c>
      <c r="AE2166" s="12">
        <f t="shared" si="3063"/>
        <v>0</v>
      </c>
      <c r="AF2166" s="12">
        <f t="shared" si="3063"/>
        <v>0</v>
      </c>
      <c r="AG2166" s="12">
        <f t="shared" si="3063"/>
        <v>0</v>
      </c>
      <c r="AH2166" s="12">
        <f t="shared" si="3063"/>
        <v>0</v>
      </c>
      <c r="AI2166" s="12">
        <f t="shared" si="3063"/>
        <v>0</v>
      </c>
      <c r="AJ2166" s="12">
        <f t="shared" si="3063"/>
        <v>0</v>
      </c>
      <c r="AK2166" s="12">
        <f t="shared" si="3063"/>
        <v>0</v>
      </c>
      <c r="AL2166" s="12">
        <f t="shared" si="3063"/>
        <v>0</v>
      </c>
      <c r="AM2166" s="12">
        <f t="shared" si="3063"/>
        <v>0</v>
      </c>
      <c r="AN2166" s="12">
        <f t="shared" si="3063"/>
        <v>0</v>
      </c>
      <c r="AO2166" s="12">
        <f t="shared" si="3063"/>
        <v>0</v>
      </c>
      <c r="AP2166" s="12">
        <f t="shared" si="3063"/>
        <v>0</v>
      </c>
      <c r="AQ2166" s="12">
        <f t="shared" si="3063"/>
        <v>0</v>
      </c>
      <c r="AR2166" s="12">
        <f t="shared" si="3063"/>
        <v>0</v>
      </c>
      <c r="AS2166" s="12">
        <f t="shared" si="3063"/>
        <v>0</v>
      </c>
      <c r="AT2166" s="12">
        <f t="shared" si="3063"/>
        <v>0</v>
      </c>
      <c r="AU2166" s="12">
        <f t="shared" si="3063"/>
        <v>0</v>
      </c>
      <c r="AV2166" s="12">
        <f t="shared" si="3063"/>
        <v>0</v>
      </c>
      <c r="AW2166" s="12">
        <v>0</v>
      </c>
      <c r="AX2166" s="12">
        <v>0</v>
      </c>
      <c r="AY2166" s="12">
        <f t="shared" si="3064"/>
        <v>0</v>
      </c>
      <c r="AZ2166" s="12">
        <f t="shared" si="3065"/>
        <v>0</v>
      </c>
      <c r="BA2166" s="12">
        <f t="shared" si="3065"/>
        <v>0</v>
      </c>
      <c r="BB2166" s="12">
        <f t="shared" si="3065"/>
        <v>0</v>
      </c>
      <c r="BC2166" s="12">
        <f t="shared" si="3065"/>
        <v>0</v>
      </c>
      <c r="BD2166" s="12">
        <f t="shared" si="3065"/>
        <v>0</v>
      </c>
      <c r="BE2166" s="12">
        <f t="shared" si="3065"/>
        <v>0</v>
      </c>
      <c r="BF2166" s="12">
        <f t="shared" si="3065"/>
        <v>0</v>
      </c>
      <c r="BG2166" s="12">
        <f t="shared" si="3065"/>
        <v>0</v>
      </c>
      <c r="BH2166" s="12">
        <f t="shared" si="3065"/>
        <v>0</v>
      </c>
      <c r="BI2166" s="12">
        <f t="shared" si="3065"/>
        <v>0</v>
      </c>
      <c r="BJ2166" s="12">
        <f t="shared" si="3065"/>
        <v>0</v>
      </c>
      <c r="BK2166" s="12">
        <f t="shared" si="3065"/>
        <v>0</v>
      </c>
      <c r="BL2166" s="12">
        <f t="shared" si="3065"/>
        <v>0</v>
      </c>
      <c r="BM2166" s="12">
        <f t="shared" si="3065"/>
        <v>0</v>
      </c>
      <c r="BN2166" s="12">
        <f t="shared" si="3065"/>
        <v>0</v>
      </c>
      <c r="BO2166" s="12">
        <f t="shared" si="3065"/>
        <v>0</v>
      </c>
      <c r="BP2166" s="12">
        <f t="shared" si="3065"/>
        <v>0</v>
      </c>
      <c r="BQ2166" s="12">
        <f t="shared" si="3065"/>
        <v>0</v>
      </c>
      <c r="BR2166" s="12">
        <v>0</v>
      </c>
      <c r="BS2166" s="12">
        <v>0</v>
      </c>
    </row>
    <row r="2167" spans="1:71" x14ac:dyDescent="0.25">
      <c r="A2167" s="4" t="s">
        <v>915</v>
      </c>
      <c r="B2167" s="4" t="s">
        <v>75</v>
      </c>
      <c r="C2167" s="4" t="s">
        <v>1134</v>
      </c>
      <c r="D2167" s="65" t="s">
        <v>1135</v>
      </c>
      <c r="E2167" s="75">
        <v>6148</v>
      </c>
      <c r="F2167" s="65"/>
      <c r="G2167" s="61" t="s">
        <v>1894</v>
      </c>
      <c r="H2167" s="13" t="s">
        <v>63</v>
      </c>
      <c r="I2167" s="14">
        <v>0</v>
      </c>
      <c r="J2167" s="14"/>
      <c r="K2167" s="14"/>
      <c r="L2167" s="14"/>
      <c r="M2167" s="14"/>
      <c r="N2167" s="14"/>
      <c r="O2167" s="14">
        <f t="shared" si="3033"/>
        <v>0</v>
      </c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>
        <v>0</v>
      </c>
      <c r="AC2167" s="14">
        <v>0</v>
      </c>
      <c r="AD2167" s="14">
        <v>0</v>
      </c>
      <c r="AE2167" s="14"/>
      <c r="AF2167" s="14"/>
      <c r="AG2167" s="14"/>
      <c r="AH2167" s="14"/>
      <c r="AI2167" s="14"/>
      <c r="AJ2167" s="14">
        <f t="shared" si="3034"/>
        <v>0</v>
      </c>
      <c r="AK2167" s="14"/>
      <c r="AL2167" s="14"/>
      <c r="AM2167" s="14"/>
      <c r="AN2167" s="14"/>
      <c r="AO2167" s="14"/>
      <c r="AP2167" s="14"/>
      <c r="AQ2167" s="14"/>
      <c r="AR2167" s="14"/>
      <c r="AS2167" s="14"/>
      <c r="AT2167" s="14"/>
      <c r="AU2167" s="14"/>
      <c r="AV2167" s="14"/>
      <c r="AW2167" s="14">
        <v>0</v>
      </c>
      <c r="AX2167" s="14">
        <v>0</v>
      </c>
      <c r="AY2167" s="14">
        <v>0</v>
      </c>
      <c r="AZ2167" s="14"/>
      <c r="BA2167" s="14"/>
      <c r="BB2167" s="14"/>
      <c r="BC2167" s="14"/>
      <c r="BD2167" s="14"/>
      <c r="BE2167" s="14">
        <f t="shared" si="3035"/>
        <v>0</v>
      </c>
      <c r="BF2167" s="14"/>
      <c r="BG2167" s="14"/>
      <c r="BH2167" s="14"/>
      <c r="BI2167" s="14"/>
      <c r="BJ2167" s="14"/>
      <c r="BK2167" s="14"/>
      <c r="BL2167" s="14"/>
      <c r="BM2167" s="14"/>
      <c r="BN2167" s="14"/>
      <c r="BO2167" s="14"/>
      <c r="BP2167" s="14"/>
      <c r="BQ2167" s="14"/>
      <c r="BR2167" s="14">
        <v>0</v>
      </c>
      <c r="BS2167" s="14">
        <v>0</v>
      </c>
    </row>
    <row r="2168" spans="1:71" ht="22.5" x14ac:dyDescent="0.25">
      <c r="A2168" s="1" t="s">
        <v>1</v>
      </c>
      <c r="B2168" s="1" t="s">
        <v>1</v>
      </c>
      <c r="C2168" s="1" t="s">
        <v>1</v>
      </c>
      <c r="D2168" s="64" t="s">
        <v>1</v>
      </c>
      <c r="E2168" s="64" t="s">
        <v>1</v>
      </c>
      <c r="F2168" s="64" t="s">
        <v>1</v>
      </c>
      <c r="G2168" s="2" t="s">
        <v>1</v>
      </c>
      <c r="H2168" s="10" t="s">
        <v>64</v>
      </c>
      <c r="I2168" s="11">
        <f t="shared" ref="I2168:AA2168" si="3066">SUM(I2169)</f>
        <v>10000</v>
      </c>
      <c r="J2168" s="11">
        <f t="shared" si="3066"/>
        <v>0</v>
      </c>
      <c r="K2168" s="11">
        <f t="shared" si="3066"/>
        <v>0</v>
      </c>
      <c r="L2168" s="11">
        <f t="shared" si="3066"/>
        <v>0</v>
      </c>
      <c r="M2168" s="11">
        <f t="shared" si="3066"/>
        <v>0</v>
      </c>
      <c r="N2168" s="11">
        <f t="shared" si="3066"/>
        <v>0</v>
      </c>
      <c r="O2168" s="11">
        <f t="shared" si="3066"/>
        <v>10000</v>
      </c>
      <c r="P2168" s="11">
        <f t="shared" si="3066"/>
        <v>0</v>
      </c>
      <c r="Q2168" s="11">
        <f t="shared" si="3066"/>
        <v>0</v>
      </c>
      <c r="R2168" s="11">
        <f t="shared" si="3066"/>
        <v>0</v>
      </c>
      <c r="S2168" s="11">
        <f t="shared" si="3066"/>
        <v>0</v>
      </c>
      <c r="T2168" s="11">
        <f t="shared" si="3066"/>
        <v>0</v>
      </c>
      <c r="U2168" s="11">
        <f t="shared" si="3066"/>
        <v>0</v>
      </c>
      <c r="V2168" s="11">
        <f t="shared" si="3066"/>
        <v>0</v>
      </c>
      <c r="W2168" s="11">
        <f t="shared" si="3066"/>
        <v>0</v>
      </c>
      <c r="X2168" s="11">
        <f t="shared" si="3066"/>
        <v>0</v>
      </c>
      <c r="Y2168" s="11">
        <f t="shared" si="3066"/>
        <v>0</v>
      </c>
      <c r="Z2168" s="11">
        <f t="shared" si="3066"/>
        <v>0</v>
      </c>
      <c r="AA2168" s="11">
        <f t="shared" si="3066"/>
        <v>0</v>
      </c>
      <c r="AB2168" s="11">
        <v>0</v>
      </c>
      <c r="AC2168" s="11">
        <v>10000</v>
      </c>
      <c r="AD2168" s="11">
        <f t="shared" ref="AD2168:AV2168" si="3067">SUM(AD2169)</f>
        <v>0</v>
      </c>
      <c r="AE2168" s="11">
        <f t="shared" si="3067"/>
        <v>0</v>
      </c>
      <c r="AF2168" s="11">
        <f t="shared" si="3067"/>
        <v>0</v>
      </c>
      <c r="AG2168" s="11">
        <f t="shared" si="3067"/>
        <v>0</v>
      </c>
      <c r="AH2168" s="11">
        <f t="shared" si="3067"/>
        <v>0</v>
      </c>
      <c r="AI2168" s="11">
        <f t="shared" si="3067"/>
        <v>0</v>
      </c>
      <c r="AJ2168" s="11">
        <f t="shared" si="3067"/>
        <v>0</v>
      </c>
      <c r="AK2168" s="11">
        <f t="shared" si="3067"/>
        <v>0</v>
      </c>
      <c r="AL2168" s="11">
        <f t="shared" si="3067"/>
        <v>0</v>
      </c>
      <c r="AM2168" s="11">
        <f t="shared" si="3067"/>
        <v>0</v>
      </c>
      <c r="AN2168" s="11">
        <f t="shared" si="3067"/>
        <v>0</v>
      </c>
      <c r="AO2168" s="11">
        <f t="shared" si="3067"/>
        <v>0</v>
      </c>
      <c r="AP2168" s="11">
        <f t="shared" si="3067"/>
        <v>0</v>
      </c>
      <c r="AQ2168" s="11">
        <f t="shared" si="3067"/>
        <v>0</v>
      </c>
      <c r="AR2168" s="11">
        <f t="shared" si="3067"/>
        <v>0</v>
      </c>
      <c r="AS2168" s="11">
        <f t="shared" si="3067"/>
        <v>0</v>
      </c>
      <c r="AT2168" s="11">
        <f t="shared" si="3067"/>
        <v>0</v>
      </c>
      <c r="AU2168" s="11">
        <f t="shared" si="3067"/>
        <v>0</v>
      </c>
      <c r="AV2168" s="11">
        <f t="shared" si="3067"/>
        <v>0</v>
      </c>
      <c r="AW2168" s="11">
        <v>0</v>
      </c>
      <c r="AX2168" s="11">
        <v>0</v>
      </c>
      <c r="AY2168" s="11">
        <f t="shared" ref="AY2168:BQ2168" si="3068">SUM(AY2169)</f>
        <v>20000</v>
      </c>
      <c r="AZ2168" s="11">
        <f t="shared" si="3068"/>
        <v>0</v>
      </c>
      <c r="BA2168" s="11">
        <f t="shared" si="3068"/>
        <v>0</v>
      </c>
      <c r="BB2168" s="11">
        <f t="shared" si="3068"/>
        <v>0</v>
      </c>
      <c r="BC2168" s="11">
        <f t="shared" si="3068"/>
        <v>0</v>
      </c>
      <c r="BD2168" s="11">
        <f t="shared" si="3068"/>
        <v>0</v>
      </c>
      <c r="BE2168" s="11">
        <f t="shared" si="3068"/>
        <v>20000</v>
      </c>
      <c r="BF2168" s="11">
        <f t="shared" si="3068"/>
        <v>0</v>
      </c>
      <c r="BG2168" s="11">
        <f t="shared" si="3068"/>
        <v>0</v>
      </c>
      <c r="BH2168" s="11">
        <f t="shared" si="3068"/>
        <v>0</v>
      </c>
      <c r="BI2168" s="11">
        <f t="shared" si="3068"/>
        <v>0</v>
      </c>
      <c r="BJ2168" s="11">
        <f t="shared" si="3068"/>
        <v>0</v>
      </c>
      <c r="BK2168" s="11">
        <f t="shared" si="3068"/>
        <v>0</v>
      </c>
      <c r="BL2168" s="11">
        <f t="shared" si="3068"/>
        <v>0</v>
      </c>
      <c r="BM2168" s="11">
        <f t="shared" si="3068"/>
        <v>0</v>
      </c>
      <c r="BN2168" s="11">
        <f t="shared" si="3068"/>
        <v>0</v>
      </c>
      <c r="BO2168" s="11">
        <f t="shared" si="3068"/>
        <v>0</v>
      </c>
      <c r="BP2168" s="11">
        <f t="shared" si="3068"/>
        <v>0</v>
      </c>
      <c r="BQ2168" s="11">
        <f t="shared" si="3068"/>
        <v>0</v>
      </c>
      <c r="BR2168" s="11">
        <v>0</v>
      </c>
      <c r="BS2168" s="11">
        <v>20000</v>
      </c>
    </row>
    <row r="2169" spans="1:71" x14ac:dyDescent="0.25">
      <c r="A2169" s="4" t="s">
        <v>915</v>
      </c>
      <c r="B2169" s="4" t="s">
        <v>75</v>
      </c>
      <c r="C2169" s="4" t="s">
        <v>1134</v>
      </c>
      <c r="D2169" s="65" t="s">
        <v>1135</v>
      </c>
      <c r="E2169" s="64" t="s">
        <v>65</v>
      </c>
      <c r="F2169" s="64" t="s">
        <v>1</v>
      </c>
      <c r="G2169" s="2" t="s">
        <v>1</v>
      </c>
      <c r="H2169" s="2" t="s">
        <v>66</v>
      </c>
      <c r="I2169" s="12">
        <f t="shared" ref="I2169:AA2169" si="3069">SUM(I2170:I2171)</f>
        <v>10000</v>
      </c>
      <c r="J2169" s="12">
        <f t="shared" si="3069"/>
        <v>0</v>
      </c>
      <c r="K2169" s="12">
        <f t="shared" si="3069"/>
        <v>0</v>
      </c>
      <c r="L2169" s="12">
        <f t="shared" si="3069"/>
        <v>0</v>
      </c>
      <c r="M2169" s="12">
        <f t="shared" si="3069"/>
        <v>0</v>
      </c>
      <c r="N2169" s="12">
        <f t="shared" si="3069"/>
        <v>0</v>
      </c>
      <c r="O2169" s="12">
        <f t="shared" ref="O2169" si="3070">SUM(O2170:O2171)</f>
        <v>10000</v>
      </c>
      <c r="P2169" s="12">
        <f t="shared" si="3069"/>
        <v>0</v>
      </c>
      <c r="Q2169" s="12">
        <f t="shared" si="3069"/>
        <v>0</v>
      </c>
      <c r="R2169" s="12">
        <f t="shared" si="3069"/>
        <v>0</v>
      </c>
      <c r="S2169" s="12">
        <f t="shared" si="3069"/>
        <v>0</v>
      </c>
      <c r="T2169" s="12">
        <f t="shared" si="3069"/>
        <v>0</v>
      </c>
      <c r="U2169" s="12">
        <f t="shared" si="3069"/>
        <v>0</v>
      </c>
      <c r="V2169" s="12">
        <f t="shared" si="3069"/>
        <v>0</v>
      </c>
      <c r="W2169" s="12">
        <f t="shared" si="3069"/>
        <v>0</v>
      </c>
      <c r="X2169" s="12">
        <f t="shared" si="3069"/>
        <v>0</v>
      </c>
      <c r="Y2169" s="12">
        <f t="shared" si="3069"/>
        <v>0</v>
      </c>
      <c r="Z2169" s="12">
        <f t="shared" si="3069"/>
        <v>0</v>
      </c>
      <c r="AA2169" s="12">
        <f t="shared" si="3069"/>
        <v>0</v>
      </c>
      <c r="AB2169" s="12">
        <v>0</v>
      </c>
      <c r="AC2169" s="12">
        <v>10000</v>
      </c>
      <c r="AD2169" s="12">
        <f t="shared" ref="AD2169:AV2169" si="3071">SUM(AD2170:AD2171)</f>
        <v>0</v>
      </c>
      <c r="AE2169" s="12">
        <f t="shared" si="3071"/>
        <v>0</v>
      </c>
      <c r="AF2169" s="12">
        <f t="shared" si="3071"/>
        <v>0</v>
      </c>
      <c r="AG2169" s="12">
        <f t="shared" si="3071"/>
        <v>0</v>
      </c>
      <c r="AH2169" s="12">
        <f t="shared" si="3071"/>
        <v>0</v>
      </c>
      <c r="AI2169" s="12">
        <f t="shared" si="3071"/>
        <v>0</v>
      </c>
      <c r="AJ2169" s="12">
        <f t="shared" ref="AJ2169" si="3072">SUM(AJ2170:AJ2171)</f>
        <v>0</v>
      </c>
      <c r="AK2169" s="12">
        <f t="shared" si="3071"/>
        <v>0</v>
      </c>
      <c r="AL2169" s="12">
        <f t="shared" si="3071"/>
        <v>0</v>
      </c>
      <c r="AM2169" s="12">
        <f t="shared" si="3071"/>
        <v>0</v>
      </c>
      <c r="AN2169" s="12">
        <f t="shared" si="3071"/>
        <v>0</v>
      </c>
      <c r="AO2169" s="12">
        <f t="shared" si="3071"/>
        <v>0</v>
      </c>
      <c r="AP2169" s="12">
        <f t="shared" si="3071"/>
        <v>0</v>
      </c>
      <c r="AQ2169" s="12">
        <f t="shared" si="3071"/>
        <v>0</v>
      </c>
      <c r="AR2169" s="12">
        <f t="shared" si="3071"/>
        <v>0</v>
      </c>
      <c r="AS2169" s="12">
        <f t="shared" si="3071"/>
        <v>0</v>
      </c>
      <c r="AT2169" s="12">
        <f t="shared" si="3071"/>
        <v>0</v>
      </c>
      <c r="AU2169" s="12">
        <f t="shared" si="3071"/>
        <v>0</v>
      </c>
      <c r="AV2169" s="12">
        <f t="shared" si="3071"/>
        <v>0</v>
      </c>
      <c r="AW2169" s="12">
        <v>0</v>
      </c>
      <c r="AX2169" s="12">
        <v>0</v>
      </c>
      <c r="AY2169" s="12">
        <f t="shared" ref="AY2169:BQ2169" si="3073">SUM(AY2170:AY2171)</f>
        <v>20000</v>
      </c>
      <c r="AZ2169" s="12">
        <f t="shared" si="3073"/>
        <v>0</v>
      </c>
      <c r="BA2169" s="12">
        <f t="shared" si="3073"/>
        <v>0</v>
      </c>
      <c r="BB2169" s="12">
        <f t="shared" si="3073"/>
        <v>0</v>
      </c>
      <c r="BC2169" s="12">
        <f t="shared" si="3073"/>
        <v>0</v>
      </c>
      <c r="BD2169" s="12">
        <f t="shared" si="3073"/>
        <v>0</v>
      </c>
      <c r="BE2169" s="12">
        <f t="shared" ref="BE2169" si="3074">SUM(BE2170:BE2171)</f>
        <v>20000</v>
      </c>
      <c r="BF2169" s="12">
        <f t="shared" si="3073"/>
        <v>0</v>
      </c>
      <c r="BG2169" s="12">
        <f t="shared" si="3073"/>
        <v>0</v>
      </c>
      <c r="BH2169" s="12">
        <f t="shared" si="3073"/>
        <v>0</v>
      </c>
      <c r="BI2169" s="12">
        <f t="shared" si="3073"/>
        <v>0</v>
      </c>
      <c r="BJ2169" s="12">
        <f t="shared" si="3073"/>
        <v>0</v>
      </c>
      <c r="BK2169" s="12">
        <f t="shared" si="3073"/>
        <v>0</v>
      </c>
      <c r="BL2169" s="12">
        <f t="shared" si="3073"/>
        <v>0</v>
      </c>
      <c r="BM2169" s="12">
        <f t="shared" si="3073"/>
        <v>0</v>
      </c>
      <c r="BN2169" s="12">
        <f t="shared" si="3073"/>
        <v>0</v>
      </c>
      <c r="BO2169" s="12">
        <f t="shared" si="3073"/>
        <v>0</v>
      </c>
      <c r="BP2169" s="12">
        <f t="shared" si="3073"/>
        <v>0</v>
      </c>
      <c r="BQ2169" s="12">
        <f t="shared" si="3073"/>
        <v>0</v>
      </c>
      <c r="BR2169" s="12">
        <v>0</v>
      </c>
      <c r="BS2169" s="12">
        <v>20000</v>
      </c>
    </row>
    <row r="2170" spans="1:71" x14ac:dyDescent="0.25">
      <c r="A2170" s="4" t="s">
        <v>915</v>
      </c>
      <c r="B2170" s="4" t="s">
        <v>75</v>
      </c>
      <c r="C2170" s="4" t="s">
        <v>1134</v>
      </c>
      <c r="D2170" s="65" t="s">
        <v>1135</v>
      </c>
      <c r="E2170" s="75">
        <v>8213</v>
      </c>
      <c r="F2170" s="65"/>
      <c r="G2170" s="61" t="s">
        <v>1894</v>
      </c>
      <c r="H2170" s="13" t="s">
        <v>68</v>
      </c>
      <c r="I2170" s="14">
        <v>10000</v>
      </c>
      <c r="J2170" s="14"/>
      <c r="K2170" s="14"/>
      <c r="L2170" s="14"/>
      <c r="M2170" s="14"/>
      <c r="N2170" s="14"/>
      <c r="O2170" s="14">
        <f t="shared" si="3033"/>
        <v>10000</v>
      </c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>
        <v>0</v>
      </c>
      <c r="AC2170" s="14">
        <v>10000</v>
      </c>
      <c r="AD2170" s="14">
        <v>0</v>
      </c>
      <c r="AE2170" s="14"/>
      <c r="AF2170" s="14"/>
      <c r="AG2170" s="14"/>
      <c r="AH2170" s="14"/>
      <c r="AI2170" s="14"/>
      <c r="AJ2170" s="14">
        <f t="shared" si="3034"/>
        <v>0</v>
      </c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>
        <v>0</v>
      </c>
      <c r="AX2170" s="14">
        <v>0</v>
      </c>
      <c r="AY2170" s="14">
        <v>20000</v>
      </c>
      <c r="AZ2170" s="14"/>
      <c r="BA2170" s="14"/>
      <c r="BB2170" s="14"/>
      <c r="BC2170" s="14"/>
      <c r="BD2170" s="14"/>
      <c r="BE2170" s="14">
        <f t="shared" si="3035"/>
        <v>20000</v>
      </c>
      <c r="BF2170" s="14"/>
      <c r="BG2170" s="14"/>
      <c r="BH2170" s="14"/>
      <c r="BI2170" s="14"/>
      <c r="BJ2170" s="14"/>
      <c r="BK2170" s="14"/>
      <c r="BL2170" s="14"/>
      <c r="BM2170" s="14"/>
      <c r="BN2170" s="14"/>
      <c r="BO2170" s="14"/>
      <c r="BP2170" s="14"/>
      <c r="BQ2170" s="14"/>
      <c r="BR2170" s="14">
        <v>0</v>
      </c>
      <c r="BS2170" s="14">
        <v>20000</v>
      </c>
    </row>
    <row r="2171" spans="1:71" x14ac:dyDescent="0.25">
      <c r="A2171" s="4" t="s">
        <v>915</v>
      </c>
      <c r="B2171" s="4" t="s">
        <v>75</v>
      </c>
      <c r="C2171" s="4" t="s">
        <v>1134</v>
      </c>
      <c r="D2171" s="65" t="s">
        <v>1135</v>
      </c>
      <c r="E2171" s="75">
        <v>8216</v>
      </c>
      <c r="F2171" s="65"/>
      <c r="G2171" s="61" t="s">
        <v>1894</v>
      </c>
      <c r="H2171" s="13" t="s">
        <v>306</v>
      </c>
      <c r="I2171" s="14">
        <v>0</v>
      </c>
      <c r="J2171" s="14"/>
      <c r="K2171" s="14"/>
      <c r="L2171" s="14"/>
      <c r="M2171" s="14"/>
      <c r="N2171" s="14"/>
      <c r="O2171" s="14">
        <f t="shared" si="3033"/>
        <v>0</v>
      </c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>
        <v>0</v>
      </c>
      <c r="AC2171" s="14">
        <v>0</v>
      </c>
      <c r="AD2171" s="14">
        <v>0</v>
      </c>
      <c r="AE2171" s="14"/>
      <c r="AF2171" s="14"/>
      <c r="AG2171" s="14"/>
      <c r="AH2171" s="14"/>
      <c r="AI2171" s="14"/>
      <c r="AJ2171" s="14">
        <f t="shared" si="3034"/>
        <v>0</v>
      </c>
      <c r="AK2171" s="14"/>
      <c r="AL2171" s="14"/>
      <c r="AM2171" s="14"/>
      <c r="AN2171" s="14"/>
      <c r="AO2171" s="14"/>
      <c r="AP2171" s="14"/>
      <c r="AQ2171" s="14"/>
      <c r="AR2171" s="14"/>
      <c r="AS2171" s="14"/>
      <c r="AT2171" s="14"/>
      <c r="AU2171" s="14"/>
      <c r="AV2171" s="14"/>
      <c r="AW2171" s="14">
        <v>0</v>
      </c>
      <c r="AX2171" s="14">
        <v>0</v>
      </c>
      <c r="AY2171" s="14">
        <v>0</v>
      </c>
      <c r="AZ2171" s="14"/>
      <c r="BA2171" s="14"/>
      <c r="BB2171" s="14"/>
      <c r="BC2171" s="14"/>
      <c r="BD2171" s="14"/>
      <c r="BE2171" s="14">
        <f t="shared" si="3035"/>
        <v>0</v>
      </c>
      <c r="BF2171" s="14"/>
      <c r="BG2171" s="14"/>
      <c r="BH2171" s="14"/>
      <c r="BI2171" s="14"/>
      <c r="BJ2171" s="14"/>
      <c r="BK2171" s="14"/>
      <c r="BL2171" s="14"/>
      <c r="BM2171" s="14"/>
      <c r="BN2171" s="14"/>
      <c r="BO2171" s="14"/>
      <c r="BP2171" s="14"/>
      <c r="BQ2171" s="14"/>
      <c r="BR2171" s="14">
        <v>0</v>
      </c>
      <c r="BS2171" s="14">
        <v>0</v>
      </c>
    </row>
    <row r="2172" spans="1:71" x14ac:dyDescent="0.25">
      <c r="A2172" s="13" t="s">
        <v>1</v>
      </c>
      <c r="B2172" s="13" t="s">
        <v>1</v>
      </c>
      <c r="C2172" s="13" t="s">
        <v>1</v>
      </c>
      <c r="D2172" s="60" t="s">
        <v>1</v>
      </c>
      <c r="E2172" s="60" t="s">
        <v>1</v>
      </c>
      <c r="F2172" s="60" t="s">
        <v>1</v>
      </c>
      <c r="G2172" s="13" t="s">
        <v>1</v>
      </c>
      <c r="H2172" s="10" t="s">
        <v>1144</v>
      </c>
      <c r="I2172" s="11">
        <f t="shared" ref="I2172:AA2172" si="3075">SUM(I2142,I2165,I2168)</f>
        <v>83700</v>
      </c>
      <c r="J2172" s="11">
        <f t="shared" si="3075"/>
        <v>0</v>
      </c>
      <c r="K2172" s="11">
        <f t="shared" si="3075"/>
        <v>0</v>
      </c>
      <c r="L2172" s="11">
        <f t="shared" si="3075"/>
        <v>0</v>
      </c>
      <c r="M2172" s="11">
        <f t="shared" si="3075"/>
        <v>0</v>
      </c>
      <c r="N2172" s="11">
        <f t="shared" si="3075"/>
        <v>0</v>
      </c>
      <c r="O2172" s="11">
        <f t="shared" si="3075"/>
        <v>83700</v>
      </c>
      <c r="P2172" s="11">
        <f t="shared" si="3075"/>
        <v>0</v>
      </c>
      <c r="Q2172" s="11">
        <f t="shared" si="3075"/>
        <v>5031</v>
      </c>
      <c r="R2172" s="11">
        <f t="shared" si="3075"/>
        <v>0</v>
      </c>
      <c r="S2172" s="11">
        <f t="shared" si="3075"/>
        <v>0</v>
      </c>
      <c r="T2172" s="11">
        <f t="shared" si="3075"/>
        <v>0</v>
      </c>
      <c r="U2172" s="11">
        <f t="shared" si="3075"/>
        <v>0</v>
      </c>
      <c r="V2172" s="11">
        <f t="shared" si="3075"/>
        <v>0</v>
      </c>
      <c r="W2172" s="11">
        <f t="shared" si="3075"/>
        <v>0</v>
      </c>
      <c r="X2172" s="11">
        <f t="shared" si="3075"/>
        <v>0</v>
      </c>
      <c r="Y2172" s="11">
        <f t="shared" si="3075"/>
        <v>0</v>
      </c>
      <c r="Z2172" s="11">
        <f t="shared" si="3075"/>
        <v>0</v>
      </c>
      <c r="AA2172" s="11">
        <f t="shared" si="3075"/>
        <v>0</v>
      </c>
      <c r="AB2172" s="11">
        <v>5031</v>
      </c>
      <c r="AC2172" s="11">
        <v>78669</v>
      </c>
      <c r="AD2172" s="11">
        <f t="shared" ref="AD2172:AV2172" si="3076">SUM(AD2142,AD2165,AD2168)</f>
        <v>1100</v>
      </c>
      <c r="AE2172" s="11">
        <f t="shared" si="3076"/>
        <v>0</v>
      </c>
      <c r="AF2172" s="11">
        <f t="shared" si="3076"/>
        <v>0</v>
      </c>
      <c r="AG2172" s="11">
        <f t="shared" si="3076"/>
        <v>0</v>
      </c>
      <c r="AH2172" s="11">
        <f t="shared" si="3076"/>
        <v>0</v>
      </c>
      <c r="AI2172" s="11">
        <f t="shared" si="3076"/>
        <v>0</v>
      </c>
      <c r="AJ2172" s="11">
        <f t="shared" si="3076"/>
        <v>1100</v>
      </c>
      <c r="AK2172" s="11">
        <f t="shared" si="3076"/>
        <v>0</v>
      </c>
      <c r="AL2172" s="11">
        <f t="shared" si="3076"/>
        <v>0</v>
      </c>
      <c r="AM2172" s="11">
        <f t="shared" si="3076"/>
        <v>0</v>
      </c>
      <c r="AN2172" s="11">
        <f t="shared" si="3076"/>
        <v>0</v>
      </c>
      <c r="AO2172" s="11">
        <f t="shared" si="3076"/>
        <v>0</v>
      </c>
      <c r="AP2172" s="11">
        <f t="shared" si="3076"/>
        <v>0</v>
      </c>
      <c r="AQ2172" s="11">
        <f t="shared" si="3076"/>
        <v>0</v>
      </c>
      <c r="AR2172" s="11">
        <f t="shared" si="3076"/>
        <v>0</v>
      </c>
      <c r="AS2172" s="11">
        <f t="shared" si="3076"/>
        <v>0</v>
      </c>
      <c r="AT2172" s="11">
        <f t="shared" si="3076"/>
        <v>0</v>
      </c>
      <c r="AU2172" s="11">
        <f t="shared" si="3076"/>
        <v>0</v>
      </c>
      <c r="AV2172" s="11">
        <f t="shared" si="3076"/>
        <v>0</v>
      </c>
      <c r="AW2172" s="11">
        <v>0</v>
      </c>
      <c r="AX2172" s="11">
        <v>1100</v>
      </c>
      <c r="AY2172" s="11">
        <f t="shared" ref="AY2172:BQ2172" si="3077">SUM(AY2142,AY2165,AY2168)</f>
        <v>40000</v>
      </c>
      <c r="AZ2172" s="11">
        <f t="shared" si="3077"/>
        <v>11464</v>
      </c>
      <c r="BA2172" s="11">
        <f t="shared" si="3077"/>
        <v>0</v>
      </c>
      <c r="BB2172" s="11">
        <f t="shared" si="3077"/>
        <v>0</v>
      </c>
      <c r="BC2172" s="11">
        <f t="shared" si="3077"/>
        <v>0</v>
      </c>
      <c r="BD2172" s="11">
        <f t="shared" si="3077"/>
        <v>0</v>
      </c>
      <c r="BE2172" s="11">
        <f t="shared" si="3077"/>
        <v>51464</v>
      </c>
      <c r="BF2172" s="11">
        <f t="shared" si="3077"/>
        <v>0</v>
      </c>
      <c r="BG2172" s="11">
        <f t="shared" si="3077"/>
        <v>0</v>
      </c>
      <c r="BH2172" s="11">
        <f t="shared" si="3077"/>
        <v>11464</v>
      </c>
      <c r="BI2172" s="11">
        <f t="shared" si="3077"/>
        <v>0</v>
      </c>
      <c r="BJ2172" s="11">
        <f t="shared" si="3077"/>
        <v>0</v>
      </c>
      <c r="BK2172" s="11">
        <f t="shared" si="3077"/>
        <v>0</v>
      </c>
      <c r="BL2172" s="11">
        <f t="shared" si="3077"/>
        <v>0</v>
      </c>
      <c r="BM2172" s="11">
        <f t="shared" si="3077"/>
        <v>0</v>
      </c>
      <c r="BN2172" s="11">
        <f t="shared" si="3077"/>
        <v>0</v>
      </c>
      <c r="BO2172" s="11">
        <f t="shared" si="3077"/>
        <v>0</v>
      </c>
      <c r="BP2172" s="11">
        <f t="shared" si="3077"/>
        <v>0</v>
      </c>
      <c r="BQ2172" s="11">
        <f t="shared" si="3077"/>
        <v>0</v>
      </c>
      <c r="BR2172" s="11">
        <v>11464</v>
      </c>
      <c r="BS2172" s="11">
        <v>40000</v>
      </c>
    </row>
    <row r="2173" spans="1:71" ht="15.75" thickBot="1" x14ac:dyDescent="0.3">
      <c r="A2173" s="13" t="s">
        <v>1</v>
      </c>
      <c r="B2173" s="13" t="s">
        <v>1</v>
      </c>
      <c r="C2173" s="13" t="s">
        <v>1</v>
      </c>
      <c r="D2173" s="60" t="s">
        <v>1</v>
      </c>
      <c r="E2173" s="60" t="s">
        <v>1</v>
      </c>
      <c r="F2173" s="60" t="s">
        <v>1</v>
      </c>
      <c r="G2173" s="13" t="s">
        <v>1</v>
      </c>
      <c r="H2173" s="2" t="s">
        <v>70</v>
      </c>
      <c r="I2173" s="13" t="s">
        <v>1</v>
      </c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>
        <v>0</v>
      </c>
      <c r="AC2173" s="13">
        <v>0</v>
      </c>
      <c r="AD2173" s="13" t="s">
        <v>1</v>
      </c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>
        <v>0</v>
      </c>
      <c r="AX2173" s="13">
        <v>0</v>
      </c>
      <c r="AY2173" s="13" t="s">
        <v>1</v>
      </c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>
        <v>0</v>
      </c>
      <c r="BS2173" s="13">
        <v>0</v>
      </c>
    </row>
    <row r="2174" spans="1:71" ht="69.75" customHeight="1" thickBot="1" x14ac:dyDescent="0.3">
      <c r="A2174" s="110" t="s">
        <v>1</v>
      </c>
      <c r="B2174" s="110" t="s">
        <v>1</v>
      </c>
      <c r="C2174" s="110" t="s">
        <v>1</v>
      </c>
      <c r="D2174" s="113" t="s">
        <v>1</v>
      </c>
      <c r="E2174" s="113" t="s">
        <v>1</v>
      </c>
      <c r="F2174" s="113" t="s">
        <v>1</v>
      </c>
      <c r="G2174" s="116" t="s">
        <v>1</v>
      </c>
      <c r="H2174" s="5" t="s">
        <v>71</v>
      </c>
      <c r="I2174" s="57" t="s">
        <v>11</v>
      </c>
      <c r="J2174" s="57" t="s">
        <v>1831</v>
      </c>
      <c r="K2174" s="57" t="s">
        <v>1784</v>
      </c>
      <c r="L2174" s="57" t="s">
        <v>1817</v>
      </c>
      <c r="M2174" s="57" t="s">
        <v>1818</v>
      </c>
      <c r="N2174" s="57" t="s">
        <v>1819</v>
      </c>
      <c r="O2174" s="57" t="s">
        <v>1835</v>
      </c>
      <c r="P2174" s="57" t="s">
        <v>1832</v>
      </c>
      <c r="Q2174" s="57" t="s">
        <v>1820</v>
      </c>
      <c r="R2174" s="57" t="s">
        <v>1821</v>
      </c>
      <c r="S2174" s="57" t="s">
        <v>1822</v>
      </c>
      <c r="T2174" s="57" t="s">
        <v>1823</v>
      </c>
      <c r="U2174" s="57" t="s">
        <v>1824</v>
      </c>
      <c r="V2174" s="57" t="s">
        <v>1825</v>
      </c>
      <c r="W2174" s="57" t="s">
        <v>1833</v>
      </c>
      <c r="X2174" s="57" t="s">
        <v>1834</v>
      </c>
      <c r="Y2174" s="57" t="s">
        <v>1826</v>
      </c>
      <c r="Z2174" s="57" t="s">
        <v>1827</v>
      </c>
      <c r="AA2174" s="57" t="s">
        <v>1828</v>
      </c>
      <c r="AB2174" s="57" t="s">
        <v>1829</v>
      </c>
      <c r="AC2174" s="57" t="s">
        <v>1830</v>
      </c>
      <c r="AD2174" s="58" t="s">
        <v>12</v>
      </c>
      <c r="AE2174" s="58" t="s">
        <v>1831</v>
      </c>
      <c r="AF2174" s="58" t="s">
        <v>1784</v>
      </c>
      <c r="AG2174" s="58" t="s">
        <v>1817</v>
      </c>
      <c r="AH2174" s="58" t="s">
        <v>1818</v>
      </c>
      <c r="AI2174" s="58" t="s">
        <v>1819</v>
      </c>
      <c r="AJ2174" s="58" t="s">
        <v>1836</v>
      </c>
      <c r="AK2174" s="58" t="s">
        <v>1832</v>
      </c>
      <c r="AL2174" s="58" t="s">
        <v>1820</v>
      </c>
      <c r="AM2174" s="58" t="s">
        <v>1821</v>
      </c>
      <c r="AN2174" s="58" t="s">
        <v>1822</v>
      </c>
      <c r="AO2174" s="58" t="s">
        <v>1823</v>
      </c>
      <c r="AP2174" s="58" t="s">
        <v>1824</v>
      </c>
      <c r="AQ2174" s="58" t="s">
        <v>1825</v>
      </c>
      <c r="AR2174" s="58" t="s">
        <v>1833</v>
      </c>
      <c r="AS2174" s="58" t="s">
        <v>1834</v>
      </c>
      <c r="AT2174" s="58" t="s">
        <v>1826</v>
      </c>
      <c r="AU2174" s="58" t="s">
        <v>1827</v>
      </c>
      <c r="AV2174" s="58" t="s">
        <v>1828</v>
      </c>
      <c r="AW2174" s="58" t="s">
        <v>1829</v>
      </c>
      <c r="AX2174" s="58" t="s">
        <v>1830</v>
      </c>
      <c r="AY2174" s="59" t="s">
        <v>13</v>
      </c>
      <c r="AZ2174" s="59" t="s">
        <v>1831</v>
      </c>
      <c r="BA2174" s="59" t="s">
        <v>1784</v>
      </c>
      <c r="BB2174" s="59" t="s">
        <v>1817</v>
      </c>
      <c r="BC2174" s="59" t="s">
        <v>1818</v>
      </c>
      <c r="BD2174" s="59" t="s">
        <v>1819</v>
      </c>
      <c r="BE2174" s="59" t="s">
        <v>1837</v>
      </c>
      <c r="BF2174" s="59" t="s">
        <v>1832</v>
      </c>
      <c r="BG2174" s="59" t="s">
        <v>1820</v>
      </c>
      <c r="BH2174" s="59" t="s">
        <v>1821</v>
      </c>
      <c r="BI2174" s="59" t="s">
        <v>1822</v>
      </c>
      <c r="BJ2174" s="59" t="s">
        <v>1823</v>
      </c>
      <c r="BK2174" s="59" t="s">
        <v>1824</v>
      </c>
      <c r="BL2174" s="59" t="s">
        <v>1825</v>
      </c>
      <c r="BM2174" s="59" t="s">
        <v>1833</v>
      </c>
      <c r="BN2174" s="59" t="s">
        <v>1834</v>
      </c>
      <c r="BO2174" s="59" t="s">
        <v>1826</v>
      </c>
      <c r="BP2174" s="59" t="s">
        <v>1827</v>
      </c>
      <c r="BQ2174" s="59" t="s">
        <v>1828</v>
      </c>
      <c r="BR2174" s="59" t="s">
        <v>1829</v>
      </c>
      <c r="BS2174" s="59" t="s">
        <v>1830</v>
      </c>
    </row>
    <row r="2175" spans="1:71" x14ac:dyDescent="0.25">
      <c r="A2175" s="111"/>
      <c r="B2175" s="111"/>
      <c r="C2175" s="111"/>
      <c r="D2175" s="114"/>
      <c r="E2175" s="114"/>
      <c r="F2175" s="114"/>
      <c r="G2175" s="117"/>
      <c r="H2175" s="15" t="s">
        <v>1</v>
      </c>
      <c r="I2175" s="9">
        <v>1</v>
      </c>
      <c r="J2175" s="9">
        <v>2</v>
      </c>
      <c r="K2175" s="9">
        <v>3</v>
      </c>
      <c r="L2175" s="9">
        <v>4</v>
      </c>
      <c r="M2175" s="9">
        <v>5</v>
      </c>
      <c r="N2175" s="9">
        <v>6</v>
      </c>
      <c r="O2175" s="9">
        <v>7</v>
      </c>
      <c r="P2175" s="9">
        <v>8</v>
      </c>
      <c r="Q2175" s="9">
        <v>9</v>
      </c>
      <c r="R2175" s="9">
        <v>10</v>
      </c>
      <c r="S2175" s="9">
        <v>11</v>
      </c>
      <c r="T2175" s="9">
        <v>12</v>
      </c>
      <c r="U2175" s="9">
        <v>13</v>
      </c>
      <c r="V2175" s="9">
        <v>14</v>
      </c>
      <c r="W2175" s="9">
        <v>15</v>
      </c>
      <c r="X2175" s="9">
        <v>16</v>
      </c>
      <c r="Y2175" s="9">
        <v>17</v>
      </c>
      <c r="Z2175" s="9">
        <v>18</v>
      </c>
      <c r="AA2175" s="9">
        <v>19</v>
      </c>
      <c r="AB2175" s="9">
        <v>20</v>
      </c>
      <c r="AC2175" s="9">
        <v>21</v>
      </c>
      <c r="AD2175" s="9">
        <v>1</v>
      </c>
      <c r="AE2175" s="9">
        <v>2</v>
      </c>
      <c r="AF2175" s="9">
        <v>3</v>
      </c>
      <c r="AG2175" s="9">
        <v>4</v>
      </c>
      <c r="AH2175" s="9">
        <v>5</v>
      </c>
      <c r="AI2175" s="9">
        <v>6</v>
      </c>
      <c r="AJ2175" s="9">
        <v>7</v>
      </c>
      <c r="AK2175" s="9">
        <v>8</v>
      </c>
      <c r="AL2175" s="9">
        <v>9</v>
      </c>
      <c r="AM2175" s="9">
        <v>10</v>
      </c>
      <c r="AN2175" s="9">
        <v>11</v>
      </c>
      <c r="AO2175" s="9">
        <v>12</v>
      </c>
      <c r="AP2175" s="9">
        <v>13</v>
      </c>
      <c r="AQ2175" s="9">
        <v>14</v>
      </c>
      <c r="AR2175" s="9">
        <v>15</v>
      </c>
      <c r="AS2175" s="9">
        <v>16</v>
      </c>
      <c r="AT2175" s="9">
        <v>17</v>
      </c>
      <c r="AU2175" s="9">
        <v>18</v>
      </c>
      <c r="AV2175" s="9">
        <v>19</v>
      </c>
      <c r="AW2175" s="9">
        <v>20</v>
      </c>
      <c r="AX2175" s="9">
        <v>21</v>
      </c>
      <c r="AY2175" s="9">
        <v>1</v>
      </c>
      <c r="AZ2175" s="9">
        <v>2</v>
      </c>
      <c r="BA2175" s="9">
        <v>3</v>
      </c>
      <c r="BB2175" s="9">
        <v>4</v>
      </c>
      <c r="BC2175" s="9">
        <v>5</v>
      </c>
      <c r="BD2175" s="9">
        <v>6</v>
      </c>
      <c r="BE2175" s="9">
        <v>7</v>
      </c>
      <c r="BF2175" s="9">
        <v>8</v>
      </c>
      <c r="BG2175" s="9">
        <v>9</v>
      </c>
      <c r="BH2175" s="9">
        <v>10</v>
      </c>
      <c r="BI2175" s="9">
        <v>11</v>
      </c>
      <c r="BJ2175" s="9">
        <v>12</v>
      </c>
      <c r="BK2175" s="9">
        <v>13</v>
      </c>
      <c r="BL2175" s="9">
        <v>14</v>
      </c>
      <c r="BM2175" s="9">
        <v>15</v>
      </c>
      <c r="BN2175" s="9">
        <v>16</v>
      </c>
      <c r="BO2175" s="9">
        <v>17</v>
      </c>
      <c r="BP2175" s="9">
        <v>18</v>
      </c>
      <c r="BQ2175" s="9">
        <v>19</v>
      </c>
      <c r="BR2175" s="9">
        <v>20</v>
      </c>
      <c r="BS2175" s="9">
        <v>21</v>
      </c>
    </row>
    <row r="2176" spans="1:71" x14ac:dyDescent="0.25">
      <c r="A2176" s="111"/>
      <c r="B2176" s="111"/>
      <c r="C2176" s="111"/>
      <c r="D2176" s="114"/>
      <c r="E2176" s="114"/>
      <c r="F2176" s="114"/>
      <c r="G2176" s="117"/>
      <c r="H2176" s="16" t="s">
        <v>1002</v>
      </c>
      <c r="I2176" s="17">
        <f t="shared" ref="I2176:AA2176" si="3078">SUM(I2172)</f>
        <v>83700</v>
      </c>
      <c r="J2176" s="17">
        <f t="shared" si="3078"/>
        <v>0</v>
      </c>
      <c r="K2176" s="17">
        <f t="shared" si="3078"/>
        <v>0</v>
      </c>
      <c r="L2176" s="17">
        <f t="shared" si="3078"/>
        <v>0</v>
      </c>
      <c r="M2176" s="17">
        <f t="shared" si="3078"/>
        <v>0</v>
      </c>
      <c r="N2176" s="17">
        <f t="shared" si="3078"/>
        <v>0</v>
      </c>
      <c r="O2176" s="17">
        <f t="shared" ref="O2176" si="3079">SUM(O2172)</f>
        <v>83700</v>
      </c>
      <c r="P2176" s="17">
        <f t="shared" si="3078"/>
        <v>0</v>
      </c>
      <c r="Q2176" s="17">
        <f t="shared" si="3078"/>
        <v>5031</v>
      </c>
      <c r="R2176" s="17">
        <f t="shared" si="3078"/>
        <v>0</v>
      </c>
      <c r="S2176" s="17">
        <f t="shared" si="3078"/>
        <v>0</v>
      </c>
      <c r="T2176" s="17">
        <f t="shared" si="3078"/>
        <v>0</v>
      </c>
      <c r="U2176" s="17">
        <f t="shared" si="3078"/>
        <v>0</v>
      </c>
      <c r="V2176" s="17">
        <f t="shared" si="3078"/>
        <v>0</v>
      </c>
      <c r="W2176" s="17">
        <f t="shared" si="3078"/>
        <v>0</v>
      </c>
      <c r="X2176" s="17">
        <f t="shared" si="3078"/>
        <v>0</v>
      </c>
      <c r="Y2176" s="17">
        <f t="shared" si="3078"/>
        <v>0</v>
      </c>
      <c r="Z2176" s="17">
        <f t="shared" si="3078"/>
        <v>0</v>
      </c>
      <c r="AA2176" s="17">
        <f t="shared" si="3078"/>
        <v>0</v>
      </c>
      <c r="AB2176" s="17">
        <v>5031</v>
      </c>
      <c r="AC2176" s="17">
        <v>78669</v>
      </c>
      <c r="AD2176" s="17">
        <f t="shared" ref="AD2176:AV2176" si="3080">SUM(AD2172)</f>
        <v>1100</v>
      </c>
      <c r="AE2176" s="17">
        <f t="shared" si="3080"/>
        <v>0</v>
      </c>
      <c r="AF2176" s="17">
        <f t="shared" si="3080"/>
        <v>0</v>
      </c>
      <c r="AG2176" s="17">
        <f t="shared" si="3080"/>
        <v>0</v>
      </c>
      <c r="AH2176" s="17">
        <f t="shared" si="3080"/>
        <v>0</v>
      </c>
      <c r="AI2176" s="17">
        <f t="shared" si="3080"/>
        <v>0</v>
      </c>
      <c r="AJ2176" s="17">
        <f t="shared" ref="AJ2176" si="3081">SUM(AJ2172)</f>
        <v>1100</v>
      </c>
      <c r="AK2176" s="17">
        <f t="shared" si="3080"/>
        <v>0</v>
      </c>
      <c r="AL2176" s="17">
        <f t="shared" si="3080"/>
        <v>0</v>
      </c>
      <c r="AM2176" s="17">
        <f t="shared" si="3080"/>
        <v>0</v>
      </c>
      <c r="AN2176" s="17">
        <f t="shared" si="3080"/>
        <v>0</v>
      </c>
      <c r="AO2176" s="17">
        <f t="shared" si="3080"/>
        <v>0</v>
      </c>
      <c r="AP2176" s="17">
        <f t="shared" si="3080"/>
        <v>0</v>
      </c>
      <c r="AQ2176" s="17">
        <f t="shared" si="3080"/>
        <v>0</v>
      </c>
      <c r="AR2176" s="17">
        <f t="shared" si="3080"/>
        <v>0</v>
      </c>
      <c r="AS2176" s="17">
        <f t="shared" si="3080"/>
        <v>0</v>
      </c>
      <c r="AT2176" s="17">
        <f t="shared" si="3080"/>
        <v>0</v>
      </c>
      <c r="AU2176" s="17">
        <f t="shared" si="3080"/>
        <v>0</v>
      </c>
      <c r="AV2176" s="17">
        <f t="shared" si="3080"/>
        <v>0</v>
      </c>
      <c r="AW2176" s="17">
        <v>0</v>
      </c>
      <c r="AX2176" s="17">
        <v>1100</v>
      </c>
      <c r="AY2176" s="17">
        <f t="shared" ref="AY2176:BQ2176" si="3082">SUM(AY2172)</f>
        <v>40000</v>
      </c>
      <c r="AZ2176" s="17">
        <f t="shared" si="3082"/>
        <v>11464</v>
      </c>
      <c r="BA2176" s="17">
        <f t="shared" si="3082"/>
        <v>0</v>
      </c>
      <c r="BB2176" s="17">
        <f t="shared" si="3082"/>
        <v>0</v>
      </c>
      <c r="BC2176" s="17">
        <f t="shared" si="3082"/>
        <v>0</v>
      </c>
      <c r="BD2176" s="17">
        <f t="shared" si="3082"/>
        <v>0</v>
      </c>
      <c r="BE2176" s="17">
        <f t="shared" ref="BE2176" si="3083">SUM(BE2172)</f>
        <v>51464</v>
      </c>
      <c r="BF2176" s="17">
        <f t="shared" si="3082"/>
        <v>0</v>
      </c>
      <c r="BG2176" s="17">
        <f t="shared" si="3082"/>
        <v>0</v>
      </c>
      <c r="BH2176" s="17">
        <f t="shared" si="3082"/>
        <v>11464</v>
      </c>
      <c r="BI2176" s="17">
        <f t="shared" si="3082"/>
        <v>0</v>
      </c>
      <c r="BJ2176" s="17">
        <f t="shared" si="3082"/>
        <v>0</v>
      </c>
      <c r="BK2176" s="17">
        <f t="shared" si="3082"/>
        <v>0</v>
      </c>
      <c r="BL2176" s="17">
        <f t="shared" si="3082"/>
        <v>0</v>
      </c>
      <c r="BM2176" s="17">
        <f t="shared" si="3082"/>
        <v>0</v>
      </c>
      <c r="BN2176" s="17">
        <f t="shared" si="3082"/>
        <v>0</v>
      </c>
      <c r="BO2176" s="17">
        <f t="shared" si="3082"/>
        <v>0</v>
      </c>
      <c r="BP2176" s="17">
        <f t="shared" si="3082"/>
        <v>0</v>
      </c>
      <c r="BQ2176" s="17">
        <f t="shared" si="3082"/>
        <v>0</v>
      </c>
      <c r="BR2176" s="17">
        <v>11464</v>
      </c>
      <c r="BS2176" s="17">
        <v>40000</v>
      </c>
    </row>
    <row r="2177" spans="1:71" x14ac:dyDescent="0.25">
      <c r="A2177" s="111"/>
      <c r="B2177" s="111"/>
      <c r="C2177" s="111"/>
      <c r="D2177" s="114"/>
      <c r="E2177" s="114"/>
      <c r="F2177" s="114"/>
      <c r="G2177" s="117"/>
      <c r="H2177" s="18" t="s">
        <v>73</v>
      </c>
      <c r="I2177" s="17">
        <f t="shared" ref="I2177:AA2177" si="3084">SUM(I2176)</f>
        <v>83700</v>
      </c>
      <c r="J2177" s="17">
        <f t="shared" si="3084"/>
        <v>0</v>
      </c>
      <c r="K2177" s="17">
        <f t="shared" si="3084"/>
        <v>0</v>
      </c>
      <c r="L2177" s="17">
        <f t="shared" si="3084"/>
        <v>0</v>
      </c>
      <c r="M2177" s="17">
        <f t="shared" si="3084"/>
        <v>0</v>
      </c>
      <c r="N2177" s="17">
        <f t="shared" si="3084"/>
        <v>0</v>
      </c>
      <c r="O2177" s="17">
        <f t="shared" ref="O2177" si="3085">SUM(O2176)</f>
        <v>83700</v>
      </c>
      <c r="P2177" s="17">
        <f t="shared" si="3084"/>
        <v>0</v>
      </c>
      <c r="Q2177" s="17">
        <f t="shared" si="3084"/>
        <v>5031</v>
      </c>
      <c r="R2177" s="17">
        <f t="shared" si="3084"/>
        <v>0</v>
      </c>
      <c r="S2177" s="17">
        <f t="shared" si="3084"/>
        <v>0</v>
      </c>
      <c r="T2177" s="17">
        <f t="shared" si="3084"/>
        <v>0</v>
      </c>
      <c r="U2177" s="17">
        <f t="shared" si="3084"/>
        <v>0</v>
      </c>
      <c r="V2177" s="17">
        <f t="shared" si="3084"/>
        <v>0</v>
      </c>
      <c r="W2177" s="17">
        <f t="shared" si="3084"/>
        <v>0</v>
      </c>
      <c r="X2177" s="17">
        <f t="shared" si="3084"/>
        <v>0</v>
      </c>
      <c r="Y2177" s="17">
        <f t="shared" si="3084"/>
        <v>0</v>
      </c>
      <c r="Z2177" s="17">
        <f t="shared" si="3084"/>
        <v>0</v>
      </c>
      <c r="AA2177" s="17">
        <f t="shared" si="3084"/>
        <v>0</v>
      </c>
      <c r="AB2177" s="17">
        <v>5031</v>
      </c>
      <c r="AC2177" s="17">
        <v>78669</v>
      </c>
      <c r="AD2177" s="17">
        <f t="shared" ref="AD2177:AV2177" si="3086">SUM(AD2176)</f>
        <v>1100</v>
      </c>
      <c r="AE2177" s="17">
        <f t="shared" si="3086"/>
        <v>0</v>
      </c>
      <c r="AF2177" s="17">
        <f t="shared" si="3086"/>
        <v>0</v>
      </c>
      <c r="AG2177" s="17">
        <f t="shared" si="3086"/>
        <v>0</v>
      </c>
      <c r="AH2177" s="17">
        <f t="shared" si="3086"/>
        <v>0</v>
      </c>
      <c r="AI2177" s="17">
        <f t="shared" si="3086"/>
        <v>0</v>
      </c>
      <c r="AJ2177" s="17">
        <f t="shared" ref="AJ2177" si="3087">SUM(AJ2176)</f>
        <v>1100</v>
      </c>
      <c r="AK2177" s="17">
        <f t="shared" si="3086"/>
        <v>0</v>
      </c>
      <c r="AL2177" s="17">
        <f t="shared" si="3086"/>
        <v>0</v>
      </c>
      <c r="AM2177" s="17">
        <f t="shared" si="3086"/>
        <v>0</v>
      </c>
      <c r="AN2177" s="17">
        <f t="shared" si="3086"/>
        <v>0</v>
      </c>
      <c r="AO2177" s="17">
        <f t="shared" si="3086"/>
        <v>0</v>
      </c>
      <c r="AP2177" s="17">
        <f t="shared" si="3086"/>
        <v>0</v>
      </c>
      <c r="AQ2177" s="17">
        <f t="shared" si="3086"/>
        <v>0</v>
      </c>
      <c r="AR2177" s="17">
        <f t="shared" si="3086"/>
        <v>0</v>
      </c>
      <c r="AS2177" s="17">
        <f t="shared" si="3086"/>
        <v>0</v>
      </c>
      <c r="AT2177" s="17">
        <f t="shared" si="3086"/>
        <v>0</v>
      </c>
      <c r="AU2177" s="17">
        <f t="shared" si="3086"/>
        <v>0</v>
      </c>
      <c r="AV2177" s="17">
        <f t="shared" si="3086"/>
        <v>0</v>
      </c>
      <c r="AW2177" s="17">
        <v>0</v>
      </c>
      <c r="AX2177" s="17">
        <v>1100</v>
      </c>
      <c r="AY2177" s="17">
        <f t="shared" ref="AY2177:BQ2177" si="3088">SUM(AY2176)</f>
        <v>40000</v>
      </c>
      <c r="AZ2177" s="17">
        <f t="shared" si="3088"/>
        <v>11464</v>
      </c>
      <c r="BA2177" s="17">
        <f t="shared" si="3088"/>
        <v>0</v>
      </c>
      <c r="BB2177" s="17">
        <f t="shared" si="3088"/>
        <v>0</v>
      </c>
      <c r="BC2177" s="17">
        <f t="shared" si="3088"/>
        <v>0</v>
      </c>
      <c r="BD2177" s="17">
        <f t="shared" si="3088"/>
        <v>0</v>
      </c>
      <c r="BE2177" s="17">
        <f t="shared" ref="BE2177" si="3089">SUM(BE2176)</f>
        <v>51464</v>
      </c>
      <c r="BF2177" s="17">
        <f t="shared" si="3088"/>
        <v>0</v>
      </c>
      <c r="BG2177" s="17">
        <f t="shared" si="3088"/>
        <v>0</v>
      </c>
      <c r="BH2177" s="17">
        <f t="shared" si="3088"/>
        <v>11464</v>
      </c>
      <c r="BI2177" s="17">
        <f t="shared" si="3088"/>
        <v>0</v>
      </c>
      <c r="BJ2177" s="17">
        <f t="shared" si="3088"/>
        <v>0</v>
      </c>
      <c r="BK2177" s="17">
        <f t="shared" si="3088"/>
        <v>0</v>
      </c>
      <c r="BL2177" s="17">
        <f t="shared" si="3088"/>
        <v>0</v>
      </c>
      <c r="BM2177" s="17">
        <f t="shared" si="3088"/>
        <v>0</v>
      </c>
      <c r="BN2177" s="17">
        <f t="shared" si="3088"/>
        <v>0</v>
      </c>
      <c r="BO2177" s="17">
        <f t="shared" si="3088"/>
        <v>0</v>
      </c>
      <c r="BP2177" s="17">
        <f t="shared" si="3088"/>
        <v>0</v>
      </c>
      <c r="BQ2177" s="17">
        <f t="shared" si="3088"/>
        <v>0</v>
      </c>
      <c r="BR2177" s="17">
        <v>11464</v>
      </c>
      <c r="BS2177" s="17">
        <v>40000</v>
      </c>
    </row>
    <row r="2178" spans="1:71" x14ac:dyDescent="0.25">
      <c r="A2178" s="112"/>
      <c r="B2178" s="112"/>
      <c r="C2178" s="112"/>
      <c r="D2178" s="115"/>
      <c r="E2178" s="115"/>
      <c r="F2178" s="115"/>
      <c r="G2178" s="118"/>
      <c r="O2178">
        <f t="shared" si="3033"/>
        <v>0</v>
      </c>
      <c r="AB2178">
        <v>0</v>
      </c>
      <c r="AC2178">
        <v>0</v>
      </c>
      <c r="AJ2178">
        <f t="shared" si="3034"/>
        <v>0</v>
      </c>
      <c r="AW2178">
        <v>0</v>
      </c>
      <c r="AX2178">
        <v>0</v>
      </c>
      <c r="BE2178">
        <f t="shared" si="3035"/>
        <v>0</v>
      </c>
      <c r="BR2178">
        <v>0</v>
      </c>
      <c r="BS2178">
        <v>0</v>
      </c>
    </row>
    <row r="2179" spans="1:71" ht="15.75" thickBot="1" x14ac:dyDescent="0.3">
      <c r="A2179" s="13" t="s">
        <v>1</v>
      </c>
      <c r="B2179" s="13" t="s">
        <v>1</v>
      </c>
      <c r="C2179" s="13" t="s">
        <v>1</v>
      </c>
      <c r="D2179" s="60" t="s">
        <v>1</v>
      </c>
      <c r="E2179" s="60" t="s">
        <v>1</v>
      </c>
      <c r="F2179" s="60" t="s">
        <v>1</v>
      </c>
      <c r="G2179" s="13" t="s">
        <v>1</v>
      </c>
      <c r="H2179" s="19" t="s">
        <v>1</v>
      </c>
      <c r="I2179" s="19" t="s">
        <v>1</v>
      </c>
      <c r="J2179" s="19"/>
      <c r="K2179" s="19"/>
      <c r="L2179" s="19"/>
      <c r="M2179" s="19"/>
      <c r="N2179" s="19"/>
      <c r="O2179" s="19"/>
      <c r="P2179" s="19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>
        <v>0</v>
      </c>
      <c r="AC2179" s="19">
        <v>0</v>
      </c>
      <c r="AD2179" s="19" t="s">
        <v>1</v>
      </c>
      <c r="AE2179" s="19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>
        <v>0</v>
      </c>
      <c r="AX2179" s="19">
        <v>0</v>
      </c>
      <c r="AY2179" s="19" t="s">
        <v>1</v>
      </c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>
        <v>0</v>
      </c>
      <c r="BS2179" s="19">
        <v>0</v>
      </c>
    </row>
    <row r="2180" spans="1:71" ht="69.75" customHeight="1" thickBot="1" x14ac:dyDescent="0.3">
      <c r="A2180" s="5" t="s">
        <v>4</v>
      </c>
      <c r="B2180" s="5" t="s">
        <v>5</v>
      </c>
      <c r="C2180" s="5" t="s">
        <v>6</v>
      </c>
      <c r="D2180" s="66" t="s">
        <v>1</v>
      </c>
      <c r="E2180" s="74" t="s">
        <v>7</v>
      </c>
      <c r="F2180" s="74" t="s">
        <v>8</v>
      </c>
      <c r="G2180" s="5" t="s">
        <v>9</v>
      </c>
      <c r="H2180" s="5" t="s">
        <v>10</v>
      </c>
      <c r="I2180" s="57" t="s">
        <v>11</v>
      </c>
      <c r="J2180" s="57" t="s">
        <v>1831</v>
      </c>
      <c r="K2180" s="57" t="s">
        <v>1784</v>
      </c>
      <c r="L2180" s="57" t="s">
        <v>1817</v>
      </c>
      <c r="M2180" s="57" t="s">
        <v>1818</v>
      </c>
      <c r="N2180" s="57" t="s">
        <v>1819</v>
      </c>
      <c r="O2180" s="57" t="s">
        <v>1835</v>
      </c>
      <c r="P2180" s="57" t="s">
        <v>1832</v>
      </c>
      <c r="Q2180" s="57" t="s">
        <v>1820</v>
      </c>
      <c r="R2180" s="57" t="s">
        <v>1821</v>
      </c>
      <c r="S2180" s="57" t="s">
        <v>1822</v>
      </c>
      <c r="T2180" s="57" t="s">
        <v>1823</v>
      </c>
      <c r="U2180" s="57" t="s">
        <v>1824</v>
      </c>
      <c r="V2180" s="57" t="s">
        <v>1825</v>
      </c>
      <c r="W2180" s="57" t="s">
        <v>1833</v>
      </c>
      <c r="X2180" s="57" t="s">
        <v>1834</v>
      </c>
      <c r="Y2180" s="57" t="s">
        <v>1826</v>
      </c>
      <c r="Z2180" s="57" t="s">
        <v>1827</v>
      </c>
      <c r="AA2180" s="57" t="s">
        <v>1828</v>
      </c>
      <c r="AB2180" s="57" t="s">
        <v>1829</v>
      </c>
      <c r="AC2180" s="57" t="s">
        <v>1830</v>
      </c>
      <c r="AD2180" s="58" t="s">
        <v>12</v>
      </c>
      <c r="AE2180" s="58" t="s">
        <v>1831</v>
      </c>
      <c r="AF2180" s="58" t="s">
        <v>1784</v>
      </c>
      <c r="AG2180" s="58" t="s">
        <v>1817</v>
      </c>
      <c r="AH2180" s="58" t="s">
        <v>1818</v>
      </c>
      <c r="AI2180" s="58" t="s">
        <v>1819</v>
      </c>
      <c r="AJ2180" s="58" t="s">
        <v>1836</v>
      </c>
      <c r="AK2180" s="58" t="s">
        <v>1832</v>
      </c>
      <c r="AL2180" s="58" t="s">
        <v>1820</v>
      </c>
      <c r="AM2180" s="58" t="s">
        <v>1821</v>
      </c>
      <c r="AN2180" s="58" t="s">
        <v>1822</v>
      </c>
      <c r="AO2180" s="58" t="s">
        <v>1823</v>
      </c>
      <c r="AP2180" s="58" t="s">
        <v>1824</v>
      </c>
      <c r="AQ2180" s="58" t="s">
        <v>1825</v>
      </c>
      <c r="AR2180" s="58" t="s">
        <v>1833</v>
      </c>
      <c r="AS2180" s="58" t="s">
        <v>1834</v>
      </c>
      <c r="AT2180" s="58" t="s">
        <v>1826</v>
      </c>
      <c r="AU2180" s="58" t="s">
        <v>1827</v>
      </c>
      <c r="AV2180" s="58" t="s">
        <v>1828</v>
      </c>
      <c r="AW2180" s="58" t="s">
        <v>1829</v>
      </c>
      <c r="AX2180" s="58" t="s">
        <v>1830</v>
      </c>
      <c r="AY2180" s="59" t="s">
        <v>13</v>
      </c>
      <c r="AZ2180" s="59" t="s">
        <v>1831</v>
      </c>
      <c r="BA2180" s="59" t="s">
        <v>1784</v>
      </c>
      <c r="BB2180" s="59" t="s">
        <v>1817</v>
      </c>
      <c r="BC2180" s="59" t="s">
        <v>1818</v>
      </c>
      <c r="BD2180" s="59" t="s">
        <v>1819</v>
      </c>
      <c r="BE2180" s="59" t="s">
        <v>1837</v>
      </c>
      <c r="BF2180" s="59" t="s">
        <v>1832</v>
      </c>
      <c r="BG2180" s="59" t="s">
        <v>1820</v>
      </c>
      <c r="BH2180" s="59" t="s">
        <v>1821</v>
      </c>
      <c r="BI2180" s="59" t="s">
        <v>1822</v>
      </c>
      <c r="BJ2180" s="59" t="s">
        <v>1823</v>
      </c>
      <c r="BK2180" s="59" t="s">
        <v>1824</v>
      </c>
      <c r="BL2180" s="59" t="s">
        <v>1825</v>
      </c>
      <c r="BM2180" s="59" t="s">
        <v>1833</v>
      </c>
      <c r="BN2180" s="59" t="s">
        <v>1834</v>
      </c>
      <c r="BO2180" s="59" t="s">
        <v>1826</v>
      </c>
      <c r="BP2180" s="59" t="s">
        <v>1827</v>
      </c>
      <c r="BQ2180" s="59" t="s">
        <v>1828</v>
      </c>
      <c r="BR2180" s="59" t="s">
        <v>1829</v>
      </c>
      <c r="BS2180" s="59" t="s">
        <v>1830</v>
      </c>
    </row>
    <row r="2181" spans="1:71" x14ac:dyDescent="0.25">
      <c r="A2181" s="6" t="s">
        <v>1</v>
      </c>
      <c r="B2181" s="6" t="s">
        <v>1</v>
      </c>
      <c r="C2181" s="6" t="s">
        <v>1</v>
      </c>
      <c r="D2181" s="67" t="s">
        <v>1</v>
      </c>
      <c r="E2181" s="67" t="s">
        <v>1</v>
      </c>
      <c r="F2181" s="80" t="s">
        <v>1</v>
      </c>
      <c r="G2181" s="7" t="s">
        <v>1</v>
      </c>
      <c r="H2181" s="8" t="s">
        <v>1</v>
      </c>
      <c r="I2181" s="9">
        <v>1</v>
      </c>
      <c r="J2181" s="9">
        <v>2</v>
      </c>
      <c r="K2181" s="9">
        <v>3</v>
      </c>
      <c r="L2181" s="9">
        <v>4</v>
      </c>
      <c r="M2181" s="9">
        <v>5</v>
      </c>
      <c r="N2181" s="9">
        <v>6</v>
      </c>
      <c r="O2181" s="9">
        <v>7</v>
      </c>
      <c r="P2181" s="9">
        <v>8</v>
      </c>
      <c r="Q2181" s="9">
        <v>9</v>
      </c>
      <c r="R2181" s="9">
        <v>10</v>
      </c>
      <c r="S2181" s="9">
        <v>11</v>
      </c>
      <c r="T2181" s="9">
        <v>12</v>
      </c>
      <c r="U2181" s="9">
        <v>13</v>
      </c>
      <c r="V2181" s="9">
        <v>14</v>
      </c>
      <c r="W2181" s="9">
        <v>15</v>
      </c>
      <c r="X2181" s="9">
        <v>16</v>
      </c>
      <c r="Y2181" s="9">
        <v>17</v>
      </c>
      <c r="Z2181" s="9">
        <v>18</v>
      </c>
      <c r="AA2181" s="9">
        <v>19</v>
      </c>
      <c r="AB2181" s="9">
        <v>20</v>
      </c>
      <c r="AC2181" s="9">
        <v>21</v>
      </c>
      <c r="AD2181" s="9">
        <v>1</v>
      </c>
      <c r="AE2181" s="9">
        <v>2</v>
      </c>
      <c r="AF2181" s="9">
        <v>3</v>
      </c>
      <c r="AG2181" s="9">
        <v>4</v>
      </c>
      <c r="AH2181" s="9">
        <v>5</v>
      </c>
      <c r="AI2181" s="9">
        <v>6</v>
      </c>
      <c r="AJ2181" s="9">
        <v>7</v>
      </c>
      <c r="AK2181" s="9">
        <v>8</v>
      </c>
      <c r="AL2181" s="9">
        <v>9</v>
      </c>
      <c r="AM2181" s="9">
        <v>10</v>
      </c>
      <c r="AN2181" s="9">
        <v>11</v>
      </c>
      <c r="AO2181" s="9">
        <v>12</v>
      </c>
      <c r="AP2181" s="9">
        <v>13</v>
      </c>
      <c r="AQ2181" s="9">
        <v>14</v>
      </c>
      <c r="AR2181" s="9">
        <v>15</v>
      </c>
      <c r="AS2181" s="9">
        <v>16</v>
      </c>
      <c r="AT2181" s="9">
        <v>17</v>
      </c>
      <c r="AU2181" s="9">
        <v>18</v>
      </c>
      <c r="AV2181" s="9">
        <v>19</v>
      </c>
      <c r="AW2181" s="9">
        <v>20</v>
      </c>
      <c r="AX2181" s="9">
        <v>21</v>
      </c>
      <c r="AY2181" s="9">
        <v>1</v>
      </c>
      <c r="AZ2181" s="9">
        <v>2</v>
      </c>
      <c r="BA2181" s="9">
        <v>3</v>
      </c>
      <c r="BB2181" s="9">
        <v>4</v>
      </c>
      <c r="BC2181" s="9">
        <v>5</v>
      </c>
      <c r="BD2181" s="9">
        <v>6</v>
      </c>
      <c r="BE2181" s="9">
        <v>7</v>
      </c>
      <c r="BF2181" s="9">
        <v>8</v>
      </c>
      <c r="BG2181" s="9">
        <v>9</v>
      </c>
      <c r="BH2181" s="9">
        <v>10</v>
      </c>
      <c r="BI2181" s="9">
        <v>11</v>
      </c>
      <c r="BJ2181" s="9">
        <v>12</v>
      </c>
      <c r="BK2181" s="9">
        <v>13</v>
      </c>
      <c r="BL2181" s="9">
        <v>14</v>
      </c>
      <c r="BM2181" s="9">
        <v>15</v>
      </c>
      <c r="BN2181" s="9">
        <v>16</v>
      </c>
      <c r="BO2181" s="9">
        <v>17</v>
      </c>
      <c r="BP2181" s="9">
        <v>18</v>
      </c>
      <c r="BQ2181" s="9">
        <v>19</v>
      </c>
      <c r="BR2181" s="9">
        <v>20</v>
      </c>
      <c r="BS2181" s="9">
        <v>21</v>
      </c>
    </row>
    <row r="2182" spans="1:71" x14ac:dyDescent="0.25">
      <c r="A2182" s="1" t="s">
        <v>915</v>
      </c>
      <c r="B2182" s="1" t="s">
        <v>75</v>
      </c>
      <c r="C2182" s="4" t="s">
        <v>1145</v>
      </c>
      <c r="D2182" s="65" t="s">
        <v>1146</v>
      </c>
      <c r="E2182" s="64" t="s">
        <v>1</v>
      </c>
      <c r="F2182" s="64" t="s">
        <v>1</v>
      </c>
      <c r="G2182" s="2" t="s">
        <v>1</v>
      </c>
      <c r="H2182" s="2" t="s">
        <v>1147</v>
      </c>
      <c r="I2182" s="3" t="s">
        <v>1</v>
      </c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>
        <v>0</v>
      </c>
      <c r="AC2182" s="3">
        <v>0</v>
      </c>
      <c r="AD2182" s="3" t="s">
        <v>1</v>
      </c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>
        <v>0</v>
      </c>
      <c r="AX2182" s="3">
        <v>0</v>
      </c>
      <c r="AY2182" s="3" t="s">
        <v>1</v>
      </c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>
        <v>0</v>
      </c>
      <c r="BS2182" s="3">
        <v>0</v>
      </c>
    </row>
    <row r="2183" spans="1:71" ht="33.75" x14ac:dyDescent="0.25">
      <c r="A2183" s="1" t="s">
        <v>1</v>
      </c>
      <c r="B2183" s="1" t="s">
        <v>1</v>
      </c>
      <c r="C2183" s="1" t="s">
        <v>1</v>
      </c>
      <c r="D2183" s="64" t="s">
        <v>1</v>
      </c>
      <c r="E2183" s="64" t="s">
        <v>1</v>
      </c>
      <c r="F2183" s="64" t="s">
        <v>1</v>
      </c>
      <c r="G2183" s="2" t="s">
        <v>1</v>
      </c>
      <c r="H2183" s="10" t="s">
        <v>17</v>
      </c>
      <c r="I2183" s="11">
        <f t="shared" ref="I2183:AA2183" si="3090">SUM(I2184,I2192,I2194)</f>
        <v>140000</v>
      </c>
      <c r="J2183" s="11">
        <f t="shared" si="3090"/>
        <v>0</v>
      </c>
      <c r="K2183" s="11">
        <f t="shared" si="3090"/>
        <v>0</v>
      </c>
      <c r="L2183" s="11">
        <f t="shared" si="3090"/>
        <v>0</v>
      </c>
      <c r="M2183" s="11">
        <f t="shared" si="3090"/>
        <v>0</v>
      </c>
      <c r="N2183" s="11">
        <f t="shared" si="3090"/>
        <v>0</v>
      </c>
      <c r="O2183" s="11">
        <f t="shared" ref="O2183" si="3091">SUM(O2184,O2192,O2194)</f>
        <v>140000</v>
      </c>
      <c r="P2183" s="11">
        <f t="shared" si="3090"/>
        <v>0</v>
      </c>
      <c r="Q2183" s="11">
        <f t="shared" si="3090"/>
        <v>11188</v>
      </c>
      <c r="R2183" s="11">
        <f t="shared" si="3090"/>
        <v>10200</v>
      </c>
      <c r="S2183" s="11">
        <f t="shared" si="3090"/>
        <v>0</v>
      </c>
      <c r="T2183" s="11">
        <f t="shared" si="3090"/>
        <v>0</v>
      </c>
      <c r="U2183" s="11">
        <f t="shared" si="3090"/>
        <v>0</v>
      </c>
      <c r="V2183" s="11">
        <f t="shared" si="3090"/>
        <v>0</v>
      </c>
      <c r="W2183" s="11">
        <f t="shared" si="3090"/>
        <v>0</v>
      </c>
      <c r="X2183" s="11">
        <f t="shared" si="3090"/>
        <v>0</v>
      </c>
      <c r="Y2183" s="11">
        <f t="shared" si="3090"/>
        <v>0</v>
      </c>
      <c r="Z2183" s="11">
        <f t="shared" si="3090"/>
        <v>0</v>
      </c>
      <c r="AA2183" s="11">
        <f t="shared" si="3090"/>
        <v>0</v>
      </c>
      <c r="AB2183" s="11">
        <v>21388</v>
      </c>
      <c r="AC2183" s="11">
        <v>118612</v>
      </c>
      <c r="AD2183" s="11">
        <f t="shared" ref="AD2183:AV2183" si="3092">SUM(AD2184,AD2192,AD2194)</f>
        <v>0</v>
      </c>
      <c r="AE2183" s="11">
        <f t="shared" si="3092"/>
        <v>450</v>
      </c>
      <c r="AF2183" s="11">
        <f t="shared" si="3092"/>
        <v>0</v>
      </c>
      <c r="AG2183" s="11">
        <f t="shared" si="3092"/>
        <v>0</v>
      </c>
      <c r="AH2183" s="11">
        <f t="shared" si="3092"/>
        <v>0</v>
      </c>
      <c r="AI2183" s="11">
        <f t="shared" si="3092"/>
        <v>0</v>
      </c>
      <c r="AJ2183" s="11">
        <f t="shared" ref="AJ2183" si="3093">SUM(AJ2184,AJ2192,AJ2194)</f>
        <v>450</v>
      </c>
      <c r="AK2183" s="11">
        <f t="shared" si="3092"/>
        <v>0</v>
      </c>
      <c r="AL2183" s="11">
        <f t="shared" si="3092"/>
        <v>0</v>
      </c>
      <c r="AM2183" s="11">
        <f t="shared" si="3092"/>
        <v>450</v>
      </c>
      <c r="AN2183" s="11">
        <f t="shared" si="3092"/>
        <v>0</v>
      </c>
      <c r="AO2183" s="11">
        <f t="shared" si="3092"/>
        <v>0</v>
      </c>
      <c r="AP2183" s="11">
        <f t="shared" si="3092"/>
        <v>0</v>
      </c>
      <c r="AQ2183" s="11">
        <f t="shared" si="3092"/>
        <v>0</v>
      </c>
      <c r="AR2183" s="11">
        <f t="shared" si="3092"/>
        <v>0</v>
      </c>
      <c r="AS2183" s="11">
        <f t="shared" si="3092"/>
        <v>0</v>
      </c>
      <c r="AT2183" s="11">
        <f t="shared" si="3092"/>
        <v>0</v>
      </c>
      <c r="AU2183" s="11">
        <f t="shared" si="3092"/>
        <v>0</v>
      </c>
      <c r="AV2183" s="11">
        <f t="shared" si="3092"/>
        <v>0</v>
      </c>
      <c r="AW2183" s="11">
        <v>450</v>
      </c>
      <c r="AX2183" s="11">
        <v>0</v>
      </c>
      <c r="AY2183" s="11">
        <f t="shared" ref="AY2183:BQ2183" si="3094">SUM(AY2184,AY2192,AY2194)</f>
        <v>0</v>
      </c>
      <c r="AZ2183" s="11">
        <f t="shared" si="3094"/>
        <v>33264</v>
      </c>
      <c r="BA2183" s="11">
        <f t="shared" si="3094"/>
        <v>0</v>
      </c>
      <c r="BB2183" s="11">
        <f t="shared" si="3094"/>
        <v>0</v>
      </c>
      <c r="BC2183" s="11">
        <f t="shared" si="3094"/>
        <v>0</v>
      </c>
      <c r="BD2183" s="11">
        <f t="shared" si="3094"/>
        <v>0</v>
      </c>
      <c r="BE2183" s="11">
        <f t="shared" ref="BE2183" si="3095">SUM(BE2184,BE2192,BE2194)</f>
        <v>33264</v>
      </c>
      <c r="BF2183" s="11">
        <f t="shared" si="3094"/>
        <v>0</v>
      </c>
      <c r="BG2183" s="11">
        <f t="shared" si="3094"/>
        <v>0</v>
      </c>
      <c r="BH2183" s="11">
        <f t="shared" si="3094"/>
        <v>33264</v>
      </c>
      <c r="BI2183" s="11">
        <f t="shared" si="3094"/>
        <v>0</v>
      </c>
      <c r="BJ2183" s="11">
        <f t="shared" si="3094"/>
        <v>0</v>
      </c>
      <c r="BK2183" s="11">
        <f t="shared" si="3094"/>
        <v>0</v>
      </c>
      <c r="BL2183" s="11">
        <f t="shared" si="3094"/>
        <v>0</v>
      </c>
      <c r="BM2183" s="11">
        <f t="shared" si="3094"/>
        <v>0</v>
      </c>
      <c r="BN2183" s="11">
        <f t="shared" si="3094"/>
        <v>0</v>
      </c>
      <c r="BO2183" s="11">
        <f t="shared" si="3094"/>
        <v>0</v>
      </c>
      <c r="BP2183" s="11">
        <f t="shared" si="3094"/>
        <v>0</v>
      </c>
      <c r="BQ2183" s="11">
        <f t="shared" si="3094"/>
        <v>0</v>
      </c>
      <c r="BR2183" s="11">
        <v>33264</v>
      </c>
      <c r="BS2183" s="11">
        <v>0</v>
      </c>
    </row>
    <row r="2184" spans="1:71" x14ac:dyDescent="0.25">
      <c r="A2184" s="4" t="s">
        <v>915</v>
      </c>
      <c r="B2184" s="4" t="s">
        <v>75</v>
      </c>
      <c r="C2184" s="4" t="s">
        <v>1145</v>
      </c>
      <c r="D2184" s="65" t="s">
        <v>1146</v>
      </c>
      <c r="E2184" s="64" t="s">
        <v>18</v>
      </c>
      <c r="F2184" s="64" t="s">
        <v>1</v>
      </c>
      <c r="G2184" s="2" t="s">
        <v>1</v>
      </c>
      <c r="H2184" s="2" t="s">
        <v>19</v>
      </c>
      <c r="I2184" s="12">
        <f t="shared" ref="I2184:AA2184" si="3096">SUM(I2185,I2186)</f>
        <v>48000</v>
      </c>
      <c r="J2184" s="12">
        <f t="shared" si="3096"/>
        <v>0</v>
      </c>
      <c r="K2184" s="12">
        <f t="shared" si="3096"/>
        <v>0</v>
      </c>
      <c r="L2184" s="12">
        <f t="shared" si="3096"/>
        <v>0</v>
      </c>
      <c r="M2184" s="12">
        <f t="shared" si="3096"/>
        <v>0</v>
      </c>
      <c r="N2184" s="12">
        <f t="shared" si="3096"/>
        <v>0</v>
      </c>
      <c r="O2184" s="12">
        <f t="shared" ref="O2184" si="3097">SUM(O2185,O2186)</f>
        <v>48000</v>
      </c>
      <c r="P2184" s="12">
        <f t="shared" si="3096"/>
        <v>0</v>
      </c>
      <c r="Q2184" s="12">
        <f t="shared" si="3096"/>
        <v>0</v>
      </c>
      <c r="R2184" s="12">
        <f t="shared" si="3096"/>
        <v>0</v>
      </c>
      <c r="S2184" s="12">
        <f t="shared" si="3096"/>
        <v>0</v>
      </c>
      <c r="T2184" s="12">
        <f t="shared" si="3096"/>
        <v>0</v>
      </c>
      <c r="U2184" s="12">
        <f t="shared" si="3096"/>
        <v>0</v>
      </c>
      <c r="V2184" s="12">
        <f t="shared" si="3096"/>
        <v>0</v>
      </c>
      <c r="W2184" s="12">
        <f t="shared" si="3096"/>
        <v>0</v>
      </c>
      <c r="X2184" s="12">
        <f t="shared" si="3096"/>
        <v>0</v>
      </c>
      <c r="Y2184" s="12">
        <f t="shared" si="3096"/>
        <v>0</v>
      </c>
      <c r="Z2184" s="12">
        <f t="shared" si="3096"/>
        <v>0</v>
      </c>
      <c r="AA2184" s="12">
        <f t="shared" si="3096"/>
        <v>0</v>
      </c>
      <c r="AB2184" s="12">
        <v>0</v>
      </c>
      <c r="AC2184" s="12">
        <v>48000</v>
      </c>
      <c r="AD2184" s="12">
        <f t="shared" ref="AD2184:AV2184" si="3098">SUM(AD2185,AD2186)</f>
        <v>0</v>
      </c>
      <c r="AE2184" s="12">
        <f t="shared" si="3098"/>
        <v>0</v>
      </c>
      <c r="AF2184" s="12">
        <f t="shared" si="3098"/>
        <v>0</v>
      </c>
      <c r="AG2184" s="12">
        <f t="shared" si="3098"/>
        <v>0</v>
      </c>
      <c r="AH2184" s="12">
        <f t="shared" si="3098"/>
        <v>0</v>
      </c>
      <c r="AI2184" s="12">
        <f t="shared" si="3098"/>
        <v>0</v>
      </c>
      <c r="AJ2184" s="12">
        <f t="shared" ref="AJ2184" si="3099">SUM(AJ2185,AJ2186)</f>
        <v>0</v>
      </c>
      <c r="AK2184" s="12">
        <f t="shared" si="3098"/>
        <v>0</v>
      </c>
      <c r="AL2184" s="12">
        <f t="shared" si="3098"/>
        <v>0</v>
      </c>
      <c r="AM2184" s="12">
        <f t="shared" si="3098"/>
        <v>0</v>
      </c>
      <c r="AN2184" s="12">
        <f t="shared" si="3098"/>
        <v>0</v>
      </c>
      <c r="AO2184" s="12">
        <f t="shared" si="3098"/>
        <v>0</v>
      </c>
      <c r="AP2184" s="12">
        <f t="shared" si="3098"/>
        <v>0</v>
      </c>
      <c r="AQ2184" s="12">
        <f t="shared" si="3098"/>
        <v>0</v>
      </c>
      <c r="AR2184" s="12">
        <f t="shared" si="3098"/>
        <v>0</v>
      </c>
      <c r="AS2184" s="12">
        <f t="shared" si="3098"/>
        <v>0</v>
      </c>
      <c r="AT2184" s="12">
        <f t="shared" si="3098"/>
        <v>0</v>
      </c>
      <c r="AU2184" s="12">
        <f t="shared" si="3098"/>
        <v>0</v>
      </c>
      <c r="AV2184" s="12">
        <f t="shared" si="3098"/>
        <v>0</v>
      </c>
      <c r="AW2184" s="12">
        <v>0</v>
      </c>
      <c r="AX2184" s="12">
        <v>0</v>
      </c>
      <c r="AY2184" s="12">
        <f t="shared" ref="AY2184:BQ2184" si="3100">SUM(AY2185,AY2186)</f>
        <v>0</v>
      </c>
      <c r="AZ2184" s="12">
        <f t="shared" si="3100"/>
        <v>0</v>
      </c>
      <c r="BA2184" s="12">
        <f t="shared" si="3100"/>
        <v>0</v>
      </c>
      <c r="BB2184" s="12">
        <f t="shared" si="3100"/>
        <v>0</v>
      </c>
      <c r="BC2184" s="12">
        <f t="shared" si="3100"/>
        <v>0</v>
      </c>
      <c r="BD2184" s="12">
        <f t="shared" si="3100"/>
        <v>0</v>
      </c>
      <c r="BE2184" s="12">
        <f t="shared" ref="BE2184" si="3101">SUM(BE2185,BE2186)</f>
        <v>0</v>
      </c>
      <c r="BF2184" s="12">
        <f t="shared" si="3100"/>
        <v>0</v>
      </c>
      <c r="BG2184" s="12">
        <f t="shared" si="3100"/>
        <v>0</v>
      </c>
      <c r="BH2184" s="12">
        <f t="shared" si="3100"/>
        <v>0</v>
      </c>
      <c r="BI2184" s="12">
        <f t="shared" si="3100"/>
        <v>0</v>
      </c>
      <c r="BJ2184" s="12">
        <f t="shared" si="3100"/>
        <v>0</v>
      </c>
      <c r="BK2184" s="12">
        <f t="shared" si="3100"/>
        <v>0</v>
      </c>
      <c r="BL2184" s="12">
        <f t="shared" si="3100"/>
        <v>0</v>
      </c>
      <c r="BM2184" s="12">
        <f t="shared" si="3100"/>
        <v>0</v>
      </c>
      <c r="BN2184" s="12">
        <f t="shared" si="3100"/>
        <v>0</v>
      </c>
      <c r="BO2184" s="12">
        <f t="shared" si="3100"/>
        <v>0</v>
      </c>
      <c r="BP2184" s="12">
        <f t="shared" si="3100"/>
        <v>0</v>
      </c>
      <c r="BQ2184" s="12">
        <f t="shared" si="3100"/>
        <v>0</v>
      </c>
      <c r="BR2184" s="12">
        <v>0</v>
      </c>
      <c r="BS2184" s="12">
        <v>0</v>
      </c>
    </row>
    <row r="2185" spans="1:71" x14ac:dyDescent="0.25">
      <c r="A2185" s="4" t="s">
        <v>915</v>
      </c>
      <c r="B2185" s="4" t="s">
        <v>75</v>
      </c>
      <c r="C2185" s="4" t="s">
        <v>1145</v>
      </c>
      <c r="D2185" s="65" t="s">
        <v>1146</v>
      </c>
      <c r="E2185" s="75">
        <v>6111</v>
      </c>
      <c r="F2185" s="65"/>
      <c r="G2185" s="61" t="s">
        <v>1894</v>
      </c>
      <c r="H2185" s="13" t="s">
        <v>20</v>
      </c>
      <c r="I2185" s="14">
        <v>42000</v>
      </c>
      <c r="J2185" s="14"/>
      <c r="K2185" s="14"/>
      <c r="L2185" s="14"/>
      <c r="M2185" s="14"/>
      <c r="N2185" s="14"/>
      <c r="O2185" s="14">
        <f t="shared" si="3033"/>
        <v>42000</v>
      </c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>
        <v>0</v>
      </c>
      <c r="AC2185" s="14">
        <v>42000</v>
      </c>
      <c r="AD2185" s="14">
        <v>0</v>
      </c>
      <c r="AE2185" s="14"/>
      <c r="AF2185" s="14"/>
      <c r="AG2185" s="14"/>
      <c r="AH2185" s="14"/>
      <c r="AI2185" s="14"/>
      <c r="AJ2185" s="14">
        <f t="shared" si="3034"/>
        <v>0</v>
      </c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>
        <v>0</v>
      </c>
      <c r="AX2185" s="14">
        <v>0</v>
      </c>
      <c r="AY2185" s="14">
        <v>0</v>
      </c>
      <c r="AZ2185" s="14"/>
      <c r="BA2185" s="14"/>
      <c r="BB2185" s="14"/>
      <c r="BC2185" s="14"/>
      <c r="BD2185" s="14"/>
      <c r="BE2185" s="14">
        <f t="shared" si="3035"/>
        <v>0</v>
      </c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>
        <v>0</v>
      </c>
      <c r="BS2185" s="14">
        <v>0</v>
      </c>
    </row>
    <row r="2186" spans="1:71" x14ac:dyDescent="0.25">
      <c r="A2186" s="1" t="s">
        <v>915</v>
      </c>
      <c r="B2186" s="1" t="s">
        <v>75</v>
      </c>
      <c r="C2186" s="1" t="s">
        <v>1145</v>
      </c>
      <c r="D2186" s="68" t="s">
        <v>1146</v>
      </c>
      <c r="E2186" s="68" t="s">
        <v>21</v>
      </c>
      <c r="F2186" s="65" t="s">
        <v>1</v>
      </c>
      <c r="G2186" s="13" t="s">
        <v>1</v>
      </c>
      <c r="H2186" s="2" t="s">
        <v>22</v>
      </c>
      <c r="I2186" s="12">
        <f t="shared" ref="I2186:AA2186" si="3102">SUM(I2187:I2191)</f>
        <v>6000</v>
      </c>
      <c r="J2186" s="12">
        <f t="shared" si="3102"/>
        <v>0</v>
      </c>
      <c r="K2186" s="12">
        <f t="shared" si="3102"/>
        <v>0</v>
      </c>
      <c r="L2186" s="12">
        <f t="shared" si="3102"/>
        <v>0</v>
      </c>
      <c r="M2186" s="12">
        <f t="shared" si="3102"/>
        <v>0</v>
      </c>
      <c r="N2186" s="12">
        <f t="shared" si="3102"/>
        <v>0</v>
      </c>
      <c r="O2186" s="12">
        <f t="shared" si="3102"/>
        <v>6000</v>
      </c>
      <c r="P2186" s="12">
        <f t="shared" si="3102"/>
        <v>0</v>
      </c>
      <c r="Q2186" s="12">
        <f t="shared" si="3102"/>
        <v>0</v>
      </c>
      <c r="R2186" s="12">
        <f t="shared" si="3102"/>
        <v>0</v>
      </c>
      <c r="S2186" s="12">
        <f t="shared" si="3102"/>
        <v>0</v>
      </c>
      <c r="T2186" s="12">
        <f t="shared" si="3102"/>
        <v>0</v>
      </c>
      <c r="U2186" s="12">
        <f t="shared" si="3102"/>
        <v>0</v>
      </c>
      <c r="V2186" s="12">
        <f t="shared" si="3102"/>
        <v>0</v>
      </c>
      <c r="W2186" s="12">
        <f t="shared" si="3102"/>
        <v>0</v>
      </c>
      <c r="X2186" s="12">
        <f t="shared" si="3102"/>
        <v>0</v>
      </c>
      <c r="Y2186" s="12">
        <f t="shared" si="3102"/>
        <v>0</v>
      </c>
      <c r="Z2186" s="12">
        <f t="shared" si="3102"/>
        <v>0</v>
      </c>
      <c r="AA2186" s="12">
        <f t="shared" si="3102"/>
        <v>0</v>
      </c>
      <c r="AB2186" s="12">
        <v>0</v>
      </c>
      <c r="AC2186" s="12">
        <v>6000</v>
      </c>
      <c r="AD2186" s="12">
        <f t="shared" ref="AD2186:AV2186" si="3103">SUM(AD2187:AD2191)</f>
        <v>0</v>
      </c>
      <c r="AE2186" s="12">
        <f t="shared" si="3103"/>
        <v>0</v>
      </c>
      <c r="AF2186" s="12">
        <f t="shared" si="3103"/>
        <v>0</v>
      </c>
      <c r="AG2186" s="12">
        <f t="shared" si="3103"/>
        <v>0</v>
      </c>
      <c r="AH2186" s="12">
        <f t="shared" si="3103"/>
        <v>0</v>
      </c>
      <c r="AI2186" s="12">
        <f t="shared" si="3103"/>
        <v>0</v>
      </c>
      <c r="AJ2186" s="12">
        <f t="shared" si="3103"/>
        <v>0</v>
      </c>
      <c r="AK2186" s="12">
        <f t="shared" si="3103"/>
        <v>0</v>
      </c>
      <c r="AL2186" s="12">
        <f t="shared" si="3103"/>
        <v>0</v>
      </c>
      <c r="AM2186" s="12">
        <f t="shared" si="3103"/>
        <v>0</v>
      </c>
      <c r="AN2186" s="12">
        <f t="shared" si="3103"/>
        <v>0</v>
      </c>
      <c r="AO2186" s="12">
        <f t="shared" si="3103"/>
        <v>0</v>
      </c>
      <c r="AP2186" s="12">
        <f t="shared" si="3103"/>
        <v>0</v>
      </c>
      <c r="AQ2186" s="12">
        <f t="shared" si="3103"/>
        <v>0</v>
      </c>
      <c r="AR2186" s="12">
        <f t="shared" si="3103"/>
        <v>0</v>
      </c>
      <c r="AS2186" s="12">
        <f t="shared" si="3103"/>
        <v>0</v>
      </c>
      <c r="AT2186" s="12">
        <f t="shared" si="3103"/>
        <v>0</v>
      </c>
      <c r="AU2186" s="12">
        <f t="shared" si="3103"/>
        <v>0</v>
      </c>
      <c r="AV2186" s="12">
        <f t="shared" si="3103"/>
        <v>0</v>
      </c>
      <c r="AW2186" s="12">
        <v>0</v>
      </c>
      <c r="AX2186" s="12">
        <v>0</v>
      </c>
      <c r="AY2186" s="12">
        <f t="shared" ref="AY2186:BQ2186" si="3104">SUM(AY2187:AY2191)</f>
        <v>0</v>
      </c>
      <c r="AZ2186" s="12">
        <f t="shared" si="3104"/>
        <v>0</v>
      </c>
      <c r="BA2186" s="12">
        <f t="shared" si="3104"/>
        <v>0</v>
      </c>
      <c r="BB2186" s="12">
        <f t="shared" si="3104"/>
        <v>0</v>
      </c>
      <c r="BC2186" s="12">
        <f t="shared" si="3104"/>
        <v>0</v>
      </c>
      <c r="BD2186" s="12">
        <f t="shared" si="3104"/>
        <v>0</v>
      </c>
      <c r="BE2186" s="12">
        <f t="shared" si="3104"/>
        <v>0</v>
      </c>
      <c r="BF2186" s="12">
        <f t="shared" si="3104"/>
        <v>0</v>
      </c>
      <c r="BG2186" s="12">
        <f t="shared" si="3104"/>
        <v>0</v>
      </c>
      <c r="BH2186" s="12">
        <f t="shared" si="3104"/>
        <v>0</v>
      </c>
      <c r="BI2186" s="12">
        <f t="shared" si="3104"/>
        <v>0</v>
      </c>
      <c r="BJ2186" s="12">
        <f t="shared" si="3104"/>
        <v>0</v>
      </c>
      <c r="BK2186" s="12">
        <f t="shared" si="3104"/>
        <v>0</v>
      </c>
      <c r="BL2186" s="12">
        <f t="shared" si="3104"/>
        <v>0</v>
      </c>
      <c r="BM2186" s="12">
        <f t="shared" si="3104"/>
        <v>0</v>
      </c>
      <c r="BN2186" s="12">
        <f t="shared" si="3104"/>
        <v>0</v>
      </c>
      <c r="BO2186" s="12">
        <f t="shared" si="3104"/>
        <v>0</v>
      </c>
      <c r="BP2186" s="12">
        <f t="shared" si="3104"/>
        <v>0</v>
      </c>
      <c r="BQ2186" s="12">
        <f t="shared" si="3104"/>
        <v>0</v>
      </c>
      <c r="BR2186" s="12">
        <v>0</v>
      </c>
      <c r="BS2186" s="12">
        <v>0</v>
      </c>
    </row>
    <row r="2187" spans="1:71" x14ac:dyDescent="0.25">
      <c r="A2187" s="4" t="s">
        <v>915</v>
      </c>
      <c r="B2187" s="4" t="s">
        <v>75</v>
      </c>
      <c r="C2187" s="4" t="s">
        <v>1145</v>
      </c>
      <c r="D2187" s="65" t="s">
        <v>1146</v>
      </c>
      <c r="E2187" s="75">
        <v>6112</v>
      </c>
      <c r="F2187" s="65" t="s">
        <v>1148</v>
      </c>
      <c r="G2187" s="61" t="s">
        <v>1894</v>
      </c>
      <c r="H2187" s="13" t="s">
        <v>79</v>
      </c>
      <c r="I2187" s="14">
        <v>1000</v>
      </c>
      <c r="J2187" s="14"/>
      <c r="K2187" s="14"/>
      <c r="L2187" s="14"/>
      <c r="M2187" s="14"/>
      <c r="N2187" s="14"/>
      <c r="O2187" s="14">
        <f t="shared" si="3033"/>
        <v>1000</v>
      </c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>
        <v>0</v>
      </c>
      <c r="AC2187" s="14">
        <v>1000</v>
      </c>
      <c r="AD2187" s="14">
        <v>0</v>
      </c>
      <c r="AE2187" s="14"/>
      <c r="AF2187" s="14"/>
      <c r="AG2187" s="14"/>
      <c r="AH2187" s="14"/>
      <c r="AI2187" s="14"/>
      <c r="AJ2187" s="14">
        <f t="shared" si="3034"/>
        <v>0</v>
      </c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>
        <v>0</v>
      </c>
      <c r="AX2187" s="14">
        <v>0</v>
      </c>
      <c r="AY2187" s="14">
        <v>0</v>
      </c>
      <c r="AZ2187" s="14"/>
      <c r="BA2187" s="14"/>
      <c r="BB2187" s="14"/>
      <c r="BC2187" s="14"/>
      <c r="BD2187" s="14"/>
      <c r="BE2187" s="14">
        <f t="shared" si="3035"/>
        <v>0</v>
      </c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>
        <v>0</v>
      </c>
      <c r="BS2187" s="14">
        <v>0</v>
      </c>
    </row>
    <row r="2188" spans="1:71" x14ac:dyDescent="0.25">
      <c r="A2188" s="4" t="s">
        <v>915</v>
      </c>
      <c r="B2188" s="4" t="s">
        <v>75</v>
      </c>
      <c r="C2188" s="4" t="s">
        <v>1145</v>
      </c>
      <c r="D2188" s="65" t="s">
        <v>1146</v>
      </c>
      <c r="E2188" s="75">
        <v>6112</v>
      </c>
      <c r="F2188" s="65" t="s">
        <v>1149</v>
      </c>
      <c r="G2188" s="61" t="s">
        <v>1894</v>
      </c>
      <c r="H2188" s="13" t="s">
        <v>26</v>
      </c>
      <c r="I2188" s="14">
        <v>5000</v>
      </c>
      <c r="J2188" s="14"/>
      <c r="K2188" s="14"/>
      <c r="L2188" s="14"/>
      <c r="M2188" s="14"/>
      <c r="N2188" s="14"/>
      <c r="O2188" s="14">
        <f t="shared" si="3033"/>
        <v>5000</v>
      </c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>
        <v>0</v>
      </c>
      <c r="AC2188" s="14">
        <v>5000</v>
      </c>
      <c r="AD2188" s="14">
        <v>0</v>
      </c>
      <c r="AE2188" s="14"/>
      <c r="AF2188" s="14"/>
      <c r="AG2188" s="14"/>
      <c r="AH2188" s="14"/>
      <c r="AI2188" s="14"/>
      <c r="AJ2188" s="14">
        <f t="shared" si="3034"/>
        <v>0</v>
      </c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>
        <v>0</v>
      </c>
      <c r="AX2188" s="14">
        <v>0</v>
      </c>
      <c r="AY2188" s="14">
        <v>0</v>
      </c>
      <c r="AZ2188" s="14"/>
      <c r="BA2188" s="14"/>
      <c r="BB2188" s="14"/>
      <c r="BC2188" s="14"/>
      <c r="BD2188" s="14"/>
      <c r="BE2188" s="14">
        <f t="shared" si="3035"/>
        <v>0</v>
      </c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>
        <v>0</v>
      </c>
      <c r="BS2188" s="14">
        <v>0</v>
      </c>
    </row>
    <row r="2189" spans="1:71" x14ac:dyDescent="0.25">
      <c r="A2189" s="4" t="s">
        <v>915</v>
      </c>
      <c r="B2189" s="4" t="s">
        <v>75</v>
      </c>
      <c r="C2189" s="4" t="s">
        <v>1145</v>
      </c>
      <c r="D2189" s="65" t="s">
        <v>1146</v>
      </c>
      <c r="E2189" s="75">
        <v>6112</v>
      </c>
      <c r="F2189" s="65" t="s">
        <v>1150</v>
      </c>
      <c r="G2189" s="61" t="s">
        <v>1894</v>
      </c>
      <c r="H2189" s="13" t="s">
        <v>28</v>
      </c>
      <c r="I2189" s="14">
        <v>0</v>
      </c>
      <c r="J2189" s="14"/>
      <c r="K2189" s="14"/>
      <c r="L2189" s="14"/>
      <c r="M2189" s="14"/>
      <c r="N2189" s="14"/>
      <c r="O2189" s="14">
        <f t="shared" si="3033"/>
        <v>0</v>
      </c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>
        <v>0</v>
      </c>
      <c r="AC2189" s="14">
        <v>0</v>
      </c>
      <c r="AD2189" s="14">
        <v>0</v>
      </c>
      <c r="AE2189" s="14"/>
      <c r="AF2189" s="14"/>
      <c r="AG2189" s="14"/>
      <c r="AH2189" s="14"/>
      <c r="AI2189" s="14"/>
      <c r="AJ2189" s="14">
        <f t="shared" si="3034"/>
        <v>0</v>
      </c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>
        <v>0</v>
      </c>
      <c r="AX2189" s="14">
        <v>0</v>
      </c>
      <c r="AY2189" s="14">
        <v>0</v>
      </c>
      <c r="AZ2189" s="14"/>
      <c r="BA2189" s="14"/>
      <c r="BB2189" s="14"/>
      <c r="BC2189" s="14"/>
      <c r="BD2189" s="14"/>
      <c r="BE2189" s="14">
        <f t="shared" si="3035"/>
        <v>0</v>
      </c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>
        <v>0</v>
      </c>
      <c r="BS2189" s="14">
        <v>0</v>
      </c>
    </row>
    <row r="2190" spans="1:71" x14ac:dyDescent="0.25">
      <c r="A2190" s="4" t="s">
        <v>915</v>
      </c>
      <c r="B2190" s="4" t="s">
        <v>75</v>
      </c>
      <c r="C2190" s="4" t="s">
        <v>1145</v>
      </c>
      <c r="D2190" s="65" t="s">
        <v>1146</v>
      </c>
      <c r="E2190" s="75">
        <v>6112</v>
      </c>
      <c r="F2190" s="65" t="s">
        <v>1151</v>
      </c>
      <c r="G2190" s="61" t="s">
        <v>1894</v>
      </c>
      <c r="H2190" s="13" t="s">
        <v>24</v>
      </c>
      <c r="I2190" s="14">
        <v>0</v>
      </c>
      <c r="J2190" s="14"/>
      <c r="K2190" s="14"/>
      <c r="L2190" s="14"/>
      <c r="M2190" s="14"/>
      <c r="N2190" s="14"/>
      <c r="O2190" s="14">
        <f t="shared" si="3033"/>
        <v>0</v>
      </c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>
        <v>0</v>
      </c>
      <c r="AC2190" s="14">
        <v>0</v>
      </c>
      <c r="AD2190" s="14">
        <v>0</v>
      </c>
      <c r="AE2190" s="14"/>
      <c r="AF2190" s="14"/>
      <c r="AG2190" s="14"/>
      <c r="AH2190" s="14"/>
      <c r="AI2190" s="14"/>
      <c r="AJ2190" s="14">
        <f t="shared" si="3034"/>
        <v>0</v>
      </c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>
        <v>0</v>
      </c>
      <c r="AX2190" s="14">
        <v>0</v>
      </c>
      <c r="AY2190" s="14">
        <v>0</v>
      </c>
      <c r="AZ2190" s="14"/>
      <c r="BA2190" s="14"/>
      <c r="BB2190" s="14"/>
      <c r="BC2190" s="14"/>
      <c r="BD2190" s="14"/>
      <c r="BE2190" s="14">
        <f t="shared" si="3035"/>
        <v>0</v>
      </c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>
        <v>0</v>
      </c>
      <c r="BS2190" s="14">
        <v>0</v>
      </c>
    </row>
    <row r="2191" spans="1:71" x14ac:dyDescent="0.25">
      <c r="A2191" s="4" t="s">
        <v>915</v>
      </c>
      <c r="B2191" s="4" t="s">
        <v>75</v>
      </c>
      <c r="C2191" s="4" t="s">
        <v>1145</v>
      </c>
      <c r="D2191" s="65" t="s">
        <v>1146</v>
      </c>
      <c r="E2191" s="75">
        <v>6112</v>
      </c>
      <c r="F2191" s="65" t="s">
        <v>1152</v>
      </c>
      <c r="G2191" s="61" t="s">
        <v>1894</v>
      </c>
      <c r="H2191" s="13" t="s">
        <v>30</v>
      </c>
      <c r="I2191" s="14">
        <v>0</v>
      </c>
      <c r="J2191" s="14"/>
      <c r="K2191" s="14"/>
      <c r="L2191" s="14"/>
      <c r="M2191" s="14"/>
      <c r="N2191" s="14"/>
      <c r="O2191" s="14">
        <f t="shared" si="3033"/>
        <v>0</v>
      </c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>
        <v>0</v>
      </c>
      <c r="AC2191" s="14">
        <v>0</v>
      </c>
      <c r="AD2191" s="14">
        <v>0</v>
      </c>
      <c r="AE2191" s="14"/>
      <c r="AF2191" s="14"/>
      <c r="AG2191" s="14"/>
      <c r="AH2191" s="14"/>
      <c r="AI2191" s="14"/>
      <c r="AJ2191" s="14">
        <f t="shared" si="3034"/>
        <v>0</v>
      </c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>
        <v>0</v>
      </c>
      <c r="AX2191" s="14">
        <v>0</v>
      </c>
      <c r="AY2191" s="14">
        <v>0</v>
      </c>
      <c r="AZ2191" s="14"/>
      <c r="BA2191" s="14"/>
      <c r="BB2191" s="14"/>
      <c r="BC2191" s="14"/>
      <c r="BD2191" s="14"/>
      <c r="BE2191" s="14">
        <f t="shared" si="3035"/>
        <v>0</v>
      </c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>
        <v>0</v>
      </c>
      <c r="BS2191" s="14">
        <v>0</v>
      </c>
    </row>
    <row r="2192" spans="1:71" x14ac:dyDescent="0.25">
      <c r="A2192" s="4" t="s">
        <v>915</v>
      </c>
      <c r="B2192" s="4" t="s">
        <v>75</v>
      </c>
      <c r="C2192" s="4" t="s">
        <v>1145</v>
      </c>
      <c r="D2192" s="65" t="s">
        <v>1146</v>
      </c>
      <c r="E2192" s="64" t="s">
        <v>31</v>
      </c>
      <c r="F2192" s="64" t="s">
        <v>1</v>
      </c>
      <c r="G2192" s="2" t="s">
        <v>1</v>
      </c>
      <c r="H2192" s="2" t="s">
        <v>32</v>
      </c>
      <c r="I2192" s="12">
        <f t="shared" ref="I2192:AA2192" si="3105">SUM(I2193)</f>
        <v>4600</v>
      </c>
      <c r="J2192" s="12">
        <f t="shared" si="3105"/>
        <v>0</v>
      </c>
      <c r="K2192" s="12">
        <f t="shared" si="3105"/>
        <v>0</v>
      </c>
      <c r="L2192" s="12">
        <f t="shared" si="3105"/>
        <v>0</v>
      </c>
      <c r="M2192" s="12">
        <f t="shared" si="3105"/>
        <v>0</v>
      </c>
      <c r="N2192" s="12">
        <f t="shared" si="3105"/>
        <v>0</v>
      </c>
      <c r="O2192" s="12">
        <f t="shared" si="3105"/>
        <v>4600</v>
      </c>
      <c r="P2192" s="12">
        <f t="shared" si="3105"/>
        <v>0</v>
      </c>
      <c r="Q2192" s="12">
        <f t="shared" si="3105"/>
        <v>0</v>
      </c>
      <c r="R2192" s="12">
        <f t="shared" si="3105"/>
        <v>0</v>
      </c>
      <c r="S2192" s="12">
        <f t="shared" si="3105"/>
        <v>0</v>
      </c>
      <c r="T2192" s="12">
        <f t="shared" si="3105"/>
        <v>0</v>
      </c>
      <c r="U2192" s="12">
        <f t="shared" si="3105"/>
        <v>0</v>
      </c>
      <c r="V2192" s="12">
        <f t="shared" si="3105"/>
        <v>0</v>
      </c>
      <c r="W2192" s="12">
        <f t="shared" si="3105"/>
        <v>0</v>
      </c>
      <c r="X2192" s="12">
        <f t="shared" si="3105"/>
        <v>0</v>
      </c>
      <c r="Y2192" s="12">
        <f t="shared" si="3105"/>
        <v>0</v>
      </c>
      <c r="Z2192" s="12">
        <f t="shared" si="3105"/>
        <v>0</v>
      </c>
      <c r="AA2192" s="12">
        <f t="shared" si="3105"/>
        <v>0</v>
      </c>
      <c r="AB2192" s="12">
        <v>0</v>
      </c>
      <c r="AC2192" s="12">
        <v>4600</v>
      </c>
      <c r="AD2192" s="12">
        <f t="shared" ref="AD2192:AV2192" si="3106">SUM(AD2193)</f>
        <v>0</v>
      </c>
      <c r="AE2192" s="12">
        <f t="shared" si="3106"/>
        <v>0</v>
      </c>
      <c r="AF2192" s="12">
        <f t="shared" si="3106"/>
        <v>0</v>
      </c>
      <c r="AG2192" s="12">
        <f t="shared" si="3106"/>
        <v>0</v>
      </c>
      <c r="AH2192" s="12">
        <f t="shared" si="3106"/>
        <v>0</v>
      </c>
      <c r="AI2192" s="12">
        <f t="shared" si="3106"/>
        <v>0</v>
      </c>
      <c r="AJ2192" s="12">
        <f t="shared" si="3106"/>
        <v>0</v>
      </c>
      <c r="AK2192" s="12">
        <f t="shared" si="3106"/>
        <v>0</v>
      </c>
      <c r="AL2192" s="12">
        <f t="shared" si="3106"/>
        <v>0</v>
      </c>
      <c r="AM2192" s="12">
        <f t="shared" si="3106"/>
        <v>0</v>
      </c>
      <c r="AN2192" s="12">
        <f t="shared" si="3106"/>
        <v>0</v>
      </c>
      <c r="AO2192" s="12">
        <f t="shared" si="3106"/>
        <v>0</v>
      </c>
      <c r="AP2192" s="12">
        <f t="shared" si="3106"/>
        <v>0</v>
      </c>
      <c r="AQ2192" s="12">
        <f t="shared" si="3106"/>
        <v>0</v>
      </c>
      <c r="AR2192" s="12">
        <f t="shared" si="3106"/>
        <v>0</v>
      </c>
      <c r="AS2192" s="12">
        <f t="shared" si="3106"/>
        <v>0</v>
      </c>
      <c r="AT2192" s="12">
        <f t="shared" si="3106"/>
        <v>0</v>
      </c>
      <c r="AU2192" s="12">
        <f t="shared" si="3106"/>
        <v>0</v>
      </c>
      <c r="AV2192" s="12">
        <f t="shared" si="3106"/>
        <v>0</v>
      </c>
      <c r="AW2192" s="12">
        <v>0</v>
      </c>
      <c r="AX2192" s="12">
        <v>0</v>
      </c>
      <c r="AY2192" s="12">
        <f t="shared" ref="AY2192:BQ2192" si="3107">SUM(AY2193)</f>
        <v>0</v>
      </c>
      <c r="AZ2192" s="12">
        <f t="shared" si="3107"/>
        <v>0</v>
      </c>
      <c r="BA2192" s="12">
        <f t="shared" si="3107"/>
        <v>0</v>
      </c>
      <c r="BB2192" s="12">
        <f t="shared" si="3107"/>
        <v>0</v>
      </c>
      <c r="BC2192" s="12">
        <f t="shared" si="3107"/>
        <v>0</v>
      </c>
      <c r="BD2192" s="12">
        <f t="shared" si="3107"/>
        <v>0</v>
      </c>
      <c r="BE2192" s="12">
        <f t="shared" si="3107"/>
        <v>0</v>
      </c>
      <c r="BF2192" s="12">
        <f t="shared" si="3107"/>
        <v>0</v>
      </c>
      <c r="BG2192" s="12">
        <f t="shared" si="3107"/>
        <v>0</v>
      </c>
      <c r="BH2192" s="12">
        <f t="shared" si="3107"/>
        <v>0</v>
      </c>
      <c r="BI2192" s="12">
        <f t="shared" si="3107"/>
        <v>0</v>
      </c>
      <c r="BJ2192" s="12">
        <f t="shared" si="3107"/>
        <v>0</v>
      </c>
      <c r="BK2192" s="12">
        <f t="shared" si="3107"/>
        <v>0</v>
      </c>
      <c r="BL2192" s="12">
        <f t="shared" si="3107"/>
        <v>0</v>
      </c>
      <c r="BM2192" s="12">
        <f t="shared" si="3107"/>
        <v>0</v>
      </c>
      <c r="BN2192" s="12">
        <f t="shared" si="3107"/>
        <v>0</v>
      </c>
      <c r="BO2192" s="12">
        <f t="shared" si="3107"/>
        <v>0</v>
      </c>
      <c r="BP2192" s="12">
        <f t="shared" si="3107"/>
        <v>0</v>
      </c>
      <c r="BQ2192" s="12">
        <f t="shared" si="3107"/>
        <v>0</v>
      </c>
      <c r="BR2192" s="12">
        <v>0</v>
      </c>
      <c r="BS2192" s="12">
        <v>0</v>
      </c>
    </row>
    <row r="2193" spans="1:71" x14ac:dyDescent="0.25">
      <c r="A2193" s="4" t="s">
        <v>915</v>
      </c>
      <c r="B2193" s="4" t="s">
        <v>75</v>
      </c>
      <c r="C2193" s="4" t="s">
        <v>1145</v>
      </c>
      <c r="D2193" s="65" t="s">
        <v>1146</v>
      </c>
      <c r="E2193" s="75">
        <v>6121</v>
      </c>
      <c r="F2193" s="65"/>
      <c r="G2193" s="61" t="s">
        <v>1894</v>
      </c>
      <c r="H2193" s="13" t="s">
        <v>33</v>
      </c>
      <c r="I2193" s="14">
        <v>4600</v>
      </c>
      <c r="J2193" s="14"/>
      <c r="K2193" s="14"/>
      <c r="L2193" s="14"/>
      <c r="M2193" s="14"/>
      <c r="N2193" s="14"/>
      <c r="O2193" s="14">
        <f t="shared" si="3033"/>
        <v>4600</v>
      </c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>
        <v>0</v>
      </c>
      <c r="AC2193" s="14">
        <v>4600</v>
      </c>
      <c r="AD2193" s="14">
        <v>0</v>
      </c>
      <c r="AE2193" s="14"/>
      <c r="AF2193" s="14"/>
      <c r="AG2193" s="14"/>
      <c r="AH2193" s="14"/>
      <c r="AI2193" s="14"/>
      <c r="AJ2193" s="14">
        <f t="shared" si="3034"/>
        <v>0</v>
      </c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>
        <v>0</v>
      </c>
      <c r="AX2193" s="14">
        <v>0</v>
      </c>
      <c r="AY2193" s="14">
        <v>0</v>
      </c>
      <c r="AZ2193" s="14"/>
      <c r="BA2193" s="14"/>
      <c r="BB2193" s="14"/>
      <c r="BC2193" s="14"/>
      <c r="BD2193" s="14"/>
      <c r="BE2193" s="14">
        <f t="shared" si="3035"/>
        <v>0</v>
      </c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>
        <v>0</v>
      </c>
      <c r="BS2193" s="14">
        <v>0</v>
      </c>
    </row>
    <row r="2194" spans="1:71" x14ac:dyDescent="0.25">
      <c r="A2194" s="4" t="s">
        <v>915</v>
      </c>
      <c r="B2194" s="4" t="s">
        <v>75</v>
      </c>
      <c r="C2194" s="4" t="s">
        <v>1145</v>
      </c>
      <c r="D2194" s="65" t="s">
        <v>1146</v>
      </c>
      <c r="E2194" s="64" t="s">
        <v>34</v>
      </c>
      <c r="F2194" s="64" t="s">
        <v>1</v>
      </c>
      <c r="G2194" s="2" t="s">
        <v>1</v>
      </c>
      <c r="H2194" s="2" t="s">
        <v>35</v>
      </c>
      <c r="I2194" s="12">
        <f t="shared" ref="I2194:AA2194" si="3108">SUM(I2195:I2202)</f>
        <v>87400</v>
      </c>
      <c r="J2194" s="12">
        <f t="shared" si="3108"/>
        <v>0</v>
      </c>
      <c r="K2194" s="12">
        <f t="shared" si="3108"/>
        <v>0</v>
      </c>
      <c r="L2194" s="12">
        <f t="shared" si="3108"/>
        <v>0</v>
      </c>
      <c r="M2194" s="12">
        <f t="shared" si="3108"/>
        <v>0</v>
      </c>
      <c r="N2194" s="12">
        <f t="shared" si="3108"/>
        <v>0</v>
      </c>
      <c r="O2194" s="12">
        <f t="shared" si="3108"/>
        <v>87400</v>
      </c>
      <c r="P2194" s="12">
        <f t="shared" si="3108"/>
        <v>0</v>
      </c>
      <c r="Q2194" s="12">
        <f t="shared" si="3108"/>
        <v>11188</v>
      </c>
      <c r="R2194" s="12">
        <f t="shared" si="3108"/>
        <v>10200</v>
      </c>
      <c r="S2194" s="12">
        <f t="shared" si="3108"/>
        <v>0</v>
      </c>
      <c r="T2194" s="12">
        <f t="shared" si="3108"/>
        <v>0</v>
      </c>
      <c r="U2194" s="12">
        <f t="shared" si="3108"/>
        <v>0</v>
      </c>
      <c r="V2194" s="12">
        <f t="shared" si="3108"/>
        <v>0</v>
      </c>
      <c r="W2194" s="12">
        <f t="shared" si="3108"/>
        <v>0</v>
      </c>
      <c r="X2194" s="12">
        <f t="shared" si="3108"/>
        <v>0</v>
      </c>
      <c r="Y2194" s="12">
        <f t="shared" si="3108"/>
        <v>0</v>
      </c>
      <c r="Z2194" s="12">
        <f t="shared" si="3108"/>
        <v>0</v>
      </c>
      <c r="AA2194" s="12">
        <f t="shared" si="3108"/>
        <v>0</v>
      </c>
      <c r="AB2194" s="12">
        <v>21388</v>
      </c>
      <c r="AC2194" s="12">
        <v>66012</v>
      </c>
      <c r="AD2194" s="12">
        <f t="shared" ref="AD2194:AV2194" si="3109">SUM(AD2195:AD2202)</f>
        <v>0</v>
      </c>
      <c r="AE2194" s="12">
        <f t="shared" si="3109"/>
        <v>450</v>
      </c>
      <c r="AF2194" s="12">
        <f t="shared" si="3109"/>
        <v>0</v>
      </c>
      <c r="AG2194" s="12">
        <f t="shared" si="3109"/>
        <v>0</v>
      </c>
      <c r="AH2194" s="12">
        <f t="shared" si="3109"/>
        <v>0</v>
      </c>
      <c r="AI2194" s="12">
        <f t="shared" si="3109"/>
        <v>0</v>
      </c>
      <c r="AJ2194" s="12">
        <f t="shared" si="3109"/>
        <v>450</v>
      </c>
      <c r="AK2194" s="12">
        <f t="shared" si="3109"/>
        <v>0</v>
      </c>
      <c r="AL2194" s="12">
        <f t="shared" si="3109"/>
        <v>0</v>
      </c>
      <c r="AM2194" s="12">
        <f t="shared" si="3109"/>
        <v>450</v>
      </c>
      <c r="AN2194" s="12">
        <f t="shared" si="3109"/>
        <v>0</v>
      </c>
      <c r="AO2194" s="12">
        <f t="shared" si="3109"/>
        <v>0</v>
      </c>
      <c r="AP2194" s="12">
        <f t="shared" si="3109"/>
        <v>0</v>
      </c>
      <c r="AQ2194" s="12">
        <f t="shared" si="3109"/>
        <v>0</v>
      </c>
      <c r="AR2194" s="12">
        <f t="shared" si="3109"/>
        <v>0</v>
      </c>
      <c r="AS2194" s="12">
        <f t="shared" si="3109"/>
        <v>0</v>
      </c>
      <c r="AT2194" s="12">
        <f t="shared" si="3109"/>
        <v>0</v>
      </c>
      <c r="AU2194" s="12">
        <f t="shared" si="3109"/>
        <v>0</v>
      </c>
      <c r="AV2194" s="12">
        <f t="shared" si="3109"/>
        <v>0</v>
      </c>
      <c r="AW2194" s="12">
        <v>450</v>
      </c>
      <c r="AX2194" s="12">
        <v>0</v>
      </c>
      <c r="AY2194" s="12">
        <f t="shared" ref="AY2194:BQ2194" si="3110">SUM(AY2195:AY2202)</f>
        <v>0</v>
      </c>
      <c r="AZ2194" s="12">
        <f t="shared" si="3110"/>
        <v>33264</v>
      </c>
      <c r="BA2194" s="12">
        <f t="shared" si="3110"/>
        <v>0</v>
      </c>
      <c r="BB2194" s="12">
        <f t="shared" si="3110"/>
        <v>0</v>
      </c>
      <c r="BC2194" s="12">
        <f t="shared" si="3110"/>
        <v>0</v>
      </c>
      <c r="BD2194" s="12">
        <f t="shared" si="3110"/>
        <v>0</v>
      </c>
      <c r="BE2194" s="12">
        <f t="shared" si="3110"/>
        <v>33264</v>
      </c>
      <c r="BF2194" s="12">
        <f t="shared" si="3110"/>
        <v>0</v>
      </c>
      <c r="BG2194" s="12">
        <f t="shared" si="3110"/>
        <v>0</v>
      </c>
      <c r="BH2194" s="12">
        <f t="shared" si="3110"/>
        <v>33264</v>
      </c>
      <c r="BI2194" s="12">
        <f t="shared" si="3110"/>
        <v>0</v>
      </c>
      <c r="BJ2194" s="12">
        <f t="shared" si="3110"/>
        <v>0</v>
      </c>
      <c r="BK2194" s="12">
        <f t="shared" si="3110"/>
        <v>0</v>
      </c>
      <c r="BL2194" s="12">
        <f t="shared" si="3110"/>
        <v>0</v>
      </c>
      <c r="BM2194" s="12">
        <f t="shared" si="3110"/>
        <v>0</v>
      </c>
      <c r="BN2194" s="12">
        <f t="shared" si="3110"/>
        <v>0</v>
      </c>
      <c r="BO2194" s="12">
        <f t="shared" si="3110"/>
        <v>0</v>
      </c>
      <c r="BP2194" s="12">
        <f t="shared" si="3110"/>
        <v>0</v>
      </c>
      <c r="BQ2194" s="12">
        <f t="shared" si="3110"/>
        <v>0</v>
      </c>
      <c r="BR2194" s="12">
        <v>33264</v>
      </c>
      <c r="BS2194" s="12">
        <v>0</v>
      </c>
    </row>
    <row r="2195" spans="1:71" x14ac:dyDescent="0.25">
      <c r="A2195" s="4" t="s">
        <v>915</v>
      </c>
      <c r="B2195" s="4" t="s">
        <v>75</v>
      </c>
      <c r="C2195" s="4" t="s">
        <v>1145</v>
      </c>
      <c r="D2195" s="65" t="s">
        <v>1146</v>
      </c>
      <c r="E2195" s="75">
        <v>6131</v>
      </c>
      <c r="F2195" s="65"/>
      <c r="G2195" s="61" t="s">
        <v>1894</v>
      </c>
      <c r="H2195" s="13" t="s">
        <v>36</v>
      </c>
      <c r="I2195" s="14">
        <v>0</v>
      </c>
      <c r="J2195" s="14"/>
      <c r="K2195" s="14"/>
      <c r="L2195" s="14"/>
      <c r="M2195" s="14"/>
      <c r="N2195" s="14"/>
      <c r="O2195" s="14">
        <f t="shared" si="3033"/>
        <v>0</v>
      </c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>
        <v>0</v>
      </c>
      <c r="AC2195" s="14">
        <v>0</v>
      </c>
      <c r="AD2195" s="14">
        <v>0</v>
      </c>
      <c r="AE2195" s="14"/>
      <c r="AF2195" s="14"/>
      <c r="AG2195" s="14"/>
      <c r="AH2195" s="14"/>
      <c r="AI2195" s="14"/>
      <c r="AJ2195" s="14">
        <f t="shared" si="3034"/>
        <v>0</v>
      </c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>
        <v>0</v>
      </c>
      <c r="AX2195" s="14">
        <v>0</v>
      </c>
      <c r="AY2195" s="14">
        <v>0</v>
      </c>
      <c r="AZ2195" s="14"/>
      <c r="BA2195" s="14"/>
      <c r="BB2195" s="14"/>
      <c r="BC2195" s="14"/>
      <c r="BD2195" s="14"/>
      <c r="BE2195" s="14">
        <f t="shared" si="3035"/>
        <v>0</v>
      </c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>
        <v>0</v>
      </c>
      <c r="BS2195" s="14">
        <v>0</v>
      </c>
    </row>
    <row r="2196" spans="1:71" x14ac:dyDescent="0.25">
      <c r="A2196" s="4" t="s">
        <v>915</v>
      </c>
      <c r="B2196" s="4" t="s">
        <v>75</v>
      </c>
      <c r="C2196" s="4" t="s">
        <v>1145</v>
      </c>
      <c r="D2196" s="65" t="s">
        <v>1146</v>
      </c>
      <c r="E2196" s="75">
        <v>6132</v>
      </c>
      <c r="F2196" s="65"/>
      <c r="G2196" s="61" t="s">
        <v>1894</v>
      </c>
      <c r="H2196" s="13" t="s">
        <v>183</v>
      </c>
      <c r="I2196" s="14">
        <v>0</v>
      </c>
      <c r="J2196" s="14"/>
      <c r="K2196" s="14"/>
      <c r="L2196" s="14"/>
      <c r="M2196" s="14"/>
      <c r="N2196" s="14"/>
      <c r="O2196" s="14">
        <f t="shared" si="3033"/>
        <v>0</v>
      </c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>
        <v>0</v>
      </c>
      <c r="AC2196" s="14">
        <v>0</v>
      </c>
      <c r="AD2196" s="14">
        <v>0</v>
      </c>
      <c r="AE2196" s="14"/>
      <c r="AF2196" s="14"/>
      <c r="AG2196" s="14"/>
      <c r="AH2196" s="14"/>
      <c r="AI2196" s="14"/>
      <c r="AJ2196" s="14">
        <f t="shared" si="3034"/>
        <v>0</v>
      </c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>
        <v>0</v>
      </c>
      <c r="AX2196" s="14">
        <v>0</v>
      </c>
      <c r="AY2196" s="14">
        <v>0</v>
      </c>
      <c r="AZ2196" s="14"/>
      <c r="BA2196" s="14"/>
      <c r="BB2196" s="14"/>
      <c r="BC2196" s="14"/>
      <c r="BD2196" s="14"/>
      <c r="BE2196" s="14">
        <f t="shared" si="3035"/>
        <v>0</v>
      </c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>
        <v>0</v>
      </c>
      <c r="BS2196" s="14">
        <v>0</v>
      </c>
    </row>
    <row r="2197" spans="1:71" x14ac:dyDescent="0.25">
      <c r="A2197" s="4" t="s">
        <v>915</v>
      </c>
      <c r="B2197" s="4" t="s">
        <v>75</v>
      </c>
      <c r="C2197" s="4" t="s">
        <v>1145</v>
      </c>
      <c r="D2197" s="65" t="s">
        <v>1146</v>
      </c>
      <c r="E2197" s="75">
        <v>6133</v>
      </c>
      <c r="F2197" s="65"/>
      <c r="G2197" s="61" t="s">
        <v>1894</v>
      </c>
      <c r="H2197" s="13" t="s">
        <v>185</v>
      </c>
      <c r="I2197" s="14">
        <v>0</v>
      </c>
      <c r="J2197" s="14"/>
      <c r="K2197" s="14"/>
      <c r="L2197" s="14"/>
      <c r="M2197" s="14"/>
      <c r="N2197" s="14"/>
      <c r="O2197" s="14">
        <f t="shared" si="3033"/>
        <v>0</v>
      </c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>
        <v>0</v>
      </c>
      <c r="AC2197" s="14">
        <v>0</v>
      </c>
      <c r="AD2197" s="14">
        <v>0</v>
      </c>
      <c r="AE2197" s="14"/>
      <c r="AF2197" s="14"/>
      <c r="AG2197" s="14"/>
      <c r="AH2197" s="14"/>
      <c r="AI2197" s="14"/>
      <c r="AJ2197" s="14">
        <f t="shared" si="3034"/>
        <v>0</v>
      </c>
      <c r="AK2197" s="14"/>
      <c r="AL2197" s="14"/>
      <c r="AM2197" s="14"/>
      <c r="AN2197" s="14"/>
      <c r="AO2197" s="14"/>
      <c r="AP2197" s="14"/>
      <c r="AQ2197" s="14"/>
      <c r="AR2197" s="14"/>
      <c r="AS2197" s="14"/>
      <c r="AT2197" s="14"/>
      <c r="AU2197" s="14"/>
      <c r="AV2197" s="14"/>
      <c r="AW2197" s="14">
        <v>0</v>
      </c>
      <c r="AX2197" s="14">
        <v>0</v>
      </c>
      <c r="AY2197" s="14">
        <v>0</v>
      </c>
      <c r="AZ2197" s="14"/>
      <c r="BA2197" s="14"/>
      <c r="BB2197" s="14"/>
      <c r="BC2197" s="14"/>
      <c r="BD2197" s="14"/>
      <c r="BE2197" s="14">
        <f t="shared" si="3035"/>
        <v>0</v>
      </c>
      <c r="BF2197" s="14"/>
      <c r="BG2197" s="14"/>
      <c r="BH2197" s="14"/>
      <c r="BI2197" s="14"/>
      <c r="BJ2197" s="14"/>
      <c r="BK2197" s="14"/>
      <c r="BL2197" s="14"/>
      <c r="BM2197" s="14"/>
      <c r="BN2197" s="14"/>
      <c r="BO2197" s="14"/>
      <c r="BP2197" s="14"/>
      <c r="BQ2197" s="14"/>
      <c r="BR2197" s="14">
        <v>0</v>
      </c>
      <c r="BS2197" s="14">
        <v>0</v>
      </c>
    </row>
    <row r="2198" spans="1:71" x14ac:dyDescent="0.25">
      <c r="A2198" s="4" t="s">
        <v>915</v>
      </c>
      <c r="B2198" s="4" t="s">
        <v>75</v>
      </c>
      <c r="C2198" s="4" t="s">
        <v>1145</v>
      </c>
      <c r="D2198" s="65" t="s">
        <v>1146</v>
      </c>
      <c r="E2198" s="75">
        <v>6134</v>
      </c>
      <c r="F2198" s="65"/>
      <c r="G2198" s="61" t="s">
        <v>1894</v>
      </c>
      <c r="H2198" s="13" t="s">
        <v>187</v>
      </c>
      <c r="I2198" s="14">
        <v>81000</v>
      </c>
      <c r="J2198" s="14"/>
      <c r="K2198" s="14"/>
      <c r="L2198" s="14"/>
      <c r="M2198" s="14"/>
      <c r="N2198" s="14"/>
      <c r="O2198" s="14">
        <f t="shared" si="3033"/>
        <v>81000</v>
      </c>
      <c r="P2198" s="14"/>
      <c r="Q2198" s="14">
        <v>11188</v>
      </c>
      <c r="R2198" s="14">
        <v>10200</v>
      </c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>
        <v>21388</v>
      </c>
      <c r="AC2198" s="14">
        <v>59612</v>
      </c>
      <c r="AD2198" s="14">
        <v>0</v>
      </c>
      <c r="AE2198" s="14">
        <v>450</v>
      </c>
      <c r="AF2198" s="14"/>
      <c r="AG2198" s="14"/>
      <c r="AH2198" s="14"/>
      <c r="AI2198" s="14"/>
      <c r="AJ2198" s="14">
        <f t="shared" si="3034"/>
        <v>450</v>
      </c>
      <c r="AK2198" s="14"/>
      <c r="AL2198" s="14"/>
      <c r="AM2198" s="14">
        <v>450</v>
      </c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>
        <v>450</v>
      </c>
      <c r="AX2198" s="14">
        <v>0</v>
      </c>
      <c r="AY2198" s="14">
        <v>0</v>
      </c>
      <c r="AZ2198" s="14"/>
      <c r="BA2198" s="14"/>
      <c r="BB2198" s="14"/>
      <c r="BC2198" s="14"/>
      <c r="BD2198" s="14"/>
      <c r="BE2198" s="14">
        <f t="shared" si="3035"/>
        <v>0</v>
      </c>
      <c r="BF2198" s="14"/>
      <c r="BG2198" s="14"/>
      <c r="BH2198" s="14"/>
      <c r="BI2198" s="14"/>
      <c r="BJ2198" s="14"/>
      <c r="BK2198" s="14"/>
      <c r="BL2198" s="14"/>
      <c r="BM2198" s="14"/>
      <c r="BN2198" s="14"/>
      <c r="BO2198" s="14"/>
      <c r="BP2198" s="14"/>
      <c r="BQ2198" s="14"/>
      <c r="BR2198" s="14">
        <v>0</v>
      </c>
      <c r="BS2198" s="14">
        <v>0</v>
      </c>
    </row>
    <row r="2199" spans="1:71" x14ac:dyDescent="0.25">
      <c r="A2199" s="4" t="s">
        <v>915</v>
      </c>
      <c r="B2199" s="4" t="s">
        <v>75</v>
      </c>
      <c r="C2199" s="4" t="s">
        <v>1145</v>
      </c>
      <c r="D2199" s="65" t="s">
        <v>1146</v>
      </c>
      <c r="E2199" s="75">
        <v>6135</v>
      </c>
      <c r="F2199" s="65"/>
      <c r="G2199" s="61" t="s">
        <v>1894</v>
      </c>
      <c r="H2199" s="13" t="s">
        <v>188</v>
      </c>
      <c r="I2199" s="14">
        <v>400</v>
      </c>
      <c r="J2199" s="14"/>
      <c r="K2199" s="14"/>
      <c r="L2199" s="14"/>
      <c r="M2199" s="14"/>
      <c r="N2199" s="14"/>
      <c r="O2199" s="14">
        <f t="shared" si="3033"/>
        <v>400</v>
      </c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>
        <v>0</v>
      </c>
      <c r="AC2199" s="14">
        <v>400</v>
      </c>
      <c r="AD2199" s="14">
        <v>0</v>
      </c>
      <c r="AE2199" s="14"/>
      <c r="AF2199" s="14"/>
      <c r="AG2199" s="14"/>
      <c r="AH2199" s="14"/>
      <c r="AI2199" s="14"/>
      <c r="AJ2199" s="14">
        <f t="shared" si="3034"/>
        <v>0</v>
      </c>
      <c r="AK2199" s="14"/>
      <c r="AL2199" s="14"/>
      <c r="AM2199" s="14"/>
      <c r="AN2199" s="14"/>
      <c r="AO2199" s="14"/>
      <c r="AP2199" s="14"/>
      <c r="AQ2199" s="14"/>
      <c r="AR2199" s="14"/>
      <c r="AS2199" s="14"/>
      <c r="AT2199" s="14"/>
      <c r="AU2199" s="14"/>
      <c r="AV2199" s="14"/>
      <c r="AW2199" s="14">
        <v>0</v>
      </c>
      <c r="AX2199" s="14">
        <v>0</v>
      </c>
      <c r="AY2199" s="14">
        <v>0</v>
      </c>
      <c r="AZ2199" s="14">
        <v>33264</v>
      </c>
      <c r="BA2199" s="14"/>
      <c r="BB2199" s="14"/>
      <c r="BC2199" s="14"/>
      <c r="BD2199" s="14"/>
      <c r="BE2199" s="14">
        <f t="shared" si="3035"/>
        <v>33264</v>
      </c>
      <c r="BF2199" s="14"/>
      <c r="BG2199" s="14"/>
      <c r="BH2199" s="14">
        <v>33264</v>
      </c>
      <c r="BI2199" s="14"/>
      <c r="BJ2199" s="14"/>
      <c r="BK2199" s="14"/>
      <c r="BL2199" s="14"/>
      <c r="BM2199" s="14"/>
      <c r="BN2199" s="14"/>
      <c r="BO2199" s="14"/>
      <c r="BP2199" s="14"/>
      <c r="BQ2199" s="14"/>
      <c r="BR2199" s="14">
        <v>33264</v>
      </c>
      <c r="BS2199" s="14">
        <v>0</v>
      </c>
    </row>
    <row r="2200" spans="1:71" x14ac:dyDescent="0.25">
      <c r="A2200" s="4" t="s">
        <v>915</v>
      </c>
      <c r="B2200" s="4" t="s">
        <v>75</v>
      </c>
      <c r="C2200" s="4" t="s">
        <v>1145</v>
      </c>
      <c r="D2200" s="65" t="s">
        <v>1146</v>
      </c>
      <c r="E2200" s="75">
        <v>6137</v>
      </c>
      <c r="F2200" s="65"/>
      <c r="G2200" s="61" t="s">
        <v>1894</v>
      </c>
      <c r="H2200" s="13" t="s">
        <v>191</v>
      </c>
      <c r="I2200" s="14">
        <v>0</v>
      </c>
      <c r="J2200" s="14"/>
      <c r="K2200" s="14"/>
      <c r="L2200" s="14"/>
      <c r="M2200" s="14"/>
      <c r="N2200" s="14"/>
      <c r="O2200" s="14">
        <f t="shared" ref="O2200:O2259" si="3111">I2200+J2200+K2200+L2200+M2200+N2200</f>
        <v>0</v>
      </c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>
        <v>0</v>
      </c>
      <c r="AC2200" s="14">
        <v>0</v>
      </c>
      <c r="AD2200" s="14">
        <v>0</v>
      </c>
      <c r="AE2200" s="14"/>
      <c r="AF2200" s="14"/>
      <c r="AG2200" s="14"/>
      <c r="AH2200" s="14"/>
      <c r="AI2200" s="14"/>
      <c r="AJ2200" s="14">
        <f t="shared" ref="AJ2200:AJ2259" si="3112">AD2200+AE2200+AF2200+AG2200+AH2200+AI2200</f>
        <v>0</v>
      </c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>
        <v>0</v>
      </c>
      <c r="AX2200" s="14">
        <v>0</v>
      </c>
      <c r="AY2200" s="14">
        <v>0</v>
      </c>
      <c r="AZ2200" s="14"/>
      <c r="BA2200" s="14"/>
      <c r="BB2200" s="14"/>
      <c r="BC2200" s="14"/>
      <c r="BD2200" s="14"/>
      <c r="BE2200" s="14">
        <f t="shared" ref="BE2200:BE2259" si="3113">AY2200+AZ2200+BA2200+BB2200+BC2200+BD2200</f>
        <v>0</v>
      </c>
      <c r="BF2200" s="14"/>
      <c r="BG2200" s="14"/>
      <c r="BH2200" s="14"/>
      <c r="BI2200" s="14"/>
      <c r="BJ2200" s="14"/>
      <c r="BK2200" s="14"/>
      <c r="BL2200" s="14"/>
      <c r="BM2200" s="14"/>
      <c r="BN2200" s="14"/>
      <c r="BO2200" s="14"/>
      <c r="BP2200" s="14"/>
      <c r="BQ2200" s="14"/>
      <c r="BR2200" s="14">
        <v>0</v>
      </c>
      <c r="BS2200" s="14">
        <v>0</v>
      </c>
    </row>
    <row r="2201" spans="1:71" x14ac:dyDescent="0.25">
      <c r="A2201" s="4" t="s">
        <v>915</v>
      </c>
      <c r="B2201" s="4" t="s">
        <v>75</v>
      </c>
      <c r="C2201" s="4" t="s">
        <v>1145</v>
      </c>
      <c r="D2201" s="65" t="s">
        <v>1146</v>
      </c>
      <c r="E2201" s="75">
        <v>6138</v>
      </c>
      <c r="F2201" s="65"/>
      <c r="G2201" s="61" t="s">
        <v>1894</v>
      </c>
      <c r="H2201" s="13" t="s">
        <v>192</v>
      </c>
      <c r="I2201" s="14">
        <v>0</v>
      </c>
      <c r="J2201" s="14"/>
      <c r="K2201" s="14"/>
      <c r="L2201" s="14"/>
      <c r="M2201" s="14"/>
      <c r="N2201" s="14"/>
      <c r="O2201" s="14">
        <f t="shared" si="3111"/>
        <v>0</v>
      </c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>
        <v>0</v>
      </c>
      <c r="AC2201" s="14">
        <v>0</v>
      </c>
      <c r="AD2201" s="14">
        <v>0</v>
      </c>
      <c r="AE2201" s="14"/>
      <c r="AF2201" s="14"/>
      <c r="AG2201" s="14"/>
      <c r="AH2201" s="14"/>
      <c r="AI2201" s="14"/>
      <c r="AJ2201" s="14">
        <f t="shared" si="3112"/>
        <v>0</v>
      </c>
      <c r="AK2201" s="14"/>
      <c r="AL2201" s="14"/>
      <c r="AM2201" s="14"/>
      <c r="AN2201" s="14"/>
      <c r="AO2201" s="14"/>
      <c r="AP2201" s="14"/>
      <c r="AQ2201" s="14"/>
      <c r="AR2201" s="14"/>
      <c r="AS2201" s="14"/>
      <c r="AT2201" s="14"/>
      <c r="AU2201" s="14"/>
      <c r="AV2201" s="14"/>
      <c r="AW2201" s="14">
        <v>0</v>
      </c>
      <c r="AX2201" s="14">
        <v>0</v>
      </c>
      <c r="AY2201" s="14">
        <v>0</v>
      </c>
      <c r="AZ2201" s="14"/>
      <c r="BA2201" s="14"/>
      <c r="BB2201" s="14"/>
      <c r="BC2201" s="14"/>
      <c r="BD2201" s="14"/>
      <c r="BE2201" s="14">
        <f t="shared" si="3113"/>
        <v>0</v>
      </c>
      <c r="BF2201" s="14"/>
      <c r="BG2201" s="14"/>
      <c r="BH2201" s="14"/>
      <c r="BI2201" s="14"/>
      <c r="BJ2201" s="14"/>
      <c r="BK2201" s="14"/>
      <c r="BL2201" s="14"/>
      <c r="BM2201" s="14"/>
      <c r="BN2201" s="14"/>
      <c r="BO2201" s="14"/>
      <c r="BP2201" s="14"/>
      <c r="BQ2201" s="14"/>
      <c r="BR2201" s="14">
        <v>0</v>
      </c>
      <c r="BS2201" s="14">
        <v>0</v>
      </c>
    </row>
    <row r="2202" spans="1:71" x14ac:dyDescent="0.25">
      <c r="A2202" s="1" t="s">
        <v>915</v>
      </c>
      <c r="B2202" s="1" t="s">
        <v>75</v>
      </c>
      <c r="C2202" s="1" t="s">
        <v>1145</v>
      </c>
      <c r="D2202" s="68" t="s">
        <v>1146</v>
      </c>
      <c r="E2202" s="68" t="s">
        <v>37</v>
      </c>
      <c r="F2202" s="65" t="s">
        <v>1</v>
      </c>
      <c r="G2202" s="13" t="s">
        <v>1</v>
      </c>
      <c r="H2202" s="2" t="s">
        <v>38</v>
      </c>
      <c r="I2202" s="12">
        <f t="shared" ref="I2202:AA2202" si="3114">SUM(I2203:I2205)</f>
        <v>6000</v>
      </c>
      <c r="J2202" s="12">
        <f t="shared" si="3114"/>
        <v>0</v>
      </c>
      <c r="K2202" s="12">
        <f t="shared" si="3114"/>
        <v>0</v>
      </c>
      <c r="L2202" s="12">
        <f t="shared" si="3114"/>
        <v>0</v>
      </c>
      <c r="M2202" s="12">
        <f t="shared" si="3114"/>
        <v>0</v>
      </c>
      <c r="N2202" s="12">
        <f t="shared" si="3114"/>
        <v>0</v>
      </c>
      <c r="O2202" s="12">
        <f t="shared" si="3114"/>
        <v>6000</v>
      </c>
      <c r="P2202" s="12">
        <f t="shared" si="3114"/>
        <v>0</v>
      </c>
      <c r="Q2202" s="12">
        <f t="shared" si="3114"/>
        <v>0</v>
      </c>
      <c r="R2202" s="12">
        <f t="shared" si="3114"/>
        <v>0</v>
      </c>
      <c r="S2202" s="12">
        <f t="shared" si="3114"/>
        <v>0</v>
      </c>
      <c r="T2202" s="12">
        <f t="shared" si="3114"/>
        <v>0</v>
      </c>
      <c r="U2202" s="12">
        <f t="shared" si="3114"/>
        <v>0</v>
      </c>
      <c r="V2202" s="12">
        <f t="shared" si="3114"/>
        <v>0</v>
      </c>
      <c r="W2202" s="12">
        <f t="shared" si="3114"/>
        <v>0</v>
      </c>
      <c r="X2202" s="12">
        <f t="shared" si="3114"/>
        <v>0</v>
      </c>
      <c r="Y2202" s="12">
        <f t="shared" si="3114"/>
        <v>0</v>
      </c>
      <c r="Z2202" s="12">
        <f t="shared" si="3114"/>
        <v>0</v>
      </c>
      <c r="AA2202" s="12">
        <f t="shared" si="3114"/>
        <v>0</v>
      </c>
      <c r="AB2202" s="12">
        <v>0</v>
      </c>
      <c r="AC2202" s="12">
        <v>6000</v>
      </c>
      <c r="AD2202" s="12">
        <f t="shared" ref="AD2202:AV2202" si="3115">SUM(AD2203:AD2205)</f>
        <v>0</v>
      </c>
      <c r="AE2202" s="12">
        <f t="shared" si="3115"/>
        <v>0</v>
      </c>
      <c r="AF2202" s="12">
        <f t="shared" si="3115"/>
        <v>0</v>
      </c>
      <c r="AG2202" s="12">
        <f t="shared" si="3115"/>
        <v>0</v>
      </c>
      <c r="AH2202" s="12">
        <f t="shared" si="3115"/>
        <v>0</v>
      </c>
      <c r="AI2202" s="12">
        <f t="shared" si="3115"/>
        <v>0</v>
      </c>
      <c r="AJ2202" s="12">
        <f t="shared" si="3115"/>
        <v>0</v>
      </c>
      <c r="AK2202" s="12">
        <f t="shared" si="3115"/>
        <v>0</v>
      </c>
      <c r="AL2202" s="12">
        <f t="shared" si="3115"/>
        <v>0</v>
      </c>
      <c r="AM2202" s="12">
        <f t="shared" si="3115"/>
        <v>0</v>
      </c>
      <c r="AN2202" s="12">
        <f t="shared" si="3115"/>
        <v>0</v>
      </c>
      <c r="AO2202" s="12">
        <f t="shared" si="3115"/>
        <v>0</v>
      </c>
      <c r="AP2202" s="12">
        <f t="shared" si="3115"/>
        <v>0</v>
      </c>
      <c r="AQ2202" s="12">
        <f t="shared" si="3115"/>
        <v>0</v>
      </c>
      <c r="AR2202" s="12">
        <f t="shared" si="3115"/>
        <v>0</v>
      </c>
      <c r="AS2202" s="12">
        <f t="shared" si="3115"/>
        <v>0</v>
      </c>
      <c r="AT2202" s="12">
        <f t="shared" si="3115"/>
        <v>0</v>
      </c>
      <c r="AU2202" s="12">
        <f t="shared" si="3115"/>
        <v>0</v>
      </c>
      <c r="AV2202" s="12">
        <f t="shared" si="3115"/>
        <v>0</v>
      </c>
      <c r="AW2202" s="12">
        <v>0</v>
      </c>
      <c r="AX2202" s="12">
        <v>0</v>
      </c>
      <c r="AY2202" s="12">
        <f t="shared" ref="AY2202:BQ2202" si="3116">SUM(AY2203:AY2205)</f>
        <v>0</v>
      </c>
      <c r="AZ2202" s="12">
        <f t="shared" si="3116"/>
        <v>0</v>
      </c>
      <c r="BA2202" s="12">
        <f t="shared" si="3116"/>
        <v>0</v>
      </c>
      <c r="BB2202" s="12">
        <f t="shared" si="3116"/>
        <v>0</v>
      </c>
      <c r="BC2202" s="12">
        <f t="shared" si="3116"/>
        <v>0</v>
      </c>
      <c r="BD2202" s="12">
        <f t="shared" si="3116"/>
        <v>0</v>
      </c>
      <c r="BE2202" s="12">
        <f t="shared" si="3116"/>
        <v>0</v>
      </c>
      <c r="BF2202" s="12">
        <f t="shared" si="3116"/>
        <v>0</v>
      </c>
      <c r="BG2202" s="12">
        <f t="shared" si="3116"/>
        <v>0</v>
      </c>
      <c r="BH2202" s="12">
        <f t="shared" si="3116"/>
        <v>0</v>
      </c>
      <c r="BI2202" s="12">
        <f t="shared" si="3116"/>
        <v>0</v>
      </c>
      <c r="BJ2202" s="12">
        <f t="shared" si="3116"/>
        <v>0</v>
      </c>
      <c r="BK2202" s="12">
        <f t="shared" si="3116"/>
        <v>0</v>
      </c>
      <c r="BL2202" s="12">
        <f t="shared" si="3116"/>
        <v>0</v>
      </c>
      <c r="BM2202" s="12">
        <f t="shared" si="3116"/>
        <v>0</v>
      </c>
      <c r="BN2202" s="12">
        <f t="shared" si="3116"/>
        <v>0</v>
      </c>
      <c r="BO2202" s="12">
        <f t="shared" si="3116"/>
        <v>0</v>
      </c>
      <c r="BP2202" s="12">
        <f t="shared" si="3116"/>
        <v>0</v>
      </c>
      <c r="BQ2202" s="12">
        <f t="shared" si="3116"/>
        <v>0</v>
      </c>
      <c r="BR2202" s="12">
        <v>0</v>
      </c>
      <c r="BS2202" s="12">
        <v>0</v>
      </c>
    </row>
    <row r="2203" spans="1:71" x14ac:dyDescent="0.25">
      <c r="A2203" s="4" t="s">
        <v>915</v>
      </c>
      <c r="B2203" s="4" t="s">
        <v>75</v>
      </c>
      <c r="C2203" s="4" t="s">
        <v>1145</v>
      </c>
      <c r="D2203" s="65" t="s">
        <v>1146</v>
      </c>
      <c r="E2203" s="75">
        <v>6139</v>
      </c>
      <c r="F2203" s="65"/>
      <c r="G2203" s="61" t="s">
        <v>1894</v>
      </c>
      <c r="H2203" s="13" t="s">
        <v>38</v>
      </c>
      <c r="I2203" s="14">
        <v>6000</v>
      </c>
      <c r="J2203" s="14"/>
      <c r="K2203" s="14"/>
      <c r="L2203" s="14"/>
      <c r="M2203" s="14"/>
      <c r="N2203" s="14"/>
      <c r="O2203" s="14">
        <f t="shared" si="3111"/>
        <v>6000</v>
      </c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>
        <v>0</v>
      </c>
      <c r="AC2203" s="14">
        <v>6000</v>
      </c>
      <c r="AD2203" s="14">
        <v>0</v>
      </c>
      <c r="AE2203" s="14"/>
      <c r="AF2203" s="14"/>
      <c r="AG2203" s="14"/>
      <c r="AH2203" s="14"/>
      <c r="AI2203" s="14"/>
      <c r="AJ2203" s="14">
        <f t="shared" si="3112"/>
        <v>0</v>
      </c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>
        <v>0</v>
      </c>
      <c r="AX2203" s="14">
        <v>0</v>
      </c>
      <c r="AY2203" s="14">
        <v>0</v>
      </c>
      <c r="AZ2203" s="14"/>
      <c r="BA2203" s="14"/>
      <c r="BB2203" s="14"/>
      <c r="BC2203" s="14"/>
      <c r="BD2203" s="14"/>
      <c r="BE2203" s="14">
        <f t="shared" si="3113"/>
        <v>0</v>
      </c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>
        <v>0</v>
      </c>
      <c r="BS2203" s="14">
        <v>0</v>
      </c>
    </row>
    <row r="2204" spans="1:71" ht="22.5" x14ac:dyDescent="0.25">
      <c r="A2204" s="4" t="s">
        <v>915</v>
      </c>
      <c r="B2204" s="4" t="s">
        <v>75</v>
      </c>
      <c r="C2204" s="4" t="s">
        <v>1145</v>
      </c>
      <c r="D2204" s="65" t="s">
        <v>1146</v>
      </c>
      <c r="E2204" s="75">
        <v>6139</v>
      </c>
      <c r="F2204" s="65" t="s">
        <v>1153</v>
      </c>
      <c r="G2204" s="61" t="s">
        <v>1894</v>
      </c>
      <c r="H2204" s="13" t="s">
        <v>46</v>
      </c>
      <c r="I2204" s="14">
        <v>0</v>
      </c>
      <c r="J2204" s="14"/>
      <c r="K2204" s="14"/>
      <c r="L2204" s="14"/>
      <c r="M2204" s="14"/>
      <c r="N2204" s="14"/>
      <c r="O2204" s="14">
        <f t="shared" si="3111"/>
        <v>0</v>
      </c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>
        <v>0</v>
      </c>
      <c r="AC2204" s="14">
        <v>0</v>
      </c>
      <c r="AD2204" s="14">
        <v>0</v>
      </c>
      <c r="AE2204" s="14"/>
      <c r="AF2204" s="14"/>
      <c r="AG2204" s="14"/>
      <c r="AH2204" s="14"/>
      <c r="AI2204" s="14"/>
      <c r="AJ2204" s="14">
        <f t="shared" si="3112"/>
        <v>0</v>
      </c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>
        <v>0</v>
      </c>
      <c r="AX2204" s="14">
        <v>0</v>
      </c>
      <c r="AY2204" s="14">
        <v>0</v>
      </c>
      <c r="AZ2204" s="14"/>
      <c r="BA2204" s="14"/>
      <c r="BB2204" s="14"/>
      <c r="BC2204" s="14"/>
      <c r="BD2204" s="14"/>
      <c r="BE2204" s="14">
        <f t="shared" si="3113"/>
        <v>0</v>
      </c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>
        <v>0</v>
      </c>
      <c r="BS2204" s="14">
        <v>0</v>
      </c>
    </row>
    <row r="2205" spans="1:71" ht="22.5" x14ac:dyDescent="0.25">
      <c r="A2205" s="4" t="s">
        <v>915</v>
      </c>
      <c r="B2205" s="4" t="s">
        <v>75</v>
      </c>
      <c r="C2205" s="4" t="s">
        <v>1145</v>
      </c>
      <c r="D2205" s="65" t="s">
        <v>1146</v>
      </c>
      <c r="E2205" s="75">
        <v>6139</v>
      </c>
      <c r="F2205" s="65" t="s">
        <v>1154</v>
      </c>
      <c r="G2205" s="61" t="s">
        <v>1894</v>
      </c>
      <c r="H2205" s="13" t="s">
        <v>52</v>
      </c>
      <c r="I2205" s="14">
        <v>0</v>
      </c>
      <c r="J2205" s="14"/>
      <c r="K2205" s="14"/>
      <c r="L2205" s="14"/>
      <c r="M2205" s="14"/>
      <c r="N2205" s="14"/>
      <c r="O2205" s="14">
        <f t="shared" si="3111"/>
        <v>0</v>
      </c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>
        <v>0</v>
      </c>
      <c r="AC2205" s="14">
        <v>0</v>
      </c>
      <c r="AD2205" s="14">
        <v>0</v>
      </c>
      <c r="AE2205" s="14"/>
      <c r="AF2205" s="14"/>
      <c r="AG2205" s="14"/>
      <c r="AH2205" s="14"/>
      <c r="AI2205" s="14"/>
      <c r="AJ2205" s="14">
        <f t="shared" si="3112"/>
        <v>0</v>
      </c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>
        <v>0</v>
      </c>
      <c r="AX2205" s="14">
        <v>0</v>
      </c>
      <c r="AY2205" s="14">
        <v>0</v>
      </c>
      <c r="AZ2205" s="14"/>
      <c r="BA2205" s="14"/>
      <c r="BB2205" s="14"/>
      <c r="BC2205" s="14"/>
      <c r="BD2205" s="14"/>
      <c r="BE2205" s="14">
        <f t="shared" si="3113"/>
        <v>0</v>
      </c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>
        <v>0</v>
      </c>
      <c r="BS2205" s="14">
        <v>0</v>
      </c>
    </row>
    <row r="2206" spans="1:71" ht="22.5" x14ac:dyDescent="0.25">
      <c r="A2206" s="1" t="s">
        <v>1</v>
      </c>
      <c r="B2206" s="1" t="s">
        <v>1</v>
      </c>
      <c r="C2206" s="1" t="s">
        <v>1</v>
      </c>
      <c r="D2206" s="64" t="s">
        <v>1</v>
      </c>
      <c r="E2206" s="64" t="s">
        <v>1</v>
      </c>
      <c r="F2206" s="64" t="s">
        <v>1</v>
      </c>
      <c r="G2206" s="2" t="s">
        <v>1</v>
      </c>
      <c r="H2206" s="10" t="s">
        <v>53</v>
      </c>
      <c r="I2206" s="11">
        <f t="shared" ref="I2206:X2207" si="3117">SUM(I2207)</f>
        <v>0</v>
      </c>
      <c r="J2206" s="11">
        <f t="shared" si="3117"/>
        <v>0</v>
      </c>
      <c r="K2206" s="11">
        <f t="shared" si="3117"/>
        <v>0</v>
      </c>
      <c r="L2206" s="11">
        <f t="shared" si="3117"/>
        <v>0</v>
      </c>
      <c r="M2206" s="11">
        <f t="shared" si="3117"/>
        <v>0</v>
      </c>
      <c r="N2206" s="11">
        <f t="shared" si="3117"/>
        <v>0</v>
      </c>
      <c r="O2206" s="11">
        <f t="shared" si="3117"/>
        <v>0</v>
      </c>
      <c r="P2206" s="11">
        <f t="shared" si="3117"/>
        <v>0</v>
      </c>
      <c r="Q2206" s="11">
        <f t="shared" si="3117"/>
        <v>0</v>
      </c>
      <c r="R2206" s="11">
        <f t="shared" si="3117"/>
        <v>0</v>
      </c>
      <c r="S2206" s="11">
        <f t="shared" si="3117"/>
        <v>0</v>
      </c>
      <c r="T2206" s="11">
        <f t="shared" si="3117"/>
        <v>0</v>
      </c>
      <c r="U2206" s="11">
        <f t="shared" si="3117"/>
        <v>0</v>
      </c>
      <c r="V2206" s="11">
        <f t="shared" si="3117"/>
        <v>0</v>
      </c>
      <c r="W2206" s="11">
        <f t="shared" si="3117"/>
        <v>0</v>
      </c>
      <c r="X2206" s="11">
        <f t="shared" si="3117"/>
        <v>0</v>
      </c>
      <c r="Y2206" s="11">
        <f t="shared" ref="J2206:AA2207" si="3118">SUM(Y2207)</f>
        <v>0</v>
      </c>
      <c r="Z2206" s="11">
        <f t="shared" si="3118"/>
        <v>0</v>
      </c>
      <c r="AA2206" s="11">
        <f t="shared" si="3118"/>
        <v>0</v>
      </c>
      <c r="AB2206" s="11">
        <v>0</v>
      </c>
      <c r="AC2206" s="11">
        <v>0</v>
      </c>
      <c r="AD2206" s="11">
        <f t="shared" ref="AD2206:AS2207" si="3119">SUM(AD2207)</f>
        <v>0</v>
      </c>
      <c r="AE2206" s="11">
        <f t="shared" si="3119"/>
        <v>0</v>
      </c>
      <c r="AF2206" s="11">
        <f t="shared" si="3119"/>
        <v>0</v>
      </c>
      <c r="AG2206" s="11">
        <f t="shared" si="3119"/>
        <v>0</v>
      </c>
      <c r="AH2206" s="11">
        <f t="shared" si="3119"/>
        <v>0</v>
      </c>
      <c r="AI2206" s="11">
        <f t="shared" si="3119"/>
        <v>0</v>
      </c>
      <c r="AJ2206" s="11">
        <f t="shared" si="3119"/>
        <v>0</v>
      </c>
      <c r="AK2206" s="11">
        <f t="shared" si="3119"/>
        <v>0</v>
      </c>
      <c r="AL2206" s="11">
        <f t="shared" si="3119"/>
        <v>0</v>
      </c>
      <c r="AM2206" s="11">
        <f t="shared" si="3119"/>
        <v>0</v>
      </c>
      <c r="AN2206" s="11">
        <f t="shared" si="3119"/>
        <v>0</v>
      </c>
      <c r="AO2206" s="11">
        <f t="shared" si="3119"/>
        <v>0</v>
      </c>
      <c r="AP2206" s="11">
        <f t="shared" si="3119"/>
        <v>0</v>
      </c>
      <c r="AQ2206" s="11">
        <f t="shared" si="3119"/>
        <v>0</v>
      </c>
      <c r="AR2206" s="11">
        <f t="shared" si="3119"/>
        <v>0</v>
      </c>
      <c r="AS2206" s="11">
        <f t="shared" si="3119"/>
        <v>0</v>
      </c>
      <c r="AT2206" s="11">
        <f t="shared" ref="AE2206:AV2207" si="3120">SUM(AT2207)</f>
        <v>0</v>
      </c>
      <c r="AU2206" s="11">
        <f t="shared" si="3120"/>
        <v>0</v>
      </c>
      <c r="AV2206" s="11">
        <f t="shared" si="3120"/>
        <v>0</v>
      </c>
      <c r="AW2206" s="11">
        <v>0</v>
      </c>
      <c r="AX2206" s="11">
        <v>0</v>
      </c>
      <c r="AY2206" s="11">
        <f t="shared" ref="AY2206:BN2207" si="3121">SUM(AY2207)</f>
        <v>0</v>
      </c>
      <c r="AZ2206" s="11">
        <f t="shared" si="3121"/>
        <v>0</v>
      </c>
      <c r="BA2206" s="11">
        <f t="shared" si="3121"/>
        <v>0</v>
      </c>
      <c r="BB2206" s="11">
        <f t="shared" si="3121"/>
        <v>0</v>
      </c>
      <c r="BC2206" s="11">
        <f t="shared" si="3121"/>
        <v>0</v>
      </c>
      <c r="BD2206" s="11">
        <f t="shared" si="3121"/>
        <v>0</v>
      </c>
      <c r="BE2206" s="11">
        <f t="shared" si="3121"/>
        <v>0</v>
      </c>
      <c r="BF2206" s="11">
        <f t="shared" si="3121"/>
        <v>0</v>
      </c>
      <c r="BG2206" s="11">
        <f t="shared" si="3121"/>
        <v>0</v>
      </c>
      <c r="BH2206" s="11">
        <f t="shared" si="3121"/>
        <v>0</v>
      </c>
      <c r="BI2206" s="11">
        <f t="shared" si="3121"/>
        <v>0</v>
      </c>
      <c r="BJ2206" s="11">
        <f t="shared" si="3121"/>
        <v>0</v>
      </c>
      <c r="BK2206" s="11">
        <f t="shared" si="3121"/>
        <v>0</v>
      </c>
      <c r="BL2206" s="11">
        <f t="shared" si="3121"/>
        <v>0</v>
      </c>
      <c r="BM2206" s="11">
        <f t="shared" si="3121"/>
        <v>0</v>
      </c>
      <c r="BN2206" s="11">
        <f t="shared" si="3121"/>
        <v>0</v>
      </c>
      <c r="BO2206" s="11">
        <f t="shared" ref="AZ2206:BQ2207" si="3122">SUM(BO2207)</f>
        <v>0</v>
      </c>
      <c r="BP2206" s="11">
        <f t="shared" si="3122"/>
        <v>0</v>
      </c>
      <c r="BQ2206" s="11">
        <f t="shared" si="3122"/>
        <v>0</v>
      </c>
      <c r="BR2206" s="11">
        <v>0</v>
      </c>
      <c r="BS2206" s="11">
        <v>0</v>
      </c>
    </row>
    <row r="2207" spans="1:71" x14ac:dyDescent="0.25">
      <c r="A2207" s="4" t="s">
        <v>915</v>
      </c>
      <c r="B2207" s="4" t="s">
        <v>75</v>
      </c>
      <c r="C2207" s="4" t="s">
        <v>1145</v>
      </c>
      <c r="D2207" s="65" t="s">
        <v>1146</v>
      </c>
      <c r="E2207" s="64" t="s">
        <v>54</v>
      </c>
      <c r="F2207" s="64" t="s">
        <v>1</v>
      </c>
      <c r="G2207" s="2" t="s">
        <v>1</v>
      </c>
      <c r="H2207" s="2" t="s">
        <v>55</v>
      </c>
      <c r="I2207" s="12">
        <f t="shared" si="3117"/>
        <v>0</v>
      </c>
      <c r="J2207" s="12">
        <f t="shared" si="3118"/>
        <v>0</v>
      </c>
      <c r="K2207" s="12">
        <f t="shared" si="3118"/>
        <v>0</v>
      </c>
      <c r="L2207" s="12">
        <f t="shared" si="3118"/>
        <v>0</v>
      </c>
      <c r="M2207" s="12">
        <f t="shared" si="3118"/>
        <v>0</v>
      </c>
      <c r="N2207" s="12">
        <f t="shared" si="3118"/>
        <v>0</v>
      </c>
      <c r="O2207" s="12">
        <f t="shared" si="3118"/>
        <v>0</v>
      </c>
      <c r="P2207" s="12">
        <f t="shared" si="3118"/>
        <v>0</v>
      </c>
      <c r="Q2207" s="12">
        <f t="shared" si="3118"/>
        <v>0</v>
      </c>
      <c r="R2207" s="12">
        <f t="shared" si="3118"/>
        <v>0</v>
      </c>
      <c r="S2207" s="12">
        <f t="shared" si="3118"/>
        <v>0</v>
      </c>
      <c r="T2207" s="12">
        <f t="shared" si="3118"/>
        <v>0</v>
      </c>
      <c r="U2207" s="12">
        <f t="shared" si="3118"/>
        <v>0</v>
      </c>
      <c r="V2207" s="12">
        <f t="shared" si="3118"/>
        <v>0</v>
      </c>
      <c r="W2207" s="12">
        <f t="shared" si="3118"/>
        <v>0</v>
      </c>
      <c r="X2207" s="12">
        <f t="shared" si="3118"/>
        <v>0</v>
      </c>
      <c r="Y2207" s="12">
        <f t="shared" si="3118"/>
        <v>0</v>
      </c>
      <c r="Z2207" s="12">
        <f t="shared" si="3118"/>
        <v>0</v>
      </c>
      <c r="AA2207" s="12">
        <f t="shared" si="3118"/>
        <v>0</v>
      </c>
      <c r="AB2207" s="12">
        <v>0</v>
      </c>
      <c r="AC2207" s="12">
        <v>0</v>
      </c>
      <c r="AD2207" s="12">
        <f t="shared" si="3119"/>
        <v>0</v>
      </c>
      <c r="AE2207" s="12">
        <f t="shared" si="3120"/>
        <v>0</v>
      </c>
      <c r="AF2207" s="12">
        <f t="shared" si="3120"/>
        <v>0</v>
      </c>
      <c r="AG2207" s="12">
        <f t="shared" si="3120"/>
        <v>0</v>
      </c>
      <c r="AH2207" s="12">
        <f t="shared" si="3120"/>
        <v>0</v>
      </c>
      <c r="AI2207" s="12">
        <f t="shared" si="3120"/>
        <v>0</v>
      </c>
      <c r="AJ2207" s="12">
        <f t="shared" si="3120"/>
        <v>0</v>
      </c>
      <c r="AK2207" s="12">
        <f t="shared" si="3120"/>
        <v>0</v>
      </c>
      <c r="AL2207" s="12">
        <f t="shared" si="3120"/>
        <v>0</v>
      </c>
      <c r="AM2207" s="12">
        <f t="shared" si="3120"/>
        <v>0</v>
      </c>
      <c r="AN2207" s="12">
        <f t="shared" si="3120"/>
        <v>0</v>
      </c>
      <c r="AO2207" s="12">
        <f t="shared" si="3120"/>
        <v>0</v>
      </c>
      <c r="AP2207" s="12">
        <f t="shared" si="3120"/>
        <v>0</v>
      </c>
      <c r="AQ2207" s="12">
        <f t="shared" si="3120"/>
        <v>0</v>
      </c>
      <c r="AR2207" s="12">
        <f t="shared" si="3120"/>
        <v>0</v>
      </c>
      <c r="AS2207" s="12">
        <f t="shared" si="3120"/>
        <v>0</v>
      </c>
      <c r="AT2207" s="12">
        <f t="shared" si="3120"/>
        <v>0</v>
      </c>
      <c r="AU2207" s="12">
        <f t="shared" si="3120"/>
        <v>0</v>
      </c>
      <c r="AV2207" s="12">
        <f t="shared" si="3120"/>
        <v>0</v>
      </c>
      <c r="AW2207" s="12">
        <v>0</v>
      </c>
      <c r="AX2207" s="12">
        <v>0</v>
      </c>
      <c r="AY2207" s="12">
        <f t="shared" si="3121"/>
        <v>0</v>
      </c>
      <c r="AZ2207" s="12">
        <f t="shared" si="3122"/>
        <v>0</v>
      </c>
      <c r="BA2207" s="12">
        <f t="shared" si="3122"/>
        <v>0</v>
      </c>
      <c r="BB2207" s="12">
        <f t="shared" si="3122"/>
        <v>0</v>
      </c>
      <c r="BC2207" s="12">
        <f t="shared" si="3122"/>
        <v>0</v>
      </c>
      <c r="BD2207" s="12">
        <f t="shared" si="3122"/>
        <v>0</v>
      </c>
      <c r="BE2207" s="12">
        <f t="shared" si="3122"/>
        <v>0</v>
      </c>
      <c r="BF2207" s="12">
        <f t="shared" si="3122"/>
        <v>0</v>
      </c>
      <c r="BG2207" s="12">
        <f t="shared" si="3122"/>
        <v>0</v>
      </c>
      <c r="BH2207" s="12">
        <f t="shared" si="3122"/>
        <v>0</v>
      </c>
      <c r="BI2207" s="12">
        <f t="shared" si="3122"/>
        <v>0</v>
      </c>
      <c r="BJ2207" s="12">
        <f t="shared" si="3122"/>
        <v>0</v>
      </c>
      <c r="BK2207" s="12">
        <f t="shared" si="3122"/>
        <v>0</v>
      </c>
      <c r="BL2207" s="12">
        <f t="shared" si="3122"/>
        <v>0</v>
      </c>
      <c r="BM2207" s="12">
        <f t="shared" si="3122"/>
        <v>0</v>
      </c>
      <c r="BN2207" s="12">
        <f t="shared" si="3122"/>
        <v>0</v>
      </c>
      <c r="BO2207" s="12">
        <f t="shared" si="3122"/>
        <v>0</v>
      </c>
      <c r="BP2207" s="12">
        <f t="shared" si="3122"/>
        <v>0</v>
      </c>
      <c r="BQ2207" s="12">
        <f t="shared" si="3122"/>
        <v>0</v>
      </c>
      <c r="BR2207" s="12">
        <v>0</v>
      </c>
      <c r="BS2207" s="12">
        <v>0</v>
      </c>
    </row>
    <row r="2208" spans="1:71" x14ac:dyDescent="0.25">
      <c r="A2208" s="4" t="s">
        <v>915</v>
      </c>
      <c r="B2208" s="4" t="s">
        <v>75</v>
      </c>
      <c r="C2208" s="4" t="s">
        <v>1145</v>
      </c>
      <c r="D2208" s="65" t="s">
        <v>1146</v>
      </c>
      <c r="E2208" s="75">
        <v>6148</v>
      </c>
      <c r="F2208" s="65"/>
      <c r="G2208" s="61" t="s">
        <v>1894</v>
      </c>
      <c r="H2208" s="13" t="s">
        <v>63</v>
      </c>
      <c r="I2208" s="14">
        <v>0</v>
      </c>
      <c r="J2208" s="14"/>
      <c r="K2208" s="14"/>
      <c r="L2208" s="14"/>
      <c r="M2208" s="14"/>
      <c r="N2208" s="14"/>
      <c r="O2208" s="14">
        <f t="shared" si="3111"/>
        <v>0</v>
      </c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>
        <v>0</v>
      </c>
      <c r="AC2208" s="14">
        <v>0</v>
      </c>
      <c r="AD2208" s="14">
        <v>0</v>
      </c>
      <c r="AE2208" s="14"/>
      <c r="AF2208" s="14"/>
      <c r="AG2208" s="14"/>
      <c r="AH2208" s="14"/>
      <c r="AI2208" s="14"/>
      <c r="AJ2208" s="14">
        <f t="shared" si="3112"/>
        <v>0</v>
      </c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>
        <v>0</v>
      </c>
      <c r="AX2208" s="14">
        <v>0</v>
      </c>
      <c r="AY2208" s="14">
        <v>0</v>
      </c>
      <c r="AZ2208" s="14"/>
      <c r="BA2208" s="14"/>
      <c r="BB2208" s="14"/>
      <c r="BC2208" s="14"/>
      <c r="BD2208" s="14"/>
      <c r="BE2208" s="14">
        <f t="shared" si="3113"/>
        <v>0</v>
      </c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>
        <v>0</v>
      </c>
      <c r="BS2208" s="14">
        <v>0</v>
      </c>
    </row>
    <row r="2209" spans="1:71" ht="22.5" x14ac:dyDescent="0.25">
      <c r="A2209" s="1" t="s">
        <v>1</v>
      </c>
      <c r="B2209" s="1" t="s">
        <v>1</v>
      </c>
      <c r="C2209" s="1" t="s">
        <v>1</v>
      </c>
      <c r="D2209" s="64" t="s">
        <v>1</v>
      </c>
      <c r="E2209" s="64" t="s">
        <v>1</v>
      </c>
      <c r="F2209" s="64" t="s">
        <v>1</v>
      </c>
      <c r="G2209" s="2" t="s">
        <v>1</v>
      </c>
      <c r="H2209" s="10" t="s">
        <v>64</v>
      </c>
      <c r="I2209" s="11">
        <f t="shared" ref="I2209:AA2209" si="3123">SUM(I2210)</f>
        <v>13000</v>
      </c>
      <c r="J2209" s="11">
        <f t="shared" si="3123"/>
        <v>0</v>
      </c>
      <c r="K2209" s="11">
        <f t="shared" si="3123"/>
        <v>0</v>
      </c>
      <c r="L2209" s="11">
        <f t="shared" si="3123"/>
        <v>0</v>
      </c>
      <c r="M2209" s="11">
        <f t="shared" si="3123"/>
        <v>0</v>
      </c>
      <c r="N2209" s="11">
        <f t="shared" si="3123"/>
        <v>0</v>
      </c>
      <c r="O2209" s="11">
        <f t="shared" si="3123"/>
        <v>13000</v>
      </c>
      <c r="P2209" s="11">
        <f t="shared" si="3123"/>
        <v>0</v>
      </c>
      <c r="Q2209" s="11">
        <f t="shared" si="3123"/>
        <v>1500</v>
      </c>
      <c r="R2209" s="11">
        <f t="shared" si="3123"/>
        <v>800</v>
      </c>
      <c r="S2209" s="11">
        <f t="shared" si="3123"/>
        <v>0</v>
      </c>
      <c r="T2209" s="11">
        <f t="shared" si="3123"/>
        <v>0</v>
      </c>
      <c r="U2209" s="11">
        <f t="shared" si="3123"/>
        <v>0</v>
      </c>
      <c r="V2209" s="11">
        <f t="shared" si="3123"/>
        <v>0</v>
      </c>
      <c r="W2209" s="11">
        <f t="shared" si="3123"/>
        <v>0</v>
      </c>
      <c r="X2209" s="11">
        <f t="shared" si="3123"/>
        <v>0</v>
      </c>
      <c r="Y2209" s="11">
        <f t="shared" si="3123"/>
        <v>0</v>
      </c>
      <c r="Z2209" s="11">
        <f t="shared" si="3123"/>
        <v>0</v>
      </c>
      <c r="AA2209" s="11">
        <f t="shared" si="3123"/>
        <v>0</v>
      </c>
      <c r="AB2209" s="11">
        <v>2300</v>
      </c>
      <c r="AC2209" s="11">
        <v>10700</v>
      </c>
      <c r="AD2209" s="11">
        <f t="shared" ref="AD2209:AV2209" si="3124">SUM(AD2210)</f>
        <v>0</v>
      </c>
      <c r="AE2209" s="11">
        <f t="shared" si="3124"/>
        <v>0</v>
      </c>
      <c r="AF2209" s="11">
        <f t="shared" si="3124"/>
        <v>0</v>
      </c>
      <c r="AG2209" s="11">
        <f t="shared" si="3124"/>
        <v>0</v>
      </c>
      <c r="AH2209" s="11">
        <f t="shared" si="3124"/>
        <v>0</v>
      </c>
      <c r="AI2209" s="11">
        <f t="shared" si="3124"/>
        <v>0</v>
      </c>
      <c r="AJ2209" s="11">
        <f t="shared" si="3124"/>
        <v>0</v>
      </c>
      <c r="AK2209" s="11">
        <f t="shared" si="3124"/>
        <v>0</v>
      </c>
      <c r="AL2209" s="11">
        <f t="shared" si="3124"/>
        <v>0</v>
      </c>
      <c r="AM2209" s="11">
        <f t="shared" si="3124"/>
        <v>0</v>
      </c>
      <c r="AN2209" s="11">
        <f t="shared" si="3124"/>
        <v>0</v>
      </c>
      <c r="AO2209" s="11">
        <f t="shared" si="3124"/>
        <v>0</v>
      </c>
      <c r="AP2209" s="11">
        <f t="shared" si="3124"/>
        <v>0</v>
      </c>
      <c r="AQ2209" s="11">
        <f t="shared" si="3124"/>
        <v>0</v>
      </c>
      <c r="AR2209" s="11">
        <f t="shared" si="3124"/>
        <v>0</v>
      </c>
      <c r="AS2209" s="11">
        <f t="shared" si="3124"/>
        <v>0</v>
      </c>
      <c r="AT2209" s="11">
        <f t="shared" si="3124"/>
        <v>0</v>
      </c>
      <c r="AU2209" s="11">
        <f t="shared" si="3124"/>
        <v>0</v>
      </c>
      <c r="AV2209" s="11">
        <f t="shared" si="3124"/>
        <v>0</v>
      </c>
      <c r="AW2209" s="11">
        <v>0</v>
      </c>
      <c r="AX2209" s="11">
        <v>0</v>
      </c>
      <c r="AY2209" s="11">
        <f t="shared" ref="AY2209:BQ2209" si="3125">SUM(AY2210)</f>
        <v>3500</v>
      </c>
      <c r="AZ2209" s="11">
        <f t="shared" si="3125"/>
        <v>19428</v>
      </c>
      <c r="BA2209" s="11">
        <f t="shared" si="3125"/>
        <v>0</v>
      </c>
      <c r="BB2209" s="11">
        <f t="shared" si="3125"/>
        <v>0</v>
      </c>
      <c r="BC2209" s="11">
        <f t="shared" si="3125"/>
        <v>0</v>
      </c>
      <c r="BD2209" s="11">
        <f t="shared" si="3125"/>
        <v>0</v>
      </c>
      <c r="BE2209" s="11">
        <f t="shared" si="3125"/>
        <v>22928</v>
      </c>
      <c r="BF2209" s="11">
        <f t="shared" si="3125"/>
        <v>0</v>
      </c>
      <c r="BG2209" s="11">
        <f t="shared" si="3125"/>
        <v>0</v>
      </c>
      <c r="BH2209" s="11">
        <f t="shared" si="3125"/>
        <v>22928</v>
      </c>
      <c r="BI2209" s="11">
        <f t="shared" si="3125"/>
        <v>0</v>
      </c>
      <c r="BJ2209" s="11">
        <f t="shared" si="3125"/>
        <v>0</v>
      </c>
      <c r="BK2209" s="11">
        <f t="shared" si="3125"/>
        <v>0</v>
      </c>
      <c r="BL2209" s="11">
        <f t="shared" si="3125"/>
        <v>0</v>
      </c>
      <c r="BM2209" s="11">
        <f t="shared" si="3125"/>
        <v>0</v>
      </c>
      <c r="BN2209" s="11">
        <f t="shared" si="3125"/>
        <v>0</v>
      </c>
      <c r="BO2209" s="11">
        <f t="shared" si="3125"/>
        <v>0</v>
      </c>
      <c r="BP2209" s="11">
        <f t="shared" si="3125"/>
        <v>0</v>
      </c>
      <c r="BQ2209" s="11">
        <f t="shared" si="3125"/>
        <v>0</v>
      </c>
      <c r="BR2209" s="11">
        <v>22928</v>
      </c>
      <c r="BS2209" s="11">
        <v>0</v>
      </c>
    </row>
    <row r="2210" spans="1:71" x14ac:dyDescent="0.25">
      <c r="A2210" s="4" t="s">
        <v>915</v>
      </c>
      <c r="B2210" s="4" t="s">
        <v>75</v>
      </c>
      <c r="C2210" s="4" t="s">
        <v>1145</v>
      </c>
      <c r="D2210" s="65" t="s">
        <v>1146</v>
      </c>
      <c r="E2210" s="64" t="s">
        <v>65</v>
      </c>
      <c r="F2210" s="64" t="s">
        <v>1</v>
      </c>
      <c r="G2210" s="2" t="s">
        <v>1</v>
      </c>
      <c r="H2210" s="2" t="s">
        <v>66</v>
      </c>
      <c r="I2210" s="12">
        <f t="shared" ref="I2210:AA2210" si="3126">SUM(I2211:I2212)</f>
        <v>13000</v>
      </c>
      <c r="J2210" s="12">
        <f t="shared" si="3126"/>
        <v>0</v>
      </c>
      <c r="K2210" s="12">
        <f t="shared" si="3126"/>
        <v>0</v>
      </c>
      <c r="L2210" s="12">
        <f t="shared" si="3126"/>
        <v>0</v>
      </c>
      <c r="M2210" s="12">
        <f t="shared" si="3126"/>
        <v>0</v>
      </c>
      <c r="N2210" s="12">
        <f t="shared" si="3126"/>
        <v>0</v>
      </c>
      <c r="O2210" s="12">
        <f t="shared" ref="O2210" si="3127">SUM(O2211:O2212)</f>
        <v>13000</v>
      </c>
      <c r="P2210" s="12">
        <f t="shared" si="3126"/>
        <v>0</v>
      </c>
      <c r="Q2210" s="12">
        <f t="shared" si="3126"/>
        <v>1500</v>
      </c>
      <c r="R2210" s="12">
        <f t="shared" si="3126"/>
        <v>800</v>
      </c>
      <c r="S2210" s="12">
        <f t="shared" si="3126"/>
        <v>0</v>
      </c>
      <c r="T2210" s="12">
        <f t="shared" si="3126"/>
        <v>0</v>
      </c>
      <c r="U2210" s="12">
        <f t="shared" si="3126"/>
        <v>0</v>
      </c>
      <c r="V2210" s="12">
        <f t="shared" si="3126"/>
        <v>0</v>
      </c>
      <c r="W2210" s="12">
        <f t="shared" si="3126"/>
        <v>0</v>
      </c>
      <c r="X2210" s="12">
        <f t="shared" si="3126"/>
        <v>0</v>
      </c>
      <c r="Y2210" s="12">
        <f t="shared" si="3126"/>
        <v>0</v>
      </c>
      <c r="Z2210" s="12">
        <f t="shared" si="3126"/>
        <v>0</v>
      </c>
      <c r="AA2210" s="12">
        <f t="shared" si="3126"/>
        <v>0</v>
      </c>
      <c r="AB2210" s="12">
        <v>2300</v>
      </c>
      <c r="AC2210" s="12">
        <v>10700</v>
      </c>
      <c r="AD2210" s="12">
        <f t="shared" ref="AD2210:AV2210" si="3128">SUM(AD2211:AD2212)</f>
        <v>0</v>
      </c>
      <c r="AE2210" s="12">
        <f t="shared" si="3128"/>
        <v>0</v>
      </c>
      <c r="AF2210" s="12">
        <f t="shared" si="3128"/>
        <v>0</v>
      </c>
      <c r="AG2210" s="12">
        <f t="shared" si="3128"/>
        <v>0</v>
      </c>
      <c r="AH2210" s="12">
        <f t="shared" si="3128"/>
        <v>0</v>
      </c>
      <c r="AI2210" s="12">
        <f t="shared" si="3128"/>
        <v>0</v>
      </c>
      <c r="AJ2210" s="12">
        <f t="shared" ref="AJ2210" si="3129">SUM(AJ2211:AJ2212)</f>
        <v>0</v>
      </c>
      <c r="AK2210" s="12">
        <f t="shared" si="3128"/>
        <v>0</v>
      </c>
      <c r="AL2210" s="12">
        <f t="shared" si="3128"/>
        <v>0</v>
      </c>
      <c r="AM2210" s="12">
        <f t="shared" si="3128"/>
        <v>0</v>
      </c>
      <c r="AN2210" s="12">
        <f t="shared" si="3128"/>
        <v>0</v>
      </c>
      <c r="AO2210" s="12">
        <f t="shared" si="3128"/>
        <v>0</v>
      </c>
      <c r="AP2210" s="12">
        <f t="shared" si="3128"/>
        <v>0</v>
      </c>
      <c r="AQ2210" s="12">
        <f t="shared" si="3128"/>
        <v>0</v>
      </c>
      <c r="AR2210" s="12">
        <f t="shared" si="3128"/>
        <v>0</v>
      </c>
      <c r="AS2210" s="12">
        <f t="shared" si="3128"/>
        <v>0</v>
      </c>
      <c r="AT2210" s="12">
        <f t="shared" si="3128"/>
        <v>0</v>
      </c>
      <c r="AU2210" s="12">
        <f t="shared" si="3128"/>
        <v>0</v>
      </c>
      <c r="AV2210" s="12">
        <f t="shared" si="3128"/>
        <v>0</v>
      </c>
      <c r="AW2210" s="12">
        <v>0</v>
      </c>
      <c r="AX2210" s="12">
        <v>0</v>
      </c>
      <c r="AY2210" s="12">
        <f t="shared" ref="AY2210:BQ2210" si="3130">SUM(AY2211:AY2212)</f>
        <v>3500</v>
      </c>
      <c r="AZ2210" s="12">
        <f t="shared" si="3130"/>
        <v>19428</v>
      </c>
      <c r="BA2210" s="12">
        <f t="shared" si="3130"/>
        <v>0</v>
      </c>
      <c r="BB2210" s="12">
        <f t="shared" si="3130"/>
        <v>0</v>
      </c>
      <c r="BC2210" s="12">
        <f t="shared" si="3130"/>
        <v>0</v>
      </c>
      <c r="BD2210" s="12">
        <f t="shared" si="3130"/>
        <v>0</v>
      </c>
      <c r="BE2210" s="12">
        <f t="shared" ref="BE2210" si="3131">SUM(BE2211:BE2212)</f>
        <v>22928</v>
      </c>
      <c r="BF2210" s="12">
        <f t="shared" si="3130"/>
        <v>0</v>
      </c>
      <c r="BG2210" s="12">
        <f t="shared" si="3130"/>
        <v>0</v>
      </c>
      <c r="BH2210" s="12">
        <f t="shared" si="3130"/>
        <v>22928</v>
      </c>
      <c r="BI2210" s="12">
        <f t="shared" si="3130"/>
        <v>0</v>
      </c>
      <c r="BJ2210" s="12">
        <f t="shared" si="3130"/>
        <v>0</v>
      </c>
      <c r="BK2210" s="12">
        <f t="shared" si="3130"/>
        <v>0</v>
      </c>
      <c r="BL2210" s="12">
        <f t="shared" si="3130"/>
        <v>0</v>
      </c>
      <c r="BM2210" s="12">
        <f t="shared" si="3130"/>
        <v>0</v>
      </c>
      <c r="BN2210" s="12">
        <f t="shared" si="3130"/>
        <v>0</v>
      </c>
      <c r="BO2210" s="12">
        <f t="shared" si="3130"/>
        <v>0</v>
      </c>
      <c r="BP2210" s="12">
        <f t="shared" si="3130"/>
        <v>0</v>
      </c>
      <c r="BQ2210" s="12">
        <f t="shared" si="3130"/>
        <v>0</v>
      </c>
      <c r="BR2210" s="12">
        <v>22928</v>
      </c>
      <c r="BS2210" s="12">
        <v>0</v>
      </c>
    </row>
    <row r="2211" spans="1:71" x14ac:dyDescent="0.25">
      <c r="A2211" s="4" t="s">
        <v>915</v>
      </c>
      <c r="B2211" s="4" t="s">
        <v>75</v>
      </c>
      <c r="C2211" s="4" t="s">
        <v>1145</v>
      </c>
      <c r="D2211" s="65" t="s">
        <v>1146</v>
      </c>
      <c r="E2211" s="75">
        <v>8213</v>
      </c>
      <c r="F2211" s="65"/>
      <c r="G2211" s="61" t="s">
        <v>1894</v>
      </c>
      <c r="H2211" s="13" t="s">
        <v>68</v>
      </c>
      <c r="I2211" s="14">
        <v>12000</v>
      </c>
      <c r="J2211" s="14"/>
      <c r="K2211" s="14"/>
      <c r="L2211" s="14"/>
      <c r="M2211" s="14"/>
      <c r="N2211" s="14"/>
      <c r="O2211" s="14">
        <f t="shared" si="3111"/>
        <v>12000</v>
      </c>
      <c r="P2211" s="14"/>
      <c r="Q2211" s="14">
        <v>1500</v>
      </c>
      <c r="R2211" s="14">
        <v>800</v>
      </c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>
        <v>2300</v>
      </c>
      <c r="AC2211" s="14">
        <v>9700</v>
      </c>
      <c r="AD2211" s="14">
        <v>0</v>
      </c>
      <c r="AE2211" s="14"/>
      <c r="AF2211" s="14"/>
      <c r="AG2211" s="14"/>
      <c r="AH2211" s="14"/>
      <c r="AI2211" s="14"/>
      <c r="AJ2211" s="14">
        <f t="shared" si="3112"/>
        <v>0</v>
      </c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>
        <v>0</v>
      </c>
      <c r="AX2211" s="14">
        <v>0</v>
      </c>
      <c r="AY2211" s="14">
        <v>3500</v>
      </c>
      <c r="AZ2211" s="14">
        <v>10045</v>
      </c>
      <c r="BA2211" s="14"/>
      <c r="BB2211" s="14"/>
      <c r="BC2211" s="14"/>
      <c r="BD2211" s="14"/>
      <c r="BE2211" s="14">
        <f t="shared" si="3113"/>
        <v>13545</v>
      </c>
      <c r="BF2211" s="14"/>
      <c r="BG2211" s="14"/>
      <c r="BH2211" s="14">
        <f>10045+3500</f>
        <v>13545</v>
      </c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>
        <v>13545</v>
      </c>
      <c r="BS2211" s="14">
        <v>0</v>
      </c>
    </row>
    <row r="2212" spans="1:71" x14ac:dyDescent="0.25">
      <c r="A2212" s="4" t="s">
        <v>915</v>
      </c>
      <c r="B2212" s="4" t="s">
        <v>75</v>
      </c>
      <c r="C2212" s="4" t="s">
        <v>1145</v>
      </c>
      <c r="D2212" s="65" t="s">
        <v>1146</v>
      </c>
      <c r="E2212" s="75">
        <v>8216</v>
      </c>
      <c r="F2212" s="65"/>
      <c r="G2212" s="61" t="s">
        <v>1894</v>
      </c>
      <c r="H2212" s="13" t="s">
        <v>306</v>
      </c>
      <c r="I2212" s="14">
        <v>1000</v>
      </c>
      <c r="J2212" s="14"/>
      <c r="K2212" s="14"/>
      <c r="L2212" s="14"/>
      <c r="M2212" s="14"/>
      <c r="N2212" s="14"/>
      <c r="O2212" s="14">
        <f t="shared" si="3111"/>
        <v>1000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>
        <v>0</v>
      </c>
      <c r="AC2212" s="14">
        <v>1000</v>
      </c>
      <c r="AD2212" s="14">
        <v>0</v>
      </c>
      <c r="AE2212" s="14"/>
      <c r="AF2212" s="14"/>
      <c r="AG2212" s="14"/>
      <c r="AH2212" s="14"/>
      <c r="AI2212" s="14"/>
      <c r="AJ2212" s="14">
        <f t="shared" si="3112"/>
        <v>0</v>
      </c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>
        <v>0</v>
      </c>
      <c r="AX2212" s="14">
        <v>0</v>
      </c>
      <c r="AY2212" s="14">
        <v>0</v>
      </c>
      <c r="AZ2212" s="14">
        <v>9383</v>
      </c>
      <c r="BA2212" s="14"/>
      <c r="BB2212" s="14"/>
      <c r="BC2212" s="14"/>
      <c r="BD2212" s="14"/>
      <c r="BE2212" s="14">
        <f t="shared" si="3113"/>
        <v>9383</v>
      </c>
      <c r="BF2212" s="14"/>
      <c r="BG2212" s="14"/>
      <c r="BH2212" s="14">
        <v>9383</v>
      </c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>
        <v>9383</v>
      </c>
      <c r="BS2212" s="14">
        <v>0</v>
      </c>
    </row>
    <row r="2213" spans="1:71" x14ac:dyDescent="0.25">
      <c r="A2213" s="13" t="s">
        <v>1</v>
      </c>
      <c r="B2213" s="13" t="s">
        <v>1</v>
      </c>
      <c r="C2213" s="13" t="s">
        <v>1</v>
      </c>
      <c r="D2213" s="60" t="s">
        <v>1</v>
      </c>
      <c r="E2213" s="60" t="s">
        <v>1</v>
      </c>
      <c r="F2213" s="60" t="s">
        <v>1</v>
      </c>
      <c r="G2213" s="13" t="s">
        <v>1</v>
      </c>
      <c r="H2213" s="10" t="s">
        <v>1155</v>
      </c>
      <c r="I2213" s="11">
        <f t="shared" ref="I2213:AA2213" si="3132">SUM(I2183,I2206,I2209)</f>
        <v>153000</v>
      </c>
      <c r="J2213" s="11">
        <f t="shared" si="3132"/>
        <v>0</v>
      </c>
      <c r="K2213" s="11">
        <f t="shared" si="3132"/>
        <v>0</v>
      </c>
      <c r="L2213" s="11">
        <f t="shared" si="3132"/>
        <v>0</v>
      </c>
      <c r="M2213" s="11">
        <f t="shared" si="3132"/>
        <v>0</v>
      </c>
      <c r="N2213" s="11">
        <f t="shared" si="3132"/>
        <v>0</v>
      </c>
      <c r="O2213" s="11">
        <f t="shared" si="3132"/>
        <v>153000</v>
      </c>
      <c r="P2213" s="11">
        <f t="shared" si="3132"/>
        <v>0</v>
      </c>
      <c r="Q2213" s="11">
        <f t="shared" si="3132"/>
        <v>12688</v>
      </c>
      <c r="R2213" s="11">
        <f t="shared" si="3132"/>
        <v>11000</v>
      </c>
      <c r="S2213" s="11">
        <f t="shared" si="3132"/>
        <v>0</v>
      </c>
      <c r="T2213" s="11">
        <f t="shared" si="3132"/>
        <v>0</v>
      </c>
      <c r="U2213" s="11">
        <f t="shared" si="3132"/>
        <v>0</v>
      </c>
      <c r="V2213" s="11">
        <f t="shared" si="3132"/>
        <v>0</v>
      </c>
      <c r="W2213" s="11">
        <f t="shared" si="3132"/>
        <v>0</v>
      </c>
      <c r="X2213" s="11">
        <f t="shared" si="3132"/>
        <v>0</v>
      </c>
      <c r="Y2213" s="11">
        <f t="shared" si="3132"/>
        <v>0</v>
      </c>
      <c r="Z2213" s="11">
        <f t="shared" si="3132"/>
        <v>0</v>
      </c>
      <c r="AA2213" s="11">
        <f t="shared" si="3132"/>
        <v>0</v>
      </c>
      <c r="AB2213" s="11">
        <v>23688</v>
      </c>
      <c r="AC2213" s="11">
        <v>129312</v>
      </c>
      <c r="AD2213" s="11">
        <f t="shared" ref="AD2213:AV2213" si="3133">SUM(AD2183,AD2206,AD2209)</f>
        <v>0</v>
      </c>
      <c r="AE2213" s="11">
        <f t="shared" si="3133"/>
        <v>450</v>
      </c>
      <c r="AF2213" s="11">
        <f t="shared" si="3133"/>
        <v>0</v>
      </c>
      <c r="AG2213" s="11">
        <f t="shared" si="3133"/>
        <v>0</v>
      </c>
      <c r="AH2213" s="11">
        <f t="shared" si="3133"/>
        <v>0</v>
      </c>
      <c r="AI2213" s="11">
        <f t="shared" si="3133"/>
        <v>0</v>
      </c>
      <c r="AJ2213" s="11">
        <f t="shared" si="3133"/>
        <v>450</v>
      </c>
      <c r="AK2213" s="11">
        <f t="shared" si="3133"/>
        <v>0</v>
      </c>
      <c r="AL2213" s="11">
        <f t="shared" si="3133"/>
        <v>0</v>
      </c>
      <c r="AM2213" s="11">
        <f t="shared" si="3133"/>
        <v>450</v>
      </c>
      <c r="AN2213" s="11">
        <f t="shared" si="3133"/>
        <v>0</v>
      </c>
      <c r="AO2213" s="11">
        <f t="shared" si="3133"/>
        <v>0</v>
      </c>
      <c r="AP2213" s="11">
        <f t="shared" si="3133"/>
        <v>0</v>
      </c>
      <c r="AQ2213" s="11">
        <f t="shared" si="3133"/>
        <v>0</v>
      </c>
      <c r="AR2213" s="11">
        <f t="shared" si="3133"/>
        <v>0</v>
      </c>
      <c r="AS2213" s="11">
        <f t="shared" si="3133"/>
        <v>0</v>
      </c>
      <c r="AT2213" s="11">
        <f t="shared" si="3133"/>
        <v>0</v>
      </c>
      <c r="AU2213" s="11">
        <f t="shared" si="3133"/>
        <v>0</v>
      </c>
      <c r="AV2213" s="11">
        <f t="shared" si="3133"/>
        <v>0</v>
      </c>
      <c r="AW2213" s="11">
        <v>450</v>
      </c>
      <c r="AX2213" s="11">
        <v>0</v>
      </c>
      <c r="AY2213" s="11">
        <f t="shared" ref="AY2213:BQ2213" si="3134">SUM(AY2183,AY2206,AY2209)</f>
        <v>3500</v>
      </c>
      <c r="AZ2213" s="11">
        <f t="shared" si="3134"/>
        <v>52692</v>
      </c>
      <c r="BA2213" s="11">
        <f t="shared" si="3134"/>
        <v>0</v>
      </c>
      <c r="BB2213" s="11">
        <f t="shared" si="3134"/>
        <v>0</v>
      </c>
      <c r="BC2213" s="11">
        <f t="shared" si="3134"/>
        <v>0</v>
      </c>
      <c r="BD2213" s="11">
        <f t="shared" si="3134"/>
        <v>0</v>
      </c>
      <c r="BE2213" s="11">
        <f t="shared" si="3134"/>
        <v>56192</v>
      </c>
      <c r="BF2213" s="11">
        <f t="shared" si="3134"/>
        <v>0</v>
      </c>
      <c r="BG2213" s="11">
        <f t="shared" si="3134"/>
        <v>0</v>
      </c>
      <c r="BH2213" s="11">
        <f t="shared" si="3134"/>
        <v>56192</v>
      </c>
      <c r="BI2213" s="11">
        <f t="shared" si="3134"/>
        <v>0</v>
      </c>
      <c r="BJ2213" s="11">
        <f t="shared" si="3134"/>
        <v>0</v>
      </c>
      <c r="BK2213" s="11">
        <f t="shared" si="3134"/>
        <v>0</v>
      </c>
      <c r="BL2213" s="11">
        <f t="shared" si="3134"/>
        <v>0</v>
      </c>
      <c r="BM2213" s="11">
        <f t="shared" si="3134"/>
        <v>0</v>
      </c>
      <c r="BN2213" s="11">
        <f t="shared" si="3134"/>
        <v>0</v>
      </c>
      <c r="BO2213" s="11">
        <f t="shared" si="3134"/>
        <v>0</v>
      </c>
      <c r="BP2213" s="11">
        <f t="shared" si="3134"/>
        <v>0</v>
      </c>
      <c r="BQ2213" s="11">
        <f t="shared" si="3134"/>
        <v>0</v>
      </c>
      <c r="BR2213" s="11">
        <v>56192</v>
      </c>
      <c r="BS2213" s="11">
        <v>0</v>
      </c>
    </row>
    <row r="2214" spans="1:71" ht="15.75" thickBot="1" x14ac:dyDescent="0.3">
      <c r="A2214" s="13" t="s">
        <v>1</v>
      </c>
      <c r="B2214" s="13" t="s">
        <v>1</v>
      </c>
      <c r="C2214" s="13" t="s">
        <v>1</v>
      </c>
      <c r="D2214" s="60" t="s">
        <v>1</v>
      </c>
      <c r="E2214" s="60" t="s">
        <v>1</v>
      </c>
      <c r="F2214" s="60" t="s">
        <v>1</v>
      </c>
      <c r="G2214" s="13" t="s">
        <v>1</v>
      </c>
      <c r="H2214" s="2" t="s">
        <v>70</v>
      </c>
      <c r="I2214" s="13" t="s">
        <v>1</v>
      </c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>
        <v>0</v>
      </c>
      <c r="AC2214" s="13">
        <v>0</v>
      </c>
      <c r="AD2214" s="13" t="s">
        <v>1</v>
      </c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>
        <v>0</v>
      </c>
      <c r="AX2214" s="13">
        <v>0</v>
      </c>
      <c r="AY2214" s="13" t="s">
        <v>1</v>
      </c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>
        <v>0</v>
      </c>
      <c r="BS2214" s="13">
        <v>0</v>
      </c>
    </row>
    <row r="2215" spans="1:71" ht="69.75" customHeight="1" thickBot="1" x14ac:dyDescent="0.3">
      <c r="A2215" s="110" t="s">
        <v>1</v>
      </c>
      <c r="B2215" s="110" t="s">
        <v>1</v>
      </c>
      <c r="C2215" s="110" t="s">
        <v>1</v>
      </c>
      <c r="D2215" s="113" t="s">
        <v>1</v>
      </c>
      <c r="E2215" s="113" t="s">
        <v>1</v>
      </c>
      <c r="F2215" s="113" t="s">
        <v>1</v>
      </c>
      <c r="G2215" s="116" t="s">
        <v>1</v>
      </c>
      <c r="H2215" s="5" t="s">
        <v>71</v>
      </c>
      <c r="I2215" s="57" t="s">
        <v>11</v>
      </c>
      <c r="J2215" s="57" t="s">
        <v>1831</v>
      </c>
      <c r="K2215" s="57" t="s">
        <v>1784</v>
      </c>
      <c r="L2215" s="57" t="s">
        <v>1817</v>
      </c>
      <c r="M2215" s="57" t="s">
        <v>1818</v>
      </c>
      <c r="N2215" s="57" t="s">
        <v>1819</v>
      </c>
      <c r="O2215" s="57" t="s">
        <v>1835</v>
      </c>
      <c r="P2215" s="57" t="s">
        <v>1832</v>
      </c>
      <c r="Q2215" s="57" t="s">
        <v>1820</v>
      </c>
      <c r="R2215" s="57" t="s">
        <v>1821</v>
      </c>
      <c r="S2215" s="57" t="s">
        <v>1822</v>
      </c>
      <c r="T2215" s="57" t="s">
        <v>1823</v>
      </c>
      <c r="U2215" s="57" t="s">
        <v>1824</v>
      </c>
      <c r="V2215" s="57" t="s">
        <v>1825</v>
      </c>
      <c r="W2215" s="57" t="s">
        <v>1833</v>
      </c>
      <c r="X2215" s="57" t="s">
        <v>1834</v>
      </c>
      <c r="Y2215" s="57" t="s">
        <v>1826</v>
      </c>
      <c r="Z2215" s="57" t="s">
        <v>1827</v>
      </c>
      <c r="AA2215" s="57" t="s">
        <v>1828</v>
      </c>
      <c r="AB2215" s="57" t="s">
        <v>1829</v>
      </c>
      <c r="AC2215" s="57" t="s">
        <v>1830</v>
      </c>
      <c r="AD2215" s="58" t="s">
        <v>12</v>
      </c>
      <c r="AE2215" s="58" t="s">
        <v>1831</v>
      </c>
      <c r="AF2215" s="58" t="s">
        <v>1784</v>
      </c>
      <c r="AG2215" s="58" t="s">
        <v>1817</v>
      </c>
      <c r="AH2215" s="58" t="s">
        <v>1818</v>
      </c>
      <c r="AI2215" s="58" t="s">
        <v>1819</v>
      </c>
      <c r="AJ2215" s="58" t="s">
        <v>1836</v>
      </c>
      <c r="AK2215" s="58" t="s">
        <v>1832</v>
      </c>
      <c r="AL2215" s="58" t="s">
        <v>1820</v>
      </c>
      <c r="AM2215" s="58" t="s">
        <v>1821</v>
      </c>
      <c r="AN2215" s="58" t="s">
        <v>1822</v>
      </c>
      <c r="AO2215" s="58" t="s">
        <v>1823</v>
      </c>
      <c r="AP2215" s="58" t="s">
        <v>1824</v>
      </c>
      <c r="AQ2215" s="58" t="s">
        <v>1825</v>
      </c>
      <c r="AR2215" s="58" t="s">
        <v>1833</v>
      </c>
      <c r="AS2215" s="58" t="s">
        <v>1834</v>
      </c>
      <c r="AT2215" s="58" t="s">
        <v>1826</v>
      </c>
      <c r="AU2215" s="58" t="s">
        <v>1827</v>
      </c>
      <c r="AV2215" s="58" t="s">
        <v>1828</v>
      </c>
      <c r="AW2215" s="58" t="s">
        <v>1829</v>
      </c>
      <c r="AX2215" s="58" t="s">
        <v>1830</v>
      </c>
      <c r="AY2215" s="59" t="s">
        <v>13</v>
      </c>
      <c r="AZ2215" s="59" t="s">
        <v>1831</v>
      </c>
      <c r="BA2215" s="59" t="s">
        <v>1784</v>
      </c>
      <c r="BB2215" s="59" t="s">
        <v>1817</v>
      </c>
      <c r="BC2215" s="59" t="s">
        <v>1818</v>
      </c>
      <c r="BD2215" s="59" t="s">
        <v>1819</v>
      </c>
      <c r="BE2215" s="59" t="s">
        <v>1837</v>
      </c>
      <c r="BF2215" s="59" t="s">
        <v>1832</v>
      </c>
      <c r="BG2215" s="59" t="s">
        <v>1820</v>
      </c>
      <c r="BH2215" s="59" t="s">
        <v>1821</v>
      </c>
      <c r="BI2215" s="59" t="s">
        <v>1822</v>
      </c>
      <c r="BJ2215" s="59" t="s">
        <v>1823</v>
      </c>
      <c r="BK2215" s="59" t="s">
        <v>1824</v>
      </c>
      <c r="BL2215" s="59" t="s">
        <v>1825</v>
      </c>
      <c r="BM2215" s="59" t="s">
        <v>1833</v>
      </c>
      <c r="BN2215" s="59" t="s">
        <v>1834</v>
      </c>
      <c r="BO2215" s="59" t="s">
        <v>1826</v>
      </c>
      <c r="BP2215" s="59" t="s">
        <v>1827</v>
      </c>
      <c r="BQ2215" s="59" t="s">
        <v>1828</v>
      </c>
      <c r="BR2215" s="59" t="s">
        <v>1829</v>
      </c>
      <c r="BS2215" s="59" t="s">
        <v>1830</v>
      </c>
    </row>
    <row r="2216" spans="1:71" x14ac:dyDescent="0.25">
      <c r="A2216" s="111"/>
      <c r="B2216" s="111"/>
      <c r="C2216" s="111"/>
      <c r="D2216" s="114"/>
      <c r="E2216" s="114"/>
      <c r="F2216" s="114"/>
      <c r="G2216" s="117"/>
      <c r="H2216" s="15" t="s">
        <v>1</v>
      </c>
      <c r="I2216" s="9">
        <v>1</v>
      </c>
      <c r="J2216" s="9">
        <v>2</v>
      </c>
      <c r="K2216" s="9">
        <v>3</v>
      </c>
      <c r="L2216" s="9">
        <v>4</v>
      </c>
      <c r="M2216" s="9">
        <v>5</v>
      </c>
      <c r="N2216" s="9">
        <v>6</v>
      </c>
      <c r="O2216" s="9">
        <v>7</v>
      </c>
      <c r="P2216" s="9">
        <v>8</v>
      </c>
      <c r="Q2216" s="9">
        <v>9</v>
      </c>
      <c r="R2216" s="9">
        <v>10</v>
      </c>
      <c r="S2216" s="9">
        <v>11</v>
      </c>
      <c r="T2216" s="9">
        <v>12</v>
      </c>
      <c r="U2216" s="9">
        <v>13</v>
      </c>
      <c r="V2216" s="9">
        <v>14</v>
      </c>
      <c r="W2216" s="9">
        <v>15</v>
      </c>
      <c r="X2216" s="9">
        <v>16</v>
      </c>
      <c r="Y2216" s="9">
        <v>17</v>
      </c>
      <c r="Z2216" s="9">
        <v>18</v>
      </c>
      <c r="AA2216" s="9">
        <v>19</v>
      </c>
      <c r="AB2216" s="9">
        <v>20</v>
      </c>
      <c r="AC2216" s="9">
        <v>21</v>
      </c>
      <c r="AD2216" s="9">
        <v>1</v>
      </c>
      <c r="AE2216" s="9">
        <v>2</v>
      </c>
      <c r="AF2216" s="9">
        <v>3</v>
      </c>
      <c r="AG2216" s="9">
        <v>4</v>
      </c>
      <c r="AH2216" s="9">
        <v>5</v>
      </c>
      <c r="AI2216" s="9">
        <v>6</v>
      </c>
      <c r="AJ2216" s="9">
        <v>7</v>
      </c>
      <c r="AK2216" s="9">
        <v>8</v>
      </c>
      <c r="AL2216" s="9">
        <v>9</v>
      </c>
      <c r="AM2216" s="9">
        <v>10</v>
      </c>
      <c r="AN2216" s="9">
        <v>11</v>
      </c>
      <c r="AO2216" s="9">
        <v>12</v>
      </c>
      <c r="AP2216" s="9">
        <v>13</v>
      </c>
      <c r="AQ2216" s="9">
        <v>14</v>
      </c>
      <c r="AR2216" s="9">
        <v>15</v>
      </c>
      <c r="AS2216" s="9">
        <v>16</v>
      </c>
      <c r="AT2216" s="9">
        <v>17</v>
      </c>
      <c r="AU2216" s="9">
        <v>18</v>
      </c>
      <c r="AV2216" s="9">
        <v>19</v>
      </c>
      <c r="AW2216" s="9">
        <v>20</v>
      </c>
      <c r="AX2216" s="9">
        <v>21</v>
      </c>
      <c r="AY2216" s="9">
        <v>1</v>
      </c>
      <c r="AZ2216" s="9">
        <v>2</v>
      </c>
      <c r="BA2216" s="9">
        <v>3</v>
      </c>
      <c r="BB2216" s="9">
        <v>4</v>
      </c>
      <c r="BC2216" s="9">
        <v>5</v>
      </c>
      <c r="BD2216" s="9">
        <v>6</v>
      </c>
      <c r="BE2216" s="9">
        <v>7</v>
      </c>
      <c r="BF2216" s="9">
        <v>8</v>
      </c>
      <c r="BG2216" s="9">
        <v>9</v>
      </c>
      <c r="BH2216" s="9">
        <v>10</v>
      </c>
      <c r="BI2216" s="9">
        <v>11</v>
      </c>
      <c r="BJ2216" s="9">
        <v>12</v>
      </c>
      <c r="BK2216" s="9">
        <v>13</v>
      </c>
      <c r="BL2216" s="9">
        <v>14</v>
      </c>
      <c r="BM2216" s="9">
        <v>15</v>
      </c>
      <c r="BN2216" s="9">
        <v>16</v>
      </c>
      <c r="BO2216" s="9">
        <v>17</v>
      </c>
      <c r="BP2216" s="9">
        <v>18</v>
      </c>
      <c r="BQ2216" s="9">
        <v>19</v>
      </c>
      <c r="BR2216" s="9">
        <v>20</v>
      </c>
      <c r="BS2216" s="9">
        <v>21</v>
      </c>
    </row>
    <row r="2217" spans="1:71" x14ac:dyDescent="0.25">
      <c r="A2217" s="111"/>
      <c r="B2217" s="111"/>
      <c r="C2217" s="111"/>
      <c r="D2217" s="114"/>
      <c r="E2217" s="114"/>
      <c r="F2217" s="114"/>
      <c r="G2217" s="117"/>
      <c r="H2217" s="16" t="s">
        <v>1002</v>
      </c>
      <c r="I2217" s="17">
        <f t="shared" ref="I2217:AA2217" si="3135">SUM(I2213)</f>
        <v>153000</v>
      </c>
      <c r="J2217" s="17">
        <f t="shared" si="3135"/>
        <v>0</v>
      </c>
      <c r="K2217" s="17">
        <f t="shared" si="3135"/>
        <v>0</v>
      </c>
      <c r="L2217" s="17">
        <f t="shared" si="3135"/>
        <v>0</v>
      </c>
      <c r="M2217" s="17">
        <f t="shared" si="3135"/>
        <v>0</v>
      </c>
      <c r="N2217" s="17">
        <f t="shared" si="3135"/>
        <v>0</v>
      </c>
      <c r="O2217" s="17">
        <f t="shared" ref="O2217" si="3136">SUM(O2213)</f>
        <v>153000</v>
      </c>
      <c r="P2217" s="17">
        <f t="shared" si="3135"/>
        <v>0</v>
      </c>
      <c r="Q2217" s="17">
        <f t="shared" si="3135"/>
        <v>12688</v>
      </c>
      <c r="R2217" s="17">
        <f t="shared" si="3135"/>
        <v>11000</v>
      </c>
      <c r="S2217" s="17">
        <f t="shared" si="3135"/>
        <v>0</v>
      </c>
      <c r="T2217" s="17">
        <f t="shared" si="3135"/>
        <v>0</v>
      </c>
      <c r="U2217" s="17">
        <f t="shared" si="3135"/>
        <v>0</v>
      </c>
      <c r="V2217" s="17">
        <f t="shared" si="3135"/>
        <v>0</v>
      </c>
      <c r="W2217" s="17">
        <f t="shared" si="3135"/>
        <v>0</v>
      </c>
      <c r="X2217" s="17">
        <f t="shared" si="3135"/>
        <v>0</v>
      </c>
      <c r="Y2217" s="17">
        <f t="shared" si="3135"/>
        <v>0</v>
      </c>
      <c r="Z2217" s="17">
        <f t="shared" si="3135"/>
        <v>0</v>
      </c>
      <c r="AA2217" s="17">
        <f t="shared" si="3135"/>
        <v>0</v>
      </c>
      <c r="AB2217" s="17">
        <v>23688</v>
      </c>
      <c r="AC2217" s="17">
        <v>129312</v>
      </c>
      <c r="AD2217" s="17">
        <f t="shared" ref="AD2217:AV2217" si="3137">SUM(AD2213)</f>
        <v>0</v>
      </c>
      <c r="AE2217" s="17">
        <f t="shared" si="3137"/>
        <v>450</v>
      </c>
      <c r="AF2217" s="17">
        <f t="shared" si="3137"/>
        <v>0</v>
      </c>
      <c r="AG2217" s="17">
        <f t="shared" si="3137"/>
        <v>0</v>
      </c>
      <c r="AH2217" s="17">
        <f t="shared" si="3137"/>
        <v>0</v>
      </c>
      <c r="AI2217" s="17">
        <f t="shared" si="3137"/>
        <v>0</v>
      </c>
      <c r="AJ2217" s="17">
        <f t="shared" ref="AJ2217" si="3138">SUM(AJ2213)</f>
        <v>450</v>
      </c>
      <c r="AK2217" s="17">
        <f t="shared" si="3137"/>
        <v>0</v>
      </c>
      <c r="AL2217" s="17">
        <f t="shared" si="3137"/>
        <v>0</v>
      </c>
      <c r="AM2217" s="17">
        <f t="shared" si="3137"/>
        <v>450</v>
      </c>
      <c r="AN2217" s="17">
        <f t="shared" si="3137"/>
        <v>0</v>
      </c>
      <c r="AO2217" s="17">
        <f t="shared" si="3137"/>
        <v>0</v>
      </c>
      <c r="AP2217" s="17">
        <f t="shared" si="3137"/>
        <v>0</v>
      </c>
      <c r="AQ2217" s="17">
        <f t="shared" si="3137"/>
        <v>0</v>
      </c>
      <c r="AR2217" s="17">
        <f t="shared" si="3137"/>
        <v>0</v>
      </c>
      <c r="AS2217" s="17">
        <f t="shared" si="3137"/>
        <v>0</v>
      </c>
      <c r="AT2217" s="17">
        <f t="shared" si="3137"/>
        <v>0</v>
      </c>
      <c r="AU2217" s="17">
        <f t="shared" si="3137"/>
        <v>0</v>
      </c>
      <c r="AV2217" s="17">
        <f t="shared" si="3137"/>
        <v>0</v>
      </c>
      <c r="AW2217" s="17">
        <v>450</v>
      </c>
      <c r="AX2217" s="17">
        <v>0</v>
      </c>
      <c r="AY2217" s="17">
        <f t="shared" ref="AY2217:BQ2217" si="3139">SUM(AY2213)</f>
        <v>3500</v>
      </c>
      <c r="AZ2217" s="17">
        <f t="shared" si="3139"/>
        <v>52692</v>
      </c>
      <c r="BA2217" s="17">
        <f t="shared" si="3139"/>
        <v>0</v>
      </c>
      <c r="BB2217" s="17">
        <f t="shared" si="3139"/>
        <v>0</v>
      </c>
      <c r="BC2217" s="17">
        <f t="shared" si="3139"/>
        <v>0</v>
      </c>
      <c r="BD2217" s="17">
        <f t="shared" si="3139"/>
        <v>0</v>
      </c>
      <c r="BE2217" s="17">
        <f t="shared" ref="BE2217" si="3140">SUM(BE2213)</f>
        <v>56192</v>
      </c>
      <c r="BF2217" s="17">
        <f t="shared" si="3139"/>
        <v>0</v>
      </c>
      <c r="BG2217" s="17">
        <f t="shared" si="3139"/>
        <v>0</v>
      </c>
      <c r="BH2217" s="17">
        <f t="shared" si="3139"/>
        <v>56192</v>
      </c>
      <c r="BI2217" s="17">
        <f t="shared" si="3139"/>
        <v>0</v>
      </c>
      <c r="BJ2217" s="17">
        <f t="shared" si="3139"/>
        <v>0</v>
      </c>
      <c r="BK2217" s="17">
        <f t="shared" si="3139"/>
        <v>0</v>
      </c>
      <c r="BL2217" s="17">
        <f t="shared" si="3139"/>
        <v>0</v>
      </c>
      <c r="BM2217" s="17">
        <f t="shared" si="3139"/>
        <v>0</v>
      </c>
      <c r="BN2217" s="17">
        <f t="shared" si="3139"/>
        <v>0</v>
      </c>
      <c r="BO2217" s="17">
        <f t="shared" si="3139"/>
        <v>0</v>
      </c>
      <c r="BP2217" s="17">
        <f t="shared" si="3139"/>
        <v>0</v>
      </c>
      <c r="BQ2217" s="17">
        <f t="shared" si="3139"/>
        <v>0</v>
      </c>
      <c r="BR2217" s="17">
        <v>56192</v>
      </c>
      <c r="BS2217" s="17">
        <v>0</v>
      </c>
    </row>
    <row r="2218" spans="1:71" x14ac:dyDescent="0.25">
      <c r="A2218" s="111"/>
      <c r="B2218" s="111"/>
      <c r="C2218" s="111"/>
      <c r="D2218" s="114"/>
      <c r="E2218" s="114"/>
      <c r="F2218" s="114"/>
      <c r="G2218" s="117"/>
      <c r="H2218" s="18" t="s">
        <v>73</v>
      </c>
      <c r="I2218" s="17">
        <f t="shared" ref="I2218:AA2218" si="3141">SUM(I2217)</f>
        <v>153000</v>
      </c>
      <c r="J2218" s="17">
        <f t="shared" si="3141"/>
        <v>0</v>
      </c>
      <c r="K2218" s="17">
        <f t="shared" si="3141"/>
        <v>0</v>
      </c>
      <c r="L2218" s="17">
        <f t="shared" si="3141"/>
        <v>0</v>
      </c>
      <c r="M2218" s="17">
        <f t="shared" si="3141"/>
        <v>0</v>
      </c>
      <c r="N2218" s="17">
        <f t="shared" si="3141"/>
        <v>0</v>
      </c>
      <c r="O2218" s="17">
        <f t="shared" ref="O2218" si="3142">SUM(O2217)</f>
        <v>153000</v>
      </c>
      <c r="P2218" s="17">
        <f t="shared" si="3141"/>
        <v>0</v>
      </c>
      <c r="Q2218" s="17">
        <f t="shared" si="3141"/>
        <v>12688</v>
      </c>
      <c r="R2218" s="17">
        <f t="shared" si="3141"/>
        <v>11000</v>
      </c>
      <c r="S2218" s="17">
        <f t="shared" si="3141"/>
        <v>0</v>
      </c>
      <c r="T2218" s="17">
        <f t="shared" si="3141"/>
        <v>0</v>
      </c>
      <c r="U2218" s="17">
        <f t="shared" si="3141"/>
        <v>0</v>
      </c>
      <c r="V2218" s="17">
        <f t="shared" si="3141"/>
        <v>0</v>
      </c>
      <c r="W2218" s="17">
        <f t="shared" si="3141"/>
        <v>0</v>
      </c>
      <c r="X2218" s="17">
        <f t="shared" si="3141"/>
        <v>0</v>
      </c>
      <c r="Y2218" s="17">
        <f t="shared" si="3141"/>
        <v>0</v>
      </c>
      <c r="Z2218" s="17">
        <f t="shared" si="3141"/>
        <v>0</v>
      </c>
      <c r="AA2218" s="17">
        <f t="shared" si="3141"/>
        <v>0</v>
      </c>
      <c r="AB2218" s="17">
        <v>23688</v>
      </c>
      <c r="AC2218" s="17">
        <v>129312</v>
      </c>
      <c r="AD2218" s="17">
        <f t="shared" ref="AD2218:AV2218" si="3143">SUM(AD2217)</f>
        <v>0</v>
      </c>
      <c r="AE2218" s="17">
        <f t="shared" si="3143"/>
        <v>450</v>
      </c>
      <c r="AF2218" s="17">
        <f t="shared" si="3143"/>
        <v>0</v>
      </c>
      <c r="AG2218" s="17">
        <f t="shared" si="3143"/>
        <v>0</v>
      </c>
      <c r="AH2218" s="17">
        <f t="shared" si="3143"/>
        <v>0</v>
      </c>
      <c r="AI2218" s="17">
        <f t="shared" si="3143"/>
        <v>0</v>
      </c>
      <c r="AJ2218" s="17">
        <f t="shared" ref="AJ2218" si="3144">SUM(AJ2217)</f>
        <v>450</v>
      </c>
      <c r="AK2218" s="17">
        <f t="shared" si="3143"/>
        <v>0</v>
      </c>
      <c r="AL2218" s="17">
        <f t="shared" si="3143"/>
        <v>0</v>
      </c>
      <c r="AM2218" s="17">
        <f t="shared" si="3143"/>
        <v>450</v>
      </c>
      <c r="AN2218" s="17">
        <f t="shared" si="3143"/>
        <v>0</v>
      </c>
      <c r="AO2218" s="17">
        <f t="shared" si="3143"/>
        <v>0</v>
      </c>
      <c r="AP2218" s="17">
        <f t="shared" si="3143"/>
        <v>0</v>
      </c>
      <c r="AQ2218" s="17">
        <f t="shared" si="3143"/>
        <v>0</v>
      </c>
      <c r="AR2218" s="17">
        <f t="shared" si="3143"/>
        <v>0</v>
      </c>
      <c r="AS2218" s="17">
        <f t="shared" si="3143"/>
        <v>0</v>
      </c>
      <c r="AT2218" s="17">
        <f t="shared" si="3143"/>
        <v>0</v>
      </c>
      <c r="AU2218" s="17">
        <f t="shared" si="3143"/>
        <v>0</v>
      </c>
      <c r="AV2218" s="17">
        <f t="shared" si="3143"/>
        <v>0</v>
      </c>
      <c r="AW2218" s="17">
        <v>450</v>
      </c>
      <c r="AX2218" s="17">
        <v>0</v>
      </c>
      <c r="AY2218" s="17">
        <f t="shared" ref="AY2218:BQ2218" si="3145">SUM(AY2217)</f>
        <v>3500</v>
      </c>
      <c r="AZ2218" s="17">
        <f t="shared" si="3145"/>
        <v>52692</v>
      </c>
      <c r="BA2218" s="17">
        <f t="shared" si="3145"/>
        <v>0</v>
      </c>
      <c r="BB2218" s="17">
        <f t="shared" si="3145"/>
        <v>0</v>
      </c>
      <c r="BC2218" s="17">
        <f t="shared" si="3145"/>
        <v>0</v>
      </c>
      <c r="BD2218" s="17">
        <f t="shared" si="3145"/>
        <v>0</v>
      </c>
      <c r="BE2218" s="17">
        <f t="shared" ref="BE2218" si="3146">SUM(BE2217)</f>
        <v>56192</v>
      </c>
      <c r="BF2218" s="17">
        <f t="shared" si="3145"/>
        <v>0</v>
      </c>
      <c r="BG2218" s="17">
        <f t="shared" si="3145"/>
        <v>0</v>
      </c>
      <c r="BH2218" s="17">
        <f t="shared" si="3145"/>
        <v>56192</v>
      </c>
      <c r="BI2218" s="17">
        <f t="shared" si="3145"/>
        <v>0</v>
      </c>
      <c r="BJ2218" s="17">
        <f t="shared" si="3145"/>
        <v>0</v>
      </c>
      <c r="BK2218" s="17">
        <f t="shared" si="3145"/>
        <v>0</v>
      </c>
      <c r="BL2218" s="17">
        <f t="shared" si="3145"/>
        <v>0</v>
      </c>
      <c r="BM2218" s="17">
        <f t="shared" si="3145"/>
        <v>0</v>
      </c>
      <c r="BN2218" s="17">
        <f t="shared" si="3145"/>
        <v>0</v>
      </c>
      <c r="BO2218" s="17">
        <f t="shared" si="3145"/>
        <v>0</v>
      </c>
      <c r="BP2218" s="17">
        <f t="shared" si="3145"/>
        <v>0</v>
      </c>
      <c r="BQ2218" s="17">
        <f t="shared" si="3145"/>
        <v>0</v>
      </c>
      <c r="BR2218" s="17">
        <v>56192</v>
      </c>
      <c r="BS2218" s="17">
        <v>0</v>
      </c>
    </row>
    <row r="2219" spans="1:71" x14ac:dyDescent="0.25">
      <c r="A2219" s="112"/>
      <c r="B2219" s="112"/>
      <c r="C2219" s="112"/>
      <c r="D2219" s="115"/>
      <c r="E2219" s="115"/>
      <c r="F2219" s="115"/>
      <c r="G2219" s="118"/>
      <c r="O2219">
        <f t="shared" si="3111"/>
        <v>0</v>
      </c>
      <c r="AB2219">
        <v>0</v>
      </c>
      <c r="AC2219">
        <v>0</v>
      </c>
      <c r="AJ2219">
        <f t="shared" si="3112"/>
        <v>0</v>
      </c>
      <c r="AW2219">
        <v>0</v>
      </c>
      <c r="AX2219">
        <v>0</v>
      </c>
      <c r="BE2219">
        <f t="shared" si="3113"/>
        <v>0</v>
      </c>
      <c r="BR2219">
        <v>0</v>
      </c>
      <c r="BS2219">
        <v>0</v>
      </c>
    </row>
    <row r="2220" spans="1:71" ht="15.75" thickBot="1" x14ac:dyDescent="0.3">
      <c r="A2220" s="13" t="s">
        <v>1</v>
      </c>
      <c r="B2220" s="13" t="s">
        <v>1</v>
      </c>
      <c r="C2220" s="13" t="s">
        <v>1</v>
      </c>
      <c r="D2220" s="60" t="s">
        <v>1</v>
      </c>
      <c r="E2220" s="60" t="s">
        <v>1</v>
      </c>
      <c r="F2220" s="60" t="s">
        <v>1</v>
      </c>
      <c r="G2220" s="13" t="s">
        <v>1</v>
      </c>
      <c r="H2220" s="19" t="s">
        <v>1</v>
      </c>
      <c r="I2220" s="19" t="s">
        <v>1</v>
      </c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>
        <v>0</v>
      </c>
      <c r="AC2220" s="19">
        <v>0</v>
      </c>
      <c r="AD2220" s="19" t="s">
        <v>1</v>
      </c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>
        <v>0</v>
      </c>
      <c r="AX2220" s="19">
        <v>0</v>
      </c>
      <c r="AY2220" s="19" t="s">
        <v>1</v>
      </c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>
        <v>0</v>
      </c>
      <c r="BS2220" s="19">
        <v>0</v>
      </c>
    </row>
    <row r="2221" spans="1:71" ht="69.75" customHeight="1" thickBot="1" x14ac:dyDescent="0.3">
      <c r="A2221" s="5" t="s">
        <v>4</v>
      </c>
      <c r="B2221" s="5" t="s">
        <v>5</v>
      </c>
      <c r="C2221" s="5" t="s">
        <v>6</v>
      </c>
      <c r="D2221" s="66" t="s">
        <v>1</v>
      </c>
      <c r="E2221" s="74" t="s">
        <v>7</v>
      </c>
      <c r="F2221" s="74" t="s">
        <v>8</v>
      </c>
      <c r="G2221" s="5" t="s">
        <v>9</v>
      </c>
      <c r="H2221" s="5" t="s">
        <v>10</v>
      </c>
      <c r="I2221" s="57" t="s">
        <v>11</v>
      </c>
      <c r="J2221" s="57" t="s">
        <v>1831</v>
      </c>
      <c r="K2221" s="57" t="s">
        <v>1784</v>
      </c>
      <c r="L2221" s="57" t="s">
        <v>1817</v>
      </c>
      <c r="M2221" s="57" t="s">
        <v>1818</v>
      </c>
      <c r="N2221" s="57" t="s">
        <v>1819</v>
      </c>
      <c r="O2221" s="57" t="s">
        <v>1835</v>
      </c>
      <c r="P2221" s="57" t="s">
        <v>1832</v>
      </c>
      <c r="Q2221" s="57" t="s">
        <v>1820</v>
      </c>
      <c r="R2221" s="57" t="s">
        <v>1821</v>
      </c>
      <c r="S2221" s="57" t="s">
        <v>1822</v>
      </c>
      <c r="T2221" s="57" t="s">
        <v>1823</v>
      </c>
      <c r="U2221" s="57" t="s">
        <v>1824</v>
      </c>
      <c r="V2221" s="57" t="s">
        <v>1825</v>
      </c>
      <c r="W2221" s="57" t="s">
        <v>1833</v>
      </c>
      <c r="X2221" s="57" t="s">
        <v>1834</v>
      </c>
      <c r="Y2221" s="57" t="s">
        <v>1826</v>
      </c>
      <c r="Z2221" s="57" t="s">
        <v>1827</v>
      </c>
      <c r="AA2221" s="57" t="s">
        <v>1828</v>
      </c>
      <c r="AB2221" s="57" t="s">
        <v>1829</v>
      </c>
      <c r="AC2221" s="57" t="s">
        <v>1830</v>
      </c>
      <c r="AD2221" s="58" t="s">
        <v>12</v>
      </c>
      <c r="AE2221" s="58" t="s">
        <v>1831</v>
      </c>
      <c r="AF2221" s="58" t="s">
        <v>1784</v>
      </c>
      <c r="AG2221" s="58" t="s">
        <v>1817</v>
      </c>
      <c r="AH2221" s="58" t="s">
        <v>1818</v>
      </c>
      <c r="AI2221" s="58" t="s">
        <v>1819</v>
      </c>
      <c r="AJ2221" s="58" t="s">
        <v>1836</v>
      </c>
      <c r="AK2221" s="58" t="s">
        <v>1832</v>
      </c>
      <c r="AL2221" s="58" t="s">
        <v>1820</v>
      </c>
      <c r="AM2221" s="58" t="s">
        <v>1821</v>
      </c>
      <c r="AN2221" s="58" t="s">
        <v>1822</v>
      </c>
      <c r="AO2221" s="58" t="s">
        <v>1823</v>
      </c>
      <c r="AP2221" s="58" t="s">
        <v>1824</v>
      </c>
      <c r="AQ2221" s="58" t="s">
        <v>1825</v>
      </c>
      <c r="AR2221" s="58" t="s">
        <v>1833</v>
      </c>
      <c r="AS2221" s="58" t="s">
        <v>1834</v>
      </c>
      <c r="AT2221" s="58" t="s">
        <v>1826</v>
      </c>
      <c r="AU2221" s="58" t="s">
        <v>1827</v>
      </c>
      <c r="AV2221" s="58" t="s">
        <v>1828</v>
      </c>
      <c r="AW2221" s="58" t="s">
        <v>1829</v>
      </c>
      <c r="AX2221" s="58" t="s">
        <v>1830</v>
      </c>
      <c r="AY2221" s="59" t="s">
        <v>13</v>
      </c>
      <c r="AZ2221" s="59" t="s">
        <v>1831</v>
      </c>
      <c r="BA2221" s="59" t="s">
        <v>1784</v>
      </c>
      <c r="BB2221" s="59" t="s">
        <v>1817</v>
      </c>
      <c r="BC2221" s="59" t="s">
        <v>1818</v>
      </c>
      <c r="BD2221" s="59" t="s">
        <v>1819</v>
      </c>
      <c r="BE2221" s="59" t="s">
        <v>1837</v>
      </c>
      <c r="BF2221" s="59" t="s">
        <v>1832</v>
      </c>
      <c r="BG2221" s="59" t="s">
        <v>1820</v>
      </c>
      <c r="BH2221" s="59" t="s">
        <v>1821</v>
      </c>
      <c r="BI2221" s="59" t="s">
        <v>1822</v>
      </c>
      <c r="BJ2221" s="59" t="s">
        <v>1823</v>
      </c>
      <c r="BK2221" s="59" t="s">
        <v>1824</v>
      </c>
      <c r="BL2221" s="59" t="s">
        <v>1825</v>
      </c>
      <c r="BM2221" s="59" t="s">
        <v>1833</v>
      </c>
      <c r="BN2221" s="59" t="s">
        <v>1834</v>
      </c>
      <c r="BO2221" s="59" t="s">
        <v>1826</v>
      </c>
      <c r="BP2221" s="59" t="s">
        <v>1827</v>
      </c>
      <c r="BQ2221" s="59" t="s">
        <v>1828</v>
      </c>
      <c r="BR2221" s="59" t="s">
        <v>1829</v>
      </c>
      <c r="BS2221" s="59" t="s">
        <v>1830</v>
      </c>
    </row>
    <row r="2222" spans="1:71" x14ac:dyDescent="0.25">
      <c r="A2222" s="6" t="s">
        <v>1</v>
      </c>
      <c r="B2222" s="6" t="s">
        <v>1</v>
      </c>
      <c r="C2222" s="6" t="s">
        <v>1</v>
      </c>
      <c r="D2222" s="67" t="s">
        <v>1</v>
      </c>
      <c r="E2222" s="67" t="s">
        <v>1</v>
      </c>
      <c r="F2222" s="80" t="s">
        <v>1</v>
      </c>
      <c r="G2222" s="7" t="s">
        <v>1</v>
      </c>
      <c r="H2222" s="8" t="s">
        <v>1</v>
      </c>
      <c r="I2222" s="9">
        <v>1</v>
      </c>
      <c r="J2222" s="9">
        <v>2</v>
      </c>
      <c r="K2222" s="9">
        <v>3</v>
      </c>
      <c r="L2222" s="9">
        <v>4</v>
      </c>
      <c r="M2222" s="9">
        <v>5</v>
      </c>
      <c r="N2222" s="9">
        <v>6</v>
      </c>
      <c r="O2222" s="9">
        <v>7</v>
      </c>
      <c r="P2222" s="9">
        <v>8</v>
      </c>
      <c r="Q2222" s="9">
        <v>9</v>
      </c>
      <c r="R2222" s="9">
        <v>10</v>
      </c>
      <c r="S2222" s="9">
        <v>11</v>
      </c>
      <c r="T2222" s="9">
        <v>12</v>
      </c>
      <c r="U2222" s="9">
        <v>13</v>
      </c>
      <c r="V2222" s="9">
        <v>14</v>
      </c>
      <c r="W2222" s="9">
        <v>15</v>
      </c>
      <c r="X2222" s="9">
        <v>16</v>
      </c>
      <c r="Y2222" s="9">
        <v>17</v>
      </c>
      <c r="Z2222" s="9">
        <v>18</v>
      </c>
      <c r="AA2222" s="9">
        <v>19</v>
      </c>
      <c r="AB2222" s="9">
        <v>20</v>
      </c>
      <c r="AC2222" s="9">
        <v>21</v>
      </c>
      <c r="AD2222" s="9">
        <v>1</v>
      </c>
      <c r="AE2222" s="9">
        <v>2</v>
      </c>
      <c r="AF2222" s="9">
        <v>3</v>
      </c>
      <c r="AG2222" s="9">
        <v>4</v>
      </c>
      <c r="AH2222" s="9">
        <v>5</v>
      </c>
      <c r="AI2222" s="9">
        <v>6</v>
      </c>
      <c r="AJ2222" s="9">
        <v>7</v>
      </c>
      <c r="AK2222" s="9">
        <v>8</v>
      </c>
      <c r="AL2222" s="9">
        <v>9</v>
      </c>
      <c r="AM2222" s="9">
        <v>10</v>
      </c>
      <c r="AN2222" s="9">
        <v>11</v>
      </c>
      <c r="AO2222" s="9">
        <v>12</v>
      </c>
      <c r="AP2222" s="9">
        <v>13</v>
      </c>
      <c r="AQ2222" s="9">
        <v>14</v>
      </c>
      <c r="AR2222" s="9">
        <v>15</v>
      </c>
      <c r="AS2222" s="9">
        <v>16</v>
      </c>
      <c r="AT2222" s="9">
        <v>17</v>
      </c>
      <c r="AU2222" s="9">
        <v>18</v>
      </c>
      <c r="AV2222" s="9">
        <v>19</v>
      </c>
      <c r="AW2222" s="9">
        <v>20</v>
      </c>
      <c r="AX2222" s="9">
        <v>21</v>
      </c>
      <c r="AY2222" s="9">
        <v>1</v>
      </c>
      <c r="AZ2222" s="9">
        <v>2</v>
      </c>
      <c r="BA2222" s="9">
        <v>3</v>
      </c>
      <c r="BB2222" s="9">
        <v>4</v>
      </c>
      <c r="BC2222" s="9">
        <v>5</v>
      </c>
      <c r="BD2222" s="9">
        <v>6</v>
      </c>
      <c r="BE2222" s="9">
        <v>7</v>
      </c>
      <c r="BF2222" s="9">
        <v>8</v>
      </c>
      <c r="BG2222" s="9">
        <v>9</v>
      </c>
      <c r="BH2222" s="9">
        <v>10</v>
      </c>
      <c r="BI2222" s="9">
        <v>11</v>
      </c>
      <c r="BJ2222" s="9">
        <v>12</v>
      </c>
      <c r="BK2222" s="9">
        <v>13</v>
      </c>
      <c r="BL2222" s="9">
        <v>14</v>
      </c>
      <c r="BM2222" s="9">
        <v>15</v>
      </c>
      <c r="BN2222" s="9">
        <v>16</v>
      </c>
      <c r="BO2222" s="9">
        <v>17</v>
      </c>
      <c r="BP2222" s="9">
        <v>18</v>
      </c>
      <c r="BQ2222" s="9">
        <v>19</v>
      </c>
      <c r="BR2222" s="9">
        <v>20</v>
      </c>
      <c r="BS2222" s="9">
        <v>21</v>
      </c>
    </row>
    <row r="2223" spans="1:71" x14ac:dyDescent="0.25">
      <c r="A2223" s="1" t="s">
        <v>915</v>
      </c>
      <c r="B2223" s="1" t="s">
        <v>75</v>
      </c>
      <c r="C2223" s="4" t="s">
        <v>1156</v>
      </c>
      <c r="D2223" s="65" t="s">
        <v>1157</v>
      </c>
      <c r="E2223" s="64" t="s">
        <v>1</v>
      </c>
      <c r="F2223" s="64" t="s">
        <v>1</v>
      </c>
      <c r="G2223" s="2" t="s">
        <v>1</v>
      </c>
      <c r="H2223" s="2" t="s">
        <v>1158</v>
      </c>
      <c r="I2223" s="3" t="s">
        <v>1</v>
      </c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>
        <v>0</v>
      </c>
      <c r="AC2223" s="3">
        <v>0</v>
      </c>
      <c r="AD2223" s="3" t="s">
        <v>1</v>
      </c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>
        <v>0</v>
      </c>
      <c r="AX2223" s="3">
        <v>0</v>
      </c>
      <c r="AY2223" s="3" t="s">
        <v>1</v>
      </c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>
        <v>0</v>
      </c>
      <c r="BS2223" s="3">
        <v>0</v>
      </c>
    </row>
    <row r="2224" spans="1:71" ht="33.75" x14ac:dyDescent="0.25">
      <c r="A2224" s="1" t="s">
        <v>1</v>
      </c>
      <c r="B2224" s="1" t="s">
        <v>1</v>
      </c>
      <c r="C2224" s="1" t="s">
        <v>1</v>
      </c>
      <c r="D2224" s="64" t="s">
        <v>1</v>
      </c>
      <c r="E2224" s="64" t="s">
        <v>1</v>
      </c>
      <c r="F2224" s="64" t="s">
        <v>1</v>
      </c>
      <c r="G2224" s="2" t="s">
        <v>1</v>
      </c>
      <c r="H2224" s="10" t="s">
        <v>17</v>
      </c>
      <c r="I2224" s="11">
        <f t="shared" ref="I2224:AA2224" si="3147">SUM(I2225,I2233,I2235)</f>
        <v>88283</v>
      </c>
      <c r="J2224" s="11">
        <f t="shared" si="3147"/>
        <v>0</v>
      </c>
      <c r="K2224" s="11">
        <f t="shared" si="3147"/>
        <v>0</v>
      </c>
      <c r="L2224" s="11">
        <f t="shared" si="3147"/>
        <v>0</v>
      </c>
      <c r="M2224" s="11">
        <f t="shared" si="3147"/>
        <v>0</v>
      </c>
      <c r="N2224" s="11">
        <f t="shared" si="3147"/>
        <v>0</v>
      </c>
      <c r="O2224" s="11">
        <f t="shared" ref="O2224" si="3148">SUM(O2225,O2233,O2235)</f>
        <v>88283</v>
      </c>
      <c r="P2224" s="11">
        <f t="shared" si="3147"/>
        <v>0</v>
      </c>
      <c r="Q2224" s="11">
        <f t="shared" si="3147"/>
        <v>0</v>
      </c>
      <c r="R2224" s="11">
        <f t="shared" si="3147"/>
        <v>8200</v>
      </c>
      <c r="S2224" s="11">
        <f t="shared" si="3147"/>
        <v>0</v>
      </c>
      <c r="T2224" s="11">
        <f t="shared" si="3147"/>
        <v>0</v>
      </c>
      <c r="U2224" s="11">
        <f t="shared" si="3147"/>
        <v>0</v>
      </c>
      <c r="V2224" s="11">
        <f t="shared" si="3147"/>
        <v>0</v>
      </c>
      <c r="W2224" s="11">
        <f t="shared" si="3147"/>
        <v>0</v>
      </c>
      <c r="X2224" s="11">
        <f t="shared" si="3147"/>
        <v>0</v>
      </c>
      <c r="Y2224" s="11">
        <f t="shared" si="3147"/>
        <v>0</v>
      </c>
      <c r="Z2224" s="11">
        <f t="shared" si="3147"/>
        <v>0</v>
      </c>
      <c r="AA2224" s="11">
        <f t="shared" si="3147"/>
        <v>0</v>
      </c>
      <c r="AB2224" s="11">
        <v>8200</v>
      </c>
      <c r="AC2224" s="11">
        <v>80083</v>
      </c>
      <c r="AD2224" s="11">
        <f t="shared" ref="AD2224:AV2224" si="3149">SUM(AD2225,AD2233,AD2235)</f>
        <v>0</v>
      </c>
      <c r="AE2224" s="11">
        <f t="shared" si="3149"/>
        <v>0</v>
      </c>
      <c r="AF2224" s="11">
        <f t="shared" si="3149"/>
        <v>0</v>
      </c>
      <c r="AG2224" s="11">
        <f t="shared" si="3149"/>
        <v>0</v>
      </c>
      <c r="AH2224" s="11">
        <f t="shared" si="3149"/>
        <v>0</v>
      </c>
      <c r="AI2224" s="11">
        <f t="shared" si="3149"/>
        <v>0</v>
      </c>
      <c r="AJ2224" s="11">
        <f t="shared" ref="AJ2224" si="3150">SUM(AJ2225,AJ2233,AJ2235)</f>
        <v>0</v>
      </c>
      <c r="AK2224" s="11">
        <f t="shared" si="3149"/>
        <v>0</v>
      </c>
      <c r="AL2224" s="11">
        <f t="shared" si="3149"/>
        <v>0</v>
      </c>
      <c r="AM2224" s="11">
        <f t="shared" si="3149"/>
        <v>0</v>
      </c>
      <c r="AN2224" s="11">
        <f t="shared" si="3149"/>
        <v>0</v>
      </c>
      <c r="AO2224" s="11">
        <f t="shared" si="3149"/>
        <v>0</v>
      </c>
      <c r="AP2224" s="11">
        <f t="shared" si="3149"/>
        <v>0</v>
      </c>
      <c r="AQ2224" s="11">
        <f t="shared" si="3149"/>
        <v>0</v>
      </c>
      <c r="AR2224" s="11">
        <f t="shared" si="3149"/>
        <v>0</v>
      </c>
      <c r="AS2224" s="11">
        <f t="shared" si="3149"/>
        <v>0</v>
      </c>
      <c r="AT2224" s="11">
        <f t="shared" si="3149"/>
        <v>0</v>
      </c>
      <c r="AU2224" s="11">
        <f t="shared" si="3149"/>
        <v>0</v>
      </c>
      <c r="AV2224" s="11">
        <f t="shared" si="3149"/>
        <v>0</v>
      </c>
      <c r="AW2224" s="11">
        <v>0</v>
      </c>
      <c r="AX2224" s="11">
        <v>0</v>
      </c>
      <c r="AY2224" s="11">
        <f t="shared" ref="AY2224:BQ2224" si="3151">SUM(AY2225,AY2233,AY2235)</f>
        <v>4500</v>
      </c>
      <c r="AZ2224" s="11">
        <f t="shared" si="3151"/>
        <v>81517</v>
      </c>
      <c r="BA2224" s="11">
        <f t="shared" si="3151"/>
        <v>0</v>
      </c>
      <c r="BB2224" s="11">
        <f t="shared" si="3151"/>
        <v>0</v>
      </c>
      <c r="BC2224" s="11">
        <f t="shared" si="3151"/>
        <v>0</v>
      </c>
      <c r="BD2224" s="11">
        <f t="shared" si="3151"/>
        <v>0</v>
      </c>
      <c r="BE2224" s="11">
        <f t="shared" ref="BE2224" si="3152">SUM(BE2225,BE2233,BE2235)</f>
        <v>86017</v>
      </c>
      <c r="BF2224" s="11">
        <f t="shared" si="3151"/>
        <v>0</v>
      </c>
      <c r="BG2224" s="11">
        <f t="shared" si="3151"/>
        <v>0</v>
      </c>
      <c r="BH2224" s="11">
        <f t="shared" si="3151"/>
        <v>81517</v>
      </c>
      <c r="BI2224" s="11">
        <f t="shared" si="3151"/>
        <v>0</v>
      </c>
      <c r="BJ2224" s="11">
        <f t="shared" si="3151"/>
        <v>0</v>
      </c>
      <c r="BK2224" s="11">
        <f t="shared" si="3151"/>
        <v>0</v>
      </c>
      <c r="BL2224" s="11">
        <f t="shared" si="3151"/>
        <v>0</v>
      </c>
      <c r="BM2224" s="11">
        <f t="shared" si="3151"/>
        <v>0</v>
      </c>
      <c r="BN2224" s="11">
        <f t="shared" si="3151"/>
        <v>0</v>
      </c>
      <c r="BO2224" s="11">
        <f t="shared" si="3151"/>
        <v>0</v>
      </c>
      <c r="BP2224" s="11">
        <f t="shared" si="3151"/>
        <v>0</v>
      </c>
      <c r="BQ2224" s="11">
        <f t="shared" si="3151"/>
        <v>0</v>
      </c>
      <c r="BR2224" s="11">
        <v>81517</v>
      </c>
      <c r="BS2224" s="11">
        <v>4500</v>
      </c>
    </row>
    <row r="2225" spans="1:71" x14ac:dyDescent="0.25">
      <c r="A2225" s="4" t="s">
        <v>915</v>
      </c>
      <c r="B2225" s="4" t="s">
        <v>75</v>
      </c>
      <c r="C2225" s="4" t="s">
        <v>1156</v>
      </c>
      <c r="D2225" s="65" t="s">
        <v>1157</v>
      </c>
      <c r="E2225" s="64" t="s">
        <v>18</v>
      </c>
      <c r="F2225" s="64" t="s">
        <v>1</v>
      </c>
      <c r="G2225" s="2" t="s">
        <v>1</v>
      </c>
      <c r="H2225" s="2" t="s">
        <v>19</v>
      </c>
      <c r="I2225" s="12">
        <f t="shared" ref="I2225:AA2225" si="3153">SUM(I2226,I2227)</f>
        <v>21483</v>
      </c>
      <c r="J2225" s="12">
        <f t="shared" si="3153"/>
        <v>0</v>
      </c>
      <c r="K2225" s="12">
        <f t="shared" si="3153"/>
        <v>0</v>
      </c>
      <c r="L2225" s="12">
        <f t="shared" si="3153"/>
        <v>0</v>
      </c>
      <c r="M2225" s="12">
        <f t="shared" si="3153"/>
        <v>0</v>
      </c>
      <c r="N2225" s="12">
        <f t="shared" si="3153"/>
        <v>0</v>
      </c>
      <c r="O2225" s="12">
        <f t="shared" ref="O2225" si="3154">SUM(O2226,O2227)</f>
        <v>21483</v>
      </c>
      <c r="P2225" s="12">
        <f t="shared" si="3153"/>
        <v>0</v>
      </c>
      <c r="Q2225" s="12">
        <f t="shared" si="3153"/>
        <v>0</v>
      </c>
      <c r="R2225" s="12">
        <f t="shared" si="3153"/>
        <v>0</v>
      </c>
      <c r="S2225" s="12">
        <f t="shared" si="3153"/>
        <v>0</v>
      </c>
      <c r="T2225" s="12">
        <f t="shared" si="3153"/>
        <v>0</v>
      </c>
      <c r="U2225" s="12">
        <f t="shared" si="3153"/>
        <v>0</v>
      </c>
      <c r="V2225" s="12">
        <f t="shared" si="3153"/>
        <v>0</v>
      </c>
      <c r="W2225" s="12">
        <f t="shared" si="3153"/>
        <v>0</v>
      </c>
      <c r="X2225" s="12">
        <f t="shared" si="3153"/>
        <v>0</v>
      </c>
      <c r="Y2225" s="12">
        <f t="shared" si="3153"/>
        <v>0</v>
      </c>
      <c r="Z2225" s="12">
        <f t="shared" si="3153"/>
        <v>0</v>
      </c>
      <c r="AA2225" s="12">
        <f t="shared" si="3153"/>
        <v>0</v>
      </c>
      <c r="AB2225" s="12">
        <v>0</v>
      </c>
      <c r="AC2225" s="12">
        <v>21483</v>
      </c>
      <c r="AD2225" s="12">
        <f t="shared" ref="AD2225:AV2225" si="3155">SUM(AD2226,AD2227)</f>
        <v>0</v>
      </c>
      <c r="AE2225" s="12">
        <f t="shared" si="3155"/>
        <v>0</v>
      </c>
      <c r="AF2225" s="12">
        <f t="shared" si="3155"/>
        <v>0</v>
      </c>
      <c r="AG2225" s="12">
        <f t="shared" si="3155"/>
        <v>0</v>
      </c>
      <c r="AH2225" s="12">
        <f t="shared" si="3155"/>
        <v>0</v>
      </c>
      <c r="AI2225" s="12">
        <f t="shared" si="3155"/>
        <v>0</v>
      </c>
      <c r="AJ2225" s="12">
        <f t="shared" ref="AJ2225" si="3156">SUM(AJ2226,AJ2227)</f>
        <v>0</v>
      </c>
      <c r="AK2225" s="12">
        <f t="shared" si="3155"/>
        <v>0</v>
      </c>
      <c r="AL2225" s="12">
        <f t="shared" si="3155"/>
        <v>0</v>
      </c>
      <c r="AM2225" s="12">
        <f t="shared" si="3155"/>
        <v>0</v>
      </c>
      <c r="AN2225" s="12">
        <f t="shared" si="3155"/>
        <v>0</v>
      </c>
      <c r="AO2225" s="12">
        <f t="shared" si="3155"/>
        <v>0</v>
      </c>
      <c r="AP2225" s="12">
        <f t="shared" si="3155"/>
        <v>0</v>
      </c>
      <c r="AQ2225" s="12">
        <f t="shared" si="3155"/>
        <v>0</v>
      </c>
      <c r="AR2225" s="12">
        <f t="shared" si="3155"/>
        <v>0</v>
      </c>
      <c r="AS2225" s="12">
        <f t="shared" si="3155"/>
        <v>0</v>
      </c>
      <c r="AT2225" s="12">
        <f t="shared" si="3155"/>
        <v>0</v>
      </c>
      <c r="AU2225" s="12">
        <f t="shared" si="3155"/>
        <v>0</v>
      </c>
      <c r="AV2225" s="12">
        <f t="shared" si="3155"/>
        <v>0</v>
      </c>
      <c r="AW2225" s="12">
        <v>0</v>
      </c>
      <c r="AX2225" s="12">
        <v>0</v>
      </c>
      <c r="AY2225" s="12">
        <f t="shared" ref="AY2225:BQ2225" si="3157">SUM(AY2226,AY2227)</f>
        <v>0</v>
      </c>
      <c r="AZ2225" s="12">
        <f t="shared" si="3157"/>
        <v>0</v>
      </c>
      <c r="BA2225" s="12">
        <f t="shared" si="3157"/>
        <v>0</v>
      </c>
      <c r="BB2225" s="12">
        <f t="shared" si="3157"/>
        <v>0</v>
      </c>
      <c r="BC2225" s="12">
        <f t="shared" si="3157"/>
        <v>0</v>
      </c>
      <c r="BD2225" s="12">
        <f t="shared" si="3157"/>
        <v>0</v>
      </c>
      <c r="BE2225" s="12">
        <f t="shared" ref="BE2225" si="3158">SUM(BE2226,BE2227)</f>
        <v>0</v>
      </c>
      <c r="BF2225" s="12">
        <f t="shared" si="3157"/>
        <v>0</v>
      </c>
      <c r="BG2225" s="12">
        <f t="shared" si="3157"/>
        <v>0</v>
      </c>
      <c r="BH2225" s="12">
        <f t="shared" si="3157"/>
        <v>0</v>
      </c>
      <c r="BI2225" s="12">
        <f t="shared" si="3157"/>
        <v>0</v>
      </c>
      <c r="BJ2225" s="12">
        <f t="shared" si="3157"/>
        <v>0</v>
      </c>
      <c r="BK2225" s="12">
        <f t="shared" si="3157"/>
        <v>0</v>
      </c>
      <c r="BL2225" s="12">
        <f t="shared" si="3157"/>
        <v>0</v>
      </c>
      <c r="BM2225" s="12">
        <f t="shared" si="3157"/>
        <v>0</v>
      </c>
      <c r="BN2225" s="12">
        <f t="shared" si="3157"/>
        <v>0</v>
      </c>
      <c r="BO2225" s="12">
        <f t="shared" si="3157"/>
        <v>0</v>
      </c>
      <c r="BP2225" s="12">
        <f t="shared" si="3157"/>
        <v>0</v>
      </c>
      <c r="BQ2225" s="12">
        <f t="shared" si="3157"/>
        <v>0</v>
      </c>
      <c r="BR2225" s="12">
        <v>0</v>
      </c>
      <c r="BS2225" s="12">
        <v>0</v>
      </c>
    </row>
    <row r="2226" spans="1:71" x14ac:dyDescent="0.25">
      <c r="A2226" s="4" t="s">
        <v>915</v>
      </c>
      <c r="B2226" s="4" t="s">
        <v>75</v>
      </c>
      <c r="C2226" s="4" t="s">
        <v>1156</v>
      </c>
      <c r="D2226" s="65" t="s">
        <v>1157</v>
      </c>
      <c r="E2226" s="75">
        <v>6111</v>
      </c>
      <c r="F2226" s="65"/>
      <c r="G2226" s="61" t="s">
        <v>1894</v>
      </c>
      <c r="H2226" s="13" t="s">
        <v>20</v>
      </c>
      <c r="I2226" s="14">
        <v>18000</v>
      </c>
      <c r="J2226" s="14"/>
      <c r="K2226" s="14"/>
      <c r="L2226" s="14"/>
      <c r="M2226" s="14"/>
      <c r="N2226" s="14"/>
      <c r="O2226" s="14">
        <f t="shared" si="3111"/>
        <v>18000</v>
      </c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>
        <v>0</v>
      </c>
      <c r="AC2226" s="14">
        <v>18000</v>
      </c>
      <c r="AD2226" s="14">
        <v>0</v>
      </c>
      <c r="AE2226" s="14"/>
      <c r="AF2226" s="14"/>
      <c r="AG2226" s="14"/>
      <c r="AH2226" s="14"/>
      <c r="AI2226" s="14"/>
      <c r="AJ2226" s="14">
        <f t="shared" si="3112"/>
        <v>0</v>
      </c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>
        <v>0</v>
      </c>
      <c r="AX2226" s="14">
        <v>0</v>
      </c>
      <c r="AY2226" s="14">
        <v>0</v>
      </c>
      <c r="AZ2226" s="14"/>
      <c r="BA2226" s="14"/>
      <c r="BB2226" s="14"/>
      <c r="BC2226" s="14"/>
      <c r="BD2226" s="14"/>
      <c r="BE2226" s="14">
        <f t="shared" si="3113"/>
        <v>0</v>
      </c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>
        <v>0</v>
      </c>
      <c r="BS2226" s="14">
        <v>0</v>
      </c>
    </row>
    <row r="2227" spans="1:71" x14ac:dyDescent="0.25">
      <c r="A2227" s="1" t="s">
        <v>915</v>
      </c>
      <c r="B2227" s="1" t="s">
        <v>75</v>
      </c>
      <c r="C2227" s="1" t="s">
        <v>1156</v>
      </c>
      <c r="D2227" s="68" t="s">
        <v>1157</v>
      </c>
      <c r="E2227" s="68" t="s">
        <v>21</v>
      </c>
      <c r="F2227" s="65" t="s">
        <v>1</v>
      </c>
      <c r="G2227" s="13" t="s">
        <v>1</v>
      </c>
      <c r="H2227" s="2" t="s">
        <v>22</v>
      </c>
      <c r="I2227" s="12">
        <f t="shared" ref="I2227:AA2227" si="3159">SUM(I2228:I2232)</f>
        <v>3483</v>
      </c>
      <c r="J2227" s="12">
        <f t="shared" si="3159"/>
        <v>0</v>
      </c>
      <c r="K2227" s="12">
        <f t="shared" si="3159"/>
        <v>0</v>
      </c>
      <c r="L2227" s="12">
        <f t="shared" si="3159"/>
        <v>0</v>
      </c>
      <c r="M2227" s="12">
        <f t="shared" si="3159"/>
        <v>0</v>
      </c>
      <c r="N2227" s="12">
        <f t="shared" si="3159"/>
        <v>0</v>
      </c>
      <c r="O2227" s="12">
        <f t="shared" si="3159"/>
        <v>3483</v>
      </c>
      <c r="P2227" s="12">
        <f t="shared" si="3159"/>
        <v>0</v>
      </c>
      <c r="Q2227" s="12">
        <f t="shared" si="3159"/>
        <v>0</v>
      </c>
      <c r="R2227" s="12">
        <f t="shared" si="3159"/>
        <v>0</v>
      </c>
      <c r="S2227" s="12">
        <f t="shared" si="3159"/>
        <v>0</v>
      </c>
      <c r="T2227" s="12">
        <f t="shared" si="3159"/>
        <v>0</v>
      </c>
      <c r="U2227" s="12">
        <f t="shared" si="3159"/>
        <v>0</v>
      </c>
      <c r="V2227" s="12">
        <f t="shared" si="3159"/>
        <v>0</v>
      </c>
      <c r="W2227" s="12">
        <f t="shared" si="3159"/>
        <v>0</v>
      </c>
      <c r="X2227" s="12">
        <f t="shared" si="3159"/>
        <v>0</v>
      </c>
      <c r="Y2227" s="12">
        <f t="shared" si="3159"/>
        <v>0</v>
      </c>
      <c r="Z2227" s="12">
        <f t="shared" si="3159"/>
        <v>0</v>
      </c>
      <c r="AA2227" s="12">
        <f t="shared" si="3159"/>
        <v>0</v>
      </c>
      <c r="AB2227" s="12">
        <v>0</v>
      </c>
      <c r="AC2227" s="12">
        <v>3483</v>
      </c>
      <c r="AD2227" s="12">
        <f t="shared" ref="AD2227:AV2227" si="3160">SUM(AD2228:AD2232)</f>
        <v>0</v>
      </c>
      <c r="AE2227" s="12">
        <f t="shared" si="3160"/>
        <v>0</v>
      </c>
      <c r="AF2227" s="12">
        <f t="shared" si="3160"/>
        <v>0</v>
      </c>
      <c r="AG2227" s="12">
        <f t="shared" si="3160"/>
        <v>0</v>
      </c>
      <c r="AH2227" s="12">
        <f t="shared" si="3160"/>
        <v>0</v>
      </c>
      <c r="AI2227" s="12">
        <f t="shared" si="3160"/>
        <v>0</v>
      </c>
      <c r="AJ2227" s="12">
        <f t="shared" si="3160"/>
        <v>0</v>
      </c>
      <c r="AK2227" s="12">
        <f t="shared" si="3160"/>
        <v>0</v>
      </c>
      <c r="AL2227" s="12">
        <f t="shared" si="3160"/>
        <v>0</v>
      </c>
      <c r="AM2227" s="12">
        <f t="shared" si="3160"/>
        <v>0</v>
      </c>
      <c r="AN2227" s="12">
        <f t="shared" si="3160"/>
        <v>0</v>
      </c>
      <c r="AO2227" s="12">
        <f t="shared" si="3160"/>
        <v>0</v>
      </c>
      <c r="AP2227" s="12">
        <f t="shared" si="3160"/>
        <v>0</v>
      </c>
      <c r="AQ2227" s="12">
        <f t="shared" si="3160"/>
        <v>0</v>
      </c>
      <c r="AR2227" s="12">
        <f t="shared" si="3160"/>
        <v>0</v>
      </c>
      <c r="AS2227" s="12">
        <f t="shared" si="3160"/>
        <v>0</v>
      </c>
      <c r="AT2227" s="12">
        <f t="shared" si="3160"/>
        <v>0</v>
      </c>
      <c r="AU2227" s="12">
        <f t="shared" si="3160"/>
        <v>0</v>
      </c>
      <c r="AV2227" s="12">
        <f t="shared" si="3160"/>
        <v>0</v>
      </c>
      <c r="AW2227" s="12">
        <v>0</v>
      </c>
      <c r="AX2227" s="12">
        <v>0</v>
      </c>
      <c r="AY2227" s="12">
        <f t="shared" ref="AY2227:BQ2227" si="3161">SUM(AY2228:AY2232)</f>
        <v>0</v>
      </c>
      <c r="AZ2227" s="12">
        <f t="shared" si="3161"/>
        <v>0</v>
      </c>
      <c r="BA2227" s="12">
        <f t="shared" si="3161"/>
        <v>0</v>
      </c>
      <c r="BB2227" s="12">
        <f t="shared" si="3161"/>
        <v>0</v>
      </c>
      <c r="BC2227" s="12">
        <f t="shared" si="3161"/>
        <v>0</v>
      </c>
      <c r="BD2227" s="12">
        <f t="shared" si="3161"/>
        <v>0</v>
      </c>
      <c r="BE2227" s="12">
        <f t="shared" si="3161"/>
        <v>0</v>
      </c>
      <c r="BF2227" s="12">
        <f t="shared" si="3161"/>
        <v>0</v>
      </c>
      <c r="BG2227" s="12">
        <f t="shared" si="3161"/>
        <v>0</v>
      </c>
      <c r="BH2227" s="12">
        <f t="shared" si="3161"/>
        <v>0</v>
      </c>
      <c r="BI2227" s="12">
        <f t="shared" si="3161"/>
        <v>0</v>
      </c>
      <c r="BJ2227" s="12">
        <f t="shared" si="3161"/>
        <v>0</v>
      </c>
      <c r="BK2227" s="12">
        <f t="shared" si="3161"/>
        <v>0</v>
      </c>
      <c r="BL2227" s="12">
        <f t="shared" si="3161"/>
        <v>0</v>
      </c>
      <c r="BM2227" s="12">
        <f t="shared" si="3161"/>
        <v>0</v>
      </c>
      <c r="BN2227" s="12">
        <f t="shared" si="3161"/>
        <v>0</v>
      </c>
      <c r="BO2227" s="12">
        <f t="shared" si="3161"/>
        <v>0</v>
      </c>
      <c r="BP2227" s="12">
        <f t="shared" si="3161"/>
        <v>0</v>
      </c>
      <c r="BQ2227" s="12">
        <f t="shared" si="3161"/>
        <v>0</v>
      </c>
      <c r="BR2227" s="12">
        <v>0</v>
      </c>
      <c r="BS2227" s="12">
        <v>0</v>
      </c>
    </row>
    <row r="2228" spans="1:71" x14ac:dyDescent="0.25">
      <c r="A2228" s="4" t="s">
        <v>915</v>
      </c>
      <c r="B2228" s="4" t="s">
        <v>75</v>
      </c>
      <c r="C2228" s="4" t="s">
        <v>1156</v>
      </c>
      <c r="D2228" s="65" t="s">
        <v>1157</v>
      </c>
      <c r="E2228" s="75">
        <v>6112</v>
      </c>
      <c r="F2228" s="65" t="s">
        <v>1159</v>
      </c>
      <c r="G2228" s="61" t="s">
        <v>1894</v>
      </c>
      <c r="H2228" s="13" t="s">
        <v>79</v>
      </c>
      <c r="I2228" s="14">
        <v>583</v>
      </c>
      <c r="J2228" s="14"/>
      <c r="K2228" s="14"/>
      <c r="L2228" s="14"/>
      <c r="M2228" s="14"/>
      <c r="N2228" s="14"/>
      <c r="O2228" s="14">
        <f t="shared" si="3111"/>
        <v>583</v>
      </c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>
        <v>0</v>
      </c>
      <c r="AC2228" s="14">
        <v>583</v>
      </c>
      <c r="AD2228" s="14">
        <v>0</v>
      </c>
      <c r="AE2228" s="14"/>
      <c r="AF2228" s="14"/>
      <c r="AG2228" s="14"/>
      <c r="AH2228" s="14"/>
      <c r="AI2228" s="14"/>
      <c r="AJ2228" s="14">
        <f t="shared" si="3112"/>
        <v>0</v>
      </c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>
        <v>0</v>
      </c>
      <c r="AX2228" s="14">
        <v>0</v>
      </c>
      <c r="AY2228" s="14">
        <v>0</v>
      </c>
      <c r="AZ2228" s="14"/>
      <c r="BA2228" s="14"/>
      <c r="BB2228" s="14"/>
      <c r="BC2228" s="14"/>
      <c r="BD2228" s="14"/>
      <c r="BE2228" s="14">
        <f t="shared" si="3113"/>
        <v>0</v>
      </c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>
        <v>0</v>
      </c>
      <c r="BS2228" s="14">
        <v>0</v>
      </c>
    </row>
    <row r="2229" spans="1:71" x14ac:dyDescent="0.25">
      <c r="A2229" s="4" t="s">
        <v>915</v>
      </c>
      <c r="B2229" s="4" t="s">
        <v>75</v>
      </c>
      <c r="C2229" s="4" t="s">
        <v>1156</v>
      </c>
      <c r="D2229" s="65" t="s">
        <v>1157</v>
      </c>
      <c r="E2229" s="75">
        <v>6112</v>
      </c>
      <c r="F2229" s="65" t="s">
        <v>1160</v>
      </c>
      <c r="G2229" s="61" t="s">
        <v>1894</v>
      </c>
      <c r="H2229" s="13" t="s">
        <v>26</v>
      </c>
      <c r="I2229" s="14">
        <v>2900</v>
      </c>
      <c r="J2229" s="14"/>
      <c r="K2229" s="14"/>
      <c r="L2229" s="14"/>
      <c r="M2229" s="14"/>
      <c r="N2229" s="14"/>
      <c r="O2229" s="14">
        <f t="shared" si="3111"/>
        <v>2900</v>
      </c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>
        <v>0</v>
      </c>
      <c r="AC2229" s="14">
        <v>2900</v>
      </c>
      <c r="AD2229" s="14">
        <v>0</v>
      </c>
      <c r="AE2229" s="14"/>
      <c r="AF2229" s="14"/>
      <c r="AG2229" s="14"/>
      <c r="AH2229" s="14"/>
      <c r="AI2229" s="14"/>
      <c r="AJ2229" s="14">
        <f t="shared" si="3112"/>
        <v>0</v>
      </c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>
        <v>0</v>
      </c>
      <c r="AX2229" s="14">
        <v>0</v>
      </c>
      <c r="AY2229" s="14">
        <v>0</v>
      </c>
      <c r="AZ2229" s="14"/>
      <c r="BA2229" s="14"/>
      <c r="BB2229" s="14"/>
      <c r="BC2229" s="14"/>
      <c r="BD2229" s="14"/>
      <c r="BE2229" s="14">
        <f t="shared" si="3113"/>
        <v>0</v>
      </c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>
        <v>0</v>
      </c>
      <c r="BS2229" s="14">
        <v>0</v>
      </c>
    </row>
    <row r="2230" spans="1:71" x14ac:dyDescent="0.25">
      <c r="A2230" s="4" t="s">
        <v>915</v>
      </c>
      <c r="B2230" s="4" t="s">
        <v>75</v>
      </c>
      <c r="C2230" s="4" t="s">
        <v>1156</v>
      </c>
      <c r="D2230" s="65" t="s">
        <v>1157</v>
      </c>
      <c r="E2230" s="75">
        <v>6112</v>
      </c>
      <c r="F2230" s="65" t="s">
        <v>1161</v>
      </c>
      <c r="G2230" s="61" t="s">
        <v>1894</v>
      </c>
      <c r="H2230" s="13" t="s">
        <v>28</v>
      </c>
      <c r="I2230" s="14">
        <v>0</v>
      </c>
      <c r="J2230" s="14"/>
      <c r="K2230" s="14"/>
      <c r="L2230" s="14"/>
      <c r="M2230" s="14"/>
      <c r="N2230" s="14"/>
      <c r="O2230" s="14">
        <f t="shared" si="3111"/>
        <v>0</v>
      </c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>
        <v>0</v>
      </c>
      <c r="AC2230" s="14">
        <v>0</v>
      </c>
      <c r="AD2230" s="14">
        <v>0</v>
      </c>
      <c r="AE2230" s="14"/>
      <c r="AF2230" s="14"/>
      <c r="AG2230" s="14"/>
      <c r="AH2230" s="14"/>
      <c r="AI2230" s="14"/>
      <c r="AJ2230" s="14">
        <f t="shared" si="3112"/>
        <v>0</v>
      </c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>
        <v>0</v>
      </c>
      <c r="AX2230" s="14">
        <v>0</v>
      </c>
      <c r="AY2230" s="14">
        <v>0</v>
      </c>
      <c r="AZ2230" s="14"/>
      <c r="BA2230" s="14"/>
      <c r="BB2230" s="14"/>
      <c r="BC2230" s="14"/>
      <c r="BD2230" s="14"/>
      <c r="BE2230" s="14">
        <f t="shared" si="3113"/>
        <v>0</v>
      </c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>
        <v>0</v>
      </c>
      <c r="BS2230" s="14">
        <v>0</v>
      </c>
    </row>
    <row r="2231" spans="1:71" x14ac:dyDescent="0.25">
      <c r="A2231" s="4" t="s">
        <v>915</v>
      </c>
      <c r="B2231" s="4" t="s">
        <v>75</v>
      </c>
      <c r="C2231" s="4" t="s">
        <v>1156</v>
      </c>
      <c r="D2231" s="65" t="s">
        <v>1157</v>
      </c>
      <c r="E2231" s="75">
        <v>6112</v>
      </c>
      <c r="F2231" s="65" t="s">
        <v>1162</v>
      </c>
      <c r="G2231" s="61" t="s">
        <v>1894</v>
      </c>
      <c r="H2231" s="13" t="s">
        <v>24</v>
      </c>
      <c r="I2231" s="14">
        <v>0</v>
      </c>
      <c r="J2231" s="14"/>
      <c r="K2231" s="14"/>
      <c r="L2231" s="14"/>
      <c r="M2231" s="14"/>
      <c r="N2231" s="14"/>
      <c r="O2231" s="14">
        <f t="shared" si="3111"/>
        <v>0</v>
      </c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>
        <v>0</v>
      </c>
      <c r="AC2231" s="14">
        <v>0</v>
      </c>
      <c r="AD2231" s="14">
        <v>0</v>
      </c>
      <c r="AE2231" s="14"/>
      <c r="AF2231" s="14"/>
      <c r="AG2231" s="14"/>
      <c r="AH2231" s="14"/>
      <c r="AI2231" s="14"/>
      <c r="AJ2231" s="14">
        <f t="shared" si="3112"/>
        <v>0</v>
      </c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>
        <v>0</v>
      </c>
      <c r="AX2231" s="14">
        <v>0</v>
      </c>
      <c r="AY2231" s="14">
        <v>0</v>
      </c>
      <c r="AZ2231" s="14"/>
      <c r="BA2231" s="14"/>
      <c r="BB2231" s="14"/>
      <c r="BC2231" s="14"/>
      <c r="BD2231" s="14"/>
      <c r="BE2231" s="14">
        <f t="shared" si="3113"/>
        <v>0</v>
      </c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>
        <v>0</v>
      </c>
      <c r="BS2231" s="14">
        <v>0</v>
      </c>
    </row>
    <row r="2232" spans="1:71" x14ac:dyDescent="0.25">
      <c r="A2232" s="4" t="s">
        <v>915</v>
      </c>
      <c r="B2232" s="4" t="s">
        <v>75</v>
      </c>
      <c r="C2232" s="4" t="s">
        <v>1156</v>
      </c>
      <c r="D2232" s="65" t="s">
        <v>1157</v>
      </c>
      <c r="E2232" s="75">
        <v>6112</v>
      </c>
      <c r="F2232" s="65" t="s">
        <v>1163</v>
      </c>
      <c r="G2232" s="61" t="s">
        <v>1894</v>
      </c>
      <c r="H2232" s="13" t="s">
        <v>30</v>
      </c>
      <c r="I2232" s="14">
        <v>0</v>
      </c>
      <c r="J2232" s="14"/>
      <c r="K2232" s="14"/>
      <c r="L2232" s="14"/>
      <c r="M2232" s="14"/>
      <c r="N2232" s="14"/>
      <c r="O2232" s="14">
        <f t="shared" si="3111"/>
        <v>0</v>
      </c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>
        <v>0</v>
      </c>
      <c r="AC2232" s="14">
        <v>0</v>
      </c>
      <c r="AD2232" s="14">
        <v>0</v>
      </c>
      <c r="AE2232" s="14"/>
      <c r="AF2232" s="14"/>
      <c r="AG2232" s="14"/>
      <c r="AH2232" s="14"/>
      <c r="AI2232" s="14"/>
      <c r="AJ2232" s="14">
        <f t="shared" si="3112"/>
        <v>0</v>
      </c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>
        <v>0</v>
      </c>
      <c r="AX2232" s="14">
        <v>0</v>
      </c>
      <c r="AY2232" s="14">
        <v>0</v>
      </c>
      <c r="AZ2232" s="14"/>
      <c r="BA2232" s="14"/>
      <c r="BB2232" s="14"/>
      <c r="BC2232" s="14"/>
      <c r="BD2232" s="14"/>
      <c r="BE2232" s="14">
        <f t="shared" si="3113"/>
        <v>0</v>
      </c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>
        <v>0</v>
      </c>
      <c r="BS2232" s="14">
        <v>0</v>
      </c>
    </row>
    <row r="2233" spans="1:71" x14ac:dyDescent="0.25">
      <c r="A2233" s="4" t="s">
        <v>915</v>
      </c>
      <c r="B2233" s="4" t="s">
        <v>75</v>
      </c>
      <c r="C2233" s="4" t="s">
        <v>1156</v>
      </c>
      <c r="D2233" s="65" t="s">
        <v>1157</v>
      </c>
      <c r="E2233" s="64" t="s">
        <v>31</v>
      </c>
      <c r="F2233" s="64" t="s">
        <v>1</v>
      </c>
      <c r="G2233" s="2" t="s">
        <v>1</v>
      </c>
      <c r="H2233" s="2" t="s">
        <v>32</v>
      </c>
      <c r="I2233" s="12">
        <f t="shared" ref="I2233:AA2233" si="3162">SUM(I2234)</f>
        <v>1900</v>
      </c>
      <c r="J2233" s="12">
        <f t="shared" si="3162"/>
        <v>0</v>
      </c>
      <c r="K2233" s="12">
        <f t="shared" si="3162"/>
        <v>0</v>
      </c>
      <c r="L2233" s="12">
        <f t="shared" si="3162"/>
        <v>0</v>
      </c>
      <c r="M2233" s="12">
        <f t="shared" si="3162"/>
        <v>0</v>
      </c>
      <c r="N2233" s="12">
        <f t="shared" si="3162"/>
        <v>0</v>
      </c>
      <c r="O2233" s="12">
        <f t="shared" si="3162"/>
        <v>1900</v>
      </c>
      <c r="P2233" s="12">
        <f t="shared" si="3162"/>
        <v>0</v>
      </c>
      <c r="Q2233" s="12">
        <f t="shared" si="3162"/>
        <v>0</v>
      </c>
      <c r="R2233" s="12">
        <f t="shared" si="3162"/>
        <v>0</v>
      </c>
      <c r="S2233" s="12">
        <f t="shared" si="3162"/>
        <v>0</v>
      </c>
      <c r="T2233" s="12">
        <f t="shared" si="3162"/>
        <v>0</v>
      </c>
      <c r="U2233" s="12">
        <f t="shared" si="3162"/>
        <v>0</v>
      </c>
      <c r="V2233" s="12">
        <f t="shared" si="3162"/>
        <v>0</v>
      </c>
      <c r="W2233" s="12">
        <f t="shared" si="3162"/>
        <v>0</v>
      </c>
      <c r="X2233" s="12">
        <f t="shared" si="3162"/>
        <v>0</v>
      </c>
      <c r="Y2233" s="12">
        <f t="shared" si="3162"/>
        <v>0</v>
      </c>
      <c r="Z2233" s="12">
        <f t="shared" si="3162"/>
        <v>0</v>
      </c>
      <c r="AA2233" s="12">
        <f t="shared" si="3162"/>
        <v>0</v>
      </c>
      <c r="AB2233" s="12">
        <v>0</v>
      </c>
      <c r="AC2233" s="12">
        <v>1900</v>
      </c>
      <c r="AD2233" s="12">
        <f t="shared" ref="AD2233:AV2233" si="3163">SUM(AD2234)</f>
        <v>0</v>
      </c>
      <c r="AE2233" s="12">
        <f t="shared" si="3163"/>
        <v>0</v>
      </c>
      <c r="AF2233" s="12">
        <f t="shared" si="3163"/>
        <v>0</v>
      </c>
      <c r="AG2233" s="12">
        <f t="shared" si="3163"/>
        <v>0</v>
      </c>
      <c r="AH2233" s="12">
        <f t="shared" si="3163"/>
        <v>0</v>
      </c>
      <c r="AI2233" s="12">
        <f t="shared" si="3163"/>
        <v>0</v>
      </c>
      <c r="AJ2233" s="12">
        <f t="shared" si="3163"/>
        <v>0</v>
      </c>
      <c r="AK2233" s="12">
        <f t="shared" si="3163"/>
        <v>0</v>
      </c>
      <c r="AL2233" s="12">
        <f t="shared" si="3163"/>
        <v>0</v>
      </c>
      <c r="AM2233" s="12">
        <f t="shared" si="3163"/>
        <v>0</v>
      </c>
      <c r="AN2233" s="12">
        <f t="shared" si="3163"/>
        <v>0</v>
      </c>
      <c r="AO2233" s="12">
        <f t="shared" si="3163"/>
        <v>0</v>
      </c>
      <c r="AP2233" s="12">
        <f t="shared" si="3163"/>
        <v>0</v>
      </c>
      <c r="AQ2233" s="12">
        <f t="shared" si="3163"/>
        <v>0</v>
      </c>
      <c r="AR2233" s="12">
        <f t="shared" si="3163"/>
        <v>0</v>
      </c>
      <c r="AS2233" s="12">
        <f t="shared" si="3163"/>
        <v>0</v>
      </c>
      <c r="AT2233" s="12">
        <f t="shared" si="3163"/>
        <v>0</v>
      </c>
      <c r="AU2233" s="12">
        <f t="shared" si="3163"/>
        <v>0</v>
      </c>
      <c r="AV2233" s="12">
        <f t="shared" si="3163"/>
        <v>0</v>
      </c>
      <c r="AW2233" s="12">
        <v>0</v>
      </c>
      <c r="AX2233" s="12">
        <v>0</v>
      </c>
      <c r="AY2233" s="12">
        <f t="shared" ref="AY2233:BQ2233" si="3164">SUM(AY2234)</f>
        <v>0</v>
      </c>
      <c r="AZ2233" s="12">
        <f t="shared" si="3164"/>
        <v>0</v>
      </c>
      <c r="BA2233" s="12">
        <f t="shared" si="3164"/>
        <v>0</v>
      </c>
      <c r="BB2233" s="12">
        <f t="shared" si="3164"/>
        <v>0</v>
      </c>
      <c r="BC2233" s="12">
        <f t="shared" si="3164"/>
        <v>0</v>
      </c>
      <c r="BD2233" s="12">
        <f t="shared" si="3164"/>
        <v>0</v>
      </c>
      <c r="BE2233" s="12">
        <f t="shared" si="3164"/>
        <v>0</v>
      </c>
      <c r="BF2233" s="12">
        <f t="shared" si="3164"/>
        <v>0</v>
      </c>
      <c r="BG2233" s="12">
        <f t="shared" si="3164"/>
        <v>0</v>
      </c>
      <c r="BH2233" s="12">
        <f t="shared" si="3164"/>
        <v>0</v>
      </c>
      <c r="BI2233" s="12">
        <f t="shared" si="3164"/>
        <v>0</v>
      </c>
      <c r="BJ2233" s="12">
        <f t="shared" si="3164"/>
        <v>0</v>
      </c>
      <c r="BK2233" s="12">
        <f t="shared" si="3164"/>
        <v>0</v>
      </c>
      <c r="BL2233" s="12">
        <f t="shared" si="3164"/>
        <v>0</v>
      </c>
      <c r="BM2233" s="12">
        <f t="shared" si="3164"/>
        <v>0</v>
      </c>
      <c r="BN2233" s="12">
        <f t="shared" si="3164"/>
        <v>0</v>
      </c>
      <c r="BO2233" s="12">
        <f t="shared" si="3164"/>
        <v>0</v>
      </c>
      <c r="BP2233" s="12">
        <f t="shared" si="3164"/>
        <v>0</v>
      </c>
      <c r="BQ2233" s="12">
        <f t="shared" si="3164"/>
        <v>0</v>
      </c>
      <c r="BR2233" s="12">
        <v>0</v>
      </c>
      <c r="BS2233" s="12">
        <v>0</v>
      </c>
    </row>
    <row r="2234" spans="1:71" x14ac:dyDescent="0.25">
      <c r="A2234" s="4" t="s">
        <v>915</v>
      </c>
      <c r="B2234" s="4" t="s">
        <v>75</v>
      </c>
      <c r="C2234" s="4" t="s">
        <v>1156</v>
      </c>
      <c r="D2234" s="65" t="s">
        <v>1157</v>
      </c>
      <c r="E2234" s="75">
        <v>6121</v>
      </c>
      <c r="F2234" s="65"/>
      <c r="G2234" s="61" t="s">
        <v>1894</v>
      </c>
      <c r="H2234" s="13" t="s">
        <v>33</v>
      </c>
      <c r="I2234" s="14">
        <v>1900</v>
      </c>
      <c r="J2234" s="14"/>
      <c r="K2234" s="14"/>
      <c r="L2234" s="14"/>
      <c r="M2234" s="14"/>
      <c r="N2234" s="14"/>
      <c r="O2234" s="14">
        <f t="shared" si="3111"/>
        <v>1900</v>
      </c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>
        <v>0</v>
      </c>
      <c r="AC2234" s="14">
        <v>1900</v>
      </c>
      <c r="AD2234" s="14">
        <v>0</v>
      </c>
      <c r="AE2234" s="14"/>
      <c r="AF2234" s="14"/>
      <c r="AG2234" s="14"/>
      <c r="AH2234" s="14"/>
      <c r="AI2234" s="14"/>
      <c r="AJ2234" s="14">
        <f t="shared" si="3112"/>
        <v>0</v>
      </c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>
        <v>0</v>
      </c>
      <c r="AX2234" s="14">
        <v>0</v>
      </c>
      <c r="AY2234" s="14">
        <v>0</v>
      </c>
      <c r="AZ2234" s="14"/>
      <c r="BA2234" s="14"/>
      <c r="BB2234" s="14"/>
      <c r="BC2234" s="14"/>
      <c r="BD2234" s="14"/>
      <c r="BE2234" s="14">
        <f t="shared" si="3113"/>
        <v>0</v>
      </c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>
        <v>0</v>
      </c>
      <c r="BS2234" s="14">
        <v>0</v>
      </c>
    </row>
    <row r="2235" spans="1:71" x14ac:dyDescent="0.25">
      <c r="A2235" s="4" t="s">
        <v>915</v>
      </c>
      <c r="B2235" s="4" t="s">
        <v>75</v>
      </c>
      <c r="C2235" s="4" t="s">
        <v>1156</v>
      </c>
      <c r="D2235" s="65" t="s">
        <v>1157</v>
      </c>
      <c r="E2235" s="64" t="s">
        <v>34</v>
      </c>
      <c r="F2235" s="64" t="s">
        <v>1</v>
      </c>
      <c r="G2235" s="2" t="s">
        <v>1</v>
      </c>
      <c r="H2235" s="2" t="s">
        <v>35</v>
      </c>
      <c r="I2235" s="12">
        <f t="shared" ref="I2235:AA2235" si="3165">SUM(I2236:I2242)</f>
        <v>64900</v>
      </c>
      <c r="J2235" s="12">
        <f t="shared" si="3165"/>
        <v>0</v>
      </c>
      <c r="K2235" s="12">
        <f t="shared" si="3165"/>
        <v>0</v>
      </c>
      <c r="L2235" s="12">
        <f t="shared" si="3165"/>
        <v>0</v>
      </c>
      <c r="M2235" s="12">
        <f t="shared" si="3165"/>
        <v>0</v>
      </c>
      <c r="N2235" s="12">
        <f t="shared" si="3165"/>
        <v>0</v>
      </c>
      <c r="O2235" s="12">
        <f t="shared" si="3165"/>
        <v>64900</v>
      </c>
      <c r="P2235" s="12">
        <f t="shared" si="3165"/>
        <v>0</v>
      </c>
      <c r="Q2235" s="12">
        <f t="shared" si="3165"/>
        <v>0</v>
      </c>
      <c r="R2235" s="12">
        <f t="shared" si="3165"/>
        <v>8200</v>
      </c>
      <c r="S2235" s="12">
        <f t="shared" si="3165"/>
        <v>0</v>
      </c>
      <c r="T2235" s="12">
        <f t="shared" si="3165"/>
        <v>0</v>
      </c>
      <c r="U2235" s="12">
        <f t="shared" si="3165"/>
        <v>0</v>
      </c>
      <c r="V2235" s="12">
        <f t="shared" si="3165"/>
        <v>0</v>
      </c>
      <c r="W2235" s="12">
        <f t="shared" si="3165"/>
        <v>0</v>
      </c>
      <c r="X2235" s="12">
        <f t="shared" si="3165"/>
        <v>0</v>
      </c>
      <c r="Y2235" s="12">
        <f t="shared" si="3165"/>
        <v>0</v>
      </c>
      <c r="Z2235" s="12">
        <f t="shared" si="3165"/>
        <v>0</v>
      </c>
      <c r="AA2235" s="12">
        <f t="shared" si="3165"/>
        <v>0</v>
      </c>
      <c r="AB2235" s="12">
        <v>8200</v>
      </c>
      <c r="AC2235" s="12">
        <v>56700</v>
      </c>
      <c r="AD2235" s="12">
        <f t="shared" ref="AD2235:AV2235" si="3166">SUM(AD2236:AD2242)</f>
        <v>0</v>
      </c>
      <c r="AE2235" s="12">
        <f t="shared" si="3166"/>
        <v>0</v>
      </c>
      <c r="AF2235" s="12">
        <f t="shared" si="3166"/>
        <v>0</v>
      </c>
      <c r="AG2235" s="12">
        <f t="shared" si="3166"/>
        <v>0</v>
      </c>
      <c r="AH2235" s="12">
        <f t="shared" si="3166"/>
        <v>0</v>
      </c>
      <c r="AI2235" s="12">
        <f t="shared" si="3166"/>
        <v>0</v>
      </c>
      <c r="AJ2235" s="12">
        <f t="shared" si="3166"/>
        <v>0</v>
      </c>
      <c r="AK2235" s="12">
        <f t="shared" si="3166"/>
        <v>0</v>
      </c>
      <c r="AL2235" s="12">
        <f t="shared" si="3166"/>
        <v>0</v>
      </c>
      <c r="AM2235" s="12">
        <f t="shared" si="3166"/>
        <v>0</v>
      </c>
      <c r="AN2235" s="12">
        <f t="shared" si="3166"/>
        <v>0</v>
      </c>
      <c r="AO2235" s="12">
        <f t="shared" si="3166"/>
        <v>0</v>
      </c>
      <c r="AP2235" s="12">
        <f t="shared" si="3166"/>
        <v>0</v>
      </c>
      <c r="AQ2235" s="12">
        <f t="shared" si="3166"/>
        <v>0</v>
      </c>
      <c r="AR2235" s="12">
        <f t="shared" si="3166"/>
        <v>0</v>
      </c>
      <c r="AS2235" s="12">
        <f t="shared" si="3166"/>
        <v>0</v>
      </c>
      <c r="AT2235" s="12">
        <f t="shared" si="3166"/>
        <v>0</v>
      </c>
      <c r="AU2235" s="12">
        <f t="shared" si="3166"/>
        <v>0</v>
      </c>
      <c r="AV2235" s="12">
        <f t="shared" si="3166"/>
        <v>0</v>
      </c>
      <c r="AW2235" s="12">
        <v>0</v>
      </c>
      <c r="AX2235" s="12">
        <v>0</v>
      </c>
      <c r="AY2235" s="12">
        <f t="shared" ref="AY2235:BQ2235" si="3167">SUM(AY2236:AY2242)</f>
        <v>4500</v>
      </c>
      <c r="AZ2235" s="12">
        <f t="shared" si="3167"/>
        <v>81517</v>
      </c>
      <c r="BA2235" s="12">
        <f t="shared" si="3167"/>
        <v>0</v>
      </c>
      <c r="BB2235" s="12">
        <f t="shared" si="3167"/>
        <v>0</v>
      </c>
      <c r="BC2235" s="12">
        <f t="shared" si="3167"/>
        <v>0</v>
      </c>
      <c r="BD2235" s="12">
        <f t="shared" si="3167"/>
        <v>0</v>
      </c>
      <c r="BE2235" s="12">
        <f t="shared" si="3167"/>
        <v>86017</v>
      </c>
      <c r="BF2235" s="12">
        <f t="shared" si="3167"/>
        <v>0</v>
      </c>
      <c r="BG2235" s="12">
        <f t="shared" si="3167"/>
        <v>0</v>
      </c>
      <c r="BH2235" s="12">
        <f t="shared" si="3167"/>
        <v>81517</v>
      </c>
      <c r="BI2235" s="12">
        <f t="shared" si="3167"/>
        <v>0</v>
      </c>
      <c r="BJ2235" s="12">
        <f t="shared" si="3167"/>
        <v>0</v>
      </c>
      <c r="BK2235" s="12">
        <f t="shared" si="3167"/>
        <v>0</v>
      </c>
      <c r="BL2235" s="12">
        <f t="shared" si="3167"/>
        <v>0</v>
      </c>
      <c r="BM2235" s="12">
        <f t="shared" si="3167"/>
        <v>0</v>
      </c>
      <c r="BN2235" s="12">
        <f t="shared" si="3167"/>
        <v>0</v>
      </c>
      <c r="BO2235" s="12">
        <f t="shared" si="3167"/>
        <v>0</v>
      </c>
      <c r="BP2235" s="12">
        <f t="shared" si="3167"/>
        <v>0</v>
      </c>
      <c r="BQ2235" s="12">
        <f t="shared" si="3167"/>
        <v>0</v>
      </c>
      <c r="BR2235" s="12">
        <v>81517</v>
      </c>
      <c r="BS2235" s="12">
        <v>4500</v>
      </c>
    </row>
    <row r="2236" spans="1:71" x14ac:dyDescent="0.25">
      <c r="A2236" s="4" t="s">
        <v>915</v>
      </c>
      <c r="B2236" s="4" t="s">
        <v>75</v>
      </c>
      <c r="C2236" s="4" t="s">
        <v>1156</v>
      </c>
      <c r="D2236" s="65" t="s">
        <v>1157</v>
      </c>
      <c r="E2236" s="75">
        <v>6131</v>
      </c>
      <c r="F2236" s="65"/>
      <c r="G2236" s="61" t="s">
        <v>1894</v>
      </c>
      <c r="H2236" s="13" t="s">
        <v>36</v>
      </c>
      <c r="I2236" s="14">
        <v>700</v>
      </c>
      <c r="J2236" s="14"/>
      <c r="K2236" s="14"/>
      <c r="L2236" s="14"/>
      <c r="M2236" s="14"/>
      <c r="N2236" s="14"/>
      <c r="O2236" s="14">
        <f t="shared" si="3111"/>
        <v>700</v>
      </c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>
        <v>0</v>
      </c>
      <c r="AC2236" s="14">
        <v>700</v>
      </c>
      <c r="AD2236" s="14">
        <v>0</v>
      </c>
      <c r="AE2236" s="14"/>
      <c r="AF2236" s="14"/>
      <c r="AG2236" s="14"/>
      <c r="AH2236" s="14"/>
      <c r="AI2236" s="14"/>
      <c r="AJ2236" s="14">
        <f t="shared" si="3112"/>
        <v>0</v>
      </c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>
        <v>0</v>
      </c>
      <c r="AX2236" s="14">
        <v>0</v>
      </c>
      <c r="AY2236" s="14">
        <v>0</v>
      </c>
      <c r="AZ2236" s="14"/>
      <c r="BA2236" s="14"/>
      <c r="BB2236" s="14"/>
      <c r="BC2236" s="14"/>
      <c r="BD2236" s="14"/>
      <c r="BE2236" s="14">
        <f t="shared" si="3113"/>
        <v>0</v>
      </c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>
        <v>0</v>
      </c>
      <c r="BS2236" s="14">
        <v>0</v>
      </c>
    </row>
    <row r="2237" spans="1:71" x14ac:dyDescent="0.25">
      <c r="A2237" s="4" t="s">
        <v>915</v>
      </c>
      <c r="B2237" s="4" t="s">
        <v>75</v>
      </c>
      <c r="C2237" s="4" t="s">
        <v>1156</v>
      </c>
      <c r="D2237" s="65" t="s">
        <v>1157</v>
      </c>
      <c r="E2237" s="75">
        <v>6132</v>
      </c>
      <c r="F2237" s="65"/>
      <c r="G2237" s="61" t="s">
        <v>1894</v>
      </c>
      <c r="H2237" s="13" t="s">
        <v>183</v>
      </c>
      <c r="I2237" s="14">
        <v>0</v>
      </c>
      <c r="J2237" s="14"/>
      <c r="K2237" s="14"/>
      <c r="L2237" s="14"/>
      <c r="M2237" s="14"/>
      <c r="N2237" s="14"/>
      <c r="O2237" s="14">
        <f t="shared" si="3111"/>
        <v>0</v>
      </c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>
        <v>0</v>
      </c>
      <c r="AC2237" s="14">
        <v>0</v>
      </c>
      <c r="AD2237" s="14">
        <v>0</v>
      </c>
      <c r="AE2237" s="14"/>
      <c r="AF2237" s="14"/>
      <c r="AG2237" s="14"/>
      <c r="AH2237" s="14"/>
      <c r="AI2237" s="14"/>
      <c r="AJ2237" s="14">
        <f t="shared" si="3112"/>
        <v>0</v>
      </c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>
        <v>0</v>
      </c>
      <c r="AX2237" s="14">
        <v>0</v>
      </c>
      <c r="AY2237" s="14">
        <v>0</v>
      </c>
      <c r="AZ2237" s="14"/>
      <c r="BA2237" s="14"/>
      <c r="BB2237" s="14"/>
      <c r="BC2237" s="14"/>
      <c r="BD2237" s="14"/>
      <c r="BE2237" s="14">
        <f t="shared" si="3113"/>
        <v>0</v>
      </c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>
        <v>0</v>
      </c>
      <c r="BS2237" s="14">
        <v>0</v>
      </c>
    </row>
    <row r="2238" spans="1:71" x14ac:dyDescent="0.25">
      <c r="A2238" s="4" t="s">
        <v>915</v>
      </c>
      <c r="B2238" s="4" t="s">
        <v>75</v>
      </c>
      <c r="C2238" s="4" t="s">
        <v>1156</v>
      </c>
      <c r="D2238" s="65" t="s">
        <v>1157</v>
      </c>
      <c r="E2238" s="75">
        <v>6133</v>
      </c>
      <c r="F2238" s="65"/>
      <c r="G2238" s="61" t="s">
        <v>1894</v>
      </c>
      <c r="H2238" s="13" t="s">
        <v>185</v>
      </c>
      <c r="I2238" s="14">
        <v>0</v>
      </c>
      <c r="J2238" s="14"/>
      <c r="K2238" s="14"/>
      <c r="L2238" s="14"/>
      <c r="M2238" s="14"/>
      <c r="N2238" s="14"/>
      <c r="O2238" s="14">
        <f t="shared" si="3111"/>
        <v>0</v>
      </c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>
        <v>0</v>
      </c>
      <c r="AC2238" s="14">
        <v>0</v>
      </c>
      <c r="AD2238" s="14">
        <v>0</v>
      </c>
      <c r="AE2238" s="14"/>
      <c r="AF2238" s="14"/>
      <c r="AG2238" s="14"/>
      <c r="AH2238" s="14"/>
      <c r="AI2238" s="14"/>
      <c r="AJ2238" s="14">
        <f t="shared" si="3112"/>
        <v>0</v>
      </c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>
        <v>0</v>
      </c>
      <c r="AX2238" s="14">
        <v>0</v>
      </c>
      <c r="AY2238" s="14">
        <v>0</v>
      </c>
      <c r="AZ2238" s="14"/>
      <c r="BA2238" s="14"/>
      <c r="BB2238" s="14"/>
      <c r="BC2238" s="14"/>
      <c r="BD2238" s="14"/>
      <c r="BE2238" s="14">
        <f t="shared" si="3113"/>
        <v>0</v>
      </c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>
        <v>0</v>
      </c>
      <c r="BS2238" s="14">
        <v>0</v>
      </c>
    </row>
    <row r="2239" spans="1:71" x14ac:dyDescent="0.25">
      <c r="A2239" s="4" t="s">
        <v>915</v>
      </c>
      <c r="B2239" s="4" t="s">
        <v>75</v>
      </c>
      <c r="C2239" s="4" t="s">
        <v>1156</v>
      </c>
      <c r="D2239" s="65" t="s">
        <v>1157</v>
      </c>
      <c r="E2239" s="75">
        <v>6134</v>
      </c>
      <c r="F2239" s="65"/>
      <c r="G2239" s="61" t="s">
        <v>1894</v>
      </c>
      <c r="H2239" s="13" t="s">
        <v>187</v>
      </c>
      <c r="I2239" s="14">
        <v>58000</v>
      </c>
      <c r="J2239" s="14"/>
      <c r="K2239" s="14"/>
      <c r="L2239" s="14"/>
      <c r="M2239" s="14"/>
      <c r="N2239" s="14"/>
      <c r="O2239" s="14">
        <f t="shared" si="3111"/>
        <v>58000</v>
      </c>
      <c r="P2239" s="14"/>
      <c r="Q2239" s="14"/>
      <c r="R2239" s="14">
        <v>8200</v>
      </c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>
        <v>8200</v>
      </c>
      <c r="AC2239" s="14">
        <v>49800</v>
      </c>
      <c r="AD2239" s="14">
        <v>0</v>
      </c>
      <c r="AE2239" s="14"/>
      <c r="AF2239" s="14"/>
      <c r="AG2239" s="14"/>
      <c r="AH2239" s="14"/>
      <c r="AI2239" s="14"/>
      <c r="AJ2239" s="14">
        <f t="shared" si="3112"/>
        <v>0</v>
      </c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>
        <v>0</v>
      </c>
      <c r="AX2239" s="14">
        <v>0</v>
      </c>
      <c r="AY2239" s="14">
        <v>1500</v>
      </c>
      <c r="AZ2239" s="14"/>
      <c r="BA2239" s="14"/>
      <c r="BB2239" s="14"/>
      <c r="BC2239" s="14"/>
      <c r="BD2239" s="14"/>
      <c r="BE2239" s="14">
        <f t="shared" si="3113"/>
        <v>1500</v>
      </c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>
        <v>0</v>
      </c>
      <c r="BS2239" s="14">
        <v>1500</v>
      </c>
    </row>
    <row r="2240" spans="1:71" x14ac:dyDescent="0.25">
      <c r="A2240" s="4" t="s">
        <v>915</v>
      </c>
      <c r="B2240" s="4" t="s">
        <v>75</v>
      </c>
      <c r="C2240" s="4" t="s">
        <v>1156</v>
      </c>
      <c r="D2240" s="65" t="s">
        <v>1157</v>
      </c>
      <c r="E2240" s="75">
        <v>6135</v>
      </c>
      <c r="F2240" s="65"/>
      <c r="G2240" s="61" t="s">
        <v>1894</v>
      </c>
      <c r="H2240" s="13" t="s">
        <v>188</v>
      </c>
      <c r="I2240" s="14">
        <v>0</v>
      </c>
      <c r="J2240" s="14"/>
      <c r="K2240" s="14"/>
      <c r="L2240" s="14"/>
      <c r="M2240" s="14"/>
      <c r="N2240" s="14"/>
      <c r="O2240" s="14">
        <f t="shared" si="3111"/>
        <v>0</v>
      </c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>
        <v>0</v>
      </c>
      <c r="AC2240" s="14">
        <v>0</v>
      </c>
      <c r="AD2240" s="14">
        <v>0</v>
      </c>
      <c r="AE2240" s="14"/>
      <c r="AF2240" s="14"/>
      <c r="AG2240" s="14"/>
      <c r="AH2240" s="14"/>
      <c r="AI2240" s="14"/>
      <c r="AJ2240" s="14">
        <f t="shared" si="3112"/>
        <v>0</v>
      </c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>
        <v>0</v>
      </c>
      <c r="AX2240" s="14">
        <v>0</v>
      </c>
      <c r="AY2240" s="14">
        <v>1000</v>
      </c>
      <c r="AZ2240" s="14">
        <v>81517</v>
      </c>
      <c r="BA2240" s="14"/>
      <c r="BB2240" s="14"/>
      <c r="BC2240" s="14"/>
      <c r="BD2240" s="14"/>
      <c r="BE2240" s="14">
        <f t="shared" si="3113"/>
        <v>82517</v>
      </c>
      <c r="BF2240" s="14"/>
      <c r="BG2240" s="14"/>
      <c r="BH2240" s="14">
        <v>81517</v>
      </c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>
        <v>81517</v>
      </c>
      <c r="BS2240" s="14">
        <v>1000</v>
      </c>
    </row>
    <row r="2241" spans="1:71" x14ac:dyDescent="0.25">
      <c r="A2241" s="4" t="s">
        <v>915</v>
      </c>
      <c r="B2241" s="4" t="s">
        <v>75</v>
      </c>
      <c r="C2241" s="4" t="s">
        <v>1156</v>
      </c>
      <c r="D2241" s="65" t="s">
        <v>1157</v>
      </c>
      <c r="E2241" s="75">
        <v>6137</v>
      </c>
      <c r="F2241" s="65"/>
      <c r="G2241" s="61" t="s">
        <v>1894</v>
      </c>
      <c r="H2241" s="13" t="s">
        <v>191</v>
      </c>
      <c r="I2241" s="14">
        <v>3200</v>
      </c>
      <c r="J2241" s="14"/>
      <c r="K2241" s="14"/>
      <c r="L2241" s="14"/>
      <c r="M2241" s="14"/>
      <c r="N2241" s="14"/>
      <c r="O2241" s="14">
        <f t="shared" si="3111"/>
        <v>3200</v>
      </c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>
        <v>0</v>
      </c>
      <c r="AC2241" s="14">
        <v>3200</v>
      </c>
      <c r="AD2241" s="14">
        <v>0</v>
      </c>
      <c r="AE2241" s="14"/>
      <c r="AF2241" s="14"/>
      <c r="AG2241" s="14"/>
      <c r="AH2241" s="14"/>
      <c r="AI2241" s="14"/>
      <c r="AJ2241" s="14">
        <f t="shared" si="3112"/>
        <v>0</v>
      </c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>
        <v>0</v>
      </c>
      <c r="AX2241" s="14">
        <v>0</v>
      </c>
      <c r="AY2241" s="14">
        <v>1000</v>
      </c>
      <c r="AZ2241" s="14"/>
      <c r="BA2241" s="14"/>
      <c r="BB2241" s="14"/>
      <c r="BC2241" s="14"/>
      <c r="BD2241" s="14"/>
      <c r="BE2241" s="14">
        <f t="shared" si="3113"/>
        <v>1000</v>
      </c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>
        <v>0</v>
      </c>
      <c r="BS2241" s="14">
        <v>1000</v>
      </c>
    </row>
    <row r="2242" spans="1:71" x14ac:dyDescent="0.25">
      <c r="A2242" s="1" t="s">
        <v>915</v>
      </c>
      <c r="B2242" s="1" t="s">
        <v>75</v>
      </c>
      <c r="C2242" s="1" t="s">
        <v>1156</v>
      </c>
      <c r="D2242" s="68" t="s">
        <v>1157</v>
      </c>
      <c r="E2242" s="68" t="s">
        <v>37</v>
      </c>
      <c r="F2242" s="65" t="s">
        <v>1</v>
      </c>
      <c r="G2242" s="13" t="s">
        <v>1</v>
      </c>
      <c r="H2242" s="2" t="s">
        <v>38</v>
      </c>
      <c r="I2242" s="12">
        <f t="shared" ref="I2242:AA2242" si="3168">SUM(I2243:I2245)</f>
        <v>3000</v>
      </c>
      <c r="J2242" s="12">
        <f t="shared" si="3168"/>
        <v>0</v>
      </c>
      <c r="K2242" s="12">
        <f t="shared" si="3168"/>
        <v>0</v>
      </c>
      <c r="L2242" s="12">
        <f t="shared" si="3168"/>
        <v>0</v>
      </c>
      <c r="M2242" s="12">
        <f t="shared" si="3168"/>
        <v>0</v>
      </c>
      <c r="N2242" s="12">
        <f t="shared" si="3168"/>
        <v>0</v>
      </c>
      <c r="O2242" s="12">
        <f t="shared" si="3168"/>
        <v>3000</v>
      </c>
      <c r="P2242" s="12">
        <f t="shared" si="3168"/>
        <v>0</v>
      </c>
      <c r="Q2242" s="12">
        <f t="shared" si="3168"/>
        <v>0</v>
      </c>
      <c r="R2242" s="12">
        <f t="shared" si="3168"/>
        <v>0</v>
      </c>
      <c r="S2242" s="12">
        <f t="shared" si="3168"/>
        <v>0</v>
      </c>
      <c r="T2242" s="12">
        <f t="shared" si="3168"/>
        <v>0</v>
      </c>
      <c r="U2242" s="12">
        <f t="shared" si="3168"/>
        <v>0</v>
      </c>
      <c r="V2242" s="12">
        <f t="shared" si="3168"/>
        <v>0</v>
      </c>
      <c r="W2242" s="12">
        <f t="shared" si="3168"/>
        <v>0</v>
      </c>
      <c r="X2242" s="12">
        <f t="shared" si="3168"/>
        <v>0</v>
      </c>
      <c r="Y2242" s="12">
        <f t="shared" si="3168"/>
        <v>0</v>
      </c>
      <c r="Z2242" s="12">
        <f t="shared" si="3168"/>
        <v>0</v>
      </c>
      <c r="AA2242" s="12">
        <f t="shared" si="3168"/>
        <v>0</v>
      </c>
      <c r="AB2242" s="12">
        <v>0</v>
      </c>
      <c r="AC2242" s="12">
        <v>3000</v>
      </c>
      <c r="AD2242" s="12">
        <f t="shared" ref="AD2242:AV2242" si="3169">SUM(AD2243:AD2245)</f>
        <v>0</v>
      </c>
      <c r="AE2242" s="12">
        <f t="shared" si="3169"/>
        <v>0</v>
      </c>
      <c r="AF2242" s="12">
        <f t="shared" si="3169"/>
        <v>0</v>
      </c>
      <c r="AG2242" s="12">
        <f t="shared" si="3169"/>
        <v>0</v>
      </c>
      <c r="AH2242" s="12">
        <f t="shared" si="3169"/>
        <v>0</v>
      </c>
      <c r="AI2242" s="12">
        <f t="shared" si="3169"/>
        <v>0</v>
      </c>
      <c r="AJ2242" s="12">
        <f t="shared" si="3169"/>
        <v>0</v>
      </c>
      <c r="AK2242" s="12">
        <f t="shared" si="3169"/>
        <v>0</v>
      </c>
      <c r="AL2242" s="12">
        <f t="shared" si="3169"/>
        <v>0</v>
      </c>
      <c r="AM2242" s="12">
        <f t="shared" si="3169"/>
        <v>0</v>
      </c>
      <c r="AN2242" s="12">
        <f t="shared" si="3169"/>
        <v>0</v>
      </c>
      <c r="AO2242" s="12">
        <f t="shared" si="3169"/>
        <v>0</v>
      </c>
      <c r="AP2242" s="12">
        <f t="shared" si="3169"/>
        <v>0</v>
      </c>
      <c r="AQ2242" s="12">
        <f t="shared" si="3169"/>
        <v>0</v>
      </c>
      <c r="AR2242" s="12">
        <f t="shared" si="3169"/>
        <v>0</v>
      </c>
      <c r="AS2242" s="12">
        <f t="shared" si="3169"/>
        <v>0</v>
      </c>
      <c r="AT2242" s="12">
        <f t="shared" si="3169"/>
        <v>0</v>
      </c>
      <c r="AU2242" s="12">
        <f t="shared" si="3169"/>
        <v>0</v>
      </c>
      <c r="AV2242" s="12">
        <f t="shared" si="3169"/>
        <v>0</v>
      </c>
      <c r="AW2242" s="12">
        <v>0</v>
      </c>
      <c r="AX2242" s="12">
        <v>0</v>
      </c>
      <c r="AY2242" s="12">
        <f t="shared" ref="AY2242:BQ2242" si="3170">SUM(AY2243:AY2245)</f>
        <v>1000</v>
      </c>
      <c r="AZ2242" s="12">
        <f t="shared" si="3170"/>
        <v>0</v>
      </c>
      <c r="BA2242" s="12">
        <f t="shared" si="3170"/>
        <v>0</v>
      </c>
      <c r="BB2242" s="12">
        <f t="shared" si="3170"/>
        <v>0</v>
      </c>
      <c r="BC2242" s="12">
        <f t="shared" si="3170"/>
        <v>0</v>
      </c>
      <c r="BD2242" s="12">
        <f t="shared" si="3170"/>
        <v>0</v>
      </c>
      <c r="BE2242" s="12">
        <f t="shared" si="3170"/>
        <v>1000</v>
      </c>
      <c r="BF2242" s="12">
        <f t="shared" si="3170"/>
        <v>0</v>
      </c>
      <c r="BG2242" s="12">
        <f t="shared" si="3170"/>
        <v>0</v>
      </c>
      <c r="BH2242" s="12">
        <f t="shared" si="3170"/>
        <v>0</v>
      </c>
      <c r="BI2242" s="12">
        <f t="shared" si="3170"/>
        <v>0</v>
      </c>
      <c r="BJ2242" s="12">
        <f t="shared" si="3170"/>
        <v>0</v>
      </c>
      <c r="BK2242" s="12">
        <f t="shared" si="3170"/>
        <v>0</v>
      </c>
      <c r="BL2242" s="12">
        <f t="shared" si="3170"/>
        <v>0</v>
      </c>
      <c r="BM2242" s="12">
        <f t="shared" si="3170"/>
        <v>0</v>
      </c>
      <c r="BN2242" s="12">
        <f t="shared" si="3170"/>
        <v>0</v>
      </c>
      <c r="BO2242" s="12">
        <f t="shared" si="3170"/>
        <v>0</v>
      </c>
      <c r="BP2242" s="12">
        <f t="shared" si="3170"/>
        <v>0</v>
      </c>
      <c r="BQ2242" s="12">
        <f t="shared" si="3170"/>
        <v>0</v>
      </c>
      <c r="BR2242" s="12">
        <v>0</v>
      </c>
      <c r="BS2242" s="12">
        <v>1000</v>
      </c>
    </row>
    <row r="2243" spans="1:71" x14ac:dyDescent="0.25">
      <c r="A2243" s="4" t="s">
        <v>915</v>
      </c>
      <c r="B2243" s="4" t="s">
        <v>75</v>
      </c>
      <c r="C2243" s="4" t="s">
        <v>1156</v>
      </c>
      <c r="D2243" s="65" t="s">
        <v>1157</v>
      </c>
      <c r="E2243" s="75">
        <v>6139</v>
      </c>
      <c r="F2243" s="65"/>
      <c r="G2243" s="61" t="s">
        <v>1894</v>
      </c>
      <c r="H2243" s="13" t="s">
        <v>38</v>
      </c>
      <c r="I2243" s="14">
        <v>3000</v>
      </c>
      <c r="J2243" s="14"/>
      <c r="K2243" s="14"/>
      <c r="L2243" s="14"/>
      <c r="M2243" s="14"/>
      <c r="N2243" s="14"/>
      <c r="O2243" s="14">
        <f t="shared" si="3111"/>
        <v>3000</v>
      </c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>
        <v>0</v>
      </c>
      <c r="AC2243" s="14">
        <v>3000</v>
      </c>
      <c r="AD2243" s="14">
        <v>0</v>
      </c>
      <c r="AE2243" s="14"/>
      <c r="AF2243" s="14"/>
      <c r="AG2243" s="14"/>
      <c r="AH2243" s="14"/>
      <c r="AI2243" s="14"/>
      <c r="AJ2243" s="14">
        <f t="shared" si="3112"/>
        <v>0</v>
      </c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>
        <v>0</v>
      </c>
      <c r="AX2243" s="14">
        <v>0</v>
      </c>
      <c r="AY2243" s="14">
        <v>1000</v>
      </c>
      <c r="AZ2243" s="14"/>
      <c r="BA2243" s="14"/>
      <c r="BB2243" s="14"/>
      <c r="BC2243" s="14"/>
      <c r="BD2243" s="14"/>
      <c r="BE2243" s="14">
        <f t="shared" si="3113"/>
        <v>1000</v>
      </c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>
        <v>0</v>
      </c>
      <c r="BS2243" s="14">
        <v>1000</v>
      </c>
    </row>
    <row r="2244" spans="1:71" ht="22.5" x14ac:dyDescent="0.25">
      <c r="A2244" s="4" t="s">
        <v>915</v>
      </c>
      <c r="B2244" s="4" t="s">
        <v>75</v>
      </c>
      <c r="C2244" s="4" t="s">
        <v>1156</v>
      </c>
      <c r="D2244" s="65" t="s">
        <v>1157</v>
      </c>
      <c r="E2244" s="75">
        <v>6139</v>
      </c>
      <c r="F2244" s="65" t="s">
        <v>1164</v>
      </c>
      <c r="G2244" s="61" t="s">
        <v>1894</v>
      </c>
      <c r="H2244" s="13" t="s">
        <v>46</v>
      </c>
      <c r="I2244" s="14">
        <v>0</v>
      </c>
      <c r="J2244" s="14"/>
      <c r="K2244" s="14"/>
      <c r="L2244" s="14"/>
      <c r="M2244" s="14"/>
      <c r="N2244" s="14"/>
      <c r="O2244" s="14">
        <f t="shared" si="3111"/>
        <v>0</v>
      </c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>
        <v>0</v>
      </c>
      <c r="AC2244" s="14">
        <v>0</v>
      </c>
      <c r="AD2244" s="14">
        <v>0</v>
      </c>
      <c r="AE2244" s="14"/>
      <c r="AF2244" s="14"/>
      <c r="AG2244" s="14"/>
      <c r="AH2244" s="14"/>
      <c r="AI2244" s="14"/>
      <c r="AJ2244" s="14">
        <f t="shared" si="3112"/>
        <v>0</v>
      </c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>
        <v>0</v>
      </c>
      <c r="AX2244" s="14">
        <v>0</v>
      </c>
      <c r="AY2244" s="14">
        <v>0</v>
      </c>
      <c r="AZ2244" s="14"/>
      <c r="BA2244" s="14"/>
      <c r="BB2244" s="14"/>
      <c r="BC2244" s="14"/>
      <c r="BD2244" s="14"/>
      <c r="BE2244" s="14">
        <f t="shared" si="3113"/>
        <v>0</v>
      </c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>
        <v>0</v>
      </c>
      <c r="BS2244" s="14">
        <v>0</v>
      </c>
    </row>
    <row r="2245" spans="1:71" ht="22.5" x14ac:dyDescent="0.25">
      <c r="A2245" s="4" t="s">
        <v>915</v>
      </c>
      <c r="B2245" s="4" t="s">
        <v>75</v>
      </c>
      <c r="C2245" s="4" t="s">
        <v>1156</v>
      </c>
      <c r="D2245" s="65" t="s">
        <v>1157</v>
      </c>
      <c r="E2245" s="75">
        <v>6139</v>
      </c>
      <c r="F2245" s="65" t="s">
        <v>1165</v>
      </c>
      <c r="G2245" s="61" t="s">
        <v>1894</v>
      </c>
      <c r="H2245" s="13" t="s">
        <v>52</v>
      </c>
      <c r="I2245" s="14">
        <v>0</v>
      </c>
      <c r="J2245" s="14"/>
      <c r="K2245" s="14"/>
      <c r="L2245" s="14"/>
      <c r="M2245" s="14"/>
      <c r="N2245" s="14"/>
      <c r="O2245" s="14">
        <f t="shared" si="3111"/>
        <v>0</v>
      </c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>
        <v>0</v>
      </c>
      <c r="AC2245" s="14">
        <v>0</v>
      </c>
      <c r="AD2245" s="14">
        <v>0</v>
      </c>
      <c r="AE2245" s="14"/>
      <c r="AF2245" s="14"/>
      <c r="AG2245" s="14"/>
      <c r="AH2245" s="14"/>
      <c r="AI2245" s="14"/>
      <c r="AJ2245" s="14">
        <f t="shared" si="3112"/>
        <v>0</v>
      </c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>
        <v>0</v>
      </c>
      <c r="AX2245" s="14">
        <v>0</v>
      </c>
      <c r="AY2245" s="14">
        <v>0</v>
      </c>
      <c r="AZ2245" s="14"/>
      <c r="BA2245" s="14"/>
      <c r="BB2245" s="14"/>
      <c r="BC2245" s="14"/>
      <c r="BD2245" s="14"/>
      <c r="BE2245" s="14">
        <f t="shared" si="3113"/>
        <v>0</v>
      </c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>
        <v>0</v>
      </c>
      <c r="BS2245" s="14">
        <v>0</v>
      </c>
    </row>
    <row r="2246" spans="1:71" ht="22.5" x14ac:dyDescent="0.25">
      <c r="A2246" s="1" t="s">
        <v>1</v>
      </c>
      <c r="B2246" s="1" t="s">
        <v>1</v>
      </c>
      <c r="C2246" s="1" t="s">
        <v>1</v>
      </c>
      <c r="D2246" s="64" t="s">
        <v>1</v>
      </c>
      <c r="E2246" s="64" t="s">
        <v>1</v>
      </c>
      <c r="F2246" s="64" t="s">
        <v>1</v>
      </c>
      <c r="G2246" s="2" t="s">
        <v>1</v>
      </c>
      <c r="H2246" s="10" t="s">
        <v>53</v>
      </c>
      <c r="I2246" s="11">
        <f t="shared" ref="I2246:X2247" si="3171">SUM(I2247)</f>
        <v>0</v>
      </c>
      <c r="J2246" s="11">
        <f t="shared" si="3171"/>
        <v>0</v>
      </c>
      <c r="K2246" s="11">
        <f t="shared" si="3171"/>
        <v>0</v>
      </c>
      <c r="L2246" s="11">
        <f t="shared" si="3171"/>
        <v>0</v>
      </c>
      <c r="M2246" s="11">
        <f t="shared" si="3171"/>
        <v>0</v>
      </c>
      <c r="N2246" s="11">
        <f t="shared" si="3171"/>
        <v>0</v>
      </c>
      <c r="O2246" s="11">
        <f t="shared" si="3171"/>
        <v>0</v>
      </c>
      <c r="P2246" s="11">
        <f t="shared" si="3171"/>
        <v>0</v>
      </c>
      <c r="Q2246" s="11">
        <f t="shared" si="3171"/>
        <v>0</v>
      </c>
      <c r="R2246" s="11">
        <f t="shared" si="3171"/>
        <v>0</v>
      </c>
      <c r="S2246" s="11">
        <f t="shared" si="3171"/>
        <v>0</v>
      </c>
      <c r="T2246" s="11">
        <f t="shared" si="3171"/>
        <v>0</v>
      </c>
      <c r="U2246" s="11">
        <f t="shared" si="3171"/>
        <v>0</v>
      </c>
      <c r="V2246" s="11">
        <f t="shared" si="3171"/>
        <v>0</v>
      </c>
      <c r="W2246" s="11">
        <f t="shared" si="3171"/>
        <v>0</v>
      </c>
      <c r="X2246" s="11">
        <f t="shared" si="3171"/>
        <v>0</v>
      </c>
      <c r="Y2246" s="11">
        <f t="shared" ref="J2246:AA2247" si="3172">SUM(Y2247)</f>
        <v>0</v>
      </c>
      <c r="Z2246" s="11">
        <f t="shared" si="3172"/>
        <v>0</v>
      </c>
      <c r="AA2246" s="11">
        <f t="shared" si="3172"/>
        <v>0</v>
      </c>
      <c r="AB2246" s="11">
        <v>0</v>
      </c>
      <c r="AC2246" s="11">
        <v>0</v>
      </c>
      <c r="AD2246" s="11">
        <f t="shared" ref="AD2246:AS2247" si="3173">SUM(AD2247)</f>
        <v>0</v>
      </c>
      <c r="AE2246" s="11">
        <f t="shared" si="3173"/>
        <v>0</v>
      </c>
      <c r="AF2246" s="11">
        <f t="shared" si="3173"/>
        <v>0</v>
      </c>
      <c r="AG2246" s="11">
        <f t="shared" si="3173"/>
        <v>0</v>
      </c>
      <c r="AH2246" s="11">
        <f t="shared" si="3173"/>
        <v>0</v>
      </c>
      <c r="AI2246" s="11">
        <f t="shared" si="3173"/>
        <v>0</v>
      </c>
      <c r="AJ2246" s="11">
        <f t="shared" si="3173"/>
        <v>0</v>
      </c>
      <c r="AK2246" s="11">
        <f t="shared" si="3173"/>
        <v>0</v>
      </c>
      <c r="AL2246" s="11">
        <f t="shared" si="3173"/>
        <v>0</v>
      </c>
      <c r="AM2246" s="11">
        <f t="shared" si="3173"/>
        <v>0</v>
      </c>
      <c r="AN2246" s="11">
        <f t="shared" si="3173"/>
        <v>0</v>
      </c>
      <c r="AO2246" s="11">
        <f t="shared" si="3173"/>
        <v>0</v>
      </c>
      <c r="AP2246" s="11">
        <f t="shared" si="3173"/>
        <v>0</v>
      </c>
      <c r="AQ2246" s="11">
        <f t="shared" si="3173"/>
        <v>0</v>
      </c>
      <c r="AR2246" s="11">
        <f t="shared" si="3173"/>
        <v>0</v>
      </c>
      <c r="AS2246" s="11">
        <f t="shared" si="3173"/>
        <v>0</v>
      </c>
      <c r="AT2246" s="11">
        <f t="shared" ref="AE2246:AV2247" si="3174">SUM(AT2247)</f>
        <v>0</v>
      </c>
      <c r="AU2246" s="11">
        <f t="shared" si="3174"/>
        <v>0</v>
      </c>
      <c r="AV2246" s="11">
        <f t="shared" si="3174"/>
        <v>0</v>
      </c>
      <c r="AW2246" s="11">
        <v>0</v>
      </c>
      <c r="AX2246" s="11">
        <v>0</v>
      </c>
      <c r="AY2246" s="11">
        <f t="shared" ref="AY2246:BN2247" si="3175">SUM(AY2247)</f>
        <v>0</v>
      </c>
      <c r="AZ2246" s="11">
        <f t="shared" si="3175"/>
        <v>0</v>
      </c>
      <c r="BA2246" s="11">
        <f t="shared" si="3175"/>
        <v>0</v>
      </c>
      <c r="BB2246" s="11">
        <f t="shared" si="3175"/>
        <v>0</v>
      </c>
      <c r="BC2246" s="11">
        <f t="shared" si="3175"/>
        <v>0</v>
      </c>
      <c r="BD2246" s="11">
        <f t="shared" si="3175"/>
        <v>0</v>
      </c>
      <c r="BE2246" s="11">
        <f t="shared" si="3175"/>
        <v>0</v>
      </c>
      <c r="BF2246" s="11">
        <f t="shared" si="3175"/>
        <v>0</v>
      </c>
      <c r="BG2246" s="11">
        <f t="shared" si="3175"/>
        <v>0</v>
      </c>
      <c r="BH2246" s="11">
        <f t="shared" si="3175"/>
        <v>0</v>
      </c>
      <c r="BI2246" s="11">
        <f t="shared" si="3175"/>
        <v>0</v>
      </c>
      <c r="BJ2246" s="11">
        <f t="shared" si="3175"/>
        <v>0</v>
      </c>
      <c r="BK2246" s="11">
        <f t="shared" si="3175"/>
        <v>0</v>
      </c>
      <c r="BL2246" s="11">
        <f t="shared" si="3175"/>
        <v>0</v>
      </c>
      <c r="BM2246" s="11">
        <f t="shared" si="3175"/>
        <v>0</v>
      </c>
      <c r="BN2246" s="11">
        <f t="shared" si="3175"/>
        <v>0</v>
      </c>
      <c r="BO2246" s="11">
        <f t="shared" ref="AZ2246:BQ2247" si="3176">SUM(BO2247)</f>
        <v>0</v>
      </c>
      <c r="BP2246" s="11">
        <f t="shared" si="3176"/>
        <v>0</v>
      </c>
      <c r="BQ2246" s="11">
        <f t="shared" si="3176"/>
        <v>0</v>
      </c>
      <c r="BR2246" s="11">
        <v>0</v>
      </c>
      <c r="BS2246" s="11">
        <v>0</v>
      </c>
    </row>
    <row r="2247" spans="1:71" x14ac:dyDescent="0.25">
      <c r="A2247" s="4" t="s">
        <v>915</v>
      </c>
      <c r="B2247" s="4" t="s">
        <v>75</v>
      </c>
      <c r="C2247" s="4" t="s">
        <v>1156</v>
      </c>
      <c r="D2247" s="65" t="s">
        <v>1157</v>
      </c>
      <c r="E2247" s="64" t="s">
        <v>54</v>
      </c>
      <c r="F2247" s="64" t="s">
        <v>1</v>
      </c>
      <c r="G2247" s="2" t="s">
        <v>1</v>
      </c>
      <c r="H2247" s="2" t="s">
        <v>55</v>
      </c>
      <c r="I2247" s="12">
        <f t="shared" si="3171"/>
        <v>0</v>
      </c>
      <c r="J2247" s="12">
        <f t="shared" si="3172"/>
        <v>0</v>
      </c>
      <c r="K2247" s="12">
        <f t="shared" si="3172"/>
        <v>0</v>
      </c>
      <c r="L2247" s="12">
        <f t="shared" si="3172"/>
        <v>0</v>
      </c>
      <c r="M2247" s="12">
        <f t="shared" si="3172"/>
        <v>0</v>
      </c>
      <c r="N2247" s="12">
        <f t="shared" si="3172"/>
        <v>0</v>
      </c>
      <c r="O2247" s="12">
        <f t="shared" si="3172"/>
        <v>0</v>
      </c>
      <c r="P2247" s="12">
        <f t="shared" si="3172"/>
        <v>0</v>
      </c>
      <c r="Q2247" s="12">
        <f t="shared" si="3172"/>
        <v>0</v>
      </c>
      <c r="R2247" s="12">
        <f t="shared" si="3172"/>
        <v>0</v>
      </c>
      <c r="S2247" s="12">
        <f t="shared" si="3172"/>
        <v>0</v>
      </c>
      <c r="T2247" s="12">
        <f t="shared" si="3172"/>
        <v>0</v>
      </c>
      <c r="U2247" s="12">
        <f t="shared" si="3172"/>
        <v>0</v>
      </c>
      <c r="V2247" s="12">
        <f t="shared" si="3172"/>
        <v>0</v>
      </c>
      <c r="W2247" s="12">
        <f t="shared" si="3172"/>
        <v>0</v>
      </c>
      <c r="X2247" s="12">
        <f t="shared" si="3172"/>
        <v>0</v>
      </c>
      <c r="Y2247" s="12">
        <f t="shared" si="3172"/>
        <v>0</v>
      </c>
      <c r="Z2247" s="12">
        <f t="shared" si="3172"/>
        <v>0</v>
      </c>
      <c r="AA2247" s="12">
        <f t="shared" si="3172"/>
        <v>0</v>
      </c>
      <c r="AB2247" s="12">
        <v>0</v>
      </c>
      <c r="AC2247" s="12">
        <v>0</v>
      </c>
      <c r="AD2247" s="12">
        <f t="shared" si="3173"/>
        <v>0</v>
      </c>
      <c r="AE2247" s="12">
        <f t="shared" si="3174"/>
        <v>0</v>
      </c>
      <c r="AF2247" s="12">
        <f t="shared" si="3174"/>
        <v>0</v>
      </c>
      <c r="AG2247" s="12">
        <f t="shared" si="3174"/>
        <v>0</v>
      </c>
      <c r="AH2247" s="12">
        <f t="shared" si="3174"/>
        <v>0</v>
      </c>
      <c r="AI2247" s="12">
        <f t="shared" si="3174"/>
        <v>0</v>
      </c>
      <c r="AJ2247" s="12">
        <f t="shared" si="3174"/>
        <v>0</v>
      </c>
      <c r="AK2247" s="12">
        <f t="shared" si="3174"/>
        <v>0</v>
      </c>
      <c r="AL2247" s="12">
        <f t="shared" si="3174"/>
        <v>0</v>
      </c>
      <c r="AM2247" s="12">
        <f t="shared" si="3174"/>
        <v>0</v>
      </c>
      <c r="AN2247" s="12">
        <f t="shared" si="3174"/>
        <v>0</v>
      </c>
      <c r="AO2247" s="12">
        <f t="shared" si="3174"/>
        <v>0</v>
      </c>
      <c r="AP2247" s="12">
        <f t="shared" si="3174"/>
        <v>0</v>
      </c>
      <c r="AQ2247" s="12">
        <f t="shared" si="3174"/>
        <v>0</v>
      </c>
      <c r="AR2247" s="12">
        <f t="shared" si="3174"/>
        <v>0</v>
      </c>
      <c r="AS2247" s="12">
        <f t="shared" si="3174"/>
        <v>0</v>
      </c>
      <c r="AT2247" s="12">
        <f t="shared" si="3174"/>
        <v>0</v>
      </c>
      <c r="AU2247" s="12">
        <f t="shared" si="3174"/>
        <v>0</v>
      </c>
      <c r="AV2247" s="12">
        <f t="shared" si="3174"/>
        <v>0</v>
      </c>
      <c r="AW2247" s="12">
        <v>0</v>
      </c>
      <c r="AX2247" s="12">
        <v>0</v>
      </c>
      <c r="AY2247" s="12">
        <f t="shared" si="3175"/>
        <v>0</v>
      </c>
      <c r="AZ2247" s="12">
        <f t="shared" si="3176"/>
        <v>0</v>
      </c>
      <c r="BA2247" s="12">
        <f t="shared" si="3176"/>
        <v>0</v>
      </c>
      <c r="BB2247" s="12">
        <f t="shared" si="3176"/>
        <v>0</v>
      </c>
      <c r="BC2247" s="12">
        <f t="shared" si="3176"/>
        <v>0</v>
      </c>
      <c r="BD2247" s="12">
        <f t="shared" si="3176"/>
        <v>0</v>
      </c>
      <c r="BE2247" s="12">
        <f t="shared" si="3176"/>
        <v>0</v>
      </c>
      <c r="BF2247" s="12">
        <f t="shared" si="3176"/>
        <v>0</v>
      </c>
      <c r="BG2247" s="12">
        <f t="shared" si="3176"/>
        <v>0</v>
      </c>
      <c r="BH2247" s="12">
        <f t="shared" si="3176"/>
        <v>0</v>
      </c>
      <c r="BI2247" s="12">
        <f t="shared" si="3176"/>
        <v>0</v>
      </c>
      <c r="BJ2247" s="12">
        <f t="shared" si="3176"/>
        <v>0</v>
      </c>
      <c r="BK2247" s="12">
        <f t="shared" si="3176"/>
        <v>0</v>
      </c>
      <c r="BL2247" s="12">
        <f t="shared" si="3176"/>
        <v>0</v>
      </c>
      <c r="BM2247" s="12">
        <f t="shared" si="3176"/>
        <v>0</v>
      </c>
      <c r="BN2247" s="12">
        <f t="shared" si="3176"/>
        <v>0</v>
      </c>
      <c r="BO2247" s="12">
        <f t="shared" si="3176"/>
        <v>0</v>
      </c>
      <c r="BP2247" s="12">
        <f t="shared" si="3176"/>
        <v>0</v>
      </c>
      <c r="BQ2247" s="12">
        <f t="shared" si="3176"/>
        <v>0</v>
      </c>
      <c r="BR2247" s="12">
        <v>0</v>
      </c>
      <c r="BS2247" s="12">
        <v>0</v>
      </c>
    </row>
    <row r="2248" spans="1:71" x14ac:dyDescent="0.25">
      <c r="A2248" s="4" t="s">
        <v>915</v>
      </c>
      <c r="B2248" s="4" t="s">
        <v>75</v>
      </c>
      <c r="C2248" s="4" t="s">
        <v>1156</v>
      </c>
      <c r="D2248" s="65" t="s">
        <v>1157</v>
      </c>
      <c r="E2248" s="75">
        <v>6148</v>
      </c>
      <c r="F2248" s="65"/>
      <c r="G2248" s="61" t="s">
        <v>1894</v>
      </c>
      <c r="H2248" s="13" t="s">
        <v>63</v>
      </c>
      <c r="I2248" s="14">
        <v>0</v>
      </c>
      <c r="J2248" s="14"/>
      <c r="K2248" s="14"/>
      <c r="L2248" s="14"/>
      <c r="M2248" s="14"/>
      <c r="N2248" s="14"/>
      <c r="O2248" s="14">
        <f t="shared" si="3111"/>
        <v>0</v>
      </c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>
        <v>0</v>
      </c>
      <c r="AC2248" s="14">
        <v>0</v>
      </c>
      <c r="AD2248" s="14">
        <v>0</v>
      </c>
      <c r="AE2248" s="14"/>
      <c r="AF2248" s="14"/>
      <c r="AG2248" s="14"/>
      <c r="AH2248" s="14"/>
      <c r="AI2248" s="14"/>
      <c r="AJ2248" s="14">
        <f t="shared" si="3112"/>
        <v>0</v>
      </c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>
        <v>0</v>
      </c>
      <c r="AX2248" s="14">
        <v>0</v>
      </c>
      <c r="AY2248" s="14">
        <v>0</v>
      </c>
      <c r="AZ2248" s="14"/>
      <c r="BA2248" s="14"/>
      <c r="BB2248" s="14"/>
      <c r="BC2248" s="14"/>
      <c r="BD2248" s="14"/>
      <c r="BE2248" s="14">
        <f t="shared" si="3113"/>
        <v>0</v>
      </c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>
        <v>0</v>
      </c>
      <c r="BS2248" s="14">
        <v>0</v>
      </c>
    </row>
    <row r="2249" spans="1:71" ht="22.5" x14ac:dyDescent="0.25">
      <c r="A2249" s="1" t="s">
        <v>1</v>
      </c>
      <c r="B2249" s="1" t="s">
        <v>1</v>
      </c>
      <c r="C2249" s="1" t="s">
        <v>1</v>
      </c>
      <c r="D2249" s="64" t="s">
        <v>1</v>
      </c>
      <c r="E2249" s="64" t="s">
        <v>1</v>
      </c>
      <c r="F2249" s="64" t="s">
        <v>1</v>
      </c>
      <c r="G2249" s="2" t="s">
        <v>1</v>
      </c>
      <c r="H2249" s="10" t="s">
        <v>64</v>
      </c>
      <c r="I2249" s="11">
        <f t="shared" ref="I2249:AA2249" si="3177">SUM(I2250)</f>
        <v>7000</v>
      </c>
      <c r="J2249" s="11">
        <f t="shared" si="3177"/>
        <v>0</v>
      </c>
      <c r="K2249" s="11">
        <f t="shared" si="3177"/>
        <v>0</v>
      </c>
      <c r="L2249" s="11">
        <f t="shared" si="3177"/>
        <v>0</v>
      </c>
      <c r="M2249" s="11">
        <f t="shared" si="3177"/>
        <v>0</v>
      </c>
      <c r="N2249" s="11">
        <f t="shared" si="3177"/>
        <v>0</v>
      </c>
      <c r="O2249" s="11">
        <f t="shared" si="3177"/>
        <v>7000</v>
      </c>
      <c r="P2249" s="11">
        <f t="shared" si="3177"/>
        <v>0</v>
      </c>
      <c r="Q2249" s="11">
        <f t="shared" si="3177"/>
        <v>0</v>
      </c>
      <c r="R2249" s="11">
        <f t="shared" si="3177"/>
        <v>0</v>
      </c>
      <c r="S2249" s="11">
        <f t="shared" si="3177"/>
        <v>0</v>
      </c>
      <c r="T2249" s="11">
        <f t="shared" si="3177"/>
        <v>0</v>
      </c>
      <c r="U2249" s="11">
        <f t="shared" si="3177"/>
        <v>0</v>
      </c>
      <c r="V2249" s="11">
        <f t="shared" si="3177"/>
        <v>0</v>
      </c>
      <c r="W2249" s="11">
        <f t="shared" si="3177"/>
        <v>0</v>
      </c>
      <c r="X2249" s="11">
        <f t="shared" si="3177"/>
        <v>0</v>
      </c>
      <c r="Y2249" s="11">
        <f t="shared" si="3177"/>
        <v>0</v>
      </c>
      <c r="Z2249" s="11">
        <f t="shared" si="3177"/>
        <v>0</v>
      </c>
      <c r="AA2249" s="11">
        <f t="shared" si="3177"/>
        <v>0</v>
      </c>
      <c r="AB2249" s="11">
        <v>0</v>
      </c>
      <c r="AC2249" s="11">
        <v>7000</v>
      </c>
      <c r="AD2249" s="11">
        <f t="shared" ref="AD2249:AV2249" si="3178">SUM(AD2250)</f>
        <v>0</v>
      </c>
      <c r="AE2249" s="11">
        <f t="shared" si="3178"/>
        <v>0</v>
      </c>
      <c r="AF2249" s="11">
        <f t="shared" si="3178"/>
        <v>0</v>
      </c>
      <c r="AG2249" s="11">
        <f t="shared" si="3178"/>
        <v>0</v>
      </c>
      <c r="AH2249" s="11">
        <f t="shared" si="3178"/>
        <v>0</v>
      </c>
      <c r="AI2249" s="11">
        <f t="shared" si="3178"/>
        <v>0</v>
      </c>
      <c r="AJ2249" s="11">
        <f t="shared" si="3178"/>
        <v>0</v>
      </c>
      <c r="AK2249" s="11">
        <f t="shared" si="3178"/>
        <v>0</v>
      </c>
      <c r="AL2249" s="11">
        <f t="shared" si="3178"/>
        <v>0</v>
      </c>
      <c r="AM2249" s="11">
        <f t="shared" si="3178"/>
        <v>0</v>
      </c>
      <c r="AN2249" s="11">
        <f t="shared" si="3178"/>
        <v>0</v>
      </c>
      <c r="AO2249" s="11">
        <f t="shared" si="3178"/>
        <v>0</v>
      </c>
      <c r="AP2249" s="11">
        <f t="shared" si="3178"/>
        <v>0</v>
      </c>
      <c r="AQ2249" s="11">
        <f t="shared" si="3178"/>
        <v>0</v>
      </c>
      <c r="AR2249" s="11">
        <f t="shared" si="3178"/>
        <v>0</v>
      </c>
      <c r="AS2249" s="11">
        <f t="shared" si="3178"/>
        <v>0</v>
      </c>
      <c r="AT2249" s="11">
        <f t="shared" si="3178"/>
        <v>0</v>
      </c>
      <c r="AU2249" s="11">
        <f t="shared" si="3178"/>
        <v>0</v>
      </c>
      <c r="AV2249" s="11">
        <f t="shared" si="3178"/>
        <v>0</v>
      </c>
      <c r="AW2249" s="11">
        <v>0</v>
      </c>
      <c r="AX2249" s="11">
        <v>0</v>
      </c>
      <c r="AY2249" s="11">
        <f t="shared" ref="AY2249:BQ2249" si="3179">SUM(AY2250)</f>
        <v>1500</v>
      </c>
      <c r="AZ2249" s="11">
        <f t="shared" si="3179"/>
        <v>0</v>
      </c>
      <c r="BA2249" s="11">
        <f t="shared" si="3179"/>
        <v>0</v>
      </c>
      <c r="BB2249" s="11">
        <f t="shared" si="3179"/>
        <v>0</v>
      </c>
      <c r="BC2249" s="11">
        <f t="shared" si="3179"/>
        <v>0</v>
      </c>
      <c r="BD2249" s="11">
        <f t="shared" si="3179"/>
        <v>0</v>
      </c>
      <c r="BE2249" s="11">
        <f t="shared" si="3179"/>
        <v>1500</v>
      </c>
      <c r="BF2249" s="11">
        <f t="shared" si="3179"/>
        <v>0</v>
      </c>
      <c r="BG2249" s="11">
        <f t="shared" si="3179"/>
        <v>0</v>
      </c>
      <c r="BH2249" s="11">
        <f t="shared" si="3179"/>
        <v>0</v>
      </c>
      <c r="BI2249" s="11">
        <f t="shared" si="3179"/>
        <v>0</v>
      </c>
      <c r="BJ2249" s="11">
        <f t="shared" si="3179"/>
        <v>0</v>
      </c>
      <c r="BK2249" s="11">
        <f t="shared" si="3179"/>
        <v>0</v>
      </c>
      <c r="BL2249" s="11">
        <f t="shared" si="3179"/>
        <v>0</v>
      </c>
      <c r="BM2249" s="11">
        <f t="shared" si="3179"/>
        <v>0</v>
      </c>
      <c r="BN2249" s="11">
        <f t="shared" si="3179"/>
        <v>0</v>
      </c>
      <c r="BO2249" s="11">
        <f t="shared" si="3179"/>
        <v>0</v>
      </c>
      <c r="BP2249" s="11">
        <f t="shared" si="3179"/>
        <v>0</v>
      </c>
      <c r="BQ2249" s="11">
        <f t="shared" si="3179"/>
        <v>0</v>
      </c>
      <c r="BR2249" s="11">
        <v>0</v>
      </c>
      <c r="BS2249" s="11">
        <v>1500</v>
      </c>
    </row>
    <row r="2250" spans="1:71" x14ac:dyDescent="0.25">
      <c r="A2250" s="4" t="s">
        <v>915</v>
      </c>
      <c r="B2250" s="4" t="s">
        <v>75</v>
      </c>
      <c r="C2250" s="4" t="s">
        <v>1156</v>
      </c>
      <c r="D2250" s="65" t="s">
        <v>1157</v>
      </c>
      <c r="E2250" s="64" t="s">
        <v>65</v>
      </c>
      <c r="F2250" s="64" t="s">
        <v>1</v>
      </c>
      <c r="G2250" s="2" t="s">
        <v>1</v>
      </c>
      <c r="H2250" s="2" t="s">
        <v>66</v>
      </c>
      <c r="I2250" s="12">
        <f t="shared" ref="I2250:AA2250" si="3180">SUM(I2251:I2252)</f>
        <v>7000</v>
      </c>
      <c r="J2250" s="12">
        <f t="shared" si="3180"/>
        <v>0</v>
      </c>
      <c r="K2250" s="12">
        <f t="shared" si="3180"/>
        <v>0</v>
      </c>
      <c r="L2250" s="12">
        <f t="shared" si="3180"/>
        <v>0</v>
      </c>
      <c r="M2250" s="12">
        <f t="shared" si="3180"/>
        <v>0</v>
      </c>
      <c r="N2250" s="12">
        <f t="shared" si="3180"/>
        <v>0</v>
      </c>
      <c r="O2250" s="12">
        <f t="shared" ref="O2250" si="3181">SUM(O2251:O2252)</f>
        <v>7000</v>
      </c>
      <c r="P2250" s="12">
        <f t="shared" si="3180"/>
        <v>0</v>
      </c>
      <c r="Q2250" s="12">
        <f t="shared" si="3180"/>
        <v>0</v>
      </c>
      <c r="R2250" s="12">
        <f t="shared" si="3180"/>
        <v>0</v>
      </c>
      <c r="S2250" s="12">
        <f t="shared" si="3180"/>
        <v>0</v>
      </c>
      <c r="T2250" s="12">
        <f t="shared" si="3180"/>
        <v>0</v>
      </c>
      <c r="U2250" s="12">
        <f t="shared" si="3180"/>
        <v>0</v>
      </c>
      <c r="V2250" s="12">
        <f t="shared" si="3180"/>
        <v>0</v>
      </c>
      <c r="W2250" s="12">
        <f t="shared" si="3180"/>
        <v>0</v>
      </c>
      <c r="X2250" s="12">
        <f t="shared" si="3180"/>
        <v>0</v>
      </c>
      <c r="Y2250" s="12">
        <f t="shared" si="3180"/>
        <v>0</v>
      </c>
      <c r="Z2250" s="12">
        <f t="shared" si="3180"/>
        <v>0</v>
      </c>
      <c r="AA2250" s="12">
        <f t="shared" si="3180"/>
        <v>0</v>
      </c>
      <c r="AB2250" s="12">
        <v>0</v>
      </c>
      <c r="AC2250" s="12">
        <v>7000</v>
      </c>
      <c r="AD2250" s="12">
        <f t="shared" ref="AD2250:AV2250" si="3182">SUM(AD2251:AD2252)</f>
        <v>0</v>
      </c>
      <c r="AE2250" s="12">
        <f t="shared" si="3182"/>
        <v>0</v>
      </c>
      <c r="AF2250" s="12">
        <f t="shared" si="3182"/>
        <v>0</v>
      </c>
      <c r="AG2250" s="12">
        <f t="shared" si="3182"/>
        <v>0</v>
      </c>
      <c r="AH2250" s="12">
        <f t="shared" si="3182"/>
        <v>0</v>
      </c>
      <c r="AI2250" s="12">
        <f t="shared" si="3182"/>
        <v>0</v>
      </c>
      <c r="AJ2250" s="12">
        <f t="shared" ref="AJ2250" si="3183">SUM(AJ2251:AJ2252)</f>
        <v>0</v>
      </c>
      <c r="AK2250" s="12">
        <f t="shared" si="3182"/>
        <v>0</v>
      </c>
      <c r="AL2250" s="12">
        <f t="shared" si="3182"/>
        <v>0</v>
      </c>
      <c r="AM2250" s="12">
        <f t="shared" si="3182"/>
        <v>0</v>
      </c>
      <c r="AN2250" s="12">
        <f t="shared" si="3182"/>
        <v>0</v>
      </c>
      <c r="AO2250" s="12">
        <f t="shared" si="3182"/>
        <v>0</v>
      </c>
      <c r="AP2250" s="12">
        <f t="shared" si="3182"/>
        <v>0</v>
      </c>
      <c r="AQ2250" s="12">
        <f t="shared" si="3182"/>
        <v>0</v>
      </c>
      <c r="AR2250" s="12">
        <f t="shared" si="3182"/>
        <v>0</v>
      </c>
      <c r="AS2250" s="12">
        <f t="shared" si="3182"/>
        <v>0</v>
      </c>
      <c r="AT2250" s="12">
        <f t="shared" si="3182"/>
        <v>0</v>
      </c>
      <c r="AU2250" s="12">
        <f t="shared" si="3182"/>
        <v>0</v>
      </c>
      <c r="AV2250" s="12">
        <f t="shared" si="3182"/>
        <v>0</v>
      </c>
      <c r="AW2250" s="12">
        <v>0</v>
      </c>
      <c r="AX2250" s="12">
        <v>0</v>
      </c>
      <c r="AY2250" s="12">
        <f t="shared" ref="AY2250:BQ2250" si="3184">SUM(AY2251:AY2252)</f>
        <v>1500</v>
      </c>
      <c r="AZ2250" s="12">
        <f t="shared" si="3184"/>
        <v>0</v>
      </c>
      <c r="BA2250" s="12">
        <f t="shared" si="3184"/>
        <v>0</v>
      </c>
      <c r="BB2250" s="12">
        <f t="shared" si="3184"/>
        <v>0</v>
      </c>
      <c r="BC2250" s="12">
        <f t="shared" si="3184"/>
        <v>0</v>
      </c>
      <c r="BD2250" s="12">
        <f t="shared" si="3184"/>
        <v>0</v>
      </c>
      <c r="BE2250" s="12">
        <f t="shared" ref="BE2250" si="3185">SUM(BE2251:BE2252)</f>
        <v>1500</v>
      </c>
      <c r="BF2250" s="12">
        <f t="shared" si="3184"/>
        <v>0</v>
      </c>
      <c r="BG2250" s="12">
        <f t="shared" si="3184"/>
        <v>0</v>
      </c>
      <c r="BH2250" s="12">
        <f t="shared" si="3184"/>
        <v>0</v>
      </c>
      <c r="BI2250" s="12">
        <f t="shared" si="3184"/>
        <v>0</v>
      </c>
      <c r="BJ2250" s="12">
        <f t="shared" si="3184"/>
        <v>0</v>
      </c>
      <c r="BK2250" s="12">
        <f t="shared" si="3184"/>
        <v>0</v>
      </c>
      <c r="BL2250" s="12">
        <f t="shared" si="3184"/>
        <v>0</v>
      </c>
      <c r="BM2250" s="12">
        <f t="shared" si="3184"/>
        <v>0</v>
      </c>
      <c r="BN2250" s="12">
        <f t="shared" si="3184"/>
        <v>0</v>
      </c>
      <c r="BO2250" s="12">
        <f t="shared" si="3184"/>
        <v>0</v>
      </c>
      <c r="BP2250" s="12">
        <f t="shared" si="3184"/>
        <v>0</v>
      </c>
      <c r="BQ2250" s="12">
        <f t="shared" si="3184"/>
        <v>0</v>
      </c>
      <c r="BR2250" s="12">
        <v>0</v>
      </c>
      <c r="BS2250" s="12">
        <v>1500</v>
      </c>
    </row>
    <row r="2251" spans="1:71" x14ac:dyDescent="0.25">
      <c r="A2251" s="4" t="s">
        <v>915</v>
      </c>
      <c r="B2251" s="4" t="s">
        <v>75</v>
      </c>
      <c r="C2251" s="4" t="s">
        <v>1156</v>
      </c>
      <c r="D2251" s="65" t="s">
        <v>1157</v>
      </c>
      <c r="E2251" s="75">
        <v>8213</v>
      </c>
      <c r="F2251" s="65"/>
      <c r="G2251" s="61" t="s">
        <v>1894</v>
      </c>
      <c r="H2251" s="13" t="s">
        <v>68</v>
      </c>
      <c r="I2251" s="14">
        <v>7000</v>
      </c>
      <c r="J2251" s="14"/>
      <c r="K2251" s="14"/>
      <c r="L2251" s="14"/>
      <c r="M2251" s="14"/>
      <c r="N2251" s="14"/>
      <c r="O2251" s="14">
        <f t="shared" si="3111"/>
        <v>7000</v>
      </c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>
        <v>0</v>
      </c>
      <c r="AC2251" s="14">
        <v>7000</v>
      </c>
      <c r="AD2251" s="14">
        <v>0</v>
      </c>
      <c r="AE2251" s="14"/>
      <c r="AF2251" s="14"/>
      <c r="AG2251" s="14"/>
      <c r="AH2251" s="14"/>
      <c r="AI2251" s="14"/>
      <c r="AJ2251" s="14">
        <f t="shared" si="3112"/>
        <v>0</v>
      </c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>
        <v>0</v>
      </c>
      <c r="AX2251" s="14">
        <v>0</v>
      </c>
      <c r="AY2251" s="14">
        <v>1500</v>
      </c>
      <c r="AZ2251" s="14"/>
      <c r="BA2251" s="14"/>
      <c r="BB2251" s="14"/>
      <c r="BC2251" s="14"/>
      <c r="BD2251" s="14"/>
      <c r="BE2251" s="14">
        <f t="shared" si="3113"/>
        <v>1500</v>
      </c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>
        <v>0</v>
      </c>
      <c r="BS2251" s="14">
        <v>1500</v>
      </c>
    </row>
    <row r="2252" spans="1:71" x14ac:dyDescent="0.25">
      <c r="A2252" s="4" t="s">
        <v>915</v>
      </c>
      <c r="B2252" s="4" t="s">
        <v>75</v>
      </c>
      <c r="C2252" s="4" t="s">
        <v>1156</v>
      </c>
      <c r="D2252" s="65" t="s">
        <v>1157</v>
      </c>
      <c r="E2252" s="75">
        <v>8216</v>
      </c>
      <c r="F2252" s="65"/>
      <c r="G2252" s="61" t="s">
        <v>1894</v>
      </c>
      <c r="H2252" s="13" t="s">
        <v>306</v>
      </c>
      <c r="I2252" s="14">
        <v>0</v>
      </c>
      <c r="J2252" s="14"/>
      <c r="K2252" s="14"/>
      <c r="L2252" s="14"/>
      <c r="M2252" s="14"/>
      <c r="N2252" s="14"/>
      <c r="O2252" s="14">
        <f t="shared" si="3111"/>
        <v>0</v>
      </c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>
        <v>0</v>
      </c>
      <c r="AC2252" s="14">
        <v>0</v>
      </c>
      <c r="AD2252" s="14">
        <v>0</v>
      </c>
      <c r="AE2252" s="14"/>
      <c r="AF2252" s="14"/>
      <c r="AG2252" s="14"/>
      <c r="AH2252" s="14"/>
      <c r="AI2252" s="14"/>
      <c r="AJ2252" s="14">
        <f t="shared" si="3112"/>
        <v>0</v>
      </c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>
        <v>0</v>
      </c>
      <c r="AX2252" s="14">
        <v>0</v>
      </c>
      <c r="AY2252" s="14">
        <v>0</v>
      </c>
      <c r="AZ2252" s="14"/>
      <c r="BA2252" s="14"/>
      <c r="BB2252" s="14"/>
      <c r="BC2252" s="14"/>
      <c r="BD2252" s="14"/>
      <c r="BE2252" s="14">
        <f t="shared" si="3113"/>
        <v>0</v>
      </c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>
        <v>0</v>
      </c>
      <c r="BS2252" s="14">
        <v>0</v>
      </c>
    </row>
    <row r="2253" spans="1:71" x14ac:dyDescent="0.25">
      <c r="A2253" s="13" t="s">
        <v>1</v>
      </c>
      <c r="B2253" s="13" t="s">
        <v>1</v>
      </c>
      <c r="C2253" s="13" t="s">
        <v>1</v>
      </c>
      <c r="D2253" s="60" t="s">
        <v>1</v>
      </c>
      <c r="E2253" s="60" t="s">
        <v>1</v>
      </c>
      <c r="F2253" s="60" t="s">
        <v>1</v>
      </c>
      <c r="G2253" s="13" t="s">
        <v>1</v>
      </c>
      <c r="H2253" s="10" t="s">
        <v>1166</v>
      </c>
      <c r="I2253" s="11">
        <f t="shared" ref="I2253:AA2253" si="3186">SUM(I2224,I2246,I2249)</f>
        <v>95283</v>
      </c>
      <c r="J2253" s="11">
        <f t="shared" si="3186"/>
        <v>0</v>
      </c>
      <c r="K2253" s="11">
        <f t="shared" si="3186"/>
        <v>0</v>
      </c>
      <c r="L2253" s="11">
        <f t="shared" si="3186"/>
        <v>0</v>
      </c>
      <c r="M2253" s="11">
        <f t="shared" si="3186"/>
        <v>0</v>
      </c>
      <c r="N2253" s="11">
        <f t="shared" si="3186"/>
        <v>0</v>
      </c>
      <c r="O2253" s="11">
        <f t="shared" si="3186"/>
        <v>95283</v>
      </c>
      <c r="P2253" s="11">
        <f t="shared" si="3186"/>
        <v>0</v>
      </c>
      <c r="Q2253" s="11">
        <f t="shared" si="3186"/>
        <v>0</v>
      </c>
      <c r="R2253" s="11">
        <f t="shared" si="3186"/>
        <v>8200</v>
      </c>
      <c r="S2253" s="11">
        <f t="shared" si="3186"/>
        <v>0</v>
      </c>
      <c r="T2253" s="11">
        <f t="shared" si="3186"/>
        <v>0</v>
      </c>
      <c r="U2253" s="11">
        <f t="shared" si="3186"/>
        <v>0</v>
      </c>
      <c r="V2253" s="11">
        <f t="shared" si="3186"/>
        <v>0</v>
      </c>
      <c r="W2253" s="11">
        <f t="shared" si="3186"/>
        <v>0</v>
      </c>
      <c r="X2253" s="11">
        <f t="shared" si="3186"/>
        <v>0</v>
      </c>
      <c r="Y2253" s="11">
        <f t="shared" si="3186"/>
        <v>0</v>
      </c>
      <c r="Z2253" s="11">
        <f t="shared" si="3186"/>
        <v>0</v>
      </c>
      <c r="AA2253" s="11">
        <f t="shared" si="3186"/>
        <v>0</v>
      </c>
      <c r="AB2253" s="11">
        <v>8200</v>
      </c>
      <c r="AC2253" s="11">
        <v>87083</v>
      </c>
      <c r="AD2253" s="11">
        <f t="shared" ref="AD2253:AV2253" si="3187">SUM(AD2224,AD2246,AD2249)</f>
        <v>0</v>
      </c>
      <c r="AE2253" s="11">
        <f t="shared" si="3187"/>
        <v>0</v>
      </c>
      <c r="AF2253" s="11">
        <f t="shared" si="3187"/>
        <v>0</v>
      </c>
      <c r="AG2253" s="11">
        <f t="shared" si="3187"/>
        <v>0</v>
      </c>
      <c r="AH2253" s="11">
        <f t="shared" si="3187"/>
        <v>0</v>
      </c>
      <c r="AI2253" s="11">
        <f t="shared" si="3187"/>
        <v>0</v>
      </c>
      <c r="AJ2253" s="11">
        <f t="shared" si="3187"/>
        <v>0</v>
      </c>
      <c r="AK2253" s="11">
        <f t="shared" si="3187"/>
        <v>0</v>
      </c>
      <c r="AL2253" s="11">
        <f t="shared" si="3187"/>
        <v>0</v>
      </c>
      <c r="AM2253" s="11">
        <f t="shared" si="3187"/>
        <v>0</v>
      </c>
      <c r="AN2253" s="11">
        <f t="shared" si="3187"/>
        <v>0</v>
      </c>
      <c r="AO2253" s="11">
        <f t="shared" si="3187"/>
        <v>0</v>
      </c>
      <c r="AP2253" s="11">
        <f t="shared" si="3187"/>
        <v>0</v>
      </c>
      <c r="AQ2253" s="11">
        <f t="shared" si="3187"/>
        <v>0</v>
      </c>
      <c r="AR2253" s="11">
        <f t="shared" si="3187"/>
        <v>0</v>
      </c>
      <c r="AS2253" s="11">
        <f t="shared" si="3187"/>
        <v>0</v>
      </c>
      <c r="AT2253" s="11">
        <f t="shared" si="3187"/>
        <v>0</v>
      </c>
      <c r="AU2253" s="11">
        <f t="shared" si="3187"/>
        <v>0</v>
      </c>
      <c r="AV2253" s="11">
        <f t="shared" si="3187"/>
        <v>0</v>
      </c>
      <c r="AW2253" s="11">
        <v>0</v>
      </c>
      <c r="AX2253" s="11">
        <v>0</v>
      </c>
      <c r="AY2253" s="11">
        <f t="shared" ref="AY2253:BQ2253" si="3188">SUM(AY2224,AY2246,AY2249)</f>
        <v>6000</v>
      </c>
      <c r="AZ2253" s="11">
        <f t="shared" si="3188"/>
        <v>81517</v>
      </c>
      <c r="BA2253" s="11">
        <f t="shared" si="3188"/>
        <v>0</v>
      </c>
      <c r="BB2253" s="11">
        <f t="shared" si="3188"/>
        <v>0</v>
      </c>
      <c r="BC2253" s="11">
        <f t="shared" si="3188"/>
        <v>0</v>
      </c>
      <c r="BD2253" s="11">
        <f t="shared" si="3188"/>
        <v>0</v>
      </c>
      <c r="BE2253" s="11">
        <f t="shared" si="3188"/>
        <v>87517</v>
      </c>
      <c r="BF2253" s="11">
        <f t="shared" si="3188"/>
        <v>0</v>
      </c>
      <c r="BG2253" s="11">
        <f t="shared" si="3188"/>
        <v>0</v>
      </c>
      <c r="BH2253" s="11">
        <f t="shared" si="3188"/>
        <v>81517</v>
      </c>
      <c r="BI2253" s="11">
        <f t="shared" si="3188"/>
        <v>0</v>
      </c>
      <c r="BJ2253" s="11">
        <f t="shared" si="3188"/>
        <v>0</v>
      </c>
      <c r="BK2253" s="11">
        <f t="shared" si="3188"/>
        <v>0</v>
      </c>
      <c r="BL2253" s="11">
        <f t="shared" si="3188"/>
        <v>0</v>
      </c>
      <c r="BM2253" s="11">
        <f t="shared" si="3188"/>
        <v>0</v>
      </c>
      <c r="BN2253" s="11">
        <f t="shared" si="3188"/>
        <v>0</v>
      </c>
      <c r="BO2253" s="11">
        <f t="shared" si="3188"/>
        <v>0</v>
      </c>
      <c r="BP2253" s="11">
        <f t="shared" si="3188"/>
        <v>0</v>
      </c>
      <c r="BQ2253" s="11">
        <f t="shared" si="3188"/>
        <v>0</v>
      </c>
      <c r="BR2253" s="11">
        <v>81517</v>
      </c>
      <c r="BS2253" s="11">
        <v>6000</v>
      </c>
    </row>
    <row r="2254" spans="1:71" ht="15.75" thickBot="1" x14ac:dyDescent="0.3">
      <c r="A2254" s="13" t="s">
        <v>1</v>
      </c>
      <c r="B2254" s="13" t="s">
        <v>1</v>
      </c>
      <c r="C2254" s="13" t="s">
        <v>1</v>
      </c>
      <c r="D2254" s="60" t="s">
        <v>1</v>
      </c>
      <c r="E2254" s="60" t="s">
        <v>1</v>
      </c>
      <c r="F2254" s="60" t="s">
        <v>1</v>
      </c>
      <c r="G2254" s="13" t="s">
        <v>1</v>
      </c>
      <c r="H2254" s="2" t="s">
        <v>70</v>
      </c>
      <c r="I2254" s="13" t="s">
        <v>1</v>
      </c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>
        <v>0</v>
      </c>
      <c r="AC2254" s="13">
        <v>0</v>
      </c>
      <c r="AD2254" s="13" t="s">
        <v>1</v>
      </c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>
        <v>0</v>
      </c>
      <c r="AX2254" s="13">
        <v>0</v>
      </c>
      <c r="AY2254" s="13" t="s">
        <v>1</v>
      </c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>
        <v>0</v>
      </c>
      <c r="BS2254" s="13">
        <v>0</v>
      </c>
    </row>
    <row r="2255" spans="1:71" ht="69.75" customHeight="1" thickBot="1" x14ac:dyDescent="0.3">
      <c r="A2255" s="110" t="s">
        <v>1</v>
      </c>
      <c r="B2255" s="110" t="s">
        <v>1</v>
      </c>
      <c r="C2255" s="110" t="s">
        <v>1</v>
      </c>
      <c r="D2255" s="113" t="s">
        <v>1</v>
      </c>
      <c r="E2255" s="113" t="s">
        <v>1</v>
      </c>
      <c r="F2255" s="113" t="s">
        <v>1</v>
      </c>
      <c r="G2255" s="116" t="s">
        <v>1</v>
      </c>
      <c r="H2255" s="5" t="s">
        <v>71</v>
      </c>
      <c r="I2255" s="57" t="s">
        <v>11</v>
      </c>
      <c r="J2255" s="57" t="s">
        <v>1831</v>
      </c>
      <c r="K2255" s="57" t="s">
        <v>1784</v>
      </c>
      <c r="L2255" s="57" t="s">
        <v>1817</v>
      </c>
      <c r="M2255" s="57" t="s">
        <v>1818</v>
      </c>
      <c r="N2255" s="57" t="s">
        <v>1819</v>
      </c>
      <c r="O2255" s="57" t="s">
        <v>1835</v>
      </c>
      <c r="P2255" s="57" t="s">
        <v>1832</v>
      </c>
      <c r="Q2255" s="57" t="s">
        <v>1820</v>
      </c>
      <c r="R2255" s="57" t="s">
        <v>1821</v>
      </c>
      <c r="S2255" s="57" t="s">
        <v>1822</v>
      </c>
      <c r="T2255" s="57" t="s">
        <v>1823</v>
      </c>
      <c r="U2255" s="57" t="s">
        <v>1824</v>
      </c>
      <c r="V2255" s="57" t="s">
        <v>1825</v>
      </c>
      <c r="W2255" s="57" t="s">
        <v>1833</v>
      </c>
      <c r="X2255" s="57" t="s">
        <v>1834</v>
      </c>
      <c r="Y2255" s="57" t="s">
        <v>1826</v>
      </c>
      <c r="Z2255" s="57" t="s">
        <v>1827</v>
      </c>
      <c r="AA2255" s="57" t="s">
        <v>1828</v>
      </c>
      <c r="AB2255" s="57" t="s">
        <v>1829</v>
      </c>
      <c r="AC2255" s="57" t="s">
        <v>1830</v>
      </c>
      <c r="AD2255" s="58" t="s">
        <v>12</v>
      </c>
      <c r="AE2255" s="58" t="s">
        <v>1831</v>
      </c>
      <c r="AF2255" s="58" t="s">
        <v>1784</v>
      </c>
      <c r="AG2255" s="58" t="s">
        <v>1817</v>
      </c>
      <c r="AH2255" s="58" t="s">
        <v>1818</v>
      </c>
      <c r="AI2255" s="58" t="s">
        <v>1819</v>
      </c>
      <c r="AJ2255" s="58" t="s">
        <v>1836</v>
      </c>
      <c r="AK2255" s="58" t="s">
        <v>1832</v>
      </c>
      <c r="AL2255" s="58" t="s">
        <v>1820</v>
      </c>
      <c r="AM2255" s="58" t="s">
        <v>1821</v>
      </c>
      <c r="AN2255" s="58" t="s">
        <v>1822</v>
      </c>
      <c r="AO2255" s="58" t="s">
        <v>1823</v>
      </c>
      <c r="AP2255" s="58" t="s">
        <v>1824</v>
      </c>
      <c r="AQ2255" s="58" t="s">
        <v>1825</v>
      </c>
      <c r="AR2255" s="58" t="s">
        <v>1833</v>
      </c>
      <c r="AS2255" s="58" t="s">
        <v>1834</v>
      </c>
      <c r="AT2255" s="58" t="s">
        <v>1826</v>
      </c>
      <c r="AU2255" s="58" t="s">
        <v>1827</v>
      </c>
      <c r="AV2255" s="58" t="s">
        <v>1828</v>
      </c>
      <c r="AW2255" s="58" t="s">
        <v>1829</v>
      </c>
      <c r="AX2255" s="58" t="s">
        <v>1830</v>
      </c>
      <c r="AY2255" s="59" t="s">
        <v>13</v>
      </c>
      <c r="AZ2255" s="59" t="s">
        <v>1831</v>
      </c>
      <c r="BA2255" s="59" t="s">
        <v>1784</v>
      </c>
      <c r="BB2255" s="59" t="s">
        <v>1817</v>
      </c>
      <c r="BC2255" s="59" t="s">
        <v>1818</v>
      </c>
      <c r="BD2255" s="59" t="s">
        <v>1819</v>
      </c>
      <c r="BE2255" s="59" t="s">
        <v>1837</v>
      </c>
      <c r="BF2255" s="59" t="s">
        <v>1832</v>
      </c>
      <c r="BG2255" s="59" t="s">
        <v>1820</v>
      </c>
      <c r="BH2255" s="59" t="s">
        <v>1821</v>
      </c>
      <c r="BI2255" s="59" t="s">
        <v>1822</v>
      </c>
      <c r="BJ2255" s="59" t="s">
        <v>1823</v>
      </c>
      <c r="BK2255" s="59" t="s">
        <v>1824</v>
      </c>
      <c r="BL2255" s="59" t="s">
        <v>1825</v>
      </c>
      <c r="BM2255" s="59" t="s">
        <v>1833</v>
      </c>
      <c r="BN2255" s="59" t="s">
        <v>1834</v>
      </c>
      <c r="BO2255" s="59" t="s">
        <v>1826</v>
      </c>
      <c r="BP2255" s="59" t="s">
        <v>1827</v>
      </c>
      <c r="BQ2255" s="59" t="s">
        <v>1828</v>
      </c>
      <c r="BR2255" s="59" t="s">
        <v>1829</v>
      </c>
      <c r="BS2255" s="59" t="s">
        <v>1830</v>
      </c>
    </row>
    <row r="2256" spans="1:71" x14ac:dyDescent="0.25">
      <c r="A2256" s="111"/>
      <c r="B2256" s="111"/>
      <c r="C2256" s="111"/>
      <c r="D2256" s="114"/>
      <c r="E2256" s="114"/>
      <c r="F2256" s="114"/>
      <c r="G2256" s="117"/>
      <c r="H2256" s="15" t="s">
        <v>1</v>
      </c>
      <c r="I2256" s="9">
        <v>1</v>
      </c>
      <c r="J2256" s="9">
        <v>2</v>
      </c>
      <c r="K2256" s="9">
        <v>3</v>
      </c>
      <c r="L2256" s="9">
        <v>4</v>
      </c>
      <c r="M2256" s="9">
        <v>5</v>
      </c>
      <c r="N2256" s="9">
        <v>6</v>
      </c>
      <c r="O2256" s="9">
        <v>7</v>
      </c>
      <c r="P2256" s="9">
        <v>8</v>
      </c>
      <c r="Q2256" s="9">
        <v>9</v>
      </c>
      <c r="R2256" s="9">
        <v>10</v>
      </c>
      <c r="S2256" s="9">
        <v>11</v>
      </c>
      <c r="T2256" s="9">
        <v>12</v>
      </c>
      <c r="U2256" s="9">
        <v>13</v>
      </c>
      <c r="V2256" s="9">
        <v>14</v>
      </c>
      <c r="W2256" s="9">
        <v>15</v>
      </c>
      <c r="X2256" s="9">
        <v>16</v>
      </c>
      <c r="Y2256" s="9">
        <v>17</v>
      </c>
      <c r="Z2256" s="9">
        <v>18</v>
      </c>
      <c r="AA2256" s="9">
        <v>19</v>
      </c>
      <c r="AB2256" s="9">
        <v>20</v>
      </c>
      <c r="AC2256" s="9">
        <v>21</v>
      </c>
      <c r="AD2256" s="9">
        <v>1</v>
      </c>
      <c r="AE2256" s="9">
        <v>2</v>
      </c>
      <c r="AF2256" s="9">
        <v>3</v>
      </c>
      <c r="AG2256" s="9">
        <v>4</v>
      </c>
      <c r="AH2256" s="9">
        <v>5</v>
      </c>
      <c r="AI2256" s="9">
        <v>6</v>
      </c>
      <c r="AJ2256" s="9">
        <v>7</v>
      </c>
      <c r="AK2256" s="9">
        <v>8</v>
      </c>
      <c r="AL2256" s="9">
        <v>9</v>
      </c>
      <c r="AM2256" s="9">
        <v>10</v>
      </c>
      <c r="AN2256" s="9">
        <v>11</v>
      </c>
      <c r="AO2256" s="9">
        <v>12</v>
      </c>
      <c r="AP2256" s="9">
        <v>13</v>
      </c>
      <c r="AQ2256" s="9">
        <v>14</v>
      </c>
      <c r="AR2256" s="9">
        <v>15</v>
      </c>
      <c r="AS2256" s="9">
        <v>16</v>
      </c>
      <c r="AT2256" s="9">
        <v>17</v>
      </c>
      <c r="AU2256" s="9">
        <v>18</v>
      </c>
      <c r="AV2256" s="9">
        <v>19</v>
      </c>
      <c r="AW2256" s="9">
        <v>20</v>
      </c>
      <c r="AX2256" s="9">
        <v>21</v>
      </c>
      <c r="AY2256" s="9">
        <v>1</v>
      </c>
      <c r="AZ2256" s="9">
        <v>2</v>
      </c>
      <c r="BA2256" s="9">
        <v>3</v>
      </c>
      <c r="BB2256" s="9">
        <v>4</v>
      </c>
      <c r="BC2256" s="9">
        <v>5</v>
      </c>
      <c r="BD2256" s="9">
        <v>6</v>
      </c>
      <c r="BE2256" s="9">
        <v>7</v>
      </c>
      <c r="BF2256" s="9">
        <v>8</v>
      </c>
      <c r="BG2256" s="9">
        <v>9</v>
      </c>
      <c r="BH2256" s="9">
        <v>10</v>
      </c>
      <c r="BI2256" s="9">
        <v>11</v>
      </c>
      <c r="BJ2256" s="9">
        <v>12</v>
      </c>
      <c r="BK2256" s="9">
        <v>13</v>
      </c>
      <c r="BL2256" s="9">
        <v>14</v>
      </c>
      <c r="BM2256" s="9">
        <v>15</v>
      </c>
      <c r="BN2256" s="9">
        <v>16</v>
      </c>
      <c r="BO2256" s="9">
        <v>17</v>
      </c>
      <c r="BP2256" s="9">
        <v>18</v>
      </c>
      <c r="BQ2256" s="9">
        <v>19</v>
      </c>
      <c r="BR2256" s="9">
        <v>20</v>
      </c>
      <c r="BS2256" s="9">
        <v>21</v>
      </c>
    </row>
    <row r="2257" spans="1:71" x14ac:dyDescent="0.25">
      <c r="A2257" s="111"/>
      <c r="B2257" s="111"/>
      <c r="C2257" s="111"/>
      <c r="D2257" s="114"/>
      <c r="E2257" s="114"/>
      <c r="F2257" s="114"/>
      <c r="G2257" s="117"/>
      <c r="H2257" s="16" t="s">
        <v>1002</v>
      </c>
      <c r="I2257" s="17">
        <f t="shared" ref="I2257:AA2257" si="3189">SUM(I2253)</f>
        <v>95283</v>
      </c>
      <c r="J2257" s="17">
        <f t="shared" si="3189"/>
        <v>0</v>
      </c>
      <c r="K2257" s="17">
        <f t="shared" si="3189"/>
        <v>0</v>
      </c>
      <c r="L2257" s="17">
        <f t="shared" si="3189"/>
        <v>0</v>
      </c>
      <c r="M2257" s="17">
        <f t="shared" si="3189"/>
        <v>0</v>
      </c>
      <c r="N2257" s="17">
        <f t="shared" si="3189"/>
        <v>0</v>
      </c>
      <c r="O2257" s="17">
        <f t="shared" ref="O2257" si="3190">SUM(O2253)</f>
        <v>95283</v>
      </c>
      <c r="P2257" s="17">
        <f t="shared" si="3189"/>
        <v>0</v>
      </c>
      <c r="Q2257" s="17">
        <f t="shared" si="3189"/>
        <v>0</v>
      </c>
      <c r="R2257" s="17">
        <f t="shared" si="3189"/>
        <v>8200</v>
      </c>
      <c r="S2257" s="17">
        <f t="shared" si="3189"/>
        <v>0</v>
      </c>
      <c r="T2257" s="17">
        <f t="shared" si="3189"/>
        <v>0</v>
      </c>
      <c r="U2257" s="17">
        <f t="shared" si="3189"/>
        <v>0</v>
      </c>
      <c r="V2257" s="17">
        <f t="shared" si="3189"/>
        <v>0</v>
      </c>
      <c r="W2257" s="17">
        <f t="shared" si="3189"/>
        <v>0</v>
      </c>
      <c r="X2257" s="17">
        <f t="shared" si="3189"/>
        <v>0</v>
      </c>
      <c r="Y2257" s="17">
        <f t="shared" si="3189"/>
        <v>0</v>
      </c>
      <c r="Z2257" s="17">
        <f t="shared" si="3189"/>
        <v>0</v>
      </c>
      <c r="AA2257" s="17">
        <f t="shared" si="3189"/>
        <v>0</v>
      </c>
      <c r="AB2257" s="17">
        <v>8200</v>
      </c>
      <c r="AC2257" s="17">
        <v>87083</v>
      </c>
      <c r="AD2257" s="17">
        <f t="shared" ref="AD2257:AV2257" si="3191">SUM(AD2253)</f>
        <v>0</v>
      </c>
      <c r="AE2257" s="17">
        <f t="shared" si="3191"/>
        <v>0</v>
      </c>
      <c r="AF2257" s="17">
        <f t="shared" si="3191"/>
        <v>0</v>
      </c>
      <c r="AG2257" s="17">
        <f t="shared" si="3191"/>
        <v>0</v>
      </c>
      <c r="AH2257" s="17">
        <f t="shared" si="3191"/>
        <v>0</v>
      </c>
      <c r="AI2257" s="17">
        <f t="shared" si="3191"/>
        <v>0</v>
      </c>
      <c r="AJ2257" s="17">
        <f t="shared" ref="AJ2257" si="3192">SUM(AJ2253)</f>
        <v>0</v>
      </c>
      <c r="AK2257" s="17">
        <f t="shared" si="3191"/>
        <v>0</v>
      </c>
      <c r="AL2257" s="17">
        <f t="shared" si="3191"/>
        <v>0</v>
      </c>
      <c r="AM2257" s="17">
        <f t="shared" si="3191"/>
        <v>0</v>
      </c>
      <c r="AN2257" s="17">
        <f t="shared" si="3191"/>
        <v>0</v>
      </c>
      <c r="AO2257" s="17">
        <f t="shared" si="3191"/>
        <v>0</v>
      </c>
      <c r="AP2257" s="17">
        <f t="shared" si="3191"/>
        <v>0</v>
      </c>
      <c r="AQ2257" s="17">
        <f t="shared" si="3191"/>
        <v>0</v>
      </c>
      <c r="AR2257" s="17">
        <f t="shared" si="3191"/>
        <v>0</v>
      </c>
      <c r="AS2257" s="17">
        <f t="shared" si="3191"/>
        <v>0</v>
      </c>
      <c r="AT2257" s="17">
        <f t="shared" si="3191"/>
        <v>0</v>
      </c>
      <c r="AU2257" s="17">
        <f t="shared" si="3191"/>
        <v>0</v>
      </c>
      <c r="AV2257" s="17">
        <f t="shared" si="3191"/>
        <v>0</v>
      </c>
      <c r="AW2257" s="17">
        <v>0</v>
      </c>
      <c r="AX2257" s="17">
        <v>0</v>
      </c>
      <c r="AY2257" s="17">
        <f t="shared" ref="AY2257:BQ2257" si="3193">SUM(AY2253)</f>
        <v>6000</v>
      </c>
      <c r="AZ2257" s="17">
        <f t="shared" si="3193"/>
        <v>81517</v>
      </c>
      <c r="BA2257" s="17">
        <f t="shared" si="3193"/>
        <v>0</v>
      </c>
      <c r="BB2257" s="17">
        <f t="shared" si="3193"/>
        <v>0</v>
      </c>
      <c r="BC2257" s="17">
        <f t="shared" si="3193"/>
        <v>0</v>
      </c>
      <c r="BD2257" s="17">
        <f t="shared" si="3193"/>
        <v>0</v>
      </c>
      <c r="BE2257" s="17">
        <f t="shared" ref="BE2257" si="3194">SUM(BE2253)</f>
        <v>87517</v>
      </c>
      <c r="BF2257" s="17">
        <f t="shared" si="3193"/>
        <v>0</v>
      </c>
      <c r="BG2257" s="17">
        <f t="shared" si="3193"/>
        <v>0</v>
      </c>
      <c r="BH2257" s="17">
        <f t="shared" si="3193"/>
        <v>81517</v>
      </c>
      <c r="BI2257" s="17">
        <f t="shared" si="3193"/>
        <v>0</v>
      </c>
      <c r="BJ2257" s="17">
        <f t="shared" si="3193"/>
        <v>0</v>
      </c>
      <c r="BK2257" s="17">
        <f t="shared" si="3193"/>
        <v>0</v>
      </c>
      <c r="BL2257" s="17">
        <f t="shared" si="3193"/>
        <v>0</v>
      </c>
      <c r="BM2257" s="17">
        <f t="shared" si="3193"/>
        <v>0</v>
      </c>
      <c r="BN2257" s="17">
        <f t="shared" si="3193"/>
        <v>0</v>
      </c>
      <c r="BO2257" s="17">
        <f t="shared" si="3193"/>
        <v>0</v>
      </c>
      <c r="BP2257" s="17">
        <f t="shared" si="3193"/>
        <v>0</v>
      </c>
      <c r="BQ2257" s="17">
        <f t="shared" si="3193"/>
        <v>0</v>
      </c>
      <c r="BR2257" s="17">
        <v>81517</v>
      </c>
      <c r="BS2257" s="17">
        <v>6000</v>
      </c>
    </row>
    <row r="2258" spans="1:71" x14ac:dyDescent="0.25">
      <c r="A2258" s="111"/>
      <c r="B2258" s="111"/>
      <c r="C2258" s="111"/>
      <c r="D2258" s="114"/>
      <c r="E2258" s="114"/>
      <c r="F2258" s="114"/>
      <c r="G2258" s="117"/>
      <c r="H2258" s="18" t="s">
        <v>73</v>
      </c>
      <c r="I2258" s="17">
        <f t="shared" ref="I2258:AA2258" si="3195">SUM(I2257)</f>
        <v>95283</v>
      </c>
      <c r="J2258" s="17">
        <f t="shared" si="3195"/>
        <v>0</v>
      </c>
      <c r="K2258" s="17">
        <f t="shared" si="3195"/>
        <v>0</v>
      </c>
      <c r="L2258" s="17">
        <f t="shared" si="3195"/>
        <v>0</v>
      </c>
      <c r="M2258" s="17">
        <f t="shared" si="3195"/>
        <v>0</v>
      </c>
      <c r="N2258" s="17">
        <f t="shared" si="3195"/>
        <v>0</v>
      </c>
      <c r="O2258" s="17">
        <f t="shared" ref="O2258" si="3196">SUM(O2257)</f>
        <v>95283</v>
      </c>
      <c r="P2258" s="17">
        <f t="shared" si="3195"/>
        <v>0</v>
      </c>
      <c r="Q2258" s="17">
        <f t="shared" si="3195"/>
        <v>0</v>
      </c>
      <c r="R2258" s="17">
        <f t="shared" si="3195"/>
        <v>8200</v>
      </c>
      <c r="S2258" s="17">
        <f t="shared" si="3195"/>
        <v>0</v>
      </c>
      <c r="T2258" s="17">
        <f t="shared" si="3195"/>
        <v>0</v>
      </c>
      <c r="U2258" s="17">
        <f t="shared" si="3195"/>
        <v>0</v>
      </c>
      <c r="V2258" s="17">
        <f t="shared" si="3195"/>
        <v>0</v>
      </c>
      <c r="W2258" s="17">
        <f t="shared" si="3195"/>
        <v>0</v>
      </c>
      <c r="X2258" s="17">
        <f t="shared" si="3195"/>
        <v>0</v>
      </c>
      <c r="Y2258" s="17">
        <f t="shared" si="3195"/>
        <v>0</v>
      </c>
      <c r="Z2258" s="17">
        <f t="shared" si="3195"/>
        <v>0</v>
      </c>
      <c r="AA2258" s="17">
        <f t="shared" si="3195"/>
        <v>0</v>
      </c>
      <c r="AB2258" s="17">
        <v>8200</v>
      </c>
      <c r="AC2258" s="17">
        <v>87083</v>
      </c>
      <c r="AD2258" s="17">
        <f t="shared" ref="AD2258:AV2258" si="3197">SUM(AD2257)</f>
        <v>0</v>
      </c>
      <c r="AE2258" s="17">
        <f t="shared" si="3197"/>
        <v>0</v>
      </c>
      <c r="AF2258" s="17">
        <f t="shared" si="3197"/>
        <v>0</v>
      </c>
      <c r="AG2258" s="17">
        <f t="shared" si="3197"/>
        <v>0</v>
      </c>
      <c r="AH2258" s="17">
        <f t="shared" si="3197"/>
        <v>0</v>
      </c>
      <c r="AI2258" s="17">
        <f t="shared" si="3197"/>
        <v>0</v>
      </c>
      <c r="AJ2258" s="17">
        <f t="shared" ref="AJ2258" si="3198">SUM(AJ2257)</f>
        <v>0</v>
      </c>
      <c r="AK2258" s="17">
        <f t="shared" si="3197"/>
        <v>0</v>
      </c>
      <c r="AL2258" s="17">
        <f t="shared" si="3197"/>
        <v>0</v>
      </c>
      <c r="AM2258" s="17">
        <f t="shared" si="3197"/>
        <v>0</v>
      </c>
      <c r="AN2258" s="17">
        <f t="shared" si="3197"/>
        <v>0</v>
      </c>
      <c r="AO2258" s="17">
        <f t="shared" si="3197"/>
        <v>0</v>
      </c>
      <c r="AP2258" s="17">
        <f t="shared" si="3197"/>
        <v>0</v>
      </c>
      <c r="AQ2258" s="17">
        <f t="shared" si="3197"/>
        <v>0</v>
      </c>
      <c r="AR2258" s="17">
        <f t="shared" si="3197"/>
        <v>0</v>
      </c>
      <c r="AS2258" s="17">
        <f t="shared" si="3197"/>
        <v>0</v>
      </c>
      <c r="AT2258" s="17">
        <f t="shared" si="3197"/>
        <v>0</v>
      </c>
      <c r="AU2258" s="17">
        <f t="shared" si="3197"/>
        <v>0</v>
      </c>
      <c r="AV2258" s="17">
        <f t="shared" si="3197"/>
        <v>0</v>
      </c>
      <c r="AW2258" s="17">
        <v>0</v>
      </c>
      <c r="AX2258" s="17">
        <v>0</v>
      </c>
      <c r="AY2258" s="17">
        <f t="shared" ref="AY2258:BQ2258" si="3199">SUM(AY2257)</f>
        <v>6000</v>
      </c>
      <c r="AZ2258" s="17">
        <f t="shared" si="3199"/>
        <v>81517</v>
      </c>
      <c r="BA2258" s="17">
        <f t="shared" si="3199"/>
        <v>0</v>
      </c>
      <c r="BB2258" s="17">
        <f t="shared" si="3199"/>
        <v>0</v>
      </c>
      <c r="BC2258" s="17">
        <f t="shared" si="3199"/>
        <v>0</v>
      </c>
      <c r="BD2258" s="17">
        <f t="shared" si="3199"/>
        <v>0</v>
      </c>
      <c r="BE2258" s="17">
        <f t="shared" ref="BE2258" si="3200">SUM(BE2257)</f>
        <v>87517</v>
      </c>
      <c r="BF2258" s="17">
        <f t="shared" si="3199"/>
        <v>0</v>
      </c>
      <c r="BG2258" s="17">
        <f t="shared" si="3199"/>
        <v>0</v>
      </c>
      <c r="BH2258" s="17">
        <f t="shared" si="3199"/>
        <v>81517</v>
      </c>
      <c r="BI2258" s="17">
        <f t="shared" si="3199"/>
        <v>0</v>
      </c>
      <c r="BJ2258" s="17">
        <f t="shared" si="3199"/>
        <v>0</v>
      </c>
      <c r="BK2258" s="17">
        <f t="shared" si="3199"/>
        <v>0</v>
      </c>
      <c r="BL2258" s="17">
        <f t="shared" si="3199"/>
        <v>0</v>
      </c>
      <c r="BM2258" s="17">
        <f t="shared" si="3199"/>
        <v>0</v>
      </c>
      <c r="BN2258" s="17">
        <f t="shared" si="3199"/>
        <v>0</v>
      </c>
      <c r="BO2258" s="17">
        <f t="shared" si="3199"/>
        <v>0</v>
      </c>
      <c r="BP2258" s="17">
        <f t="shared" si="3199"/>
        <v>0</v>
      </c>
      <c r="BQ2258" s="17">
        <f t="shared" si="3199"/>
        <v>0</v>
      </c>
      <c r="BR2258" s="17">
        <v>81517</v>
      </c>
      <c r="BS2258" s="17">
        <v>6000</v>
      </c>
    </row>
    <row r="2259" spans="1:71" x14ac:dyDescent="0.25">
      <c r="A2259" s="112"/>
      <c r="B2259" s="112"/>
      <c r="C2259" s="112"/>
      <c r="D2259" s="115"/>
      <c r="E2259" s="115"/>
      <c r="F2259" s="115"/>
      <c r="G2259" s="118"/>
      <c r="O2259">
        <f t="shared" si="3111"/>
        <v>0</v>
      </c>
      <c r="AB2259">
        <v>0</v>
      </c>
      <c r="AC2259">
        <v>0</v>
      </c>
      <c r="AJ2259">
        <f t="shared" si="3112"/>
        <v>0</v>
      </c>
      <c r="AW2259">
        <v>0</v>
      </c>
      <c r="AX2259">
        <v>0</v>
      </c>
      <c r="BE2259">
        <f t="shared" si="3113"/>
        <v>0</v>
      </c>
      <c r="BR2259">
        <v>0</v>
      </c>
      <c r="BS2259">
        <v>0</v>
      </c>
    </row>
    <row r="2260" spans="1:71" ht="15.75" thickBot="1" x14ac:dyDescent="0.3">
      <c r="A2260" s="13" t="s">
        <v>1</v>
      </c>
      <c r="B2260" s="13" t="s">
        <v>1</v>
      </c>
      <c r="C2260" s="13" t="s">
        <v>1</v>
      </c>
      <c r="D2260" s="60" t="s">
        <v>1</v>
      </c>
      <c r="E2260" s="60" t="s">
        <v>1</v>
      </c>
      <c r="F2260" s="60" t="s">
        <v>1</v>
      </c>
      <c r="G2260" s="13" t="s">
        <v>1</v>
      </c>
      <c r="H2260" s="19" t="s">
        <v>1</v>
      </c>
      <c r="I2260" s="19" t="s">
        <v>1</v>
      </c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>
        <v>0</v>
      </c>
      <c r="AC2260" s="19">
        <v>0</v>
      </c>
      <c r="AD2260" s="19" t="s">
        <v>1</v>
      </c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>
        <v>0</v>
      </c>
      <c r="AX2260" s="19">
        <v>0</v>
      </c>
      <c r="AY2260" s="19" t="s">
        <v>1</v>
      </c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>
        <v>0</v>
      </c>
      <c r="BS2260" s="19">
        <v>0</v>
      </c>
    </row>
    <row r="2261" spans="1:71" ht="69.75" customHeight="1" thickBot="1" x14ac:dyDescent="0.3">
      <c r="A2261" s="5" t="s">
        <v>4</v>
      </c>
      <c r="B2261" s="5" t="s">
        <v>5</v>
      </c>
      <c r="C2261" s="5" t="s">
        <v>6</v>
      </c>
      <c r="D2261" s="66" t="s">
        <v>1</v>
      </c>
      <c r="E2261" s="74" t="s">
        <v>7</v>
      </c>
      <c r="F2261" s="74" t="s">
        <v>8</v>
      </c>
      <c r="G2261" s="5" t="s">
        <v>9</v>
      </c>
      <c r="H2261" s="5" t="s">
        <v>10</v>
      </c>
      <c r="I2261" s="57" t="s">
        <v>11</v>
      </c>
      <c r="J2261" s="57" t="s">
        <v>1831</v>
      </c>
      <c r="K2261" s="57" t="s">
        <v>1784</v>
      </c>
      <c r="L2261" s="57" t="s">
        <v>1817</v>
      </c>
      <c r="M2261" s="57" t="s">
        <v>1818</v>
      </c>
      <c r="N2261" s="57" t="s">
        <v>1819</v>
      </c>
      <c r="O2261" s="57" t="s">
        <v>1835</v>
      </c>
      <c r="P2261" s="57" t="s">
        <v>1832</v>
      </c>
      <c r="Q2261" s="57" t="s">
        <v>1820</v>
      </c>
      <c r="R2261" s="57" t="s">
        <v>1821</v>
      </c>
      <c r="S2261" s="57" t="s">
        <v>1822</v>
      </c>
      <c r="T2261" s="57" t="s">
        <v>1823</v>
      </c>
      <c r="U2261" s="57" t="s">
        <v>1824</v>
      </c>
      <c r="V2261" s="57" t="s">
        <v>1825</v>
      </c>
      <c r="W2261" s="57" t="s">
        <v>1833</v>
      </c>
      <c r="X2261" s="57" t="s">
        <v>1834</v>
      </c>
      <c r="Y2261" s="57" t="s">
        <v>1826</v>
      </c>
      <c r="Z2261" s="57" t="s">
        <v>1827</v>
      </c>
      <c r="AA2261" s="57" t="s">
        <v>1828</v>
      </c>
      <c r="AB2261" s="57" t="s">
        <v>1829</v>
      </c>
      <c r="AC2261" s="57" t="s">
        <v>1830</v>
      </c>
      <c r="AD2261" s="58" t="s">
        <v>12</v>
      </c>
      <c r="AE2261" s="58" t="s">
        <v>1831</v>
      </c>
      <c r="AF2261" s="58" t="s">
        <v>1784</v>
      </c>
      <c r="AG2261" s="58" t="s">
        <v>1817</v>
      </c>
      <c r="AH2261" s="58" t="s">
        <v>1818</v>
      </c>
      <c r="AI2261" s="58" t="s">
        <v>1819</v>
      </c>
      <c r="AJ2261" s="58" t="s">
        <v>1836</v>
      </c>
      <c r="AK2261" s="58" t="s">
        <v>1832</v>
      </c>
      <c r="AL2261" s="58" t="s">
        <v>1820</v>
      </c>
      <c r="AM2261" s="58" t="s">
        <v>1821</v>
      </c>
      <c r="AN2261" s="58" t="s">
        <v>1822</v>
      </c>
      <c r="AO2261" s="58" t="s">
        <v>1823</v>
      </c>
      <c r="AP2261" s="58" t="s">
        <v>1824</v>
      </c>
      <c r="AQ2261" s="58" t="s">
        <v>1825</v>
      </c>
      <c r="AR2261" s="58" t="s">
        <v>1833</v>
      </c>
      <c r="AS2261" s="58" t="s">
        <v>1834</v>
      </c>
      <c r="AT2261" s="58" t="s">
        <v>1826</v>
      </c>
      <c r="AU2261" s="58" t="s">
        <v>1827</v>
      </c>
      <c r="AV2261" s="58" t="s">
        <v>1828</v>
      </c>
      <c r="AW2261" s="58" t="s">
        <v>1829</v>
      </c>
      <c r="AX2261" s="58" t="s">
        <v>1830</v>
      </c>
      <c r="AY2261" s="59" t="s">
        <v>13</v>
      </c>
      <c r="AZ2261" s="59" t="s">
        <v>1831</v>
      </c>
      <c r="BA2261" s="59" t="s">
        <v>1784</v>
      </c>
      <c r="BB2261" s="59" t="s">
        <v>1817</v>
      </c>
      <c r="BC2261" s="59" t="s">
        <v>1818</v>
      </c>
      <c r="BD2261" s="59" t="s">
        <v>1819</v>
      </c>
      <c r="BE2261" s="59" t="s">
        <v>1837</v>
      </c>
      <c r="BF2261" s="59" t="s">
        <v>1832</v>
      </c>
      <c r="BG2261" s="59" t="s">
        <v>1820</v>
      </c>
      <c r="BH2261" s="59" t="s">
        <v>1821</v>
      </c>
      <c r="BI2261" s="59" t="s">
        <v>1822</v>
      </c>
      <c r="BJ2261" s="59" t="s">
        <v>1823</v>
      </c>
      <c r="BK2261" s="59" t="s">
        <v>1824</v>
      </c>
      <c r="BL2261" s="59" t="s">
        <v>1825</v>
      </c>
      <c r="BM2261" s="59" t="s">
        <v>1833</v>
      </c>
      <c r="BN2261" s="59" t="s">
        <v>1834</v>
      </c>
      <c r="BO2261" s="59" t="s">
        <v>1826</v>
      </c>
      <c r="BP2261" s="59" t="s">
        <v>1827</v>
      </c>
      <c r="BQ2261" s="59" t="s">
        <v>1828</v>
      </c>
      <c r="BR2261" s="59" t="s">
        <v>1829</v>
      </c>
      <c r="BS2261" s="59" t="s">
        <v>1830</v>
      </c>
    </row>
    <row r="2262" spans="1:71" x14ac:dyDescent="0.25">
      <c r="A2262" s="6" t="s">
        <v>1</v>
      </c>
      <c r="B2262" s="6" t="s">
        <v>1</v>
      </c>
      <c r="C2262" s="6" t="s">
        <v>1</v>
      </c>
      <c r="D2262" s="67" t="s">
        <v>1</v>
      </c>
      <c r="E2262" s="67" t="s">
        <v>1</v>
      </c>
      <c r="F2262" s="80" t="s">
        <v>1</v>
      </c>
      <c r="G2262" s="7" t="s">
        <v>1</v>
      </c>
      <c r="H2262" s="8" t="s">
        <v>1</v>
      </c>
      <c r="I2262" s="9">
        <v>1</v>
      </c>
      <c r="J2262" s="9">
        <v>2</v>
      </c>
      <c r="K2262" s="9">
        <v>3</v>
      </c>
      <c r="L2262" s="9">
        <v>4</v>
      </c>
      <c r="M2262" s="9">
        <v>5</v>
      </c>
      <c r="N2262" s="9">
        <v>6</v>
      </c>
      <c r="O2262" s="9">
        <v>7</v>
      </c>
      <c r="P2262" s="9">
        <v>8</v>
      </c>
      <c r="Q2262" s="9">
        <v>9</v>
      </c>
      <c r="R2262" s="9">
        <v>10</v>
      </c>
      <c r="S2262" s="9">
        <v>11</v>
      </c>
      <c r="T2262" s="9">
        <v>12</v>
      </c>
      <c r="U2262" s="9">
        <v>13</v>
      </c>
      <c r="V2262" s="9">
        <v>14</v>
      </c>
      <c r="W2262" s="9">
        <v>15</v>
      </c>
      <c r="X2262" s="9">
        <v>16</v>
      </c>
      <c r="Y2262" s="9">
        <v>17</v>
      </c>
      <c r="Z2262" s="9">
        <v>18</v>
      </c>
      <c r="AA2262" s="9">
        <v>19</v>
      </c>
      <c r="AB2262" s="9">
        <v>20</v>
      </c>
      <c r="AC2262" s="9">
        <v>21</v>
      </c>
      <c r="AD2262" s="9">
        <v>1</v>
      </c>
      <c r="AE2262" s="9">
        <v>2</v>
      </c>
      <c r="AF2262" s="9">
        <v>3</v>
      </c>
      <c r="AG2262" s="9">
        <v>4</v>
      </c>
      <c r="AH2262" s="9">
        <v>5</v>
      </c>
      <c r="AI2262" s="9">
        <v>6</v>
      </c>
      <c r="AJ2262" s="9">
        <v>7</v>
      </c>
      <c r="AK2262" s="9">
        <v>8</v>
      </c>
      <c r="AL2262" s="9">
        <v>9</v>
      </c>
      <c r="AM2262" s="9">
        <v>10</v>
      </c>
      <c r="AN2262" s="9">
        <v>11</v>
      </c>
      <c r="AO2262" s="9">
        <v>12</v>
      </c>
      <c r="AP2262" s="9">
        <v>13</v>
      </c>
      <c r="AQ2262" s="9">
        <v>14</v>
      </c>
      <c r="AR2262" s="9">
        <v>15</v>
      </c>
      <c r="AS2262" s="9">
        <v>16</v>
      </c>
      <c r="AT2262" s="9">
        <v>17</v>
      </c>
      <c r="AU2262" s="9">
        <v>18</v>
      </c>
      <c r="AV2262" s="9">
        <v>19</v>
      </c>
      <c r="AW2262" s="9">
        <v>20</v>
      </c>
      <c r="AX2262" s="9">
        <v>21</v>
      </c>
      <c r="AY2262" s="9">
        <v>1</v>
      </c>
      <c r="AZ2262" s="9">
        <v>2</v>
      </c>
      <c r="BA2262" s="9">
        <v>3</v>
      </c>
      <c r="BB2262" s="9">
        <v>4</v>
      </c>
      <c r="BC2262" s="9">
        <v>5</v>
      </c>
      <c r="BD2262" s="9">
        <v>6</v>
      </c>
      <c r="BE2262" s="9">
        <v>7</v>
      </c>
      <c r="BF2262" s="9">
        <v>8</v>
      </c>
      <c r="BG2262" s="9">
        <v>9</v>
      </c>
      <c r="BH2262" s="9">
        <v>10</v>
      </c>
      <c r="BI2262" s="9">
        <v>11</v>
      </c>
      <c r="BJ2262" s="9">
        <v>12</v>
      </c>
      <c r="BK2262" s="9">
        <v>13</v>
      </c>
      <c r="BL2262" s="9">
        <v>14</v>
      </c>
      <c r="BM2262" s="9">
        <v>15</v>
      </c>
      <c r="BN2262" s="9">
        <v>16</v>
      </c>
      <c r="BO2262" s="9">
        <v>17</v>
      </c>
      <c r="BP2262" s="9">
        <v>18</v>
      </c>
      <c r="BQ2262" s="9">
        <v>19</v>
      </c>
      <c r="BR2262" s="9">
        <v>20</v>
      </c>
      <c r="BS2262" s="9">
        <v>21</v>
      </c>
    </row>
    <row r="2263" spans="1:71" x14ac:dyDescent="0.25">
      <c r="A2263" s="1" t="s">
        <v>915</v>
      </c>
      <c r="B2263" s="1" t="s">
        <v>75</v>
      </c>
      <c r="C2263" s="4" t="s">
        <v>1167</v>
      </c>
      <c r="D2263" s="65" t="s">
        <v>1168</v>
      </c>
      <c r="E2263" s="64" t="s">
        <v>1</v>
      </c>
      <c r="F2263" s="64" t="s">
        <v>1</v>
      </c>
      <c r="G2263" s="2" t="s">
        <v>1</v>
      </c>
      <c r="H2263" s="2" t="s">
        <v>1169</v>
      </c>
      <c r="I2263" s="3" t="s">
        <v>1</v>
      </c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>
        <v>0</v>
      </c>
      <c r="AC2263" s="3">
        <v>0</v>
      </c>
      <c r="AD2263" s="3" t="s">
        <v>1</v>
      </c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>
        <v>0</v>
      </c>
      <c r="AX2263" s="3">
        <v>0</v>
      </c>
      <c r="AY2263" s="3" t="s">
        <v>1</v>
      </c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>
        <v>0</v>
      </c>
      <c r="BS2263" s="3">
        <v>0</v>
      </c>
    </row>
    <row r="2264" spans="1:71" ht="33.75" x14ac:dyDescent="0.25">
      <c r="A2264" s="1" t="s">
        <v>1</v>
      </c>
      <c r="B2264" s="1" t="s">
        <v>1</v>
      </c>
      <c r="C2264" s="1" t="s">
        <v>1</v>
      </c>
      <c r="D2264" s="64" t="s">
        <v>1</v>
      </c>
      <c r="E2264" s="64" t="s">
        <v>1</v>
      </c>
      <c r="F2264" s="64" t="s">
        <v>1</v>
      </c>
      <c r="G2264" s="2" t="s">
        <v>1</v>
      </c>
      <c r="H2264" s="10" t="s">
        <v>17</v>
      </c>
      <c r="I2264" s="11">
        <f t="shared" ref="I2264:AA2264" si="3201">SUM(I2265,I2273,I2275)</f>
        <v>3550</v>
      </c>
      <c r="J2264" s="11">
        <f t="shared" si="3201"/>
        <v>0</v>
      </c>
      <c r="K2264" s="11">
        <f t="shared" si="3201"/>
        <v>0</v>
      </c>
      <c r="L2264" s="11">
        <f t="shared" si="3201"/>
        <v>0</v>
      </c>
      <c r="M2264" s="11">
        <f t="shared" si="3201"/>
        <v>0</v>
      </c>
      <c r="N2264" s="11">
        <f t="shared" si="3201"/>
        <v>0</v>
      </c>
      <c r="O2264" s="11">
        <f t="shared" ref="O2264" si="3202">SUM(O2265,O2273,O2275)</f>
        <v>3550</v>
      </c>
      <c r="P2264" s="11">
        <f t="shared" si="3201"/>
        <v>950</v>
      </c>
      <c r="Q2264" s="11">
        <f t="shared" si="3201"/>
        <v>0</v>
      </c>
      <c r="R2264" s="11">
        <f t="shared" si="3201"/>
        <v>0</v>
      </c>
      <c r="S2264" s="11">
        <f t="shared" si="3201"/>
        <v>0</v>
      </c>
      <c r="T2264" s="11">
        <f t="shared" si="3201"/>
        <v>0</v>
      </c>
      <c r="U2264" s="11">
        <f t="shared" si="3201"/>
        <v>0</v>
      </c>
      <c r="V2264" s="11">
        <f t="shared" si="3201"/>
        <v>0</v>
      </c>
      <c r="W2264" s="11">
        <f t="shared" si="3201"/>
        <v>0</v>
      </c>
      <c r="X2264" s="11">
        <f t="shared" si="3201"/>
        <v>0</v>
      </c>
      <c r="Y2264" s="11">
        <f t="shared" si="3201"/>
        <v>0</v>
      </c>
      <c r="Z2264" s="11">
        <f t="shared" si="3201"/>
        <v>0</v>
      </c>
      <c r="AA2264" s="11">
        <f t="shared" si="3201"/>
        <v>0</v>
      </c>
      <c r="AB2264" s="11">
        <v>950</v>
      </c>
      <c r="AC2264" s="11">
        <v>2600</v>
      </c>
      <c r="AD2264" s="11">
        <f t="shared" ref="AD2264:AV2264" si="3203">SUM(AD2265,AD2273,AD2275)</f>
        <v>0</v>
      </c>
      <c r="AE2264" s="11">
        <f t="shared" si="3203"/>
        <v>0</v>
      </c>
      <c r="AF2264" s="11">
        <f t="shared" si="3203"/>
        <v>0</v>
      </c>
      <c r="AG2264" s="11">
        <f t="shared" si="3203"/>
        <v>0</v>
      </c>
      <c r="AH2264" s="11">
        <f t="shared" si="3203"/>
        <v>0</v>
      </c>
      <c r="AI2264" s="11">
        <f t="shared" si="3203"/>
        <v>0</v>
      </c>
      <c r="AJ2264" s="11">
        <f t="shared" ref="AJ2264" si="3204">SUM(AJ2265,AJ2273,AJ2275)</f>
        <v>0</v>
      </c>
      <c r="AK2264" s="11">
        <f t="shared" si="3203"/>
        <v>0</v>
      </c>
      <c r="AL2264" s="11">
        <f t="shared" si="3203"/>
        <v>0</v>
      </c>
      <c r="AM2264" s="11">
        <f t="shared" si="3203"/>
        <v>0</v>
      </c>
      <c r="AN2264" s="11">
        <f t="shared" si="3203"/>
        <v>0</v>
      </c>
      <c r="AO2264" s="11">
        <f t="shared" si="3203"/>
        <v>0</v>
      </c>
      <c r="AP2264" s="11">
        <f t="shared" si="3203"/>
        <v>0</v>
      </c>
      <c r="AQ2264" s="11">
        <f t="shared" si="3203"/>
        <v>0</v>
      </c>
      <c r="AR2264" s="11">
        <f t="shared" si="3203"/>
        <v>0</v>
      </c>
      <c r="AS2264" s="11">
        <f t="shared" si="3203"/>
        <v>0</v>
      </c>
      <c r="AT2264" s="11">
        <f t="shared" si="3203"/>
        <v>0</v>
      </c>
      <c r="AU2264" s="11">
        <f t="shared" si="3203"/>
        <v>0</v>
      </c>
      <c r="AV2264" s="11">
        <f t="shared" si="3203"/>
        <v>0</v>
      </c>
      <c r="AW2264" s="11">
        <v>0</v>
      </c>
      <c r="AX2264" s="11">
        <v>0</v>
      </c>
      <c r="AY2264" s="11">
        <f t="shared" ref="AY2264:BQ2264" si="3205">SUM(AY2265,AY2273,AY2275)</f>
        <v>0</v>
      </c>
      <c r="AZ2264" s="11">
        <f t="shared" si="3205"/>
        <v>0</v>
      </c>
      <c r="BA2264" s="11">
        <f t="shared" si="3205"/>
        <v>0</v>
      </c>
      <c r="BB2264" s="11">
        <f t="shared" si="3205"/>
        <v>0</v>
      </c>
      <c r="BC2264" s="11">
        <f t="shared" si="3205"/>
        <v>0</v>
      </c>
      <c r="BD2264" s="11">
        <f t="shared" si="3205"/>
        <v>0</v>
      </c>
      <c r="BE2264" s="11">
        <f t="shared" ref="BE2264" si="3206">SUM(BE2265,BE2273,BE2275)</f>
        <v>0</v>
      </c>
      <c r="BF2264" s="11">
        <f t="shared" si="3205"/>
        <v>0</v>
      </c>
      <c r="BG2264" s="11">
        <f t="shared" si="3205"/>
        <v>0</v>
      </c>
      <c r="BH2264" s="11">
        <f t="shared" si="3205"/>
        <v>0</v>
      </c>
      <c r="BI2264" s="11">
        <f t="shared" si="3205"/>
        <v>0</v>
      </c>
      <c r="BJ2264" s="11">
        <f t="shared" si="3205"/>
        <v>0</v>
      </c>
      <c r="BK2264" s="11">
        <f t="shared" si="3205"/>
        <v>0</v>
      </c>
      <c r="BL2264" s="11">
        <f t="shared" si="3205"/>
        <v>0</v>
      </c>
      <c r="BM2264" s="11">
        <f t="shared" si="3205"/>
        <v>0</v>
      </c>
      <c r="BN2264" s="11">
        <f t="shared" si="3205"/>
        <v>0</v>
      </c>
      <c r="BO2264" s="11">
        <f t="shared" si="3205"/>
        <v>0</v>
      </c>
      <c r="BP2264" s="11">
        <f t="shared" si="3205"/>
        <v>0</v>
      </c>
      <c r="BQ2264" s="11">
        <f t="shared" si="3205"/>
        <v>0</v>
      </c>
      <c r="BR2264" s="11">
        <v>0</v>
      </c>
      <c r="BS2264" s="11">
        <v>0</v>
      </c>
    </row>
    <row r="2265" spans="1:71" x14ac:dyDescent="0.25">
      <c r="A2265" s="4" t="s">
        <v>915</v>
      </c>
      <c r="B2265" s="4" t="s">
        <v>75</v>
      </c>
      <c r="C2265" s="4" t="s">
        <v>1167</v>
      </c>
      <c r="D2265" s="65" t="s">
        <v>1168</v>
      </c>
      <c r="E2265" s="64" t="s">
        <v>18</v>
      </c>
      <c r="F2265" s="64" t="s">
        <v>1</v>
      </c>
      <c r="G2265" s="2" t="s">
        <v>1</v>
      </c>
      <c r="H2265" s="2" t="s">
        <v>19</v>
      </c>
      <c r="I2265" s="12">
        <f t="shared" ref="I2265:AA2265" si="3207">SUM(I2266,I2267)</f>
        <v>0</v>
      </c>
      <c r="J2265" s="12">
        <f t="shared" si="3207"/>
        <v>0</v>
      </c>
      <c r="K2265" s="12">
        <f t="shared" si="3207"/>
        <v>0</v>
      </c>
      <c r="L2265" s="12">
        <f t="shared" si="3207"/>
        <v>0</v>
      </c>
      <c r="M2265" s="12">
        <f t="shared" si="3207"/>
        <v>0</v>
      </c>
      <c r="N2265" s="12">
        <f t="shared" si="3207"/>
        <v>0</v>
      </c>
      <c r="O2265" s="12">
        <f t="shared" ref="O2265" si="3208">SUM(O2266,O2267)</f>
        <v>0</v>
      </c>
      <c r="P2265" s="12">
        <f t="shared" si="3207"/>
        <v>0</v>
      </c>
      <c r="Q2265" s="12">
        <f t="shared" si="3207"/>
        <v>0</v>
      </c>
      <c r="R2265" s="12">
        <f t="shared" si="3207"/>
        <v>0</v>
      </c>
      <c r="S2265" s="12">
        <f t="shared" si="3207"/>
        <v>0</v>
      </c>
      <c r="T2265" s="12">
        <f t="shared" si="3207"/>
        <v>0</v>
      </c>
      <c r="U2265" s="12">
        <f t="shared" si="3207"/>
        <v>0</v>
      </c>
      <c r="V2265" s="12">
        <f t="shared" si="3207"/>
        <v>0</v>
      </c>
      <c r="W2265" s="12">
        <f t="shared" si="3207"/>
        <v>0</v>
      </c>
      <c r="X2265" s="12">
        <f t="shared" si="3207"/>
        <v>0</v>
      </c>
      <c r="Y2265" s="12">
        <f t="shared" si="3207"/>
        <v>0</v>
      </c>
      <c r="Z2265" s="12">
        <f t="shared" si="3207"/>
        <v>0</v>
      </c>
      <c r="AA2265" s="12">
        <f t="shared" si="3207"/>
        <v>0</v>
      </c>
      <c r="AB2265" s="12">
        <v>0</v>
      </c>
      <c r="AC2265" s="12">
        <v>0</v>
      </c>
      <c r="AD2265" s="12">
        <f t="shared" ref="AD2265:AV2265" si="3209">SUM(AD2266,AD2267)</f>
        <v>0</v>
      </c>
      <c r="AE2265" s="12">
        <f t="shared" si="3209"/>
        <v>0</v>
      </c>
      <c r="AF2265" s="12">
        <f t="shared" si="3209"/>
        <v>0</v>
      </c>
      <c r="AG2265" s="12">
        <f t="shared" si="3209"/>
        <v>0</v>
      </c>
      <c r="AH2265" s="12">
        <f t="shared" si="3209"/>
        <v>0</v>
      </c>
      <c r="AI2265" s="12">
        <f t="shared" si="3209"/>
        <v>0</v>
      </c>
      <c r="AJ2265" s="12">
        <f t="shared" ref="AJ2265" si="3210">SUM(AJ2266,AJ2267)</f>
        <v>0</v>
      </c>
      <c r="AK2265" s="12">
        <f t="shared" si="3209"/>
        <v>0</v>
      </c>
      <c r="AL2265" s="12">
        <f t="shared" si="3209"/>
        <v>0</v>
      </c>
      <c r="AM2265" s="12">
        <f t="shared" si="3209"/>
        <v>0</v>
      </c>
      <c r="AN2265" s="12">
        <f t="shared" si="3209"/>
        <v>0</v>
      </c>
      <c r="AO2265" s="12">
        <f t="shared" si="3209"/>
        <v>0</v>
      </c>
      <c r="AP2265" s="12">
        <f t="shared" si="3209"/>
        <v>0</v>
      </c>
      <c r="AQ2265" s="12">
        <f t="shared" si="3209"/>
        <v>0</v>
      </c>
      <c r="AR2265" s="12">
        <f t="shared" si="3209"/>
        <v>0</v>
      </c>
      <c r="AS2265" s="12">
        <f t="shared" si="3209"/>
        <v>0</v>
      </c>
      <c r="AT2265" s="12">
        <f t="shared" si="3209"/>
        <v>0</v>
      </c>
      <c r="AU2265" s="12">
        <f t="shared" si="3209"/>
        <v>0</v>
      </c>
      <c r="AV2265" s="12">
        <f t="shared" si="3209"/>
        <v>0</v>
      </c>
      <c r="AW2265" s="12">
        <v>0</v>
      </c>
      <c r="AX2265" s="12">
        <v>0</v>
      </c>
      <c r="AY2265" s="12">
        <f t="shared" ref="AY2265:BQ2265" si="3211">SUM(AY2266,AY2267)</f>
        <v>0</v>
      </c>
      <c r="AZ2265" s="12">
        <f t="shared" si="3211"/>
        <v>0</v>
      </c>
      <c r="BA2265" s="12">
        <f t="shared" si="3211"/>
        <v>0</v>
      </c>
      <c r="BB2265" s="12">
        <f t="shared" si="3211"/>
        <v>0</v>
      </c>
      <c r="BC2265" s="12">
        <f t="shared" si="3211"/>
        <v>0</v>
      </c>
      <c r="BD2265" s="12">
        <f t="shared" si="3211"/>
        <v>0</v>
      </c>
      <c r="BE2265" s="12">
        <f t="shared" ref="BE2265" si="3212">SUM(BE2266,BE2267)</f>
        <v>0</v>
      </c>
      <c r="BF2265" s="12">
        <f t="shared" si="3211"/>
        <v>0</v>
      </c>
      <c r="BG2265" s="12">
        <f t="shared" si="3211"/>
        <v>0</v>
      </c>
      <c r="BH2265" s="12">
        <f t="shared" si="3211"/>
        <v>0</v>
      </c>
      <c r="BI2265" s="12">
        <f t="shared" si="3211"/>
        <v>0</v>
      </c>
      <c r="BJ2265" s="12">
        <f t="shared" si="3211"/>
        <v>0</v>
      </c>
      <c r="BK2265" s="12">
        <f t="shared" si="3211"/>
        <v>0</v>
      </c>
      <c r="BL2265" s="12">
        <f t="shared" si="3211"/>
        <v>0</v>
      </c>
      <c r="BM2265" s="12">
        <f t="shared" si="3211"/>
        <v>0</v>
      </c>
      <c r="BN2265" s="12">
        <f t="shared" si="3211"/>
        <v>0</v>
      </c>
      <c r="BO2265" s="12">
        <f t="shared" si="3211"/>
        <v>0</v>
      </c>
      <c r="BP2265" s="12">
        <f t="shared" si="3211"/>
        <v>0</v>
      </c>
      <c r="BQ2265" s="12">
        <f t="shared" si="3211"/>
        <v>0</v>
      </c>
      <c r="BR2265" s="12">
        <v>0</v>
      </c>
      <c r="BS2265" s="12">
        <v>0</v>
      </c>
    </row>
    <row r="2266" spans="1:71" x14ac:dyDescent="0.25">
      <c r="A2266" s="4" t="s">
        <v>915</v>
      </c>
      <c r="B2266" s="4" t="s">
        <v>75</v>
      </c>
      <c r="C2266" s="4" t="s">
        <v>1167</v>
      </c>
      <c r="D2266" s="65" t="s">
        <v>1168</v>
      </c>
      <c r="E2266" s="75">
        <v>6111</v>
      </c>
      <c r="F2266" s="65"/>
      <c r="G2266" s="61" t="s">
        <v>1894</v>
      </c>
      <c r="H2266" s="13" t="s">
        <v>20</v>
      </c>
      <c r="I2266" s="14">
        <v>0</v>
      </c>
      <c r="J2266" s="14"/>
      <c r="K2266" s="14"/>
      <c r="L2266" s="14"/>
      <c r="M2266" s="14"/>
      <c r="N2266" s="14"/>
      <c r="O2266" s="14">
        <f t="shared" ref="O2266:O2327" si="3213">I2266+J2266+K2266+L2266+M2266+N2266</f>
        <v>0</v>
      </c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>
        <v>0</v>
      </c>
      <c r="AC2266" s="14">
        <v>0</v>
      </c>
      <c r="AD2266" s="14">
        <v>0</v>
      </c>
      <c r="AE2266" s="14"/>
      <c r="AF2266" s="14"/>
      <c r="AG2266" s="14"/>
      <c r="AH2266" s="14"/>
      <c r="AI2266" s="14"/>
      <c r="AJ2266" s="14">
        <f t="shared" ref="AJ2266:AJ2327" si="3214">AD2266+AE2266+AF2266+AG2266+AH2266+AI2266</f>
        <v>0</v>
      </c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>
        <v>0</v>
      </c>
      <c r="AX2266" s="14">
        <v>0</v>
      </c>
      <c r="AY2266" s="14">
        <v>0</v>
      </c>
      <c r="AZ2266" s="14"/>
      <c r="BA2266" s="14"/>
      <c r="BB2266" s="14"/>
      <c r="BC2266" s="14"/>
      <c r="BD2266" s="14"/>
      <c r="BE2266" s="14">
        <f t="shared" ref="BE2266:BE2327" si="3215">AY2266+AZ2266+BA2266+BB2266+BC2266+BD2266</f>
        <v>0</v>
      </c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>
        <v>0</v>
      </c>
      <c r="BS2266" s="14">
        <v>0</v>
      </c>
    </row>
    <row r="2267" spans="1:71" x14ac:dyDescent="0.25">
      <c r="A2267" s="1" t="s">
        <v>915</v>
      </c>
      <c r="B2267" s="1" t="s">
        <v>75</v>
      </c>
      <c r="C2267" s="1" t="s">
        <v>1167</v>
      </c>
      <c r="D2267" s="68" t="s">
        <v>1168</v>
      </c>
      <c r="E2267" s="68" t="s">
        <v>21</v>
      </c>
      <c r="F2267" s="65" t="s">
        <v>1</v>
      </c>
      <c r="G2267" s="13" t="s">
        <v>1</v>
      </c>
      <c r="H2267" s="2" t="s">
        <v>22</v>
      </c>
      <c r="I2267" s="12">
        <f t="shared" ref="I2267:AA2267" si="3216">SUM(I2268:I2272)</f>
        <v>0</v>
      </c>
      <c r="J2267" s="12">
        <f t="shared" si="3216"/>
        <v>0</v>
      </c>
      <c r="K2267" s="12">
        <f t="shared" si="3216"/>
        <v>0</v>
      </c>
      <c r="L2267" s="12">
        <f t="shared" si="3216"/>
        <v>0</v>
      </c>
      <c r="M2267" s="12">
        <f t="shared" si="3216"/>
        <v>0</v>
      </c>
      <c r="N2267" s="12">
        <f t="shared" si="3216"/>
        <v>0</v>
      </c>
      <c r="O2267" s="12">
        <f t="shared" si="3216"/>
        <v>0</v>
      </c>
      <c r="P2267" s="12">
        <f t="shared" si="3216"/>
        <v>0</v>
      </c>
      <c r="Q2267" s="12">
        <f t="shared" si="3216"/>
        <v>0</v>
      </c>
      <c r="R2267" s="12">
        <f t="shared" si="3216"/>
        <v>0</v>
      </c>
      <c r="S2267" s="12">
        <f t="shared" si="3216"/>
        <v>0</v>
      </c>
      <c r="T2267" s="12">
        <f t="shared" si="3216"/>
        <v>0</v>
      </c>
      <c r="U2267" s="12">
        <f t="shared" si="3216"/>
        <v>0</v>
      </c>
      <c r="V2267" s="12">
        <f t="shared" si="3216"/>
        <v>0</v>
      </c>
      <c r="W2267" s="12">
        <f t="shared" si="3216"/>
        <v>0</v>
      </c>
      <c r="X2267" s="12">
        <f t="shared" si="3216"/>
        <v>0</v>
      </c>
      <c r="Y2267" s="12">
        <f t="shared" si="3216"/>
        <v>0</v>
      </c>
      <c r="Z2267" s="12">
        <f t="shared" si="3216"/>
        <v>0</v>
      </c>
      <c r="AA2267" s="12">
        <f t="shared" si="3216"/>
        <v>0</v>
      </c>
      <c r="AB2267" s="12">
        <v>0</v>
      </c>
      <c r="AC2267" s="12">
        <v>0</v>
      </c>
      <c r="AD2267" s="12">
        <f t="shared" ref="AD2267:AV2267" si="3217">SUM(AD2268:AD2272)</f>
        <v>0</v>
      </c>
      <c r="AE2267" s="12">
        <f t="shared" si="3217"/>
        <v>0</v>
      </c>
      <c r="AF2267" s="12">
        <f t="shared" si="3217"/>
        <v>0</v>
      </c>
      <c r="AG2267" s="12">
        <f t="shared" si="3217"/>
        <v>0</v>
      </c>
      <c r="AH2267" s="12">
        <f t="shared" si="3217"/>
        <v>0</v>
      </c>
      <c r="AI2267" s="12">
        <f t="shared" si="3217"/>
        <v>0</v>
      </c>
      <c r="AJ2267" s="12">
        <f t="shared" si="3217"/>
        <v>0</v>
      </c>
      <c r="AK2267" s="12">
        <f t="shared" si="3217"/>
        <v>0</v>
      </c>
      <c r="AL2267" s="12">
        <f t="shared" si="3217"/>
        <v>0</v>
      </c>
      <c r="AM2267" s="12">
        <f t="shared" si="3217"/>
        <v>0</v>
      </c>
      <c r="AN2267" s="12">
        <f t="shared" si="3217"/>
        <v>0</v>
      </c>
      <c r="AO2267" s="12">
        <f t="shared" si="3217"/>
        <v>0</v>
      </c>
      <c r="AP2267" s="12">
        <f t="shared" si="3217"/>
        <v>0</v>
      </c>
      <c r="AQ2267" s="12">
        <f t="shared" si="3217"/>
        <v>0</v>
      </c>
      <c r="AR2267" s="12">
        <f t="shared" si="3217"/>
        <v>0</v>
      </c>
      <c r="AS2267" s="12">
        <f t="shared" si="3217"/>
        <v>0</v>
      </c>
      <c r="AT2267" s="12">
        <f t="shared" si="3217"/>
        <v>0</v>
      </c>
      <c r="AU2267" s="12">
        <f t="shared" si="3217"/>
        <v>0</v>
      </c>
      <c r="AV2267" s="12">
        <f t="shared" si="3217"/>
        <v>0</v>
      </c>
      <c r="AW2267" s="12">
        <v>0</v>
      </c>
      <c r="AX2267" s="12">
        <v>0</v>
      </c>
      <c r="AY2267" s="12">
        <f t="shared" ref="AY2267:BQ2267" si="3218">SUM(AY2268:AY2272)</f>
        <v>0</v>
      </c>
      <c r="AZ2267" s="12">
        <f t="shared" si="3218"/>
        <v>0</v>
      </c>
      <c r="BA2267" s="12">
        <f t="shared" si="3218"/>
        <v>0</v>
      </c>
      <c r="BB2267" s="12">
        <f t="shared" si="3218"/>
        <v>0</v>
      </c>
      <c r="BC2267" s="12">
        <f t="shared" si="3218"/>
        <v>0</v>
      </c>
      <c r="BD2267" s="12">
        <f t="shared" si="3218"/>
        <v>0</v>
      </c>
      <c r="BE2267" s="12">
        <f t="shared" si="3218"/>
        <v>0</v>
      </c>
      <c r="BF2267" s="12">
        <f t="shared" si="3218"/>
        <v>0</v>
      </c>
      <c r="BG2267" s="12">
        <f t="shared" si="3218"/>
        <v>0</v>
      </c>
      <c r="BH2267" s="12">
        <f t="shared" si="3218"/>
        <v>0</v>
      </c>
      <c r="BI2267" s="12">
        <f t="shared" si="3218"/>
        <v>0</v>
      </c>
      <c r="BJ2267" s="12">
        <f t="shared" si="3218"/>
        <v>0</v>
      </c>
      <c r="BK2267" s="12">
        <f t="shared" si="3218"/>
        <v>0</v>
      </c>
      <c r="BL2267" s="12">
        <f t="shared" si="3218"/>
        <v>0</v>
      </c>
      <c r="BM2267" s="12">
        <f t="shared" si="3218"/>
        <v>0</v>
      </c>
      <c r="BN2267" s="12">
        <f t="shared" si="3218"/>
        <v>0</v>
      </c>
      <c r="BO2267" s="12">
        <f t="shared" si="3218"/>
        <v>0</v>
      </c>
      <c r="BP2267" s="12">
        <f t="shared" si="3218"/>
        <v>0</v>
      </c>
      <c r="BQ2267" s="12">
        <f t="shared" si="3218"/>
        <v>0</v>
      </c>
      <c r="BR2267" s="12">
        <v>0</v>
      </c>
      <c r="BS2267" s="12">
        <v>0</v>
      </c>
    </row>
    <row r="2268" spans="1:71" x14ac:dyDescent="0.25">
      <c r="A2268" s="4" t="s">
        <v>915</v>
      </c>
      <c r="B2268" s="4" t="s">
        <v>75</v>
      </c>
      <c r="C2268" s="4" t="s">
        <v>1167</v>
      </c>
      <c r="D2268" s="65" t="s">
        <v>1168</v>
      </c>
      <c r="E2268" s="75">
        <v>6112</v>
      </c>
      <c r="F2268" s="65" t="s">
        <v>1170</v>
      </c>
      <c r="G2268" s="61" t="s">
        <v>1894</v>
      </c>
      <c r="H2268" s="13" t="s">
        <v>79</v>
      </c>
      <c r="I2268" s="14">
        <v>0</v>
      </c>
      <c r="J2268" s="14"/>
      <c r="K2268" s="14"/>
      <c r="L2268" s="14"/>
      <c r="M2268" s="14"/>
      <c r="N2268" s="14"/>
      <c r="O2268" s="14">
        <f t="shared" si="3213"/>
        <v>0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>
        <v>0</v>
      </c>
      <c r="AC2268" s="14">
        <v>0</v>
      </c>
      <c r="AD2268" s="14">
        <v>0</v>
      </c>
      <c r="AE2268" s="14"/>
      <c r="AF2268" s="14"/>
      <c r="AG2268" s="14"/>
      <c r="AH2268" s="14"/>
      <c r="AI2268" s="14"/>
      <c r="AJ2268" s="14">
        <f t="shared" si="3214"/>
        <v>0</v>
      </c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>
        <v>0</v>
      </c>
      <c r="AX2268" s="14">
        <v>0</v>
      </c>
      <c r="AY2268" s="14">
        <v>0</v>
      </c>
      <c r="AZ2268" s="14"/>
      <c r="BA2268" s="14"/>
      <c r="BB2268" s="14"/>
      <c r="BC2268" s="14"/>
      <c r="BD2268" s="14"/>
      <c r="BE2268" s="14">
        <f t="shared" si="3215"/>
        <v>0</v>
      </c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>
        <v>0</v>
      </c>
      <c r="BS2268" s="14">
        <v>0</v>
      </c>
    </row>
    <row r="2269" spans="1:71" x14ac:dyDescent="0.25">
      <c r="A2269" s="4" t="s">
        <v>915</v>
      </c>
      <c r="B2269" s="4" t="s">
        <v>75</v>
      </c>
      <c r="C2269" s="4" t="s">
        <v>1167</v>
      </c>
      <c r="D2269" s="65" t="s">
        <v>1168</v>
      </c>
      <c r="E2269" s="75">
        <v>6112</v>
      </c>
      <c r="F2269" s="65" t="s">
        <v>1171</v>
      </c>
      <c r="G2269" s="61" t="s">
        <v>1894</v>
      </c>
      <c r="H2269" s="13" t="s">
        <v>26</v>
      </c>
      <c r="I2269" s="14">
        <v>0</v>
      </c>
      <c r="J2269" s="14"/>
      <c r="K2269" s="14"/>
      <c r="L2269" s="14"/>
      <c r="M2269" s="14"/>
      <c r="N2269" s="14"/>
      <c r="O2269" s="14">
        <f t="shared" si="3213"/>
        <v>0</v>
      </c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>
        <v>0</v>
      </c>
      <c r="AC2269" s="14">
        <v>0</v>
      </c>
      <c r="AD2269" s="14">
        <v>0</v>
      </c>
      <c r="AE2269" s="14"/>
      <c r="AF2269" s="14"/>
      <c r="AG2269" s="14"/>
      <c r="AH2269" s="14"/>
      <c r="AI2269" s="14"/>
      <c r="AJ2269" s="14">
        <f t="shared" si="3214"/>
        <v>0</v>
      </c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>
        <v>0</v>
      </c>
      <c r="AX2269" s="14">
        <v>0</v>
      </c>
      <c r="AY2269" s="14">
        <v>0</v>
      </c>
      <c r="AZ2269" s="14"/>
      <c r="BA2269" s="14"/>
      <c r="BB2269" s="14"/>
      <c r="BC2269" s="14"/>
      <c r="BD2269" s="14"/>
      <c r="BE2269" s="14">
        <f t="shared" si="3215"/>
        <v>0</v>
      </c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>
        <v>0</v>
      </c>
      <c r="BS2269" s="14">
        <v>0</v>
      </c>
    </row>
    <row r="2270" spans="1:71" x14ac:dyDescent="0.25">
      <c r="A2270" s="4" t="s">
        <v>915</v>
      </c>
      <c r="B2270" s="4" t="s">
        <v>75</v>
      </c>
      <c r="C2270" s="4" t="s">
        <v>1167</v>
      </c>
      <c r="D2270" s="65" t="s">
        <v>1168</v>
      </c>
      <c r="E2270" s="75">
        <v>6112</v>
      </c>
      <c r="F2270" s="65" t="s">
        <v>1172</v>
      </c>
      <c r="G2270" s="61" t="s">
        <v>1894</v>
      </c>
      <c r="H2270" s="13" t="s">
        <v>28</v>
      </c>
      <c r="I2270" s="14">
        <v>0</v>
      </c>
      <c r="J2270" s="14"/>
      <c r="K2270" s="14"/>
      <c r="L2270" s="14"/>
      <c r="M2270" s="14"/>
      <c r="N2270" s="14"/>
      <c r="O2270" s="14">
        <f t="shared" si="3213"/>
        <v>0</v>
      </c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>
        <v>0</v>
      </c>
      <c r="AC2270" s="14">
        <v>0</v>
      </c>
      <c r="AD2270" s="14">
        <v>0</v>
      </c>
      <c r="AE2270" s="14"/>
      <c r="AF2270" s="14"/>
      <c r="AG2270" s="14"/>
      <c r="AH2270" s="14"/>
      <c r="AI2270" s="14"/>
      <c r="AJ2270" s="14">
        <f t="shared" si="3214"/>
        <v>0</v>
      </c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>
        <v>0</v>
      </c>
      <c r="AX2270" s="14">
        <v>0</v>
      </c>
      <c r="AY2270" s="14">
        <v>0</v>
      </c>
      <c r="AZ2270" s="14"/>
      <c r="BA2270" s="14"/>
      <c r="BB2270" s="14"/>
      <c r="BC2270" s="14"/>
      <c r="BD2270" s="14"/>
      <c r="BE2270" s="14">
        <f t="shared" si="3215"/>
        <v>0</v>
      </c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>
        <v>0</v>
      </c>
      <c r="BS2270" s="14">
        <v>0</v>
      </c>
    </row>
    <row r="2271" spans="1:71" x14ac:dyDescent="0.25">
      <c r="A2271" s="4" t="s">
        <v>915</v>
      </c>
      <c r="B2271" s="4" t="s">
        <v>75</v>
      </c>
      <c r="C2271" s="4" t="s">
        <v>1167</v>
      </c>
      <c r="D2271" s="65" t="s">
        <v>1168</v>
      </c>
      <c r="E2271" s="75">
        <v>6112</v>
      </c>
      <c r="F2271" s="65" t="s">
        <v>1173</v>
      </c>
      <c r="G2271" s="61" t="s">
        <v>1894</v>
      </c>
      <c r="H2271" s="13" t="s">
        <v>24</v>
      </c>
      <c r="I2271" s="14">
        <v>0</v>
      </c>
      <c r="J2271" s="14"/>
      <c r="K2271" s="14"/>
      <c r="L2271" s="14"/>
      <c r="M2271" s="14"/>
      <c r="N2271" s="14"/>
      <c r="O2271" s="14">
        <f t="shared" si="3213"/>
        <v>0</v>
      </c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>
        <v>0</v>
      </c>
      <c r="AC2271" s="14">
        <v>0</v>
      </c>
      <c r="AD2271" s="14">
        <v>0</v>
      </c>
      <c r="AE2271" s="14"/>
      <c r="AF2271" s="14"/>
      <c r="AG2271" s="14"/>
      <c r="AH2271" s="14"/>
      <c r="AI2271" s="14"/>
      <c r="AJ2271" s="14">
        <f t="shared" si="3214"/>
        <v>0</v>
      </c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>
        <v>0</v>
      </c>
      <c r="AX2271" s="14">
        <v>0</v>
      </c>
      <c r="AY2271" s="14">
        <v>0</v>
      </c>
      <c r="AZ2271" s="14"/>
      <c r="BA2271" s="14"/>
      <c r="BB2271" s="14"/>
      <c r="BC2271" s="14"/>
      <c r="BD2271" s="14"/>
      <c r="BE2271" s="14">
        <f t="shared" si="3215"/>
        <v>0</v>
      </c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>
        <v>0</v>
      </c>
      <c r="BS2271" s="14">
        <v>0</v>
      </c>
    </row>
    <row r="2272" spans="1:71" x14ac:dyDescent="0.25">
      <c r="A2272" s="4" t="s">
        <v>915</v>
      </c>
      <c r="B2272" s="4" t="s">
        <v>75</v>
      </c>
      <c r="C2272" s="4" t="s">
        <v>1167</v>
      </c>
      <c r="D2272" s="65" t="s">
        <v>1168</v>
      </c>
      <c r="E2272" s="75">
        <v>6112</v>
      </c>
      <c r="F2272" s="65" t="s">
        <v>1174</v>
      </c>
      <c r="G2272" s="61" t="s">
        <v>1894</v>
      </c>
      <c r="H2272" s="13" t="s">
        <v>30</v>
      </c>
      <c r="I2272" s="14">
        <v>0</v>
      </c>
      <c r="J2272" s="14"/>
      <c r="K2272" s="14"/>
      <c r="L2272" s="14"/>
      <c r="M2272" s="14"/>
      <c r="N2272" s="14"/>
      <c r="O2272" s="14">
        <f t="shared" si="3213"/>
        <v>0</v>
      </c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>
        <v>0</v>
      </c>
      <c r="AC2272" s="14">
        <v>0</v>
      </c>
      <c r="AD2272" s="14">
        <v>0</v>
      </c>
      <c r="AE2272" s="14"/>
      <c r="AF2272" s="14"/>
      <c r="AG2272" s="14"/>
      <c r="AH2272" s="14"/>
      <c r="AI2272" s="14"/>
      <c r="AJ2272" s="14">
        <f t="shared" si="3214"/>
        <v>0</v>
      </c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>
        <v>0</v>
      </c>
      <c r="AX2272" s="14">
        <v>0</v>
      </c>
      <c r="AY2272" s="14">
        <v>0</v>
      </c>
      <c r="AZ2272" s="14"/>
      <c r="BA2272" s="14"/>
      <c r="BB2272" s="14"/>
      <c r="BC2272" s="14"/>
      <c r="BD2272" s="14"/>
      <c r="BE2272" s="14">
        <f t="shared" si="3215"/>
        <v>0</v>
      </c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>
        <v>0</v>
      </c>
      <c r="BS2272" s="14">
        <v>0</v>
      </c>
    </row>
    <row r="2273" spans="1:71" x14ac:dyDescent="0.25">
      <c r="A2273" s="4" t="s">
        <v>915</v>
      </c>
      <c r="B2273" s="4" t="s">
        <v>75</v>
      </c>
      <c r="C2273" s="4" t="s">
        <v>1167</v>
      </c>
      <c r="D2273" s="65" t="s">
        <v>1168</v>
      </c>
      <c r="E2273" s="64" t="s">
        <v>31</v>
      </c>
      <c r="F2273" s="64" t="s">
        <v>1</v>
      </c>
      <c r="G2273" s="2" t="s">
        <v>1</v>
      </c>
      <c r="H2273" s="2" t="s">
        <v>32</v>
      </c>
      <c r="I2273" s="12">
        <f t="shared" ref="I2273:AA2273" si="3219">SUM(I2274)</f>
        <v>0</v>
      </c>
      <c r="J2273" s="12">
        <f t="shared" si="3219"/>
        <v>0</v>
      </c>
      <c r="K2273" s="12">
        <f t="shared" si="3219"/>
        <v>0</v>
      </c>
      <c r="L2273" s="12">
        <f t="shared" si="3219"/>
        <v>0</v>
      </c>
      <c r="M2273" s="12">
        <f t="shared" si="3219"/>
        <v>0</v>
      </c>
      <c r="N2273" s="12">
        <f t="shared" si="3219"/>
        <v>0</v>
      </c>
      <c r="O2273" s="12">
        <f t="shared" si="3219"/>
        <v>0</v>
      </c>
      <c r="P2273" s="12">
        <f t="shared" si="3219"/>
        <v>0</v>
      </c>
      <c r="Q2273" s="12">
        <f t="shared" si="3219"/>
        <v>0</v>
      </c>
      <c r="R2273" s="12">
        <f t="shared" si="3219"/>
        <v>0</v>
      </c>
      <c r="S2273" s="12">
        <f t="shared" si="3219"/>
        <v>0</v>
      </c>
      <c r="T2273" s="12">
        <f t="shared" si="3219"/>
        <v>0</v>
      </c>
      <c r="U2273" s="12">
        <f t="shared" si="3219"/>
        <v>0</v>
      </c>
      <c r="V2273" s="12">
        <f t="shared" si="3219"/>
        <v>0</v>
      </c>
      <c r="W2273" s="12">
        <f t="shared" si="3219"/>
        <v>0</v>
      </c>
      <c r="X2273" s="12">
        <f t="shared" si="3219"/>
        <v>0</v>
      </c>
      <c r="Y2273" s="12">
        <f t="shared" si="3219"/>
        <v>0</v>
      </c>
      <c r="Z2273" s="12">
        <f t="shared" si="3219"/>
        <v>0</v>
      </c>
      <c r="AA2273" s="12">
        <f t="shared" si="3219"/>
        <v>0</v>
      </c>
      <c r="AB2273" s="12">
        <v>0</v>
      </c>
      <c r="AC2273" s="12">
        <v>0</v>
      </c>
      <c r="AD2273" s="12">
        <f t="shared" ref="AD2273:AV2273" si="3220">SUM(AD2274)</f>
        <v>0</v>
      </c>
      <c r="AE2273" s="12">
        <f t="shared" si="3220"/>
        <v>0</v>
      </c>
      <c r="AF2273" s="12">
        <f t="shared" si="3220"/>
        <v>0</v>
      </c>
      <c r="AG2273" s="12">
        <f t="shared" si="3220"/>
        <v>0</v>
      </c>
      <c r="AH2273" s="12">
        <f t="shared" si="3220"/>
        <v>0</v>
      </c>
      <c r="AI2273" s="12">
        <f t="shared" si="3220"/>
        <v>0</v>
      </c>
      <c r="AJ2273" s="12">
        <f t="shared" si="3220"/>
        <v>0</v>
      </c>
      <c r="AK2273" s="12">
        <f t="shared" si="3220"/>
        <v>0</v>
      </c>
      <c r="AL2273" s="12">
        <f t="shared" si="3220"/>
        <v>0</v>
      </c>
      <c r="AM2273" s="12">
        <f t="shared" si="3220"/>
        <v>0</v>
      </c>
      <c r="AN2273" s="12">
        <f t="shared" si="3220"/>
        <v>0</v>
      </c>
      <c r="AO2273" s="12">
        <f t="shared" si="3220"/>
        <v>0</v>
      </c>
      <c r="AP2273" s="12">
        <f t="shared" si="3220"/>
        <v>0</v>
      </c>
      <c r="AQ2273" s="12">
        <f t="shared" si="3220"/>
        <v>0</v>
      </c>
      <c r="AR2273" s="12">
        <f t="shared" si="3220"/>
        <v>0</v>
      </c>
      <c r="AS2273" s="12">
        <f t="shared" si="3220"/>
        <v>0</v>
      </c>
      <c r="AT2273" s="12">
        <f t="shared" si="3220"/>
        <v>0</v>
      </c>
      <c r="AU2273" s="12">
        <f t="shared" si="3220"/>
        <v>0</v>
      </c>
      <c r="AV2273" s="12">
        <f t="shared" si="3220"/>
        <v>0</v>
      </c>
      <c r="AW2273" s="12">
        <v>0</v>
      </c>
      <c r="AX2273" s="12">
        <v>0</v>
      </c>
      <c r="AY2273" s="12">
        <f t="shared" ref="AY2273:BQ2273" si="3221">SUM(AY2274)</f>
        <v>0</v>
      </c>
      <c r="AZ2273" s="12">
        <f t="shared" si="3221"/>
        <v>0</v>
      </c>
      <c r="BA2273" s="12">
        <f t="shared" si="3221"/>
        <v>0</v>
      </c>
      <c r="BB2273" s="12">
        <f t="shared" si="3221"/>
        <v>0</v>
      </c>
      <c r="BC2273" s="12">
        <f t="shared" si="3221"/>
        <v>0</v>
      </c>
      <c r="BD2273" s="12">
        <f t="shared" si="3221"/>
        <v>0</v>
      </c>
      <c r="BE2273" s="12">
        <f t="shared" si="3221"/>
        <v>0</v>
      </c>
      <c r="BF2273" s="12">
        <f t="shared" si="3221"/>
        <v>0</v>
      </c>
      <c r="BG2273" s="12">
        <f t="shared" si="3221"/>
        <v>0</v>
      </c>
      <c r="BH2273" s="12">
        <f t="shared" si="3221"/>
        <v>0</v>
      </c>
      <c r="BI2273" s="12">
        <f t="shared" si="3221"/>
        <v>0</v>
      </c>
      <c r="BJ2273" s="12">
        <f t="shared" si="3221"/>
        <v>0</v>
      </c>
      <c r="BK2273" s="12">
        <f t="shared" si="3221"/>
        <v>0</v>
      </c>
      <c r="BL2273" s="12">
        <f t="shared" si="3221"/>
        <v>0</v>
      </c>
      <c r="BM2273" s="12">
        <f t="shared" si="3221"/>
        <v>0</v>
      </c>
      <c r="BN2273" s="12">
        <f t="shared" si="3221"/>
        <v>0</v>
      </c>
      <c r="BO2273" s="12">
        <f t="shared" si="3221"/>
        <v>0</v>
      </c>
      <c r="BP2273" s="12">
        <f t="shared" si="3221"/>
        <v>0</v>
      </c>
      <c r="BQ2273" s="12">
        <f t="shared" si="3221"/>
        <v>0</v>
      </c>
      <c r="BR2273" s="12">
        <v>0</v>
      </c>
      <c r="BS2273" s="12">
        <v>0</v>
      </c>
    </row>
    <row r="2274" spans="1:71" x14ac:dyDescent="0.25">
      <c r="A2274" s="4" t="s">
        <v>915</v>
      </c>
      <c r="B2274" s="4" t="s">
        <v>75</v>
      </c>
      <c r="C2274" s="4" t="s">
        <v>1167</v>
      </c>
      <c r="D2274" s="65" t="s">
        <v>1168</v>
      </c>
      <c r="E2274" s="75">
        <v>6121</v>
      </c>
      <c r="F2274" s="65"/>
      <c r="G2274" s="61" t="s">
        <v>1894</v>
      </c>
      <c r="H2274" s="13" t="s">
        <v>33</v>
      </c>
      <c r="I2274" s="14">
        <v>0</v>
      </c>
      <c r="J2274" s="14"/>
      <c r="K2274" s="14"/>
      <c r="L2274" s="14"/>
      <c r="M2274" s="14"/>
      <c r="N2274" s="14"/>
      <c r="O2274" s="14">
        <f t="shared" si="3213"/>
        <v>0</v>
      </c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>
        <v>0</v>
      </c>
      <c r="AC2274" s="14">
        <v>0</v>
      </c>
      <c r="AD2274" s="14">
        <v>0</v>
      </c>
      <c r="AE2274" s="14"/>
      <c r="AF2274" s="14"/>
      <c r="AG2274" s="14"/>
      <c r="AH2274" s="14"/>
      <c r="AI2274" s="14"/>
      <c r="AJ2274" s="14">
        <f t="shared" si="3214"/>
        <v>0</v>
      </c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>
        <v>0</v>
      </c>
      <c r="AX2274" s="14">
        <v>0</v>
      </c>
      <c r="AY2274" s="14">
        <v>0</v>
      </c>
      <c r="AZ2274" s="14"/>
      <c r="BA2274" s="14"/>
      <c r="BB2274" s="14"/>
      <c r="BC2274" s="14"/>
      <c r="BD2274" s="14"/>
      <c r="BE2274" s="14">
        <f t="shared" si="3215"/>
        <v>0</v>
      </c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>
        <v>0</v>
      </c>
      <c r="BS2274" s="14">
        <v>0</v>
      </c>
    </row>
    <row r="2275" spans="1:71" x14ac:dyDescent="0.25">
      <c r="A2275" s="4" t="s">
        <v>915</v>
      </c>
      <c r="B2275" s="4" t="s">
        <v>75</v>
      </c>
      <c r="C2275" s="4" t="s">
        <v>1167</v>
      </c>
      <c r="D2275" s="65" t="s">
        <v>1168</v>
      </c>
      <c r="E2275" s="64" t="s">
        <v>34</v>
      </c>
      <c r="F2275" s="64" t="s">
        <v>1</v>
      </c>
      <c r="G2275" s="2" t="s">
        <v>1</v>
      </c>
      <c r="H2275" s="2" t="s">
        <v>35</v>
      </c>
      <c r="I2275" s="12">
        <f t="shared" ref="I2275:AA2275" si="3222">SUM(I2276:I2283)</f>
        <v>3550</v>
      </c>
      <c r="J2275" s="12">
        <f t="shared" si="3222"/>
        <v>0</v>
      </c>
      <c r="K2275" s="12">
        <f t="shared" si="3222"/>
        <v>0</v>
      </c>
      <c r="L2275" s="12">
        <f t="shared" si="3222"/>
        <v>0</v>
      </c>
      <c r="M2275" s="12">
        <f t="shared" si="3222"/>
        <v>0</v>
      </c>
      <c r="N2275" s="12">
        <f t="shared" si="3222"/>
        <v>0</v>
      </c>
      <c r="O2275" s="12">
        <f t="shared" si="3222"/>
        <v>3550</v>
      </c>
      <c r="P2275" s="12">
        <f t="shared" si="3222"/>
        <v>950</v>
      </c>
      <c r="Q2275" s="12">
        <f t="shared" si="3222"/>
        <v>0</v>
      </c>
      <c r="R2275" s="12">
        <f t="shared" si="3222"/>
        <v>0</v>
      </c>
      <c r="S2275" s="12">
        <f t="shared" si="3222"/>
        <v>0</v>
      </c>
      <c r="T2275" s="12">
        <f t="shared" si="3222"/>
        <v>0</v>
      </c>
      <c r="U2275" s="12">
        <f t="shared" si="3222"/>
        <v>0</v>
      </c>
      <c r="V2275" s="12">
        <f t="shared" si="3222"/>
        <v>0</v>
      </c>
      <c r="W2275" s="12">
        <f t="shared" si="3222"/>
        <v>0</v>
      </c>
      <c r="X2275" s="12">
        <f t="shared" si="3222"/>
        <v>0</v>
      </c>
      <c r="Y2275" s="12">
        <f t="shared" si="3222"/>
        <v>0</v>
      </c>
      <c r="Z2275" s="12">
        <f t="shared" si="3222"/>
        <v>0</v>
      </c>
      <c r="AA2275" s="12">
        <f t="shared" si="3222"/>
        <v>0</v>
      </c>
      <c r="AB2275" s="12">
        <v>950</v>
      </c>
      <c r="AC2275" s="12">
        <v>2600</v>
      </c>
      <c r="AD2275" s="12">
        <f t="shared" ref="AD2275:AV2275" si="3223">SUM(AD2276:AD2283)</f>
        <v>0</v>
      </c>
      <c r="AE2275" s="12">
        <f t="shared" si="3223"/>
        <v>0</v>
      </c>
      <c r="AF2275" s="12">
        <f t="shared" si="3223"/>
        <v>0</v>
      </c>
      <c r="AG2275" s="12">
        <f t="shared" si="3223"/>
        <v>0</v>
      </c>
      <c r="AH2275" s="12">
        <f t="shared" si="3223"/>
        <v>0</v>
      </c>
      <c r="AI2275" s="12">
        <f t="shared" si="3223"/>
        <v>0</v>
      </c>
      <c r="AJ2275" s="12">
        <f t="shared" si="3223"/>
        <v>0</v>
      </c>
      <c r="AK2275" s="12">
        <f t="shared" si="3223"/>
        <v>0</v>
      </c>
      <c r="AL2275" s="12">
        <f t="shared" si="3223"/>
        <v>0</v>
      </c>
      <c r="AM2275" s="12">
        <f t="shared" si="3223"/>
        <v>0</v>
      </c>
      <c r="AN2275" s="12">
        <f t="shared" si="3223"/>
        <v>0</v>
      </c>
      <c r="AO2275" s="12">
        <f t="shared" si="3223"/>
        <v>0</v>
      </c>
      <c r="AP2275" s="12">
        <f t="shared" si="3223"/>
        <v>0</v>
      </c>
      <c r="AQ2275" s="12">
        <f t="shared" si="3223"/>
        <v>0</v>
      </c>
      <c r="AR2275" s="12">
        <f t="shared" si="3223"/>
        <v>0</v>
      </c>
      <c r="AS2275" s="12">
        <f t="shared" si="3223"/>
        <v>0</v>
      </c>
      <c r="AT2275" s="12">
        <f t="shared" si="3223"/>
        <v>0</v>
      </c>
      <c r="AU2275" s="12">
        <f t="shared" si="3223"/>
        <v>0</v>
      </c>
      <c r="AV2275" s="12">
        <f t="shared" si="3223"/>
        <v>0</v>
      </c>
      <c r="AW2275" s="12">
        <v>0</v>
      </c>
      <c r="AX2275" s="12">
        <v>0</v>
      </c>
      <c r="AY2275" s="12">
        <f t="shared" ref="AY2275:BQ2275" si="3224">SUM(AY2276:AY2283)</f>
        <v>0</v>
      </c>
      <c r="AZ2275" s="12">
        <f t="shared" si="3224"/>
        <v>0</v>
      </c>
      <c r="BA2275" s="12">
        <f t="shared" si="3224"/>
        <v>0</v>
      </c>
      <c r="BB2275" s="12">
        <f t="shared" si="3224"/>
        <v>0</v>
      </c>
      <c r="BC2275" s="12">
        <f t="shared" si="3224"/>
        <v>0</v>
      </c>
      <c r="BD2275" s="12">
        <f t="shared" si="3224"/>
        <v>0</v>
      </c>
      <c r="BE2275" s="12">
        <f t="shared" si="3224"/>
        <v>0</v>
      </c>
      <c r="BF2275" s="12">
        <f t="shared" si="3224"/>
        <v>0</v>
      </c>
      <c r="BG2275" s="12">
        <f t="shared" si="3224"/>
        <v>0</v>
      </c>
      <c r="BH2275" s="12">
        <f t="shared" si="3224"/>
        <v>0</v>
      </c>
      <c r="BI2275" s="12">
        <f t="shared" si="3224"/>
        <v>0</v>
      </c>
      <c r="BJ2275" s="12">
        <f t="shared" si="3224"/>
        <v>0</v>
      </c>
      <c r="BK2275" s="12">
        <f t="shared" si="3224"/>
        <v>0</v>
      </c>
      <c r="BL2275" s="12">
        <f t="shared" si="3224"/>
        <v>0</v>
      </c>
      <c r="BM2275" s="12">
        <f t="shared" si="3224"/>
        <v>0</v>
      </c>
      <c r="BN2275" s="12">
        <f t="shared" si="3224"/>
        <v>0</v>
      </c>
      <c r="BO2275" s="12">
        <f t="shared" si="3224"/>
        <v>0</v>
      </c>
      <c r="BP2275" s="12">
        <f t="shared" si="3224"/>
        <v>0</v>
      </c>
      <c r="BQ2275" s="12">
        <f t="shared" si="3224"/>
        <v>0</v>
      </c>
      <c r="BR2275" s="12">
        <v>0</v>
      </c>
      <c r="BS2275" s="12">
        <v>0</v>
      </c>
    </row>
    <row r="2276" spans="1:71" x14ac:dyDescent="0.25">
      <c r="A2276" s="4" t="s">
        <v>915</v>
      </c>
      <c r="B2276" s="4" t="s">
        <v>75</v>
      </c>
      <c r="C2276" s="4" t="s">
        <v>1167</v>
      </c>
      <c r="D2276" s="65" t="s">
        <v>1168</v>
      </c>
      <c r="E2276" s="75">
        <v>6131</v>
      </c>
      <c r="F2276" s="65"/>
      <c r="G2276" s="61" t="s">
        <v>1894</v>
      </c>
      <c r="H2276" s="13" t="s">
        <v>36</v>
      </c>
      <c r="I2276" s="14">
        <v>550</v>
      </c>
      <c r="J2276" s="14"/>
      <c r="K2276" s="14"/>
      <c r="L2276" s="14"/>
      <c r="M2276" s="14"/>
      <c r="N2276" s="14"/>
      <c r="O2276" s="14">
        <f t="shared" si="3213"/>
        <v>550</v>
      </c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>
        <v>0</v>
      </c>
      <c r="AC2276" s="14">
        <v>550</v>
      </c>
      <c r="AD2276" s="14">
        <v>0</v>
      </c>
      <c r="AE2276" s="14"/>
      <c r="AF2276" s="14"/>
      <c r="AG2276" s="14"/>
      <c r="AH2276" s="14"/>
      <c r="AI2276" s="14"/>
      <c r="AJ2276" s="14">
        <f t="shared" si="3214"/>
        <v>0</v>
      </c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>
        <v>0</v>
      </c>
      <c r="AX2276" s="14">
        <v>0</v>
      </c>
      <c r="AY2276" s="14">
        <v>0</v>
      </c>
      <c r="AZ2276" s="14"/>
      <c r="BA2276" s="14"/>
      <c r="BB2276" s="14"/>
      <c r="BC2276" s="14"/>
      <c r="BD2276" s="14"/>
      <c r="BE2276" s="14">
        <f t="shared" si="3215"/>
        <v>0</v>
      </c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>
        <v>0</v>
      </c>
      <c r="BS2276" s="14">
        <v>0</v>
      </c>
    </row>
    <row r="2277" spans="1:71" x14ac:dyDescent="0.25">
      <c r="A2277" s="4" t="s">
        <v>915</v>
      </c>
      <c r="B2277" s="4" t="s">
        <v>75</v>
      </c>
      <c r="C2277" s="4" t="s">
        <v>1167</v>
      </c>
      <c r="D2277" s="65" t="s">
        <v>1168</v>
      </c>
      <c r="E2277" s="75">
        <v>6132</v>
      </c>
      <c r="F2277" s="65"/>
      <c r="G2277" s="61" t="s">
        <v>1894</v>
      </c>
      <c r="H2277" s="13" t="s">
        <v>183</v>
      </c>
      <c r="I2277" s="14">
        <v>0</v>
      </c>
      <c r="J2277" s="14"/>
      <c r="K2277" s="14"/>
      <c r="L2277" s="14"/>
      <c r="M2277" s="14"/>
      <c r="N2277" s="14"/>
      <c r="O2277" s="14">
        <f t="shared" si="3213"/>
        <v>0</v>
      </c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>
        <v>0</v>
      </c>
      <c r="AC2277" s="14">
        <v>0</v>
      </c>
      <c r="AD2277" s="14">
        <v>0</v>
      </c>
      <c r="AE2277" s="14"/>
      <c r="AF2277" s="14"/>
      <c r="AG2277" s="14"/>
      <c r="AH2277" s="14"/>
      <c r="AI2277" s="14"/>
      <c r="AJ2277" s="14">
        <f t="shared" si="3214"/>
        <v>0</v>
      </c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>
        <v>0</v>
      </c>
      <c r="AX2277" s="14">
        <v>0</v>
      </c>
      <c r="AY2277" s="14">
        <v>0</v>
      </c>
      <c r="AZ2277" s="14"/>
      <c r="BA2277" s="14"/>
      <c r="BB2277" s="14"/>
      <c r="BC2277" s="14"/>
      <c r="BD2277" s="14"/>
      <c r="BE2277" s="14">
        <f t="shared" si="3215"/>
        <v>0</v>
      </c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>
        <v>0</v>
      </c>
      <c r="BS2277" s="14">
        <v>0</v>
      </c>
    </row>
    <row r="2278" spans="1:71" x14ac:dyDescent="0.25">
      <c r="A2278" s="4" t="s">
        <v>915</v>
      </c>
      <c r="B2278" s="4" t="s">
        <v>75</v>
      </c>
      <c r="C2278" s="4" t="s">
        <v>1167</v>
      </c>
      <c r="D2278" s="65" t="s">
        <v>1168</v>
      </c>
      <c r="E2278" s="75">
        <v>6133</v>
      </c>
      <c r="F2278" s="65"/>
      <c r="G2278" s="61" t="s">
        <v>1894</v>
      </c>
      <c r="H2278" s="13" t="s">
        <v>185</v>
      </c>
      <c r="I2278" s="14">
        <v>0</v>
      </c>
      <c r="J2278" s="14"/>
      <c r="K2278" s="14"/>
      <c r="L2278" s="14"/>
      <c r="M2278" s="14"/>
      <c r="N2278" s="14"/>
      <c r="O2278" s="14">
        <f t="shared" si="3213"/>
        <v>0</v>
      </c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>
        <v>0</v>
      </c>
      <c r="AC2278" s="14">
        <v>0</v>
      </c>
      <c r="AD2278" s="14">
        <v>0</v>
      </c>
      <c r="AE2278" s="14"/>
      <c r="AF2278" s="14"/>
      <c r="AG2278" s="14"/>
      <c r="AH2278" s="14"/>
      <c r="AI2278" s="14"/>
      <c r="AJ2278" s="14">
        <f t="shared" si="3214"/>
        <v>0</v>
      </c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>
        <v>0</v>
      </c>
      <c r="AX2278" s="14">
        <v>0</v>
      </c>
      <c r="AY2278" s="14">
        <v>0</v>
      </c>
      <c r="AZ2278" s="14"/>
      <c r="BA2278" s="14"/>
      <c r="BB2278" s="14"/>
      <c r="BC2278" s="14"/>
      <c r="BD2278" s="14"/>
      <c r="BE2278" s="14">
        <f t="shared" si="3215"/>
        <v>0</v>
      </c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>
        <v>0</v>
      </c>
      <c r="BS2278" s="14">
        <v>0</v>
      </c>
    </row>
    <row r="2279" spans="1:71" x14ac:dyDescent="0.25">
      <c r="A2279" s="4" t="s">
        <v>915</v>
      </c>
      <c r="B2279" s="4" t="s">
        <v>75</v>
      </c>
      <c r="C2279" s="4" t="s">
        <v>1167</v>
      </c>
      <c r="D2279" s="65" t="s">
        <v>1168</v>
      </c>
      <c r="E2279" s="75">
        <v>6134</v>
      </c>
      <c r="F2279" s="65"/>
      <c r="G2279" s="61" t="s">
        <v>1894</v>
      </c>
      <c r="H2279" s="13" t="s">
        <v>187</v>
      </c>
      <c r="I2279" s="14">
        <v>550</v>
      </c>
      <c r="J2279" s="14"/>
      <c r="K2279" s="14"/>
      <c r="L2279" s="14"/>
      <c r="M2279" s="14"/>
      <c r="N2279" s="14"/>
      <c r="O2279" s="14">
        <f t="shared" si="3213"/>
        <v>550</v>
      </c>
      <c r="P2279" s="14">
        <v>550</v>
      </c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>
        <v>550</v>
      </c>
      <c r="AC2279" s="14">
        <v>0</v>
      </c>
      <c r="AD2279" s="14">
        <v>0</v>
      </c>
      <c r="AE2279" s="14"/>
      <c r="AF2279" s="14"/>
      <c r="AG2279" s="14"/>
      <c r="AH2279" s="14"/>
      <c r="AI2279" s="14"/>
      <c r="AJ2279" s="14">
        <f t="shared" si="3214"/>
        <v>0</v>
      </c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>
        <v>0</v>
      </c>
      <c r="AX2279" s="14">
        <v>0</v>
      </c>
      <c r="AY2279" s="14">
        <v>0</v>
      </c>
      <c r="AZ2279" s="14"/>
      <c r="BA2279" s="14"/>
      <c r="BB2279" s="14"/>
      <c r="BC2279" s="14"/>
      <c r="BD2279" s="14"/>
      <c r="BE2279" s="14">
        <f t="shared" si="3215"/>
        <v>0</v>
      </c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>
        <v>0</v>
      </c>
      <c r="BS2279" s="14">
        <v>0</v>
      </c>
    </row>
    <row r="2280" spans="1:71" x14ac:dyDescent="0.25">
      <c r="A2280" s="4" t="s">
        <v>915</v>
      </c>
      <c r="B2280" s="4" t="s">
        <v>75</v>
      </c>
      <c r="C2280" s="4" t="s">
        <v>1167</v>
      </c>
      <c r="D2280" s="65" t="s">
        <v>1168</v>
      </c>
      <c r="E2280" s="75">
        <v>6135</v>
      </c>
      <c r="F2280" s="65"/>
      <c r="G2280" s="61" t="s">
        <v>1894</v>
      </c>
      <c r="H2280" s="13" t="s">
        <v>188</v>
      </c>
      <c r="I2280" s="14">
        <v>550</v>
      </c>
      <c r="J2280" s="14"/>
      <c r="K2280" s="14"/>
      <c r="L2280" s="14"/>
      <c r="M2280" s="14"/>
      <c r="N2280" s="14"/>
      <c r="O2280" s="14">
        <f t="shared" si="3213"/>
        <v>550</v>
      </c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>
        <v>0</v>
      </c>
      <c r="AC2280" s="14">
        <v>550</v>
      </c>
      <c r="AD2280" s="14">
        <v>0</v>
      </c>
      <c r="AE2280" s="14"/>
      <c r="AF2280" s="14"/>
      <c r="AG2280" s="14"/>
      <c r="AH2280" s="14"/>
      <c r="AI2280" s="14"/>
      <c r="AJ2280" s="14">
        <f t="shared" si="3214"/>
        <v>0</v>
      </c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>
        <v>0</v>
      </c>
      <c r="AX2280" s="14">
        <v>0</v>
      </c>
      <c r="AY2280" s="14">
        <v>0</v>
      </c>
      <c r="AZ2280" s="14"/>
      <c r="BA2280" s="14"/>
      <c r="BB2280" s="14"/>
      <c r="BC2280" s="14"/>
      <c r="BD2280" s="14"/>
      <c r="BE2280" s="14">
        <f t="shared" si="3215"/>
        <v>0</v>
      </c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>
        <v>0</v>
      </c>
      <c r="BS2280" s="14">
        <v>0</v>
      </c>
    </row>
    <row r="2281" spans="1:71" x14ac:dyDescent="0.25">
      <c r="A2281" s="4" t="s">
        <v>915</v>
      </c>
      <c r="B2281" s="4" t="s">
        <v>75</v>
      </c>
      <c r="C2281" s="4" t="s">
        <v>1167</v>
      </c>
      <c r="D2281" s="65" t="s">
        <v>1168</v>
      </c>
      <c r="E2281" s="75">
        <v>6137</v>
      </c>
      <c r="F2281" s="65"/>
      <c r="G2281" s="61" t="s">
        <v>1894</v>
      </c>
      <c r="H2281" s="13" t="s">
        <v>191</v>
      </c>
      <c r="I2281" s="14">
        <v>800</v>
      </c>
      <c r="J2281" s="14"/>
      <c r="K2281" s="14"/>
      <c r="L2281" s="14"/>
      <c r="M2281" s="14"/>
      <c r="N2281" s="14"/>
      <c r="O2281" s="14">
        <f t="shared" si="3213"/>
        <v>800</v>
      </c>
      <c r="P2281" s="14">
        <v>400</v>
      </c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>
        <v>400</v>
      </c>
      <c r="AC2281" s="14">
        <v>400</v>
      </c>
      <c r="AD2281" s="14">
        <v>0</v>
      </c>
      <c r="AE2281" s="14"/>
      <c r="AF2281" s="14"/>
      <c r="AG2281" s="14"/>
      <c r="AH2281" s="14"/>
      <c r="AI2281" s="14"/>
      <c r="AJ2281" s="14">
        <f t="shared" si="3214"/>
        <v>0</v>
      </c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>
        <v>0</v>
      </c>
      <c r="AX2281" s="14">
        <v>0</v>
      </c>
      <c r="AY2281" s="14">
        <v>0</v>
      </c>
      <c r="AZ2281" s="14"/>
      <c r="BA2281" s="14"/>
      <c r="BB2281" s="14"/>
      <c r="BC2281" s="14"/>
      <c r="BD2281" s="14"/>
      <c r="BE2281" s="14">
        <f t="shared" si="3215"/>
        <v>0</v>
      </c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>
        <v>0</v>
      </c>
      <c r="BS2281" s="14">
        <v>0</v>
      </c>
    </row>
    <row r="2282" spans="1:71" x14ac:dyDescent="0.25">
      <c r="A2282" s="4" t="s">
        <v>915</v>
      </c>
      <c r="B2282" s="4" t="s">
        <v>75</v>
      </c>
      <c r="C2282" s="4" t="s">
        <v>1167</v>
      </c>
      <c r="D2282" s="65" t="s">
        <v>1168</v>
      </c>
      <c r="E2282" s="75">
        <v>6138</v>
      </c>
      <c r="F2282" s="65"/>
      <c r="G2282" s="61" t="s">
        <v>1894</v>
      </c>
      <c r="H2282" s="13" t="s">
        <v>192</v>
      </c>
      <c r="I2282" s="14">
        <v>0</v>
      </c>
      <c r="J2282" s="14"/>
      <c r="K2282" s="14"/>
      <c r="L2282" s="14"/>
      <c r="M2282" s="14"/>
      <c r="N2282" s="14"/>
      <c r="O2282" s="14">
        <f t="shared" si="3213"/>
        <v>0</v>
      </c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>
        <v>0</v>
      </c>
      <c r="AC2282" s="14">
        <v>0</v>
      </c>
      <c r="AD2282" s="14">
        <v>0</v>
      </c>
      <c r="AE2282" s="14"/>
      <c r="AF2282" s="14"/>
      <c r="AG2282" s="14"/>
      <c r="AH2282" s="14"/>
      <c r="AI2282" s="14"/>
      <c r="AJ2282" s="14">
        <f t="shared" si="3214"/>
        <v>0</v>
      </c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>
        <v>0</v>
      </c>
      <c r="AX2282" s="14">
        <v>0</v>
      </c>
      <c r="AY2282" s="14">
        <v>0</v>
      </c>
      <c r="AZ2282" s="14"/>
      <c r="BA2282" s="14"/>
      <c r="BB2282" s="14"/>
      <c r="BC2282" s="14"/>
      <c r="BD2282" s="14"/>
      <c r="BE2282" s="14">
        <f t="shared" si="3215"/>
        <v>0</v>
      </c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>
        <v>0</v>
      </c>
      <c r="BS2282" s="14">
        <v>0</v>
      </c>
    </row>
    <row r="2283" spans="1:71" x14ac:dyDescent="0.25">
      <c r="A2283" s="1" t="s">
        <v>915</v>
      </c>
      <c r="B2283" s="1" t="s">
        <v>75</v>
      </c>
      <c r="C2283" s="1" t="s">
        <v>1167</v>
      </c>
      <c r="D2283" s="68" t="s">
        <v>1168</v>
      </c>
      <c r="E2283" s="68" t="s">
        <v>37</v>
      </c>
      <c r="F2283" s="65" t="s">
        <v>1</v>
      </c>
      <c r="G2283" s="13" t="s">
        <v>1</v>
      </c>
      <c r="H2283" s="2" t="s">
        <v>38</v>
      </c>
      <c r="I2283" s="12">
        <f t="shared" ref="I2283:AA2283" si="3225">SUM(I2284:I2286)</f>
        <v>1100</v>
      </c>
      <c r="J2283" s="12">
        <f t="shared" si="3225"/>
        <v>0</v>
      </c>
      <c r="K2283" s="12">
        <f t="shared" si="3225"/>
        <v>0</v>
      </c>
      <c r="L2283" s="12">
        <f t="shared" si="3225"/>
        <v>0</v>
      </c>
      <c r="M2283" s="12">
        <f t="shared" si="3225"/>
        <v>0</v>
      </c>
      <c r="N2283" s="12">
        <f t="shared" si="3225"/>
        <v>0</v>
      </c>
      <c r="O2283" s="12">
        <f t="shared" si="3225"/>
        <v>1100</v>
      </c>
      <c r="P2283" s="12">
        <f t="shared" si="3225"/>
        <v>0</v>
      </c>
      <c r="Q2283" s="12">
        <f t="shared" si="3225"/>
        <v>0</v>
      </c>
      <c r="R2283" s="12">
        <f t="shared" si="3225"/>
        <v>0</v>
      </c>
      <c r="S2283" s="12">
        <f t="shared" si="3225"/>
        <v>0</v>
      </c>
      <c r="T2283" s="12">
        <f t="shared" si="3225"/>
        <v>0</v>
      </c>
      <c r="U2283" s="12">
        <f t="shared" si="3225"/>
        <v>0</v>
      </c>
      <c r="V2283" s="12">
        <f t="shared" si="3225"/>
        <v>0</v>
      </c>
      <c r="W2283" s="12">
        <f t="shared" si="3225"/>
        <v>0</v>
      </c>
      <c r="X2283" s="12">
        <f t="shared" si="3225"/>
        <v>0</v>
      </c>
      <c r="Y2283" s="12">
        <f t="shared" si="3225"/>
        <v>0</v>
      </c>
      <c r="Z2283" s="12">
        <f t="shared" si="3225"/>
        <v>0</v>
      </c>
      <c r="AA2283" s="12">
        <f t="shared" si="3225"/>
        <v>0</v>
      </c>
      <c r="AB2283" s="12">
        <v>0</v>
      </c>
      <c r="AC2283" s="12">
        <v>1100</v>
      </c>
      <c r="AD2283" s="12">
        <f t="shared" ref="AD2283:AV2283" si="3226">SUM(AD2284:AD2286)</f>
        <v>0</v>
      </c>
      <c r="AE2283" s="12">
        <f t="shared" si="3226"/>
        <v>0</v>
      </c>
      <c r="AF2283" s="12">
        <f t="shared" si="3226"/>
        <v>0</v>
      </c>
      <c r="AG2283" s="12">
        <f t="shared" si="3226"/>
        <v>0</v>
      </c>
      <c r="AH2283" s="12">
        <f t="shared" si="3226"/>
        <v>0</v>
      </c>
      <c r="AI2283" s="12">
        <f t="shared" si="3226"/>
        <v>0</v>
      </c>
      <c r="AJ2283" s="12">
        <f t="shared" si="3226"/>
        <v>0</v>
      </c>
      <c r="AK2283" s="12">
        <f t="shared" si="3226"/>
        <v>0</v>
      </c>
      <c r="AL2283" s="12">
        <f t="shared" si="3226"/>
        <v>0</v>
      </c>
      <c r="AM2283" s="12">
        <f t="shared" si="3226"/>
        <v>0</v>
      </c>
      <c r="AN2283" s="12">
        <f t="shared" si="3226"/>
        <v>0</v>
      </c>
      <c r="AO2283" s="12">
        <f t="shared" si="3226"/>
        <v>0</v>
      </c>
      <c r="AP2283" s="12">
        <f t="shared" si="3226"/>
        <v>0</v>
      </c>
      <c r="AQ2283" s="12">
        <f t="shared" si="3226"/>
        <v>0</v>
      </c>
      <c r="AR2283" s="12">
        <f t="shared" si="3226"/>
        <v>0</v>
      </c>
      <c r="AS2283" s="12">
        <f t="shared" si="3226"/>
        <v>0</v>
      </c>
      <c r="AT2283" s="12">
        <f t="shared" si="3226"/>
        <v>0</v>
      </c>
      <c r="AU2283" s="12">
        <f t="shared" si="3226"/>
        <v>0</v>
      </c>
      <c r="AV2283" s="12">
        <f t="shared" si="3226"/>
        <v>0</v>
      </c>
      <c r="AW2283" s="12">
        <v>0</v>
      </c>
      <c r="AX2283" s="12">
        <v>0</v>
      </c>
      <c r="AY2283" s="12">
        <f t="shared" ref="AY2283:BQ2283" si="3227">SUM(AY2284:AY2286)</f>
        <v>0</v>
      </c>
      <c r="AZ2283" s="12">
        <f t="shared" si="3227"/>
        <v>0</v>
      </c>
      <c r="BA2283" s="12">
        <f t="shared" si="3227"/>
        <v>0</v>
      </c>
      <c r="BB2283" s="12">
        <f t="shared" si="3227"/>
        <v>0</v>
      </c>
      <c r="BC2283" s="12">
        <f t="shared" si="3227"/>
        <v>0</v>
      </c>
      <c r="BD2283" s="12">
        <f t="shared" si="3227"/>
        <v>0</v>
      </c>
      <c r="BE2283" s="12">
        <f t="shared" si="3227"/>
        <v>0</v>
      </c>
      <c r="BF2283" s="12">
        <f t="shared" si="3227"/>
        <v>0</v>
      </c>
      <c r="BG2283" s="12">
        <f t="shared" si="3227"/>
        <v>0</v>
      </c>
      <c r="BH2283" s="12">
        <f t="shared" si="3227"/>
        <v>0</v>
      </c>
      <c r="BI2283" s="12">
        <f t="shared" si="3227"/>
        <v>0</v>
      </c>
      <c r="BJ2283" s="12">
        <f t="shared" si="3227"/>
        <v>0</v>
      </c>
      <c r="BK2283" s="12">
        <f t="shared" si="3227"/>
        <v>0</v>
      </c>
      <c r="BL2283" s="12">
        <f t="shared" si="3227"/>
        <v>0</v>
      </c>
      <c r="BM2283" s="12">
        <f t="shared" si="3227"/>
        <v>0</v>
      </c>
      <c r="BN2283" s="12">
        <f t="shared" si="3227"/>
        <v>0</v>
      </c>
      <c r="BO2283" s="12">
        <f t="shared" si="3227"/>
        <v>0</v>
      </c>
      <c r="BP2283" s="12">
        <f t="shared" si="3227"/>
        <v>0</v>
      </c>
      <c r="BQ2283" s="12">
        <f t="shared" si="3227"/>
        <v>0</v>
      </c>
      <c r="BR2283" s="12">
        <v>0</v>
      </c>
      <c r="BS2283" s="12">
        <v>0</v>
      </c>
    </row>
    <row r="2284" spans="1:71" x14ac:dyDescent="0.25">
      <c r="A2284" s="4" t="s">
        <v>915</v>
      </c>
      <c r="B2284" s="4" t="s">
        <v>75</v>
      </c>
      <c r="C2284" s="4" t="s">
        <v>1167</v>
      </c>
      <c r="D2284" s="65" t="s">
        <v>1168</v>
      </c>
      <c r="E2284" s="75">
        <v>6139</v>
      </c>
      <c r="F2284" s="65"/>
      <c r="G2284" s="61" t="s">
        <v>1894</v>
      </c>
      <c r="H2284" s="13" t="s">
        <v>38</v>
      </c>
      <c r="I2284" s="14">
        <v>1100</v>
      </c>
      <c r="J2284" s="14"/>
      <c r="K2284" s="14"/>
      <c r="L2284" s="14"/>
      <c r="M2284" s="14"/>
      <c r="N2284" s="14"/>
      <c r="O2284" s="14">
        <f t="shared" si="3213"/>
        <v>1100</v>
      </c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>
        <v>0</v>
      </c>
      <c r="AC2284" s="14">
        <v>1100</v>
      </c>
      <c r="AD2284" s="14">
        <v>0</v>
      </c>
      <c r="AE2284" s="14"/>
      <c r="AF2284" s="14"/>
      <c r="AG2284" s="14"/>
      <c r="AH2284" s="14"/>
      <c r="AI2284" s="14"/>
      <c r="AJ2284" s="14">
        <f t="shared" si="3214"/>
        <v>0</v>
      </c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>
        <v>0</v>
      </c>
      <c r="AX2284" s="14">
        <v>0</v>
      </c>
      <c r="AY2284" s="14">
        <v>0</v>
      </c>
      <c r="AZ2284" s="14"/>
      <c r="BA2284" s="14"/>
      <c r="BB2284" s="14"/>
      <c r="BC2284" s="14"/>
      <c r="BD2284" s="14"/>
      <c r="BE2284" s="14">
        <f t="shared" si="3215"/>
        <v>0</v>
      </c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>
        <v>0</v>
      </c>
      <c r="BS2284" s="14">
        <v>0</v>
      </c>
    </row>
    <row r="2285" spans="1:71" ht="22.5" x14ac:dyDescent="0.25">
      <c r="A2285" s="4" t="s">
        <v>915</v>
      </c>
      <c r="B2285" s="4" t="s">
        <v>75</v>
      </c>
      <c r="C2285" s="4" t="s">
        <v>1167</v>
      </c>
      <c r="D2285" s="65" t="s">
        <v>1168</v>
      </c>
      <c r="E2285" s="75">
        <v>6139</v>
      </c>
      <c r="F2285" s="65" t="s">
        <v>1175</v>
      </c>
      <c r="G2285" s="61" t="s">
        <v>1894</v>
      </c>
      <c r="H2285" s="13" t="s">
        <v>46</v>
      </c>
      <c r="I2285" s="14">
        <v>0</v>
      </c>
      <c r="J2285" s="14"/>
      <c r="K2285" s="14"/>
      <c r="L2285" s="14"/>
      <c r="M2285" s="14"/>
      <c r="N2285" s="14"/>
      <c r="O2285" s="14">
        <f t="shared" si="3213"/>
        <v>0</v>
      </c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>
        <v>0</v>
      </c>
      <c r="AC2285" s="14">
        <v>0</v>
      </c>
      <c r="AD2285" s="14">
        <v>0</v>
      </c>
      <c r="AE2285" s="14"/>
      <c r="AF2285" s="14"/>
      <c r="AG2285" s="14"/>
      <c r="AH2285" s="14"/>
      <c r="AI2285" s="14"/>
      <c r="AJ2285" s="14">
        <f t="shared" si="3214"/>
        <v>0</v>
      </c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>
        <v>0</v>
      </c>
      <c r="AX2285" s="14">
        <v>0</v>
      </c>
      <c r="AY2285" s="14">
        <v>0</v>
      </c>
      <c r="AZ2285" s="14"/>
      <c r="BA2285" s="14"/>
      <c r="BB2285" s="14"/>
      <c r="BC2285" s="14"/>
      <c r="BD2285" s="14"/>
      <c r="BE2285" s="14">
        <f t="shared" si="3215"/>
        <v>0</v>
      </c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>
        <v>0</v>
      </c>
      <c r="BS2285" s="14">
        <v>0</v>
      </c>
    </row>
    <row r="2286" spans="1:71" ht="22.5" x14ac:dyDescent="0.25">
      <c r="A2286" s="4" t="s">
        <v>915</v>
      </c>
      <c r="B2286" s="4" t="s">
        <v>75</v>
      </c>
      <c r="C2286" s="4" t="s">
        <v>1167</v>
      </c>
      <c r="D2286" s="65" t="s">
        <v>1168</v>
      </c>
      <c r="E2286" s="75">
        <v>6139</v>
      </c>
      <c r="F2286" s="65" t="s">
        <v>1176</v>
      </c>
      <c r="G2286" s="61" t="s">
        <v>1894</v>
      </c>
      <c r="H2286" s="13" t="s">
        <v>52</v>
      </c>
      <c r="I2286" s="14">
        <v>0</v>
      </c>
      <c r="J2286" s="14"/>
      <c r="K2286" s="14"/>
      <c r="L2286" s="14"/>
      <c r="M2286" s="14"/>
      <c r="N2286" s="14"/>
      <c r="O2286" s="14">
        <f t="shared" si="3213"/>
        <v>0</v>
      </c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>
        <v>0</v>
      </c>
      <c r="AC2286" s="14">
        <v>0</v>
      </c>
      <c r="AD2286" s="14">
        <v>0</v>
      </c>
      <c r="AE2286" s="14"/>
      <c r="AF2286" s="14"/>
      <c r="AG2286" s="14"/>
      <c r="AH2286" s="14"/>
      <c r="AI2286" s="14"/>
      <c r="AJ2286" s="14">
        <f t="shared" si="3214"/>
        <v>0</v>
      </c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>
        <v>0</v>
      </c>
      <c r="AX2286" s="14">
        <v>0</v>
      </c>
      <c r="AY2286" s="14">
        <v>0</v>
      </c>
      <c r="AZ2286" s="14"/>
      <c r="BA2286" s="14"/>
      <c r="BB2286" s="14"/>
      <c r="BC2286" s="14"/>
      <c r="BD2286" s="14"/>
      <c r="BE2286" s="14">
        <f t="shared" si="3215"/>
        <v>0</v>
      </c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>
        <v>0</v>
      </c>
      <c r="BS2286" s="14">
        <v>0</v>
      </c>
    </row>
    <row r="2287" spans="1:71" ht="22.5" x14ac:dyDescent="0.25">
      <c r="A2287" s="1" t="s">
        <v>1</v>
      </c>
      <c r="B2287" s="1" t="s">
        <v>1</v>
      </c>
      <c r="C2287" s="1" t="s">
        <v>1</v>
      </c>
      <c r="D2287" s="64" t="s">
        <v>1</v>
      </c>
      <c r="E2287" s="64" t="s">
        <v>1</v>
      </c>
      <c r="F2287" s="64" t="s">
        <v>1</v>
      </c>
      <c r="G2287" s="2" t="s">
        <v>1</v>
      </c>
      <c r="H2287" s="10" t="s">
        <v>53</v>
      </c>
      <c r="I2287" s="11">
        <f t="shared" ref="I2287:X2288" si="3228">SUM(I2288)</f>
        <v>0</v>
      </c>
      <c r="J2287" s="11">
        <f t="shared" si="3228"/>
        <v>0</v>
      </c>
      <c r="K2287" s="11">
        <f t="shared" si="3228"/>
        <v>0</v>
      </c>
      <c r="L2287" s="11">
        <f t="shared" si="3228"/>
        <v>0</v>
      </c>
      <c r="M2287" s="11">
        <f t="shared" si="3228"/>
        <v>0</v>
      </c>
      <c r="N2287" s="11">
        <f t="shared" si="3228"/>
        <v>0</v>
      </c>
      <c r="O2287" s="11">
        <f t="shared" si="3228"/>
        <v>0</v>
      </c>
      <c r="P2287" s="11">
        <f t="shared" si="3228"/>
        <v>0</v>
      </c>
      <c r="Q2287" s="11">
        <f t="shared" si="3228"/>
        <v>0</v>
      </c>
      <c r="R2287" s="11">
        <f t="shared" si="3228"/>
        <v>0</v>
      </c>
      <c r="S2287" s="11">
        <f t="shared" si="3228"/>
        <v>0</v>
      </c>
      <c r="T2287" s="11">
        <f t="shared" si="3228"/>
        <v>0</v>
      </c>
      <c r="U2287" s="11">
        <f t="shared" si="3228"/>
        <v>0</v>
      </c>
      <c r="V2287" s="11">
        <f t="shared" si="3228"/>
        <v>0</v>
      </c>
      <c r="W2287" s="11">
        <f t="shared" si="3228"/>
        <v>0</v>
      </c>
      <c r="X2287" s="11">
        <f t="shared" si="3228"/>
        <v>0</v>
      </c>
      <c r="Y2287" s="11">
        <f t="shared" ref="J2287:AA2288" si="3229">SUM(Y2288)</f>
        <v>0</v>
      </c>
      <c r="Z2287" s="11">
        <f t="shared" si="3229"/>
        <v>0</v>
      </c>
      <c r="AA2287" s="11">
        <f t="shared" si="3229"/>
        <v>0</v>
      </c>
      <c r="AB2287" s="11">
        <v>0</v>
      </c>
      <c r="AC2287" s="11">
        <v>0</v>
      </c>
      <c r="AD2287" s="11">
        <f t="shared" ref="AD2287:AS2288" si="3230">SUM(AD2288)</f>
        <v>0</v>
      </c>
      <c r="AE2287" s="11">
        <f t="shared" si="3230"/>
        <v>0</v>
      </c>
      <c r="AF2287" s="11">
        <f t="shared" si="3230"/>
        <v>0</v>
      </c>
      <c r="AG2287" s="11">
        <f t="shared" si="3230"/>
        <v>0</v>
      </c>
      <c r="AH2287" s="11">
        <f t="shared" si="3230"/>
        <v>0</v>
      </c>
      <c r="AI2287" s="11">
        <f t="shared" si="3230"/>
        <v>0</v>
      </c>
      <c r="AJ2287" s="11">
        <f t="shared" si="3230"/>
        <v>0</v>
      </c>
      <c r="AK2287" s="11">
        <f t="shared" si="3230"/>
        <v>0</v>
      </c>
      <c r="AL2287" s="11">
        <f t="shared" si="3230"/>
        <v>0</v>
      </c>
      <c r="AM2287" s="11">
        <f t="shared" si="3230"/>
        <v>0</v>
      </c>
      <c r="AN2287" s="11">
        <f t="shared" si="3230"/>
        <v>0</v>
      </c>
      <c r="AO2287" s="11">
        <f t="shared" si="3230"/>
        <v>0</v>
      </c>
      <c r="AP2287" s="11">
        <f t="shared" si="3230"/>
        <v>0</v>
      </c>
      <c r="AQ2287" s="11">
        <f t="shared" si="3230"/>
        <v>0</v>
      </c>
      <c r="AR2287" s="11">
        <f t="shared" si="3230"/>
        <v>0</v>
      </c>
      <c r="AS2287" s="11">
        <f t="shared" si="3230"/>
        <v>0</v>
      </c>
      <c r="AT2287" s="11">
        <f t="shared" ref="AE2287:AV2288" si="3231">SUM(AT2288)</f>
        <v>0</v>
      </c>
      <c r="AU2287" s="11">
        <f t="shared" si="3231"/>
        <v>0</v>
      </c>
      <c r="AV2287" s="11">
        <f t="shared" si="3231"/>
        <v>0</v>
      </c>
      <c r="AW2287" s="11">
        <v>0</v>
      </c>
      <c r="AX2287" s="11">
        <v>0</v>
      </c>
      <c r="AY2287" s="11">
        <f t="shared" ref="AY2287:BN2288" si="3232">SUM(AY2288)</f>
        <v>0</v>
      </c>
      <c r="AZ2287" s="11">
        <f t="shared" si="3232"/>
        <v>0</v>
      </c>
      <c r="BA2287" s="11">
        <f t="shared" si="3232"/>
        <v>0</v>
      </c>
      <c r="BB2287" s="11">
        <f t="shared" si="3232"/>
        <v>0</v>
      </c>
      <c r="BC2287" s="11">
        <f t="shared" si="3232"/>
        <v>0</v>
      </c>
      <c r="BD2287" s="11">
        <f t="shared" si="3232"/>
        <v>0</v>
      </c>
      <c r="BE2287" s="11">
        <f t="shared" si="3232"/>
        <v>0</v>
      </c>
      <c r="BF2287" s="11">
        <f t="shared" si="3232"/>
        <v>0</v>
      </c>
      <c r="BG2287" s="11">
        <f t="shared" si="3232"/>
        <v>0</v>
      </c>
      <c r="BH2287" s="11">
        <f t="shared" si="3232"/>
        <v>0</v>
      </c>
      <c r="BI2287" s="11">
        <f t="shared" si="3232"/>
        <v>0</v>
      </c>
      <c r="BJ2287" s="11">
        <f t="shared" si="3232"/>
        <v>0</v>
      </c>
      <c r="BK2287" s="11">
        <f t="shared" si="3232"/>
        <v>0</v>
      </c>
      <c r="BL2287" s="11">
        <f t="shared" si="3232"/>
        <v>0</v>
      </c>
      <c r="BM2287" s="11">
        <f t="shared" si="3232"/>
        <v>0</v>
      </c>
      <c r="BN2287" s="11">
        <f t="shared" si="3232"/>
        <v>0</v>
      </c>
      <c r="BO2287" s="11">
        <f t="shared" ref="AZ2287:BQ2288" si="3233">SUM(BO2288)</f>
        <v>0</v>
      </c>
      <c r="BP2287" s="11">
        <f t="shared" si="3233"/>
        <v>0</v>
      </c>
      <c r="BQ2287" s="11">
        <f t="shared" si="3233"/>
        <v>0</v>
      </c>
      <c r="BR2287" s="11">
        <v>0</v>
      </c>
      <c r="BS2287" s="11">
        <v>0</v>
      </c>
    </row>
    <row r="2288" spans="1:71" x14ac:dyDescent="0.25">
      <c r="A2288" s="4" t="s">
        <v>915</v>
      </c>
      <c r="B2288" s="4" t="s">
        <v>75</v>
      </c>
      <c r="C2288" s="4" t="s">
        <v>1167</v>
      </c>
      <c r="D2288" s="65" t="s">
        <v>1168</v>
      </c>
      <c r="E2288" s="64" t="s">
        <v>54</v>
      </c>
      <c r="F2288" s="64" t="s">
        <v>1</v>
      </c>
      <c r="G2288" s="2" t="s">
        <v>1</v>
      </c>
      <c r="H2288" s="2" t="s">
        <v>55</v>
      </c>
      <c r="I2288" s="12">
        <f t="shared" si="3228"/>
        <v>0</v>
      </c>
      <c r="J2288" s="12">
        <f t="shared" si="3229"/>
        <v>0</v>
      </c>
      <c r="K2288" s="12">
        <f t="shared" si="3229"/>
        <v>0</v>
      </c>
      <c r="L2288" s="12">
        <f t="shared" si="3229"/>
        <v>0</v>
      </c>
      <c r="M2288" s="12">
        <f t="shared" si="3229"/>
        <v>0</v>
      </c>
      <c r="N2288" s="12">
        <f t="shared" si="3229"/>
        <v>0</v>
      </c>
      <c r="O2288" s="12">
        <f t="shared" si="3229"/>
        <v>0</v>
      </c>
      <c r="P2288" s="12">
        <f t="shared" si="3229"/>
        <v>0</v>
      </c>
      <c r="Q2288" s="12">
        <f t="shared" si="3229"/>
        <v>0</v>
      </c>
      <c r="R2288" s="12">
        <f t="shared" si="3229"/>
        <v>0</v>
      </c>
      <c r="S2288" s="12">
        <f t="shared" si="3229"/>
        <v>0</v>
      </c>
      <c r="T2288" s="12">
        <f t="shared" si="3229"/>
        <v>0</v>
      </c>
      <c r="U2288" s="12">
        <f t="shared" si="3229"/>
        <v>0</v>
      </c>
      <c r="V2288" s="12">
        <f t="shared" si="3229"/>
        <v>0</v>
      </c>
      <c r="W2288" s="12">
        <f t="shared" si="3229"/>
        <v>0</v>
      </c>
      <c r="X2288" s="12">
        <f t="shared" si="3229"/>
        <v>0</v>
      </c>
      <c r="Y2288" s="12">
        <f t="shared" si="3229"/>
        <v>0</v>
      </c>
      <c r="Z2288" s="12">
        <f t="shared" si="3229"/>
        <v>0</v>
      </c>
      <c r="AA2288" s="12">
        <f t="shared" si="3229"/>
        <v>0</v>
      </c>
      <c r="AB2288" s="12">
        <v>0</v>
      </c>
      <c r="AC2288" s="12">
        <v>0</v>
      </c>
      <c r="AD2288" s="12">
        <f t="shared" si="3230"/>
        <v>0</v>
      </c>
      <c r="AE2288" s="12">
        <f t="shared" si="3231"/>
        <v>0</v>
      </c>
      <c r="AF2288" s="12">
        <f t="shared" si="3231"/>
        <v>0</v>
      </c>
      <c r="AG2288" s="12">
        <f t="shared" si="3231"/>
        <v>0</v>
      </c>
      <c r="AH2288" s="12">
        <f t="shared" si="3231"/>
        <v>0</v>
      </c>
      <c r="AI2288" s="12">
        <f t="shared" si="3231"/>
        <v>0</v>
      </c>
      <c r="AJ2288" s="12">
        <f t="shared" si="3231"/>
        <v>0</v>
      </c>
      <c r="AK2288" s="12">
        <f t="shared" si="3231"/>
        <v>0</v>
      </c>
      <c r="AL2288" s="12">
        <f t="shared" si="3231"/>
        <v>0</v>
      </c>
      <c r="AM2288" s="12">
        <f t="shared" si="3231"/>
        <v>0</v>
      </c>
      <c r="AN2288" s="12">
        <f t="shared" si="3231"/>
        <v>0</v>
      </c>
      <c r="AO2288" s="12">
        <f t="shared" si="3231"/>
        <v>0</v>
      </c>
      <c r="AP2288" s="12">
        <f t="shared" si="3231"/>
        <v>0</v>
      </c>
      <c r="AQ2288" s="12">
        <f t="shared" si="3231"/>
        <v>0</v>
      </c>
      <c r="AR2288" s="12">
        <f t="shared" si="3231"/>
        <v>0</v>
      </c>
      <c r="AS2288" s="12">
        <f t="shared" si="3231"/>
        <v>0</v>
      </c>
      <c r="AT2288" s="12">
        <f t="shared" si="3231"/>
        <v>0</v>
      </c>
      <c r="AU2288" s="12">
        <f t="shared" si="3231"/>
        <v>0</v>
      </c>
      <c r="AV2288" s="12">
        <f t="shared" si="3231"/>
        <v>0</v>
      </c>
      <c r="AW2288" s="12">
        <v>0</v>
      </c>
      <c r="AX2288" s="12">
        <v>0</v>
      </c>
      <c r="AY2288" s="12">
        <f t="shared" si="3232"/>
        <v>0</v>
      </c>
      <c r="AZ2288" s="12">
        <f t="shared" si="3233"/>
        <v>0</v>
      </c>
      <c r="BA2288" s="12">
        <f t="shared" si="3233"/>
        <v>0</v>
      </c>
      <c r="BB2288" s="12">
        <f t="shared" si="3233"/>
        <v>0</v>
      </c>
      <c r="BC2288" s="12">
        <f t="shared" si="3233"/>
        <v>0</v>
      </c>
      <c r="BD2288" s="12">
        <f t="shared" si="3233"/>
        <v>0</v>
      </c>
      <c r="BE2288" s="12">
        <f t="shared" si="3233"/>
        <v>0</v>
      </c>
      <c r="BF2288" s="12">
        <f t="shared" si="3233"/>
        <v>0</v>
      </c>
      <c r="BG2288" s="12">
        <f t="shared" si="3233"/>
        <v>0</v>
      </c>
      <c r="BH2288" s="12">
        <f t="shared" si="3233"/>
        <v>0</v>
      </c>
      <c r="BI2288" s="12">
        <f t="shared" si="3233"/>
        <v>0</v>
      </c>
      <c r="BJ2288" s="12">
        <f t="shared" si="3233"/>
        <v>0</v>
      </c>
      <c r="BK2288" s="12">
        <f t="shared" si="3233"/>
        <v>0</v>
      </c>
      <c r="BL2288" s="12">
        <f t="shared" si="3233"/>
        <v>0</v>
      </c>
      <c r="BM2288" s="12">
        <f t="shared" si="3233"/>
        <v>0</v>
      </c>
      <c r="BN2288" s="12">
        <f t="shared" si="3233"/>
        <v>0</v>
      </c>
      <c r="BO2288" s="12">
        <f t="shared" si="3233"/>
        <v>0</v>
      </c>
      <c r="BP2288" s="12">
        <f t="shared" si="3233"/>
        <v>0</v>
      </c>
      <c r="BQ2288" s="12">
        <f t="shared" si="3233"/>
        <v>0</v>
      </c>
      <c r="BR2288" s="12">
        <v>0</v>
      </c>
      <c r="BS2288" s="12">
        <v>0</v>
      </c>
    </row>
    <row r="2289" spans="1:71" x14ac:dyDescent="0.25">
      <c r="A2289" s="4" t="s">
        <v>915</v>
      </c>
      <c r="B2289" s="4" t="s">
        <v>75</v>
      </c>
      <c r="C2289" s="4" t="s">
        <v>1167</v>
      </c>
      <c r="D2289" s="65" t="s">
        <v>1168</v>
      </c>
      <c r="E2289" s="75">
        <v>6148</v>
      </c>
      <c r="F2289" s="65"/>
      <c r="G2289" s="61" t="s">
        <v>1894</v>
      </c>
      <c r="H2289" s="13" t="s">
        <v>63</v>
      </c>
      <c r="I2289" s="14">
        <v>0</v>
      </c>
      <c r="J2289" s="14"/>
      <c r="K2289" s="14"/>
      <c r="L2289" s="14"/>
      <c r="M2289" s="14"/>
      <c r="N2289" s="14"/>
      <c r="O2289" s="14">
        <f t="shared" si="3213"/>
        <v>0</v>
      </c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>
        <v>0</v>
      </c>
      <c r="AC2289" s="14">
        <v>0</v>
      </c>
      <c r="AD2289" s="14">
        <v>0</v>
      </c>
      <c r="AE2289" s="14"/>
      <c r="AF2289" s="14"/>
      <c r="AG2289" s="14"/>
      <c r="AH2289" s="14"/>
      <c r="AI2289" s="14"/>
      <c r="AJ2289" s="14">
        <f t="shared" si="3214"/>
        <v>0</v>
      </c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>
        <v>0</v>
      </c>
      <c r="AX2289" s="14">
        <v>0</v>
      </c>
      <c r="AY2289" s="14">
        <v>0</v>
      </c>
      <c r="AZ2289" s="14"/>
      <c r="BA2289" s="14"/>
      <c r="BB2289" s="14"/>
      <c r="BC2289" s="14"/>
      <c r="BD2289" s="14"/>
      <c r="BE2289" s="14">
        <f t="shared" si="3215"/>
        <v>0</v>
      </c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>
        <v>0</v>
      </c>
      <c r="BS2289" s="14">
        <v>0</v>
      </c>
    </row>
    <row r="2290" spans="1:71" ht="22.5" x14ac:dyDescent="0.25">
      <c r="A2290" s="1" t="s">
        <v>1</v>
      </c>
      <c r="B2290" s="1" t="s">
        <v>1</v>
      </c>
      <c r="C2290" s="1" t="s">
        <v>1</v>
      </c>
      <c r="D2290" s="64" t="s">
        <v>1</v>
      </c>
      <c r="E2290" s="64" t="s">
        <v>1</v>
      </c>
      <c r="F2290" s="64" t="s">
        <v>1</v>
      </c>
      <c r="G2290" s="2" t="s">
        <v>1</v>
      </c>
      <c r="H2290" s="10" t="s">
        <v>64</v>
      </c>
      <c r="I2290" s="11">
        <f t="shared" ref="I2290:AA2290" si="3234">SUM(I2291)</f>
        <v>1100</v>
      </c>
      <c r="J2290" s="11">
        <f t="shared" si="3234"/>
        <v>0</v>
      </c>
      <c r="K2290" s="11">
        <f t="shared" si="3234"/>
        <v>0</v>
      </c>
      <c r="L2290" s="11">
        <f t="shared" si="3234"/>
        <v>0</v>
      </c>
      <c r="M2290" s="11">
        <f t="shared" si="3234"/>
        <v>0</v>
      </c>
      <c r="N2290" s="11">
        <f t="shared" si="3234"/>
        <v>0</v>
      </c>
      <c r="O2290" s="11">
        <f t="shared" si="3234"/>
        <v>1100</v>
      </c>
      <c r="P2290" s="11">
        <f t="shared" si="3234"/>
        <v>0</v>
      </c>
      <c r="Q2290" s="11">
        <f t="shared" si="3234"/>
        <v>0</v>
      </c>
      <c r="R2290" s="11">
        <f t="shared" si="3234"/>
        <v>0</v>
      </c>
      <c r="S2290" s="11">
        <f t="shared" si="3234"/>
        <v>0</v>
      </c>
      <c r="T2290" s="11">
        <f t="shared" si="3234"/>
        <v>0</v>
      </c>
      <c r="U2290" s="11">
        <f t="shared" si="3234"/>
        <v>0</v>
      </c>
      <c r="V2290" s="11">
        <f t="shared" si="3234"/>
        <v>0</v>
      </c>
      <c r="W2290" s="11">
        <f t="shared" si="3234"/>
        <v>0</v>
      </c>
      <c r="X2290" s="11">
        <f t="shared" si="3234"/>
        <v>0</v>
      </c>
      <c r="Y2290" s="11">
        <f t="shared" si="3234"/>
        <v>0</v>
      </c>
      <c r="Z2290" s="11">
        <f t="shared" si="3234"/>
        <v>0</v>
      </c>
      <c r="AA2290" s="11">
        <f t="shared" si="3234"/>
        <v>0</v>
      </c>
      <c r="AB2290" s="11">
        <v>0</v>
      </c>
      <c r="AC2290" s="11">
        <v>1100</v>
      </c>
      <c r="AD2290" s="11">
        <f t="shared" ref="AD2290:AV2290" si="3235">SUM(AD2291)</f>
        <v>0</v>
      </c>
      <c r="AE2290" s="11">
        <f t="shared" si="3235"/>
        <v>0</v>
      </c>
      <c r="AF2290" s="11">
        <f t="shared" si="3235"/>
        <v>0</v>
      </c>
      <c r="AG2290" s="11">
        <f t="shared" si="3235"/>
        <v>0</v>
      </c>
      <c r="AH2290" s="11">
        <f t="shared" si="3235"/>
        <v>0</v>
      </c>
      <c r="AI2290" s="11">
        <f t="shared" si="3235"/>
        <v>0</v>
      </c>
      <c r="AJ2290" s="11">
        <f t="shared" si="3235"/>
        <v>0</v>
      </c>
      <c r="AK2290" s="11">
        <f t="shared" si="3235"/>
        <v>0</v>
      </c>
      <c r="AL2290" s="11">
        <f t="shared" si="3235"/>
        <v>0</v>
      </c>
      <c r="AM2290" s="11">
        <f t="shared" si="3235"/>
        <v>0</v>
      </c>
      <c r="AN2290" s="11">
        <f t="shared" si="3235"/>
        <v>0</v>
      </c>
      <c r="AO2290" s="11">
        <f t="shared" si="3235"/>
        <v>0</v>
      </c>
      <c r="AP2290" s="11">
        <f t="shared" si="3235"/>
        <v>0</v>
      </c>
      <c r="AQ2290" s="11">
        <f t="shared" si="3235"/>
        <v>0</v>
      </c>
      <c r="AR2290" s="11">
        <f t="shared" si="3235"/>
        <v>0</v>
      </c>
      <c r="AS2290" s="11">
        <f t="shared" si="3235"/>
        <v>0</v>
      </c>
      <c r="AT2290" s="11">
        <f t="shared" si="3235"/>
        <v>0</v>
      </c>
      <c r="AU2290" s="11">
        <f t="shared" si="3235"/>
        <v>0</v>
      </c>
      <c r="AV2290" s="11">
        <f t="shared" si="3235"/>
        <v>0</v>
      </c>
      <c r="AW2290" s="11">
        <v>0</v>
      </c>
      <c r="AX2290" s="11">
        <v>0</v>
      </c>
      <c r="AY2290" s="11">
        <f t="shared" ref="AY2290:BQ2290" si="3236">SUM(AY2291)</f>
        <v>0</v>
      </c>
      <c r="AZ2290" s="11">
        <f t="shared" si="3236"/>
        <v>0</v>
      </c>
      <c r="BA2290" s="11">
        <f t="shared" si="3236"/>
        <v>0</v>
      </c>
      <c r="BB2290" s="11">
        <f t="shared" si="3236"/>
        <v>0</v>
      </c>
      <c r="BC2290" s="11">
        <f t="shared" si="3236"/>
        <v>0</v>
      </c>
      <c r="BD2290" s="11">
        <f t="shared" si="3236"/>
        <v>0</v>
      </c>
      <c r="BE2290" s="11">
        <f t="shared" si="3236"/>
        <v>0</v>
      </c>
      <c r="BF2290" s="11">
        <f t="shared" si="3236"/>
        <v>0</v>
      </c>
      <c r="BG2290" s="11">
        <f t="shared" si="3236"/>
        <v>0</v>
      </c>
      <c r="BH2290" s="11">
        <f t="shared" si="3236"/>
        <v>0</v>
      </c>
      <c r="BI2290" s="11">
        <f t="shared" si="3236"/>
        <v>0</v>
      </c>
      <c r="BJ2290" s="11">
        <f t="shared" si="3236"/>
        <v>0</v>
      </c>
      <c r="BK2290" s="11">
        <f t="shared" si="3236"/>
        <v>0</v>
      </c>
      <c r="BL2290" s="11">
        <f t="shared" si="3236"/>
        <v>0</v>
      </c>
      <c r="BM2290" s="11">
        <f t="shared" si="3236"/>
        <v>0</v>
      </c>
      <c r="BN2290" s="11">
        <f t="shared" si="3236"/>
        <v>0</v>
      </c>
      <c r="BO2290" s="11">
        <f t="shared" si="3236"/>
        <v>0</v>
      </c>
      <c r="BP2290" s="11">
        <f t="shared" si="3236"/>
        <v>0</v>
      </c>
      <c r="BQ2290" s="11">
        <f t="shared" si="3236"/>
        <v>0</v>
      </c>
      <c r="BR2290" s="11">
        <v>0</v>
      </c>
      <c r="BS2290" s="11">
        <v>0</v>
      </c>
    </row>
    <row r="2291" spans="1:71" x14ac:dyDescent="0.25">
      <c r="A2291" s="4" t="s">
        <v>915</v>
      </c>
      <c r="B2291" s="4" t="s">
        <v>75</v>
      </c>
      <c r="C2291" s="4" t="s">
        <v>1167</v>
      </c>
      <c r="D2291" s="65" t="s">
        <v>1168</v>
      </c>
      <c r="E2291" s="64" t="s">
        <v>65</v>
      </c>
      <c r="F2291" s="64" t="s">
        <v>1</v>
      </c>
      <c r="G2291" s="2" t="s">
        <v>1</v>
      </c>
      <c r="H2291" s="2" t="s">
        <v>66</v>
      </c>
      <c r="I2291" s="12">
        <f t="shared" ref="I2291:AA2291" si="3237">SUM(I2292:I2293)</f>
        <v>1100</v>
      </c>
      <c r="J2291" s="12">
        <f t="shared" si="3237"/>
        <v>0</v>
      </c>
      <c r="K2291" s="12">
        <f t="shared" si="3237"/>
        <v>0</v>
      </c>
      <c r="L2291" s="12">
        <f t="shared" si="3237"/>
        <v>0</v>
      </c>
      <c r="M2291" s="12">
        <f t="shared" si="3237"/>
        <v>0</v>
      </c>
      <c r="N2291" s="12">
        <f t="shared" si="3237"/>
        <v>0</v>
      </c>
      <c r="O2291" s="12">
        <f t="shared" ref="O2291" si="3238">SUM(O2292:O2293)</f>
        <v>1100</v>
      </c>
      <c r="P2291" s="12">
        <f t="shared" si="3237"/>
        <v>0</v>
      </c>
      <c r="Q2291" s="12">
        <f t="shared" si="3237"/>
        <v>0</v>
      </c>
      <c r="R2291" s="12">
        <f t="shared" si="3237"/>
        <v>0</v>
      </c>
      <c r="S2291" s="12">
        <f t="shared" si="3237"/>
        <v>0</v>
      </c>
      <c r="T2291" s="12">
        <f t="shared" si="3237"/>
        <v>0</v>
      </c>
      <c r="U2291" s="12">
        <f t="shared" si="3237"/>
        <v>0</v>
      </c>
      <c r="V2291" s="12">
        <f t="shared" si="3237"/>
        <v>0</v>
      </c>
      <c r="W2291" s="12">
        <f t="shared" si="3237"/>
        <v>0</v>
      </c>
      <c r="X2291" s="12">
        <f t="shared" si="3237"/>
        <v>0</v>
      </c>
      <c r="Y2291" s="12">
        <f t="shared" si="3237"/>
        <v>0</v>
      </c>
      <c r="Z2291" s="12">
        <f t="shared" si="3237"/>
        <v>0</v>
      </c>
      <c r="AA2291" s="12">
        <f t="shared" si="3237"/>
        <v>0</v>
      </c>
      <c r="AB2291" s="12">
        <v>0</v>
      </c>
      <c r="AC2291" s="12">
        <v>1100</v>
      </c>
      <c r="AD2291" s="12">
        <f t="shared" ref="AD2291:AV2291" si="3239">SUM(AD2292:AD2293)</f>
        <v>0</v>
      </c>
      <c r="AE2291" s="12">
        <f t="shared" si="3239"/>
        <v>0</v>
      </c>
      <c r="AF2291" s="12">
        <f t="shared" si="3239"/>
        <v>0</v>
      </c>
      <c r="AG2291" s="12">
        <f t="shared" si="3239"/>
        <v>0</v>
      </c>
      <c r="AH2291" s="12">
        <f t="shared" si="3239"/>
        <v>0</v>
      </c>
      <c r="AI2291" s="12">
        <f t="shared" si="3239"/>
        <v>0</v>
      </c>
      <c r="AJ2291" s="12">
        <f t="shared" ref="AJ2291" si="3240">SUM(AJ2292:AJ2293)</f>
        <v>0</v>
      </c>
      <c r="AK2291" s="12">
        <f t="shared" si="3239"/>
        <v>0</v>
      </c>
      <c r="AL2291" s="12">
        <f t="shared" si="3239"/>
        <v>0</v>
      </c>
      <c r="AM2291" s="12">
        <f t="shared" si="3239"/>
        <v>0</v>
      </c>
      <c r="AN2291" s="12">
        <f t="shared" si="3239"/>
        <v>0</v>
      </c>
      <c r="AO2291" s="12">
        <f t="shared" si="3239"/>
        <v>0</v>
      </c>
      <c r="AP2291" s="12">
        <f t="shared" si="3239"/>
        <v>0</v>
      </c>
      <c r="AQ2291" s="12">
        <f t="shared" si="3239"/>
        <v>0</v>
      </c>
      <c r="AR2291" s="12">
        <f t="shared" si="3239"/>
        <v>0</v>
      </c>
      <c r="AS2291" s="12">
        <f t="shared" si="3239"/>
        <v>0</v>
      </c>
      <c r="AT2291" s="12">
        <f t="shared" si="3239"/>
        <v>0</v>
      </c>
      <c r="AU2291" s="12">
        <f t="shared" si="3239"/>
        <v>0</v>
      </c>
      <c r="AV2291" s="12">
        <f t="shared" si="3239"/>
        <v>0</v>
      </c>
      <c r="AW2291" s="12">
        <v>0</v>
      </c>
      <c r="AX2291" s="12">
        <v>0</v>
      </c>
      <c r="AY2291" s="12">
        <f t="shared" ref="AY2291:BQ2291" si="3241">SUM(AY2292:AY2293)</f>
        <v>0</v>
      </c>
      <c r="AZ2291" s="12">
        <f t="shared" si="3241"/>
        <v>0</v>
      </c>
      <c r="BA2291" s="12">
        <f t="shared" si="3241"/>
        <v>0</v>
      </c>
      <c r="BB2291" s="12">
        <f t="shared" si="3241"/>
        <v>0</v>
      </c>
      <c r="BC2291" s="12">
        <f t="shared" si="3241"/>
        <v>0</v>
      </c>
      <c r="BD2291" s="12">
        <f t="shared" si="3241"/>
        <v>0</v>
      </c>
      <c r="BE2291" s="12">
        <f t="shared" ref="BE2291" si="3242">SUM(BE2292:BE2293)</f>
        <v>0</v>
      </c>
      <c r="BF2291" s="12">
        <f t="shared" si="3241"/>
        <v>0</v>
      </c>
      <c r="BG2291" s="12">
        <f t="shared" si="3241"/>
        <v>0</v>
      </c>
      <c r="BH2291" s="12">
        <f t="shared" si="3241"/>
        <v>0</v>
      </c>
      <c r="BI2291" s="12">
        <f t="shared" si="3241"/>
        <v>0</v>
      </c>
      <c r="BJ2291" s="12">
        <f t="shared" si="3241"/>
        <v>0</v>
      </c>
      <c r="BK2291" s="12">
        <f t="shared" si="3241"/>
        <v>0</v>
      </c>
      <c r="BL2291" s="12">
        <f t="shared" si="3241"/>
        <v>0</v>
      </c>
      <c r="BM2291" s="12">
        <f t="shared" si="3241"/>
        <v>0</v>
      </c>
      <c r="BN2291" s="12">
        <f t="shared" si="3241"/>
        <v>0</v>
      </c>
      <c r="BO2291" s="12">
        <f t="shared" si="3241"/>
        <v>0</v>
      </c>
      <c r="BP2291" s="12">
        <f t="shared" si="3241"/>
        <v>0</v>
      </c>
      <c r="BQ2291" s="12">
        <f t="shared" si="3241"/>
        <v>0</v>
      </c>
      <c r="BR2291" s="12">
        <v>0</v>
      </c>
      <c r="BS2291" s="12">
        <v>0</v>
      </c>
    </row>
    <row r="2292" spans="1:71" x14ac:dyDescent="0.25">
      <c r="A2292" s="4" t="s">
        <v>915</v>
      </c>
      <c r="B2292" s="4" t="s">
        <v>75</v>
      </c>
      <c r="C2292" s="4" t="s">
        <v>1167</v>
      </c>
      <c r="D2292" s="65" t="s">
        <v>1168</v>
      </c>
      <c r="E2292" s="75">
        <v>8213</v>
      </c>
      <c r="F2292" s="65"/>
      <c r="G2292" s="61" t="s">
        <v>1894</v>
      </c>
      <c r="H2292" s="13" t="s">
        <v>68</v>
      </c>
      <c r="I2292" s="14">
        <v>1100</v>
      </c>
      <c r="J2292" s="14"/>
      <c r="K2292" s="14"/>
      <c r="L2292" s="14"/>
      <c r="M2292" s="14"/>
      <c r="N2292" s="14"/>
      <c r="O2292" s="14">
        <f t="shared" si="3213"/>
        <v>1100</v>
      </c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>
        <v>0</v>
      </c>
      <c r="AC2292" s="14">
        <v>1100</v>
      </c>
      <c r="AD2292" s="14">
        <v>0</v>
      </c>
      <c r="AE2292" s="14"/>
      <c r="AF2292" s="14"/>
      <c r="AG2292" s="14"/>
      <c r="AH2292" s="14"/>
      <c r="AI2292" s="14"/>
      <c r="AJ2292" s="14">
        <f t="shared" si="3214"/>
        <v>0</v>
      </c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>
        <v>0</v>
      </c>
      <c r="AX2292" s="14">
        <v>0</v>
      </c>
      <c r="AY2292" s="14">
        <v>0</v>
      </c>
      <c r="AZ2292" s="14"/>
      <c r="BA2292" s="14"/>
      <c r="BB2292" s="14"/>
      <c r="BC2292" s="14"/>
      <c r="BD2292" s="14"/>
      <c r="BE2292" s="14">
        <f t="shared" si="3215"/>
        <v>0</v>
      </c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>
        <v>0</v>
      </c>
      <c r="BS2292" s="14">
        <v>0</v>
      </c>
    </row>
    <row r="2293" spans="1:71" x14ac:dyDescent="0.25">
      <c r="A2293" s="4" t="s">
        <v>915</v>
      </c>
      <c r="B2293" s="4" t="s">
        <v>75</v>
      </c>
      <c r="C2293" s="4" t="s">
        <v>1167</v>
      </c>
      <c r="D2293" s="65" t="s">
        <v>1168</v>
      </c>
      <c r="E2293" s="75">
        <v>8216</v>
      </c>
      <c r="F2293" s="65"/>
      <c r="G2293" s="61" t="s">
        <v>1894</v>
      </c>
      <c r="H2293" s="13" t="s">
        <v>306</v>
      </c>
      <c r="I2293" s="14">
        <v>0</v>
      </c>
      <c r="J2293" s="14"/>
      <c r="K2293" s="14"/>
      <c r="L2293" s="14"/>
      <c r="M2293" s="14"/>
      <c r="N2293" s="14"/>
      <c r="O2293" s="14">
        <f t="shared" si="3213"/>
        <v>0</v>
      </c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>
        <v>0</v>
      </c>
      <c r="AC2293" s="14">
        <v>0</v>
      </c>
      <c r="AD2293" s="14">
        <v>0</v>
      </c>
      <c r="AE2293" s="14"/>
      <c r="AF2293" s="14"/>
      <c r="AG2293" s="14"/>
      <c r="AH2293" s="14"/>
      <c r="AI2293" s="14"/>
      <c r="AJ2293" s="14">
        <f t="shared" si="3214"/>
        <v>0</v>
      </c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>
        <v>0</v>
      </c>
      <c r="AX2293" s="14">
        <v>0</v>
      </c>
      <c r="AY2293" s="14">
        <v>0</v>
      </c>
      <c r="AZ2293" s="14"/>
      <c r="BA2293" s="14"/>
      <c r="BB2293" s="14"/>
      <c r="BC2293" s="14"/>
      <c r="BD2293" s="14"/>
      <c r="BE2293" s="14">
        <f t="shared" si="3215"/>
        <v>0</v>
      </c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>
        <v>0</v>
      </c>
      <c r="BS2293" s="14">
        <v>0</v>
      </c>
    </row>
    <row r="2294" spans="1:71" x14ac:dyDescent="0.25">
      <c r="A2294" s="13" t="s">
        <v>1</v>
      </c>
      <c r="B2294" s="13" t="s">
        <v>1</v>
      </c>
      <c r="C2294" s="13" t="s">
        <v>1</v>
      </c>
      <c r="D2294" s="60" t="s">
        <v>1</v>
      </c>
      <c r="E2294" s="60" t="s">
        <v>1</v>
      </c>
      <c r="F2294" s="60" t="s">
        <v>1</v>
      </c>
      <c r="G2294" s="13" t="s">
        <v>1</v>
      </c>
      <c r="H2294" s="10" t="s">
        <v>1177</v>
      </c>
      <c r="I2294" s="11">
        <f t="shared" ref="I2294:AA2294" si="3243">SUM(I2264,I2287,I2290)</f>
        <v>4650</v>
      </c>
      <c r="J2294" s="11">
        <f t="shared" si="3243"/>
        <v>0</v>
      </c>
      <c r="K2294" s="11">
        <f t="shared" si="3243"/>
        <v>0</v>
      </c>
      <c r="L2294" s="11">
        <f t="shared" si="3243"/>
        <v>0</v>
      </c>
      <c r="M2294" s="11">
        <f t="shared" si="3243"/>
        <v>0</v>
      </c>
      <c r="N2294" s="11">
        <f t="shared" si="3243"/>
        <v>0</v>
      </c>
      <c r="O2294" s="11">
        <f t="shared" si="3243"/>
        <v>4650</v>
      </c>
      <c r="P2294" s="11">
        <f t="shared" si="3243"/>
        <v>950</v>
      </c>
      <c r="Q2294" s="11">
        <f t="shared" si="3243"/>
        <v>0</v>
      </c>
      <c r="R2294" s="11">
        <f t="shared" si="3243"/>
        <v>0</v>
      </c>
      <c r="S2294" s="11">
        <f t="shared" si="3243"/>
        <v>0</v>
      </c>
      <c r="T2294" s="11">
        <f t="shared" si="3243"/>
        <v>0</v>
      </c>
      <c r="U2294" s="11">
        <f t="shared" si="3243"/>
        <v>0</v>
      </c>
      <c r="V2294" s="11">
        <f t="shared" si="3243"/>
        <v>0</v>
      </c>
      <c r="W2294" s="11">
        <f t="shared" si="3243"/>
        <v>0</v>
      </c>
      <c r="X2294" s="11">
        <f t="shared" si="3243"/>
        <v>0</v>
      </c>
      <c r="Y2294" s="11">
        <f t="shared" si="3243"/>
        <v>0</v>
      </c>
      <c r="Z2294" s="11">
        <f t="shared" si="3243"/>
        <v>0</v>
      </c>
      <c r="AA2294" s="11">
        <f t="shared" si="3243"/>
        <v>0</v>
      </c>
      <c r="AB2294" s="11">
        <v>950</v>
      </c>
      <c r="AC2294" s="11">
        <v>3700</v>
      </c>
      <c r="AD2294" s="11">
        <f t="shared" ref="AD2294:AV2294" si="3244">SUM(AD2264,AD2287,AD2290)</f>
        <v>0</v>
      </c>
      <c r="AE2294" s="11">
        <f t="shared" si="3244"/>
        <v>0</v>
      </c>
      <c r="AF2294" s="11">
        <f t="shared" si="3244"/>
        <v>0</v>
      </c>
      <c r="AG2294" s="11">
        <f t="shared" si="3244"/>
        <v>0</v>
      </c>
      <c r="AH2294" s="11">
        <f t="shared" si="3244"/>
        <v>0</v>
      </c>
      <c r="AI2294" s="11">
        <f t="shared" si="3244"/>
        <v>0</v>
      </c>
      <c r="AJ2294" s="11">
        <f t="shared" si="3244"/>
        <v>0</v>
      </c>
      <c r="AK2294" s="11">
        <f t="shared" si="3244"/>
        <v>0</v>
      </c>
      <c r="AL2294" s="11">
        <f t="shared" si="3244"/>
        <v>0</v>
      </c>
      <c r="AM2294" s="11">
        <f t="shared" si="3244"/>
        <v>0</v>
      </c>
      <c r="AN2294" s="11">
        <f t="shared" si="3244"/>
        <v>0</v>
      </c>
      <c r="AO2294" s="11">
        <f t="shared" si="3244"/>
        <v>0</v>
      </c>
      <c r="AP2294" s="11">
        <f t="shared" si="3244"/>
        <v>0</v>
      </c>
      <c r="AQ2294" s="11">
        <f t="shared" si="3244"/>
        <v>0</v>
      </c>
      <c r="AR2294" s="11">
        <f t="shared" si="3244"/>
        <v>0</v>
      </c>
      <c r="AS2294" s="11">
        <f t="shared" si="3244"/>
        <v>0</v>
      </c>
      <c r="AT2294" s="11">
        <f t="shared" si="3244"/>
        <v>0</v>
      </c>
      <c r="AU2294" s="11">
        <f t="shared" si="3244"/>
        <v>0</v>
      </c>
      <c r="AV2294" s="11">
        <f t="shared" si="3244"/>
        <v>0</v>
      </c>
      <c r="AW2294" s="11">
        <v>0</v>
      </c>
      <c r="AX2294" s="11">
        <v>0</v>
      </c>
      <c r="AY2294" s="11">
        <f t="shared" ref="AY2294:BQ2294" si="3245">SUM(AY2264,AY2287,AY2290)</f>
        <v>0</v>
      </c>
      <c r="AZ2294" s="11">
        <f t="shared" si="3245"/>
        <v>0</v>
      </c>
      <c r="BA2294" s="11">
        <f t="shared" si="3245"/>
        <v>0</v>
      </c>
      <c r="BB2294" s="11">
        <f t="shared" si="3245"/>
        <v>0</v>
      </c>
      <c r="BC2294" s="11">
        <f t="shared" si="3245"/>
        <v>0</v>
      </c>
      <c r="BD2294" s="11">
        <f t="shared" si="3245"/>
        <v>0</v>
      </c>
      <c r="BE2294" s="11">
        <f t="shared" si="3245"/>
        <v>0</v>
      </c>
      <c r="BF2294" s="11">
        <f t="shared" si="3245"/>
        <v>0</v>
      </c>
      <c r="BG2294" s="11">
        <f t="shared" si="3245"/>
        <v>0</v>
      </c>
      <c r="BH2294" s="11">
        <f t="shared" si="3245"/>
        <v>0</v>
      </c>
      <c r="BI2294" s="11">
        <f t="shared" si="3245"/>
        <v>0</v>
      </c>
      <c r="BJ2294" s="11">
        <f t="shared" si="3245"/>
        <v>0</v>
      </c>
      <c r="BK2294" s="11">
        <f t="shared" si="3245"/>
        <v>0</v>
      </c>
      <c r="BL2294" s="11">
        <f t="shared" si="3245"/>
        <v>0</v>
      </c>
      <c r="BM2294" s="11">
        <f t="shared" si="3245"/>
        <v>0</v>
      </c>
      <c r="BN2294" s="11">
        <f t="shared" si="3245"/>
        <v>0</v>
      </c>
      <c r="BO2294" s="11">
        <f t="shared" si="3245"/>
        <v>0</v>
      </c>
      <c r="BP2294" s="11">
        <f t="shared" si="3245"/>
        <v>0</v>
      </c>
      <c r="BQ2294" s="11">
        <f t="shared" si="3245"/>
        <v>0</v>
      </c>
      <c r="BR2294" s="11">
        <v>0</v>
      </c>
      <c r="BS2294" s="11">
        <v>0</v>
      </c>
    </row>
    <row r="2295" spans="1:71" ht="15.75" thickBot="1" x14ac:dyDescent="0.3">
      <c r="A2295" s="13" t="s">
        <v>1</v>
      </c>
      <c r="B2295" s="13" t="s">
        <v>1</v>
      </c>
      <c r="C2295" s="13" t="s">
        <v>1</v>
      </c>
      <c r="D2295" s="60" t="s">
        <v>1</v>
      </c>
      <c r="E2295" s="60" t="s">
        <v>1</v>
      </c>
      <c r="F2295" s="60" t="s">
        <v>1</v>
      </c>
      <c r="G2295" s="13" t="s">
        <v>1</v>
      </c>
      <c r="H2295" s="2" t="s">
        <v>70</v>
      </c>
      <c r="I2295" s="13" t="s">
        <v>1</v>
      </c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>
        <v>0</v>
      </c>
      <c r="AC2295" s="13">
        <v>0</v>
      </c>
      <c r="AD2295" s="13" t="s">
        <v>1</v>
      </c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>
        <v>0</v>
      </c>
      <c r="AX2295" s="13">
        <v>0</v>
      </c>
      <c r="AY2295" s="13" t="s">
        <v>1</v>
      </c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>
        <v>0</v>
      </c>
      <c r="BS2295" s="13">
        <v>0</v>
      </c>
    </row>
    <row r="2296" spans="1:71" ht="69.75" customHeight="1" thickBot="1" x14ac:dyDescent="0.3">
      <c r="A2296" s="110" t="s">
        <v>1</v>
      </c>
      <c r="B2296" s="110" t="s">
        <v>1</v>
      </c>
      <c r="C2296" s="110" t="s">
        <v>1</v>
      </c>
      <c r="D2296" s="113" t="s">
        <v>1</v>
      </c>
      <c r="E2296" s="113" t="s">
        <v>1</v>
      </c>
      <c r="F2296" s="113" t="s">
        <v>1</v>
      </c>
      <c r="G2296" s="116" t="s">
        <v>1</v>
      </c>
      <c r="H2296" s="5" t="s">
        <v>71</v>
      </c>
      <c r="I2296" s="57" t="s">
        <v>11</v>
      </c>
      <c r="J2296" s="57" t="s">
        <v>1831</v>
      </c>
      <c r="K2296" s="57" t="s">
        <v>1784</v>
      </c>
      <c r="L2296" s="57" t="s">
        <v>1817</v>
      </c>
      <c r="M2296" s="57" t="s">
        <v>1818</v>
      </c>
      <c r="N2296" s="57" t="s">
        <v>1819</v>
      </c>
      <c r="O2296" s="57" t="s">
        <v>1835</v>
      </c>
      <c r="P2296" s="57" t="s">
        <v>1832</v>
      </c>
      <c r="Q2296" s="57" t="s">
        <v>1820</v>
      </c>
      <c r="R2296" s="57" t="s">
        <v>1821</v>
      </c>
      <c r="S2296" s="57" t="s">
        <v>1822</v>
      </c>
      <c r="T2296" s="57" t="s">
        <v>1823</v>
      </c>
      <c r="U2296" s="57" t="s">
        <v>1824</v>
      </c>
      <c r="V2296" s="57" t="s">
        <v>1825</v>
      </c>
      <c r="W2296" s="57" t="s">
        <v>1833</v>
      </c>
      <c r="X2296" s="57" t="s">
        <v>1834</v>
      </c>
      <c r="Y2296" s="57" t="s">
        <v>1826</v>
      </c>
      <c r="Z2296" s="57" t="s">
        <v>1827</v>
      </c>
      <c r="AA2296" s="57" t="s">
        <v>1828</v>
      </c>
      <c r="AB2296" s="57" t="s">
        <v>1829</v>
      </c>
      <c r="AC2296" s="57" t="s">
        <v>1830</v>
      </c>
      <c r="AD2296" s="58" t="s">
        <v>12</v>
      </c>
      <c r="AE2296" s="58" t="s">
        <v>1831</v>
      </c>
      <c r="AF2296" s="58" t="s">
        <v>1784</v>
      </c>
      <c r="AG2296" s="58" t="s">
        <v>1817</v>
      </c>
      <c r="AH2296" s="58" t="s">
        <v>1818</v>
      </c>
      <c r="AI2296" s="58" t="s">
        <v>1819</v>
      </c>
      <c r="AJ2296" s="58" t="s">
        <v>1836</v>
      </c>
      <c r="AK2296" s="58" t="s">
        <v>1832</v>
      </c>
      <c r="AL2296" s="58" t="s">
        <v>1820</v>
      </c>
      <c r="AM2296" s="58" t="s">
        <v>1821</v>
      </c>
      <c r="AN2296" s="58" t="s">
        <v>1822</v>
      </c>
      <c r="AO2296" s="58" t="s">
        <v>1823</v>
      </c>
      <c r="AP2296" s="58" t="s">
        <v>1824</v>
      </c>
      <c r="AQ2296" s="58" t="s">
        <v>1825</v>
      </c>
      <c r="AR2296" s="58" t="s">
        <v>1833</v>
      </c>
      <c r="AS2296" s="58" t="s">
        <v>1834</v>
      </c>
      <c r="AT2296" s="58" t="s">
        <v>1826</v>
      </c>
      <c r="AU2296" s="58" t="s">
        <v>1827</v>
      </c>
      <c r="AV2296" s="58" t="s">
        <v>1828</v>
      </c>
      <c r="AW2296" s="58" t="s">
        <v>1829</v>
      </c>
      <c r="AX2296" s="58" t="s">
        <v>1830</v>
      </c>
      <c r="AY2296" s="59" t="s">
        <v>13</v>
      </c>
      <c r="AZ2296" s="59" t="s">
        <v>1831</v>
      </c>
      <c r="BA2296" s="59" t="s">
        <v>1784</v>
      </c>
      <c r="BB2296" s="59" t="s">
        <v>1817</v>
      </c>
      <c r="BC2296" s="59" t="s">
        <v>1818</v>
      </c>
      <c r="BD2296" s="59" t="s">
        <v>1819</v>
      </c>
      <c r="BE2296" s="59" t="s">
        <v>1837</v>
      </c>
      <c r="BF2296" s="59" t="s">
        <v>1832</v>
      </c>
      <c r="BG2296" s="59" t="s">
        <v>1820</v>
      </c>
      <c r="BH2296" s="59" t="s">
        <v>1821</v>
      </c>
      <c r="BI2296" s="59" t="s">
        <v>1822</v>
      </c>
      <c r="BJ2296" s="59" t="s">
        <v>1823</v>
      </c>
      <c r="BK2296" s="59" t="s">
        <v>1824</v>
      </c>
      <c r="BL2296" s="59" t="s">
        <v>1825</v>
      </c>
      <c r="BM2296" s="59" t="s">
        <v>1833</v>
      </c>
      <c r="BN2296" s="59" t="s">
        <v>1834</v>
      </c>
      <c r="BO2296" s="59" t="s">
        <v>1826</v>
      </c>
      <c r="BP2296" s="59" t="s">
        <v>1827</v>
      </c>
      <c r="BQ2296" s="59" t="s">
        <v>1828</v>
      </c>
      <c r="BR2296" s="59" t="s">
        <v>1829</v>
      </c>
      <c r="BS2296" s="59" t="s">
        <v>1830</v>
      </c>
    </row>
    <row r="2297" spans="1:71" x14ac:dyDescent="0.25">
      <c r="A2297" s="111"/>
      <c r="B2297" s="111"/>
      <c r="C2297" s="111"/>
      <c r="D2297" s="114"/>
      <c r="E2297" s="114"/>
      <c r="F2297" s="114"/>
      <c r="G2297" s="117"/>
      <c r="H2297" s="15" t="s">
        <v>1</v>
      </c>
      <c r="I2297" s="9">
        <v>1</v>
      </c>
      <c r="J2297" s="9">
        <v>2</v>
      </c>
      <c r="K2297" s="9">
        <v>3</v>
      </c>
      <c r="L2297" s="9">
        <v>4</v>
      </c>
      <c r="M2297" s="9">
        <v>5</v>
      </c>
      <c r="N2297" s="9">
        <v>6</v>
      </c>
      <c r="O2297" s="9">
        <v>7</v>
      </c>
      <c r="P2297" s="9">
        <v>8</v>
      </c>
      <c r="Q2297" s="9">
        <v>9</v>
      </c>
      <c r="R2297" s="9">
        <v>10</v>
      </c>
      <c r="S2297" s="9">
        <v>11</v>
      </c>
      <c r="T2297" s="9">
        <v>12</v>
      </c>
      <c r="U2297" s="9">
        <v>13</v>
      </c>
      <c r="V2297" s="9">
        <v>14</v>
      </c>
      <c r="W2297" s="9">
        <v>15</v>
      </c>
      <c r="X2297" s="9">
        <v>16</v>
      </c>
      <c r="Y2297" s="9">
        <v>17</v>
      </c>
      <c r="Z2297" s="9">
        <v>18</v>
      </c>
      <c r="AA2297" s="9">
        <v>19</v>
      </c>
      <c r="AB2297" s="9">
        <v>20</v>
      </c>
      <c r="AC2297" s="9">
        <v>21</v>
      </c>
      <c r="AD2297" s="9">
        <v>1</v>
      </c>
      <c r="AE2297" s="9">
        <v>2</v>
      </c>
      <c r="AF2297" s="9">
        <v>3</v>
      </c>
      <c r="AG2297" s="9">
        <v>4</v>
      </c>
      <c r="AH2297" s="9">
        <v>5</v>
      </c>
      <c r="AI2297" s="9">
        <v>6</v>
      </c>
      <c r="AJ2297" s="9">
        <v>7</v>
      </c>
      <c r="AK2297" s="9">
        <v>8</v>
      </c>
      <c r="AL2297" s="9">
        <v>9</v>
      </c>
      <c r="AM2297" s="9">
        <v>10</v>
      </c>
      <c r="AN2297" s="9">
        <v>11</v>
      </c>
      <c r="AO2297" s="9">
        <v>12</v>
      </c>
      <c r="AP2297" s="9">
        <v>13</v>
      </c>
      <c r="AQ2297" s="9">
        <v>14</v>
      </c>
      <c r="AR2297" s="9">
        <v>15</v>
      </c>
      <c r="AS2297" s="9">
        <v>16</v>
      </c>
      <c r="AT2297" s="9">
        <v>17</v>
      </c>
      <c r="AU2297" s="9">
        <v>18</v>
      </c>
      <c r="AV2297" s="9">
        <v>19</v>
      </c>
      <c r="AW2297" s="9">
        <v>20</v>
      </c>
      <c r="AX2297" s="9">
        <v>21</v>
      </c>
      <c r="AY2297" s="9">
        <v>1</v>
      </c>
      <c r="AZ2297" s="9">
        <v>2</v>
      </c>
      <c r="BA2297" s="9">
        <v>3</v>
      </c>
      <c r="BB2297" s="9">
        <v>4</v>
      </c>
      <c r="BC2297" s="9">
        <v>5</v>
      </c>
      <c r="BD2297" s="9">
        <v>6</v>
      </c>
      <c r="BE2297" s="9">
        <v>7</v>
      </c>
      <c r="BF2297" s="9">
        <v>8</v>
      </c>
      <c r="BG2297" s="9">
        <v>9</v>
      </c>
      <c r="BH2297" s="9">
        <v>10</v>
      </c>
      <c r="BI2297" s="9">
        <v>11</v>
      </c>
      <c r="BJ2297" s="9">
        <v>12</v>
      </c>
      <c r="BK2297" s="9">
        <v>13</v>
      </c>
      <c r="BL2297" s="9">
        <v>14</v>
      </c>
      <c r="BM2297" s="9">
        <v>15</v>
      </c>
      <c r="BN2297" s="9">
        <v>16</v>
      </c>
      <c r="BO2297" s="9">
        <v>17</v>
      </c>
      <c r="BP2297" s="9">
        <v>18</v>
      </c>
      <c r="BQ2297" s="9">
        <v>19</v>
      </c>
      <c r="BR2297" s="9">
        <v>20</v>
      </c>
      <c r="BS2297" s="9">
        <v>21</v>
      </c>
    </row>
    <row r="2298" spans="1:71" x14ac:dyDescent="0.25">
      <c r="A2298" s="111"/>
      <c r="B2298" s="111"/>
      <c r="C2298" s="111"/>
      <c r="D2298" s="114"/>
      <c r="E2298" s="114"/>
      <c r="F2298" s="114"/>
      <c r="G2298" s="117"/>
      <c r="H2298" s="16" t="s">
        <v>1002</v>
      </c>
      <c r="I2298" s="17">
        <f t="shared" ref="I2298:AA2298" si="3246">SUM(I2294)</f>
        <v>4650</v>
      </c>
      <c r="J2298" s="17">
        <f t="shared" si="3246"/>
        <v>0</v>
      </c>
      <c r="K2298" s="17">
        <f t="shared" si="3246"/>
        <v>0</v>
      </c>
      <c r="L2298" s="17">
        <f t="shared" si="3246"/>
        <v>0</v>
      </c>
      <c r="M2298" s="17">
        <f t="shared" si="3246"/>
        <v>0</v>
      </c>
      <c r="N2298" s="17">
        <f t="shared" si="3246"/>
        <v>0</v>
      </c>
      <c r="O2298" s="17">
        <f t="shared" ref="O2298" si="3247">SUM(O2294)</f>
        <v>4650</v>
      </c>
      <c r="P2298" s="17">
        <f t="shared" si="3246"/>
        <v>950</v>
      </c>
      <c r="Q2298" s="17">
        <f t="shared" si="3246"/>
        <v>0</v>
      </c>
      <c r="R2298" s="17">
        <f t="shared" si="3246"/>
        <v>0</v>
      </c>
      <c r="S2298" s="17">
        <f t="shared" si="3246"/>
        <v>0</v>
      </c>
      <c r="T2298" s="17">
        <f t="shared" si="3246"/>
        <v>0</v>
      </c>
      <c r="U2298" s="17">
        <f t="shared" si="3246"/>
        <v>0</v>
      </c>
      <c r="V2298" s="17">
        <f t="shared" si="3246"/>
        <v>0</v>
      </c>
      <c r="W2298" s="17">
        <f t="shared" si="3246"/>
        <v>0</v>
      </c>
      <c r="X2298" s="17">
        <f t="shared" si="3246"/>
        <v>0</v>
      </c>
      <c r="Y2298" s="17">
        <f t="shared" si="3246"/>
        <v>0</v>
      </c>
      <c r="Z2298" s="17">
        <f t="shared" si="3246"/>
        <v>0</v>
      </c>
      <c r="AA2298" s="17">
        <f t="shared" si="3246"/>
        <v>0</v>
      </c>
      <c r="AB2298" s="17">
        <v>950</v>
      </c>
      <c r="AC2298" s="17">
        <v>3700</v>
      </c>
      <c r="AD2298" s="17">
        <f t="shared" ref="AD2298:AV2298" si="3248">SUM(AD2294)</f>
        <v>0</v>
      </c>
      <c r="AE2298" s="17">
        <f t="shared" si="3248"/>
        <v>0</v>
      </c>
      <c r="AF2298" s="17">
        <f t="shared" si="3248"/>
        <v>0</v>
      </c>
      <c r="AG2298" s="17">
        <f t="shared" si="3248"/>
        <v>0</v>
      </c>
      <c r="AH2298" s="17">
        <f t="shared" si="3248"/>
        <v>0</v>
      </c>
      <c r="AI2298" s="17">
        <f t="shared" si="3248"/>
        <v>0</v>
      </c>
      <c r="AJ2298" s="17">
        <f t="shared" ref="AJ2298" si="3249">SUM(AJ2294)</f>
        <v>0</v>
      </c>
      <c r="AK2298" s="17">
        <f t="shared" si="3248"/>
        <v>0</v>
      </c>
      <c r="AL2298" s="17">
        <f t="shared" si="3248"/>
        <v>0</v>
      </c>
      <c r="AM2298" s="17">
        <f t="shared" si="3248"/>
        <v>0</v>
      </c>
      <c r="AN2298" s="17">
        <f t="shared" si="3248"/>
        <v>0</v>
      </c>
      <c r="AO2298" s="17">
        <f t="shared" si="3248"/>
        <v>0</v>
      </c>
      <c r="AP2298" s="17">
        <f t="shared" si="3248"/>
        <v>0</v>
      </c>
      <c r="AQ2298" s="17">
        <f t="shared" si="3248"/>
        <v>0</v>
      </c>
      <c r="AR2298" s="17">
        <f t="shared" si="3248"/>
        <v>0</v>
      </c>
      <c r="AS2298" s="17">
        <f t="shared" si="3248"/>
        <v>0</v>
      </c>
      <c r="AT2298" s="17">
        <f t="shared" si="3248"/>
        <v>0</v>
      </c>
      <c r="AU2298" s="17">
        <f t="shared" si="3248"/>
        <v>0</v>
      </c>
      <c r="AV2298" s="17">
        <f t="shared" si="3248"/>
        <v>0</v>
      </c>
      <c r="AW2298" s="17">
        <v>0</v>
      </c>
      <c r="AX2298" s="17">
        <v>0</v>
      </c>
      <c r="AY2298" s="17">
        <f t="shared" ref="AY2298:BQ2298" si="3250">SUM(AY2294)</f>
        <v>0</v>
      </c>
      <c r="AZ2298" s="17">
        <f t="shared" si="3250"/>
        <v>0</v>
      </c>
      <c r="BA2298" s="17">
        <f t="shared" si="3250"/>
        <v>0</v>
      </c>
      <c r="BB2298" s="17">
        <f t="shared" si="3250"/>
        <v>0</v>
      </c>
      <c r="BC2298" s="17">
        <f t="shared" si="3250"/>
        <v>0</v>
      </c>
      <c r="BD2298" s="17">
        <f t="shared" si="3250"/>
        <v>0</v>
      </c>
      <c r="BE2298" s="17">
        <f t="shared" ref="BE2298" si="3251">SUM(BE2294)</f>
        <v>0</v>
      </c>
      <c r="BF2298" s="17">
        <f t="shared" si="3250"/>
        <v>0</v>
      </c>
      <c r="BG2298" s="17">
        <f t="shared" si="3250"/>
        <v>0</v>
      </c>
      <c r="BH2298" s="17">
        <f t="shared" si="3250"/>
        <v>0</v>
      </c>
      <c r="BI2298" s="17">
        <f t="shared" si="3250"/>
        <v>0</v>
      </c>
      <c r="BJ2298" s="17">
        <f t="shared" si="3250"/>
        <v>0</v>
      </c>
      <c r="BK2298" s="17">
        <f t="shared" si="3250"/>
        <v>0</v>
      </c>
      <c r="BL2298" s="17">
        <f t="shared" si="3250"/>
        <v>0</v>
      </c>
      <c r="BM2298" s="17">
        <f t="shared" si="3250"/>
        <v>0</v>
      </c>
      <c r="BN2298" s="17">
        <f t="shared" si="3250"/>
        <v>0</v>
      </c>
      <c r="BO2298" s="17">
        <f t="shared" si="3250"/>
        <v>0</v>
      </c>
      <c r="BP2298" s="17">
        <f t="shared" si="3250"/>
        <v>0</v>
      </c>
      <c r="BQ2298" s="17">
        <f t="shared" si="3250"/>
        <v>0</v>
      </c>
      <c r="BR2298" s="17">
        <v>0</v>
      </c>
      <c r="BS2298" s="17">
        <v>0</v>
      </c>
    </row>
    <row r="2299" spans="1:71" x14ac:dyDescent="0.25">
      <c r="A2299" s="111"/>
      <c r="B2299" s="111"/>
      <c r="C2299" s="111"/>
      <c r="D2299" s="114"/>
      <c r="E2299" s="114"/>
      <c r="F2299" s="114"/>
      <c r="G2299" s="117"/>
      <c r="H2299" s="18" t="s">
        <v>73</v>
      </c>
      <c r="I2299" s="17">
        <f t="shared" ref="I2299:AA2299" si="3252">SUM(I2298)</f>
        <v>4650</v>
      </c>
      <c r="J2299" s="17">
        <f t="shared" si="3252"/>
        <v>0</v>
      </c>
      <c r="K2299" s="17">
        <f t="shared" si="3252"/>
        <v>0</v>
      </c>
      <c r="L2299" s="17">
        <f t="shared" si="3252"/>
        <v>0</v>
      </c>
      <c r="M2299" s="17">
        <f t="shared" si="3252"/>
        <v>0</v>
      </c>
      <c r="N2299" s="17">
        <f t="shared" si="3252"/>
        <v>0</v>
      </c>
      <c r="O2299" s="17">
        <f t="shared" ref="O2299" si="3253">SUM(O2298)</f>
        <v>4650</v>
      </c>
      <c r="P2299" s="17">
        <f t="shared" si="3252"/>
        <v>950</v>
      </c>
      <c r="Q2299" s="17">
        <f t="shared" si="3252"/>
        <v>0</v>
      </c>
      <c r="R2299" s="17">
        <f t="shared" si="3252"/>
        <v>0</v>
      </c>
      <c r="S2299" s="17">
        <f t="shared" si="3252"/>
        <v>0</v>
      </c>
      <c r="T2299" s="17">
        <f t="shared" si="3252"/>
        <v>0</v>
      </c>
      <c r="U2299" s="17">
        <f t="shared" si="3252"/>
        <v>0</v>
      </c>
      <c r="V2299" s="17">
        <f t="shared" si="3252"/>
        <v>0</v>
      </c>
      <c r="W2299" s="17">
        <f t="shared" si="3252"/>
        <v>0</v>
      </c>
      <c r="X2299" s="17">
        <f t="shared" si="3252"/>
        <v>0</v>
      </c>
      <c r="Y2299" s="17">
        <f t="shared" si="3252"/>
        <v>0</v>
      </c>
      <c r="Z2299" s="17">
        <f t="shared" si="3252"/>
        <v>0</v>
      </c>
      <c r="AA2299" s="17">
        <f t="shared" si="3252"/>
        <v>0</v>
      </c>
      <c r="AB2299" s="17">
        <v>950</v>
      </c>
      <c r="AC2299" s="17">
        <v>3700</v>
      </c>
      <c r="AD2299" s="17">
        <f t="shared" ref="AD2299:AV2299" si="3254">SUM(AD2298)</f>
        <v>0</v>
      </c>
      <c r="AE2299" s="17">
        <f t="shared" si="3254"/>
        <v>0</v>
      </c>
      <c r="AF2299" s="17">
        <f t="shared" si="3254"/>
        <v>0</v>
      </c>
      <c r="AG2299" s="17">
        <f t="shared" si="3254"/>
        <v>0</v>
      </c>
      <c r="AH2299" s="17">
        <f t="shared" si="3254"/>
        <v>0</v>
      </c>
      <c r="AI2299" s="17">
        <f t="shared" si="3254"/>
        <v>0</v>
      </c>
      <c r="AJ2299" s="17">
        <f t="shared" ref="AJ2299" si="3255">SUM(AJ2298)</f>
        <v>0</v>
      </c>
      <c r="AK2299" s="17">
        <f t="shared" si="3254"/>
        <v>0</v>
      </c>
      <c r="AL2299" s="17">
        <f t="shared" si="3254"/>
        <v>0</v>
      </c>
      <c r="AM2299" s="17">
        <f t="shared" si="3254"/>
        <v>0</v>
      </c>
      <c r="AN2299" s="17">
        <f t="shared" si="3254"/>
        <v>0</v>
      </c>
      <c r="AO2299" s="17">
        <f t="shared" si="3254"/>
        <v>0</v>
      </c>
      <c r="AP2299" s="17">
        <f t="shared" si="3254"/>
        <v>0</v>
      </c>
      <c r="AQ2299" s="17">
        <f t="shared" si="3254"/>
        <v>0</v>
      </c>
      <c r="AR2299" s="17">
        <f t="shared" si="3254"/>
        <v>0</v>
      </c>
      <c r="AS2299" s="17">
        <f t="shared" si="3254"/>
        <v>0</v>
      </c>
      <c r="AT2299" s="17">
        <f t="shared" si="3254"/>
        <v>0</v>
      </c>
      <c r="AU2299" s="17">
        <f t="shared" si="3254"/>
        <v>0</v>
      </c>
      <c r="AV2299" s="17">
        <f t="shared" si="3254"/>
        <v>0</v>
      </c>
      <c r="AW2299" s="17">
        <v>0</v>
      </c>
      <c r="AX2299" s="17">
        <v>0</v>
      </c>
      <c r="AY2299" s="17">
        <f t="shared" ref="AY2299:BQ2299" si="3256">SUM(AY2298)</f>
        <v>0</v>
      </c>
      <c r="AZ2299" s="17">
        <f t="shared" si="3256"/>
        <v>0</v>
      </c>
      <c r="BA2299" s="17">
        <f t="shared" si="3256"/>
        <v>0</v>
      </c>
      <c r="BB2299" s="17">
        <f t="shared" si="3256"/>
        <v>0</v>
      </c>
      <c r="BC2299" s="17">
        <f t="shared" si="3256"/>
        <v>0</v>
      </c>
      <c r="BD2299" s="17">
        <f t="shared" si="3256"/>
        <v>0</v>
      </c>
      <c r="BE2299" s="17">
        <f t="shared" ref="BE2299" si="3257">SUM(BE2298)</f>
        <v>0</v>
      </c>
      <c r="BF2299" s="17">
        <f t="shared" si="3256"/>
        <v>0</v>
      </c>
      <c r="BG2299" s="17">
        <f t="shared" si="3256"/>
        <v>0</v>
      </c>
      <c r="BH2299" s="17">
        <f t="shared" si="3256"/>
        <v>0</v>
      </c>
      <c r="BI2299" s="17">
        <f t="shared" si="3256"/>
        <v>0</v>
      </c>
      <c r="BJ2299" s="17">
        <f t="shared" si="3256"/>
        <v>0</v>
      </c>
      <c r="BK2299" s="17">
        <f t="shared" si="3256"/>
        <v>0</v>
      </c>
      <c r="BL2299" s="17">
        <f t="shared" si="3256"/>
        <v>0</v>
      </c>
      <c r="BM2299" s="17">
        <f t="shared" si="3256"/>
        <v>0</v>
      </c>
      <c r="BN2299" s="17">
        <f t="shared" si="3256"/>
        <v>0</v>
      </c>
      <c r="BO2299" s="17">
        <f t="shared" si="3256"/>
        <v>0</v>
      </c>
      <c r="BP2299" s="17">
        <f t="shared" si="3256"/>
        <v>0</v>
      </c>
      <c r="BQ2299" s="17">
        <f t="shared" si="3256"/>
        <v>0</v>
      </c>
      <c r="BR2299" s="17">
        <v>0</v>
      </c>
      <c r="BS2299" s="17">
        <v>0</v>
      </c>
    </row>
    <row r="2300" spans="1:71" x14ac:dyDescent="0.25">
      <c r="A2300" s="112"/>
      <c r="B2300" s="112"/>
      <c r="C2300" s="112"/>
      <c r="D2300" s="115"/>
      <c r="E2300" s="115"/>
      <c r="F2300" s="115"/>
      <c r="G2300" s="118"/>
      <c r="O2300">
        <f t="shared" si="3213"/>
        <v>0</v>
      </c>
      <c r="AB2300">
        <v>0</v>
      </c>
      <c r="AC2300">
        <v>0</v>
      </c>
      <c r="AJ2300">
        <f t="shared" si="3214"/>
        <v>0</v>
      </c>
      <c r="AW2300">
        <v>0</v>
      </c>
      <c r="AX2300">
        <v>0</v>
      </c>
      <c r="BE2300">
        <f t="shared" si="3215"/>
        <v>0</v>
      </c>
      <c r="BR2300">
        <v>0</v>
      </c>
      <c r="BS2300">
        <v>0</v>
      </c>
    </row>
    <row r="2301" spans="1:71" ht="15.75" thickBot="1" x14ac:dyDescent="0.3">
      <c r="A2301" s="13" t="s">
        <v>1</v>
      </c>
      <c r="B2301" s="13" t="s">
        <v>1</v>
      </c>
      <c r="C2301" s="13" t="s">
        <v>1</v>
      </c>
      <c r="D2301" s="60" t="s">
        <v>1</v>
      </c>
      <c r="E2301" s="60" t="s">
        <v>1</v>
      </c>
      <c r="F2301" s="60" t="s">
        <v>1</v>
      </c>
      <c r="G2301" s="13" t="s">
        <v>1</v>
      </c>
      <c r="H2301" s="19" t="s">
        <v>1</v>
      </c>
      <c r="I2301" s="19" t="s">
        <v>1</v>
      </c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>
        <v>0</v>
      </c>
      <c r="AC2301" s="19">
        <v>0</v>
      </c>
      <c r="AD2301" s="19" t="s">
        <v>1</v>
      </c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>
        <v>0</v>
      </c>
      <c r="AX2301" s="19">
        <v>0</v>
      </c>
      <c r="AY2301" s="19" t="s">
        <v>1</v>
      </c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>
        <v>0</v>
      </c>
      <c r="BS2301" s="19">
        <v>0</v>
      </c>
    </row>
    <row r="2302" spans="1:71" ht="69.75" customHeight="1" thickBot="1" x14ac:dyDescent="0.3">
      <c r="A2302" s="5" t="s">
        <v>4</v>
      </c>
      <c r="B2302" s="5" t="s">
        <v>5</v>
      </c>
      <c r="C2302" s="5" t="s">
        <v>6</v>
      </c>
      <c r="D2302" s="66" t="s">
        <v>1</v>
      </c>
      <c r="E2302" s="74" t="s">
        <v>7</v>
      </c>
      <c r="F2302" s="74" t="s">
        <v>8</v>
      </c>
      <c r="G2302" s="5" t="s">
        <v>9</v>
      </c>
      <c r="H2302" s="5" t="s">
        <v>10</v>
      </c>
      <c r="I2302" s="57" t="s">
        <v>11</v>
      </c>
      <c r="J2302" s="57" t="s">
        <v>1831</v>
      </c>
      <c r="K2302" s="57" t="s">
        <v>1784</v>
      </c>
      <c r="L2302" s="57" t="s">
        <v>1817</v>
      </c>
      <c r="M2302" s="57" t="s">
        <v>1818</v>
      </c>
      <c r="N2302" s="57" t="s">
        <v>1819</v>
      </c>
      <c r="O2302" s="57" t="s">
        <v>1835</v>
      </c>
      <c r="P2302" s="57" t="s">
        <v>1832</v>
      </c>
      <c r="Q2302" s="57" t="s">
        <v>1820</v>
      </c>
      <c r="R2302" s="57" t="s">
        <v>1821</v>
      </c>
      <c r="S2302" s="57" t="s">
        <v>1822</v>
      </c>
      <c r="T2302" s="57" t="s">
        <v>1823</v>
      </c>
      <c r="U2302" s="57" t="s">
        <v>1824</v>
      </c>
      <c r="V2302" s="57" t="s">
        <v>1825</v>
      </c>
      <c r="W2302" s="57" t="s">
        <v>1833</v>
      </c>
      <c r="X2302" s="57" t="s">
        <v>1834</v>
      </c>
      <c r="Y2302" s="57" t="s">
        <v>1826</v>
      </c>
      <c r="Z2302" s="57" t="s">
        <v>1827</v>
      </c>
      <c r="AA2302" s="57" t="s">
        <v>1828</v>
      </c>
      <c r="AB2302" s="57" t="s">
        <v>1829</v>
      </c>
      <c r="AC2302" s="57" t="s">
        <v>1830</v>
      </c>
      <c r="AD2302" s="58" t="s">
        <v>12</v>
      </c>
      <c r="AE2302" s="58" t="s">
        <v>1831</v>
      </c>
      <c r="AF2302" s="58" t="s">
        <v>1784</v>
      </c>
      <c r="AG2302" s="58" t="s">
        <v>1817</v>
      </c>
      <c r="AH2302" s="58" t="s">
        <v>1818</v>
      </c>
      <c r="AI2302" s="58" t="s">
        <v>1819</v>
      </c>
      <c r="AJ2302" s="58" t="s">
        <v>1836</v>
      </c>
      <c r="AK2302" s="58" t="s">
        <v>1832</v>
      </c>
      <c r="AL2302" s="58" t="s">
        <v>1820</v>
      </c>
      <c r="AM2302" s="58" t="s">
        <v>1821</v>
      </c>
      <c r="AN2302" s="58" t="s">
        <v>1822</v>
      </c>
      <c r="AO2302" s="58" t="s">
        <v>1823</v>
      </c>
      <c r="AP2302" s="58" t="s">
        <v>1824</v>
      </c>
      <c r="AQ2302" s="58" t="s">
        <v>1825</v>
      </c>
      <c r="AR2302" s="58" t="s">
        <v>1833</v>
      </c>
      <c r="AS2302" s="58" t="s">
        <v>1834</v>
      </c>
      <c r="AT2302" s="58" t="s">
        <v>1826</v>
      </c>
      <c r="AU2302" s="58" t="s">
        <v>1827</v>
      </c>
      <c r="AV2302" s="58" t="s">
        <v>1828</v>
      </c>
      <c r="AW2302" s="58" t="s">
        <v>1829</v>
      </c>
      <c r="AX2302" s="58" t="s">
        <v>1830</v>
      </c>
      <c r="AY2302" s="59" t="s">
        <v>13</v>
      </c>
      <c r="AZ2302" s="59" t="s">
        <v>1831</v>
      </c>
      <c r="BA2302" s="59" t="s">
        <v>1784</v>
      </c>
      <c r="BB2302" s="59" t="s">
        <v>1817</v>
      </c>
      <c r="BC2302" s="59" t="s">
        <v>1818</v>
      </c>
      <c r="BD2302" s="59" t="s">
        <v>1819</v>
      </c>
      <c r="BE2302" s="59" t="s">
        <v>1837</v>
      </c>
      <c r="BF2302" s="59" t="s">
        <v>1832</v>
      </c>
      <c r="BG2302" s="59" t="s">
        <v>1820</v>
      </c>
      <c r="BH2302" s="59" t="s">
        <v>1821</v>
      </c>
      <c r="BI2302" s="59" t="s">
        <v>1822</v>
      </c>
      <c r="BJ2302" s="59" t="s">
        <v>1823</v>
      </c>
      <c r="BK2302" s="59" t="s">
        <v>1824</v>
      </c>
      <c r="BL2302" s="59" t="s">
        <v>1825</v>
      </c>
      <c r="BM2302" s="59" t="s">
        <v>1833</v>
      </c>
      <c r="BN2302" s="59" t="s">
        <v>1834</v>
      </c>
      <c r="BO2302" s="59" t="s">
        <v>1826</v>
      </c>
      <c r="BP2302" s="59" t="s">
        <v>1827</v>
      </c>
      <c r="BQ2302" s="59" t="s">
        <v>1828</v>
      </c>
      <c r="BR2302" s="59" t="s">
        <v>1829</v>
      </c>
      <c r="BS2302" s="59" t="s">
        <v>1830</v>
      </c>
    </row>
    <row r="2303" spans="1:71" x14ac:dyDescent="0.25">
      <c r="A2303" s="6" t="s">
        <v>1</v>
      </c>
      <c r="B2303" s="6" t="s">
        <v>1</v>
      </c>
      <c r="C2303" s="6" t="s">
        <v>1</v>
      </c>
      <c r="D2303" s="67" t="s">
        <v>1</v>
      </c>
      <c r="E2303" s="67" t="s">
        <v>1</v>
      </c>
      <c r="F2303" s="80" t="s">
        <v>1</v>
      </c>
      <c r="G2303" s="7" t="s">
        <v>1</v>
      </c>
      <c r="H2303" s="8" t="s">
        <v>1</v>
      </c>
      <c r="I2303" s="9">
        <v>1</v>
      </c>
      <c r="J2303" s="9">
        <v>2</v>
      </c>
      <c r="K2303" s="9">
        <v>3</v>
      </c>
      <c r="L2303" s="9">
        <v>4</v>
      </c>
      <c r="M2303" s="9">
        <v>5</v>
      </c>
      <c r="N2303" s="9">
        <v>6</v>
      </c>
      <c r="O2303" s="9">
        <v>7</v>
      </c>
      <c r="P2303" s="9">
        <v>8</v>
      </c>
      <c r="Q2303" s="9">
        <v>9</v>
      </c>
      <c r="R2303" s="9">
        <v>10</v>
      </c>
      <c r="S2303" s="9">
        <v>11</v>
      </c>
      <c r="T2303" s="9">
        <v>12</v>
      </c>
      <c r="U2303" s="9">
        <v>13</v>
      </c>
      <c r="V2303" s="9">
        <v>14</v>
      </c>
      <c r="W2303" s="9">
        <v>15</v>
      </c>
      <c r="X2303" s="9">
        <v>16</v>
      </c>
      <c r="Y2303" s="9">
        <v>17</v>
      </c>
      <c r="Z2303" s="9">
        <v>18</v>
      </c>
      <c r="AA2303" s="9">
        <v>19</v>
      </c>
      <c r="AB2303" s="9">
        <v>20</v>
      </c>
      <c r="AC2303" s="9">
        <v>21</v>
      </c>
      <c r="AD2303" s="9">
        <v>1</v>
      </c>
      <c r="AE2303" s="9">
        <v>2</v>
      </c>
      <c r="AF2303" s="9">
        <v>3</v>
      </c>
      <c r="AG2303" s="9">
        <v>4</v>
      </c>
      <c r="AH2303" s="9">
        <v>5</v>
      </c>
      <c r="AI2303" s="9">
        <v>6</v>
      </c>
      <c r="AJ2303" s="9">
        <v>7</v>
      </c>
      <c r="AK2303" s="9">
        <v>8</v>
      </c>
      <c r="AL2303" s="9">
        <v>9</v>
      </c>
      <c r="AM2303" s="9">
        <v>10</v>
      </c>
      <c r="AN2303" s="9">
        <v>11</v>
      </c>
      <c r="AO2303" s="9">
        <v>12</v>
      </c>
      <c r="AP2303" s="9">
        <v>13</v>
      </c>
      <c r="AQ2303" s="9">
        <v>14</v>
      </c>
      <c r="AR2303" s="9">
        <v>15</v>
      </c>
      <c r="AS2303" s="9">
        <v>16</v>
      </c>
      <c r="AT2303" s="9">
        <v>17</v>
      </c>
      <c r="AU2303" s="9">
        <v>18</v>
      </c>
      <c r="AV2303" s="9">
        <v>19</v>
      </c>
      <c r="AW2303" s="9">
        <v>20</v>
      </c>
      <c r="AX2303" s="9">
        <v>21</v>
      </c>
      <c r="AY2303" s="9">
        <v>1</v>
      </c>
      <c r="AZ2303" s="9">
        <v>2</v>
      </c>
      <c r="BA2303" s="9">
        <v>3</v>
      </c>
      <c r="BB2303" s="9">
        <v>4</v>
      </c>
      <c r="BC2303" s="9">
        <v>5</v>
      </c>
      <c r="BD2303" s="9">
        <v>6</v>
      </c>
      <c r="BE2303" s="9">
        <v>7</v>
      </c>
      <c r="BF2303" s="9">
        <v>8</v>
      </c>
      <c r="BG2303" s="9">
        <v>9</v>
      </c>
      <c r="BH2303" s="9">
        <v>10</v>
      </c>
      <c r="BI2303" s="9">
        <v>11</v>
      </c>
      <c r="BJ2303" s="9">
        <v>12</v>
      </c>
      <c r="BK2303" s="9">
        <v>13</v>
      </c>
      <c r="BL2303" s="9">
        <v>14</v>
      </c>
      <c r="BM2303" s="9">
        <v>15</v>
      </c>
      <c r="BN2303" s="9">
        <v>16</v>
      </c>
      <c r="BO2303" s="9">
        <v>17</v>
      </c>
      <c r="BP2303" s="9">
        <v>18</v>
      </c>
      <c r="BQ2303" s="9">
        <v>19</v>
      </c>
      <c r="BR2303" s="9">
        <v>20</v>
      </c>
      <c r="BS2303" s="9">
        <v>21</v>
      </c>
    </row>
    <row r="2304" spans="1:71" x14ac:dyDescent="0.25">
      <c r="A2304" s="1" t="s">
        <v>915</v>
      </c>
      <c r="B2304" s="1" t="s">
        <v>75</v>
      </c>
      <c r="C2304" s="4" t="s">
        <v>1178</v>
      </c>
      <c r="D2304" s="65" t="s">
        <v>1179</v>
      </c>
      <c r="E2304" s="64" t="s">
        <v>1</v>
      </c>
      <c r="F2304" s="64" t="s">
        <v>1</v>
      </c>
      <c r="G2304" s="2" t="s">
        <v>1</v>
      </c>
      <c r="H2304" s="2" t="s">
        <v>1180</v>
      </c>
      <c r="I2304" s="3" t="s">
        <v>1</v>
      </c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>
        <v>0</v>
      </c>
      <c r="AC2304" s="3">
        <v>0</v>
      </c>
      <c r="AD2304" s="3" t="s">
        <v>1</v>
      </c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>
        <v>0</v>
      </c>
      <c r="AX2304" s="3">
        <v>0</v>
      </c>
      <c r="AY2304" s="3" t="s">
        <v>1</v>
      </c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>
        <v>0</v>
      </c>
      <c r="BS2304" s="3">
        <v>0</v>
      </c>
    </row>
    <row r="2305" spans="1:71" ht="33.75" x14ac:dyDescent="0.25">
      <c r="A2305" s="1" t="s">
        <v>1</v>
      </c>
      <c r="B2305" s="1" t="s">
        <v>1</v>
      </c>
      <c r="C2305" s="1" t="s">
        <v>1</v>
      </c>
      <c r="D2305" s="64" t="s">
        <v>1</v>
      </c>
      <c r="E2305" s="64" t="s">
        <v>1</v>
      </c>
      <c r="F2305" s="64" t="s">
        <v>1</v>
      </c>
      <c r="G2305" s="2" t="s">
        <v>1</v>
      </c>
      <c r="H2305" s="10" t="s">
        <v>17</v>
      </c>
      <c r="I2305" s="11">
        <f t="shared" ref="I2305:AA2305" si="3258">SUM(I2306,I2314,I2316)</f>
        <v>0</v>
      </c>
      <c r="J2305" s="11">
        <f t="shared" si="3258"/>
        <v>0</v>
      </c>
      <c r="K2305" s="11">
        <f t="shared" si="3258"/>
        <v>0</v>
      </c>
      <c r="L2305" s="11">
        <f t="shared" si="3258"/>
        <v>0</v>
      </c>
      <c r="M2305" s="11">
        <f t="shared" si="3258"/>
        <v>0</v>
      </c>
      <c r="N2305" s="11">
        <f t="shared" si="3258"/>
        <v>0</v>
      </c>
      <c r="O2305" s="11">
        <f t="shared" ref="O2305" si="3259">SUM(O2306,O2314,O2316)</f>
        <v>0</v>
      </c>
      <c r="P2305" s="11">
        <f t="shared" si="3258"/>
        <v>0</v>
      </c>
      <c r="Q2305" s="11">
        <f t="shared" si="3258"/>
        <v>0</v>
      </c>
      <c r="R2305" s="11">
        <f t="shared" si="3258"/>
        <v>0</v>
      </c>
      <c r="S2305" s="11">
        <f t="shared" si="3258"/>
        <v>0</v>
      </c>
      <c r="T2305" s="11">
        <f t="shared" si="3258"/>
        <v>0</v>
      </c>
      <c r="U2305" s="11">
        <f t="shared" si="3258"/>
        <v>0</v>
      </c>
      <c r="V2305" s="11">
        <f t="shared" si="3258"/>
        <v>0</v>
      </c>
      <c r="W2305" s="11">
        <f t="shared" si="3258"/>
        <v>0</v>
      </c>
      <c r="X2305" s="11">
        <f t="shared" si="3258"/>
        <v>0</v>
      </c>
      <c r="Y2305" s="11">
        <f t="shared" si="3258"/>
        <v>0</v>
      </c>
      <c r="Z2305" s="11">
        <f t="shared" si="3258"/>
        <v>0</v>
      </c>
      <c r="AA2305" s="11">
        <f t="shared" si="3258"/>
        <v>0</v>
      </c>
      <c r="AB2305" s="11">
        <v>0</v>
      </c>
      <c r="AC2305" s="11">
        <v>0</v>
      </c>
      <c r="AD2305" s="11">
        <f t="shared" ref="AD2305:AV2305" si="3260">SUM(AD2306,AD2314,AD2316)</f>
        <v>0</v>
      </c>
      <c r="AE2305" s="11">
        <f t="shared" si="3260"/>
        <v>0</v>
      </c>
      <c r="AF2305" s="11">
        <f t="shared" si="3260"/>
        <v>0</v>
      </c>
      <c r="AG2305" s="11">
        <f t="shared" si="3260"/>
        <v>0</v>
      </c>
      <c r="AH2305" s="11">
        <f t="shared" si="3260"/>
        <v>0</v>
      </c>
      <c r="AI2305" s="11">
        <f t="shared" si="3260"/>
        <v>0</v>
      </c>
      <c r="AJ2305" s="11">
        <f t="shared" ref="AJ2305" si="3261">SUM(AJ2306,AJ2314,AJ2316)</f>
        <v>0</v>
      </c>
      <c r="AK2305" s="11">
        <f t="shared" si="3260"/>
        <v>0</v>
      </c>
      <c r="AL2305" s="11">
        <f t="shared" si="3260"/>
        <v>0</v>
      </c>
      <c r="AM2305" s="11">
        <f t="shared" si="3260"/>
        <v>0</v>
      </c>
      <c r="AN2305" s="11">
        <f t="shared" si="3260"/>
        <v>0</v>
      </c>
      <c r="AO2305" s="11">
        <f t="shared" si="3260"/>
        <v>0</v>
      </c>
      <c r="AP2305" s="11">
        <f t="shared" si="3260"/>
        <v>0</v>
      </c>
      <c r="AQ2305" s="11">
        <f t="shared" si="3260"/>
        <v>0</v>
      </c>
      <c r="AR2305" s="11">
        <f t="shared" si="3260"/>
        <v>0</v>
      </c>
      <c r="AS2305" s="11">
        <f t="shared" si="3260"/>
        <v>0</v>
      </c>
      <c r="AT2305" s="11">
        <f t="shared" si="3260"/>
        <v>0</v>
      </c>
      <c r="AU2305" s="11">
        <f t="shared" si="3260"/>
        <v>0</v>
      </c>
      <c r="AV2305" s="11">
        <f t="shared" si="3260"/>
        <v>0</v>
      </c>
      <c r="AW2305" s="11">
        <v>0</v>
      </c>
      <c r="AX2305" s="11">
        <v>0</v>
      </c>
      <c r="AY2305" s="11">
        <f t="shared" ref="AY2305:BQ2305" si="3262">SUM(AY2306,AY2314,AY2316)</f>
        <v>1000</v>
      </c>
      <c r="AZ2305" s="11">
        <f t="shared" si="3262"/>
        <v>0</v>
      </c>
      <c r="BA2305" s="11">
        <f t="shared" si="3262"/>
        <v>0</v>
      </c>
      <c r="BB2305" s="11">
        <f t="shared" si="3262"/>
        <v>1760</v>
      </c>
      <c r="BC2305" s="11">
        <f t="shared" si="3262"/>
        <v>0</v>
      </c>
      <c r="BD2305" s="11">
        <f t="shared" si="3262"/>
        <v>0</v>
      </c>
      <c r="BE2305" s="11">
        <f t="shared" ref="BE2305" si="3263">SUM(BE2306,BE2314,BE2316)</f>
        <v>2760</v>
      </c>
      <c r="BF2305" s="11">
        <f t="shared" si="3262"/>
        <v>0</v>
      </c>
      <c r="BG2305" s="11">
        <f t="shared" si="3262"/>
        <v>1760</v>
      </c>
      <c r="BH2305" s="11">
        <f t="shared" si="3262"/>
        <v>0</v>
      </c>
      <c r="BI2305" s="11">
        <f t="shared" si="3262"/>
        <v>0</v>
      </c>
      <c r="BJ2305" s="11">
        <f t="shared" si="3262"/>
        <v>0</v>
      </c>
      <c r="BK2305" s="11">
        <f t="shared" si="3262"/>
        <v>0</v>
      </c>
      <c r="BL2305" s="11">
        <f t="shared" si="3262"/>
        <v>0</v>
      </c>
      <c r="BM2305" s="11">
        <f t="shared" si="3262"/>
        <v>0</v>
      </c>
      <c r="BN2305" s="11">
        <f t="shared" si="3262"/>
        <v>0</v>
      </c>
      <c r="BO2305" s="11">
        <f t="shared" si="3262"/>
        <v>0</v>
      </c>
      <c r="BP2305" s="11">
        <f t="shared" si="3262"/>
        <v>0</v>
      </c>
      <c r="BQ2305" s="11">
        <f t="shared" si="3262"/>
        <v>0</v>
      </c>
      <c r="BR2305" s="11">
        <v>1760</v>
      </c>
      <c r="BS2305" s="11">
        <v>1000</v>
      </c>
    </row>
    <row r="2306" spans="1:71" x14ac:dyDescent="0.25">
      <c r="A2306" s="4" t="s">
        <v>915</v>
      </c>
      <c r="B2306" s="4" t="s">
        <v>75</v>
      </c>
      <c r="C2306" s="4" t="s">
        <v>1178</v>
      </c>
      <c r="D2306" s="65" t="s">
        <v>1179</v>
      </c>
      <c r="E2306" s="64" t="s">
        <v>18</v>
      </c>
      <c r="F2306" s="64" t="s">
        <v>1</v>
      </c>
      <c r="G2306" s="2" t="s">
        <v>1</v>
      </c>
      <c r="H2306" s="2" t="s">
        <v>19</v>
      </c>
      <c r="I2306" s="12">
        <f t="shared" ref="I2306:AA2306" si="3264">SUM(I2307,I2308)</f>
        <v>0</v>
      </c>
      <c r="J2306" s="12">
        <f t="shared" si="3264"/>
        <v>0</v>
      </c>
      <c r="K2306" s="12">
        <f t="shared" si="3264"/>
        <v>0</v>
      </c>
      <c r="L2306" s="12">
        <f t="shared" si="3264"/>
        <v>0</v>
      </c>
      <c r="M2306" s="12">
        <f t="shared" si="3264"/>
        <v>0</v>
      </c>
      <c r="N2306" s="12">
        <f t="shared" si="3264"/>
        <v>0</v>
      </c>
      <c r="O2306" s="12">
        <f t="shared" ref="O2306" si="3265">SUM(O2307,O2308)</f>
        <v>0</v>
      </c>
      <c r="P2306" s="12">
        <f t="shared" si="3264"/>
        <v>0</v>
      </c>
      <c r="Q2306" s="12">
        <f t="shared" si="3264"/>
        <v>0</v>
      </c>
      <c r="R2306" s="12">
        <f t="shared" si="3264"/>
        <v>0</v>
      </c>
      <c r="S2306" s="12">
        <f t="shared" si="3264"/>
        <v>0</v>
      </c>
      <c r="T2306" s="12">
        <f t="shared" si="3264"/>
        <v>0</v>
      </c>
      <c r="U2306" s="12">
        <f t="shared" si="3264"/>
        <v>0</v>
      </c>
      <c r="V2306" s="12">
        <f t="shared" si="3264"/>
        <v>0</v>
      </c>
      <c r="W2306" s="12">
        <f t="shared" si="3264"/>
        <v>0</v>
      </c>
      <c r="X2306" s="12">
        <f t="shared" si="3264"/>
        <v>0</v>
      </c>
      <c r="Y2306" s="12">
        <f t="shared" si="3264"/>
        <v>0</v>
      </c>
      <c r="Z2306" s="12">
        <f t="shared" si="3264"/>
        <v>0</v>
      </c>
      <c r="AA2306" s="12">
        <f t="shared" si="3264"/>
        <v>0</v>
      </c>
      <c r="AB2306" s="12">
        <v>0</v>
      </c>
      <c r="AC2306" s="12">
        <v>0</v>
      </c>
      <c r="AD2306" s="12">
        <f t="shared" ref="AD2306:AV2306" si="3266">SUM(AD2307,AD2308)</f>
        <v>0</v>
      </c>
      <c r="AE2306" s="12">
        <f t="shared" si="3266"/>
        <v>0</v>
      </c>
      <c r="AF2306" s="12">
        <f t="shared" si="3266"/>
        <v>0</v>
      </c>
      <c r="AG2306" s="12">
        <f t="shared" si="3266"/>
        <v>0</v>
      </c>
      <c r="AH2306" s="12">
        <f t="shared" si="3266"/>
        <v>0</v>
      </c>
      <c r="AI2306" s="12">
        <f t="shared" si="3266"/>
        <v>0</v>
      </c>
      <c r="AJ2306" s="12">
        <f t="shared" ref="AJ2306" si="3267">SUM(AJ2307,AJ2308)</f>
        <v>0</v>
      </c>
      <c r="AK2306" s="12">
        <f t="shared" si="3266"/>
        <v>0</v>
      </c>
      <c r="AL2306" s="12">
        <f t="shared" si="3266"/>
        <v>0</v>
      </c>
      <c r="AM2306" s="12">
        <f t="shared" si="3266"/>
        <v>0</v>
      </c>
      <c r="AN2306" s="12">
        <f t="shared" si="3266"/>
        <v>0</v>
      </c>
      <c r="AO2306" s="12">
        <f t="shared" si="3266"/>
        <v>0</v>
      </c>
      <c r="AP2306" s="12">
        <f t="shared" si="3266"/>
        <v>0</v>
      </c>
      <c r="AQ2306" s="12">
        <f t="shared" si="3266"/>
        <v>0</v>
      </c>
      <c r="AR2306" s="12">
        <f t="shared" si="3266"/>
        <v>0</v>
      </c>
      <c r="AS2306" s="12">
        <f t="shared" si="3266"/>
        <v>0</v>
      </c>
      <c r="AT2306" s="12">
        <f t="shared" si="3266"/>
        <v>0</v>
      </c>
      <c r="AU2306" s="12">
        <f t="shared" si="3266"/>
        <v>0</v>
      </c>
      <c r="AV2306" s="12">
        <f t="shared" si="3266"/>
        <v>0</v>
      </c>
      <c r="AW2306" s="12">
        <v>0</v>
      </c>
      <c r="AX2306" s="12">
        <v>0</v>
      </c>
      <c r="AY2306" s="12">
        <f t="shared" ref="AY2306:BQ2306" si="3268">SUM(AY2307,AY2308)</f>
        <v>0</v>
      </c>
      <c r="AZ2306" s="12">
        <f t="shared" si="3268"/>
        <v>0</v>
      </c>
      <c r="BA2306" s="12">
        <f t="shared" si="3268"/>
        <v>0</v>
      </c>
      <c r="BB2306" s="12">
        <f t="shared" si="3268"/>
        <v>0</v>
      </c>
      <c r="BC2306" s="12">
        <f t="shared" si="3268"/>
        <v>0</v>
      </c>
      <c r="BD2306" s="12">
        <f t="shared" si="3268"/>
        <v>0</v>
      </c>
      <c r="BE2306" s="12">
        <f t="shared" ref="BE2306" si="3269">SUM(BE2307,BE2308)</f>
        <v>0</v>
      </c>
      <c r="BF2306" s="12">
        <f t="shared" si="3268"/>
        <v>0</v>
      </c>
      <c r="BG2306" s="12">
        <f t="shared" si="3268"/>
        <v>0</v>
      </c>
      <c r="BH2306" s="12">
        <f t="shared" si="3268"/>
        <v>0</v>
      </c>
      <c r="BI2306" s="12">
        <f t="shared" si="3268"/>
        <v>0</v>
      </c>
      <c r="BJ2306" s="12">
        <f t="shared" si="3268"/>
        <v>0</v>
      </c>
      <c r="BK2306" s="12">
        <f t="shared" si="3268"/>
        <v>0</v>
      </c>
      <c r="BL2306" s="12">
        <f t="shared" si="3268"/>
        <v>0</v>
      </c>
      <c r="BM2306" s="12">
        <f t="shared" si="3268"/>
        <v>0</v>
      </c>
      <c r="BN2306" s="12">
        <f t="shared" si="3268"/>
        <v>0</v>
      </c>
      <c r="BO2306" s="12">
        <f t="shared" si="3268"/>
        <v>0</v>
      </c>
      <c r="BP2306" s="12">
        <f t="shared" si="3268"/>
        <v>0</v>
      </c>
      <c r="BQ2306" s="12">
        <f t="shared" si="3268"/>
        <v>0</v>
      </c>
      <c r="BR2306" s="12">
        <v>0</v>
      </c>
      <c r="BS2306" s="12">
        <v>0</v>
      </c>
    </row>
    <row r="2307" spans="1:71" x14ac:dyDescent="0.25">
      <c r="A2307" s="4" t="s">
        <v>915</v>
      </c>
      <c r="B2307" s="4" t="s">
        <v>75</v>
      </c>
      <c r="C2307" s="4" t="s">
        <v>1178</v>
      </c>
      <c r="D2307" s="65" t="s">
        <v>1179</v>
      </c>
      <c r="E2307" s="75">
        <v>6111</v>
      </c>
      <c r="F2307" s="65"/>
      <c r="G2307" s="61" t="s">
        <v>1894</v>
      </c>
      <c r="H2307" s="13" t="s">
        <v>20</v>
      </c>
      <c r="I2307" s="14">
        <v>0</v>
      </c>
      <c r="J2307" s="14"/>
      <c r="K2307" s="14"/>
      <c r="L2307" s="14"/>
      <c r="M2307" s="14"/>
      <c r="N2307" s="14"/>
      <c r="O2307" s="14">
        <f t="shared" si="3213"/>
        <v>0</v>
      </c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>
        <v>0</v>
      </c>
      <c r="AC2307" s="14">
        <v>0</v>
      </c>
      <c r="AD2307" s="14">
        <v>0</v>
      </c>
      <c r="AE2307" s="14"/>
      <c r="AF2307" s="14"/>
      <c r="AG2307" s="14"/>
      <c r="AH2307" s="14"/>
      <c r="AI2307" s="14"/>
      <c r="AJ2307" s="14">
        <f t="shared" si="3214"/>
        <v>0</v>
      </c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>
        <v>0</v>
      </c>
      <c r="AX2307" s="14">
        <v>0</v>
      </c>
      <c r="AY2307" s="14">
        <v>0</v>
      </c>
      <c r="AZ2307" s="14"/>
      <c r="BA2307" s="14"/>
      <c r="BB2307" s="14"/>
      <c r="BC2307" s="14"/>
      <c r="BD2307" s="14"/>
      <c r="BE2307" s="14">
        <f t="shared" si="3215"/>
        <v>0</v>
      </c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>
        <v>0</v>
      </c>
      <c r="BS2307" s="14">
        <v>0</v>
      </c>
    </row>
    <row r="2308" spans="1:71" x14ac:dyDescent="0.25">
      <c r="A2308" s="1" t="s">
        <v>915</v>
      </c>
      <c r="B2308" s="1" t="s">
        <v>75</v>
      </c>
      <c r="C2308" s="1" t="s">
        <v>1178</v>
      </c>
      <c r="D2308" s="68" t="s">
        <v>1179</v>
      </c>
      <c r="E2308" s="68" t="s">
        <v>21</v>
      </c>
      <c r="F2308" s="65" t="s">
        <v>1</v>
      </c>
      <c r="G2308" s="13" t="s">
        <v>1</v>
      </c>
      <c r="H2308" s="2" t="s">
        <v>22</v>
      </c>
      <c r="I2308" s="12">
        <f t="shared" ref="I2308:AA2308" si="3270">SUM(I2309:I2313)</f>
        <v>0</v>
      </c>
      <c r="J2308" s="12">
        <f t="shared" si="3270"/>
        <v>0</v>
      </c>
      <c r="K2308" s="12">
        <f t="shared" si="3270"/>
        <v>0</v>
      </c>
      <c r="L2308" s="12">
        <f t="shared" si="3270"/>
        <v>0</v>
      </c>
      <c r="M2308" s="12">
        <f t="shared" si="3270"/>
        <v>0</v>
      </c>
      <c r="N2308" s="12">
        <f t="shared" si="3270"/>
        <v>0</v>
      </c>
      <c r="O2308" s="12">
        <f t="shared" si="3270"/>
        <v>0</v>
      </c>
      <c r="P2308" s="12">
        <f t="shared" si="3270"/>
        <v>0</v>
      </c>
      <c r="Q2308" s="12">
        <f t="shared" si="3270"/>
        <v>0</v>
      </c>
      <c r="R2308" s="12">
        <f t="shared" si="3270"/>
        <v>0</v>
      </c>
      <c r="S2308" s="12">
        <f t="shared" si="3270"/>
        <v>0</v>
      </c>
      <c r="T2308" s="12">
        <f t="shared" si="3270"/>
        <v>0</v>
      </c>
      <c r="U2308" s="12">
        <f t="shared" si="3270"/>
        <v>0</v>
      </c>
      <c r="V2308" s="12">
        <f t="shared" si="3270"/>
        <v>0</v>
      </c>
      <c r="W2308" s="12">
        <f t="shared" si="3270"/>
        <v>0</v>
      </c>
      <c r="X2308" s="12">
        <f t="shared" si="3270"/>
        <v>0</v>
      </c>
      <c r="Y2308" s="12">
        <f t="shared" si="3270"/>
        <v>0</v>
      </c>
      <c r="Z2308" s="12">
        <f t="shared" si="3270"/>
        <v>0</v>
      </c>
      <c r="AA2308" s="12">
        <f t="shared" si="3270"/>
        <v>0</v>
      </c>
      <c r="AB2308" s="12">
        <v>0</v>
      </c>
      <c r="AC2308" s="12">
        <v>0</v>
      </c>
      <c r="AD2308" s="12">
        <f t="shared" ref="AD2308:AV2308" si="3271">SUM(AD2309:AD2313)</f>
        <v>0</v>
      </c>
      <c r="AE2308" s="12">
        <f t="shared" si="3271"/>
        <v>0</v>
      </c>
      <c r="AF2308" s="12">
        <f t="shared" si="3271"/>
        <v>0</v>
      </c>
      <c r="AG2308" s="12">
        <f t="shared" si="3271"/>
        <v>0</v>
      </c>
      <c r="AH2308" s="12">
        <f t="shared" si="3271"/>
        <v>0</v>
      </c>
      <c r="AI2308" s="12">
        <f t="shared" si="3271"/>
        <v>0</v>
      </c>
      <c r="AJ2308" s="12">
        <f t="shared" si="3271"/>
        <v>0</v>
      </c>
      <c r="AK2308" s="12">
        <f t="shared" si="3271"/>
        <v>0</v>
      </c>
      <c r="AL2308" s="12">
        <f t="shared" si="3271"/>
        <v>0</v>
      </c>
      <c r="AM2308" s="12">
        <f t="shared" si="3271"/>
        <v>0</v>
      </c>
      <c r="AN2308" s="12">
        <f t="shared" si="3271"/>
        <v>0</v>
      </c>
      <c r="AO2308" s="12">
        <f t="shared" si="3271"/>
        <v>0</v>
      </c>
      <c r="AP2308" s="12">
        <f t="shared" si="3271"/>
        <v>0</v>
      </c>
      <c r="AQ2308" s="12">
        <f t="shared" si="3271"/>
        <v>0</v>
      </c>
      <c r="AR2308" s="12">
        <f t="shared" si="3271"/>
        <v>0</v>
      </c>
      <c r="AS2308" s="12">
        <f t="shared" si="3271"/>
        <v>0</v>
      </c>
      <c r="AT2308" s="12">
        <f t="shared" si="3271"/>
        <v>0</v>
      </c>
      <c r="AU2308" s="12">
        <f t="shared" si="3271"/>
        <v>0</v>
      </c>
      <c r="AV2308" s="12">
        <f t="shared" si="3271"/>
        <v>0</v>
      </c>
      <c r="AW2308" s="12">
        <v>0</v>
      </c>
      <c r="AX2308" s="12">
        <v>0</v>
      </c>
      <c r="AY2308" s="12">
        <f t="shared" ref="AY2308:BQ2308" si="3272">SUM(AY2309:AY2313)</f>
        <v>0</v>
      </c>
      <c r="AZ2308" s="12">
        <f t="shared" si="3272"/>
        <v>0</v>
      </c>
      <c r="BA2308" s="12">
        <f t="shared" si="3272"/>
        <v>0</v>
      </c>
      <c r="BB2308" s="12">
        <f t="shared" si="3272"/>
        <v>0</v>
      </c>
      <c r="BC2308" s="12">
        <f t="shared" si="3272"/>
        <v>0</v>
      </c>
      <c r="BD2308" s="12">
        <f t="shared" si="3272"/>
        <v>0</v>
      </c>
      <c r="BE2308" s="12">
        <f t="shared" si="3272"/>
        <v>0</v>
      </c>
      <c r="BF2308" s="12">
        <f t="shared" si="3272"/>
        <v>0</v>
      </c>
      <c r="BG2308" s="12">
        <f t="shared" si="3272"/>
        <v>0</v>
      </c>
      <c r="BH2308" s="12">
        <f t="shared" si="3272"/>
        <v>0</v>
      </c>
      <c r="BI2308" s="12">
        <f t="shared" si="3272"/>
        <v>0</v>
      </c>
      <c r="BJ2308" s="12">
        <f t="shared" si="3272"/>
        <v>0</v>
      </c>
      <c r="BK2308" s="12">
        <f t="shared" si="3272"/>
        <v>0</v>
      </c>
      <c r="BL2308" s="12">
        <f t="shared" si="3272"/>
        <v>0</v>
      </c>
      <c r="BM2308" s="12">
        <f t="shared" si="3272"/>
        <v>0</v>
      </c>
      <c r="BN2308" s="12">
        <f t="shared" si="3272"/>
        <v>0</v>
      </c>
      <c r="BO2308" s="12">
        <f t="shared" si="3272"/>
        <v>0</v>
      </c>
      <c r="BP2308" s="12">
        <f t="shared" si="3272"/>
        <v>0</v>
      </c>
      <c r="BQ2308" s="12">
        <f t="shared" si="3272"/>
        <v>0</v>
      </c>
      <c r="BR2308" s="12">
        <v>0</v>
      </c>
      <c r="BS2308" s="12">
        <v>0</v>
      </c>
    </row>
    <row r="2309" spans="1:71" x14ac:dyDescent="0.25">
      <c r="A2309" s="4" t="s">
        <v>915</v>
      </c>
      <c r="B2309" s="4" t="s">
        <v>75</v>
      </c>
      <c r="C2309" s="4" t="s">
        <v>1178</v>
      </c>
      <c r="D2309" s="65" t="s">
        <v>1179</v>
      </c>
      <c r="E2309" s="75">
        <v>6112</v>
      </c>
      <c r="F2309" s="65" t="s">
        <v>1181</v>
      </c>
      <c r="G2309" s="61" t="s">
        <v>1894</v>
      </c>
      <c r="H2309" s="13" t="s">
        <v>79</v>
      </c>
      <c r="I2309" s="14">
        <v>0</v>
      </c>
      <c r="J2309" s="14"/>
      <c r="K2309" s="14"/>
      <c r="L2309" s="14"/>
      <c r="M2309" s="14"/>
      <c r="N2309" s="14"/>
      <c r="O2309" s="14">
        <f t="shared" si="3213"/>
        <v>0</v>
      </c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>
        <v>0</v>
      </c>
      <c r="AC2309" s="14">
        <v>0</v>
      </c>
      <c r="AD2309" s="14">
        <v>0</v>
      </c>
      <c r="AE2309" s="14"/>
      <c r="AF2309" s="14"/>
      <c r="AG2309" s="14"/>
      <c r="AH2309" s="14"/>
      <c r="AI2309" s="14"/>
      <c r="AJ2309" s="14">
        <f t="shared" si="3214"/>
        <v>0</v>
      </c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>
        <v>0</v>
      </c>
      <c r="AX2309" s="14">
        <v>0</v>
      </c>
      <c r="AY2309" s="14">
        <v>0</v>
      </c>
      <c r="AZ2309" s="14"/>
      <c r="BA2309" s="14"/>
      <c r="BB2309" s="14"/>
      <c r="BC2309" s="14"/>
      <c r="BD2309" s="14"/>
      <c r="BE2309" s="14">
        <f t="shared" si="3215"/>
        <v>0</v>
      </c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>
        <v>0</v>
      </c>
      <c r="BS2309" s="14">
        <v>0</v>
      </c>
    </row>
    <row r="2310" spans="1:71" x14ac:dyDescent="0.25">
      <c r="A2310" s="4" t="s">
        <v>915</v>
      </c>
      <c r="B2310" s="4" t="s">
        <v>75</v>
      </c>
      <c r="C2310" s="4" t="s">
        <v>1178</v>
      </c>
      <c r="D2310" s="65" t="s">
        <v>1179</v>
      </c>
      <c r="E2310" s="75">
        <v>6112</v>
      </c>
      <c r="F2310" s="65" t="s">
        <v>1182</v>
      </c>
      <c r="G2310" s="61" t="s">
        <v>1894</v>
      </c>
      <c r="H2310" s="13" t="s">
        <v>26</v>
      </c>
      <c r="I2310" s="14">
        <v>0</v>
      </c>
      <c r="J2310" s="14"/>
      <c r="K2310" s="14"/>
      <c r="L2310" s="14"/>
      <c r="M2310" s="14"/>
      <c r="N2310" s="14"/>
      <c r="O2310" s="14">
        <f t="shared" si="3213"/>
        <v>0</v>
      </c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>
        <v>0</v>
      </c>
      <c r="AC2310" s="14">
        <v>0</v>
      </c>
      <c r="AD2310" s="14">
        <v>0</v>
      </c>
      <c r="AE2310" s="14"/>
      <c r="AF2310" s="14"/>
      <c r="AG2310" s="14"/>
      <c r="AH2310" s="14"/>
      <c r="AI2310" s="14"/>
      <c r="AJ2310" s="14">
        <f t="shared" si="3214"/>
        <v>0</v>
      </c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>
        <v>0</v>
      </c>
      <c r="AX2310" s="14">
        <v>0</v>
      </c>
      <c r="AY2310" s="14">
        <v>0</v>
      </c>
      <c r="AZ2310" s="14"/>
      <c r="BA2310" s="14"/>
      <c r="BB2310" s="14"/>
      <c r="BC2310" s="14"/>
      <c r="BD2310" s="14"/>
      <c r="BE2310" s="14">
        <f t="shared" si="3215"/>
        <v>0</v>
      </c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>
        <v>0</v>
      </c>
      <c r="BS2310" s="14">
        <v>0</v>
      </c>
    </row>
    <row r="2311" spans="1:71" x14ac:dyDescent="0.25">
      <c r="A2311" s="4" t="s">
        <v>915</v>
      </c>
      <c r="B2311" s="4" t="s">
        <v>75</v>
      </c>
      <c r="C2311" s="4" t="s">
        <v>1178</v>
      </c>
      <c r="D2311" s="65" t="s">
        <v>1179</v>
      </c>
      <c r="E2311" s="75">
        <v>6112</v>
      </c>
      <c r="F2311" s="65" t="s">
        <v>1183</v>
      </c>
      <c r="G2311" s="61" t="s">
        <v>1894</v>
      </c>
      <c r="H2311" s="13" t="s">
        <v>28</v>
      </c>
      <c r="I2311" s="14">
        <v>0</v>
      </c>
      <c r="J2311" s="14"/>
      <c r="K2311" s="14"/>
      <c r="L2311" s="14"/>
      <c r="M2311" s="14"/>
      <c r="N2311" s="14"/>
      <c r="O2311" s="14">
        <f t="shared" si="3213"/>
        <v>0</v>
      </c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>
        <v>0</v>
      </c>
      <c r="AC2311" s="14">
        <v>0</v>
      </c>
      <c r="AD2311" s="14">
        <v>0</v>
      </c>
      <c r="AE2311" s="14"/>
      <c r="AF2311" s="14"/>
      <c r="AG2311" s="14"/>
      <c r="AH2311" s="14"/>
      <c r="AI2311" s="14"/>
      <c r="AJ2311" s="14">
        <f t="shared" si="3214"/>
        <v>0</v>
      </c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>
        <v>0</v>
      </c>
      <c r="AX2311" s="14">
        <v>0</v>
      </c>
      <c r="AY2311" s="14">
        <v>0</v>
      </c>
      <c r="AZ2311" s="14"/>
      <c r="BA2311" s="14"/>
      <c r="BB2311" s="14"/>
      <c r="BC2311" s="14"/>
      <c r="BD2311" s="14"/>
      <c r="BE2311" s="14">
        <f t="shared" si="3215"/>
        <v>0</v>
      </c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>
        <v>0</v>
      </c>
      <c r="BS2311" s="14">
        <v>0</v>
      </c>
    </row>
    <row r="2312" spans="1:71" x14ac:dyDescent="0.25">
      <c r="A2312" s="4" t="s">
        <v>915</v>
      </c>
      <c r="B2312" s="4" t="s">
        <v>75</v>
      </c>
      <c r="C2312" s="4" t="s">
        <v>1178</v>
      </c>
      <c r="D2312" s="65" t="s">
        <v>1179</v>
      </c>
      <c r="E2312" s="75">
        <v>6112</v>
      </c>
      <c r="F2312" s="65" t="s">
        <v>1184</v>
      </c>
      <c r="G2312" s="61" t="s">
        <v>1894</v>
      </c>
      <c r="H2312" s="13" t="s">
        <v>24</v>
      </c>
      <c r="I2312" s="14">
        <v>0</v>
      </c>
      <c r="J2312" s="14"/>
      <c r="K2312" s="14"/>
      <c r="L2312" s="14"/>
      <c r="M2312" s="14"/>
      <c r="N2312" s="14"/>
      <c r="O2312" s="14">
        <f t="shared" si="3213"/>
        <v>0</v>
      </c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>
        <v>0</v>
      </c>
      <c r="AC2312" s="14">
        <v>0</v>
      </c>
      <c r="AD2312" s="14">
        <v>0</v>
      </c>
      <c r="AE2312" s="14"/>
      <c r="AF2312" s="14"/>
      <c r="AG2312" s="14"/>
      <c r="AH2312" s="14"/>
      <c r="AI2312" s="14"/>
      <c r="AJ2312" s="14">
        <f t="shared" si="3214"/>
        <v>0</v>
      </c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>
        <v>0</v>
      </c>
      <c r="AX2312" s="14">
        <v>0</v>
      </c>
      <c r="AY2312" s="14">
        <v>0</v>
      </c>
      <c r="AZ2312" s="14"/>
      <c r="BA2312" s="14"/>
      <c r="BB2312" s="14"/>
      <c r="BC2312" s="14"/>
      <c r="BD2312" s="14"/>
      <c r="BE2312" s="14">
        <f t="shared" si="3215"/>
        <v>0</v>
      </c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>
        <v>0</v>
      </c>
      <c r="BS2312" s="14">
        <v>0</v>
      </c>
    </row>
    <row r="2313" spans="1:71" x14ac:dyDescent="0.25">
      <c r="A2313" s="4" t="s">
        <v>915</v>
      </c>
      <c r="B2313" s="4" t="s">
        <v>75</v>
      </c>
      <c r="C2313" s="4" t="s">
        <v>1178</v>
      </c>
      <c r="D2313" s="65" t="s">
        <v>1179</v>
      </c>
      <c r="E2313" s="75">
        <v>6112</v>
      </c>
      <c r="F2313" s="65" t="s">
        <v>1185</v>
      </c>
      <c r="G2313" s="61" t="s">
        <v>1894</v>
      </c>
      <c r="H2313" s="13" t="s">
        <v>30</v>
      </c>
      <c r="I2313" s="14">
        <v>0</v>
      </c>
      <c r="J2313" s="14"/>
      <c r="K2313" s="14"/>
      <c r="L2313" s="14"/>
      <c r="M2313" s="14"/>
      <c r="N2313" s="14"/>
      <c r="O2313" s="14">
        <f t="shared" si="3213"/>
        <v>0</v>
      </c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>
        <v>0</v>
      </c>
      <c r="AC2313" s="14">
        <v>0</v>
      </c>
      <c r="AD2313" s="14">
        <v>0</v>
      </c>
      <c r="AE2313" s="14"/>
      <c r="AF2313" s="14"/>
      <c r="AG2313" s="14"/>
      <c r="AH2313" s="14"/>
      <c r="AI2313" s="14"/>
      <c r="AJ2313" s="14">
        <f t="shared" si="3214"/>
        <v>0</v>
      </c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>
        <v>0</v>
      </c>
      <c r="AX2313" s="14">
        <v>0</v>
      </c>
      <c r="AY2313" s="14">
        <v>0</v>
      </c>
      <c r="AZ2313" s="14"/>
      <c r="BA2313" s="14"/>
      <c r="BB2313" s="14"/>
      <c r="BC2313" s="14"/>
      <c r="BD2313" s="14"/>
      <c r="BE2313" s="14">
        <f t="shared" si="3215"/>
        <v>0</v>
      </c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>
        <v>0</v>
      </c>
      <c r="BS2313" s="14">
        <v>0</v>
      </c>
    </row>
    <row r="2314" spans="1:71" x14ac:dyDescent="0.25">
      <c r="A2314" s="4" t="s">
        <v>915</v>
      </c>
      <c r="B2314" s="4" t="s">
        <v>75</v>
      </c>
      <c r="C2314" s="4" t="s">
        <v>1178</v>
      </c>
      <c r="D2314" s="65" t="s">
        <v>1179</v>
      </c>
      <c r="E2314" s="64" t="s">
        <v>31</v>
      </c>
      <c r="F2314" s="64" t="s">
        <v>1</v>
      </c>
      <c r="G2314" s="2" t="s">
        <v>1</v>
      </c>
      <c r="H2314" s="2" t="s">
        <v>32</v>
      </c>
      <c r="I2314" s="12">
        <f t="shared" ref="I2314:AA2314" si="3273">SUM(I2315)</f>
        <v>0</v>
      </c>
      <c r="J2314" s="12">
        <f t="shared" si="3273"/>
        <v>0</v>
      </c>
      <c r="K2314" s="12">
        <f t="shared" si="3273"/>
        <v>0</v>
      </c>
      <c r="L2314" s="12">
        <f t="shared" si="3273"/>
        <v>0</v>
      </c>
      <c r="M2314" s="12">
        <f t="shared" si="3273"/>
        <v>0</v>
      </c>
      <c r="N2314" s="12">
        <f t="shared" si="3273"/>
        <v>0</v>
      </c>
      <c r="O2314" s="12">
        <f t="shared" si="3273"/>
        <v>0</v>
      </c>
      <c r="P2314" s="12">
        <f t="shared" si="3273"/>
        <v>0</v>
      </c>
      <c r="Q2314" s="12">
        <f t="shared" si="3273"/>
        <v>0</v>
      </c>
      <c r="R2314" s="12">
        <f t="shared" si="3273"/>
        <v>0</v>
      </c>
      <c r="S2314" s="12">
        <f t="shared" si="3273"/>
        <v>0</v>
      </c>
      <c r="T2314" s="12">
        <f t="shared" si="3273"/>
        <v>0</v>
      </c>
      <c r="U2314" s="12">
        <f t="shared" si="3273"/>
        <v>0</v>
      </c>
      <c r="V2314" s="12">
        <f t="shared" si="3273"/>
        <v>0</v>
      </c>
      <c r="W2314" s="12">
        <f t="shared" si="3273"/>
        <v>0</v>
      </c>
      <c r="X2314" s="12">
        <f t="shared" si="3273"/>
        <v>0</v>
      </c>
      <c r="Y2314" s="12">
        <f t="shared" si="3273"/>
        <v>0</v>
      </c>
      <c r="Z2314" s="12">
        <f t="shared" si="3273"/>
        <v>0</v>
      </c>
      <c r="AA2314" s="12">
        <f t="shared" si="3273"/>
        <v>0</v>
      </c>
      <c r="AB2314" s="12">
        <v>0</v>
      </c>
      <c r="AC2314" s="12">
        <v>0</v>
      </c>
      <c r="AD2314" s="12">
        <f t="shared" ref="AD2314:AV2314" si="3274">SUM(AD2315)</f>
        <v>0</v>
      </c>
      <c r="AE2314" s="12">
        <f t="shared" si="3274"/>
        <v>0</v>
      </c>
      <c r="AF2314" s="12">
        <f t="shared" si="3274"/>
        <v>0</v>
      </c>
      <c r="AG2314" s="12">
        <f t="shared" si="3274"/>
        <v>0</v>
      </c>
      <c r="AH2314" s="12">
        <f t="shared" si="3274"/>
        <v>0</v>
      </c>
      <c r="AI2314" s="12">
        <f t="shared" si="3274"/>
        <v>0</v>
      </c>
      <c r="AJ2314" s="12">
        <f t="shared" si="3274"/>
        <v>0</v>
      </c>
      <c r="AK2314" s="12">
        <f t="shared" si="3274"/>
        <v>0</v>
      </c>
      <c r="AL2314" s="12">
        <f t="shared" si="3274"/>
        <v>0</v>
      </c>
      <c r="AM2314" s="12">
        <f t="shared" si="3274"/>
        <v>0</v>
      </c>
      <c r="AN2314" s="12">
        <f t="shared" si="3274"/>
        <v>0</v>
      </c>
      <c r="AO2314" s="12">
        <f t="shared" si="3274"/>
        <v>0</v>
      </c>
      <c r="AP2314" s="12">
        <f t="shared" si="3274"/>
        <v>0</v>
      </c>
      <c r="AQ2314" s="12">
        <f t="shared" si="3274"/>
        <v>0</v>
      </c>
      <c r="AR2314" s="12">
        <f t="shared" si="3274"/>
        <v>0</v>
      </c>
      <c r="AS2314" s="12">
        <f t="shared" si="3274"/>
        <v>0</v>
      </c>
      <c r="AT2314" s="12">
        <f t="shared" si="3274"/>
        <v>0</v>
      </c>
      <c r="AU2314" s="12">
        <f t="shared" si="3274"/>
        <v>0</v>
      </c>
      <c r="AV2314" s="12">
        <f t="shared" si="3274"/>
        <v>0</v>
      </c>
      <c r="AW2314" s="12">
        <v>0</v>
      </c>
      <c r="AX2314" s="12">
        <v>0</v>
      </c>
      <c r="AY2314" s="12">
        <f t="shared" ref="AY2314:BQ2314" si="3275">SUM(AY2315)</f>
        <v>0</v>
      </c>
      <c r="AZ2314" s="12">
        <f t="shared" si="3275"/>
        <v>0</v>
      </c>
      <c r="BA2314" s="12">
        <f t="shared" si="3275"/>
        <v>0</v>
      </c>
      <c r="BB2314" s="12">
        <f t="shared" si="3275"/>
        <v>0</v>
      </c>
      <c r="BC2314" s="12">
        <f t="shared" si="3275"/>
        <v>0</v>
      </c>
      <c r="BD2314" s="12">
        <f t="shared" si="3275"/>
        <v>0</v>
      </c>
      <c r="BE2314" s="12">
        <f t="shared" si="3275"/>
        <v>0</v>
      </c>
      <c r="BF2314" s="12">
        <f t="shared" si="3275"/>
        <v>0</v>
      </c>
      <c r="BG2314" s="12">
        <f t="shared" si="3275"/>
        <v>0</v>
      </c>
      <c r="BH2314" s="12">
        <f t="shared" si="3275"/>
        <v>0</v>
      </c>
      <c r="BI2314" s="12">
        <f t="shared" si="3275"/>
        <v>0</v>
      </c>
      <c r="BJ2314" s="12">
        <f t="shared" si="3275"/>
        <v>0</v>
      </c>
      <c r="BK2314" s="12">
        <f t="shared" si="3275"/>
        <v>0</v>
      </c>
      <c r="BL2314" s="12">
        <f t="shared" si="3275"/>
        <v>0</v>
      </c>
      <c r="BM2314" s="12">
        <f t="shared" si="3275"/>
        <v>0</v>
      </c>
      <c r="BN2314" s="12">
        <f t="shared" si="3275"/>
        <v>0</v>
      </c>
      <c r="BO2314" s="12">
        <f t="shared" si="3275"/>
        <v>0</v>
      </c>
      <c r="BP2314" s="12">
        <f t="shared" si="3275"/>
        <v>0</v>
      </c>
      <c r="BQ2314" s="12">
        <f t="shared" si="3275"/>
        <v>0</v>
      </c>
      <c r="BR2314" s="12">
        <v>0</v>
      </c>
      <c r="BS2314" s="12">
        <v>0</v>
      </c>
    </row>
    <row r="2315" spans="1:71" x14ac:dyDescent="0.25">
      <c r="A2315" s="4" t="s">
        <v>915</v>
      </c>
      <c r="B2315" s="4" t="s">
        <v>75</v>
      </c>
      <c r="C2315" s="4" t="s">
        <v>1178</v>
      </c>
      <c r="D2315" s="65" t="s">
        <v>1179</v>
      </c>
      <c r="E2315" s="75">
        <v>6121</v>
      </c>
      <c r="F2315" s="65"/>
      <c r="G2315" s="61" t="s">
        <v>1894</v>
      </c>
      <c r="H2315" s="13" t="s">
        <v>33</v>
      </c>
      <c r="I2315" s="14">
        <v>0</v>
      </c>
      <c r="J2315" s="14"/>
      <c r="K2315" s="14"/>
      <c r="L2315" s="14"/>
      <c r="M2315" s="14"/>
      <c r="N2315" s="14"/>
      <c r="O2315" s="14">
        <f t="shared" si="3213"/>
        <v>0</v>
      </c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>
        <v>0</v>
      </c>
      <c r="AC2315" s="14">
        <v>0</v>
      </c>
      <c r="AD2315" s="14">
        <v>0</v>
      </c>
      <c r="AE2315" s="14"/>
      <c r="AF2315" s="14"/>
      <c r="AG2315" s="14"/>
      <c r="AH2315" s="14"/>
      <c r="AI2315" s="14"/>
      <c r="AJ2315" s="14">
        <f t="shared" si="3214"/>
        <v>0</v>
      </c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>
        <v>0</v>
      </c>
      <c r="AX2315" s="14">
        <v>0</v>
      </c>
      <c r="AY2315" s="14">
        <v>0</v>
      </c>
      <c r="AZ2315" s="14"/>
      <c r="BA2315" s="14"/>
      <c r="BB2315" s="14"/>
      <c r="BC2315" s="14"/>
      <c r="BD2315" s="14"/>
      <c r="BE2315" s="14">
        <f t="shared" si="3215"/>
        <v>0</v>
      </c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>
        <v>0</v>
      </c>
      <c r="BS2315" s="14">
        <v>0</v>
      </c>
    </row>
    <row r="2316" spans="1:71" x14ac:dyDescent="0.25">
      <c r="A2316" s="4" t="s">
        <v>915</v>
      </c>
      <c r="B2316" s="4" t="s">
        <v>75</v>
      </c>
      <c r="C2316" s="4" t="s">
        <v>1178</v>
      </c>
      <c r="D2316" s="65" t="s">
        <v>1179</v>
      </c>
      <c r="E2316" s="64" t="s">
        <v>34</v>
      </c>
      <c r="F2316" s="64" t="s">
        <v>1</v>
      </c>
      <c r="G2316" s="2" t="s">
        <v>1</v>
      </c>
      <c r="H2316" s="2" t="s">
        <v>35</v>
      </c>
      <c r="I2316" s="12">
        <f t="shared" ref="I2316:AA2316" si="3276">SUM(I2317:I2324)</f>
        <v>0</v>
      </c>
      <c r="J2316" s="12">
        <f t="shared" si="3276"/>
        <v>0</v>
      </c>
      <c r="K2316" s="12">
        <f t="shared" si="3276"/>
        <v>0</v>
      </c>
      <c r="L2316" s="12">
        <f t="shared" si="3276"/>
        <v>0</v>
      </c>
      <c r="M2316" s="12">
        <f t="shared" si="3276"/>
        <v>0</v>
      </c>
      <c r="N2316" s="12">
        <f t="shared" si="3276"/>
        <v>0</v>
      </c>
      <c r="O2316" s="12">
        <f t="shared" si="3276"/>
        <v>0</v>
      </c>
      <c r="P2316" s="12">
        <f t="shared" si="3276"/>
        <v>0</v>
      </c>
      <c r="Q2316" s="12">
        <f t="shared" si="3276"/>
        <v>0</v>
      </c>
      <c r="R2316" s="12">
        <f t="shared" si="3276"/>
        <v>0</v>
      </c>
      <c r="S2316" s="12">
        <f t="shared" si="3276"/>
        <v>0</v>
      </c>
      <c r="T2316" s="12">
        <f t="shared" si="3276"/>
        <v>0</v>
      </c>
      <c r="U2316" s="12">
        <f t="shared" si="3276"/>
        <v>0</v>
      </c>
      <c r="V2316" s="12">
        <f t="shared" si="3276"/>
        <v>0</v>
      </c>
      <c r="W2316" s="12">
        <f t="shared" si="3276"/>
        <v>0</v>
      </c>
      <c r="X2316" s="12">
        <f t="shared" si="3276"/>
        <v>0</v>
      </c>
      <c r="Y2316" s="12">
        <f t="shared" si="3276"/>
        <v>0</v>
      </c>
      <c r="Z2316" s="12">
        <f t="shared" si="3276"/>
        <v>0</v>
      </c>
      <c r="AA2316" s="12">
        <f t="shared" si="3276"/>
        <v>0</v>
      </c>
      <c r="AB2316" s="12">
        <v>0</v>
      </c>
      <c r="AC2316" s="12">
        <v>0</v>
      </c>
      <c r="AD2316" s="12">
        <f t="shared" ref="AD2316:AV2316" si="3277">SUM(AD2317:AD2324)</f>
        <v>0</v>
      </c>
      <c r="AE2316" s="12">
        <f t="shared" si="3277"/>
        <v>0</v>
      </c>
      <c r="AF2316" s="12">
        <f t="shared" si="3277"/>
        <v>0</v>
      </c>
      <c r="AG2316" s="12">
        <f t="shared" si="3277"/>
        <v>0</v>
      </c>
      <c r="AH2316" s="12">
        <f t="shared" si="3277"/>
        <v>0</v>
      </c>
      <c r="AI2316" s="12">
        <f t="shared" si="3277"/>
        <v>0</v>
      </c>
      <c r="AJ2316" s="12">
        <f t="shared" si="3277"/>
        <v>0</v>
      </c>
      <c r="AK2316" s="12">
        <f t="shared" si="3277"/>
        <v>0</v>
      </c>
      <c r="AL2316" s="12">
        <f t="shared" si="3277"/>
        <v>0</v>
      </c>
      <c r="AM2316" s="12">
        <f t="shared" si="3277"/>
        <v>0</v>
      </c>
      <c r="AN2316" s="12">
        <f t="shared" si="3277"/>
        <v>0</v>
      </c>
      <c r="AO2316" s="12">
        <f t="shared" si="3277"/>
        <v>0</v>
      </c>
      <c r="AP2316" s="12">
        <f t="shared" si="3277"/>
        <v>0</v>
      </c>
      <c r="AQ2316" s="12">
        <f t="shared" si="3277"/>
        <v>0</v>
      </c>
      <c r="AR2316" s="12">
        <f t="shared" si="3277"/>
        <v>0</v>
      </c>
      <c r="AS2316" s="12">
        <f t="shared" si="3277"/>
        <v>0</v>
      </c>
      <c r="AT2316" s="12">
        <f t="shared" si="3277"/>
        <v>0</v>
      </c>
      <c r="AU2316" s="12">
        <f t="shared" si="3277"/>
        <v>0</v>
      </c>
      <c r="AV2316" s="12">
        <f t="shared" si="3277"/>
        <v>0</v>
      </c>
      <c r="AW2316" s="12">
        <v>0</v>
      </c>
      <c r="AX2316" s="12">
        <v>0</v>
      </c>
      <c r="AY2316" s="12">
        <f t="shared" ref="AY2316:BQ2316" si="3278">SUM(AY2317:AY2324)</f>
        <v>1000</v>
      </c>
      <c r="AZ2316" s="12">
        <f t="shared" si="3278"/>
        <v>0</v>
      </c>
      <c r="BA2316" s="12">
        <f t="shared" si="3278"/>
        <v>0</v>
      </c>
      <c r="BB2316" s="12">
        <f t="shared" si="3278"/>
        <v>1760</v>
      </c>
      <c r="BC2316" s="12">
        <f t="shared" si="3278"/>
        <v>0</v>
      </c>
      <c r="BD2316" s="12">
        <f t="shared" si="3278"/>
        <v>0</v>
      </c>
      <c r="BE2316" s="12">
        <f t="shared" si="3278"/>
        <v>2760</v>
      </c>
      <c r="BF2316" s="12">
        <f t="shared" si="3278"/>
        <v>0</v>
      </c>
      <c r="BG2316" s="12">
        <f t="shared" si="3278"/>
        <v>1760</v>
      </c>
      <c r="BH2316" s="12">
        <f t="shared" si="3278"/>
        <v>0</v>
      </c>
      <c r="BI2316" s="12">
        <f t="shared" si="3278"/>
        <v>0</v>
      </c>
      <c r="BJ2316" s="12">
        <f t="shared" si="3278"/>
        <v>0</v>
      </c>
      <c r="BK2316" s="12">
        <f t="shared" si="3278"/>
        <v>0</v>
      </c>
      <c r="BL2316" s="12">
        <f t="shared" si="3278"/>
        <v>0</v>
      </c>
      <c r="BM2316" s="12">
        <f t="shared" si="3278"/>
        <v>0</v>
      </c>
      <c r="BN2316" s="12">
        <f t="shared" si="3278"/>
        <v>0</v>
      </c>
      <c r="BO2316" s="12">
        <f t="shared" si="3278"/>
        <v>0</v>
      </c>
      <c r="BP2316" s="12">
        <f t="shared" si="3278"/>
        <v>0</v>
      </c>
      <c r="BQ2316" s="12">
        <f t="shared" si="3278"/>
        <v>0</v>
      </c>
      <c r="BR2316" s="12">
        <v>1760</v>
      </c>
      <c r="BS2316" s="12">
        <v>1000</v>
      </c>
    </row>
    <row r="2317" spans="1:71" x14ac:dyDescent="0.25">
      <c r="A2317" s="4" t="s">
        <v>915</v>
      </c>
      <c r="B2317" s="4" t="s">
        <v>75</v>
      </c>
      <c r="C2317" s="4" t="s">
        <v>1178</v>
      </c>
      <c r="D2317" s="65" t="s">
        <v>1179</v>
      </c>
      <c r="E2317" s="75">
        <v>6131</v>
      </c>
      <c r="F2317" s="65"/>
      <c r="G2317" s="61" t="s">
        <v>1894</v>
      </c>
      <c r="H2317" s="13" t="s">
        <v>36</v>
      </c>
      <c r="I2317" s="14">
        <v>0</v>
      </c>
      <c r="J2317" s="14"/>
      <c r="K2317" s="14"/>
      <c r="L2317" s="14"/>
      <c r="M2317" s="14"/>
      <c r="N2317" s="14"/>
      <c r="O2317" s="14">
        <f t="shared" si="3213"/>
        <v>0</v>
      </c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>
        <v>0</v>
      </c>
      <c r="AC2317" s="14">
        <v>0</v>
      </c>
      <c r="AD2317" s="14">
        <v>0</v>
      </c>
      <c r="AE2317" s="14"/>
      <c r="AF2317" s="14"/>
      <c r="AG2317" s="14"/>
      <c r="AH2317" s="14"/>
      <c r="AI2317" s="14"/>
      <c r="AJ2317" s="14">
        <f t="shared" si="3214"/>
        <v>0</v>
      </c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>
        <v>0</v>
      </c>
      <c r="AX2317" s="14">
        <v>0</v>
      </c>
      <c r="AY2317" s="14">
        <v>0</v>
      </c>
      <c r="AZ2317" s="14"/>
      <c r="BA2317" s="14"/>
      <c r="BB2317" s="14"/>
      <c r="BC2317" s="14"/>
      <c r="BD2317" s="14"/>
      <c r="BE2317" s="14">
        <f t="shared" si="3215"/>
        <v>0</v>
      </c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>
        <v>0</v>
      </c>
      <c r="BS2317" s="14">
        <v>0</v>
      </c>
    </row>
    <row r="2318" spans="1:71" x14ac:dyDescent="0.25">
      <c r="A2318" s="4" t="s">
        <v>915</v>
      </c>
      <c r="B2318" s="4" t="s">
        <v>75</v>
      </c>
      <c r="C2318" s="4" t="s">
        <v>1178</v>
      </c>
      <c r="D2318" s="65" t="s">
        <v>1179</v>
      </c>
      <c r="E2318" s="75">
        <v>6132</v>
      </c>
      <c r="F2318" s="65"/>
      <c r="G2318" s="61" t="s">
        <v>1894</v>
      </c>
      <c r="H2318" s="13" t="s">
        <v>183</v>
      </c>
      <c r="I2318" s="14">
        <v>0</v>
      </c>
      <c r="J2318" s="14"/>
      <c r="K2318" s="14"/>
      <c r="L2318" s="14"/>
      <c r="M2318" s="14"/>
      <c r="N2318" s="14"/>
      <c r="O2318" s="14">
        <f t="shared" si="3213"/>
        <v>0</v>
      </c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>
        <v>0</v>
      </c>
      <c r="AC2318" s="14">
        <v>0</v>
      </c>
      <c r="AD2318" s="14">
        <v>0</v>
      </c>
      <c r="AE2318" s="14"/>
      <c r="AF2318" s="14"/>
      <c r="AG2318" s="14"/>
      <c r="AH2318" s="14"/>
      <c r="AI2318" s="14"/>
      <c r="AJ2318" s="14">
        <f t="shared" si="3214"/>
        <v>0</v>
      </c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>
        <v>0</v>
      </c>
      <c r="AX2318" s="14">
        <v>0</v>
      </c>
      <c r="AY2318" s="14">
        <v>0</v>
      </c>
      <c r="AZ2318" s="14"/>
      <c r="BA2318" s="14"/>
      <c r="BB2318" s="14"/>
      <c r="BC2318" s="14"/>
      <c r="BD2318" s="14"/>
      <c r="BE2318" s="14">
        <f t="shared" si="3215"/>
        <v>0</v>
      </c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>
        <v>0</v>
      </c>
      <c r="BS2318" s="14">
        <v>0</v>
      </c>
    </row>
    <row r="2319" spans="1:71" x14ac:dyDescent="0.25">
      <c r="A2319" s="4" t="s">
        <v>915</v>
      </c>
      <c r="B2319" s="4" t="s">
        <v>75</v>
      </c>
      <c r="C2319" s="4" t="s">
        <v>1178</v>
      </c>
      <c r="D2319" s="65" t="s">
        <v>1179</v>
      </c>
      <c r="E2319" s="75">
        <v>6133</v>
      </c>
      <c r="F2319" s="65"/>
      <c r="G2319" s="61" t="s">
        <v>1894</v>
      </c>
      <c r="H2319" s="13" t="s">
        <v>185</v>
      </c>
      <c r="I2319" s="14">
        <v>0</v>
      </c>
      <c r="J2319" s="14"/>
      <c r="K2319" s="14"/>
      <c r="L2319" s="14"/>
      <c r="M2319" s="14"/>
      <c r="N2319" s="14"/>
      <c r="O2319" s="14">
        <f t="shared" si="3213"/>
        <v>0</v>
      </c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>
        <v>0</v>
      </c>
      <c r="AC2319" s="14">
        <v>0</v>
      </c>
      <c r="AD2319" s="14">
        <v>0</v>
      </c>
      <c r="AE2319" s="14"/>
      <c r="AF2319" s="14"/>
      <c r="AG2319" s="14"/>
      <c r="AH2319" s="14"/>
      <c r="AI2319" s="14"/>
      <c r="AJ2319" s="14">
        <f t="shared" si="3214"/>
        <v>0</v>
      </c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>
        <v>0</v>
      </c>
      <c r="AX2319" s="14">
        <v>0</v>
      </c>
      <c r="AY2319" s="14">
        <v>0</v>
      </c>
      <c r="AZ2319" s="14"/>
      <c r="BA2319" s="14"/>
      <c r="BB2319" s="14"/>
      <c r="BC2319" s="14"/>
      <c r="BD2319" s="14"/>
      <c r="BE2319" s="14">
        <f t="shared" si="3215"/>
        <v>0</v>
      </c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>
        <v>0</v>
      </c>
      <c r="BS2319" s="14">
        <v>0</v>
      </c>
    </row>
    <row r="2320" spans="1:71" x14ac:dyDescent="0.25">
      <c r="A2320" s="4" t="s">
        <v>915</v>
      </c>
      <c r="B2320" s="4" t="s">
        <v>75</v>
      </c>
      <c r="C2320" s="4" t="s">
        <v>1178</v>
      </c>
      <c r="D2320" s="65" t="s">
        <v>1179</v>
      </c>
      <c r="E2320" s="75">
        <v>6134</v>
      </c>
      <c r="F2320" s="65"/>
      <c r="G2320" s="61" t="s">
        <v>1894</v>
      </c>
      <c r="H2320" s="13" t="s">
        <v>187</v>
      </c>
      <c r="I2320" s="14">
        <v>0</v>
      </c>
      <c r="J2320" s="14"/>
      <c r="K2320" s="14"/>
      <c r="L2320" s="14"/>
      <c r="M2320" s="14"/>
      <c r="N2320" s="14"/>
      <c r="O2320" s="14">
        <f t="shared" si="3213"/>
        <v>0</v>
      </c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>
        <v>0</v>
      </c>
      <c r="AC2320" s="14">
        <v>0</v>
      </c>
      <c r="AD2320" s="14">
        <v>0</v>
      </c>
      <c r="AE2320" s="14"/>
      <c r="AF2320" s="14"/>
      <c r="AG2320" s="14"/>
      <c r="AH2320" s="14"/>
      <c r="AI2320" s="14"/>
      <c r="AJ2320" s="14">
        <f t="shared" si="3214"/>
        <v>0</v>
      </c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>
        <v>0</v>
      </c>
      <c r="AX2320" s="14">
        <v>0</v>
      </c>
      <c r="AY2320" s="14">
        <v>1000</v>
      </c>
      <c r="AZ2320" s="14"/>
      <c r="BA2320" s="14"/>
      <c r="BB2320" s="14">
        <v>1760</v>
      </c>
      <c r="BC2320" s="14"/>
      <c r="BD2320" s="14"/>
      <c r="BE2320" s="14">
        <f t="shared" si="3215"/>
        <v>2760</v>
      </c>
      <c r="BF2320" s="14"/>
      <c r="BG2320" s="14">
        <v>1760</v>
      </c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>
        <v>1760</v>
      </c>
      <c r="BS2320" s="14">
        <v>1000</v>
      </c>
    </row>
    <row r="2321" spans="1:71" x14ac:dyDescent="0.25">
      <c r="A2321" s="4" t="s">
        <v>915</v>
      </c>
      <c r="B2321" s="4" t="s">
        <v>75</v>
      </c>
      <c r="C2321" s="4" t="s">
        <v>1178</v>
      </c>
      <c r="D2321" s="65" t="s">
        <v>1179</v>
      </c>
      <c r="E2321" s="75">
        <v>6135</v>
      </c>
      <c r="F2321" s="65"/>
      <c r="G2321" s="61" t="s">
        <v>1894</v>
      </c>
      <c r="H2321" s="13" t="s">
        <v>188</v>
      </c>
      <c r="I2321" s="14">
        <v>0</v>
      </c>
      <c r="J2321" s="14"/>
      <c r="K2321" s="14"/>
      <c r="L2321" s="14"/>
      <c r="M2321" s="14"/>
      <c r="N2321" s="14"/>
      <c r="O2321" s="14">
        <f t="shared" si="3213"/>
        <v>0</v>
      </c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>
        <v>0</v>
      </c>
      <c r="AC2321" s="14">
        <v>0</v>
      </c>
      <c r="AD2321" s="14">
        <v>0</v>
      </c>
      <c r="AE2321" s="14"/>
      <c r="AF2321" s="14"/>
      <c r="AG2321" s="14"/>
      <c r="AH2321" s="14"/>
      <c r="AI2321" s="14"/>
      <c r="AJ2321" s="14">
        <f t="shared" si="3214"/>
        <v>0</v>
      </c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>
        <v>0</v>
      </c>
      <c r="AX2321" s="14">
        <v>0</v>
      </c>
      <c r="AY2321" s="14">
        <v>0</v>
      </c>
      <c r="AZ2321" s="14"/>
      <c r="BA2321" s="14"/>
      <c r="BB2321" s="14"/>
      <c r="BC2321" s="14"/>
      <c r="BD2321" s="14"/>
      <c r="BE2321" s="14">
        <f t="shared" si="3215"/>
        <v>0</v>
      </c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>
        <v>0</v>
      </c>
      <c r="BS2321" s="14">
        <v>0</v>
      </c>
    </row>
    <row r="2322" spans="1:71" x14ac:dyDescent="0.25">
      <c r="A2322" s="4" t="s">
        <v>915</v>
      </c>
      <c r="B2322" s="4" t="s">
        <v>75</v>
      </c>
      <c r="C2322" s="4" t="s">
        <v>1178</v>
      </c>
      <c r="D2322" s="65" t="s">
        <v>1179</v>
      </c>
      <c r="E2322" s="75">
        <v>6136</v>
      </c>
      <c r="F2322" s="65"/>
      <c r="G2322" s="61" t="s">
        <v>1894</v>
      </c>
      <c r="H2322" s="13" t="s">
        <v>189</v>
      </c>
      <c r="I2322" s="14">
        <v>0</v>
      </c>
      <c r="J2322" s="14"/>
      <c r="K2322" s="14"/>
      <c r="L2322" s="14"/>
      <c r="M2322" s="14"/>
      <c r="N2322" s="14"/>
      <c r="O2322" s="14">
        <f t="shared" si="3213"/>
        <v>0</v>
      </c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>
        <v>0</v>
      </c>
      <c r="AC2322" s="14">
        <v>0</v>
      </c>
      <c r="AD2322" s="14">
        <v>0</v>
      </c>
      <c r="AE2322" s="14"/>
      <c r="AF2322" s="14"/>
      <c r="AG2322" s="14"/>
      <c r="AH2322" s="14"/>
      <c r="AI2322" s="14"/>
      <c r="AJ2322" s="14">
        <f t="shared" si="3214"/>
        <v>0</v>
      </c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>
        <v>0</v>
      </c>
      <c r="AX2322" s="14">
        <v>0</v>
      </c>
      <c r="AY2322" s="14">
        <v>0</v>
      </c>
      <c r="AZ2322" s="14"/>
      <c r="BA2322" s="14"/>
      <c r="BB2322" s="14"/>
      <c r="BC2322" s="14"/>
      <c r="BD2322" s="14"/>
      <c r="BE2322" s="14">
        <f t="shared" si="3215"/>
        <v>0</v>
      </c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>
        <v>0</v>
      </c>
      <c r="BS2322" s="14">
        <v>0</v>
      </c>
    </row>
    <row r="2323" spans="1:71" x14ac:dyDescent="0.25">
      <c r="A2323" s="4" t="s">
        <v>915</v>
      </c>
      <c r="B2323" s="4" t="s">
        <v>75</v>
      </c>
      <c r="C2323" s="4" t="s">
        <v>1178</v>
      </c>
      <c r="D2323" s="65" t="s">
        <v>1179</v>
      </c>
      <c r="E2323" s="75">
        <v>6137</v>
      </c>
      <c r="F2323" s="65"/>
      <c r="G2323" s="61" t="s">
        <v>1894</v>
      </c>
      <c r="H2323" s="13" t="s">
        <v>191</v>
      </c>
      <c r="I2323" s="14">
        <v>0</v>
      </c>
      <c r="J2323" s="14"/>
      <c r="K2323" s="14"/>
      <c r="L2323" s="14"/>
      <c r="M2323" s="14"/>
      <c r="N2323" s="14"/>
      <c r="O2323" s="14">
        <f t="shared" si="3213"/>
        <v>0</v>
      </c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>
        <v>0</v>
      </c>
      <c r="AC2323" s="14">
        <v>0</v>
      </c>
      <c r="AD2323" s="14">
        <v>0</v>
      </c>
      <c r="AE2323" s="14"/>
      <c r="AF2323" s="14"/>
      <c r="AG2323" s="14"/>
      <c r="AH2323" s="14"/>
      <c r="AI2323" s="14"/>
      <c r="AJ2323" s="14">
        <f t="shared" si="3214"/>
        <v>0</v>
      </c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>
        <v>0</v>
      </c>
      <c r="AX2323" s="14">
        <v>0</v>
      </c>
      <c r="AY2323" s="14">
        <v>0</v>
      </c>
      <c r="AZ2323" s="14"/>
      <c r="BA2323" s="14"/>
      <c r="BB2323" s="14"/>
      <c r="BC2323" s="14"/>
      <c r="BD2323" s="14"/>
      <c r="BE2323" s="14">
        <f t="shared" si="3215"/>
        <v>0</v>
      </c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>
        <v>0</v>
      </c>
      <c r="BS2323" s="14">
        <v>0</v>
      </c>
    </row>
    <row r="2324" spans="1:71" x14ac:dyDescent="0.25">
      <c r="A2324" s="1" t="s">
        <v>915</v>
      </c>
      <c r="B2324" s="1" t="s">
        <v>75</v>
      </c>
      <c r="C2324" s="1" t="s">
        <v>1178</v>
      </c>
      <c r="D2324" s="68" t="s">
        <v>1179</v>
      </c>
      <c r="E2324" s="68" t="s">
        <v>37</v>
      </c>
      <c r="F2324" s="65" t="s">
        <v>1</v>
      </c>
      <c r="G2324" s="13" t="s">
        <v>1</v>
      </c>
      <c r="H2324" s="2" t="s">
        <v>38</v>
      </c>
      <c r="I2324" s="12">
        <f t="shared" ref="I2324:AA2324" si="3279">SUM(I2325:I2327)</f>
        <v>0</v>
      </c>
      <c r="J2324" s="12">
        <f t="shared" si="3279"/>
        <v>0</v>
      </c>
      <c r="K2324" s="12">
        <f t="shared" si="3279"/>
        <v>0</v>
      </c>
      <c r="L2324" s="12">
        <f t="shared" si="3279"/>
        <v>0</v>
      </c>
      <c r="M2324" s="12">
        <f t="shared" si="3279"/>
        <v>0</v>
      </c>
      <c r="N2324" s="12">
        <f t="shared" si="3279"/>
        <v>0</v>
      </c>
      <c r="O2324" s="12">
        <f t="shared" si="3279"/>
        <v>0</v>
      </c>
      <c r="P2324" s="12">
        <f t="shared" si="3279"/>
        <v>0</v>
      </c>
      <c r="Q2324" s="12">
        <f t="shared" si="3279"/>
        <v>0</v>
      </c>
      <c r="R2324" s="12">
        <f t="shared" si="3279"/>
        <v>0</v>
      </c>
      <c r="S2324" s="12">
        <f t="shared" si="3279"/>
        <v>0</v>
      </c>
      <c r="T2324" s="12">
        <f t="shared" si="3279"/>
        <v>0</v>
      </c>
      <c r="U2324" s="12">
        <f t="shared" si="3279"/>
        <v>0</v>
      </c>
      <c r="V2324" s="12">
        <f t="shared" si="3279"/>
        <v>0</v>
      </c>
      <c r="W2324" s="12">
        <f t="shared" si="3279"/>
        <v>0</v>
      </c>
      <c r="X2324" s="12">
        <f t="shared" si="3279"/>
        <v>0</v>
      </c>
      <c r="Y2324" s="12">
        <f t="shared" si="3279"/>
        <v>0</v>
      </c>
      <c r="Z2324" s="12">
        <f t="shared" si="3279"/>
        <v>0</v>
      </c>
      <c r="AA2324" s="12">
        <f t="shared" si="3279"/>
        <v>0</v>
      </c>
      <c r="AB2324" s="12">
        <v>0</v>
      </c>
      <c r="AC2324" s="12">
        <v>0</v>
      </c>
      <c r="AD2324" s="12">
        <f t="shared" ref="AD2324:AV2324" si="3280">SUM(AD2325:AD2327)</f>
        <v>0</v>
      </c>
      <c r="AE2324" s="12">
        <f t="shared" si="3280"/>
        <v>0</v>
      </c>
      <c r="AF2324" s="12">
        <f t="shared" si="3280"/>
        <v>0</v>
      </c>
      <c r="AG2324" s="12">
        <f t="shared" si="3280"/>
        <v>0</v>
      </c>
      <c r="AH2324" s="12">
        <f t="shared" si="3280"/>
        <v>0</v>
      </c>
      <c r="AI2324" s="12">
        <f t="shared" si="3280"/>
        <v>0</v>
      </c>
      <c r="AJ2324" s="12">
        <f t="shared" si="3280"/>
        <v>0</v>
      </c>
      <c r="AK2324" s="12">
        <f t="shared" si="3280"/>
        <v>0</v>
      </c>
      <c r="AL2324" s="12">
        <f t="shared" si="3280"/>
        <v>0</v>
      </c>
      <c r="AM2324" s="12">
        <f t="shared" si="3280"/>
        <v>0</v>
      </c>
      <c r="AN2324" s="12">
        <f t="shared" si="3280"/>
        <v>0</v>
      </c>
      <c r="AO2324" s="12">
        <f t="shared" si="3280"/>
        <v>0</v>
      </c>
      <c r="AP2324" s="12">
        <f t="shared" si="3280"/>
        <v>0</v>
      </c>
      <c r="AQ2324" s="12">
        <f t="shared" si="3280"/>
        <v>0</v>
      </c>
      <c r="AR2324" s="12">
        <f t="shared" si="3280"/>
        <v>0</v>
      </c>
      <c r="AS2324" s="12">
        <f t="shared" si="3280"/>
        <v>0</v>
      </c>
      <c r="AT2324" s="12">
        <f t="shared" si="3280"/>
        <v>0</v>
      </c>
      <c r="AU2324" s="12">
        <f t="shared" si="3280"/>
        <v>0</v>
      </c>
      <c r="AV2324" s="12">
        <f t="shared" si="3280"/>
        <v>0</v>
      </c>
      <c r="AW2324" s="12">
        <v>0</v>
      </c>
      <c r="AX2324" s="12">
        <v>0</v>
      </c>
      <c r="AY2324" s="12">
        <f t="shared" ref="AY2324:BQ2324" si="3281">SUM(AY2325:AY2327)</f>
        <v>0</v>
      </c>
      <c r="AZ2324" s="12">
        <f t="shared" si="3281"/>
        <v>0</v>
      </c>
      <c r="BA2324" s="12">
        <f t="shared" si="3281"/>
        <v>0</v>
      </c>
      <c r="BB2324" s="12">
        <f t="shared" si="3281"/>
        <v>0</v>
      </c>
      <c r="BC2324" s="12">
        <f t="shared" si="3281"/>
        <v>0</v>
      </c>
      <c r="BD2324" s="12">
        <f t="shared" si="3281"/>
        <v>0</v>
      </c>
      <c r="BE2324" s="12">
        <f t="shared" si="3281"/>
        <v>0</v>
      </c>
      <c r="BF2324" s="12">
        <f t="shared" si="3281"/>
        <v>0</v>
      </c>
      <c r="BG2324" s="12">
        <f t="shared" si="3281"/>
        <v>0</v>
      </c>
      <c r="BH2324" s="12">
        <f t="shared" si="3281"/>
        <v>0</v>
      </c>
      <c r="BI2324" s="12">
        <f t="shared" si="3281"/>
        <v>0</v>
      </c>
      <c r="BJ2324" s="12">
        <f t="shared" si="3281"/>
        <v>0</v>
      </c>
      <c r="BK2324" s="12">
        <f t="shared" si="3281"/>
        <v>0</v>
      </c>
      <c r="BL2324" s="12">
        <f t="shared" si="3281"/>
        <v>0</v>
      </c>
      <c r="BM2324" s="12">
        <f t="shared" si="3281"/>
        <v>0</v>
      </c>
      <c r="BN2324" s="12">
        <f t="shared" si="3281"/>
        <v>0</v>
      </c>
      <c r="BO2324" s="12">
        <f t="shared" si="3281"/>
        <v>0</v>
      </c>
      <c r="BP2324" s="12">
        <f t="shared" si="3281"/>
        <v>0</v>
      </c>
      <c r="BQ2324" s="12">
        <f t="shared" si="3281"/>
        <v>0</v>
      </c>
      <c r="BR2324" s="12">
        <v>0</v>
      </c>
      <c r="BS2324" s="12">
        <v>0</v>
      </c>
    </row>
    <row r="2325" spans="1:71" x14ac:dyDescent="0.25">
      <c r="A2325" s="4" t="s">
        <v>915</v>
      </c>
      <c r="B2325" s="4" t="s">
        <v>75</v>
      </c>
      <c r="C2325" s="4" t="s">
        <v>1178</v>
      </c>
      <c r="D2325" s="65" t="s">
        <v>1179</v>
      </c>
      <c r="E2325" s="75">
        <v>6139</v>
      </c>
      <c r="F2325" s="65"/>
      <c r="G2325" s="61" t="s">
        <v>1894</v>
      </c>
      <c r="H2325" s="13" t="s">
        <v>38</v>
      </c>
      <c r="I2325" s="14">
        <v>0</v>
      </c>
      <c r="J2325" s="14"/>
      <c r="K2325" s="14"/>
      <c r="L2325" s="14"/>
      <c r="M2325" s="14"/>
      <c r="N2325" s="14"/>
      <c r="O2325" s="14">
        <f t="shared" si="3213"/>
        <v>0</v>
      </c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>
        <v>0</v>
      </c>
      <c r="AC2325" s="14">
        <v>0</v>
      </c>
      <c r="AD2325" s="14">
        <v>0</v>
      </c>
      <c r="AE2325" s="14"/>
      <c r="AF2325" s="14"/>
      <c r="AG2325" s="14"/>
      <c r="AH2325" s="14"/>
      <c r="AI2325" s="14"/>
      <c r="AJ2325" s="14">
        <f t="shared" si="3214"/>
        <v>0</v>
      </c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>
        <v>0</v>
      </c>
      <c r="AX2325" s="14">
        <v>0</v>
      </c>
      <c r="AY2325" s="14">
        <v>0</v>
      </c>
      <c r="AZ2325" s="14"/>
      <c r="BA2325" s="14"/>
      <c r="BB2325" s="14"/>
      <c r="BC2325" s="14"/>
      <c r="BD2325" s="14"/>
      <c r="BE2325" s="14">
        <f t="shared" si="3215"/>
        <v>0</v>
      </c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>
        <v>0</v>
      </c>
      <c r="BS2325" s="14">
        <v>0</v>
      </c>
    </row>
    <row r="2326" spans="1:71" ht="22.5" x14ac:dyDescent="0.25">
      <c r="A2326" s="4" t="s">
        <v>915</v>
      </c>
      <c r="B2326" s="4" t="s">
        <v>75</v>
      </c>
      <c r="C2326" s="4" t="s">
        <v>1178</v>
      </c>
      <c r="D2326" s="65" t="s">
        <v>1179</v>
      </c>
      <c r="E2326" s="75">
        <v>6139</v>
      </c>
      <c r="F2326" s="65" t="s">
        <v>1186</v>
      </c>
      <c r="G2326" s="61" t="s">
        <v>1894</v>
      </c>
      <c r="H2326" s="13" t="s">
        <v>46</v>
      </c>
      <c r="I2326" s="14">
        <v>0</v>
      </c>
      <c r="J2326" s="14"/>
      <c r="K2326" s="14"/>
      <c r="L2326" s="14"/>
      <c r="M2326" s="14"/>
      <c r="N2326" s="14"/>
      <c r="O2326" s="14">
        <f t="shared" si="3213"/>
        <v>0</v>
      </c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>
        <v>0</v>
      </c>
      <c r="AC2326" s="14">
        <v>0</v>
      </c>
      <c r="AD2326" s="14">
        <v>0</v>
      </c>
      <c r="AE2326" s="14"/>
      <c r="AF2326" s="14"/>
      <c r="AG2326" s="14"/>
      <c r="AH2326" s="14"/>
      <c r="AI2326" s="14"/>
      <c r="AJ2326" s="14">
        <f t="shared" si="3214"/>
        <v>0</v>
      </c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>
        <v>0</v>
      </c>
      <c r="AX2326" s="14">
        <v>0</v>
      </c>
      <c r="AY2326" s="14">
        <v>0</v>
      </c>
      <c r="AZ2326" s="14"/>
      <c r="BA2326" s="14"/>
      <c r="BB2326" s="14"/>
      <c r="BC2326" s="14"/>
      <c r="BD2326" s="14"/>
      <c r="BE2326" s="14">
        <f t="shared" si="3215"/>
        <v>0</v>
      </c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>
        <v>0</v>
      </c>
      <c r="BS2326" s="14">
        <v>0</v>
      </c>
    </row>
    <row r="2327" spans="1:71" ht="22.5" x14ac:dyDescent="0.25">
      <c r="A2327" s="4" t="s">
        <v>915</v>
      </c>
      <c r="B2327" s="4" t="s">
        <v>75</v>
      </c>
      <c r="C2327" s="4" t="s">
        <v>1178</v>
      </c>
      <c r="D2327" s="65" t="s">
        <v>1179</v>
      </c>
      <c r="E2327" s="75">
        <v>6139</v>
      </c>
      <c r="F2327" s="65" t="s">
        <v>1187</v>
      </c>
      <c r="G2327" s="61" t="s">
        <v>1894</v>
      </c>
      <c r="H2327" s="13" t="s">
        <v>52</v>
      </c>
      <c r="I2327" s="14">
        <v>0</v>
      </c>
      <c r="J2327" s="14"/>
      <c r="K2327" s="14"/>
      <c r="L2327" s="14"/>
      <c r="M2327" s="14"/>
      <c r="N2327" s="14"/>
      <c r="O2327" s="14">
        <f t="shared" si="3213"/>
        <v>0</v>
      </c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>
        <v>0</v>
      </c>
      <c r="AC2327" s="14">
        <v>0</v>
      </c>
      <c r="AD2327" s="14">
        <v>0</v>
      </c>
      <c r="AE2327" s="14"/>
      <c r="AF2327" s="14"/>
      <c r="AG2327" s="14"/>
      <c r="AH2327" s="14"/>
      <c r="AI2327" s="14"/>
      <c r="AJ2327" s="14">
        <f t="shared" si="3214"/>
        <v>0</v>
      </c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>
        <v>0</v>
      </c>
      <c r="AX2327" s="14">
        <v>0</v>
      </c>
      <c r="AY2327" s="14">
        <v>0</v>
      </c>
      <c r="AZ2327" s="14"/>
      <c r="BA2327" s="14"/>
      <c r="BB2327" s="14"/>
      <c r="BC2327" s="14"/>
      <c r="BD2327" s="14"/>
      <c r="BE2327" s="14">
        <f t="shared" si="3215"/>
        <v>0</v>
      </c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>
        <v>0</v>
      </c>
      <c r="BS2327" s="14">
        <v>0</v>
      </c>
    </row>
    <row r="2328" spans="1:71" ht="22.5" x14ac:dyDescent="0.25">
      <c r="A2328" s="1" t="s">
        <v>1</v>
      </c>
      <c r="B2328" s="1" t="s">
        <v>1</v>
      </c>
      <c r="C2328" s="1" t="s">
        <v>1</v>
      </c>
      <c r="D2328" s="64" t="s">
        <v>1</v>
      </c>
      <c r="E2328" s="64" t="s">
        <v>1</v>
      </c>
      <c r="F2328" s="64" t="s">
        <v>1</v>
      </c>
      <c r="G2328" s="2" t="s">
        <v>1</v>
      </c>
      <c r="H2328" s="10" t="s">
        <v>53</v>
      </c>
      <c r="I2328" s="11">
        <f t="shared" ref="I2328:X2329" si="3282">SUM(I2329)</f>
        <v>0</v>
      </c>
      <c r="J2328" s="11">
        <f t="shared" si="3282"/>
        <v>0</v>
      </c>
      <c r="K2328" s="11">
        <f t="shared" si="3282"/>
        <v>0</v>
      </c>
      <c r="L2328" s="11">
        <f t="shared" si="3282"/>
        <v>0</v>
      </c>
      <c r="M2328" s="11">
        <f t="shared" si="3282"/>
        <v>0</v>
      </c>
      <c r="N2328" s="11">
        <f t="shared" si="3282"/>
        <v>0</v>
      </c>
      <c r="O2328" s="11">
        <f t="shared" si="3282"/>
        <v>0</v>
      </c>
      <c r="P2328" s="11">
        <f t="shared" si="3282"/>
        <v>0</v>
      </c>
      <c r="Q2328" s="11">
        <f t="shared" si="3282"/>
        <v>0</v>
      </c>
      <c r="R2328" s="11">
        <f t="shared" si="3282"/>
        <v>0</v>
      </c>
      <c r="S2328" s="11">
        <f t="shared" si="3282"/>
        <v>0</v>
      </c>
      <c r="T2328" s="11">
        <f t="shared" si="3282"/>
        <v>0</v>
      </c>
      <c r="U2328" s="11">
        <f t="shared" si="3282"/>
        <v>0</v>
      </c>
      <c r="V2328" s="11">
        <f t="shared" si="3282"/>
        <v>0</v>
      </c>
      <c r="W2328" s="11">
        <f t="shared" si="3282"/>
        <v>0</v>
      </c>
      <c r="X2328" s="11">
        <f t="shared" si="3282"/>
        <v>0</v>
      </c>
      <c r="Y2328" s="11">
        <f t="shared" ref="J2328:AA2329" si="3283">SUM(Y2329)</f>
        <v>0</v>
      </c>
      <c r="Z2328" s="11">
        <f t="shared" si="3283"/>
        <v>0</v>
      </c>
      <c r="AA2328" s="11">
        <f t="shared" si="3283"/>
        <v>0</v>
      </c>
      <c r="AB2328" s="11">
        <v>0</v>
      </c>
      <c r="AC2328" s="11">
        <v>0</v>
      </c>
      <c r="AD2328" s="11">
        <f t="shared" ref="AD2328:AS2329" si="3284">SUM(AD2329)</f>
        <v>0</v>
      </c>
      <c r="AE2328" s="11">
        <f t="shared" si="3284"/>
        <v>0</v>
      </c>
      <c r="AF2328" s="11">
        <f t="shared" si="3284"/>
        <v>0</v>
      </c>
      <c r="AG2328" s="11">
        <f t="shared" si="3284"/>
        <v>0</v>
      </c>
      <c r="AH2328" s="11">
        <f t="shared" si="3284"/>
        <v>0</v>
      </c>
      <c r="AI2328" s="11">
        <f t="shared" si="3284"/>
        <v>0</v>
      </c>
      <c r="AJ2328" s="11">
        <f t="shared" si="3284"/>
        <v>0</v>
      </c>
      <c r="AK2328" s="11">
        <f t="shared" si="3284"/>
        <v>0</v>
      </c>
      <c r="AL2328" s="11">
        <f t="shared" si="3284"/>
        <v>0</v>
      </c>
      <c r="AM2328" s="11">
        <f t="shared" si="3284"/>
        <v>0</v>
      </c>
      <c r="AN2328" s="11">
        <f t="shared" si="3284"/>
        <v>0</v>
      </c>
      <c r="AO2328" s="11">
        <f t="shared" si="3284"/>
        <v>0</v>
      </c>
      <c r="AP2328" s="11">
        <f t="shared" si="3284"/>
        <v>0</v>
      </c>
      <c r="AQ2328" s="11">
        <f t="shared" si="3284"/>
        <v>0</v>
      </c>
      <c r="AR2328" s="11">
        <f t="shared" si="3284"/>
        <v>0</v>
      </c>
      <c r="AS2328" s="11">
        <f t="shared" si="3284"/>
        <v>0</v>
      </c>
      <c r="AT2328" s="11">
        <f t="shared" ref="AE2328:AV2329" si="3285">SUM(AT2329)</f>
        <v>0</v>
      </c>
      <c r="AU2328" s="11">
        <f t="shared" si="3285"/>
        <v>0</v>
      </c>
      <c r="AV2328" s="11">
        <f t="shared" si="3285"/>
        <v>0</v>
      </c>
      <c r="AW2328" s="11">
        <v>0</v>
      </c>
      <c r="AX2328" s="11">
        <v>0</v>
      </c>
      <c r="AY2328" s="11">
        <f t="shared" ref="AY2328:BN2329" si="3286">SUM(AY2329)</f>
        <v>0</v>
      </c>
      <c r="AZ2328" s="11">
        <f t="shared" si="3286"/>
        <v>0</v>
      </c>
      <c r="BA2328" s="11">
        <f t="shared" si="3286"/>
        <v>0</v>
      </c>
      <c r="BB2328" s="11">
        <f t="shared" si="3286"/>
        <v>0</v>
      </c>
      <c r="BC2328" s="11">
        <f t="shared" si="3286"/>
        <v>0</v>
      </c>
      <c r="BD2328" s="11">
        <f t="shared" si="3286"/>
        <v>0</v>
      </c>
      <c r="BE2328" s="11">
        <f t="shared" si="3286"/>
        <v>0</v>
      </c>
      <c r="BF2328" s="11">
        <f t="shared" si="3286"/>
        <v>0</v>
      </c>
      <c r="BG2328" s="11">
        <f t="shared" si="3286"/>
        <v>0</v>
      </c>
      <c r="BH2328" s="11">
        <f t="shared" si="3286"/>
        <v>0</v>
      </c>
      <c r="BI2328" s="11">
        <f t="shared" si="3286"/>
        <v>0</v>
      </c>
      <c r="BJ2328" s="11">
        <f t="shared" si="3286"/>
        <v>0</v>
      </c>
      <c r="BK2328" s="11">
        <f t="shared" si="3286"/>
        <v>0</v>
      </c>
      <c r="BL2328" s="11">
        <f t="shared" si="3286"/>
        <v>0</v>
      </c>
      <c r="BM2328" s="11">
        <f t="shared" si="3286"/>
        <v>0</v>
      </c>
      <c r="BN2328" s="11">
        <f t="shared" si="3286"/>
        <v>0</v>
      </c>
      <c r="BO2328" s="11">
        <f t="shared" ref="AZ2328:BQ2329" si="3287">SUM(BO2329)</f>
        <v>0</v>
      </c>
      <c r="BP2328" s="11">
        <f t="shared" si="3287"/>
        <v>0</v>
      </c>
      <c r="BQ2328" s="11">
        <f t="shared" si="3287"/>
        <v>0</v>
      </c>
      <c r="BR2328" s="11">
        <v>0</v>
      </c>
      <c r="BS2328" s="11">
        <v>0</v>
      </c>
    </row>
    <row r="2329" spans="1:71" x14ac:dyDescent="0.25">
      <c r="A2329" s="4" t="s">
        <v>915</v>
      </c>
      <c r="B2329" s="4" t="s">
        <v>75</v>
      </c>
      <c r="C2329" s="4" t="s">
        <v>1178</v>
      </c>
      <c r="D2329" s="65" t="s">
        <v>1179</v>
      </c>
      <c r="E2329" s="64" t="s">
        <v>54</v>
      </c>
      <c r="F2329" s="64" t="s">
        <v>1</v>
      </c>
      <c r="G2329" s="2" t="s">
        <v>1</v>
      </c>
      <c r="H2329" s="2" t="s">
        <v>55</v>
      </c>
      <c r="I2329" s="12">
        <f t="shared" si="3282"/>
        <v>0</v>
      </c>
      <c r="J2329" s="12">
        <f t="shared" si="3283"/>
        <v>0</v>
      </c>
      <c r="K2329" s="12">
        <f t="shared" si="3283"/>
        <v>0</v>
      </c>
      <c r="L2329" s="12">
        <f t="shared" si="3283"/>
        <v>0</v>
      </c>
      <c r="M2329" s="12">
        <f t="shared" si="3283"/>
        <v>0</v>
      </c>
      <c r="N2329" s="12">
        <f t="shared" si="3283"/>
        <v>0</v>
      </c>
      <c r="O2329" s="12">
        <f t="shared" si="3283"/>
        <v>0</v>
      </c>
      <c r="P2329" s="12">
        <f t="shared" si="3283"/>
        <v>0</v>
      </c>
      <c r="Q2329" s="12">
        <f t="shared" si="3283"/>
        <v>0</v>
      </c>
      <c r="R2329" s="12">
        <f t="shared" si="3283"/>
        <v>0</v>
      </c>
      <c r="S2329" s="12">
        <f t="shared" si="3283"/>
        <v>0</v>
      </c>
      <c r="T2329" s="12">
        <f t="shared" si="3283"/>
        <v>0</v>
      </c>
      <c r="U2329" s="12">
        <f t="shared" si="3283"/>
        <v>0</v>
      </c>
      <c r="V2329" s="12">
        <f t="shared" si="3283"/>
        <v>0</v>
      </c>
      <c r="W2329" s="12">
        <f t="shared" si="3283"/>
        <v>0</v>
      </c>
      <c r="X2329" s="12">
        <f t="shared" si="3283"/>
        <v>0</v>
      </c>
      <c r="Y2329" s="12">
        <f t="shared" si="3283"/>
        <v>0</v>
      </c>
      <c r="Z2329" s="12">
        <f t="shared" si="3283"/>
        <v>0</v>
      </c>
      <c r="AA2329" s="12">
        <f t="shared" si="3283"/>
        <v>0</v>
      </c>
      <c r="AB2329" s="12">
        <v>0</v>
      </c>
      <c r="AC2329" s="12">
        <v>0</v>
      </c>
      <c r="AD2329" s="12">
        <f t="shared" si="3284"/>
        <v>0</v>
      </c>
      <c r="AE2329" s="12">
        <f t="shared" si="3285"/>
        <v>0</v>
      </c>
      <c r="AF2329" s="12">
        <f t="shared" si="3285"/>
        <v>0</v>
      </c>
      <c r="AG2329" s="12">
        <f t="shared" si="3285"/>
        <v>0</v>
      </c>
      <c r="AH2329" s="12">
        <f t="shared" si="3285"/>
        <v>0</v>
      </c>
      <c r="AI2329" s="12">
        <f t="shared" si="3285"/>
        <v>0</v>
      </c>
      <c r="AJ2329" s="12">
        <f t="shared" si="3285"/>
        <v>0</v>
      </c>
      <c r="AK2329" s="12">
        <f t="shared" si="3285"/>
        <v>0</v>
      </c>
      <c r="AL2329" s="12">
        <f t="shared" si="3285"/>
        <v>0</v>
      </c>
      <c r="AM2329" s="12">
        <f t="shared" si="3285"/>
        <v>0</v>
      </c>
      <c r="AN2329" s="12">
        <f t="shared" si="3285"/>
        <v>0</v>
      </c>
      <c r="AO2329" s="12">
        <f t="shared" si="3285"/>
        <v>0</v>
      </c>
      <c r="AP2329" s="12">
        <f t="shared" si="3285"/>
        <v>0</v>
      </c>
      <c r="AQ2329" s="12">
        <f t="shared" si="3285"/>
        <v>0</v>
      </c>
      <c r="AR2329" s="12">
        <f t="shared" si="3285"/>
        <v>0</v>
      </c>
      <c r="AS2329" s="12">
        <f t="shared" si="3285"/>
        <v>0</v>
      </c>
      <c r="AT2329" s="12">
        <f t="shared" si="3285"/>
        <v>0</v>
      </c>
      <c r="AU2329" s="12">
        <f t="shared" si="3285"/>
        <v>0</v>
      </c>
      <c r="AV2329" s="12">
        <f t="shared" si="3285"/>
        <v>0</v>
      </c>
      <c r="AW2329" s="12">
        <v>0</v>
      </c>
      <c r="AX2329" s="12">
        <v>0</v>
      </c>
      <c r="AY2329" s="12">
        <f t="shared" si="3286"/>
        <v>0</v>
      </c>
      <c r="AZ2329" s="12">
        <f t="shared" si="3287"/>
        <v>0</v>
      </c>
      <c r="BA2329" s="12">
        <f t="shared" si="3287"/>
        <v>0</v>
      </c>
      <c r="BB2329" s="12">
        <f t="shared" si="3287"/>
        <v>0</v>
      </c>
      <c r="BC2329" s="12">
        <f t="shared" si="3287"/>
        <v>0</v>
      </c>
      <c r="BD2329" s="12">
        <f t="shared" si="3287"/>
        <v>0</v>
      </c>
      <c r="BE2329" s="12">
        <f t="shared" si="3287"/>
        <v>0</v>
      </c>
      <c r="BF2329" s="12">
        <f t="shared" si="3287"/>
        <v>0</v>
      </c>
      <c r="BG2329" s="12">
        <f t="shared" si="3287"/>
        <v>0</v>
      </c>
      <c r="BH2329" s="12">
        <f t="shared" si="3287"/>
        <v>0</v>
      </c>
      <c r="BI2329" s="12">
        <f t="shared" si="3287"/>
        <v>0</v>
      </c>
      <c r="BJ2329" s="12">
        <f t="shared" si="3287"/>
        <v>0</v>
      </c>
      <c r="BK2329" s="12">
        <f t="shared" si="3287"/>
        <v>0</v>
      </c>
      <c r="BL2329" s="12">
        <f t="shared" si="3287"/>
        <v>0</v>
      </c>
      <c r="BM2329" s="12">
        <f t="shared" si="3287"/>
        <v>0</v>
      </c>
      <c r="BN2329" s="12">
        <f t="shared" si="3287"/>
        <v>0</v>
      </c>
      <c r="BO2329" s="12">
        <f t="shared" si="3287"/>
        <v>0</v>
      </c>
      <c r="BP2329" s="12">
        <f t="shared" si="3287"/>
        <v>0</v>
      </c>
      <c r="BQ2329" s="12">
        <f t="shared" si="3287"/>
        <v>0</v>
      </c>
      <c r="BR2329" s="12">
        <v>0</v>
      </c>
      <c r="BS2329" s="12">
        <v>0</v>
      </c>
    </row>
    <row r="2330" spans="1:71" x14ac:dyDescent="0.25">
      <c r="A2330" s="4" t="s">
        <v>915</v>
      </c>
      <c r="B2330" s="4" t="s">
        <v>75</v>
      </c>
      <c r="C2330" s="4" t="s">
        <v>1178</v>
      </c>
      <c r="D2330" s="65" t="s">
        <v>1179</v>
      </c>
      <c r="E2330" s="75">
        <v>6148</v>
      </c>
      <c r="F2330" s="65"/>
      <c r="G2330" s="61" t="s">
        <v>1894</v>
      </c>
      <c r="H2330" s="13" t="s">
        <v>63</v>
      </c>
      <c r="I2330" s="14">
        <v>0</v>
      </c>
      <c r="J2330" s="14"/>
      <c r="K2330" s="14"/>
      <c r="L2330" s="14"/>
      <c r="M2330" s="14"/>
      <c r="N2330" s="14"/>
      <c r="O2330" s="14">
        <f t="shared" ref="O2330:O2390" si="3288">I2330+J2330+K2330+L2330+M2330+N2330</f>
        <v>0</v>
      </c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>
        <v>0</v>
      </c>
      <c r="AC2330" s="14">
        <v>0</v>
      </c>
      <c r="AD2330" s="14">
        <v>0</v>
      </c>
      <c r="AE2330" s="14"/>
      <c r="AF2330" s="14"/>
      <c r="AG2330" s="14"/>
      <c r="AH2330" s="14"/>
      <c r="AI2330" s="14"/>
      <c r="AJ2330" s="14">
        <f t="shared" ref="AJ2330:AJ2390" si="3289">AD2330+AE2330+AF2330+AG2330+AH2330+AI2330</f>
        <v>0</v>
      </c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>
        <v>0</v>
      </c>
      <c r="AX2330" s="14">
        <v>0</v>
      </c>
      <c r="AY2330" s="14">
        <v>0</v>
      </c>
      <c r="AZ2330" s="14"/>
      <c r="BA2330" s="14"/>
      <c r="BB2330" s="14"/>
      <c r="BC2330" s="14"/>
      <c r="BD2330" s="14"/>
      <c r="BE2330" s="14">
        <f t="shared" ref="BE2330:BE2390" si="3290">AY2330+AZ2330+BA2330+BB2330+BC2330+BD2330</f>
        <v>0</v>
      </c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>
        <v>0</v>
      </c>
      <c r="BS2330" s="14">
        <v>0</v>
      </c>
    </row>
    <row r="2331" spans="1:71" ht="22.5" x14ac:dyDescent="0.25">
      <c r="A2331" s="1" t="s">
        <v>1</v>
      </c>
      <c r="B2331" s="1" t="s">
        <v>1</v>
      </c>
      <c r="C2331" s="1" t="s">
        <v>1</v>
      </c>
      <c r="D2331" s="64" t="s">
        <v>1</v>
      </c>
      <c r="E2331" s="64" t="s">
        <v>1</v>
      </c>
      <c r="F2331" s="64" t="s">
        <v>1</v>
      </c>
      <c r="G2331" s="2" t="s">
        <v>1</v>
      </c>
      <c r="H2331" s="10" t="s">
        <v>64</v>
      </c>
      <c r="I2331" s="11">
        <f t="shared" ref="I2331:AA2331" si="3291">SUM(I2332)</f>
        <v>0</v>
      </c>
      <c r="J2331" s="11">
        <f t="shared" si="3291"/>
        <v>0</v>
      </c>
      <c r="K2331" s="11">
        <f t="shared" si="3291"/>
        <v>0</v>
      </c>
      <c r="L2331" s="11">
        <f t="shared" si="3291"/>
        <v>0</v>
      </c>
      <c r="M2331" s="11">
        <f t="shared" si="3291"/>
        <v>0</v>
      </c>
      <c r="N2331" s="11">
        <f t="shared" si="3291"/>
        <v>0</v>
      </c>
      <c r="O2331" s="11">
        <f t="shared" si="3291"/>
        <v>0</v>
      </c>
      <c r="P2331" s="11">
        <f t="shared" si="3291"/>
        <v>0</v>
      </c>
      <c r="Q2331" s="11">
        <f t="shared" si="3291"/>
        <v>0</v>
      </c>
      <c r="R2331" s="11">
        <f t="shared" si="3291"/>
        <v>0</v>
      </c>
      <c r="S2331" s="11">
        <f t="shared" si="3291"/>
        <v>0</v>
      </c>
      <c r="T2331" s="11">
        <f t="shared" si="3291"/>
        <v>0</v>
      </c>
      <c r="U2331" s="11">
        <f t="shared" si="3291"/>
        <v>0</v>
      </c>
      <c r="V2331" s="11">
        <f t="shared" si="3291"/>
        <v>0</v>
      </c>
      <c r="W2331" s="11">
        <f t="shared" si="3291"/>
        <v>0</v>
      </c>
      <c r="X2331" s="11">
        <f t="shared" si="3291"/>
        <v>0</v>
      </c>
      <c r="Y2331" s="11">
        <f t="shared" si="3291"/>
        <v>0</v>
      </c>
      <c r="Z2331" s="11">
        <f t="shared" si="3291"/>
        <v>0</v>
      </c>
      <c r="AA2331" s="11">
        <f t="shared" si="3291"/>
        <v>0</v>
      </c>
      <c r="AB2331" s="11">
        <v>0</v>
      </c>
      <c r="AC2331" s="11">
        <v>0</v>
      </c>
      <c r="AD2331" s="11">
        <f t="shared" ref="AD2331:AV2331" si="3292">SUM(AD2332)</f>
        <v>0</v>
      </c>
      <c r="AE2331" s="11">
        <f t="shared" si="3292"/>
        <v>0</v>
      </c>
      <c r="AF2331" s="11">
        <f t="shared" si="3292"/>
        <v>0</v>
      </c>
      <c r="AG2331" s="11">
        <f t="shared" si="3292"/>
        <v>0</v>
      </c>
      <c r="AH2331" s="11">
        <f t="shared" si="3292"/>
        <v>0</v>
      </c>
      <c r="AI2331" s="11">
        <f t="shared" si="3292"/>
        <v>0</v>
      </c>
      <c r="AJ2331" s="11">
        <f t="shared" si="3292"/>
        <v>0</v>
      </c>
      <c r="AK2331" s="11">
        <f t="shared" si="3292"/>
        <v>0</v>
      </c>
      <c r="AL2331" s="11">
        <f t="shared" si="3292"/>
        <v>0</v>
      </c>
      <c r="AM2331" s="11">
        <f t="shared" si="3292"/>
        <v>0</v>
      </c>
      <c r="AN2331" s="11">
        <f t="shared" si="3292"/>
        <v>0</v>
      </c>
      <c r="AO2331" s="11">
        <f t="shared" si="3292"/>
        <v>0</v>
      </c>
      <c r="AP2331" s="11">
        <f t="shared" si="3292"/>
        <v>0</v>
      </c>
      <c r="AQ2331" s="11">
        <f t="shared" si="3292"/>
        <v>0</v>
      </c>
      <c r="AR2331" s="11">
        <f t="shared" si="3292"/>
        <v>0</v>
      </c>
      <c r="AS2331" s="11">
        <f t="shared" si="3292"/>
        <v>0</v>
      </c>
      <c r="AT2331" s="11">
        <f t="shared" si="3292"/>
        <v>0</v>
      </c>
      <c r="AU2331" s="11">
        <f t="shared" si="3292"/>
        <v>0</v>
      </c>
      <c r="AV2331" s="11">
        <f t="shared" si="3292"/>
        <v>0</v>
      </c>
      <c r="AW2331" s="11">
        <v>0</v>
      </c>
      <c r="AX2331" s="11">
        <v>0</v>
      </c>
      <c r="AY2331" s="11">
        <f t="shared" ref="AY2331:BQ2331" si="3293">SUM(AY2332)</f>
        <v>1000</v>
      </c>
      <c r="AZ2331" s="11">
        <f t="shared" si="3293"/>
        <v>0</v>
      </c>
      <c r="BA2331" s="11">
        <f t="shared" si="3293"/>
        <v>0</v>
      </c>
      <c r="BB2331" s="11">
        <f t="shared" si="3293"/>
        <v>0</v>
      </c>
      <c r="BC2331" s="11">
        <f t="shared" si="3293"/>
        <v>0</v>
      </c>
      <c r="BD2331" s="11">
        <f t="shared" si="3293"/>
        <v>0</v>
      </c>
      <c r="BE2331" s="11">
        <f t="shared" si="3293"/>
        <v>1000</v>
      </c>
      <c r="BF2331" s="11">
        <f t="shared" si="3293"/>
        <v>0</v>
      </c>
      <c r="BG2331" s="11">
        <f t="shared" si="3293"/>
        <v>0</v>
      </c>
      <c r="BH2331" s="11">
        <f t="shared" si="3293"/>
        <v>0</v>
      </c>
      <c r="BI2331" s="11">
        <f t="shared" si="3293"/>
        <v>0</v>
      </c>
      <c r="BJ2331" s="11">
        <f t="shared" si="3293"/>
        <v>0</v>
      </c>
      <c r="BK2331" s="11">
        <f t="shared" si="3293"/>
        <v>0</v>
      </c>
      <c r="BL2331" s="11">
        <f t="shared" si="3293"/>
        <v>0</v>
      </c>
      <c r="BM2331" s="11">
        <f t="shared" si="3293"/>
        <v>0</v>
      </c>
      <c r="BN2331" s="11">
        <f t="shared" si="3293"/>
        <v>0</v>
      </c>
      <c r="BO2331" s="11">
        <f t="shared" si="3293"/>
        <v>0</v>
      </c>
      <c r="BP2331" s="11">
        <f t="shared" si="3293"/>
        <v>0</v>
      </c>
      <c r="BQ2331" s="11">
        <f t="shared" si="3293"/>
        <v>0</v>
      </c>
      <c r="BR2331" s="11">
        <v>0</v>
      </c>
      <c r="BS2331" s="11">
        <v>1000</v>
      </c>
    </row>
    <row r="2332" spans="1:71" x14ac:dyDescent="0.25">
      <c r="A2332" s="4" t="s">
        <v>915</v>
      </c>
      <c r="B2332" s="4" t="s">
        <v>75</v>
      </c>
      <c r="C2332" s="4" t="s">
        <v>1178</v>
      </c>
      <c r="D2332" s="65" t="s">
        <v>1179</v>
      </c>
      <c r="E2332" s="64" t="s">
        <v>65</v>
      </c>
      <c r="F2332" s="64" t="s">
        <v>1</v>
      </c>
      <c r="G2332" s="2" t="s">
        <v>1</v>
      </c>
      <c r="H2332" s="2" t="s">
        <v>66</v>
      </c>
      <c r="I2332" s="12">
        <f t="shared" ref="I2332:AA2332" si="3294">SUM(I2333:I2334)</f>
        <v>0</v>
      </c>
      <c r="J2332" s="12">
        <f t="shared" si="3294"/>
        <v>0</v>
      </c>
      <c r="K2332" s="12">
        <f t="shared" si="3294"/>
        <v>0</v>
      </c>
      <c r="L2332" s="12">
        <f t="shared" si="3294"/>
        <v>0</v>
      </c>
      <c r="M2332" s="12">
        <f t="shared" si="3294"/>
        <v>0</v>
      </c>
      <c r="N2332" s="12">
        <f t="shared" si="3294"/>
        <v>0</v>
      </c>
      <c r="O2332" s="12">
        <f t="shared" ref="O2332" si="3295">SUM(O2333:O2334)</f>
        <v>0</v>
      </c>
      <c r="P2332" s="12">
        <f t="shared" si="3294"/>
        <v>0</v>
      </c>
      <c r="Q2332" s="12">
        <f t="shared" si="3294"/>
        <v>0</v>
      </c>
      <c r="R2332" s="12">
        <f t="shared" si="3294"/>
        <v>0</v>
      </c>
      <c r="S2332" s="12">
        <f t="shared" si="3294"/>
        <v>0</v>
      </c>
      <c r="T2332" s="12">
        <f t="shared" si="3294"/>
        <v>0</v>
      </c>
      <c r="U2332" s="12">
        <f t="shared" si="3294"/>
        <v>0</v>
      </c>
      <c r="V2332" s="12">
        <f t="shared" si="3294"/>
        <v>0</v>
      </c>
      <c r="W2332" s="12">
        <f t="shared" si="3294"/>
        <v>0</v>
      </c>
      <c r="X2332" s="12">
        <f t="shared" si="3294"/>
        <v>0</v>
      </c>
      <c r="Y2332" s="12">
        <f t="shared" si="3294"/>
        <v>0</v>
      </c>
      <c r="Z2332" s="12">
        <f t="shared" si="3294"/>
        <v>0</v>
      </c>
      <c r="AA2332" s="12">
        <f t="shared" si="3294"/>
        <v>0</v>
      </c>
      <c r="AB2332" s="12">
        <v>0</v>
      </c>
      <c r="AC2332" s="12">
        <v>0</v>
      </c>
      <c r="AD2332" s="12">
        <f t="shared" ref="AD2332:AV2332" si="3296">SUM(AD2333:AD2334)</f>
        <v>0</v>
      </c>
      <c r="AE2332" s="12">
        <f t="shared" si="3296"/>
        <v>0</v>
      </c>
      <c r="AF2332" s="12">
        <f t="shared" si="3296"/>
        <v>0</v>
      </c>
      <c r="AG2332" s="12">
        <f t="shared" si="3296"/>
        <v>0</v>
      </c>
      <c r="AH2332" s="12">
        <f t="shared" si="3296"/>
        <v>0</v>
      </c>
      <c r="AI2332" s="12">
        <f t="shared" si="3296"/>
        <v>0</v>
      </c>
      <c r="AJ2332" s="12">
        <f t="shared" ref="AJ2332" si="3297">SUM(AJ2333:AJ2334)</f>
        <v>0</v>
      </c>
      <c r="AK2332" s="12">
        <f t="shared" si="3296"/>
        <v>0</v>
      </c>
      <c r="AL2332" s="12">
        <f t="shared" si="3296"/>
        <v>0</v>
      </c>
      <c r="AM2332" s="12">
        <f t="shared" si="3296"/>
        <v>0</v>
      </c>
      <c r="AN2332" s="12">
        <f t="shared" si="3296"/>
        <v>0</v>
      </c>
      <c r="AO2332" s="12">
        <f t="shared" si="3296"/>
        <v>0</v>
      </c>
      <c r="AP2332" s="12">
        <f t="shared" si="3296"/>
        <v>0</v>
      </c>
      <c r="AQ2332" s="12">
        <f t="shared" si="3296"/>
        <v>0</v>
      </c>
      <c r="AR2332" s="12">
        <f t="shared" si="3296"/>
        <v>0</v>
      </c>
      <c r="AS2332" s="12">
        <f t="shared" si="3296"/>
        <v>0</v>
      </c>
      <c r="AT2332" s="12">
        <f t="shared" si="3296"/>
        <v>0</v>
      </c>
      <c r="AU2332" s="12">
        <f t="shared" si="3296"/>
        <v>0</v>
      </c>
      <c r="AV2332" s="12">
        <f t="shared" si="3296"/>
        <v>0</v>
      </c>
      <c r="AW2332" s="12">
        <v>0</v>
      </c>
      <c r="AX2332" s="12">
        <v>0</v>
      </c>
      <c r="AY2332" s="12">
        <f t="shared" ref="AY2332:BQ2332" si="3298">SUM(AY2333:AY2334)</f>
        <v>1000</v>
      </c>
      <c r="AZ2332" s="12">
        <f t="shared" si="3298"/>
        <v>0</v>
      </c>
      <c r="BA2332" s="12">
        <f t="shared" si="3298"/>
        <v>0</v>
      </c>
      <c r="BB2332" s="12">
        <f t="shared" si="3298"/>
        <v>0</v>
      </c>
      <c r="BC2332" s="12">
        <f t="shared" si="3298"/>
        <v>0</v>
      </c>
      <c r="BD2332" s="12">
        <f t="shared" si="3298"/>
        <v>0</v>
      </c>
      <c r="BE2332" s="12">
        <f t="shared" ref="BE2332" si="3299">SUM(BE2333:BE2334)</f>
        <v>1000</v>
      </c>
      <c r="BF2332" s="12">
        <f t="shared" si="3298"/>
        <v>0</v>
      </c>
      <c r="BG2332" s="12">
        <f t="shared" si="3298"/>
        <v>0</v>
      </c>
      <c r="BH2332" s="12">
        <f t="shared" si="3298"/>
        <v>0</v>
      </c>
      <c r="BI2332" s="12">
        <f t="shared" si="3298"/>
        <v>0</v>
      </c>
      <c r="BJ2332" s="12">
        <f t="shared" si="3298"/>
        <v>0</v>
      </c>
      <c r="BK2332" s="12">
        <f t="shared" si="3298"/>
        <v>0</v>
      </c>
      <c r="BL2332" s="12">
        <f t="shared" si="3298"/>
        <v>0</v>
      </c>
      <c r="BM2332" s="12">
        <f t="shared" si="3298"/>
        <v>0</v>
      </c>
      <c r="BN2332" s="12">
        <f t="shared" si="3298"/>
        <v>0</v>
      </c>
      <c r="BO2332" s="12">
        <f t="shared" si="3298"/>
        <v>0</v>
      </c>
      <c r="BP2332" s="12">
        <f t="shared" si="3298"/>
        <v>0</v>
      </c>
      <c r="BQ2332" s="12">
        <f t="shared" si="3298"/>
        <v>0</v>
      </c>
      <c r="BR2332" s="12">
        <v>0</v>
      </c>
      <c r="BS2332" s="12">
        <v>1000</v>
      </c>
    </row>
    <row r="2333" spans="1:71" x14ac:dyDescent="0.25">
      <c r="A2333" s="4" t="s">
        <v>915</v>
      </c>
      <c r="B2333" s="4" t="s">
        <v>75</v>
      </c>
      <c r="C2333" s="4" t="s">
        <v>1178</v>
      </c>
      <c r="D2333" s="65" t="s">
        <v>1179</v>
      </c>
      <c r="E2333" s="75">
        <v>8213</v>
      </c>
      <c r="F2333" s="65"/>
      <c r="G2333" s="61" t="s">
        <v>1894</v>
      </c>
      <c r="H2333" s="13" t="s">
        <v>68</v>
      </c>
      <c r="I2333" s="14">
        <v>0</v>
      </c>
      <c r="J2333" s="14"/>
      <c r="K2333" s="14"/>
      <c r="L2333" s="14"/>
      <c r="M2333" s="14"/>
      <c r="N2333" s="14"/>
      <c r="O2333" s="14">
        <f t="shared" si="3288"/>
        <v>0</v>
      </c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>
        <v>0</v>
      </c>
      <c r="AC2333" s="14">
        <v>0</v>
      </c>
      <c r="AD2333" s="14">
        <v>0</v>
      </c>
      <c r="AE2333" s="14"/>
      <c r="AF2333" s="14"/>
      <c r="AG2333" s="14"/>
      <c r="AH2333" s="14"/>
      <c r="AI2333" s="14"/>
      <c r="AJ2333" s="14">
        <f t="shared" si="3289"/>
        <v>0</v>
      </c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>
        <v>0</v>
      </c>
      <c r="AX2333" s="14">
        <v>0</v>
      </c>
      <c r="AY2333" s="14">
        <v>1000</v>
      </c>
      <c r="AZ2333" s="14"/>
      <c r="BA2333" s="14"/>
      <c r="BB2333" s="14"/>
      <c r="BC2333" s="14"/>
      <c r="BD2333" s="14"/>
      <c r="BE2333" s="14">
        <f t="shared" si="3290"/>
        <v>1000</v>
      </c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>
        <v>0</v>
      </c>
      <c r="BS2333" s="14">
        <v>1000</v>
      </c>
    </row>
    <row r="2334" spans="1:71" x14ac:dyDescent="0.25">
      <c r="A2334" s="4" t="s">
        <v>915</v>
      </c>
      <c r="B2334" s="4" t="s">
        <v>75</v>
      </c>
      <c r="C2334" s="4" t="s">
        <v>1178</v>
      </c>
      <c r="D2334" s="65" t="s">
        <v>1179</v>
      </c>
      <c r="E2334" s="75">
        <v>8216</v>
      </c>
      <c r="F2334" s="65"/>
      <c r="G2334" s="61" t="s">
        <v>1894</v>
      </c>
      <c r="H2334" s="13" t="s">
        <v>306</v>
      </c>
      <c r="I2334" s="14">
        <v>0</v>
      </c>
      <c r="J2334" s="14"/>
      <c r="K2334" s="14"/>
      <c r="L2334" s="14"/>
      <c r="M2334" s="14"/>
      <c r="N2334" s="14"/>
      <c r="O2334" s="14">
        <f t="shared" si="3288"/>
        <v>0</v>
      </c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>
        <v>0</v>
      </c>
      <c r="AC2334" s="14">
        <v>0</v>
      </c>
      <c r="AD2334" s="14">
        <v>0</v>
      </c>
      <c r="AE2334" s="14"/>
      <c r="AF2334" s="14"/>
      <c r="AG2334" s="14"/>
      <c r="AH2334" s="14"/>
      <c r="AI2334" s="14"/>
      <c r="AJ2334" s="14">
        <f t="shared" si="3289"/>
        <v>0</v>
      </c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>
        <v>0</v>
      </c>
      <c r="AX2334" s="14">
        <v>0</v>
      </c>
      <c r="AY2334" s="14">
        <v>0</v>
      </c>
      <c r="AZ2334" s="14"/>
      <c r="BA2334" s="14"/>
      <c r="BB2334" s="14"/>
      <c r="BC2334" s="14"/>
      <c r="BD2334" s="14"/>
      <c r="BE2334" s="14">
        <f t="shared" si="3290"/>
        <v>0</v>
      </c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>
        <v>0</v>
      </c>
      <c r="BS2334" s="14">
        <v>0</v>
      </c>
    </row>
    <row r="2335" spans="1:71" x14ac:dyDescent="0.25">
      <c r="A2335" s="13" t="s">
        <v>1</v>
      </c>
      <c r="B2335" s="13" t="s">
        <v>1</v>
      </c>
      <c r="C2335" s="13" t="s">
        <v>1</v>
      </c>
      <c r="D2335" s="60" t="s">
        <v>1</v>
      </c>
      <c r="E2335" s="60" t="s">
        <v>1</v>
      </c>
      <c r="F2335" s="60" t="s">
        <v>1</v>
      </c>
      <c r="G2335" s="13" t="s">
        <v>1</v>
      </c>
      <c r="H2335" s="10" t="s">
        <v>1188</v>
      </c>
      <c r="I2335" s="11">
        <f t="shared" ref="I2335:AA2335" si="3300">SUM(I2305,I2328,I2331)</f>
        <v>0</v>
      </c>
      <c r="J2335" s="11">
        <f t="shared" si="3300"/>
        <v>0</v>
      </c>
      <c r="K2335" s="11">
        <f t="shared" si="3300"/>
        <v>0</v>
      </c>
      <c r="L2335" s="11">
        <f t="shared" si="3300"/>
        <v>0</v>
      </c>
      <c r="M2335" s="11">
        <f t="shared" si="3300"/>
        <v>0</v>
      </c>
      <c r="N2335" s="11">
        <f t="shared" si="3300"/>
        <v>0</v>
      </c>
      <c r="O2335" s="11">
        <f t="shared" si="3300"/>
        <v>0</v>
      </c>
      <c r="P2335" s="11">
        <f t="shared" si="3300"/>
        <v>0</v>
      </c>
      <c r="Q2335" s="11">
        <f t="shared" si="3300"/>
        <v>0</v>
      </c>
      <c r="R2335" s="11">
        <f t="shared" si="3300"/>
        <v>0</v>
      </c>
      <c r="S2335" s="11">
        <f t="shared" si="3300"/>
        <v>0</v>
      </c>
      <c r="T2335" s="11">
        <f t="shared" si="3300"/>
        <v>0</v>
      </c>
      <c r="U2335" s="11">
        <f t="shared" si="3300"/>
        <v>0</v>
      </c>
      <c r="V2335" s="11">
        <f t="shared" si="3300"/>
        <v>0</v>
      </c>
      <c r="W2335" s="11">
        <f t="shared" si="3300"/>
        <v>0</v>
      </c>
      <c r="X2335" s="11">
        <f t="shared" si="3300"/>
        <v>0</v>
      </c>
      <c r="Y2335" s="11">
        <f t="shared" si="3300"/>
        <v>0</v>
      </c>
      <c r="Z2335" s="11">
        <f t="shared" si="3300"/>
        <v>0</v>
      </c>
      <c r="AA2335" s="11">
        <f t="shared" si="3300"/>
        <v>0</v>
      </c>
      <c r="AB2335" s="11">
        <v>0</v>
      </c>
      <c r="AC2335" s="11">
        <v>0</v>
      </c>
      <c r="AD2335" s="11">
        <f t="shared" ref="AD2335:AV2335" si="3301">SUM(AD2305,AD2328,AD2331)</f>
        <v>0</v>
      </c>
      <c r="AE2335" s="11">
        <f t="shared" si="3301"/>
        <v>0</v>
      </c>
      <c r="AF2335" s="11">
        <f t="shared" si="3301"/>
        <v>0</v>
      </c>
      <c r="AG2335" s="11">
        <f t="shared" si="3301"/>
        <v>0</v>
      </c>
      <c r="AH2335" s="11">
        <f t="shared" si="3301"/>
        <v>0</v>
      </c>
      <c r="AI2335" s="11">
        <f t="shared" si="3301"/>
        <v>0</v>
      </c>
      <c r="AJ2335" s="11">
        <f t="shared" si="3301"/>
        <v>0</v>
      </c>
      <c r="AK2335" s="11">
        <f t="shared" si="3301"/>
        <v>0</v>
      </c>
      <c r="AL2335" s="11">
        <f t="shared" si="3301"/>
        <v>0</v>
      </c>
      <c r="AM2335" s="11">
        <f t="shared" si="3301"/>
        <v>0</v>
      </c>
      <c r="AN2335" s="11">
        <f t="shared" si="3301"/>
        <v>0</v>
      </c>
      <c r="AO2335" s="11">
        <f t="shared" si="3301"/>
        <v>0</v>
      </c>
      <c r="AP2335" s="11">
        <f t="shared" si="3301"/>
        <v>0</v>
      </c>
      <c r="AQ2335" s="11">
        <f t="shared" si="3301"/>
        <v>0</v>
      </c>
      <c r="AR2335" s="11">
        <f t="shared" si="3301"/>
        <v>0</v>
      </c>
      <c r="AS2335" s="11">
        <f t="shared" si="3301"/>
        <v>0</v>
      </c>
      <c r="AT2335" s="11">
        <f t="shared" si="3301"/>
        <v>0</v>
      </c>
      <c r="AU2335" s="11">
        <f t="shared" si="3301"/>
        <v>0</v>
      </c>
      <c r="AV2335" s="11">
        <f t="shared" si="3301"/>
        <v>0</v>
      </c>
      <c r="AW2335" s="11">
        <v>0</v>
      </c>
      <c r="AX2335" s="11">
        <v>0</v>
      </c>
      <c r="AY2335" s="11">
        <f t="shared" ref="AY2335:BQ2335" si="3302">SUM(AY2305,AY2328,AY2331)</f>
        <v>2000</v>
      </c>
      <c r="AZ2335" s="11">
        <f t="shared" si="3302"/>
        <v>0</v>
      </c>
      <c r="BA2335" s="11">
        <f t="shared" si="3302"/>
        <v>0</v>
      </c>
      <c r="BB2335" s="11">
        <f t="shared" si="3302"/>
        <v>1760</v>
      </c>
      <c r="BC2335" s="11">
        <f t="shared" si="3302"/>
        <v>0</v>
      </c>
      <c r="BD2335" s="11">
        <f t="shared" si="3302"/>
        <v>0</v>
      </c>
      <c r="BE2335" s="11">
        <f t="shared" si="3302"/>
        <v>3760</v>
      </c>
      <c r="BF2335" s="11">
        <f t="shared" si="3302"/>
        <v>0</v>
      </c>
      <c r="BG2335" s="11">
        <f t="shared" si="3302"/>
        <v>1760</v>
      </c>
      <c r="BH2335" s="11">
        <f t="shared" si="3302"/>
        <v>0</v>
      </c>
      <c r="BI2335" s="11">
        <f t="shared" si="3302"/>
        <v>0</v>
      </c>
      <c r="BJ2335" s="11">
        <f t="shared" si="3302"/>
        <v>0</v>
      </c>
      <c r="BK2335" s="11">
        <f t="shared" si="3302"/>
        <v>0</v>
      </c>
      <c r="BL2335" s="11">
        <f t="shared" si="3302"/>
        <v>0</v>
      </c>
      <c r="BM2335" s="11">
        <f t="shared" si="3302"/>
        <v>0</v>
      </c>
      <c r="BN2335" s="11">
        <f t="shared" si="3302"/>
        <v>0</v>
      </c>
      <c r="BO2335" s="11">
        <f t="shared" si="3302"/>
        <v>0</v>
      </c>
      <c r="BP2335" s="11">
        <f t="shared" si="3302"/>
        <v>0</v>
      </c>
      <c r="BQ2335" s="11">
        <f t="shared" si="3302"/>
        <v>0</v>
      </c>
      <c r="BR2335" s="11">
        <v>1760</v>
      </c>
      <c r="BS2335" s="11">
        <v>2000</v>
      </c>
    </row>
    <row r="2336" spans="1:71" ht="15.75" thickBot="1" x14ac:dyDescent="0.3">
      <c r="A2336" s="13" t="s">
        <v>1</v>
      </c>
      <c r="B2336" s="13" t="s">
        <v>1</v>
      </c>
      <c r="C2336" s="13" t="s">
        <v>1</v>
      </c>
      <c r="D2336" s="60" t="s">
        <v>1</v>
      </c>
      <c r="E2336" s="60" t="s">
        <v>1</v>
      </c>
      <c r="F2336" s="60" t="s">
        <v>1</v>
      </c>
      <c r="G2336" s="13" t="s">
        <v>1</v>
      </c>
      <c r="H2336" s="2" t="s">
        <v>70</v>
      </c>
      <c r="I2336" s="13" t="s">
        <v>1</v>
      </c>
      <c r="J2336" s="13"/>
      <c r="K2336" s="13"/>
      <c r="L2336" s="13"/>
      <c r="M2336" s="13"/>
      <c r="N2336" s="13"/>
      <c r="O2336" s="13" t="e">
        <f t="shared" si="3288"/>
        <v>#VALUE!</v>
      </c>
      <c r="P2336" s="13"/>
      <c r="Q2336" s="1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>
        <v>0</v>
      </c>
      <c r="AC2336" s="13" t="e">
        <v>#VALUE!</v>
      </c>
      <c r="AD2336" s="13" t="s">
        <v>1</v>
      </c>
      <c r="AE2336" s="13"/>
      <c r="AF2336" s="13"/>
      <c r="AG2336" s="13"/>
      <c r="AH2336" s="13"/>
      <c r="AI2336" s="13"/>
      <c r="AJ2336" s="13" t="e">
        <f t="shared" si="3289"/>
        <v>#VALUE!</v>
      </c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>
        <v>0</v>
      </c>
      <c r="AX2336" s="13"/>
      <c r="AY2336" s="13" t="s">
        <v>1</v>
      </c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</row>
    <row r="2337" spans="1:71" ht="69.75" customHeight="1" thickBot="1" x14ac:dyDescent="0.3">
      <c r="A2337" s="110" t="s">
        <v>1</v>
      </c>
      <c r="B2337" s="110" t="s">
        <v>1</v>
      </c>
      <c r="C2337" s="110" t="s">
        <v>1</v>
      </c>
      <c r="D2337" s="113" t="s">
        <v>1</v>
      </c>
      <c r="E2337" s="113" t="s">
        <v>1</v>
      </c>
      <c r="F2337" s="113" t="s">
        <v>1</v>
      </c>
      <c r="G2337" s="116" t="s">
        <v>1</v>
      </c>
      <c r="H2337" s="5" t="s">
        <v>71</v>
      </c>
      <c r="I2337" s="57" t="s">
        <v>11</v>
      </c>
      <c r="J2337" s="57" t="s">
        <v>1831</v>
      </c>
      <c r="K2337" s="57" t="s">
        <v>1784</v>
      </c>
      <c r="L2337" s="57" t="s">
        <v>1817</v>
      </c>
      <c r="M2337" s="57" t="s">
        <v>1818</v>
      </c>
      <c r="N2337" s="57" t="s">
        <v>1819</v>
      </c>
      <c r="O2337" s="57" t="s">
        <v>1835</v>
      </c>
      <c r="P2337" s="57" t="s">
        <v>1832</v>
      </c>
      <c r="Q2337" s="57" t="s">
        <v>1820</v>
      </c>
      <c r="R2337" s="57" t="s">
        <v>1821</v>
      </c>
      <c r="S2337" s="57" t="s">
        <v>1822</v>
      </c>
      <c r="T2337" s="57" t="s">
        <v>1823</v>
      </c>
      <c r="U2337" s="57" t="s">
        <v>1824</v>
      </c>
      <c r="V2337" s="57" t="s">
        <v>1825</v>
      </c>
      <c r="W2337" s="57" t="s">
        <v>1833</v>
      </c>
      <c r="X2337" s="57" t="s">
        <v>1834</v>
      </c>
      <c r="Y2337" s="57" t="s">
        <v>1826</v>
      </c>
      <c r="Z2337" s="57" t="s">
        <v>1827</v>
      </c>
      <c r="AA2337" s="57" t="s">
        <v>1828</v>
      </c>
      <c r="AB2337" s="57" t="s">
        <v>1829</v>
      </c>
      <c r="AC2337" s="57" t="s">
        <v>1830</v>
      </c>
      <c r="AD2337" s="58" t="s">
        <v>12</v>
      </c>
      <c r="AE2337" s="58" t="s">
        <v>1831</v>
      </c>
      <c r="AF2337" s="58" t="s">
        <v>1784</v>
      </c>
      <c r="AG2337" s="58" t="s">
        <v>1817</v>
      </c>
      <c r="AH2337" s="58" t="s">
        <v>1818</v>
      </c>
      <c r="AI2337" s="58" t="s">
        <v>1819</v>
      </c>
      <c r="AJ2337" s="58" t="s">
        <v>1836</v>
      </c>
      <c r="AK2337" s="58" t="s">
        <v>1832</v>
      </c>
      <c r="AL2337" s="58" t="s">
        <v>1820</v>
      </c>
      <c r="AM2337" s="58" t="s">
        <v>1821</v>
      </c>
      <c r="AN2337" s="58" t="s">
        <v>1822</v>
      </c>
      <c r="AO2337" s="58" t="s">
        <v>1823</v>
      </c>
      <c r="AP2337" s="58" t="s">
        <v>1824</v>
      </c>
      <c r="AQ2337" s="58" t="s">
        <v>1825</v>
      </c>
      <c r="AR2337" s="58" t="s">
        <v>1833</v>
      </c>
      <c r="AS2337" s="58" t="s">
        <v>1834</v>
      </c>
      <c r="AT2337" s="58" t="s">
        <v>1826</v>
      </c>
      <c r="AU2337" s="58" t="s">
        <v>1827</v>
      </c>
      <c r="AV2337" s="58" t="s">
        <v>1828</v>
      </c>
      <c r="AW2337" s="58" t="s">
        <v>1829</v>
      </c>
      <c r="AX2337" s="58" t="s">
        <v>1830</v>
      </c>
      <c r="AY2337" s="59" t="s">
        <v>13</v>
      </c>
      <c r="AZ2337" s="59" t="s">
        <v>1831</v>
      </c>
      <c r="BA2337" s="59" t="s">
        <v>1784</v>
      </c>
      <c r="BB2337" s="59" t="s">
        <v>1817</v>
      </c>
      <c r="BC2337" s="59" t="s">
        <v>1818</v>
      </c>
      <c r="BD2337" s="59" t="s">
        <v>1819</v>
      </c>
      <c r="BE2337" s="59" t="s">
        <v>1837</v>
      </c>
      <c r="BF2337" s="59" t="s">
        <v>1832</v>
      </c>
      <c r="BG2337" s="59" t="s">
        <v>1820</v>
      </c>
      <c r="BH2337" s="59" t="s">
        <v>1821</v>
      </c>
      <c r="BI2337" s="59" t="s">
        <v>1822</v>
      </c>
      <c r="BJ2337" s="59" t="s">
        <v>1823</v>
      </c>
      <c r="BK2337" s="59" t="s">
        <v>1824</v>
      </c>
      <c r="BL2337" s="59" t="s">
        <v>1825</v>
      </c>
      <c r="BM2337" s="59" t="s">
        <v>1833</v>
      </c>
      <c r="BN2337" s="59" t="s">
        <v>1834</v>
      </c>
      <c r="BO2337" s="59" t="s">
        <v>1826</v>
      </c>
      <c r="BP2337" s="59" t="s">
        <v>1827</v>
      </c>
      <c r="BQ2337" s="59" t="s">
        <v>1828</v>
      </c>
      <c r="BR2337" s="59" t="s">
        <v>1829</v>
      </c>
      <c r="BS2337" s="59" t="s">
        <v>1830</v>
      </c>
    </row>
    <row r="2338" spans="1:71" x14ac:dyDescent="0.25">
      <c r="A2338" s="111"/>
      <c r="B2338" s="111"/>
      <c r="C2338" s="111"/>
      <c r="D2338" s="114"/>
      <c r="E2338" s="114"/>
      <c r="F2338" s="114"/>
      <c r="G2338" s="117"/>
      <c r="H2338" s="15" t="s">
        <v>1</v>
      </c>
      <c r="I2338" s="9">
        <v>1</v>
      </c>
      <c r="J2338" s="9">
        <v>2</v>
      </c>
      <c r="K2338" s="9">
        <v>3</v>
      </c>
      <c r="L2338" s="9">
        <v>4</v>
      </c>
      <c r="M2338" s="9">
        <v>5</v>
      </c>
      <c r="N2338" s="9">
        <v>6</v>
      </c>
      <c r="O2338" s="9">
        <v>7</v>
      </c>
      <c r="P2338" s="9">
        <v>8</v>
      </c>
      <c r="Q2338" s="9">
        <v>9</v>
      </c>
      <c r="R2338" s="9">
        <v>10</v>
      </c>
      <c r="S2338" s="9">
        <v>11</v>
      </c>
      <c r="T2338" s="9">
        <v>12</v>
      </c>
      <c r="U2338" s="9">
        <v>13</v>
      </c>
      <c r="V2338" s="9">
        <v>14</v>
      </c>
      <c r="W2338" s="9">
        <v>15</v>
      </c>
      <c r="X2338" s="9">
        <v>16</v>
      </c>
      <c r="Y2338" s="9">
        <v>17</v>
      </c>
      <c r="Z2338" s="9">
        <v>18</v>
      </c>
      <c r="AA2338" s="9">
        <v>19</v>
      </c>
      <c r="AB2338" s="9">
        <v>20</v>
      </c>
      <c r="AC2338" s="9">
        <v>21</v>
      </c>
      <c r="AD2338" s="9">
        <v>1</v>
      </c>
      <c r="AE2338" s="9">
        <v>2</v>
      </c>
      <c r="AF2338" s="9">
        <v>3</v>
      </c>
      <c r="AG2338" s="9">
        <v>4</v>
      </c>
      <c r="AH2338" s="9">
        <v>5</v>
      </c>
      <c r="AI2338" s="9">
        <v>6</v>
      </c>
      <c r="AJ2338" s="9">
        <v>7</v>
      </c>
      <c r="AK2338" s="9">
        <v>8</v>
      </c>
      <c r="AL2338" s="9">
        <v>9</v>
      </c>
      <c r="AM2338" s="9">
        <v>10</v>
      </c>
      <c r="AN2338" s="9">
        <v>11</v>
      </c>
      <c r="AO2338" s="9">
        <v>12</v>
      </c>
      <c r="AP2338" s="9">
        <v>13</v>
      </c>
      <c r="AQ2338" s="9">
        <v>14</v>
      </c>
      <c r="AR2338" s="9">
        <v>15</v>
      </c>
      <c r="AS2338" s="9">
        <v>16</v>
      </c>
      <c r="AT2338" s="9">
        <v>17</v>
      </c>
      <c r="AU2338" s="9">
        <v>18</v>
      </c>
      <c r="AV2338" s="9">
        <v>19</v>
      </c>
      <c r="AW2338" s="9">
        <v>20</v>
      </c>
      <c r="AX2338" s="9">
        <v>21</v>
      </c>
      <c r="AY2338" s="9">
        <v>1</v>
      </c>
      <c r="AZ2338" s="9">
        <v>2</v>
      </c>
      <c r="BA2338" s="9">
        <v>3</v>
      </c>
      <c r="BB2338" s="9">
        <v>4</v>
      </c>
      <c r="BC2338" s="9">
        <v>5</v>
      </c>
      <c r="BD2338" s="9">
        <v>6</v>
      </c>
      <c r="BE2338" s="9">
        <v>7</v>
      </c>
      <c r="BF2338" s="9">
        <v>8</v>
      </c>
      <c r="BG2338" s="9">
        <v>9</v>
      </c>
      <c r="BH2338" s="9">
        <v>10</v>
      </c>
      <c r="BI2338" s="9">
        <v>11</v>
      </c>
      <c r="BJ2338" s="9">
        <v>12</v>
      </c>
      <c r="BK2338" s="9">
        <v>13</v>
      </c>
      <c r="BL2338" s="9">
        <v>14</v>
      </c>
      <c r="BM2338" s="9">
        <v>15</v>
      </c>
      <c r="BN2338" s="9">
        <v>16</v>
      </c>
      <c r="BO2338" s="9">
        <v>17</v>
      </c>
      <c r="BP2338" s="9">
        <v>18</v>
      </c>
      <c r="BQ2338" s="9">
        <v>19</v>
      </c>
      <c r="BR2338" s="9">
        <v>20</v>
      </c>
      <c r="BS2338" s="9">
        <v>21</v>
      </c>
    </row>
    <row r="2339" spans="1:71" x14ac:dyDescent="0.25">
      <c r="A2339" s="111"/>
      <c r="B2339" s="111"/>
      <c r="C2339" s="111"/>
      <c r="D2339" s="114"/>
      <c r="E2339" s="114"/>
      <c r="F2339" s="114"/>
      <c r="G2339" s="117"/>
      <c r="H2339" s="16" t="s">
        <v>1002</v>
      </c>
      <c r="I2339" s="17">
        <f t="shared" ref="I2339:AA2339" si="3303">SUM(I2335)</f>
        <v>0</v>
      </c>
      <c r="J2339" s="17">
        <f t="shared" si="3303"/>
        <v>0</v>
      </c>
      <c r="K2339" s="17">
        <f t="shared" si="3303"/>
        <v>0</v>
      </c>
      <c r="L2339" s="17">
        <f t="shared" si="3303"/>
        <v>0</v>
      </c>
      <c r="M2339" s="17">
        <f t="shared" si="3303"/>
        <v>0</v>
      </c>
      <c r="N2339" s="17">
        <f t="shared" si="3303"/>
        <v>0</v>
      </c>
      <c r="O2339" s="17">
        <f t="shared" ref="O2339" si="3304">SUM(O2335)</f>
        <v>0</v>
      </c>
      <c r="P2339" s="17">
        <f t="shared" si="3303"/>
        <v>0</v>
      </c>
      <c r="Q2339" s="17">
        <f t="shared" si="3303"/>
        <v>0</v>
      </c>
      <c r="R2339" s="17">
        <f t="shared" si="3303"/>
        <v>0</v>
      </c>
      <c r="S2339" s="17">
        <f t="shared" si="3303"/>
        <v>0</v>
      </c>
      <c r="T2339" s="17">
        <f t="shared" si="3303"/>
        <v>0</v>
      </c>
      <c r="U2339" s="17">
        <f t="shared" si="3303"/>
        <v>0</v>
      </c>
      <c r="V2339" s="17">
        <f t="shared" si="3303"/>
        <v>0</v>
      </c>
      <c r="W2339" s="17">
        <f t="shared" si="3303"/>
        <v>0</v>
      </c>
      <c r="X2339" s="17">
        <f t="shared" si="3303"/>
        <v>0</v>
      </c>
      <c r="Y2339" s="17">
        <f t="shared" si="3303"/>
        <v>0</v>
      </c>
      <c r="Z2339" s="17">
        <f t="shared" si="3303"/>
        <v>0</v>
      </c>
      <c r="AA2339" s="17">
        <f t="shared" si="3303"/>
        <v>0</v>
      </c>
      <c r="AB2339" s="17">
        <v>0</v>
      </c>
      <c r="AC2339" s="17">
        <v>0</v>
      </c>
      <c r="AD2339" s="17">
        <f t="shared" ref="AD2339:AV2339" si="3305">SUM(AD2335)</f>
        <v>0</v>
      </c>
      <c r="AE2339" s="17">
        <f t="shared" si="3305"/>
        <v>0</v>
      </c>
      <c r="AF2339" s="17">
        <f t="shared" si="3305"/>
        <v>0</v>
      </c>
      <c r="AG2339" s="17">
        <f t="shared" si="3305"/>
        <v>0</v>
      </c>
      <c r="AH2339" s="17">
        <f t="shared" si="3305"/>
        <v>0</v>
      </c>
      <c r="AI2339" s="17">
        <f t="shared" si="3305"/>
        <v>0</v>
      </c>
      <c r="AJ2339" s="17">
        <f t="shared" ref="AJ2339" si="3306">SUM(AJ2335)</f>
        <v>0</v>
      </c>
      <c r="AK2339" s="17">
        <f t="shared" si="3305"/>
        <v>0</v>
      </c>
      <c r="AL2339" s="17">
        <f t="shared" si="3305"/>
        <v>0</v>
      </c>
      <c r="AM2339" s="17">
        <f t="shared" si="3305"/>
        <v>0</v>
      </c>
      <c r="AN2339" s="17">
        <f t="shared" si="3305"/>
        <v>0</v>
      </c>
      <c r="AO2339" s="17">
        <f t="shared" si="3305"/>
        <v>0</v>
      </c>
      <c r="AP2339" s="17">
        <f t="shared" si="3305"/>
        <v>0</v>
      </c>
      <c r="AQ2339" s="17">
        <f t="shared" si="3305"/>
        <v>0</v>
      </c>
      <c r="AR2339" s="17">
        <f t="shared" si="3305"/>
        <v>0</v>
      </c>
      <c r="AS2339" s="17">
        <f t="shared" si="3305"/>
        <v>0</v>
      </c>
      <c r="AT2339" s="17">
        <f t="shared" si="3305"/>
        <v>0</v>
      </c>
      <c r="AU2339" s="17">
        <f t="shared" si="3305"/>
        <v>0</v>
      </c>
      <c r="AV2339" s="17">
        <f t="shared" si="3305"/>
        <v>0</v>
      </c>
      <c r="AW2339" s="17">
        <v>0</v>
      </c>
      <c r="AX2339" s="17">
        <v>0</v>
      </c>
      <c r="AY2339" s="17">
        <f t="shared" ref="AY2339:BQ2339" si="3307">SUM(AY2335)</f>
        <v>2000</v>
      </c>
      <c r="AZ2339" s="17">
        <f t="shared" si="3307"/>
        <v>0</v>
      </c>
      <c r="BA2339" s="17">
        <f t="shared" si="3307"/>
        <v>0</v>
      </c>
      <c r="BB2339" s="17">
        <f t="shared" si="3307"/>
        <v>1760</v>
      </c>
      <c r="BC2339" s="17">
        <f t="shared" si="3307"/>
        <v>0</v>
      </c>
      <c r="BD2339" s="17">
        <f t="shared" si="3307"/>
        <v>0</v>
      </c>
      <c r="BE2339" s="17">
        <f t="shared" ref="BE2339" si="3308">SUM(BE2335)</f>
        <v>3760</v>
      </c>
      <c r="BF2339" s="17">
        <f t="shared" si="3307"/>
        <v>0</v>
      </c>
      <c r="BG2339" s="17">
        <f t="shared" si="3307"/>
        <v>1760</v>
      </c>
      <c r="BH2339" s="17">
        <f t="shared" si="3307"/>
        <v>0</v>
      </c>
      <c r="BI2339" s="17">
        <f t="shared" si="3307"/>
        <v>0</v>
      </c>
      <c r="BJ2339" s="17">
        <f t="shared" si="3307"/>
        <v>0</v>
      </c>
      <c r="BK2339" s="17">
        <f t="shared" si="3307"/>
        <v>0</v>
      </c>
      <c r="BL2339" s="17">
        <f t="shared" si="3307"/>
        <v>0</v>
      </c>
      <c r="BM2339" s="17">
        <f t="shared" si="3307"/>
        <v>0</v>
      </c>
      <c r="BN2339" s="17">
        <f t="shared" si="3307"/>
        <v>0</v>
      </c>
      <c r="BO2339" s="17">
        <f t="shared" si="3307"/>
        <v>0</v>
      </c>
      <c r="BP2339" s="17">
        <f t="shared" si="3307"/>
        <v>0</v>
      </c>
      <c r="BQ2339" s="17">
        <f t="shared" si="3307"/>
        <v>0</v>
      </c>
      <c r="BR2339" s="17">
        <v>1760</v>
      </c>
      <c r="BS2339" s="17">
        <v>2000</v>
      </c>
    </row>
    <row r="2340" spans="1:71" x14ac:dyDescent="0.25">
      <c r="A2340" s="111"/>
      <c r="B2340" s="111"/>
      <c r="C2340" s="111"/>
      <c r="D2340" s="114"/>
      <c r="E2340" s="114"/>
      <c r="F2340" s="114"/>
      <c r="G2340" s="117"/>
      <c r="H2340" s="18" t="s">
        <v>73</v>
      </c>
      <c r="I2340" s="17">
        <f t="shared" ref="I2340:AA2340" si="3309">SUM(I2339)</f>
        <v>0</v>
      </c>
      <c r="J2340" s="17">
        <f t="shared" si="3309"/>
        <v>0</v>
      </c>
      <c r="K2340" s="17">
        <f t="shared" si="3309"/>
        <v>0</v>
      </c>
      <c r="L2340" s="17">
        <f t="shared" si="3309"/>
        <v>0</v>
      </c>
      <c r="M2340" s="17">
        <f t="shared" si="3309"/>
        <v>0</v>
      </c>
      <c r="N2340" s="17">
        <f t="shared" si="3309"/>
        <v>0</v>
      </c>
      <c r="O2340" s="17">
        <f t="shared" ref="O2340" si="3310">SUM(O2339)</f>
        <v>0</v>
      </c>
      <c r="P2340" s="17">
        <f t="shared" si="3309"/>
        <v>0</v>
      </c>
      <c r="Q2340" s="17">
        <f t="shared" si="3309"/>
        <v>0</v>
      </c>
      <c r="R2340" s="17">
        <f t="shared" si="3309"/>
        <v>0</v>
      </c>
      <c r="S2340" s="17">
        <f t="shared" si="3309"/>
        <v>0</v>
      </c>
      <c r="T2340" s="17">
        <f t="shared" si="3309"/>
        <v>0</v>
      </c>
      <c r="U2340" s="17">
        <f t="shared" si="3309"/>
        <v>0</v>
      </c>
      <c r="V2340" s="17">
        <f t="shared" si="3309"/>
        <v>0</v>
      </c>
      <c r="W2340" s="17">
        <f t="shared" si="3309"/>
        <v>0</v>
      </c>
      <c r="X2340" s="17">
        <f t="shared" si="3309"/>
        <v>0</v>
      </c>
      <c r="Y2340" s="17">
        <f t="shared" si="3309"/>
        <v>0</v>
      </c>
      <c r="Z2340" s="17">
        <f t="shared" si="3309"/>
        <v>0</v>
      </c>
      <c r="AA2340" s="17">
        <f t="shared" si="3309"/>
        <v>0</v>
      </c>
      <c r="AB2340" s="17">
        <v>0</v>
      </c>
      <c r="AC2340" s="17">
        <v>0</v>
      </c>
      <c r="AD2340" s="17">
        <f t="shared" ref="AD2340:AV2340" si="3311">SUM(AD2339)</f>
        <v>0</v>
      </c>
      <c r="AE2340" s="17">
        <f t="shared" si="3311"/>
        <v>0</v>
      </c>
      <c r="AF2340" s="17">
        <f t="shared" si="3311"/>
        <v>0</v>
      </c>
      <c r="AG2340" s="17">
        <f t="shared" si="3311"/>
        <v>0</v>
      </c>
      <c r="AH2340" s="17">
        <f t="shared" si="3311"/>
        <v>0</v>
      </c>
      <c r="AI2340" s="17">
        <f t="shared" si="3311"/>
        <v>0</v>
      </c>
      <c r="AJ2340" s="17">
        <f t="shared" ref="AJ2340" si="3312">SUM(AJ2339)</f>
        <v>0</v>
      </c>
      <c r="AK2340" s="17">
        <f t="shared" si="3311"/>
        <v>0</v>
      </c>
      <c r="AL2340" s="17">
        <f t="shared" si="3311"/>
        <v>0</v>
      </c>
      <c r="AM2340" s="17">
        <f t="shared" si="3311"/>
        <v>0</v>
      </c>
      <c r="AN2340" s="17">
        <f t="shared" si="3311"/>
        <v>0</v>
      </c>
      <c r="AO2340" s="17">
        <f t="shared" si="3311"/>
        <v>0</v>
      </c>
      <c r="AP2340" s="17">
        <f t="shared" si="3311"/>
        <v>0</v>
      </c>
      <c r="AQ2340" s="17">
        <f t="shared" si="3311"/>
        <v>0</v>
      </c>
      <c r="AR2340" s="17">
        <f t="shared" si="3311"/>
        <v>0</v>
      </c>
      <c r="AS2340" s="17">
        <f t="shared" si="3311"/>
        <v>0</v>
      </c>
      <c r="AT2340" s="17">
        <f t="shared" si="3311"/>
        <v>0</v>
      </c>
      <c r="AU2340" s="17">
        <f t="shared" si="3311"/>
        <v>0</v>
      </c>
      <c r="AV2340" s="17">
        <f t="shared" si="3311"/>
        <v>0</v>
      </c>
      <c r="AW2340" s="17">
        <v>0</v>
      </c>
      <c r="AX2340" s="17">
        <v>0</v>
      </c>
      <c r="AY2340" s="17">
        <f t="shared" ref="AY2340:BQ2340" si="3313">SUM(AY2339)</f>
        <v>2000</v>
      </c>
      <c r="AZ2340" s="17">
        <f t="shared" si="3313"/>
        <v>0</v>
      </c>
      <c r="BA2340" s="17">
        <f t="shared" si="3313"/>
        <v>0</v>
      </c>
      <c r="BB2340" s="17">
        <f t="shared" si="3313"/>
        <v>1760</v>
      </c>
      <c r="BC2340" s="17">
        <f t="shared" si="3313"/>
        <v>0</v>
      </c>
      <c r="BD2340" s="17">
        <f t="shared" si="3313"/>
        <v>0</v>
      </c>
      <c r="BE2340" s="17">
        <f t="shared" ref="BE2340" si="3314">SUM(BE2339)</f>
        <v>3760</v>
      </c>
      <c r="BF2340" s="17">
        <f t="shared" si="3313"/>
        <v>0</v>
      </c>
      <c r="BG2340" s="17">
        <f t="shared" si="3313"/>
        <v>1760</v>
      </c>
      <c r="BH2340" s="17">
        <f t="shared" si="3313"/>
        <v>0</v>
      </c>
      <c r="BI2340" s="17">
        <f t="shared" si="3313"/>
        <v>0</v>
      </c>
      <c r="BJ2340" s="17">
        <f t="shared" si="3313"/>
        <v>0</v>
      </c>
      <c r="BK2340" s="17">
        <f t="shared" si="3313"/>
        <v>0</v>
      </c>
      <c r="BL2340" s="17">
        <f t="shared" si="3313"/>
        <v>0</v>
      </c>
      <c r="BM2340" s="17">
        <f t="shared" si="3313"/>
        <v>0</v>
      </c>
      <c r="BN2340" s="17">
        <f t="shared" si="3313"/>
        <v>0</v>
      </c>
      <c r="BO2340" s="17">
        <f t="shared" si="3313"/>
        <v>0</v>
      </c>
      <c r="BP2340" s="17">
        <f t="shared" si="3313"/>
        <v>0</v>
      </c>
      <c r="BQ2340" s="17">
        <f t="shared" si="3313"/>
        <v>0</v>
      </c>
      <c r="BR2340" s="17">
        <v>1760</v>
      </c>
      <c r="BS2340" s="17">
        <v>2000</v>
      </c>
    </row>
    <row r="2341" spans="1:71" x14ac:dyDescent="0.25">
      <c r="A2341" s="112"/>
      <c r="B2341" s="112"/>
      <c r="C2341" s="112"/>
      <c r="D2341" s="115"/>
      <c r="E2341" s="115"/>
      <c r="F2341" s="115"/>
      <c r="G2341" s="118"/>
      <c r="O2341">
        <f t="shared" si="3288"/>
        <v>0</v>
      </c>
      <c r="AB2341">
        <v>0</v>
      </c>
      <c r="AC2341">
        <v>0</v>
      </c>
      <c r="AJ2341">
        <f t="shared" si="3289"/>
        <v>0</v>
      </c>
      <c r="AW2341">
        <v>0</v>
      </c>
      <c r="AX2341">
        <v>0</v>
      </c>
      <c r="BE2341">
        <f t="shared" si="3290"/>
        <v>0</v>
      </c>
      <c r="BR2341">
        <v>0</v>
      </c>
      <c r="BS2341">
        <v>0</v>
      </c>
    </row>
    <row r="2342" spans="1:71" ht="15.75" thickBot="1" x14ac:dyDescent="0.3">
      <c r="A2342" s="13" t="s">
        <v>1</v>
      </c>
      <c r="B2342" s="13" t="s">
        <v>1</v>
      </c>
      <c r="C2342" s="13" t="s">
        <v>1</v>
      </c>
      <c r="D2342" s="60" t="s">
        <v>1</v>
      </c>
      <c r="E2342" s="60" t="s">
        <v>1</v>
      </c>
      <c r="F2342" s="60" t="s">
        <v>1</v>
      </c>
      <c r="G2342" s="13" t="s">
        <v>1</v>
      </c>
      <c r="H2342" s="19" t="s">
        <v>1</v>
      </c>
      <c r="I2342" s="19" t="s">
        <v>1</v>
      </c>
      <c r="J2342" s="19"/>
      <c r="K2342" s="19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>
        <v>0</v>
      </c>
      <c r="AC2342" s="19">
        <v>0</v>
      </c>
      <c r="AD2342" s="19" t="s">
        <v>1</v>
      </c>
      <c r="AE2342" s="19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>
        <v>0</v>
      </c>
      <c r="AX2342" s="19">
        <v>0</v>
      </c>
      <c r="AY2342" s="19" t="s">
        <v>1</v>
      </c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>
        <v>0</v>
      </c>
      <c r="BS2342" s="19">
        <v>0</v>
      </c>
    </row>
    <row r="2343" spans="1:71" ht="69.75" customHeight="1" thickBot="1" x14ac:dyDescent="0.3">
      <c r="A2343" s="5" t="s">
        <v>4</v>
      </c>
      <c r="B2343" s="5" t="s">
        <v>5</v>
      </c>
      <c r="C2343" s="5" t="s">
        <v>6</v>
      </c>
      <c r="D2343" s="66" t="s">
        <v>1</v>
      </c>
      <c r="E2343" s="74" t="s">
        <v>7</v>
      </c>
      <c r="F2343" s="74" t="s">
        <v>8</v>
      </c>
      <c r="G2343" s="5" t="s">
        <v>9</v>
      </c>
      <c r="H2343" s="5" t="s">
        <v>10</v>
      </c>
      <c r="I2343" s="57" t="s">
        <v>11</v>
      </c>
      <c r="J2343" s="57" t="s">
        <v>1831</v>
      </c>
      <c r="K2343" s="57" t="s">
        <v>1784</v>
      </c>
      <c r="L2343" s="57" t="s">
        <v>1817</v>
      </c>
      <c r="M2343" s="57" t="s">
        <v>1818</v>
      </c>
      <c r="N2343" s="57" t="s">
        <v>1819</v>
      </c>
      <c r="O2343" s="57" t="s">
        <v>1835</v>
      </c>
      <c r="P2343" s="57" t="s">
        <v>1832</v>
      </c>
      <c r="Q2343" s="57" t="s">
        <v>1820</v>
      </c>
      <c r="R2343" s="57" t="s">
        <v>1821</v>
      </c>
      <c r="S2343" s="57" t="s">
        <v>1822</v>
      </c>
      <c r="T2343" s="57" t="s">
        <v>1823</v>
      </c>
      <c r="U2343" s="57" t="s">
        <v>1824</v>
      </c>
      <c r="V2343" s="57" t="s">
        <v>1825</v>
      </c>
      <c r="W2343" s="57" t="s">
        <v>1833</v>
      </c>
      <c r="X2343" s="57" t="s">
        <v>1834</v>
      </c>
      <c r="Y2343" s="57" t="s">
        <v>1826</v>
      </c>
      <c r="Z2343" s="57" t="s">
        <v>1827</v>
      </c>
      <c r="AA2343" s="57" t="s">
        <v>1828</v>
      </c>
      <c r="AB2343" s="57" t="s">
        <v>1829</v>
      </c>
      <c r="AC2343" s="57" t="s">
        <v>1830</v>
      </c>
      <c r="AD2343" s="58" t="s">
        <v>12</v>
      </c>
      <c r="AE2343" s="58" t="s">
        <v>1831</v>
      </c>
      <c r="AF2343" s="58" t="s">
        <v>1784</v>
      </c>
      <c r="AG2343" s="58" t="s">
        <v>1817</v>
      </c>
      <c r="AH2343" s="58" t="s">
        <v>1818</v>
      </c>
      <c r="AI2343" s="58" t="s">
        <v>1819</v>
      </c>
      <c r="AJ2343" s="58" t="s">
        <v>1836</v>
      </c>
      <c r="AK2343" s="58" t="s">
        <v>1832</v>
      </c>
      <c r="AL2343" s="58" t="s">
        <v>1820</v>
      </c>
      <c r="AM2343" s="58" t="s">
        <v>1821</v>
      </c>
      <c r="AN2343" s="58" t="s">
        <v>1822</v>
      </c>
      <c r="AO2343" s="58" t="s">
        <v>1823</v>
      </c>
      <c r="AP2343" s="58" t="s">
        <v>1824</v>
      </c>
      <c r="AQ2343" s="58" t="s">
        <v>1825</v>
      </c>
      <c r="AR2343" s="58" t="s">
        <v>1833</v>
      </c>
      <c r="AS2343" s="58" t="s">
        <v>1834</v>
      </c>
      <c r="AT2343" s="58" t="s">
        <v>1826</v>
      </c>
      <c r="AU2343" s="58" t="s">
        <v>1827</v>
      </c>
      <c r="AV2343" s="58" t="s">
        <v>1828</v>
      </c>
      <c r="AW2343" s="58" t="s">
        <v>1829</v>
      </c>
      <c r="AX2343" s="58" t="s">
        <v>1830</v>
      </c>
      <c r="AY2343" s="59" t="s">
        <v>13</v>
      </c>
      <c r="AZ2343" s="59" t="s">
        <v>1831</v>
      </c>
      <c r="BA2343" s="59" t="s">
        <v>1784</v>
      </c>
      <c r="BB2343" s="59" t="s">
        <v>1817</v>
      </c>
      <c r="BC2343" s="59" t="s">
        <v>1818</v>
      </c>
      <c r="BD2343" s="59" t="s">
        <v>1819</v>
      </c>
      <c r="BE2343" s="59" t="s">
        <v>1837</v>
      </c>
      <c r="BF2343" s="59" t="s">
        <v>1832</v>
      </c>
      <c r="BG2343" s="59" t="s">
        <v>1820</v>
      </c>
      <c r="BH2343" s="59" t="s">
        <v>1821</v>
      </c>
      <c r="BI2343" s="59" t="s">
        <v>1822</v>
      </c>
      <c r="BJ2343" s="59" t="s">
        <v>1823</v>
      </c>
      <c r="BK2343" s="59" t="s">
        <v>1824</v>
      </c>
      <c r="BL2343" s="59" t="s">
        <v>1825</v>
      </c>
      <c r="BM2343" s="59" t="s">
        <v>1833</v>
      </c>
      <c r="BN2343" s="59" t="s">
        <v>1834</v>
      </c>
      <c r="BO2343" s="59" t="s">
        <v>1826</v>
      </c>
      <c r="BP2343" s="59" t="s">
        <v>1827</v>
      </c>
      <c r="BQ2343" s="59" t="s">
        <v>1828</v>
      </c>
      <c r="BR2343" s="59" t="s">
        <v>1829</v>
      </c>
      <c r="BS2343" s="59" t="s">
        <v>1830</v>
      </c>
    </row>
    <row r="2344" spans="1:71" x14ac:dyDescent="0.25">
      <c r="A2344" s="6" t="s">
        <v>1</v>
      </c>
      <c r="B2344" s="6" t="s">
        <v>1</v>
      </c>
      <c r="C2344" s="6" t="s">
        <v>1</v>
      </c>
      <c r="D2344" s="67" t="s">
        <v>1</v>
      </c>
      <c r="E2344" s="67" t="s">
        <v>1</v>
      </c>
      <c r="F2344" s="80" t="s">
        <v>1</v>
      </c>
      <c r="G2344" s="7" t="s">
        <v>1</v>
      </c>
      <c r="H2344" s="8" t="s">
        <v>1</v>
      </c>
      <c r="I2344" s="9">
        <v>1</v>
      </c>
      <c r="J2344" s="9">
        <v>2</v>
      </c>
      <c r="K2344" s="9">
        <v>3</v>
      </c>
      <c r="L2344" s="9">
        <v>4</v>
      </c>
      <c r="M2344" s="9">
        <v>5</v>
      </c>
      <c r="N2344" s="9">
        <v>6</v>
      </c>
      <c r="O2344" s="9">
        <v>7</v>
      </c>
      <c r="P2344" s="9">
        <v>8</v>
      </c>
      <c r="Q2344" s="9">
        <v>9</v>
      </c>
      <c r="R2344" s="9">
        <v>10</v>
      </c>
      <c r="S2344" s="9">
        <v>11</v>
      </c>
      <c r="T2344" s="9">
        <v>12</v>
      </c>
      <c r="U2344" s="9">
        <v>13</v>
      </c>
      <c r="V2344" s="9">
        <v>14</v>
      </c>
      <c r="W2344" s="9">
        <v>15</v>
      </c>
      <c r="X2344" s="9">
        <v>16</v>
      </c>
      <c r="Y2344" s="9">
        <v>17</v>
      </c>
      <c r="Z2344" s="9">
        <v>18</v>
      </c>
      <c r="AA2344" s="9">
        <v>19</v>
      </c>
      <c r="AB2344" s="9">
        <v>20</v>
      </c>
      <c r="AC2344" s="9">
        <v>21</v>
      </c>
      <c r="AD2344" s="9">
        <v>1</v>
      </c>
      <c r="AE2344" s="9">
        <v>2</v>
      </c>
      <c r="AF2344" s="9">
        <v>3</v>
      </c>
      <c r="AG2344" s="9">
        <v>4</v>
      </c>
      <c r="AH2344" s="9">
        <v>5</v>
      </c>
      <c r="AI2344" s="9">
        <v>6</v>
      </c>
      <c r="AJ2344" s="9">
        <v>7</v>
      </c>
      <c r="AK2344" s="9">
        <v>8</v>
      </c>
      <c r="AL2344" s="9">
        <v>9</v>
      </c>
      <c r="AM2344" s="9">
        <v>10</v>
      </c>
      <c r="AN2344" s="9">
        <v>11</v>
      </c>
      <c r="AO2344" s="9">
        <v>12</v>
      </c>
      <c r="AP2344" s="9">
        <v>13</v>
      </c>
      <c r="AQ2344" s="9">
        <v>14</v>
      </c>
      <c r="AR2344" s="9">
        <v>15</v>
      </c>
      <c r="AS2344" s="9">
        <v>16</v>
      </c>
      <c r="AT2344" s="9">
        <v>17</v>
      </c>
      <c r="AU2344" s="9">
        <v>18</v>
      </c>
      <c r="AV2344" s="9">
        <v>19</v>
      </c>
      <c r="AW2344" s="9">
        <v>20</v>
      </c>
      <c r="AX2344" s="9">
        <v>21</v>
      </c>
      <c r="AY2344" s="9">
        <v>1</v>
      </c>
      <c r="AZ2344" s="9">
        <v>2</v>
      </c>
      <c r="BA2344" s="9">
        <v>3</v>
      </c>
      <c r="BB2344" s="9">
        <v>4</v>
      </c>
      <c r="BC2344" s="9">
        <v>5</v>
      </c>
      <c r="BD2344" s="9">
        <v>6</v>
      </c>
      <c r="BE2344" s="9">
        <v>7</v>
      </c>
      <c r="BF2344" s="9">
        <v>8</v>
      </c>
      <c r="BG2344" s="9">
        <v>9</v>
      </c>
      <c r="BH2344" s="9">
        <v>10</v>
      </c>
      <c r="BI2344" s="9">
        <v>11</v>
      </c>
      <c r="BJ2344" s="9">
        <v>12</v>
      </c>
      <c r="BK2344" s="9">
        <v>13</v>
      </c>
      <c r="BL2344" s="9">
        <v>14</v>
      </c>
      <c r="BM2344" s="9">
        <v>15</v>
      </c>
      <c r="BN2344" s="9">
        <v>16</v>
      </c>
      <c r="BO2344" s="9">
        <v>17</v>
      </c>
      <c r="BP2344" s="9">
        <v>18</v>
      </c>
      <c r="BQ2344" s="9">
        <v>19</v>
      </c>
      <c r="BR2344" s="9">
        <v>20</v>
      </c>
      <c r="BS2344" s="9">
        <v>21</v>
      </c>
    </row>
    <row r="2345" spans="1:71" x14ac:dyDescent="0.25">
      <c r="A2345" s="1" t="s">
        <v>915</v>
      </c>
      <c r="B2345" s="1" t="s">
        <v>75</v>
      </c>
      <c r="C2345" s="4" t="s">
        <v>1189</v>
      </c>
      <c r="D2345" s="65" t="s">
        <v>1190</v>
      </c>
      <c r="E2345" s="64" t="s">
        <v>1</v>
      </c>
      <c r="F2345" s="64" t="s">
        <v>1</v>
      </c>
      <c r="G2345" s="2" t="s">
        <v>1</v>
      </c>
      <c r="H2345" s="2" t="s">
        <v>1191</v>
      </c>
      <c r="I2345" s="3" t="s">
        <v>1</v>
      </c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>
        <v>0</v>
      </c>
      <c r="AC2345" s="3">
        <v>0</v>
      </c>
      <c r="AD2345" s="3" t="s">
        <v>1</v>
      </c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>
        <v>0</v>
      </c>
      <c r="AX2345" s="3">
        <v>0</v>
      </c>
      <c r="AY2345" s="3" t="s">
        <v>1</v>
      </c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>
        <v>0</v>
      </c>
      <c r="BS2345" s="3">
        <v>0</v>
      </c>
    </row>
    <row r="2346" spans="1:71" ht="33.75" x14ac:dyDescent="0.25">
      <c r="A2346" s="1" t="s">
        <v>1</v>
      </c>
      <c r="B2346" s="1" t="s">
        <v>1</v>
      </c>
      <c r="C2346" s="1" t="s">
        <v>1</v>
      </c>
      <c r="D2346" s="64" t="s">
        <v>1</v>
      </c>
      <c r="E2346" s="64" t="s">
        <v>1</v>
      </c>
      <c r="F2346" s="64" t="s">
        <v>1</v>
      </c>
      <c r="G2346" s="2" t="s">
        <v>1</v>
      </c>
      <c r="H2346" s="10" t="s">
        <v>17</v>
      </c>
      <c r="I2346" s="11">
        <f t="shared" ref="I2346:AA2346" si="3315">SUM(I2347,I2355,I2357)</f>
        <v>16500</v>
      </c>
      <c r="J2346" s="11">
        <f t="shared" si="3315"/>
        <v>0</v>
      </c>
      <c r="K2346" s="11">
        <f t="shared" si="3315"/>
        <v>0</v>
      </c>
      <c r="L2346" s="11">
        <f t="shared" si="3315"/>
        <v>0</v>
      </c>
      <c r="M2346" s="11">
        <f t="shared" si="3315"/>
        <v>0</v>
      </c>
      <c r="N2346" s="11">
        <f t="shared" si="3315"/>
        <v>0</v>
      </c>
      <c r="O2346" s="11">
        <f t="shared" ref="O2346" si="3316">SUM(O2347,O2355,O2357)</f>
        <v>16500</v>
      </c>
      <c r="P2346" s="11">
        <f t="shared" si="3315"/>
        <v>2160</v>
      </c>
      <c r="Q2346" s="11">
        <f t="shared" si="3315"/>
        <v>0</v>
      </c>
      <c r="R2346" s="11">
        <f t="shared" si="3315"/>
        <v>1600</v>
      </c>
      <c r="S2346" s="11">
        <f t="shared" si="3315"/>
        <v>0</v>
      </c>
      <c r="T2346" s="11">
        <f t="shared" si="3315"/>
        <v>0</v>
      </c>
      <c r="U2346" s="11">
        <f t="shared" si="3315"/>
        <v>0</v>
      </c>
      <c r="V2346" s="11">
        <f t="shared" si="3315"/>
        <v>0</v>
      </c>
      <c r="W2346" s="11">
        <f t="shared" si="3315"/>
        <v>0</v>
      </c>
      <c r="X2346" s="11">
        <f t="shared" si="3315"/>
        <v>0</v>
      </c>
      <c r="Y2346" s="11">
        <f t="shared" si="3315"/>
        <v>0</v>
      </c>
      <c r="Z2346" s="11">
        <f t="shared" si="3315"/>
        <v>0</v>
      </c>
      <c r="AA2346" s="11">
        <f t="shared" si="3315"/>
        <v>0</v>
      </c>
      <c r="AB2346" s="11">
        <v>3760</v>
      </c>
      <c r="AC2346" s="11">
        <v>12740</v>
      </c>
      <c r="AD2346" s="11">
        <f t="shared" ref="AD2346:AV2346" si="3317">SUM(AD2347,AD2355,AD2357)</f>
        <v>0</v>
      </c>
      <c r="AE2346" s="11">
        <f t="shared" si="3317"/>
        <v>0</v>
      </c>
      <c r="AF2346" s="11">
        <f t="shared" si="3317"/>
        <v>0</v>
      </c>
      <c r="AG2346" s="11">
        <f t="shared" si="3317"/>
        <v>0</v>
      </c>
      <c r="AH2346" s="11">
        <f t="shared" si="3317"/>
        <v>0</v>
      </c>
      <c r="AI2346" s="11">
        <f t="shared" si="3317"/>
        <v>0</v>
      </c>
      <c r="AJ2346" s="11">
        <f t="shared" ref="AJ2346" si="3318">SUM(AJ2347,AJ2355,AJ2357)</f>
        <v>0</v>
      </c>
      <c r="AK2346" s="11">
        <f t="shared" si="3317"/>
        <v>0</v>
      </c>
      <c r="AL2346" s="11">
        <f t="shared" si="3317"/>
        <v>0</v>
      </c>
      <c r="AM2346" s="11">
        <f t="shared" si="3317"/>
        <v>0</v>
      </c>
      <c r="AN2346" s="11">
        <f t="shared" si="3317"/>
        <v>0</v>
      </c>
      <c r="AO2346" s="11">
        <f t="shared" si="3317"/>
        <v>0</v>
      </c>
      <c r="AP2346" s="11">
        <f t="shared" si="3317"/>
        <v>0</v>
      </c>
      <c r="AQ2346" s="11">
        <f t="shared" si="3317"/>
        <v>0</v>
      </c>
      <c r="AR2346" s="11">
        <f t="shared" si="3317"/>
        <v>0</v>
      </c>
      <c r="AS2346" s="11">
        <f t="shared" si="3317"/>
        <v>0</v>
      </c>
      <c r="AT2346" s="11">
        <f t="shared" si="3317"/>
        <v>0</v>
      </c>
      <c r="AU2346" s="11">
        <f t="shared" si="3317"/>
        <v>0</v>
      </c>
      <c r="AV2346" s="11">
        <f t="shared" si="3317"/>
        <v>0</v>
      </c>
      <c r="AW2346" s="11">
        <v>0</v>
      </c>
      <c r="AX2346" s="11">
        <v>0</v>
      </c>
      <c r="AY2346" s="11">
        <f t="shared" ref="AY2346:BQ2346" si="3319">SUM(AY2347,AY2355,AY2357)</f>
        <v>128000</v>
      </c>
      <c r="AZ2346" s="11">
        <f t="shared" si="3319"/>
        <v>6371</v>
      </c>
      <c r="BA2346" s="11">
        <f t="shared" si="3319"/>
        <v>0</v>
      </c>
      <c r="BB2346" s="11">
        <f t="shared" si="3319"/>
        <v>0</v>
      </c>
      <c r="BC2346" s="11">
        <f t="shared" si="3319"/>
        <v>0</v>
      </c>
      <c r="BD2346" s="11">
        <f t="shared" si="3319"/>
        <v>0</v>
      </c>
      <c r="BE2346" s="11">
        <f t="shared" ref="BE2346" si="3320">SUM(BE2347,BE2355,BE2357)</f>
        <v>134371</v>
      </c>
      <c r="BF2346" s="11">
        <f t="shared" si="3319"/>
        <v>159</v>
      </c>
      <c r="BG2346" s="11">
        <f t="shared" si="3319"/>
        <v>10900</v>
      </c>
      <c r="BH2346" s="11">
        <f t="shared" si="3319"/>
        <v>6371</v>
      </c>
      <c r="BI2346" s="11">
        <f t="shared" si="3319"/>
        <v>0</v>
      </c>
      <c r="BJ2346" s="11">
        <f t="shared" si="3319"/>
        <v>0</v>
      </c>
      <c r="BK2346" s="11">
        <f t="shared" si="3319"/>
        <v>0</v>
      </c>
      <c r="BL2346" s="11">
        <f t="shared" si="3319"/>
        <v>0</v>
      </c>
      <c r="BM2346" s="11">
        <f t="shared" si="3319"/>
        <v>0</v>
      </c>
      <c r="BN2346" s="11">
        <f t="shared" si="3319"/>
        <v>0</v>
      </c>
      <c r="BO2346" s="11">
        <f t="shared" si="3319"/>
        <v>0</v>
      </c>
      <c r="BP2346" s="11">
        <f t="shared" si="3319"/>
        <v>0</v>
      </c>
      <c r="BQ2346" s="11">
        <f t="shared" si="3319"/>
        <v>0</v>
      </c>
      <c r="BR2346" s="11">
        <v>17430</v>
      </c>
      <c r="BS2346" s="11">
        <v>116941</v>
      </c>
    </row>
    <row r="2347" spans="1:71" x14ac:dyDescent="0.25">
      <c r="A2347" s="4" t="s">
        <v>915</v>
      </c>
      <c r="B2347" s="4" t="s">
        <v>75</v>
      </c>
      <c r="C2347" s="4" t="s">
        <v>1189</v>
      </c>
      <c r="D2347" s="65" t="s">
        <v>1190</v>
      </c>
      <c r="E2347" s="64" t="s">
        <v>18</v>
      </c>
      <c r="F2347" s="64" t="s">
        <v>1</v>
      </c>
      <c r="G2347" s="2" t="s">
        <v>1</v>
      </c>
      <c r="H2347" s="2" t="s">
        <v>19</v>
      </c>
      <c r="I2347" s="12">
        <f t="shared" ref="I2347:AA2347" si="3321">SUM(I2348,I2349)</f>
        <v>0</v>
      </c>
      <c r="J2347" s="12">
        <f t="shared" si="3321"/>
        <v>0</v>
      </c>
      <c r="K2347" s="12">
        <f t="shared" si="3321"/>
        <v>0</v>
      </c>
      <c r="L2347" s="12">
        <f t="shared" si="3321"/>
        <v>0</v>
      </c>
      <c r="M2347" s="12">
        <f t="shared" si="3321"/>
        <v>0</v>
      </c>
      <c r="N2347" s="12">
        <f t="shared" si="3321"/>
        <v>0</v>
      </c>
      <c r="O2347" s="12">
        <f t="shared" ref="O2347" si="3322">SUM(O2348,O2349)</f>
        <v>0</v>
      </c>
      <c r="P2347" s="12">
        <f t="shared" si="3321"/>
        <v>0</v>
      </c>
      <c r="Q2347" s="12">
        <f t="shared" si="3321"/>
        <v>0</v>
      </c>
      <c r="R2347" s="12">
        <f t="shared" si="3321"/>
        <v>0</v>
      </c>
      <c r="S2347" s="12">
        <f t="shared" si="3321"/>
        <v>0</v>
      </c>
      <c r="T2347" s="12">
        <f t="shared" si="3321"/>
        <v>0</v>
      </c>
      <c r="U2347" s="12">
        <f t="shared" si="3321"/>
        <v>0</v>
      </c>
      <c r="V2347" s="12">
        <f t="shared" si="3321"/>
        <v>0</v>
      </c>
      <c r="W2347" s="12">
        <f t="shared" si="3321"/>
        <v>0</v>
      </c>
      <c r="X2347" s="12">
        <f t="shared" si="3321"/>
        <v>0</v>
      </c>
      <c r="Y2347" s="12">
        <f t="shared" si="3321"/>
        <v>0</v>
      </c>
      <c r="Z2347" s="12">
        <f t="shared" si="3321"/>
        <v>0</v>
      </c>
      <c r="AA2347" s="12">
        <f t="shared" si="3321"/>
        <v>0</v>
      </c>
      <c r="AB2347" s="12">
        <v>0</v>
      </c>
      <c r="AC2347" s="12">
        <v>0</v>
      </c>
      <c r="AD2347" s="12">
        <f t="shared" ref="AD2347:AV2347" si="3323">SUM(AD2348,AD2349)</f>
        <v>0</v>
      </c>
      <c r="AE2347" s="12">
        <f t="shared" si="3323"/>
        <v>0</v>
      </c>
      <c r="AF2347" s="12">
        <f t="shared" si="3323"/>
        <v>0</v>
      </c>
      <c r="AG2347" s="12">
        <f t="shared" si="3323"/>
        <v>0</v>
      </c>
      <c r="AH2347" s="12">
        <f t="shared" si="3323"/>
        <v>0</v>
      </c>
      <c r="AI2347" s="12">
        <f t="shared" si="3323"/>
        <v>0</v>
      </c>
      <c r="AJ2347" s="12">
        <f t="shared" ref="AJ2347" si="3324">SUM(AJ2348,AJ2349)</f>
        <v>0</v>
      </c>
      <c r="AK2347" s="12">
        <f t="shared" si="3323"/>
        <v>0</v>
      </c>
      <c r="AL2347" s="12">
        <f t="shared" si="3323"/>
        <v>0</v>
      </c>
      <c r="AM2347" s="12">
        <f t="shared" si="3323"/>
        <v>0</v>
      </c>
      <c r="AN2347" s="12">
        <f t="shared" si="3323"/>
        <v>0</v>
      </c>
      <c r="AO2347" s="12">
        <f t="shared" si="3323"/>
        <v>0</v>
      </c>
      <c r="AP2347" s="12">
        <f t="shared" si="3323"/>
        <v>0</v>
      </c>
      <c r="AQ2347" s="12">
        <f t="shared" si="3323"/>
        <v>0</v>
      </c>
      <c r="AR2347" s="12">
        <f t="shared" si="3323"/>
        <v>0</v>
      </c>
      <c r="AS2347" s="12">
        <f t="shared" si="3323"/>
        <v>0</v>
      </c>
      <c r="AT2347" s="12">
        <f t="shared" si="3323"/>
        <v>0</v>
      </c>
      <c r="AU2347" s="12">
        <f t="shared" si="3323"/>
        <v>0</v>
      </c>
      <c r="AV2347" s="12">
        <f t="shared" si="3323"/>
        <v>0</v>
      </c>
      <c r="AW2347" s="12">
        <v>0</v>
      </c>
      <c r="AX2347" s="12">
        <v>0</v>
      </c>
      <c r="AY2347" s="12">
        <f t="shared" ref="AY2347:BQ2347" si="3325">SUM(AY2348,AY2349)</f>
        <v>114474</v>
      </c>
      <c r="AZ2347" s="12">
        <f t="shared" si="3325"/>
        <v>0</v>
      </c>
      <c r="BA2347" s="12">
        <f t="shared" si="3325"/>
        <v>0</v>
      </c>
      <c r="BB2347" s="12">
        <f t="shared" si="3325"/>
        <v>0</v>
      </c>
      <c r="BC2347" s="12">
        <f t="shared" si="3325"/>
        <v>0</v>
      </c>
      <c r="BD2347" s="12">
        <f t="shared" si="3325"/>
        <v>0</v>
      </c>
      <c r="BE2347" s="12">
        <f t="shared" ref="BE2347" si="3326">SUM(BE2348,BE2349)</f>
        <v>114474</v>
      </c>
      <c r="BF2347" s="12">
        <f t="shared" si="3325"/>
        <v>159</v>
      </c>
      <c r="BG2347" s="12">
        <f t="shared" si="3325"/>
        <v>9851</v>
      </c>
      <c r="BH2347" s="12">
        <f t="shared" si="3325"/>
        <v>0</v>
      </c>
      <c r="BI2347" s="12">
        <f t="shared" si="3325"/>
        <v>0</v>
      </c>
      <c r="BJ2347" s="12">
        <f t="shared" si="3325"/>
        <v>0</v>
      </c>
      <c r="BK2347" s="12">
        <f t="shared" si="3325"/>
        <v>0</v>
      </c>
      <c r="BL2347" s="12">
        <f t="shared" si="3325"/>
        <v>0</v>
      </c>
      <c r="BM2347" s="12">
        <f t="shared" si="3325"/>
        <v>0</v>
      </c>
      <c r="BN2347" s="12">
        <f t="shared" si="3325"/>
        <v>0</v>
      </c>
      <c r="BO2347" s="12">
        <f t="shared" si="3325"/>
        <v>0</v>
      </c>
      <c r="BP2347" s="12">
        <f t="shared" si="3325"/>
        <v>0</v>
      </c>
      <c r="BQ2347" s="12">
        <f t="shared" si="3325"/>
        <v>0</v>
      </c>
      <c r="BR2347" s="12">
        <v>10010</v>
      </c>
      <c r="BS2347" s="12">
        <v>104464</v>
      </c>
    </row>
    <row r="2348" spans="1:71" x14ac:dyDescent="0.25">
      <c r="A2348" s="4" t="s">
        <v>915</v>
      </c>
      <c r="B2348" s="4" t="s">
        <v>75</v>
      </c>
      <c r="C2348" s="4" t="s">
        <v>1189</v>
      </c>
      <c r="D2348" s="65" t="s">
        <v>1190</v>
      </c>
      <c r="E2348" s="75">
        <v>6111</v>
      </c>
      <c r="F2348" s="65"/>
      <c r="G2348" s="61" t="s">
        <v>1894</v>
      </c>
      <c r="H2348" s="13" t="s">
        <v>20</v>
      </c>
      <c r="I2348" s="14">
        <v>0</v>
      </c>
      <c r="J2348" s="14"/>
      <c r="K2348" s="14"/>
      <c r="L2348" s="14"/>
      <c r="M2348" s="14"/>
      <c r="N2348" s="14"/>
      <c r="O2348" s="14">
        <f t="shared" si="3288"/>
        <v>0</v>
      </c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>
        <v>0</v>
      </c>
      <c r="AC2348" s="14">
        <v>0</v>
      </c>
      <c r="AD2348" s="14">
        <v>0</v>
      </c>
      <c r="AE2348" s="14"/>
      <c r="AF2348" s="14"/>
      <c r="AG2348" s="14"/>
      <c r="AH2348" s="14"/>
      <c r="AI2348" s="14"/>
      <c r="AJ2348" s="14">
        <f t="shared" si="3289"/>
        <v>0</v>
      </c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>
        <v>0</v>
      </c>
      <c r="AX2348" s="14">
        <v>0</v>
      </c>
      <c r="AY2348" s="14">
        <v>102874</v>
      </c>
      <c r="AZ2348" s="14"/>
      <c r="BA2348" s="14"/>
      <c r="BB2348" s="14"/>
      <c r="BC2348" s="14"/>
      <c r="BD2348" s="14"/>
      <c r="BE2348" s="14">
        <f t="shared" si="3290"/>
        <v>102874</v>
      </c>
      <c r="BF2348" s="14"/>
      <c r="BG2348" s="14">
        <v>9692</v>
      </c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>
        <v>9692</v>
      </c>
      <c r="BS2348" s="14">
        <v>93182</v>
      </c>
    </row>
    <row r="2349" spans="1:71" x14ac:dyDescent="0.25">
      <c r="A2349" s="1" t="s">
        <v>915</v>
      </c>
      <c r="B2349" s="1" t="s">
        <v>75</v>
      </c>
      <c r="C2349" s="1" t="s">
        <v>1189</v>
      </c>
      <c r="D2349" s="68" t="s">
        <v>1190</v>
      </c>
      <c r="E2349" s="68" t="s">
        <v>21</v>
      </c>
      <c r="F2349" s="65" t="s">
        <v>1</v>
      </c>
      <c r="G2349" s="13" t="s">
        <v>1</v>
      </c>
      <c r="H2349" s="2" t="s">
        <v>22</v>
      </c>
      <c r="I2349" s="12">
        <f t="shared" ref="I2349:AA2349" si="3327">SUM(I2350:I2354)</f>
        <v>0</v>
      </c>
      <c r="J2349" s="12">
        <f t="shared" si="3327"/>
        <v>0</v>
      </c>
      <c r="K2349" s="12">
        <f t="shared" si="3327"/>
        <v>0</v>
      </c>
      <c r="L2349" s="12">
        <f t="shared" si="3327"/>
        <v>0</v>
      </c>
      <c r="M2349" s="12">
        <f t="shared" si="3327"/>
        <v>0</v>
      </c>
      <c r="N2349" s="12">
        <f t="shared" si="3327"/>
        <v>0</v>
      </c>
      <c r="O2349" s="12">
        <f t="shared" si="3327"/>
        <v>0</v>
      </c>
      <c r="P2349" s="12">
        <f t="shared" si="3327"/>
        <v>0</v>
      </c>
      <c r="Q2349" s="12">
        <f t="shared" si="3327"/>
        <v>0</v>
      </c>
      <c r="R2349" s="12">
        <f t="shared" si="3327"/>
        <v>0</v>
      </c>
      <c r="S2349" s="12">
        <f t="shared" si="3327"/>
        <v>0</v>
      </c>
      <c r="T2349" s="12">
        <f t="shared" si="3327"/>
        <v>0</v>
      </c>
      <c r="U2349" s="12">
        <f t="shared" si="3327"/>
        <v>0</v>
      </c>
      <c r="V2349" s="12">
        <f t="shared" si="3327"/>
        <v>0</v>
      </c>
      <c r="W2349" s="12">
        <f t="shared" si="3327"/>
        <v>0</v>
      </c>
      <c r="X2349" s="12">
        <f t="shared" si="3327"/>
        <v>0</v>
      </c>
      <c r="Y2349" s="12">
        <f t="shared" si="3327"/>
        <v>0</v>
      </c>
      <c r="Z2349" s="12">
        <f t="shared" si="3327"/>
        <v>0</v>
      </c>
      <c r="AA2349" s="12">
        <f t="shared" si="3327"/>
        <v>0</v>
      </c>
      <c r="AB2349" s="12">
        <v>0</v>
      </c>
      <c r="AC2349" s="12">
        <v>0</v>
      </c>
      <c r="AD2349" s="12">
        <f t="shared" ref="AD2349:AV2349" si="3328">SUM(AD2350:AD2354)</f>
        <v>0</v>
      </c>
      <c r="AE2349" s="12">
        <f t="shared" si="3328"/>
        <v>0</v>
      </c>
      <c r="AF2349" s="12">
        <f t="shared" si="3328"/>
        <v>0</v>
      </c>
      <c r="AG2349" s="12">
        <f t="shared" si="3328"/>
        <v>0</v>
      </c>
      <c r="AH2349" s="12">
        <f t="shared" si="3328"/>
        <v>0</v>
      </c>
      <c r="AI2349" s="12">
        <f t="shared" si="3328"/>
        <v>0</v>
      </c>
      <c r="AJ2349" s="12">
        <f t="shared" si="3328"/>
        <v>0</v>
      </c>
      <c r="AK2349" s="12">
        <f t="shared" si="3328"/>
        <v>0</v>
      </c>
      <c r="AL2349" s="12">
        <f t="shared" si="3328"/>
        <v>0</v>
      </c>
      <c r="AM2349" s="12">
        <f t="shared" si="3328"/>
        <v>0</v>
      </c>
      <c r="AN2349" s="12">
        <f t="shared" si="3328"/>
        <v>0</v>
      </c>
      <c r="AO2349" s="12">
        <f t="shared" si="3328"/>
        <v>0</v>
      </c>
      <c r="AP2349" s="12">
        <f t="shared" si="3328"/>
        <v>0</v>
      </c>
      <c r="AQ2349" s="12">
        <f t="shared" si="3328"/>
        <v>0</v>
      </c>
      <c r="AR2349" s="12">
        <f t="shared" si="3328"/>
        <v>0</v>
      </c>
      <c r="AS2349" s="12">
        <f t="shared" si="3328"/>
        <v>0</v>
      </c>
      <c r="AT2349" s="12">
        <f t="shared" si="3328"/>
        <v>0</v>
      </c>
      <c r="AU2349" s="12">
        <f t="shared" si="3328"/>
        <v>0</v>
      </c>
      <c r="AV2349" s="12">
        <f t="shared" si="3328"/>
        <v>0</v>
      </c>
      <c r="AW2349" s="12">
        <v>0</v>
      </c>
      <c r="AX2349" s="12">
        <v>0</v>
      </c>
      <c r="AY2349" s="12">
        <f t="shared" ref="AY2349:BQ2349" si="3329">SUM(AY2350:AY2354)</f>
        <v>11600</v>
      </c>
      <c r="AZ2349" s="12">
        <f t="shared" si="3329"/>
        <v>0</v>
      </c>
      <c r="BA2349" s="12">
        <f t="shared" si="3329"/>
        <v>0</v>
      </c>
      <c r="BB2349" s="12">
        <f t="shared" si="3329"/>
        <v>0</v>
      </c>
      <c r="BC2349" s="12">
        <f t="shared" si="3329"/>
        <v>0</v>
      </c>
      <c r="BD2349" s="12">
        <f t="shared" si="3329"/>
        <v>0</v>
      </c>
      <c r="BE2349" s="12">
        <f t="shared" si="3329"/>
        <v>11600</v>
      </c>
      <c r="BF2349" s="12">
        <f t="shared" si="3329"/>
        <v>159</v>
      </c>
      <c r="BG2349" s="12">
        <f t="shared" si="3329"/>
        <v>159</v>
      </c>
      <c r="BH2349" s="12">
        <f t="shared" si="3329"/>
        <v>0</v>
      </c>
      <c r="BI2349" s="12">
        <f t="shared" si="3329"/>
        <v>0</v>
      </c>
      <c r="BJ2349" s="12">
        <f t="shared" si="3329"/>
        <v>0</v>
      </c>
      <c r="BK2349" s="12">
        <f t="shared" si="3329"/>
        <v>0</v>
      </c>
      <c r="BL2349" s="12">
        <f t="shared" si="3329"/>
        <v>0</v>
      </c>
      <c r="BM2349" s="12">
        <f t="shared" si="3329"/>
        <v>0</v>
      </c>
      <c r="BN2349" s="12">
        <f t="shared" si="3329"/>
        <v>0</v>
      </c>
      <c r="BO2349" s="12">
        <f t="shared" si="3329"/>
        <v>0</v>
      </c>
      <c r="BP2349" s="12">
        <f t="shared" si="3329"/>
        <v>0</v>
      </c>
      <c r="BQ2349" s="12">
        <f t="shared" si="3329"/>
        <v>0</v>
      </c>
      <c r="BR2349" s="12">
        <v>318</v>
      </c>
      <c r="BS2349" s="12">
        <v>11282</v>
      </c>
    </row>
    <row r="2350" spans="1:71" x14ac:dyDescent="0.25">
      <c r="A2350" s="4" t="s">
        <v>915</v>
      </c>
      <c r="B2350" s="4" t="s">
        <v>75</v>
      </c>
      <c r="C2350" s="4" t="s">
        <v>1189</v>
      </c>
      <c r="D2350" s="65" t="s">
        <v>1190</v>
      </c>
      <c r="E2350" s="75">
        <v>6112</v>
      </c>
      <c r="F2350" s="65" t="s">
        <v>1192</v>
      </c>
      <c r="G2350" s="61" t="s">
        <v>1894</v>
      </c>
      <c r="H2350" s="13" t="s">
        <v>79</v>
      </c>
      <c r="I2350" s="14">
        <v>0</v>
      </c>
      <c r="J2350" s="14"/>
      <c r="K2350" s="14"/>
      <c r="L2350" s="14"/>
      <c r="M2350" s="14"/>
      <c r="N2350" s="14"/>
      <c r="O2350" s="14">
        <f t="shared" si="3288"/>
        <v>0</v>
      </c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>
        <v>0</v>
      </c>
      <c r="AC2350" s="14">
        <v>0</v>
      </c>
      <c r="AD2350" s="14">
        <v>0</v>
      </c>
      <c r="AE2350" s="14"/>
      <c r="AF2350" s="14"/>
      <c r="AG2350" s="14"/>
      <c r="AH2350" s="14"/>
      <c r="AI2350" s="14"/>
      <c r="AJ2350" s="14">
        <f t="shared" si="3289"/>
        <v>0</v>
      </c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>
        <v>0</v>
      </c>
      <c r="AX2350" s="14">
        <v>0</v>
      </c>
      <c r="AY2350" s="14">
        <v>2000</v>
      </c>
      <c r="AZ2350" s="14"/>
      <c r="BA2350" s="14"/>
      <c r="BB2350" s="14"/>
      <c r="BC2350" s="14"/>
      <c r="BD2350" s="14"/>
      <c r="BE2350" s="14">
        <f t="shared" si="3290"/>
        <v>2000</v>
      </c>
      <c r="BF2350" s="14">
        <v>159</v>
      </c>
      <c r="BG2350" s="14">
        <v>159</v>
      </c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>
        <v>318</v>
      </c>
      <c r="BS2350" s="14">
        <v>1682</v>
      </c>
    </row>
    <row r="2351" spans="1:71" x14ac:dyDescent="0.25">
      <c r="A2351" s="4" t="s">
        <v>915</v>
      </c>
      <c r="B2351" s="4" t="s">
        <v>75</v>
      </c>
      <c r="C2351" s="4" t="s">
        <v>1189</v>
      </c>
      <c r="D2351" s="65" t="s">
        <v>1190</v>
      </c>
      <c r="E2351" s="75">
        <v>6112</v>
      </c>
      <c r="F2351" s="65" t="s">
        <v>1193</v>
      </c>
      <c r="G2351" s="61" t="s">
        <v>1894</v>
      </c>
      <c r="H2351" s="13" t="s">
        <v>26</v>
      </c>
      <c r="I2351" s="14">
        <v>0</v>
      </c>
      <c r="J2351" s="14"/>
      <c r="K2351" s="14"/>
      <c r="L2351" s="14"/>
      <c r="M2351" s="14"/>
      <c r="N2351" s="14"/>
      <c r="O2351" s="14">
        <f t="shared" si="3288"/>
        <v>0</v>
      </c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>
        <v>0</v>
      </c>
      <c r="AC2351" s="14">
        <v>0</v>
      </c>
      <c r="AD2351" s="14">
        <v>0</v>
      </c>
      <c r="AE2351" s="14"/>
      <c r="AF2351" s="14"/>
      <c r="AG2351" s="14"/>
      <c r="AH2351" s="14"/>
      <c r="AI2351" s="14"/>
      <c r="AJ2351" s="14">
        <f t="shared" si="3289"/>
        <v>0</v>
      </c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>
        <v>0</v>
      </c>
      <c r="AX2351" s="14">
        <v>0</v>
      </c>
      <c r="AY2351" s="14">
        <v>9600</v>
      </c>
      <c r="AZ2351" s="14"/>
      <c r="BA2351" s="14"/>
      <c r="BB2351" s="14"/>
      <c r="BC2351" s="14"/>
      <c r="BD2351" s="14"/>
      <c r="BE2351" s="14">
        <f t="shared" si="3290"/>
        <v>9600</v>
      </c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>
        <v>0</v>
      </c>
      <c r="BS2351" s="14">
        <v>9600</v>
      </c>
    </row>
    <row r="2352" spans="1:71" x14ac:dyDescent="0.25">
      <c r="A2352" s="4" t="s">
        <v>915</v>
      </c>
      <c r="B2352" s="4" t="s">
        <v>75</v>
      </c>
      <c r="C2352" s="4" t="s">
        <v>1189</v>
      </c>
      <c r="D2352" s="65" t="s">
        <v>1190</v>
      </c>
      <c r="E2352" s="75">
        <v>6112</v>
      </c>
      <c r="F2352" s="65" t="s">
        <v>1194</v>
      </c>
      <c r="G2352" s="61" t="s">
        <v>1894</v>
      </c>
      <c r="H2352" s="13" t="s">
        <v>28</v>
      </c>
      <c r="I2352" s="14">
        <v>0</v>
      </c>
      <c r="J2352" s="14"/>
      <c r="K2352" s="14"/>
      <c r="L2352" s="14"/>
      <c r="M2352" s="14"/>
      <c r="N2352" s="14"/>
      <c r="O2352" s="14">
        <f t="shared" si="3288"/>
        <v>0</v>
      </c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>
        <v>0</v>
      </c>
      <c r="AC2352" s="14">
        <v>0</v>
      </c>
      <c r="AD2352" s="14">
        <v>0</v>
      </c>
      <c r="AE2352" s="14"/>
      <c r="AF2352" s="14"/>
      <c r="AG2352" s="14"/>
      <c r="AH2352" s="14"/>
      <c r="AI2352" s="14"/>
      <c r="AJ2352" s="14">
        <f t="shared" si="3289"/>
        <v>0</v>
      </c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>
        <v>0</v>
      </c>
      <c r="AX2352" s="14">
        <v>0</v>
      </c>
      <c r="AY2352" s="14">
        <v>0</v>
      </c>
      <c r="AZ2352" s="14"/>
      <c r="BA2352" s="14"/>
      <c r="BB2352" s="14"/>
      <c r="BC2352" s="14"/>
      <c r="BD2352" s="14"/>
      <c r="BE2352" s="14">
        <f t="shared" si="3290"/>
        <v>0</v>
      </c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>
        <v>0</v>
      </c>
      <c r="BS2352" s="14">
        <v>0</v>
      </c>
    </row>
    <row r="2353" spans="1:71" x14ac:dyDescent="0.25">
      <c r="A2353" s="4" t="s">
        <v>915</v>
      </c>
      <c r="B2353" s="4" t="s">
        <v>75</v>
      </c>
      <c r="C2353" s="4" t="s">
        <v>1189</v>
      </c>
      <c r="D2353" s="65" t="s">
        <v>1190</v>
      </c>
      <c r="E2353" s="75">
        <v>6112</v>
      </c>
      <c r="F2353" s="65" t="s">
        <v>1195</v>
      </c>
      <c r="G2353" s="61" t="s">
        <v>1894</v>
      </c>
      <c r="H2353" s="13" t="s">
        <v>24</v>
      </c>
      <c r="I2353" s="14">
        <v>0</v>
      </c>
      <c r="J2353" s="14"/>
      <c r="K2353" s="14"/>
      <c r="L2353" s="14"/>
      <c r="M2353" s="14"/>
      <c r="N2353" s="14"/>
      <c r="O2353" s="14">
        <f t="shared" si="3288"/>
        <v>0</v>
      </c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>
        <v>0</v>
      </c>
      <c r="AC2353" s="14">
        <v>0</v>
      </c>
      <c r="AD2353" s="14">
        <v>0</v>
      </c>
      <c r="AE2353" s="14"/>
      <c r="AF2353" s="14"/>
      <c r="AG2353" s="14"/>
      <c r="AH2353" s="14"/>
      <c r="AI2353" s="14"/>
      <c r="AJ2353" s="14">
        <f t="shared" si="3289"/>
        <v>0</v>
      </c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>
        <v>0</v>
      </c>
      <c r="AX2353" s="14">
        <v>0</v>
      </c>
      <c r="AY2353" s="14">
        <v>0</v>
      </c>
      <c r="AZ2353" s="14"/>
      <c r="BA2353" s="14"/>
      <c r="BB2353" s="14"/>
      <c r="BC2353" s="14"/>
      <c r="BD2353" s="14"/>
      <c r="BE2353" s="14">
        <f t="shared" si="3290"/>
        <v>0</v>
      </c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>
        <v>0</v>
      </c>
      <c r="BS2353" s="14">
        <v>0</v>
      </c>
    </row>
    <row r="2354" spans="1:71" x14ac:dyDescent="0.25">
      <c r="A2354" s="4" t="s">
        <v>915</v>
      </c>
      <c r="B2354" s="4" t="s">
        <v>75</v>
      </c>
      <c r="C2354" s="4" t="s">
        <v>1189</v>
      </c>
      <c r="D2354" s="65" t="s">
        <v>1190</v>
      </c>
      <c r="E2354" s="75">
        <v>6112</v>
      </c>
      <c r="F2354" s="65" t="s">
        <v>1196</v>
      </c>
      <c r="G2354" s="61" t="s">
        <v>1894</v>
      </c>
      <c r="H2354" s="13" t="s">
        <v>30</v>
      </c>
      <c r="I2354" s="14">
        <v>0</v>
      </c>
      <c r="J2354" s="14"/>
      <c r="K2354" s="14"/>
      <c r="L2354" s="14"/>
      <c r="M2354" s="14"/>
      <c r="N2354" s="14"/>
      <c r="O2354" s="14">
        <f t="shared" si="3288"/>
        <v>0</v>
      </c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>
        <v>0</v>
      </c>
      <c r="AC2354" s="14">
        <v>0</v>
      </c>
      <c r="AD2354" s="14">
        <v>0</v>
      </c>
      <c r="AE2354" s="14"/>
      <c r="AF2354" s="14"/>
      <c r="AG2354" s="14"/>
      <c r="AH2354" s="14"/>
      <c r="AI2354" s="14"/>
      <c r="AJ2354" s="14">
        <f t="shared" si="3289"/>
        <v>0</v>
      </c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>
        <v>0</v>
      </c>
      <c r="AX2354" s="14">
        <v>0</v>
      </c>
      <c r="AY2354" s="14">
        <v>0</v>
      </c>
      <c r="AZ2354" s="14"/>
      <c r="BA2354" s="14"/>
      <c r="BB2354" s="14"/>
      <c r="BC2354" s="14"/>
      <c r="BD2354" s="14"/>
      <c r="BE2354" s="14">
        <f t="shared" si="3290"/>
        <v>0</v>
      </c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>
        <v>0</v>
      </c>
      <c r="BS2354" s="14">
        <v>0</v>
      </c>
    </row>
    <row r="2355" spans="1:71" x14ac:dyDescent="0.25">
      <c r="A2355" s="4" t="s">
        <v>915</v>
      </c>
      <c r="B2355" s="4" t="s">
        <v>75</v>
      </c>
      <c r="C2355" s="4" t="s">
        <v>1189</v>
      </c>
      <c r="D2355" s="65" t="s">
        <v>1190</v>
      </c>
      <c r="E2355" s="64" t="s">
        <v>31</v>
      </c>
      <c r="F2355" s="64" t="s">
        <v>1</v>
      </c>
      <c r="G2355" s="2" t="s">
        <v>1</v>
      </c>
      <c r="H2355" s="2" t="s">
        <v>32</v>
      </c>
      <c r="I2355" s="12">
        <f t="shared" ref="I2355:AA2355" si="3330">SUM(I2356)</f>
        <v>0</v>
      </c>
      <c r="J2355" s="12">
        <f t="shared" si="3330"/>
        <v>0</v>
      </c>
      <c r="K2355" s="12">
        <f t="shared" si="3330"/>
        <v>0</v>
      </c>
      <c r="L2355" s="12">
        <f t="shared" si="3330"/>
        <v>0</v>
      </c>
      <c r="M2355" s="12">
        <f t="shared" si="3330"/>
        <v>0</v>
      </c>
      <c r="N2355" s="12">
        <f t="shared" si="3330"/>
        <v>0</v>
      </c>
      <c r="O2355" s="12">
        <f t="shared" si="3330"/>
        <v>0</v>
      </c>
      <c r="P2355" s="12">
        <f t="shared" si="3330"/>
        <v>0</v>
      </c>
      <c r="Q2355" s="12">
        <f t="shared" si="3330"/>
        <v>0</v>
      </c>
      <c r="R2355" s="12">
        <f t="shared" si="3330"/>
        <v>0</v>
      </c>
      <c r="S2355" s="12">
        <f t="shared" si="3330"/>
        <v>0</v>
      </c>
      <c r="T2355" s="12">
        <f t="shared" si="3330"/>
        <v>0</v>
      </c>
      <c r="U2355" s="12">
        <f t="shared" si="3330"/>
        <v>0</v>
      </c>
      <c r="V2355" s="12">
        <f t="shared" si="3330"/>
        <v>0</v>
      </c>
      <c r="W2355" s="12">
        <f t="shared" si="3330"/>
        <v>0</v>
      </c>
      <c r="X2355" s="12">
        <f t="shared" si="3330"/>
        <v>0</v>
      </c>
      <c r="Y2355" s="12">
        <f t="shared" si="3330"/>
        <v>0</v>
      </c>
      <c r="Z2355" s="12">
        <f t="shared" si="3330"/>
        <v>0</v>
      </c>
      <c r="AA2355" s="12">
        <f t="shared" si="3330"/>
        <v>0</v>
      </c>
      <c r="AB2355" s="12">
        <v>0</v>
      </c>
      <c r="AC2355" s="12">
        <v>0</v>
      </c>
      <c r="AD2355" s="12">
        <f t="shared" ref="AD2355:AV2355" si="3331">SUM(AD2356)</f>
        <v>0</v>
      </c>
      <c r="AE2355" s="12">
        <f t="shared" si="3331"/>
        <v>0</v>
      </c>
      <c r="AF2355" s="12">
        <f t="shared" si="3331"/>
        <v>0</v>
      </c>
      <c r="AG2355" s="12">
        <f t="shared" si="3331"/>
        <v>0</v>
      </c>
      <c r="AH2355" s="12">
        <f t="shared" si="3331"/>
        <v>0</v>
      </c>
      <c r="AI2355" s="12">
        <f t="shared" si="3331"/>
        <v>0</v>
      </c>
      <c r="AJ2355" s="12">
        <f t="shared" si="3331"/>
        <v>0</v>
      </c>
      <c r="AK2355" s="12">
        <f t="shared" si="3331"/>
        <v>0</v>
      </c>
      <c r="AL2355" s="12">
        <f t="shared" si="3331"/>
        <v>0</v>
      </c>
      <c r="AM2355" s="12">
        <f t="shared" si="3331"/>
        <v>0</v>
      </c>
      <c r="AN2355" s="12">
        <f t="shared" si="3331"/>
        <v>0</v>
      </c>
      <c r="AO2355" s="12">
        <f t="shared" si="3331"/>
        <v>0</v>
      </c>
      <c r="AP2355" s="12">
        <f t="shared" si="3331"/>
        <v>0</v>
      </c>
      <c r="AQ2355" s="12">
        <f t="shared" si="3331"/>
        <v>0</v>
      </c>
      <c r="AR2355" s="12">
        <f t="shared" si="3331"/>
        <v>0</v>
      </c>
      <c r="AS2355" s="12">
        <f t="shared" si="3331"/>
        <v>0</v>
      </c>
      <c r="AT2355" s="12">
        <f t="shared" si="3331"/>
        <v>0</v>
      </c>
      <c r="AU2355" s="12">
        <f t="shared" si="3331"/>
        <v>0</v>
      </c>
      <c r="AV2355" s="12">
        <f t="shared" si="3331"/>
        <v>0</v>
      </c>
      <c r="AW2355" s="12">
        <v>0</v>
      </c>
      <c r="AX2355" s="12">
        <v>0</v>
      </c>
      <c r="AY2355" s="12">
        <f t="shared" ref="AY2355:BQ2355" si="3332">SUM(AY2356)</f>
        <v>10802</v>
      </c>
      <c r="AZ2355" s="12">
        <f t="shared" si="3332"/>
        <v>0</v>
      </c>
      <c r="BA2355" s="12">
        <f t="shared" si="3332"/>
        <v>0</v>
      </c>
      <c r="BB2355" s="12">
        <f t="shared" si="3332"/>
        <v>0</v>
      </c>
      <c r="BC2355" s="12">
        <f t="shared" si="3332"/>
        <v>0</v>
      </c>
      <c r="BD2355" s="12">
        <f t="shared" si="3332"/>
        <v>0</v>
      </c>
      <c r="BE2355" s="12">
        <f t="shared" si="3332"/>
        <v>10802</v>
      </c>
      <c r="BF2355" s="12">
        <f t="shared" si="3332"/>
        <v>0</v>
      </c>
      <c r="BG2355" s="12">
        <f t="shared" si="3332"/>
        <v>1018</v>
      </c>
      <c r="BH2355" s="12">
        <f t="shared" si="3332"/>
        <v>0</v>
      </c>
      <c r="BI2355" s="12">
        <f t="shared" si="3332"/>
        <v>0</v>
      </c>
      <c r="BJ2355" s="12">
        <f t="shared" si="3332"/>
        <v>0</v>
      </c>
      <c r="BK2355" s="12">
        <f t="shared" si="3332"/>
        <v>0</v>
      </c>
      <c r="BL2355" s="12">
        <f t="shared" si="3332"/>
        <v>0</v>
      </c>
      <c r="BM2355" s="12">
        <f t="shared" si="3332"/>
        <v>0</v>
      </c>
      <c r="BN2355" s="12">
        <f t="shared" si="3332"/>
        <v>0</v>
      </c>
      <c r="BO2355" s="12">
        <f t="shared" si="3332"/>
        <v>0</v>
      </c>
      <c r="BP2355" s="12">
        <f t="shared" si="3332"/>
        <v>0</v>
      </c>
      <c r="BQ2355" s="12">
        <f t="shared" si="3332"/>
        <v>0</v>
      </c>
      <c r="BR2355" s="12">
        <v>1018</v>
      </c>
      <c r="BS2355" s="12">
        <v>9784</v>
      </c>
    </row>
    <row r="2356" spans="1:71" x14ac:dyDescent="0.25">
      <c r="A2356" s="4" t="s">
        <v>915</v>
      </c>
      <c r="B2356" s="4" t="s">
        <v>75</v>
      </c>
      <c r="C2356" s="4" t="s">
        <v>1189</v>
      </c>
      <c r="D2356" s="65" t="s">
        <v>1190</v>
      </c>
      <c r="E2356" s="75">
        <v>6121</v>
      </c>
      <c r="F2356" s="65"/>
      <c r="G2356" s="61" t="s">
        <v>1894</v>
      </c>
      <c r="H2356" s="13" t="s">
        <v>33</v>
      </c>
      <c r="I2356" s="14">
        <v>0</v>
      </c>
      <c r="J2356" s="14"/>
      <c r="K2356" s="14"/>
      <c r="L2356" s="14"/>
      <c r="M2356" s="14"/>
      <c r="N2356" s="14"/>
      <c r="O2356" s="14">
        <f t="shared" si="3288"/>
        <v>0</v>
      </c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>
        <v>0</v>
      </c>
      <c r="AC2356" s="14">
        <v>0</v>
      </c>
      <c r="AD2356" s="14">
        <v>0</v>
      </c>
      <c r="AE2356" s="14"/>
      <c r="AF2356" s="14"/>
      <c r="AG2356" s="14"/>
      <c r="AH2356" s="14"/>
      <c r="AI2356" s="14"/>
      <c r="AJ2356" s="14">
        <f t="shared" si="3289"/>
        <v>0</v>
      </c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>
        <v>0</v>
      </c>
      <c r="AX2356" s="14">
        <v>0</v>
      </c>
      <c r="AY2356" s="14">
        <v>10802</v>
      </c>
      <c r="AZ2356" s="14"/>
      <c r="BA2356" s="14"/>
      <c r="BB2356" s="14"/>
      <c r="BC2356" s="14"/>
      <c r="BD2356" s="14"/>
      <c r="BE2356" s="14">
        <f t="shared" si="3290"/>
        <v>10802</v>
      </c>
      <c r="BF2356" s="14"/>
      <c r="BG2356" s="14">
        <v>1018</v>
      </c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>
        <v>1018</v>
      </c>
      <c r="BS2356" s="14">
        <v>9784</v>
      </c>
    </row>
    <row r="2357" spans="1:71" x14ac:dyDescent="0.25">
      <c r="A2357" s="4" t="s">
        <v>915</v>
      </c>
      <c r="B2357" s="4" t="s">
        <v>75</v>
      </c>
      <c r="C2357" s="4" t="s">
        <v>1189</v>
      </c>
      <c r="D2357" s="65" t="s">
        <v>1190</v>
      </c>
      <c r="E2357" s="64" t="s">
        <v>34</v>
      </c>
      <c r="F2357" s="64" t="s">
        <v>1</v>
      </c>
      <c r="G2357" s="2" t="s">
        <v>1</v>
      </c>
      <c r="H2357" s="2" t="s">
        <v>35</v>
      </c>
      <c r="I2357" s="12">
        <f t="shared" ref="I2357:AA2357" si="3333">SUM(I2358:I2365)</f>
        <v>16500</v>
      </c>
      <c r="J2357" s="12">
        <f t="shared" si="3333"/>
        <v>0</v>
      </c>
      <c r="K2357" s="12">
        <f t="shared" si="3333"/>
        <v>0</v>
      </c>
      <c r="L2357" s="12">
        <f t="shared" si="3333"/>
        <v>0</v>
      </c>
      <c r="M2357" s="12">
        <f t="shared" si="3333"/>
        <v>0</v>
      </c>
      <c r="N2357" s="12">
        <f t="shared" si="3333"/>
        <v>0</v>
      </c>
      <c r="O2357" s="12">
        <f t="shared" si="3333"/>
        <v>16500</v>
      </c>
      <c r="P2357" s="12">
        <f t="shared" si="3333"/>
        <v>2160</v>
      </c>
      <c r="Q2357" s="12">
        <f t="shared" si="3333"/>
        <v>0</v>
      </c>
      <c r="R2357" s="12">
        <f t="shared" si="3333"/>
        <v>1600</v>
      </c>
      <c r="S2357" s="12">
        <f t="shared" si="3333"/>
        <v>0</v>
      </c>
      <c r="T2357" s="12">
        <f t="shared" si="3333"/>
        <v>0</v>
      </c>
      <c r="U2357" s="12">
        <f t="shared" si="3333"/>
        <v>0</v>
      </c>
      <c r="V2357" s="12">
        <f t="shared" si="3333"/>
        <v>0</v>
      </c>
      <c r="W2357" s="12">
        <f t="shared" si="3333"/>
        <v>0</v>
      </c>
      <c r="X2357" s="12">
        <f t="shared" si="3333"/>
        <v>0</v>
      </c>
      <c r="Y2357" s="12">
        <f t="shared" si="3333"/>
        <v>0</v>
      </c>
      <c r="Z2357" s="12">
        <f t="shared" si="3333"/>
        <v>0</v>
      </c>
      <c r="AA2357" s="12">
        <f t="shared" si="3333"/>
        <v>0</v>
      </c>
      <c r="AB2357" s="12">
        <v>3760</v>
      </c>
      <c r="AC2357" s="12">
        <v>12740</v>
      </c>
      <c r="AD2357" s="12">
        <f t="shared" ref="AD2357:AV2357" si="3334">SUM(AD2358:AD2365)</f>
        <v>0</v>
      </c>
      <c r="AE2357" s="12">
        <f t="shared" si="3334"/>
        <v>0</v>
      </c>
      <c r="AF2357" s="12">
        <f t="shared" si="3334"/>
        <v>0</v>
      </c>
      <c r="AG2357" s="12">
        <f t="shared" si="3334"/>
        <v>0</v>
      </c>
      <c r="AH2357" s="12">
        <f t="shared" si="3334"/>
        <v>0</v>
      </c>
      <c r="AI2357" s="12">
        <f t="shared" si="3334"/>
        <v>0</v>
      </c>
      <c r="AJ2357" s="12">
        <f t="shared" si="3334"/>
        <v>0</v>
      </c>
      <c r="AK2357" s="12">
        <f t="shared" si="3334"/>
        <v>0</v>
      </c>
      <c r="AL2357" s="12">
        <f t="shared" si="3334"/>
        <v>0</v>
      </c>
      <c r="AM2357" s="12">
        <f t="shared" si="3334"/>
        <v>0</v>
      </c>
      <c r="AN2357" s="12">
        <f t="shared" si="3334"/>
        <v>0</v>
      </c>
      <c r="AO2357" s="12">
        <f t="shared" si="3334"/>
        <v>0</v>
      </c>
      <c r="AP2357" s="12">
        <f t="shared" si="3334"/>
        <v>0</v>
      </c>
      <c r="AQ2357" s="12">
        <f t="shared" si="3334"/>
        <v>0</v>
      </c>
      <c r="AR2357" s="12">
        <f t="shared" si="3334"/>
        <v>0</v>
      </c>
      <c r="AS2357" s="12">
        <f t="shared" si="3334"/>
        <v>0</v>
      </c>
      <c r="AT2357" s="12">
        <f t="shared" si="3334"/>
        <v>0</v>
      </c>
      <c r="AU2357" s="12">
        <f t="shared" si="3334"/>
        <v>0</v>
      </c>
      <c r="AV2357" s="12">
        <f t="shared" si="3334"/>
        <v>0</v>
      </c>
      <c r="AW2357" s="12">
        <v>0</v>
      </c>
      <c r="AX2357" s="12">
        <v>0</v>
      </c>
      <c r="AY2357" s="12">
        <f t="shared" ref="AY2357:BQ2357" si="3335">SUM(AY2358:AY2365)</f>
        <v>2724</v>
      </c>
      <c r="AZ2357" s="12">
        <f t="shared" si="3335"/>
        <v>6371</v>
      </c>
      <c r="BA2357" s="12">
        <f t="shared" si="3335"/>
        <v>0</v>
      </c>
      <c r="BB2357" s="12">
        <f t="shared" si="3335"/>
        <v>0</v>
      </c>
      <c r="BC2357" s="12">
        <f t="shared" si="3335"/>
        <v>0</v>
      </c>
      <c r="BD2357" s="12">
        <f t="shared" si="3335"/>
        <v>0</v>
      </c>
      <c r="BE2357" s="12">
        <f t="shared" si="3335"/>
        <v>9095</v>
      </c>
      <c r="BF2357" s="12">
        <f t="shared" si="3335"/>
        <v>0</v>
      </c>
      <c r="BG2357" s="12">
        <f t="shared" si="3335"/>
        <v>31</v>
      </c>
      <c r="BH2357" s="12">
        <f t="shared" si="3335"/>
        <v>6371</v>
      </c>
      <c r="BI2357" s="12">
        <f t="shared" si="3335"/>
        <v>0</v>
      </c>
      <c r="BJ2357" s="12">
        <f t="shared" si="3335"/>
        <v>0</v>
      </c>
      <c r="BK2357" s="12">
        <f t="shared" si="3335"/>
        <v>0</v>
      </c>
      <c r="BL2357" s="12">
        <f t="shared" si="3335"/>
        <v>0</v>
      </c>
      <c r="BM2357" s="12">
        <f t="shared" si="3335"/>
        <v>0</v>
      </c>
      <c r="BN2357" s="12">
        <f t="shared" si="3335"/>
        <v>0</v>
      </c>
      <c r="BO2357" s="12">
        <f t="shared" si="3335"/>
        <v>0</v>
      </c>
      <c r="BP2357" s="12">
        <f t="shared" si="3335"/>
        <v>0</v>
      </c>
      <c r="BQ2357" s="12">
        <f t="shared" si="3335"/>
        <v>0</v>
      </c>
      <c r="BR2357" s="12">
        <v>6402</v>
      </c>
      <c r="BS2357" s="12">
        <v>2693</v>
      </c>
    </row>
    <row r="2358" spans="1:71" x14ac:dyDescent="0.25">
      <c r="A2358" s="4" t="s">
        <v>915</v>
      </c>
      <c r="B2358" s="4" t="s">
        <v>75</v>
      </c>
      <c r="C2358" s="4" t="s">
        <v>1189</v>
      </c>
      <c r="D2358" s="65" t="s">
        <v>1190</v>
      </c>
      <c r="E2358" s="75">
        <v>6131</v>
      </c>
      <c r="F2358" s="65"/>
      <c r="G2358" s="61" t="s">
        <v>1894</v>
      </c>
      <c r="H2358" s="13" t="s">
        <v>36</v>
      </c>
      <c r="I2358" s="14">
        <v>1000</v>
      </c>
      <c r="J2358" s="14"/>
      <c r="K2358" s="14"/>
      <c r="L2358" s="14"/>
      <c r="M2358" s="14"/>
      <c r="N2358" s="14"/>
      <c r="O2358" s="14">
        <f t="shared" si="3288"/>
        <v>1000</v>
      </c>
      <c r="P2358" s="14"/>
      <c r="Q2358" s="14"/>
      <c r="R2358" s="14">
        <f>250+350</f>
        <v>600</v>
      </c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>
        <v>600</v>
      </c>
      <c r="AC2358" s="14">
        <v>400</v>
      </c>
      <c r="AD2358" s="14">
        <v>0</v>
      </c>
      <c r="AE2358" s="14"/>
      <c r="AF2358" s="14"/>
      <c r="AG2358" s="14"/>
      <c r="AH2358" s="14"/>
      <c r="AI2358" s="14"/>
      <c r="AJ2358" s="14">
        <f t="shared" si="3289"/>
        <v>0</v>
      </c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>
        <v>0</v>
      </c>
      <c r="AX2358" s="14">
        <v>0</v>
      </c>
      <c r="AY2358" s="14">
        <v>0</v>
      </c>
      <c r="AZ2358" s="14"/>
      <c r="BA2358" s="14"/>
      <c r="BB2358" s="14"/>
      <c r="BC2358" s="14"/>
      <c r="BD2358" s="14"/>
      <c r="BE2358" s="14">
        <f t="shared" si="3290"/>
        <v>0</v>
      </c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>
        <v>0</v>
      </c>
      <c r="BS2358" s="14">
        <v>0</v>
      </c>
    </row>
    <row r="2359" spans="1:71" x14ac:dyDescent="0.25">
      <c r="A2359" s="4" t="s">
        <v>915</v>
      </c>
      <c r="B2359" s="4" t="s">
        <v>75</v>
      </c>
      <c r="C2359" s="4" t="s">
        <v>1189</v>
      </c>
      <c r="D2359" s="65" t="s">
        <v>1190</v>
      </c>
      <c r="E2359" s="75">
        <v>6132</v>
      </c>
      <c r="F2359" s="65"/>
      <c r="G2359" s="61" t="s">
        <v>1894</v>
      </c>
      <c r="H2359" s="13" t="s">
        <v>183</v>
      </c>
      <c r="I2359" s="14">
        <v>3000</v>
      </c>
      <c r="J2359" s="14"/>
      <c r="K2359" s="14"/>
      <c r="L2359" s="14"/>
      <c r="M2359" s="14"/>
      <c r="N2359" s="14"/>
      <c r="O2359" s="14">
        <f t="shared" si="3288"/>
        <v>3000</v>
      </c>
      <c r="P2359" s="14">
        <v>160</v>
      </c>
      <c r="Q2359" s="14"/>
      <c r="R2359" s="14">
        <v>200</v>
      </c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>
        <v>360</v>
      </c>
      <c r="AC2359" s="14">
        <v>2640</v>
      </c>
      <c r="AD2359" s="14">
        <v>0</v>
      </c>
      <c r="AE2359" s="14"/>
      <c r="AF2359" s="14"/>
      <c r="AG2359" s="14"/>
      <c r="AH2359" s="14"/>
      <c r="AI2359" s="14"/>
      <c r="AJ2359" s="14">
        <f t="shared" si="3289"/>
        <v>0</v>
      </c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>
        <v>0</v>
      </c>
      <c r="AX2359" s="14">
        <v>0</v>
      </c>
      <c r="AY2359" s="14">
        <v>340</v>
      </c>
      <c r="AZ2359" s="14"/>
      <c r="BA2359" s="14"/>
      <c r="BB2359" s="14"/>
      <c r="BC2359" s="14"/>
      <c r="BD2359" s="14"/>
      <c r="BE2359" s="14">
        <f t="shared" si="3290"/>
        <v>340</v>
      </c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>
        <v>0</v>
      </c>
      <c r="BS2359" s="14">
        <v>340</v>
      </c>
    </row>
    <row r="2360" spans="1:71" x14ac:dyDescent="0.25">
      <c r="A2360" s="4" t="s">
        <v>915</v>
      </c>
      <c r="B2360" s="4" t="s">
        <v>75</v>
      </c>
      <c r="C2360" s="4" t="s">
        <v>1189</v>
      </c>
      <c r="D2360" s="65" t="s">
        <v>1190</v>
      </c>
      <c r="E2360" s="75">
        <v>6133</v>
      </c>
      <c r="F2360" s="65"/>
      <c r="G2360" s="61" t="s">
        <v>1894</v>
      </c>
      <c r="H2360" s="13" t="s">
        <v>185</v>
      </c>
      <c r="I2360" s="14">
        <v>2000</v>
      </c>
      <c r="J2360" s="14"/>
      <c r="K2360" s="14"/>
      <c r="L2360" s="14"/>
      <c r="M2360" s="14"/>
      <c r="N2360" s="14"/>
      <c r="O2360" s="14">
        <f t="shared" si="3288"/>
        <v>2000</v>
      </c>
      <c r="P2360" s="14">
        <f>300+350</f>
        <v>650</v>
      </c>
      <c r="Q2360" s="14"/>
      <c r="R2360" s="14">
        <v>400</v>
      </c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>
        <v>1050</v>
      </c>
      <c r="AC2360" s="14">
        <v>950</v>
      </c>
      <c r="AD2360" s="14">
        <v>0</v>
      </c>
      <c r="AE2360" s="14"/>
      <c r="AF2360" s="14"/>
      <c r="AG2360" s="14"/>
      <c r="AH2360" s="14"/>
      <c r="AI2360" s="14"/>
      <c r="AJ2360" s="14">
        <f t="shared" si="3289"/>
        <v>0</v>
      </c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>
        <v>0</v>
      </c>
      <c r="AX2360" s="14">
        <v>0</v>
      </c>
      <c r="AY2360" s="14">
        <v>0</v>
      </c>
      <c r="AZ2360" s="14"/>
      <c r="BA2360" s="14"/>
      <c r="BB2360" s="14"/>
      <c r="BC2360" s="14"/>
      <c r="BD2360" s="14"/>
      <c r="BE2360" s="14">
        <f t="shared" si="3290"/>
        <v>0</v>
      </c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>
        <v>0</v>
      </c>
      <c r="BS2360" s="14">
        <v>0</v>
      </c>
    </row>
    <row r="2361" spans="1:71" x14ac:dyDescent="0.25">
      <c r="A2361" s="4" t="s">
        <v>915</v>
      </c>
      <c r="B2361" s="4" t="s">
        <v>75</v>
      </c>
      <c r="C2361" s="4" t="s">
        <v>1189</v>
      </c>
      <c r="D2361" s="65" t="s">
        <v>1190</v>
      </c>
      <c r="E2361" s="75">
        <v>6134</v>
      </c>
      <c r="F2361" s="65"/>
      <c r="G2361" s="61" t="s">
        <v>1894</v>
      </c>
      <c r="H2361" s="13" t="s">
        <v>187</v>
      </c>
      <c r="I2361" s="14">
        <v>2000</v>
      </c>
      <c r="J2361" s="14"/>
      <c r="K2361" s="14"/>
      <c r="L2361" s="14"/>
      <c r="M2361" s="14"/>
      <c r="N2361" s="14"/>
      <c r="O2361" s="14">
        <f t="shared" si="3288"/>
        <v>2000</v>
      </c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>
        <v>0</v>
      </c>
      <c r="AC2361" s="14">
        <v>2000</v>
      </c>
      <c r="AD2361" s="14">
        <v>0</v>
      </c>
      <c r="AE2361" s="14"/>
      <c r="AF2361" s="14"/>
      <c r="AG2361" s="14"/>
      <c r="AH2361" s="14"/>
      <c r="AI2361" s="14"/>
      <c r="AJ2361" s="14">
        <f t="shared" si="3289"/>
        <v>0</v>
      </c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>
        <v>0</v>
      </c>
      <c r="AX2361" s="14">
        <v>0</v>
      </c>
      <c r="AY2361" s="14">
        <v>0</v>
      </c>
      <c r="AZ2361" s="14"/>
      <c r="BA2361" s="14"/>
      <c r="BB2361" s="14"/>
      <c r="BC2361" s="14"/>
      <c r="BD2361" s="14"/>
      <c r="BE2361" s="14">
        <f t="shared" si="3290"/>
        <v>0</v>
      </c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>
        <v>0</v>
      </c>
      <c r="BS2361" s="14">
        <v>0</v>
      </c>
    </row>
    <row r="2362" spans="1:71" x14ac:dyDescent="0.25">
      <c r="A2362" s="4" t="s">
        <v>915</v>
      </c>
      <c r="B2362" s="4" t="s">
        <v>75</v>
      </c>
      <c r="C2362" s="4" t="s">
        <v>1189</v>
      </c>
      <c r="D2362" s="65" t="s">
        <v>1190</v>
      </c>
      <c r="E2362" s="75">
        <v>6135</v>
      </c>
      <c r="F2362" s="65"/>
      <c r="G2362" s="61" t="s">
        <v>1894</v>
      </c>
      <c r="H2362" s="13" t="s">
        <v>188</v>
      </c>
      <c r="I2362" s="14">
        <v>1500</v>
      </c>
      <c r="J2362" s="14"/>
      <c r="K2362" s="14"/>
      <c r="L2362" s="14"/>
      <c r="M2362" s="14"/>
      <c r="N2362" s="14"/>
      <c r="O2362" s="14">
        <f t="shared" si="3288"/>
        <v>1500</v>
      </c>
      <c r="P2362" s="14">
        <f>300+200</f>
        <v>500</v>
      </c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>
        <v>500</v>
      </c>
      <c r="AC2362" s="14">
        <v>1000</v>
      </c>
      <c r="AD2362" s="14">
        <v>0</v>
      </c>
      <c r="AE2362" s="14"/>
      <c r="AF2362" s="14"/>
      <c r="AG2362" s="14"/>
      <c r="AH2362" s="14"/>
      <c r="AI2362" s="14"/>
      <c r="AJ2362" s="14">
        <f t="shared" si="3289"/>
        <v>0</v>
      </c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>
        <v>0</v>
      </c>
      <c r="AX2362" s="14">
        <v>0</v>
      </c>
      <c r="AY2362" s="14">
        <v>2000</v>
      </c>
      <c r="AZ2362" s="14"/>
      <c r="BA2362" s="14"/>
      <c r="BB2362" s="14"/>
      <c r="BC2362" s="14"/>
      <c r="BD2362" s="14"/>
      <c r="BE2362" s="14">
        <f t="shared" si="3290"/>
        <v>2000</v>
      </c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>
        <v>0</v>
      </c>
      <c r="BS2362" s="14">
        <v>2000</v>
      </c>
    </row>
    <row r="2363" spans="1:71" x14ac:dyDescent="0.25">
      <c r="A2363" s="4" t="s">
        <v>915</v>
      </c>
      <c r="B2363" s="4" t="s">
        <v>75</v>
      </c>
      <c r="C2363" s="4" t="s">
        <v>1189</v>
      </c>
      <c r="D2363" s="65" t="s">
        <v>1190</v>
      </c>
      <c r="E2363" s="75">
        <v>6137</v>
      </c>
      <c r="F2363" s="65"/>
      <c r="G2363" s="61" t="s">
        <v>1894</v>
      </c>
      <c r="H2363" s="13" t="s">
        <v>191</v>
      </c>
      <c r="I2363" s="14">
        <v>2000</v>
      </c>
      <c r="J2363" s="14"/>
      <c r="K2363" s="14"/>
      <c r="L2363" s="14"/>
      <c r="M2363" s="14"/>
      <c r="N2363" s="14"/>
      <c r="O2363" s="14">
        <f t="shared" si="3288"/>
        <v>2000</v>
      </c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>
        <v>0</v>
      </c>
      <c r="AC2363" s="14">
        <v>2000</v>
      </c>
      <c r="AD2363" s="14">
        <v>0</v>
      </c>
      <c r="AE2363" s="14"/>
      <c r="AF2363" s="14"/>
      <c r="AG2363" s="14"/>
      <c r="AH2363" s="14"/>
      <c r="AI2363" s="14"/>
      <c r="AJ2363" s="14">
        <f t="shared" si="3289"/>
        <v>0</v>
      </c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>
        <v>0</v>
      </c>
      <c r="AX2363" s="14">
        <v>0</v>
      </c>
      <c r="AY2363" s="14">
        <v>0</v>
      </c>
      <c r="AZ2363" s="14"/>
      <c r="BA2363" s="14"/>
      <c r="BB2363" s="14"/>
      <c r="BC2363" s="14"/>
      <c r="BD2363" s="14"/>
      <c r="BE2363" s="14">
        <f t="shared" si="3290"/>
        <v>0</v>
      </c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>
        <v>0</v>
      </c>
      <c r="BS2363" s="14">
        <v>0</v>
      </c>
    </row>
    <row r="2364" spans="1:71" x14ac:dyDescent="0.25">
      <c r="A2364" s="4" t="s">
        <v>915</v>
      </c>
      <c r="B2364" s="4" t="s">
        <v>75</v>
      </c>
      <c r="C2364" s="4" t="s">
        <v>1189</v>
      </c>
      <c r="D2364" s="65" t="s">
        <v>1190</v>
      </c>
      <c r="E2364" s="75">
        <v>6138</v>
      </c>
      <c r="F2364" s="65"/>
      <c r="G2364" s="61" t="s">
        <v>1894</v>
      </c>
      <c r="H2364" s="13" t="s">
        <v>192</v>
      </c>
      <c r="I2364" s="14">
        <v>400</v>
      </c>
      <c r="J2364" s="14"/>
      <c r="K2364" s="14"/>
      <c r="L2364" s="14"/>
      <c r="M2364" s="14"/>
      <c r="N2364" s="14"/>
      <c r="O2364" s="14">
        <f t="shared" si="3288"/>
        <v>400</v>
      </c>
      <c r="P2364" s="14">
        <f>200+100</f>
        <v>300</v>
      </c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>
        <v>300</v>
      </c>
      <c r="AC2364" s="14">
        <v>100</v>
      </c>
      <c r="AD2364" s="14">
        <v>0</v>
      </c>
      <c r="AE2364" s="14"/>
      <c r="AF2364" s="14"/>
      <c r="AG2364" s="14"/>
      <c r="AH2364" s="14"/>
      <c r="AI2364" s="14"/>
      <c r="AJ2364" s="14">
        <f t="shared" si="3289"/>
        <v>0</v>
      </c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>
        <v>0</v>
      </c>
      <c r="AX2364" s="14">
        <v>0</v>
      </c>
      <c r="AY2364" s="14">
        <v>0</v>
      </c>
      <c r="AZ2364" s="14"/>
      <c r="BA2364" s="14"/>
      <c r="BB2364" s="14"/>
      <c r="BC2364" s="14"/>
      <c r="BD2364" s="14"/>
      <c r="BE2364" s="14">
        <f t="shared" si="3290"/>
        <v>0</v>
      </c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>
        <v>0</v>
      </c>
      <c r="BS2364" s="14">
        <v>0</v>
      </c>
    </row>
    <row r="2365" spans="1:71" x14ac:dyDescent="0.25">
      <c r="A2365" s="1" t="s">
        <v>915</v>
      </c>
      <c r="B2365" s="1" t="s">
        <v>75</v>
      </c>
      <c r="C2365" s="1" t="s">
        <v>1189</v>
      </c>
      <c r="D2365" s="68" t="s">
        <v>1190</v>
      </c>
      <c r="E2365" s="68" t="s">
        <v>37</v>
      </c>
      <c r="F2365" s="65" t="s">
        <v>1</v>
      </c>
      <c r="G2365" s="13" t="s">
        <v>1</v>
      </c>
      <c r="H2365" s="2" t="s">
        <v>38</v>
      </c>
      <c r="I2365" s="12">
        <f t="shared" ref="I2365:AA2365" si="3336">SUM(I2366:I2368)</f>
        <v>4600</v>
      </c>
      <c r="J2365" s="12">
        <f t="shared" si="3336"/>
        <v>0</v>
      </c>
      <c r="K2365" s="12">
        <f t="shared" si="3336"/>
        <v>0</v>
      </c>
      <c r="L2365" s="12">
        <f t="shared" si="3336"/>
        <v>0</v>
      </c>
      <c r="M2365" s="12">
        <f t="shared" si="3336"/>
        <v>0</v>
      </c>
      <c r="N2365" s="12">
        <f t="shared" si="3336"/>
        <v>0</v>
      </c>
      <c r="O2365" s="12">
        <f t="shared" si="3336"/>
        <v>4600</v>
      </c>
      <c r="P2365" s="12">
        <f t="shared" si="3336"/>
        <v>550</v>
      </c>
      <c r="Q2365" s="12">
        <f t="shared" si="3336"/>
        <v>0</v>
      </c>
      <c r="R2365" s="12">
        <f t="shared" si="3336"/>
        <v>400</v>
      </c>
      <c r="S2365" s="12">
        <f t="shared" si="3336"/>
        <v>0</v>
      </c>
      <c r="T2365" s="12">
        <f t="shared" si="3336"/>
        <v>0</v>
      </c>
      <c r="U2365" s="12">
        <f t="shared" si="3336"/>
        <v>0</v>
      </c>
      <c r="V2365" s="12">
        <f t="shared" si="3336"/>
        <v>0</v>
      </c>
      <c r="W2365" s="12">
        <f t="shared" si="3336"/>
        <v>0</v>
      </c>
      <c r="X2365" s="12">
        <f t="shared" si="3336"/>
        <v>0</v>
      </c>
      <c r="Y2365" s="12">
        <f t="shared" si="3336"/>
        <v>0</v>
      </c>
      <c r="Z2365" s="12">
        <f t="shared" si="3336"/>
        <v>0</v>
      </c>
      <c r="AA2365" s="12">
        <f t="shared" si="3336"/>
        <v>0</v>
      </c>
      <c r="AB2365" s="12">
        <v>950</v>
      </c>
      <c r="AC2365" s="12">
        <v>3650</v>
      </c>
      <c r="AD2365" s="12">
        <f t="shared" ref="AD2365:AV2365" si="3337">SUM(AD2366:AD2368)</f>
        <v>0</v>
      </c>
      <c r="AE2365" s="12">
        <f t="shared" si="3337"/>
        <v>0</v>
      </c>
      <c r="AF2365" s="12">
        <f t="shared" si="3337"/>
        <v>0</v>
      </c>
      <c r="AG2365" s="12">
        <f t="shared" si="3337"/>
        <v>0</v>
      </c>
      <c r="AH2365" s="12">
        <f t="shared" si="3337"/>
        <v>0</v>
      </c>
      <c r="AI2365" s="12">
        <f t="shared" si="3337"/>
        <v>0</v>
      </c>
      <c r="AJ2365" s="12">
        <f t="shared" si="3337"/>
        <v>0</v>
      </c>
      <c r="AK2365" s="12">
        <f t="shared" si="3337"/>
        <v>0</v>
      </c>
      <c r="AL2365" s="12">
        <f t="shared" si="3337"/>
        <v>0</v>
      </c>
      <c r="AM2365" s="12">
        <f t="shared" si="3337"/>
        <v>0</v>
      </c>
      <c r="AN2365" s="12">
        <f t="shared" si="3337"/>
        <v>0</v>
      </c>
      <c r="AO2365" s="12">
        <f t="shared" si="3337"/>
        <v>0</v>
      </c>
      <c r="AP2365" s="12">
        <f t="shared" si="3337"/>
        <v>0</v>
      </c>
      <c r="AQ2365" s="12">
        <f t="shared" si="3337"/>
        <v>0</v>
      </c>
      <c r="AR2365" s="12">
        <f t="shared" si="3337"/>
        <v>0</v>
      </c>
      <c r="AS2365" s="12">
        <f t="shared" si="3337"/>
        <v>0</v>
      </c>
      <c r="AT2365" s="12">
        <f t="shared" si="3337"/>
        <v>0</v>
      </c>
      <c r="AU2365" s="12">
        <f t="shared" si="3337"/>
        <v>0</v>
      </c>
      <c r="AV2365" s="12">
        <f t="shared" si="3337"/>
        <v>0</v>
      </c>
      <c r="AW2365" s="12">
        <v>0</v>
      </c>
      <c r="AX2365" s="12">
        <v>0</v>
      </c>
      <c r="AY2365" s="12">
        <f t="shared" ref="AY2365:BQ2365" si="3338">SUM(AY2366:AY2368)</f>
        <v>384</v>
      </c>
      <c r="AZ2365" s="12">
        <f t="shared" si="3338"/>
        <v>6371</v>
      </c>
      <c r="BA2365" s="12">
        <f t="shared" si="3338"/>
        <v>0</v>
      </c>
      <c r="BB2365" s="12">
        <f t="shared" si="3338"/>
        <v>0</v>
      </c>
      <c r="BC2365" s="12">
        <f t="shared" si="3338"/>
        <v>0</v>
      </c>
      <c r="BD2365" s="12">
        <f t="shared" si="3338"/>
        <v>0</v>
      </c>
      <c r="BE2365" s="12">
        <f t="shared" si="3338"/>
        <v>6755</v>
      </c>
      <c r="BF2365" s="12">
        <f t="shared" si="3338"/>
        <v>0</v>
      </c>
      <c r="BG2365" s="12">
        <f t="shared" si="3338"/>
        <v>31</v>
      </c>
      <c r="BH2365" s="12">
        <f t="shared" si="3338"/>
        <v>6371</v>
      </c>
      <c r="BI2365" s="12">
        <f t="shared" si="3338"/>
        <v>0</v>
      </c>
      <c r="BJ2365" s="12">
        <f t="shared" si="3338"/>
        <v>0</v>
      </c>
      <c r="BK2365" s="12">
        <f t="shared" si="3338"/>
        <v>0</v>
      </c>
      <c r="BL2365" s="12">
        <f t="shared" si="3338"/>
        <v>0</v>
      </c>
      <c r="BM2365" s="12">
        <f t="shared" si="3338"/>
        <v>0</v>
      </c>
      <c r="BN2365" s="12">
        <f t="shared" si="3338"/>
        <v>0</v>
      </c>
      <c r="BO2365" s="12">
        <f t="shared" si="3338"/>
        <v>0</v>
      </c>
      <c r="BP2365" s="12">
        <f t="shared" si="3338"/>
        <v>0</v>
      </c>
      <c r="BQ2365" s="12">
        <f t="shared" si="3338"/>
        <v>0</v>
      </c>
      <c r="BR2365" s="12">
        <v>6402</v>
      </c>
      <c r="BS2365" s="12">
        <v>353</v>
      </c>
    </row>
    <row r="2366" spans="1:71" x14ac:dyDescent="0.25">
      <c r="A2366" s="4" t="s">
        <v>915</v>
      </c>
      <c r="B2366" s="4" t="s">
        <v>75</v>
      </c>
      <c r="C2366" s="4" t="s">
        <v>1189</v>
      </c>
      <c r="D2366" s="65" t="s">
        <v>1190</v>
      </c>
      <c r="E2366" s="75">
        <v>6139</v>
      </c>
      <c r="F2366" s="65"/>
      <c r="G2366" s="61" t="s">
        <v>1894</v>
      </c>
      <c r="H2366" s="13" t="s">
        <v>38</v>
      </c>
      <c r="I2366" s="14">
        <v>4600</v>
      </c>
      <c r="J2366" s="14"/>
      <c r="K2366" s="14"/>
      <c r="L2366" s="14"/>
      <c r="M2366" s="14"/>
      <c r="N2366" s="14"/>
      <c r="O2366" s="14">
        <f t="shared" si="3288"/>
        <v>4600</v>
      </c>
      <c r="P2366" s="14">
        <v>550</v>
      </c>
      <c r="Q2366" s="14"/>
      <c r="R2366" s="14">
        <v>400</v>
      </c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>
        <v>950</v>
      </c>
      <c r="AC2366" s="14">
        <v>3650</v>
      </c>
      <c r="AD2366" s="14">
        <v>0</v>
      </c>
      <c r="AE2366" s="14"/>
      <c r="AF2366" s="14"/>
      <c r="AG2366" s="14"/>
      <c r="AH2366" s="14"/>
      <c r="AI2366" s="14"/>
      <c r="AJ2366" s="14">
        <f t="shared" si="3289"/>
        <v>0</v>
      </c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>
        <v>0</v>
      </c>
      <c r="AX2366" s="14">
        <v>0</v>
      </c>
      <c r="AY2366" s="14">
        <v>0</v>
      </c>
      <c r="AZ2366" s="14">
        <v>6371</v>
      </c>
      <c r="BA2366" s="14"/>
      <c r="BB2366" s="14"/>
      <c r="BC2366" s="14"/>
      <c r="BD2366" s="14"/>
      <c r="BE2366" s="14">
        <f t="shared" si="3290"/>
        <v>6371</v>
      </c>
      <c r="BF2366" s="14"/>
      <c r="BG2366" s="14"/>
      <c r="BH2366" s="14">
        <v>6371</v>
      </c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>
        <v>6371</v>
      </c>
      <c r="BS2366" s="14">
        <v>0</v>
      </c>
    </row>
    <row r="2367" spans="1:71" ht="22.5" x14ac:dyDescent="0.25">
      <c r="A2367" s="4" t="s">
        <v>915</v>
      </c>
      <c r="B2367" s="4" t="s">
        <v>75</v>
      </c>
      <c r="C2367" s="4" t="s">
        <v>1189</v>
      </c>
      <c r="D2367" s="65" t="s">
        <v>1190</v>
      </c>
      <c r="E2367" s="75">
        <v>6139</v>
      </c>
      <c r="F2367" s="65" t="s">
        <v>1197</v>
      </c>
      <c r="G2367" s="61" t="s">
        <v>1894</v>
      </c>
      <c r="H2367" s="13" t="s">
        <v>46</v>
      </c>
      <c r="I2367" s="14">
        <v>0</v>
      </c>
      <c r="J2367" s="14"/>
      <c r="K2367" s="14"/>
      <c r="L2367" s="14"/>
      <c r="M2367" s="14"/>
      <c r="N2367" s="14"/>
      <c r="O2367" s="14">
        <f t="shared" si="3288"/>
        <v>0</v>
      </c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>
        <v>0</v>
      </c>
      <c r="AC2367" s="14">
        <v>0</v>
      </c>
      <c r="AD2367" s="14">
        <v>0</v>
      </c>
      <c r="AE2367" s="14"/>
      <c r="AF2367" s="14"/>
      <c r="AG2367" s="14"/>
      <c r="AH2367" s="14"/>
      <c r="AI2367" s="14"/>
      <c r="AJ2367" s="14">
        <f t="shared" si="3289"/>
        <v>0</v>
      </c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>
        <v>0</v>
      </c>
      <c r="AX2367" s="14">
        <v>0</v>
      </c>
      <c r="AY2367" s="14">
        <v>384</v>
      </c>
      <c r="AZ2367" s="14"/>
      <c r="BA2367" s="14"/>
      <c r="BB2367" s="14"/>
      <c r="BC2367" s="14"/>
      <c r="BD2367" s="14"/>
      <c r="BE2367" s="14">
        <f t="shared" si="3290"/>
        <v>384</v>
      </c>
      <c r="BF2367" s="14"/>
      <c r="BG2367" s="14">
        <v>31</v>
      </c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>
        <v>31</v>
      </c>
      <c r="BS2367" s="14">
        <v>353</v>
      </c>
    </row>
    <row r="2368" spans="1:71" ht="22.5" x14ac:dyDescent="0.25">
      <c r="A2368" s="4" t="s">
        <v>915</v>
      </c>
      <c r="B2368" s="4" t="s">
        <v>75</v>
      </c>
      <c r="C2368" s="4" t="s">
        <v>1189</v>
      </c>
      <c r="D2368" s="65" t="s">
        <v>1190</v>
      </c>
      <c r="E2368" s="75">
        <v>6139</v>
      </c>
      <c r="F2368" s="65" t="s">
        <v>1198</v>
      </c>
      <c r="G2368" s="61" t="s">
        <v>1894</v>
      </c>
      <c r="H2368" s="13" t="s">
        <v>52</v>
      </c>
      <c r="I2368" s="14">
        <v>0</v>
      </c>
      <c r="J2368" s="14"/>
      <c r="K2368" s="14"/>
      <c r="L2368" s="14"/>
      <c r="M2368" s="14"/>
      <c r="N2368" s="14"/>
      <c r="O2368" s="14">
        <f t="shared" si="3288"/>
        <v>0</v>
      </c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>
        <v>0</v>
      </c>
      <c r="AC2368" s="14">
        <v>0</v>
      </c>
      <c r="AD2368" s="14">
        <v>0</v>
      </c>
      <c r="AE2368" s="14"/>
      <c r="AF2368" s="14"/>
      <c r="AG2368" s="14"/>
      <c r="AH2368" s="14"/>
      <c r="AI2368" s="14"/>
      <c r="AJ2368" s="14">
        <f t="shared" si="3289"/>
        <v>0</v>
      </c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>
        <v>0</v>
      </c>
      <c r="AX2368" s="14">
        <v>0</v>
      </c>
      <c r="AY2368" s="14">
        <v>0</v>
      </c>
      <c r="AZ2368" s="14"/>
      <c r="BA2368" s="14"/>
      <c r="BB2368" s="14"/>
      <c r="BC2368" s="14"/>
      <c r="BD2368" s="14"/>
      <c r="BE2368" s="14">
        <f t="shared" si="3290"/>
        <v>0</v>
      </c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>
        <v>0</v>
      </c>
      <c r="BS2368" s="14">
        <v>0</v>
      </c>
    </row>
    <row r="2369" spans="1:71" ht="22.5" x14ac:dyDescent="0.25">
      <c r="A2369" s="1" t="s">
        <v>1</v>
      </c>
      <c r="B2369" s="1" t="s">
        <v>1</v>
      </c>
      <c r="C2369" s="1" t="s">
        <v>1</v>
      </c>
      <c r="D2369" s="64" t="s">
        <v>1</v>
      </c>
      <c r="E2369" s="64" t="s">
        <v>1</v>
      </c>
      <c r="F2369" s="64" t="s">
        <v>1</v>
      </c>
      <c r="G2369" s="2" t="s">
        <v>1</v>
      </c>
      <c r="H2369" s="10" t="s">
        <v>53</v>
      </c>
      <c r="I2369" s="11">
        <f t="shared" ref="I2369:AA2369" si="3339">SUM(I2370)</f>
        <v>0</v>
      </c>
      <c r="J2369" s="11">
        <f t="shared" si="3339"/>
        <v>0</v>
      </c>
      <c r="K2369" s="11">
        <f t="shared" si="3339"/>
        <v>0</v>
      </c>
      <c r="L2369" s="11">
        <f t="shared" si="3339"/>
        <v>0</v>
      </c>
      <c r="M2369" s="11">
        <f t="shared" si="3339"/>
        <v>0</v>
      </c>
      <c r="N2369" s="11">
        <f t="shared" si="3339"/>
        <v>0</v>
      </c>
      <c r="O2369" s="11">
        <f t="shared" si="3339"/>
        <v>0</v>
      </c>
      <c r="P2369" s="11">
        <f t="shared" si="3339"/>
        <v>0</v>
      </c>
      <c r="Q2369" s="11">
        <f t="shared" si="3339"/>
        <v>0</v>
      </c>
      <c r="R2369" s="11">
        <f t="shared" si="3339"/>
        <v>0</v>
      </c>
      <c r="S2369" s="11">
        <f t="shared" si="3339"/>
        <v>0</v>
      </c>
      <c r="T2369" s="11">
        <f t="shared" si="3339"/>
        <v>0</v>
      </c>
      <c r="U2369" s="11">
        <f t="shared" si="3339"/>
        <v>0</v>
      </c>
      <c r="V2369" s="11">
        <f t="shared" si="3339"/>
        <v>0</v>
      </c>
      <c r="W2369" s="11">
        <f t="shared" si="3339"/>
        <v>0</v>
      </c>
      <c r="X2369" s="11">
        <f t="shared" si="3339"/>
        <v>0</v>
      </c>
      <c r="Y2369" s="11">
        <f t="shared" si="3339"/>
        <v>0</v>
      </c>
      <c r="Z2369" s="11">
        <f t="shared" si="3339"/>
        <v>0</v>
      </c>
      <c r="AA2369" s="11">
        <f t="shared" si="3339"/>
        <v>0</v>
      </c>
      <c r="AB2369" s="11">
        <v>0</v>
      </c>
      <c r="AC2369" s="11">
        <v>0</v>
      </c>
      <c r="AD2369" s="11">
        <f t="shared" ref="AD2369:AV2369" si="3340">SUM(AD2370)</f>
        <v>0</v>
      </c>
      <c r="AE2369" s="11">
        <f t="shared" si="3340"/>
        <v>0</v>
      </c>
      <c r="AF2369" s="11">
        <f t="shared" si="3340"/>
        <v>0</v>
      </c>
      <c r="AG2369" s="11">
        <f t="shared" si="3340"/>
        <v>0</v>
      </c>
      <c r="AH2369" s="11">
        <f t="shared" si="3340"/>
        <v>0</v>
      </c>
      <c r="AI2369" s="11">
        <f t="shared" si="3340"/>
        <v>0</v>
      </c>
      <c r="AJ2369" s="11">
        <f t="shared" si="3340"/>
        <v>0</v>
      </c>
      <c r="AK2369" s="11">
        <f t="shared" si="3340"/>
        <v>0</v>
      </c>
      <c r="AL2369" s="11">
        <f t="shared" si="3340"/>
        <v>0</v>
      </c>
      <c r="AM2369" s="11">
        <f t="shared" si="3340"/>
        <v>0</v>
      </c>
      <c r="AN2369" s="11">
        <f t="shared" si="3340"/>
        <v>0</v>
      </c>
      <c r="AO2369" s="11">
        <f t="shared" si="3340"/>
        <v>0</v>
      </c>
      <c r="AP2369" s="11">
        <f t="shared" si="3340"/>
        <v>0</v>
      </c>
      <c r="AQ2369" s="11">
        <f t="shared" si="3340"/>
        <v>0</v>
      </c>
      <c r="AR2369" s="11">
        <f t="shared" si="3340"/>
        <v>0</v>
      </c>
      <c r="AS2369" s="11">
        <f t="shared" si="3340"/>
        <v>0</v>
      </c>
      <c r="AT2369" s="11">
        <f t="shared" si="3340"/>
        <v>0</v>
      </c>
      <c r="AU2369" s="11">
        <f t="shared" si="3340"/>
        <v>0</v>
      </c>
      <c r="AV2369" s="11">
        <f t="shared" si="3340"/>
        <v>0</v>
      </c>
      <c r="AW2369" s="11">
        <v>0</v>
      </c>
      <c r="AX2369" s="11">
        <v>0</v>
      </c>
      <c r="AY2369" s="11">
        <f t="shared" ref="AY2369:BQ2369" si="3341">SUM(AY2370)</f>
        <v>15000</v>
      </c>
      <c r="AZ2369" s="11">
        <f t="shared" si="3341"/>
        <v>0</v>
      </c>
      <c r="BA2369" s="11">
        <f t="shared" si="3341"/>
        <v>0</v>
      </c>
      <c r="BB2369" s="11">
        <f t="shared" si="3341"/>
        <v>0</v>
      </c>
      <c r="BC2369" s="11">
        <f t="shared" si="3341"/>
        <v>0</v>
      </c>
      <c r="BD2369" s="11">
        <f t="shared" si="3341"/>
        <v>0</v>
      </c>
      <c r="BE2369" s="11">
        <f t="shared" si="3341"/>
        <v>15000</v>
      </c>
      <c r="BF2369" s="11">
        <f t="shared" si="3341"/>
        <v>400</v>
      </c>
      <c r="BG2369" s="11">
        <f t="shared" si="3341"/>
        <v>625</v>
      </c>
      <c r="BH2369" s="11">
        <f t="shared" si="3341"/>
        <v>450</v>
      </c>
      <c r="BI2369" s="11">
        <f t="shared" si="3341"/>
        <v>0</v>
      </c>
      <c r="BJ2369" s="11">
        <f t="shared" si="3341"/>
        <v>0</v>
      </c>
      <c r="BK2369" s="11">
        <f t="shared" si="3341"/>
        <v>0</v>
      </c>
      <c r="BL2369" s="11">
        <f t="shared" si="3341"/>
        <v>0</v>
      </c>
      <c r="BM2369" s="11">
        <f t="shared" si="3341"/>
        <v>0</v>
      </c>
      <c r="BN2369" s="11">
        <f t="shared" si="3341"/>
        <v>0</v>
      </c>
      <c r="BO2369" s="11">
        <f t="shared" si="3341"/>
        <v>0</v>
      </c>
      <c r="BP2369" s="11">
        <f t="shared" si="3341"/>
        <v>0</v>
      </c>
      <c r="BQ2369" s="11">
        <f t="shared" si="3341"/>
        <v>0</v>
      </c>
      <c r="BR2369" s="11">
        <v>1475</v>
      </c>
      <c r="BS2369" s="11">
        <v>13525</v>
      </c>
    </row>
    <row r="2370" spans="1:71" x14ac:dyDescent="0.25">
      <c r="A2370" s="4" t="s">
        <v>915</v>
      </c>
      <c r="B2370" s="4" t="s">
        <v>75</v>
      </c>
      <c r="C2370" s="4" t="s">
        <v>1189</v>
      </c>
      <c r="D2370" s="65" t="s">
        <v>1190</v>
      </c>
      <c r="E2370" s="64" t="s">
        <v>54</v>
      </c>
      <c r="F2370" s="64" t="s">
        <v>1</v>
      </c>
      <c r="G2370" s="2" t="s">
        <v>1</v>
      </c>
      <c r="H2370" s="2" t="s">
        <v>55</v>
      </c>
      <c r="I2370" s="12">
        <f t="shared" ref="I2370:AA2370" si="3342">SUM(I2371:I2372)</f>
        <v>0</v>
      </c>
      <c r="J2370" s="12">
        <f t="shared" si="3342"/>
        <v>0</v>
      </c>
      <c r="K2370" s="12">
        <f t="shared" si="3342"/>
        <v>0</v>
      </c>
      <c r="L2370" s="12">
        <f t="shared" si="3342"/>
        <v>0</v>
      </c>
      <c r="M2370" s="12">
        <f t="shared" si="3342"/>
        <v>0</v>
      </c>
      <c r="N2370" s="12">
        <f t="shared" si="3342"/>
        <v>0</v>
      </c>
      <c r="O2370" s="12">
        <f t="shared" ref="O2370" si="3343">SUM(O2371:O2372)</f>
        <v>0</v>
      </c>
      <c r="P2370" s="12">
        <f t="shared" si="3342"/>
        <v>0</v>
      </c>
      <c r="Q2370" s="12">
        <f t="shared" si="3342"/>
        <v>0</v>
      </c>
      <c r="R2370" s="12">
        <f t="shared" si="3342"/>
        <v>0</v>
      </c>
      <c r="S2370" s="12">
        <f t="shared" si="3342"/>
        <v>0</v>
      </c>
      <c r="T2370" s="12">
        <f t="shared" si="3342"/>
        <v>0</v>
      </c>
      <c r="U2370" s="12">
        <f t="shared" si="3342"/>
        <v>0</v>
      </c>
      <c r="V2370" s="12">
        <f t="shared" si="3342"/>
        <v>0</v>
      </c>
      <c r="W2370" s="12">
        <f t="shared" si="3342"/>
        <v>0</v>
      </c>
      <c r="X2370" s="12">
        <f t="shared" si="3342"/>
        <v>0</v>
      </c>
      <c r="Y2370" s="12">
        <f t="shared" si="3342"/>
        <v>0</v>
      </c>
      <c r="Z2370" s="12">
        <f t="shared" si="3342"/>
        <v>0</v>
      </c>
      <c r="AA2370" s="12">
        <f t="shared" si="3342"/>
        <v>0</v>
      </c>
      <c r="AB2370" s="12">
        <v>0</v>
      </c>
      <c r="AC2370" s="12">
        <v>0</v>
      </c>
      <c r="AD2370" s="12">
        <f t="shared" ref="AD2370:AV2370" si="3344">SUM(AD2371:AD2372)</f>
        <v>0</v>
      </c>
      <c r="AE2370" s="12">
        <f t="shared" si="3344"/>
        <v>0</v>
      </c>
      <c r="AF2370" s="12">
        <f t="shared" si="3344"/>
        <v>0</v>
      </c>
      <c r="AG2370" s="12">
        <f t="shared" si="3344"/>
        <v>0</v>
      </c>
      <c r="AH2370" s="12">
        <f t="shared" si="3344"/>
        <v>0</v>
      </c>
      <c r="AI2370" s="12">
        <f t="shared" si="3344"/>
        <v>0</v>
      </c>
      <c r="AJ2370" s="12">
        <f t="shared" ref="AJ2370" si="3345">SUM(AJ2371:AJ2372)</f>
        <v>0</v>
      </c>
      <c r="AK2370" s="12">
        <f t="shared" si="3344"/>
        <v>0</v>
      </c>
      <c r="AL2370" s="12">
        <f t="shared" si="3344"/>
        <v>0</v>
      </c>
      <c r="AM2370" s="12">
        <f t="shared" si="3344"/>
        <v>0</v>
      </c>
      <c r="AN2370" s="12">
        <f t="shared" si="3344"/>
        <v>0</v>
      </c>
      <c r="AO2370" s="12">
        <f t="shared" si="3344"/>
        <v>0</v>
      </c>
      <c r="AP2370" s="12">
        <f t="shared" si="3344"/>
        <v>0</v>
      </c>
      <c r="AQ2370" s="12">
        <f t="shared" si="3344"/>
        <v>0</v>
      </c>
      <c r="AR2370" s="12">
        <f t="shared" si="3344"/>
        <v>0</v>
      </c>
      <c r="AS2370" s="12">
        <f t="shared" si="3344"/>
        <v>0</v>
      </c>
      <c r="AT2370" s="12">
        <f t="shared" si="3344"/>
        <v>0</v>
      </c>
      <c r="AU2370" s="12">
        <f t="shared" si="3344"/>
        <v>0</v>
      </c>
      <c r="AV2370" s="12">
        <f t="shared" si="3344"/>
        <v>0</v>
      </c>
      <c r="AW2370" s="12">
        <v>0</v>
      </c>
      <c r="AX2370" s="12">
        <v>0</v>
      </c>
      <c r="AY2370" s="12">
        <f t="shared" ref="AY2370:BQ2370" si="3346">SUM(AY2371:AY2372)</f>
        <v>15000</v>
      </c>
      <c r="AZ2370" s="12">
        <f t="shared" si="3346"/>
        <v>0</v>
      </c>
      <c r="BA2370" s="12">
        <f t="shared" si="3346"/>
        <v>0</v>
      </c>
      <c r="BB2370" s="12">
        <f t="shared" si="3346"/>
        <v>0</v>
      </c>
      <c r="BC2370" s="12">
        <f t="shared" si="3346"/>
        <v>0</v>
      </c>
      <c r="BD2370" s="12">
        <f t="shared" si="3346"/>
        <v>0</v>
      </c>
      <c r="BE2370" s="12">
        <f t="shared" ref="BE2370" si="3347">SUM(BE2371:BE2372)</f>
        <v>15000</v>
      </c>
      <c r="BF2370" s="12">
        <f t="shared" si="3346"/>
        <v>400</v>
      </c>
      <c r="BG2370" s="12">
        <f t="shared" si="3346"/>
        <v>625</v>
      </c>
      <c r="BH2370" s="12">
        <f t="shared" si="3346"/>
        <v>450</v>
      </c>
      <c r="BI2370" s="12">
        <f t="shared" si="3346"/>
        <v>0</v>
      </c>
      <c r="BJ2370" s="12">
        <f t="shared" si="3346"/>
        <v>0</v>
      </c>
      <c r="BK2370" s="12">
        <f t="shared" si="3346"/>
        <v>0</v>
      </c>
      <c r="BL2370" s="12">
        <f t="shared" si="3346"/>
        <v>0</v>
      </c>
      <c r="BM2370" s="12">
        <f t="shared" si="3346"/>
        <v>0</v>
      </c>
      <c r="BN2370" s="12">
        <f t="shared" si="3346"/>
        <v>0</v>
      </c>
      <c r="BO2370" s="12">
        <f t="shared" si="3346"/>
        <v>0</v>
      </c>
      <c r="BP2370" s="12">
        <f t="shared" si="3346"/>
        <v>0</v>
      </c>
      <c r="BQ2370" s="12">
        <f t="shared" si="3346"/>
        <v>0</v>
      </c>
      <c r="BR2370" s="12">
        <v>1475</v>
      </c>
      <c r="BS2370" s="12">
        <v>13525</v>
      </c>
    </row>
    <row r="2371" spans="1:71" x14ac:dyDescent="0.25">
      <c r="A2371" s="4" t="s">
        <v>915</v>
      </c>
      <c r="B2371" s="4" t="s">
        <v>75</v>
      </c>
      <c r="C2371" s="4" t="s">
        <v>1189</v>
      </c>
      <c r="D2371" s="65" t="s">
        <v>1190</v>
      </c>
      <c r="E2371" s="75">
        <v>6142</v>
      </c>
      <c r="F2371" s="65"/>
      <c r="G2371" s="61" t="s">
        <v>1894</v>
      </c>
      <c r="H2371" s="13" t="s">
        <v>97</v>
      </c>
      <c r="I2371" s="14">
        <v>0</v>
      </c>
      <c r="J2371" s="14"/>
      <c r="K2371" s="14"/>
      <c r="L2371" s="14"/>
      <c r="M2371" s="14"/>
      <c r="N2371" s="14"/>
      <c r="O2371" s="14">
        <f t="shared" si="3288"/>
        <v>0</v>
      </c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>
        <v>0</v>
      </c>
      <c r="AC2371" s="14">
        <v>0</v>
      </c>
      <c r="AD2371" s="14">
        <v>0</v>
      </c>
      <c r="AE2371" s="14"/>
      <c r="AF2371" s="14"/>
      <c r="AG2371" s="14"/>
      <c r="AH2371" s="14"/>
      <c r="AI2371" s="14"/>
      <c r="AJ2371" s="14">
        <f t="shared" si="3289"/>
        <v>0</v>
      </c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>
        <v>0</v>
      </c>
      <c r="AX2371" s="14">
        <v>0</v>
      </c>
      <c r="AY2371" s="14">
        <v>15000</v>
      </c>
      <c r="AZ2371" s="14"/>
      <c r="BA2371" s="14"/>
      <c r="BB2371" s="14"/>
      <c r="BC2371" s="14"/>
      <c r="BD2371" s="14"/>
      <c r="BE2371" s="14">
        <f t="shared" si="3290"/>
        <v>15000</v>
      </c>
      <c r="BF2371" s="14">
        <v>400</v>
      </c>
      <c r="BG2371" s="14">
        <f>400+225</f>
        <v>625</v>
      </c>
      <c r="BH2371" s="14">
        <v>450</v>
      </c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>
        <v>1475</v>
      </c>
      <c r="BS2371" s="14">
        <v>13525</v>
      </c>
    </row>
    <row r="2372" spans="1:71" x14ac:dyDescent="0.25">
      <c r="A2372" s="4" t="s">
        <v>915</v>
      </c>
      <c r="B2372" s="4" t="s">
        <v>75</v>
      </c>
      <c r="C2372" s="4" t="s">
        <v>1189</v>
      </c>
      <c r="D2372" s="65" t="s">
        <v>1190</v>
      </c>
      <c r="E2372" s="75">
        <v>6148</v>
      </c>
      <c r="F2372" s="65"/>
      <c r="G2372" s="61" t="s">
        <v>1894</v>
      </c>
      <c r="H2372" s="13" t="s">
        <v>63</v>
      </c>
      <c r="I2372" s="14">
        <v>0</v>
      </c>
      <c r="J2372" s="14"/>
      <c r="K2372" s="14"/>
      <c r="L2372" s="14"/>
      <c r="M2372" s="14"/>
      <c r="N2372" s="14"/>
      <c r="O2372" s="14">
        <f t="shared" si="3288"/>
        <v>0</v>
      </c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>
        <v>0</v>
      </c>
      <c r="AC2372" s="14">
        <v>0</v>
      </c>
      <c r="AD2372" s="14">
        <v>0</v>
      </c>
      <c r="AE2372" s="14"/>
      <c r="AF2372" s="14"/>
      <c r="AG2372" s="14"/>
      <c r="AH2372" s="14"/>
      <c r="AI2372" s="14"/>
      <c r="AJ2372" s="14">
        <f t="shared" si="3289"/>
        <v>0</v>
      </c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>
        <v>0</v>
      </c>
      <c r="AX2372" s="14">
        <v>0</v>
      </c>
      <c r="AY2372" s="14">
        <v>0</v>
      </c>
      <c r="AZ2372" s="14"/>
      <c r="BA2372" s="14"/>
      <c r="BB2372" s="14"/>
      <c r="BC2372" s="14"/>
      <c r="BD2372" s="14"/>
      <c r="BE2372" s="14">
        <f t="shared" si="3290"/>
        <v>0</v>
      </c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>
        <v>0</v>
      </c>
      <c r="BS2372" s="14">
        <v>0</v>
      </c>
    </row>
    <row r="2373" spans="1:71" ht="22.5" x14ac:dyDescent="0.25">
      <c r="A2373" s="1" t="s">
        <v>1</v>
      </c>
      <c r="B2373" s="1" t="s">
        <v>1</v>
      </c>
      <c r="C2373" s="1" t="s">
        <v>1</v>
      </c>
      <c r="D2373" s="64" t="s">
        <v>1</v>
      </c>
      <c r="E2373" s="64" t="s">
        <v>1</v>
      </c>
      <c r="F2373" s="64" t="s">
        <v>1</v>
      </c>
      <c r="G2373" s="2" t="s">
        <v>1</v>
      </c>
      <c r="H2373" s="10" t="s">
        <v>64</v>
      </c>
      <c r="I2373" s="11">
        <f t="shared" ref="I2373:AA2373" si="3348">SUM(I2374)</f>
        <v>1500</v>
      </c>
      <c r="J2373" s="11">
        <f t="shared" si="3348"/>
        <v>0</v>
      </c>
      <c r="K2373" s="11">
        <f t="shared" si="3348"/>
        <v>0</v>
      </c>
      <c r="L2373" s="11">
        <f t="shared" si="3348"/>
        <v>0</v>
      </c>
      <c r="M2373" s="11">
        <f t="shared" si="3348"/>
        <v>0</v>
      </c>
      <c r="N2373" s="11">
        <f t="shared" si="3348"/>
        <v>0</v>
      </c>
      <c r="O2373" s="11">
        <f t="shared" si="3348"/>
        <v>1500</v>
      </c>
      <c r="P2373" s="11">
        <f t="shared" si="3348"/>
        <v>0</v>
      </c>
      <c r="Q2373" s="11">
        <f t="shared" si="3348"/>
        <v>0</v>
      </c>
      <c r="R2373" s="11">
        <f t="shared" si="3348"/>
        <v>0</v>
      </c>
      <c r="S2373" s="11">
        <f t="shared" si="3348"/>
        <v>0</v>
      </c>
      <c r="T2373" s="11">
        <f t="shared" si="3348"/>
        <v>0</v>
      </c>
      <c r="U2373" s="11">
        <f t="shared" si="3348"/>
        <v>0</v>
      </c>
      <c r="V2373" s="11">
        <f t="shared" si="3348"/>
        <v>0</v>
      </c>
      <c r="W2373" s="11">
        <f t="shared" si="3348"/>
        <v>0</v>
      </c>
      <c r="X2373" s="11">
        <f t="shared" si="3348"/>
        <v>0</v>
      </c>
      <c r="Y2373" s="11">
        <f t="shared" si="3348"/>
        <v>0</v>
      </c>
      <c r="Z2373" s="11">
        <f t="shared" si="3348"/>
        <v>0</v>
      </c>
      <c r="AA2373" s="11">
        <f t="shared" si="3348"/>
        <v>0</v>
      </c>
      <c r="AB2373" s="11">
        <v>0</v>
      </c>
      <c r="AC2373" s="11">
        <v>1500</v>
      </c>
      <c r="AD2373" s="11">
        <f t="shared" ref="AD2373:AV2373" si="3349">SUM(AD2374)</f>
        <v>0</v>
      </c>
      <c r="AE2373" s="11">
        <f t="shared" si="3349"/>
        <v>0</v>
      </c>
      <c r="AF2373" s="11">
        <f t="shared" si="3349"/>
        <v>0</v>
      </c>
      <c r="AG2373" s="11">
        <f t="shared" si="3349"/>
        <v>0</v>
      </c>
      <c r="AH2373" s="11">
        <f t="shared" si="3349"/>
        <v>0</v>
      </c>
      <c r="AI2373" s="11">
        <f t="shared" si="3349"/>
        <v>0</v>
      </c>
      <c r="AJ2373" s="11">
        <f t="shared" si="3349"/>
        <v>0</v>
      </c>
      <c r="AK2373" s="11">
        <f t="shared" si="3349"/>
        <v>0</v>
      </c>
      <c r="AL2373" s="11">
        <f t="shared" si="3349"/>
        <v>0</v>
      </c>
      <c r="AM2373" s="11">
        <f t="shared" si="3349"/>
        <v>0</v>
      </c>
      <c r="AN2373" s="11">
        <f t="shared" si="3349"/>
        <v>0</v>
      </c>
      <c r="AO2373" s="11">
        <f t="shared" si="3349"/>
        <v>0</v>
      </c>
      <c r="AP2373" s="11">
        <f t="shared" si="3349"/>
        <v>0</v>
      </c>
      <c r="AQ2373" s="11">
        <f t="shared" si="3349"/>
        <v>0</v>
      </c>
      <c r="AR2373" s="11">
        <f t="shared" si="3349"/>
        <v>0</v>
      </c>
      <c r="AS2373" s="11">
        <f t="shared" si="3349"/>
        <v>0</v>
      </c>
      <c r="AT2373" s="11">
        <f t="shared" si="3349"/>
        <v>0</v>
      </c>
      <c r="AU2373" s="11">
        <f t="shared" si="3349"/>
        <v>0</v>
      </c>
      <c r="AV2373" s="11">
        <f t="shared" si="3349"/>
        <v>0</v>
      </c>
      <c r="AW2373" s="11">
        <v>0</v>
      </c>
      <c r="AX2373" s="11">
        <v>0</v>
      </c>
      <c r="AY2373" s="11">
        <f t="shared" ref="AY2373:BQ2373" si="3350">SUM(AY2374)</f>
        <v>0</v>
      </c>
      <c r="AZ2373" s="11">
        <f t="shared" si="3350"/>
        <v>1749</v>
      </c>
      <c r="BA2373" s="11">
        <f t="shared" si="3350"/>
        <v>0</v>
      </c>
      <c r="BB2373" s="11">
        <f t="shared" si="3350"/>
        <v>0</v>
      </c>
      <c r="BC2373" s="11">
        <f t="shared" si="3350"/>
        <v>0</v>
      </c>
      <c r="BD2373" s="11">
        <f t="shared" si="3350"/>
        <v>0</v>
      </c>
      <c r="BE2373" s="11">
        <f t="shared" si="3350"/>
        <v>1749</v>
      </c>
      <c r="BF2373" s="11">
        <f t="shared" si="3350"/>
        <v>0</v>
      </c>
      <c r="BG2373" s="11">
        <f t="shared" si="3350"/>
        <v>0</v>
      </c>
      <c r="BH2373" s="11">
        <f t="shared" si="3350"/>
        <v>1749</v>
      </c>
      <c r="BI2373" s="11">
        <f t="shared" si="3350"/>
        <v>0</v>
      </c>
      <c r="BJ2373" s="11">
        <f t="shared" si="3350"/>
        <v>0</v>
      </c>
      <c r="BK2373" s="11">
        <f t="shared" si="3350"/>
        <v>0</v>
      </c>
      <c r="BL2373" s="11">
        <f t="shared" si="3350"/>
        <v>0</v>
      </c>
      <c r="BM2373" s="11">
        <f t="shared" si="3350"/>
        <v>0</v>
      </c>
      <c r="BN2373" s="11">
        <f t="shared" si="3350"/>
        <v>0</v>
      </c>
      <c r="BO2373" s="11">
        <f t="shared" si="3350"/>
        <v>0</v>
      </c>
      <c r="BP2373" s="11">
        <f t="shared" si="3350"/>
        <v>0</v>
      </c>
      <c r="BQ2373" s="11">
        <f t="shared" si="3350"/>
        <v>0</v>
      </c>
      <c r="BR2373" s="11">
        <v>1749</v>
      </c>
      <c r="BS2373" s="11">
        <v>0</v>
      </c>
    </row>
    <row r="2374" spans="1:71" x14ac:dyDescent="0.25">
      <c r="A2374" s="4" t="s">
        <v>915</v>
      </c>
      <c r="B2374" s="4" t="s">
        <v>75</v>
      </c>
      <c r="C2374" s="4" t="s">
        <v>1189</v>
      </c>
      <c r="D2374" s="65" t="s">
        <v>1190</v>
      </c>
      <c r="E2374" s="64" t="s">
        <v>65</v>
      </c>
      <c r="F2374" s="64" t="s">
        <v>1</v>
      </c>
      <c r="G2374" s="2" t="s">
        <v>1</v>
      </c>
      <c r="H2374" s="2" t="s">
        <v>66</v>
      </c>
      <c r="I2374" s="12">
        <f t="shared" ref="I2374:AA2374" si="3351">SUM(I2375:I2376)</f>
        <v>1500</v>
      </c>
      <c r="J2374" s="12">
        <f t="shared" si="3351"/>
        <v>0</v>
      </c>
      <c r="K2374" s="12">
        <f t="shared" si="3351"/>
        <v>0</v>
      </c>
      <c r="L2374" s="12">
        <f t="shared" si="3351"/>
        <v>0</v>
      </c>
      <c r="M2374" s="12">
        <f t="shared" si="3351"/>
        <v>0</v>
      </c>
      <c r="N2374" s="12">
        <f t="shared" si="3351"/>
        <v>0</v>
      </c>
      <c r="O2374" s="12">
        <f t="shared" ref="O2374" si="3352">SUM(O2375:O2376)</f>
        <v>1500</v>
      </c>
      <c r="P2374" s="12">
        <f t="shared" si="3351"/>
        <v>0</v>
      </c>
      <c r="Q2374" s="12">
        <f t="shared" si="3351"/>
        <v>0</v>
      </c>
      <c r="R2374" s="12">
        <f t="shared" si="3351"/>
        <v>0</v>
      </c>
      <c r="S2374" s="12">
        <f t="shared" si="3351"/>
        <v>0</v>
      </c>
      <c r="T2374" s="12">
        <f t="shared" si="3351"/>
        <v>0</v>
      </c>
      <c r="U2374" s="12">
        <f t="shared" si="3351"/>
        <v>0</v>
      </c>
      <c r="V2374" s="12">
        <f t="shared" si="3351"/>
        <v>0</v>
      </c>
      <c r="W2374" s="12">
        <f t="shared" si="3351"/>
        <v>0</v>
      </c>
      <c r="X2374" s="12">
        <f t="shared" si="3351"/>
        <v>0</v>
      </c>
      <c r="Y2374" s="12">
        <f t="shared" si="3351"/>
        <v>0</v>
      </c>
      <c r="Z2374" s="12">
        <f t="shared" si="3351"/>
        <v>0</v>
      </c>
      <c r="AA2374" s="12">
        <f t="shared" si="3351"/>
        <v>0</v>
      </c>
      <c r="AB2374" s="12">
        <v>0</v>
      </c>
      <c r="AC2374" s="12">
        <v>1500</v>
      </c>
      <c r="AD2374" s="12">
        <f t="shared" ref="AD2374:AV2374" si="3353">SUM(AD2375:AD2376)</f>
        <v>0</v>
      </c>
      <c r="AE2374" s="12">
        <f t="shared" si="3353"/>
        <v>0</v>
      </c>
      <c r="AF2374" s="12">
        <f t="shared" si="3353"/>
        <v>0</v>
      </c>
      <c r="AG2374" s="12">
        <f t="shared" si="3353"/>
        <v>0</v>
      </c>
      <c r="AH2374" s="12">
        <f t="shared" si="3353"/>
        <v>0</v>
      </c>
      <c r="AI2374" s="12">
        <f t="shared" si="3353"/>
        <v>0</v>
      </c>
      <c r="AJ2374" s="12">
        <f t="shared" ref="AJ2374" si="3354">SUM(AJ2375:AJ2376)</f>
        <v>0</v>
      </c>
      <c r="AK2374" s="12">
        <f t="shared" si="3353"/>
        <v>0</v>
      </c>
      <c r="AL2374" s="12">
        <f t="shared" si="3353"/>
        <v>0</v>
      </c>
      <c r="AM2374" s="12">
        <f t="shared" si="3353"/>
        <v>0</v>
      </c>
      <c r="AN2374" s="12">
        <f t="shared" si="3353"/>
        <v>0</v>
      </c>
      <c r="AO2374" s="12">
        <f t="shared" si="3353"/>
        <v>0</v>
      </c>
      <c r="AP2374" s="12">
        <f t="shared" si="3353"/>
        <v>0</v>
      </c>
      <c r="AQ2374" s="12">
        <f t="shared" si="3353"/>
        <v>0</v>
      </c>
      <c r="AR2374" s="12">
        <f t="shared" si="3353"/>
        <v>0</v>
      </c>
      <c r="AS2374" s="12">
        <f t="shared" si="3353"/>
        <v>0</v>
      </c>
      <c r="AT2374" s="12">
        <f t="shared" si="3353"/>
        <v>0</v>
      </c>
      <c r="AU2374" s="12">
        <f t="shared" si="3353"/>
        <v>0</v>
      </c>
      <c r="AV2374" s="12">
        <f t="shared" si="3353"/>
        <v>0</v>
      </c>
      <c r="AW2374" s="12">
        <v>0</v>
      </c>
      <c r="AX2374" s="12">
        <v>0</v>
      </c>
      <c r="AY2374" s="12">
        <f t="shared" ref="AY2374:BQ2374" si="3355">SUM(AY2375:AY2376)</f>
        <v>0</v>
      </c>
      <c r="AZ2374" s="12">
        <f t="shared" si="3355"/>
        <v>1749</v>
      </c>
      <c r="BA2374" s="12">
        <f t="shared" si="3355"/>
        <v>0</v>
      </c>
      <c r="BB2374" s="12">
        <f t="shared" si="3355"/>
        <v>0</v>
      </c>
      <c r="BC2374" s="12">
        <f t="shared" si="3355"/>
        <v>0</v>
      </c>
      <c r="BD2374" s="12">
        <f t="shared" si="3355"/>
        <v>0</v>
      </c>
      <c r="BE2374" s="12">
        <f t="shared" ref="BE2374" si="3356">SUM(BE2375:BE2376)</f>
        <v>1749</v>
      </c>
      <c r="BF2374" s="12">
        <f t="shared" si="3355"/>
        <v>0</v>
      </c>
      <c r="BG2374" s="12">
        <f t="shared" si="3355"/>
        <v>0</v>
      </c>
      <c r="BH2374" s="12">
        <f t="shared" si="3355"/>
        <v>1749</v>
      </c>
      <c r="BI2374" s="12">
        <f t="shared" si="3355"/>
        <v>0</v>
      </c>
      <c r="BJ2374" s="12">
        <f t="shared" si="3355"/>
        <v>0</v>
      </c>
      <c r="BK2374" s="12">
        <f t="shared" si="3355"/>
        <v>0</v>
      </c>
      <c r="BL2374" s="12">
        <f t="shared" si="3355"/>
        <v>0</v>
      </c>
      <c r="BM2374" s="12">
        <f t="shared" si="3355"/>
        <v>0</v>
      </c>
      <c r="BN2374" s="12">
        <f t="shared" si="3355"/>
        <v>0</v>
      </c>
      <c r="BO2374" s="12">
        <f t="shared" si="3355"/>
        <v>0</v>
      </c>
      <c r="BP2374" s="12">
        <f t="shared" si="3355"/>
        <v>0</v>
      </c>
      <c r="BQ2374" s="12">
        <f t="shared" si="3355"/>
        <v>0</v>
      </c>
      <c r="BR2374" s="12">
        <v>1749</v>
      </c>
      <c r="BS2374" s="12">
        <v>0</v>
      </c>
    </row>
    <row r="2375" spans="1:71" x14ac:dyDescent="0.25">
      <c r="A2375" s="4" t="s">
        <v>915</v>
      </c>
      <c r="B2375" s="4" t="s">
        <v>75</v>
      </c>
      <c r="C2375" s="4" t="s">
        <v>1189</v>
      </c>
      <c r="D2375" s="65" t="s">
        <v>1190</v>
      </c>
      <c r="E2375" s="75">
        <v>8213</v>
      </c>
      <c r="F2375" s="65"/>
      <c r="G2375" s="61" t="s">
        <v>1894</v>
      </c>
      <c r="H2375" s="13" t="s">
        <v>68</v>
      </c>
      <c r="I2375" s="14">
        <v>1500</v>
      </c>
      <c r="J2375" s="14"/>
      <c r="K2375" s="14"/>
      <c r="L2375" s="14"/>
      <c r="M2375" s="14"/>
      <c r="N2375" s="14"/>
      <c r="O2375" s="14">
        <f t="shared" si="3288"/>
        <v>1500</v>
      </c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>
        <v>0</v>
      </c>
      <c r="AC2375" s="14">
        <v>1500</v>
      </c>
      <c r="AD2375" s="14">
        <v>0</v>
      </c>
      <c r="AE2375" s="14"/>
      <c r="AF2375" s="14"/>
      <c r="AG2375" s="14"/>
      <c r="AH2375" s="14"/>
      <c r="AI2375" s="14"/>
      <c r="AJ2375" s="14">
        <f t="shared" si="3289"/>
        <v>0</v>
      </c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>
        <v>0</v>
      </c>
      <c r="AX2375" s="14">
        <v>0</v>
      </c>
      <c r="AY2375" s="14">
        <v>0</v>
      </c>
      <c r="AZ2375" s="14"/>
      <c r="BA2375" s="14"/>
      <c r="BB2375" s="14"/>
      <c r="BC2375" s="14"/>
      <c r="BD2375" s="14"/>
      <c r="BE2375" s="14">
        <f t="shared" si="3290"/>
        <v>0</v>
      </c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>
        <v>0</v>
      </c>
      <c r="BS2375" s="14">
        <v>0</v>
      </c>
    </row>
    <row r="2376" spans="1:71" x14ac:dyDescent="0.25">
      <c r="A2376" s="4" t="s">
        <v>915</v>
      </c>
      <c r="B2376" s="4" t="s">
        <v>75</v>
      </c>
      <c r="C2376" s="4" t="s">
        <v>1189</v>
      </c>
      <c r="D2376" s="65" t="s">
        <v>1190</v>
      </c>
      <c r="E2376" s="75">
        <v>8216</v>
      </c>
      <c r="F2376" s="65"/>
      <c r="G2376" s="61" t="s">
        <v>1894</v>
      </c>
      <c r="H2376" s="13" t="s">
        <v>306</v>
      </c>
      <c r="I2376" s="14">
        <v>0</v>
      </c>
      <c r="J2376" s="14"/>
      <c r="K2376" s="14"/>
      <c r="L2376" s="14"/>
      <c r="M2376" s="14"/>
      <c r="N2376" s="14"/>
      <c r="O2376" s="14">
        <f t="shared" si="3288"/>
        <v>0</v>
      </c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>
        <v>0</v>
      </c>
      <c r="AC2376" s="14">
        <v>0</v>
      </c>
      <c r="AD2376" s="14">
        <v>0</v>
      </c>
      <c r="AE2376" s="14"/>
      <c r="AF2376" s="14"/>
      <c r="AG2376" s="14"/>
      <c r="AH2376" s="14"/>
      <c r="AI2376" s="14"/>
      <c r="AJ2376" s="14">
        <f t="shared" si="3289"/>
        <v>0</v>
      </c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>
        <v>0</v>
      </c>
      <c r="AX2376" s="14">
        <v>0</v>
      </c>
      <c r="AY2376" s="14">
        <v>0</v>
      </c>
      <c r="AZ2376" s="14">
        <v>1749</v>
      </c>
      <c r="BA2376" s="14"/>
      <c r="BB2376" s="14"/>
      <c r="BC2376" s="14"/>
      <c r="BD2376" s="14"/>
      <c r="BE2376" s="14">
        <f t="shared" si="3290"/>
        <v>1749</v>
      </c>
      <c r="BF2376" s="14"/>
      <c r="BG2376" s="14"/>
      <c r="BH2376" s="14">
        <v>1749</v>
      </c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>
        <v>1749</v>
      </c>
      <c r="BS2376" s="14">
        <v>0</v>
      </c>
    </row>
    <row r="2377" spans="1:71" x14ac:dyDescent="0.25">
      <c r="A2377" s="13" t="s">
        <v>1</v>
      </c>
      <c r="B2377" s="13" t="s">
        <v>1</v>
      </c>
      <c r="C2377" s="13" t="s">
        <v>1</v>
      </c>
      <c r="D2377" s="60" t="s">
        <v>1</v>
      </c>
      <c r="E2377" s="60" t="s">
        <v>1</v>
      </c>
      <c r="F2377" s="60" t="s">
        <v>1</v>
      </c>
      <c r="G2377" s="13" t="s">
        <v>1</v>
      </c>
      <c r="H2377" s="10" t="s">
        <v>1199</v>
      </c>
      <c r="I2377" s="11">
        <f t="shared" ref="I2377:AA2377" si="3357">SUM(I2346,I2370,I2373)</f>
        <v>18000</v>
      </c>
      <c r="J2377" s="11">
        <f t="shared" si="3357"/>
        <v>0</v>
      </c>
      <c r="K2377" s="11">
        <f t="shared" si="3357"/>
        <v>0</v>
      </c>
      <c r="L2377" s="11">
        <f t="shared" si="3357"/>
        <v>0</v>
      </c>
      <c r="M2377" s="11">
        <f t="shared" si="3357"/>
        <v>0</v>
      </c>
      <c r="N2377" s="11">
        <f t="shared" si="3357"/>
        <v>0</v>
      </c>
      <c r="O2377" s="11">
        <f t="shared" si="3357"/>
        <v>18000</v>
      </c>
      <c r="P2377" s="11">
        <f t="shared" si="3357"/>
        <v>2160</v>
      </c>
      <c r="Q2377" s="11">
        <f t="shared" si="3357"/>
        <v>0</v>
      </c>
      <c r="R2377" s="11">
        <f t="shared" si="3357"/>
        <v>1600</v>
      </c>
      <c r="S2377" s="11">
        <f t="shared" si="3357"/>
        <v>0</v>
      </c>
      <c r="T2377" s="11">
        <f t="shared" si="3357"/>
        <v>0</v>
      </c>
      <c r="U2377" s="11">
        <f t="shared" si="3357"/>
        <v>0</v>
      </c>
      <c r="V2377" s="11">
        <f t="shared" si="3357"/>
        <v>0</v>
      </c>
      <c r="W2377" s="11">
        <f t="shared" si="3357"/>
        <v>0</v>
      </c>
      <c r="X2377" s="11">
        <f t="shared" si="3357"/>
        <v>0</v>
      </c>
      <c r="Y2377" s="11">
        <f t="shared" si="3357"/>
        <v>0</v>
      </c>
      <c r="Z2377" s="11">
        <f t="shared" si="3357"/>
        <v>0</v>
      </c>
      <c r="AA2377" s="11">
        <f t="shared" si="3357"/>
        <v>0</v>
      </c>
      <c r="AB2377" s="11">
        <v>3760</v>
      </c>
      <c r="AC2377" s="11">
        <v>14240</v>
      </c>
      <c r="AD2377" s="11">
        <f t="shared" ref="AD2377:AV2377" si="3358">SUM(AD2346,AD2370,AD2373)</f>
        <v>0</v>
      </c>
      <c r="AE2377" s="11">
        <f t="shared" si="3358"/>
        <v>0</v>
      </c>
      <c r="AF2377" s="11">
        <f t="shared" si="3358"/>
        <v>0</v>
      </c>
      <c r="AG2377" s="11">
        <f t="shared" si="3358"/>
        <v>0</v>
      </c>
      <c r="AH2377" s="11">
        <f t="shared" si="3358"/>
        <v>0</v>
      </c>
      <c r="AI2377" s="11">
        <f t="shared" si="3358"/>
        <v>0</v>
      </c>
      <c r="AJ2377" s="11">
        <f t="shared" si="3358"/>
        <v>0</v>
      </c>
      <c r="AK2377" s="11">
        <f t="shared" si="3358"/>
        <v>0</v>
      </c>
      <c r="AL2377" s="11">
        <f t="shared" si="3358"/>
        <v>0</v>
      </c>
      <c r="AM2377" s="11">
        <f t="shared" si="3358"/>
        <v>0</v>
      </c>
      <c r="AN2377" s="11">
        <f t="shared" si="3358"/>
        <v>0</v>
      </c>
      <c r="AO2377" s="11">
        <f t="shared" si="3358"/>
        <v>0</v>
      </c>
      <c r="AP2377" s="11">
        <f t="shared" si="3358"/>
        <v>0</v>
      </c>
      <c r="AQ2377" s="11">
        <f t="shared" si="3358"/>
        <v>0</v>
      </c>
      <c r="AR2377" s="11">
        <f t="shared" si="3358"/>
        <v>0</v>
      </c>
      <c r="AS2377" s="11">
        <f t="shared" si="3358"/>
        <v>0</v>
      </c>
      <c r="AT2377" s="11">
        <f t="shared" si="3358"/>
        <v>0</v>
      </c>
      <c r="AU2377" s="11">
        <f t="shared" si="3358"/>
        <v>0</v>
      </c>
      <c r="AV2377" s="11">
        <f t="shared" si="3358"/>
        <v>0</v>
      </c>
      <c r="AW2377" s="11">
        <v>0</v>
      </c>
      <c r="AX2377" s="11">
        <v>0</v>
      </c>
      <c r="AY2377" s="11">
        <f t="shared" ref="AY2377:BQ2377" si="3359">SUM(AY2346,AY2370,AY2373)</f>
        <v>143000</v>
      </c>
      <c r="AZ2377" s="11">
        <f t="shared" si="3359"/>
        <v>8120</v>
      </c>
      <c r="BA2377" s="11">
        <f t="shared" si="3359"/>
        <v>0</v>
      </c>
      <c r="BB2377" s="11">
        <f t="shared" si="3359"/>
        <v>0</v>
      </c>
      <c r="BC2377" s="11">
        <f t="shared" si="3359"/>
        <v>0</v>
      </c>
      <c r="BD2377" s="11">
        <f t="shared" si="3359"/>
        <v>0</v>
      </c>
      <c r="BE2377" s="11">
        <f t="shared" si="3359"/>
        <v>151120</v>
      </c>
      <c r="BF2377" s="11">
        <f t="shared" si="3359"/>
        <v>559</v>
      </c>
      <c r="BG2377" s="11">
        <f t="shared" si="3359"/>
        <v>11525</v>
      </c>
      <c r="BH2377" s="11">
        <f t="shared" si="3359"/>
        <v>8570</v>
      </c>
      <c r="BI2377" s="11">
        <f t="shared" si="3359"/>
        <v>0</v>
      </c>
      <c r="BJ2377" s="11">
        <f t="shared" si="3359"/>
        <v>0</v>
      </c>
      <c r="BK2377" s="11">
        <f t="shared" si="3359"/>
        <v>0</v>
      </c>
      <c r="BL2377" s="11">
        <f t="shared" si="3359"/>
        <v>0</v>
      </c>
      <c r="BM2377" s="11">
        <f t="shared" si="3359"/>
        <v>0</v>
      </c>
      <c r="BN2377" s="11">
        <f t="shared" si="3359"/>
        <v>0</v>
      </c>
      <c r="BO2377" s="11">
        <f t="shared" si="3359"/>
        <v>0</v>
      </c>
      <c r="BP2377" s="11">
        <f t="shared" si="3359"/>
        <v>0</v>
      </c>
      <c r="BQ2377" s="11">
        <f t="shared" si="3359"/>
        <v>0</v>
      </c>
      <c r="BR2377" s="11">
        <v>20654</v>
      </c>
      <c r="BS2377" s="11">
        <v>130466</v>
      </c>
    </row>
    <row r="2378" spans="1:71" ht="15.75" thickBot="1" x14ac:dyDescent="0.3">
      <c r="A2378" s="13" t="s">
        <v>1</v>
      </c>
      <c r="B2378" s="13" t="s">
        <v>1</v>
      </c>
      <c r="C2378" s="13" t="s">
        <v>1</v>
      </c>
      <c r="D2378" s="60" t="s">
        <v>1</v>
      </c>
      <c r="E2378" s="60" t="s">
        <v>1</v>
      </c>
      <c r="F2378" s="60" t="s">
        <v>1</v>
      </c>
      <c r="G2378" s="13" t="s">
        <v>1</v>
      </c>
      <c r="H2378" s="2" t="s">
        <v>70</v>
      </c>
      <c r="I2378" s="13" t="s">
        <v>1</v>
      </c>
      <c r="J2378" s="13"/>
      <c r="K2378" s="13"/>
      <c r="L2378" s="13"/>
      <c r="M2378" s="13"/>
      <c r="N2378" s="13"/>
      <c r="O2378" s="13"/>
      <c r="P2378" s="13"/>
      <c r="Q2378" s="1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>
        <v>0</v>
      </c>
      <c r="AC2378" s="13">
        <v>0</v>
      </c>
      <c r="AD2378" s="13" t="s">
        <v>1</v>
      </c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>
        <v>0</v>
      </c>
      <c r="AX2378" s="13">
        <v>0</v>
      </c>
      <c r="AY2378" s="13" t="s">
        <v>1</v>
      </c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>
        <v>0</v>
      </c>
      <c r="BS2378" s="13">
        <v>0</v>
      </c>
    </row>
    <row r="2379" spans="1:71" ht="69.75" customHeight="1" thickBot="1" x14ac:dyDescent="0.3">
      <c r="A2379" s="110" t="s">
        <v>1</v>
      </c>
      <c r="B2379" s="110" t="s">
        <v>1</v>
      </c>
      <c r="C2379" s="110" t="s">
        <v>1</v>
      </c>
      <c r="D2379" s="113" t="s">
        <v>1</v>
      </c>
      <c r="E2379" s="113" t="s">
        <v>1</v>
      </c>
      <c r="F2379" s="113" t="s">
        <v>1</v>
      </c>
      <c r="G2379" s="116" t="s">
        <v>1</v>
      </c>
      <c r="H2379" s="5" t="s">
        <v>71</v>
      </c>
      <c r="I2379" s="57" t="s">
        <v>11</v>
      </c>
      <c r="J2379" s="57" t="s">
        <v>1831</v>
      </c>
      <c r="K2379" s="57" t="s">
        <v>1784</v>
      </c>
      <c r="L2379" s="57" t="s">
        <v>1817</v>
      </c>
      <c r="M2379" s="57" t="s">
        <v>1818</v>
      </c>
      <c r="N2379" s="57" t="s">
        <v>1819</v>
      </c>
      <c r="O2379" s="57" t="s">
        <v>1835</v>
      </c>
      <c r="P2379" s="57" t="s">
        <v>1832</v>
      </c>
      <c r="Q2379" s="57" t="s">
        <v>1820</v>
      </c>
      <c r="R2379" s="57" t="s">
        <v>1821</v>
      </c>
      <c r="S2379" s="57" t="s">
        <v>1822</v>
      </c>
      <c r="T2379" s="57" t="s">
        <v>1823</v>
      </c>
      <c r="U2379" s="57" t="s">
        <v>1824</v>
      </c>
      <c r="V2379" s="57" t="s">
        <v>1825</v>
      </c>
      <c r="W2379" s="57" t="s">
        <v>1833</v>
      </c>
      <c r="X2379" s="57" t="s">
        <v>1834</v>
      </c>
      <c r="Y2379" s="57" t="s">
        <v>1826</v>
      </c>
      <c r="Z2379" s="57" t="s">
        <v>1827</v>
      </c>
      <c r="AA2379" s="57" t="s">
        <v>1828</v>
      </c>
      <c r="AB2379" s="57" t="s">
        <v>1829</v>
      </c>
      <c r="AC2379" s="57" t="s">
        <v>1830</v>
      </c>
      <c r="AD2379" s="58" t="s">
        <v>12</v>
      </c>
      <c r="AE2379" s="58" t="s">
        <v>1831</v>
      </c>
      <c r="AF2379" s="58" t="s">
        <v>1784</v>
      </c>
      <c r="AG2379" s="58" t="s">
        <v>1817</v>
      </c>
      <c r="AH2379" s="58" t="s">
        <v>1818</v>
      </c>
      <c r="AI2379" s="58" t="s">
        <v>1819</v>
      </c>
      <c r="AJ2379" s="58" t="s">
        <v>1836</v>
      </c>
      <c r="AK2379" s="58" t="s">
        <v>1832</v>
      </c>
      <c r="AL2379" s="58" t="s">
        <v>1820</v>
      </c>
      <c r="AM2379" s="58" t="s">
        <v>1821</v>
      </c>
      <c r="AN2379" s="58" t="s">
        <v>1822</v>
      </c>
      <c r="AO2379" s="58" t="s">
        <v>1823</v>
      </c>
      <c r="AP2379" s="58" t="s">
        <v>1824</v>
      </c>
      <c r="AQ2379" s="58" t="s">
        <v>1825</v>
      </c>
      <c r="AR2379" s="58" t="s">
        <v>1833</v>
      </c>
      <c r="AS2379" s="58" t="s">
        <v>1834</v>
      </c>
      <c r="AT2379" s="58" t="s">
        <v>1826</v>
      </c>
      <c r="AU2379" s="58" t="s">
        <v>1827</v>
      </c>
      <c r="AV2379" s="58" t="s">
        <v>1828</v>
      </c>
      <c r="AW2379" s="58" t="s">
        <v>1829</v>
      </c>
      <c r="AX2379" s="58" t="s">
        <v>1830</v>
      </c>
      <c r="AY2379" s="59" t="s">
        <v>13</v>
      </c>
      <c r="AZ2379" s="59" t="s">
        <v>1831</v>
      </c>
      <c r="BA2379" s="59" t="s">
        <v>1784</v>
      </c>
      <c r="BB2379" s="59" t="s">
        <v>1817</v>
      </c>
      <c r="BC2379" s="59" t="s">
        <v>1818</v>
      </c>
      <c r="BD2379" s="59" t="s">
        <v>1819</v>
      </c>
      <c r="BE2379" s="59" t="s">
        <v>1837</v>
      </c>
      <c r="BF2379" s="59" t="s">
        <v>1832</v>
      </c>
      <c r="BG2379" s="59" t="s">
        <v>1820</v>
      </c>
      <c r="BH2379" s="59" t="s">
        <v>1821</v>
      </c>
      <c r="BI2379" s="59" t="s">
        <v>1822</v>
      </c>
      <c r="BJ2379" s="59" t="s">
        <v>1823</v>
      </c>
      <c r="BK2379" s="59" t="s">
        <v>1824</v>
      </c>
      <c r="BL2379" s="59" t="s">
        <v>1825</v>
      </c>
      <c r="BM2379" s="59" t="s">
        <v>1833</v>
      </c>
      <c r="BN2379" s="59" t="s">
        <v>1834</v>
      </c>
      <c r="BO2379" s="59" t="s">
        <v>1826</v>
      </c>
      <c r="BP2379" s="59" t="s">
        <v>1827</v>
      </c>
      <c r="BQ2379" s="59" t="s">
        <v>1828</v>
      </c>
      <c r="BR2379" s="59" t="s">
        <v>1829</v>
      </c>
      <c r="BS2379" s="59" t="s">
        <v>1830</v>
      </c>
    </row>
    <row r="2380" spans="1:71" x14ac:dyDescent="0.25">
      <c r="A2380" s="111"/>
      <c r="B2380" s="111"/>
      <c r="C2380" s="111"/>
      <c r="D2380" s="114"/>
      <c r="E2380" s="114"/>
      <c r="F2380" s="114"/>
      <c r="G2380" s="117"/>
      <c r="H2380" s="15" t="s">
        <v>1</v>
      </c>
      <c r="I2380" s="9">
        <v>1</v>
      </c>
      <c r="J2380" s="9">
        <v>2</v>
      </c>
      <c r="K2380" s="9">
        <v>3</v>
      </c>
      <c r="L2380" s="9">
        <v>4</v>
      </c>
      <c r="M2380" s="9">
        <v>5</v>
      </c>
      <c r="N2380" s="9">
        <v>6</v>
      </c>
      <c r="O2380" s="9">
        <v>7</v>
      </c>
      <c r="P2380" s="9">
        <v>8</v>
      </c>
      <c r="Q2380" s="9">
        <v>9</v>
      </c>
      <c r="R2380" s="9">
        <v>10</v>
      </c>
      <c r="S2380" s="9">
        <v>11</v>
      </c>
      <c r="T2380" s="9">
        <v>12</v>
      </c>
      <c r="U2380" s="9">
        <v>13</v>
      </c>
      <c r="V2380" s="9">
        <v>14</v>
      </c>
      <c r="W2380" s="9">
        <v>15</v>
      </c>
      <c r="X2380" s="9">
        <v>16</v>
      </c>
      <c r="Y2380" s="9">
        <v>17</v>
      </c>
      <c r="Z2380" s="9">
        <v>18</v>
      </c>
      <c r="AA2380" s="9">
        <v>19</v>
      </c>
      <c r="AB2380" s="9">
        <v>20</v>
      </c>
      <c r="AC2380" s="9">
        <v>21</v>
      </c>
      <c r="AD2380" s="9">
        <v>1</v>
      </c>
      <c r="AE2380" s="9">
        <v>2</v>
      </c>
      <c r="AF2380" s="9">
        <v>3</v>
      </c>
      <c r="AG2380" s="9">
        <v>4</v>
      </c>
      <c r="AH2380" s="9">
        <v>5</v>
      </c>
      <c r="AI2380" s="9">
        <v>6</v>
      </c>
      <c r="AJ2380" s="9">
        <v>7</v>
      </c>
      <c r="AK2380" s="9">
        <v>8</v>
      </c>
      <c r="AL2380" s="9">
        <v>9</v>
      </c>
      <c r="AM2380" s="9">
        <v>10</v>
      </c>
      <c r="AN2380" s="9">
        <v>11</v>
      </c>
      <c r="AO2380" s="9">
        <v>12</v>
      </c>
      <c r="AP2380" s="9">
        <v>13</v>
      </c>
      <c r="AQ2380" s="9">
        <v>14</v>
      </c>
      <c r="AR2380" s="9">
        <v>15</v>
      </c>
      <c r="AS2380" s="9">
        <v>16</v>
      </c>
      <c r="AT2380" s="9">
        <v>17</v>
      </c>
      <c r="AU2380" s="9">
        <v>18</v>
      </c>
      <c r="AV2380" s="9">
        <v>19</v>
      </c>
      <c r="AW2380" s="9">
        <v>20</v>
      </c>
      <c r="AX2380" s="9">
        <v>21</v>
      </c>
      <c r="AY2380" s="9">
        <v>1</v>
      </c>
      <c r="AZ2380" s="9">
        <v>2</v>
      </c>
      <c r="BA2380" s="9">
        <v>3</v>
      </c>
      <c r="BB2380" s="9">
        <v>4</v>
      </c>
      <c r="BC2380" s="9">
        <v>5</v>
      </c>
      <c r="BD2380" s="9">
        <v>6</v>
      </c>
      <c r="BE2380" s="9">
        <v>7</v>
      </c>
      <c r="BF2380" s="9">
        <v>8</v>
      </c>
      <c r="BG2380" s="9">
        <v>9</v>
      </c>
      <c r="BH2380" s="9">
        <v>10</v>
      </c>
      <c r="BI2380" s="9">
        <v>11</v>
      </c>
      <c r="BJ2380" s="9">
        <v>12</v>
      </c>
      <c r="BK2380" s="9">
        <v>13</v>
      </c>
      <c r="BL2380" s="9">
        <v>14</v>
      </c>
      <c r="BM2380" s="9">
        <v>15</v>
      </c>
      <c r="BN2380" s="9">
        <v>16</v>
      </c>
      <c r="BO2380" s="9">
        <v>17</v>
      </c>
      <c r="BP2380" s="9">
        <v>18</v>
      </c>
      <c r="BQ2380" s="9">
        <v>19</v>
      </c>
      <c r="BR2380" s="9">
        <v>20</v>
      </c>
      <c r="BS2380" s="9">
        <v>21</v>
      </c>
    </row>
    <row r="2381" spans="1:71" x14ac:dyDescent="0.25">
      <c r="A2381" s="111"/>
      <c r="B2381" s="111"/>
      <c r="C2381" s="111"/>
      <c r="D2381" s="114"/>
      <c r="E2381" s="114"/>
      <c r="F2381" s="114"/>
      <c r="G2381" s="117"/>
      <c r="H2381" s="16" t="s">
        <v>1002</v>
      </c>
      <c r="I2381" s="17">
        <f t="shared" ref="I2381:AA2381" si="3360">SUM(I2377)</f>
        <v>18000</v>
      </c>
      <c r="J2381" s="17">
        <f t="shared" si="3360"/>
        <v>0</v>
      </c>
      <c r="K2381" s="17">
        <f t="shared" si="3360"/>
        <v>0</v>
      </c>
      <c r="L2381" s="17">
        <f t="shared" si="3360"/>
        <v>0</v>
      </c>
      <c r="M2381" s="17">
        <f t="shared" si="3360"/>
        <v>0</v>
      </c>
      <c r="N2381" s="17">
        <f t="shared" si="3360"/>
        <v>0</v>
      </c>
      <c r="O2381" s="17">
        <f t="shared" ref="O2381" si="3361">SUM(O2377)</f>
        <v>18000</v>
      </c>
      <c r="P2381" s="17">
        <f t="shared" si="3360"/>
        <v>2160</v>
      </c>
      <c r="Q2381" s="17">
        <f t="shared" si="3360"/>
        <v>0</v>
      </c>
      <c r="R2381" s="17">
        <f t="shared" si="3360"/>
        <v>1600</v>
      </c>
      <c r="S2381" s="17">
        <f t="shared" si="3360"/>
        <v>0</v>
      </c>
      <c r="T2381" s="17">
        <f t="shared" si="3360"/>
        <v>0</v>
      </c>
      <c r="U2381" s="17">
        <f t="shared" si="3360"/>
        <v>0</v>
      </c>
      <c r="V2381" s="17">
        <f t="shared" si="3360"/>
        <v>0</v>
      </c>
      <c r="W2381" s="17">
        <f t="shared" si="3360"/>
        <v>0</v>
      </c>
      <c r="X2381" s="17">
        <f t="shared" si="3360"/>
        <v>0</v>
      </c>
      <c r="Y2381" s="17">
        <f t="shared" si="3360"/>
        <v>0</v>
      </c>
      <c r="Z2381" s="17">
        <f t="shared" si="3360"/>
        <v>0</v>
      </c>
      <c r="AA2381" s="17">
        <f t="shared" si="3360"/>
        <v>0</v>
      </c>
      <c r="AB2381" s="17">
        <v>3760</v>
      </c>
      <c r="AC2381" s="17">
        <v>14240</v>
      </c>
      <c r="AD2381" s="17">
        <f t="shared" ref="AD2381:AV2381" si="3362">SUM(AD2377)</f>
        <v>0</v>
      </c>
      <c r="AE2381" s="17">
        <f t="shared" si="3362"/>
        <v>0</v>
      </c>
      <c r="AF2381" s="17">
        <f t="shared" si="3362"/>
        <v>0</v>
      </c>
      <c r="AG2381" s="17">
        <f t="shared" si="3362"/>
        <v>0</v>
      </c>
      <c r="AH2381" s="17">
        <f t="shared" si="3362"/>
        <v>0</v>
      </c>
      <c r="AI2381" s="17">
        <f t="shared" si="3362"/>
        <v>0</v>
      </c>
      <c r="AJ2381" s="17">
        <f t="shared" ref="AJ2381" si="3363">SUM(AJ2377)</f>
        <v>0</v>
      </c>
      <c r="AK2381" s="17">
        <f t="shared" si="3362"/>
        <v>0</v>
      </c>
      <c r="AL2381" s="17">
        <f t="shared" si="3362"/>
        <v>0</v>
      </c>
      <c r="AM2381" s="17">
        <f t="shared" si="3362"/>
        <v>0</v>
      </c>
      <c r="AN2381" s="17">
        <f t="shared" si="3362"/>
        <v>0</v>
      </c>
      <c r="AO2381" s="17">
        <f t="shared" si="3362"/>
        <v>0</v>
      </c>
      <c r="AP2381" s="17">
        <f t="shared" si="3362"/>
        <v>0</v>
      </c>
      <c r="AQ2381" s="17">
        <f t="shared" si="3362"/>
        <v>0</v>
      </c>
      <c r="AR2381" s="17">
        <f t="shared" si="3362"/>
        <v>0</v>
      </c>
      <c r="AS2381" s="17">
        <f t="shared" si="3362"/>
        <v>0</v>
      </c>
      <c r="AT2381" s="17">
        <f t="shared" si="3362"/>
        <v>0</v>
      </c>
      <c r="AU2381" s="17">
        <f t="shared" si="3362"/>
        <v>0</v>
      </c>
      <c r="AV2381" s="17">
        <f t="shared" si="3362"/>
        <v>0</v>
      </c>
      <c r="AW2381" s="17">
        <v>0</v>
      </c>
      <c r="AX2381" s="17">
        <v>0</v>
      </c>
      <c r="AY2381" s="17">
        <f t="shared" ref="AY2381:BQ2381" si="3364">SUM(AY2377)</f>
        <v>143000</v>
      </c>
      <c r="AZ2381" s="17">
        <f t="shared" si="3364"/>
        <v>8120</v>
      </c>
      <c r="BA2381" s="17">
        <f t="shared" si="3364"/>
        <v>0</v>
      </c>
      <c r="BB2381" s="17">
        <f t="shared" si="3364"/>
        <v>0</v>
      </c>
      <c r="BC2381" s="17">
        <f t="shared" si="3364"/>
        <v>0</v>
      </c>
      <c r="BD2381" s="17">
        <f t="shared" si="3364"/>
        <v>0</v>
      </c>
      <c r="BE2381" s="17">
        <f t="shared" ref="BE2381" si="3365">SUM(BE2377)</f>
        <v>151120</v>
      </c>
      <c r="BF2381" s="17">
        <f t="shared" si="3364"/>
        <v>559</v>
      </c>
      <c r="BG2381" s="17">
        <f t="shared" si="3364"/>
        <v>11525</v>
      </c>
      <c r="BH2381" s="17">
        <f t="shared" si="3364"/>
        <v>8570</v>
      </c>
      <c r="BI2381" s="17">
        <f t="shared" si="3364"/>
        <v>0</v>
      </c>
      <c r="BJ2381" s="17">
        <f t="shared" si="3364"/>
        <v>0</v>
      </c>
      <c r="BK2381" s="17">
        <f t="shared" si="3364"/>
        <v>0</v>
      </c>
      <c r="BL2381" s="17">
        <f t="shared" si="3364"/>
        <v>0</v>
      </c>
      <c r="BM2381" s="17">
        <f t="shared" si="3364"/>
        <v>0</v>
      </c>
      <c r="BN2381" s="17">
        <f t="shared" si="3364"/>
        <v>0</v>
      </c>
      <c r="BO2381" s="17">
        <f t="shared" si="3364"/>
        <v>0</v>
      </c>
      <c r="BP2381" s="17">
        <f t="shared" si="3364"/>
        <v>0</v>
      </c>
      <c r="BQ2381" s="17">
        <f t="shared" si="3364"/>
        <v>0</v>
      </c>
      <c r="BR2381" s="17">
        <v>20654</v>
      </c>
      <c r="BS2381" s="17">
        <v>130466</v>
      </c>
    </row>
    <row r="2382" spans="1:71" x14ac:dyDescent="0.25">
      <c r="A2382" s="111"/>
      <c r="B2382" s="111"/>
      <c r="C2382" s="111"/>
      <c r="D2382" s="114"/>
      <c r="E2382" s="114"/>
      <c r="F2382" s="114"/>
      <c r="G2382" s="117"/>
      <c r="H2382" s="18" t="s">
        <v>73</v>
      </c>
      <c r="I2382" s="17">
        <f t="shared" ref="I2382:AA2382" si="3366">SUM(I2381)</f>
        <v>18000</v>
      </c>
      <c r="J2382" s="17">
        <f t="shared" si="3366"/>
        <v>0</v>
      </c>
      <c r="K2382" s="17">
        <f t="shared" si="3366"/>
        <v>0</v>
      </c>
      <c r="L2382" s="17">
        <f t="shared" si="3366"/>
        <v>0</v>
      </c>
      <c r="M2382" s="17">
        <f t="shared" si="3366"/>
        <v>0</v>
      </c>
      <c r="N2382" s="17">
        <f t="shared" si="3366"/>
        <v>0</v>
      </c>
      <c r="O2382" s="17">
        <f t="shared" ref="O2382" si="3367">SUM(O2381)</f>
        <v>18000</v>
      </c>
      <c r="P2382" s="17">
        <f t="shared" si="3366"/>
        <v>2160</v>
      </c>
      <c r="Q2382" s="17">
        <f t="shared" si="3366"/>
        <v>0</v>
      </c>
      <c r="R2382" s="17">
        <f t="shared" si="3366"/>
        <v>1600</v>
      </c>
      <c r="S2382" s="17">
        <f t="shared" si="3366"/>
        <v>0</v>
      </c>
      <c r="T2382" s="17">
        <f t="shared" si="3366"/>
        <v>0</v>
      </c>
      <c r="U2382" s="17">
        <f t="shared" si="3366"/>
        <v>0</v>
      </c>
      <c r="V2382" s="17">
        <f t="shared" si="3366"/>
        <v>0</v>
      </c>
      <c r="W2382" s="17">
        <f t="shared" si="3366"/>
        <v>0</v>
      </c>
      <c r="X2382" s="17">
        <f t="shared" si="3366"/>
        <v>0</v>
      </c>
      <c r="Y2382" s="17">
        <f t="shared" si="3366"/>
        <v>0</v>
      </c>
      <c r="Z2382" s="17">
        <f t="shared" si="3366"/>
        <v>0</v>
      </c>
      <c r="AA2382" s="17">
        <f t="shared" si="3366"/>
        <v>0</v>
      </c>
      <c r="AB2382" s="17">
        <v>3760</v>
      </c>
      <c r="AC2382" s="17">
        <v>14240</v>
      </c>
      <c r="AD2382" s="17">
        <f t="shared" ref="AD2382:AV2382" si="3368">SUM(AD2381)</f>
        <v>0</v>
      </c>
      <c r="AE2382" s="17">
        <f t="shared" si="3368"/>
        <v>0</v>
      </c>
      <c r="AF2382" s="17">
        <f t="shared" si="3368"/>
        <v>0</v>
      </c>
      <c r="AG2382" s="17">
        <f t="shared" si="3368"/>
        <v>0</v>
      </c>
      <c r="AH2382" s="17">
        <f t="shared" si="3368"/>
        <v>0</v>
      </c>
      <c r="AI2382" s="17">
        <f t="shared" si="3368"/>
        <v>0</v>
      </c>
      <c r="AJ2382" s="17">
        <f t="shared" ref="AJ2382" si="3369">SUM(AJ2381)</f>
        <v>0</v>
      </c>
      <c r="AK2382" s="17">
        <f t="shared" si="3368"/>
        <v>0</v>
      </c>
      <c r="AL2382" s="17">
        <f t="shared" si="3368"/>
        <v>0</v>
      </c>
      <c r="AM2382" s="17">
        <f t="shared" si="3368"/>
        <v>0</v>
      </c>
      <c r="AN2382" s="17">
        <f t="shared" si="3368"/>
        <v>0</v>
      </c>
      <c r="AO2382" s="17">
        <f t="shared" si="3368"/>
        <v>0</v>
      </c>
      <c r="AP2382" s="17">
        <f t="shared" si="3368"/>
        <v>0</v>
      </c>
      <c r="AQ2382" s="17">
        <f t="shared" si="3368"/>
        <v>0</v>
      </c>
      <c r="AR2382" s="17">
        <f t="shared" si="3368"/>
        <v>0</v>
      </c>
      <c r="AS2382" s="17">
        <f t="shared" si="3368"/>
        <v>0</v>
      </c>
      <c r="AT2382" s="17">
        <f t="shared" si="3368"/>
        <v>0</v>
      </c>
      <c r="AU2382" s="17">
        <f t="shared" si="3368"/>
        <v>0</v>
      </c>
      <c r="AV2382" s="17">
        <f t="shared" si="3368"/>
        <v>0</v>
      </c>
      <c r="AW2382" s="17">
        <v>0</v>
      </c>
      <c r="AX2382" s="17">
        <v>0</v>
      </c>
      <c r="AY2382" s="17">
        <f t="shared" ref="AY2382:BQ2382" si="3370">SUM(AY2381)</f>
        <v>143000</v>
      </c>
      <c r="AZ2382" s="17">
        <f t="shared" si="3370"/>
        <v>8120</v>
      </c>
      <c r="BA2382" s="17">
        <f t="shared" si="3370"/>
        <v>0</v>
      </c>
      <c r="BB2382" s="17">
        <f t="shared" si="3370"/>
        <v>0</v>
      </c>
      <c r="BC2382" s="17">
        <f t="shared" si="3370"/>
        <v>0</v>
      </c>
      <c r="BD2382" s="17">
        <f t="shared" si="3370"/>
        <v>0</v>
      </c>
      <c r="BE2382" s="17">
        <f t="shared" ref="BE2382" si="3371">SUM(BE2381)</f>
        <v>151120</v>
      </c>
      <c r="BF2382" s="17">
        <f t="shared" si="3370"/>
        <v>559</v>
      </c>
      <c r="BG2382" s="17">
        <f t="shared" si="3370"/>
        <v>11525</v>
      </c>
      <c r="BH2382" s="17">
        <f t="shared" si="3370"/>
        <v>8570</v>
      </c>
      <c r="BI2382" s="17">
        <f t="shared" si="3370"/>
        <v>0</v>
      </c>
      <c r="BJ2382" s="17">
        <f t="shared" si="3370"/>
        <v>0</v>
      </c>
      <c r="BK2382" s="17">
        <f t="shared" si="3370"/>
        <v>0</v>
      </c>
      <c r="BL2382" s="17">
        <f t="shared" si="3370"/>
        <v>0</v>
      </c>
      <c r="BM2382" s="17">
        <f t="shared" si="3370"/>
        <v>0</v>
      </c>
      <c r="BN2382" s="17">
        <f t="shared" si="3370"/>
        <v>0</v>
      </c>
      <c r="BO2382" s="17">
        <f t="shared" si="3370"/>
        <v>0</v>
      </c>
      <c r="BP2382" s="17">
        <f t="shared" si="3370"/>
        <v>0</v>
      </c>
      <c r="BQ2382" s="17">
        <f t="shared" si="3370"/>
        <v>0</v>
      </c>
      <c r="BR2382" s="17">
        <v>20654</v>
      </c>
      <c r="BS2382" s="17">
        <v>130466</v>
      </c>
    </row>
    <row r="2383" spans="1:71" x14ac:dyDescent="0.25">
      <c r="A2383" s="112"/>
      <c r="B2383" s="112"/>
      <c r="C2383" s="112"/>
      <c r="D2383" s="115"/>
      <c r="E2383" s="115"/>
      <c r="F2383" s="115"/>
      <c r="G2383" s="118"/>
      <c r="O2383">
        <f t="shared" si="3288"/>
        <v>0</v>
      </c>
      <c r="AB2383">
        <v>0</v>
      </c>
      <c r="AC2383">
        <v>0</v>
      </c>
      <c r="AJ2383">
        <f t="shared" si="3289"/>
        <v>0</v>
      </c>
      <c r="AW2383">
        <v>0</v>
      </c>
      <c r="AX2383">
        <v>0</v>
      </c>
      <c r="BE2383">
        <f t="shared" si="3290"/>
        <v>0</v>
      </c>
      <c r="BR2383">
        <v>0</v>
      </c>
      <c r="BS2383">
        <v>0</v>
      </c>
    </row>
    <row r="2384" spans="1:71" ht="15.75" thickBot="1" x14ac:dyDescent="0.3">
      <c r="A2384" s="13" t="s">
        <v>1</v>
      </c>
      <c r="B2384" s="13" t="s">
        <v>1</v>
      </c>
      <c r="C2384" s="13" t="s">
        <v>1</v>
      </c>
      <c r="D2384" s="60" t="s">
        <v>1</v>
      </c>
      <c r="E2384" s="60" t="s">
        <v>1</v>
      </c>
      <c r="F2384" s="60" t="s">
        <v>1</v>
      </c>
      <c r="G2384" s="13" t="s">
        <v>1</v>
      </c>
      <c r="H2384" s="19" t="s">
        <v>1</v>
      </c>
      <c r="I2384" s="19" t="s">
        <v>1</v>
      </c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>
        <v>0</v>
      </c>
      <c r="AC2384" s="19">
        <v>0</v>
      </c>
      <c r="AD2384" s="19" t="s">
        <v>1</v>
      </c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>
        <v>0</v>
      </c>
      <c r="AX2384" s="19">
        <v>0</v>
      </c>
      <c r="AY2384" s="19" t="s">
        <v>1</v>
      </c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>
        <v>0</v>
      </c>
      <c r="BS2384" s="19">
        <v>0</v>
      </c>
    </row>
    <row r="2385" spans="1:71" ht="69.75" customHeight="1" thickBot="1" x14ac:dyDescent="0.3">
      <c r="A2385" s="5" t="s">
        <v>4</v>
      </c>
      <c r="B2385" s="5" t="s">
        <v>5</v>
      </c>
      <c r="C2385" s="5" t="s">
        <v>6</v>
      </c>
      <c r="D2385" s="66" t="s">
        <v>1</v>
      </c>
      <c r="E2385" s="74" t="s">
        <v>7</v>
      </c>
      <c r="F2385" s="74" t="s">
        <v>8</v>
      </c>
      <c r="G2385" s="5" t="s">
        <v>9</v>
      </c>
      <c r="H2385" s="5" t="s">
        <v>10</v>
      </c>
      <c r="I2385" s="57" t="s">
        <v>11</v>
      </c>
      <c r="J2385" s="57" t="s">
        <v>1831</v>
      </c>
      <c r="K2385" s="57" t="s">
        <v>1784</v>
      </c>
      <c r="L2385" s="57" t="s">
        <v>1817</v>
      </c>
      <c r="M2385" s="57" t="s">
        <v>1818</v>
      </c>
      <c r="N2385" s="57" t="s">
        <v>1819</v>
      </c>
      <c r="O2385" s="57" t="s">
        <v>1835</v>
      </c>
      <c r="P2385" s="57" t="s">
        <v>1832</v>
      </c>
      <c r="Q2385" s="57" t="s">
        <v>1820</v>
      </c>
      <c r="R2385" s="57" t="s">
        <v>1821</v>
      </c>
      <c r="S2385" s="57" t="s">
        <v>1822</v>
      </c>
      <c r="T2385" s="57" t="s">
        <v>1823</v>
      </c>
      <c r="U2385" s="57" t="s">
        <v>1824</v>
      </c>
      <c r="V2385" s="57" t="s">
        <v>1825</v>
      </c>
      <c r="W2385" s="57" t="s">
        <v>1833</v>
      </c>
      <c r="X2385" s="57" t="s">
        <v>1834</v>
      </c>
      <c r="Y2385" s="57" t="s">
        <v>1826</v>
      </c>
      <c r="Z2385" s="57" t="s">
        <v>1827</v>
      </c>
      <c r="AA2385" s="57" t="s">
        <v>1828</v>
      </c>
      <c r="AB2385" s="57" t="s">
        <v>1829</v>
      </c>
      <c r="AC2385" s="57" t="s">
        <v>1830</v>
      </c>
      <c r="AD2385" s="58" t="s">
        <v>12</v>
      </c>
      <c r="AE2385" s="58" t="s">
        <v>1831</v>
      </c>
      <c r="AF2385" s="58" t="s">
        <v>1784</v>
      </c>
      <c r="AG2385" s="58" t="s">
        <v>1817</v>
      </c>
      <c r="AH2385" s="58" t="s">
        <v>1818</v>
      </c>
      <c r="AI2385" s="58" t="s">
        <v>1819</v>
      </c>
      <c r="AJ2385" s="58" t="s">
        <v>1836</v>
      </c>
      <c r="AK2385" s="58" t="s">
        <v>1832</v>
      </c>
      <c r="AL2385" s="58" t="s">
        <v>1820</v>
      </c>
      <c r="AM2385" s="58" t="s">
        <v>1821</v>
      </c>
      <c r="AN2385" s="58" t="s">
        <v>1822</v>
      </c>
      <c r="AO2385" s="58" t="s">
        <v>1823</v>
      </c>
      <c r="AP2385" s="58" t="s">
        <v>1824</v>
      </c>
      <c r="AQ2385" s="58" t="s">
        <v>1825</v>
      </c>
      <c r="AR2385" s="58" t="s">
        <v>1833</v>
      </c>
      <c r="AS2385" s="58" t="s">
        <v>1834</v>
      </c>
      <c r="AT2385" s="58" t="s">
        <v>1826</v>
      </c>
      <c r="AU2385" s="58" t="s">
        <v>1827</v>
      </c>
      <c r="AV2385" s="58" t="s">
        <v>1828</v>
      </c>
      <c r="AW2385" s="58" t="s">
        <v>1829</v>
      </c>
      <c r="AX2385" s="58" t="s">
        <v>1830</v>
      </c>
      <c r="AY2385" s="59" t="s">
        <v>13</v>
      </c>
      <c r="AZ2385" s="59" t="s">
        <v>1831</v>
      </c>
      <c r="BA2385" s="59" t="s">
        <v>1784</v>
      </c>
      <c r="BB2385" s="59" t="s">
        <v>1817</v>
      </c>
      <c r="BC2385" s="59" t="s">
        <v>1818</v>
      </c>
      <c r="BD2385" s="59" t="s">
        <v>1819</v>
      </c>
      <c r="BE2385" s="59" t="s">
        <v>1837</v>
      </c>
      <c r="BF2385" s="59" t="s">
        <v>1832</v>
      </c>
      <c r="BG2385" s="59" t="s">
        <v>1820</v>
      </c>
      <c r="BH2385" s="59" t="s">
        <v>1821</v>
      </c>
      <c r="BI2385" s="59" t="s">
        <v>1822</v>
      </c>
      <c r="BJ2385" s="59" t="s">
        <v>1823</v>
      </c>
      <c r="BK2385" s="59" t="s">
        <v>1824</v>
      </c>
      <c r="BL2385" s="59" t="s">
        <v>1825</v>
      </c>
      <c r="BM2385" s="59" t="s">
        <v>1833</v>
      </c>
      <c r="BN2385" s="59" t="s">
        <v>1834</v>
      </c>
      <c r="BO2385" s="59" t="s">
        <v>1826</v>
      </c>
      <c r="BP2385" s="59" t="s">
        <v>1827</v>
      </c>
      <c r="BQ2385" s="59" t="s">
        <v>1828</v>
      </c>
      <c r="BR2385" s="59" t="s">
        <v>1829</v>
      </c>
      <c r="BS2385" s="59" t="s">
        <v>1830</v>
      </c>
    </row>
    <row r="2386" spans="1:71" x14ac:dyDescent="0.25">
      <c r="A2386" s="6" t="s">
        <v>1</v>
      </c>
      <c r="B2386" s="6" t="s">
        <v>1</v>
      </c>
      <c r="C2386" s="6" t="s">
        <v>1</v>
      </c>
      <c r="D2386" s="67" t="s">
        <v>1</v>
      </c>
      <c r="E2386" s="67" t="s">
        <v>1</v>
      </c>
      <c r="F2386" s="80" t="s">
        <v>1</v>
      </c>
      <c r="G2386" s="7" t="s">
        <v>1</v>
      </c>
      <c r="H2386" s="8" t="s">
        <v>1</v>
      </c>
      <c r="I2386" s="9">
        <v>1</v>
      </c>
      <c r="J2386" s="9">
        <v>2</v>
      </c>
      <c r="K2386" s="9">
        <v>3</v>
      </c>
      <c r="L2386" s="9">
        <v>4</v>
      </c>
      <c r="M2386" s="9">
        <v>5</v>
      </c>
      <c r="N2386" s="9">
        <v>6</v>
      </c>
      <c r="O2386" s="9">
        <v>7</v>
      </c>
      <c r="P2386" s="9">
        <v>8</v>
      </c>
      <c r="Q2386" s="9">
        <v>9</v>
      </c>
      <c r="R2386" s="9">
        <v>10</v>
      </c>
      <c r="S2386" s="9">
        <v>11</v>
      </c>
      <c r="T2386" s="9">
        <v>12</v>
      </c>
      <c r="U2386" s="9">
        <v>13</v>
      </c>
      <c r="V2386" s="9">
        <v>14</v>
      </c>
      <c r="W2386" s="9">
        <v>15</v>
      </c>
      <c r="X2386" s="9">
        <v>16</v>
      </c>
      <c r="Y2386" s="9">
        <v>17</v>
      </c>
      <c r="Z2386" s="9">
        <v>18</v>
      </c>
      <c r="AA2386" s="9">
        <v>19</v>
      </c>
      <c r="AB2386" s="9">
        <v>20</v>
      </c>
      <c r="AC2386" s="9">
        <v>21</v>
      </c>
      <c r="AD2386" s="9">
        <v>1</v>
      </c>
      <c r="AE2386" s="9">
        <v>2</v>
      </c>
      <c r="AF2386" s="9">
        <v>3</v>
      </c>
      <c r="AG2386" s="9">
        <v>4</v>
      </c>
      <c r="AH2386" s="9">
        <v>5</v>
      </c>
      <c r="AI2386" s="9">
        <v>6</v>
      </c>
      <c r="AJ2386" s="9">
        <v>7</v>
      </c>
      <c r="AK2386" s="9">
        <v>8</v>
      </c>
      <c r="AL2386" s="9">
        <v>9</v>
      </c>
      <c r="AM2386" s="9">
        <v>10</v>
      </c>
      <c r="AN2386" s="9">
        <v>11</v>
      </c>
      <c r="AO2386" s="9">
        <v>12</v>
      </c>
      <c r="AP2386" s="9">
        <v>13</v>
      </c>
      <c r="AQ2386" s="9">
        <v>14</v>
      </c>
      <c r="AR2386" s="9">
        <v>15</v>
      </c>
      <c r="AS2386" s="9">
        <v>16</v>
      </c>
      <c r="AT2386" s="9">
        <v>17</v>
      </c>
      <c r="AU2386" s="9">
        <v>18</v>
      </c>
      <c r="AV2386" s="9">
        <v>19</v>
      </c>
      <c r="AW2386" s="9">
        <v>20</v>
      </c>
      <c r="AX2386" s="9">
        <v>21</v>
      </c>
      <c r="AY2386" s="9">
        <v>1</v>
      </c>
      <c r="AZ2386" s="9">
        <v>2</v>
      </c>
      <c r="BA2386" s="9">
        <v>3</v>
      </c>
      <c r="BB2386" s="9">
        <v>4</v>
      </c>
      <c r="BC2386" s="9">
        <v>5</v>
      </c>
      <c r="BD2386" s="9">
        <v>6</v>
      </c>
      <c r="BE2386" s="9">
        <v>7</v>
      </c>
      <c r="BF2386" s="9">
        <v>8</v>
      </c>
      <c r="BG2386" s="9">
        <v>9</v>
      </c>
      <c r="BH2386" s="9">
        <v>10</v>
      </c>
      <c r="BI2386" s="9">
        <v>11</v>
      </c>
      <c r="BJ2386" s="9">
        <v>12</v>
      </c>
      <c r="BK2386" s="9">
        <v>13</v>
      </c>
      <c r="BL2386" s="9">
        <v>14</v>
      </c>
      <c r="BM2386" s="9">
        <v>15</v>
      </c>
      <c r="BN2386" s="9">
        <v>16</v>
      </c>
      <c r="BO2386" s="9">
        <v>17</v>
      </c>
      <c r="BP2386" s="9">
        <v>18</v>
      </c>
      <c r="BQ2386" s="9">
        <v>19</v>
      </c>
      <c r="BR2386" s="9">
        <v>20</v>
      </c>
      <c r="BS2386" s="9">
        <v>21</v>
      </c>
    </row>
    <row r="2387" spans="1:71" x14ac:dyDescent="0.25">
      <c r="A2387" s="1" t="s">
        <v>915</v>
      </c>
      <c r="B2387" s="1" t="s">
        <v>75</v>
      </c>
      <c r="C2387" s="4" t="s">
        <v>1200</v>
      </c>
      <c r="D2387" s="65" t="s">
        <v>1201</v>
      </c>
      <c r="E2387" s="64" t="s">
        <v>1</v>
      </c>
      <c r="F2387" s="64" t="s">
        <v>1</v>
      </c>
      <c r="G2387" s="2" t="s">
        <v>1</v>
      </c>
      <c r="H2387" s="2" t="s">
        <v>1202</v>
      </c>
      <c r="I2387" s="3" t="s">
        <v>1</v>
      </c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>
        <v>0</v>
      </c>
      <c r="AC2387" s="3">
        <v>0</v>
      </c>
      <c r="AD2387" s="3" t="s">
        <v>1</v>
      </c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>
        <v>0</v>
      </c>
      <c r="AX2387" s="3">
        <v>0</v>
      </c>
      <c r="AY2387" s="3" t="s">
        <v>1</v>
      </c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>
        <v>0</v>
      </c>
      <c r="BS2387" s="3">
        <v>0</v>
      </c>
    </row>
    <row r="2388" spans="1:71" ht="33.75" x14ac:dyDescent="0.25">
      <c r="A2388" s="1" t="s">
        <v>1</v>
      </c>
      <c r="B2388" s="1" t="s">
        <v>1</v>
      </c>
      <c r="C2388" s="1" t="s">
        <v>1</v>
      </c>
      <c r="D2388" s="64" t="s">
        <v>1</v>
      </c>
      <c r="E2388" s="64" t="s">
        <v>1</v>
      </c>
      <c r="F2388" s="64" t="s">
        <v>1</v>
      </c>
      <c r="G2388" s="2" t="s">
        <v>1</v>
      </c>
      <c r="H2388" s="10" t="s">
        <v>17</v>
      </c>
      <c r="I2388" s="11">
        <f t="shared" ref="I2388:AA2388" si="3372">SUM(I2389,I2397,I2399)</f>
        <v>118950</v>
      </c>
      <c r="J2388" s="11">
        <f t="shared" si="3372"/>
        <v>0</v>
      </c>
      <c r="K2388" s="11">
        <f t="shared" si="3372"/>
        <v>0</v>
      </c>
      <c r="L2388" s="11">
        <f t="shared" si="3372"/>
        <v>0</v>
      </c>
      <c r="M2388" s="11">
        <f t="shared" si="3372"/>
        <v>0</v>
      </c>
      <c r="N2388" s="11">
        <f t="shared" si="3372"/>
        <v>0</v>
      </c>
      <c r="O2388" s="11">
        <f t="shared" ref="O2388" si="3373">SUM(O2389,O2397,O2399)</f>
        <v>118950</v>
      </c>
      <c r="P2388" s="11">
        <f t="shared" si="3372"/>
        <v>200</v>
      </c>
      <c r="Q2388" s="11">
        <f t="shared" si="3372"/>
        <v>0</v>
      </c>
      <c r="R2388" s="11">
        <f t="shared" si="3372"/>
        <v>12150</v>
      </c>
      <c r="S2388" s="11">
        <f t="shared" si="3372"/>
        <v>0</v>
      </c>
      <c r="T2388" s="11">
        <f t="shared" si="3372"/>
        <v>0</v>
      </c>
      <c r="U2388" s="11">
        <f t="shared" si="3372"/>
        <v>0</v>
      </c>
      <c r="V2388" s="11">
        <f t="shared" si="3372"/>
        <v>0</v>
      </c>
      <c r="W2388" s="11">
        <f t="shared" si="3372"/>
        <v>0</v>
      </c>
      <c r="X2388" s="11">
        <f t="shared" si="3372"/>
        <v>0</v>
      </c>
      <c r="Y2388" s="11">
        <f t="shared" si="3372"/>
        <v>0</v>
      </c>
      <c r="Z2388" s="11">
        <f t="shared" si="3372"/>
        <v>0</v>
      </c>
      <c r="AA2388" s="11">
        <f t="shared" si="3372"/>
        <v>0</v>
      </c>
      <c r="AB2388" s="11">
        <v>12350</v>
      </c>
      <c r="AC2388" s="11">
        <v>106600</v>
      </c>
      <c r="AD2388" s="11">
        <f t="shared" ref="AD2388:AV2388" si="3374">SUM(AD2389,AD2397,AD2399)</f>
        <v>3000</v>
      </c>
      <c r="AE2388" s="11">
        <f t="shared" si="3374"/>
        <v>0</v>
      </c>
      <c r="AF2388" s="11">
        <f t="shared" si="3374"/>
        <v>0</v>
      </c>
      <c r="AG2388" s="11">
        <f t="shared" si="3374"/>
        <v>0</v>
      </c>
      <c r="AH2388" s="11">
        <f t="shared" si="3374"/>
        <v>0</v>
      </c>
      <c r="AI2388" s="11">
        <f t="shared" si="3374"/>
        <v>0</v>
      </c>
      <c r="AJ2388" s="11">
        <f t="shared" ref="AJ2388" si="3375">SUM(AJ2389,AJ2397,AJ2399)</f>
        <v>3000</v>
      </c>
      <c r="AK2388" s="11">
        <f t="shared" si="3374"/>
        <v>0</v>
      </c>
      <c r="AL2388" s="11">
        <f t="shared" si="3374"/>
        <v>0</v>
      </c>
      <c r="AM2388" s="11">
        <f t="shared" si="3374"/>
        <v>0</v>
      </c>
      <c r="AN2388" s="11">
        <f t="shared" si="3374"/>
        <v>0</v>
      </c>
      <c r="AO2388" s="11">
        <f t="shared" si="3374"/>
        <v>0</v>
      </c>
      <c r="AP2388" s="11">
        <f t="shared" si="3374"/>
        <v>0</v>
      </c>
      <c r="AQ2388" s="11">
        <f t="shared" si="3374"/>
        <v>0</v>
      </c>
      <c r="AR2388" s="11">
        <f t="shared" si="3374"/>
        <v>0</v>
      </c>
      <c r="AS2388" s="11">
        <f t="shared" si="3374"/>
        <v>0</v>
      </c>
      <c r="AT2388" s="11">
        <f t="shared" si="3374"/>
        <v>0</v>
      </c>
      <c r="AU2388" s="11">
        <f t="shared" si="3374"/>
        <v>0</v>
      </c>
      <c r="AV2388" s="11">
        <f t="shared" si="3374"/>
        <v>0</v>
      </c>
      <c r="AW2388" s="11">
        <v>0</v>
      </c>
      <c r="AX2388" s="11">
        <v>3000</v>
      </c>
      <c r="AY2388" s="11">
        <f t="shared" ref="AY2388:BQ2388" si="3376">SUM(AY2389,AY2397,AY2399)</f>
        <v>13300</v>
      </c>
      <c r="AZ2388" s="11">
        <f t="shared" si="3376"/>
        <v>2531</v>
      </c>
      <c r="BA2388" s="11">
        <f t="shared" si="3376"/>
        <v>0</v>
      </c>
      <c r="BB2388" s="11">
        <f t="shared" si="3376"/>
        <v>0</v>
      </c>
      <c r="BC2388" s="11">
        <f t="shared" si="3376"/>
        <v>0</v>
      </c>
      <c r="BD2388" s="11">
        <f t="shared" si="3376"/>
        <v>0</v>
      </c>
      <c r="BE2388" s="11">
        <f t="shared" ref="BE2388" si="3377">SUM(BE2389,BE2397,BE2399)</f>
        <v>15831</v>
      </c>
      <c r="BF2388" s="11">
        <f t="shared" si="3376"/>
        <v>3760</v>
      </c>
      <c r="BG2388" s="11">
        <f t="shared" si="3376"/>
        <v>0</v>
      </c>
      <c r="BH2388" s="11">
        <f t="shared" si="3376"/>
        <v>2531</v>
      </c>
      <c r="BI2388" s="11">
        <f t="shared" si="3376"/>
        <v>0</v>
      </c>
      <c r="BJ2388" s="11">
        <f t="shared" si="3376"/>
        <v>0</v>
      </c>
      <c r="BK2388" s="11">
        <f t="shared" si="3376"/>
        <v>0</v>
      </c>
      <c r="BL2388" s="11">
        <f t="shared" si="3376"/>
        <v>0</v>
      </c>
      <c r="BM2388" s="11">
        <f t="shared" si="3376"/>
        <v>0</v>
      </c>
      <c r="BN2388" s="11">
        <f t="shared" si="3376"/>
        <v>0</v>
      </c>
      <c r="BO2388" s="11">
        <f t="shared" si="3376"/>
        <v>0</v>
      </c>
      <c r="BP2388" s="11">
        <f t="shared" si="3376"/>
        <v>0</v>
      </c>
      <c r="BQ2388" s="11">
        <f t="shared" si="3376"/>
        <v>0</v>
      </c>
      <c r="BR2388" s="11">
        <v>6291</v>
      </c>
      <c r="BS2388" s="11">
        <v>9540</v>
      </c>
    </row>
    <row r="2389" spans="1:71" x14ac:dyDescent="0.25">
      <c r="A2389" s="4" t="s">
        <v>915</v>
      </c>
      <c r="B2389" s="4" t="s">
        <v>75</v>
      </c>
      <c r="C2389" s="4" t="s">
        <v>1200</v>
      </c>
      <c r="D2389" s="65" t="s">
        <v>1201</v>
      </c>
      <c r="E2389" s="64" t="s">
        <v>18</v>
      </c>
      <c r="F2389" s="64" t="s">
        <v>1</v>
      </c>
      <c r="G2389" s="2" t="s">
        <v>1</v>
      </c>
      <c r="H2389" s="2" t="s">
        <v>19</v>
      </c>
      <c r="I2389" s="12">
        <f t="shared" ref="I2389:AA2389" si="3378">SUM(I2390,I2391)</f>
        <v>57500</v>
      </c>
      <c r="J2389" s="12">
        <f t="shared" si="3378"/>
        <v>0</v>
      </c>
      <c r="K2389" s="12">
        <f t="shared" si="3378"/>
        <v>0</v>
      </c>
      <c r="L2389" s="12">
        <f t="shared" si="3378"/>
        <v>0</v>
      </c>
      <c r="M2389" s="12">
        <f t="shared" si="3378"/>
        <v>0</v>
      </c>
      <c r="N2389" s="12">
        <f t="shared" si="3378"/>
        <v>0</v>
      </c>
      <c r="O2389" s="12">
        <f t="shared" ref="O2389" si="3379">SUM(O2390,O2391)</f>
        <v>57500</v>
      </c>
      <c r="P2389" s="12">
        <f t="shared" si="3378"/>
        <v>0</v>
      </c>
      <c r="Q2389" s="12">
        <f t="shared" si="3378"/>
        <v>0</v>
      </c>
      <c r="R2389" s="12">
        <f t="shared" si="3378"/>
        <v>0</v>
      </c>
      <c r="S2389" s="12">
        <f t="shared" si="3378"/>
        <v>0</v>
      </c>
      <c r="T2389" s="12">
        <f t="shared" si="3378"/>
        <v>0</v>
      </c>
      <c r="U2389" s="12">
        <f t="shared" si="3378"/>
        <v>0</v>
      </c>
      <c r="V2389" s="12">
        <f t="shared" si="3378"/>
        <v>0</v>
      </c>
      <c r="W2389" s="12">
        <f t="shared" si="3378"/>
        <v>0</v>
      </c>
      <c r="X2389" s="12">
        <f t="shared" si="3378"/>
        <v>0</v>
      </c>
      <c r="Y2389" s="12">
        <f t="shared" si="3378"/>
        <v>0</v>
      </c>
      <c r="Z2389" s="12">
        <f t="shared" si="3378"/>
        <v>0</v>
      </c>
      <c r="AA2389" s="12">
        <f t="shared" si="3378"/>
        <v>0</v>
      </c>
      <c r="AB2389" s="12">
        <v>0</v>
      </c>
      <c r="AC2389" s="12">
        <v>57500</v>
      </c>
      <c r="AD2389" s="12">
        <f t="shared" ref="AD2389:AV2389" si="3380">SUM(AD2390,AD2391)</f>
        <v>0</v>
      </c>
      <c r="AE2389" s="12">
        <f t="shared" si="3380"/>
        <v>0</v>
      </c>
      <c r="AF2389" s="12">
        <f t="shared" si="3380"/>
        <v>0</v>
      </c>
      <c r="AG2389" s="12">
        <f t="shared" si="3380"/>
        <v>0</v>
      </c>
      <c r="AH2389" s="12">
        <f t="shared" si="3380"/>
        <v>0</v>
      </c>
      <c r="AI2389" s="12">
        <f t="shared" si="3380"/>
        <v>0</v>
      </c>
      <c r="AJ2389" s="12">
        <f t="shared" ref="AJ2389" si="3381">SUM(AJ2390,AJ2391)</f>
        <v>0</v>
      </c>
      <c r="AK2389" s="12">
        <f t="shared" si="3380"/>
        <v>0</v>
      </c>
      <c r="AL2389" s="12">
        <f t="shared" si="3380"/>
        <v>0</v>
      </c>
      <c r="AM2389" s="12">
        <f t="shared" si="3380"/>
        <v>0</v>
      </c>
      <c r="AN2389" s="12">
        <f t="shared" si="3380"/>
        <v>0</v>
      </c>
      <c r="AO2389" s="12">
        <f t="shared" si="3380"/>
        <v>0</v>
      </c>
      <c r="AP2389" s="12">
        <f t="shared" si="3380"/>
        <v>0</v>
      </c>
      <c r="AQ2389" s="12">
        <f t="shared" si="3380"/>
        <v>0</v>
      </c>
      <c r="AR2389" s="12">
        <f t="shared" si="3380"/>
        <v>0</v>
      </c>
      <c r="AS2389" s="12">
        <f t="shared" si="3380"/>
        <v>0</v>
      </c>
      <c r="AT2389" s="12">
        <f t="shared" si="3380"/>
        <v>0</v>
      </c>
      <c r="AU2389" s="12">
        <f t="shared" si="3380"/>
        <v>0</v>
      </c>
      <c r="AV2389" s="12">
        <f t="shared" si="3380"/>
        <v>0</v>
      </c>
      <c r="AW2389" s="12">
        <v>0</v>
      </c>
      <c r="AX2389" s="12">
        <v>0</v>
      </c>
      <c r="AY2389" s="12">
        <f t="shared" ref="AY2389:BQ2389" si="3382">SUM(AY2390,AY2391)</f>
        <v>0</v>
      </c>
      <c r="AZ2389" s="12">
        <f t="shared" si="3382"/>
        <v>0</v>
      </c>
      <c r="BA2389" s="12">
        <f t="shared" si="3382"/>
        <v>0</v>
      </c>
      <c r="BB2389" s="12">
        <f t="shared" si="3382"/>
        <v>0</v>
      </c>
      <c r="BC2389" s="12">
        <f t="shared" si="3382"/>
        <v>0</v>
      </c>
      <c r="BD2389" s="12">
        <f t="shared" si="3382"/>
        <v>0</v>
      </c>
      <c r="BE2389" s="12">
        <f t="shared" ref="BE2389" si="3383">SUM(BE2390,BE2391)</f>
        <v>0</v>
      </c>
      <c r="BF2389" s="12">
        <f t="shared" si="3382"/>
        <v>0</v>
      </c>
      <c r="BG2389" s="12">
        <f t="shared" si="3382"/>
        <v>0</v>
      </c>
      <c r="BH2389" s="12">
        <f t="shared" si="3382"/>
        <v>0</v>
      </c>
      <c r="BI2389" s="12">
        <f t="shared" si="3382"/>
        <v>0</v>
      </c>
      <c r="BJ2389" s="12">
        <f t="shared" si="3382"/>
        <v>0</v>
      </c>
      <c r="BK2389" s="12">
        <f t="shared" si="3382"/>
        <v>0</v>
      </c>
      <c r="BL2389" s="12">
        <f t="shared" si="3382"/>
        <v>0</v>
      </c>
      <c r="BM2389" s="12">
        <f t="shared" si="3382"/>
        <v>0</v>
      </c>
      <c r="BN2389" s="12">
        <f t="shared" si="3382"/>
        <v>0</v>
      </c>
      <c r="BO2389" s="12">
        <f t="shared" si="3382"/>
        <v>0</v>
      </c>
      <c r="BP2389" s="12">
        <f t="shared" si="3382"/>
        <v>0</v>
      </c>
      <c r="BQ2389" s="12">
        <f t="shared" si="3382"/>
        <v>0</v>
      </c>
      <c r="BR2389" s="12">
        <v>0</v>
      </c>
      <c r="BS2389" s="12">
        <v>0</v>
      </c>
    </row>
    <row r="2390" spans="1:71" x14ac:dyDescent="0.25">
      <c r="A2390" s="4" t="s">
        <v>915</v>
      </c>
      <c r="B2390" s="4" t="s">
        <v>75</v>
      </c>
      <c r="C2390" s="4" t="s">
        <v>1200</v>
      </c>
      <c r="D2390" s="65" t="s">
        <v>1201</v>
      </c>
      <c r="E2390" s="75">
        <v>6111</v>
      </c>
      <c r="F2390" s="65"/>
      <c r="G2390" s="61" t="s">
        <v>1894</v>
      </c>
      <c r="H2390" s="13" t="s">
        <v>20</v>
      </c>
      <c r="I2390" s="14">
        <v>50000</v>
      </c>
      <c r="J2390" s="14"/>
      <c r="K2390" s="14"/>
      <c r="L2390" s="14"/>
      <c r="M2390" s="14"/>
      <c r="N2390" s="14"/>
      <c r="O2390" s="14">
        <f t="shared" si="3288"/>
        <v>50000</v>
      </c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>
        <v>0</v>
      </c>
      <c r="AC2390" s="14">
        <v>50000</v>
      </c>
      <c r="AD2390" s="14">
        <v>0</v>
      </c>
      <c r="AE2390" s="14"/>
      <c r="AF2390" s="14"/>
      <c r="AG2390" s="14"/>
      <c r="AH2390" s="14"/>
      <c r="AI2390" s="14"/>
      <c r="AJ2390" s="14">
        <f t="shared" si="3289"/>
        <v>0</v>
      </c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>
        <v>0</v>
      </c>
      <c r="AX2390" s="14">
        <v>0</v>
      </c>
      <c r="AY2390" s="14">
        <v>0</v>
      </c>
      <c r="AZ2390" s="14"/>
      <c r="BA2390" s="14"/>
      <c r="BB2390" s="14"/>
      <c r="BC2390" s="14"/>
      <c r="BD2390" s="14"/>
      <c r="BE2390" s="14">
        <f t="shared" si="3290"/>
        <v>0</v>
      </c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>
        <v>0</v>
      </c>
      <c r="BS2390" s="14">
        <v>0</v>
      </c>
    </row>
    <row r="2391" spans="1:71" x14ac:dyDescent="0.25">
      <c r="A2391" s="1" t="s">
        <v>915</v>
      </c>
      <c r="B2391" s="1" t="s">
        <v>75</v>
      </c>
      <c r="C2391" s="1" t="s">
        <v>1200</v>
      </c>
      <c r="D2391" s="68" t="s">
        <v>1201</v>
      </c>
      <c r="E2391" s="68" t="s">
        <v>21</v>
      </c>
      <c r="F2391" s="65" t="s">
        <v>1</v>
      </c>
      <c r="G2391" s="13" t="s">
        <v>1</v>
      </c>
      <c r="H2391" s="2" t="s">
        <v>22</v>
      </c>
      <c r="I2391" s="12">
        <f t="shared" ref="I2391:AA2391" si="3384">SUM(I2392:I2396)</f>
        <v>7500</v>
      </c>
      <c r="J2391" s="12">
        <f t="shared" si="3384"/>
        <v>0</v>
      </c>
      <c r="K2391" s="12">
        <f t="shared" si="3384"/>
        <v>0</v>
      </c>
      <c r="L2391" s="12">
        <f t="shared" si="3384"/>
        <v>0</v>
      </c>
      <c r="M2391" s="12">
        <f t="shared" si="3384"/>
        <v>0</v>
      </c>
      <c r="N2391" s="12">
        <f t="shared" si="3384"/>
        <v>0</v>
      </c>
      <c r="O2391" s="12">
        <f t="shared" si="3384"/>
        <v>7500</v>
      </c>
      <c r="P2391" s="12">
        <f t="shared" si="3384"/>
        <v>0</v>
      </c>
      <c r="Q2391" s="12">
        <f t="shared" si="3384"/>
        <v>0</v>
      </c>
      <c r="R2391" s="12">
        <f t="shared" si="3384"/>
        <v>0</v>
      </c>
      <c r="S2391" s="12">
        <f t="shared" si="3384"/>
        <v>0</v>
      </c>
      <c r="T2391" s="12">
        <f t="shared" si="3384"/>
        <v>0</v>
      </c>
      <c r="U2391" s="12">
        <f t="shared" si="3384"/>
        <v>0</v>
      </c>
      <c r="V2391" s="12">
        <f t="shared" si="3384"/>
        <v>0</v>
      </c>
      <c r="W2391" s="12">
        <f t="shared" si="3384"/>
        <v>0</v>
      </c>
      <c r="X2391" s="12">
        <f t="shared" si="3384"/>
        <v>0</v>
      </c>
      <c r="Y2391" s="12">
        <f t="shared" si="3384"/>
        <v>0</v>
      </c>
      <c r="Z2391" s="12">
        <f t="shared" si="3384"/>
        <v>0</v>
      </c>
      <c r="AA2391" s="12">
        <f t="shared" si="3384"/>
        <v>0</v>
      </c>
      <c r="AB2391" s="12">
        <v>0</v>
      </c>
      <c r="AC2391" s="12">
        <v>7500</v>
      </c>
      <c r="AD2391" s="12">
        <f t="shared" ref="AD2391:AV2391" si="3385">SUM(AD2392:AD2396)</f>
        <v>0</v>
      </c>
      <c r="AE2391" s="12">
        <f t="shared" si="3385"/>
        <v>0</v>
      </c>
      <c r="AF2391" s="12">
        <f t="shared" si="3385"/>
        <v>0</v>
      </c>
      <c r="AG2391" s="12">
        <f t="shared" si="3385"/>
        <v>0</v>
      </c>
      <c r="AH2391" s="12">
        <f t="shared" si="3385"/>
        <v>0</v>
      </c>
      <c r="AI2391" s="12">
        <f t="shared" si="3385"/>
        <v>0</v>
      </c>
      <c r="AJ2391" s="12">
        <f t="shared" si="3385"/>
        <v>0</v>
      </c>
      <c r="AK2391" s="12">
        <f t="shared" si="3385"/>
        <v>0</v>
      </c>
      <c r="AL2391" s="12">
        <f t="shared" si="3385"/>
        <v>0</v>
      </c>
      <c r="AM2391" s="12">
        <f t="shared" si="3385"/>
        <v>0</v>
      </c>
      <c r="AN2391" s="12">
        <f t="shared" si="3385"/>
        <v>0</v>
      </c>
      <c r="AO2391" s="12">
        <f t="shared" si="3385"/>
        <v>0</v>
      </c>
      <c r="AP2391" s="12">
        <f t="shared" si="3385"/>
        <v>0</v>
      </c>
      <c r="AQ2391" s="12">
        <f t="shared" si="3385"/>
        <v>0</v>
      </c>
      <c r="AR2391" s="12">
        <f t="shared" si="3385"/>
        <v>0</v>
      </c>
      <c r="AS2391" s="12">
        <f t="shared" si="3385"/>
        <v>0</v>
      </c>
      <c r="AT2391" s="12">
        <f t="shared" si="3385"/>
        <v>0</v>
      </c>
      <c r="AU2391" s="12">
        <f t="shared" si="3385"/>
        <v>0</v>
      </c>
      <c r="AV2391" s="12">
        <f t="shared" si="3385"/>
        <v>0</v>
      </c>
      <c r="AW2391" s="12">
        <v>0</v>
      </c>
      <c r="AX2391" s="12">
        <v>0</v>
      </c>
      <c r="AY2391" s="12">
        <f t="shared" ref="AY2391:BQ2391" si="3386">SUM(AY2392:AY2396)</f>
        <v>0</v>
      </c>
      <c r="AZ2391" s="12">
        <f t="shared" si="3386"/>
        <v>0</v>
      </c>
      <c r="BA2391" s="12">
        <f t="shared" si="3386"/>
        <v>0</v>
      </c>
      <c r="BB2391" s="12">
        <f t="shared" si="3386"/>
        <v>0</v>
      </c>
      <c r="BC2391" s="12">
        <f t="shared" si="3386"/>
        <v>0</v>
      </c>
      <c r="BD2391" s="12">
        <f t="shared" si="3386"/>
        <v>0</v>
      </c>
      <c r="BE2391" s="12">
        <f t="shared" si="3386"/>
        <v>0</v>
      </c>
      <c r="BF2391" s="12">
        <f t="shared" si="3386"/>
        <v>0</v>
      </c>
      <c r="BG2391" s="12">
        <f t="shared" si="3386"/>
        <v>0</v>
      </c>
      <c r="BH2391" s="12">
        <f t="shared" si="3386"/>
        <v>0</v>
      </c>
      <c r="BI2391" s="12">
        <f t="shared" si="3386"/>
        <v>0</v>
      </c>
      <c r="BJ2391" s="12">
        <f t="shared" si="3386"/>
        <v>0</v>
      </c>
      <c r="BK2391" s="12">
        <f t="shared" si="3386"/>
        <v>0</v>
      </c>
      <c r="BL2391" s="12">
        <f t="shared" si="3386"/>
        <v>0</v>
      </c>
      <c r="BM2391" s="12">
        <f t="shared" si="3386"/>
        <v>0</v>
      </c>
      <c r="BN2391" s="12">
        <f t="shared" si="3386"/>
        <v>0</v>
      </c>
      <c r="BO2391" s="12">
        <f t="shared" si="3386"/>
        <v>0</v>
      </c>
      <c r="BP2391" s="12">
        <f t="shared" si="3386"/>
        <v>0</v>
      </c>
      <c r="BQ2391" s="12">
        <f t="shared" si="3386"/>
        <v>0</v>
      </c>
      <c r="BR2391" s="12">
        <v>0</v>
      </c>
      <c r="BS2391" s="12">
        <v>0</v>
      </c>
    </row>
    <row r="2392" spans="1:71" x14ac:dyDescent="0.25">
      <c r="A2392" s="4" t="s">
        <v>915</v>
      </c>
      <c r="B2392" s="4" t="s">
        <v>75</v>
      </c>
      <c r="C2392" s="4" t="s">
        <v>1200</v>
      </c>
      <c r="D2392" s="65" t="s">
        <v>1201</v>
      </c>
      <c r="E2392" s="75">
        <v>6112</v>
      </c>
      <c r="F2392" s="65" t="s">
        <v>1203</v>
      </c>
      <c r="G2392" s="61" t="s">
        <v>1894</v>
      </c>
      <c r="H2392" s="13" t="s">
        <v>79</v>
      </c>
      <c r="I2392" s="14">
        <v>1000</v>
      </c>
      <c r="J2392" s="14"/>
      <c r="K2392" s="14"/>
      <c r="L2392" s="14"/>
      <c r="M2392" s="14"/>
      <c r="N2392" s="14"/>
      <c r="O2392" s="14">
        <f t="shared" ref="O2392:O2455" si="3387">I2392+J2392+K2392+L2392+M2392+N2392</f>
        <v>1000</v>
      </c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>
        <v>0</v>
      </c>
      <c r="AC2392" s="14">
        <v>1000</v>
      </c>
      <c r="AD2392" s="14">
        <v>0</v>
      </c>
      <c r="AE2392" s="14"/>
      <c r="AF2392" s="14"/>
      <c r="AG2392" s="14"/>
      <c r="AH2392" s="14"/>
      <c r="AI2392" s="14"/>
      <c r="AJ2392" s="14">
        <f t="shared" ref="AJ2392:AJ2455" si="3388">AD2392+AE2392+AF2392+AG2392+AH2392+AI2392</f>
        <v>0</v>
      </c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>
        <v>0</v>
      </c>
      <c r="AX2392" s="14">
        <v>0</v>
      </c>
      <c r="AY2392" s="14">
        <v>0</v>
      </c>
      <c r="AZ2392" s="14"/>
      <c r="BA2392" s="14"/>
      <c r="BB2392" s="14"/>
      <c r="BC2392" s="14"/>
      <c r="BD2392" s="14"/>
      <c r="BE2392" s="14">
        <f t="shared" ref="BE2392:BE2455" si="3389">AY2392+AZ2392+BA2392+BB2392+BC2392+BD2392</f>
        <v>0</v>
      </c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>
        <v>0</v>
      </c>
      <c r="BS2392" s="14">
        <v>0</v>
      </c>
    </row>
    <row r="2393" spans="1:71" x14ac:dyDescent="0.25">
      <c r="A2393" s="4" t="s">
        <v>915</v>
      </c>
      <c r="B2393" s="4" t="s">
        <v>75</v>
      </c>
      <c r="C2393" s="4" t="s">
        <v>1200</v>
      </c>
      <c r="D2393" s="65" t="s">
        <v>1201</v>
      </c>
      <c r="E2393" s="75">
        <v>6112</v>
      </c>
      <c r="F2393" s="65" t="s">
        <v>1204</v>
      </c>
      <c r="G2393" s="61" t="s">
        <v>1894</v>
      </c>
      <c r="H2393" s="13" t="s">
        <v>26</v>
      </c>
      <c r="I2393" s="14">
        <v>5000</v>
      </c>
      <c r="J2393" s="14"/>
      <c r="K2393" s="14"/>
      <c r="L2393" s="14"/>
      <c r="M2393" s="14"/>
      <c r="N2393" s="14"/>
      <c r="O2393" s="14">
        <f t="shared" si="3387"/>
        <v>5000</v>
      </c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>
        <v>0</v>
      </c>
      <c r="AC2393" s="14">
        <v>5000</v>
      </c>
      <c r="AD2393" s="14">
        <v>0</v>
      </c>
      <c r="AE2393" s="14"/>
      <c r="AF2393" s="14"/>
      <c r="AG2393" s="14"/>
      <c r="AH2393" s="14"/>
      <c r="AI2393" s="14"/>
      <c r="AJ2393" s="14">
        <f t="shared" si="3388"/>
        <v>0</v>
      </c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>
        <v>0</v>
      </c>
      <c r="AX2393" s="14">
        <v>0</v>
      </c>
      <c r="AY2393" s="14">
        <v>0</v>
      </c>
      <c r="AZ2393" s="14"/>
      <c r="BA2393" s="14"/>
      <c r="BB2393" s="14"/>
      <c r="BC2393" s="14"/>
      <c r="BD2393" s="14"/>
      <c r="BE2393" s="14">
        <f t="shared" si="3389"/>
        <v>0</v>
      </c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>
        <v>0</v>
      </c>
      <c r="BS2393" s="14">
        <v>0</v>
      </c>
    </row>
    <row r="2394" spans="1:71" x14ac:dyDescent="0.25">
      <c r="A2394" s="4" t="s">
        <v>915</v>
      </c>
      <c r="B2394" s="4" t="s">
        <v>75</v>
      </c>
      <c r="C2394" s="4" t="s">
        <v>1200</v>
      </c>
      <c r="D2394" s="65" t="s">
        <v>1201</v>
      </c>
      <c r="E2394" s="75">
        <v>6112</v>
      </c>
      <c r="F2394" s="65" t="s">
        <v>1205</v>
      </c>
      <c r="G2394" s="61" t="s">
        <v>1894</v>
      </c>
      <c r="H2394" s="13" t="s">
        <v>28</v>
      </c>
      <c r="I2394" s="14">
        <v>1500</v>
      </c>
      <c r="J2394" s="14"/>
      <c r="K2394" s="14"/>
      <c r="L2394" s="14"/>
      <c r="M2394" s="14"/>
      <c r="N2394" s="14"/>
      <c r="O2394" s="14">
        <f t="shared" si="3387"/>
        <v>1500</v>
      </c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>
        <v>0</v>
      </c>
      <c r="AC2394" s="14">
        <v>1500</v>
      </c>
      <c r="AD2394" s="14">
        <v>0</v>
      </c>
      <c r="AE2394" s="14"/>
      <c r="AF2394" s="14"/>
      <c r="AG2394" s="14"/>
      <c r="AH2394" s="14"/>
      <c r="AI2394" s="14"/>
      <c r="AJ2394" s="14">
        <f t="shared" si="3388"/>
        <v>0</v>
      </c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>
        <v>0</v>
      </c>
      <c r="AX2394" s="14">
        <v>0</v>
      </c>
      <c r="AY2394" s="14">
        <v>0</v>
      </c>
      <c r="AZ2394" s="14"/>
      <c r="BA2394" s="14"/>
      <c r="BB2394" s="14"/>
      <c r="BC2394" s="14"/>
      <c r="BD2394" s="14"/>
      <c r="BE2394" s="14">
        <f t="shared" si="3389"/>
        <v>0</v>
      </c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>
        <v>0</v>
      </c>
      <c r="BS2394" s="14">
        <v>0</v>
      </c>
    </row>
    <row r="2395" spans="1:71" x14ac:dyDescent="0.25">
      <c r="A2395" s="4" t="s">
        <v>915</v>
      </c>
      <c r="B2395" s="4" t="s">
        <v>75</v>
      </c>
      <c r="C2395" s="4" t="s">
        <v>1200</v>
      </c>
      <c r="D2395" s="65" t="s">
        <v>1201</v>
      </c>
      <c r="E2395" s="75">
        <v>6112</v>
      </c>
      <c r="F2395" s="65" t="s">
        <v>1206</v>
      </c>
      <c r="G2395" s="61" t="s">
        <v>1894</v>
      </c>
      <c r="H2395" s="13" t="s">
        <v>24</v>
      </c>
      <c r="I2395" s="14">
        <v>0</v>
      </c>
      <c r="J2395" s="14"/>
      <c r="K2395" s="14"/>
      <c r="L2395" s="14"/>
      <c r="M2395" s="14"/>
      <c r="N2395" s="14"/>
      <c r="O2395" s="14">
        <f t="shared" si="3387"/>
        <v>0</v>
      </c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>
        <v>0</v>
      </c>
      <c r="AC2395" s="14">
        <v>0</v>
      </c>
      <c r="AD2395" s="14">
        <v>0</v>
      </c>
      <c r="AE2395" s="14"/>
      <c r="AF2395" s="14"/>
      <c r="AG2395" s="14"/>
      <c r="AH2395" s="14"/>
      <c r="AI2395" s="14"/>
      <c r="AJ2395" s="14">
        <f t="shared" si="3388"/>
        <v>0</v>
      </c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>
        <v>0</v>
      </c>
      <c r="AX2395" s="14">
        <v>0</v>
      </c>
      <c r="AY2395" s="14">
        <v>0</v>
      </c>
      <c r="AZ2395" s="14"/>
      <c r="BA2395" s="14"/>
      <c r="BB2395" s="14"/>
      <c r="BC2395" s="14"/>
      <c r="BD2395" s="14"/>
      <c r="BE2395" s="14">
        <f t="shared" si="3389"/>
        <v>0</v>
      </c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>
        <v>0</v>
      </c>
      <c r="BS2395" s="14">
        <v>0</v>
      </c>
    </row>
    <row r="2396" spans="1:71" x14ac:dyDescent="0.25">
      <c r="A2396" s="4" t="s">
        <v>915</v>
      </c>
      <c r="B2396" s="4" t="s">
        <v>75</v>
      </c>
      <c r="C2396" s="4" t="s">
        <v>1200</v>
      </c>
      <c r="D2396" s="65" t="s">
        <v>1201</v>
      </c>
      <c r="E2396" s="75">
        <v>6112</v>
      </c>
      <c r="F2396" s="65" t="s">
        <v>1207</v>
      </c>
      <c r="G2396" s="61" t="s">
        <v>1894</v>
      </c>
      <c r="H2396" s="13" t="s">
        <v>30</v>
      </c>
      <c r="I2396" s="14">
        <v>0</v>
      </c>
      <c r="J2396" s="14"/>
      <c r="K2396" s="14"/>
      <c r="L2396" s="14"/>
      <c r="M2396" s="14"/>
      <c r="N2396" s="14"/>
      <c r="O2396" s="14">
        <f t="shared" si="3387"/>
        <v>0</v>
      </c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>
        <v>0</v>
      </c>
      <c r="AC2396" s="14">
        <v>0</v>
      </c>
      <c r="AD2396" s="14">
        <v>0</v>
      </c>
      <c r="AE2396" s="14"/>
      <c r="AF2396" s="14"/>
      <c r="AG2396" s="14"/>
      <c r="AH2396" s="14"/>
      <c r="AI2396" s="14"/>
      <c r="AJ2396" s="14">
        <f t="shared" si="3388"/>
        <v>0</v>
      </c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>
        <v>0</v>
      </c>
      <c r="AX2396" s="14">
        <v>0</v>
      </c>
      <c r="AY2396" s="14">
        <v>0</v>
      </c>
      <c r="AZ2396" s="14"/>
      <c r="BA2396" s="14"/>
      <c r="BB2396" s="14"/>
      <c r="BC2396" s="14"/>
      <c r="BD2396" s="14"/>
      <c r="BE2396" s="14">
        <f t="shared" si="3389"/>
        <v>0</v>
      </c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>
        <v>0</v>
      </c>
      <c r="BS2396" s="14">
        <v>0</v>
      </c>
    </row>
    <row r="2397" spans="1:71" x14ac:dyDescent="0.25">
      <c r="A2397" s="4" t="s">
        <v>915</v>
      </c>
      <c r="B2397" s="4" t="s">
        <v>75</v>
      </c>
      <c r="C2397" s="4" t="s">
        <v>1200</v>
      </c>
      <c r="D2397" s="65" t="s">
        <v>1201</v>
      </c>
      <c r="E2397" s="64" t="s">
        <v>31</v>
      </c>
      <c r="F2397" s="64" t="s">
        <v>1</v>
      </c>
      <c r="G2397" s="2" t="s">
        <v>1</v>
      </c>
      <c r="H2397" s="2" t="s">
        <v>32</v>
      </c>
      <c r="I2397" s="12">
        <f t="shared" ref="I2397:AA2397" si="3390">SUM(I2398)</f>
        <v>5250</v>
      </c>
      <c r="J2397" s="12">
        <f t="shared" si="3390"/>
        <v>0</v>
      </c>
      <c r="K2397" s="12">
        <f t="shared" si="3390"/>
        <v>0</v>
      </c>
      <c r="L2397" s="12">
        <f t="shared" si="3390"/>
        <v>0</v>
      </c>
      <c r="M2397" s="12">
        <f t="shared" si="3390"/>
        <v>0</v>
      </c>
      <c r="N2397" s="12">
        <f t="shared" si="3390"/>
        <v>0</v>
      </c>
      <c r="O2397" s="12">
        <f t="shared" si="3390"/>
        <v>5250</v>
      </c>
      <c r="P2397" s="12">
        <f t="shared" si="3390"/>
        <v>0</v>
      </c>
      <c r="Q2397" s="12">
        <f t="shared" si="3390"/>
        <v>0</v>
      </c>
      <c r="R2397" s="12">
        <f t="shared" si="3390"/>
        <v>0</v>
      </c>
      <c r="S2397" s="12">
        <f t="shared" si="3390"/>
        <v>0</v>
      </c>
      <c r="T2397" s="12">
        <f t="shared" si="3390"/>
        <v>0</v>
      </c>
      <c r="U2397" s="12">
        <f t="shared" si="3390"/>
        <v>0</v>
      </c>
      <c r="V2397" s="12">
        <f t="shared" si="3390"/>
        <v>0</v>
      </c>
      <c r="W2397" s="12">
        <f t="shared" si="3390"/>
        <v>0</v>
      </c>
      <c r="X2397" s="12">
        <f t="shared" si="3390"/>
        <v>0</v>
      </c>
      <c r="Y2397" s="12">
        <f t="shared" si="3390"/>
        <v>0</v>
      </c>
      <c r="Z2397" s="12">
        <f t="shared" si="3390"/>
        <v>0</v>
      </c>
      <c r="AA2397" s="12">
        <f t="shared" si="3390"/>
        <v>0</v>
      </c>
      <c r="AB2397" s="12">
        <v>0</v>
      </c>
      <c r="AC2397" s="12">
        <v>5250</v>
      </c>
      <c r="AD2397" s="12">
        <f t="shared" ref="AD2397:AV2397" si="3391">SUM(AD2398)</f>
        <v>0</v>
      </c>
      <c r="AE2397" s="12">
        <f t="shared" si="3391"/>
        <v>0</v>
      </c>
      <c r="AF2397" s="12">
        <f t="shared" si="3391"/>
        <v>0</v>
      </c>
      <c r="AG2397" s="12">
        <f t="shared" si="3391"/>
        <v>0</v>
      </c>
      <c r="AH2397" s="12">
        <f t="shared" si="3391"/>
        <v>0</v>
      </c>
      <c r="AI2397" s="12">
        <f t="shared" si="3391"/>
        <v>0</v>
      </c>
      <c r="AJ2397" s="12">
        <f t="shared" si="3391"/>
        <v>0</v>
      </c>
      <c r="AK2397" s="12">
        <f t="shared" si="3391"/>
        <v>0</v>
      </c>
      <c r="AL2397" s="12">
        <f t="shared" si="3391"/>
        <v>0</v>
      </c>
      <c r="AM2397" s="12">
        <f t="shared" si="3391"/>
        <v>0</v>
      </c>
      <c r="AN2397" s="12">
        <f t="shared" si="3391"/>
        <v>0</v>
      </c>
      <c r="AO2397" s="12">
        <f t="shared" si="3391"/>
        <v>0</v>
      </c>
      <c r="AP2397" s="12">
        <f t="shared" si="3391"/>
        <v>0</v>
      </c>
      <c r="AQ2397" s="12">
        <f t="shared" si="3391"/>
        <v>0</v>
      </c>
      <c r="AR2397" s="12">
        <f t="shared" si="3391"/>
        <v>0</v>
      </c>
      <c r="AS2397" s="12">
        <f t="shared" si="3391"/>
        <v>0</v>
      </c>
      <c r="AT2397" s="12">
        <f t="shared" si="3391"/>
        <v>0</v>
      </c>
      <c r="AU2397" s="12">
        <f t="shared" si="3391"/>
        <v>0</v>
      </c>
      <c r="AV2397" s="12">
        <f t="shared" si="3391"/>
        <v>0</v>
      </c>
      <c r="AW2397" s="12">
        <v>0</v>
      </c>
      <c r="AX2397" s="12">
        <v>0</v>
      </c>
      <c r="AY2397" s="12">
        <f t="shared" ref="AY2397:BQ2397" si="3392">SUM(AY2398)</f>
        <v>0</v>
      </c>
      <c r="AZ2397" s="12">
        <f t="shared" si="3392"/>
        <v>0</v>
      </c>
      <c r="BA2397" s="12">
        <f t="shared" si="3392"/>
        <v>0</v>
      </c>
      <c r="BB2397" s="12">
        <f t="shared" si="3392"/>
        <v>0</v>
      </c>
      <c r="BC2397" s="12">
        <f t="shared" si="3392"/>
        <v>0</v>
      </c>
      <c r="BD2397" s="12">
        <f t="shared" si="3392"/>
        <v>0</v>
      </c>
      <c r="BE2397" s="12">
        <f t="shared" si="3392"/>
        <v>0</v>
      </c>
      <c r="BF2397" s="12">
        <f t="shared" si="3392"/>
        <v>0</v>
      </c>
      <c r="BG2397" s="12">
        <f t="shared" si="3392"/>
        <v>0</v>
      </c>
      <c r="BH2397" s="12">
        <f t="shared" si="3392"/>
        <v>0</v>
      </c>
      <c r="BI2397" s="12">
        <f t="shared" si="3392"/>
        <v>0</v>
      </c>
      <c r="BJ2397" s="12">
        <f t="shared" si="3392"/>
        <v>0</v>
      </c>
      <c r="BK2397" s="12">
        <f t="shared" si="3392"/>
        <v>0</v>
      </c>
      <c r="BL2397" s="12">
        <f t="shared" si="3392"/>
        <v>0</v>
      </c>
      <c r="BM2397" s="12">
        <f t="shared" si="3392"/>
        <v>0</v>
      </c>
      <c r="BN2397" s="12">
        <f t="shared" si="3392"/>
        <v>0</v>
      </c>
      <c r="BO2397" s="12">
        <f t="shared" si="3392"/>
        <v>0</v>
      </c>
      <c r="BP2397" s="12">
        <f t="shared" si="3392"/>
        <v>0</v>
      </c>
      <c r="BQ2397" s="12">
        <f t="shared" si="3392"/>
        <v>0</v>
      </c>
      <c r="BR2397" s="12">
        <v>0</v>
      </c>
      <c r="BS2397" s="12">
        <v>0</v>
      </c>
    </row>
    <row r="2398" spans="1:71" x14ac:dyDescent="0.25">
      <c r="A2398" s="4" t="s">
        <v>915</v>
      </c>
      <c r="B2398" s="4" t="s">
        <v>75</v>
      </c>
      <c r="C2398" s="4" t="s">
        <v>1200</v>
      </c>
      <c r="D2398" s="65" t="s">
        <v>1201</v>
      </c>
      <c r="E2398" s="75">
        <v>6121</v>
      </c>
      <c r="F2398" s="65"/>
      <c r="G2398" s="61" t="s">
        <v>1894</v>
      </c>
      <c r="H2398" s="13" t="s">
        <v>33</v>
      </c>
      <c r="I2398" s="14">
        <v>5250</v>
      </c>
      <c r="J2398" s="14"/>
      <c r="K2398" s="14"/>
      <c r="L2398" s="14"/>
      <c r="M2398" s="14"/>
      <c r="N2398" s="14"/>
      <c r="O2398" s="14">
        <f t="shared" si="3387"/>
        <v>5250</v>
      </c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>
        <v>0</v>
      </c>
      <c r="AC2398" s="14">
        <v>5250</v>
      </c>
      <c r="AD2398" s="14">
        <v>0</v>
      </c>
      <c r="AE2398" s="14"/>
      <c r="AF2398" s="14"/>
      <c r="AG2398" s="14"/>
      <c r="AH2398" s="14"/>
      <c r="AI2398" s="14"/>
      <c r="AJ2398" s="14">
        <f t="shared" si="3388"/>
        <v>0</v>
      </c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>
        <v>0</v>
      </c>
      <c r="AX2398" s="14">
        <v>0</v>
      </c>
      <c r="AY2398" s="14">
        <v>0</v>
      </c>
      <c r="AZ2398" s="14"/>
      <c r="BA2398" s="14"/>
      <c r="BB2398" s="14"/>
      <c r="BC2398" s="14"/>
      <c r="BD2398" s="14"/>
      <c r="BE2398" s="14">
        <f t="shared" si="3389"/>
        <v>0</v>
      </c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>
        <v>0</v>
      </c>
      <c r="BS2398" s="14">
        <v>0</v>
      </c>
    </row>
    <row r="2399" spans="1:71" x14ac:dyDescent="0.25">
      <c r="A2399" s="4" t="s">
        <v>915</v>
      </c>
      <c r="B2399" s="4" t="s">
        <v>75</v>
      </c>
      <c r="C2399" s="4" t="s">
        <v>1200</v>
      </c>
      <c r="D2399" s="65" t="s">
        <v>1201</v>
      </c>
      <c r="E2399" s="64" t="s">
        <v>34</v>
      </c>
      <c r="F2399" s="64" t="s">
        <v>1</v>
      </c>
      <c r="G2399" s="2" t="s">
        <v>1</v>
      </c>
      <c r="H2399" s="2" t="s">
        <v>35</v>
      </c>
      <c r="I2399" s="12">
        <f t="shared" ref="I2399:AA2399" si="3393">SUM(I2400:I2407)</f>
        <v>56200</v>
      </c>
      <c r="J2399" s="12">
        <f t="shared" si="3393"/>
        <v>0</v>
      </c>
      <c r="K2399" s="12">
        <f t="shared" si="3393"/>
        <v>0</v>
      </c>
      <c r="L2399" s="12">
        <f t="shared" si="3393"/>
        <v>0</v>
      </c>
      <c r="M2399" s="12">
        <f t="shared" si="3393"/>
        <v>0</v>
      </c>
      <c r="N2399" s="12">
        <f t="shared" si="3393"/>
        <v>0</v>
      </c>
      <c r="O2399" s="12">
        <f t="shared" si="3393"/>
        <v>56200</v>
      </c>
      <c r="P2399" s="12">
        <f t="shared" si="3393"/>
        <v>200</v>
      </c>
      <c r="Q2399" s="12">
        <f t="shared" si="3393"/>
        <v>0</v>
      </c>
      <c r="R2399" s="12">
        <f t="shared" si="3393"/>
        <v>12150</v>
      </c>
      <c r="S2399" s="12">
        <f t="shared" si="3393"/>
        <v>0</v>
      </c>
      <c r="T2399" s="12">
        <f t="shared" si="3393"/>
        <v>0</v>
      </c>
      <c r="U2399" s="12">
        <f t="shared" si="3393"/>
        <v>0</v>
      </c>
      <c r="V2399" s="12">
        <f t="shared" si="3393"/>
        <v>0</v>
      </c>
      <c r="W2399" s="12">
        <f t="shared" si="3393"/>
        <v>0</v>
      </c>
      <c r="X2399" s="12">
        <f t="shared" si="3393"/>
        <v>0</v>
      </c>
      <c r="Y2399" s="12">
        <f t="shared" si="3393"/>
        <v>0</v>
      </c>
      <c r="Z2399" s="12">
        <f t="shared" si="3393"/>
        <v>0</v>
      </c>
      <c r="AA2399" s="12">
        <f t="shared" si="3393"/>
        <v>0</v>
      </c>
      <c r="AB2399" s="12">
        <v>12350</v>
      </c>
      <c r="AC2399" s="12">
        <v>43850</v>
      </c>
      <c r="AD2399" s="12">
        <f t="shared" ref="AD2399:AV2399" si="3394">SUM(AD2400:AD2407)</f>
        <v>3000</v>
      </c>
      <c r="AE2399" s="12">
        <f t="shared" si="3394"/>
        <v>0</v>
      </c>
      <c r="AF2399" s="12">
        <f t="shared" si="3394"/>
        <v>0</v>
      </c>
      <c r="AG2399" s="12">
        <f t="shared" si="3394"/>
        <v>0</v>
      </c>
      <c r="AH2399" s="12">
        <f t="shared" si="3394"/>
        <v>0</v>
      </c>
      <c r="AI2399" s="12">
        <f t="shared" si="3394"/>
        <v>0</v>
      </c>
      <c r="AJ2399" s="12">
        <f t="shared" si="3394"/>
        <v>3000</v>
      </c>
      <c r="AK2399" s="12">
        <f t="shared" si="3394"/>
        <v>0</v>
      </c>
      <c r="AL2399" s="12">
        <f t="shared" si="3394"/>
        <v>0</v>
      </c>
      <c r="AM2399" s="12">
        <f t="shared" si="3394"/>
        <v>0</v>
      </c>
      <c r="AN2399" s="12">
        <f t="shared" si="3394"/>
        <v>0</v>
      </c>
      <c r="AO2399" s="12">
        <f t="shared" si="3394"/>
        <v>0</v>
      </c>
      <c r="AP2399" s="12">
        <f t="shared" si="3394"/>
        <v>0</v>
      </c>
      <c r="AQ2399" s="12">
        <f t="shared" si="3394"/>
        <v>0</v>
      </c>
      <c r="AR2399" s="12">
        <f t="shared" si="3394"/>
        <v>0</v>
      </c>
      <c r="AS2399" s="12">
        <f t="shared" si="3394"/>
        <v>0</v>
      </c>
      <c r="AT2399" s="12">
        <f t="shared" si="3394"/>
        <v>0</v>
      </c>
      <c r="AU2399" s="12">
        <f t="shared" si="3394"/>
        <v>0</v>
      </c>
      <c r="AV2399" s="12">
        <f t="shared" si="3394"/>
        <v>0</v>
      </c>
      <c r="AW2399" s="12">
        <v>0</v>
      </c>
      <c r="AX2399" s="12">
        <v>3000</v>
      </c>
      <c r="AY2399" s="12">
        <f t="shared" ref="AY2399:BQ2399" si="3395">SUM(AY2400:AY2407)</f>
        <v>13300</v>
      </c>
      <c r="AZ2399" s="12">
        <f t="shared" si="3395"/>
        <v>2531</v>
      </c>
      <c r="BA2399" s="12">
        <f t="shared" si="3395"/>
        <v>0</v>
      </c>
      <c r="BB2399" s="12">
        <f t="shared" si="3395"/>
        <v>0</v>
      </c>
      <c r="BC2399" s="12">
        <f t="shared" si="3395"/>
        <v>0</v>
      </c>
      <c r="BD2399" s="12">
        <f t="shared" si="3395"/>
        <v>0</v>
      </c>
      <c r="BE2399" s="12">
        <f t="shared" si="3395"/>
        <v>15831</v>
      </c>
      <c r="BF2399" s="12">
        <f t="shared" si="3395"/>
        <v>3760</v>
      </c>
      <c r="BG2399" s="12">
        <f t="shared" si="3395"/>
        <v>0</v>
      </c>
      <c r="BH2399" s="12">
        <f t="shared" si="3395"/>
        <v>2531</v>
      </c>
      <c r="BI2399" s="12">
        <f t="shared" si="3395"/>
        <v>0</v>
      </c>
      <c r="BJ2399" s="12">
        <f t="shared" si="3395"/>
        <v>0</v>
      </c>
      <c r="BK2399" s="12">
        <f t="shared" si="3395"/>
        <v>0</v>
      </c>
      <c r="BL2399" s="12">
        <f t="shared" si="3395"/>
        <v>0</v>
      </c>
      <c r="BM2399" s="12">
        <f t="shared" si="3395"/>
        <v>0</v>
      </c>
      <c r="BN2399" s="12">
        <f t="shared" si="3395"/>
        <v>0</v>
      </c>
      <c r="BO2399" s="12">
        <f t="shared" si="3395"/>
        <v>0</v>
      </c>
      <c r="BP2399" s="12">
        <f t="shared" si="3395"/>
        <v>0</v>
      </c>
      <c r="BQ2399" s="12">
        <f t="shared" si="3395"/>
        <v>0</v>
      </c>
      <c r="BR2399" s="12">
        <v>6291</v>
      </c>
      <c r="BS2399" s="12">
        <v>9540</v>
      </c>
    </row>
    <row r="2400" spans="1:71" x14ac:dyDescent="0.25">
      <c r="A2400" s="4" t="s">
        <v>915</v>
      </c>
      <c r="B2400" s="4" t="s">
        <v>75</v>
      </c>
      <c r="C2400" s="4" t="s">
        <v>1200</v>
      </c>
      <c r="D2400" s="65" t="s">
        <v>1201</v>
      </c>
      <c r="E2400" s="75">
        <v>6131</v>
      </c>
      <c r="F2400" s="65"/>
      <c r="G2400" s="61" t="s">
        <v>1894</v>
      </c>
      <c r="H2400" s="13" t="s">
        <v>36</v>
      </c>
      <c r="I2400" s="14">
        <v>0</v>
      </c>
      <c r="J2400" s="14"/>
      <c r="K2400" s="14"/>
      <c r="L2400" s="14"/>
      <c r="M2400" s="14"/>
      <c r="N2400" s="14"/>
      <c r="O2400" s="14">
        <f t="shared" si="3387"/>
        <v>0</v>
      </c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>
        <v>0</v>
      </c>
      <c r="AC2400" s="14">
        <v>0</v>
      </c>
      <c r="AD2400" s="14">
        <v>0</v>
      </c>
      <c r="AE2400" s="14"/>
      <c r="AF2400" s="14"/>
      <c r="AG2400" s="14"/>
      <c r="AH2400" s="14"/>
      <c r="AI2400" s="14"/>
      <c r="AJ2400" s="14">
        <f t="shared" si="3388"/>
        <v>0</v>
      </c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>
        <v>0</v>
      </c>
      <c r="AX2400" s="14">
        <v>0</v>
      </c>
      <c r="AY2400" s="14">
        <v>0</v>
      </c>
      <c r="AZ2400" s="14"/>
      <c r="BA2400" s="14"/>
      <c r="BB2400" s="14"/>
      <c r="BC2400" s="14"/>
      <c r="BD2400" s="14"/>
      <c r="BE2400" s="14">
        <f t="shared" si="3389"/>
        <v>0</v>
      </c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>
        <v>0</v>
      </c>
      <c r="BS2400" s="14">
        <v>0</v>
      </c>
    </row>
    <row r="2401" spans="1:71" x14ac:dyDescent="0.25">
      <c r="A2401" s="4" t="s">
        <v>915</v>
      </c>
      <c r="B2401" s="4" t="s">
        <v>75</v>
      </c>
      <c r="C2401" s="4" t="s">
        <v>1200</v>
      </c>
      <c r="D2401" s="65" t="s">
        <v>1201</v>
      </c>
      <c r="E2401" s="75">
        <v>6132</v>
      </c>
      <c r="F2401" s="65"/>
      <c r="G2401" s="61" t="s">
        <v>1894</v>
      </c>
      <c r="H2401" s="13" t="s">
        <v>183</v>
      </c>
      <c r="I2401" s="14">
        <v>0</v>
      </c>
      <c r="J2401" s="14"/>
      <c r="K2401" s="14"/>
      <c r="L2401" s="14"/>
      <c r="M2401" s="14"/>
      <c r="N2401" s="14"/>
      <c r="O2401" s="14">
        <f t="shared" si="3387"/>
        <v>0</v>
      </c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>
        <v>0</v>
      </c>
      <c r="AC2401" s="14">
        <v>0</v>
      </c>
      <c r="AD2401" s="14">
        <v>0</v>
      </c>
      <c r="AE2401" s="14"/>
      <c r="AF2401" s="14"/>
      <c r="AG2401" s="14"/>
      <c r="AH2401" s="14"/>
      <c r="AI2401" s="14"/>
      <c r="AJ2401" s="14">
        <f t="shared" si="3388"/>
        <v>0</v>
      </c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>
        <v>0</v>
      </c>
      <c r="AX2401" s="14">
        <v>0</v>
      </c>
      <c r="AY2401" s="14">
        <v>0</v>
      </c>
      <c r="AZ2401" s="14"/>
      <c r="BA2401" s="14"/>
      <c r="BB2401" s="14"/>
      <c r="BC2401" s="14"/>
      <c r="BD2401" s="14"/>
      <c r="BE2401" s="14">
        <f t="shared" si="3389"/>
        <v>0</v>
      </c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>
        <v>0</v>
      </c>
      <c r="BS2401" s="14">
        <v>0</v>
      </c>
    </row>
    <row r="2402" spans="1:71" x14ac:dyDescent="0.25">
      <c r="A2402" s="4" t="s">
        <v>915</v>
      </c>
      <c r="B2402" s="4" t="s">
        <v>75</v>
      </c>
      <c r="C2402" s="4" t="s">
        <v>1200</v>
      </c>
      <c r="D2402" s="65" t="s">
        <v>1201</v>
      </c>
      <c r="E2402" s="75">
        <v>6133</v>
      </c>
      <c r="F2402" s="65"/>
      <c r="G2402" s="61" t="s">
        <v>1894</v>
      </c>
      <c r="H2402" s="13" t="s">
        <v>185</v>
      </c>
      <c r="I2402" s="14">
        <v>0</v>
      </c>
      <c r="J2402" s="14"/>
      <c r="K2402" s="14"/>
      <c r="L2402" s="14"/>
      <c r="M2402" s="14"/>
      <c r="N2402" s="14"/>
      <c r="O2402" s="14">
        <f t="shared" si="3387"/>
        <v>0</v>
      </c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>
        <v>0</v>
      </c>
      <c r="AC2402" s="14">
        <v>0</v>
      </c>
      <c r="AD2402" s="14">
        <v>0</v>
      </c>
      <c r="AE2402" s="14"/>
      <c r="AF2402" s="14"/>
      <c r="AG2402" s="14"/>
      <c r="AH2402" s="14"/>
      <c r="AI2402" s="14"/>
      <c r="AJ2402" s="14">
        <f t="shared" si="3388"/>
        <v>0</v>
      </c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>
        <v>0</v>
      </c>
      <c r="AX2402" s="14">
        <v>0</v>
      </c>
      <c r="AY2402" s="14">
        <v>0</v>
      </c>
      <c r="AZ2402" s="14"/>
      <c r="BA2402" s="14"/>
      <c r="BB2402" s="14"/>
      <c r="BC2402" s="14"/>
      <c r="BD2402" s="14"/>
      <c r="BE2402" s="14">
        <f t="shared" si="3389"/>
        <v>0</v>
      </c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>
        <v>0</v>
      </c>
      <c r="BS2402" s="14">
        <v>0</v>
      </c>
    </row>
    <row r="2403" spans="1:71" x14ac:dyDescent="0.25">
      <c r="A2403" s="4" t="s">
        <v>915</v>
      </c>
      <c r="B2403" s="4" t="s">
        <v>75</v>
      </c>
      <c r="C2403" s="4" t="s">
        <v>1200</v>
      </c>
      <c r="D2403" s="65" t="s">
        <v>1201</v>
      </c>
      <c r="E2403" s="75">
        <v>6134</v>
      </c>
      <c r="F2403" s="65"/>
      <c r="G2403" s="61" t="s">
        <v>1894</v>
      </c>
      <c r="H2403" s="13" t="s">
        <v>187</v>
      </c>
      <c r="I2403" s="14">
        <v>50000</v>
      </c>
      <c r="J2403" s="14"/>
      <c r="K2403" s="14"/>
      <c r="L2403" s="14"/>
      <c r="M2403" s="14"/>
      <c r="N2403" s="14"/>
      <c r="O2403" s="14">
        <f t="shared" si="3387"/>
        <v>50000</v>
      </c>
      <c r="P2403" s="14">
        <v>200</v>
      </c>
      <c r="Q2403" s="14"/>
      <c r="R2403" s="14">
        <v>10650</v>
      </c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>
        <v>10850</v>
      </c>
      <c r="AC2403" s="14">
        <v>39150</v>
      </c>
      <c r="AD2403" s="14">
        <v>0</v>
      </c>
      <c r="AE2403" s="14"/>
      <c r="AF2403" s="14"/>
      <c r="AG2403" s="14"/>
      <c r="AH2403" s="14"/>
      <c r="AI2403" s="14"/>
      <c r="AJ2403" s="14">
        <f t="shared" si="3388"/>
        <v>0</v>
      </c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>
        <v>0</v>
      </c>
      <c r="AX2403" s="14">
        <v>0</v>
      </c>
      <c r="AY2403" s="14">
        <v>9300</v>
      </c>
      <c r="AZ2403" s="14">
        <v>2531</v>
      </c>
      <c r="BA2403" s="14"/>
      <c r="BB2403" s="14"/>
      <c r="BC2403" s="14"/>
      <c r="BD2403" s="14"/>
      <c r="BE2403" s="14">
        <f t="shared" si="3389"/>
        <v>11831</v>
      </c>
      <c r="BF2403" s="14">
        <v>3760</v>
      </c>
      <c r="BG2403" s="14"/>
      <c r="BH2403" s="14">
        <v>2531</v>
      </c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>
        <v>6291</v>
      </c>
      <c r="BS2403" s="14">
        <v>5540</v>
      </c>
    </row>
    <row r="2404" spans="1:71" x14ac:dyDescent="0.25">
      <c r="A2404" s="4" t="s">
        <v>915</v>
      </c>
      <c r="B2404" s="4" t="s">
        <v>75</v>
      </c>
      <c r="C2404" s="4" t="s">
        <v>1200</v>
      </c>
      <c r="D2404" s="65" t="s">
        <v>1201</v>
      </c>
      <c r="E2404" s="75">
        <v>6135</v>
      </c>
      <c r="F2404" s="65"/>
      <c r="G2404" s="61" t="s">
        <v>1894</v>
      </c>
      <c r="H2404" s="13" t="s">
        <v>188</v>
      </c>
      <c r="I2404" s="14">
        <v>0</v>
      </c>
      <c r="J2404" s="14"/>
      <c r="K2404" s="14"/>
      <c r="L2404" s="14"/>
      <c r="M2404" s="14"/>
      <c r="N2404" s="14"/>
      <c r="O2404" s="14">
        <f t="shared" si="3387"/>
        <v>0</v>
      </c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>
        <v>0</v>
      </c>
      <c r="AC2404" s="14">
        <v>0</v>
      </c>
      <c r="AD2404" s="14">
        <v>0</v>
      </c>
      <c r="AE2404" s="14"/>
      <c r="AF2404" s="14"/>
      <c r="AG2404" s="14"/>
      <c r="AH2404" s="14"/>
      <c r="AI2404" s="14"/>
      <c r="AJ2404" s="14">
        <f t="shared" si="3388"/>
        <v>0</v>
      </c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>
        <v>0</v>
      </c>
      <c r="AX2404" s="14">
        <v>0</v>
      </c>
      <c r="AY2404" s="14">
        <v>2300</v>
      </c>
      <c r="AZ2404" s="14"/>
      <c r="BA2404" s="14"/>
      <c r="BB2404" s="14"/>
      <c r="BC2404" s="14"/>
      <c r="BD2404" s="14"/>
      <c r="BE2404" s="14">
        <f t="shared" si="3389"/>
        <v>2300</v>
      </c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>
        <v>0</v>
      </c>
      <c r="BS2404" s="14">
        <v>2300</v>
      </c>
    </row>
    <row r="2405" spans="1:71" x14ac:dyDescent="0.25">
      <c r="A2405" s="4" t="s">
        <v>915</v>
      </c>
      <c r="B2405" s="4" t="s">
        <v>75</v>
      </c>
      <c r="C2405" s="4" t="s">
        <v>1200</v>
      </c>
      <c r="D2405" s="65" t="s">
        <v>1201</v>
      </c>
      <c r="E2405" s="75">
        <v>6137</v>
      </c>
      <c r="F2405" s="65"/>
      <c r="G2405" s="61" t="s">
        <v>1894</v>
      </c>
      <c r="H2405" s="13" t="s">
        <v>191</v>
      </c>
      <c r="I2405" s="14">
        <v>2000</v>
      </c>
      <c r="J2405" s="14"/>
      <c r="K2405" s="14"/>
      <c r="L2405" s="14"/>
      <c r="M2405" s="14"/>
      <c r="N2405" s="14"/>
      <c r="O2405" s="14">
        <f t="shared" si="3387"/>
        <v>2000</v>
      </c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>
        <v>0</v>
      </c>
      <c r="AC2405" s="14">
        <v>2000</v>
      </c>
      <c r="AD2405" s="14">
        <v>0</v>
      </c>
      <c r="AE2405" s="14"/>
      <c r="AF2405" s="14"/>
      <c r="AG2405" s="14"/>
      <c r="AH2405" s="14"/>
      <c r="AI2405" s="14"/>
      <c r="AJ2405" s="14">
        <f t="shared" si="3388"/>
        <v>0</v>
      </c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>
        <v>0</v>
      </c>
      <c r="AX2405" s="14">
        <v>0</v>
      </c>
      <c r="AY2405" s="14">
        <v>0</v>
      </c>
      <c r="AZ2405" s="14"/>
      <c r="BA2405" s="14"/>
      <c r="BB2405" s="14"/>
      <c r="BC2405" s="14"/>
      <c r="BD2405" s="14"/>
      <c r="BE2405" s="14">
        <f t="shared" si="3389"/>
        <v>0</v>
      </c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>
        <v>0</v>
      </c>
      <c r="BS2405" s="14">
        <v>0</v>
      </c>
    </row>
    <row r="2406" spans="1:71" x14ac:dyDescent="0.25">
      <c r="A2406" s="4" t="s">
        <v>915</v>
      </c>
      <c r="B2406" s="4" t="s">
        <v>75</v>
      </c>
      <c r="C2406" s="4" t="s">
        <v>1200</v>
      </c>
      <c r="D2406" s="65" t="s">
        <v>1201</v>
      </c>
      <c r="E2406" s="75">
        <v>6138</v>
      </c>
      <c r="F2406" s="65"/>
      <c r="G2406" s="61" t="s">
        <v>1894</v>
      </c>
      <c r="H2406" s="13" t="s">
        <v>192</v>
      </c>
      <c r="I2406" s="14">
        <v>0</v>
      </c>
      <c r="J2406" s="14"/>
      <c r="K2406" s="14"/>
      <c r="L2406" s="14"/>
      <c r="M2406" s="14"/>
      <c r="N2406" s="14"/>
      <c r="O2406" s="14">
        <f t="shared" si="3387"/>
        <v>0</v>
      </c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>
        <v>0</v>
      </c>
      <c r="AC2406" s="14">
        <v>0</v>
      </c>
      <c r="AD2406" s="14">
        <v>3000</v>
      </c>
      <c r="AE2406" s="14"/>
      <c r="AF2406" s="14"/>
      <c r="AG2406" s="14"/>
      <c r="AH2406" s="14"/>
      <c r="AI2406" s="14"/>
      <c r="AJ2406" s="14">
        <f t="shared" si="3388"/>
        <v>3000</v>
      </c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>
        <v>0</v>
      </c>
      <c r="AX2406" s="14">
        <v>3000</v>
      </c>
      <c r="AY2406" s="14">
        <v>0</v>
      </c>
      <c r="AZ2406" s="14"/>
      <c r="BA2406" s="14"/>
      <c r="BB2406" s="14"/>
      <c r="BC2406" s="14"/>
      <c r="BD2406" s="14"/>
      <c r="BE2406" s="14">
        <f t="shared" si="3389"/>
        <v>0</v>
      </c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>
        <v>0</v>
      </c>
      <c r="BS2406" s="14">
        <v>0</v>
      </c>
    </row>
    <row r="2407" spans="1:71" x14ac:dyDescent="0.25">
      <c r="A2407" s="1" t="s">
        <v>915</v>
      </c>
      <c r="B2407" s="1" t="s">
        <v>75</v>
      </c>
      <c r="C2407" s="1" t="s">
        <v>1200</v>
      </c>
      <c r="D2407" s="68" t="s">
        <v>1201</v>
      </c>
      <c r="E2407" s="68" t="s">
        <v>37</v>
      </c>
      <c r="F2407" s="65" t="s">
        <v>1</v>
      </c>
      <c r="G2407" s="13" t="s">
        <v>1</v>
      </c>
      <c r="H2407" s="2" t="s">
        <v>38</v>
      </c>
      <c r="I2407" s="12">
        <f t="shared" ref="I2407:AA2407" si="3396">SUM(I2408:I2410)</f>
        <v>4200</v>
      </c>
      <c r="J2407" s="12">
        <f t="shared" si="3396"/>
        <v>0</v>
      </c>
      <c r="K2407" s="12">
        <f t="shared" si="3396"/>
        <v>0</v>
      </c>
      <c r="L2407" s="12">
        <f t="shared" si="3396"/>
        <v>0</v>
      </c>
      <c r="M2407" s="12">
        <f t="shared" si="3396"/>
        <v>0</v>
      </c>
      <c r="N2407" s="12">
        <f t="shared" si="3396"/>
        <v>0</v>
      </c>
      <c r="O2407" s="12">
        <f t="shared" si="3396"/>
        <v>4200</v>
      </c>
      <c r="P2407" s="12">
        <f t="shared" si="3396"/>
        <v>0</v>
      </c>
      <c r="Q2407" s="12">
        <f t="shared" si="3396"/>
        <v>0</v>
      </c>
      <c r="R2407" s="12">
        <f t="shared" si="3396"/>
        <v>1500</v>
      </c>
      <c r="S2407" s="12">
        <f t="shared" si="3396"/>
        <v>0</v>
      </c>
      <c r="T2407" s="12">
        <f t="shared" si="3396"/>
        <v>0</v>
      </c>
      <c r="U2407" s="12">
        <f t="shared" si="3396"/>
        <v>0</v>
      </c>
      <c r="V2407" s="12">
        <f t="shared" si="3396"/>
        <v>0</v>
      </c>
      <c r="W2407" s="12">
        <f t="shared" si="3396"/>
        <v>0</v>
      </c>
      <c r="X2407" s="12">
        <f t="shared" si="3396"/>
        <v>0</v>
      </c>
      <c r="Y2407" s="12">
        <f t="shared" si="3396"/>
        <v>0</v>
      </c>
      <c r="Z2407" s="12">
        <f t="shared" si="3396"/>
        <v>0</v>
      </c>
      <c r="AA2407" s="12">
        <f t="shared" si="3396"/>
        <v>0</v>
      </c>
      <c r="AB2407" s="12">
        <v>1500</v>
      </c>
      <c r="AC2407" s="12">
        <v>2700</v>
      </c>
      <c r="AD2407" s="12">
        <f t="shared" ref="AD2407:AV2407" si="3397">SUM(AD2408:AD2410)</f>
        <v>0</v>
      </c>
      <c r="AE2407" s="12">
        <f t="shared" si="3397"/>
        <v>0</v>
      </c>
      <c r="AF2407" s="12">
        <f t="shared" si="3397"/>
        <v>0</v>
      </c>
      <c r="AG2407" s="12">
        <f t="shared" si="3397"/>
        <v>0</v>
      </c>
      <c r="AH2407" s="12">
        <f t="shared" si="3397"/>
        <v>0</v>
      </c>
      <c r="AI2407" s="12">
        <f t="shared" si="3397"/>
        <v>0</v>
      </c>
      <c r="AJ2407" s="12">
        <f t="shared" si="3397"/>
        <v>0</v>
      </c>
      <c r="AK2407" s="12">
        <f t="shared" si="3397"/>
        <v>0</v>
      </c>
      <c r="AL2407" s="12">
        <f t="shared" si="3397"/>
        <v>0</v>
      </c>
      <c r="AM2407" s="12">
        <f t="shared" si="3397"/>
        <v>0</v>
      </c>
      <c r="AN2407" s="12">
        <f t="shared" si="3397"/>
        <v>0</v>
      </c>
      <c r="AO2407" s="12">
        <f t="shared" si="3397"/>
        <v>0</v>
      </c>
      <c r="AP2407" s="12">
        <f t="shared" si="3397"/>
        <v>0</v>
      </c>
      <c r="AQ2407" s="12">
        <f t="shared" si="3397"/>
        <v>0</v>
      </c>
      <c r="AR2407" s="12">
        <f t="shared" si="3397"/>
        <v>0</v>
      </c>
      <c r="AS2407" s="12">
        <f t="shared" si="3397"/>
        <v>0</v>
      </c>
      <c r="AT2407" s="12">
        <f t="shared" si="3397"/>
        <v>0</v>
      </c>
      <c r="AU2407" s="12">
        <f t="shared" si="3397"/>
        <v>0</v>
      </c>
      <c r="AV2407" s="12">
        <f t="shared" si="3397"/>
        <v>0</v>
      </c>
      <c r="AW2407" s="12">
        <v>0</v>
      </c>
      <c r="AX2407" s="12">
        <v>0</v>
      </c>
      <c r="AY2407" s="12">
        <f t="shared" ref="AY2407:BQ2407" si="3398">SUM(AY2408:AY2410)</f>
        <v>1700</v>
      </c>
      <c r="AZ2407" s="12">
        <f t="shared" si="3398"/>
        <v>0</v>
      </c>
      <c r="BA2407" s="12">
        <f t="shared" si="3398"/>
        <v>0</v>
      </c>
      <c r="BB2407" s="12">
        <f t="shared" si="3398"/>
        <v>0</v>
      </c>
      <c r="BC2407" s="12">
        <f t="shared" si="3398"/>
        <v>0</v>
      </c>
      <c r="BD2407" s="12">
        <f t="shared" si="3398"/>
        <v>0</v>
      </c>
      <c r="BE2407" s="12">
        <f t="shared" si="3398"/>
        <v>1700</v>
      </c>
      <c r="BF2407" s="12">
        <f t="shared" si="3398"/>
        <v>0</v>
      </c>
      <c r="BG2407" s="12">
        <f t="shared" si="3398"/>
        <v>0</v>
      </c>
      <c r="BH2407" s="12">
        <f t="shared" si="3398"/>
        <v>0</v>
      </c>
      <c r="BI2407" s="12">
        <f t="shared" si="3398"/>
        <v>0</v>
      </c>
      <c r="BJ2407" s="12">
        <f t="shared" si="3398"/>
        <v>0</v>
      </c>
      <c r="BK2407" s="12">
        <f t="shared" si="3398"/>
        <v>0</v>
      </c>
      <c r="BL2407" s="12">
        <f t="shared" si="3398"/>
        <v>0</v>
      </c>
      <c r="BM2407" s="12">
        <f t="shared" si="3398"/>
        <v>0</v>
      </c>
      <c r="BN2407" s="12">
        <f t="shared" si="3398"/>
        <v>0</v>
      </c>
      <c r="BO2407" s="12">
        <f t="shared" si="3398"/>
        <v>0</v>
      </c>
      <c r="BP2407" s="12">
        <f t="shared" si="3398"/>
        <v>0</v>
      </c>
      <c r="BQ2407" s="12">
        <f t="shared" si="3398"/>
        <v>0</v>
      </c>
      <c r="BR2407" s="12">
        <v>0</v>
      </c>
      <c r="BS2407" s="12">
        <v>1700</v>
      </c>
    </row>
    <row r="2408" spans="1:71" x14ac:dyDescent="0.25">
      <c r="A2408" s="4" t="s">
        <v>915</v>
      </c>
      <c r="B2408" s="4" t="s">
        <v>75</v>
      </c>
      <c r="C2408" s="4" t="s">
        <v>1200</v>
      </c>
      <c r="D2408" s="65" t="s">
        <v>1201</v>
      </c>
      <c r="E2408" s="75">
        <v>6139</v>
      </c>
      <c r="F2408" s="65"/>
      <c r="G2408" s="61" t="s">
        <v>1894</v>
      </c>
      <c r="H2408" s="13" t="s">
        <v>38</v>
      </c>
      <c r="I2408" s="14">
        <v>4000</v>
      </c>
      <c r="J2408" s="14"/>
      <c r="K2408" s="14"/>
      <c r="L2408" s="14"/>
      <c r="M2408" s="14"/>
      <c r="N2408" s="14"/>
      <c r="O2408" s="14">
        <f t="shared" si="3387"/>
        <v>4000</v>
      </c>
      <c r="P2408" s="14"/>
      <c r="Q2408" s="14"/>
      <c r="R2408" s="14">
        <v>1500</v>
      </c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>
        <v>1500</v>
      </c>
      <c r="AC2408" s="14">
        <v>2500</v>
      </c>
      <c r="AD2408" s="14">
        <v>0</v>
      </c>
      <c r="AE2408" s="14"/>
      <c r="AF2408" s="14"/>
      <c r="AG2408" s="14"/>
      <c r="AH2408" s="14"/>
      <c r="AI2408" s="14"/>
      <c r="AJ2408" s="14">
        <f t="shared" si="3388"/>
        <v>0</v>
      </c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>
        <v>0</v>
      </c>
      <c r="AX2408" s="14">
        <v>0</v>
      </c>
      <c r="AY2408" s="14">
        <v>1700</v>
      </c>
      <c r="AZ2408" s="14"/>
      <c r="BA2408" s="14"/>
      <c r="BB2408" s="14"/>
      <c r="BC2408" s="14"/>
      <c r="BD2408" s="14"/>
      <c r="BE2408" s="14">
        <f t="shared" si="3389"/>
        <v>1700</v>
      </c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>
        <v>0</v>
      </c>
      <c r="BS2408" s="14">
        <v>1700</v>
      </c>
    </row>
    <row r="2409" spans="1:71" ht="22.5" x14ac:dyDescent="0.25">
      <c r="A2409" s="4" t="s">
        <v>915</v>
      </c>
      <c r="B2409" s="4" t="s">
        <v>75</v>
      </c>
      <c r="C2409" s="4" t="s">
        <v>1200</v>
      </c>
      <c r="D2409" s="65" t="s">
        <v>1201</v>
      </c>
      <c r="E2409" s="75">
        <v>6139</v>
      </c>
      <c r="F2409" s="65" t="s">
        <v>1208</v>
      </c>
      <c r="G2409" s="61" t="s">
        <v>1894</v>
      </c>
      <c r="H2409" s="13" t="s">
        <v>46</v>
      </c>
      <c r="I2409" s="14">
        <v>200</v>
      </c>
      <c r="J2409" s="14"/>
      <c r="K2409" s="14"/>
      <c r="L2409" s="14"/>
      <c r="M2409" s="14"/>
      <c r="N2409" s="14"/>
      <c r="O2409" s="14">
        <f t="shared" si="3387"/>
        <v>200</v>
      </c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>
        <v>0</v>
      </c>
      <c r="AC2409" s="14">
        <v>200</v>
      </c>
      <c r="AD2409" s="14">
        <v>0</v>
      </c>
      <c r="AE2409" s="14"/>
      <c r="AF2409" s="14"/>
      <c r="AG2409" s="14"/>
      <c r="AH2409" s="14"/>
      <c r="AI2409" s="14"/>
      <c r="AJ2409" s="14">
        <f t="shared" si="3388"/>
        <v>0</v>
      </c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>
        <v>0</v>
      </c>
      <c r="AX2409" s="14">
        <v>0</v>
      </c>
      <c r="AY2409" s="14">
        <v>0</v>
      </c>
      <c r="AZ2409" s="14"/>
      <c r="BA2409" s="14"/>
      <c r="BB2409" s="14"/>
      <c r="BC2409" s="14"/>
      <c r="BD2409" s="14"/>
      <c r="BE2409" s="14">
        <f t="shared" si="3389"/>
        <v>0</v>
      </c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>
        <v>0</v>
      </c>
      <c r="BS2409" s="14">
        <v>0</v>
      </c>
    </row>
    <row r="2410" spans="1:71" ht="22.5" x14ac:dyDescent="0.25">
      <c r="A2410" s="4" t="s">
        <v>915</v>
      </c>
      <c r="B2410" s="4" t="s">
        <v>75</v>
      </c>
      <c r="C2410" s="4" t="s">
        <v>1200</v>
      </c>
      <c r="D2410" s="65" t="s">
        <v>1201</v>
      </c>
      <c r="E2410" s="75">
        <v>6139</v>
      </c>
      <c r="F2410" s="65" t="s">
        <v>1209</v>
      </c>
      <c r="G2410" s="61" t="s">
        <v>1894</v>
      </c>
      <c r="H2410" s="13" t="s">
        <v>52</v>
      </c>
      <c r="I2410" s="14">
        <v>0</v>
      </c>
      <c r="J2410" s="14"/>
      <c r="K2410" s="14"/>
      <c r="L2410" s="14"/>
      <c r="M2410" s="14"/>
      <c r="N2410" s="14"/>
      <c r="O2410" s="14">
        <f t="shared" si="3387"/>
        <v>0</v>
      </c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>
        <v>0</v>
      </c>
      <c r="AC2410" s="14">
        <v>0</v>
      </c>
      <c r="AD2410" s="14">
        <v>0</v>
      </c>
      <c r="AE2410" s="14"/>
      <c r="AF2410" s="14"/>
      <c r="AG2410" s="14"/>
      <c r="AH2410" s="14"/>
      <c r="AI2410" s="14"/>
      <c r="AJ2410" s="14">
        <f t="shared" si="3388"/>
        <v>0</v>
      </c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>
        <v>0</v>
      </c>
      <c r="AX2410" s="14">
        <v>0</v>
      </c>
      <c r="AY2410" s="14">
        <v>0</v>
      </c>
      <c r="AZ2410" s="14"/>
      <c r="BA2410" s="14"/>
      <c r="BB2410" s="14"/>
      <c r="BC2410" s="14"/>
      <c r="BD2410" s="14"/>
      <c r="BE2410" s="14">
        <f t="shared" si="3389"/>
        <v>0</v>
      </c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>
        <v>0</v>
      </c>
      <c r="BS2410" s="14">
        <v>0</v>
      </c>
    </row>
    <row r="2411" spans="1:71" ht="22.5" x14ac:dyDescent="0.25">
      <c r="A2411" s="1" t="s">
        <v>1</v>
      </c>
      <c r="B2411" s="1" t="s">
        <v>1</v>
      </c>
      <c r="C2411" s="1" t="s">
        <v>1</v>
      </c>
      <c r="D2411" s="64" t="s">
        <v>1</v>
      </c>
      <c r="E2411" s="64" t="s">
        <v>1</v>
      </c>
      <c r="F2411" s="64" t="s">
        <v>1</v>
      </c>
      <c r="G2411" s="2" t="s">
        <v>1</v>
      </c>
      <c r="H2411" s="10" t="s">
        <v>64</v>
      </c>
      <c r="I2411" s="11">
        <f t="shared" ref="I2411:AA2411" si="3399">SUM(I2412)</f>
        <v>7000</v>
      </c>
      <c r="J2411" s="11">
        <f t="shared" si="3399"/>
        <v>0</v>
      </c>
      <c r="K2411" s="11">
        <f t="shared" si="3399"/>
        <v>0</v>
      </c>
      <c r="L2411" s="11">
        <f t="shared" si="3399"/>
        <v>0</v>
      </c>
      <c r="M2411" s="11">
        <f t="shared" si="3399"/>
        <v>0</v>
      </c>
      <c r="N2411" s="11">
        <f t="shared" si="3399"/>
        <v>0</v>
      </c>
      <c r="O2411" s="11">
        <f t="shared" si="3399"/>
        <v>7000</v>
      </c>
      <c r="P2411" s="11">
        <f t="shared" si="3399"/>
        <v>2000</v>
      </c>
      <c r="Q2411" s="11">
        <f t="shared" si="3399"/>
        <v>0</v>
      </c>
      <c r="R2411" s="11">
        <f t="shared" si="3399"/>
        <v>2000</v>
      </c>
      <c r="S2411" s="11">
        <f t="shared" si="3399"/>
        <v>0</v>
      </c>
      <c r="T2411" s="11">
        <f t="shared" si="3399"/>
        <v>0</v>
      </c>
      <c r="U2411" s="11">
        <f t="shared" si="3399"/>
        <v>0</v>
      </c>
      <c r="V2411" s="11">
        <f t="shared" si="3399"/>
        <v>0</v>
      </c>
      <c r="W2411" s="11">
        <f t="shared" si="3399"/>
        <v>0</v>
      </c>
      <c r="X2411" s="11">
        <f t="shared" si="3399"/>
        <v>0</v>
      </c>
      <c r="Y2411" s="11">
        <f t="shared" si="3399"/>
        <v>0</v>
      </c>
      <c r="Z2411" s="11">
        <f t="shared" si="3399"/>
        <v>0</v>
      </c>
      <c r="AA2411" s="11">
        <f t="shared" si="3399"/>
        <v>0</v>
      </c>
      <c r="AB2411" s="11">
        <v>4000</v>
      </c>
      <c r="AC2411" s="11">
        <v>3000</v>
      </c>
      <c r="AD2411" s="11">
        <f t="shared" ref="AD2411:AV2411" si="3400">SUM(AD2412)</f>
        <v>0</v>
      </c>
      <c r="AE2411" s="11">
        <f t="shared" si="3400"/>
        <v>0</v>
      </c>
      <c r="AF2411" s="11">
        <f t="shared" si="3400"/>
        <v>0</v>
      </c>
      <c r="AG2411" s="11">
        <f t="shared" si="3400"/>
        <v>0</v>
      </c>
      <c r="AH2411" s="11">
        <f t="shared" si="3400"/>
        <v>0</v>
      </c>
      <c r="AI2411" s="11">
        <f t="shared" si="3400"/>
        <v>0</v>
      </c>
      <c r="AJ2411" s="11">
        <f t="shared" si="3400"/>
        <v>0</v>
      </c>
      <c r="AK2411" s="11">
        <f t="shared" si="3400"/>
        <v>0</v>
      </c>
      <c r="AL2411" s="11">
        <f t="shared" si="3400"/>
        <v>0</v>
      </c>
      <c r="AM2411" s="11">
        <f t="shared" si="3400"/>
        <v>0</v>
      </c>
      <c r="AN2411" s="11">
        <f t="shared" si="3400"/>
        <v>0</v>
      </c>
      <c r="AO2411" s="11">
        <f t="shared" si="3400"/>
        <v>0</v>
      </c>
      <c r="AP2411" s="11">
        <f t="shared" si="3400"/>
        <v>0</v>
      </c>
      <c r="AQ2411" s="11">
        <f t="shared" si="3400"/>
        <v>0</v>
      </c>
      <c r="AR2411" s="11">
        <f t="shared" si="3400"/>
        <v>0</v>
      </c>
      <c r="AS2411" s="11">
        <f t="shared" si="3400"/>
        <v>0</v>
      </c>
      <c r="AT2411" s="11">
        <f t="shared" si="3400"/>
        <v>0</v>
      </c>
      <c r="AU2411" s="11">
        <f t="shared" si="3400"/>
        <v>0</v>
      </c>
      <c r="AV2411" s="11">
        <f t="shared" si="3400"/>
        <v>0</v>
      </c>
      <c r="AW2411" s="11">
        <v>0</v>
      </c>
      <c r="AX2411" s="11">
        <v>0</v>
      </c>
      <c r="AY2411" s="11">
        <f t="shared" ref="AY2411:BQ2411" si="3401">SUM(AY2412)</f>
        <v>1000</v>
      </c>
      <c r="AZ2411" s="11">
        <f t="shared" si="3401"/>
        <v>0</v>
      </c>
      <c r="BA2411" s="11">
        <f t="shared" si="3401"/>
        <v>0</v>
      </c>
      <c r="BB2411" s="11">
        <f t="shared" si="3401"/>
        <v>0</v>
      </c>
      <c r="BC2411" s="11">
        <f t="shared" si="3401"/>
        <v>0</v>
      </c>
      <c r="BD2411" s="11">
        <f t="shared" si="3401"/>
        <v>0</v>
      </c>
      <c r="BE2411" s="11">
        <f t="shared" si="3401"/>
        <v>1000</v>
      </c>
      <c r="BF2411" s="11">
        <f t="shared" si="3401"/>
        <v>0</v>
      </c>
      <c r="BG2411" s="11">
        <f t="shared" si="3401"/>
        <v>0</v>
      </c>
      <c r="BH2411" s="11">
        <f t="shared" si="3401"/>
        <v>1000</v>
      </c>
      <c r="BI2411" s="11">
        <f t="shared" si="3401"/>
        <v>0</v>
      </c>
      <c r="BJ2411" s="11">
        <f t="shared" si="3401"/>
        <v>0</v>
      </c>
      <c r="BK2411" s="11">
        <f t="shared" si="3401"/>
        <v>0</v>
      </c>
      <c r="BL2411" s="11">
        <f t="shared" si="3401"/>
        <v>0</v>
      </c>
      <c r="BM2411" s="11">
        <f t="shared" si="3401"/>
        <v>0</v>
      </c>
      <c r="BN2411" s="11">
        <f t="shared" si="3401"/>
        <v>0</v>
      </c>
      <c r="BO2411" s="11">
        <f t="shared" si="3401"/>
        <v>0</v>
      </c>
      <c r="BP2411" s="11">
        <f t="shared" si="3401"/>
        <v>0</v>
      </c>
      <c r="BQ2411" s="11">
        <f t="shared" si="3401"/>
        <v>0</v>
      </c>
      <c r="BR2411" s="11">
        <v>1000</v>
      </c>
      <c r="BS2411" s="11">
        <v>0</v>
      </c>
    </row>
    <row r="2412" spans="1:71" x14ac:dyDescent="0.25">
      <c r="A2412" s="4" t="s">
        <v>915</v>
      </c>
      <c r="B2412" s="4" t="s">
        <v>75</v>
      </c>
      <c r="C2412" s="4" t="s">
        <v>1200</v>
      </c>
      <c r="D2412" s="65" t="s">
        <v>1201</v>
      </c>
      <c r="E2412" s="64" t="s">
        <v>65</v>
      </c>
      <c r="F2412" s="64" t="s">
        <v>1</v>
      </c>
      <c r="G2412" s="2" t="s">
        <v>1</v>
      </c>
      <c r="H2412" s="2" t="s">
        <v>66</v>
      </c>
      <c r="I2412" s="12">
        <f t="shared" ref="I2412:AA2412" si="3402">SUM(I2413:I2414)</f>
        <v>7000</v>
      </c>
      <c r="J2412" s="12">
        <f t="shared" si="3402"/>
        <v>0</v>
      </c>
      <c r="K2412" s="12">
        <f t="shared" si="3402"/>
        <v>0</v>
      </c>
      <c r="L2412" s="12">
        <f t="shared" si="3402"/>
        <v>0</v>
      </c>
      <c r="M2412" s="12">
        <f t="shared" si="3402"/>
        <v>0</v>
      </c>
      <c r="N2412" s="12">
        <f t="shared" si="3402"/>
        <v>0</v>
      </c>
      <c r="O2412" s="12">
        <f t="shared" ref="O2412" si="3403">SUM(O2413:O2414)</f>
        <v>7000</v>
      </c>
      <c r="P2412" s="12">
        <f t="shared" si="3402"/>
        <v>2000</v>
      </c>
      <c r="Q2412" s="12">
        <f t="shared" si="3402"/>
        <v>0</v>
      </c>
      <c r="R2412" s="12">
        <f t="shared" si="3402"/>
        <v>2000</v>
      </c>
      <c r="S2412" s="12">
        <f t="shared" si="3402"/>
        <v>0</v>
      </c>
      <c r="T2412" s="12">
        <f t="shared" si="3402"/>
        <v>0</v>
      </c>
      <c r="U2412" s="12">
        <f t="shared" si="3402"/>
        <v>0</v>
      </c>
      <c r="V2412" s="12">
        <f t="shared" si="3402"/>
        <v>0</v>
      </c>
      <c r="W2412" s="12">
        <f t="shared" si="3402"/>
        <v>0</v>
      </c>
      <c r="X2412" s="12">
        <f t="shared" si="3402"/>
        <v>0</v>
      </c>
      <c r="Y2412" s="12">
        <f t="shared" si="3402"/>
        <v>0</v>
      </c>
      <c r="Z2412" s="12">
        <f t="shared" si="3402"/>
        <v>0</v>
      </c>
      <c r="AA2412" s="12">
        <f t="shared" si="3402"/>
        <v>0</v>
      </c>
      <c r="AB2412" s="12">
        <v>4000</v>
      </c>
      <c r="AC2412" s="12">
        <v>3000</v>
      </c>
      <c r="AD2412" s="12">
        <f t="shared" ref="AD2412:AV2412" si="3404">SUM(AD2413:AD2414)</f>
        <v>0</v>
      </c>
      <c r="AE2412" s="12">
        <f t="shared" si="3404"/>
        <v>0</v>
      </c>
      <c r="AF2412" s="12">
        <f t="shared" si="3404"/>
        <v>0</v>
      </c>
      <c r="AG2412" s="12">
        <f t="shared" si="3404"/>
        <v>0</v>
      </c>
      <c r="AH2412" s="12">
        <f t="shared" si="3404"/>
        <v>0</v>
      </c>
      <c r="AI2412" s="12">
        <f t="shared" si="3404"/>
        <v>0</v>
      </c>
      <c r="AJ2412" s="12">
        <f t="shared" ref="AJ2412" si="3405">SUM(AJ2413:AJ2414)</f>
        <v>0</v>
      </c>
      <c r="AK2412" s="12">
        <f t="shared" si="3404"/>
        <v>0</v>
      </c>
      <c r="AL2412" s="12">
        <f t="shared" si="3404"/>
        <v>0</v>
      </c>
      <c r="AM2412" s="12">
        <f t="shared" si="3404"/>
        <v>0</v>
      </c>
      <c r="AN2412" s="12">
        <f t="shared" si="3404"/>
        <v>0</v>
      </c>
      <c r="AO2412" s="12">
        <f t="shared" si="3404"/>
        <v>0</v>
      </c>
      <c r="AP2412" s="12">
        <f t="shared" si="3404"/>
        <v>0</v>
      </c>
      <c r="AQ2412" s="12">
        <f t="shared" si="3404"/>
        <v>0</v>
      </c>
      <c r="AR2412" s="12">
        <f t="shared" si="3404"/>
        <v>0</v>
      </c>
      <c r="AS2412" s="12">
        <f t="shared" si="3404"/>
        <v>0</v>
      </c>
      <c r="AT2412" s="12">
        <f t="shared" si="3404"/>
        <v>0</v>
      </c>
      <c r="AU2412" s="12">
        <f t="shared" si="3404"/>
        <v>0</v>
      </c>
      <c r="AV2412" s="12">
        <f t="shared" si="3404"/>
        <v>0</v>
      </c>
      <c r="AW2412" s="12">
        <v>0</v>
      </c>
      <c r="AX2412" s="12">
        <v>0</v>
      </c>
      <c r="AY2412" s="12">
        <f t="shared" ref="AY2412:BQ2412" si="3406">SUM(AY2413:AY2414)</f>
        <v>1000</v>
      </c>
      <c r="AZ2412" s="12">
        <f t="shared" si="3406"/>
        <v>0</v>
      </c>
      <c r="BA2412" s="12">
        <f t="shared" si="3406"/>
        <v>0</v>
      </c>
      <c r="BB2412" s="12">
        <f t="shared" si="3406"/>
        <v>0</v>
      </c>
      <c r="BC2412" s="12">
        <f t="shared" si="3406"/>
        <v>0</v>
      </c>
      <c r="BD2412" s="12">
        <f t="shared" si="3406"/>
        <v>0</v>
      </c>
      <c r="BE2412" s="12">
        <f t="shared" ref="BE2412" si="3407">SUM(BE2413:BE2414)</f>
        <v>1000</v>
      </c>
      <c r="BF2412" s="12">
        <f t="shared" si="3406"/>
        <v>0</v>
      </c>
      <c r="BG2412" s="12">
        <f t="shared" si="3406"/>
        <v>0</v>
      </c>
      <c r="BH2412" s="12">
        <f t="shared" si="3406"/>
        <v>1000</v>
      </c>
      <c r="BI2412" s="12">
        <f t="shared" si="3406"/>
        <v>0</v>
      </c>
      <c r="BJ2412" s="12">
        <f t="shared" si="3406"/>
        <v>0</v>
      </c>
      <c r="BK2412" s="12">
        <f t="shared" si="3406"/>
        <v>0</v>
      </c>
      <c r="BL2412" s="12">
        <f t="shared" si="3406"/>
        <v>0</v>
      </c>
      <c r="BM2412" s="12">
        <f t="shared" si="3406"/>
        <v>0</v>
      </c>
      <c r="BN2412" s="12">
        <f t="shared" si="3406"/>
        <v>0</v>
      </c>
      <c r="BO2412" s="12">
        <f t="shared" si="3406"/>
        <v>0</v>
      </c>
      <c r="BP2412" s="12">
        <f t="shared" si="3406"/>
        <v>0</v>
      </c>
      <c r="BQ2412" s="12">
        <f t="shared" si="3406"/>
        <v>0</v>
      </c>
      <c r="BR2412" s="12">
        <v>1000</v>
      </c>
      <c r="BS2412" s="12">
        <v>0</v>
      </c>
    </row>
    <row r="2413" spans="1:71" x14ac:dyDescent="0.25">
      <c r="A2413" s="4" t="s">
        <v>915</v>
      </c>
      <c r="B2413" s="4" t="s">
        <v>75</v>
      </c>
      <c r="C2413" s="4" t="s">
        <v>1200</v>
      </c>
      <c r="D2413" s="65" t="s">
        <v>1201</v>
      </c>
      <c r="E2413" s="75">
        <v>8213</v>
      </c>
      <c r="F2413" s="65"/>
      <c r="G2413" s="61" t="s">
        <v>1894</v>
      </c>
      <c r="H2413" s="13" t="s">
        <v>68</v>
      </c>
      <c r="I2413" s="14">
        <v>5000</v>
      </c>
      <c r="J2413" s="14"/>
      <c r="K2413" s="14"/>
      <c r="L2413" s="14"/>
      <c r="M2413" s="14"/>
      <c r="N2413" s="14"/>
      <c r="O2413" s="14">
        <f t="shared" si="3387"/>
        <v>5000</v>
      </c>
      <c r="P2413" s="14"/>
      <c r="Q2413" s="14"/>
      <c r="R2413" s="14">
        <v>2000</v>
      </c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>
        <v>2000</v>
      </c>
      <c r="AC2413" s="14">
        <v>3000</v>
      </c>
      <c r="AD2413" s="14">
        <v>0</v>
      </c>
      <c r="AE2413" s="14"/>
      <c r="AF2413" s="14"/>
      <c r="AG2413" s="14"/>
      <c r="AH2413" s="14"/>
      <c r="AI2413" s="14"/>
      <c r="AJ2413" s="14">
        <f t="shared" si="3388"/>
        <v>0</v>
      </c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>
        <v>0</v>
      </c>
      <c r="AX2413" s="14">
        <v>0</v>
      </c>
      <c r="AY2413" s="14">
        <v>1000</v>
      </c>
      <c r="AZ2413" s="14"/>
      <c r="BA2413" s="14"/>
      <c r="BB2413" s="14"/>
      <c r="BC2413" s="14"/>
      <c r="BD2413" s="14"/>
      <c r="BE2413" s="14">
        <f t="shared" si="3389"/>
        <v>1000</v>
      </c>
      <c r="BF2413" s="14"/>
      <c r="BG2413" s="14"/>
      <c r="BH2413" s="14">
        <v>1000</v>
      </c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>
        <v>1000</v>
      </c>
      <c r="BS2413" s="14">
        <v>0</v>
      </c>
    </row>
    <row r="2414" spans="1:71" x14ac:dyDescent="0.25">
      <c r="A2414" s="4" t="s">
        <v>915</v>
      </c>
      <c r="B2414" s="4" t="s">
        <v>75</v>
      </c>
      <c r="C2414" s="4" t="s">
        <v>1200</v>
      </c>
      <c r="D2414" s="65" t="s">
        <v>1201</v>
      </c>
      <c r="E2414" s="75">
        <v>8216</v>
      </c>
      <c r="F2414" s="65"/>
      <c r="G2414" s="61" t="s">
        <v>1894</v>
      </c>
      <c r="H2414" s="13" t="s">
        <v>306</v>
      </c>
      <c r="I2414" s="14">
        <v>2000</v>
      </c>
      <c r="J2414" s="14"/>
      <c r="K2414" s="14"/>
      <c r="L2414" s="14"/>
      <c r="M2414" s="14"/>
      <c r="N2414" s="14"/>
      <c r="O2414" s="14">
        <f t="shared" si="3387"/>
        <v>2000</v>
      </c>
      <c r="P2414" s="14">
        <v>2000</v>
      </c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>
        <v>2000</v>
      </c>
      <c r="AC2414" s="14">
        <v>0</v>
      </c>
      <c r="AD2414" s="14">
        <v>0</v>
      </c>
      <c r="AE2414" s="14"/>
      <c r="AF2414" s="14"/>
      <c r="AG2414" s="14"/>
      <c r="AH2414" s="14"/>
      <c r="AI2414" s="14"/>
      <c r="AJ2414" s="14">
        <f t="shared" si="3388"/>
        <v>0</v>
      </c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>
        <v>0</v>
      </c>
      <c r="AX2414" s="14">
        <v>0</v>
      </c>
      <c r="AY2414" s="14">
        <v>0</v>
      </c>
      <c r="AZ2414" s="14"/>
      <c r="BA2414" s="14"/>
      <c r="BB2414" s="14"/>
      <c r="BC2414" s="14"/>
      <c r="BD2414" s="14"/>
      <c r="BE2414" s="14">
        <f t="shared" si="3389"/>
        <v>0</v>
      </c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>
        <v>0</v>
      </c>
      <c r="BS2414" s="14">
        <v>0</v>
      </c>
    </row>
    <row r="2415" spans="1:71" x14ac:dyDescent="0.25">
      <c r="A2415" s="13" t="s">
        <v>1</v>
      </c>
      <c r="B2415" s="13" t="s">
        <v>1</v>
      </c>
      <c r="C2415" s="13" t="s">
        <v>1</v>
      </c>
      <c r="D2415" s="60" t="s">
        <v>1</v>
      </c>
      <c r="E2415" s="60" t="s">
        <v>1</v>
      </c>
      <c r="F2415" s="60" t="s">
        <v>1</v>
      </c>
      <c r="G2415" s="13" t="s">
        <v>1</v>
      </c>
      <c r="H2415" s="10" t="s">
        <v>1210</v>
      </c>
      <c r="I2415" s="11">
        <f t="shared" ref="I2415:AA2415" si="3408">SUM(I2388,I2411)</f>
        <v>125950</v>
      </c>
      <c r="J2415" s="11">
        <f t="shared" si="3408"/>
        <v>0</v>
      </c>
      <c r="K2415" s="11">
        <f t="shared" si="3408"/>
        <v>0</v>
      </c>
      <c r="L2415" s="11">
        <f t="shared" si="3408"/>
        <v>0</v>
      </c>
      <c r="M2415" s="11">
        <f t="shared" si="3408"/>
        <v>0</v>
      </c>
      <c r="N2415" s="11">
        <f t="shared" si="3408"/>
        <v>0</v>
      </c>
      <c r="O2415" s="11">
        <f t="shared" si="3408"/>
        <v>125950</v>
      </c>
      <c r="P2415" s="11">
        <f t="shared" si="3408"/>
        <v>2200</v>
      </c>
      <c r="Q2415" s="11">
        <f t="shared" si="3408"/>
        <v>0</v>
      </c>
      <c r="R2415" s="11">
        <f t="shared" si="3408"/>
        <v>14150</v>
      </c>
      <c r="S2415" s="11">
        <f t="shared" si="3408"/>
        <v>0</v>
      </c>
      <c r="T2415" s="11">
        <f t="shared" si="3408"/>
        <v>0</v>
      </c>
      <c r="U2415" s="11">
        <f t="shared" si="3408"/>
        <v>0</v>
      </c>
      <c r="V2415" s="11">
        <f t="shared" si="3408"/>
        <v>0</v>
      </c>
      <c r="W2415" s="11">
        <f t="shared" si="3408"/>
        <v>0</v>
      </c>
      <c r="X2415" s="11">
        <f t="shared" si="3408"/>
        <v>0</v>
      </c>
      <c r="Y2415" s="11">
        <f t="shared" si="3408"/>
        <v>0</v>
      </c>
      <c r="Z2415" s="11">
        <f t="shared" si="3408"/>
        <v>0</v>
      </c>
      <c r="AA2415" s="11">
        <f t="shared" si="3408"/>
        <v>0</v>
      </c>
      <c r="AB2415" s="11">
        <v>16350</v>
      </c>
      <c r="AC2415" s="11">
        <v>109600</v>
      </c>
      <c r="AD2415" s="11">
        <f t="shared" ref="AD2415:AV2415" si="3409">SUM(AD2388,AD2411)</f>
        <v>3000</v>
      </c>
      <c r="AE2415" s="11">
        <f t="shared" si="3409"/>
        <v>0</v>
      </c>
      <c r="AF2415" s="11">
        <f t="shared" si="3409"/>
        <v>0</v>
      </c>
      <c r="AG2415" s="11">
        <f t="shared" si="3409"/>
        <v>0</v>
      </c>
      <c r="AH2415" s="11">
        <f t="shared" si="3409"/>
        <v>0</v>
      </c>
      <c r="AI2415" s="11">
        <f t="shared" si="3409"/>
        <v>0</v>
      </c>
      <c r="AJ2415" s="11">
        <f t="shared" si="3409"/>
        <v>3000</v>
      </c>
      <c r="AK2415" s="11">
        <f t="shared" si="3409"/>
        <v>0</v>
      </c>
      <c r="AL2415" s="11">
        <f t="shared" si="3409"/>
        <v>0</v>
      </c>
      <c r="AM2415" s="11">
        <f t="shared" si="3409"/>
        <v>0</v>
      </c>
      <c r="AN2415" s="11">
        <f t="shared" si="3409"/>
        <v>0</v>
      </c>
      <c r="AO2415" s="11">
        <f t="shared" si="3409"/>
        <v>0</v>
      </c>
      <c r="AP2415" s="11">
        <f t="shared" si="3409"/>
        <v>0</v>
      </c>
      <c r="AQ2415" s="11">
        <f t="shared" si="3409"/>
        <v>0</v>
      </c>
      <c r="AR2415" s="11">
        <f t="shared" si="3409"/>
        <v>0</v>
      </c>
      <c r="AS2415" s="11">
        <f t="shared" si="3409"/>
        <v>0</v>
      </c>
      <c r="AT2415" s="11">
        <f t="shared" si="3409"/>
        <v>0</v>
      </c>
      <c r="AU2415" s="11">
        <f t="shared" si="3409"/>
        <v>0</v>
      </c>
      <c r="AV2415" s="11">
        <f t="shared" si="3409"/>
        <v>0</v>
      </c>
      <c r="AW2415" s="11">
        <v>0</v>
      </c>
      <c r="AX2415" s="11">
        <v>3000</v>
      </c>
      <c r="AY2415" s="11">
        <f t="shared" ref="AY2415:BQ2415" si="3410">SUM(AY2388,AY2411)</f>
        <v>14300</v>
      </c>
      <c r="AZ2415" s="11">
        <f t="shared" si="3410"/>
        <v>2531</v>
      </c>
      <c r="BA2415" s="11">
        <f t="shared" si="3410"/>
        <v>0</v>
      </c>
      <c r="BB2415" s="11">
        <f t="shared" si="3410"/>
        <v>0</v>
      </c>
      <c r="BC2415" s="11">
        <f t="shared" si="3410"/>
        <v>0</v>
      </c>
      <c r="BD2415" s="11">
        <f t="shared" si="3410"/>
        <v>0</v>
      </c>
      <c r="BE2415" s="11">
        <f t="shared" si="3410"/>
        <v>16831</v>
      </c>
      <c r="BF2415" s="11">
        <f t="shared" si="3410"/>
        <v>3760</v>
      </c>
      <c r="BG2415" s="11">
        <f t="shared" si="3410"/>
        <v>0</v>
      </c>
      <c r="BH2415" s="11">
        <f t="shared" si="3410"/>
        <v>3531</v>
      </c>
      <c r="BI2415" s="11">
        <f t="shared" si="3410"/>
        <v>0</v>
      </c>
      <c r="BJ2415" s="11">
        <f t="shared" si="3410"/>
        <v>0</v>
      </c>
      <c r="BK2415" s="11">
        <f t="shared" si="3410"/>
        <v>0</v>
      </c>
      <c r="BL2415" s="11">
        <f t="shared" si="3410"/>
        <v>0</v>
      </c>
      <c r="BM2415" s="11">
        <f t="shared" si="3410"/>
        <v>0</v>
      </c>
      <c r="BN2415" s="11">
        <f t="shared" si="3410"/>
        <v>0</v>
      </c>
      <c r="BO2415" s="11">
        <f t="shared" si="3410"/>
        <v>0</v>
      </c>
      <c r="BP2415" s="11">
        <f t="shared" si="3410"/>
        <v>0</v>
      </c>
      <c r="BQ2415" s="11">
        <f t="shared" si="3410"/>
        <v>0</v>
      </c>
      <c r="BR2415" s="11">
        <v>7291</v>
      </c>
      <c r="BS2415" s="11">
        <v>9540</v>
      </c>
    </row>
    <row r="2416" spans="1:71" ht="15.75" thickBot="1" x14ac:dyDescent="0.3">
      <c r="A2416" s="13" t="s">
        <v>1</v>
      </c>
      <c r="B2416" s="13" t="s">
        <v>1</v>
      </c>
      <c r="C2416" s="13" t="s">
        <v>1</v>
      </c>
      <c r="D2416" s="60" t="s">
        <v>1</v>
      </c>
      <c r="E2416" s="60" t="s">
        <v>1</v>
      </c>
      <c r="F2416" s="60" t="s">
        <v>1</v>
      </c>
      <c r="G2416" s="13" t="s">
        <v>1</v>
      </c>
      <c r="H2416" s="2" t="s">
        <v>70</v>
      </c>
      <c r="I2416" s="13" t="s">
        <v>1</v>
      </c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>
        <v>0</v>
      </c>
      <c r="AC2416" s="13">
        <v>0</v>
      </c>
      <c r="AD2416" s="13" t="s">
        <v>1</v>
      </c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>
        <v>0</v>
      </c>
      <c r="AX2416" s="13">
        <v>0</v>
      </c>
      <c r="AY2416" s="13" t="s">
        <v>1</v>
      </c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>
        <v>0</v>
      </c>
      <c r="BS2416" s="13">
        <v>0</v>
      </c>
    </row>
    <row r="2417" spans="1:71" ht="69.75" customHeight="1" thickBot="1" x14ac:dyDescent="0.3">
      <c r="A2417" s="110" t="s">
        <v>1</v>
      </c>
      <c r="B2417" s="110" t="s">
        <v>1</v>
      </c>
      <c r="C2417" s="110" t="s">
        <v>1</v>
      </c>
      <c r="D2417" s="113" t="s">
        <v>1</v>
      </c>
      <c r="E2417" s="113" t="s">
        <v>1</v>
      </c>
      <c r="F2417" s="113" t="s">
        <v>1</v>
      </c>
      <c r="G2417" s="116" t="s">
        <v>1</v>
      </c>
      <c r="H2417" s="5" t="s">
        <v>71</v>
      </c>
      <c r="I2417" s="57" t="s">
        <v>11</v>
      </c>
      <c r="J2417" s="57" t="s">
        <v>1831</v>
      </c>
      <c r="K2417" s="57" t="s">
        <v>1784</v>
      </c>
      <c r="L2417" s="57" t="s">
        <v>1817</v>
      </c>
      <c r="M2417" s="57" t="s">
        <v>1818</v>
      </c>
      <c r="N2417" s="57" t="s">
        <v>1819</v>
      </c>
      <c r="O2417" s="57" t="s">
        <v>1835</v>
      </c>
      <c r="P2417" s="57" t="s">
        <v>1832</v>
      </c>
      <c r="Q2417" s="57" t="s">
        <v>1820</v>
      </c>
      <c r="R2417" s="57" t="s">
        <v>1821</v>
      </c>
      <c r="S2417" s="57" t="s">
        <v>1822</v>
      </c>
      <c r="T2417" s="57" t="s">
        <v>1823</v>
      </c>
      <c r="U2417" s="57" t="s">
        <v>1824</v>
      </c>
      <c r="V2417" s="57" t="s">
        <v>1825</v>
      </c>
      <c r="W2417" s="57" t="s">
        <v>1833</v>
      </c>
      <c r="X2417" s="57" t="s">
        <v>1834</v>
      </c>
      <c r="Y2417" s="57" t="s">
        <v>1826</v>
      </c>
      <c r="Z2417" s="57" t="s">
        <v>1827</v>
      </c>
      <c r="AA2417" s="57" t="s">
        <v>1828</v>
      </c>
      <c r="AB2417" s="57" t="s">
        <v>1829</v>
      </c>
      <c r="AC2417" s="57" t="s">
        <v>1830</v>
      </c>
      <c r="AD2417" s="58" t="s">
        <v>12</v>
      </c>
      <c r="AE2417" s="58" t="s">
        <v>1831</v>
      </c>
      <c r="AF2417" s="58" t="s">
        <v>1784</v>
      </c>
      <c r="AG2417" s="58" t="s">
        <v>1817</v>
      </c>
      <c r="AH2417" s="58" t="s">
        <v>1818</v>
      </c>
      <c r="AI2417" s="58" t="s">
        <v>1819</v>
      </c>
      <c r="AJ2417" s="58" t="s">
        <v>1836</v>
      </c>
      <c r="AK2417" s="58" t="s">
        <v>1832</v>
      </c>
      <c r="AL2417" s="58" t="s">
        <v>1820</v>
      </c>
      <c r="AM2417" s="58" t="s">
        <v>1821</v>
      </c>
      <c r="AN2417" s="58" t="s">
        <v>1822</v>
      </c>
      <c r="AO2417" s="58" t="s">
        <v>1823</v>
      </c>
      <c r="AP2417" s="58" t="s">
        <v>1824</v>
      </c>
      <c r="AQ2417" s="58" t="s">
        <v>1825</v>
      </c>
      <c r="AR2417" s="58" t="s">
        <v>1833</v>
      </c>
      <c r="AS2417" s="58" t="s">
        <v>1834</v>
      </c>
      <c r="AT2417" s="58" t="s">
        <v>1826</v>
      </c>
      <c r="AU2417" s="58" t="s">
        <v>1827</v>
      </c>
      <c r="AV2417" s="58" t="s">
        <v>1828</v>
      </c>
      <c r="AW2417" s="58" t="s">
        <v>1829</v>
      </c>
      <c r="AX2417" s="58" t="s">
        <v>1830</v>
      </c>
      <c r="AY2417" s="59" t="s">
        <v>13</v>
      </c>
      <c r="AZ2417" s="59" t="s">
        <v>1831</v>
      </c>
      <c r="BA2417" s="59" t="s">
        <v>1784</v>
      </c>
      <c r="BB2417" s="59" t="s">
        <v>1817</v>
      </c>
      <c r="BC2417" s="59" t="s">
        <v>1818</v>
      </c>
      <c r="BD2417" s="59" t="s">
        <v>1819</v>
      </c>
      <c r="BE2417" s="59" t="s">
        <v>1837</v>
      </c>
      <c r="BF2417" s="59" t="s">
        <v>1832</v>
      </c>
      <c r="BG2417" s="59" t="s">
        <v>1820</v>
      </c>
      <c r="BH2417" s="59" t="s">
        <v>1821</v>
      </c>
      <c r="BI2417" s="59" t="s">
        <v>1822</v>
      </c>
      <c r="BJ2417" s="59" t="s">
        <v>1823</v>
      </c>
      <c r="BK2417" s="59" t="s">
        <v>1824</v>
      </c>
      <c r="BL2417" s="59" t="s">
        <v>1825</v>
      </c>
      <c r="BM2417" s="59" t="s">
        <v>1833</v>
      </c>
      <c r="BN2417" s="59" t="s">
        <v>1834</v>
      </c>
      <c r="BO2417" s="59" t="s">
        <v>1826</v>
      </c>
      <c r="BP2417" s="59" t="s">
        <v>1827</v>
      </c>
      <c r="BQ2417" s="59" t="s">
        <v>1828</v>
      </c>
      <c r="BR2417" s="59" t="s">
        <v>1829</v>
      </c>
      <c r="BS2417" s="59" t="s">
        <v>1830</v>
      </c>
    </row>
    <row r="2418" spans="1:71" x14ac:dyDescent="0.25">
      <c r="A2418" s="111"/>
      <c r="B2418" s="111"/>
      <c r="C2418" s="111"/>
      <c r="D2418" s="114"/>
      <c r="E2418" s="114"/>
      <c r="F2418" s="114"/>
      <c r="G2418" s="117"/>
      <c r="H2418" s="15" t="s">
        <v>1</v>
      </c>
      <c r="I2418" s="9">
        <v>1</v>
      </c>
      <c r="J2418" s="9">
        <v>2</v>
      </c>
      <c r="K2418" s="9">
        <v>3</v>
      </c>
      <c r="L2418" s="9">
        <v>4</v>
      </c>
      <c r="M2418" s="9">
        <v>5</v>
      </c>
      <c r="N2418" s="9">
        <v>6</v>
      </c>
      <c r="O2418" s="9">
        <v>7</v>
      </c>
      <c r="P2418" s="9">
        <v>8</v>
      </c>
      <c r="Q2418" s="9">
        <v>9</v>
      </c>
      <c r="R2418" s="9">
        <v>10</v>
      </c>
      <c r="S2418" s="9">
        <v>11</v>
      </c>
      <c r="T2418" s="9">
        <v>12</v>
      </c>
      <c r="U2418" s="9">
        <v>13</v>
      </c>
      <c r="V2418" s="9">
        <v>14</v>
      </c>
      <c r="W2418" s="9">
        <v>15</v>
      </c>
      <c r="X2418" s="9">
        <v>16</v>
      </c>
      <c r="Y2418" s="9">
        <v>17</v>
      </c>
      <c r="Z2418" s="9">
        <v>18</v>
      </c>
      <c r="AA2418" s="9">
        <v>19</v>
      </c>
      <c r="AB2418" s="9">
        <v>20</v>
      </c>
      <c r="AC2418" s="9">
        <v>21</v>
      </c>
      <c r="AD2418" s="9">
        <v>1</v>
      </c>
      <c r="AE2418" s="9">
        <v>2</v>
      </c>
      <c r="AF2418" s="9">
        <v>3</v>
      </c>
      <c r="AG2418" s="9">
        <v>4</v>
      </c>
      <c r="AH2418" s="9">
        <v>5</v>
      </c>
      <c r="AI2418" s="9">
        <v>6</v>
      </c>
      <c r="AJ2418" s="9">
        <v>7</v>
      </c>
      <c r="AK2418" s="9">
        <v>8</v>
      </c>
      <c r="AL2418" s="9">
        <v>9</v>
      </c>
      <c r="AM2418" s="9">
        <v>10</v>
      </c>
      <c r="AN2418" s="9">
        <v>11</v>
      </c>
      <c r="AO2418" s="9">
        <v>12</v>
      </c>
      <c r="AP2418" s="9">
        <v>13</v>
      </c>
      <c r="AQ2418" s="9">
        <v>14</v>
      </c>
      <c r="AR2418" s="9">
        <v>15</v>
      </c>
      <c r="AS2418" s="9">
        <v>16</v>
      </c>
      <c r="AT2418" s="9">
        <v>17</v>
      </c>
      <c r="AU2418" s="9">
        <v>18</v>
      </c>
      <c r="AV2418" s="9">
        <v>19</v>
      </c>
      <c r="AW2418" s="9">
        <v>20</v>
      </c>
      <c r="AX2418" s="9">
        <v>21</v>
      </c>
      <c r="AY2418" s="9">
        <v>1</v>
      </c>
      <c r="AZ2418" s="9">
        <v>2</v>
      </c>
      <c r="BA2418" s="9">
        <v>3</v>
      </c>
      <c r="BB2418" s="9">
        <v>4</v>
      </c>
      <c r="BC2418" s="9">
        <v>5</v>
      </c>
      <c r="BD2418" s="9">
        <v>6</v>
      </c>
      <c r="BE2418" s="9">
        <v>7</v>
      </c>
      <c r="BF2418" s="9">
        <v>8</v>
      </c>
      <c r="BG2418" s="9">
        <v>9</v>
      </c>
      <c r="BH2418" s="9">
        <v>10</v>
      </c>
      <c r="BI2418" s="9">
        <v>11</v>
      </c>
      <c r="BJ2418" s="9">
        <v>12</v>
      </c>
      <c r="BK2418" s="9">
        <v>13</v>
      </c>
      <c r="BL2418" s="9">
        <v>14</v>
      </c>
      <c r="BM2418" s="9">
        <v>15</v>
      </c>
      <c r="BN2418" s="9">
        <v>16</v>
      </c>
      <c r="BO2418" s="9">
        <v>17</v>
      </c>
      <c r="BP2418" s="9">
        <v>18</v>
      </c>
      <c r="BQ2418" s="9">
        <v>19</v>
      </c>
      <c r="BR2418" s="9">
        <v>20</v>
      </c>
      <c r="BS2418" s="9">
        <v>21</v>
      </c>
    </row>
    <row r="2419" spans="1:71" x14ac:dyDescent="0.25">
      <c r="A2419" s="111"/>
      <c r="B2419" s="111"/>
      <c r="C2419" s="111"/>
      <c r="D2419" s="114"/>
      <c r="E2419" s="114"/>
      <c r="F2419" s="114"/>
      <c r="G2419" s="117"/>
      <c r="H2419" s="16" t="s">
        <v>1002</v>
      </c>
      <c r="I2419" s="17">
        <f t="shared" ref="I2419:AA2419" si="3411">SUM(I2415)</f>
        <v>125950</v>
      </c>
      <c r="J2419" s="17">
        <f t="shared" si="3411"/>
        <v>0</v>
      </c>
      <c r="K2419" s="17">
        <f t="shared" si="3411"/>
        <v>0</v>
      </c>
      <c r="L2419" s="17">
        <f t="shared" si="3411"/>
        <v>0</v>
      </c>
      <c r="M2419" s="17">
        <f t="shared" si="3411"/>
        <v>0</v>
      </c>
      <c r="N2419" s="17">
        <f t="shared" si="3411"/>
        <v>0</v>
      </c>
      <c r="O2419" s="17">
        <f t="shared" ref="O2419" si="3412">SUM(O2415)</f>
        <v>125950</v>
      </c>
      <c r="P2419" s="17">
        <f t="shared" si="3411"/>
        <v>2200</v>
      </c>
      <c r="Q2419" s="17">
        <f t="shared" si="3411"/>
        <v>0</v>
      </c>
      <c r="R2419" s="17">
        <f t="shared" si="3411"/>
        <v>14150</v>
      </c>
      <c r="S2419" s="17">
        <f t="shared" si="3411"/>
        <v>0</v>
      </c>
      <c r="T2419" s="17">
        <f t="shared" si="3411"/>
        <v>0</v>
      </c>
      <c r="U2419" s="17">
        <f t="shared" si="3411"/>
        <v>0</v>
      </c>
      <c r="V2419" s="17">
        <f t="shared" si="3411"/>
        <v>0</v>
      </c>
      <c r="W2419" s="17">
        <f t="shared" si="3411"/>
        <v>0</v>
      </c>
      <c r="X2419" s="17">
        <f t="shared" si="3411"/>
        <v>0</v>
      </c>
      <c r="Y2419" s="17">
        <f t="shared" si="3411"/>
        <v>0</v>
      </c>
      <c r="Z2419" s="17">
        <f t="shared" si="3411"/>
        <v>0</v>
      </c>
      <c r="AA2419" s="17">
        <f t="shared" si="3411"/>
        <v>0</v>
      </c>
      <c r="AB2419" s="17">
        <v>16350</v>
      </c>
      <c r="AC2419" s="17">
        <v>109600</v>
      </c>
      <c r="AD2419" s="17">
        <f t="shared" ref="AD2419:AV2419" si="3413">SUM(AD2415)</f>
        <v>3000</v>
      </c>
      <c r="AE2419" s="17">
        <f t="shared" si="3413"/>
        <v>0</v>
      </c>
      <c r="AF2419" s="17">
        <f t="shared" si="3413"/>
        <v>0</v>
      </c>
      <c r="AG2419" s="17">
        <f t="shared" si="3413"/>
        <v>0</v>
      </c>
      <c r="AH2419" s="17">
        <f t="shared" si="3413"/>
        <v>0</v>
      </c>
      <c r="AI2419" s="17">
        <f t="shared" si="3413"/>
        <v>0</v>
      </c>
      <c r="AJ2419" s="17">
        <f t="shared" ref="AJ2419" si="3414">SUM(AJ2415)</f>
        <v>3000</v>
      </c>
      <c r="AK2419" s="17">
        <f t="shared" si="3413"/>
        <v>0</v>
      </c>
      <c r="AL2419" s="17">
        <f t="shared" si="3413"/>
        <v>0</v>
      </c>
      <c r="AM2419" s="17">
        <f t="shared" si="3413"/>
        <v>0</v>
      </c>
      <c r="AN2419" s="17">
        <f t="shared" si="3413"/>
        <v>0</v>
      </c>
      <c r="AO2419" s="17">
        <f t="shared" si="3413"/>
        <v>0</v>
      </c>
      <c r="AP2419" s="17">
        <f t="shared" si="3413"/>
        <v>0</v>
      </c>
      <c r="AQ2419" s="17">
        <f t="shared" si="3413"/>
        <v>0</v>
      </c>
      <c r="AR2419" s="17">
        <f t="shared" si="3413"/>
        <v>0</v>
      </c>
      <c r="AS2419" s="17">
        <f t="shared" si="3413"/>
        <v>0</v>
      </c>
      <c r="AT2419" s="17">
        <f t="shared" si="3413"/>
        <v>0</v>
      </c>
      <c r="AU2419" s="17">
        <f t="shared" si="3413"/>
        <v>0</v>
      </c>
      <c r="AV2419" s="17">
        <f t="shared" si="3413"/>
        <v>0</v>
      </c>
      <c r="AW2419" s="17">
        <v>0</v>
      </c>
      <c r="AX2419" s="17">
        <v>3000</v>
      </c>
      <c r="AY2419" s="17">
        <f t="shared" ref="AY2419:BQ2419" si="3415">SUM(AY2415)</f>
        <v>14300</v>
      </c>
      <c r="AZ2419" s="17">
        <f t="shared" si="3415"/>
        <v>2531</v>
      </c>
      <c r="BA2419" s="17">
        <f t="shared" si="3415"/>
        <v>0</v>
      </c>
      <c r="BB2419" s="17">
        <f t="shared" si="3415"/>
        <v>0</v>
      </c>
      <c r="BC2419" s="17">
        <f t="shared" si="3415"/>
        <v>0</v>
      </c>
      <c r="BD2419" s="17">
        <f t="shared" si="3415"/>
        <v>0</v>
      </c>
      <c r="BE2419" s="17">
        <f t="shared" ref="BE2419" si="3416">SUM(BE2415)</f>
        <v>16831</v>
      </c>
      <c r="BF2419" s="17">
        <f t="shared" si="3415"/>
        <v>3760</v>
      </c>
      <c r="BG2419" s="17">
        <f t="shared" si="3415"/>
        <v>0</v>
      </c>
      <c r="BH2419" s="17">
        <f t="shared" si="3415"/>
        <v>3531</v>
      </c>
      <c r="BI2419" s="17">
        <f t="shared" si="3415"/>
        <v>0</v>
      </c>
      <c r="BJ2419" s="17">
        <f t="shared" si="3415"/>
        <v>0</v>
      </c>
      <c r="BK2419" s="17">
        <f t="shared" si="3415"/>
        <v>0</v>
      </c>
      <c r="BL2419" s="17">
        <f t="shared" si="3415"/>
        <v>0</v>
      </c>
      <c r="BM2419" s="17">
        <f t="shared" si="3415"/>
        <v>0</v>
      </c>
      <c r="BN2419" s="17">
        <f t="shared" si="3415"/>
        <v>0</v>
      </c>
      <c r="BO2419" s="17">
        <f t="shared" si="3415"/>
        <v>0</v>
      </c>
      <c r="BP2419" s="17">
        <f t="shared" si="3415"/>
        <v>0</v>
      </c>
      <c r="BQ2419" s="17">
        <f t="shared" si="3415"/>
        <v>0</v>
      </c>
      <c r="BR2419" s="17">
        <v>7291</v>
      </c>
      <c r="BS2419" s="17">
        <v>9540</v>
      </c>
    </row>
    <row r="2420" spans="1:71" x14ac:dyDescent="0.25">
      <c r="A2420" s="111"/>
      <c r="B2420" s="111"/>
      <c r="C2420" s="111"/>
      <c r="D2420" s="114"/>
      <c r="E2420" s="114"/>
      <c r="F2420" s="114"/>
      <c r="G2420" s="117"/>
      <c r="H2420" s="18" t="s">
        <v>73</v>
      </c>
      <c r="I2420" s="17">
        <f t="shared" ref="I2420:AA2420" si="3417">SUM(I2419)</f>
        <v>125950</v>
      </c>
      <c r="J2420" s="17">
        <f t="shared" si="3417"/>
        <v>0</v>
      </c>
      <c r="K2420" s="17">
        <f t="shared" si="3417"/>
        <v>0</v>
      </c>
      <c r="L2420" s="17">
        <f t="shared" si="3417"/>
        <v>0</v>
      </c>
      <c r="M2420" s="17">
        <f t="shared" si="3417"/>
        <v>0</v>
      </c>
      <c r="N2420" s="17">
        <f t="shared" si="3417"/>
        <v>0</v>
      </c>
      <c r="O2420" s="17">
        <f t="shared" ref="O2420" si="3418">SUM(O2419)</f>
        <v>125950</v>
      </c>
      <c r="P2420" s="17">
        <f t="shared" si="3417"/>
        <v>2200</v>
      </c>
      <c r="Q2420" s="17">
        <f t="shared" si="3417"/>
        <v>0</v>
      </c>
      <c r="R2420" s="17">
        <f t="shared" si="3417"/>
        <v>14150</v>
      </c>
      <c r="S2420" s="17">
        <f t="shared" si="3417"/>
        <v>0</v>
      </c>
      <c r="T2420" s="17">
        <f t="shared" si="3417"/>
        <v>0</v>
      </c>
      <c r="U2420" s="17">
        <f t="shared" si="3417"/>
        <v>0</v>
      </c>
      <c r="V2420" s="17">
        <f t="shared" si="3417"/>
        <v>0</v>
      </c>
      <c r="W2420" s="17">
        <f t="shared" si="3417"/>
        <v>0</v>
      </c>
      <c r="X2420" s="17">
        <f t="shared" si="3417"/>
        <v>0</v>
      </c>
      <c r="Y2420" s="17">
        <f t="shared" si="3417"/>
        <v>0</v>
      </c>
      <c r="Z2420" s="17">
        <f t="shared" si="3417"/>
        <v>0</v>
      </c>
      <c r="AA2420" s="17">
        <f t="shared" si="3417"/>
        <v>0</v>
      </c>
      <c r="AB2420" s="17">
        <v>16350</v>
      </c>
      <c r="AC2420" s="17">
        <v>109600</v>
      </c>
      <c r="AD2420" s="17">
        <f t="shared" ref="AD2420:AV2420" si="3419">SUM(AD2419)</f>
        <v>3000</v>
      </c>
      <c r="AE2420" s="17">
        <f t="shared" si="3419"/>
        <v>0</v>
      </c>
      <c r="AF2420" s="17">
        <f t="shared" si="3419"/>
        <v>0</v>
      </c>
      <c r="AG2420" s="17">
        <f t="shared" si="3419"/>
        <v>0</v>
      </c>
      <c r="AH2420" s="17">
        <f t="shared" si="3419"/>
        <v>0</v>
      </c>
      <c r="AI2420" s="17">
        <f t="shared" si="3419"/>
        <v>0</v>
      </c>
      <c r="AJ2420" s="17">
        <f t="shared" ref="AJ2420" si="3420">SUM(AJ2419)</f>
        <v>3000</v>
      </c>
      <c r="AK2420" s="17">
        <f t="shared" si="3419"/>
        <v>0</v>
      </c>
      <c r="AL2420" s="17">
        <f t="shared" si="3419"/>
        <v>0</v>
      </c>
      <c r="AM2420" s="17">
        <f t="shared" si="3419"/>
        <v>0</v>
      </c>
      <c r="AN2420" s="17">
        <f t="shared" si="3419"/>
        <v>0</v>
      </c>
      <c r="AO2420" s="17">
        <f t="shared" si="3419"/>
        <v>0</v>
      </c>
      <c r="AP2420" s="17">
        <f t="shared" si="3419"/>
        <v>0</v>
      </c>
      <c r="AQ2420" s="17">
        <f t="shared" si="3419"/>
        <v>0</v>
      </c>
      <c r="AR2420" s="17">
        <f t="shared" si="3419"/>
        <v>0</v>
      </c>
      <c r="AS2420" s="17">
        <f t="shared" si="3419"/>
        <v>0</v>
      </c>
      <c r="AT2420" s="17">
        <f t="shared" si="3419"/>
        <v>0</v>
      </c>
      <c r="AU2420" s="17">
        <f t="shared" si="3419"/>
        <v>0</v>
      </c>
      <c r="AV2420" s="17">
        <f t="shared" si="3419"/>
        <v>0</v>
      </c>
      <c r="AW2420" s="17">
        <v>0</v>
      </c>
      <c r="AX2420" s="17">
        <v>3000</v>
      </c>
      <c r="AY2420" s="17">
        <f t="shared" ref="AY2420:BQ2420" si="3421">SUM(AY2419)</f>
        <v>14300</v>
      </c>
      <c r="AZ2420" s="17">
        <f t="shared" si="3421"/>
        <v>2531</v>
      </c>
      <c r="BA2420" s="17">
        <f t="shared" si="3421"/>
        <v>0</v>
      </c>
      <c r="BB2420" s="17">
        <f t="shared" si="3421"/>
        <v>0</v>
      </c>
      <c r="BC2420" s="17">
        <f t="shared" si="3421"/>
        <v>0</v>
      </c>
      <c r="BD2420" s="17">
        <f t="shared" si="3421"/>
        <v>0</v>
      </c>
      <c r="BE2420" s="17">
        <f t="shared" ref="BE2420" si="3422">SUM(BE2419)</f>
        <v>16831</v>
      </c>
      <c r="BF2420" s="17">
        <f t="shared" si="3421"/>
        <v>3760</v>
      </c>
      <c r="BG2420" s="17">
        <f t="shared" si="3421"/>
        <v>0</v>
      </c>
      <c r="BH2420" s="17">
        <f t="shared" si="3421"/>
        <v>3531</v>
      </c>
      <c r="BI2420" s="17">
        <f t="shared" si="3421"/>
        <v>0</v>
      </c>
      <c r="BJ2420" s="17">
        <f t="shared" si="3421"/>
        <v>0</v>
      </c>
      <c r="BK2420" s="17">
        <f t="shared" si="3421"/>
        <v>0</v>
      </c>
      <c r="BL2420" s="17">
        <f t="shared" si="3421"/>
        <v>0</v>
      </c>
      <c r="BM2420" s="17">
        <f t="shared" si="3421"/>
        <v>0</v>
      </c>
      <c r="BN2420" s="17">
        <f t="shared" si="3421"/>
        <v>0</v>
      </c>
      <c r="BO2420" s="17">
        <f t="shared" si="3421"/>
        <v>0</v>
      </c>
      <c r="BP2420" s="17">
        <f t="shared" si="3421"/>
        <v>0</v>
      </c>
      <c r="BQ2420" s="17">
        <f t="shared" si="3421"/>
        <v>0</v>
      </c>
      <c r="BR2420" s="17">
        <v>7291</v>
      </c>
      <c r="BS2420" s="17">
        <v>9540</v>
      </c>
    </row>
    <row r="2421" spans="1:71" x14ac:dyDescent="0.25">
      <c r="A2421" s="112"/>
      <c r="B2421" s="112"/>
      <c r="C2421" s="112"/>
      <c r="D2421" s="115"/>
      <c r="E2421" s="115"/>
      <c r="F2421" s="115"/>
      <c r="G2421" s="118"/>
      <c r="O2421">
        <f t="shared" si="3387"/>
        <v>0</v>
      </c>
      <c r="AB2421">
        <v>0</v>
      </c>
      <c r="AC2421">
        <v>0</v>
      </c>
      <c r="AJ2421">
        <f t="shared" si="3388"/>
        <v>0</v>
      </c>
      <c r="AW2421">
        <v>0</v>
      </c>
      <c r="AX2421">
        <v>0</v>
      </c>
      <c r="BE2421">
        <f t="shared" si="3389"/>
        <v>0</v>
      </c>
      <c r="BR2421">
        <v>0</v>
      </c>
      <c r="BS2421">
        <v>0</v>
      </c>
    </row>
    <row r="2422" spans="1:71" ht="15.75" thickBot="1" x14ac:dyDescent="0.3">
      <c r="A2422" s="13" t="s">
        <v>1</v>
      </c>
      <c r="B2422" s="13" t="s">
        <v>1</v>
      </c>
      <c r="C2422" s="13" t="s">
        <v>1</v>
      </c>
      <c r="D2422" s="60" t="s">
        <v>1</v>
      </c>
      <c r="E2422" s="60" t="s">
        <v>1</v>
      </c>
      <c r="F2422" s="60" t="s">
        <v>1</v>
      </c>
      <c r="G2422" s="13" t="s">
        <v>1</v>
      </c>
      <c r="H2422" s="19" t="s">
        <v>1</v>
      </c>
      <c r="I2422" s="19" t="s">
        <v>1</v>
      </c>
      <c r="J2422" s="19"/>
      <c r="K2422" s="19"/>
      <c r="L2422" s="19"/>
      <c r="M2422" s="19"/>
      <c r="N2422" s="19"/>
      <c r="O2422" s="19"/>
      <c r="P2422" s="19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>
        <v>0</v>
      </c>
      <c r="AC2422" s="19">
        <v>0</v>
      </c>
      <c r="AD2422" s="19" t="s">
        <v>1</v>
      </c>
      <c r="AE2422" s="19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>
        <v>0</v>
      </c>
      <c r="AX2422" s="19">
        <v>0</v>
      </c>
      <c r="AY2422" s="19" t="s">
        <v>1</v>
      </c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>
        <v>0</v>
      </c>
      <c r="BS2422" s="19">
        <v>0</v>
      </c>
    </row>
    <row r="2423" spans="1:71" ht="69.75" customHeight="1" thickBot="1" x14ac:dyDescent="0.3">
      <c r="A2423" s="5" t="s">
        <v>4</v>
      </c>
      <c r="B2423" s="5" t="s">
        <v>5</v>
      </c>
      <c r="C2423" s="5" t="s">
        <v>6</v>
      </c>
      <c r="D2423" s="66" t="s">
        <v>1</v>
      </c>
      <c r="E2423" s="74" t="s">
        <v>7</v>
      </c>
      <c r="F2423" s="74" t="s">
        <v>8</v>
      </c>
      <c r="G2423" s="5" t="s">
        <v>9</v>
      </c>
      <c r="H2423" s="5" t="s">
        <v>10</v>
      </c>
      <c r="I2423" s="57" t="s">
        <v>11</v>
      </c>
      <c r="J2423" s="57" t="s">
        <v>1831</v>
      </c>
      <c r="K2423" s="57" t="s">
        <v>1784</v>
      </c>
      <c r="L2423" s="57" t="s">
        <v>1817</v>
      </c>
      <c r="M2423" s="57" t="s">
        <v>1818</v>
      </c>
      <c r="N2423" s="57" t="s">
        <v>1819</v>
      </c>
      <c r="O2423" s="57" t="s">
        <v>1835</v>
      </c>
      <c r="P2423" s="57" t="s">
        <v>1832</v>
      </c>
      <c r="Q2423" s="57" t="s">
        <v>1820</v>
      </c>
      <c r="R2423" s="57" t="s">
        <v>1821</v>
      </c>
      <c r="S2423" s="57" t="s">
        <v>1822</v>
      </c>
      <c r="T2423" s="57" t="s">
        <v>1823</v>
      </c>
      <c r="U2423" s="57" t="s">
        <v>1824</v>
      </c>
      <c r="V2423" s="57" t="s">
        <v>1825</v>
      </c>
      <c r="W2423" s="57" t="s">
        <v>1833</v>
      </c>
      <c r="X2423" s="57" t="s">
        <v>1834</v>
      </c>
      <c r="Y2423" s="57" t="s">
        <v>1826</v>
      </c>
      <c r="Z2423" s="57" t="s">
        <v>1827</v>
      </c>
      <c r="AA2423" s="57" t="s">
        <v>1828</v>
      </c>
      <c r="AB2423" s="57" t="s">
        <v>1829</v>
      </c>
      <c r="AC2423" s="57" t="s">
        <v>1830</v>
      </c>
      <c r="AD2423" s="58" t="s">
        <v>12</v>
      </c>
      <c r="AE2423" s="58" t="s">
        <v>1831</v>
      </c>
      <c r="AF2423" s="58" t="s">
        <v>1784</v>
      </c>
      <c r="AG2423" s="58" t="s">
        <v>1817</v>
      </c>
      <c r="AH2423" s="58" t="s">
        <v>1818</v>
      </c>
      <c r="AI2423" s="58" t="s">
        <v>1819</v>
      </c>
      <c r="AJ2423" s="58" t="s">
        <v>1836</v>
      </c>
      <c r="AK2423" s="58" t="s">
        <v>1832</v>
      </c>
      <c r="AL2423" s="58" t="s">
        <v>1820</v>
      </c>
      <c r="AM2423" s="58" t="s">
        <v>1821</v>
      </c>
      <c r="AN2423" s="58" t="s">
        <v>1822</v>
      </c>
      <c r="AO2423" s="58" t="s">
        <v>1823</v>
      </c>
      <c r="AP2423" s="58" t="s">
        <v>1824</v>
      </c>
      <c r="AQ2423" s="58" t="s">
        <v>1825</v>
      </c>
      <c r="AR2423" s="58" t="s">
        <v>1833</v>
      </c>
      <c r="AS2423" s="58" t="s">
        <v>1834</v>
      </c>
      <c r="AT2423" s="58" t="s">
        <v>1826</v>
      </c>
      <c r="AU2423" s="58" t="s">
        <v>1827</v>
      </c>
      <c r="AV2423" s="58" t="s">
        <v>1828</v>
      </c>
      <c r="AW2423" s="58" t="s">
        <v>1829</v>
      </c>
      <c r="AX2423" s="58" t="s">
        <v>1830</v>
      </c>
      <c r="AY2423" s="59" t="s">
        <v>13</v>
      </c>
      <c r="AZ2423" s="59" t="s">
        <v>1831</v>
      </c>
      <c r="BA2423" s="59" t="s">
        <v>1784</v>
      </c>
      <c r="BB2423" s="59" t="s">
        <v>1817</v>
      </c>
      <c r="BC2423" s="59" t="s">
        <v>1818</v>
      </c>
      <c r="BD2423" s="59" t="s">
        <v>1819</v>
      </c>
      <c r="BE2423" s="59" t="s">
        <v>1837</v>
      </c>
      <c r="BF2423" s="59" t="s">
        <v>1832</v>
      </c>
      <c r="BG2423" s="59" t="s">
        <v>1820</v>
      </c>
      <c r="BH2423" s="59" t="s">
        <v>1821</v>
      </c>
      <c r="BI2423" s="59" t="s">
        <v>1822</v>
      </c>
      <c r="BJ2423" s="59" t="s">
        <v>1823</v>
      </c>
      <c r="BK2423" s="59" t="s">
        <v>1824</v>
      </c>
      <c r="BL2423" s="59" t="s">
        <v>1825</v>
      </c>
      <c r="BM2423" s="59" t="s">
        <v>1833</v>
      </c>
      <c r="BN2423" s="59" t="s">
        <v>1834</v>
      </c>
      <c r="BO2423" s="59" t="s">
        <v>1826</v>
      </c>
      <c r="BP2423" s="59" t="s">
        <v>1827</v>
      </c>
      <c r="BQ2423" s="59" t="s">
        <v>1828</v>
      </c>
      <c r="BR2423" s="59" t="s">
        <v>1829</v>
      </c>
      <c r="BS2423" s="59" t="s">
        <v>1830</v>
      </c>
    </row>
    <row r="2424" spans="1:71" x14ac:dyDescent="0.25">
      <c r="A2424" s="6" t="s">
        <v>1</v>
      </c>
      <c r="B2424" s="6" t="s">
        <v>1</v>
      </c>
      <c r="C2424" s="6" t="s">
        <v>1</v>
      </c>
      <c r="D2424" s="67" t="s">
        <v>1</v>
      </c>
      <c r="E2424" s="67" t="s">
        <v>1</v>
      </c>
      <c r="F2424" s="80" t="s">
        <v>1</v>
      </c>
      <c r="G2424" s="7" t="s">
        <v>1</v>
      </c>
      <c r="H2424" s="8" t="s">
        <v>1</v>
      </c>
      <c r="I2424" s="9">
        <v>1</v>
      </c>
      <c r="J2424" s="9">
        <v>2</v>
      </c>
      <c r="K2424" s="9">
        <v>3</v>
      </c>
      <c r="L2424" s="9">
        <v>4</v>
      </c>
      <c r="M2424" s="9">
        <v>5</v>
      </c>
      <c r="N2424" s="9">
        <v>6</v>
      </c>
      <c r="O2424" s="9">
        <v>7</v>
      </c>
      <c r="P2424" s="9">
        <v>8</v>
      </c>
      <c r="Q2424" s="9">
        <v>9</v>
      </c>
      <c r="R2424" s="9">
        <v>10</v>
      </c>
      <c r="S2424" s="9">
        <v>11</v>
      </c>
      <c r="T2424" s="9">
        <v>12</v>
      </c>
      <c r="U2424" s="9">
        <v>13</v>
      </c>
      <c r="V2424" s="9">
        <v>14</v>
      </c>
      <c r="W2424" s="9">
        <v>15</v>
      </c>
      <c r="X2424" s="9">
        <v>16</v>
      </c>
      <c r="Y2424" s="9">
        <v>17</v>
      </c>
      <c r="Z2424" s="9">
        <v>18</v>
      </c>
      <c r="AA2424" s="9">
        <v>19</v>
      </c>
      <c r="AB2424" s="9">
        <v>20</v>
      </c>
      <c r="AC2424" s="9">
        <v>21</v>
      </c>
      <c r="AD2424" s="9">
        <v>1</v>
      </c>
      <c r="AE2424" s="9">
        <v>2</v>
      </c>
      <c r="AF2424" s="9">
        <v>3</v>
      </c>
      <c r="AG2424" s="9">
        <v>4</v>
      </c>
      <c r="AH2424" s="9">
        <v>5</v>
      </c>
      <c r="AI2424" s="9">
        <v>6</v>
      </c>
      <c r="AJ2424" s="9">
        <v>7</v>
      </c>
      <c r="AK2424" s="9">
        <v>8</v>
      </c>
      <c r="AL2424" s="9">
        <v>9</v>
      </c>
      <c r="AM2424" s="9">
        <v>10</v>
      </c>
      <c r="AN2424" s="9">
        <v>11</v>
      </c>
      <c r="AO2424" s="9">
        <v>12</v>
      </c>
      <c r="AP2424" s="9">
        <v>13</v>
      </c>
      <c r="AQ2424" s="9">
        <v>14</v>
      </c>
      <c r="AR2424" s="9">
        <v>15</v>
      </c>
      <c r="AS2424" s="9">
        <v>16</v>
      </c>
      <c r="AT2424" s="9">
        <v>17</v>
      </c>
      <c r="AU2424" s="9">
        <v>18</v>
      </c>
      <c r="AV2424" s="9">
        <v>19</v>
      </c>
      <c r="AW2424" s="9">
        <v>20</v>
      </c>
      <c r="AX2424" s="9">
        <v>21</v>
      </c>
      <c r="AY2424" s="9">
        <v>1</v>
      </c>
      <c r="AZ2424" s="9">
        <v>2</v>
      </c>
      <c r="BA2424" s="9">
        <v>3</v>
      </c>
      <c r="BB2424" s="9">
        <v>4</v>
      </c>
      <c r="BC2424" s="9">
        <v>5</v>
      </c>
      <c r="BD2424" s="9">
        <v>6</v>
      </c>
      <c r="BE2424" s="9">
        <v>7</v>
      </c>
      <c r="BF2424" s="9">
        <v>8</v>
      </c>
      <c r="BG2424" s="9">
        <v>9</v>
      </c>
      <c r="BH2424" s="9">
        <v>10</v>
      </c>
      <c r="BI2424" s="9">
        <v>11</v>
      </c>
      <c r="BJ2424" s="9">
        <v>12</v>
      </c>
      <c r="BK2424" s="9">
        <v>13</v>
      </c>
      <c r="BL2424" s="9">
        <v>14</v>
      </c>
      <c r="BM2424" s="9">
        <v>15</v>
      </c>
      <c r="BN2424" s="9">
        <v>16</v>
      </c>
      <c r="BO2424" s="9">
        <v>17</v>
      </c>
      <c r="BP2424" s="9">
        <v>18</v>
      </c>
      <c r="BQ2424" s="9">
        <v>19</v>
      </c>
      <c r="BR2424" s="9">
        <v>20</v>
      </c>
      <c r="BS2424" s="9">
        <v>21</v>
      </c>
    </row>
    <row r="2425" spans="1:71" x14ac:dyDescent="0.25">
      <c r="A2425" s="1" t="s">
        <v>915</v>
      </c>
      <c r="B2425" s="1" t="s">
        <v>75</v>
      </c>
      <c r="C2425" s="4" t="s">
        <v>1211</v>
      </c>
      <c r="D2425" s="65" t="s">
        <v>1212</v>
      </c>
      <c r="E2425" s="64" t="s">
        <v>1</v>
      </c>
      <c r="F2425" s="64" t="s">
        <v>1</v>
      </c>
      <c r="G2425" s="2" t="s">
        <v>1</v>
      </c>
      <c r="H2425" s="2" t="s">
        <v>1213</v>
      </c>
      <c r="I2425" s="3" t="s">
        <v>1</v>
      </c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>
        <v>0</v>
      </c>
      <c r="AC2425" s="3">
        <v>0</v>
      </c>
      <c r="AD2425" s="3" t="s">
        <v>1</v>
      </c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>
        <v>0</v>
      </c>
      <c r="AX2425" s="3">
        <v>0</v>
      </c>
      <c r="AY2425" s="3" t="s">
        <v>1</v>
      </c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>
        <v>0</v>
      </c>
      <c r="BS2425" s="3">
        <v>0</v>
      </c>
    </row>
    <row r="2426" spans="1:71" ht="33.75" x14ac:dyDescent="0.25">
      <c r="A2426" s="1" t="s">
        <v>1</v>
      </c>
      <c r="B2426" s="1" t="s">
        <v>1</v>
      </c>
      <c r="C2426" s="1" t="s">
        <v>1</v>
      </c>
      <c r="D2426" s="64" t="s">
        <v>1</v>
      </c>
      <c r="E2426" s="64" t="s">
        <v>1</v>
      </c>
      <c r="F2426" s="64" t="s">
        <v>1</v>
      </c>
      <c r="G2426" s="2" t="s">
        <v>1</v>
      </c>
      <c r="H2426" s="10" t="s">
        <v>17</v>
      </c>
      <c r="I2426" s="11">
        <f t="shared" ref="I2426:AA2426" si="3423">SUM(I2427,I2435,I2437)</f>
        <v>70172</v>
      </c>
      <c r="J2426" s="11">
        <f t="shared" si="3423"/>
        <v>0</v>
      </c>
      <c r="K2426" s="11">
        <f t="shared" si="3423"/>
        <v>0</v>
      </c>
      <c r="L2426" s="11">
        <f t="shared" si="3423"/>
        <v>0</v>
      </c>
      <c r="M2426" s="11">
        <f t="shared" si="3423"/>
        <v>0</v>
      </c>
      <c r="N2426" s="11">
        <f t="shared" si="3423"/>
        <v>0</v>
      </c>
      <c r="O2426" s="11">
        <f t="shared" ref="O2426" si="3424">SUM(O2427,O2435,O2437)</f>
        <v>70172</v>
      </c>
      <c r="P2426" s="11">
        <f t="shared" si="3423"/>
        <v>1040</v>
      </c>
      <c r="Q2426" s="11">
        <f t="shared" si="3423"/>
        <v>4577</v>
      </c>
      <c r="R2426" s="11">
        <f t="shared" si="3423"/>
        <v>3000</v>
      </c>
      <c r="S2426" s="11">
        <f t="shared" si="3423"/>
        <v>0</v>
      </c>
      <c r="T2426" s="11">
        <f t="shared" si="3423"/>
        <v>0</v>
      </c>
      <c r="U2426" s="11">
        <f t="shared" si="3423"/>
        <v>0</v>
      </c>
      <c r="V2426" s="11">
        <f t="shared" si="3423"/>
        <v>0</v>
      </c>
      <c r="W2426" s="11">
        <f t="shared" si="3423"/>
        <v>0</v>
      </c>
      <c r="X2426" s="11">
        <f t="shared" si="3423"/>
        <v>0</v>
      </c>
      <c r="Y2426" s="11">
        <f t="shared" si="3423"/>
        <v>0</v>
      </c>
      <c r="Z2426" s="11">
        <f t="shared" si="3423"/>
        <v>0</v>
      </c>
      <c r="AA2426" s="11">
        <f t="shared" si="3423"/>
        <v>0</v>
      </c>
      <c r="AB2426" s="11">
        <v>8617</v>
      </c>
      <c r="AC2426" s="11">
        <v>61555</v>
      </c>
      <c r="AD2426" s="11">
        <f t="shared" ref="AD2426:AV2426" si="3425">SUM(AD2427,AD2435,AD2437)</f>
        <v>0</v>
      </c>
      <c r="AE2426" s="11">
        <f t="shared" si="3425"/>
        <v>0</v>
      </c>
      <c r="AF2426" s="11">
        <f t="shared" si="3425"/>
        <v>0</v>
      </c>
      <c r="AG2426" s="11">
        <f t="shared" si="3425"/>
        <v>0</v>
      </c>
      <c r="AH2426" s="11">
        <f t="shared" si="3425"/>
        <v>0</v>
      </c>
      <c r="AI2426" s="11">
        <f t="shared" si="3425"/>
        <v>0</v>
      </c>
      <c r="AJ2426" s="11">
        <f t="shared" ref="AJ2426" si="3426">SUM(AJ2427,AJ2435,AJ2437)</f>
        <v>0</v>
      </c>
      <c r="AK2426" s="11">
        <f t="shared" si="3425"/>
        <v>0</v>
      </c>
      <c r="AL2426" s="11">
        <f t="shared" si="3425"/>
        <v>0</v>
      </c>
      <c r="AM2426" s="11">
        <f t="shared" si="3425"/>
        <v>0</v>
      </c>
      <c r="AN2426" s="11">
        <f t="shared" si="3425"/>
        <v>0</v>
      </c>
      <c r="AO2426" s="11">
        <f t="shared" si="3425"/>
        <v>0</v>
      </c>
      <c r="AP2426" s="11">
        <f t="shared" si="3425"/>
        <v>0</v>
      </c>
      <c r="AQ2426" s="11">
        <f t="shared" si="3425"/>
        <v>0</v>
      </c>
      <c r="AR2426" s="11">
        <f t="shared" si="3425"/>
        <v>0</v>
      </c>
      <c r="AS2426" s="11">
        <f t="shared" si="3425"/>
        <v>0</v>
      </c>
      <c r="AT2426" s="11">
        <f t="shared" si="3425"/>
        <v>0</v>
      </c>
      <c r="AU2426" s="11">
        <f t="shared" si="3425"/>
        <v>0</v>
      </c>
      <c r="AV2426" s="11">
        <f t="shared" si="3425"/>
        <v>0</v>
      </c>
      <c r="AW2426" s="11">
        <v>0</v>
      </c>
      <c r="AX2426" s="11">
        <v>0</v>
      </c>
      <c r="AY2426" s="11">
        <f t="shared" ref="AY2426:BQ2426" si="3427">SUM(AY2427,AY2435,AY2437)</f>
        <v>11000</v>
      </c>
      <c r="AZ2426" s="11">
        <f t="shared" si="3427"/>
        <v>0</v>
      </c>
      <c r="BA2426" s="11">
        <f t="shared" si="3427"/>
        <v>0</v>
      </c>
      <c r="BB2426" s="11">
        <f t="shared" si="3427"/>
        <v>0</v>
      </c>
      <c r="BC2426" s="11">
        <f t="shared" si="3427"/>
        <v>0</v>
      </c>
      <c r="BD2426" s="11">
        <f t="shared" si="3427"/>
        <v>0</v>
      </c>
      <c r="BE2426" s="11">
        <f t="shared" ref="BE2426" si="3428">SUM(BE2427,BE2435,BE2437)</f>
        <v>11000</v>
      </c>
      <c r="BF2426" s="11">
        <f t="shared" si="3427"/>
        <v>5440</v>
      </c>
      <c r="BG2426" s="11">
        <f t="shared" si="3427"/>
        <v>0</v>
      </c>
      <c r="BH2426" s="11">
        <f t="shared" si="3427"/>
        <v>0</v>
      </c>
      <c r="BI2426" s="11">
        <f t="shared" si="3427"/>
        <v>0</v>
      </c>
      <c r="BJ2426" s="11">
        <f t="shared" si="3427"/>
        <v>0</v>
      </c>
      <c r="BK2426" s="11">
        <f t="shared" si="3427"/>
        <v>0</v>
      </c>
      <c r="BL2426" s="11">
        <f t="shared" si="3427"/>
        <v>0</v>
      </c>
      <c r="BM2426" s="11">
        <f t="shared" si="3427"/>
        <v>0</v>
      </c>
      <c r="BN2426" s="11">
        <f t="shared" si="3427"/>
        <v>0</v>
      </c>
      <c r="BO2426" s="11">
        <f t="shared" si="3427"/>
        <v>0</v>
      </c>
      <c r="BP2426" s="11">
        <f t="shared" si="3427"/>
        <v>0</v>
      </c>
      <c r="BQ2426" s="11">
        <f t="shared" si="3427"/>
        <v>0</v>
      </c>
      <c r="BR2426" s="11">
        <v>5440</v>
      </c>
      <c r="BS2426" s="11">
        <v>5560</v>
      </c>
    </row>
    <row r="2427" spans="1:71" x14ac:dyDescent="0.25">
      <c r="A2427" s="4" t="s">
        <v>915</v>
      </c>
      <c r="B2427" s="4" t="s">
        <v>75</v>
      </c>
      <c r="C2427" s="4" t="s">
        <v>1211</v>
      </c>
      <c r="D2427" s="65" t="s">
        <v>1212</v>
      </c>
      <c r="E2427" s="64" t="s">
        <v>18</v>
      </c>
      <c r="F2427" s="64" t="s">
        <v>1</v>
      </c>
      <c r="G2427" s="2" t="s">
        <v>1</v>
      </c>
      <c r="H2427" s="2" t="s">
        <v>19</v>
      </c>
      <c r="I2427" s="12">
        <f t="shared" ref="I2427:AA2427" si="3429">SUM(I2428,I2429)</f>
        <v>29059</v>
      </c>
      <c r="J2427" s="12">
        <f t="shared" si="3429"/>
        <v>0</v>
      </c>
      <c r="K2427" s="12">
        <f t="shared" si="3429"/>
        <v>0</v>
      </c>
      <c r="L2427" s="12">
        <f t="shared" si="3429"/>
        <v>0</v>
      </c>
      <c r="M2427" s="12">
        <f t="shared" si="3429"/>
        <v>0</v>
      </c>
      <c r="N2427" s="12">
        <f t="shared" si="3429"/>
        <v>0</v>
      </c>
      <c r="O2427" s="12">
        <f t="shared" ref="O2427" si="3430">SUM(O2428,O2429)</f>
        <v>29059</v>
      </c>
      <c r="P2427" s="12">
        <f t="shared" si="3429"/>
        <v>0</v>
      </c>
      <c r="Q2427" s="12">
        <f t="shared" si="3429"/>
        <v>0</v>
      </c>
      <c r="R2427" s="12">
        <f t="shared" si="3429"/>
        <v>0</v>
      </c>
      <c r="S2427" s="12">
        <f t="shared" si="3429"/>
        <v>0</v>
      </c>
      <c r="T2427" s="12">
        <f t="shared" si="3429"/>
        <v>0</v>
      </c>
      <c r="U2427" s="12">
        <f t="shared" si="3429"/>
        <v>0</v>
      </c>
      <c r="V2427" s="12">
        <f t="shared" si="3429"/>
        <v>0</v>
      </c>
      <c r="W2427" s="12">
        <f t="shared" si="3429"/>
        <v>0</v>
      </c>
      <c r="X2427" s="12">
        <f t="shared" si="3429"/>
        <v>0</v>
      </c>
      <c r="Y2427" s="12">
        <f t="shared" si="3429"/>
        <v>0</v>
      </c>
      <c r="Z2427" s="12">
        <f t="shared" si="3429"/>
        <v>0</v>
      </c>
      <c r="AA2427" s="12">
        <f t="shared" si="3429"/>
        <v>0</v>
      </c>
      <c r="AB2427" s="12">
        <v>0</v>
      </c>
      <c r="AC2427" s="12">
        <v>29059</v>
      </c>
      <c r="AD2427" s="12">
        <f t="shared" ref="AD2427:AV2427" si="3431">SUM(AD2428,AD2429)</f>
        <v>0</v>
      </c>
      <c r="AE2427" s="12">
        <f t="shared" si="3431"/>
        <v>0</v>
      </c>
      <c r="AF2427" s="12">
        <f t="shared" si="3431"/>
        <v>0</v>
      </c>
      <c r="AG2427" s="12">
        <f t="shared" si="3431"/>
        <v>0</v>
      </c>
      <c r="AH2427" s="12">
        <f t="shared" si="3431"/>
        <v>0</v>
      </c>
      <c r="AI2427" s="12">
        <f t="shared" si="3431"/>
        <v>0</v>
      </c>
      <c r="AJ2427" s="12">
        <f t="shared" ref="AJ2427" si="3432">SUM(AJ2428,AJ2429)</f>
        <v>0</v>
      </c>
      <c r="AK2427" s="12">
        <f t="shared" si="3431"/>
        <v>0</v>
      </c>
      <c r="AL2427" s="12">
        <f t="shared" si="3431"/>
        <v>0</v>
      </c>
      <c r="AM2427" s="12">
        <f t="shared" si="3431"/>
        <v>0</v>
      </c>
      <c r="AN2427" s="12">
        <f t="shared" si="3431"/>
        <v>0</v>
      </c>
      <c r="AO2427" s="12">
        <f t="shared" si="3431"/>
        <v>0</v>
      </c>
      <c r="AP2427" s="12">
        <f t="shared" si="3431"/>
        <v>0</v>
      </c>
      <c r="AQ2427" s="12">
        <f t="shared" si="3431"/>
        <v>0</v>
      </c>
      <c r="AR2427" s="12">
        <f t="shared" si="3431"/>
        <v>0</v>
      </c>
      <c r="AS2427" s="12">
        <f t="shared" si="3431"/>
        <v>0</v>
      </c>
      <c r="AT2427" s="12">
        <f t="shared" si="3431"/>
        <v>0</v>
      </c>
      <c r="AU2427" s="12">
        <f t="shared" si="3431"/>
        <v>0</v>
      </c>
      <c r="AV2427" s="12">
        <f t="shared" si="3431"/>
        <v>0</v>
      </c>
      <c r="AW2427" s="12">
        <v>0</v>
      </c>
      <c r="AX2427" s="12">
        <v>0</v>
      </c>
      <c r="AY2427" s="12">
        <f t="shared" ref="AY2427:BQ2427" si="3433">SUM(AY2428,AY2429)</f>
        <v>0</v>
      </c>
      <c r="AZ2427" s="12">
        <f t="shared" si="3433"/>
        <v>0</v>
      </c>
      <c r="BA2427" s="12">
        <f t="shared" si="3433"/>
        <v>0</v>
      </c>
      <c r="BB2427" s="12">
        <f t="shared" si="3433"/>
        <v>0</v>
      </c>
      <c r="BC2427" s="12">
        <f t="shared" si="3433"/>
        <v>0</v>
      </c>
      <c r="BD2427" s="12">
        <f t="shared" si="3433"/>
        <v>0</v>
      </c>
      <c r="BE2427" s="12">
        <f t="shared" ref="BE2427" si="3434">SUM(BE2428,BE2429)</f>
        <v>0</v>
      </c>
      <c r="BF2427" s="12">
        <f t="shared" si="3433"/>
        <v>0</v>
      </c>
      <c r="BG2427" s="12">
        <f t="shared" si="3433"/>
        <v>0</v>
      </c>
      <c r="BH2427" s="12">
        <f t="shared" si="3433"/>
        <v>0</v>
      </c>
      <c r="BI2427" s="12">
        <f t="shared" si="3433"/>
        <v>0</v>
      </c>
      <c r="BJ2427" s="12">
        <f t="shared" si="3433"/>
        <v>0</v>
      </c>
      <c r="BK2427" s="12">
        <f t="shared" si="3433"/>
        <v>0</v>
      </c>
      <c r="BL2427" s="12">
        <f t="shared" si="3433"/>
        <v>0</v>
      </c>
      <c r="BM2427" s="12">
        <f t="shared" si="3433"/>
        <v>0</v>
      </c>
      <c r="BN2427" s="12">
        <f t="shared" si="3433"/>
        <v>0</v>
      </c>
      <c r="BO2427" s="12">
        <f t="shared" si="3433"/>
        <v>0</v>
      </c>
      <c r="BP2427" s="12">
        <f t="shared" si="3433"/>
        <v>0</v>
      </c>
      <c r="BQ2427" s="12">
        <f t="shared" si="3433"/>
        <v>0</v>
      </c>
      <c r="BR2427" s="12">
        <v>0</v>
      </c>
      <c r="BS2427" s="12">
        <v>0</v>
      </c>
    </row>
    <row r="2428" spans="1:71" x14ac:dyDescent="0.25">
      <c r="A2428" s="4" t="s">
        <v>915</v>
      </c>
      <c r="B2428" s="4" t="s">
        <v>75</v>
      </c>
      <c r="C2428" s="4" t="s">
        <v>1211</v>
      </c>
      <c r="D2428" s="65" t="s">
        <v>1212</v>
      </c>
      <c r="E2428" s="75">
        <v>6111</v>
      </c>
      <c r="F2428" s="65"/>
      <c r="G2428" s="61" t="s">
        <v>1894</v>
      </c>
      <c r="H2428" s="13" t="s">
        <v>20</v>
      </c>
      <c r="I2428" s="14">
        <v>26789</v>
      </c>
      <c r="J2428" s="14"/>
      <c r="K2428" s="14"/>
      <c r="L2428" s="14"/>
      <c r="M2428" s="14"/>
      <c r="N2428" s="14"/>
      <c r="O2428" s="14">
        <f t="shared" si="3387"/>
        <v>26789</v>
      </c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>
        <v>0</v>
      </c>
      <c r="AC2428" s="14">
        <v>26789</v>
      </c>
      <c r="AD2428" s="14">
        <v>0</v>
      </c>
      <c r="AE2428" s="14"/>
      <c r="AF2428" s="14"/>
      <c r="AG2428" s="14"/>
      <c r="AH2428" s="14"/>
      <c r="AI2428" s="14"/>
      <c r="AJ2428" s="14">
        <f t="shared" si="3388"/>
        <v>0</v>
      </c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>
        <v>0</v>
      </c>
      <c r="AX2428" s="14">
        <v>0</v>
      </c>
      <c r="AY2428" s="14">
        <v>0</v>
      </c>
      <c r="AZ2428" s="14"/>
      <c r="BA2428" s="14"/>
      <c r="BB2428" s="14"/>
      <c r="BC2428" s="14"/>
      <c r="BD2428" s="14"/>
      <c r="BE2428" s="14">
        <f t="shared" si="3389"/>
        <v>0</v>
      </c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>
        <v>0</v>
      </c>
      <c r="BS2428" s="14">
        <v>0</v>
      </c>
    </row>
    <row r="2429" spans="1:71" x14ac:dyDescent="0.25">
      <c r="A2429" s="1" t="s">
        <v>915</v>
      </c>
      <c r="B2429" s="1" t="s">
        <v>75</v>
      </c>
      <c r="C2429" s="1" t="s">
        <v>1211</v>
      </c>
      <c r="D2429" s="68" t="s">
        <v>1212</v>
      </c>
      <c r="E2429" s="68" t="s">
        <v>21</v>
      </c>
      <c r="F2429" s="65" t="s">
        <v>1</v>
      </c>
      <c r="G2429" s="13" t="s">
        <v>1</v>
      </c>
      <c r="H2429" s="2" t="s">
        <v>22</v>
      </c>
      <c r="I2429" s="12">
        <f t="shared" ref="I2429:AA2429" si="3435">SUM(I2430:I2434)</f>
        <v>2270</v>
      </c>
      <c r="J2429" s="12">
        <f t="shared" si="3435"/>
        <v>0</v>
      </c>
      <c r="K2429" s="12">
        <f t="shared" si="3435"/>
        <v>0</v>
      </c>
      <c r="L2429" s="12">
        <f t="shared" si="3435"/>
        <v>0</v>
      </c>
      <c r="M2429" s="12">
        <f t="shared" si="3435"/>
        <v>0</v>
      </c>
      <c r="N2429" s="12">
        <f t="shared" si="3435"/>
        <v>0</v>
      </c>
      <c r="O2429" s="12">
        <f t="shared" si="3435"/>
        <v>2270</v>
      </c>
      <c r="P2429" s="12">
        <f t="shared" si="3435"/>
        <v>0</v>
      </c>
      <c r="Q2429" s="12">
        <f t="shared" si="3435"/>
        <v>0</v>
      </c>
      <c r="R2429" s="12">
        <f t="shared" si="3435"/>
        <v>0</v>
      </c>
      <c r="S2429" s="12">
        <f t="shared" si="3435"/>
        <v>0</v>
      </c>
      <c r="T2429" s="12">
        <f t="shared" si="3435"/>
        <v>0</v>
      </c>
      <c r="U2429" s="12">
        <f t="shared" si="3435"/>
        <v>0</v>
      </c>
      <c r="V2429" s="12">
        <f t="shared" si="3435"/>
        <v>0</v>
      </c>
      <c r="W2429" s="12">
        <f t="shared" si="3435"/>
        <v>0</v>
      </c>
      <c r="X2429" s="12">
        <f t="shared" si="3435"/>
        <v>0</v>
      </c>
      <c r="Y2429" s="12">
        <f t="shared" si="3435"/>
        <v>0</v>
      </c>
      <c r="Z2429" s="12">
        <f t="shared" si="3435"/>
        <v>0</v>
      </c>
      <c r="AA2429" s="12">
        <f t="shared" si="3435"/>
        <v>0</v>
      </c>
      <c r="AB2429" s="12">
        <v>0</v>
      </c>
      <c r="AC2429" s="12">
        <v>2270</v>
      </c>
      <c r="AD2429" s="12">
        <f t="shared" ref="AD2429:AV2429" si="3436">SUM(AD2430:AD2434)</f>
        <v>0</v>
      </c>
      <c r="AE2429" s="12">
        <f t="shared" si="3436"/>
        <v>0</v>
      </c>
      <c r="AF2429" s="12">
        <f t="shared" si="3436"/>
        <v>0</v>
      </c>
      <c r="AG2429" s="12">
        <f t="shared" si="3436"/>
        <v>0</v>
      </c>
      <c r="AH2429" s="12">
        <f t="shared" si="3436"/>
        <v>0</v>
      </c>
      <c r="AI2429" s="12">
        <f t="shared" si="3436"/>
        <v>0</v>
      </c>
      <c r="AJ2429" s="12">
        <f t="shared" si="3436"/>
        <v>0</v>
      </c>
      <c r="AK2429" s="12">
        <f t="shared" si="3436"/>
        <v>0</v>
      </c>
      <c r="AL2429" s="12">
        <f t="shared" si="3436"/>
        <v>0</v>
      </c>
      <c r="AM2429" s="12">
        <f t="shared" si="3436"/>
        <v>0</v>
      </c>
      <c r="AN2429" s="12">
        <f t="shared" si="3436"/>
        <v>0</v>
      </c>
      <c r="AO2429" s="12">
        <f t="shared" si="3436"/>
        <v>0</v>
      </c>
      <c r="AP2429" s="12">
        <f t="shared" si="3436"/>
        <v>0</v>
      </c>
      <c r="AQ2429" s="12">
        <f t="shared" si="3436"/>
        <v>0</v>
      </c>
      <c r="AR2429" s="12">
        <f t="shared" si="3436"/>
        <v>0</v>
      </c>
      <c r="AS2429" s="12">
        <f t="shared" si="3436"/>
        <v>0</v>
      </c>
      <c r="AT2429" s="12">
        <f t="shared" si="3436"/>
        <v>0</v>
      </c>
      <c r="AU2429" s="12">
        <f t="shared" si="3436"/>
        <v>0</v>
      </c>
      <c r="AV2429" s="12">
        <f t="shared" si="3436"/>
        <v>0</v>
      </c>
      <c r="AW2429" s="12">
        <v>0</v>
      </c>
      <c r="AX2429" s="12">
        <v>0</v>
      </c>
      <c r="AY2429" s="12">
        <f t="shared" ref="AY2429:BQ2429" si="3437">SUM(AY2430:AY2434)</f>
        <v>0</v>
      </c>
      <c r="AZ2429" s="12">
        <f t="shared" si="3437"/>
        <v>0</v>
      </c>
      <c r="BA2429" s="12">
        <f t="shared" si="3437"/>
        <v>0</v>
      </c>
      <c r="BB2429" s="12">
        <f t="shared" si="3437"/>
        <v>0</v>
      </c>
      <c r="BC2429" s="12">
        <f t="shared" si="3437"/>
        <v>0</v>
      </c>
      <c r="BD2429" s="12">
        <f t="shared" si="3437"/>
        <v>0</v>
      </c>
      <c r="BE2429" s="12">
        <f t="shared" si="3437"/>
        <v>0</v>
      </c>
      <c r="BF2429" s="12">
        <f t="shared" si="3437"/>
        <v>0</v>
      </c>
      <c r="BG2429" s="12">
        <f t="shared" si="3437"/>
        <v>0</v>
      </c>
      <c r="BH2429" s="12">
        <f t="shared" si="3437"/>
        <v>0</v>
      </c>
      <c r="BI2429" s="12">
        <f t="shared" si="3437"/>
        <v>0</v>
      </c>
      <c r="BJ2429" s="12">
        <f t="shared" si="3437"/>
        <v>0</v>
      </c>
      <c r="BK2429" s="12">
        <f t="shared" si="3437"/>
        <v>0</v>
      </c>
      <c r="BL2429" s="12">
        <f t="shared" si="3437"/>
        <v>0</v>
      </c>
      <c r="BM2429" s="12">
        <f t="shared" si="3437"/>
        <v>0</v>
      </c>
      <c r="BN2429" s="12">
        <f t="shared" si="3437"/>
        <v>0</v>
      </c>
      <c r="BO2429" s="12">
        <f t="shared" si="3437"/>
        <v>0</v>
      </c>
      <c r="BP2429" s="12">
        <f t="shared" si="3437"/>
        <v>0</v>
      </c>
      <c r="BQ2429" s="12">
        <f t="shared" si="3437"/>
        <v>0</v>
      </c>
      <c r="BR2429" s="12">
        <v>0</v>
      </c>
      <c r="BS2429" s="12">
        <v>0</v>
      </c>
    </row>
    <row r="2430" spans="1:71" x14ac:dyDescent="0.25">
      <c r="A2430" s="4" t="s">
        <v>915</v>
      </c>
      <c r="B2430" s="4" t="s">
        <v>75</v>
      </c>
      <c r="C2430" s="4" t="s">
        <v>1211</v>
      </c>
      <c r="D2430" s="65" t="s">
        <v>1212</v>
      </c>
      <c r="E2430" s="75">
        <v>6112</v>
      </c>
      <c r="F2430" s="65" t="s">
        <v>1214</v>
      </c>
      <c r="G2430" s="61" t="s">
        <v>1894</v>
      </c>
      <c r="H2430" s="13" t="s">
        <v>79</v>
      </c>
      <c r="I2430" s="14">
        <v>770</v>
      </c>
      <c r="J2430" s="14"/>
      <c r="K2430" s="14"/>
      <c r="L2430" s="14"/>
      <c r="M2430" s="14"/>
      <c r="N2430" s="14"/>
      <c r="O2430" s="14">
        <f t="shared" si="3387"/>
        <v>770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>
        <v>0</v>
      </c>
      <c r="AC2430" s="14">
        <v>770</v>
      </c>
      <c r="AD2430" s="14">
        <v>0</v>
      </c>
      <c r="AE2430" s="14"/>
      <c r="AF2430" s="14"/>
      <c r="AG2430" s="14"/>
      <c r="AH2430" s="14"/>
      <c r="AI2430" s="14"/>
      <c r="AJ2430" s="14">
        <f t="shared" si="3388"/>
        <v>0</v>
      </c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>
        <v>0</v>
      </c>
      <c r="AX2430" s="14">
        <v>0</v>
      </c>
      <c r="AY2430" s="14">
        <v>0</v>
      </c>
      <c r="AZ2430" s="14"/>
      <c r="BA2430" s="14"/>
      <c r="BB2430" s="14"/>
      <c r="BC2430" s="14"/>
      <c r="BD2430" s="14"/>
      <c r="BE2430" s="14">
        <f t="shared" si="3389"/>
        <v>0</v>
      </c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>
        <v>0</v>
      </c>
      <c r="BS2430" s="14">
        <v>0</v>
      </c>
    </row>
    <row r="2431" spans="1:71" x14ac:dyDescent="0.25">
      <c r="A2431" s="4" t="s">
        <v>915</v>
      </c>
      <c r="B2431" s="4" t="s">
        <v>75</v>
      </c>
      <c r="C2431" s="4" t="s">
        <v>1211</v>
      </c>
      <c r="D2431" s="65" t="s">
        <v>1212</v>
      </c>
      <c r="E2431" s="75">
        <v>6112</v>
      </c>
      <c r="F2431" s="65" t="s">
        <v>1215</v>
      </c>
      <c r="G2431" s="61" t="s">
        <v>1894</v>
      </c>
      <c r="H2431" s="13" t="s">
        <v>26</v>
      </c>
      <c r="I2431" s="14">
        <v>1000</v>
      </c>
      <c r="J2431" s="14"/>
      <c r="K2431" s="14"/>
      <c r="L2431" s="14"/>
      <c r="M2431" s="14"/>
      <c r="N2431" s="14"/>
      <c r="O2431" s="14">
        <f t="shared" si="3387"/>
        <v>1000</v>
      </c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>
        <v>0</v>
      </c>
      <c r="AC2431" s="14">
        <v>1000</v>
      </c>
      <c r="AD2431" s="14">
        <v>0</v>
      </c>
      <c r="AE2431" s="14"/>
      <c r="AF2431" s="14"/>
      <c r="AG2431" s="14"/>
      <c r="AH2431" s="14"/>
      <c r="AI2431" s="14"/>
      <c r="AJ2431" s="14">
        <f t="shared" si="3388"/>
        <v>0</v>
      </c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>
        <v>0</v>
      </c>
      <c r="AX2431" s="14">
        <v>0</v>
      </c>
      <c r="AY2431" s="14">
        <v>0</v>
      </c>
      <c r="AZ2431" s="14"/>
      <c r="BA2431" s="14"/>
      <c r="BB2431" s="14"/>
      <c r="BC2431" s="14"/>
      <c r="BD2431" s="14"/>
      <c r="BE2431" s="14">
        <f t="shared" si="3389"/>
        <v>0</v>
      </c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>
        <v>0</v>
      </c>
      <c r="BS2431" s="14">
        <v>0</v>
      </c>
    </row>
    <row r="2432" spans="1:71" x14ac:dyDescent="0.25">
      <c r="A2432" s="4" t="s">
        <v>915</v>
      </c>
      <c r="B2432" s="4" t="s">
        <v>75</v>
      </c>
      <c r="C2432" s="4" t="s">
        <v>1211</v>
      </c>
      <c r="D2432" s="65" t="s">
        <v>1212</v>
      </c>
      <c r="E2432" s="75">
        <v>6112</v>
      </c>
      <c r="F2432" s="65" t="s">
        <v>1216</v>
      </c>
      <c r="G2432" s="61" t="s">
        <v>1894</v>
      </c>
      <c r="H2432" s="13" t="s">
        <v>28</v>
      </c>
      <c r="I2432" s="14">
        <v>500</v>
      </c>
      <c r="J2432" s="14"/>
      <c r="K2432" s="14"/>
      <c r="L2432" s="14"/>
      <c r="M2432" s="14"/>
      <c r="N2432" s="14"/>
      <c r="O2432" s="14">
        <f t="shared" si="3387"/>
        <v>500</v>
      </c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>
        <v>0</v>
      </c>
      <c r="AC2432" s="14">
        <v>500</v>
      </c>
      <c r="AD2432" s="14">
        <v>0</v>
      </c>
      <c r="AE2432" s="14"/>
      <c r="AF2432" s="14"/>
      <c r="AG2432" s="14"/>
      <c r="AH2432" s="14"/>
      <c r="AI2432" s="14"/>
      <c r="AJ2432" s="14">
        <f t="shared" si="3388"/>
        <v>0</v>
      </c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>
        <v>0</v>
      </c>
      <c r="AX2432" s="14">
        <v>0</v>
      </c>
      <c r="AY2432" s="14">
        <v>0</v>
      </c>
      <c r="AZ2432" s="14"/>
      <c r="BA2432" s="14"/>
      <c r="BB2432" s="14"/>
      <c r="BC2432" s="14"/>
      <c r="BD2432" s="14"/>
      <c r="BE2432" s="14">
        <f t="shared" si="3389"/>
        <v>0</v>
      </c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>
        <v>0</v>
      </c>
      <c r="BS2432" s="14">
        <v>0</v>
      </c>
    </row>
    <row r="2433" spans="1:71" x14ac:dyDescent="0.25">
      <c r="A2433" s="4" t="s">
        <v>915</v>
      </c>
      <c r="B2433" s="4" t="s">
        <v>75</v>
      </c>
      <c r="C2433" s="4" t="s">
        <v>1211</v>
      </c>
      <c r="D2433" s="65" t="s">
        <v>1212</v>
      </c>
      <c r="E2433" s="75">
        <v>6112</v>
      </c>
      <c r="F2433" s="65" t="s">
        <v>1217</v>
      </c>
      <c r="G2433" s="61" t="s">
        <v>1894</v>
      </c>
      <c r="H2433" s="13" t="s">
        <v>24</v>
      </c>
      <c r="I2433" s="14">
        <v>0</v>
      </c>
      <c r="J2433" s="14"/>
      <c r="K2433" s="14"/>
      <c r="L2433" s="14"/>
      <c r="M2433" s="14"/>
      <c r="N2433" s="14"/>
      <c r="O2433" s="14">
        <f t="shared" si="3387"/>
        <v>0</v>
      </c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>
        <v>0</v>
      </c>
      <c r="AC2433" s="14">
        <v>0</v>
      </c>
      <c r="AD2433" s="14">
        <v>0</v>
      </c>
      <c r="AE2433" s="14"/>
      <c r="AF2433" s="14"/>
      <c r="AG2433" s="14"/>
      <c r="AH2433" s="14"/>
      <c r="AI2433" s="14"/>
      <c r="AJ2433" s="14">
        <f t="shared" si="3388"/>
        <v>0</v>
      </c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>
        <v>0</v>
      </c>
      <c r="AX2433" s="14">
        <v>0</v>
      </c>
      <c r="AY2433" s="14">
        <v>0</v>
      </c>
      <c r="AZ2433" s="14"/>
      <c r="BA2433" s="14"/>
      <c r="BB2433" s="14"/>
      <c r="BC2433" s="14"/>
      <c r="BD2433" s="14"/>
      <c r="BE2433" s="14">
        <f t="shared" si="3389"/>
        <v>0</v>
      </c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>
        <v>0</v>
      </c>
      <c r="BS2433" s="14">
        <v>0</v>
      </c>
    </row>
    <row r="2434" spans="1:71" x14ac:dyDescent="0.25">
      <c r="A2434" s="4" t="s">
        <v>915</v>
      </c>
      <c r="B2434" s="4" t="s">
        <v>75</v>
      </c>
      <c r="C2434" s="4" t="s">
        <v>1211</v>
      </c>
      <c r="D2434" s="65" t="s">
        <v>1212</v>
      </c>
      <c r="E2434" s="75">
        <v>6112</v>
      </c>
      <c r="F2434" s="65" t="s">
        <v>1218</v>
      </c>
      <c r="G2434" s="61" t="s">
        <v>1894</v>
      </c>
      <c r="H2434" s="13" t="s">
        <v>30</v>
      </c>
      <c r="I2434" s="14">
        <v>0</v>
      </c>
      <c r="J2434" s="14"/>
      <c r="K2434" s="14"/>
      <c r="L2434" s="14"/>
      <c r="M2434" s="14"/>
      <c r="N2434" s="14"/>
      <c r="O2434" s="14">
        <f t="shared" si="3387"/>
        <v>0</v>
      </c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>
        <v>0</v>
      </c>
      <c r="AC2434" s="14">
        <v>0</v>
      </c>
      <c r="AD2434" s="14">
        <v>0</v>
      </c>
      <c r="AE2434" s="14"/>
      <c r="AF2434" s="14"/>
      <c r="AG2434" s="14"/>
      <c r="AH2434" s="14"/>
      <c r="AI2434" s="14"/>
      <c r="AJ2434" s="14">
        <f t="shared" si="3388"/>
        <v>0</v>
      </c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>
        <v>0</v>
      </c>
      <c r="AX2434" s="14">
        <v>0</v>
      </c>
      <c r="AY2434" s="14">
        <v>0</v>
      </c>
      <c r="AZ2434" s="14"/>
      <c r="BA2434" s="14"/>
      <c r="BB2434" s="14"/>
      <c r="BC2434" s="14"/>
      <c r="BD2434" s="14"/>
      <c r="BE2434" s="14">
        <f t="shared" si="3389"/>
        <v>0</v>
      </c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>
        <v>0</v>
      </c>
      <c r="BS2434" s="14">
        <v>0</v>
      </c>
    </row>
    <row r="2435" spans="1:71" x14ac:dyDescent="0.25">
      <c r="A2435" s="4" t="s">
        <v>915</v>
      </c>
      <c r="B2435" s="4" t="s">
        <v>75</v>
      </c>
      <c r="C2435" s="4" t="s">
        <v>1211</v>
      </c>
      <c r="D2435" s="65" t="s">
        <v>1212</v>
      </c>
      <c r="E2435" s="64" t="s">
        <v>31</v>
      </c>
      <c r="F2435" s="64" t="s">
        <v>1</v>
      </c>
      <c r="G2435" s="2" t="s">
        <v>1</v>
      </c>
      <c r="H2435" s="2" t="s">
        <v>32</v>
      </c>
      <c r="I2435" s="12">
        <f t="shared" ref="I2435:AA2435" si="3438">SUM(I2436)</f>
        <v>2813</v>
      </c>
      <c r="J2435" s="12">
        <f t="shared" si="3438"/>
        <v>0</v>
      </c>
      <c r="K2435" s="12">
        <f t="shared" si="3438"/>
        <v>0</v>
      </c>
      <c r="L2435" s="12">
        <f t="shared" si="3438"/>
        <v>0</v>
      </c>
      <c r="M2435" s="12">
        <f t="shared" si="3438"/>
        <v>0</v>
      </c>
      <c r="N2435" s="12">
        <f t="shared" si="3438"/>
        <v>0</v>
      </c>
      <c r="O2435" s="12">
        <f t="shared" si="3438"/>
        <v>2813</v>
      </c>
      <c r="P2435" s="12">
        <f t="shared" si="3438"/>
        <v>0</v>
      </c>
      <c r="Q2435" s="12">
        <f t="shared" si="3438"/>
        <v>0</v>
      </c>
      <c r="R2435" s="12">
        <f t="shared" si="3438"/>
        <v>0</v>
      </c>
      <c r="S2435" s="12">
        <f t="shared" si="3438"/>
        <v>0</v>
      </c>
      <c r="T2435" s="12">
        <f t="shared" si="3438"/>
        <v>0</v>
      </c>
      <c r="U2435" s="12">
        <f t="shared" si="3438"/>
        <v>0</v>
      </c>
      <c r="V2435" s="12">
        <f t="shared" si="3438"/>
        <v>0</v>
      </c>
      <c r="W2435" s="12">
        <f t="shared" si="3438"/>
        <v>0</v>
      </c>
      <c r="X2435" s="12">
        <f t="shared" si="3438"/>
        <v>0</v>
      </c>
      <c r="Y2435" s="12">
        <f t="shared" si="3438"/>
        <v>0</v>
      </c>
      <c r="Z2435" s="12">
        <f t="shared" si="3438"/>
        <v>0</v>
      </c>
      <c r="AA2435" s="12">
        <f t="shared" si="3438"/>
        <v>0</v>
      </c>
      <c r="AB2435" s="12">
        <v>0</v>
      </c>
      <c r="AC2435" s="12">
        <v>2813</v>
      </c>
      <c r="AD2435" s="12">
        <f t="shared" ref="AD2435:AV2435" si="3439">SUM(AD2436)</f>
        <v>0</v>
      </c>
      <c r="AE2435" s="12">
        <f t="shared" si="3439"/>
        <v>0</v>
      </c>
      <c r="AF2435" s="12">
        <f t="shared" si="3439"/>
        <v>0</v>
      </c>
      <c r="AG2435" s="12">
        <f t="shared" si="3439"/>
        <v>0</v>
      </c>
      <c r="AH2435" s="12">
        <f t="shared" si="3439"/>
        <v>0</v>
      </c>
      <c r="AI2435" s="12">
        <f t="shared" si="3439"/>
        <v>0</v>
      </c>
      <c r="AJ2435" s="12">
        <f t="shared" si="3439"/>
        <v>0</v>
      </c>
      <c r="AK2435" s="12">
        <f t="shared" si="3439"/>
        <v>0</v>
      </c>
      <c r="AL2435" s="12">
        <f t="shared" si="3439"/>
        <v>0</v>
      </c>
      <c r="AM2435" s="12">
        <f t="shared" si="3439"/>
        <v>0</v>
      </c>
      <c r="AN2435" s="12">
        <f t="shared" si="3439"/>
        <v>0</v>
      </c>
      <c r="AO2435" s="12">
        <f t="shared" si="3439"/>
        <v>0</v>
      </c>
      <c r="AP2435" s="12">
        <f t="shared" si="3439"/>
        <v>0</v>
      </c>
      <c r="AQ2435" s="12">
        <f t="shared" si="3439"/>
        <v>0</v>
      </c>
      <c r="AR2435" s="12">
        <f t="shared" si="3439"/>
        <v>0</v>
      </c>
      <c r="AS2435" s="12">
        <f t="shared" si="3439"/>
        <v>0</v>
      </c>
      <c r="AT2435" s="12">
        <f t="shared" si="3439"/>
        <v>0</v>
      </c>
      <c r="AU2435" s="12">
        <f t="shared" si="3439"/>
        <v>0</v>
      </c>
      <c r="AV2435" s="12">
        <f t="shared" si="3439"/>
        <v>0</v>
      </c>
      <c r="AW2435" s="12">
        <v>0</v>
      </c>
      <c r="AX2435" s="12">
        <v>0</v>
      </c>
      <c r="AY2435" s="12">
        <f t="shared" ref="AY2435:BQ2435" si="3440">SUM(AY2436)</f>
        <v>0</v>
      </c>
      <c r="AZ2435" s="12">
        <f t="shared" si="3440"/>
        <v>0</v>
      </c>
      <c r="BA2435" s="12">
        <f t="shared" si="3440"/>
        <v>0</v>
      </c>
      <c r="BB2435" s="12">
        <f t="shared" si="3440"/>
        <v>0</v>
      </c>
      <c r="BC2435" s="12">
        <f t="shared" si="3440"/>
        <v>0</v>
      </c>
      <c r="BD2435" s="12">
        <f t="shared" si="3440"/>
        <v>0</v>
      </c>
      <c r="BE2435" s="12">
        <f t="shared" si="3440"/>
        <v>0</v>
      </c>
      <c r="BF2435" s="12">
        <f t="shared" si="3440"/>
        <v>0</v>
      </c>
      <c r="BG2435" s="12">
        <f t="shared" si="3440"/>
        <v>0</v>
      </c>
      <c r="BH2435" s="12">
        <f t="shared" si="3440"/>
        <v>0</v>
      </c>
      <c r="BI2435" s="12">
        <f t="shared" si="3440"/>
        <v>0</v>
      </c>
      <c r="BJ2435" s="12">
        <f t="shared" si="3440"/>
        <v>0</v>
      </c>
      <c r="BK2435" s="12">
        <f t="shared" si="3440"/>
        <v>0</v>
      </c>
      <c r="BL2435" s="12">
        <f t="shared" si="3440"/>
        <v>0</v>
      </c>
      <c r="BM2435" s="12">
        <f t="shared" si="3440"/>
        <v>0</v>
      </c>
      <c r="BN2435" s="12">
        <f t="shared" si="3440"/>
        <v>0</v>
      </c>
      <c r="BO2435" s="12">
        <f t="shared" si="3440"/>
        <v>0</v>
      </c>
      <c r="BP2435" s="12">
        <f t="shared" si="3440"/>
        <v>0</v>
      </c>
      <c r="BQ2435" s="12">
        <f t="shared" si="3440"/>
        <v>0</v>
      </c>
      <c r="BR2435" s="12">
        <v>0</v>
      </c>
      <c r="BS2435" s="12">
        <v>0</v>
      </c>
    </row>
    <row r="2436" spans="1:71" x14ac:dyDescent="0.25">
      <c r="A2436" s="4" t="s">
        <v>915</v>
      </c>
      <c r="B2436" s="4" t="s">
        <v>75</v>
      </c>
      <c r="C2436" s="4" t="s">
        <v>1211</v>
      </c>
      <c r="D2436" s="65" t="s">
        <v>1212</v>
      </c>
      <c r="E2436" s="75">
        <v>6121</v>
      </c>
      <c r="F2436" s="65"/>
      <c r="G2436" s="61" t="s">
        <v>1894</v>
      </c>
      <c r="H2436" s="13" t="s">
        <v>33</v>
      </c>
      <c r="I2436" s="14">
        <v>2813</v>
      </c>
      <c r="J2436" s="14"/>
      <c r="K2436" s="14"/>
      <c r="L2436" s="14"/>
      <c r="M2436" s="14"/>
      <c r="N2436" s="14"/>
      <c r="O2436" s="14">
        <f t="shared" si="3387"/>
        <v>2813</v>
      </c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>
        <v>0</v>
      </c>
      <c r="AC2436" s="14">
        <v>2813</v>
      </c>
      <c r="AD2436" s="14">
        <v>0</v>
      </c>
      <c r="AE2436" s="14"/>
      <c r="AF2436" s="14"/>
      <c r="AG2436" s="14"/>
      <c r="AH2436" s="14"/>
      <c r="AI2436" s="14"/>
      <c r="AJ2436" s="14">
        <f t="shared" si="3388"/>
        <v>0</v>
      </c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>
        <v>0</v>
      </c>
      <c r="AX2436" s="14">
        <v>0</v>
      </c>
      <c r="AY2436" s="14">
        <v>0</v>
      </c>
      <c r="AZ2436" s="14"/>
      <c r="BA2436" s="14"/>
      <c r="BB2436" s="14"/>
      <c r="BC2436" s="14"/>
      <c r="BD2436" s="14"/>
      <c r="BE2436" s="14">
        <f t="shared" si="3389"/>
        <v>0</v>
      </c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>
        <v>0</v>
      </c>
      <c r="BS2436" s="14">
        <v>0</v>
      </c>
    </row>
    <row r="2437" spans="1:71" x14ac:dyDescent="0.25">
      <c r="A2437" s="4" t="s">
        <v>915</v>
      </c>
      <c r="B2437" s="4" t="s">
        <v>75</v>
      </c>
      <c r="C2437" s="4" t="s">
        <v>1211</v>
      </c>
      <c r="D2437" s="65" t="s">
        <v>1212</v>
      </c>
      <c r="E2437" s="64" t="s">
        <v>34</v>
      </c>
      <c r="F2437" s="64" t="s">
        <v>1</v>
      </c>
      <c r="G2437" s="2" t="s">
        <v>1</v>
      </c>
      <c r="H2437" s="2" t="s">
        <v>35</v>
      </c>
      <c r="I2437" s="12">
        <f t="shared" ref="I2437:AA2437" si="3441">SUM(I2438:I2445)</f>
        <v>38300</v>
      </c>
      <c r="J2437" s="12">
        <f t="shared" si="3441"/>
        <v>0</v>
      </c>
      <c r="K2437" s="12">
        <f t="shared" si="3441"/>
        <v>0</v>
      </c>
      <c r="L2437" s="12">
        <f t="shared" si="3441"/>
        <v>0</v>
      </c>
      <c r="M2437" s="12">
        <f t="shared" si="3441"/>
        <v>0</v>
      </c>
      <c r="N2437" s="12">
        <f t="shared" si="3441"/>
        <v>0</v>
      </c>
      <c r="O2437" s="12">
        <f t="shared" si="3441"/>
        <v>38300</v>
      </c>
      <c r="P2437" s="12">
        <f t="shared" si="3441"/>
        <v>1040</v>
      </c>
      <c r="Q2437" s="12">
        <f t="shared" si="3441"/>
        <v>4577</v>
      </c>
      <c r="R2437" s="12">
        <f t="shared" si="3441"/>
        <v>3000</v>
      </c>
      <c r="S2437" s="12">
        <f t="shared" si="3441"/>
        <v>0</v>
      </c>
      <c r="T2437" s="12">
        <f t="shared" si="3441"/>
        <v>0</v>
      </c>
      <c r="U2437" s="12">
        <f t="shared" si="3441"/>
        <v>0</v>
      </c>
      <c r="V2437" s="12">
        <f t="shared" si="3441"/>
        <v>0</v>
      </c>
      <c r="W2437" s="12">
        <f t="shared" si="3441"/>
        <v>0</v>
      </c>
      <c r="X2437" s="12">
        <f t="shared" si="3441"/>
        <v>0</v>
      </c>
      <c r="Y2437" s="12">
        <f t="shared" si="3441"/>
        <v>0</v>
      </c>
      <c r="Z2437" s="12">
        <f t="shared" si="3441"/>
        <v>0</v>
      </c>
      <c r="AA2437" s="12">
        <f t="shared" si="3441"/>
        <v>0</v>
      </c>
      <c r="AB2437" s="12">
        <v>8617</v>
      </c>
      <c r="AC2437" s="12">
        <v>29683</v>
      </c>
      <c r="AD2437" s="12">
        <f t="shared" ref="AD2437:AV2437" si="3442">SUM(AD2438:AD2445)</f>
        <v>0</v>
      </c>
      <c r="AE2437" s="12">
        <f t="shared" si="3442"/>
        <v>0</v>
      </c>
      <c r="AF2437" s="12">
        <f t="shared" si="3442"/>
        <v>0</v>
      </c>
      <c r="AG2437" s="12">
        <f t="shared" si="3442"/>
        <v>0</v>
      </c>
      <c r="AH2437" s="12">
        <f t="shared" si="3442"/>
        <v>0</v>
      </c>
      <c r="AI2437" s="12">
        <f t="shared" si="3442"/>
        <v>0</v>
      </c>
      <c r="AJ2437" s="12">
        <f t="shared" si="3442"/>
        <v>0</v>
      </c>
      <c r="AK2437" s="12">
        <f t="shared" si="3442"/>
        <v>0</v>
      </c>
      <c r="AL2437" s="12">
        <f t="shared" si="3442"/>
        <v>0</v>
      </c>
      <c r="AM2437" s="12">
        <f t="shared" si="3442"/>
        <v>0</v>
      </c>
      <c r="AN2437" s="12">
        <f t="shared" si="3442"/>
        <v>0</v>
      </c>
      <c r="AO2437" s="12">
        <f t="shared" si="3442"/>
        <v>0</v>
      </c>
      <c r="AP2437" s="12">
        <f t="shared" si="3442"/>
        <v>0</v>
      </c>
      <c r="AQ2437" s="12">
        <f t="shared" si="3442"/>
        <v>0</v>
      </c>
      <c r="AR2437" s="12">
        <f t="shared" si="3442"/>
        <v>0</v>
      </c>
      <c r="AS2437" s="12">
        <f t="shared" si="3442"/>
        <v>0</v>
      </c>
      <c r="AT2437" s="12">
        <f t="shared" si="3442"/>
        <v>0</v>
      </c>
      <c r="AU2437" s="12">
        <f t="shared" si="3442"/>
        <v>0</v>
      </c>
      <c r="AV2437" s="12">
        <f t="shared" si="3442"/>
        <v>0</v>
      </c>
      <c r="AW2437" s="12">
        <v>0</v>
      </c>
      <c r="AX2437" s="12">
        <v>0</v>
      </c>
      <c r="AY2437" s="12">
        <f t="shared" ref="AY2437:BQ2437" si="3443">SUM(AY2438:AY2445)</f>
        <v>11000</v>
      </c>
      <c r="AZ2437" s="12">
        <f t="shared" si="3443"/>
        <v>0</v>
      </c>
      <c r="BA2437" s="12">
        <f t="shared" si="3443"/>
        <v>0</v>
      </c>
      <c r="BB2437" s="12">
        <f t="shared" si="3443"/>
        <v>0</v>
      </c>
      <c r="BC2437" s="12">
        <f t="shared" si="3443"/>
        <v>0</v>
      </c>
      <c r="BD2437" s="12">
        <f t="shared" si="3443"/>
        <v>0</v>
      </c>
      <c r="BE2437" s="12">
        <f t="shared" si="3443"/>
        <v>11000</v>
      </c>
      <c r="BF2437" s="12">
        <f t="shared" si="3443"/>
        <v>5440</v>
      </c>
      <c r="BG2437" s="12">
        <f t="shared" si="3443"/>
        <v>0</v>
      </c>
      <c r="BH2437" s="12">
        <f t="shared" si="3443"/>
        <v>0</v>
      </c>
      <c r="BI2437" s="12">
        <f t="shared" si="3443"/>
        <v>0</v>
      </c>
      <c r="BJ2437" s="12">
        <f t="shared" si="3443"/>
        <v>0</v>
      </c>
      <c r="BK2437" s="12">
        <f t="shared" si="3443"/>
        <v>0</v>
      </c>
      <c r="BL2437" s="12">
        <f t="shared" si="3443"/>
        <v>0</v>
      </c>
      <c r="BM2437" s="12">
        <f t="shared" si="3443"/>
        <v>0</v>
      </c>
      <c r="BN2437" s="12">
        <f t="shared" si="3443"/>
        <v>0</v>
      </c>
      <c r="BO2437" s="12">
        <f t="shared" si="3443"/>
        <v>0</v>
      </c>
      <c r="BP2437" s="12">
        <f t="shared" si="3443"/>
        <v>0</v>
      </c>
      <c r="BQ2437" s="12">
        <f t="shared" si="3443"/>
        <v>0</v>
      </c>
      <c r="BR2437" s="12">
        <v>5440</v>
      </c>
      <c r="BS2437" s="12">
        <v>5560</v>
      </c>
    </row>
    <row r="2438" spans="1:71" x14ac:dyDescent="0.25">
      <c r="A2438" s="4" t="s">
        <v>915</v>
      </c>
      <c r="B2438" s="4" t="s">
        <v>75</v>
      </c>
      <c r="C2438" s="4" t="s">
        <v>1211</v>
      </c>
      <c r="D2438" s="65" t="s">
        <v>1212</v>
      </c>
      <c r="E2438" s="75">
        <v>6131</v>
      </c>
      <c r="F2438" s="65"/>
      <c r="G2438" s="61" t="s">
        <v>1894</v>
      </c>
      <c r="H2438" s="13" t="s">
        <v>36</v>
      </c>
      <c r="I2438" s="14">
        <v>0</v>
      </c>
      <c r="J2438" s="14"/>
      <c r="K2438" s="14"/>
      <c r="L2438" s="14"/>
      <c r="M2438" s="14"/>
      <c r="N2438" s="14"/>
      <c r="O2438" s="14">
        <f t="shared" si="3387"/>
        <v>0</v>
      </c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>
        <v>0</v>
      </c>
      <c r="AC2438" s="14">
        <v>0</v>
      </c>
      <c r="AD2438" s="14">
        <v>0</v>
      </c>
      <c r="AE2438" s="14"/>
      <c r="AF2438" s="14"/>
      <c r="AG2438" s="14"/>
      <c r="AH2438" s="14"/>
      <c r="AI2438" s="14"/>
      <c r="AJ2438" s="14">
        <f t="shared" si="3388"/>
        <v>0</v>
      </c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>
        <v>0</v>
      </c>
      <c r="AX2438" s="14">
        <v>0</v>
      </c>
      <c r="AY2438" s="14">
        <v>0</v>
      </c>
      <c r="AZ2438" s="14"/>
      <c r="BA2438" s="14"/>
      <c r="BB2438" s="14"/>
      <c r="BC2438" s="14"/>
      <c r="BD2438" s="14"/>
      <c r="BE2438" s="14">
        <f t="shared" si="3389"/>
        <v>0</v>
      </c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>
        <v>0</v>
      </c>
      <c r="BS2438" s="14">
        <v>0</v>
      </c>
    </row>
    <row r="2439" spans="1:71" x14ac:dyDescent="0.25">
      <c r="A2439" s="4" t="s">
        <v>915</v>
      </c>
      <c r="B2439" s="4" t="s">
        <v>75</v>
      </c>
      <c r="C2439" s="4" t="s">
        <v>1211</v>
      </c>
      <c r="D2439" s="65" t="s">
        <v>1212</v>
      </c>
      <c r="E2439" s="75">
        <v>6132</v>
      </c>
      <c r="F2439" s="65"/>
      <c r="G2439" s="61" t="s">
        <v>1894</v>
      </c>
      <c r="H2439" s="13" t="s">
        <v>183</v>
      </c>
      <c r="I2439" s="14">
        <v>0</v>
      </c>
      <c r="J2439" s="14"/>
      <c r="K2439" s="14"/>
      <c r="L2439" s="14"/>
      <c r="M2439" s="14"/>
      <c r="N2439" s="14"/>
      <c r="O2439" s="14">
        <f t="shared" si="3387"/>
        <v>0</v>
      </c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>
        <v>0</v>
      </c>
      <c r="AC2439" s="14">
        <v>0</v>
      </c>
      <c r="AD2439" s="14">
        <v>0</v>
      </c>
      <c r="AE2439" s="14"/>
      <c r="AF2439" s="14"/>
      <c r="AG2439" s="14"/>
      <c r="AH2439" s="14"/>
      <c r="AI2439" s="14"/>
      <c r="AJ2439" s="14">
        <f t="shared" si="3388"/>
        <v>0</v>
      </c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>
        <v>0</v>
      </c>
      <c r="AX2439" s="14">
        <v>0</v>
      </c>
      <c r="AY2439" s="14">
        <v>0</v>
      </c>
      <c r="AZ2439" s="14"/>
      <c r="BA2439" s="14"/>
      <c r="BB2439" s="14"/>
      <c r="BC2439" s="14"/>
      <c r="BD2439" s="14"/>
      <c r="BE2439" s="14">
        <f t="shared" si="3389"/>
        <v>0</v>
      </c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>
        <v>0</v>
      </c>
      <c r="BS2439" s="14">
        <v>0</v>
      </c>
    </row>
    <row r="2440" spans="1:71" x14ac:dyDescent="0.25">
      <c r="A2440" s="4" t="s">
        <v>915</v>
      </c>
      <c r="B2440" s="4" t="s">
        <v>75</v>
      </c>
      <c r="C2440" s="4" t="s">
        <v>1211</v>
      </c>
      <c r="D2440" s="65" t="s">
        <v>1212</v>
      </c>
      <c r="E2440" s="75">
        <v>6133</v>
      </c>
      <c r="F2440" s="65"/>
      <c r="G2440" s="61" t="s">
        <v>1894</v>
      </c>
      <c r="H2440" s="13" t="s">
        <v>185</v>
      </c>
      <c r="I2440" s="14">
        <v>700</v>
      </c>
      <c r="J2440" s="14"/>
      <c r="K2440" s="14"/>
      <c r="L2440" s="14"/>
      <c r="M2440" s="14"/>
      <c r="N2440" s="14"/>
      <c r="O2440" s="14">
        <f t="shared" si="3387"/>
        <v>700</v>
      </c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>
        <v>0</v>
      </c>
      <c r="AC2440" s="14">
        <v>700</v>
      </c>
      <c r="AD2440" s="14">
        <v>0</v>
      </c>
      <c r="AE2440" s="14"/>
      <c r="AF2440" s="14"/>
      <c r="AG2440" s="14"/>
      <c r="AH2440" s="14"/>
      <c r="AI2440" s="14"/>
      <c r="AJ2440" s="14">
        <f t="shared" si="3388"/>
        <v>0</v>
      </c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>
        <v>0</v>
      </c>
      <c r="AX2440" s="14">
        <v>0</v>
      </c>
      <c r="AY2440" s="14">
        <v>0</v>
      </c>
      <c r="AZ2440" s="14"/>
      <c r="BA2440" s="14"/>
      <c r="BB2440" s="14"/>
      <c r="BC2440" s="14"/>
      <c r="BD2440" s="14"/>
      <c r="BE2440" s="14">
        <f t="shared" si="3389"/>
        <v>0</v>
      </c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>
        <v>0</v>
      </c>
      <c r="BS2440" s="14">
        <v>0</v>
      </c>
    </row>
    <row r="2441" spans="1:71" x14ac:dyDescent="0.25">
      <c r="A2441" s="4" t="s">
        <v>915</v>
      </c>
      <c r="B2441" s="4" t="s">
        <v>75</v>
      </c>
      <c r="C2441" s="4" t="s">
        <v>1211</v>
      </c>
      <c r="D2441" s="65" t="s">
        <v>1212</v>
      </c>
      <c r="E2441" s="75">
        <v>6134</v>
      </c>
      <c r="F2441" s="65"/>
      <c r="G2441" s="61" t="s">
        <v>1894</v>
      </c>
      <c r="H2441" s="13" t="s">
        <v>187</v>
      </c>
      <c r="I2441" s="14">
        <v>35000</v>
      </c>
      <c r="J2441" s="14"/>
      <c r="K2441" s="14"/>
      <c r="L2441" s="14"/>
      <c r="M2441" s="14"/>
      <c r="N2441" s="14"/>
      <c r="O2441" s="14">
        <f t="shared" si="3387"/>
        <v>35000</v>
      </c>
      <c r="P2441" s="14">
        <v>1040</v>
      </c>
      <c r="Q2441" s="14">
        <v>4577</v>
      </c>
      <c r="R2441" s="14">
        <v>3000</v>
      </c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>
        <v>8617</v>
      </c>
      <c r="AC2441" s="14">
        <v>26383</v>
      </c>
      <c r="AD2441" s="14">
        <v>0</v>
      </c>
      <c r="AE2441" s="14"/>
      <c r="AF2441" s="14"/>
      <c r="AG2441" s="14"/>
      <c r="AH2441" s="14"/>
      <c r="AI2441" s="14"/>
      <c r="AJ2441" s="14">
        <f t="shared" si="3388"/>
        <v>0</v>
      </c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>
        <v>0</v>
      </c>
      <c r="AX2441" s="14">
        <v>0</v>
      </c>
      <c r="AY2441" s="14">
        <v>9500</v>
      </c>
      <c r="AZ2441" s="14"/>
      <c r="BA2441" s="14"/>
      <c r="BB2441" s="14"/>
      <c r="BC2441" s="14"/>
      <c r="BD2441" s="14"/>
      <c r="BE2441" s="14">
        <f t="shared" si="3389"/>
        <v>9500</v>
      </c>
      <c r="BF2441" s="14">
        <v>5440</v>
      </c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>
        <v>5440</v>
      </c>
      <c r="BS2441" s="14">
        <v>4060</v>
      </c>
    </row>
    <row r="2442" spans="1:71" x14ac:dyDescent="0.25">
      <c r="A2442" s="4" t="s">
        <v>915</v>
      </c>
      <c r="B2442" s="4" t="s">
        <v>75</v>
      </c>
      <c r="C2442" s="4" t="s">
        <v>1211</v>
      </c>
      <c r="D2442" s="65" t="s">
        <v>1212</v>
      </c>
      <c r="E2442" s="75">
        <v>6135</v>
      </c>
      <c r="F2442" s="65"/>
      <c r="G2442" s="61" t="s">
        <v>1894</v>
      </c>
      <c r="H2442" s="13" t="s">
        <v>188</v>
      </c>
      <c r="I2442" s="14">
        <v>0</v>
      </c>
      <c r="J2442" s="14"/>
      <c r="K2442" s="14"/>
      <c r="L2442" s="14"/>
      <c r="M2442" s="14"/>
      <c r="N2442" s="14"/>
      <c r="O2442" s="14">
        <f t="shared" si="3387"/>
        <v>0</v>
      </c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>
        <v>0</v>
      </c>
      <c r="AC2442" s="14">
        <v>0</v>
      </c>
      <c r="AD2442" s="14">
        <v>0</v>
      </c>
      <c r="AE2442" s="14"/>
      <c r="AF2442" s="14"/>
      <c r="AG2442" s="14"/>
      <c r="AH2442" s="14"/>
      <c r="AI2442" s="14"/>
      <c r="AJ2442" s="14">
        <f t="shared" si="3388"/>
        <v>0</v>
      </c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>
        <v>0</v>
      </c>
      <c r="AX2442" s="14">
        <v>0</v>
      </c>
      <c r="AY2442" s="14">
        <v>0</v>
      </c>
      <c r="AZ2442" s="14"/>
      <c r="BA2442" s="14"/>
      <c r="BB2442" s="14"/>
      <c r="BC2442" s="14"/>
      <c r="BD2442" s="14"/>
      <c r="BE2442" s="14">
        <f t="shared" si="3389"/>
        <v>0</v>
      </c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>
        <v>0</v>
      </c>
      <c r="BS2442" s="14">
        <v>0</v>
      </c>
    </row>
    <row r="2443" spans="1:71" x14ac:dyDescent="0.25">
      <c r="A2443" s="4" t="s">
        <v>915</v>
      </c>
      <c r="B2443" s="4" t="s">
        <v>75</v>
      </c>
      <c r="C2443" s="4" t="s">
        <v>1211</v>
      </c>
      <c r="D2443" s="65" t="s">
        <v>1212</v>
      </c>
      <c r="E2443" s="75">
        <v>6137</v>
      </c>
      <c r="F2443" s="65"/>
      <c r="G2443" s="61" t="s">
        <v>1894</v>
      </c>
      <c r="H2443" s="13" t="s">
        <v>191</v>
      </c>
      <c r="I2443" s="14">
        <v>600</v>
      </c>
      <c r="J2443" s="14"/>
      <c r="K2443" s="14"/>
      <c r="L2443" s="14"/>
      <c r="M2443" s="14"/>
      <c r="N2443" s="14"/>
      <c r="O2443" s="14">
        <f t="shared" si="3387"/>
        <v>600</v>
      </c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>
        <v>0</v>
      </c>
      <c r="AC2443" s="14">
        <v>600</v>
      </c>
      <c r="AD2443" s="14">
        <v>0</v>
      </c>
      <c r="AE2443" s="14"/>
      <c r="AF2443" s="14"/>
      <c r="AG2443" s="14"/>
      <c r="AH2443" s="14"/>
      <c r="AI2443" s="14"/>
      <c r="AJ2443" s="14">
        <f t="shared" si="3388"/>
        <v>0</v>
      </c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>
        <v>0</v>
      </c>
      <c r="AX2443" s="14">
        <v>0</v>
      </c>
      <c r="AY2443" s="14">
        <v>0</v>
      </c>
      <c r="AZ2443" s="14"/>
      <c r="BA2443" s="14"/>
      <c r="BB2443" s="14"/>
      <c r="BC2443" s="14"/>
      <c r="BD2443" s="14"/>
      <c r="BE2443" s="14">
        <f t="shared" si="3389"/>
        <v>0</v>
      </c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>
        <v>0</v>
      </c>
      <c r="BS2443" s="14">
        <v>0</v>
      </c>
    </row>
    <row r="2444" spans="1:71" x14ac:dyDescent="0.25">
      <c r="A2444" s="4" t="s">
        <v>915</v>
      </c>
      <c r="B2444" s="4" t="s">
        <v>75</v>
      </c>
      <c r="C2444" s="4" t="s">
        <v>1211</v>
      </c>
      <c r="D2444" s="65" t="s">
        <v>1212</v>
      </c>
      <c r="E2444" s="75">
        <v>6138</v>
      </c>
      <c r="F2444" s="65"/>
      <c r="G2444" s="61" t="s">
        <v>1894</v>
      </c>
      <c r="H2444" s="13" t="s">
        <v>192</v>
      </c>
      <c r="I2444" s="14">
        <v>0</v>
      </c>
      <c r="J2444" s="14"/>
      <c r="K2444" s="14"/>
      <c r="L2444" s="14"/>
      <c r="M2444" s="14"/>
      <c r="N2444" s="14"/>
      <c r="O2444" s="14">
        <f t="shared" si="3387"/>
        <v>0</v>
      </c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>
        <v>0</v>
      </c>
      <c r="AC2444" s="14">
        <v>0</v>
      </c>
      <c r="AD2444" s="14">
        <v>0</v>
      </c>
      <c r="AE2444" s="14"/>
      <c r="AF2444" s="14"/>
      <c r="AG2444" s="14"/>
      <c r="AH2444" s="14"/>
      <c r="AI2444" s="14"/>
      <c r="AJ2444" s="14">
        <f t="shared" si="3388"/>
        <v>0</v>
      </c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>
        <v>0</v>
      </c>
      <c r="AX2444" s="14">
        <v>0</v>
      </c>
      <c r="AY2444" s="14">
        <v>0</v>
      </c>
      <c r="AZ2444" s="14"/>
      <c r="BA2444" s="14"/>
      <c r="BB2444" s="14"/>
      <c r="BC2444" s="14"/>
      <c r="BD2444" s="14"/>
      <c r="BE2444" s="14">
        <f t="shared" si="3389"/>
        <v>0</v>
      </c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>
        <v>0</v>
      </c>
      <c r="BS2444" s="14">
        <v>0</v>
      </c>
    </row>
    <row r="2445" spans="1:71" x14ac:dyDescent="0.25">
      <c r="A2445" s="1" t="s">
        <v>915</v>
      </c>
      <c r="B2445" s="1" t="s">
        <v>75</v>
      </c>
      <c r="C2445" s="1" t="s">
        <v>1211</v>
      </c>
      <c r="D2445" s="68" t="s">
        <v>1212</v>
      </c>
      <c r="E2445" s="68" t="s">
        <v>37</v>
      </c>
      <c r="F2445" s="65" t="s">
        <v>1</v>
      </c>
      <c r="G2445" s="13" t="s">
        <v>1</v>
      </c>
      <c r="H2445" s="2" t="s">
        <v>38</v>
      </c>
      <c r="I2445" s="12">
        <f t="shared" ref="I2445:AA2445" si="3444">SUM(I2446:I2448)</f>
        <v>2000</v>
      </c>
      <c r="J2445" s="12">
        <f t="shared" si="3444"/>
        <v>0</v>
      </c>
      <c r="K2445" s="12">
        <f t="shared" si="3444"/>
        <v>0</v>
      </c>
      <c r="L2445" s="12">
        <f t="shared" si="3444"/>
        <v>0</v>
      </c>
      <c r="M2445" s="12">
        <f t="shared" si="3444"/>
        <v>0</v>
      </c>
      <c r="N2445" s="12">
        <f t="shared" si="3444"/>
        <v>0</v>
      </c>
      <c r="O2445" s="12">
        <f t="shared" si="3444"/>
        <v>2000</v>
      </c>
      <c r="P2445" s="12">
        <f t="shared" si="3444"/>
        <v>0</v>
      </c>
      <c r="Q2445" s="12">
        <f t="shared" si="3444"/>
        <v>0</v>
      </c>
      <c r="R2445" s="12">
        <f t="shared" si="3444"/>
        <v>0</v>
      </c>
      <c r="S2445" s="12">
        <f t="shared" si="3444"/>
        <v>0</v>
      </c>
      <c r="T2445" s="12">
        <f t="shared" si="3444"/>
        <v>0</v>
      </c>
      <c r="U2445" s="12">
        <f t="shared" si="3444"/>
        <v>0</v>
      </c>
      <c r="V2445" s="12">
        <f t="shared" si="3444"/>
        <v>0</v>
      </c>
      <c r="W2445" s="12">
        <f t="shared" si="3444"/>
        <v>0</v>
      </c>
      <c r="X2445" s="12">
        <f t="shared" si="3444"/>
        <v>0</v>
      </c>
      <c r="Y2445" s="12">
        <f t="shared" si="3444"/>
        <v>0</v>
      </c>
      <c r="Z2445" s="12">
        <f t="shared" si="3444"/>
        <v>0</v>
      </c>
      <c r="AA2445" s="12">
        <f t="shared" si="3444"/>
        <v>0</v>
      </c>
      <c r="AB2445" s="12">
        <v>0</v>
      </c>
      <c r="AC2445" s="12">
        <v>2000</v>
      </c>
      <c r="AD2445" s="12">
        <f t="shared" ref="AD2445:AV2445" si="3445">SUM(AD2446:AD2448)</f>
        <v>0</v>
      </c>
      <c r="AE2445" s="12">
        <f t="shared" si="3445"/>
        <v>0</v>
      </c>
      <c r="AF2445" s="12">
        <f t="shared" si="3445"/>
        <v>0</v>
      </c>
      <c r="AG2445" s="12">
        <f t="shared" si="3445"/>
        <v>0</v>
      </c>
      <c r="AH2445" s="12">
        <f t="shared" si="3445"/>
        <v>0</v>
      </c>
      <c r="AI2445" s="12">
        <f t="shared" si="3445"/>
        <v>0</v>
      </c>
      <c r="AJ2445" s="12">
        <f t="shared" si="3445"/>
        <v>0</v>
      </c>
      <c r="AK2445" s="12">
        <f t="shared" si="3445"/>
        <v>0</v>
      </c>
      <c r="AL2445" s="12">
        <f t="shared" si="3445"/>
        <v>0</v>
      </c>
      <c r="AM2445" s="12">
        <f t="shared" si="3445"/>
        <v>0</v>
      </c>
      <c r="AN2445" s="12">
        <f t="shared" si="3445"/>
        <v>0</v>
      </c>
      <c r="AO2445" s="12">
        <f t="shared" si="3445"/>
        <v>0</v>
      </c>
      <c r="AP2445" s="12">
        <f t="shared" si="3445"/>
        <v>0</v>
      </c>
      <c r="AQ2445" s="12">
        <f t="shared" si="3445"/>
        <v>0</v>
      </c>
      <c r="AR2445" s="12">
        <f t="shared" si="3445"/>
        <v>0</v>
      </c>
      <c r="AS2445" s="12">
        <f t="shared" si="3445"/>
        <v>0</v>
      </c>
      <c r="AT2445" s="12">
        <f t="shared" si="3445"/>
        <v>0</v>
      </c>
      <c r="AU2445" s="12">
        <f t="shared" si="3445"/>
        <v>0</v>
      </c>
      <c r="AV2445" s="12">
        <f t="shared" si="3445"/>
        <v>0</v>
      </c>
      <c r="AW2445" s="12">
        <v>0</v>
      </c>
      <c r="AX2445" s="12">
        <v>0</v>
      </c>
      <c r="AY2445" s="12">
        <f t="shared" ref="AY2445:BQ2445" si="3446">SUM(AY2446:AY2448)</f>
        <v>1500</v>
      </c>
      <c r="AZ2445" s="12">
        <f t="shared" si="3446"/>
        <v>0</v>
      </c>
      <c r="BA2445" s="12">
        <f t="shared" si="3446"/>
        <v>0</v>
      </c>
      <c r="BB2445" s="12">
        <f t="shared" si="3446"/>
        <v>0</v>
      </c>
      <c r="BC2445" s="12">
        <f t="shared" si="3446"/>
        <v>0</v>
      </c>
      <c r="BD2445" s="12">
        <f t="shared" si="3446"/>
        <v>0</v>
      </c>
      <c r="BE2445" s="12">
        <f t="shared" si="3446"/>
        <v>1500</v>
      </c>
      <c r="BF2445" s="12">
        <f t="shared" si="3446"/>
        <v>0</v>
      </c>
      <c r="BG2445" s="12">
        <f t="shared" si="3446"/>
        <v>0</v>
      </c>
      <c r="BH2445" s="12">
        <f t="shared" si="3446"/>
        <v>0</v>
      </c>
      <c r="BI2445" s="12">
        <f t="shared" si="3446"/>
        <v>0</v>
      </c>
      <c r="BJ2445" s="12">
        <f t="shared" si="3446"/>
        <v>0</v>
      </c>
      <c r="BK2445" s="12">
        <f t="shared" si="3446"/>
        <v>0</v>
      </c>
      <c r="BL2445" s="12">
        <f t="shared" si="3446"/>
        <v>0</v>
      </c>
      <c r="BM2445" s="12">
        <f t="shared" si="3446"/>
        <v>0</v>
      </c>
      <c r="BN2445" s="12">
        <f t="shared" si="3446"/>
        <v>0</v>
      </c>
      <c r="BO2445" s="12">
        <f t="shared" si="3446"/>
        <v>0</v>
      </c>
      <c r="BP2445" s="12">
        <f t="shared" si="3446"/>
        <v>0</v>
      </c>
      <c r="BQ2445" s="12">
        <f t="shared" si="3446"/>
        <v>0</v>
      </c>
      <c r="BR2445" s="12">
        <v>0</v>
      </c>
      <c r="BS2445" s="12">
        <v>1500</v>
      </c>
    </row>
    <row r="2446" spans="1:71" x14ac:dyDescent="0.25">
      <c r="A2446" s="4" t="s">
        <v>915</v>
      </c>
      <c r="B2446" s="4" t="s">
        <v>75</v>
      </c>
      <c r="C2446" s="4" t="s">
        <v>1211</v>
      </c>
      <c r="D2446" s="65" t="s">
        <v>1212</v>
      </c>
      <c r="E2446" s="75">
        <v>6139</v>
      </c>
      <c r="F2446" s="65"/>
      <c r="G2446" s="61" t="s">
        <v>1894</v>
      </c>
      <c r="H2446" s="13" t="s">
        <v>38</v>
      </c>
      <c r="I2446" s="14">
        <v>2000</v>
      </c>
      <c r="J2446" s="14"/>
      <c r="K2446" s="14"/>
      <c r="L2446" s="14"/>
      <c r="M2446" s="14"/>
      <c r="N2446" s="14"/>
      <c r="O2446" s="14">
        <f t="shared" si="3387"/>
        <v>2000</v>
      </c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>
        <v>0</v>
      </c>
      <c r="AC2446" s="14">
        <v>2000</v>
      </c>
      <c r="AD2446" s="14">
        <v>0</v>
      </c>
      <c r="AE2446" s="14"/>
      <c r="AF2446" s="14"/>
      <c r="AG2446" s="14"/>
      <c r="AH2446" s="14"/>
      <c r="AI2446" s="14"/>
      <c r="AJ2446" s="14">
        <f t="shared" si="3388"/>
        <v>0</v>
      </c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>
        <v>0</v>
      </c>
      <c r="AX2446" s="14">
        <v>0</v>
      </c>
      <c r="AY2446" s="14">
        <v>1500</v>
      </c>
      <c r="AZ2446" s="14"/>
      <c r="BA2446" s="14"/>
      <c r="BB2446" s="14"/>
      <c r="BC2446" s="14"/>
      <c r="BD2446" s="14"/>
      <c r="BE2446" s="14">
        <f t="shared" si="3389"/>
        <v>1500</v>
      </c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>
        <v>0</v>
      </c>
      <c r="BS2446" s="14">
        <v>1500</v>
      </c>
    </row>
    <row r="2447" spans="1:71" ht="22.5" x14ac:dyDescent="0.25">
      <c r="A2447" s="4" t="s">
        <v>915</v>
      </c>
      <c r="B2447" s="4" t="s">
        <v>75</v>
      </c>
      <c r="C2447" s="4" t="s">
        <v>1211</v>
      </c>
      <c r="D2447" s="65" t="s">
        <v>1212</v>
      </c>
      <c r="E2447" s="75">
        <v>6139</v>
      </c>
      <c r="F2447" s="65" t="s">
        <v>1219</v>
      </c>
      <c r="G2447" s="61" t="s">
        <v>1894</v>
      </c>
      <c r="H2447" s="13" t="s">
        <v>46</v>
      </c>
      <c r="I2447" s="14">
        <v>0</v>
      </c>
      <c r="J2447" s="14"/>
      <c r="K2447" s="14"/>
      <c r="L2447" s="14"/>
      <c r="M2447" s="14"/>
      <c r="N2447" s="14"/>
      <c r="O2447" s="14">
        <f t="shared" si="3387"/>
        <v>0</v>
      </c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>
        <v>0</v>
      </c>
      <c r="AC2447" s="14">
        <v>0</v>
      </c>
      <c r="AD2447" s="14">
        <v>0</v>
      </c>
      <c r="AE2447" s="14"/>
      <c r="AF2447" s="14"/>
      <c r="AG2447" s="14"/>
      <c r="AH2447" s="14"/>
      <c r="AI2447" s="14"/>
      <c r="AJ2447" s="14">
        <f t="shared" si="3388"/>
        <v>0</v>
      </c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>
        <v>0</v>
      </c>
      <c r="AX2447" s="14">
        <v>0</v>
      </c>
      <c r="AY2447" s="14">
        <v>0</v>
      </c>
      <c r="AZ2447" s="14"/>
      <c r="BA2447" s="14"/>
      <c r="BB2447" s="14"/>
      <c r="BC2447" s="14"/>
      <c r="BD2447" s="14"/>
      <c r="BE2447" s="14">
        <f t="shared" si="3389"/>
        <v>0</v>
      </c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>
        <v>0</v>
      </c>
      <c r="BS2447" s="14">
        <v>0</v>
      </c>
    </row>
    <row r="2448" spans="1:71" ht="22.5" x14ac:dyDescent="0.25">
      <c r="A2448" s="4" t="s">
        <v>915</v>
      </c>
      <c r="B2448" s="4" t="s">
        <v>75</v>
      </c>
      <c r="C2448" s="4" t="s">
        <v>1211</v>
      </c>
      <c r="D2448" s="65" t="s">
        <v>1212</v>
      </c>
      <c r="E2448" s="75">
        <v>6139</v>
      </c>
      <c r="F2448" s="65" t="s">
        <v>1220</v>
      </c>
      <c r="G2448" s="61" t="s">
        <v>1894</v>
      </c>
      <c r="H2448" s="13" t="s">
        <v>52</v>
      </c>
      <c r="I2448" s="14">
        <v>0</v>
      </c>
      <c r="J2448" s="14"/>
      <c r="K2448" s="14"/>
      <c r="L2448" s="14"/>
      <c r="M2448" s="14"/>
      <c r="N2448" s="14"/>
      <c r="O2448" s="14">
        <f t="shared" si="3387"/>
        <v>0</v>
      </c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>
        <v>0</v>
      </c>
      <c r="AC2448" s="14">
        <v>0</v>
      </c>
      <c r="AD2448" s="14">
        <v>0</v>
      </c>
      <c r="AE2448" s="14"/>
      <c r="AF2448" s="14"/>
      <c r="AG2448" s="14"/>
      <c r="AH2448" s="14"/>
      <c r="AI2448" s="14"/>
      <c r="AJ2448" s="14">
        <f t="shared" si="3388"/>
        <v>0</v>
      </c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>
        <v>0</v>
      </c>
      <c r="AX2448" s="14">
        <v>0</v>
      </c>
      <c r="AY2448" s="14">
        <v>0</v>
      </c>
      <c r="AZ2448" s="14"/>
      <c r="BA2448" s="14"/>
      <c r="BB2448" s="14"/>
      <c r="BC2448" s="14"/>
      <c r="BD2448" s="14"/>
      <c r="BE2448" s="14">
        <f t="shared" si="3389"/>
        <v>0</v>
      </c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>
        <v>0</v>
      </c>
      <c r="BS2448" s="14">
        <v>0</v>
      </c>
    </row>
    <row r="2449" spans="1:71" ht="22.5" x14ac:dyDescent="0.25">
      <c r="A2449" s="1" t="s">
        <v>1</v>
      </c>
      <c r="B2449" s="1" t="s">
        <v>1</v>
      </c>
      <c r="C2449" s="1" t="s">
        <v>1</v>
      </c>
      <c r="D2449" s="64" t="s">
        <v>1</v>
      </c>
      <c r="E2449" s="64" t="s">
        <v>1</v>
      </c>
      <c r="F2449" s="64" t="s">
        <v>1</v>
      </c>
      <c r="G2449" s="2" t="s">
        <v>1</v>
      </c>
      <c r="H2449" s="10" t="s">
        <v>53</v>
      </c>
      <c r="I2449" s="11">
        <f t="shared" ref="I2449:X2450" si="3447">SUM(I2450)</f>
        <v>0</v>
      </c>
      <c r="J2449" s="11">
        <f t="shared" si="3447"/>
        <v>0</v>
      </c>
      <c r="K2449" s="11">
        <f t="shared" si="3447"/>
        <v>0</v>
      </c>
      <c r="L2449" s="11">
        <f t="shared" si="3447"/>
        <v>0</v>
      </c>
      <c r="M2449" s="11">
        <f t="shared" si="3447"/>
        <v>0</v>
      </c>
      <c r="N2449" s="11">
        <f t="shared" si="3447"/>
        <v>0</v>
      </c>
      <c r="O2449" s="11">
        <f t="shared" si="3447"/>
        <v>0</v>
      </c>
      <c r="P2449" s="11">
        <f t="shared" si="3447"/>
        <v>0</v>
      </c>
      <c r="Q2449" s="11">
        <f t="shared" si="3447"/>
        <v>0</v>
      </c>
      <c r="R2449" s="11">
        <f t="shared" si="3447"/>
        <v>0</v>
      </c>
      <c r="S2449" s="11">
        <f t="shared" si="3447"/>
        <v>0</v>
      </c>
      <c r="T2449" s="11">
        <f t="shared" si="3447"/>
        <v>0</v>
      </c>
      <c r="U2449" s="11">
        <f t="shared" si="3447"/>
        <v>0</v>
      </c>
      <c r="V2449" s="11">
        <f t="shared" si="3447"/>
        <v>0</v>
      </c>
      <c r="W2449" s="11">
        <f t="shared" si="3447"/>
        <v>0</v>
      </c>
      <c r="X2449" s="11">
        <f t="shared" si="3447"/>
        <v>0</v>
      </c>
      <c r="Y2449" s="11">
        <f t="shared" ref="J2449:AA2450" si="3448">SUM(Y2450)</f>
        <v>0</v>
      </c>
      <c r="Z2449" s="11">
        <f t="shared" si="3448"/>
        <v>0</v>
      </c>
      <c r="AA2449" s="11">
        <f t="shared" si="3448"/>
        <v>0</v>
      </c>
      <c r="AB2449" s="11">
        <v>0</v>
      </c>
      <c r="AC2449" s="11">
        <v>0</v>
      </c>
      <c r="AD2449" s="11">
        <f t="shared" ref="AD2449:AS2450" si="3449">SUM(AD2450)</f>
        <v>0</v>
      </c>
      <c r="AE2449" s="11">
        <f t="shared" si="3449"/>
        <v>0</v>
      </c>
      <c r="AF2449" s="11">
        <f t="shared" si="3449"/>
        <v>0</v>
      </c>
      <c r="AG2449" s="11">
        <f t="shared" si="3449"/>
        <v>0</v>
      </c>
      <c r="AH2449" s="11">
        <f t="shared" si="3449"/>
        <v>0</v>
      </c>
      <c r="AI2449" s="11">
        <f t="shared" si="3449"/>
        <v>0</v>
      </c>
      <c r="AJ2449" s="11">
        <f t="shared" si="3449"/>
        <v>0</v>
      </c>
      <c r="AK2449" s="11">
        <f t="shared" si="3449"/>
        <v>0</v>
      </c>
      <c r="AL2449" s="11">
        <f t="shared" si="3449"/>
        <v>0</v>
      </c>
      <c r="AM2449" s="11">
        <f t="shared" si="3449"/>
        <v>0</v>
      </c>
      <c r="AN2449" s="11">
        <f t="shared" si="3449"/>
        <v>0</v>
      </c>
      <c r="AO2449" s="11">
        <f t="shared" si="3449"/>
        <v>0</v>
      </c>
      <c r="AP2449" s="11">
        <f t="shared" si="3449"/>
        <v>0</v>
      </c>
      <c r="AQ2449" s="11">
        <f t="shared" si="3449"/>
        <v>0</v>
      </c>
      <c r="AR2449" s="11">
        <f t="shared" si="3449"/>
        <v>0</v>
      </c>
      <c r="AS2449" s="11">
        <f t="shared" si="3449"/>
        <v>0</v>
      </c>
      <c r="AT2449" s="11">
        <f t="shared" ref="AE2449:AV2450" si="3450">SUM(AT2450)</f>
        <v>0</v>
      </c>
      <c r="AU2449" s="11">
        <f t="shared" si="3450"/>
        <v>0</v>
      </c>
      <c r="AV2449" s="11">
        <f t="shared" si="3450"/>
        <v>0</v>
      </c>
      <c r="AW2449" s="11">
        <v>0</v>
      </c>
      <c r="AX2449" s="11">
        <v>0</v>
      </c>
      <c r="AY2449" s="11">
        <f t="shared" ref="AY2449:BN2450" si="3451">SUM(AY2450)</f>
        <v>0</v>
      </c>
      <c r="AZ2449" s="11">
        <f t="shared" si="3451"/>
        <v>0</v>
      </c>
      <c r="BA2449" s="11">
        <f t="shared" si="3451"/>
        <v>0</v>
      </c>
      <c r="BB2449" s="11">
        <f t="shared" si="3451"/>
        <v>0</v>
      </c>
      <c r="BC2449" s="11">
        <f t="shared" si="3451"/>
        <v>0</v>
      </c>
      <c r="BD2449" s="11">
        <f t="shared" si="3451"/>
        <v>0</v>
      </c>
      <c r="BE2449" s="11">
        <f t="shared" si="3451"/>
        <v>0</v>
      </c>
      <c r="BF2449" s="11">
        <f t="shared" si="3451"/>
        <v>0</v>
      </c>
      <c r="BG2449" s="11">
        <f t="shared" si="3451"/>
        <v>0</v>
      </c>
      <c r="BH2449" s="11">
        <f t="shared" si="3451"/>
        <v>0</v>
      </c>
      <c r="BI2449" s="11">
        <f t="shared" si="3451"/>
        <v>0</v>
      </c>
      <c r="BJ2449" s="11">
        <f t="shared" si="3451"/>
        <v>0</v>
      </c>
      <c r="BK2449" s="11">
        <f t="shared" si="3451"/>
        <v>0</v>
      </c>
      <c r="BL2449" s="11">
        <f t="shared" si="3451"/>
        <v>0</v>
      </c>
      <c r="BM2449" s="11">
        <f t="shared" si="3451"/>
        <v>0</v>
      </c>
      <c r="BN2449" s="11">
        <f t="shared" si="3451"/>
        <v>0</v>
      </c>
      <c r="BO2449" s="11">
        <f t="shared" ref="AZ2449:BQ2450" si="3452">SUM(BO2450)</f>
        <v>0</v>
      </c>
      <c r="BP2449" s="11">
        <f t="shared" si="3452"/>
        <v>0</v>
      </c>
      <c r="BQ2449" s="11">
        <f t="shared" si="3452"/>
        <v>0</v>
      </c>
      <c r="BR2449" s="11">
        <v>0</v>
      </c>
      <c r="BS2449" s="11">
        <v>0</v>
      </c>
    </row>
    <row r="2450" spans="1:71" x14ac:dyDescent="0.25">
      <c r="A2450" s="4" t="s">
        <v>915</v>
      </c>
      <c r="B2450" s="4" t="s">
        <v>75</v>
      </c>
      <c r="C2450" s="4" t="s">
        <v>1211</v>
      </c>
      <c r="D2450" s="65" t="s">
        <v>1212</v>
      </c>
      <c r="E2450" s="64" t="s">
        <v>54</v>
      </c>
      <c r="F2450" s="64" t="s">
        <v>1</v>
      </c>
      <c r="G2450" s="2" t="s">
        <v>1</v>
      </c>
      <c r="H2450" s="2" t="s">
        <v>55</v>
      </c>
      <c r="I2450" s="12">
        <f t="shared" si="3447"/>
        <v>0</v>
      </c>
      <c r="J2450" s="12">
        <f t="shared" si="3448"/>
        <v>0</v>
      </c>
      <c r="K2450" s="12">
        <f t="shared" si="3448"/>
        <v>0</v>
      </c>
      <c r="L2450" s="12">
        <f t="shared" si="3448"/>
        <v>0</v>
      </c>
      <c r="M2450" s="12">
        <f t="shared" si="3448"/>
        <v>0</v>
      </c>
      <c r="N2450" s="12">
        <f t="shared" si="3448"/>
        <v>0</v>
      </c>
      <c r="O2450" s="12">
        <f t="shared" si="3448"/>
        <v>0</v>
      </c>
      <c r="P2450" s="12">
        <f t="shared" si="3448"/>
        <v>0</v>
      </c>
      <c r="Q2450" s="12">
        <f t="shared" si="3448"/>
        <v>0</v>
      </c>
      <c r="R2450" s="12">
        <f t="shared" si="3448"/>
        <v>0</v>
      </c>
      <c r="S2450" s="12">
        <f t="shared" si="3448"/>
        <v>0</v>
      </c>
      <c r="T2450" s="12">
        <f t="shared" si="3448"/>
        <v>0</v>
      </c>
      <c r="U2450" s="12">
        <f t="shared" si="3448"/>
        <v>0</v>
      </c>
      <c r="V2450" s="12">
        <f t="shared" si="3448"/>
        <v>0</v>
      </c>
      <c r="W2450" s="12">
        <f t="shared" si="3448"/>
        <v>0</v>
      </c>
      <c r="X2450" s="12">
        <f t="shared" si="3448"/>
        <v>0</v>
      </c>
      <c r="Y2450" s="12">
        <f t="shared" si="3448"/>
        <v>0</v>
      </c>
      <c r="Z2450" s="12">
        <f t="shared" si="3448"/>
        <v>0</v>
      </c>
      <c r="AA2450" s="12">
        <f t="shared" si="3448"/>
        <v>0</v>
      </c>
      <c r="AB2450" s="12">
        <v>0</v>
      </c>
      <c r="AC2450" s="12">
        <v>0</v>
      </c>
      <c r="AD2450" s="12">
        <f t="shared" si="3449"/>
        <v>0</v>
      </c>
      <c r="AE2450" s="12">
        <f t="shared" si="3450"/>
        <v>0</v>
      </c>
      <c r="AF2450" s="12">
        <f t="shared" si="3450"/>
        <v>0</v>
      </c>
      <c r="AG2450" s="12">
        <f t="shared" si="3450"/>
        <v>0</v>
      </c>
      <c r="AH2450" s="12">
        <f t="shared" si="3450"/>
        <v>0</v>
      </c>
      <c r="AI2450" s="12">
        <f t="shared" si="3450"/>
        <v>0</v>
      </c>
      <c r="AJ2450" s="12">
        <f t="shared" si="3450"/>
        <v>0</v>
      </c>
      <c r="AK2450" s="12">
        <f t="shared" si="3450"/>
        <v>0</v>
      </c>
      <c r="AL2450" s="12">
        <f t="shared" si="3450"/>
        <v>0</v>
      </c>
      <c r="AM2450" s="12">
        <f t="shared" si="3450"/>
        <v>0</v>
      </c>
      <c r="AN2450" s="12">
        <f t="shared" si="3450"/>
        <v>0</v>
      </c>
      <c r="AO2450" s="12">
        <f t="shared" si="3450"/>
        <v>0</v>
      </c>
      <c r="AP2450" s="12">
        <f t="shared" si="3450"/>
        <v>0</v>
      </c>
      <c r="AQ2450" s="12">
        <f t="shared" si="3450"/>
        <v>0</v>
      </c>
      <c r="AR2450" s="12">
        <f t="shared" si="3450"/>
        <v>0</v>
      </c>
      <c r="AS2450" s="12">
        <f t="shared" si="3450"/>
        <v>0</v>
      </c>
      <c r="AT2450" s="12">
        <f t="shared" si="3450"/>
        <v>0</v>
      </c>
      <c r="AU2450" s="12">
        <f t="shared" si="3450"/>
        <v>0</v>
      </c>
      <c r="AV2450" s="12">
        <f t="shared" si="3450"/>
        <v>0</v>
      </c>
      <c r="AW2450" s="12">
        <v>0</v>
      </c>
      <c r="AX2450" s="12">
        <v>0</v>
      </c>
      <c r="AY2450" s="12">
        <f t="shared" si="3451"/>
        <v>0</v>
      </c>
      <c r="AZ2450" s="12">
        <f t="shared" si="3452"/>
        <v>0</v>
      </c>
      <c r="BA2450" s="12">
        <f t="shared" si="3452"/>
        <v>0</v>
      </c>
      <c r="BB2450" s="12">
        <f t="shared" si="3452"/>
        <v>0</v>
      </c>
      <c r="BC2450" s="12">
        <f t="shared" si="3452"/>
        <v>0</v>
      </c>
      <c r="BD2450" s="12">
        <f t="shared" si="3452"/>
        <v>0</v>
      </c>
      <c r="BE2450" s="12">
        <f t="shared" si="3452"/>
        <v>0</v>
      </c>
      <c r="BF2450" s="12">
        <f t="shared" si="3452"/>
        <v>0</v>
      </c>
      <c r="BG2450" s="12">
        <f t="shared" si="3452"/>
        <v>0</v>
      </c>
      <c r="BH2450" s="12">
        <f t="shared" si="3452"/>
        <v>0</v>
      </c>
      <c r="BI2450" s="12">
        <f t="shared" si="3452"/>
        <v>0</v>
      </c>
      <c r="BJ2450" s="12">
        <f t="shared" si="3452"/>
        <v>0</v>
      </c>
      <c r="BK2450" s="12">
        <f t="shared" si="3452"/>
        <v>0</v>
      </c>
      <c r="BL2450" s="12">
        <f t="shared" si="3452"/>
        <v>0</v>
      </c>
      <c r="BM2450" s="12">
        <f t="shared" si="3452"/>
        <v>0</v>
      </c>
      <c r="BN2450" s="12">
        <f t="shared" si="3452"/>
        <v>0</v>
      </c>
      <c r="BO2450" s="12">
        <f t="shared" si="3452"/>
        <v>0</v>
      </c>
      <c r="BP2450" s="12">
        <f t="shared" si="3452"/>
        <v>0</v>
      </c>
      <c r="BQ2450" s="12">
        <f t="shared" si="3452"/>
        <v>0</v>
      </c>
      <c r="BR2450" s="12">
        <v>0</v>
      </c>
      <c r="BS2450" s="12">
        <v>0</v>
      </c>
    </row>
    <row r="2451" spans="1:71" x14ac:dyDescent="0.25">
      <c r="A2451" s="4" t="s">
        <v>915</v>
      </c>
      <c r="B2451" s="4" t="s">
        <v>75</v>
      </c>
      <c r="C2451" s="4" t="s">
        <v>1211</v>
      </c>
      <c r="D2451" s="65" t="s">
        <v>1212</v>
      </c>
      <c r="E2451" s="75">
        <v>6148</v>
      </c>
      <c r="F2451" s="65"/>
      <c r="G2451" s="61" t="s">
        <v>1894</v>
      </c>
      <c r="H2451" s="13" t="s">
        <v>63</v>
      </c>
      <c r="I2451" s="14">
        <v>0</v>
      </c>
      <c r="J2451" s="14"/>
      <c r="K2451" s="14"/>
      <c r="L2451" s="14"/>
      <c r="M2451" s="14"/>
      <c r="N2451" s="14"/>
      <c r="O2451" s="14">
        <f t="shared" si="3387"/>
        <v>0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>
        <v>0</v>
      </c>
      <c r="AC2451" s="14">
        <v>0</v>
      </c>
      <c r="AD2451" s="14">
        <v>0</v>
      </c>
      <c r="AE2451" s="14"/>
      <c r="AF2451" s="14"/>
      <c r="AG2451" s="14"/>
      <c r="AH2451" s="14"/>
      <c r="AI2451" s="14"/>
      <c r="AJ2451" s="14">
        <f t="shared" si="3388"/>
        <v>0</v>
      </c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>
        <v>0</v>
      </c>
      <c r="AX2451" s="14">
        <v>0</v>
      </c>
      <c r="AY2451" s="14">
        <v>0</v>
      </c>
      <c r="AZ2451" s="14"/>
      <c r="BA2451" s="14"/>
      <c r="BB2451" s="14"/>
      <c r="BC2451" s="14"/>
      <c r="BD2451" s="14"/>
      <c r="BE2451" s="14">
        <f t="shared" si="3389"/>
        <v>0</v>
      </c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>
        <v>0</v>
      </c>
      <c r="BS2451" s="14">
        <v>0</v>
      </c>
    </row>
    <row r="2452" spans="1:71" ht="22.5" x14ac:dyDescent="0.25">
      <c r="A2452" s="1" t="s">
        <v>1</v>
      </c>
      <c r="B2452" s="1" t="s">
        <v>1</v>
      </c>
      <c r="C2452" s="1" t="s">
        <v>1</v>
      </c>
      <c r="D2452" s="64" t="s">
        <v>1</v>
      </c>
      <c r="E2452" s="64" t="s">
        <v>1</v>
      </c>
      <c r="F2452" s="64" t="s">
        <v>1</v>
      </c>
      <c r="G2452" s="2" t="s">
        <v>1</v>
      </c>
      <c r="H2452" s="10" t="s">
        <v>64</v>
      </c>
      <c r="I2452" s="11">
        <f t="shared" ref="I2452:AA2452" si="3453">SUM(I2453)</f>
        <v>18148</v>
      </c>
      <c r="J2452" s="11">
        <f t="shared" si="3453"/>
        <v>0</v>
      </c>
      <c r="K2452" s="11">
        <f t="shared" si="3453"/>
        <v>0</v>
      </c>
      <c r="L2452" s="11">
        <f t="shared" si="3453"/>
        <v>0</v>
      </c>
      <c r="M2452" s="11">
        <f t="shared" si="3453"/>
        <v>0</v>
      </c>
      <c r="N2452" s="11">
        <f t="shared" si="3453"/>
        <v>0</v>
      </c>
      <c r="O2452" s="11">
        <f t="shared" si="3453"/>
        <v>18148</v>
      </c>
      <c r="P2452" s="11">
        <f t="shared" si="3453"/>
        <v>0</v>
      </c>
      <c r="Q2452" s="11">
        <f t="shared" si="3453"/>
        <v>3148</v>
      </c>
      <c r="R2452" s="11">
        <f t="shared" si="3453"/>
        <v>3429</v>
      </c>
      <c r="S2452" s="11">
        <f t="shared" si="3453"/>
        <v>0</v>
      </c>
      <c r="T2452" s="11">
        <f t="shared" si="3453"/>
        <v>0</v>
      </c>
      <c r="U2452" s="11">
        <f t="shared" si="3453"/>
        <v>0</v>
      </c>
      <c r="V2452" s="11">
        <f t="shared" si="3453"/>
        <v>0</v>
      </c>
      <c r="W2452" s="11">
        <f t="shared" si="3453"/>
        <v>0</v>
      </c>
      <c r="X2452" s="11">
        <f t="shared" si="3453"/>
        <v>0</v>
      </c>
      <c r="Y2452" s="11">
        <f t="shared" si="3453"/>
        <v>0</v>
      </c>
      <c r="Z2452" s="11">
        <f t="shared" si="3453"/>
        <v>0</v>
      </c>
      <c r="AA2452" s="11">
        <f t="shared" si="3453"/>
        <v>0</v>
      </c>
      <c r="AB2452" s="11">
        <v>6577</v>
      </c>
      <c r="AC2452" s="11">
        <v>11571</v>
      </c>
      <c r="AD2452" s="11">
        <f t="shared" ref="AD2452:AV2452" si="3454">SUM(AD2453)</f>
        <v>8850</v>
      </c>
      <c r="AE2452" s="11">
        <f t="shared" si="3454"/>
        <v>0</v>
      </c>
      <c r="AF2452" s="11">
        <f t="shared" si="3454"/>
        <v>0</v>
      </c>
      <c r="AG2452" s="11">
        <f t="shared" si="3454"/>
        <v>0</v>
      </c>
      <c r="AH2452" s="11">
        <f t="shared" si="3454"/>
        <v>0</v>
      </c>
      <c r="AI2452" s="11">
        <f t="shared" si="3454"/>
        <v>0</v>
      </c>
      <c r="AJ2452" s="11">
        <f t="shared" si="3454"/>
        <v>8850</v>
      </c>
      <c r="AK2452" s="11">
        <f t="shared" si="3454"/>
        <v>0</v>
      </c>
      <c r="AL2452" s="11">
        <f t="shared" si="3454"/>
        <v>0</v>
      </c>
      <c r="AM2452" s="11">
        <f t="shared" si="3454"/>
        <v>0</v>
      </c>
      <c r="AN2452" s="11">
        <f t="shared" si="3454"/>
        <v>0</v>
      </c>
      <c r="AO2452" s="11">
        <f t="shared" si="3454"/>
        <v>0</v>
      </c>
      <c r="AP2452" s="11">
        <f t="shared" si="3454"/>
        <v>0</v>
      </c>
      <c r="AQ2452" s="11">
        <f t="shared" si="3454"/>
        <v>0</v>
      </c>
      <c r="AR2452" s="11">
        <f t="shared" si="3454"/>
        <v>0</v>
      </c>
      <c r="AS2452" s="11">
        <f t="shared" si="3454"/>
        <v>0</v>
      </c>
      <c r="AT2452" s="11">
        <f t="shared" si="3454"/>
        <v>0</v>
      </c>
      <c r="AU2452" s="11">
        <f t="shared" si="3454"/>
        <v>0</v>
      </c>
      <c r="AV2452" s="11">
        <f t="shared" si="3454"/>
        <v>0</v>
      </c>
      <c r="AW2452" s="11">
        <v>0</v>
      </c>
      <c r="AX2452" s="11">
        <v>8850</v>
      </c>
      <c r="AY2452" s="11">
        <f t="shared" ref="AY2452:BQ2452" si="3455">SUM(AY2453)</f>
        <v>0</v>
      </c>
      <c r="AZ2452" s="11">
        <f t="shared" si="3455"/>
        <v>0</v>
      </c>
      <c r="BA2452" s="11">
        <f t="shared" si="3455"/>
        <v>0</v>
      </c>
      <c r="BB2452" s="11">
        <f t="shared" si="3455"/>
        <v>0</v>
      </c>
      <c r="BC2452" s="11">
        <f t="shared" si="3455"/>
        <v>0</v>
      </c>
      <c r="BD2452" s="11">
        <f t="shared" si="3455"/>
        <v>0</v>
      </c>
      <c r="BE2452" s="11">
        <f t="shared" si="3455"/>
        <v>0</v>
      </c>
      <c r="BF2452" s="11">
        <f t="shared" si="3455"/>
        <v>0</v>
      </c>
      <c r="BG2452" s="11">
        <f t="shared" si="3455"/>
        <v>0</v>
      </c>
      <c r="BH2452" s="11">
        <f t="shared" si="3455"/>
        <v>0</v>
      </c>
      <c r="BI2452" s="11">
        <f t="shared" si="3455"/>
        <v>0</v>
      </c>
      <c r="BJ2452" s="11">
        <f t="shared" si="3455"/>
        <v>0</v>
      </c>
      <c r="BK2452" s="11">
        <f t="shared" si="3455"/>
        <v>0</v>
      </c>
      <c r="BL2452" s="11">
        <f t="shared" si="3455"/>
        <v>0</v>
      </c>
      <c r="BM2452" s="11">
        <f t="shared" si="3455"/>
        <v>0</v>
      </c>
      <c r="BN2452" s="11">
        <f t="shared" si="3455"/>
        <v>0</v>
      </c>
      <c r="BO2452" s="11">
        <f t="shared" si="3455"/>
        <v>0</v>
      </c>
      <c r="BP2452" s="11">
        <f t="shared" si="3455"/>
        <v>0</v>
      </c>
      <c r="BQ2452" s="11">
        <f t="shared" si="3455"/>
        <v>0</v>
      </c>
      <c r="BR2452" s="11">
        <v>0</v>
      </c>
      <c r="BS2452" s="11">
        <v>0</v>
      </c>
    </row>
    <row r="2453" spans="1:71" x14ac:dyDescent="0.25">
      <c r="A2453" s="4" t="s">
        <v>915</v>
      </c>
      <c r="B2453" s="4" t="s">
        <v>75</v>
      </c>
      <c r="C2453" s="4" t="s">
        <v>1211</v>
      </c>
      <c r="D2453" s="65" t="s">
        <v>1212</v>
      </c>
      <c r="E2453" s="64" t="s">
        <v>65</v>
      </c>
      <c r="F2453" s="64" t="s">
        <v>1</v>
      </c>
      <c r="G2453" s="2" t="s">
        <v>1</v>
      </c>
      <c r="H2453" s="2" t="s">
        <v>66</v>
      </c>
      <c r="I2453" s="12">
        <f t="shared" ref="I2453:AA2453" si="3456">SUM(I2454:I2455)</f>
        <v>18148</v>
      </c>
      <c r="J2453" s="12">
        <f t="shared" si="3456"/>
        <v>0</v>
      </c>
      <c r="K2453" s="12">
        <f t="shared" si="3456"/>
        <v>0</v>
      </c>
      <c r="L2453" s="12">
        <f t="shared" si="3456"/>
        <v>0</v>
      </c>
      <c r="M2453" s="12">
        <f t="shared" si="3456"/>
        <v>0</v>
      </c>
      <c r="N2453" s="12">
        <f t="shared" si="3456"/>
        <v>0</v>
      </c>
      <c r="O2453" s="12">
        <f t="shared" ref="O2453" si="3457">SUM(O2454:O2455)</f>
        <v>18148</v>
      </c>
      <c r="P2453" s="12">
        <f t="shared" si="3456"/>
        <v>0</v>
      </c>
      <c r="Q2453" s="12">
        <f t="shared" si="3456"/>
        <v>3148</v>
      </c>
      <c r="R2453" s="12">
        <f t="shared" si="3456"/>
        <v>3429</v>
      </c>
      <c r="S2453" s="12">
        <f t="shared" si="3456"/>
        <v>0</v>
      </c>
      <c r="T2453" s="12">
        <f t="shared" si="3456"/>
        <v>0</v>
      </c>
      <c r="U2453" s="12">
        <f t="shared" si="3456"/>
        <v>0</v>
      </c>
      <c r="V2453" s="12">
        <f t="shared" si="3456"/>
        <v>0</v>
      </c>
      <c r="W2453" s="12">
        <f t="shared" si="3456"/>
        <v>0</v>
      </c>
      <c r="X2453" s="12">
        <f t="shared" si="3456"/>
        <v>0</v>
      </c>
      <c r="Y2453" s="12">
        <f t="shared" si="3456"/>
        <v>0</v>
      </c>
      <c r="Z2453" s="12">
        <f t="shared" si="3456"/>
        <v>0</v>
      </c>
      <c r="AA2453" s="12">
        <f t="shared" si="3456"/>
        <v>0</v>
      </c>
      <c r="AB2453" s="12">
        <v>6577</v>
      </c>
      <c r="AC2453" s="12">
        <v>11571</v>
      </c>
      <c r="AD2453" s="12">
        <f t="shared" ref="AD2453:AV2453" si="3458">SUM(AD2454:AD2455)</f>
        <v>8850</v>
      </c>
      <c r="AE2453" s="12">
        <f t="shared" si="3458"/>
        <v>0</v>
      </c>
      <c r="AF2453" s="12">
        <f t="shared" si="3458"/>
        <v>0</v>
      </c>
      <c r="AG2453" s="12">
        <f t="shared" si="3458"/>
        <v>0</v>
      </c>
      <c r="AH2453" s="12">
        <f t="shared" si="3458"/>
        <v>0</v>
      </c>
      <c r="AI2453" s="12">
        <f t="shared" si="3458"/>
        <v>0</v>
      </c>
      <c r="AJ2453" s="12">
        <f t="shared" ref="AJ2453" si="3459">SUM(AJ2454:AJ2455)</f>
        <v>8850</v>
      </c>
      <c r="AK2453" s="12">
        <f t="shared" si="3458"/>
        <v>0</v>
      </c>
      <c r="AL2453" s="12">
        <f t="shared" si="3458"/>
        <v>0</v>
      </c>
      <c r="AM2453" s="12">
        <f t="shared" si="3458"/>
        <v>0</v>
      </c>
      <c r="AN2453" s="12">
        <f t="shared" si="3458"/>
        <v>0</v>
      </c>
      <c r="AO2453" s="12">
        <f t="shared" si="3458"/>
        <v>0</v>
      </c>
      <c r="AP2453" s="12">
        <f t="shared" si="3458"/>
        <v>0</v>
      </c>
      <c r="AQ2453" s="12">
        <f t="shared" si="3458"/>
        <v>0</v>
      </c>
      <c r="AR2453" s="12">
        <f t="shared" si="3458"/>
        <v>0</v>
      </c>
      <c r="AS2453" s="12">
        <f t="shared" si="3458"/>
        <v>0</v>
      </c>
      <c r="AT2453" s="12">
        <f t="shared" si="3458"/>
        <v>0</v>
      </c>
      <c r="AU2453" s="12">
        <f t="shared" si="3458"/>
        <v>0</v>
      </c>
      <c r="AV2453" s="12">
        <f t="shared" si="3458"/>
        <v>0</v>
      </c>
      <c r="AW2453" s="12">
        <v>0</v>
      </c>
      <c r="AX2453" s="12">
        <v>8850</v>
      </c>
      <c r="AY2453" s="12">
        <f t="shared" ref="AY2453:BQ2453" si="3460">SUM(AY2454:AY2455)</f>
        <v>0</v>
      </c>
      <c r="AZ2453" s="12">
        <f t="shared" si="3460"/>
        <v>0</v>
      </c>
      <c r="BA2453" s="12">
        <f t="shared" si="3460"/>
        <v>0</v>
      </c>
      <c r="BB2453" s="12">
        <f t="shared" si="3460"/>
        <v>0</v>
      </c>
      <c r="BC2453" s="12">
        <f t="shared" si="3460"/>
        <v>0</v>
      </c>
      <c r="BD2453" s="12">
        <f t="shared" si="3460"/>
        <v>0</v>
      </c>
      <c r="BE2453" s="12">
        <f t="shared" ref="BE2453" si="3461">SUM(BE2454:BE2455)</f>
        <v>0</v>
      </c>
      <c r="BF2453" s="12">
        <f t="shared" si="3460"/>
        <v>0</v>
      </c>
      <c r="BG2453" s="12">
        <f t="shared" si="3460"/>
        <v>0</v>
      </c>
      <c r="BH2453" s="12">
        <f t="shared" si="3460"/>
        <v>0</v>
      </c>
      <c r="BI2453" s="12">
        <f t="shared" si="3460"/>
        <v>0</v>
      </c>
      <c r="BJ2453" s="12">
        <f t="shared" si="3460"/>
        <v>0</v>
      </c>
      <c r="BK2453" s="12">
        <f t="shared" si="3460"/>
        <v>0</v>
      </c>
      <c r="BL2453" s="12">
        <f t="shared" si="3460"/>
        <v>0</v>
      </c>
      <c r="BM2453" s="12">
        <f t="shared" si="3460"/>
        <v>0</v>
      </c>
      <c r="BN2453" s="12">
        <f t="shared" si="3460"/>
        <v>0</v>
      </c>
      <c r="BO2453" s="12">
        <f t="shared" si="3460"/>
        <v>0</v>
      </c>
      <c r="BP2453" s="12">
        <f t="shared" si="3460"/>
        <v>0</v>
      </c>
      <c r="BQ2453" s="12">
        <f t="shared" si="3460"/>
        <v>0</v>
      </c>
      <c r="BR2453" s="12">
        <v>0</v>
      </c>
      <c r="BS2453" s="12">
        <v>0</v>
      </c>
    </row>
    <row r="2454" spans="1:71" x14ac:dyDescent="0.25">
      <c r="A2454" s="4" t="s">
        <v>915</v>
      </c>
      <c r="B2454" s="4" t="s">
        <v>75</v>
      </c>
      <c r="C2454" s="4" t="s">
        <v>1211</v>
      </c>
      <c r="D2454" s="65" t="s">
        <v>1212</v>
      </c>
      <c r="E2454" s="75">
        <v>8213</v>
      </c>
      <c r="F2454" s="65"/>
      <c r="G2454" s="61" t="s">
        <v>1894</v>
      </c>
      <c r="H2454" s="13" t="s">
        <v>68</v>
      </c>
      <c r="I2454" s="14">
        <v>15000</v>
      </c>
      <c r="J2454" s="14"/>
      <c r="K2454" s="14"/>
      <c r="L2454" s="14"/>
      <c r="M2454" s="14"/>
      <c r="N2454" s="14"/>
      <c r="O2454" s="14">
        <f t="shared" si="3387"/>
        <v>15000</v>
      </c>
      <c r="P2454" s="14"/>
      <c r="Q2454" s="14"/>
      <c r="R2454" s="14">
        <v>3429</v>
      </c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>
        <v>3429</v>
      </c>
      <c r="AC2454" s="14">
        <v>11571</v>
      </c>
      <c r="AD2454" s="14">
        <v>8850</v>
      </c>
      <c r="AE2454" s="14"/>
      <c r="AF2454" s="14"/>
      <c r="AG2454" s="14"/>
      <c r="AH2454" s="14"/>
      <c r="AI2454" s="14"/>
      <c r="AJ2454" s="14">
        <f t="shared" si="3388"/>
        <v>8850</v>
      </c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>
        <v>0</v>
      </c>
      <c r="AX2454" s="14">
        <v>8850</v>
      </c>
      <c r="AY2454" s="14">
        <v>0</v>
      </c>
      <c r="AZ2454" s="14"/>
      <c r="BA2454" s="14"/>
      <c r="BB2454" s="14"/>
      <c r="BC2454" s="14"/>
      <c r="BD2454" s="14"/>
      <c r="BE2454" s="14">
        <f t="shared" si="3389"/>
        <v>0</v>
      </c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>
        <v>0</v>
      </c>
      <c r="BS2454" s="14">
        <v>0</v>
      </c>
    </row>
    <row r="2455" spans="1:71" x14ac:dyDescent="0.25">
      <c r="A2455" s="4" t="s">
        <v>915</v>
      </c>
      <c r="B2455" s="4" t="s">
        <v>75</v>
      </c>
      <c r="C2455" s="4" t="s">
        <v>1211</v>
      </c>
      <c r="D2455" s="65" t="s">
        <v>1212</v>
      </c>
      <c r="E2455" s="75">
        <v>8216</v>
      </c>
      <c r="F2455" s="65"/>
      <c r="G2455" s="61" t="s">
        <v>1894</v>
      </c>
      <c r="H2455" s="13" t="s">
        <v>306</v>
      </c>
      <c r="I2455" s="14">
        <v>3148</v>
      </c>
      <c r="J2455" s="14"/>
      <c r="K2455" s="14"/>
      <c r="L2455" s="14"/>
      <c r="M2455" s="14"/>
      <c r="N2455" s="14"/>
      <c r="O2455" s="14">
        <f t="shared" si="3387"/>
        <v>3148</v>
      </c>
      <c r="P2455" s="14"/>
      <c r="Q2455" s="14">
        <v>3148</v>
      </c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>
        <v>3148</v>
      </c>
      <c r="AC2455" s="14">
        <v>0</v>
      </c>
      <c r="AD2455" s="14">
        <v>0</v>
      </c>
      <c r="AE2455" s="14"/>
      <c r="AF2455" s="14"/>
      <c r="AG2455" s="14"/>
      <c r="AH2455" s="14"/>
      <c r="AI2455" s="14"/>
      <c r="AJ2455" s="14">
        <f t="shared" si="3388"/>
        <v>0</v>
      </c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>
        <v>0</v>
      </c>
      <c r="AX2455" s="14">
        <v>0</v>
      </c>
      <c r="AY2455" s="14">
        <v>0</v>
      </c>
      <c r="AZ2455" s="14"/>
      <c r="BA2455" s="14"/>
      <c r="BB2455" s="14"/>
      <c r="BC2455" s="14"/>
      <c r="BD2455" s="14"/>
      <c r="BE2455" s="14">
        <f t="shared" si="3389"/>
        <v>0</v>
      </c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>
        <v>0</v>
      </c>
      <c r="BS2455" s="14">
        <v>0</v>
      </c>
    </row>
    <row r="2456" spans="1:71" x14ac:dyDescent="0.25">
      <c r="A2456" s="13" t="s">
        <v>1</v>
      </c>
      <c r="B2456" s="13" t="s">
        <v>1</v>
      </c>
      <c r="C2456" s="13" t="s">
        <v>1</v>
      </c>
      <c r="D2456" s="60" t="s">
        <v>1</v>
      </c>
      <c r="E2456" s="60" t="s">
        <v>1</v>
      </c>
      <c r="F2456" s="60" t="s">
        <v>1</v>
      </c>
      <c r="G2456" s="13" t="s">
        <v>1</v>
      </c>
      <c r="H2456" s="10" t="s">
        <v>1221</v>
      </c>
      <c r="I2456" s="11">
        <f t="shared" ref="I2456:AA2456" si="3462">SUM(I2426,I2449,I2452)</f>
        <v>88320</v>
      </c>
      <c r="J2456" s="11">
        <f t="shared" si="3462"/>
        <v>0</v>
      </c>
      <c r="K2456" s="11">
        <f t="shared" si="3462"/>
        <v>0</v>
      </c>
      <c r="L2456" s="11">
        <f t="shared" si="3462"/>
        <v>0</v>
      </c>
      <c r="M2456" s="11">
        <f t="shared" si="3462"/>
        <v>0</v>
      </c>
      <c r="N2456" s="11">
        <f t="shared" si="3462"/>
        <v>0</v>
      </c>
      <c r="O2456" s="11">
        <f t="shared" si="3462"/>
        <v>88320</v>
      </c>
      <c r="P2456" s="11">
        <f t="shared" si="3462"/>
        <v>1040</v>
      </c>
      <c r="Q2456" s="11">
        <f t="shared" si="3462"/>
        <v>7725</v>
      </c>
      <c r="R2456" s="11">
        <f t="shared" si="3462"/>
        <v>6429</v>
      </c>
      <c r="S2456" s="11">
        <f t="shared" si="3462"/>
        <v>0</v>
      </c>
      <c r="T2456" s="11">
        <f t="shared" si="3462"/>
        <v>0</v>
      </c>
      <c r="U2456" s="11">
        <f t="shared" si="3462"/>
        <v>0</v>
      </c>
      <c r="V2456" s="11">
        <f t="shared" si="3462"/>
        <v>0</v>
      </c>
      <c r="W2456" s="11">
        <f t="shared" si="3462"/>
        <v>0</v>
      </c>
      <c r="X2456" s="11">
        <f t="shared" si="3462"/>
        <v>0</v>
      </c>
      <c r="Y2456" s="11">
        <f t="shared" si="3462"/>
        <v>0</v>
      </c>
      <c r="Z2456" s="11">
        <f t="shared" si="3462"/>
        <v>0</v>
      </c>
      <c r="AA2456" s="11">
        <f t="shared" si="3462"/>
        <v>0</v>
      </c>
      <c r="AB2456" s="11">
        <v>15194</v>
      </c>
      <c r="AC2456" s="11">
        <v>73126</v>
      </c>
      <c r="AD2456" s="11">
        <f t="shared" ref="AD2456:AV2456" si="3463">SUM(AD2426,AD2449,AD2452)</f>
        <v>8850</v>
      </c>
      <c r="AE2456" s="11">
        <f t="shared" si="3463"/>
        <v>0</v>
      </c>
      <c r="AF2456" s="11">
        <f t="shared" si="3463"/>
        <v>0</v>
      </c>
      <c r="AG2456" s="11">
        <f t="shared" si="3463"/>
        <v>0</v>
      </c>
      <c r="AH2456" s="11">
        <f t="shared" si="3463"/>
        <v>0</v>
      </c>
      <c r="AI2456" s="11">
        <f t="shared" si="3463"/>
        <v>0</v>
      </c>
      <c r="AJ2456" s="11">
        <f t="shared" si="3463"/>
        <v>8850</v>
      </c>
      <c r="AK2456" s="11">
        <f t="shared" si="3463"/>
        <v>0</v>
      </c>
      <c r="AL2456" s="11">
        <f t="shared" si="3463"/>
        <v>0</v>
      </c>
      <c r="AM2456" s="11">
        <f t="shared" si="3463"/>
        <v>0</v>
      </c>
      <c r="AN2456" s="11">
        <f t="shared" si="3463"/>
        <v>0</v>
      </c>
      <c r="AO2456" s="11">
        <f t="shared" si="3463"/>
        <v>0</v>
      </c>
      <c r="AP2456" s="11">
        <f t="shared" si="3463"/>
        <v>0</v>
      </c>
      <c r="AQ2456" s="11">
        <f t="shared" si="3463"/>
        <v>0</v>
      </c>
      <c r="AR2456" s="11">
        <f t="shared" si="3463"/>
        <v>0</v>
      </c>
      <c r="AS2456" s="11">
        <f t="shared" si="3463"/>
        <v>0</v>
      </c>
      <c r="AT2456" s="11">
        <f t="shared" si="3463"/>
        <v>0</v>
      </c>
      <c r="AU2456" s="11">
        <f t="shared" si="3463"/>
        <v>0</v>
      </c>
      <c r="AV2456" s="11">
        <f t="shared" si="3463"/>
        <v>0</v>
      </c>
      <c r="AW2456" s="11">
        <v>0</v>
      </c>
      <c r="AX2456" s="11">
        <v>8850</v>
      </c>
      <c r="AY2456" s="11">
        <f t="shared" ref="AY2456:BQ2456" si="3464">SUM(AY2426,AY2449,AY2452)</f>
        <v>11000</v>
      </c>
      <c r="AZ2456" s="11">
        <f t="shared" si="3464"/>
        <v>0</v>
      </c>
      <c r="BA2456" s="11">
        <f t="shared" si="3464"/>
        <v>0</v>
      </c>
      <c r="BB2456" s="11">
        <f t="shared" si="3464"/>
        <v>0</v>
      </c>
      <c r="BC2456" s="11">
        <f t="shared" si="3464"/>
        <v>0</v>
      </c>
      <c r="BD2456" s="11">
        <f t="shared" si="3464"/>
        <v>0</v>
      </c>
      <c r="BE2456" s="11">
        <f t="shared" si="3464"/>
        <v>11000</v>
      </c>
      <c r="BF2456" s="11">
        <f t="shared" si="3464"/>
        <v>5440</v>
      </c>
      <c r="BG2456" s="11">
        <f t="shared" si="3464"/>
        <v>0</v>
      </c>
      <c r="BH2456" s="11">
        <f t="shared" si="3464"/>
        <v>0</v>
      </c>
      <c r="BI2456" s="11">
        <f t="shared" si="3464"/>
        <v>0</v>
      </c>
      <c r="BJ2456" s="11">
        <f t="shared" si="3464"/>
        <v>0</v>
      </c>
      <c r="BK2456" s="11">
        <f t="shared" si="3464"/>
        <v>0</v>
      </c>
      <c r="BL2456" s="11">
        <f t="shared" si="3464"/>
        <v>0</v>
      </c>
      <c r="BM2456" s="11">
        <f t="shared" si="3464"/>
        <v>0</v>
      </c>
      <c r="BN2456" s="11">
        <f t="shared" si="3464"/>
        <v>0</v>
      </c>
      <c r="BO2456" s="11">
        <f t="shared" si="3464"/>
        <v>0</v>
      </c>
      <c r="BP2456" s="11">
        <f t="shared" si="3464"/>
        <v>0</v>
      </c>
      <c r="BQ2456" s="11">
        <f t="shared" si="3464"/>
        <v>0</v>
      </c>
      <c r="BR2456" s="11">
        <v>5440</v>
      </c>
      <c r="BS2456" s="11">
        <v>5560</v>
      </c>
    </row>
    <row r="2457" spans="1:71" ht="15.75" thickBot="1" x14ac:dyDescent="0.3">
      <c r="A2457" s="13" t="s">
        <v>1</v>
      </c>
      <c r="B2457" s="13" t="s">
        <v>1</v>
      </c>
      <c r="C2457" s="13" t="s">
        <v>1</v>
      </c>
      <c r="D2457" s="60" t="s">
        <v>1</v>
      </c>
      <c r="E2457" s="60" t="s">
        <v>1</v>
      </c>
      <c r="F2457" s="60" t="s">
        <v>1</v>
      </c>
      <c r="G2457" s="13" t="s">
        <v>1</v>
      </c>
      <c r="H2457" s="2" t="s">
        <v>70</v>
      </c>
      <c r="I2457" s="13" t="s">
        <v>1</v>
      </c>
      <c r="J2457" s="13"/>
      <c r="K2457" s="13"/>
      <c r="L2457" s="13"/>
      <c r="M2457" s="13"/>
      <c r="N2457" s="13"/>
      <c r="O2457" s="13"/>
      <c r="P2457" s="13"/>
      <c r="Q2457" s="1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>
        <v>0</v>
      </c>
      <c r="AC2457" s="13">
        <v>0</v>
      </c>
      <c r="AD2457" s="13" t="s">
        <v>1</v>
      </c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>
        <v>0</v>
      </c>
      <c r="AX2457" s="13">
        <v>0</v>
      </c>
      <c r="AY2457" s="13" t="s">
        <v>1</v>
      </c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>
        <v>0</v>
      </c>
      <c r="BS2457" s="13">
        <v>0</v>
      </c>
    </row>
    <row r="2458" spans="1:71" ht="69.75" customHeight="1" thickBot="1" x14ac:dyDescent="0.3">
      <c r="A2458" s="110" t="s">
        <v>1</v>
      </c>
      <c r="B2458" s="110" t="s">
        <v>1</v>
      </c>
      <c r="C2458" s="110" t="s">
        <v>1</v>
      </c>
      <c r="D2458" s="113" t="s">
        <v>1</v>
      </c>
      <c r="E2458" s="113" t="s">
        <v>1</v>
      </c>
      <c r="F2458" s="113" t="s">
        <v>1</v>
      </c>
      <c r="G2458" s="116" t="s">
        <v>1</v>
      </c>
      <c r="H2458" s="5" t="s">
        <v>71</v>
      </c>
      <c r="I2458" s="57" t="s">
        <v>11</v>
      </c>
      <c r="J2458" s="57" t="s">
        <v>1831</v>
      </c>
      <c r="K2458" s="57" t="s">
        <v>1784</v>
      </c>
      <c r="L2458" s="57" t="s">
        <v>1817</v>
      </c>
      <c r="M2458" s="57" t="s">
        <v>1818</v>
      </c>
      <c r="N2458" s="57" t="s">
        <v>1819</v>
      </c>
      <c r="O2458" s="57" t="s">
        <v>1835</v>
      </c>
      <c r="P2458" s="57" t="s">
        <v>1832</v>
      </c>
      <c r="Q2458" s="57" t="s">
        <v>1820</v>
      </c>
      <c r="R2458" s="57" t="s">
        <v>1821</v>
      </c>
      <c r="S2458" s="57" t="s">
        <v>1822</v>
      </c>
      <c r="T2458" s="57" t="s">
        <v>1823</v>
      </c>
      <c r="U2458" s="57" t="s">
        <v>1824</v>
      </c>
      <c r="V2458" s="57" t="s">
        <v>1825</v>
      </c>
      <c r="W2458" s="57" t="s">
        <v>1833</v>
      </c>
      <c r="X2458" s="57" t="s">
        <v>1834</v>
      </c>
      <c r="Y2458" s="57" t="s">
        <v>1826</v>
      </c>
      <c r="Z2458" s="57" t="s">
        <v>1827</v>
      </c>
      <c r="AA2458" s="57" t="s">
        <v>1828</v>
      </c>
      <c r="AB2458" s="57" t="s">
        <v>1829</v>
      </c>
      <c r="AC2458" s="57" t="s">
        <v>1830</v>
      </c>
      <c r="AD2458" s="58" t="s">
        <v>12</v>
      </c>
      <c r="AE2458" s="58" t="s">
        <v>1831</v>
      </c>
      <c r="AF2458" s="58" t="s">
        <v>1784</v>
      </c>
      <c r="AG2458" s="58" t="s">
        <v>1817</v>
      </c>
      <c r="AH2458" s="58" t="s">
        <v>1818</v>
      </c>
      <c r="AI2458" s="58" t="s">
        <v>1819</v>
      </c>
      <c r="AJ2458" s="58" t="s">
        <v>1836</v>
      </c>
      <c r="AK2458" s="58" t="s">
        <v>1832</v>
      </c>
      <c r="AL2458" s="58" t="s">
        <v>1820</v>
      </c>
      <c r="AM2458" s="58" t="s">
        <v>1821</v>
      </c>
      <c r="AN2458" s="58" t="s">
        <v>1822</v>
      </c>
      <c r="AO2458" s="58" t="s">
        <v>1823</v>
      </c>
      <c r="AP2458" s="58" t="s">
        <v>1824</v>
      </c>
      <c r="AQ2458" s="58" t="s">
        <v>1825</v>
      </c>
      <c r="AR2458" s="58" t="s">
        <v>1833</v>
      </c>
      <c r="AS2458" s="58" t="s">
        <v>1834</v>
      </c>
      <c r="AT2458" s="58" t="s">
        <v>1826</v>
      </c>
      <c r="AU2458" s="58" t="s">
        <v>1827</v>
      </c>
      <c r="AV2458" s="58" t="s">
        <v>1828</v>
      </c>
      <c r="AW2458" s="58" t="s">
        <v>1829</v>
      </c>
      <c r="AX2458" s="58" t="s">
        <v>1830</v>
      </c>
      <c r="AY2458" s="59" t="s">
        <v>13</v>
      </c>
      <c r="AZ2458" s="59" t="s">
        <v>1831</v>
      </c>
      <c r="BA2458" s="59" t="s">
        <v>1784</v>
      </c>
      <c r="BB2458" s="59" t="s">
        <v>1817</v>
      </c>
      <c r="BC2458" s="59" t="s">
        <v>1818</v>
      </c>
      <c r="BD2458" s="59" t="s">
        <v>1819</v>
      </c>
      <c r="BE2458" s="59" t="s">
        <v>1837</v>
      </c>
      <c r="BF2458" s="59" t="s">
        <v>1832</v>
      </c>
      <c r="BG2458" s="59" t="s">
        <v>1820</v>
      </c>
      <c r="BH2458" s="59" t="s">
        <v>1821</v>
      </c>
      <c r="BI2458" s="59" t="s">
        <v>1822</v>
      </c>
      <c r="BJ2458" s="59" t="s">
        <v>1823</v>
      </c>
      <c r="BK2458" s="59" t="s">
        <v>1824</v>
      </c>
      <c r="BL2458" s="59" t="s">
        <v>1825</v>
      </c>
      <c r="BM2458" s="59" t="s">
        <v>1833</v>
      </c>
      <c r="BN2458" s="59" t="s">
        <v>1834</v>
      </c>
      <c r="BO2458" s="59" t="s">
        <v>1826</v>
      </c>
      <c r="BP2458" s="59" t="s">
        <v>1827</v>
      </c>
      <c r="BQ2458" s="59" t="s">
        <v>1828</v>
      </c>
      <c r="BR2458" s="59" t="s">
        <v>1829</v>
      </c>
      <c r="BS2458" s="59" t="s">
        <v>1830</v>
      </c>
    </row>
    <row r="2459" spans="1:71" x14ac:dyDescent="0.25">
      <c r="A2459" s="111"/>
      <c r="B2459" s="111"/>
      <c r="C2459" s="111"/>
      <c r="D2459" s="114"/>
      <c r="E2459" s="114"/>
      <c r="F2459" s="114"/>
      <c r="G2459" s="117"/>
      <c r="H2459" s="15" t="s">
        <v>1</v>
      </c>
      <c r="I2459" s="9">
        <v>1</v>
      </c>
      <c r="J2459" s="9">
        <v>2</v>
      </c>
      <c r="K2459" s="9">
        <v>3</v>
      </c>
      <c r="L2459" s="9">
        <v>4</v>
      </c>
      <c r="M2459" s="9">
        <v>5</v>
      </c>
      <c r="N2459" s="9">
        <v>6</v>
      </c>
      <c r="O2459" s="9">
        <v>7</v>
      </c>
      <c r="P2459" s="9">
        <v>8</v>
      </c>
      <c r="Q2459" s="9">
        <v>9</v>
      </c>
      <c r="R2459" s="9">
        <v>10</v>
      </c>
      <c r="S2459" s="9">
        <v>11</v>
      </c>
      <c r="T2459" s="9">
        <v>12</v>
      </c>
      <c r="U2459" s="9">
        <v>13</v>
      </c>
      <c r="V2459" s="9">
        <v>14</v>
      </c>
      <c r="W2459" s="9">
        <v>15</v>
      </c>
      <c r="X2459" s="9">
        <v>16</v>
      </c>
      <c r="Y2459" s="9">
        <v>17</v>
      </c>
      <c r="Z2459" s="9">
        <v>18</v>
      </c>
      <c r="AA2459" s="9">
        <v>19</v>
      </c>
      <c r="AB2459" s="9">
        <v>20</v>
      </c>
      <c r="AC2459" s="9">
        <v>21</v>
      </c>
      <c r="AD2459" s="9">
        <v>1</v>
      </c>
      <c r="AE2459" s="9">
        <v>2</v>
      </c>
      <c r="AF2459" s="9">
        <v>3</v>
      </c>
      <c r="AG2459" s="9">
        <v>4</v>
      </c>
      <c r="AH2459" s="9">
        <v>5</v>
      </c>
      <c r="AI2459" s="9">
        <v>6</v>
      </c>
      <c r="AJ2459" s="9">
        <v>7</v>
      </c>
      <c r="AK2459" s="9">
        <v>8</v>
      </c>
      <c r="AL2459" s="9">
        <v>9</v>
      </c>
      <c r="AM2459" s="9">
        <v>10</v>
      </c>
      <c r="AN2459" s="9">
        <v>11</v>
      </c>
      <c r="AO2459" s="9">
        <v>12</v>
      </c>
      <c r="AP2459" s="9">
        <v>13</v>
      </c>
      <c r="AQ2459" s="9">
        <v>14</v>
      </c>
      <c r="AR2459" s="9">
        <v>15</v>
      </c>
      <c r="AS2459" s="9">
        <v>16</v>
      </c>
      <c r="AT2459" s="9">
        <v>17</v>
      </c>
      <c r="AU2459" s="9">
        <v>18</v>
      </c>
      <c r="AV2459" s="9">
        <v>19</v>
      </c>
      <c r="AW2459" s="9">
        <v>20</v>
      </c>
      <c r="AX2459" s="9">
        <v>21</v>
      </c>
      <c r="AY2459" s="9">
        <v>1</v>
      </c>
      <c r="AZ2459" s="9">
        <v>2</v>
      </c>
      <c r="BA2459" s="9">
        <v>3</v>
      </c>
      <c r="BB2459" s="9">
        <v>4</v>
      </c>
      <c r="BC2459" s="9">
        <v>5</v>
      </c>
      <c r="BD2459" s="9">
        <v>6</v>
      </c>
      <c r="BE2459" s="9">
        <v>7</v>
      </c>
      <c r="BF2459" s="9">
        <v>8</v>
      </c>
      <c r="BG2459" s="9">
        <v>9</v>
      </c>
      <c r="BH2459" s="9">
        <v>10</v>
      </c>
      <c r="BI2459" s="9">
        <v>11</v>
      </c>
      <c r="BJ2459" s="9">
        <v>12</v>
      </c>
      <c r="BK2459" s="9">
        <v>13</v>
      </c>
      <c r="BL2459" s="9">
        <v>14</v>
      </c>
      <c r="BM2459" s="9">
        <v>15</v>
      </c>
      <c r="BN2459" s="9">
        <v>16</v>
      </c>
      <c r="BO2459" s="9">
        <v>17</v>
      </c>
      <c r="BP2459" s="9">
        <v>18</v>
      </c>
      <c r="BQ2459" s="9">
        <v>19</v>
      </c>
      <c r="BR2459" s="9">
        <v>20</v>
      </c>
      <c r="BS2459" s="9">
        <v>21</v>
      </c>
    </row>
    <row r="2460" spans="1:71" x14ac:dyDescent="0.25">
      <c r="A2460" s="111"/>
      <c r="B2460" s="111"/>
      <c r="C2460" s="111"/>
      <c r="D2460" s="114"/>
      <c r="E2460" s="114"/>
      <c r="F2460" s="114"/>
      <c r="G2460" s="117"/>
      <c r="H2460" s="16" t="s">
        <v>1002</v>
      </c>
      <c r="I2460" s="17">
        <f t="shared" ref="I2460:AA2460" si="3465">SUM(I2456)</f>
        <v>88320</v>
      </c>
      <c r="J2460" s="17">
        <f t="shared" si="3465"/>
        <v>0</v>
      </c>
      <c r="K2460" s="17">
        <f t="shared" si="3465"/>
        <v>0</v>
      </c>
      <c r="L2460" s="17">
        <f t="shared" si="3465"/>
        <v>0</v>
      </c>
      <c r="M2460" s="17">
        <f t="shared" si="3465"/>
        <v>0</v>
      </c>
      <c r="N2460" s="17">
        <f t="shared" si="3465"/>
        <v>0</v>
      </c>
      <c r="O2460" s="17">
        <f t="shared" ref="O2460" si="3466">SUM(O2456)</f>
        <v>88320</v>
      </c>
      <c r="P2460" s="17">
        <f t="shared" si="3465"/>
        <v>1040</v>
      </c>
      <c r="Q2460" s="17">
        <f t="shared" si="3465"/>
        <v>7725</v>
      </c>
      <c r="R2460" s="17">
        <f t="shared" si="3465"/>
        <v>6429</v>
      </c>
      <c r="S2460" s="17">
        <f t="shared" si="3465"/>
        <v>0</v>
      </c>
      <c r="T2460" s="17">
        <f t="shared" si="3465"/>
        <v>0</v>
      </c>
      <c r="U2460" s="17">
        <f t="shared" si="3465"/>
        <v>0</v>
      </c>
      <c r="V2460" s="17">
        <f t="shared" si="3465"/>
        <v>0</v>
      </c>
      <c r="W2460" s="17">
        <f t="shared" si="3465"/>
        <v>0</v>
      </c>
      <c r="X2460" s="17">
        <f t="shared" si="3465"/>
        <v>0</v>
      </c>
      <c r="Y2460" s="17">
        <f t="shared" si="3465"/>
        <v>0</v>
      </c>
      <c r="Z2460" s="17">
        <f t="shared" si="3465"/>
        <v>0</v>
      </c>
      <c r="AA2460" s="17">
        <f t="shared" si="3465"/>
        <v>0</v>
      </c>
      <c r="AB2460" s="17">
        <v>15194</v>
      </c>
      <c r="AC2460" s="17">
        <v>73126</v>
      </c>
      <c r="AD2460" s="17">
        <f t="shared" ref="AD2460:AV2460" si="3467">SUM(AD2456)</f>
        <v>8850</v>
      </c>
      <c r="AE2460" s="17">
        <f t="shared" si="3467"/>
        <v>0</v>
      </c>
      <c r="AF2460" s="17">
        <f t="shared" si="3467"/>
        <v>0</v>
      </c>
      <c r="AG2460" s="17">
        <f t="shared" si="3467"/>
        <v>0</v>
      </c>
      <c r="AH2460" s="17">
        <f t="shared" si="3467"/>
        <v>0</v>
      </c>
      <c r="AI2460" s="17">
        <f t="shared" si="3467"/>
        <v>0</v>
      </c>
      <c r="AJ2460" s="17">
        <f t="shared" ref="AJ2460" si="3468">SUM(AJ2456)</f>
        <v>8850</v>
      </c>
      <c r="AK2460" s="17">
        <f t="shared" si="3467"/>
        <v>0</v>
      </c>
      <c r="AL2460" s="17">
        <f t="shared" si="3467"/>
        <v>0</v>
      </c>
      <c r="AM2460" s="17">
        <f t="shared" si="3467"/>
        <v>0</v>
      </c>
      <c r="AN2460" s="17">
        <f t="shared" si="3467"/>
        <v>0</v>
      </c>
      <c r="AO2460" s="17">
        <f t="shared" si="3467"/>
        <v>0</v>
      </c>
      <c r="AP2460" s="17">
        <f t="shared" si="3467"/>
        <v>0</v>
      </c>
      <c r="AQ2460" s="17">
        <f t="shared" si="3467"/>
        <v>0</v>
      </c>
      <c r="AR2460" s="17">
        <f t="shared" si="3467"/>
        <v>0</v>
      </c>
      <c r="AS2460" s="17">
        <f t="shared" si="3467"/>
        <v>0</v>
      </c>
      <c r="AT2460" s="17">
        <f t="shared" si="3467"/>
        <v>0</v>
      </c>
      <c r="AU2460" s="17">
        <f t="shared" si="3467"/>
        <v>0</v>
      </c>
      <c r="AV2460" s="17">
        <f t="shared" si="3467"/>
        <v>0</v>
      </c>
      <c r="AW2460" s="17">
        <v>0</v>
      </c>
      <c r="AX2460" s="17">
        <v>8850</v>
      </c>
      <c r="AY2460" s="17">
        <f t="shared" ref="AY2460:BQ2460" si="3469">SUM(AY2456)</f>
        <v>11000</v>
      </c>
      <c r="AZ2460" s="17">
        <f t="shared" si="3469"/>
        <v>0</v>
      </c>
      <c r="BA2460" s="17">
        <f t="shared" si="3469"/>
        <v>0</v>
      </c>
      <c r="BB2460" s="17">
        <f t="shared" si="3469"/>
        <v>0</v>
      </c>
      <c r="BC2460" s="17">
        <f t="shared" si="3469"/>
        <v>0</v>
      </c>
      <c r="BD2460" s="17">
        <f t="shared" si="3469"/>
        <v>0</v>
      </c>
      <c r="BE2460" s="17">
        <f t="shared" ref="BE2460" si="3470">SUM(BE2456)</f>
        <v>11000</v>
      </c>
      <c r="BF2460" s="17">
        <f t="shared" si="3469"/>
        <v>5440</v>
      </c>
      <c r="BG2460" s="17">
        <f t="shared" si="3469"/>
        <v>0</v>
      </c>
      <c r="BH2460" s="17">
        <f t="shared" si="3469"/>
        <v>0</v>
      </c>
      <c r="BI2460" s="17">
        <f t="shared" si="3469"/>
        <v>0</v>
      </c>
      <c r="BJ2460" s="17">
        <f t="shared" si="3469"/>
        <v>0</v>
      </c>
      <c r="BK2460" s="17">
        <f t="shared" si="3469"/>
        <v>0</v>
      </c>
      <c r="BL2460" s="17">
        <f t="shared" si="3469"/>
        <v>0</v>
      </c>
      <c r="BM2460" s="17">
        <f t="shared" si="3469"/>
        <v>0</v>
      </c>
      <c r="BN2460" s="17">
        <f t="shared" si="3469"/>
        <v>0</v>
      </c>
      <c r="BO2460" s="17">
        <f t="shared" si="3469"/>
        <v>0</v>
      </c>
      <c r="BP2460" s="17">
        <f t="shared" si="3469"/>
        <v>0</v>
      </c>
      <c r="BQ2460" s="17">
        <f t="shared" si="3469"/>
        <v>0</v>
      </c>
      <c r="BR2460" s="17">
        <v>5440</v>
      </c>
      <c r="BS2460" s="17">
        <v>5560</v>
      </c>
    </row>
    <row r="2461" spans="1:71" x14ac:dyDescent="0.25">
      <c r="A2461" s="111"/>
      <c r="B2461" s="111"/>
      <c r="C2461" s="111"/>
      <c r="D2461" s="114"/>
      <c r="E2461" s="114"/>
      <c r="F2461" s="114"/>
      <c r="G2461" s="117"/>
      <c r="H2461" s="18" t="s">
        <v>73</v>
      </c>
      <c r="I2461" s="17">
        <f t="shared" ref="I2461:AA2461" si="3471">SUM(I2460)</f>
        <v>88320</v>
      </c>
      <c r="J2461" s="17">
        <f t="shared" si="3471"/>
        <v>0</v>
      </c>
      <c r="K2461" s="17">
        <f t="shared" si="3471"/>
        <v>0</v>
      </c>
      <c r="L2461" s="17">
        <f t="shared" si="3471"/>
        <v>0</v>
      </c>
      <c r="M2461" s="17">
        <f t="shared" si="3471"/>
        <v>0</v>
      </c>
      <c r="N2461" s="17">
        <f t="shared" si="3471"/>
        <v>0</v>
      </c>
      <c r="O2461" s="17">
        <f t="shared" ref="O2461" si="3472">SUM(O2460)</f>
        <v>88320</v>
      </c>
      <c r="P2461" s="17">
        <f t="shared" si="3471"/>
        <v>1040</v>
      </c>
      <c r="Q2461" s="17">
        <f t="shared" si="3471"/>
        <v>7725</v>
      </c>
      <c r="R2461" s="17">
        <f t="shared" si="3471"/>
        <v>6429</v>
      </c>
      <c r="S2461" s="17">
        <f t="shared" si="3471"/>
        <v>0</v>
      </c>
      <c r="T2461" s="17">
        <f t="shared" si="3471"/>
        <v>0</v>
      </c>
      <c r="U2461" s="17">
        <f t="shared" si="3471"/>
        <v>0</v>
      </c>
      <c r="V2461" s="17">
        <f t="shared" si="3471"/>
        <v>0</v>
      </c>
      <c r="W2461" s="17">
        <f t="shared" si="3471"/>
        <v>0</v>
      </c>
      <c r="X2461" s="17">
        <f t="shared" si="3471"/>
        <v>0</v>
      </c>
      <c r="Y2461" s="17">
        <f t="shared" si="3471"/>
        <v>0</v>
      </c>
      <c r="Z2461" s="17">
        <f t="shared" si="3471"/>
        <v>0</v>
      </c>
      <c r="AA2461" s="17">
        <f t="shared" si="3471"/>
        <v>0</v>
      </c>
      <c r="AB2461" s="17">
        <v>15194</v>
      </c>
      <c r="AC2461" s="17">
        <v>73126</v>
      </c>
      <c r="AD2461" s="17">
        <f t="shared" ref="AD2461:AV2461" si="3473">SUM(AD2460)</f>
        <v>8850</v>
      </c>
      <c r="AE2461" s="17">
        <f t="shared" si="3473"/>
        <v>0</v>
      </c>
      <c r="AF2461" s="17">
        <f t="shared" si="3473"/>
        <v>0</v>
      </c>
      <c r="AG2461" s="17">
        <f t="shared" si="3473"/>
        <v>0</v>
      </c>
      <c r="AH2461" s="17">
        <f t="shared" si="3473"/>
        <v>0</v>
      </c>
      <c r="AI2461" s="17">
        <f t="shared" si="3473"/>
        <v>0</v>
      </c>
      <c r="AJ2461" s="17">
        <f t="shared" ref="AJ2461" si="3474">SUM(AJ2460)</f>
        <v>8850</v>
      </c>
      <c r="AK2461" s="17">
        <f t="shared" si="3473"/>
        <v>0</v>
      </c>
      <c r="AL2461" s="17">
        <f t="shared" si="3473"/>
        <v>0</v>
      </c>
      <c r="AM2461" s="17">
        <f t="shared" si="3473"/>
        <v>0</v>
      </c>
      <c r="AN2461" s="17">
        <f t="shared" si="3473"/>
        <v>0</v>
      </c>
      <c r="AO2461" s="17">
        <f t="shared" si="3473"/>
        <v>0</v>
      </c>
      <c r="AP2461" s="17">
        <f t="shared" si="3473"/>
        <v>0</v>
      </c>
      <c r="AQ2461" s="17">
        <f t="shared" si="3473"/>
        <v>0</v>
      </c>
      <c r="AR2461" s="17">
        <f t="shared" si="3473"/>
        <v>0</v>
      </c>
      <c r="AS2461" s="17">
        <f t="shared" si="3473"/>
        <v>0</v>
      </c>
      <c r="AT2461" s="17">
        <f t="shared" si="3473"/>
        <v>0</v>
      </c>
      <c r="AU2461" s="17">
        <f t="shared" si="3473"/>
        <v>0</v>
      </c>
      <c r="AV2461" s="17">
        <f t="shared" si="3473"/>
        <v>0</v>
      </c>
      <c r="AW2461" s="17">
        <v>0</v>
      </c>
      <c r="AX2461" s="17">
        <v>8850</v>
      </c>
      <c r="AY2461" s="17">
        <f t="shared" ref="AY2461:BQ2461" si="3475">SUM(AY2460)</f>
        <v>11000</v>
      </c>
      <c r="AZ2461" s="17">
        <f t="shared" si="3475"/>
        <v>0</v>
      </c>
      <c r="BA2461" s="17">
        <f t="shared" si="3475"/>
        <v>0</v>
      </c>
      <c r="BB2461" s="17">
        <f t="shared" si="3475"/>
        <v>0</v>
      </c>
      <c r="BC2461" s="17">
        <f t="shared" si="3475"/>
        <v>0</v>
      </c>
      <c r="BD2461" s="17">
        <f t="shared" si="3475"/>
        <v>0</v>
      </c>
      <c r="BE2461" s="17">
        <f t="shared" ref="BE2461" si="3476">SUM(BE2460)</f>
        <v>11000</v>
      </c>
      <c r="BF2461" s="17">
        <f t="shared" si="3475"/>
        <v>5440</v>
      </c>
      <c r="BG2461" s="17">
        <f t="shared" si="3475"/>
        <v>0</v>
      </c>
      <c r="BH2461" s="17">
        <f t="shared" si="3475"/>
        <v>0</v>
      </c>
      <c r="BI2461" s="17">
        <f t="shared" si="3475"/>
        <v>0</v>
      </c>
      <c r="BJ2461" s="17">
        <f t="shared" si="3475"/>
        <v>0</v>
      </c>
      <c r="BK2461" s="17">
        <f t="shared" si="3475"/>
        <v>0</v>
      </c>
      <c r="BL2461" s="17">
        <f t="shared" si="3475"/>
        <v>0</v>
      </c>
      <c r="BM2461" s="17">
        <f t="shared" si="3475"/>
        <v>0</v>
      </c>
      <c r="BN2461" s="17">
        <f t="shared" si="3475"/>
        <v>0</v>
      </c>
      <c r="BO2461" s="17">
        <f t="shared" si="3475"/>
        <v>0</v>
      </c>
      <c r="BP2461" s="17">
        <f t="shared" si="3475"/>
        <v>0</v>
      </c>
      <c r="BQ2461" s="17">
        <f t="shared" si="3475"/>
        <v>0</v>
      </c>
      <c r="BR2461" s="17">
        <v>5440</v>
      </c>
      <c r="BS2461" s="17">
        <v>5560</v>
      </c>
    </row>
    <row r="2462" spans="1:71" x14ac:dyDescent="0.25">
      <c r="A2462" s="112"/>
      <c r="B2462" s="112"/>
      <c r="C2462" s="112"/>
      <c r="D2462" s="115"/>
      <c r="E2462" s="115"/>
      <c r="F2462" s="115"/>
      <c r="G2462" s="118"/>
      <c r="O2462">
        <f t="shared" ref="O2462:O2519" si="3477">I2462+J2462+K2462+L2462+M2462+N2462</f>
        <v>0</v>
      </c>
      <c r="AB2462">
        <v>0</v>
      </c>
      <c r="AC2462">
        <v>0</v>
      </c>
      <c r="AJ2462">
        <f t="shared" ref="AJ2462:AJ2519" si="3478">AD2462+AE2462+AF2462+AG2462+AH2462+AI2462</f>
        <v>0</v>
      </c>
      <c r="AW2462">
        <v>0</v>
      </c>
      <c r="AX2462">
        <v>0</v>
      </c>
      <c r="BE2462">
        <f t="shared" ref="BE2462:BE2519" si="3479">AY2462+AZ2462+BA2462+BB2462+BC2462+BD2462</f>
        <v>0</v>
      </c>
      <c r="BR2462">
        <v>0</v>
      </c>
      <c r="BS2462">
        <v>0</v>
      </c>
    </row>
    <row r="2463" spans="1:71" ht="15.75" thickBot="1" x14ac:dyDescent="0.3">
      <c r="A2463" s="13" t="s">
        <v>1</v>
      </c>
      <c r="B2463" s="13" t="s">
        <v>1</v>
      </c>
      <c r="C2463" s="13" t="s">
        <v>1</v>
      </c>
      <c r="D2463" s="60" t="s">
        <v>1</v>
      </c>
      <c r="E2463" s="60" t="s">
        <v>1</v>
      </c>
      <c r="F2463" s="60" t="s">
        <v>1</v>
      </c>
      <c r="G2463" s="13" t="s">
        <v>1</v>
      </c>
      <c r="H2463" s="19" t="s">
        <v>1</v>
      </c>
      <c r="I2463" s="19" t="s">
        <v>1</v>
      </c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>
        <v>0</v>
      </c>
      <c r="AC2463" s="19">
        <v>0</v>
      </c>
      <c r="AD2463" s="19" t="s">
        <v>1</v>
      </c>
      <c r="AE2463" s="19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>
        <v>0</v>
      </c>
      <c r="AX2463" s="19">
        <v>0</v>
      </c>
      <c r="AY2463" s="19" t="s">
        <v>1</v>
      </c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>
        <v>0</v>
      </c>
      <c r="BS2463" s="19">
        <v>0</v>
      </c>
    </row>
    <row r="2464" spans="1:71" ht="69.75" customHeight="1" thickBot="1" x14ac:dyDescent="0.3">
      <c r="A2464" s="5" t="s">
        <v>4</v>
      </c>
      <c r="B2464" s="5" t="s">
        <v>5</v>
      </c>
      <c r="C2464" s="5" t="s">
        <v>6</v>
      </c>
      <c r="D2464" s="66" t="s">
        <v>1</v>
      </c>
      <c r="E2464" s="74" t="s">
        <v>7</v>
      </c>
      <c r="F2464" s="74" t="s">
        <v>8</v>
      </c>
      <c r="G2464" s="5" t="s">
        <v>9</v>
      </c>
      <c r="H2464" s="5" t="s">
        <v>10</v>
      </c>
      <c r="I2464" s="57" t="s">
        <v>11</v>
      </c>
      <c r="J2464" s="57" t="s">
        <v>1831</v>
      </c>
      <c r="K2464" s="57" t="s">
        <v>1784</v>
      </c>
      <c r="L2464" s="57" t="s">
        <v>1817</v>
      </c>
      <c r="M2464" s="57" t="s">
        <v>1818</v>
      </c>
      <c r="N2464" s="57" t="s">
        <v>1819</v>
      </c>
      <c r="O2464" s="57" t="s">
        <v>1835</v>
      </c>
      <c r="P2464" s="57" t="s">
        <v>1832</v>
      </c>
      <c r="Q2464" s="57" t="s">
        <v>1820</v>
      </c>
      <c r="R2464" s="57" t="s">
        <v>1821</v>
      </c>
      <c r="S2464" s="57" t="s">
        <v>1822</v>
      </c>
      <c r="T2464" s="57" t="s">
        <v>1823</v>
      </c>
      <c r="U2464" s="57" t="s">
        <v>1824</v>
      </c>
      <c r="V2464" s="57" t="s">
        <v>1825</v>
      </c>
      <c r="W2464" s="57" t="s">
        <v>1833</v>
      </c>
      <c r="X2464" s="57" t="s">
        <v>1834</v>
      </c>
      <c r="Y2464" s="57" t="s">
        <v>1826</v>
      </c>
      <c r="Z2464" s="57" t="s">
        <v>1827</v>
      </c>
      <c r="AA2464" s="57" t="s">
        <v>1828</v>
      </c>
      <c r="AB2464" s="57" t="s">
        <v>1829</v>
      </c>
      <c r="AC2464" s="57" t="s">
        <v>1830</v>
      </c>
      <c r="AD2464" s="58" t="s">
        <v>12</v>
      </c>
      <c r="AE2464" s="58" t="s">
        <v>1831</v>
      </c>
      <c r="AF2464" s="58" t="s">
        <v>1784</v>
      </c>
      <c r="AG2464" s="58" t="s">
        <v>1817</v>
      </c>
      <c r="AH2464" s="58" t="s">
        <v>1818</v>
      </c>
      <c r="AI2464" s="58" t="s">
        <v>1819</v>
      </c>
      <c r="AJ2464" s="58" t="s">
        <v>1836</v>
      </c>
      <c r="AK2464" s="58" t="s">
        <v>1832</v>
      </c>
      <c r="AL2464" s="58" t="s">
        <v>1820</v>
      </c>
      <c r="AM2464" s="58" t="s">
        <v>1821</v>
      </c>
      <c r="AN2464" s="58" t="s">
        <v>1822</v>
      </c>
      <c r="AO2464" s="58" t="s">
        <v>1823</v>
      </c>
      <c r="AP2464" s="58" t="s">
        <v>1824</v>
      </c>
      <c r="AQ2464" s="58" t="s">
        <v>1825</v>
      </c>
      <c r="AR2464" s="58" t="s">
        <v>1833</v>
      </c>
      <c r="AS2464" s="58" t="s">
        <v>1834</v>
      </c>
      <c r="AT2464" s="58" t="s">
        <v>1826</v>
      </c>
      <c r="AU2464" s="58" t="s">
        <v>1827</v>
      </c>
      <c r="AV2464" s="58" t="s">
        <v>1828</v>
      </c>
      <c r="AW2464" s="58" t="s">
        <v>1829</v>
      </c>
      <c r="AX2464" s="58" t="s">
        <v>1830</v>
      </c>
      <c r="AY2464" s="59" t="s">
        <v>13</v>
      </c>
      <c r="AZ2464" s="59" t="s">
        <v>1831</v>
      </c>
      <c r="BA2464" s="59" t="s">
        <v>1784</v>
      </c>
      <c r="BB2464" s="59" t="s">
        <v>1817</v>
      </c>
      <c r="BC2464" s="59" t="s">
        <v>1818</v>
      </c>
      <c r="BD2464" s="59" t="s">
        <v>1819</v>
      </c>
      <c r="BE2464" s="59" t="s">
        <v>1837</v>
      </c>
      <c r="BF2464" s="59" t="s">
        <v>1832</v>
      </c>
      <c r="BG2464" s="59" t="s">
        <v>1820</v>
      </c>
      <c r="BH2464" s="59" t="s">
        <v>1821</v>
      </c>
      <c r="BI2464" s="59" t="s">
        <v>1822</v>
      </c>
      <c r="BJ2464" s="59" t="s">
        <v>1823</v>
      </c>
      <c r="BK2464" s="59" t="s">
        <v>1824</v>
      </c>
      <c r="BL2464" s="59" t="s">
        <v>1825</v>
      </c>
      <c r="BM2464" s="59" t="s">
        <v>1833</v>
      </c>
      <c r="BN2464" s="59" t="s">
        <v>1834</v>
      </c>
      <c r="BO2464" s="59" t="s">
        <v>1826</v>
      </c>
      <c r="BP2464" s="59" t="s">
        <v>1827</v>
      </c>
      <c r="BQ2464" s="59" t="s">
        <v>1828</v>
      </c>
      <c r="BR2464" s="59" t="s">
        <v>1829</v>
      </c>
      <c r="BS2464" s="59" t="s">
        <v>1830</v>
      </c>
    </row>
    <row r="2465" spans="1:71" x14ac:dyDescent="0.25">
      <c r="A2465" s="6" t="s">
        <v>1</v>
      </c>
      <c r="B2465" s="6" t="s">
        <v>1</v>
      </c>
      <c r="C2465" s="6" t="s">
        <v>1</v>
      </c>
      <c r="D2465" s="67" t="s">
        <v>1</v>
      </c>
      <c r="E2465" s="67" t="s">
        <v>1</v>
      </c>
      <c r="F2465" s="80" t="s">
        <v>1</v>
      </c>
      <c r="G2465" s="7" t="s">
        <v>1</v>
      </c>
      <c r="H2465" s="8" t="s">
        <v>1</v>
      </c>
      <c r="I2465" s="9">
        <v>1</v>
      </c>
      <c r="J2465" s="9">
        <v>2</v>
      </c>
      <c r="K2465" s="9">
        <v>3</v>
      </c>
      <c r="L2465" s="9">
        <v>4</v>
      </c>
      <c r="M2465" s="9">
        <v>5</v>
      </c>
      <c r="N2465" s="9">
        <v>6</v>
      </c>
      <c r="O2465" s="9">
        <v>7</v>
      </c>
      <c r="P2465" s="9">
        <v>8</v>
      </c>
      <c r="Q2465" s="9">
        <v>9</v>
      </c>
      <c r="R2465" s="9">
        <v>10</v>
      </c>
      <c r="S2465" s="9">
        <v>11</v>
      </c>
      <c r="T2465" s="9">
        <v>12</v>
      </c>
      <c r="U2465" s="9">
        <v>13</v>
      </c>
      <c r="V2465" s="9">
        <v>14</v>
      </c>
      <c r="W2465" s="9">
        <v>15</v>
      </c>
      <c r="X2465" s="9">
        <v>16</v>
      </c>
      <c r="Y2465" s="9">
        <v>17</v>
      </c>
      <c r="Z2465" s="9">
        <v>18</v>
      </c>
      <c r="AA2465" s="9">
        <v>19</v>
      </c>
      <c r="AB2465" s="9">
        <v>20</v>
      </c>
      <c r="AC2465" s="9">
        <v>21</v>
      </c>
      <c r="AD2465" s="9">
        <v>1</v>
      </c>
      <c r="AE2465" s="9">
        <v>2</v>
      </c>
      <c r="AF2465" s="9">
        <v>3</v>
      </c>
      <c r="AG2465" s="9">
        <v>4</v>
      </c>
      <c r="AH2465" s="9">
        <v>5</v>
      </c>
      <c r="AI2465" s="9">
        <v>6</v>
      </c>
      <c r="AJ2465" s="9">
        <v>7</v>
      </c>
      <c r="AK2465" s="9">
        <v>8</v>
      </c>
      <c r="AL2465" s="9">
        <v>9</v>
      </c>
      <c r="AM2465" s="9">
        <v>10</v>
      </c>
      <c r="AN2465" s="9">
        <v>11</v>
      </c>
      <c r="AO2465" s="9">
        <v>12</v>
      </c>
      <c r="AP2465" s="9">
        <v>13</v>
      </c>
      <c r="AQ2465" s="9">
        <v>14</v>
      </c>
      <c r="AR2465" s="9">
        <v>15</v>
      </c>
      <c r="AS2465" s="9">
        <v>16</v>
      </c>
      <c r="AT2465" s="9">
        <v>17</v>
      </c>
      <c r="AU2465" s="9">
        <v>18</v>
      </c>
      <c r="AV2465" s="9">
        <v>19</v>
      </c>
      <c r="AW2465" s="9">
        <v>20</v>
      </c>
      <c r="AX2465" s="9">
        <v>21</v>
      </c>
      <c r="AY2465" s="9">
        <v>1</v>
      </c>
      <c r="AZ2465" s="9">
        <v>2</v>
      </c>
      <c r="BA2465" s="9">
        <v>3</v>
      </c>
      <c r="BB2465" s="9">
        <v>4</v>
      </c>
      <c r="BC2465" s="9">
        <v>5</v>
      </c>
      <c r="BD2465" s="9">
        <v>6</v>
      </c>
      <c r="BE2465" s="9">
        <v>7</v>
      </c>
      <c r="BF2465" s="9">
        <v>8</v>
      </c>
      <c r="BG2465" s="9">
        <v>9</v>
      </c>
      <c r="BH2465" s="9">
        <v>10</v>
      </c>
      <c r="BI2465" s="9">
        <v>11</v>
      </c>
      <c r="BJ2465" s="9">
        <v>12</v>
      </c>
      <c r="BK2465" s="9">
        <v>13</v>
      </c>
      <c r="BL2465" s="9">
        <v>14</v>
      </c>
      <c r="BM2465" s="9">
        <v>15</v>
      </c>
      <c r="BN2465" s="9">
        <v>16</v>
      </c>
      <c r="BO2465" s="9">
        <v>17</v>
      </c>
      <c r="BP2465" s="9">
        <v>18</v>
      </c>
      <c r="BQ2465" s="9">
        <v>19</v>
      </c>
      <c r="BR2465" s="9">
        <v>20</v>
      </c>
      <c r="BS2465" s="9">
        <v>21</v>
      </c>
    </row>
    <row r="2466" spans="1:71" x14ac:dyDescent="0.25">
      <c r="A2466" s="1" t="s">
        <v>915</v>
      </c>
      <c r="B2466" s="1" t="s">
        <v>75</v>
      </c>
      <c r="C2466" s="4" t="s">
        <v>1222</v>
      </c>
      <c r="D2466" s="65" t="s">
        <v>1223</v>
      </c>
      <c r="E2466" s="64" t="s">
        <v>1</v>
      </c>
      <c r="F2466" s="64" t="s">
        <v>1</v>
      </c>
      <c r="G2466" s="2" t="s">
        <v>1</v>
      </c>
      <c r="H2466" s="2" t="s">
        <v>1224</v>
      </c>
      <c r="I2466" s="3" t="s">
        <v>1</v>
      </c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>
        <v>0</v>
      </c>
      <c r="AC2466" s="3">
        <v>0</v>
      </c>
      <c r="AD2466" s="3" t="s">
        <v>1</v>
      </c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>
        <v>0</v>
      </c>
      <c r="AX2466" s="3">
        <v>0</v>
      </c>
      <c r="AY2466" s="3" t="s">
        <v>1</v>
      </c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>
        <v>0</v>
      </c>
      <c r="BS2466" s="3">
        <v>0</v>
      </c>
    </row>
    <row r="2467" spans="1:71" ht="33.75" x14ac:dyDescent="0.25">
      <c r="A2467" s="1" t="s">
        <v>1</v>
      </c>
      <c r="B2467" s="1" t="s">
        <v>1</v>
      </c>
      <c r="C2467" s="1" t="s">
        <v>1</v>
      </c>
      <c r="D2467" s="64" t="s">
        <v>1</v>
      </c>
      <c r="E2467" s="64" t="s">
        <v>1</v>
      </c>
      <c r="F2467" s="64" t="s">
        <v>1</v>
      </c>
      <c r="G2467" s="2" t="s">
        <v>1</v>
      </c>
      <c r="H2467" s="10" t="s">
        <v>17</v>
      </c>
      <c r="I2467" s="11">
        <f t="shared" ref="I2467:AA2467" si="3480">SUM(I2468,I2476,I2478)</f>
        <v>7000</v>
      </c>
      <c r="J2467" s="11">
        <f t="shared" si="3480"/>
        <v>0</v>
      </c>
      <c r="K2467" s="11">
        <f t="shared" si="3480"/>
        <v>0</v>
      </c>
      <c r="L2467" s="11">
        <f t="shared" si="3480"/>
        <v>0</v>
      </c>
      <c r="M2467" s="11">
        <f t="shared" si="3480"/>
        <v>0</v>
      </c>
      <c r="N2467" s="11">
        <f t="shared" si="3480"/>
        <v>0</v>
      </c>
      <c r="O2467" s="11">
        <f t="shared" ref="O2467" si="3481">SUM(O2468,O2476,O2478)</f>
        <v>7000</v>
      </c>
      <c r="P2467" s="11">
        <f t="shared" si="3480"/>
        <v>0</v>
      </c>
      <c r="Q2467" s="11">
        <f t="shared" si="3480"/>
        <v>0</v>
      </c>
      <c r="R2467" s="11">
        <f t="shared" si="3480"/>
        <v>0</v>
      </c>
      <c r="S2467" s="11">
        <f t="shared" si="3480"/>
        <v>0</v>
      </c>
      <c r="T2467" s="11">
        <f t="shared" si="3480"/>
        <v>0</v>
      </c>
      <c r="U2467" s="11">
        <f t="shared" si="3480"/>
        <v>0</v>
      </c>
      <c r="V2467" s="11">
        <f t="shared" si="3480"/>
        <v>0</v>
      </c>
      <c r="W2467" s="11">
        <f t="shared" si="3480"/>
        <v>0</v>
      </c>
      <c r="X2467" s="11">
        <f t="shared" si="3480"/>
        <v>0</v>
      </c>
      <c r="Y2467" s="11">
        <f t="shared" si="3480"/>
        <v>0</v>
      </c>
      <c r="Z2467" s="11">
        <f t="shared" si="3480"/>
        <v>0</v>
      </c>
      <c r="AA2467" s="11">
        <f t="shared" si="3480"/>
        <v>0</v>
      </c>
      <c r="AB2467" s="11">
        <v>0</v>
      </c>
      <c r="AC2467" s="11">
        <v>7000</v>
      </c>
      <c r="AD2467" s="11">
        <f t="shared" ref="AD2467:AV2467" si="3482">SUM(AD2468,AD2476,AD2478)</f>
        <v>0</v>
      </c>
      <c r="AE2467" s="11">
        <f t="shared" si="3482"/>
        <v>0</v>
      </c>
      <c r="AF2467" s="11">
        <f t="shared" si="3482"/>
        <v>0</v>
      </c>
      <c r="AG2467" s="11">
        <f t="shared" si="3482"/>
        <v>0</v>
      </c>
      <c r="AH2467" s="11">
        <f t="shared" si="3482"/>
        <v>0</v>
      </c>
      <c r="AI2467" s="11">
        <f t="shared" si="3482"/>
        <v>0</v>
      </c>
      <c r="AJ2467" s="11">
        <f t="shared" ref="AJ2467" si="3483">SUM(AJ2468,AJ2476,AJ2478)</f>
        <v>0</v>
      </c>
      <c r="AK2467" s="11">
        <f t="shared" si="3482"/>
        <v>0</v>
      </c>
      <c r="AL2467" s="11">
        <f t="shared" si="3482"/>
        <v>0</v>
      </c>
      <c r="AM2467" s="11">
        <f t="shared" si="3482"/>
        <v>0</v>
      </c>
      <c r="AN2467" s="11">
        <f t="shared" si="3482"/>
        <v>0</v>
      </c>
      <c r="AO2467" s="11">
        <f t="shared" si="3482"/>
        <v>0</v>
      </c>
      <c r="AP2467" s="11">
        <f t="shared" si="3482"/>
        <v>0</v>
      </c>
      <c r="AQ2467" s="11">
        <f t="shared" si="3482"/>
        <v>0</v>
      </c>
      <c r="AR2467" s="11">
        <f t="shared" si="3482"/>
        <v>0</v>
      </c>
      <c r="AS2467" s="11">
        <f t="shared" si="3482"/>
        <v>0</v>
      </c>
      <c r="AT2467" s="11">
        <f t="shared" si="3482"/>
        <v>0</v>
      </c>
      <c r="AU2467" s="11">
        <f t="shared" si="3482"/>
        <v>0</v>
      </c>
      <c r="AV2467" s="11">
        <f t="shared" si="3482"/>
        <v>0</v>
      </c>
      <c r="AW2467" s="11">
        <v>0</v>
      </c>
      <c r="AX2467" s="11">
        <v>0</v>
      </c>
      <c r="AY2467" s="11">
        <f t="shared" ref="AY2467:BQ2467" si="3484">SUM(AY2468,AY2476,AY2478)</f>
        <v>18850</v>
      </c>
      <c r="AZ2467" s="11">
        <f t="shared" si="3484"/>
        <v>989</v>
      </c>
      <c r="BA2467" s="11">
        <f t="shared" si="3484"/>
        <v>0</v>
      </c>
      <c r="BB2467" s="11">
        <f t="shared" si="3484"/>
        <v>0</v>
      </c>
      <c r="BC2467" s="11">
        <f t="shared" si="3484"/>
        <v>0</v>
      </c>
      <c r="BD2467" s="11">
        <f t="shared" si="3484"/>
        <v>0</v>
      </c>
      <c r="BE2467" s="11">
        <f t="shared" ref="BE2467" si="3485">SUM(BE2468,BE2476,BE2478)</f>
        <v>19839</v>
      </c>
      <c r="BF2467" s="11">
        <f t="shared" si="3484"/>
        <v>0</v>
      </c>
      <c r="BG2467" s="11">
        <f t="shared" si="3484"/>
        <v>0</v>
      </c>
      <c r="BH2467" s="11">
        <f t="shared" si="3484"/>
        <v>5389</v>
      </c>
      <c r="BI2467" s="11">
        <f t="shared" si="3484"/>
        <v>0</v>
      </c>
      <c r="BJ2467" s="11">
        <f t="shared" si="3484"/>
        <v>0</v>
      </c>
      <c r="BK2467" s="11">
        <f t="shared" si="3484"/>
        <v>0</v>
      </c>
      <c r="BL2467" s="11">
        <f t="shared" si="3484"/>
        <v>0</v>
      </c>
      <c r="BM2467" s="11">
        <f t="shared" si="3484"/>
        <v>0</v>
      </c>
      <c r="BN2467" s="11">
        <f t="shared" si="3484"/>
        <v>0</v>
      </c>
      <c r="BO2467" s="11">
        <f t="shared" si="3484"/>
        <v>0</v>
      </c>
      <c r="BP2467" s="11">
        <f t="shared" si="3484"/>
        <v>0</v>
      </c>
      <c r="BQ2467" s="11">
        <f t="shared" si="3484"/>
        <v>0</v>
      </c>
      <c r="BR2467" s="11">
        <v>5389</v>
      </c>
      <c r="BS2467" s="11">
        <v>14450</v>
      </c>
    </row>
    <row r="2468" spans="1:71" x14ac:dyDescent="0.25">
      <c r="A2468" s="4" t="s">
        <v>915</v>
      </c>
      <c r="B2468" s="4" t="s">
        <v>75</v>
      </c>
      <c r="C2468" s="4" t="s">
        <v>1222</v>
      </c>
      <c r="D2468" s="65" t="s">
        <v>1223</v>
      </c>
      <c r="E2468" s="64" t="s">
        <v>18</v>
      </c>
      <c r="F2468" s="64" t="s">
        <v>1</v>
      </c>
      <c r="G2468" s="2" t="s">
        <v>1</v>
      </c>
      <c r="H2468" s="2" t="s">
        <v>19</v>
      </c>
      <c r="I2468" s="12">
        <f t="shared" ref="I2468:AA2468" si="3486">SUM(I2469,I2470)</f>
        <v>0</v>
      </c>
      <c r="J2468" s="12">
        <f t="shared" si="3486"/>
        <v>0</v>
      </c>
      <c r="K2468" s="12">
        <f t="shared" si="3486"/>
        <v>0</v>
      </c>
      <c r="L2468" s="12">
        <f t="shared" si="3486"/>
        <v>0</v>
      </c>
      <c r="M2468" s="12">
        <f t="shared" si="3486"/>
        <v>0</v>
      </c>
      <c r="N2468" s="12">
        <f t="shared" si="3486"/>
        <v>0</v>
      </c>
      <c r="O2468" s="12">
        <f t="shared" ref="O2468" si="3487">SUM(O2469,O2470)</f>
        <v>0</v>
      </c>
      <c r="P2468" s="12">
        <f t="shared" si="3486"/>
        <v>0</v>
      </c>
      <c r="Q2468" s="12">
        <f t="shared" si="3486"/>
        <v>0</v>
      </c>
      <c r="R2468" s="12">
        <f t="shared" si="3486"/>
        <v>0</v>
      </c>
      <c r="S2468" s="12">
        <f t="shared" si="3486"/>
        <v>0</v>
      </c>
      <c r="T2468" s="12">
        <f t="shared" si="3486"/>
        <v>0</v>
      </c>
      <c r="U2468" s="12">
        <f t="shared" si="3486"/>
        <v>0</v>
      </c>
      <c r="V2468" s="12">
        <f t="shared" si="3486"/>
        <v>0</v>
      </c>
      <c r="W2468" s="12">
        <f t="shared" si="3486"/>
        <v>0</v>
      </c>
      <c r="X2468" s="12">
        <f t="shared" si="3486"/>
        <v>0</v>
      </c>
      <c r="Y2468" s="12">
        <f t="shared" si="3486"/>
        <v>0</v>
      </c>
      <c r="Z2468" s="12">
        <f t="shared" si="3486"/>
        <v>0</v>
      </c>
      <c r="AA2468" s="12">
        <f t="shared" si="3486"/>
        <v>0</v>
      </c>
      <c r="AB2468" s="12">
        <v>0</v>
      </c>
      <c r="AC2468" s="12">
        <v>0</v>
      </c>
      <c r="AD2468" s="12">
        <f t="shared" ref="AD2468:AV2468" si="3488">SUM(AD2469,AD2470)</f>
        <v>0</v>
      </c>
      <c r="AE2468" s="12">
        <f t="shared" si="3488"/>
        <v>0</v>
      </c>
      <c r="AF2468" s="12">
        <f t="shared" si="3488"/>
        <v>0</v>
      </c>
      <c r="AG2468" s="12">
        <f t="shared" si="3488"/>
        <v>0</v>
      </c>
      <c r="AH2468" s="12">
        <f t="shared" si="3488"/>
        <v>0</v>
      </c>
      <c r="AI2468" s="12">
        <f t="shared" si="3488"/>
        <v>0</v>
      </c>
      <c r="AJ2468" s="12">
        <f t="shared" ref="AJ2468" si="3489">SUM(AJ2469,AJ2470)</f>
        <v>0</v>
      </c>
      <c r="AK2468" s="12">
        <f t="shared" si="3488"/>
        <v>0</v>
      </c>
      <c r="AL2468" s="12">
        <f t="shared" si="3488"/>
        <v>0</v>
      </c>
      <c r="AM2468" s="12">
        <f t="shared" si="3488"/>
        <v>0</v>
      </c>
      <c r="AN2468" s="12">
        <f t="shared" si="3488"/>
        <v>0</v>
      </c>
      <c r="AO2468" s="12">
        <f t="shared" si="3488"/>
        <v>0</v>
      </c>
      <c r="AP2468" s="12">
        <f t="shared" si="3488"/>
        <v>0</v>
      </c>
      <c r="AQ2468" s="12">
        <f t="shared" si="3488"/>
        <v>0</v>
      </c>
      <c r="AR2468" s="12">
        <f t="shared" si="3488"/>
        <v>0</v>
      </c>
      <c r="AS2468" s="12">
        <f t="shared" si="3488"/>
        <v>0</v>
      </c>
      <c r="AT2468" s="12">
        <f t="shared" si="3488"/>
        <v>0</v>
      </c>
      <c r="AU2468" s="12">
        <f t="shared" si="3488"/>
        <v>0</v>
      </c>
      <c r="AV2468" s="12">
        <f t="shared" si="3488"/>
        <v>0</v>
      </c>
      <c r="AW2468" s="12">
        <v>0</v>
      </c>
      <c r="AX2468" s="12">
        <v>0</v>
      </c>
      <c r="AY2468" s="12">
        <f t="shared" ref="AY2468:BQ2468" si="3490">SUM(AY2469,AY2470)</f>
        <v>0</v>
      </c>
      <c r="AZ2468" s="12">
        <f t="shared" si="3490"/>
        <v>0</v>
      </c>
      <c r="BA2468" s="12">
        <f t="shared" si="3490"/>
        <v>0</v>
      </c>
      <c r="BB2468" s="12">
        <f t="shared" si="3490"/>
        <v>0</v>
      </c>
      <c r="BC2468" s="12">
        <f t="shared" si="3490"/>
        <v>0</v>
      </c>
      <c r="BD2468" s="12">
        <f t="shared" si="3490"/>
        <v>0</v>
      </c>
      <c r="BE2468" s="12">
        <f t="shared" ref="BE2468" si="3491">SUM(BE2469,BE2470)</f>
        <v>0</v>
      </c>
      <c r="BF2468" s="12">
        <f t="shared" si="3490"/>
        <v>0</v>
      </c>
      <c r="BG2468" s="12">
        <f t="shared" si="3490"/>
        <v>0</v>
      </c>
      <c r="BH2468" s="12">
        <f t="shared" si="3490"/>
        <v>0</v>
      </c>
      <c r="BI2468" s="12">
        <f t="shared" si="3490"/>
        <v>0</v>
      </c>
      <c r="BJ2468" s="12">
        <f t="shared" si="3490"/>
        <v>0</v>
      </c>
      <c r="BK2468" s="12">
        <f t="shared" si="3490"/>
        <v>0</v>
      </c>
      <c r="BL2468" s="12">
        <f t="shared" si="3490"/>
        <v>0</v>
      </c>
      <c r="BM2468" s="12">
        <f t="shared" si="3490"/>
        <v>0</v>
      </c>
      <c r="BN2468" s="12">
        <f t="shared" si="3490"/>
        <v>0</v>
      </c>
      <c r="BO2468" s="12">
        <f t="shared" si="3490"/>
        <v>0</v>
      </c>
      <c r="BP2468" s="12">
        <f t="shared" si="3490"/>
        <v>0</v>
      </c>
      <c r="BQ2468" s="12">
        <f t="shared" si="3490"/>
        <v>0</v>
      </c>
      <c r="BR2468" s="12">
        <v>0</v>
      </c>
      <c r="BS2468" s="12">
        <v>0</v>
      </c>
    </row>
    <row r="2469" spans="1:71" x14ac:dyDescent="0.25">
      <c r="A2469" s="4" t="s">
        <v>915</v>
      </c>
      <c r="B2469" s="4" t="s">
        <v>75</v>
      </c>
      <c r="C2469" s="4" t="s">
        <v>1222</v>
      </c>
      <c r="D2469" s="65" t="s">
        <v>1223</v>
      </c>
      <c r="E2469" s="75">
        <v>6111</v>
      </c>
      <c r="F2469" s="65"/>
      <c r="G2469" s="61" t="s">
        <v>1894</v>
      </c>
      <c r="H2469" s="13" t="s">
        <v>20</v>
      </c>
      <c r="I2469" s="14">
        <v>0</v>
      </c>
      <c r="J2469" s="14"/>
      <c r="K2469" s="14"/>
      <c r="L2469" s="14"/>
      <c r="M2469" s="14"/>
      <c r="N2469" s="14"/>
      <c r="O2469" s="14">
        <f t="shared" si="3477"/>
        <v>0</v>
      </c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>
        <v>0</v>
      </c>
      <c r="AC2469" s="14">
        <v>0</v>
      </c>
      <c r="AD2469" s="14">
        <v>0</v>
      </c>
      <c r="AE2469" s="14"/>
      <c r="AF2469" s="14"/>
      <c r="AG2469" s="14"/>
      <c r="AH2469" s="14"/>
      <c r="AI2469" s="14"/>
      <c r="AJ2469" s="14">
        <f t="shared" si="3478"/>
        <v>0</v>
      </c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>
        <v>0</v>
      </c>
      <c r="AX2469" s="14">
        <v>0</v>
      </c>
      <c r="AY2469" s="14">
        <v>0</v>
      </c>
      <c r="AZ2469" s="14"/>
      <c r="BA2469" s="14"/>
      <c r="BB2469" s="14"/>
      <c r="BC2469" s="14"/>
      <c r="BD2469" s="14"/>
      <c r="BE2469" s="14">
        <f t="shared" si="3479"/>
        <v>0</v>
      </c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>
        <v>0</v>
      </c>
      <c r="BS2469" s="14">
        <v>0</v>
      </c>
    </row>
    <row r="2470" spans="1:71" x14ac:dyDescent="0.25">
      <c r="A2470" s="1" t="s">
        <v>915</v>
      </c>
      <c r="B2470" s="1" t="s">
        <v>75</v>
      </c>
      <c r="C2470" s="1" t="s">
        <v>1222</v>
      </c>
      <c r="D2470" s="68" t="s">
        <v>1223</v>
      </c>
      <c r="E2470" s="68" t="s">
        <v>21</v>
      </c>
      <c r="F2470" s="65" t="s">
        <v>1</v>
      </c>
      <c r="G2470" s="13" t="s">
        <v>1</v>
      </c>
      <c r="H2470" s="2" t="s">
        <v>22</v>
      </c>
      <c r="I2470" s="12">
        <f t="shared" ref="I2470:AA2470" si="3492">SUM(I2471:I2475)</f>
        <v>0</v>
      </c>
      <c r="J2470" s="12">
        <f t="shared" si="3492"/>
        <v>0</v>
      </c>
      <c r="K2470" s="12">
        <f t="shared" si="3492"/>
        <v>0</v>
      </c>
      <c r="L2470" s="12">
        <f t="shared" si="3492"/>
        <v>0</v>
      </c>
      <c r="M2470" s="12">
        <f t="shared" si="3492"/>
        <v>0</v>
      </c>
      <c r="N2470" s="12">
        <f t="shared" si="3492"/>
        <v>0</v>
      </c>
      <c r="O2470" s="12">
        <f t="shared" si="3492"/>
        <v>0</v>
      </c>
      <c r="P2470" s="12">
        <f t="shared" si="3492"/>
        <v>0</v>
      </c>
      <c r="Q2470" s="12">
        <f t="shared" si="3492"/>
        <v>0</v>
      </c>
      <c r="R2470" s="12">
        <f t="shared" si="3492"/>
        <v>0</v>
      </c>
      <c r="S2470" s="12">
        <f t="shared" si="3492"/>
        <v>0</v>
      </c>
      <c r="T2470" s="12">
        <f t="shared" si="3492"/>
        <v>0</v>
      </c>
      <c r="U2470" s="12">
        <f t="shared" si="3492"/>
        <v>0</v>
      </c>
      <c r="V2470" s="12">
        <f t="shared" si="3492"/>
        <v>0</v>
      </c>
      <c r="W2470" s="12">
        <f t="shared" si="3492"/>
        <v>0</v>
      </c>
      <c r="X2470" s="12">
        <f t="shared" si="3492"/>
        <v>0</v>
      </c>
      <c r="Y2470" s="12">
        <f t="shared" si="3492"/>
        <v>0</v>
      </c>
      <c r="Z2470" s="12">
        <f t="shared" si="3492"/>
        <v>0</v>
      </c>
      <c r="AA2470" s="12">
        <f t="shared" si="3492"/>
        <v>0</v>
      </c>
      <c r="AB2470" s="12">
        <v>0</v>
      </c>
      <c r="AC2470" s="12">
        <v>0</v>
      </c>
      <c r="AD2470" s="12">
        <f t="shared" ref="AD2470:AV2470" si="3493">SUM(AD2471:AD2475)</f>
        <v>0</v>
      </c>
      <c r="AE2470" s="12">
        <f t="shared" si="3493"/>
        <v>0</v>
      </c>
      <c r="AF2470" s="12">
        <f t="shared" si="3493"/>
        <v>0</v>
      </c>
      <c r="AG2470" s="12">
        <f t="shared" si="3493"/>
        <v>0</v>
      </c>
      <c r="AH2470" s="12">
        <f t="shared" si="3493"/>
        <v>0</v>
      </c>
      <c r="AI2470" s="12">
        <f t="shared" si="3493"/>
        <v>0</v>
      </c>
      <c r="AJ2470" s="12">
        <f t="shared" si="3493"/>
        <v>0</v>
      </c>
      <c r="AK2470" s="12">
        <f t="shared" si="3493"/>
        <v>0</v>
      </c>
      <c r="AL2470" s="12">
        <f t="shared" si="3493"/>
        <v>0</v>
      </c>
      <c r="AM2470" s="12">
        <f t="shared" si="3493"/>
        <v>0</v>
      </c>
      <c r="AN2470" s="12">
        <f t="shared" si="3493"/>
        <v>0</v>
      </c>
      <c r="AO2470" s="12">
        <f t="shared" si="3493"/>
        <v>0</v>
      </c>
      <c r="AP2470" s="12">
        <f t="shared" si="3493"/>
        <v>0</v>
      </c>
      <c r="AQ2470" s="12">
        <f t="shared" si="3493"/>
        <v>0</v>
      </c>
      <c r="AR2470" s="12">
        <f t="shared" si="3493"/>
        <v>0</v>
      </c>
      <c r="AS2470" s="12">
        <f t="shared" si="3493"/>
        <v>0</v>
      </c>
      <c r="AT2470" s="12">
        <f t="shared" si="3493"/>
        <v>0</v>
      </c>
      <c r="AU2470" s="12">
        <f t="shared" si="3493"/>
        <v>0</v>
      </c>
      <c r="AV2470" s="12">
        <f t="shared" si="3493"/>
        <v>0</v>
      </c>
      <c r="AW2470" s="12">
        <v>0</v>
      </c>
      <c r="AX2470" s="12">
        <v>0</v>
      </c>
      <c r="AY2470" s="12">
        <f t="shared" ref="AY2470:BQ2470" si="3494">SUM(AY2471:AY2475)</f>
        <v>0</v>
      </c>
      <c r="AZ2470" s="12">
        <f t="shared" si="3494"/>
        <v>0</v>
      </c>
      <c r="BA2470" s="12">
        <f t="shared" si="3494"/>
        <v>0</v>
      </c>
      <c r="BB2470" s="12">
        <f t="shared" si="3494"/>
        <v>0</v>
      </c>
      <c r="BC2470" s="12">
        <f t="shared" si="3494"/>
        <v>0</v>
      </c>
      <c r="BD2470" s="12">
        <f t="shared" si="3494"/>
        <v>0</v>
      </c>
      <c r="BE2470" s="12">
        <f t="shared" si="3494"/>
        <v>0</v>
      </c>
      <c r="BF2470" s="12">
        <f t="shared" si="3494"/>
        <v>0</v>
      </c>
      <c r="BG2470" s="12">
        <f t="shared" si="3494"/>
        <v>0</v>
      </c>
      <c r="BH2470" s="12">
        <f t="shared" si="3494"/>
        <v>0</v>
      </c>
      <c r="BI2470" s="12">
        <f t="shared" si="3494"/>
        <v>0</v>
      </c>
      <c r="BJ2470" s="12">
        <f t="shared" si="3494"/>
        <v>0</v>
      </c>
      <c r="BK2470" s="12">
        <f t="shared" si="3494"/>
        <v>0</v>
      </c>
      <c r="BL2470" s="12">
        <f t="shared" si="3494"/>
        <v>0</v>
      </c>
      <c r="BM2470" s="12">
        <f t="shared" si="3494"/>
        <v>0</v>
      </c>
      <c r="BN2470" s="12">
        <f t="shared" si="3494"/>
        <v>0</v>
      </c>
      <c r="BO2470" s="12">
        <f t="shared" si="3494"/>
        <v>0</v>
      </c>
      <c r="BP2470" s="12">
        <f t="shared" si="3494"/>
        <v>0</v>
      </c>
      <c r="BQ2470" s="12">
        <f t="shared" si="3494"/>
        <v>0</v>
      </c>
      <c r="BR2470" s="12">
        <v>0</v>
      </c>
      <c r="BS2470" s="12">
        <v>0</v>
      </c>
    </row>
    <row r="2471" spans="1:71" x14ac:dyDescent="0.25">
      <c r="A2471" s="4" t="s">
        <v>915</v>
      </c>
      <c r="B2471" s="4" t="s">
        <v>75</v>
      </c>
      <c r="C2471" s="4" t="s">
        <v>1222</v>
      </c>
      <c r="D2471" s="65" t="s">
        <v>1223</v>
      </c>
      <c r="E2471" s="75">
        <v>6112</v>
      </c>
      <c r="F2471" s="65" t="s">
        <v>1225</v>
      </c>
      <c r="G2471" s="61" t="s">
        <v>1894</v>
      </c>
      <c r="H2471" s="13" t="s">
        <v>79</v>
      </c>
      <c r="I2471" s="14">
        <v>0</v>
      </c>
      <c r="J2471" s="14"/>
      <c r="K2471" s="14"/>
      <c r="L2471" s="14"/>
      <c r="M2471" s="14"/>
      <c r="N2471" s="14"/>
      <c r="O2471" s="14">
        <f t="shared" si="3477"/>
        <v>0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>
        <v>0</v>
      </c>
      <c r="AC2471" s="14">
        <v>0</v>
      </c>
      <c r="AD2471" s="14">
        <v>0</v>
      </c>
      <c r="AE2471" s="14"/>
      <c r="AF2471" s="14"/>
      <c r="AG2471" s="14"/>
      <c r="AH2471" s="14"/>
      <c r="AI2471" s="14"/>
      <c r="AJ2471" s="14">
        <f t="shared" si="3478"/>
        <v>0</v>
      </c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>
        <v>0</v>
      </c>
      <c r="AX2471" s="14">
        <v>0</v>
      </c>
      <c r="AY2471" s="14">
        <v>0</v>
      </c>
      <c r="AZ2471" s="14"/>
      <c r="BA2471" s="14"/>
      <c r="BB2471" s="14"/>
      <c r="BC2471" s="14"/>
      <c r="BD2471" s="14"/>
      <c r="BE2471" s="14">
        <f t="shared" si="3479"/>
        <v>0</v>
      </c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>
        <v>0</v>
      </c>
      <c r="BS2471" s="14">
        <v>0</v>
      </c>
    </row>
    <row r="2472" spans="1:71" x14ac:dyDescent="0.25">
      <c r="A2472" s="4" t="s">
        <v>915</v>
      </c>
      <c r="B2472" s="4" t="s">
        <v>75</v>
      </c>
      <c r="C2472" s="4" t="s">
        <v>1222</v>
      </c>
      <c r="D2472" s="65" t="s">
        <v>1223</v>
      </c>
      <c r="E2472" s="75">
        <v>6112</v>
      </c>
      <c r="F2472" s="65" t="s">
        <v>1226</v>
      </c>
      <c r="G2472" s="61" t="s">
        <v>1894</v>
      </c>
      <c r="H2472" s="13" t="s">
        <v>26</v>
      </c>
      <c r="I2472" s="14">
        <v>0</v>
      </c>
      <c r="J2472" s="14"/>
      <c r="K2472" s="14"/>
      <c r="L2472" s="14"/>
      <c r="M2472" s="14"/>
      <c r="N2472" s="14"/>
      <c r="O2472" s="14">
        <f t="shared" si="3477"/>
        <v>0</v>
      </c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>
        <v>0</v>
      </c>
      <c r="AC2472" s="14">
        <v>0</v>
      </c>
      <c r="AD2472" s="14">
        <v>0</v>
      </c>
      <c r="AE2472" s="14"/>
      <c r="AF2472" s="14"/>
      <c r="AG2472" s="14"/>
      <c r="AH2472" s="14"/>
      <c r="AI2472" s="14"/>
      <c r="AJ2472" s="14">
        <f t="shared" si="3478"/>
        <v>0</v>
      </c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>
        <v>0</v>
      </c>
      <c r="AX2472" s="14">
        <v>0</v>
      </c>
      <c r="AY2472" s="14">
        <v>0</v>
      </c>
      <c r="AZ2472" s="14"/>
      <c r="BA2472" s="14"/>
      <c r="BB2472" s="14"/>
      <c r="BC2472" s="14"/>
      <c r="BD2472" s="14"/>
      <c r="BE2472" s="14">
        <f t="shared" si="3479"/>
        <v>0</v>
      </c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>
        <v>0</v>
      </c>
      <c r="BS2472" s="14">
        <v>0</v>
      </c>
    </row>
    <row r="2473" spans="1:71" x14ac:dyDescent="0.25">
      <c r="A2473" s="4" t="s">
        <v>915</v>
      </c>
      <c r="B2473" s="4" t="s">
        <v>75</v>
      </c>
      <c r="C2473" s="4" t="s">
        <v>1222</v>
      </c>
      <c r="D2473" s="65" t="s">
        <v>1223</v>
      </c>
      <c r="E2473" s="75">
        <v>6112</v>
      </c>
      <c r="F2473" s="65" t="s">
        <v>1227</v>
      </c>
      <c r="G2473" s="61" t="s">
        <v>1894</v>
      </c>
      <c r="H2473" s="13" t="s">
        <v>28</v>
      </c>
      <c r="I2473" s="14">
        <v>0</v>
      </c>
      <c r="J2473" s="14"/>
      <c r="K2473" s="14"/>
      <c r="L2473" s="14"/>
      <c r="M2473" s="14"/>
      <c r="N2473" s="14"/>
      <c r="O2473" s="14">
        <f t="shared" si="3477"/>
        <v>0</v>
      </c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>
        <v>0</v>
      </c>
      <c r="AC2473" s="14">
        <v>0</v>
      </c>
      <c r="AD2473" s="14">
        <v>0</v>
      </c>
      <c r="AE2473" s="14"/>
      <c r="AF2473" s="14"/>
      <c r="AG2473" s="14"/>
      <c r="AH2473" s="14"/>
      <c r="AI2473" s="14"/>
      <c r="AJ2473" s="14">
        <f t="shared" si="3478"/>
        <v>0</v>
      </c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>
        <v>0</v>
      </c>
      <c r="AX2473" s="14">
        <v>0</v>
      </c>
      <c r="AY2473" s="14">
        <v>0</v>
      </c>
      <c r="AZ2473" s="14"/>
      <c r="BA2473" s="14"/>
      <c r="BB2473" s="14"/>
      <c r="BC2473" s="14"/>
      <c r="BD2473" s="14"/>
      <c r="BE2473" s="14">
        <f t="shared" si="3479"/>
        <v>0</v>
      </c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>
        <v>0</v>
      </c>
      <c r="BS2473" s="14">
        <v>0</v>
      </c>
    </row>
    <row r="2474" spans="1:71" x14ac:dyDescent="0.25">
      <c r="A2474" s="4" t="s">
        <v>915</v>
      </c>
      <c r="B2474" s="4" t="s">
        <v>75</v>
      </c>
      <c r="C2474" s="4" t="s">
        <v>1222</v>
      </c>
      <c r="D2474" s="65" t="s">
        <v>1223</v>
      </c>
      <c r="E2474" s="75">
        <v>6112</v>
      </c>
      <c r="F2474" s="65" t="s">
        <v>1228</v>
      </c>
      <c r="G2474" s="61" t="s">
        <v>1894</v>
      </c>
      <c r="H2474" s="13" t="s">
        <v>24</v>
      </c>
      <c r="I2474" s="14">
        <v>0</v>
      </c>
      <c r="J2474" s="14"/>
      <c r="K2474" s="14"/>
      <c r="L2474" s="14"/>
      <c r="M2474" s="14"/>
      <c r="N2474" s="14"/>
      <c r="O2474" s="14">
        <f t="shared" si="3477"/>
        <v>0</v>
      </c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>
        <v>0</v>
      </c>
      <c r="AC2474" s="14">
        <v>0</v>
      </c>
      <c r="AD2474" s="14">
        <v>0</v>
      </c>
      <c r="AE2474" s="14"/>
      <c r="AF2474" s="14"/>
      <c r="AG2474" s="14"/>
      <c r="AH2474" s="14"/>
      <c r="AI2474" s="14"/>
      <c r="AJ2474" s="14">
        <f t="shared" si="3478"/>
        <v>0</v>
      </c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>
        <v>0</v>
      </c>
      <c r="AX2474" s="14">
        <v>0</v>
      </c>
      <c r="AY2474" s="14">
        <v>0</v>
      </c>
      <c r="AZ2474" s="14"/>
      <c r="BA2474" s="14"/>
      <c r="BB2474" s="14"/>
      <c r="BC2474" s="14"/>
      <c r="BD2474" s="14"/>
      <c r="BE2474" s="14">
        <f t="shared" si="3479"/>
        <v>0</v>
      </c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>
        <v>0</v>
      </c>
      <c r="BS2474" s="14">
        <v>0</v>
      </c>
    </row>
    <row r="2475" spans="1:71" x14ac:dyDescent="0.25">
      <c r="A2475" s="4" t="s">
        <v>915</v>
      </c>
      <c r="B2475" s="4" t="s">
        <v>75</v>
      </c>
      <c r="C2475" s="4" t="s">
        <v>1222</v>
      </c>
      <c r="D2475" s="65" t="s">
        <v>1223</v>
      </c>
      <c r="E2475" s="75">
        <v>6112</v>
      </c>
      <c r="F2475" s="65" t="s">
        <v>1229</v>
      </c>
      <c r="G2475" s="61" t="s">
        <v>1894</v>
      </c>
      <c r="H2475" s="13" t="s">
        <v>30</v>
      </c>
      <c r="I2475" s="14">
        <v>0</v>
      </c>
      <c r="J2475" s="14"/>
      <c r="K2475" s="14"/>
      <c r="L2475" s="14"/>
      <c r="M2475" s="14"/>
      <c r="N2475" s="14"/>
      <c r="O2475" s="14">
        <f t="shared" si="3477"/>
        <v>0</v>
      </c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>
        <v>0</v>
      </c>
      <c r="AC2475" s="14">
        <v>0</v>
      </c>
      <c r="AD2475" s="14">
        <v>0</v>
      </c>
      <c r="AE2475" s="14"/>
      <c r="AF2475" s="14"/>
      <c r="AG2475" s="14"/>
      <c r="AH2475" s="14"/>
      <c r="AI2475" s="14"/>
      <c r="AJ2475" s="14">
        <f t="shared" si="3478"/>
        <v>0</v>
      </c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>
        <v>0</v>
      </c>
      <c r="AX2475" s="14">
        <v>0</v>
      </c>
      <c r="AY2475" s="14">
        <v>0</v>
      </c>
      <c r="AZ2475" s="14"/>
      <c r="BA2475" s="14"/>
      <c r="BB2475" s="14"/>
      <c r="BC2475" s="14"/>
      <c r="BD2475" s="14"/>
      <c r="BE2475" s="14">
        <f t="shared" si="3479"/>
        <v>0</v>
      </c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>
        <v>0</v>
      </c>
      <c r="BS2475" s="14">
        <v>0</v>
      </c>
    </row>
    <row r="2476" spans="1:71" x14ac:dyDescent="0.25">
      <c r="A2476" s="4" t="s">
        <v>915</v>
      </c>
      <c r="B2476" s="4" t="s">
        <v>75</v>
      </c>
      <c r="C2476" s="4" t="s">
        <v>1222</v>
      </c>
      <c r="D2476" s="65" t="s">
        <v>1223</v>
      </c>
      <c r="E2476" s="64" t="s">
        <v>31</v>
      </c>
      <c r="F2476" s="64" t="s">
        <v>1</v>
      </c>
      <c r="G2476" s="2" t="s">
        <v>1</v>
      </c>
      <c r="H2476" s="2" t="s">
        <v>32</v>
      </c>
      <c r="I2476" s="12">
        <f t="shared" ref="I2476:AA2476" si="3495">SUM(I2477)</f>
        <v>0</v>
      </c>
      <c r="J2476" s="12">
        <f t="shared" si="3495"/>
        <v>0</v>
      </c>
      <c r="K2476" s="12">
        <f t="shared" si="3495"/>
        <v>0</v>
      </c>
      <c r="L2476" s="12">
        <f t="shared" si="3495"/>
        <v>0</v>
      </c>
      <c r="M2476" s="12">
        <f t="shared" si="3495"/>
        <v>0</v>
      </c>
      <c r="N2476" s="12">
        <f t="shared" si="3495"/>
        <v>0</v>
      </c>
      <c r="O2476" s="12">
        <f t="shared" si="3495"/>
        <v>0</v>
      </c>
      <c r="P2476" s="12">
        <f t="shared" si="3495"/>
        <v>0</v>
      </c>
      <c r="Q2476" s="12">
        <f t="shared" si="3495"/>
        <v>0</v>
      </c>
      <c r="R2476" s="12">
        <f t="shared" si="3495"/>
        <v>0</v>
      </c>
      <c r="S2476" s="12">
        <f t="shared" si="3495"/>
        <v>0</v>
      </c>
      <c r="T2476" s="12">
        <f t="shared" si="3495"/>
        <v>0</v>
      </c>
      <c r="U2476" s="12">
        <f t="shared" si="3495"/>
        <v>0</v>
      </c>
      <c r="V2476" s="12">
        <f t="shared" si="3495"/>
        <v>0</v>
      </c>
      <c r="W2476" s="12">
        <f t="shared" si="3495"/>
        <v>0</v>
      </c>
      <c r="X2476" s="12">
        <f t="shared" si="3495"/>
        <v>0</v>
      </c>
      <c r="Y2476" s="12">
        <f t="shared" si="3495"/>
        <v>0</v>
      </c>
      <c r="Z2476" s="12">
        <f t="shared" si="3495"/>
        <v>0</v>
      </c>
      <c r="AA2476" s="12">
        <f t="shared" si="3495"/>
        <v>0</v>
      </c>
      <c r="AB2476" s="12">
        <v>0</v>
      </c>
      <c r="AC2476" s="12">
        <v>0</v>
      </c>
      <c r="AD2476" s="12">
        <f t="shared" ref="AD2476:AV2476" si="3496">SUM(AD2477)</f>
        <v>0</v>
      </c>
      <c r="AE2476" s="12">
        <f t="shared" si="3496"/>
        <v>0</v>
      </c>
      <c r="AF2476" s="12">
        <f t="shared" si="3496"/>
        <v>0</v>
      </c>
      <c r="AG2476" s="12">
        <f t="shared" si="3496"/>
        <v>0</v>
      </c>
      <c r="AH2476" s="12">
        <f t="shared" si="3496"/>
        <v>0</v>
      </c>
      <c r="AI2476" s="12">
        <f t="shared" si="3496"/>
        <v>0</v>
      </c>
      <c r="AJ2476" s="12">
        <f t="shared" si="3496"/>
        <v>0</v>
      </c>
      <c r="AK2476" s="12">
        <f t="shared" si="3496"/>
        <v>0</v>
      </c>
      <c r="AL2476" s="12">
        <f t="shared" si="3496"/>
        <v>0</v>
      </c>
      <c r="AM2476" s="12">
        <f t="shared" si="3496"/>
        <v>0</v>
      </c>
      <c r="AN2476" s="12">
        <f t="shared" si="3496"/>
        <v>0</v>
      </c>
      <c r="AO2476" s="12">
        <f t="shared" si="3496"/>
        <v>0</v>
      </c>
      <c r="AP2476" s="12">
        <f t="shared" si="3496"/>
        <v>0</v>
      </c>
      <c r="AQ2476" s="12">
        <f t="shared" si="3496"/>
        <v>0</v>
      </c>
      <c r="AR2476" s="12">
        <f t="shared" si="3496"/>
        <v>0</v>
      </c>
      <c r="AS2476" s="12">
        <f t="shared" si="3496"/>
        <v>0</v>
      </c>
      <c r="AT2476" s="12">
        <f t="shared" si="3496"/>
        <v>0</v>
      </c>
      <c r="AU2476" s="12">
        <f t="shared" si="3496"/>
        <v>0</v>
      </c>
      <c r="AV2476" s="12">
        <f t="shared" si="3496"/>
        <v>0</v>
      </c>
      <c r="AW2476" s="12">
        <v>0</v>
      </c>
      <c r="AX2476" s="12">
        <v>0</v>
      </c>
      <c r="AY2476" s="12">
        <f t="shared" ref="AY2476:BQ2476" si="3497">SUM(AY2477)</f>
        <v>0</v>
      </c>
      <c r="AZ2476" s="12">
        <f t="shared" si="3497"/>
        <v>0</v>
      </c>
      <c r="BA2476" s="12">
        <f t="shared" si="3497"/>
        <v>0</v>
      </c>
      <c r="BB2476" s="12">
        <f t="shared" si="3497"/>
        <v>0</v>
      </c>
      <c r="BC2476" s="12">
        <f t="shared" si="3497"/>
        <v>0</v>
      </c>
      <c r="BD2476" s="12">
        <f t="shared" si="3497"/>
        <v>0</v>
      </c>
      <c r="BE2476" s="12">
        <f t="shared" si="3497"/>
        <v>0</v>
      </c>
      <c r="BF2476" s="12">
        <f t="shared" si="3497"/>
        <v>0</v>
      </c>
      <c r="BG2476" s="12">
        <f t="shared" si="3497"/>
        <v>0</v>
      </c>
      <c r="BH2476" s="12">
        <f t="shared" si="3497"/>
        <v>0</v>
      </c>
      <c r="BI2476" s="12">
        <f t="shared" si="3497"/>
        <v>0</v>
      </c>
      <c r="BJ2476" s="12">
        <f t="shared" si="3497"/>
        <v>0</v>
      </c>
      <c r="BK2476" s="12">
        <f t="shared" si="3497"/>
        <v>0</v>
      </c>
      <c r="BL2476" s="12">
        <f t="shared" si="3497"/>
        <v>0</v>
      </c>
      <c r="BM2476" s="12">
        <f t="shared" si="3497"/>
        <v>0</v>
      </c>
      <c r="BN2476" s="12">
        <f t="shared" si="3497"/>
        <v>0</v>
      </c>
      <c r="BO2476" s="12">
        <f t="shared" si="3497"/>
        <v>0</v>
      </c>
      <c r="BP2476" s="12">
        <f t="shared" si="3497"/>
        <v>0</v>
      </c>
      <c r="BQ2476" s="12">
        <f t="shared" si="3497"/>
        <v>0</v>
      </c>
      <c r="BR2476" s="12">
        <v>0</v>
      </c>
      <c r="BS2476" s="12">
        <v>0</v>
      </c>
    </row>
    <row r="2477" spans="1:71" x14ac:dyDescent="0.25">
      <c r="A2477" s="4" t="s">
        <v>915</v>
      </c>
      <c r="B2477" s="4" t="s">
        <v>75</v>
      </c>
      <c r="C2477" s="4" t="s">
        <v>1222</v>
      </c>
      <c r="D2477" s="65" t="s">
        <v>1223</v>
      </c>
      <c r="E2477" s="75">
        <v>6121</v>
      </c>
      <c r="F2477" s="65"/>
      <c r="G2477" s="61" t="s">
        <v>1894</v>
      </c>
      <c r="H2477" s="13" t="s">
        <v>33</v>
      </c>
      <c r="I2477" s="14">
        <v>0</v>
      </c>
      <c r="J2477" s="14"/>
      <c r="K2477" s="14"/>
      <c r="L2477" s="14"/>
      <c r="M2477" s="14"/>
      <c r="N2477" s="14"/>
      <c r="O2477" s="14">
        <f t="shared" si="3477"/>
        <v>0</v>
      </c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>
        <v>0</v>
      </c>
      <c r="AC2477" s="14">
        <v>0</v>
      </c>
      <c r="AD2477" s="14">
        <v>0</v>
      </c>
      <c r="AE2477" s="14"/>
      <c r="AF2477" s="14"/>
      <c r="AG2477" s="14"/>
      <c r="AH2477" s="14"/>
      <c r="AI2477" s="14"/>
      <c r="AJ2477" s="14">
        <f t="shared" si="3478"/>
        <v>0</v>
      </c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>
        <v>0</v>
      </c>
      <c r="AX2477" s="14">
        <v>0</v>
      </c>
      <c r="AY2477" s="14">
        <v>0</v>
      </c>
      <c r="AZ2477" s="14"/>
      <c r="BA2477" s="14"/>
      <c r="BB2477" s="14"/>
      <c r="BC2477" s="14"/>
      <c r="BD2477" s="14"/>
      <c r="BE2477" s="14">
        <f t="shared" si="3479"/>
        <v>0</v>
      </c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>
        <v>0</v>
      </c>
      <c r="BS2477" s="14">
        <v>0</v>
      </c>
    </row>
    <row r="2478" spans="1:71" x14ac:dyDescent="0.25">
      <c r="A2478" s="4" t="s">
        <v>915</v>
      </c>
      <c r="B2478" s="4" t="s">
        <v>75</v>
      </c>
      <c r="C2478" s="4" t="s">
        <v>1222</v>
      </c>
      <c r="D2478" s="65" t="s">
        <v>1223</v>
      </c>
      <c r="E2478" s="64" t="s">
        <v>34</v>
      </c>
      <c r="F2478" s="64" t="s">
        <v>1</v>
      </c>
      <c r="G2478" s="2" t="s">
        <v>1</v>
      </c>
      <c r="H2478" s="2" t="s">
        <v>35</v>
      </c>
      <c r="I2478" s="12">
        <f t="shared" ref="I2478:AA2478" si="3498">SUM(I2479:I2487)</f>
        <v>7000</v>
      </c>
      <c r="J2478" s="12">
        <f t="shared" si="3498"/>
        <v>0</v>
      </c>
      <c r="K2478" s="12">
        <f t="shared" si="3498"/>
        <v>0</v>
      </c>
      <c r="L2478" s="12">
        <f t="shared" si="3498"/>
        <v>0</v>
      </c>
      <c r="M2478" s="12">
        <f t="shared" si="3498"/>
        <v>0</v>
      </c>
      <c r="N2478" s="12">
        <f t="shared" si="3498"/>
        <v>0</v>
      </c>
      <c r="O2478" s="12">
        <f t="shared" si="3498"/>
        <v>7000</v>
      </c>
      <c r="P2478" s="12">
        <f t="shared" si="3498"/>
        <v>0</v>
      </c>
      <c r="Q2478" s="12">
        <f t="shared" si="3498"/>
        <v>0</v>
      </c>
      <c r="R2478" s="12">
        <f t="shared" si="3498"/>
        <v>0</v>
      </c>
      <c r="S2478" s="12">
        <f t="shared" si="3498"/>
        <v>0</v>
      </c>
      <c r="T2478" s="12">
        <f t="shared" si="3498"/>
        <v>0</v>
      </c>
      <c r="U2478" s="12">
        <f t="shared" si="3498"/>
        <v>0</v>
      </c>
      <c r="V2478" s="12">
        <f t="shared" si="3498"/>
        <v>0</v>
      </c>
      <c r="W2478" s="12">
        <f t="shared" si="3498"/>
        <v>0</v>
      </c>
      <c r="X2478" s="12">
        <f t="shared" si="3498"/>
        <v>0</v>
      </c>
      <c r="Y2478" s="12">
        <f t="shared" si="3498"/>
        <v>0</v>
      </c>
      <c r="Z2478" s="12">
        <f t="shared" si="3498"/>
        <v>0</v>
      </c>
      <c r="AA2478" s="12">
        <f t="shared" si="3498"/>
        <v>0</v>
      </c>
      <c r="AB2478" s="12">
        <v>0</v>
      </c>
      <c r="AC2478" s="12">
        <v>7000</v>
      </c>
      <c r="AD2478" s="12">
        <f t="shared" ref="AD2478:AV2478" si="3499">SUM(AD2479:AD2487)</f>
        <v>0</v>
      </c>
      <c r="AE2478" s="12">
        <f t="shared" si="3499"/>
        <v>0</v>
      </c>
      <c r="AF2478" s="12">
        <f t="shared" si="3499"/>
        <v>0</v>
      </c>
      <c r="AG2478" s="12">
        <f t="shared" si="3499"/>
        <v>0</v>
      </c>
      <c r="AH2478" s="12">
        <f t="shared" si="3499"/>
        <v>0</v>
      </c>
      <c r="AI2478" s="12">
        <f t="shared" si="3499"/>
        <v>0</v>
      </c>
      <c r="AJ2478" s="12">
        <f t="shared" si="3499"/>
        <v>0</v>
      </c>
      <c r="AK2478" s="12">
        <f t="shared" si="3499"/>
        <v>0</v>
      </c>
      <c r="AL2478" s="12">
        <f t="shared" si="3499"/>
        <v>0</v>
      </c>
      <c r="AM2478" s="12">
        <f t="shared" si="3499"/>
        <v>0</v>
      </c>
      <c r="AN2478" s="12">
        <f t="shared" si="3499"/>
        <v>0</v>
      </c>
      <c r="AO2478" s="12">
        <f t="shared" si="3499"/>
        <v>0</v>
      </c>
      <c r="AP2478" s="12">
        <f t="shared" si="3499"/>
        <v>0</v>
      </c>
      <c r="AQ2478" s="12">
        <f t="shared" si="3499"/>
        <v>0</v>
      </c>
      <c r="AR2478" s="12">
        <f t="shared" si="3499"/>
        <v>0</v>
      </c>
      <c r="AS2478" s="12">
        <f t="shared" si="3499"/>
        <v>0</v>
      </c>
      <c r="AT2478" s="12">
        <f t="shared" si="3499"/>
        <v>0</v>
      </c>
      <c r="AU2478" s="12">
        <f t="shared" si="3499"/>
        <v>0</v>
      </c>
      <c r="AV2478" s="12">
        <f t="shared" si="3499"/>
        <v>0</v>
      </c>
      <c r="AW2478" s="12">
        <v>0</v>
      </c>
      <c r="AX2478" s="12">
        <v>0</v>
      </c>
      <c r="AY2478" s="12">
        <f t="shared" ref="AY2478:BQ2478" si="3500">SUM(AY2479:AY2487)</f>
        <v>18850</v>
      </c>
      <c r="AZ2478" s="12">
        <f t="shared" si="3500"/>
        <v>989</v>
      </c>
      <c r="BA2478" s="12">
        <f t="shared" si="3500"/>
        <v>0</v>
      </c>
      <c r="BB2478" s="12">
        <f t="shared" si="3500"/>
        <v>0</v>
      </c>
      <c r="BC2478" s="12">
        <f t="shared" si="3500"/>
        <v>0</v>
      </c>
      <c r="BD2478" s="12">
        <f t="shared" si="3500"/>
        <v>0</v>
      </c>
      <c r="BE2478" s="12">
        <f t="shared" si="3500"/>
        <v>19839</v>
      </c>
      <c r="BF2478" s="12">
        <f t="shared" si="3500"/>
        <v>0</v>
      </c>
      <c r="BG2478" s="12">
        <f t="shared" si="3500"/>
        <v>0</v>
      </c>
      <c r="BH2478" s="12">
        <f t="shared" si="3500"/>
        <v>5389</v>
      </c>
      <c r="BI2478" s="12">
        <f t="shared" si="3500"/>
        <v>0</v>
      </c>
      <c r="BJ2478" s="12">
        <f t="shared" si="3500"/>
        <v>0</v>
      </c>
      <c r="BK2478" s="12">
        <f t="shared" si="3500"/>
        <v>0</v>
      </c>
      <c r="BL2478" s="12">
        <f t="shared" si="3500"/>
        <v>0</v>
      </c>
      <c r="BM2478" s="12">
        <f t="shared" si="3500"/>
        <v>0</v>
      </c>
      <c r="BN2478" s="12">
        <f t="shared" si="3500"/>
        <v>0</v>
      </c>
      <c r="BO2478" s="12">
        <f t="shared" si="3500"/>
        <v>0</v>
      </c>
      <c r="BP2478" s="12">
        <f t="shared" si="3500"/>
        <v>0</v>
      </c>
      <c r="BQ2478" s="12">
        <f t="shared" si="3500"/>
        <v>0</v>
      </c>
      <c r="BR2478" s="12">
        <v>5389</v>
      </c>
      <c r="BS2478" s="12">
        <v>14450</v>
      </c>
    </row>
    <row r="2479" spans="1:71" x14ac:dyDescent="0.25">
      <c r="A2479" s="4" t="s">
        <v>915</v>
      </c>
      <c r="B2479" s="4" t="s">
        <v>75</v>
      </c>
      <c r="C2479" s="4" t="s">
        <v>1222</v>
      </c>
      <c r="D2479" s="65" t="s">
        <v>1223</v>
      </c>
      <c r="E2479" s="75">
        <v>6131</v>
      </c>
      <c r="F2479" s="65"/>
      <c r="G2479" s="61" t="s">
        <v>1894</v>
      </c>
      <c r="H2479" s="13" t="s">
        <v>36</v>
      </c>
      <c r="I2479" s="14">
        <v>0</v>
      </c>
      <c r="J2479" s="14"/>
      <c r="K2479" s="14"/>
      <c r="L2479" s="14"/>
      <c r="M2479" s="14"/>
      <c r="N2479" s="14"/>
      <c r="O2479" s="14">
        <f t="shared" si="3477"/>
        <v>0</v>
      </c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>
        <v>0</v>
      </c>
      <c r="AC2479" s="14">
        <v>0</v>
      </c>
      <c r="AD2479" s="14">
        <v>0</v>
      </c>
      <c r="AE2479" s="14"/>
      <c r="AF2479" s="14"/>
      <c r="AG2479" s="14"/>
      <c r="AH2479" s="14"/>
      <c r="AI2479" s="14"/>
      <c r="AJ2479" s="14">
        <f t="shared" si="3478"/>
        <v>0</v>
      </c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>
        <v>0</v>
      </c>
      <c r="AX2479" s="14">
        <v>0</v>
      </c>
      <c r="AY2479" s="14">
        <v>0</v>
      </c>
      <c r="AZ2479" s="14"/>
      <c r="BA2479" s="14"/>
      <c r="BB2479" s="14"/>
      <c r="BC2479" s="14"/>
      <c r="BD2479" s="14"/>
      <c r="BE2479" s="14">
        <f t="shared" si="3479"/>
        <v>0</v>
      </c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>
        <v>0</v>
      </c>
      <c r="BS2479" s="14">
        <v>0</v>
      </c>
    </row>
    <row r="2480" spans="1:71" x14ac:dyDescent="0.25">
      <c r="A2480" s="4" t="s">
        <v>915</v>
      </c>
      <c r="B2480" s="4" t="s">
        <v>75</v>
      </c>
      <c r="C2480" s="4" t="s">
        <v>1222</v>
      </c>
      <c r="D2480" s="65" t="s">
        <v>1223</v>
      </c>
      <c r="E2480" s="75">
        <v>6132</v>
      </c>
      <c r="F2480" s="65"/>
      <c r="G2480" s="61" t="s">
        <v>1894</v>
      </c>
      <c r="H2480" s="13" t="s">
        <v>183</v>
      </c>
      <c r="I2480" s="14">
        <v>0</v>
      </c>
      <c r="J2480" s="14"/>
      <c r="K2480" s="14"/>
      <c r="L2480" s="14"/>
      <c r="M2480" s="14"/>
      <c r="N2480" s="14"/>
      <c r="O2480" s="14">
        <f t="shared" si="3477"/>
        <v>0</v>
      </c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>
        <v>0</v>
      </c>
      <c r="AC2480" s="14">
        <v>0</v>
      </c>
      <c r="AD2480" s="14">
        <v>0</v>
      </c>
      <c r="AE2480" s="14"/>
      <c r="AF2480" s="14"/>
      <c r="AG2480" s="14"/>
      <c r="AH2480" s="14"/>
      <c r="AI2480" s="14"/>
      <c r="AJ2480" s="14">
        <f t="shared" si="3478"/>
        <v>0</v>
      </c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>
        <v>0</v>
      </c>
      <c r="AX2480" s="14">
        <v>0</v>
      </c>
      <c r="AY2480" s="14">
        <v>0</v>
      </c>
      <c r="AZ2480" s="14"/>
      <c r="BA2480" s="14"/>
      <c r="BB2480" s="14"/>
      <c r="BC2480" s="14"/>
      <c r="BD2480" s="14"/>
      <c r="BE2480" s="14">
        <f t="shared" si="3479"/>
        <v>0</v>
      </c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>
        <v>0</v>
      </c>
      <c r="BS2480" s="14">
        <v>0</v>
      </c>
    </row>
    <row r="2481" spans="1:71" x14ac:dyDescent="0.25">
      <c r="A2481" s="4" t="s">
        <v>915</v>
      </c>
      <c r="B2481" s="4" t="s">
        <v>75</v>
      </c>
      <c r="C2481" s="4" t="s">
        <v>1222</v>
      </c>
      <c r="D2481" s="65" t="s">
        <v>1223</v>
      </c>
      <c r="E2481" s="75">
        <v>6133</v>
      </c>
      <c r="F2481" s="65"/>
      <c r="G2481" s="61" t="s">
        <v>1894</v>
      </c>
      <c r="H2481" s="13" t="s">
        <v>185</v>
      </c>
      <c r="I2481" s="14">
        <v>0</v>
      </c>
      <c r="J2481" s="14"/>
      <c r="K2481" s="14"/>
      <c r="L2481" s="14"/>
      <c r="M2481" s="14"/>
      <c r="N2481" s="14"/>
      <c r="O2481" s="14">
        <f t="shared" si="3477"/>
        <v>0</v>
      </c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>
        <v>0</v>
      </c>
      <c r="AC2481" s="14">
        <v>0</v>
      </c>
      <c r="AD2481" s="14">
        <v>0</v>
      </c>
      <c r="AE2481" s="14"/>
      <c r="AF2481" s="14"/>
      <c r="AG2481" s="14"/>
      <c r="AH2481" s="14"/>
      <c r="AI2481" s="14"/>
      <c r="AJ2481" s="14">
        <f t="shared" si="3478"/>
        <v>0</v>
      </c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>
        <v>0</v>
      </c>
      <c r="AX2481" s="14">
        <v>0</v>
      </c>
      <c r="AY2481" s="14">
        <v>0</v>
      </c>
      <c r="AZ2481" s="14"/>
      <c r="BA2481" s="14"/>
      <c r="BB2481" s="14"/>
      <c r="BC2481" s="14"/>
      <c r="BD2481" s="14"/>
      <c r="BE2481" s="14">
        <f t="shared" si="3479"/>
        <v>0</v>
      </c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>
        <v>0</v>
      </c>
      <c r="BS2481" s="14">
        <v>0</v>
      </c>
    </row>
    <row r="2482" spans="1:71" x14ac:dyDescent="0.25">
      <c r="A2482" s="4" t="s">
        <v>915</v>
      </c>
      <c r="B2482" s="4" t="s">
        <v>75</v>
      </c>
      <c r="C2482" s="4" t="s">
        <v>1222</v>
      </c>
      <c r="D2482" s="65" t="s">
        <v>1223</v>
      </c>
      <c r="E2482" s="75">
        <v>6134</v>
      </c>
      <c r="F2482" s="65"/>
      <c r="G2482" s="61" t="s">
        <v>1894</v>
      </c>
      <c r="H2482" s="13" t="s">
        <v>187</v>
      </c>
      <c r="I2482" s="14">
        <v>2000</v>
      </c>
      <c r="J2482" s="14"/>
      <c r="K2482" s="14"/>
      <c r="L2482" s="14"/>
      <c r="M2482" s="14"/>
      <c r="N2482" s="14"/>
      <c r="O2482" s="14">
        <f t="shared" si="3477"/>
        <v>2000</v>
      </c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>
        <v>0</v>
      </c>
      <c r="AC2482" s="14">
        <v>2000</v>
      </c>
      <c r="AD2482" s="14">
        <v>0</v>
      </c>
      <c r="AE2482" s="14"/>
      <c r="AF2482" s="14"/>
      <c r="AG2482" s="14"/>
      <c r="AH2482" s="14"/>
      <c r="AI2482" s="14"/>
      <c r="AJ2482" s="14">
        <f t="shared" si="3478"/>
        <v>0</v>
      </c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>
        <v>0</v>
      </c>
      <c r="AX2482" s="14">
        <v>0</v>
      </c>
      <c r="AY2482" s="14">
        <v>17350</v>
      </c>
      <c r="AZ2482" s="14">
        <v>989</v>
      </c>
      <c r="BA2482" s="14"/>
      <c r="BB2482" s="14"/>
      <c r="BC2482" s="14"/>
      <c r="BD2482" s="14"/>
      <c r="BE2482" s="14">
        <f t="shared" si="3479"/>
        <v>18339</v>
      </c>
      <c r="BF2482" s="14"/>
      <c r="BG2482" s="14"/>
      <c r="BH2482" s="14">
        <f>989+4400</f>
        <v>5389</v>
      </c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>
        <v>5389</v>
      </c>
      <c r="BS2482" s="14">
        <v>12950</v>
      </c>
    </row>
    <row r="2483" spans="1:71" x14ac:dyDescent="0.25">
      <c r="A2483" s="4" t="s">
        <v>915</v>
      </c>
      <c r="B2483" s="4" t="s">
        <v>75</v>
      </c>
      <c r="C2483" s="4" t="s">
        <v>1222</v>
      </c>
      <c r="D2483" s="65" t="s">
        <v>1223</v>
      </c>
      <c r="E2483" s="75">
        <v>6135</v>
      </c>
      <c r="F2483" s="65"/>
      <c r="G2483" s="61" t="s">
        <v>1894</v>
      </c>
      <c r="H2483" s="13" t="s">
        <v>188</v>
      </c>
      <c r="I2483" s="14">
        <v>0</v>
      </c>
      <c r="J2483" s="14"/>
      <c r="K2483" s="14"/>
      <c r="L2483" s="14"/>
      <c r="M2483" s="14"/>
      <c r="N2483" s="14"/>
      <c r="O2483" s="14">
        <f t="shared" si="3477"/>
        <v>0</v>
      </c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>
        <v>0</v>
      </c>
      <c r="AC2483" s="14">
        <v>0</v>
      </c>
      <c r="AD2483" s="14">
        <v>0</v>
      </c>
      <c r="AE2483" s="14"/>
      <c r="AF2483" s="14"/>
      <c r="AG2483" s="14"/>
      <c r="AH2483" s="14"/>
      <c r="AI2483" s="14"/>
      <c r="AJ2483" s="14">
        <f t="shared" si="3478"/>
        <v>0</v>
      </c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>
        <v>0</v>
      </c>
      <c r="AX2483" s="14">
        <v>0</v>
      </c>
      <c r="AY2483" s="14">
        <v>0</v>
      </c>
      <c r="AZ2483" s="14"/>
      <c r="BA2483" s="14"/>
      <c r="BB2483" s="14"/>
      <c r="BC2483" s="14"/>
      <c r="BD2483" s="14"/>
      <c r="BE2483" s="14">
        <f t="shared" si="3479"/>
        <v>0</v>
      </c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>
        <v>0</v>
      </c>
      <c r="BS2483" s="14">
        <v>0</v>
      </c>
    </row>
    <row r="2484" spans="1:71" x14ac:dyDescent="0.25">
      <c r="A2484" s="4" t="s">
        <v>915</v>
      </c>
      <c r="B2484" s="4" t="s">
        <v>75</v>
      </c>
      <c r="C2484" s="4" t="s">
        <v>1222</v>
      </c>
      <c r="D2484" s="65" t="s">
        <v>1223</v>
      </c>
      <c r="E2484" s="75">
        <v>6136</v>
      </c>
      <c r="F2484" s="65"/>
      <c r="G2484" s="61" t="s">
        <v>1894</v>
      </c>
      <c r="H2484" s="13" t="s">
        <v>189</v>
      </c>
      <c r="I2484" s="14">
        <v>0</v>
      </c>
      <c r="J2484" s="14"/>
      <c r="K2484" s="14"/>
      <c r="L2484" s="14"/>
      <c r="M2484" s="14"/>
      <c r="N2484" s="14"/>
      <c r="O2484" s="14">
        <f t="shared" si="3477"/>
        <v>0</v>
      </c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>
        <v>0</v>
      </c>
      <c r="AC2484" s="14">
        <v>0</v>
      </c>
      <c r="AD2484" s="14">
        <v>0</v>
      </c>
      <c r="AE2484" s="14"/>
      <c r="AF2484" s="14"/>
      <c r="AG2484" s="14"/>
      <c r="AH2484" s="14"/>
      <c r="AI2484" s="14"/>
      <c r="AJ2484" s="14">
        <f t="shared" si="3478"/>
        <v>0</v>
      </c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>
        <v>0</v>
      </c>
      <c r="AX2484" s="14">
        <v>0</v>
      </c>
      <c r="AY2484" s="14">
        <v>0</v>
      </c>
      <c r="AZ2484" s="14"/>
      <c r="BA2484" s="14"/>
      <c r="BB2484" s="14"/>
      <c r="BC2484" s="14"/>
      <c r="BD2484" s="14"/>
      <c r="BE2484" s="14">
        <f t="shared" si="3479"/>
        <v>0</v>
      </c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>
        <v>0</v>
      </c>
      <c r="BS2484" s="14">
        <v>0</v>
      </c>
    </row>
    <row r="2485" spans="1:71" x14ac:dyDescent="0.25">
      <c r="A2485" s="4" t="s">
        <v>915</v>
      </c>
      <c r="B2485" s="4" t="s">
        <v>75</v>
      </c>
      <c r="C2485" s="4" t="s">
        <v>1222</v>
      </c>
      <c r="D2485" s="65" t="s">
        <v>1223</v>
      </c>
      <c r="E2485" s="75">
        <v>6137</v>
      </c>
      <c r="F2485" s="65"/>
      <c r="G2485" s="61" t="s">
        <v>1894</v>
      </c>
      <c r="H2485" s="13" t="s">
        <v>191</v>
      </c>
      <c r="I2485" s="14">
        <v>2000</v>
      </c>
      <c r="J2485" s="14"/>
      <c r="K2485" s="14"/>
      <c r="L2485" s="14"/>
      <c r="M2485" s="14"/>
      <c r="N2485" s="14"/>
      <c r="O2485" s="14">
        <f t="shared" si="3477"/>
        <v>2000</v>
      </c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>
        <v>0</v>
      </c>
      <c r="AC2485" s="14">
        <v>2000</v>
      </c>
      <c r="AD2485" s="14">
        <v>0</v>
      </c>
      <c r="AE2485" s="14"/>
      <c r="AF2485" s="14"/>
      <c r="AG2485" s="14"/>
      <c r="AH2485" s="14"/>
      <c r="AI2485" s="14"/>
      <c r="AJ2485" s="14">
        <f t="shared" si="3478"/>
        <v>0</v>
      </c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>
        <v>0</v>
      </c>
      <c r="AX2485" s="14">
        <v>0</v>
      </c>
      <c r="AY2485" s="14">
        <v>0</v>
      </c>
      <c r="AZ2485" s="14"/>
      <c r="BA2485" s="14"/>
      <c r="BB2485" s="14"/>
      <c r="BC2485" s="14"/>
      <c r="BD2485" s="14"/>
      <c r="BE2485" s="14">
        <f t="shared" si="3479"/>
        <v>0</v>
      </c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>
        <v>0</v>
      </c>
      <c r="BS2485" s="14">
        <v>0</v>
      </c>
    </row>
    <row r="2486" spans="1:71" x14ac:dyDescent="0.25">
      <c r="A2486" s="4" t="s">
        <v>915</v>
      </c>
      <c r="B2486" s="4" t="s">
        <v>75</v>
      </c>
      <c r="C2486" s="4" t="s">
        <v>1222</v>
      </c>
      <c r="D2486" s="65" t="s">
        <v>1223</v>
      </c>
      <c r="E2486" s="75">
        <v>6138</v>
      </c>
      <c r="F2486" s="65"/>
      <c r="G2486" s="61" t="s">
        <v>1894</v>
      </c>
      <c r="H2486" s="13" t="s">
        <v>192</v>
      </c>
      <c r="I2486" s="14">
        <v>0</v>
      </c>
      <c r="J2486" s="14"/>
      <c r="K2486" s="14"/>
      <c r="L2486" s="14"/>
      <c r="M2486" s="14"/>
      <c r="N2486" s="14"/>
      <c r="O2486" s="14">
        <f t="shared" si="3477"/>
        <v>0</v>
      </c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>
        <v>0</v>
      </c>
      <c r="AC2486" s="14">
        <v>0</v>
      </c>
      <c r="AD2486" s="14">
        <v>0</v>
      </c>
      <c r="AE2486" s="14"/>
      <c r="AF2486" s="14"/>
      <c r="AG2486" s="14"/>
      <c r="AH2486" s="14"/>
      <c r="AI2486" s="14"/>
      <c r="AJ2486" s="14">
        <f t="shared" si="3478"/>
        <v>0</v>
      </c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>
        <v>0</v>
      </c>
      <c r="AX2486" s="14">
        <v>0</v>
      </c>
      <c r="AY2486" s="14">
        <v>0</v>
      </c>
      <c r="AZ2486" s="14"/>
      <c r="BA2486" s="14"/>
      <c r="BB2486" s="14"/>
      <c r="BC2486" s="14"/>
      <c r="BD2486" s="14"/>
      <c r="BE2486" s="14">
        <f t="shared" si="3479"/>
        <v>0</v>
      </c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>
        <v>0</v>
      </c>
      <c r="BS2486" s="14">
        <v>0</v>
      </c>
    </row>
    <row r="2487" spans="1:71" x14ac:dyDescent="0.25">
      <c r="A2487" s="1" t="s">
        <v>915</v>
      </c>
      <c r="B2487" s="1" t="s">
        <v>75</v>
      </c>
      <c r="C2487" s="1" t="s">
        <v>1222</v>
      </c>
      <c r="D2487" s="68" t="s">
        <v>1223</v>
      </c>
      <c r="E2487" s="68" t="s">
        <v>37</v>
      </c>
      <c r="F2487" s="65" t="s">
        <v>1</v>
      </c>
      <c r="G2487" s="13" t="s">
        <v>1</v>
      </c>
      <c r="H2487" s="2" t="s">
        <v>38</v>
      </c>
      <c r="I2487" s="12">
        <f t="shared" ref="I2487:AA2487" si="3501">SUM(I2488:I2490)</f>
        <v>3000</v>
      </c>
      <c r="J2487" s="12">
        <f t="shared" si="3501"/>
        <v>0</v>
      </c>
      <c r="K2487" s="12">
        <f t="shared" si="3501"/>
        <v>0</v>
      </c>
      <c r="L2487" s="12">
        <f t="shared" si="3501"/>
        <v>0</v>
      </c>
      <c r="M2487" s="12">
        <f t="shared" si="3501"/>
        <v>0</v>
      </c>
      <c r="N2487" s="12">
        <f t="shared" si="3501"/>
        <v>0</v>
      </c>
      <c r="O2487" s="12">
        <f t="shared" si="3501"/>
        <v>3000</v>
      </c>
      <c r="P2487" s="12">
        <f t="shared" si="3501"/>
        <v>0</v>
      </c>
      <c r="Q2487" s="12">
        <f t="shared" si="3501"/>
        <v>0</v>
      </c>
      <c r="R2487" s="12">
        <f t="shared" si="3501"/>
        <v>0</v>
      </c>
      <c r="S2487" s="12">
        <f t="shared" si="3501"/>
        <v>0</v>
      </c>
      <c r="T2487" s="12">
        <f t="shared" si="3501"/>
        <v>0</v>
      </c>
      <c r="U2487" s="12">
        <f t="shared" si="3501"/>
        <v>0</v>
      </c>
      <c r="V2487" s="12">
        <f t="shared" si="3501"/>
        <v>0</v>
      </c>
      <c r="W2487" s="12">
        <f t="shared" si="3501"/>
        <v>0</v>
      </c>
      <c r="X2487" s="12">
        <f t="shared" si="3501"/>
        <v>0</v>
      </c>
      <c r="Y2487" s="12">
        <f t="shared" si="3501"/>
        <v>0</v>
      </c>
      <c r="Z2487" s="12">
        <f t="shared" si="3501"/>
        <v>0</v>
      </c>
      <c r="AA2487" s="12">
        <f t="shared" si="3501"/>
        <v>0</v>
      </c>
      <c r="AB2487" s="12">
        <v>0</v>
      </c>
      <c r="AC2487" s="12">
        <v>3000</v>
      </c>
      <c r="AD2487" s="12">
        <f t="shared" ref="AD2487:AV2487" si="3502">SUM(AD2488:AD2490)</f>
        <v>0</v>
      </c>
      <c r="AE2487" s="12">
        <f t="shared" si="3502"/>
        <v>0</v>
      </c>
      <c r="AF2487" s="12">
        <f t="shared" si="3502"/>
        <v>0</v>
      </c>
      <c r="AG2487" s="12">
        <f t="shared" si="3502"/>
        <v>0</v>
      </c>
      <c r="AH2487" s="12">
        <f t="shared" si="3502"/>
        <v>0</v>
      </c>
      <c r="AI2487" s="12">
        <f t="shared" si="3502"/>
        <v>0</v>
      </c>
      <c r="AJ2487" s="12">
        <f t="shared" si="3502"/>
        <v>0</v>
      </c>
      <c r="AK2487" s="12">
        <f t="shared" si="3502"/>
        <v>0</v>
      </c>
      <c r="AL2487" s="12">
        <f t="shared" si="3502"/>
        <v>0</v>
      </c>
      <c r="AM2487" s="12">
        <f t="shared" si="3502"/>
        <v>0</v>
      </c>
      <c r="AN2487" s="12">
        <f t="shared" si="3502"/>
        <v>0</v>
      </c>
      <c r="AO2487" s="12">
        <f t="shared" si="3502"/>
        <v>0</v>
      </c>
      <c r="AP2487" s="12">
        <f t="shared" si="3502"/>
        <v>0</v>
      </c>
      <c r="AQ2487" s="12">
        <f t="shared" si="3502"/>
        <v>0</v>
      </c>
      <c r="AR2487" s="12">
        <f t="shared" si="3502"/>
        <v>0</v>
      </c>
      <c r="AS2487" s="12">
        <f t="shared" si="3502"/>
        <v>0</v>
      </c>
      <c r="AT2487" s="12">
        <f t="shared" si="3502"/>
        <v>0</v>
      </c>
      <c r="AU2487" s="12">
        <f t="shared" si="3502"/>
        <v>0</v>
      </c>
      <c r="AV2487" s="12">
        <f t="shared" si="3502"/>
        <v>0</v>
      </c>
      <c r="AW2487" s="12">
        <v>0</v>
      </c>
      <c r="AX2487" s="12">
        <v>0</v>
      </c>
      <c r="AY2487" s="12">
        <f t="shared" ref="AY2487:BQ2487" si="3503">SUM(AY2488:AY2490)</f>
        <v>1500</v>
      </c>
      <c r="AZ2487" s="12">
        <f t="shared" si="3503"/>
        <v>0</v>
      </c>
      <c r="BA2487" s="12">
        <f t="shared" si="3503"/>
        <v>0</v>
      </c>
      <c r="BB2487" s="12">
        <f t="shared" si="3503"/>
        <v>0</v>
      </c>
      <c r="BC2487" s="12">
        <f t="shared" si="3503"/>
        <v>0</v>
      </c>
      <c r="BD2487" s="12">
        <f t="shared" si="3503"/>
        <v>0</v>
      </c>
      <c r="BE2487" s="12">
        <f t="shared" si="3503"/>
        <v>1500</v>
      </c>
      <c r="BF2487" s="12">
        <f t="shared" si="3503"/>
        <v>0</v>
      </c>
      <c r="BG2487" s="12">
        <f t="shared" si="3503"/>
        <v>0</v>
      </c>
      <c r="BH2487" s="12">
        <f t="shared" si="3503"/>
        <v>0</v>
      </c>
      <c r="BI2487" s="12">
        <f t="shared" si="3503"/>
        <v>0</v>
      </c>
      <c r="BJ2487" s="12">
        <f t="shared" si="3503"/>
        <v>0</v>
      </c>
      <c r="BK2487" s="12">
        <f t="shared" si="3503"/>
        <v>0</v>
      </c>
      <c r="BL2487" s="12">
        <f t="shared" si="3503"/>
        <v>0</v>
      </c>
      <c r="BM2487" s="12">
        <f t="shared" si="3503"/>
        <v>0</v>
      </c>
      <c r="BN2487" s="12">
        <f t="shared" si="3503"/>
        <v>0</v>
      </c>
      <c r="BO2487" s="12">
        <f t="shared" si="3503"/>
        <v>0</v>
      </c>
      <c r="BP2487" s="12">
        <f t="shared" si="3503"/>
        <v>0</v>
      </c>
      <c r="BQ2487" s="12">
        <f t="shared" si="3503"/>
        <v>0</v>
      </c>
      <c r="BR2487" s="12">
        <v>0</v>
      </c>
      <c r="BS2487" s="12">
        <v>1500</v>
      </c>
    </row>
    <row r="2488" spans="1:71" x14ac:dyDescent="0.25">
      <c r="A2488" s="4" t="s">
        <v>915</v>
      </c>
      <c r="B2488" s="4" t="s">
        <v>75</v>
      </c>
      <c r="C2488" s="4" t="s">
        <v>1222</v>
      </c>
      <c r="D2488" s="65" t="s">
        <v>1223</v>
      </c>
      <c r="E2488" s="75">
        <v>6139</v>
      </c>
      <c r="F2488" s="65"/>
      <c r="G2488" s="61" t="s">
        <v>1894</v>
      </c>
      <c r="H2488" s="13" t="s">
        <v>38</v>
      </c>
      <c r="I2488" s="14">
        <v>3000</v>
      </c>
      <c r="J2488" s="14"/>
      <c r="K2488" s="14"/>
      <c r="L2488" s="14"/>
      <c r="M2488" s="14"/>
      <c r="N2488" s="14"/>
      <c r="O2488" s="14">
        <f t="shared" si="3477"/>
        <v>3000</v>
      </c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>
        <v>0</v>
      </c>
      <c r="AC2488" s="14">
        <v>3000</v>
      </c>
      <c r="AD2488" s="14">
        <v>0</v>
      </c>
      <c r="AE2488" s="14"/>
      <c r="AF2488" s="14"/>
      <c r="AG2488" s="14"/>
      <c r="AH2488" s="14"/>
      <c r="AI2488" s="14"/>
      <c r="AJ2488" s="14">
        <f t="shared" si="3478"/>
        <v>0</v>
      </c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>
        <v>0</v>
      </c>
      <c r="AX2488" s="14">
        <v>0</v>
      </c>
      <c r="AY2488" s="14">
        <v>1500</v>
      </c>
      <c r="AZ2488" s="14"/>
      <c r="BA2488" s="14"/>
      <c r="BB2488" s="14"/>
      <c r="BC2488" s="14"/>
      <c r="BD2488" s="14"/>
      <c r="BE2488" s="14">
        <f t="shared" si="3479"/>
        <v>1500</v>
      </c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>
        <v>0</v>
      </c>
      <c r="BS2488" s="14">
        <v>1500</v>
      </c>
    </row>
    <row r="2489" spans="1:71" ht="22.5" x14ac:dyDescent="0.25">
      <c r="A2489" s="4" t="s">
        <v>915</v>
      </c>
      <c r="B2489" s="4" t="s">
        <v>75</v>
      </c>
      <c r="C2489" s="4" t="s">
        <v>1222</v>
      </c>
      <c r="D2489" s="65" t="s">
        <v>1223</v>
      </c>
      <c r="E2489" s="75">
        <v>6139</v>
      </c>
      <c r="F2489" s="65" t="s">
        <v>1230</v>
      </c>
      <c r="G2489" s="61" t="s">
        <v>1894</v>
      </c>
      <c r="H2489" s="13" t="s">
        <v>46</v>
      </c>
      <c r="I2489" s="14">
        <v>0</v>
      </c>
      <c r="J2489" s="14"/>
      <c r="K2489" s="14"/>
      <c r="L2489" s="14"/>
      <c r="M2489" s="14"/>
      <c r="N2489" s="14"/>
      <c r="O2489" s="14">
        <f t="shared" si="3477"/>
        <v>0</v>
      </c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>
        <v>0</v>
      </c>
      <c r="AC2489" s="14">
        <v>0</v>
      </c>
      <c r="AD2489" s="14">
        <v>0</v>
      </c>
      <c r="AE2489" s="14"/>
      <c r="AF2489" s="14"/>
      <c r="AG2489" s="14"/>
      <c r="AH2489" s="14"/>
      <c r="AI2489" s="14"/>
      <c r="AJ2489" s="14">
        <f t="shared" si="3478"/>
        <v>0</v>
      </c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>
        <v>0</v>
      </c>
      <c r="AX2489" s="14">
        <v>0</v>
      </c>
      <c r="AY2489" s="14">
        <v>0</v>
      </c>
      <c r="AZ2489" s="14"/>
      <c r="BA2489" s="14"/>
      <c r="BB2489" s="14"/>
      <c r="BC2489" s="14"/>
      <c r="BD2489" s="14"/>
      <c r="BE2489" s="14">
        <f t="shared" si="3479"/>
        <v>0</v>
      </c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>
        <v>0</v>
      </c>
      <c r="BS2489" s="14">
        <v>0</v>
      </c>
    </row>
    <row r="2490" spans="1:71" ht="22.5" x14ac:dyDescent="0.25">
      <c r="A2490" s="4" t="s">
        <v>915</v>
      </c>
      <c r="B2490" s="4" t="s">
        <v>75</v>
      </c>
      <c r="C2490" s="4" t="s">
        <v>1222</v>
      </c>
      <c r="D2490" s="65" t="s">
        <v>1223</v>
      </c>
      <c r="E2490" s="75">
        <v>6139</v>
      </c>
      <c r="F2490" s="65" t="s">
        <v>1231</v>
      </c>
      <c r="G2490" s="61" t="s">
        <v>1894</v>
      </c>
      <c r="H2490" s="13" t="s">
        <v>52</v>
      </c>
      <c r="I2490" s="14">
        <v>0</v>
      </c>
      <c r="J2490" s="14"/>
      <c r="K2490" s="14"/>
      <c r="L2490" s="14"/>
      <c r="M2490" s="14"/>
      <c r="N2490" s="14"/>
      <c r="O2490" s="14">
        <f t="shared" si="3477"/>
        <v>0</v>
      </c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>
        <v>0</v>
      </c>
      <c r="AC2490" s="14">
        <v>0</v>
      </c>
      <c r="AD2490" s="14">
        <v>0</v>
      </c>
      <c r="AE2490" s="14"/>
      <c r="AF2490" s="14"/>
      <c r="AG2490" s="14"/>
      <c r="AH2490" s="14"/>
      <c r="AI2490" s="14"/>
      <c r="AJ2490" s="14">
        <f t="shared" si="3478"/>
        <v>0</v>
      </c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>
        <v>0</v>
      </c>
      <c r="AX2490" s="14">
        <v>0</v>
      </c>
      <c r="AY2490" s="14">
        <v>0</v>
      </c>
      <c r="AZ2490" s="14"/>
      <c r="BA2490" s="14"/>
      <c r="BB2490" s="14"/>
      <c r="BC2490" s="14"/>
      <c r="BD2490" s="14"/>
      <c r="BE2490" s="14">
        <f t="shared" si="3479"/>
        <v>0</v>
      </c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>
        <v>0</v>
      </c>
      <c r="BS2490" s="14">
        <v>0</v>
      </c>
    </row>
    <row r="2491" spans="1:71" ht="22.5" x14ac:dyDescent="0.25">
      <c r="A2491" s="1" t="s">
        <v>1</v>
      </c>
      <c r="B2491" s="1" t="s">
        <v>1</v>
      </c>
      <c r="C2491" s="1" t="s">
        <v>1</v>
      </c>
      <c r="D2491" s="64" t="s">
        <v>1</v>
      </c>
      <c r="E2491" s="64" t="s">
        <v>1</v>
      </c>
      <c r="F2491" s="64" t="s">
        <v>1</v>
      </c>
      <c r="G2491" s="2" t="s">
        <v>1</v>
      </c>
      <c r="H2491" s="10" t="s">
        <v>64</v>
      </c>
      <c r="I2491" s="11">
        <f t="shared" ref="I2491:AA2491" si="3504">SUM(I2492)</f>
        <v>9320</v>
      </c>
      <c r="J2491" s="11">
        <f t="shared" si="3504"/>
        <v>0</v>
      </c>
      <c r="K2491" s="11">
        <f t="shared" si="3504"/>
        <v>0</v>
      </c>
      <c r="L2491" s="11">
        <f t="shared" si="3504"/>
        <v>0</v>
      </c>
      <c r="M2491" s="11">
        <f t="shared" si="3504"/>
        <v>0</v>
      </c>
      <c r="N2491" s="11">
        <f t="shared" si="3504"/>
        <v>0</v>
      </c>
      <c r="O2491" s="11">
        <f t="shared" si="3504"/>
        <v>9320</v>
      </c>
      <c r="P2491" s="11">
        <f t="shared" si="3504"/>
        <v>0</v>
      </c>
      <c r="Q2491" s="11">
        <f t="shared" si="3504"/>
        <v>0</v>
      </c>
      <c r="R2491" s="11">
        <f t="shared" si="3504"/>
        <v>4942</v>
      </c>
      <c r="S2491" s="11">
        <f t="shared" si="3504"/>
        <v>0</v>
      </c>
      <c r="T2491" s="11">
        <f t="shared" si="3504"/>
        <v>0</v>
      </c>
      <c r="U2491" s="11">
        <f t="shared" si="3504"/>
        <v>0</v>
      </c>
      <c r="V2491" s="11">
        <f t="shared" si="3504"/>
        <v>0</v>
      </c>
      <c r="W2491" s="11">
        <f t="shared" si="3504"/>
        <v>0</v>
      </c>
      <c r="X2491" s="11">
        <f t="shared" si="3504"/>
        <v>0</v>
      </c>
      <c r="Y2491" s="11">
        <f t="shared" si="3504"/>
        <v>0</v>
      </c>
      <c r="Z2491" s="11">
        <f t="shared" si="3504"/>
        <v>0</v>
      </c>
      <c r="AA2491" s="11">
        <f t="shared" si="3504"/>
        <v>0</v>
      </c>
      <c r="AB2491" s="11">
        <v>4942</v>
      </c>
      <c r="AC2491" s="11">
        <v>4378</v>
      </c>
      <c r="AD2491" s="11">
        <f t="shared" ref="AD2491:AV2491" si="3505">SUM(AD2492)</f>
        <v>6000</v>
      </c>
      <c r="AE2491" s="11">
        <f t="shared" si="3505"/>
        <v>1000</v>
      </c>
      <c r="AF2491" s="11">
        <f t="shared" si="3505"/>
        <v>0</v>
      </c>
      <c r="AG2491" s="11">
        <f t="shared" si="3505"/>
        <v>0</v>
      </c>
      <c r="AH2491" s="11">
        <f t="shared" si="3505"/>
        <v>0</v>
      </c>
      <c r="AI2491" s="11">
        <f t="shared" si="3505"/>
        <v>0</v>
      </c>
      <c r="AJ2491" s="11">
        <f t="shared" si="3505"/>
        <v>7000</v>
      </c>
      <c r="AK2491" s="11">
        <f t="shared" si="3505"/>
        <v>0</v>
      </c>
      <c r="AL2491" s="11">
        <f t="shared" si="3505"/>
        <v>0</v>
      </c>
      <c r="AM2491" s="11">
        <f t="shared" si="3505"/>
        <v>1000</v>
      </c>
      <c r="AN2491" s="11">
        <f t="shared" si="3505"/>
        <v>0</v>
      </c>
      <c r="AO2491" s="11">
        <f t="shared" si="3505"/>
        <v>0</v>
      </c>
      <c r="AP2491" s="11">
        <f t="shared" si="3505"/>
        <v>0</v>
      </c>
      <c r="AQ2491" s="11">
        <f t="shared" si="3505"/>
        <v>0</v>
      </c>
      <c r="AR2491" s="11">
        <f t="shared" si="3505"/>
        <v>0</v>
      </c>
      <c r="AS2491" s="11">
        <f t="shared" si="3505"/>
        <v>0</v>
      </c>
      <c r="AT2491" s="11">
        <f t="shared" si="3505"/>
        <v>0</v>
      </c>
      <c r="AU2491" s="11">
        <f t="shared" si="3505"/>
        <v>0</v>
      </c>
      <c r="AV2491" s="11">
        <f t="shared" si="3505"/>
        <v>0</v>
      </c>
      <c r="AW2491" s="11">
        <v>1000</v>
      </c>
      <c r="AX2491" s="11">
        <v>6000</v>
      </c>
      <c r="AY2491" s="11">
        <f t="shared" ref="AY2491:BQ2491" si="3506">SUM(AY2492)</f>
        <v>0</v>
      </c>
      <c r="AZ2491" s="11">
        <f t="shared" si="3506"/>
        <v>0</v>
      </c>
      <c r="BA2491" s="11">
        <f t="shared" si="3506"/>
        <v>0</v>
      </c>
      <c r="BB2491" s="11">
        <f t="shared" si="3506"/>
        <v>0</v>
      </c>
      <c r="BC2491" s="11">
        <f t="shared" si="3506"/>
        <v>0</v>
      </c>
      <c r="BD2491" s="11">
        <f t="shared" si="3506"/>
        <v>0</v>
      </c>
      <c r="BE2491" s="11">
        <f t="shared" si="3506"/>
        <v>0</v>
      </c>
      <c r="BF2491" s="11">
        <f t="shared" si="3506"/>
        <v>0</v>
      </c>
      <c r="BG2491" s="11">
        <f t="shared" si="3506"/>
        <v>0</v>
      </c>
      <c r="BH2491" s="11">
        <f t="shared" si="3506"/>
        <v>0</v>
      </c>
      <c r="BI2491" s="11">
        <f t="shared" si="3506"/>
        <v>0</v>
      </c>
      <c r="BJ2491" s="11">
        <f t="shared" si="3506"/>
        <v>0</v>
      </c>
      <c r="BK2491" s="11">
        <f t="shared" si="3506"/>
        <v>0</v>
      </c>
      <c r="BL2491" s="11">
        <f t="shared" si="3506"/>
        <v>0</v>
      </c>
      <c r="BM2491" s="11">
        <f t="shared" si="3506"/>
        <v>0</v>
      </c>
      <c r="BN2491" s="11">
        <f t="shared" si="3506"/>
        <v>0</v>
      </c>
      <c r="BO2491" s="11">
        <f t="shared" si="3506"/>
        <v>0</v>
      </c>
      <c r="BP2491" s="11">
        <f t="shared" si="3506"/>
        <v>0</v>
      </c>
      <c r="BQ2491" s="11">
        <f t="shared" si="3506"/>
        <v>0</v>
      </c>
      <c r="BR2491" s="11">
        <v>0</v>
      </c>
      <c r="BS2491" s="11">
        <v>0</v>
      </c>
    </row>
    <row r="2492" spans="1:71" x14ac:dyDescent="0.25">
      <c r="A2492" s="4" t="s">
        <v>915</v>
      </c>
      <c r="B2492" s="4" t="s">
        <v>75</v>
      </c>
      <c r="C2492" s="4" t="s">
        <v>1222</v>
      </c>
      <c r="D2492" s="65" t="s">
        <v>1223</v>
      </c>
      <c r="E2492" s="64" t="s">
        <v>65</v>
      </c>
      <c r="F2492" s="64" t="s">
        <v>1</v>
      </c>
      <c r="G2492" s="2" t="s">
        <v>1</v>
      </c>
      <c r="H2492" s="2" t="s">
        <v>66</v>
      </c>
      <c r="I2492" s="12">
        <f t="shared" ref="I2492:AA2492" si="3507">SUM(I2493:I2494)</f>
        <v>9320</v>
      </c>
      <c r="J2492" s="12">
        <f t="shared" si="3507"/>
        <v>0</v>
      </c>
      <c r="K2492" s="12">
        <f t="shared" si="3507"/>
        <v>0</v>
      </c>
      <c r="L2492" s="12">
        <f t="shared" si="3507"/>
        <v>0</v>
      </c>
      <c r="M2492" s="12">
        <f t="shared" si="3507"/>
        <v>0</v>
      </c>
      <c r="N2492" s="12">
        <f t="shared" si="3507"/>
        <v>0</v>
      </c>
      <c r="O2492" s="12">
        <f t="shared" ref="O2492" si="3508">SUM(O2493:O2494)</f>
        <v>9320</v>
      </c>
      <c r="P2492" s="12">
        <f t="shared" si="3507"/>
        <v>0</v>
      </c>
      <c r="Q2492" s="12">
        <f t="shared" si="3507"/>
        <v>0</v>
      </c>
      <c r="R2492" s="12">
        <f t="shared" si="3507"/>
        <v>4942</v>
      </c>
      <c r="S2492" s="12">
        <f t="shared" si="3507"/>
        <v>0</v>
      </c>
      <c r="T2492" s="12">
        <f t="shared" si="3507"/>
        <v>0</v>
      </c>
      <c r="U2492" s="12">
        <f t="shared" si="3507"/>
        <v>0</v>
      </c>
      <c r="V2492" s="12">
        <f t="shared" si="3507"/>
        <v>0</v>
      </c>
      <c r="W2492" s="12">
        <f t="shared" si="3507"/>
        <v>0</v>
      </c>
      <c r="X2492" s="12">
        <f t="shared" si="3507"/>
        <v>0</v>
      </c>
      <c r="Y2492" s="12">
        <f t="shared" si="3507"/>
        <v>0</v>
      </c>
      <c r="Z2492" s="12">
        <f t="shared" si="3507"/>
        <v>0</v>
      </c>
      <c r="AA2492" s="12">
        <f t="shared" si="3507"/>
        <v>0</v>
      </c>
      <c r="AB2492" s="12">
        <v>4942</v>
      </c>
      <c r="AC2492" s="12">
        <v>4378</v>
      </c>
      <c r="AD2492" s="12">
        <f t="shared" ref="AD2492:AV2492" si="3509">SUM(AD2493:AD2494)</f>
        <v>6000</v>
      </c>
      <c r="AE2492" s="12">
        <f t="shared" si="3509"/>
        <v>1000</v>
      </c>
      <c r="AF2492" s="12">
        <f t="shared" si="3509"/>
        <v>0</v>
      </c>
      <c r="AG2492" s="12">
        <f t="shared" si="3509"/>
        <v>0</v>
      </c>
      <c r="AH2492" s="12">
        <f t="shared" si="3509"/>
        <v>0</v>
      </c>
      <c r="AI2492" s="12">
        <f t="shared" si="3509"/>
        <v>0</v>
      </c>
      <c r="AJ2492" s="12">
        <f t="shared" ref="AJ2492" si="3510">SUM(AJ2493:AJ2494)</f>
        <v>7000</v>
      </c>
      <c r="AK2492" s="12">
        <f t="shared" si="3509"/>
        <v>0</v>
      </c>
      <c r="AL2492" s="12">
        <f t="shared" si="3509"/>
        <v>0</v>
      </c>
      <c r="AM2492" s="12">
        <f t="shared" si="3509"/>
        <v>1000</v>
      </c>
      <c r="AN2492" s="12">
        <f t="shared" si="3509"/>
        <v>0</v>
      </c>
      <c r="AO2492" s="12">
        <f t="shared" si="3509"/>
        <v>0</v>
      </c>
      <c r="AP2492" s="12">
        <f t="shared" si="3509"/>
        <v>0</v>
      </c>
      <c r="AQ2492" s="12">
        <f t="shared" si="3509"/>
        <v>0</v>
      </c>
      <c r="AR2492" s="12">
        <f t="shared" si="3509"/>
        <v>0</v>
      </c>
      <c r="AS2492" s="12">
        <f t="shared" si="3509"/>
        <v>0</v>
      </c>
      <c r="AT2492" s="12">
        <f t="shared" si="3509"/>
        <v>0</v>
      </c>
      <c r="AU2492" s="12">
        <f t="shared" si="3509"/>
        <v>0</v>
      </c>
      <c r="AV2492" s="12">
        <f t="shared" si="3509"/>
        <v>0</v>
      </c>
      <c r="AW2492" s="12">
        <v>1000</v>
      </c>
      <c r="AX2492" s="12">
        <v>6000</v>
      </c>
      <c r="AY2492" s="12">
        <f t="shared" ref="AY2492:BQ2492" si="3511">SUM(AY2493:AY2494)</f>
        <v>0</v>
      </c>
      <c r="AZ2492" s="12">
        <f t="shared" si="3511"/>
        <v>0</v>
      </c>
      <c r="BA2492" s="12">
        <f t="shared" si="3511"/>
        <v>0</v>
      </c>
      <c r="BB2492" s="12">
        <f t="shared" si="3511"/>
        <v>0</v>
      </c>
      <c r="BC2492" s="12">
        <f t="shared" si="3511"/>
        <v>0</v>
      </c>
      <c r="BD2492" s="12">
        <f t="shared" si="3511"/>
        <v>0</v>
      </c>
      <c r="BE2492" s="12">
        <f t="shared" ref="BE2492" si="3512">SUM(BE2493:BE2494)</f>
        <v>0</v>
      </c>
      <c r="BF2492" s="12">
        <f t="shared" si="3511"/>
        <v>0</v>
      </c>
      <c r="BG2492" s="12">
        <f t="shared" si="3511"/>
        <v>0</v>
      </c>
      <c r="BH2492" s="12">
        <f t="shared" si="3511"/>
        <v>0</v>
      </c>
      <c r="BI2492" s="12">
        <f t="shared" si="3511"/>
        <v>0</v>
      </c>
      <c r="BJ2492" s="12">
        <f t="shared" si="3511"/>
        <v>0</v>
      </c>
      <c r="BK2492" s="12">
        <f t="shared" si="3511"/>
        <v>0</v>
      </c>
      <c r="BL2492" s="12">
        <f t="shared" si="3511"/>
        <v>0</v>
      </c>
      <c r="BM2492" s="12">
        <f t="shared" si="3511"/>
        <v>0</v>
      </c>
      <c r="BN2492" s="12">
        <f t="shared" si="3511"/>
        <v>0</v>
      </c>
      <c r="BO2492" s="12">
        <f t="shared" si="3511"/>
        <v>0</v>
      </c>
      <c r="BP2492" s="12">
        <f t="shared" si="3511"/>
        <v>0</v>
      </c>
      <c r="BQ2492" s="12">
        <f t="shared" si="3511"/>
        <v>0</v>
      </c>
      <c r="BR2492" s="12">
        <v>0</v>
      </c>
      <c r="BS2492" s="12">
        <v>0</v>
      </c>
    </row>
    <row r="2493" spans="1:71" x14ac:dyDescent="0.25">
      <c r="A2493" s="4" t="s">
        <v>915</v>
      </c>
      <c r="B2493" s="4" t="s">
        <v>75</v>
      </c>
      <c r="C2493" s="4" t="s">
        <v>1222</v>
      </c>
      <c r="D2493" s="65" t="s">
        <v>1223</v>
      </c>
      <c r="E2493" s="75">
        <v>8213</v>
      </c>
      <c r="F2493" s="65"/>
      <c r="G2493" s="61" t="s">
        <v>1894</v>
      </c>
      <c r="H2493" s="13" t="s">
        <v>68</v>
      </c>
      <c r="I2493" s="14">
        <v>9320</v>
      </c>
      <c r="J2493" s="14"/>
      <c r="K2493" s="14"/>
      <c r="L2493" s="14"/>
      <c r="M2493" s="14"/>
      <c r="N2493" s="14"/>
      <c r="O2493" s="14">
        <f t="shared" si="3477"/>
        <v>9320</v>
      </c>
      <c r="P2493" s="14"/>
      <c r="Q2493" s="14"/>
      <c r="R2493" s="14">
        <v>4942</v>
      </c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>
        <v>4942</v>
      </c>
      <c r="AC2493" s="14">
        <v>4378</v>
      </c>
      <c r="AD2493" s="14">
        <v>6000</v>
      </c>
      <c r="AE2493" s="14">
        <v>1000</v>
      </c>
      <c r="AF2493" s="14"/>
      <c r="AG2493" s="14"/>
      <c r="AH2493" s="14"/>
      <c r="AI2493" s="14"/>
      <c r="AJ2493" s="14">
        <f t="shared" si="3478"/>
        <v>7000</v>
      </c>
      <c r="AK2493" s="14"/>
      <c r="AL2493" s="14"/>
      <c r="AM2493" s="14">
        <v>1000</v>
      </c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>
        <v>1000</v>
      </c>
      <c r="AX2493" s="14">
        <v>6000</v>
      </c>
      <c r="AY2493" s="14">
        <v>0</v>
      </c>
      <c r="AZ2493" s="14"/>
      <c r="BA2493" s="14"/>
      <c r="BB2493" s="14"/>
      <c r="BC2493" s="14"/>
      <c r="BD2493" s="14"/>
      <c r="BE2493" s="14">
        <f t="shared" si="3479"/>
        <v>0</v>
      </c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>
        <v>0</v>
      </c>
      <c r="BS2493" s="14">
        <v>0</v>
      </c>
    </row>
    <row r="2494" spans="1:71" x14ac:dyDescent="0.25">
      <c r="A2494" s="4" t="s">
        <v>915</v>
      </c>
      <c r="B2494" s="4" t="s">
        <v>75</v>
      </c>
      <c r="C2494" s="4" t="s">
        <v>1222</v>
      </c>
      <c r="D2494" s="65" t="s">
        <v>1223</v>
      </c>
      <c r="E2494" s="75">
        <v>8216</v>
      </c>
      <c r="F2494" s="65"/>
      <c r="G2494" s="61" t="s">
        <v>1894</v>
      </c>
      <c r="H2494" s="13" t="s">
        <v>306</v>
      </c>
      <c r="I2494" s="14">
        <v>0</v>
      </c>
      <c r="J2494" s="14"/>
      <c r="K2494" s="14"/>
      <c r="L2494" s="14"/>
      <c r="M2494" s="14"/>
      <c r="N2494" s="14"/>
      <c r="O2494" s="14">
        <f t="shared" si="3477"/>
        <v>0</v>
      </c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>
        <v>0</v>
      </c>
      <c r="AC2494" s="14">
        <v>0</v>
      </c>
      <c r="AD2494" s="14">
        <v>0</v>
      </c>
      <c r="AE2494" s="14"/>
      <c r="AF2494" s="14"/>
      <c r="AG2494" s="14"/>
      <c r="AH2494" s="14"/>
      <c r="AI2494" s="14"/>
      <c r="AJ2494" s="14">
        <f t="shared" si="3478"/>
        <v>0</v>
      </c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>
        <v>0</v>
      </c>
      <c r="AX2494" s="14">
        <v>0</v>
      </c>
      <c r="AY2494" s="14">
        <v>0</v>
      </c>
      <c r="AZ2494" s="14"/>
      <c r="BA2494" s="14"/>
      <c r="BB2494" s="14"/>
      <c r="BC2494" s="14"/>
      <c r="BD2494" s="14"/>
      <c r="BE2494" s="14">
        <f t="shared" si="3479"/>
        <v>0</v>
      </c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>
        <v>0</v>
      </c>
      <c r="BS2494" s="14">
        <v>0</v>
      </c>
    </row>
    <row r="2495" spans="1:71" x14ac:dyDescent="0.25">
      <c r="A2495" s="13" t="s">
        <v>1</v>
      </c>
      <c r="B2495" s="13" t="s">
        <v>1</v>
      </c>
      <c r="C2495" s="13" t="s">
        <v>1</v>
      </c>
      <c r="D2495" s="60" t="s">
        <v>1</v>
      </c>
      <c r="E2495" s="60" t="s">
        <v>1</v>
      </c>
      <c r="F2495" s="60" t="s">
        <v>1</v>
      </c>
      <c r="G2495" s="13" t="s">
        <v>1</v>
      </c>
      <c r="H2495" s="10" t="s">
        <v>1232</v>
      </c>
      <c r="I2495" s="11">
        <f t="shared" ref="I2495:AA2495" si="3513">SUM(I2467,I2491)</f>
        <v>16320</v>
      </c>
      <c r="J2495" s="11">
        <f t="shared" si="3513"/>
        <v>0</v>
      </c>
      <c r="K2495" s="11">
        <f t="shared" si="3513"/>
        <v>0</v>
      </c>
      <c r="L2495" s="11">
        <f t="shared" si="3513"/>
        <v>0</v>
      </c>
      <c r="M2495" s="11">
        <f t="shared" si="3513"/>
        <v>0</v>
      </c>
      <c r="N2495" s="11">
        <f t="shared" si="3513"/>
        <v>0</v>
      </c>
      <c r="O2495" s="11">
        <f t="shared" si="3513"/>
        <v>16320</v>
      </c>
      <c r="P2495" s="11">
        <f t="shared" si="3513"/>
        <v>0</v>
      </c>
      <c r="Q2495" s="11">
        <f t="shared" si="3513"/>
        <v>0</v>
      </c>
      <c r="R2495" s="11">
        <f t="shared" si="3513"/>
        <v>4942</v>
      </c>
      <c r="S2495" s="11">
        <f t="shared" si="3513"/>
        <v>0</v>
      </c>
      <c r="T2495" s="11">
        <f t="shared" si="3513"/>
        <v>0</v>
      </c>
      <c r="U2495" s="11">
        <f t="shared" si="3513"/>
        <v>0</v>
      </c>
      <c r="V2495" s="11">
        <f t="shared" si="3513"/>
        <v>0</v>
      </c>
      <c r="W2495" s="11">
        <f t="shared" si="3513"/>
        <v>0</v>
      </c>
      <c r="X2495" s="11">
        <f t="shared" si="3513"/>
        <v>0</v>
      </c>
      <c r="Y2495" s="11">
        <f t="shared" si="3513"/>
        <v>0</v>
      </c>
      <c r="Z2495" s="11">
        <f t="shared" si="3513"/>
        <v>0</v>
      </c>
      <c r="AA2495" s="11">
        <f t="shared" si="3513"/>
        <v>0</v>
      </c>
      <c r="AB2495" s="11">
        <v>4942</v>
      </c>
      <c r="AC2495" s="11">
        <v>11378</v>
      </c>
      <c r="AD2495" s="11">
        <f t="shared" ref="AD2495:AV2495" si="3514">SUM(AD2467,AD2491)</f>
        <v>6000</v>
      </c>
      <c r="AE2495" s="11">
        <f t="shared" si="3514"/>
        <v>1000</v>
      </c>
      <c r="AF2495" s="11">
        <f t="shared" si="3514"/>
        <v>0</v>
      </c>
      <c r="AG2495" s="11">
        <f t="shared" si="3514"/>
        <v>0</v>
      </c>
      <c r="AH2495" s="11">
        <f t="shared" si="3514"/>
        <v>0</v>
      </c>
      <c r="AI2495" s="11">
        <f t="shared" si="3514"/>
        <v>0</v>
      </c>
      <c r="AJ2495" s="11">
        <f t="shared" si="3514"/>
        <v>7000</v>
      </c>
      <c r="AK2495" s="11">
        <f t="shared" si="3514"/>
        <v>0</v>
      </c>
      <c r="AL2495" s="11">
        <f t="shared" si="3514"/>
        <v>0</v>
      </c>
      <c r="AM2495" s="11">
        <f t="shared" si="3514"/>
        <v>1000</v>
      </c>
      <c r="AN2495" s="11">
        <f t="shared" si="3514"/>
        <v>0</v>
      </c>
      <c r="AO2495" s="11">
        <f t="shared" si="3514"/>
        <v>0</v>
      </c>
      <c r="AP2495" s="11">
        <f t="shared" si="3514"/>
        <v>0</v>
      </c>
      <c r="AQ2495" s="11">
        <f t="shared" si="3514"/>
        <v>0</v>
      </c>
      <c r="AR2495" s="11">
        <f t="shared" si="3514"/>
        <v>0</v>
      </c>
      <c r="AS2495" s="11">
        <f t="shared" si="3514"/>
        <v>0</v>
      </c>
      <c r="AT2495" s="11">
        <f t="shared" si="3514"/>
        <v>0</v>
      </c>
      <c r="AU2495" s="11">
        <f t="shared" si="3514"/>
        <v>0</v>
      </c>
      <c r="AV2495" s="11">
        <f t="shared" si="3514"/>
        <v>0</v>
      </c>
      <c r="AW2495" s="11">
        <v>1000</v>
      </c>
      <c r="AX2495" s="11">
        <v>6000</v>
      </c>
      <c r="AY2495" s="11">
        <f t="shared" ref="AY2495:BQ2495" si="3515">SUM(AY2467,AY2491)</f>
        <v>18850</v>
      </c>
      <c r="AZ2495" s="11">
        <f t="shared" si="3515"/>
        <v>989</v>
      </c>
      <c r="BA2495" s="11">
        <f t="shared" si="3515"/>
        <v>0</v>
      </c>
      <c r="BB2495" s="11">
        <f t="shared" si="3515"/>
        <v>0</v>
      </c>
      <c r="BC2495" s="11">
        <f t="shared" si="3515"/>
        <v>0</v>
      </c>
      <c r="BD2495" s="11">
        <f t="shared" si="3515"/>
        <v>0</v>
      </c>
      <c r="BE2495" s="11">
        <f t="shared" si="3515"/>
        <v>19839</v>
      </c>
      <c r="BF2495" s="11">
        <f t="shared" si="3515"/>
        <v>0</v>
      </c>
      <c r="BG2495" s="11">
        <f t="shared" si="3515"/>
        <v>0</v>
      </c>
      <c r="BH2495" s="11">
        <f t="shared" si="3515"/>
        <v>5389</v>
      </c>
      <c r="BI2495" s="11">
        <f t="shared" si="3515"/>
        <v>0</v>
      </c>
      <c r="BJ2495" s="11">
        <f t="shared" si="3515"/>
        <v>0</v>
      </c>
      <c r="BK2495" s="11">
        <f t="shared" si="3515"/>
        <v>0</v>
      </c>
      <c r="BL2495" s="11">
        <f t="shared" si="3515"/>
        <v>0</v>
      </c>
      <c r="BM2495" s="11">
        <f t="shared" si="3515"/>
        <v>0</v>
      </c>
      <c r="BN2495" s="11">
        <f t="shared" si="3515"/>
        <v>0</v>
      </c>
      <c r="BO2495" s="11">
        <f t="shared" si="3515"/>
        <v>0</v>
      </c>
      <c r="BP2495" s="11">
        <f t="shared" si="3515"/>
        <v>0</v>
      </c>
      <c r="BQ2495" s="11">
        <f t="shared" si="3515"/>
        <v>0</v>
      </c>
      <c r="BR2495" s="11">
        <v>5389</v>
      </c>
      <c r="BS2495" s="11">
        <v>14450</v>
      </c>
    </row>
    <row r="2496" spans="1:71" ht="15.75" thickBot="1" x14ac:dyDescent="0.3">
      <c r="A2496" s="13" t="s">
        <v>1</v>
      </c>
      <c r="B2496" s="13" t="s">
        <v>1</v>
      </c>
      <c r="C2496" s="13" t="s">
        <v>1</v>
      </c>
      <c r="D2496" s="60" t="s">
        <v>1</v>
      </c>
      <c r="E2496" s="60" t="s">
        <v>1</v>
      </c>
      <c r="F2496" s="60" t="s">
        <v>1</v>
      </c>
      <c r="G2496" s="13" t="s">
        <v>1</v>
      </c>
      <c r="H2496" s="2" t="s">
        <v>70</v>
      </c>
      <c r="I2496" s="13" t="s">
        <v>1</v>
      </c>
      <c r="J2496" s="13"/>
      <c r="K2496" s="13"/>
      <c r="L2496" s="13"/>
      <c r="M2496" s="13"/>
      <c r="N2496" s="13"/>
      <c r="O2496" s="13"/>
      <c r="P2496" s="13"/>
      <c r="Q2496" s="1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>
        <v>0</v>
      </c>
      <c r="AC2496" s="13">
        <v>0</v>
      </c>
      <c r="AD2496" s="13" t="s">
        <v>1</v>
      </c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>
        <v>0</v>
      </c>
      <c r="AX2496" s="13">
        <v>0</v>
      </c>
      <c r="AY2496" s="13" t="s">
        <v>1</v>
      </c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>
        <v>0</v>
      </c>
      <c r="BS2496" s="13">
        <v>0</v>
      </c>
    </row>
    <row r="2497" spans="1:71" ht="69.75" customHeight="1" thickBot="1" x14ac:dyDescent="0.3">
      <c r="A2497" s="110" t="s">
        <v>1</v>
      </c>
      <c r="B2497" s="110" t="s">
        <v>1</v>
      </c>
      <c r="C2497" s="110" t="s">
        <v>1</v>
      </c>
      <c r="D2497" s="113" t="s">
        <v>1</v>
      </c>
      <c r="E2497" s="113" t="s">
        <v>1</v>
      </c>
      <c r="F2497" s="113" t="s">
        <v>1</v>
      </c>
      <c r="G2497" s="116" t="s">
        <v>1</v>
      </c>
      <c r="H2497" s="5" t="s">
        <v>71</v>
      </c>
      <c r="I2497" s="57" t="s">
        <v>11</v>
      </c>
      <c r="J2497" s="57" t="s">
        <v>1831</v>
      </c>
      <c r="K2497" s="57" t="s">
        <v>1784</v>
      </c>
      <c r="L2497" s="57" t="s">
        <v>1817</v>
      </c>
      <c r="M2497" s="57" t="s">
        <v>1818</v>
      </c>
      <c r="N2497" s="57" t="s">
        <v>1819</v>
      </c>
      <c r="O2497" s="57" t="s">
        <v>1835</v>
      </c>
      <c r="P2497" s="57" t="s">
        <v>1832</v>
      </c>
      <c r="Q2497" s="57" t="s">
        <v>1820</v>
      </c>
      <c r="R2497" s="57" t="s">
        <v>1821</v>
      </c>
      <c r="S2497" s="57" t="s">
        <v>1822</v>
      </c>
      <c r="T2497" s="57" t="s">
        <v>1823</v>
      </c>
      <c r="U2497" s="57" t="s">
        <v>1824</v>
      </c>
      <c r="V2497" s="57" t="s">
        <v>1825</v>
      </c>
      <c r="W2497" s="57" t="s">
        <v>1833</v>
      </c>
      <c r="X2497" s="57" t="s">
        <v>1834</v>
      </c>
      <c r="Y2497" s="57" t="s">
        <v>1826</v>
      </c>
      <c r="Z2497" s="57" t="s">
        <v>1827</v>
      </c>
      <c r="AA2497" s="57" t="s">
        <v>1828</v>
      </c>
      <c r="AB2497" s="57" t="s">
        <v>1829</v>
      </c>
      <c r="AC2497" s="57" t="s">
        <v>1830</v>
      </c>
      <c r="AD2497" s="58" t="s">
        <v>12</v>
      </c>
      <c r="AE2497" s="58" t="s">
        <v>1831</v>
      </c>
      <c r="AF2497" s="58" t="s">
        <v>1784</v>
      </c>
      <c r="AG2497" s="58" t="s">
        <v>1817</v>
      </c>
      <c r="AH2497" s="58" t="s">
        <v>1818</v>
      </c>
      <c r="AI2497" s="58" t="s">
        <v>1819</v>
      </c>
      <c r="AJ2497" s="58" t="s">
        <v>1836</v>
      </c>
      <c r="AK2497" s="58" t="s">
        <v>1832</v>
      </c>
      <c r="AL2497" s="58" t="s">
        <v>1820</v>
      </c>
      <c r="AM2497" s="58" t="s">
        <v>1821</v>
      </c>
      <c r="AN2497" s="58" t="s">
        <v>1822</v>
      </c>
      <c r="AO2497" s="58" t="s">
        <v>1823</v>
      </c>
      <c r="AP2497" s="58" t="s">
        <v>1824</v>
      </c>
      <c r="AQ2497" s="58" t="s">
        <v>1825</v>
      </c>
      <c r="AR2497" s="58" t="s">
        <v>1833</v>
      </c>
      <c r="AS2497" s="58" t="s">
        <v>1834</v>
      </c>
      <c r="AT2497" s="58" t="s">
        <v>1826</v>
      </c>
      <c r="AU2497" s="58" t="s">
        <v>1827</v>
      </c>
      <c r="AV2497" s="58" t="s">
        <v>1828</v>
      </c>
      <c r="AW2497" s="58" t="s">
        <v>1829</v>
      </c>
      <c r="AX2497" s="58" t="s">
        <v>1830</v>
      </c>
      <c r="AY2497" s="59" t="s">
        <v>13</v>
      </c>
      <c r="AZ2497" s="59" t="s">
        <v>1831</v>
      </c>
      <c r="BA2497" s="59" t="s">
        <v>1784</v>
      </c>
      <c r="BB2497" s="59" t="s">
        <v>1817</v>
      </c>
      <c r="BC2497" s="59" t="s">
        <v>1818</v>
      </c>
      <c r="BD2497" s="59" t="s">
        <v>1819</v>
      </c>
      <c r="BE2497" s="59" t="s">
        <v>1837</v>
      </c>
      <c r="BF2497" s="59" t="s">
        <v>1832</v>
      </c>
      <c r="BG2497" s="59" t="s">
        <v>1820</v>
      </c>
      <c r="BH2497" s="59" t="s">
        <v>1821</v>
      </c>
      <c r="BI2497" s="59" t="s">
        <v>1822</v>
      </c>
      <c r="BJ2497" s="59" t="s">
        <v>1823</v>
      </c>
      <c r="BK2497" s="59" t="s">
        <v>1824</v>
      </c>
      <c r="BL2497" s="59" t="s">
        <v>1825</v>
      </c>
      <c r="BM2497" s="59" t="s">
        <v>1833</v>
      </c>
      <c r="BN2497" s="59" t="s">
        <v>1834</v>
      </c>
      <c r="BO2497" s="59" t="s">
        <v>1826</v>
      </c>
      <c r="BP2497" s="59" t="s">
        <v>1827</v>
      </c>
      <c r="BQ2497" s="59" t="s">
        <v>1828</v>
      </c>
      <c r="BR2497" s="59" t="s">
        <v>1829</v>
      </c>
      <c r="BS2497" s="59" t="s">
        <v>1830</v>
      </c>
    </row>
    <row r="2498" spans="1:71" x14ac:dyDescent="0.25">
      <c r="A2498" s="111"/>
      <c r="B2498" s="111"/>
      <c r="C2498" s="111"/>
      <c r="D2498" s="114"/>
      <c r="E2498" s="114"/>
      <c r="F2498" s="114"/>
      <c r="G2498" s="117"/>
      <c r="H2498" s="15" t="s">
        <v>1</v>
      </c>
      <c r="I2498" s="9">
        <v>1</v>
      </c>
      <c r="J2498" s="9">
        <v>2</v>
      </c>
      <c r="K2498" s="9">
        <v>3</v>
      </c>
      <c r="L2498" s="9">
        <v>4</v>
      </c>
      <c r="M2498" s="9">
        <v>5</v>
      </c>
      <c r="N2498" s="9">
        <v>6</v>
      </c>
      <c r="O2498" s="9">
        <v>7</v>
      </c>
      <c r="P2498" s="9">
        <v>8</v>
      </c>
      <c r="Q2498" s="9">
        <v>9</v>
      </c>
      <c r="R2498" s="9">
        <v>10</v>
      </c>
      <c r="S2498" s="9">
        <v>11</v>
      </c>
      <c r="T2498" s="9">
        <v>12</v>
      </c>
      <c r="U2498" s="9">
        <v>13</v>
      </c>
      <c r="V2498" s="9">
        <v>14</v>
      </c>
      <c r="W2498" s="9">
        <v>15</v>
      </c>
      <c r="X2498" s="9">
        <v>16</v>
      </c>
      <c r="Y2498" s="9">
        <v>17</v>
      </c>
      <c r="Z2498" s="9">
        <v>18</v>
      </c>
      <c r="AA2498" s="9">
        <v>19</v>
      </c>
      <c r="AB2498" s="9">
        <v>20</v>
      </c>
      <c r="AC2498" s="9">
        <v>21</v>
      </c>
      <c r="AD2498" s="9">
        <v>1</v>
      </c>
      <c r="AE2498" s="9">
        <v>2</v>
      </c>
      <c r="AF2498" s="9">
        <v>3</v>
      </c>
      <c r="AG2498" s="9">
        <v>4</v>
      </c>
      <c r="AH2498" s="9">
        <v>5</v>
      </c>
      <c r="AI2498" s="9">
        <v>6</v>
      </c>
      <c r="AJ2498" s="9">
        <v>7</v>
      </c>
      <c r="AK2498" s="9">
        <v>8</v>
      </c>
      <c r="AL2498" s="9">
        <v>9</v>
      </c>
      <c r="AM2498" s="9">
        <v>10</v>
      </c>
      <c r="AN2498" s="9">
        <v>11</v>
      </c>
      <c r="AO2498" s="9">
        <v>12</v>
      </c>
      <c r="AP2498" s="9">
        <v>13</v>
      </c>
      <c r="AQ2498" s="9">
        <v>14</v>
      </c>
      <c r="AR2498" s="9">
        <v>15</v>
      </c>
      <c r="AS2498" s="9">
        <v>16</v>
      </c>
      <c r="AT2498" s="9">
        <v>17</v>
      </c>
      <c r="AU2498" s="9">
        <v>18</v>
      </c>
      <c r="AV2498" s="9">
        <v>19</v>
      </c>
      <c r="AW2498" s="9">
        <v>20</v>
      </c>
      <c r="AX2498" s="9">
        <v>21</v>
      </c>
      <c r="AY2498" s="9">
        <v>1</v>
      </c>
      <c r="AZ2498" s="9">
        <v>2</v>
      </c>
      <c r="BA2498" s="9">
        <v>3</v>
      </c>
      <c r="BB2498" s="9">
        <v>4</v>
      </c>
      <c r="BC2498" s="9">
        <v>5</v>
      </c>
      <c r="BD2498" s="9">
        <v>6</v>
      </c>
      <c r="BE2498" s="9">
        <v>7</v>
      </c>
      <c r="BF2498" s="9">
        <v>8</v>
      </c>
      <c r="BG2498" s="9">
        <v>9</v>
      </c>
      <c r="BH2498" s="9">
        <v>10</v>
      </c>
      <c r="BI2498" s="9">
        <v>11</v>
      </c>
      <c r="BJ2498" s="9">
        <v>12</v>
      </c>
      <c r="BK2498" s="9">
        <v>13</v>
      </c>
      <c r="BL2498" s="9">
        <v>14</v>
      </c>
      <c r="BM2498" s="9">
        <v>15</v>
      </c>
      <c r="BN2498" s="9">
        <v>16</v>
      </c>
      <c r="BO2498" s="9">
        <v>17</v>
      </c>
      <c r="BP2498" s="9">
        <v>18</v>
      </c>
      <c r="BQ2498" s="9">
        <v>19</v>
      </c>
      <c r="BR2498" s="9">
        <v>20</v>
      </c>
      <c r="BS2498" s="9">
        <v>21</v>
      </c>
    </row>
    <row r="2499" spans="1:71" x14ac:dyDescent="0.25">
      <c r="A2499" s="111"/>
      <c r="B2499" s="111"/>
      <c r="C2499" s="111"/>
      <c r="D2499" s="114"/>
      <c r="E2499" s="114"/>
      <c r="F2499" s="114"/>
      <c r="G2499" s="117"/>
      <c r="H2499" s="16" t="s">
        <v>1002</v>
      </c>
      <c r="I2499" s="17">
        <f t="shared" ref="I2499:AA2499" si="3516">SUM(I2495)</f>
        <v>16320</v>
      </c>
      <c r="J2499" s="17">
        <f t="shared" si="3516"/>
        <v>0</v>
      </c>
      <c r="K2499" s="17">
        <f t="shared" si="3516"/>
        <v>0</v>
      </c>
      <c r="L2499" s="17">
        <f t="shared" si="3516"/>
        <v>0</v>
      </c>
      <c r="M2499" s="17">
        <f t="shared" si="3516"/>
        <v>0</v>
      </c>
      <c r="N2499" s="17">
        <f t="shared" si="3516"/>
        <v>0</v>
      </c>
      <c r="O2499" s="17">
        <f t="shared" ref="O2499" si="3517">SUM(O2495)</f>
        <v>16320</v>
      </c>
      <c r="P2499" s="17">
        <f t="shared" si="3516"/>
        <v>0</v>
      </c>
      <c r="Q2499" s="17">
        <f t="shared" si="3516"/>
        <v>0</v>
      </c>
      <c r="R2499" s="17">
        <f t="shared" si="3516"/>
        <v>4942</v>
      </c>
      <c r="S2499" s="17">
        <f t="shared" si="3516"/>
        <v>0</v>
      </c>
      <c r="T2499" s="17">
        <f t="shared" si="3516"/>
        <v>0</v>
      </c>
      <c r="U2499" s="17">
        <f t="shared" si="3516"/>
        <v>0</v>
      </c>
      <c r="V2499" s="17">
        <f t="shared" si="3516"/>
        <v>0</v>
      </c>
      <c r="W2499" s="17">
        <f t="shared" si="3516"/>
        <v>0</v>
      </c>
      <c r="X2499" s="17">
        <f t="shared" si="3516"/>
        <v>0</v>
      </c>
      <c r="Y2499" s="17">
        <f t="shared" si="3516"/>
        <v>0</v>
      </c>
      <c r="Z2499" s="17">
        <f t="shared" si="3516"/>
        <v>0</v>
      </c>
      <c r="AA2499" s="17">
        <f t="shared" si="3516"/>
        <v>0</v>
      </c>
      <c r="AB2499" s="17">
        <v>4942</v>
      </c>
      <c r="AC2499" s="17">
        <v>11378</v>
      </c>
      <c r="AD2499" s="17">
        <f t="shared" ref="AD2499:AV2499" si="3518">SUM(AD2495)</f>
        <v>6000</v>
      </c>
      <c r="AE2499" s="17">
        <f t="shared" si="3518"/>
        <v>1000</v>
      </c>
      <c r="AF2499" s="17">
        <f t="shared" si="3518"/>
        <v>0</v>
      </c>
      <c r="AG2499" s="17">
        <f t="shared" si="3518"/>
        <v>0</v>
      </c>
      <c r="AH2499" s="17">
        <f t="shared" si="3518"/>
        <v>0</v>
      </c>
      <c r="AI2499" s="17">
        <f t="shared" si="3518"/>
        <v>0</v>
      </c>
      <c r="AJ2499" s="17">
        <f t="shared" ref="AJ2499" si="3519">SUM(AJ2495)</f>
        <v>7000</v>
      </c>
      <c r="AK2499" s="17">
        <f t="shared" si="3518"/>
        <v>0</v>
      </c>
      <c r="AL2499" s="17">
        <f t="shared" si="3518"/>
        <v>0</v>
      </c>
      <c r="AM2499" s="17">
        <f t="shared" si="3518"/>
        <v>1000</v>
      </c>
      <c r="AN2499" s="17">
        <f t="shared" si="3518"/>
        <v>0</v>
      </c>
      <c r="AO2499" s="17">
        <f t="shared" si="3518"/>
        <v>0</v>
      </c>
      <c r="AP2499" s="17">
        <f t="shared" si="3518"/>
        <v>0</v>
      </c>
      <c r="AQ2499" s="17">
        <f t="shared" si="3518"/>
        <v>0</v>
      </c>
      <c r="AR2499" s="17">
        <f t="shared" si="3518"/>
        <v>0</v>
      </c>
      <c r="AS2499" s="17">
        <f t="shared" si="3518"/>
        <v>0</v>
      </c>
      <c r="AT2499" s="17">
        <f t="shared" si="3518"/>
        <v>0</v>
      </c>
      <c r="AU2499" s="17">
        <f t="shared" si="3518"/>
        <v>0</v>
      </c>
      <c r="AV2499" s="17">
        <f t="shared" si="3518"/>
        <v>0</v>
      </c>
      <c r="AW2499" s="17">
        <v>1000</v>
      </c>
      <c r="AX2499" s="17">
        <v>6000</v>
      </c>
      <c r="AY2499" s="17">
        <f t="shared" ref="AY2499:BQ2499" si="3520">SUM(AY2495)</f>
        <v>18850</v>
      </c>
      <c r="AZ2499" s="17">
        <f t="shared" si="3520"/>
        <v>989</v>
      </c>
      <c r="BA2499" s="17">
        <f t="shared" si="3520"/>
        <v>0</v>
      </c>
      <c r="BB2499" s="17">
        <f t="shared" si="3520"/>
        <v>0</v>
      </c>
      <c r="BC2499" s="17">
        <f t="shared" si="3520"/>
        <v>0</v>
      </c>
      <c r="BD2499" s="17">
        <f t="shared" si="3520"/>
        <v>0</v>
      </c>
      <c r="BE2499" s="17">
        <f t="shared" ref="BE2499" si="3521">SUM(BE2495)</f>
        <v>19839</v>
      </c>
      <c r="BF2499" s="17">
        <f t="shared" si="3520"/>
        <v>0</v>
      </c>
      <c r="BG2499" s="17">
        <f t="shared" si="3520"/>
        <v>0</v>
      </c>
      <c r="BH2499" s="17">
        <f t="shared" si="3520"/>
        <v>5389</v>
      </c>
      <c r="BI2499" s="17">
        <f t="shared" si="3520"/>
        <v>0</v>
      </c>
      <c r="BJ2499" s="17">
        <f t="shared" si="3520"/>
        <v>0</v>
      </c>
      <c r="BK2499" s="17">
        <f t="shared" si="3520"/>
        <v>0</v>
      </c>
      <c r="BL2499" s="17">
        <f t="shared" si="3520"/>
        <v>0</v>
      </c>
      <c r="BM2499" s="17">
        <f t="shared" si="3520"/>
        <v>0</v>
      </c>
      <c r="BN2499" s="17">
        <f t="shared" si="3520"/>
        <v>0</v>
      </c>
      <c r="BO2499" s="17">
        <f t="shared" si="3520"/>
        <v>0</v>
      </c>
      <c r="BP2499" s="17">
        <f t="shared" si="3520"/>
        <v>0</v>
      </c>
      <c r="BQ2499" s="17">
        <f t="shared" si="3520"/>
        <v>0</v>
      </c>
      <c r="BR2499" s="17">
        <v>5389</v>
      </c>
      <c r="BS2499" s="17">
        <v>14450</v>
      </c>
    </row>
    <row r="2500" spans="1:71" x14ac:dyDescent="0.25">
      <c r="A2500" s="111"/>
      <c r="B2500" s="111"/>
      <c r="C2500" s="111"/>
      <c r="D2500" s="114"/>
      <c r="E2500" s="114"/>
      <c r="F2500" s="114"/>
      <c r="G2500" s="117"/>
      <c r="H2500" s="18" t="s">
        <v>73</v>
      </c>
      <c r="I2500" s="17">
        <f t="shared" ref="I2500:AA2500" si="3522">SUM(I2499)</f>
        <v>16320</v>
      </c>
      <c r="J2500" s="17">
        <f t="shared" si="3522"/>
        <v>0</v>
      </c>
      <c r="K2500" s="17">
        <f t="shared" si="3522"/>
        <v>0</v>
      </c>
      <c r="L2500" s="17">
        <f t="shared" si="3522"/>
        <v>0</v>
      </c>
      <c r="M2500" s="17">
        <f t="shared" si="3522"/>
        <v>0</v>
      </c>
      <c r="N2500" s="17">
        <f t="shared" si="3522"/>
        <v>0</v>
      </c>
      <c r="O2500" s="17">
        <f t="shared" ref="O2500" si="3523">SUM(O2499)</f>
        <v>16320</v>
      </c>
      <c r="P2500" s="17">
        <f t="shared" si="3522"/>
        <v>0</v>
      </c>
      <c r="Q2500" s="17">
        <f t="shared" si="3522"/>
        <v>0</v>
      </c>
      <c r="R2500" s="17">
        <f t="shared" si="3522"/>
        <v>4942</v>
      </c>
      <c r="S2500" s="17">
        <f t="shared" si="3522"/>
        <v>0</v>
      </c>
      <c r="T2500" s="17">
        <f t="shared" si="3522"/>
        <v>0</v>
      </c>
      <c r="U2500" s="17">
        <f t="shared" si="3522"/>
        <v>0</v>
      </c>
      <c r="V2500" s="17">
        <f t="shared" si="3522"/>
        <v>0</v>
      </c>
      <c r="W2500" s="17">
        <f t="shared" si="3522"/>
        <v>0</v>
      </c>
      <c r="X2500" s="17">
        <f t="shared" si="3522"/>
        <v>0</v>
      </c>
      <c r="Y2500" s="17">
        <f t="shared" si="3522"/>
        <v>0</v>
      </c>
      <c r="Z2500" s="17">
        <f t="shared" si="3522"/>
        <v>0</v>
      </c>
      <c r="AA2500" s="17">
        <f t="shared" si="3522"/>
        <v>0</v>
      </c>
      <c r="AB2500" s="17">
        <v>4942</v>
      </c>
      <c r="AC2500" s="17">
        <v>11378</v>
      </c>
      <c r="AD2500" s="17">
        <f t="shared" ref="AD2500:AV2500" si="3524">SUM(AD2499)</f>
        <v>6000</v>
      </c>
      <c r="AE2500" s="17">
        <f t="shared" si="3524"/>
        <v>1000</v>
      </c>
      <c r="AF2500" s="17">
        <f t="shared" si="3524"/>
        <v>0</v>
      </c>
      <c r="AG2500" s="17">
        <f t="shared" si="3524"/>
        <v>0</v>
      </c>
      <c r="AH2500" s="17">
        <f t="shared" si="3524"/>
        <v>0</v>
      </c>
      <c r="AI2500" s="17">
        <f t="shared" si="3524"/>
        <v>0</v>
      </c>
      <c r="AJ2500" s="17">
        <f t="shared" ref="AJ2500" si="3525">SUM(AJ2499)</f>
        <v>7000</v>
      </c>
      <c r="AK2500" s="17">
        <f t="shared" si="3524"/>
        <v>0</v>
      </c>
      <c r="AL2500" s="17">
        <f t="shared" si="3524"/>
        <v>0</v>
      </c>
      <c r="AM2500" s="17">
        <f t="shared" si="3524"/>
        <v>1000</v>
      </c>
      <c r="AN2500" s="17">
        <f t="shared" si="3524"/>
        <v>0</v>
      </c>
      <c r="AO2500" s="17">
        <f t="shared" si="3524"/>
        <v>0</v>
      </c>
      <c r="AP2500" s="17">
        <f t="shared" si="3524"/>
        <v>0</v>
      </c>
      <c r="AQ2500" s="17">
        <f t="shared" si="3524"/>
        <v>0</v>
      </c>
      <c r="AR2500" s="17">
        <f t="shared" si="3524"/>
        <v>0</v>
      </c>
      <c r="AS2500" s="17">
        <f t="shared" si="3524"/>
        <v>0</v>
      </c>
      <c r="AT2500" s="17">
        <f t="shared" si="3524"/>
        <v>0</v>
      </c>
      <c r="AU2500" s="17">
        <f t="shared" si="3524"/>
        <v>0</v>
      </c>
      <c r="AV2500" s="17">
        <f t="shared" si="3524"/>
        <v>0</v>
      </c>
      <c r="AW2500" s="17">
        <v>1000</v>
      </c>
      <c r="AX2500" s="17">
        <v>6000</v>
      </c>
      <c r="AY2500" s="17">
        <f t="shared" ref="AY2500:BQ2500" si="3526">SUM(AY2499)</f>
        <v>18850</v>
      </c>
      <c r="AZ2500" s="17">
        <f t="shared" si="3526"/>
        <v>989</v>
      </c>
      <c r="BA2500" s="17">
        <f t="shared" si="3526"/>
        <v>0</v>
      </c>
      <c r="BB2500" s="17">
        <f t="shared" si="3526"/>
        <v>0</v>
      </c>
      <c r="BC2500" s="17">
        <f t="shared" si="3526"/>
        <v>0</v>
      </c>
      <c r="BD2500" s="17">
        <f t="shared" si="3526"/>
        <v>0</v>
      </c>
      <c r="BE2500" s="17">
        <f t="shared" ref="BE2500" si="3527">SUM(BE2499)</f>
        <v>19839</v>
      </c>
      <c r="BF2500" s="17">
        <f t="shared" si="3526"/>
        <v>0</v>
      </c>
      <c r="BG2500" s="17">
        <f t="shared" si="3526"/>
        <v>0</v>
      </c>
      <c r="BH2500" s="17">
        <f t="shared" si="3526"/>
        <v>5389</v>
      </c>
      <c r="BI2500" s="17">
        <f t="shared" si="3526"/>
        <v>0</v>
      </c>
      <c r="BJ2500" s="17">
        <f t="shared" si="3526"/>
        <v>0</v>
      </c>
      <c r="BK2500" s="17">
        <f t="shared" si="3526"/>
        <v>0</v>
      </c>
      <c r="BL2500" s="17">
        <f t="shared" si="3526"/>
        <v>0</v>
      </c>
      <c r="BM2500" s="17">
        <f t="shared" si="3526"/>
        <v>0</v>
      </c>
      <c r="BN2500" s="17">
        <f t="shared" si="3526"/>
        <v>0</v>
      </c>
      <c r="BO2500" s="17">
        <f t="shared" si="3526"/>
        <v>0</v>
      </c>
      <c r="BP2500" s="17">
        <f t="shared" si="3526"/>
        <v>0</v>
      </c>
      <c r="BQ2500" s="17">
        <f t="shared" si="3526"/>
        <v>0</v>
      </c>
      <c r="BR2500" s="17">
        <v>5389</v>
      </c>
      <c r="BS2500" s="17">
        <v>14450</v>
      </c>
    </row>
    <row r="2501" spans="1:71" x14ac:dyDescent="0.25">
      <c r="A2501" s="112"/>
      <c r="B2501" s="112"/>
      <c r="C2501" s="112"/>
      <c r="D2501" s="115"/>
      <c r="E2501" s="115"/>
      <c r="F2501" s="115"/>
      <c r="G2501" s="118"/>
      <c r="O2501">
        <f t="shared" si="3477"/>
        <v>0</v>
      </c>
      <c r="AB2501">
        <v>0</v>
      </c>
      <c r="AC2501">
        <v>0</v>
      </c>
      <c r="AJ2501">
        <f t="shared" si="3478"/>
        <v>0</v>
      </c>
      <c r="AW2501">
        <v>0</v>
      </c>
      <c r="AX2501">
        <v>0</v>
      </c>
      <c r="BE2501">
        <f t="shared" si="3479"/>
        <v>0</v>
      </c>
      <c r="BR2501">
        <v>0</v>
      </c>
      <c r="BS2501">
        <v>0</v>
      </c>
    </row>
    <row r="2502" spans="1:71" ht="15.75" thickBot="1" x14ac:dyDescent="0.3">
      <c r="A2502" s="13" t="s">
        <v>1</v>
      </c>
      <c r="B2502" s="13" t="s">
        <v>1</v>
      </c>
      <c r="C2502" s="13" t="s">
        <v>1</v>
      </c>
      <c r="D2502" s="60" t="s">
        <v>1</v>
      </c>
      <c r="E2502" s="60" t="s">
        <v>1</v>
      </c>
      <c r="F2502" s="60" t="s">
        <v>1</v>
      </c>
      <c r="G2502" s="13" t="s">
        <v>1</v>
      </c>
      <c r="H2502" s="19" t="s">
        <v>1</v>
      </c>
      <c r="I2502" s="19" t="s">
        <v>1</v>
      </c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>
        <v>0</v>
      </c>
      <c r="AC2502" s="19">
        <v>0</v>
      </c>
      <c r="AD2502" s="19" t="s">
        <v>1</v>
      </c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>
        <v>0</v>
      </c>
      <c r="AX2502" s="19">
        <v>0</v>
      </c>
      <c r="AY2502" s="19" t="s">
        <v>1</v>
      </c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>
        <v>0</v>
      </c>
      <c r="BS2502" s="19">
        <v>0</v>
      </c>
    </row>
    <row r="2503" spans="1:71" ht="69.75" customHeight="1" thickBot="1" x14ac:dyDescent="0.3">
      <c r="A2503" s="5" t="s">
        <v>4</v>
      </c>
      <c r="B2503" s="5" t="s">
        <v>5</v>
      </c>
      <c r="C2503" s="5" t="s">
        <v>6</v>
      </c>
      <c r="D2503" s="66" t="s">
        <v>1</v>
      </c>
      <c r="E2503" s="74" t="s">
        <v>7</v>
      </c>
      <c r="F2503" s="74" t="s">
        <v>8</v>
      </c>
      <c r="G2503" s="5" t="s">
        <v>9</v>
      </c>
      <c r="H2503" s="5" t="s">
        <v>10</v>
      </c>
      <c r="I2503" s="57" t="s">
        <v>11</v>
      </c>
      <c r="J2503" s="57" t="s">
        <v>1831</v>
      </c>
      <c r="K2503" s="57" t="s">
        <v>1784</v>
      </c>
      <c r="L2503" s="57" t="s">
        <v>1817</v>
      </c>
      <c r="M2503" s="57" t="s">
        <v>1818</v>
      </c>
      <c r="N2503" s="57" t="s">
        <v>1819</v>
      </c>
      <c r="O2503" s="57" t="s">
        <v>1835</v>
      </c>
      <c r="P2503" s="57" t="s">
        <v>1832</v>
      </c>
      <c r="Q2503" s="57" t="s">
        <v>1820</v>
      </c>
      <c r="R2503" s="57" t="s">
        <v>1821</v>
      </c>
      <c r="S2503" s="57" t="s">
        <v>1822</v>
      </c>
      <c r="T2503" s="57" t="s">
        <v>1823</v>
      </c>
      <c r="U2503" s="57" t="s">
        <v>1824</v>
      </c>
      <c r="V2503" s="57" t="s">
        <v>1825</v>
      </c>
      <c r="W2503" s="57" t="s">
        <v>1833</v>
      </c>
      <c r="X2503" s="57" t="s">
        <v>1834</v>
      </c>
      <c r="Y2503" s="57" t="s">
        <v>1826</v>
      </c>
      <c r="Z2503" s="57" t="s">
        <v>1827</v>
      </c>
      <c r="AA2503" s="57" t="s">
        <v>1828</v>
      </c>
      <c r="AB2503" s="57" t="s">
        <v>1829</v>
      </c>
      <c r="AC2503" s="57" t="s">
        <v>1830</v>
      </c>
      <c r="AD2503" s="58" t="s">
        <v>12</v>
      </c>
      <c r="AE2503" s="58" t="s">
        <v>1831</v>
      </c>
      <c r="AF2503" s="58" t="s">
        <v>1784</v>
      </c>
      <c r="AG2503" s="58" t="s">
        <v>1817</v>
      </c>
      <c r="AH2503" s="58" t="s">
        <v>1818</v>
      </c>
      <c r="AI2503" s="58" t="s">
        <v>1819</v>
      </c>
      <c r="AJ2503" s="58" t="s">
        <v>1836</v>
      </c>
      <c r="AK2503" s="58" t="s">
        <v>1832</v>
      </c>
      <c r="AL2503" s="58" t="s">
        <v>1820</v>
      </c>
      <c r="AM2503" s="58" t="s">
        <v>1821</v>
      </c>
      <c r="AN2503" s="58" t="s">
        <v>1822</v>
      </c>
      <c r="AO2503" s="58" t="s">
        <v>1823</v>
      </c>
      <c r="AP2503" s="58" t="s">
        <v>1824</v>
      </c>
      <c r="AQ2503" s="58" t="s">
        <v>1825</v>
      </c>
      <c r="AR2503" s="58" t="s">
        <v>1833</v>
      </c>
      <c r="AS2503" s="58" t="s">
        <v>1834</v>
      </c>
      <c r="AT2503" s="58" t="s">
        <v>1826</v>
      </c>
      <c r="AU2503" s="58" t="s">
        <v>1827</v>
      </c>
      <c r="AV2503" s="58" t="s">
        <v>1828</v>
      </c>
      <c r="AW2503" s="58" t="s">
        <v>1829</v>
      </c>
      <c r="AX2503" s="58" t="s">
        <v>1830</v>
      </c>
      <c r="AY2503" s="59" t="s">
        <v>13</v>
      </c>
      <c r="AZ2503" s="59" t="s">
        <v>1831</v>
      </c>
      <c r="BA2503" s="59" t="s">
        <v>1784</v>
      </c>
      <c r="BB2503" s="59" t="s">
        <v>1817</v>
      </c>
      <c r="BC2503" s="59" t="s">
        <v>1818</v>
      </c>
      <c r="BD2503" s="59" t="s">
        <v>1819</v>
      </c>
      <c r="BE2503" s="59" t="s">
        <v>1837</v>
      </c>
      <c r="BF2503" s="59" t="s">
        <v>1832</v>
      </c>
      <c r="BG2503" s="59" t="s">
        <v>1820</v>
      </c>
      <c r="BH2503" s="59" t="s">
        <v>1821</v>
      </c>
      <c r="BI2503" s="59" t="s">
        <v>1822</v>
      </c>
      <c r="BJ2503" s="59" t="s">
        <v>1823</v>
      </c>
      <c r="BK2503" s="59" t="s">
        <v>1824</v>
      </c>
      <c r="BL2503" s="59" t="s">
        <v>1825</v>
      </c>
      <c r="BM2503" s="59" t="s">
        <v>1833</v>
      </c>
      <c r="BN2503" s="59" t="s">
        <v>1834</v>
      </c>
      <c r="BO2503" s="59" t="s">
        <v>1826</v>
      </c>
      <c r="BP2503" s="59" t="s">
        <v>1827</v>
      </c>
      <c r="BQ2503" s="59" t="s">
        <v>1828</v>
      </c>
      <c r="BR2503" s="59" t="s">
        <v>1829</v>
      </c>
      <c r="BS2503" s="59" t="s">
        <v>1830</v>
      </c>
    </row>
    <row r="2504" spans="1:71" x14ac:dyDescent="0.25">
      <c r="A2504" s="6" t="s">
        <v>1</v>
      </c>
      <c r="B2504" s="6" t="s">
        <v>1</v>
      </c>
      <c r="C2504" s="6" t="s">
        <v>1</v>
      </c>
      <c r="D2504" s="67" t="s">
        <v>1</v>
      </c>
      <c r="E2504" s="67" t="s">
        <v>1</v>
      </c>
      <c r="F2504" s="80" t="s">
        <v>1</v>
      </c>
      <c r="G2504" s="7" t="s">
        <v>1</v>
      </c>
      <c r="H2504" s="8" t="s">
        <v>1</v>
      </c>
      <c r="I2504" s="9">
        <v>1</v>
      </c>
      <c r="J2504" s="9">
        <v>2</v>
      </c>
      <c r="K2504" s="9">
        <v>3</v>
      </c>
      <c r="L2504" s="9">
        <v>4</v>
      </c>
      <c r="M2504" s="9">
        <v>5</v>
      </c>
      <c r="N2504" s="9">
        <v>6</v>
      </c>
      <c r="O2504" s="9">
        <v>7</v>
      </c>
      <c r="P2504" s="9">
        <v>8</v>
      </c>
      <c r="Q2504" s="9">
        <v>9</v>
      </c>
      <c r="R2504" s="9">
        <v>10</v>
      </c>
      <c r="S2504" s="9">
        <v>11</v>
      </c>
      <c r="T2504" s="9">
        <v>12</v>
      </c>
      <c r="U2504" s="9">
        <v>13</v>
      </c>
      <c r="V2504" s="9">
        <v>14</v>
      </c>
      <c r="W2504" s="9">
        <v>15</v>
      </c>
      <c r="X2504" s="9">
        <v>16</v>
      </c>
      <c r="Y2504" s="9">
        <v>17</v>
      </c>
      <c r="Z2504" s="9">
        <v>18</v>
      </c>
      <c r="AA2504" s="9">
        <v>19</v>
      </c>
      <c r="AB2504" s="9">
        <v>20</v>
      </c>
      <c r="AC2504" s="9">
        <v>21</v>
      </c>
      <c r="AD2504" s="9">
        <v>1</v>
      </c>
      <c r="AE2504" s="9">
        <v>2</v>
      </c>
      <c r="AF2504" s="9">
        <v>3</v>
      </c>
      <c r="AG2504" s="9">
        <v>4</v>
      </c>
      <c r="AH2504" s="9">
        <v>5</v>
      </c>
      <c r="AI2504" s="9">
        <v>6</v>
      </c>
      <c r="AJ2504" s="9">
        <v>7</v>
      </c>
      <c r="AK2504" s="9">
        <v>8</v>
      </c>
      <c r="AL2504" s="9">
        <v>9</v>
      </c>
      <c r="AM2504" s="9">
        <v>10</v>
      </c>
      <c r="AN2504" s="9">
        <v>11</v>
      </c>
      <c r="AO2504" s="9">
        <v>12</v>
      </c>
      <c r="AP2504" s="9">
        <v>13</v>
      </c>
      <c r="AQ2504" s="9">
        <v>14</v>
      </c>
      <c r="AR2504" s="9">
        <v>15</v>
      </c>
      <c r="AS2504" s="9">
        <v>16</v>
      </c>
      <c r="AT2504" s="9">
        <v>17</v>
      </c>
      <c r="AU2504" s="9">
        <v>18</v>
      </c>
      <c r="AV2504" s="9">
        <v>19</v>
      </c>
      <c r="AW2504" s="9">
        <v>20</v>
      </c>
      <c r="AX2504" s="9">
        <v>21</v>
      </c>
      <c r="AY2504" s="9">
        <v>1</v>
      </c>
      <c r="AZ2504" s="9">
        <v>2</v>
      </c>
      <c r="BA2504" s="9">
        <v>3</v>
      </c>
      <c r="BB2504" s="9">
        <v>4</v>
      </c>
      <c r="BC2504" s="9">
        <v>5</v>
      </c>
      <c r="BD2504" s="9">
        <v>6</v>
      </c>
      <c r="BE2504" s="9">
        <v>7</v>
      </c>
      <c r="BF2504" s="9">
        <v>8</v>
      </c>
      <c r="BG2504" s="9">
        <v>9</v>
      </c>
      <c r="BH2504" s="9">
        <v>10</v>
      </c>
      <c r="BI2504" s="9">
        <v>11</v>
      </c>
      <c r="BJ2504" s="9">
        <v>12</v>
      </c>
      <c r="BK2504" s="9">
        <v>13</v>
      </c>
      <c r="BL2504" s="9">
        <v>14</v>
      </c>
      <c r="BM2504" s="9">
        <v>15</v>
      </c>
      <c r="BN2504" s="9">
        <v>16</v>
      </c>
      <c r="BO2504" s="9">
        <v>17</v>
      </c>
      <c r="BP2504" s="9">
        <v>18</v>
      </c>
      <c r="BQ2504" s="9">
        <v>19</v>
      </c>
      <c r="BR2504" s="9">
        <v>20</v>
      </c>
      <c r="BS2504" s="9">
        <v>21</v>
      </c>
    </row>
    <row r="2505" spans="1:71" x14ac:dyDescent="0.25">
      <c r="A2505" s="1" t="s">
        <v>915</v>
      </c>
      <c r="B2505" s="1" t="s">
        <v>75</v>
      </c>
      <c r="C2505" s="4" t="s">
        <v>1233</v>
      </c>
      <c r="D2505" s="65" t="s">
        <v>1234</v>
      </c>
      <c r="E2505" s="64" t="s">
        <v>1</v>
      </c>
      <c r="F2505" s="64" t="s">
        <v>1</v>
      </c>
      <c r="G2505" s="2" t="s">
        <v>1</v>
      </c>
      <c r="H2505" s="2" t="s">
        <v>1235</v>
      </c>
      <c r="I2505" s="3" t="s">
        <v>1</v>
      </c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>
        <v>0</v>
      </c>
      <c r="AC2505" s="3">
        <v>0</v>
      </c>
      <c r="AD2505" s="3" t="s">
        <v>1</v>
      </c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>
        <v>0</v>
      </c>
      <c r="AX2505" s="3">
        <v>0</v>
      </c>
      <c r="AY2505" s="3" t="s">
        <v>1</v>
      </c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>
        <v>0</v>
      </c>
      <c r="BS2505" s="3">
        <v>0</v>
      </c>
    </row>
    <row r="2506" spans="1:71" ht="33.75" x14ac:dyDescent="0.25">
      <c r="A2506" s="1" t="s">
        <v>1</v>
      </c>
      <c r="B2506" s="1" t="s">
        <v>1</v>
      </c>
      <c r="C2506" s="1" t="s">
        <v>1</v>
      </c>
      <c r="D2506" s="64" t="s">
        <v>1</v>
      </c>
      <c r="E2506" s="64" t="s">
        <v>1</v>
      </c>
      <c r="F2506" s="64" t="s">
        <v>1</v>
      </c>
      <c r="G2506" s="2" t="s">
        <v>1</v>
      </c>
      <c r="H2506" s="10" t="s">
        <v>17</v>
      </c>
      <c r="I2506" s="11">
        <f t="shared" ref="I2506:AA2506" si="3528">SUM(I2507,I2515,I2517)</f>
        <v>0</v>
      </c>
      <c r="J2506" s="11">
        <f t="shared" si="3528"/>
        <v>0</v>
      </c>
      <c r="K2506" s="11">
        <f t="shared" si="3528"/>
        <v>0</v>
      </c>
      <c r="L2506" s="11">
        <f t="shared" si="3528"/>
        <v>0</v>
      </c>
      <c r="M2506" s="11">
        <f t="shared" si="3528"/>
        <v>0</v>
      </c>
      <c r="N2506" s="11">
        <f t="shared" si="3528"/>
        <v>0</v>
      </c>
      <c r="O2506" s="11">
        <f t="shared" ref="O2506" si="3529">SUM(O2507,O2515,O2517)</f>
        <v>0</v>
      </c>
      <c r="P2506" s="11">
        <f t="shared" si="3528"/>
        <v>0</v>
      </c>
      <c r="Q2506" s="11">
        <f t="shared" si="3528"/>
        <v>0</v>
      </c>
      <c r="R2506" s="11">
        <f t="shared" si="3528"/>
        <v>0</v>
      </c>
      <c r="S2506" s="11">
        <f t="shared" si="3528"/>
        <v>0</v>
      </c>
      <c r="T2506" s="11">
        <f t="shared" si="3528"/>
        <v>0</v>
      </c>
      <c r="U2506" s="11">
        <f t="shared" si="3528"/>
        <v>0</v>
      </c>
      <c r="V2506" s="11">
        <f t="shared" si="3528"/>
        <v>0</v>
      </c>
      <c r="W2506" s="11">
        <f t="shared" si="3528"/>
        <v>0</v>
      </c>
      <c r="X2506" s="11">
        <f t="shared" si="3528"/>
        <v>0</v>
      </c>
      <c r="Y2506" s="11">
        <f t="shared" si="3528"/>
        <v>0</v>
      </c>
      <c r="Z2506" s="11">
        <f t="shared" si="3528"/>
        <v>0</v>
      </c>
      <c r="AA2506" s="11">
        <f t="shared" si="3528"/>
        <v>0</v>
      </c>
      <c r="AB2506" s="11">
        <v>0</v>
      </c>
      <c r="AC2506" s="11">
        <v>0</v>
      </c>
      <c r="AD2506" s="11">
        <f t="shared" ref="AD2506:AV2506" si="3530">SUM(AD2507,AD2515,AD2517)</f>
        <v>0</v>
      </c>
      <c r="AE2506" s="11">
        <f t="shared" si="3530"/>
        <v>0</v>
      </c>
      <c r="AF2506" s="11">
        <f t="shared" si="3530"/>
        <v>0</v>
      </c>
      <c r="AG2506" s="11">
        <f t="shared" si="3530"/>
        <v>0</v>
      </c>
      <c r="AH2506" s="11">
        <f t="shared" si="3530"/>
        <v>0</v>
      </c>
      <c r="AI2506" s="11">
        <f t="shared" si="3530"/>
        <v>0</v>
      </c>
      <c r="AJ2506" s="11">
        <f t="shared" ref="AJ2506" si="3531">SUM(AJ2507,AJ2515,AJ2517)</f>
        <v>0</v>
      </c>
      <c r="AK2506" s="11">
        <f t="shared" si="3530"/>
        <v>0</v>
      </c>
      <c r="AL2506" s="11">
        <f t="shared" si="3530"/>
        <v>0</v>
      </c>
      <c r="AM2506" s="11">
        <f t="shared" si="3530"/>
        <v>0</v>
      </c>
      <c r="AN2506" s="11">
        <f t="shared" si="3530"/>
        <v>0</v>
      </c>
      <c r="AO2506" s="11">
        <f t="shared" si="3530"/>
        <v>0</v>
      </c>
      <c r="AP2506" s="11">
        <f t="shared" si="3530"/>
        <v>0</v>
      </c>
      <c r="AQ2506" s="11">
        <f t="shared" si="3530"/>
        <v>0</v>
      </c>
      <c r="AR2506" s="11">
        <f t="shared" si="3530"/>
        <v>0</v>
      </c>
      <c r="AS2506" s="11">
        <f t="shared" si="3530"/>
        <v>0</v>
      </c>
      <c r="AT2506" s="11">
        <f t="shared" si="3530"/>
        <v>0</v>
      </c>
      <c r="AU2506" s="11">
        <f t="shared" si="3530"/>
        <v>0</v>
      </c>
      <c r="AV2506" s="11">
        <f t="shared" si="3530"/>
        <v>0</v>
      </c>
      <c r="AW2506" s="11">
        <v>0</v>
      </c>
      <c r="AX2506" s="11">
        <v>0</v>
      </c>
      <c r="AY2506" s="11">
        <f t="shared" ref="AY2506:BQ2506" si="3532">SUM(AY2507,AY2515,AY2517)</f>
        <v>6000</v>
      </c>
      <c r="AZ2506" s="11">
        <f t="shared" si="3532"/>
        <v>3849</v>
      </c>
      <c r="BA2506" s="11">
        <f t="shared" si="3532"/>
        <v>0</v>
      </c>
      <c r="BB2506" s="11">
        <f t="shared" si="3532"/>
        <v>0</v>
      </c>
      <c r="BC2506" s="11">
        <f t="shared" si="3532"/>
        <v>0</v>
      </c>
      <c r="BD2506" s="11">
        <f t="shared" si="3532"/>
        <v>0</v>
      </c>
      <c r="BE2506" s="11">
        <f t="shared" ref="BE2506" si="3533">SUM(BE2507,BE2515,BE2517)</f>
        <v>9849</v>
      </c>
      <c r="BF2506" s="11">
        <f t="shared" si="3532"/>
        <v>0</v>
      </c>
      <c r="BG2506" s="11">
        <f t="shared" si="3532"/>
        <v>0</v>
      </c>
      <c r="BH2506" s="11">
        <f t="shared" si="3532"/>
        <v>6089</v>
      </c>
      <c r="BI2506" s="11">
        <f t="shared" si="3532"/>
        <v>0</v>
      </c>
      <c r="BJ2506" s="11">
        <f t="shared" si="3532"/>
        <v>0</v>
      </c>
      <c r="BK2506" s="11">
        <f t="shared" si="3532"/>
        <v>0</v>
      </c>
      <c r="BL2506" s="11">
        <f t="shared" si="3532"/>
        <v>0</v>
      </c>
      <c r="BM2506" s="11">
        <f t="shared" si="3532"/>
        <v>0</v>
      </c>
      <c r="BN2506" s="11">
        <f t="shared" si="3532"/>
        <v>0</v>
      </c>
      <c r="BO2506" s="11">
        <f t="shared" si="3532"/>
        <v>0</v>
      </c>
      <c r="BP2506" s="11">
        <f t="shared" si="3532"/>
        <v>0</v>
      </c>
      <c r="BQ2506" s="11">
        <f t="shared" si="3532"/>
        <v>0</v>
      </c>
      <c r="BR2506" s="11">
        <v>6089</v>
      </c>
      <c r="BS2506" s="11">
        <v>3760</v>
      </c>
    </row>
    <row r="2507" spans="1:71" x14ac:dyDescent="0.25">
      <c r="A2507" s="4" t="s">
        <v>915</v>
      </c>
      <c r="B2507" s="4" t="s">
        <v>75</v>
      </c>
      <c r="C2507" s="4" t="s">
        <v>1233</v>
      </c>
      <c r="D2507" s="65" t="s">
        <v>1234</v>
      </c>
      <c r="E2507" s="64" t="s">
        <v>18</v>
      </c>
      <c r="F2507" s="64" t="s">
        <v>1</v>
      </c>
      <c r="G2507" s="2" t="s">
        <v>1</v>
      </c>
      <c r="H2507" s="2" t="s">
        <v>19</v>
      </c>
      <c r="I2507" s="12">
        <f t="shared" ref="I2507:AA2507" si="3534">SUM(I2508,I2509)</f>
        <v>0</v>
      </c>
      <c r="J2507" s="12">
        <f t="shared" si="3534"/>
        <v>0</v>
      </c>
      <c r="K2507" s="12">
        <f t="shared" si="3534"/>
        <v>0</v>
      </c>
      <c r="L2507" s="12">
        <f t="shared" si="3534"/>
        <v>0</v>
      </c>
      <c r="M2507" s="12">
        <f t="shared" si="3534"/>
        <v>0</v>
      </c>
      <c r="N2507" s="12">
        <f t="shared" si="3534"/>
        <v>0</v>
      </c>
      <c r="O2507" s="12">
        <f t="shared" ref="O2507" si="3535">SUM(O2508,O2509)</f>
        <v>0</v>
      </c>
      <c r="P2507" s="12">
        <f t="shared" si="3534"/>
        <v>0</v>
      </c>
      <c r="Q2507" s="12">
        <f t="shared" si="3534"/>
        <v>0</v>
      </c>
      <c r="R2507" s="12">
        <f t="shared" si="3534"/>
        <v>0</v>
      </c>
      <c r="S2507" s="12">
        <f t="shared" si="3534"/>
        <v>0</v>
      </c>
      <c r="T2507" s="12">
        <f t="shared" si="3534"/>
        <v>0</v>
      </c>
      <c r="U2507" s="12">
        <f t="shared" si="3534"/>
        <v>0</v>
      </c>
      <c r="V2507" s="12">
        <f t="shared" si="3534"/>
        <v>0</v>
      </c>
      <c r="W2507" s="12">
        <f t="shared" si="3534"/>
        <v>0</v>
      </c>
      <c r="X2507" s="12">
        <f t="shared" si="3534"/>
        <v>0</v>
      </c>
      <c r="Y2507" s="12">
        <f t="shared" si="3534"/>
        <v>0</v>
      </c>
      <c r="Z2507" s="12">
        <f t="shared" si="3534"/>
        <v>0</v>
      </c>
      <c r="AA2507" s="12">
        <f t="shared" si="3534"/>
        <v>0</v>
      </c>
      <c r="AB2507" s="12">
        <v>0</v>
      </c>
      <c r="AC2507" s="12">
        <v>0</v>
      </c>
      <c r="AD2507" s="12">
        <f t="shared" ref="AD2507:AV2507" si="3536">SUM(AD2508,AD2509)</f>
        <v>0</v>
      </c>
      <c r="AE2507" s="12">
        <f t="shared" si="3536"/>
        <v>0</v>
      </c>
      <c r="AF2507" s="12">
        <f t="shared" si="3536"/>
        <v>0</v>
      </c>
      <c r="AG2507" s="12">
        <f t="shared" si="3536"/>
        <v>0</v>
      </c>
      <c r="AH2507" s="12">
        <f t="shared" si="3536"/>
        <v>0</v>
      </c>
      <c r="AI2507" s="12">
        <f t="shared" si="3536"/>
        <v>0</v>
      </c>
      <c r="AJ2507" s="12">
        <f t="shared" ref="AJ2507" si="3537">SUM(AJ2508,AJ2509)</f>
        <v>0</v>
      </c>
      <c r="AK2507" s="12">
        <f t="shared" si="3536"/>
        <v>0</v>
      </c>
      <c r="AL2507" s="12">
        <f t="shared" si="3536"/>
        <v>0</v>
      </c>
      <c r="AM2507" s="12">
        <f t="shared" si="3536"/>
        <v>0</v>
      </c>
      <c r="AN2507" s="12">
        <f t="shared" si="3536"/>
        <v>0</v>
      </c>
      <c r="AO2507" s="12">
        <f t="shared" si="3536"/>
        <v>0</v>
      </c>
      <c r="AP2507" s="12">
        <f t="shared" si="3536"/>
        <v>0</v>
      </c>
      <c r="AQ2507" s="12">
        <f t="shared" si="3536"/>
        <v>0</v>
      </c>
      <c r="AR2507" s="12">
        <f t="shared" si="3536"/>
        <v>0</v>
      </c>
      <c r="AS2507" s="12">
        <f t="shared" si="3536"/>
        <v>0</v>
      </c>
      <c r="AT2507" s="12">
        <f t="shared" si="3536"/>
        <v>0</v>
      </c>
      <c r="AU2507" s="12">
        <f t="shared" si="3536"/>
        <v>0</v>
      </c>
      <c r="AV2507" s="12">
        <f t="shared" si="3536"/>
        <v>0</v>
      </c>
      <c r="AW2507" s="12">
        <v>0</v>
      </c>
      <c r="AX2507" s="12">
        <v>0</v>
      </c>
      <c r="AY2507" s="12">
        <f t="shared" ref="AY2507:BQ2507" si="3538">SUM(AY2508,AY2509)</f>
        <v>0</v>
      </c>
      <c r="AZ2507" s="12">
        <f t="shared" si="3538"/>
        <v>0</v>
      </c>
      <c r="BA2507" s="12">
        <f t="shared" si="3538"/>
        <v>0</v>
      </c>
      <c r="BB2507" s="12">
        <f t="shared" si="3538"/>
        <v>0</v>
      </c>
      <c r="BC2507" s="12">
        <f t="shared" si="3538"/>
        <v>0</v>
      </c>
      <c r="BD2507" s="12">
        <f t="shared" si="3538"/>
        <v>0</v>
      </c>
      <c r="BE2507" s="12">
        <f t="shared" ref="BE2507" si="3539">SUM(BE2508,BE2509)</f>
        <v>0</v>
      </c>
      <c r="BF2507" s="12">
        <f t="shared" si="3538"/>
        <v>0</v>
      </c>
      <c r="BG2507" s="12">
        <f t="shared" si="3538"/>
        <v>0</v>
      </c>
      <c r="BH2507" s="12">
        <f t="shared" si="3538"/>
        <v>0</v>
      </c>
      <c r="BI2507" s="12">
        <f t="shared" si="3538"/>
        <v>0</v>
      </c>
      <c r="BJ2507" s="12">
        <f t="shared" si="3538"/>
        <v>0</v>
      </c>
      <c r="BK2507" s="12">
        <f t="shared" si="3538"/>
        <v>0</v>
      </c>
      <c r="BL2507" s="12">
        <f t="shared" si="3538"/>
        <v>0</v>
      </c>
      <c r="BM2507" s="12">
        <f t="shared" si="3538"/>
        <v>0</v>
      </c>
      <c r="BN2507" s="12">
        <f t="shared" si="3538"/>
        <v>0</v>
      </c>
      <c r="BO2507" s="12">
        <f t="shared" si="3538"/>
        <v>0</v>
      </c>
      <c r="BP2507" s="12">
        <f t="shared" si="3538"/>
        <v>0</v>
      </c>
      <c r="BQ2507" s="12">
        <f t="shared" si="3538"/>
        <v>0</v>
      </c>
      <c r="BR2507" s="12">
        <v>0</v>
      </c>
      <c r="BS2507" s="12">
        <v>0</v>
      </c>
    </row>
    <row r="2508" spans="1:71" x14ac:dyDescent="0.25">
      <c r="A2508" s="4" t="s">
        <v>915</v>
      </c>
      <c r="B2508" s="4" t="s">
        <v>75</v>
      </c>
      <c r="C2508" s="4" t="s">
        <v>1233</v>
      </c>
      <c r="D2508" s="65" t="s">
        <v>1234</v>
      </c>
      <c r="E2508" s="75">
        <v>6111</v>
      </c>
      <c r="F2508" s="65"/>
      <c r="G2508" s="61" t="s">
        <v>1894</v>
      </c>
      <c r="H2508" s="13" t="s">
        <v>20</v>
      </c>
      <c r="I2508" s="14">
        <v>0</v>
      </c>
      <c r="J2508" s="14"/>
      <c r="K2508" s="14"/>
      <c r="L2508" s="14"/>
      <c r="M2508" s="14"/>
      <c r="N2508" s="14"/>
      <c r="O2508" s="14">
        <f t="shared" si="3477"/>
        <v>0</v>
      </c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>
        <v>0</v>
      </c>
      <c r="AC2508" s="14">
        <v>0</v>
      </c>
      <c r="AD2508" s="14">
        <v>0</v>
      </c>
      <c r="AE2508" s="14"/>
      <c r="AF2508" s="14"/>
      <c r="AG2508" s="14"/>
      <c r="AH2508" s="14"/>
      <c r="AI2508" s="14"/>
      <c r="AJ2508" s="14">
        <f t="shared" si="3478"/>
        <v>0</v>
      </c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>
        <v>0</v>
      </c>
      <c r="AX2508" s="14">
        <v>0</v>
      </c>
      <c r="AY2508" s="14">
        <v>0</v>
      </c>
      <c r="AZ2508" s="14"/>
      <c r="BA2508" s="14"/>
      <c r="BB2508" s="14"/>
      <c r="BC2508" s="14"/>
      <c r="BD2508" s="14"/>
      <c r="BE2508" s="14">
        <f t="shared" si="3479"/>
        <v>0</v>
      </c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>
        <v>0</v>
      </c>
      <c r="BS2508" s="14">
        <v>0</v>
      </c>
    </row>
    <row r="2509" spans="1:71" x14ac:dyDescent="0.25">
      <c r="A2509" s="1" t="s">
        <v>915</v>
      </c>
      <c r="B2509" s="1" t="s">
        <v>75</v>
      </c>
      <c r="C2509" s="1" t="s">
        <v>1233</v>
      </c>
      <c r="D2509" s="68" t="s">
        <v>1234</v>
      </c>
      <c r="E2509" s="68" t="s">
        <v>21</v>
      </c>
      <c r="F2509" s="65" t="s">
        <v>1</v>
      </c>
      <c r="G2509" s="13" t="s">
        <v>1</v>
      </c>
      <c r="H2509" s="2" t="s">
        <v>22</v>
      </c>
      <c r="I2509" s="12">
        <f t="shared" ref="I2509:AA2509" si="3540">SUM(I2510:I2514)</f>
        <v>0</v>
      </c>
      <c r="J2509" s="12">
        <f t="shared" si="3540"/>
        <v>0</v>
      </c>
      <c r="K2509" s="12">
        <f t="shared" si="3540"/>
        <v>0</v>
      </c>
      <c r="L2509" s="12">
        <f t="shared" si="3540"/>
        <v>0</v>
      </c>
      <c r="M2509" s="12">
        <f t="shared" si="3540"/>
        <v>0</v>
      </c>
      <c r="N2509" s="12">
        <f t="shared" si="3540"/>
        <v>0</v>
      </c>
      <c r="O2509" s="12">
        <f t="shared" si="3540"/>
        <v>0</v>
      </c>
      <c r="P2509" s="12">
        <f t="shared" si="3540"/>
        <v>0</v>
      </c>
      <c r="Q2509" s="12">
        <f t="shared" si="3540"/>
        <v>0</v>
      </c>
      <c r="R2509" s="12">
        <f t="shared" si="3540"/>
        <v>0</v>
      </c>
      <c r="S2509" s="12">
        <f t="shared" si="3540"/>
        <v>0</v>
      </c>
      <c r="T2509" s="12">
        <f t="shared" si="3540"/>
        <v>0</v>
      </c>
      <c r="U2509" s="12">
        <f t="shared" si="3540"/>
        <v>0</v>
      </c>
      <c r="V2509" s="12">
        <f t="shared" si="3540"/>
        <v>0</v>
      </c>
      <c r="W2509" s="12">
        <f t="shared" si="3540"/>
        <v>0</v>
      </c>
      <c r="X2509" s="12">
        <f t="shared" si="3540"/>
        <v>0</v>
      </c>
      <c r="Y2509" s="12">
        <f t="shared" si="3540"/>
        <v>0</v>
      </c>
      <c r="Z2509" s="12">
        <f t="shared" si="3540"/>
        <v>0</v>
      </c>
      <c r="AA2509" s="12">
        <f t="shared" si="3540"/>
        <v>0</v>
      </c>
      <c r="AB2509" s="12">
        <v>0</v>
      </c>
      <c r="AC2509" s="12">
        <v>0</v>
      </c>
      <c r="AD2509" s="12">
        <f t="shared" ref="AD2509:AV2509" si="3541">SUM(AD2510:AD2514)</f>
        <v>0</v>
      </c>
      <c r="AE2509" s="12">
        <f t="shared" si="3541"/>
        <v>0</v>
      </c>
      <c r="AF2509" s="12">
        <f t="shared" si="3541"/>
        <v>0</v>
      </c>
      <c r="AG2509" s="12">
        <f t="shared" si="3541"/>
        <v>0</v>
      </c>
      <c r="AH2509" s="12">
        <f t="shared" si="3541"/>
        <v>0</v>
      </c>
      <c r="AI2509" s="12">
        <f t="shared" si="3541"/>
        <v>0</v>
      </c>
      <c r="AJ2509" s="12">
        <f t="shared" si="3541"/>
        <v>0</v>
      </c>
      <c r="AK2509" s="12">
        <f t="shared" si="3541"/>
        <v>0</v>
      </c>
      <c r="AL2509" s="12">
        <f t="shared" si="3541"/>
        <v>0</v>
      </c>
      <c r="AM2509" s="12">
        <f t="shared" si="3541"/>
        <v>0</v>
      </c>
      <c r="AN2509" s="12">
        <f t="shared" si="3541"/>
        <v>0</v>
      </c>
      <c r="AO2509" s="12">
        <f t="shared" si="3541"/>
        <v>0</v>
      </c>
      <c r="AP2509" s="12">
        <f t="shared" si="3541"/>
        <v>0</v>
      </c>
      <c r="AQ2509" s="12">
        <f t="shared" si="3541"/>
        <v>0</v>
      </c>
      <c r="AR2509" s="12">
        <f t="shared" si="3541"/>
        <v>0</v>
      </c>
      <c r="AS2509" s="12">
        <f t="shared" si="3541"/>
        <v>0</v>
      </c>
      <c r="AT2509" s="12">
        <f t="shared" si="3541"/>
        <v>0</v>
      </c>
      <c r="AU2509" s="12">
        <f t="shared" si="3541"/>
        <v>0</v>
      </c>
      <c r="AV2509" s="12">
        <f t="shared" si="3541"/>
        <v>0</v>
      </c>
      <c r="AW2509" s="12">
        <v>0</v>
      </c>
      <c r="AX2509" s="12">
        <v>0</v>
      </c>
      <c r="AY2509" s="12">
        <f t="shared" ref="AY2509:BQ2509" si="3542">SUM(AY2510:AY2514)</f>
        <v>0</v>
      </c>
      <c r="AZ2509" s="12">
        <f t="shared" si="3542"/>
        <v>0</v>
      </c>
      <c r="BA2509" s="12">
        <f t="shared" si="3542"/>
        <v>0</v>
      </c>
      <c r="BB2509" s="12">
        <f t="shared" si="3542"/>
        <v>0</v>
      </c>
      <c r="BC2509" s="12">
        <f t="shared" si="3542"/>
        <v>0</v>
      </c>
      <c r="BD2509" s="12">
        <f t="shared" si="3542"/>
        <v>0</v>
      </c>
      <c r="BE2509" s="12">
        <f t="shared" si="3542"/>
        <v>0</v>
      </c>
      <c r="BF2509" s="12">
        <f t="shared" si="3542"/>
        <v>0</v>
      </c>
      <c r="BG2509" s="12">
        <f t="shared" si="3542"/>
        <v>0</v>
      </c>
      <c r="BH2509" s="12">
        <f t="shared" si="3542"/>
        <v>0</v>
      </c>
      <c r="BI2509" s="12">
        <f t="shared" si="3542"/>
        <v>0</v>
      </c>
      <c r="BJ2509" s="12">
        <f t="shared" si="3542"/>
        <v>0</v>
      </c>
      <c r="BK2509" s="12">
        <f t="shared" si="3542"/>
        <v>0</v>
      </c>
      <c r="BL2509" s="12">
        <f t="shared" si="3542"/>
        <v>0</v>
      </c>
      <c r="BM2509" s="12">
        <f t="shared" si="3542"/>
        <v>0</v>
      </c>
      <c r="BN2509" s="12">
        <f t="shared" si="3542"/>
        <v>0</v>
      </c>
      <c r="BO2509" s="12">
        <f t="shared" si="3542"/>
        <v>0</v>
      </c>
      <c r="BP2509" s="12">
        <f t="shared" si="3542"/>
        <v>0</v>
      </c>
      <c r="BQ2509" s="12">
        <f t="shared" si="3542"/>
        <v>0</v>
      </c>
      <c r="BR2509" s="12">
        <v>0</v>
      </c>
      <c r="BS2509" s="12">
        <v>0</v>
      </c>
    </row>
    <row r="2510" spans="1:71" x14ac:dyDescent="0.25">
      <c r="A2510" s="4" t="s">
        <v>915</v>
      </c>
      <c r="B2510" s="4" t="s">
        <v>75</v>
      </c>
      <c r="C2510" s="4" t="s">
        <v>1233</v>
      </c>
      <c r="D2510" s="65" t="s">
        <v>1234</v>
      </c>
      <c r="E2510" s="75">
        <v>6112</v>
      </c>
      <c r="F2510" s="65" t="s">
        <v>1236</v>
      </c>
      <c r="G2510" s="61" t="s">
        <v>1894</v>
      </c>
      <c r="H2510" s="13" t="s">
        <v>79</v>
      </c>
      <c r="I2510" s="14">
        <v>0</v>
      </c>
      <c r="J2510" s="14"/>
      <c r="K2510" s="14"/>
      <c r="L2510" s="14"/>
      <c r="M2510" s="14"/>
      <c r="N2510" s="14"/>
      <c r="O2510" s="14">
        <f t="shared" si="3477"/>
        <v>0</v>
      </c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>
        <v>0</v>
      </c>
      <c r="AC2510" s="14">
        <v>0</v>
      </c>
      <c r="AD2510" s="14">
        <v>0</v>
      </c>
      <c r="AE2510" s="14"/>
      <c r="AF2510" s="14"/>
      <c r="AG2510" s="14"/>
      <c r="AH2510" s="14"/>
      <c r="AI2510" s="14"/>
      <c r="AJ2510" s="14">
        <f t="shared" si="3478"/>
        <v>0</v>
      </c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>
        <v>0</v>
      </c>
      <c r="AX2510" s="14">
        <v>0</v>
      </c>
      <c r="AY2510" s="14">
        <v>0</v>
      </c>
      <c r="AZ2510" s="14"/>
      <c r="BA2510" s="14"/>
      <c r="BB2510" s="14"/>
      <c r="BC2510" s="14"/>
      <c r="BD2510" s="14"/>
      <c r="BE2510" s="14">
        <f t="shared" si="3479"/>
        <v>0</v>
      </c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>
        <v>0</v>
      </c>
      <c r="BS2510" s="14">
        <v>0</v>
      </c>
    </row>
    <row r="2511" spans="1:71" x14ac:dyDescent="0.25">
      <c r="A2511" s="4" t="s">
        <v>915</v>
      </c>
      <c r="B2511" s="4" t="s">
        <v>75</v>
      </c>
      <c r="C2511" s="4" t="s">
        <v>1233</v>
      </c>
      <c r="D2511" s="65" t="s">
        <v>1234</v>
      </c>
      <c r="E2511" s="75">
        <v>6112</v>
      </c>
      <c r="F2511" s="65" t="s">
        <v>1237</v>
      </c>
      <c r="G2511" s="61" t="s">
        <v>1894</v>
      </c>
      <c r="H2511" s="13" t="s">
        <v>26</v>
      </c>
      <c r="I2511" s="14">
        <v>0</v>
      </c>
      <c r="J2511" s="14"/>
      <c r="K2511" s="14"/>
      <c r="L2511" s="14"/>
      <c r="M2511" s="14"/>
      <c r="N2511" s="14"/>
      <c r="O2511" s="14">
        <f t="shared" si="3477"/>
        <v>0</v>
      </c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>
        <v>0</v>
      </c>
      <c r="AC2511" s="14">
        <v>0</v>
      </c>
      <c r="AD2511" s="14">
        <v>0</v>
      </c>
      <c r="AE2511" s="14"/>
      <c r="AF2511" s="14"/>
      <c r="AG2511" s="14"/>
      <c r="AH2511" s="14"/>
      <c r="AI2511" s="14"/>
      <c r="AJ2511" s="14">
        <f t="shared" si="3478"/>
        <v>0</v>
      </c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>
        <v>0</v>
      </c>
      <c r="AX2511" s="14">
        <v>0</v>
      </c>
      <c r="AY2511" s="14">
        <v>0</v>
      </c>
      <c r="AZ2511" s="14"/>
      <c r="BA2511" s="14"/>
      <c r="BB2511" s="14"/>
      <c r="BC2511" s="14"/>
      <c r="BD2511" s="14"/>
      <c r="BE2511" s="14">
        <f t="shared" si="3479"/>
        <v>0</v>
      </c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>
        <v>0</v>
      </c>
      <c r="BS2511" s="14">
        <v>0</v>
      </c>
    </row>
    <row r="2512" spans="1:71" x14ac:dyDescent="0.25">
      <c r="A2512" s="4" t="s">
        <v>915</v>
      </c>
      <c r="B2512" s="4" t="s">
        <v>75</v>
      </c>
      <c r="C2512" s="4" t="s">
        <v>1233</v>
      </c>
      <c r="D2512" s="65" t="s">
        <v>1234</v>
      </c>
      <c r="E2512" s="75">
        <v>6112</v>
      </c>
      <c r="F2512" s="65" t="s">
        <v>1238</v>
      </c>
      <c r="G2512" s="61" t="s">
        <v>1894</v>
      </c>
      <c r="H2512" s="13" t="s">
        <v>28</v>
      </c>
      <c r="I2512" s="14">
        <v>0</v>
      </c>
      <c r="J2512" s="14"/>
      <c r="K2512" s="14"/>
      <c r="L2512" s="14"/>
      <c r="M2512" s="14"/>
      <c r="N2512" s="14"/>
      <c r="O2512" s="14">
        <f t="shared" si="3477"/>
        <v>0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>
        <v>0</v>
      </c>
      <c r="AC2512" s="14">
        <v>0</v>
      </c>
      <c r="AD2512" s="14">
        <v>0</v>
      </c>
      <c r="AE2512" s="14"/>
      <c r="AF2512" s="14"/>
      <c r="AG2512" s="14"/>
      <c r="AH2512" s="14"/>
      <c r="AI2512" s="14"/>
      <c r="AJ2512" s="14">
        <f t="shared" si="3478"/>
        <v>0</v>
      </c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>
        <v>0</v>
      </c>
      <c r="AX2512" s="14">
        <v>0</v>
      </c>
      <c r="AY2512" s="14">
        <v>0</v>
      </c>
      <c r="AZ2512" s="14"/>
      <c r="BA2512" s="14"/>
      <c r="BB2512" s="14"/>
      <c r="BC2512" s="14"/>
      <c r="BD2512" s="14"/>
      <c r="BE2512" s="14">
        <f t="shared" si="3479"/>
        <v>0</v>
      </c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>
        <v>0</v>
      </c>
      <c r="BS2512" s="14">
        <v>0</v>
      </c>
    </row>
    <row r="2513" spans="1:71" x14ac:dyDescent="0.25">
      <c r="A2513" s="4" t="s">
        <v>915</v>
      </c>
      <c r="B2513" s="4" t="s">
        <v>75</v>
      </c>
      <c r="C2513" s="4" t="s">
        <v>1233</v>
      </c>
      <c r="D2513" s="65" t="s">
        <v>1234</v>
      </c>
      <c r="E2513" s="75">
        <v>6112</v>
      </c>
      <c r="F2513" s="65" t="s">
        <v>1239</v>
      </c>
      <c r="G2513" s="61" t="s">
        <v>1894</v>
      </c>
      <c r="H2513" s="13" t="s">
        <v>24</v>
      </c>
      <c r="I2513" s="14">
        <v>0</v>
      </c>
      <c r="J2513" s="14"/>
      <c r="K2513" s="14"/>
      <c r="L2513" s="14"/>
      <c r="M2513" s="14"/>
      <c r="N2513" s="14"/>
      <c r="O2513" s="14">
        <f t="shared" si="3477"/>
        <v>0</v>
      </c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>
        <v>0</v>
      </c>
      <c r="AC2513" s="14">
        <v>0</v>
      </c>
      <c r="AD2513" s="14">
        <v>0</v>
      </c>
      <c r="AE2513" s="14"/>
      <c r="AF2513" s="14"/>
      <c r="AG2513" s="14"/>
      <c r="AH2513" s="14"/>
      <c r="AI2513" s="14"/>
      <c r="AJ2513" s="14">
        <f t="shared" si="3478"/>
        <v>0</v>
      </c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>
        <v>0</v>
      </c>
      <c r="AX2513" s="14">
        <v>0</v>
      </c>
      <c r="AY2513" s="14">
        <v>0</v>
      </c>
      <c r="AZ2513" s="14"/>
      <c r="BA2513" s="14"/>
      <c r="BB2513" s="14"/>
      <c r="BC2513" s="14"/>
      <c r="BD2513" s="14"/>
      <c r="BE2513" s="14">
        <f t="shared" si="3479"/>
        <v>0</v>
      </c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>
        <v>0</v>
      </c>
      <c r="BS2513" s="14">
        <v>0</v>
      </c>
    </row>
    <row r="2514" spans="1:71" x14ac:dyDescent="0.25">
      <c r="A2514" s="4" t="s">
        <v>915</v>
      </c>
      <c r="B2514" s="4" t="s">
        <v>75</v>
      </c>
      <c r="C2514" s="4" t="s">
        <v>1233</v>
      </c>
      <c r="D2514" s="65" t="s">
        <v>1234</v>
      </c>
      <c r="E2514" s="75">
        <v>6112</v>
      </c>
      <c r="F2514" s="65" t="s">
        <v>1240</v>
      </c>
      <c r="G2514" s="61" t="s">
        <v>1894</v>
      </c>
      <c r="H2514" s="13" t="s">
        <v>30</v>
      </c>
      <c r="I2514" s="14">
        <v>0</v>
      </c>
      <c r="J2514" s="14"/>
      <c r="K2514" s="14"/>
      <c r="L2514" s="14"/>
      <c r="M2514" s="14"/>
      <c r="N2514" s="14"/>
      <c r="O2514" s="14">
        <f t="shared" si="3477"/>
        <v>0</v>
      </c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>
        <v>0</v>
      </c>
      <c r="AC2514" s="14">
        <v>0</v>
      </c>
      <c r="AD2514" s="14">
        <v>0</v>
      </c>
      <c r="AE2514" s="14"/>
      <c r="AF2514" s="14"/>
      <c r="AG2514" s="14"/>
      <c r="AH2514" s="14"/>
      <c r="AI2514" s="14"/>
      <c r="AJ2514" s="14">
        <f t="shared" si="3478"/>
        <v>0</v>
      </c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>
        <v>0</v>
      </c>
      <c r="AX2514" s="14">
        <v>0</v>
      </c>
      <c r="AY2514" s="14">
        <v>0</v>
      </c>
      <c r="AZ2514" s="14"/>
      <c r="BA2514" s="14"/>
      <c r="BB2514" s="14"/>
      <c r="BC2514" s="14"/>
      <c r="BD2514" s="14"/>
      <c r="BE2514" s="14">
        <f t="shared" si="3479"/>
        <v>0</v>
      </c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>
        <v>0</v>
      </c>
      <c r="BS2514" s="14">
        <v>0</v>
      </c>
    </row>
    <row r="2515" spans="1:71" x14ac:dyDescent="0.25">
      <c r="A2515" s="4" t="s">
        <v>915</v>
      </c>
      <c r="B2515" s="4" t="s">
        <v>75</v>
      </c>
      <c r="C2515" s="4" t="s">
        <v>1233</v>
      </c>
      <c r="D2515" s="65" t="s">
        <v>1234</v>
      </c>
      <c r="E2515" s="64" t="s">
        <v>31</v>
      </c>
      <c r="F2515" s="64" t="s">
        <v>1</v>
      </c>
      <c r="G2515" s="2" t="s">
        <v>1</v>
      </c>
      <c r="H2515" s="2" t="s">
        <v>32</v>
      </c>
      <c r="I2515" s="12">
        <f t="shared" ref="I2515:AA2515" si="3543">SUM(I2516)</f>
        <v>0</v>
      </c>
      <c r="J2515" s="12">
        <f t="shared" si="3543"/>
        <v>0</v>
      </c>
      <c r="K2515" s="12">
        <f t="shared" si="3543"/>
        <v>0</v>
      </c>
      <c r="L2515" s="12">
        <f t="shared" si="3543"/>
        <v>0</v>
      </c>
      <c r="M2515" s="12">
        <f t="shared" si="3543"/>
        <v>0</v>
      </c>
      <c r="N2515" s="12">
        <f t="shared" si="3543"/>
        <v>0</v>
      </c>
      <c r="O2515" s="12">
        <f t="shared" si="3543"/>
        <v>0</v>
      </c>
      <c r="P2515" s="12">
        <f t="shared" si="3543"/>
        <v>0</v>
      </c>
      <c r="Q2515" s="12">
        <f t="shared" si="3543"/>
        <v>0</v>
      </c>
      <c r="R2515" s="12">
        <f t="shared" si="3543"/>
        <v>0</v>
      </c>
      <c r="S2515" s="12">
        <f t="shared" si="3543"/>
        <v>0</v>
      </c>
      <c r="T2515" s="12">
        <f t="shared" si="3543"/>
        <v>0</v>
      </c>
      <c r="U2515" s="12">
        <f t="shared" si="3543"/>
        <v>0</v>
      </c>
      <c r="V2515" s="12">
        <f t="shared" si="3543"/>
        <v>0</v>
      </c>
      <c r="W2515" s="12">
        <f t="shared" si="3543"/>
        <v>0</v>
      </c>
      <c r="X2515" s="12">
        <f t="shared" si="3543"/>
        <v>0</v>
      </c>
      <c r="Y2515" s="12">
        <f t="shared" si="3543"/>
        <v>0</v>
      </c>
      <c r="Z2515" s="12">
        <f t="shared" si="3543"/>
        <v>0</v>
      </c>
      <c r="AA2515" s="12">
        <f t="shared" si="3543"/>
        <v>0</v>
      </c>
      <c r="AB2515" s="12">
        <v>0</v>
      </c>
      <c r="AC2515" s="12">
        <v>0</v>
      </c>
      <c r="AD2515" s="12">
        <f t="shared" ref="AD2515:AV2515" si="3544">SUM(AD2516)</f>
        <v>0</v>
      </c>
      <c r="AE2515" s="12">
        <f t="shared" si="3544"/>
        <v>0</v>
      </c>
      <c r="AF2515" s="12">
        <f t="shared" si="3544"/>
        <v>0</v>
      </c>
      <c r="AG2515" s="12">
        <f t="shared" si="3544"/>
        <v>0</v>
      </c>
      <c r="AH2515" s="12">
        <f t="shared" si="3544"/>
        <v>0</v>
      </c>
      <c r="AI2515" s="12">
        <f t="shared" si="3544"/>
        <v>0</v>
      </c>
      <c r="AJ2515" s="12">
        <f t="shared" si="3544"/>
        <v>0</v>
      </c>
      <c r="AK2515" s="12">
        <f t="shared" si="3544"/>
        <v>0</v>
      </c>
      <c r="AL2515" s="12">
        <f t="shared" si="3544"/>
        <v>0</v>
      </c>
      <c r="AM2515" s="12">
        <f t="shared" si="3544"/>
        <v>0</v>
      </c>
      <c r="AN2515" s="12">
        <f t="shared" si="3544"/>
        <v>0</v>
      </c>
      <c r="AO2515" s="12">
        <f t="shared" si="3544"/>
        <v>0</v>
      </c>
      <c r="AP2515" s="12">
        <f t="shared" si="3544"/>
        <v>0</v>
      </c>
      <c r="AQ2515" s="12">
        <f t="shared" si="3544"/>
        <v>0</v>
      </c>
      <c r="AR2515" s="12">
        <f t="shared" si="3544"/>
        <v>0</v>
      </c>
      <c r="AS2515" s="12">
        <f t="shared" si="3544"/>
        <v>0</v>
      </c>
      <c r="AT2515" s="12">
        <f t="shared" si="3544"/>
        <v>0</v>
      </c>
      <c r="AU2515" s="12">
        <f t="shared" si="3544"/>
        <v>0</v>
      </c>
      <c r="AV2515" s="12">
        <f t="shared" si="3544"/>
        <v>0</v>
      </c>
      <c r="AW2515" s="12">
        <v>0</v>
      </c>
      <c r="AX2515" s="12">
        <v>0</v>
      </c>
      <c r="AY2515" s="12">
        <f t="shared" ref="AY2515:BQ2515" si="3545">SUM(AY2516)</f>
        <v>0</v>
      </c>
      <c r="AZ2515" s="12">
        <f t="shared" si="3545"/>
        <v>0</v>
      </c>
      <c r="BA2515" s="12">
        <f t="shared" si="3545"/>
        <v>0</v>
      </c>
      <c r="BB2515" s="12">
        <f t="shared" si="3545"/>
        <v>0</v>
      </c>
      <c r="BC2515" s="12">
        <f t="shared" si="3545"/>
        <v>0</v>
      </c>
      <c r="BD2515" s="12">
        <f t="shared" si="3545"/>
        <v>0</v>
      </c>
      <c r="BE2515" s="12">
        <f t="shared" si="3545"/>
        <v>0</v>
      </c>
      <c r="BF2515" s="12">
        <f t="shared" si="3545"/>
        <v>0</v>
      </c>
      <c r="BG2515" s="12">
        <f t="shared" si="3545"/>
        <v>0</v>
      </c>
      <c r="BH2515" s="12">
        <f t="shared" si="3545"/>
        <v>0</v>
      </c>
      <c r="BI2515" s="12">
        <f t="shared" si="3545"/>
        <v>0</v>
      </c>
      <c r="BJ2515" s="12">
        <f t="shared" si="3545"/>
        <v>0</v>
      </c>
      <c r="BK2515" s="12">
        <f t="shared" si="3545"/>
        <v>0</v>
      </c>
      <c r="BL2515" s="12">
        <f t="shared" si="3545"/>
        <v>0</v>
      </c>
      <c r="BM2515" s="12">
        <f t="shared" si="3545"/>
        <v>0</v>
      </c>
      <c r="BN2515" s="12">
        <f t="shared" si="3545"/>
        <v>0</v>
      </c>
      <c r="BO2515" s="12">
        <f t="shared" si="3545"/>
        <v>0</v>
      </c>
      <c r="BP2515" s="12">
        <f t="shared" si="3545"/>
        <v>0</v>
      </c>
      <c r="BQ2515" s="12">
        <f t="shared" si="3545"/>
        <v>0</v>
      </c>
      <c r="BR2515" s="12">
        <v>0</v>
      </c>
      <c r="BS2515" s="12">
        <v>0</v>
      </c>
    </row>
    <row r="2516" spans="1:71" x14ac:dyDescent="0.25">
      <c r="A2516" s="4" t="s">
        <v>915</v>
      </c>
      <c r="B2516" s="4" t="s">
        <v>75</v>
      </c>
      <c r="C2516" s="4" t="s">
        <v>1233</v>
      </c>
      <c r="D2516" s="65" t="s">
        <v>1234</v>
      </c>
      <c r="E2516" s="75">
        <v>6121</v>
      </c>
      <c r="F2516" s="65"/>
      <c r="G2516" s="61" t="s">
        <v>1894</v>
      </c>
      <c r="H2516" s="13" t="s">
        <v>33</v>
      </c>
      <c r="I2516" s="14">
        <v>0</v>
      </c>
      <c r="J2516" s="14"/>
      <c r="K2516" s="14"/>
      <c r="L2516" s="14"/>
      <c r="M2516" s="14"/>
      <c r="N2516" s="14"/>
      <c r="O2516" s="14">
        <f t="shared" si="3477"/>
        <v>0</v>
      </c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>
        <v>0</v>
      </c>
      <c r="AC2516" s="14">
        <v>0</v>
      </c>
      <c r="AD2516" s="14">
        <v>0</v>
      </c>
      <c r="AE2516" s="14"/>
      <c r="AF2516" s="14"/>
      <c r="AG2516" s="14"/>
      <c r="AH2516" s="14"/>
      <c r="AI2516" s="14"/>
      <c r="AJ2516" s="14">
        <f t="shared" si="3478"/>
        <v>0</v>
      </c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>
        <v>0</v>
      </c>
      <c r="AX2516" s="14">
        <v>0</v>
      </c>
      <c r="AY2516" s="14">
        <v>0</v>
      </c>
      <c r="AZ2516" s="14"/>
      <c r="BA2516" s="14"/>
      <c r="BB2516" s="14"/>
      <c r="BC2516" s="14"/>
      <c r="BD2516" s="14"/>
      <c r="BE2516" s="14">
        <f t="shared" si="3479"/>
        <v>0</v>
      </c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>
        <v>0</v>
      </c>
      <c r="BS2516" s="14">
        <v>0</v>
      </c>
    </row>
    <row r="2517" spans="1:71" x14ac:dyDescent="0.25">
      <c r="A2517" s="4" t="s">
        <v>915</v>
      </c>
      <c r="B2517" s="4" t="s">
        <v>75</v>
      </c>
      <c r="C2517" s="4" t="s">
        <v>1233</v>
      </c>
      <c r="D2517" s="65" t="s">
        <v>1234</v>
      </c>
      <c r="E2517" s="64" t="s">
        <v>34</v>
      </c>
      <c r="F2517" s="64" t="s">
        <v>1</v>
      </c>
      <c r="G2517" s="2" t="s">
        <v>1</v>
      </c>
      <c r="H2517" s="2" t="s">
        <v>35</v>
      </c>
      <c r="I2517" s="12">
        <f t="shared" ref="I2517:AA2517" si="3546">SUM(I2518:I2524)</f>
        <v>0</v>
      </c>
      <c r="J2517" s="12">
        <f t="shared" si="3546"/>
        <v>0</v>
      </c>
      <c r="K2517" s="12">
        <f t="shared" si="3546"/>
        <v>0</v>
      </c>
      <c r="L2517" s="12">
        <f t="shared" si="3546"/>
        <v>0</v>
      </c>
      <c r="M2517" s="12">
        <f t="shared" si="3546"/>
        <v>0</v>
      </c>
      <c r="N2517" s="12">
        <f t="shared" si="3546"/>
        <v>0</v>
      </c>
      <c r="O2517" s="12">
        <f t="shared" si="3546"/>
        <v>0</v>
      </c>
      <c r="P2517" s="12">
        <f t="shared" si="3546"/>
        <v>0</v>
      </c>
      <c r="Q2517" s="12">
        <f t="shared" si="3546"/>
        <v>0</v>
      </c>
      <c r="R2517" s="12">
        <f t="shared" si="3546"/>
        <v>0</v>
      </c>
      <c r="S2517" s="12">
        <f t="shared" si="3546"/>
        <v>0</v>
      </c>
      <c r="T2517" s="12">
        <f t="shared" si="3546"/>
        <v>0</v>
      </c>
      <c r="U2517" s="12">
        <f t="shared" si="3546"/>
        <v>0</v>
      </c>
      <c r="V2517" s="12">
        <f t="shared" si="3546"/>
        <v>0</v>
      </c>
      <c r="W2517" s="12">
        <f t="shared" si="3546"/>
        <v>0</v>
      </c>
      <c r="X2517" s="12">
        <f t="shared" si="3546"/>
        <v>0</v>
      </c>
      <c r="Y2517" s="12">
        <f t="shared" si="3546"/>
        <v>0</v>
      </c>
      <c r="Z2517" s="12">
        <f t="shared" si="3546"/>
        <v>0</v>
      </c>
      <c r="AA2517" s="12">
        <f t="shared" si="3546"/>
        <v>0</v>
      </c>
      <c r="AB2517" s="12">
        <v>0</v>
      </c>
      <c r="AC2517" s="12">
        <v>0</v>
      </c>
      <c r="AD2517" s="12">
        <f t="shared" ref="AD2517:AV2517" si="3547">SUM(AD2518:AD2524)</f>
        <v>0</v>
      </c>
      <c r="AE2517" s="12">
        <f t="shared" si="3547"/>
        <v>0</v>
      </c>
      <c r="AF2517" s="12">
        <f t="shared" si="3547"/>
        <v>0</v>
      </c>
      <c r="AG2517" s="12">
        <f t="shared" si="3547"/>
        <v>0</v>
      </c>
      <c r="AH2517" s="12">
        <f t="shared" si="3547"/>
        <v>0</v>
      </c>
      <c r="AI2517" s="12">
        <f t="shared" si="3547"/>
        <v>0</v>
      </c>
      <c r="AJ2517" s="12">
        <f t="shared" si="3547"/>
        <v>0</v>
      </c>
      <c r="AK2517" s="12">
        <f t="shared" si="3547"/>
        <v>0</v>
      </c>
      <c r="AL2517" s="12">
        <f t="shared" si="3547"/>
        <v>0</v>
      </c>
      <c r="AM2517" s="12">
        <f t="shared" si="3547"/>
        <v>0</v>
      </c>
      <c r="AN2517" s="12">
        <f t="shared" si="3547"/>
        <v>0</v>
      </c>
      <c r="AO2517" s="12">
        <f t="shared" si="3547"/>
        <v>0</v>
      </c>
      <c r="AP2517" s="12">
        <f t="shared" si="3547"/>
        <v>0</v>
      </c>
      <c r="AQ2517" s="12">
        <f t="shared" si="3547"/>
        <v>0</v>
      </c>
      <c r="AR2517" s="12">
        <f t="shared" si="3547"/>
        <v>0</v>
      </c>
      <c r="AS2517" s="12">
        <f t="shared" si="3547"/>
        <v>0</v>
      </c>
      <c r="AT2517" s="12">
        <f t="shared" si="3547"/>
        <v>0</v>
      </c>
      <c r="AU2517" s="12">
        <f t="shared" si="3547"/>
        <v>0</v>
      </c>
      <c r="AV2517" s="12">
        <f t="shared" si="3547"/>
        <v>0</v>
      </c>
      <c r="AW2517" s="12">
        <v>0</v>
      </c>
      <c r="AX2517" s="12">
        <v>0</v>
      </c>
      <c r="AY2517" s="12">
        <f t="shared" ref="AY2517:BQ2517" si="3548">SUM(AY2518:AY2524)</f>
        <v>6000</v>
      </c>
      <c r="AZ2517" s="12">
        <f t="shared" si="3548"/>
        <v>3849</v>
      </c>
      <c r="BA2517" s="12">
        <f t="shared" si="3548"/>
        <v>0</v>
      </c>
      <c r="BB2517" s="12">
        <f t="shared" si="3548"/>
        <v>0</v>
      </c>
      <c r="BC2517" s="12">
        <f t="shared" si="3548"/>
        <v>0</v>
      </c>
      <c r="BD2517" s="12">
        <f t="shared" si="3548"/>
        <v>0</v>
      </c>
      <c r="BE2517" s="12">
        <f t="shared" si="3548"/>
        <v>9849</v>
      </c>
      <c r="BF2517" s="12">
        <f t="shared" si="3548"/>
        <v>0</v>
      </c>
      <c r="BG2517" s="12">
        <f t="shared" si="3548"/>
        <v>0</v>
      </c>
      <c r="BH2517" s="12">
        <f t="shared" si="3548"/>
        <v>6089</v>
      </c>
      <c r="BI2517" s="12">
        <f t="shared" si="3548"/>
        <v>0</v>
      </c>
      <c r="BJ2517" s="12">
        <f t="shared" si="3548"/>
        <v>0</v>
      </c>
      <c r="BK2517" s="12">
        <f t="shared" si="3548"/>
        <v>0</v>
      </c>
      <c r="BL2517" s="12">
        <f t="shared" si="3548"/>
        <v>0</v>
      </c>
      <c r="BM2517" s="12">
        <f t="shared" si="3548"/>
        <v>0</v>
      </c>
      <c r="BN2517" s="12">
        <f t="shared" si="3548"/>
        <v>0</v>
      </c>
      <c r="BO2517" s="12">
        <f t="shared" si="3548"/>
        <v>0</v>
      </c>
      <c r="BP2517" s="12">
        <f t="shared" si="3548"/>
        <v>0</v>
      </c>
      <c r="BQ2517" s="12">
        <f t="shared" si="3548"/>
        <v>0</v>
      </c>
      <c r="BR2517" s="12">
        <v>6089</v>
      </c>
      <c r="BS2517" s="12">
        <v>3760</v>
      </c>
    </row>
    <row r="2518" spans="1:71" x14ac:dyDescent="0.25">
      <c r="A2518" s="4" t="s">
        <v>915</v>
      </c>
      <c r="B2518" s="4" t="s">
        <v>75</v>
      </c>
      <c r="C2518" s="4" t="s">
        <v>1233</v>
      </c>
      <c r="D2518" s="65" t="s">
        <v>1234</v>
      </c>
      <c r="E2518" s="75">
        <v>6131</v>
      </c>
      <c r="F2518" s="65"/>
      <c r="G2518" s="61" t="s">
        <v>1894</v>
      </c>
      <c r="H2518" s="13" t="s">
        <v>36</v>
      </c>
      <c r="I2518" s="14">
        <v>0</v>
      </c>
      <c r="J2518" s="14"/>
      <c r="K2518" s="14"/>
      <c r="L2518" s="14"/>
      <c r="M2518" s="14"/>
      <c r="N2518" s="14"/>
      <c r="O2518" s="14">
        <f t="shared" si="3477"/>
        <v>0</v>
      </c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>
        <v>0</v>
      </c>
      <c r="AC2518" s="14">
        <v>0</v>
      </c>
      <c r="AD2518" s="14">
        <v>0</v>
      </c>
      <c r="AE2518" s="14"/>
      <c r="AF2518" s="14"/>
      <c r="AG2518" s="14"/>
      <c r="AH2518" s="14"/>
      <c r="AI2518" s="14"/>
      <c r="AJ2518" s="14">
        <f t="shared" si="3478"/>
        <v>0</v>
      </c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>
        <v>0</v>
      </c>
      <c r="AX2518" s="14">
        <v>0</v>
      </c>
      <c r="AY2518" s="14">
        <v>0</v>
      </c>
      <c r="AZ2518" s="14"/>
      <c r="BA2518" s="14"/>
      <c r="BB2518" s="14"/>
      <c r="BC2518" s="14"/>
      <c r="BD2518" s="14"/>
      <c r="BE2518" s="14">
        <f t="shared" si="3479"/>
        <v>0</v>
      </c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>
        <v>0</v>
      </c>
      <c r="BS2518" s="14">
        <v>0</v>
      </c>
    </row>
    <row r="2519" spans="1:71" x14ac:dyDescent="0.25">
      <c r="A2519" s="4" t="s">
        <v>915</v>
      </c>
      <c r="B2519" s="4" t="s">
        <v>75</v>
      </c>
      <c r="C2519" s="4" t="s">
        <v>1233</v>
      </c>
      <c r="D2519" s="65" t="s">
        <v>1234</v>
      </c>
      <c r="E2519" s="75">
        <v>6132</v>
      </c>
      <c r="F2519" s="65"/>
      <c r="G2519" s="61" t="s">
        <v>1894</v>
      </c>
      <c r="H2519" s="13" t="s">
        <v>183</v>
      </c>
      <c r="I2519" s="14">
        <v>0</v>
      </c>
      <c r="J2519" s="14"/>
      <c r="K2519" s="14"/>
      <c r="L2519" s="14"/>
      <c r="M2519" s="14"/>
      <c r="N2519" s="14"/>
      <c r="O2519" s="14">
        <f t="shared" si="3477"/>
        <v>0</v>
      </c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>
        <v>0</v>
      </c>
      <c r="AC2519" s="14">
        <v>0</v>
      </c>
      <c r="AD2519" s="14">
        <v>0</v>
      </c>
      <c r="AE2519" s="14"/>
      <c r="AF2519" s="14"/>
      <c r="AG2519" s="14"/>
      <c r="AH2519" s="14"/>
      <c r="AI2519" s="14"/>
      <c r="AJ2519" s="14">
        <f t="shared" si="3478"/>
        <v>0</v>
      </c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>
        <v>0</v>
      </c>
      <c r="AX2519" s="14">
        <v>0</v>
      </c>
      <c r="AY2519" s="14">
        <v>0</v>
      </c>
      <c r="AZ2519" s="14"/>
      <c r="BA2519" s="14"/>
      <c r="BB2519" s="14"/>
      <c r="BC2519" s="14"/>
      <c r="BD2519" s="14"/>
      <c r="BE2519" s="14">
        <f t="shared" si="3479"/>
        <v>0</v>
      </c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>
        <v>0</v>
      </c>
      <c r="BS2519" s="14">
        <v>0</v>
      </c>
    </row>
    <row r="2520" spans="1:71" x14ac:dyDescent="0.25">
      <c r="A2520" s="4" t="s">
        <v>915</v>
      </c>
      <c r="B2520" s="4" t="s">
        <v>75</v>
      </c>
      <c r="C2520" s="4" t="s">
        <v>1233</v>
      </c>
      <c r="D2520" s="65" t="s">
        <v>1234</v>
      </c>
      <c r="E2520" s="75">
        <v>6133</v>
      </c>
      <c r="F2520" s="65"/>
      <c r="G2520" s="61" t="s">
        <v>1894</v>
      </c>
      <c r="H2520" s="13" t="s">
        <v>185</v>
      </c>
      <c r="I2520" s="14">
        <v>0</v>
      </c>
      <c r="J2520" s="14"/>
      <c r="K2520" s="14"/>
      <c r="L2520" s="14"/>
      <c r="M2520" s="14"/>
      <c r="N2520" s="14"/>
      <c r="O2520" s="14">
        <f t="shared" ref="O2520:O2582" si="3549">I2520+J2520+K2520+L2520+M2520+N2520</f>
        <v>0</v>
      </c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>
        <v>0</v>
      </c>
      <c r="AC2520" s="14">
        <v>0</v>
      </c>
      <c r="AD2520" s="14">
        <v>0</v>
      </c>
      <c r="AE2520" s="14"/>
      <c r="AF2520" s="14"/>
      <c r="AG2520" s="14"/>
      <c r="AH2520" s="14"/>
      <c r="AI2520" s="14"/>
      <c r="AJ2520" s="14">
        <f t="shared" ref="AJ2520:AJ2582" si="3550">AD2520+AE2520+AF2520+AG2520+AH2520+AI2520</f>
        <v>0</v>
      </c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>
        <v>0</v>
      </c>
      <c r="AX2520" s="14">
        <v>0</v>
      </c>
      <c r="AY2520" s="14">
        <v>0</v>
      </c>
      <c r="AZ2520" s="14"/>
      <c r="BA2520" s="14"/>
      <c r="BB2520" s="14"/>
      <c r="BC2520" s="14"/>
      <c r="BD2520" s="14"/>
      <c r="BE2520" s="14">
        <f t="shared" ref="BE2520:BE2582" si="3551">AY2520+AZ2520+BA2520+BB2520+BC2520+BD2520</f>
        <v>0</v>
      </c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>
        <v>0</v>
      </c>
      <c r="BS2520" s="14">
        <v>0</v>
      </c>
    </row>
    <row r="2521" spans="1:71" x14ac:dyDescent="0.25">
      <c r="A2521" s="4" t="s">
        <v>915</v>
      </c>
      <c r="B2521" s="4" t="s">
        <v>75</v>
      </c>
      <c r="C2521" s="4" t="s">
        <v>1233</v>
      </c>
      <c r="D2521" s="65" t="s">
        <v>1234</v>
      </c>
      <c r="E2521" s="75">
        <v>6134</v>
      </c>
      <c r="F2521" s="65"/>
      <c r="G2521" s="61" t="s">
        <v>1894</v>
      </c>
      <c r="H2521" s="13" t="s">
        <v>187</v>
      </c>
      <c r="I2521" s="14">
        <v>0</v>
      </c>
      <c r="J2521" s="14"/>
      <c r="K2521" s="14"/>
      <c r="L2521" s="14"/>
      <c r="M2521" s="14"/>
      <c r="N2521" s="14"/>
      <c r="O2521" s="14">
        <f t="shared" si="3549"/>
        <v>0</v>
      </c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>
        <v>0</v>
      </c>
      <c r="AC2521" s="14">
        <v>0</v>
      </c>
      <c r="AD2521" s="14">
        <v>0</v>
      </c>
      <c r="AE2521" s="14"/>
      <c r="AF2521" s="14"/>
      <c r="AG2521" s="14"/>
      <c r="AH2521" s="14"/>
      <c r="AI2521" s="14"/>
      <c r="AJ2521" s="14">
        <f t="shared" si="3550"/>
        <v>0</v>
      </c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>
        <v>0</v>
      </c>
      <c r="AX2521" s="14">
        <v>0</v>
      </c>
      <c r="AY2521" s="14">
        <v>5000</v>
      </c>
      <c r="AZ2521" s="14">
        <v>974</v>
      </c>
      <c r="BA2521" s="14"/>
      <c r="BB2521" s="14"/>
      <c r="BC2521" s="14"/>
      <c r="BD2521" s="14"/>
      <c r="BE2521" s="14">
        <f t="shared" si="3551"/>
        <v>5974</v>
      </c>
      <c r="BF2521" s="14"/>
      <c r="BG2521" s="14"/>
      <c r="BH2521" s="14">
        <f>974+2240</f>
        <v>3214</v>
      </c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>
        <v>3214</v>
      </c>
      <c r="BS2521" s="14">
        <v>2760</v>
      </c>
    </row>
    <row r="2522" spans="1:71" x14ac:dyDescent="0.25">
      <c r="A2522" s="4" t="s">
        <v>915</v>
      </c>
      <c r="B2522" s="4" t="s">
        <v>75</v>
      </c>
      <c r="C2522" s="4" t="s">
        <v>1233</v>
      </c>
      <c r="D2522" s="65" t="s">
        <v>1234</v>
      </c>
      <c r="E2522" s="75">
        <v>6135</v>
      </c>
      <c r="F2522" s="65"/>
      <c r="G2522" s="61" t="s">
        <v>1894</v>
      </c>
      <c r="H2522" s="13" t="s">
        <v>188</v>
      </c>
      <c r="I2522" s="14">
        <v>0</v>
      </c>
      <c r="J2522" s="14"/>
      <c r="K2522" s="14"/>
      <c r="L2522" s="14"/>
      <c r="M2522" s="14"/>
      <c r="N2522" s="14"/>
      <c r="O2522" s="14">
        <f t="shared" si="3549"/>
        <v>0</v>
      </c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>
        <v>0</v>
      </c>
      <c r="AC2522" s="14">
        <v>0</v>
      </c>
      <c r="AD2522" s="14">
        <v>0</v>
      </c>
      <c r="AE2522" s="14"/>
      <c r="AF2522" s="14"/>
      <c r="AG2522" s="14"/>
      <c r="AH2522" s="14"/>
      <c r="AI2522" s="14"/>
      <c r="AJ2522" s="14">
        <f t="shared" si="3550"/>
        <v>0</v>
      </c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>
        <v>0</v>
      </c>
      <c r="AX2522" s="14">
        <v>0</v>
      </c>
      <c r="AY2522" s="14">
        <v>0</v>
      </c>
      <c r="AZ2522" s="14"/>
      <c r="BA2522" s="14"/>
      <c r="BB2522" s="14"/>
      <c r="BC2522" s="14"/>
      <c r="BD2522" s="14"/>
      <c r="BE2522" s="14">
        <f t="shared" si="3551"/>
        <v>0</v>
      </c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>
        <v>0</v>
      </c>
      <c r="BS2522" s="14">
        <v>0</v>
      </c>
    </row>
    <row r="2523" spans="1:71" x14ac:dyDescent="0.25">
      <c r="A2523" s="4" t="s">
        <v>915</v>
      </c>
      <c r="B2523" s="4" t="s">
        <v>75</v>
      </c>
      <c r="C2523" s="4" t="s">
        <v>1233</v>
      </c>
      <c r="D2523" s="65" t="s">
        <v>1234</v>
      </c>
      <c r="E2523" s="75">
        <v>6137</v>
      </c>
      <c r="F2523" s="65"/>
      <c r="G2523" s="61" t="s">
        <v>1894</v>
      </c>
      <c r="H2523" s="13" t="s">
        <v>191</v>
      </c>
      <c r="I2523" s="14">
        <v>0</v>
      </c>
      <c r="J2523" s="14"/>
      <c r="K2523" s="14"/>
      <c r="L2523" s="14"/>
      <c r="M2523" s="14"/>
      <c r="N2523" s="14"/>
      <c r="O2523" s="14">
        <f t="shared" si="3549"/>
        <v>0</v>
      </c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>
        <v>0</v>
      </c>
      <c r="AC2523" s="14">
        <v>0</v>
      </c>
      <c r="AD2523" s="14">
        <v>0</v>
      </c>
      <c r="AE2523" s="14"/>
      <c r="AF2523" s="14"/>
      <c r="AG2523" s="14"/>
      <c r="AH2523" s="14"/>
      <c r="AI2523" s="14"/>
      <c r="AJ2523" s="14">
        <f t="shared" si="3550"/>
        <v>0</v>
      </c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>
        <v>0</v>
      </c>
      <c r="AX2523" s="14">
        <v>0</v>
      </c>
      <c r="AY2523" s="14">
        <v>0</v>
      </c>
      <c r="AZ2523" s="14"/>
      <c r="BA2523" s="14"/>
      <c r="BB2523" s="14"/>
      <c r="BC2523" s="14"/>
      <c r="BD2523" s="14"/>
      <c r="BE2523" s="14">
        <f t="shared" si="3551"/>
        <v>0</v>
      </c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>
        <v>0</v>
      </c>
      <c r="BS2523" s="14">
        <v>0</v>
      </c>
    </row>
    <row r="2524" spans="1:71" x14ac:dyDescent="0.25">
      <c r="A2524" s="1" t="s">
        <v>915</v>
      </c>
      <c r="B2524" s="1" t="s">
        <v>75</v>
      </c>
      <c r="C2524" s="1" t="s">
        <v>1233</v>
      </c>
      <c r="D2524" s="68" t="s">
        <v>1234</v>
      </c>
      <c r="E2524" s="68" t="s">
        <v>37</v>
      </c>
      <c r="F2524" s="65" t="s">
        <v>1</v>
      </c>
      <c r="G2524" s="13" t="s">
        <v>1</v>
      </c>
      <c r="H2524" s="2" t="s">
        <v>38</v>
      </c>
      <c r="I2524" s="12">
        <f t="shared" ref="I2524:AA2524" si="3552">SUM(I2525:I2527)</f>
        <v>0</v>
      </c>
      <c r="J2524" s="12">
        <f t="shared" si="3552"/>
        <v>0</v>
      </c>
      <c r="K2524" s="12">
        <f t="shared" si="3552"/>
        <v>0</v>
      </c>
      <c r="L2524" s="12">
        <f t="shared" si="3552"/>
        <v>0</v>
      </c>
      <c r="M2524" s="12">
        <f t="shared" si="3552"/>
        <v>0</v>
      </c>
      <c r="N2524" s="12">
        <f t="shared" si="3552"/>
        <v>0</v>
      </c>
      <c r="O2524" s="12">
        <f t="shared" si="3552"/>
        <v>0</v>
      </c>
      <c r="P2524" s="12">
        <f t="shared" si="3552"/>
        <v>0</v>
      </c>
      <c r="Q2524" s="12">
        <f t="shared" si="3552"/>
        <v>0</v>
      </c>
      <c r="R2524" s="12">
        <f t="shared" si="3552"/>
        <v>0</v>
      </c>
      <c r="S2524" s="12">
        <f t="shared" si="3552"/>
        <v>0</v>
      </c>
      <c r="T2524" s="12">
        <f t="shared" si="3552"/>
        <v>0</v>
      </c>
      <c r="U2524" s="12">
        <f t="shared" si="3552"/>
        <v>0</v>
      </c>
      <c r="V2524" s="12">
        <f t="shared" si="3552"/>
        <v>0</v>
      </c>
      <c r="W2524" s="12">
        <f t="shared" si="3552"/>
        <v>0</v>
      </c>
      <c r="X2524" s="12">
        <f t="shared" si="3552"/>
        <v>0</v>
      </c>
      <c r="Y2524" s="12">
        <f t="shared" si="3552"/>
        <v>0</v>
      </c>
      <c r="Z2524" s="12">
        <f t="shared" si="3552"/>
        <v>0</v>
      </c>
      <c r="AA2524" s="12">
        <f t="shared" si="3552"/>
        <v>0</v>
      </c>
      <c r="AB2524" s="12">
        <v>0</v>
      </c>
      <c r="AC2524" s="12">
        <v>0</v>
      </c>
      <c r="AD2524" s="12">
        <f t="shared" ref="AD2524:AV2524" si="3553">SUM(AD2525:AD2527)</f>
        <v>0</v>
      </c>
      <c r="AE2524" s="12">
        <f t="shared" si="3553"/>
        <v>0</v>
      </c>
      <c r="AF2524" s="12">
        <f t="shared" si="3553"/>
        <v>0</v>
      </c>
      <c r="AG2524" s="12">
        <f t="shared" si="3553"/>
        <v>0</v>
      </c>
      <c r="AH2524" s="12">
        <f t="shared" si="3553"/>
        <v>0</v>
      </c>
      <c r="AI2524" s="12">
        <f t="shared" si="3553"/>
        <v>0</v>
      </c>
      <c r="AJ2524" s="12">
        <f t="shared" si="3553"/>
        <v>0</v>
      </c>
      <c r="AK2524" s="12">
        <f t="shared" si="3553"/>
        <v>0</v>
      </c>
      <c r="AL2524" s="12">
        <f t="shared" si="3553"/>
        <v>0</v>
      </c>
      <c r="AM2524" s="12">
        <f t="shared" si="3553"/>
        <v>0</v>
      </c>
      <c r="AN2524" s="12">
        <f t="shared" si="3553"/>
        <v>0</v>
      </c>
      <c r="AO2524" s="12">
        <f t="shared" si="3553"/>
        <v>0</v>
      </c>
      <c r="AP2524" s="12">
        <f t="shared" si="3553"/>
        <v>0</v>
      </c>
      <c r="AQ2524" s="12">
        <f t="shared" si="3553"/>
        <v>0</v>
      </c>
      <c r="AR2524" s="12">
        <f t="shared" si="3553"/>
        <v>0</v>
      </c>
      <c r="AS2524" s="12">
        <f t="shared" si="3553"/>
        <v>0</v>
      </c>
      <c r="AT2524" s="12">
        <f t="shared" si="3553"/>
        <v>0</v>
      </c>
      <c r="AU2524" s="12">
        <f t="shared" si="3553"/>
        <v>0</v>
      </c>
      <c r="AV2524" s="12">
        <f t="shared" si="3553"/>
        <v>0</v>
      </c>
      <c r="AW2524" s="12">
        <v>0</v>
      </c>
      <c r="AX2524" s="12">
        <v>0</v>
      </c>
      <c r="AY2524" s="12">
        <f t="shared" ref="AY2524:BQ2524" si="3554">SUM(AY2525:AY2527)</f>
        <v>1000</v>
      </c>
      <c r="AZ2524" s="12">
        <f t="shared" si="3554"/>
        <v>2875</v>
      </c>
      <c r="BA2524" s="12">
        <f t="shared" si="3554"/>
        <v>0</v>
      </c>
      <c r="BB2524" s="12">
        <f t="shared" si="3554"/>
        <v>0</v>
      </c>
      <c r="BC2524" s="12">
        <f t="shared" si="3554"/>
        <v>0</v>
      </c>
      <c r="BD2524" s="12">
        <f t="shared" si="3554"/>
        <v>0</v>
      </c>
      <c r="BE2524" s="12">
        <f t="shared" si="3554"/>
        <v>3875</v>
      </c>
      <c r="BF2524" s="12">
        <f t="shared" si="3554"/>
        <v>0</v>
      </c>
      <c r="BG2524" s="12">
        <f t="shared" si="3554"/>
        <v>0</v>
      </c>
      <c r="BH2524" s="12">
        <f t="shared" si="3554"/>
        <v>2875</v>
      </c>
      <c r="BI2524" s="12">
        <f t="shared" si="3554"/>
        <v>0</v>
      </c>
      <c r="BJ2524" s="12">
        <f t="shared" si="3554"/>
        <v>0</v>
      </c>
      <c r="BK2524" s="12">
        <f t="shared" si="3554"/>
        <v>0</v>
      </c>
      <c r="BL2524" s="12">
        <f t="shared" si="3554"/>
        <v>0</v>
      </c>
      <c r="BM2524" s="12">
        <f t="shared" si="3554"/>
        <v>0</v>
      </c>
      <c r="BN2524" s="12">
        <f t="shared" si="3554"/>
        <v>0</v>
      </c>
      <c r="BO2524" s="12">
        <f t="shared" si="3554"/>
        <v>0</v>
      </c>
      <c r="BP2524" s="12">
        <f t="shared" si="3554"/>
        <v>0</v>
      </c>
      <c r="BQ2524" s="12">
        <f t="shared" si="3554"/>
        <v>0</v>
      </c>
      <c r="BR2524" s="12">
        <v>2875</v>
      </c>
      <c r="BS2524" s="12">
        <v>1000</v>
      </c>
    </row>
    <row r="2525" spans="1:71" x14ac:dyDescent="0.25">
      <c r="A2525" s="4" t="s">
        <v>915</v>
      </c>
      <c r="B2525" s="4" t="s">
        <v>75</v>
      </c>
      <c r="C2525" s="4" t="s">
        <v>1233</v>
      </c>
      <c r="D2525" s="65" t="s">
        <v>1234</v>
      </c>
      <c r="E2525" s="75">
        <v>6139</v>
      </c>
      <c r="F2525" s="65"/>
      <c r="G2525" s="61" t="s">
        <v>1894</v>
      </c>
      <c r="H2525" s="13" t="s">
        <v>38</v>
      </c>
      <c r="I2525" s="14">
        <v>0</v>
      </c>
      <c r="J2525" s="14"/>
      <c r="K2525" s="14"/>
      <c r="L2525" s="14"/>
      <c r="M2525" s="14"/>
      <c r="N2525" s="14"/>
      <c r="O2525" s="14">
        <f t="shared" si="3549"/>
        <v>0</v>
      </c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>
        <v>0</v>
      </c>
      <c r="AC2525" s="14">
        <v>0</v>
      </c>
      <c r="AD2525" s="14">
        <v>0</v>
      </c>
      <c r="AE2525" s="14"/>
      <c r="AF2525" s="14"/>
      <c r="AG2525" s="14"/>
      <c r="AH2525" s="14"/>
      <c r="AI2525" s="14"/>
      <c r="AJ2525" s="14">
        <f t="shared" si="3550"/>
        <v>0</v>
      </c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>
        <v>0</v>
      </c>
      <c r="AX2525" s="14">
        <v>0</v>
      </c>
      <c r="AY2525" s="14">
        <v>1000</v>
      </c>
      <c r="AZ2525" s="14">
        <v>2875</v>
      </c>
      <c r="BA2525" s="14"/>
      <c r="BB2525" s="14"/>
      <c r="BC2525" s="14"/>
      <c r="BD2525" s="14"/>
      <c r="BE2525" s="14">
        <f t="shared" si="3551"/>
        <v>3875</v>
      </c>
      <c r="BF2525" s="14"/>
      <c r="BG2525" s="14"/>
      <c r="BH2525" s="14">
        <v>2875</v>
      </c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>
        <v>2875</v>
      </c>
      <c r="BS2525" s="14">
        <v>1000</v>
      </c>
    </row>
    <row r="2526" spans="1:71" ht="22.5" x14ac:dyDescent="0.25">
      <c r="A2526" s="4" t="s">
        <v>915</v>
      </c>
      <c r="B2526" s="4" t="s">
        <v>75</v>
      </c>
      <c r="C2526" s="4" t="s">
        <v>1233</v>
      </c>
      <c r="D2526" s="65" t="s">
        <v>1234</v>
      </c>
      <c r="E2526" s="75">
        <v>6139</v>
      </c>
      <c r="F2526" s="65" t="s">
        <v>1241</v>
      </c>
      <c r="G2526" s="61" t="s">
        <v>1894</v>
      </c>
      <c r="H2526" s="13" t="s">
        <v>46</v>
      </c>
      <c r="I2526" s="14">
        <v>0</v>
      </c>
      <c r="J2526" s="14"/>
      <c r="K2526" s="14"/>
      <c r="L2526" s="14"/>
      <c r="M2526" s="14"/>
      <c r="N2526" s="14"/>
      <c r="O2526" s="14">
        <f t="shared" si="3549"/>
        <v>0</v>
      </c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>
        <v>0</v>
      </c>
      <c r="AC2526" s="14">
        <v>0</v>
      </c>
      <c r="AD2526" s="14">
        <v>0</v>
      </c>
      <c r="AE2526" s="14"/>
      <c r="AF2526" s="14"/>
      <c r="AG2526" s="14"/>
      <c r="AH2526" s="14"/>
      <c r="AI2526" s="14"/>
      <c r="AJ2526" s="14">
        <f t="shared" si="3550"/>
        <v>0</v>
      </c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>
        <v>0</v>
      </c>
      <c r="AX2526" s="14">
        <v>0</v>
      </c>
      <c r="AY2526" s="14">
        <v>0</v>
      </c>
      <c r="AZ2526" s="14"/>
      <c r="BA2526" s="14"/>
      <c r="BB2526" s="14"/>
      <c r="BC2526" s="14"/>
      <c r="BD2526" s="14"/>
      <c r="BE2526" s="14">
        <f t="shared" si="3551"/>
        <v>0</v>
      </c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>
        <v>0</v>
      </c>
      <c r="BS2526" s="14">
        <v>0</v>
      </c>
    </row>
    <row r="2527" spans="1:71" ht="22.5" x14ac:dyDescent="0.25">
      <c r="A2527" s="4" t="s">
        <v>915</v>
      </c>
      <c r="B2527" s="4" t="s">
        <v>75</v>
      </c>
      <c r="C2527" s="4" t="s">
        <v>1233</v>
      </c>
      <c r="D2527" s="65" t="s">
        <v>1234</v>
      </c>
      <c r="E2527" s="75">
        <v>6139</v>
      </c>
      <c r="F2527" s="65" t="s">
        <v>1242</v>
      </c>
      <c r="G2527" s="61" t="s">
        <v>1894</v>
      </c>
      <c r="H2527" s="13" t="s">
        <v>52</v>
      </c>
      <c r="I2527" s="14">
        <v>0</v>
      </c>
      <c r="J2527" s="14"/>
      <c r="K2527" s="14"/>
      <c r="L2527" s="14"/>
      <c r="M2527" s="14"/>
      <c r="N2527" s="14"/>
      <c r="O2527" s="14">
        <f t="shared" si="3549"/>
        <v>0</v>
      </c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>
        <v>0</v>
      </c>
      <c r="AC2527" s="14">
        <v>0</v>
      </c>
      <c r="AD2527" s="14">
        <v>0</v>
      </c>
      <c r="AE2527" s="14"/>
      <c r="AF2527" s="14"/>
      <c r="AG2527" s="14"/>
      <c r="AH2527" s="14"/>
      <c r="AI2527" s="14"/>
      <c r="AJ2527" s="14">
        <f t="shared" si="3550"/>
        <v>0</v>
      </c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>
        <v>0</v>
      </c>
      <c r="AX2527" s="14">
        <v>0</v>
      </c>
      <c r="AY2527" s="14">
        <v>0</v>
      </c>
      <c r="AZ2527" s="14"/>
      <c r="BA2527" s="14"/>
      <c r="BB2527" s="14"/>
      <c r="BC2527" s="14"/>
      <c r="BD2527" s="14"/>
      <c r="BE2527" s="14">
        <f t="shared" si="3551"/>
        <v>0</v>
      </c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>
        <v>0</v>
      </c>
      <c r="BS2527" s="14">
        <v>0</v>
      </c>
    </row>
    <row r="2528" spans="1:71" ht="22.5" x14ac:dyDescent="0.25">
      <c r="A2528" s="1" t="s">
        <v>1</v>
      </c>
      <c r="B2528" s="1" t="s">
        <v>1</v>
      </c>
      <c r="C2528" s="1" t="s">
        <v>1</v>
      </c>
      <c r="D2528" s="64" t="s">
        <v>1</v>
      </c>
      <c r="E2528" s="64" t="s">
        <v>1</v>
      </c>
      <c r="F2528" s="64" t="s">
        <v>1</v>
      </c>
      <c r="G2528" s="2" t="s">
        <v>1</v>
      </c>
      <c r="H2528" s="10" t="s">
        <v>53</v>
      </c>
      <c r="I2528" s="11">
        <f t="shared" ref="I2528:X2529" si="3555">SUM(I2529)</f>
        <v>0</v>
      </c>
      <c r="J2528" s="11">
        <f t="shared" si="3555"/>
        <v>0</v>
      </c>
      <c r="K2528" s="11">
        <f t="shared" si="3555"/>
        <v>0</v>
      </c>
      <c r="L2528" s="11">
        <f t="shared" si="3555"/>
        <v>0</v>
      </c>
      <c r="M2528" s="11">
        <f t="shared" si="3555"/>
        <v>0</v>
      </c>
      <c r="N2528" s="11">
        <f t="shared" si="3555"/>
        <v>0</v>
      </c>
      <c r="O2528" s="11">
        <f t="shared" si="3555"/>
        <v>0</v>
      </c>
      <c r="P2528" s="11">
        <f t="shared" si="3555"/>
        <v>0</v>
      </c>
      <c r="Q2528" s="11">
        <f t="shared" si="3555"/>
        <v>0</v>
      </c>
      <c r="R2528" s="11">
        <f t="shared" si="3555"/>
        <v>0</v>
      </c>
      <c r="S2528" s="11">
        <f t="shared" si="3555"/>
        <v>0</v>
      </c>
      <c r="T2528" s="11">
        <f t="shared" si="3555"/>
        <v>0</v>
      </c>
      <c r="U2528" s="11">
        <f t="shared" si="3555"/>
        <v>0</v>
      </c>
      <c r="V2528" s="11">
        <f t="shared" si="3555"/>
        <v>0</v>
      </c>
      <c r="W2528" s="11">
        <f t="shared" si="3555"/>
        <v>0</v>
      </c>
      <c r="X2528" s="11">
        <f t="shared" si="3555"/>
        <v>0</v>
      </c>
      <c r="Y2528" s="11">
        <f t="shared" ref="J2528:AA2529" si="3556">SUM(Y2529)</f>
        <v>0</v>
      </c>
      <c r="Z2528" s="11">
        <f t="shared" si="3556"/>
        <v>0</v>
      </c>
      <c r="AA2528" s="11">
        <f t="shared" si="3556"/>
        <v>0</v>
      </c>
      <c r="AB2528" s="11">
        <v>0</v>
      </c>
      <c r="AC2528" s="11">
        <v>0</v>
      </c>
      <c r="AD2528" s="11">
        <f t="shared" ref="AD2528:AS2529" si="3557">SUM(AD2529)</f>
        <v>0</v>
      </c>
      <c r="AE2528" s="11">
        <f t="shared" si="3557"/>
        <v>0</v>
      </c>
      <c r="AF2528" s="11">
        <f t="shared" si="3557"/>
        <v>0</v>
      </c>
      <c r="AG2528" s="11">
        <f t="shared" si="3557"/>
        <v>0</v>
      </c>
      <c r="AH2528" s="11">
        <f t="shared" si="3557"/>
        <v>0</v>
      </c>
      <c r="AI2528" s="11">
        <f t="shared" si="3557"/>
        <v>0</v>
      </c>
      <c r="AJ2528" s="11">
        <f t="shared" si="3557"/>
        <v>0</v>
      </c>
      <c r="AK2528" s="11">
        <f t="shared" si="3557"/>
        <v>0</v>
      </c>
      <c r="AL2528" s="11">
        <f t="shared" si="3557"/>
        <v>0</v>
      </c>
      <c r="AM2528" s="11">
        <f t="shared" si="3557"/>
        <v>0</v>
      </c>
      <c r="AN2528" s="11">
        <f t="shared" si="3557"/>
        <v>0</v>
      </c>
      <c r="AO2528" s="11">
        <f t="shared" si="3557"/>
        <v>0</v>
      </c>
      <c r="AP2528" s="11">
        <f t="shared" si="3557"/>
        <v>0</v>
      </c>
      <c r="AQ2528" s="11">
        <f t="shared" si="3557"/>
        <v>0</v>
      </c>
      <c r="AR2528" s="11">
        <f t="shared" si="3557"/>
        <v>0</v>
      </c>
      <c r="AS2528" s="11">
        <f t="shared" si="3557"/>
        <v>0</v>
      </c>
      <c r="AT2528" s="11">
        <f t="shared" ref="AE2528:AV2529" si="3558">SUM(AT2529)</f>
        <v>0</v>
      </c>
      <c r="AU2528" s="11">
        <f t="shared" si="3558"/>
        <v>0</v>
      </c>
      <c r="AV2528" s="11">
        <f t="shared" si="3558"/>
        <v>0</v>
      </c>
      <c r="AW2528" s="11">
        <v>0</v>
      </c>
      <c r="AX2528" s="11">
        <v>0</v>
      </c>
      <c r="AY2528" s="11">
        <f t="shared" ref="AY2528:BN2529" si="3559">SUM(AY2529)</f>
        <v>0</v>
      </c>
      <c r="AZ2528" s="11">
        <f t="shared" si="3559"/>
        <v>0</v>
      </c>
      <c r="BA2528" s="11">
        <f t="shared" si="3559"/>
        <v>0</v>
      </c>
      <c r="BB2528" s="11">
        <f t="shared" si="3559"/>
        <v>0</v>
      </c>
      <c r="BC2528" s="11">
        <f t="shared" si="3559"/>
        <v>0</v>
      </c>
      <c r="BD2528" s="11">
        <f t="shared" si="3559"/>
        <v>0</v>
      </c>
      <c r="BE2528" s="11">
        <f t="shared" si="3559"/>
        <v>0</v>
      </c>
      <c r="BF2528" s="11">
        <f t="shared" si="3559"/>
        <v>0</v>
      </c>
      <c r="BG2528" s="11">
        <f t="shared" si="3559"/>
        <v>0</v>
      </c>
      <c r="BH2528" s="11">
        <f t="shared" si="3559"/>
        <v>0</v>
      </c>
      <c r="BI2528" s="11">
        <f t="shared" si="3559"/>
        <v>0</v>
      </c>
      <c r="BJ2528" s="11">
        <f t="shared" si="3559"/>
        <v>0</v>
      </c>
      <c r="BK2528" s="11">
        <f t="shared" si="3559"/>
        <v>0</v>
      </c>
      <c r="BL2528" s="11">
        <f t="shared" si="3559"/>
        <v>0</v>
      </c>
      <c r="BM2528" s="11">
        <f t="shared" si="3559"/>
        <v>0</v>
      </c>
      <c r="BN2528" s="11">
        <f t="shared" si="3559"/>
        <v>0</v>
      </c>
      <c r="BO2528" s="11">
        <f t="shared" ref="AZ2528:BQ2529" si="3560">SUM(BO2529)</f>
        <v>0</v>
      </c>
      <c r="BP2528" s="11">
        <f t="shared" si="3560"/>
        <v>0</v>
      </c>
      <c r="BQ2528" s="11">
        <f t="shared" si="3560"/>
        <v>0</v>
      </c>
      <c r="BR2528" s="11">
        <v>0</v>
      </c>
      <c r="BS2528" s="11">
        <v>0</v>
      </c>
    </row>
    <row r="2529" spans="1:71" x14ac:dyDescent="0.25">
      <c r="A2529" s="4" t="s">
        <v>915</v>
      </c>
      <c r="B2529" s="4" t="s">
        <v>75</v>
      </c>
      <c r="C2529" s="4" t="s">
        <v>1233</v>
      </c>
      <c r="D2529" s="65" t="s">
        <v>1234</v>
      </c>
      <c r="E2529" s="64" t="s">
        <v>54</v>
      </c>
      <c r="F2529" s="64" t="s">
        <v>1</v>
      </c>
      <c r="G2529" s="2" t="s">
        <v>1</v>
      </c>
      <c r="H2529" s="2" t="s">
        <v>55</v>
      </c>
      <c r="I2529" s="12">
        <f t="shared" si="3555"/>
        <v>0</v>
      </c>
      <c r="J2529" s="12">
        <f t="shared" si="3556"/>
        <v>0</v>
      </c>
      <c r="K2529" s="12">
        <f t="shared" si="3556"/>
        <v>0</v>
      </c>
      <c r="L2529" s="12">
        <f t="shared" si="3556"/>
        <v>0</v>
      </c>
      <c r="M2529" s="12">
        <f t="shared" si="3556"/>
        <v>0</v>
      </c>
      <c r="N2529" s="12">
        <f t="shared" si="3556"/>
        <v>0</v>
      </c>
      <c r="O2529" s="12">
        <f t="shared" si="3556"/>
        <v>0</v>
      </c>
      <c r="P2529" s="12">
        <f t="shared" si="3556"/>
        <v>0</v>
      </c>
      <c r="Q2529" s="12">
        <f t="shared" si="3556"/>
        <v>0</v>
      </c>
      <c r="R2529" s="12">
        <f t="shared" si="3556"/>
        <v>0</v>
      </c>
      <c r="S2529" s="12">
        <f t="shared" si="3556"/>
        <v>0</v>
      </c>
      <c r="T2529" s="12">
        <f t="shared" si="3556"/>
        <v>0</v>
      </c>
      <c r="U2529" s="12">
        <f t="shared" si="3556"/>
        <v>0</v>
      </c>
      <c r="V2529" s="12">
        <f t="shared" si="3556"/>
        <v>0</v>
      </c>
      <c r="W2529" s="12">
        <f t="shared" si="3556"/>
        <v>0</v>
      </c>
      <c r="X2529" s="12">
        <f t="shared" si="3556"/>
        <v>0</v>
      </c>
      <c r="Y2529" s="12">
        <f t="shared" si="3556"/>
        <v>0</v>
      </c>
      <c r="Z2529" s="12">
        <f t="shared" si="3556"/>
        <v>0</v>
      </c>
      <c r="AA2529" s="12">
        <f t="shared" si="3556"/>
        <v>0</v>
      </c>
      <c r="AB2529" s="12">
        <v>0</v>
      </c>
      <c r="AC2529" s="12">
        <v>0</v>
      </c>
      <c r="AD2529" s="12">
        <f t="shared" si="3557"/>
        <v>0</v>
      </c>
      <c r="AE2529" s="12">
        <f t="shared" si="3558"/>
        <v>0</v>
      </c>
      <c r="AF2529" s="12">
        <f t="shared" si="3558"/>
        <v>0</v>
      </c>
      <c r="AG2529" s="12">
        <f t="shared" si="3558"/>
        <v>0</v>
      </c>
      <c r="AH2529" s="12">
        <f t="shared" si="3558"/>
        <v>0</v>
      </c>
      <c r="AI2529" s="12">
        <f t="shared" si="3558"/>
        <v>0</v>
      </c>
      <c r="AJ2529" s="12">
        <f t="shared" si="3558"/>
        <v>0</v>
      </c>
      <c r="AK2529" s="12">
        <f t="shared" si="3558"/>
        <v>0</v>
      </c>
      <c r="AL2529" s="12">
        <f t="shared" si="3558"/>
        <v>0</v>
      </c>
      <c r="AM2529" s="12">
        <f t="shared" si="3558"/>
        <v>0</v>
      </c>
      <c r="AN2529" s="12">
        <f t="shared" si="3558"/>
        <v>0</v>
      </c>
      <c r="AO2529" s="12">
        <f t="shared" si="3558"/>
        <v>0</v>
      </c>
      <c r="AP2529" s="12">
        <f t="shared" si="3558"/>
        <v>0</v>
      </c>
      <c r="AQ2529" s="12">
        <f t="shared" si="3558"/>
        <v>0</v>
      </c>
      <c r="AR2529" s="12">
        <f t="shared" si="3558"/>
        <v>0</v>
      </c>
      <c r="AS2529" s="12">
        <f t="shared" si="3558"/>
        <v>0</v>
      </c>
      <c r="AT2529" s="12">
        <f t="shared" si="3558"/>
        <v>0</v>
      </c>
      <c r="AU2529" s="12">
        <f t="shared" si="3558"/>
        <v>0</v>
      </c>
      <c r="AV2529" s="12">
        <f t="shared" si="3558"/>
        <v>0</v>
      </c>
      <c r="AW2529" s="12">
        <v>0</v>
      </c>
      <c r="AX2529" s="12">
        <v>0</v>
      </c>
      <c r="AY2529" s="12">
        <f t="shared" si="3559"/>
        <v>0</v>
      </c>
      <c r="AZ2529" s="12">
        <f t="shared" si="3560"/>
        <v>0</v>
      </c>
      <c r="BA2529" s="12">
        <f t="shared" si="3560"/>
        <v>0</v>
      </c>
      <c r="BB2529" s="12">
        <f t="shared" si="3560"/>
        <v>0</v>
      </c>
      <c r="BC2529" s="12">
        <f t="shared" si="3560"/>
        <v>0</v>
      </c>
      <c r="BD2529" s="12">
        <f t="shared" si="3560"/>
        <v>0</v>
      </c>
      <c r="BE2529" s="12">
        <f t="shared" si="3560"/>
        <v>0</v>
      </c>
      <c r="BF2529" s="12">
        <f t="shared" si="3560"/>
        <v>0</v>
      </c>
      <c r="BG2529" s="12">
        <f t="shared" si="3560"/>
        <v>0</v>
      </c>
      <c r="BH2529" s="12">
        <f t="shared" si="3560"/>
        <v>0</v>
      </c>
      <c r="BI2529" s="12">
        <f t="shared" si="3560"/>
        <v>0</v>
      </c>
      <c r="BJ2529" s="12">
        <f t="shared" si="3560"/>
        <v>0</v>
      </c>
      <c r="BK2529" s="12">
        <f t="shared" si="3560"/>
        <v>0</v>
      </c>
      <c r="BL2529" s="12">
        <f t="shared" si="3560"/>
        <v>0</v>
      </c>
      <c r="BM2529" s="12">
        <f t="shared" si="3560"/>
        <v>0</v>
      </c>
      <c r="BN2529" s="12">
        <f t="shared" si="3560"/>
        <v>0</v>
      </c>
      <c r="BO2529" s="12">
        <f t="shared" si="3560"/>
        <v>0</v>
      </c>
      <c r="BP2529" s="12">
        <f t="shared" si="3560"/>
        <v>0</v>
      </c>
      <c r="BQ2529" s="12">
        <f t="shared" si="3560"/>
        <v>0</v>
      </c>
      <c r="BR2529" s="12">
        <v>0</v>
      </c>
      <c r="BS2529" s="12">
        <v>0</v>
      </c>
    </row>
    <row r="2530" spans="1:71" x14ac:dyDescent="0.25">
      <c r="A2530" s="4" t="s">
        <v>915</v>
      </c>
      <c r="B2530" s="4" t="s">
        <v>75</v>
      </c>
      <c r="C2530" s="4" t="s">
        <v>1233</v>
      </c>
      <c r="D2530" s="65" t="s">
        <v>1234</v>
      </c>
      <c r="E2530" s="75">
        <v>6148</v>
      </c>
      <c r="F2530" s="65"/>
      <c r="G2530" s="61" t="s">
        <v>1894</v>
      </c>
      <c r="H2530" s="13" t="s">
        <v>63</v>
      </c>
      <c r="I2530" s="14">
        <v>0</v>
      </c>
      <c r="J2530" s="14"/>
      <c r="K2530" s="14"/>
      <c r="L2530" s="14"/>
      <c r="M2530" s="14"/>
      <c r="N2530" s="14"/>
      <c r="O2530" s="14">
        <f t="shared" si="3549"/>
        <v>0</v>
      </c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>
        <v>0</v>
      </c>
      <c r="AC2530" s="14">
        <v>0</v>
      </c>
      <c r="AD2530" s="14">
        <v>0</v>
      </c>
      <c r="AE2530" s="14"/>
      <c r="AF2530" s="14"/>
      <c r="AG2530" s="14"/>
      <c r="AH2530" s="14"/>
      <c r="AI2530" s="14"/>
      <c r="AJ2530" s="14">
        <f t="shared" si="3550"/>
        <v>0</v>
      </c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>
        <v>0</v>
      </c>
      <c r="AX2530" s="14">
        <v>0</v>
      </c>
      <c r="AY2530" s="14">
        <v>0</v>
      </c>
      <c r="AZ2530" s="14"/>
      <c r="BA2530" s="14"/>
      <c r="BB2530" s="14"/>
      <c r="BC2530" s="14"/>
      <c r="BD2530" s="14"/>
      <c r="BE2530" s="14">
        <f t="shared" si="3551"/>
        <v>0</v>
      </c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>
        <v>0</v>
      </c>
      <c r="BS2530" s="14">
        <v>0</v>
      </c>
    </row>
    <row r="2531" spans="1:71" ht="22.5" x14ac:dyDescent="0.25">
      <c r="A2531" s="1" t="s">
        <v>1</v>
      </c>
      <c r="B2531" s="1" t="s">
        <v>1</v>
      </c>
      <c r="C2531" s="1" t="s">
        <v>1</v>
      </c>
      <c r="D2531" s="64" t="s">
        <v>1</v>
      </c>
      <c r="E2531" s="64" t="s">
        <v>1</v>
      </c>
      <c r="F2531" s="64" t="s">
        <v>1</v>
      </c>
      <c r="G2531" s="2" t="s">
        <v>1</v>
      </c>
      <c r="H2531" s="10" t="s">
        <v>64</v>
      </c>
      <c r="I2531" s="11">
        <f t="shared" ref="I2531:AA2531" si="3561">SUM(I2532)</f>
        <v>2000</v>
      </c>
      <c r="J2531" s="11">
        <f t="shared" si="3561"/>
        <v>0</v>
      </c>
      <c r="K2531" s="11">
        <f t="shared" si="3561"/>
        <v>0</v>
      </c>
      <c r="L2531" s="11">
        <f t="shared" si="3561"/>
        <v>0</v>
      </c>
      <c r="M2531" s="11">
        <f t="shared" si="3561"/>
        <v>0</v>
      </c>
      <c r="N2531" s="11">
        <f t="shared" si="3561"/>
        <v>0</v>
      </c>
      <c r="O2531" s="11">
        <f t="shared" si="3561"/>
        <v>2000</v>
      </c>
      <c r="P2531" s="11">
        <f t="shared" si="3561"/>
        <v>0</v>
      </c>
      <c r="Q2531" s="11">
        <f t="shared" si="3561"/>
        <v>0</v>
      </c>
      <c r="R2531" s="11">
        <f t="shared" si="3561"/>
        <v>0</v>
      </c>
      <c r="S2531" s="11">
        <f t="shared" si="3561"/>
        <v>0</v>
      </c>
      <c r="T2531" s="11">
        <f t="shared" si="3561"/>
        <v>0</v>
      </c>
      <c r="U2531" s="11">
        <f t="shared" si="3561"/>
        <v>0</v>
      </c>
      <c r="V2531" s="11">
        <f t="shared" si="3561"/>
        <v>0</v>
      </c>
      <c r="W2531" s="11">
        <f t="shared" si="3561"/>
        <v>0</v>
      </c>
      <c r="X2531" s="11">
        <f t="shared" si="3561"/>
        <v>0</v>
      </c>
      <c r="Y2531" s="11">
        <f t="shared" si="3561"/>
        <v>0</v>
      </c>
      <c r="Z2531" s="11">
        <f t="shared" si="3561"/>
        <v>0</v>
      </c>
      <c r="AA2531" s="11">
        <f t="shared" si="3561"/>
        <v>0</v>
      </c>
      <c r="AB2531" s="11">
        <v>0</v>
      </c>
      <c r="AC2531" s="11">
        <v>2000</v>
      </c>
      <c r="AD2531" s="11">
        <f t="shared" ref="AD2531:AV2531" si="3562">SUM(AD2532)</f>
        <v>0</v>
      </c>
      <c r="AE2531" s="11">
        <f t="shared" si="3562"/>
        <v>0</v>
      </c>
      <c r="AF2531" s="11">
        <f t="shared" si="3562"/>
        <v>0</v>
      </c>
      <c r="AG2531" s="11">
        <f t="shared" si="3562"/>
        <v>0</v>
      </c>
      <c r="AH2531" s="11">
        <f t="shared" si="3562"/>
        <v>0</v>
      </c>
      <c r="AI2531" s="11">
        <f t="shared" si="3562"/>
        <v>0</v>
      </c>
      <c r="AJ2531" s="11">
        <f t="shared" si="3562"/>
        <v>0</v>
      </c>
      <c r="AK2531" s="11">
        <f t="shared" si="3562"/>
        <v>0</v>
      </c>
      <c r="AL2531" s="11">
        <f t="shared" si="3562"/>
        <v>0</v>
      </c>
      <c r="AM2531" s="11">
        <f t="shared" si="3562"/>
        <v>0</v>
      </c>
      <c r="AN2531" s="11">
        <f t="shared" si="3562"/>
        <v>0</v>
      </c>
      <c r="AO2531" s="11">
        <f t="shared" si="3562"/>
        <v>0</v>
      </c>
      <c r="AP2531" s="11">
        <f t="shared" si="3562"/>
        <v>0</v>
      </c>
      <c r="AQ2531" s="11">
        <f t="shared" si="3562"/>
        <v>0</v>
      </c>
      <c r="AR2531" s="11">
        <f t="shared" si="3562"/>
        <v>0</v>
      </c>
      <c r="AS2531" s="11">
        <f t="shared" si="3562"/>
        <v>0</v>
      </c>
      <c r="AT2531" s="11">
        <f t="shared" si="3562"/>
        <v>0</v>
      </c>
      <c r="AU2531" s="11">
        <f t="shared" si="3562"/>
        <v>0</v>
      </c>
      <c r="AV2531" s="11">
        <f t="shared" si="3562"/>
        <v>0</v>
      </c>
      <c r="AW2531" s="11">
        <v>0</v>
      </c>
      <c r="AX2531" s="11">
        <v>0</v>
      </c>
      <c r="AY2531" s="11">
        <f t="shared" ref="AY2531:BQ2531" si="3563">SUM(AY2532)</f>
        <v>0</v>
      </c>
      <c r="AZ2531" s="11">
        <f t="shared" si="3563"/>
        <v>0</v>
      </c>
      <c r="BA2531" s="11">
        <f t="shared" si="3563"/>
        <v>0</v>
      </c>
      <c r="BB2531" s="11">
        <f t="shared" si="3563"/>
        <v>0</v>
      </c>
      <c r="BC2531" s="11">
        <f t="shared" si="3563"/>
        <v>0</v>
      </c>
      <c r="BD2531" s="11">
        <f t="shared" si="3563"/>
        <v>0</v>
      </c>
      <c r="BE2531" s="11">
        <f t="shared" si="3563"/>
        <v>0</v>
      </c>
      <c r="BF2531" s="11">
        <f t="shared" si="3563"/>
        <v>0</v>
      </c>
      <c r="BG2531" s="11">
        <f t="shared" si="3563"/>
        <v>0</v>
      </c>
      <c r="BH2531" s="11">
        <f t="shared" si="3563"/>
        <v>0</v>
      </c>
      <c r="BI2531" s="11">
        <f t="shared" si="3563"/>
        <v>0</v>
      </c>
      <c r="BJ2531" s="11">
        <f t="shared" si="3563"/>
        <v>0</v>
      </c>
      <c r="BK2531" s="11">
        <f t="shared" si="3563"/>
        <v>0</v>
      </c>
      <c r="BL2531" s="11">
        <f t="shared" si="3563"/>
        <v>0</v>
      </c>
      <c r="BM2531" s="11">
        <f t="shared" si="3563"/>
        <v>0</v>
      </c>
      <c r="BN2531" s="11">
        <f t="shared" si="3563"/>
        <v>0</v>
      </c>
      <c r="BO2531" s="11">
        <f t="shared" si="3563"/>
        <v>0</v>
      </c>
      <c r="BP2531" s="11">
        <f t="shared" si="3563"/>
        <v>0</v>
      </c>
      <c r="BQ2531" s="11">
        <f t="shared" si="3563"/>
        <v>0</v>
      </c>
      <c r="BR2531" s="11">
        <v>0</v>
      </c>
      <c r="BS2531" s="11">
        <v>0</v>
      </c>
    </row>
    <row r="2532" spans="1:71" x14ac:dyDescent="0.25">
      <c r="A2532" s="4" t="s">
        <v>915</v>
      </c>
      <c r="B2532" s="4" t="s">
        <v>75</v>
      </c>
      <c r="C2532" s="4" t="s">
        <v>1233</v>
      </c>
      <c r="D2532" s="65" t="s">
        <v>1234</v>
      </c>
      <c r="E2532" s="64" t="s">
        <v>65</v>
      </c>
      <c r="F2532" s="64" t="s">
        <v>1</v>
      </c>
      <c r="G2532" s="2" t="s">
        <v>1</v>
      </c>
      <c r="H2532" s="2" t="s">
        <v>66</v>
      </c>
      <c r="I2532" s="12">
        <f t="shared" ref="I2532:AA2532" si="3564">SUM(I2533:I2534)</f>
        <v>2000</v>
      </c>
      <c r="J2532" s="12">
        <f t="shared" si="3564"/>
        <v>0</v>
      </c>
      <c r="K2532" s="12">
        <f t="shared" si="3564"/>
        <v>0</v>
      </c>
      <c r="L2532" s="12">
        <f t="shared" si="3564"/>
        <v>0</v>
      </c>
      <c r="M2532" s="12">
        <f t="shared" si="3564"/>
        <v>0</v>
      </c>
      <c r="N2532" s="12">
        <f t="shared" si="3564"/>
        <v>0</v>
      </c>
      <c r="O2532" s="12">
        <f t="shared" ref="O2532" si="3565">SUM(O2533:O2534)</f>
        <v>2000</v>
      </c>
      <c r="P2532" s="12">
        <f t="shared" si="3564"/>
        <v>0</v>
      </c>
      <c r="Q2532" s="12">
        <f t="shared" si="3564"/>
        <v>0</v>
      </c>
      <c r="R2532" s="12">
        <f t="shared" si="3564"/>
        <v>0</v>
      </c>
      <c r="S2532" s="12">
        <f t="shared" si="3564"/>
        <v>0</v>
      </c>
      <c r="T2532" s="12">
        <f t="shared" si="3564"/>
        <v>0</v>
      </c>
      <c r="U2532" s="12">
        <f t="shared" si="3564"/>
        <v>0</v>
      </c>
      <c r="V2532" s="12">
        <f t="shared" si="3564"/>
        <v>0</v>
      </c>
      <c r="W2532" s="12">
        <f t="shared" si="3564"/>
        <v>0</v>
      </c>
      <c r="X2532" s="12">
        <f t="shared" si="3564"/>
        <v>0</v>
      </c>
      <c r="Y2532" s="12">
        <f t="shared" si="3564"/>
        <v>0</v>
      </c>
      <c r="Z2532" s="12">
        <f t="shared" si="3564"/>
        <v>0</v>
      </c>
      <c r="AA2532" s="12">
        <f t="shared" si="3564"/>
        <v>0</v>
      </c>
      <c r="AB2532" s="12">
        <v>0</v>
      </c>
      <c r="AC2532" s="12">
        <v>2000</v>
      </c>
      <c r="AD2532" s="12">
        <f t="shared" ref="AD2532:AV2532" si="3566">SUM(AD2533:AD2534)</f>
        <v>0</v>
      </c>
      <c r="AE2532" s="12">
        <f t="shared" si="3566"/>
        <v>0</v>
      </c>
      <c r="AF2532" s="12">
        <f t="shared" si="3566"/>
        <v>0</v>
      </c>
      <c r="AG2532" s="12">
        <f t="shared" si="3566"/>
        <v>0</v>
      </c>
      <c r="AH2532" s="12">
        <f t="shared" si="3566"/>
        <v>0</v>
      </c>
      <c r="AI2532" s="12">
        <f t="shared" si="3566"/>
        <v>0</v>
      </c>
      <c r="AJ2532" s="12">
        <f t="shared" ref="AJ2532" si="3567">SUM(AJ2533:AJ2534)</f>
        <v>0</v>
      </c>
      <c r="AK2532" s="12">
        <f t="shared" si="3566"/>
        <v>0</v>
      </c>
      <c r="AL2532" s="12">
        <f t="shared" si="3566"/>
        <v>0</v>
      </c>
      <c r="AM2532" s="12">
        <f t="shared" si="3566"/>
        <v>0</v>
      </c>
      <c r="AN2532" s="12">
        <f t="shared" si="3566"/>
        <v>0</v>
      </c>
      <c r="AO2532" s="12">
        <f t="shared" si="3566"/>
        <v>0</v>
      </c>
      <c r="AP2532" s="12">
        <f t="shared" si="3566"/>
        <v>0</v>
      </c>
      <c r="AQ2532" s="12">
        <f t="shared" si="3566"/>
        <v>0</v>
      </c>
      <c r="AR2532" s="12">
        <f t="shared" si="3566"/>
        <v>0</v>
      </c>
      <c r="AS2532" s="12">
        <f t="shared" si="3566"/>
        <v>0</v>
      </c>
      <c r="AT2532" s="12">
        <f t="shared" si="3566"/>
        <v>0</v>
      </c>
      <c r="AU2532" s="12">
        <f t="shared" si="3566"/>
        <v>0</v>
      </c>
      <c r="AV2532" s="12">
        <f t="shared" si="3566"/>
        <v>0</v>
      </c>
      <c r="AW2532" s="12">
        <v>0</v>
      </c>
      <c r="AX2532" s="12">
        <v>0</v>
      </c>
      <c r="AY2532" s="12">
        <f t="shared" ref="AY2532:BQ2532" si="3568">SUM(AY2533:AY2534)</f>
        <v>0</v>
      </c>
      <c r="AZ2532" s="12">
        <f t="shared" si="3568"/>
        <v>0</v>
      </c>
      <c r="BA2532" s="12">
        <f t="shared" si="3568"/>
        <v>0</v>
      </c>
      <c r="BB2532" s="12">
        <f t="shared" si="3568"/>
        <v>0</v>
      </c>
      <c r="BC2532" s="12">
        <f t="shared" si="3568"/>
        <v>0</v>
      </c>
      <c r="BD2532" s="12">
        <f t="shared" si="3568"/>
        <v>0</v>
      </c>
      <c r="BE2532" s="12">
        <f t="shared" ref="BE2532" si="3569">SUM(BE2533:BE2534)</f>
        <v>0</v>
      </c>
      <c r="BF2532" s="12">
        <f t="shared" si="3568"/>
        <v>0</v>
      </c>
      <c r="BG2532" s="12">
        <f t="shared" si="3568"/>
        <v>0</v>
      </c>
      <c r="BH2532" s="12">
        <f t="shared" si="3568"/>
        <v>0</v>
      </c>
      <c r="BI2532" s="12">
        <f t="shared" si="3568"/>
        <v>0</v>
      </c>
      <c r="BJ2532" s="12">
        <f t="shared" si="3568"/>
        <v>0</v>
      </c>
      <c r="BK2532" s="12">
        <f t="shared" si="3568"/>
        <v>0</v>
      </c>
      <c r="BL2532" s="12">
        <f t="shared" si="3568"/>
        <v>0</v>
      </c>
      <c r="BM2532" s="12">
        <f t="shared" si="3568"/>
        <v>0</v>
      </c>
      <c r="BN2532" s="12">
        <f t="shared" si="3568"/>
        <v>0</v>
      </c>
      <c r="BO2532" s="12">
        <f t="shared" si="3568"/>
        <v>0</v>
      </c>
      <c r="BP2532" s="12">
        <f t="shared" si="3568"/>
        <v>0</v>
      </c>
      <c r="BQ2532" s="12">
        <f t="shared" si="3568"/>
        <v>0</v>
      </c>
      <c r="BR2532" s="12">
        <v>0</v>
      </c>
      <c r="BS2532" s="12">
        <v>0</v>
      </c>
    </row>
    <row r="2533" spans="1:71" x14ac:dyDescent="0.25">
      <c r="A2533" s="4" t="s">
        <v>915</v>
      </c>
      <c r="B2533" s="4" t="s">
        <v>75</v>
      </c>
      <c r="C2533" s="4" t="s">
        <v>1233</v>
      </c>
      <c r="D2533" s="65" t="s">
        <v>1234</v>
      </c>
      <c r="E2533" s="75">
        <v>8213</v>
      </c>
      <c r="F2533" s="65"/>
      <c r="G2533" s="61" t="s">
        <v>1894</v>
      </c>
      <c r="H2533" s="13" t="s">
        <v>68</v>
      </c>
      <c r="I2533" s="14">
        <v>2000</v>
      </c>
      <c r="J2533" s="14"/>
      <c r="K2533" s="14"/>
      <c r="L2533" s="14"/>
      <c r="M2533" s="14"/>
      <c r="N2533" s="14"/>
      <c r="O2533" s="14">
        <f t="shared" si="3549"/>
        <v>2000</v>
      </c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>
        <v>0</v>
      </c>
      <c r="AC2533" s="14">
        <v>2000</v>
      </c>
      <c r="AD2533" s="14">
        <v>0</v>
      </c>
      <c r="AE2533" s="14"/>
      <c r="AF2533" s="14"/>
      <c r="AG2533" s="14"/>
      <c r="AH2533" s="14"/>
      <c r="AI2533" s="14"/>
      <c r="AJ2533" s="14">
        <f t="shared" si="3550"/>
        <v>0</v>
      </c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>
        <v>0</v>
      </c>
      <c r="AX2533" s="14">
        <v>0</v>
      </c>
      <c r="AY2533" s="14">
        <v>0</v>
      </c>
      <c r="AZ2533" s="14"/>
      <c r="BA2533" s="14"/>
      <c r="BB2533" s="14"/>
      <c r="BC2533" s="14"/>
      <c r="BD2533" s="14"/>
      <c r="BE2533" s="14">
        <f t="shared" si="3551"/>
        <v>0</v>
      </c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>
        <v>0</v>
      </c>
      <c r="BS2533" s="14">
        <v>0</v>
      </c>
    </row>
    <row r="2534" spans="1:71" x14ac:dyDescent="0.25">
      <c r="A2534" s="4" t="s">
        <v>915</v>
      </c>
      <c r="B2534" s="4" t="s">
        <v>75</v>
      </c>
      <c r="C2534" s="4" t="s">
        <v>1233</v>
      </c>
      <c r="D2534" s="65" t="s">
        <v>1234</v>
      </c>
      <c r="E2534" s="75">
        <v>8216</v>
      </c>
      <c r="F2534" s="65"/>
      <c r="G2534" s="61" t="s">
        <v>1894</v>
      </c>
      <c r="H2534" s="13" t="s">
        <v>306</v>
      </c>
      <c r="I2534" s="14">
        <v>0</v>
      </c>
      <c r="J2534" s="14"/>
      <c r="K2534" s="14"/>
      <c r="L2534" s="14"/>
      <c r="M2534" s="14"/>
      <c r="N2534" s="14"/>
      <c r="O2534" s="14">
        <f t="shared" si="3549"/>
        <v>0</v>
      </c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>
        <v>0</v>
      </c>
      <c r="AC2534" s="14">
        <v>0</v>
      </c>
      <c r="AD2534" s="14">
        <v>0</v>
      </c>
      <c r="AE2534" s="14"/>
      <c r="AF2534" s="14"/>
      <c r="AG2534" s="14"/>
      <c r="AH2534" s="14"/>
      <c r="AI2534" s="14"/>
      <c r="AJ2534" s="14">
        <f t="shared" si="3550"/>
        <v>0</v>
      </c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>
        <v>0</v>
      </c>
      <c r="AX2534" s="14">
        <v>0</v>
      </c>
      <c r="AY2534" s="14">
        <v>0</v>
      </c>
      <c r="AZ2534" s="14"/>
      <c r="BA2534" s="14"/>
      <c r="BB2534" s="14"/>
      <c r="BC2534" s="14"/>
      <c r="BD2534" s="14"/>
      <c r="BE2534" s="14">
        <f t="shared" si="3551"/>
        <v>0</v>
      </c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>
        <v>0</v>
      </c>
      <c r="BS2534" s="14">
        <v>0</v>
      </c>
    </row>
    <row r="2535" spans="1:71" x14ac:dyDescent="0.25">
      <c r="A2535" s="13" t="s">
        <v>1</v>
      </c>
      <c r="B2535" s="13" t="s">
        <v>1</v>
      </c>
      <c r="C2535" s="13" t="s">
        <v>1</v>
      </c>
      <c r="D2535" s="60" t="s">
        <v>1</v>
      </c>
      <c r="E2535" s="60" t="s">
        <v>1</v>
      </c>
      <c r="F2535" s="60" t="s">
        <v>1</v>
      </c>
      <c r="G2535" s="13" t="s">
        <v>1</v>
      </c>
      <c r="H2535" s="10" t="s">
        <v>1243</v>
      </c>
      <c r="I2535" s="11">
        <f t="shared" ref="I2535:AA2535" si="3570">SUM(I2506,I2528,I2531)</f>
        <v>2000</v>
      </c>
      <c r="J2535" s="11">
        <f t="shared" si="3570"/>
        <v>0</v>
      </c>
      <c r="K2535" s="11">
        <f t="shared" si="3570"/>
        <v>0</v>
      </c>
      <c r="L2535" s="11">
        <f t="shared" si="3570"/>
        <v>0</v>
      </c>
      <c r="M2535" s="11">
        <f t="shared" si="3570"/>
        <v>0</v>
      </c>
      <c r="N2535" s="11">
        <f t="shared" si="3570"/>
        <v>0</v>
      </c>
      <c r="O2535" s="11">
        <f t="shared" si="3570"/>
        <v>2000</v>
      </c>
      <c r="P2535" s="11">
        <f t="shared" si="3570"/>
        <v>0</v>
      </c>
      <c r="Q2535" s="11">
        <f t="shared" si="3570"/>
        <v>0</v>
      </c>
      <c r="R2535" s="11">
        <f t="shared" si="3570"/>
        <v>0</v>
      </c>
      <c r="S2535" s="11">
        <f t="shared" si="3570"/>
        <v>0</v>
      </c>
      <c r="T2535" s="11">
        <f t="shared" si="3570"/>
        <v>0</v>
      </c>
      <c r="U2535" s="11">
        <f t="shared" si="3570"/>
        <v>0</v>
      </c>
      <c r="V2535" s="11">
        <f t="shared" si="3570"/>
        <v>0</v>
      </c>
      <c r="W2535" s="11">
        <f t="shared" si="3570"/>
        <v>0</v>
      </c>
      <c r="X2535" s="11">
        <f t="shared" si="3570"/>
        <v>0</v>
      </c>
      <c r="Y2535" s="11">
        <f t="shared" si="3570"/>
        <v>0</v>
      </c>
      <c r="Z2535" s="11">
        <f t="shared" si="3570"/>
        <v>0</v>
      </c>
      <c r="AA2535" s="11">
        <f t="shared" si="3570"/>
        <v>0</v>
      </c>
      <c r="AB2535" s="11">
        <v>0</v>
      </c>
      <c r="AC2535" s="11">
        <v>2000</v>
      </c>
      <c r="AD2535" s="11">
        <f t="shared" ref="AD2535:AV2535" si="3571">SUM(AD2506,AD2528,AD2531)</f>
        <v>0</v>
      </c>
      <c r="AE2535" s="11">
        <f t="shared" si="3571"/>
        <v>0</v>
      </c>
      <c r="AF2535" s="11">
        <f t="shared" si="3571"/>
        <v>0</v>
      </c>
      <c r="AG2535" s="11">
        <f t="shared" si="3571"/>
        <v>0</v>
      </c>
      <c r="AH2535" s="11">
        <f t="shared" si="3571"/>
        <v>0</v>
      </c>
      <c r="AI2535" s="11">
        <f t="shared" si="3571"/>
        <v>0</v>
      </c>
      <c r="AJ2535" s="11">
        <f t="shared" si="3571"/>
        <v>0</v>
      </c>
      <c r="AK2535" s="11">
        <f t="shared" si="3571"/>
        <v>0</v>
      </c>
      <c r="AL2535" s="11">
        <f t="shared" si="3571"/>
        <v>0</v>
      </c>
      <c r="AM2535" s="11">
        <f t="shared" si="3571"/>
        <v>0</v>
      </c>
      <c r="AN2535" s="11">
        <f t="shared" si="3571"/>
        <v>0</v>
      </c>
      <c r="AO2535" s="11">
        <f t="shared" si="3571"/>
        <v>0</v>
      </c>
      <c r="AP2535" s="11">
        <f t="shared" si="3571"/>
        <v>0</v>
      </c>
      <c r="AQ2535" s="11">
        <f t="shared" si="3571"/>
        <v>0</v>
      </c>
      <c r="AR2535" s="11">
        <f t="shared" si="3571"/>
        <v>0</v>
      </c>
      <c r="AS2535" s="11">
        <f t="shared" si="3571"/>
        <v>0</v>
      </c>
      <c r="AT2535" s="11">
        <f t="shared" si="3571"/>
        <v>0</v>
      </c>
      <c r="AU2535" s="11">
        <f t="shared" si="3571"/>
        <v>0</v>
      </c>
      <c r="AV2535" s="11">
        <f t="shared" si="3571"/>
        <v>0</v>
      </c>
      <c r="AW2535" s="11">
        <v>0</v>
      </c>
      <c r="AX2535" s="11">
        <v>0</v>
      </c>
      <c r="AY2535" s="11">
        <f t="shared" ref="AY2535:BQ2535" si="3572">SUM(AY2506,AY2528,AY2531)</f>
        <v>6000</v>
      </c>
      <c r="AZ2535" s="11">
        <f t="shared" si="3572"/>
        <v>3849</v>
      </c>
      <c r="BA2535" s="11">
        <f t="shared" si="3572"/>
        <v>0</v>
      </c>
      <c r="BB2535" s="11">
        <f t="shared" si="3572"/>
        <v>0</v>
      </c>
      <c r="BC2535" s="11">
        <f t="shared" si="3572"/>
        <v>0</v>
      </c>
      <c r="BD2535" s="11">
        <f t="shared" si="3572"/>
        <v>0</v>
      </c>
      <c r="BE2535" s="11">
        <f t="shared" si="3572"/>
        <v>9849</v>
      </c>
      <c r="BF2535" s="11">
        <f t="shared" si="3572"/>
        <v>0</v>
      </c>
      <c r="BG2535" s="11">
        <f t="shared" si="3572"/>
        <v>0</v>
      </c>
      <c r="BH2535" s="11">
        <f t="shared" si="3572"/>
        <v>6089</v>
      </c>
      <c r="BI2535" s="11">
        <f t="shared" si="3572"/>
        <v>0</v>
      </c>
      <c r="BJ2535" s="11">
        <f t="shared" si="3572"/>
        <v>0</v>
      </c>
      <c r="BK2535" s="11">
        <f t="shared" si="3572"/>
        <v>0</v>
      </c>
      <c r="BL2535" s="11">
        <f t="shared" si="3572"/>
        <v>0</v>
      </c>
      <c r="BM2535" s="11">
        <f t="shared" si="3572"/>
        <v>0</v>
      </c>
      <c r="BN2535" s="11">
        <f t="shared" si="3572"/>
        <v>0</v>
      </c>
      <c r="BO2535" s="11">
        <f t="shared" si="3572"/>
        <v>0</v>
      </c>
      <c r="BP2535" s="11">
        <f t="shared" si="3572"/>
        <v>0</v>
      </c>
      <c r="BQ2535" s="11">
        <f t="shared" si="3572"/>
        <v>0</v>
      </c>
      <c r="BR2535" s="11">
        <v>6089</v>
      </c>
      <c r="BS2535" s="11">
        <v>3760</v>
      </c>
    </row>
    <row r="2536" spans="1:71" ht="15.75" thickBot="1" x14ac:dyDescent="0.3">
      <c r="A2536" s="13" t="s">
        <v>1</v>
      </c>
      <c r="B2536" s="13" t="s">
        <v>1</v>
      </c>
      <c r="C2536" s="13" t="s">
        <v>1</v>
      </c>
      <c r="D2536" s="60" t="s">
        <v>1</v>
      </c>
      <c r="E2536" s="60" t="s">
        <v>1</v>
      </c>
      <c r="F2536" s="60" t="s">
        <v>1</v>
      </c>
      <c r="G2536" s="13" t="s">
        <v>1</v>
      </c>
      <c r="H2536" s="2" t="s">
        <v>70</v>
      </c>
      <c r="I2536" s="13" t="s">
        <v>1</v>
      </c>
      <c r="J2536" s="13"/>
      <c r="K2536" s="13"/>
      <c r="L2536" s="13"/>
      <c r="M2536" s="13"/>
      <c r="N2536" s="13"/>
      <c r="O2536" s="13"/>
      <c r="P2536" s="13"/>
      <c r="Q2536" s="1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>
        <v>0</v>
      </c>
      <c r="AC2536" s="13">
        <v>0</v>
      </c>
      <c r="AD2536" s="13" t="s">
        <v>1</v>
      </c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>
        <v>0</v>
      </c>
      <c r="AX2536" s="13">
        <v>0</v>
      </c>
      <c r="AY2536" s="13" t="s">
        <v>1</v>
      </c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>
        <v>0</v>
      </c>
      <c r="BS2536" s="13">
        <v>0</v>
      </c>
    </row>
    <row r="2537" spans="1:71" ht="69.75" customHeight="1" thickBot="1" x14ac:dyDescent="0.3">
      <c r="A2537" s="110" t="s">
        <v>1</v>
      </c>
      <c r="B2537" s="110" t="s">
        <v>1</v>
      </c>
      <c r="C2537" s="110" t="s">
        <v>1</v>
      </c>
      <c r="D2537" s="113" t="s">
        <v>1</v>
      </c>
      <c r="E2537" s="113" t="s">
        <v>1</v>
      </c>
      <c r="F2537" s="113" t="s">
        <v>1</v>
      </c>
      <c r="G2537" s="116" t="s">
        <v>1</v>
      </c>
      <c r="H2537" s="5" t="s">
        <v>71</v>
      </c>
      <c r="I2537" s="57" t="s">
        <v>11</v>
      </c>
      <c r="J2537" s="57" t="s">
        <v>1831</v>
      </c>
      <c r="K2537" s="57" t="s">
        <v>1784</v>
      </c>
      <c r="L2537" s="57" t="s">
        <v>1817</v>
      </c>
      <c r="M2537" s="57" t="s">
        <v>1818</v>
      </c>
      <c r="N2537" s="57" t="s">
        <v>1819</v>
      </c>
      <c r="O2537" s="57" t="s">
        <v>1835</v>
      </c>
      <c r="P2537" s="57" t="s">
        <v>1832</v>
      </c>
      <c r="Q2537" s="57" t="s">
        <v>1820</v>
      </c>
      <c r="R2537" s="57" t="s">
        <v>1821</v>
      </c>
      <c r="S2537" s="57" t="s">
        <v>1822</v>
      </c>
      <c r="T2537" s="57" t="s">
        <v>1823</v>
      </c>
      <c r="U2537" s="57" t="s">
        <v>1824</v>
      </c>
      <c r="V2537" s="57" t="s">
        <v>1825</v>
      </c>
      <c r="W2537" s="57" t="s">
        <v>1833</v>
      </c>
      <c r="X2537" s="57" t="s">
        <v>1834</v>
      </c>
      <c r="Y2537" s="57" t="s">
        <v>1826</v>
      </c>
      <c r="Z2537" s="57" t="s">
        <v>1827</v>
      </c>
      <c r="AA2537" s="57" t="s">
        <v>1828</v>
      </c>
      <c r="AB2537" s="57" t="s">
        <v>1829</v>
      </c>
      <c r="AC2537" s="57" t="s">
        <v>1830</v>
      </c>
      <c r="AD2537" s="58" t="s">
        <v>12</v>
      </c>
      <c r="AE2537" s="58" t="s">
        <v>1831</v>
      </c>
      <c r="AF2537" s="58" t="s">
        <v>1784</v>
      </c>
      <c r="AG2537" s="58" t="s">
        <v>1817</v>
      </c>
      <c r="AH2537" s="58" t="s">
        <v>1818</v>
      </c>
      <c r="AI2537" s="58" t="s">
        <v>1819</v>
      </c>
      <c r="AJ2537" s="58" t="s">
        <v>1836</v>
      </c>
      <c r="AK2537" s="58" t="s">
        <v>1832</v>
      </c>
      <c r="AL2537" s="58" t="s">
        <v>1820</v>
      </c>
      <c r="AM2537" s="58" t="s">
        <v>1821</v>
      </c>
      <c r="AN2537" s="58" t="s">
        <v>1822</v>
      </c>
      <c r="AO2537" s="58" t="s">
        <v>1823</v>
      </c>
      <c r="AP2537" s="58" t="s">
        <v>1824</v>
      </c>
      <c r="AQ2537" s="58" t="s">
        <v>1825</v>
      </c>
      <c r="AR2537" s="58" t="s">
        <v>1833</v>
      </c>
      <c r="AS2537" s="58" t="s">
        <v>1834</v>
      </c>
      <c r="AT2537" s="58" t="s">
        <v>1826</v>
      </c>
      <c r="AU2537" s="58" t="s">
        <v>1827</v>
      </c>
      <c r="AV2537" s="58" t="s">
        <v>1828</v>
      </c>
      <c r="AW2537" s="58" t="s">
        <v>1829</v>
      </c>
      <c r="AX2537" s="58" t="s">
        <v>1830</v>
      </c>
      <c r="AY2537" s="59" t="s">
        <v>13</v>
      </c>
      <c r="AZ2537" s="59" t="s">
        <v>1831</v>
      </c>
      <c r="BA2537" s="59" t="s">
        <v>1784</v>
      </c>
      <c r="BB2537" s="59" t="s">
        <v>1817</v>
      </c>
      <c r="BC2537" s="59" t="s">
        <v>1818</v>
      </c>
      <c r="BD2537" s="59" t="s">
        <v>1819</v>
      </c>
      <c r="BE2537" s="59" t="s">
        <v>1837</v>
      </c>
      <c r="BF2537" s="59" t="s">
        <v>1832</v>
      </c>
      <c r="BG2537" s="59" t="s">
        <v>1820</v>
      </c>
      <c r="BH2537" s="59" t="s">
        <v>1821</v>
      </c>
      <c r="BI2537" s="59" t="s">
        <v>1822</v>
      </c>
      <c r="BJ2537" s="59" t="s">
        <v>1823</v>
      </c>
      <c r="BK2537" s="59" t="s">
        <v>1824</v>
      </c>
      <c r="BL2537" s="59" t="s">
        <v>1825</v>
      </c>
      <c r="BM2537" s="59" t="s">
        <v>1833</v>
      </c>
      <c r="BN2537" s="59" t="s">
        <v>1834</v>
      </c>
      <c r="BO2537" s="59" t="s">
        <v>1826</v>
      </c>
      <c r="BP2537" s="59" t="s">
        <v>1827</v>
      </c>
      <c r="BQ2537" s="59" t="s">
        <v>1828</v>
      </c>
      <c r="BR2537" s="59" t="s">
        <v>1829</v>
      </c>
      <c r="BS2537" s="59" t="s">
        <v>1830</v>
      </c>
    </row>
    <row r="2538" spans="1:71" x14ac:dyDescent="0.25">
      <c r="A2538" s="111"/>
      <c r="B2538" s="111"/>
      <c r="C2538" s="111"/>
      <c r="D2538" s="114"/>
      <c r="E2538" s="114"/>
      <c r="F2538" s="114"/>
      <c r="G2538" s="117"/>
      <c r="H2538" s="15" t="s">
        <v>1</v>
      </c>
      <c r="I2538" s="9">
        <v>1</v>
      </c>
      <c r="J2538" s="9">
        <v>2</v>
      </c>
      <c r="K2538" s="9">
        <v>3</v>
      </c>
      <c r="L2538" s="9">
        <v>4</v>
      </c>
      <c r="M2538" s="9">
        <v>5</v>
      </c>
      <c r="N2538" s="9">
        <v>6</v>
      </c>
      <c r="O2538" s="9">
        <v>7</v>
      </c>
      <c r="P2538" s="9">
        <v>8</v>
      </c>
      <c r="Q2538" s="9">
        <v>9</v>
      </c>
      <c r="R2538" s="9">
        <v>10</v>
      </c>
      <c r="S2538" s="9">
        <v>11</v>
      </c>
      <c r="T2538" s="9">
        <v>12</v>
      </c>
      <c r="U2538" s="9">
        <v>13</v>
      </c>
      <c r="V2538" s="9">
        <v>14</v>
      </c>
      <c r="W2538" s="9">
        <v>15</v>
      </c>
      <c r="X2538" s="9">
        <v>16</v>
      </c>
      <c r="Y2538" s="9">
        <v>17</v>
      </c>
      <c r="Z2538" s="9">
        <v>18</v>
      </c>
      <c r="AA2538" s="9">
        <v>19</v>
      </c>
      <c r="AB2538" s="9">
        <v>20</v>
      </c>
      <c r="AC2538" s="9">
        <v>21</v>
      </c>
      <c r="AD2538" s="9">
        <v>1</v>
      </c>
      <c r="AE2538" s="9">
        <v>2</v>
      </c>
      <c r="AF2538" s="9">
        <v>3</v>
      </c>
      <c r="AG2538" s="9">
        <v>4</v>
      </c>
      <c r="AH2538" s="9">
        <v>5</v>
      </c>
      <c r="AI2538" s="9">
        <v>6</v>
      </c>
      <c r="AJ2538" s="9">
        <v>7</v>
      </c>
      <c r="AK2538" s="9">
        <v>8</v>
      </c>
      <c r="AL2538" s="9">
        <v>9</v>
      </c>
      <c r="AM2538" s="9">
        <v>10</v>
      </c>
      <c r="AN2538" s="9">
        <v>11</v>
      </c>
      <c r="AO2538" s="9">
        <v>12</v>
      </c>
      <c r="AP2538" s="9">
        <v>13</v>
      </c>
      <c r="AQ2538" s="9">
        <v>14</v>
      </c>
      <c r="AR2538" s="9">
        <v>15</v>
      </c>
      <c r="AS2538" s="9">
        <v>16</v>
      </c>
      <c r="AT2538" s="9">
        <v>17</v>
      </c>
      <c r="AU2538" s="9">
        <v>18</v>
      </c>
      <c r="AV2538" s="9">
        <v>19</v>
      </c>
      <c r="AW2538" s="9">
        <v>20</v>
      </c>
      <c r="AX2538" s="9">
        <v>21</v>
      </c>
      <c r="AY2538" s="9">
        <v>1</v>
      </c>
      <c r="AZ2538" s="9">
        <v>2</v>
      </c>
      <c r="BA2538" s="9">
        <v>3</v>
      </c>
      <c r="BB2538" s="9">
        <v>4</v>
      </c>
      <c r="BC2538" s="9">
        <v>5</v>
      </c>
      <c r="BD2538" s="9">
        <v>6</v>
      </c>
      <c r="BE2538" s="9">
        <v>7</v>
      </c>
      <c r="BF2538" s="9">
        <v>8</v>
      </c>
      <c r="BG2538" s="9">
        <v>9</v>
      </c>
      <c r="BH2538" s="9">
        <v>10</v>
      </c>
      <c r="BI2538" s="9">
        <v>11</v>
      </c>
      <c r="BJ2538" s="9">
        <v>12</v>
      </c>
      <c r="BK2538" s="9">
        <v>13</v>
      </c>
      <c r="BL2538" s="9">
        <v>14</v>
      </c>
      <c r="BM2538" s="9">
        <v>15</v>
      </c>
      <c r="BN2538" s="9">
        <v>16</v>
      </c>
      <c r="BO2538" s="9">
        <v>17</v>
      </c>
      <c r="BP2538" s="9">
        <v>18</v>
      </c>
      <c r="BQ2538" s="9">
        <v>19</v>
      </c>
      <c r="BR2538" s="9">
        <v>20</v>
      </c>
      <c r="BS2538" s="9">
        <v>21</v>
      </c>
    </row>
    <row r="2539" spans="1:71" x14ac:dyDescent="0.25">
      <c r="A2539" s="111"/>
      <c r="B2539" s="111"/>
      <c r="C2539" s="111"/>
      <c r="D2539" s="114"/>
      <c r="E2539" s="114"/>
      <c r="F2539" s="114"/>
      <c r="G2539" s="117"/>
      <c r="H2539" s="16" t="s">
        <v>1002</v>
      </c>
      <c r="I2539" s="17">
        <f t="shared" ref="I2539:AA2539" si="3573">SUM(I2535)</f>
        <v>2000</v>
      </c>
      <c r="J2539" s="17">
        <f t="shared" si="3573"/>
        <v>0</v>
      </c>
      <c r="K2539" s="17">
        <f t="shared" si="3573"/>
        <v>0</v>
      </c>
      <c r="L2539" s="17">
        <f t="shared" si="3573"/>
        <v>0</v>
      </c>
      <c r="M2539" s="17">
        <f t="shared" si="3573"/>
        <v>0</v>
      </c>
      <c r="N2539" s="17">
        <f t="shared" si="3573"/>
        <v>0</v>
      </c>
      <c r="O2539" s="17">
        <f t="shared" ref="O2539" si="3574">SUM(O2535)</f>
        <v>2000</v>
      </c>
      <c r="P2539" s="17">
        <f t="shared" si="3573"/>
        <v>0</v>
      </c>
      <c r="Q2539" s="17">
        <f t="shared" si="3573"/>
        <v>0</v>
      </c>
      <c r="R2539" s="17">
        <f t="shared" si="3573"/>
        <v>0</v>
      </c>
      <c r="S2539" s="17">
        <f t="shared" si="3573"/>
        <v>0</v>
      </c>
      <c r="T2539" s="17">
        <f t="shared" si="3573"/>
        <v>0</v>
      </c>
      <c r="U2539" s="17">
        <f t="shared" si="3573"/>
        <v>0</v>
      </c>
      <c r="V2539" s="17">
        <f t="shared" si="3573"/>
        <v>0</v>
      </c>
      <c r="W2539" s="17">
        <f t="shared" si="3573"/>
        <v>0</v>
      </c>
      <c r="X2539" s="17">
        <f t="shared" si="3573"/>
        <v>0</v>
      </c>
      <c r="Y2539" s="17">
        <f t="shared" si="3573"/>
        <v>0</v>
      </c>
      <c r="Z2539" s="17">
        <f t="shared" si="3573"/>
        <v>0</v>
      </c>
      <c r="AA2539" s="17">
        <f t="shared" si="3573"/>
        <v>0</v>
      </c>
      <c r="AB2539" s="17">
        <v>0</v>
      </c>
      <c r="AC2539" s="17">
        <v>2000</v>
      </c>
      <c r="AD2539" s="17">
        <f t="shared" ref="AD2539:AV2539" si="3575">SUM(AD2535)</f>
        <v>0</v>
      </c>
      <c r="AE2539" s="17">
        <f t="shared" si="3575"/>
        <v>0</v>
      </c>
      <c r="AF2539" s="17">
        <f t="shared" si="3575"/>
        <v>0</v>
      </c>
      <c r="AG2539" s="17">
        <f t="shared" si="3575"/>
        <v>0</v>
      </c>
      <c r="AH2539" s="17">
        <f t="shared" si="3575"/>
        <v>0</v>
      </c>
      <c r="AI2539" s="17">
        <f t="shared" si="3575"/>
        <v>0</v>
      </c>
      <c r="AJ2539" s="17">
        <f t="shared" ref="AJ2539" si="3576">SUM(AJ2535)</f>
        <v>0</v>
      </c>
      <c r="AK2539" s="17">
        <f t="shared" si="3575"/>
        <v>0</v>
      </c>
      <c r="AL2539" s="17">
        <f t="shared" si="3575"/>
        <v>0</v>
      </c>
      <c r="AM2539" s="17">
        <f t="shared" si="3575"/>
        <v>0</v>
      </c>
      <c r="AN2539" s="17">
        <f t="shared" si="3575"/>
        <v>0</v>
      </c>
      <c r="AO2539" s="17">
        <f t="shared" si="3575"/>
        <v>0</v>
      </c>
      <c r="AP2539" s="17">
        <f t="shared" si="3575"/>
        <v>0</v>
      </c>
      <c r="AQ2539" s="17">
        <f t="shared" si="3575"/>
        <v>0</v>
      </c>
      <c r="AR2539" s="17">
        <f t="shared" si="3575"/>
        <v>0</v>
      </c>
      <c r="AS2539" s="17">
        <f t="shared" si="3575"/>
        <v>0</v>
      </c>
      <c r="AT2539" s="17">
        <f t="shared" si="3575"/>
        <v>0</v>
      </c>
      <c r="AU2539" s="17">
        <f t="shared" si="3575"/>
        <v>0</v>
      </c>
      <c r="AV2539" s="17">
        <f t="shared" si="3575"/>
        <v>0</v>
      </c>
      <c r="AW2539" s="17">
        <v>0</v>
      </c>
      <c r="AX2539" s="17">
        <v>0</v>
      </c>
      <c r="AY2539" s="17">
        <f t="shared" ref="AY2539:BQ2539" si="3577">SUM(AY2535)</f>
        <v>6000</v>
      </c>
      <c r="AZ2539" s="17">
        <f t="shared" si="3577"/>
        <v>3849</v>
      </c>
      <c r="BA2539" s="17">
        <f t="shared" si="3577"/>
        <v>0</v>
      </c>
      <c r="BB2539" s="17">
        <f t="shared" si="3577"/>
        <v>0</v>
      </c>
      <c r="BC2539" s="17">
        <f t="shared" si="3577"/>
        <v>0</v>
      </c>
      <c r="BD2539" s="17">
        <f t="shared" si="3577"/>
        <v>0</v>
      </c>
      <c r="BE2539" s="17">
        <f t="shared" ref="BE2539" si="3578">SUM(BE2535)</f>
        <v>9849</v>
      </c>
      <c r="BF2539" s="17">
        <f t="shared" si="3577"/>
        <v>0</v>
      </c>
      <c r="BG2539" s="17">
        <f t="shared" si="3577"/>
        <v>0</v>
      </c>
      <c r="BH2539" s="17">
        <f t="shared" si="3577"/>
        <v>6089</v>
      </c>
      <c r="BI2539" s="17">
        <f t="shared" si="3577"/>
        <v>0</v>
      </c>
      <c r="BJ2539" s="17">
        <f t="shared" si="3577"/>
        <v>0</v>
      </c>
      <c r="BK2539" s="17">
        <f t="shared" si="3577"/>
        <v>0</v>
      </c>
      <c r="BL2539" s="17">
        <f t="shared" si="3577"/>
        <v>0</v>
      </c>
      <c r="BM2539" s="17">
        <f t="shared" si="3577"/>
        <v>0</v>
      </c>
      <c r="BN2539" s="17">
        <f t="shared" si="3577"/>
        <v>0</v>
      </c>
      <c r="BO2539" s="17">
        <f t="shared" si="3577"/>
        <v>0</v>
      </c>
      <c r="BP2539" s="17">
        <f t="shared" si="3577"/>
        <v>0</v>
      </c>
      <c r="BQ2539" s="17">
        <f t="shared" si="3577"/>
        <v>0</v>
      </c>
      <c r="BR2539" s="17">
        <v>6089</v>
      </c>
      <c r="BS2539" s="17">
        <v>3760</v>
      </c>
    </row>
    <row r="2540" spans="1:71" x14ac:dyDescent="0.25">
      <c r="A2540" s="111"/>
      <c r="B2540" s="111"/>
      <c r="C2540" s="111"/>
      <c r="D2540" s="114"/>
      <c r="E2540" s="114"/>
      <c r="F2540" s="114"/>
      <c r="G2540" s="117"/>
      <c r="H2540" s="18" t="s">
        <v>73</v>
      </c>
      <c r="I2540" s="17">
        <f t="shared" ref="I2540:AA2540" si="3579">SUM(I2539)</f>
        <v>2000</v>
      </c>
      <c r="J2540" s="17">
        <f t="shared" si="3579"/>
        <v>0</v>
      </c>
      <c r="K2540" s="17">
        <f t="shared" si="3579"/>
        <v>0</v>
      </c>
      <c r="L2540" s="17">
        <f t="shared" si="3579"/>
        <v>0</v>
      </c>
      <c r="M2540" s="17">
        <f t="shared" si="3579"/>
        <v>0</v>
      </c>
      <c r="N2540" s="17">
        <f t="shared" si="3579"/>
        <v>0</v>
      </c>
      <c r="O2540" s="17">
        <f t="shared" ref="O2540" si="3580">SUM(O2539)</f>
        <v>2000</v>
      </c>
      <c r="P2540" s="17">
        <f t="shared" si="3579"/>
        <v>0</v>
      </c>
      <c r="Q2540" s="17">
        <f t="shared" si="3579"/>
        <v>0</v>
      </c>
      <c r="R2540" s="17">
        <f t="shared" si="3579"/>
        <v>0</v>
      </c>
      <c r="S2540" s="17">
        <f t="shared" si="3579"/>
        <v>0</v>
      </c>
      <c r="T2540" s="17">
        <f t="shared" si="3579"/>
        <v>0</v>
      </c>
      <c r="U2540" s="17">
        <f t="shared" si="3579"/>
        <v>0</v>
      </c>
      <c r="V2540" s="17">
        <f t="shared" si="3579"/>
        <v>0</v>
      </c>
      <c r="W2540" s="17">
        <f t="shared" si="3579"/>
        <v>0</v>
      </c>
      <c r="X2540" s="17">
        <f t="shared" si="3579"/>
        <v>0</v>
      </c>
      <c r="Y2540" s="17">
        <f t="shared" si="3579"/>
        <v>0</v>
      </c>
      <c r="Z2540" s="17">
        <f t="shared" si="3579"/>
        <v>0</v>
      </c>
      <c r="AA2540" s="17">
        <f t="shared" si="3579"/>
        <v>0</v>
      </c>
      <c r="AB2540" s="17">
        <v>0</v>
      </c>
      <c r="AC2540" s="17">
        <v>2000</v>
      </c>
      <c r="AD2540" s="17">
        <f t="shared" ref="AD2540:AV2540" si="3581">SUM(AD2539)</f>
        <v>0</v>
      </c>
      <c r="AE2540" s="17">
        <f t="shared" si="3581"/>
        <v>0</v>
      </c>
      <c r="AF2540" s="17">
        <f t="shared" si="3581"/>
        <v>0</v>
      </c>
      <c r="AG2540" s="17">
        <f t="shared" si="3581"/>
        <v>0</v>
      </c>
      <c r="AH2540" s="17">
        <f t="shared" si="3581"/>
        <v>0</v>
      </c>
      <c r="AI2540" s="17">
        <f t="shared" si="3581"/>
        <v>0</v>
      </c>
      <c r="AJ2540" s="17">
        <f t="shared" ref="AJ2540" si="3582">SUM(AJ2539)</f>
        <v>0</v>
      </c>
      <c r="AK2540" s="17">
        <f t="shared" si="3581"/>
        <v>0</v>
      </c>
      <c r="AL2540" s="17">
        <f t="shared" si="3581"/>
        <v>0</v>
      </c>
      <c r="AM2540" s="17">
        <f t="shared" si="3581"/>
        <v>0</v>
      </c>
      <c r="AN2540" s="17">
        <f t="shared" si="3581"/>
        <v>0</v>
      </c>
      <c r="AO2540" s="17">
        <f t="shared" si="3581"/>
        <v>0</v>
      </c>
      <c r="AP2540" s="17">
        <f t="shared" si="3581"/>
        <v>0</v>
      </c>
      <c r="AQ2540" s="17">
        <f t="shared" si="3581"/>
        <v>0</v>
      </c>
      <c r="AR2540" s="17">
        <f t="shared" si="3581"/>
        <v>0</v>
      </c>
      <c r="AS2540" s="17">
        <f t="shared" si="3581"/>
        <v>0</v>
      </c>
      <c r="AT2540" s="17">
        <f t="shared" si="3581"/>
        <v>0</v>
      </c>
      <c r="AU2540" s="17">
        <f t="shared" si="3581"/>
        <v>0</v>
      </c>
      <c r="AV2540" s="17">
        <f t="shared" si="3581"/>
        <v>0</v>
      </c>
      <c r="AW2540" s="17">
        <v>0</v>
      </c>
      <c r="AX2540" s="17">
        <v>0</v>
      </c>
      <c r="AY2540" s="17">
        <f t="shared" ref="AY2540:BQ2540" si="3583">SUM(AY2539)</f>
        <v>6000</v>
      </c>
      <c r="AZ2540" s="17">
        <f t="shared" si="3583"/>
        <v>3849</v>
      </c>
      <c r="BA2540" s="17">
        <f t="shared" si="3583"/>
        <v>0</v>
      </c>
      <c r="BB2540" s="17">
        <f t="shared" si="3583"/>
        <v>0</v>
      </c>
      <c r="BC2540" s="17">
        <f t="shared" si="3583"/>
        <v>0</v>
      </c>
      <c r="BD2540" s="17">
        <f t="shared" si="3583"/>
        <v>0</v>
      </c>
      <c r="BE2540" s="17">
        <f t="shared" ref="BE2540" si="3584">SUM(BE2539)</f>
        <v>9849</v>
      </c>
      <c r="BF2540" s="17">
        <f t="shared" si="3583"/>
        <v>0</v>
      </c>
      <c r="BG2540" s="17">
        <f t="shared" si="3583"/>
        <v>0</v>
      </c>
      <c r="BH2540" s="17">
        <f t="shared" si="3583"/>
        <v>6089</v>
      </c>
      <c r="BI2540" s="17">
        <f t="shared" si="3583"/>
        <v>0</v>
      </c>
      <c r="BJ2540" s="17">
        <f t="shared" si="3583"/>
        <v>0</v>
      </c>
      <c r="BK2540" s="17">
        <f t="shared" si="3583"/>
        <v>0</v>
      </c>
      <c r="BL2540" s="17">
        <f t="shared" si="3583"/>
        <v>0</v>
      </c>
      <c r="BM2540" s="17">
        <f t="shared" si="3583"/>
        <v>0</v>
      </c>
      <c r="BN2540" s="17">
        <f t="shared" si="3583"/>
        <v>0</v>
      </c>
      <c r="BO2540" s="17">
        <f t="shared" si="3583"/>
        <v>0</v>
      </c>
      <c r="BP2540" s="17">
        <f t="shared" si="3583"/>
        <v>0</v>
      </c>
      <c r="BQ2540" s="17">
        <f t="shared" si="3583"/>
        <v>0</v>
      </c>
      <c r="BR2540" s="17">
        <v>6089</v>
      </c>
      <c r="BS2540" s="17">
        <v>3760</v>
      </c>
    </row>
    <row r="2541" spans="1:71" x14ac:dyDescent="0.25">
      <c r="A2541" s="112"/>
      <c r="B2541" s="112"/>
      <c r="C2541" s="112"/>
      <c r="D2541" s="115"/>
      <c r="E2541" s="115"/>
      <c r="F2541" s="115"/>
      <c r="G2541" s="118"/>
      <c r="O2541">
        <f t="shared" si="3549"/>
        <v>0</v>
      </c>
      <c r="AB2541">
        <v>0</v>
      </c>
      <c r="AC2541">
        <v>0</v>
      </c>
      <c r="AJ2541">
        <f t="shared" si="3550"/>
        <v>0</v>
      </c>
      <c r="AW2541">
        <v>0</v>
      </c>
      <c r="AX2541">
        <v>0</v>
      </c>
      <c r="BE2541">
        <f t="shared" si="3551"/>
        <v>0</v>
      </c>
      <c r="BR2541">
        <v>0</v>
      </c>
      <c r="BS2541">
        <v>0</v>
      </c>
    </row>
    <row r="2542" spans="1:71" ht="15.75" thickBot="1" x14ac:dyDescent="0.3">
      <c r="A2542" s="13" t="s">
        <v>1</v>
      </c>
      <c r="B2542" s="13" t="s">
        <v>1</v>
      </c>
      <c r="C2542" s="13" t="s">
        <v>1</v>
      </c>
      <c r="D2542" s="60" t="s">
        <v>1</v>
      </c>
      <c r="E2542" s="60" t="s">
        <v>1</v>
      </c>
      <c r="F2542" s="60" t="s">
        <v>1</v>
      </c>
      <c r="G2542" s="13" t="s">
        <v>1</v>
      </c>
      <c r="H2542" s="19" t="s">
        <v>1</v>
      </c>
      <c r="I2542" s="19" t="s">
        <v>1</v>
      </c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>
        <v>0</v>
      </c>
      <c r="AC2542" s="19">
        <v>0</v>
      </c>
      <c r="AD2542" s="19" t="s">
        <v>1</v>
      </c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>
        <v>0</v>
      </c>
      <c r="AX2542" s="19">
        <v>0</v>
      </c>
      <c r="AY2542" s="19" t="s">
        <v>1</v>
      </c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>
        <v>0</v>
      </c>
      <c r="BS2542" s="19">
        <v>0</v>
      </c>
    </row>
    <row r="2543" spans="1:71" ht="69.75" customHeight="1" thickBot="1" x14ac:dyDescent="0.3">
      <c r="A2543" s="5" t="s">
        <v>4</v>
      </c>
      <c r="B2543" s="5" t="s">
        <v>5</v>
      </c>
      <c r="C2543" s="5" t="s">
        <v>6</v>
      </c>
      <c r="D2543" s="66" t="s">
        <v>1</v>
      </c>
      <c r="E2543" s="74" t="s">
        <v>7</v>
      </c>
      <c r="F2543" s="74" t="s">
        <v>8</v>
      </c>
      <c r="G2543" s="5" t="s">
        <v>9</v>
      </c>
      <c r="H2543" s="5" t="s">
        <v>10</v>
      </c>
      <c r="I2543" s="57" t="s">
        <v>11</v>
      </c>
      <c r="J2543" s="57" t="s">
        <v>1831</v>
      </c>
      <c r="K2543" s="57" t="s">
        <v>1784</v>
      </c>
      <c r="L2543" s="57" t="s">
        <v>1817</v>
      </c>
      <c r="M2543" s="57" t="s">
        <v>1818</v>
      </c>
      <c r="N2543" s="57" t="s">
        <v>1819</v>
      </c>
      <c r="O2543" s="57" t="s">
        <v>1835</v>
      </c>
      <c r="P2543" s="57" t="s">
        <v>1832</v>
      </c>
      <c r="Q2543" s="57" t="s">
        <v>1820</v>
      </c>
      <c r="R2543" s="57" t="s">
        <v>1821</v>
      </c>
      <c r="S2543" s="57" t="s">
        <v>1822</v>
      </c>
      <c r="T2543" s="57" t="s">
        <v>1823</v>
      </c>
      <c r="U2543" s="57" t="s">
        <v>1824</v>
      </c>
      <c r="V2543" s="57" t="s">
        <v>1825</v>
      </c>
      <c r="W2543" s="57" t="s">
        <v>1833</v>
      </c>
      <c r="X2543" s="57" t="s">
        <v>1834</v>
      </c>
      <c r="Y2543" s="57" t="s">
        <v>1826</v>
      </c>
      <c r="Z2543" s="57" t="s">
        <v>1827</v>
      </c>
      <c r="AA2543" s="57" t="s">
        <v>1828</v>
      </c>
      <c r="AB2543" s="57" t="s">
        <v>1829</v>
      </c>
      <c r="AC2543" s="57" t="s">
        <v>1830</v>
      </c>
      <c r="AD2543" s="58" t="s">
        <v>12</v>
      </c>
      <c r="AE2543" s="58" t="s">
        <v>1831</v>
      </c>
      <c r="AF2543" s="58" t="s">
        <v>1784</v>
      </c>
      <c r="AG2543" s="58" t="s">
        <v>1817</v>
      </c>
      <c r="AH2543" s="58" t="s">
        <v>1818</v>
      </c>
      <c r="AI2543" s="58" t="s">
        <v>1819</v>
      </c>
      <c r="AJ2543" s="58" t="s">
        <v>1836</v>
      </c>
      <c r="AK2543" s="58" t="s">
        <v>1832</v>
      </c>
      <c r="AL2543" s="58" t="s">
        <v>1820</v>
      </c>
      <c r="AM2543" s="58" t="s">
        <v>1821</v>
      </c>
      <c r="AN2543" s="58" t="s">
        <v>1822</v>
      </c>
      <c r="AO2543" s="58" t="s">
        <v>1823</v>
      </c>
      <c r="AP2543" s="58" t="s">
        <v>1824</v>
      </c>
      <c r="AQ2543" s="58" t="s">
        <v>1825</v>
      </c>
      <c r="AR2543" s="58" t="s">
        <v>1833</v>
      </c>
      <c r="AS2543" s="58" t="s">
        <v>1834</v>
      </c>
      <c r="AT2543" s="58" t="s">
        <v>1826</v>
      </c>
      <c r="AU2543" s="58" t="s">
        <v>1827</v>
      </c>
      <c r="AV2543" s="58" t="s">
        <v>1828</v>
      </c>
      <c r="AW2543" s="58" t="s">
        <v>1829</v>
      </c>
      <c r="AX2543" s="58" t="s">
        <v>1830</v>
      </c>
      <c r="AY2543" s="59" t="s">
        <v>13</v>
      </c>
      <c r="AZ2543" s="59" t="s">
        <v>1831</v>
      </c>
      <c r="BA2543" s="59" t="s">
        <v>1784</v>
      </c>
      <c r="BB2543" s="59" t="s">
        <v>1817</v>
      </c>
      <c r="BC2543" s="59" t="s">
        <v>1818</v>
      </c>
      <c r="BD2543" s="59" t="s">
        <v>1819</v>
      </c>
      <c r="BE2543" s="59" t="s">
        <v>1837</v>
      </c>
      <c r="BF2543" s="59" t="s">
        <v>1832</v>
      </c>
      <c r="BG2543" s="59" t="s">
        <v>1820</v>
      </c>
      <c r="BH2543" s="59" t="s">
        <v>1821</v>
      </c>
      <c r="BI2543" s="59" t="s">
        <v>1822</v>
      </c>
      <c r="BJ2543" s="59" t="s">
        <v>1823</v>
      </c>
      <c r="BK2543" s="59" t="s">
        <v>1824</v>
      </c>
      <c r="BL2543" s="59" t="s">
        <v>1825</v>
      </c>
      <c r="BM2543" s="59" t="s">
        <v>1833</v>
      </c>
      <c r="BN2543" s="59" t="s">
        <v>1834</v>
      </c>
      <c r="BO2543" s="59" t="s">
        <v>1826</v>
      </c>
      <c r="BP2543" s="59" t="s">
        <v>1827</v>
      </c>
      <c r="BQ2543" s="59" t="s">
        <v>1828</v>
      </c>
      <c r="BR2543" s="59" t="s">
        <v>1829</v>
      </c>
      <c r="BS2543" s="59" t="s">
        <v>1830</v>
      </c>
    </row>
    <row r="2544" spans="1:71" x14ac:dyDescent="0.25">
      <c r="A2544" s="6" t="s">
        <v>1</v>
      </c>
      <c r="B2544" s="6" t="s">
        <v>1</v>
      </c>
      <c r="C2544" s="6" t="s">
        <v>1</v>
      </c>
      <c r="D2544" s="67" t="s">
        <v>1</v>
      </c>
      <c r="E2544" s="67" t="s">
        <v>1</v>
      </c>
      <c r="F2544" s="80" t="s">
        <v>1</v>
      </c>
      <c r="G2544" s="7" t="s">
        <v>1</v>
      </c>
      <c r="H2544" s="8" t="s">
        <v>1</v>
      </c>
      <c r="I2544" s="9">
        <v>1</v>
      </c>
      <c r="J2544" s="9">
        <v>2</v>
      </c>
      <c r="K2544" s="9">
        <v>3</v>
      </c>
      <c r="L2544" s="9">
        <v>4</v>
      </c>
      <c r="M2544" s="9">
        <v>5</v>
      </c>
      <c r="N2544" s="9">
        <v>6</v>
      </c>
      <c r="O2544" s="9">
        <v>7</v>
      </c>
      <c r="P2544" s="9">
        <v>8</v>
      </c>
      <c r="Q2544" s="9">
        <v>9</v>
      </c>
      <c r="R2544" s="9">
        <v>10</v>
      </c>
      <c r="S2544" s="9">
        <v>11</v>
      </c>
      <c r="T2544" s="9">
        <v>12</v>
      </c>
      <c r="U2544" s="9">
        <v>13</v>
      </c>
      <c r="V2544" s="9">
        <v>14</v>
      </c>
      <c r="W2544" s="9">
        <v>15</v>
      </c>
      <c r="X2544" s="9">
        <v>16</v>
      </c>
      <c r="Y2544" s="9">
        <v>17</v>
      </c>
      <c r="Z2544" s="9">
        <v>18</v>
      </c>
      <c r="AA2544" s="9">
        <v>19</v>
      </c>
      <c r="AB2544" s="9">
        <v>20</v>
      </c>
      <c r="AC2544" s="9">
        <v>21</v>
      </c>
      <c r="AD2544" s="9">
        <v>1</v>
      </c>
      <c r="AE2544" s="9">
        <v>2</v>
      </c>
      <c r="AF2544" s="9">
        <v>3</v>
      </c>
      <c r="AG2544" s="9">
        <v>4</v>
      </c>
      <c r="AH2544" s="9">
        <v>5</v>
      </c>
      <c r="AI2544" s="9">
        <v>6</v>
      </c>
      <c r="AJ2544" s="9">
        <v>7</v>
      </c>
      <c r="AK2544" s="9">
        <v>8</v>
      </c>
      <c r="AL2544" s="9">
        <v>9</v>
      </c>
      <c r="AM2544" s="9">
        <v>10</v>
      </c>
      <c r="AN2544" s="9">
        <v>11</v>
      </c>
      <c r="AO2544" s="9">
        <v>12</v>
      </c>
      <c r="AP2544" s="9">
        <v>13</v>
      </c>
      <c r="AQ2544" s="9">
        <v>14</v>
      </c>
      <c r="AR2544" s="9">
        <v>15</v>
      </c>
      <c r="AS2544" s="9">
        <v>16</v>
      </c>
      <c r="AT2544" s="9">
        <v>17</v>
      </c>
      <c r="AU2544" s="9">
        <v>18</v>
      </c>
      <c r="AV2544" s="9">
        <v>19</v>
      </c>
      <c r="AW2544" s="9">
        <v>20</v>
      </c>
      <c r="AX2544" s="9">
        <v>21</v>
      </c>
      <c r="AY2544" s="9">
        <v>1</v>
      </c>
      <c r="AZ2544" s="9">
        <v>2</v>
      </c>
      <c r="BA2544" s="9">
        <v>3</v>
      </c>
      <c r="BB2544" s="9">
        <v>4</v>
      </c>
      <c r="BC2544" s="9">
        <v>5</v>
      </c>
      <c r="BD2544" s="9">
        <v>6</v>
      </c>
      <c r="BE2544" s="9">
        <v>7</v>
      </c>
      <c r="BF2544" s="9">
        <v>8</v>
      </c>
      <c r="BG2544" s="9">
        <v>9</v>
      </c>
      <c r="BH2544" s="9">
        <v>10</v>
      </c>
      <c r="BI2544" s="9">
        <v>11</v>
      </c>
      <c r="BJ2544" s="9">
        <v>12</v>
      </c>
      <c r="BK2544" s="9">
        <v>13</v>
      </c>
      <c r="BL2544" s="9">
        <v>14</v>
      </c>
      <c r="BM2544" s="9">
        <v>15</v>
      </c>
      <c r="BN2544" s="9">
        <v>16</v>
      </c>
      <c r="BO2544" s="9">
        <v>17</v>
      </c>
      <c r="BP2544" s="9">
        <v>18</v>
      </c>
      <c r="BQ2544" s="9">
        <v>19</v>
      </c>
      <c r="BR2544" s="9">
        <v>20</v>
      </c>
      <c r="BS2544" s="9">
        <v>21</v>
      </c>
    </row>
    <row r="2545" spans="1:71" x14ac:dyDescent="0.25">
      <c r="A2545" s="1" t="s">
        <v>915</v>
      </c>
      <c r="B2545" s="1" t="s">
        <v>75</v>
      </c>
      <c r="C2545" s="4" t="s">
        <v>1244</v>
      </c>
      <c r="D2545" s="65" t="s">
        <v>1245</v>
      </c>
      <c r="E2545" s="64" t="s">
        <v>1</v>
      </c>
      <c r="F2545" s="64" t="s">
        <v>1</v>
      </c>
      <c r="G2545" s="2" t="s">
        <v>1</v>
      </c>
      <c r="H2545" s="2" t="s">
        <v>1246</v>
      </c>
      <c r="I2545" s="3" t="s">
        <v>1</v>
      </c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>
        <v>0</v>
      </c>
      <c r="AC2545" s="3">
        <v>0</v>
      </c>
      <c r="AD2545" s="3" t="s">
        <v>1</v>
      </c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>
        <v>0</v>
      </c>
      <c r="AX2545" s="3">
        <v>0</v>
      </c>
      <c r="AY2545" s="3" t="s">
        <v>1</v>
      </c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>
        <v>0</v>
      </c>
      <c r="BS2545" s="3">
        <v>0</v>
      </c>
    </row>
    <row r="2546" spans="1:71" ht="33.75" x14ac:dyDescent="0.25">
      <c r="A2546" s="1" t="s">
        <v>1</v>
      </c>
      <c r="B2546" s="1" t="s">
        <v>1</v>
      </c>
      <c r="C2546" s="1" t="s">
        <v>1</v>
      </c>
      <c r="D2546" s="64" t="s">
        <v>1</v>
      </c>
      <c r="E2546" s="64" t="s">
        <v>1</v>
      </c>
      <c r="F2546" s="64" t="s">
        <v>1</v>
      </c>
      <c r="G2546" s="2" t="s">
        <v>1</v>
      </c>
      <c r="H2546" s="10" t="s">
        <v>17</v>
      </c>
      <c r="I2546" s="11">
        <f t="shared" ref="I2546:AA2546" si="3585">SUM(I2547,I2555,I2557)</f>
        <v>9050</v>
      </c>
      <c r="J2546" s="11">
        <f t="shared" si="3585"/>
        <v>0</v>
      </c>
      <c r="K2546" s="11">
        <f t="shared" si="3585"/>
        <v>0</v>
      </c>
      <c r="L2546" s="11">
        <f t="shared" si="3585"/>
        <v>0</v>
      </c>
      <c r="M2546" s="11">
        <f t="shared" si="3585"/>
        <v>0</v>
      </c>
      <c r="N2546" s="11">
        <f t="shared" si="3585"/>
        <v>0</v>
      </c>
      <c r="O2546" s="11">
        <f t="shared" ref="O2546" si="3586">SUM(O2547,O2555,O2557)</f>
        <v>9050</v>
      </c>
      <c r="P2546" s="11">
        <f t="shared" si="3585"/>
        <v>175</v>
      </c>
      <c r="Q2546" s="11">
        <f t="shared" si="3585"/>
        <v>1575</v>
      </c>
      <c r="R2546" s="11">
        <f t="shared" si="3585"/>
        <v>525</v>
      </c>
      <c r="S2546" s="11">
        <f t="shared" si="3585"/>
        <v>0</v>
      </c>
      <c r="T2546" s="11">
        <f t="shared" si="3585"/>
        <v>0</v>
      </c>
      <c r="U2546" s="11">
        <f t="shared" si="3585"/>
        <v>0</v>
      </c>
      <c r="V2546" s="11">
        <f t="shared" si="3585"/>
        <v>0</v>
      </c>
      <c r="W2546" s="11">
        <f t="shared" si="3585"/>
        <v>0</v>
      </c>
      <c r="X2546" s="11">
        <f t="shared" si="3585"/>
        <v>0</v>
      </c>
      <c r="Y2546" s="11">
        <f t="shared" si="3585"/>
        <v>0</v>
      </c>
      <c r="Z2546" s="11">
        <f t="shared" si="3585"/>
        <v>0</v>
      </c>
      <c r="AA2546" s="11">
        <f t="shared" si="3585"/>
        <v>0</v>
      </c>
      <c r="AB2546" s="11">
        <v>2275</v>
      </c>
      <c r="AC2546" s="11">
        <v>6775</v>
      </c>
      <c r="AD2546" s="11">
        <f t="shared" ref="AD2546:AV2546" si="3587">SUM(AD2547,AD2555,AD2557)</f>
        <v>0</v>
      </c>
      <c r="AE2546" s="11">
        <f t="shared" si="3587"/>
        <v>0</v>
      </c>
      <c r="AF2546" s="11">
        <f t="shared" si="3587"/>
        <v>0</v>
      </c>
      <c r="AG2546" s="11">
        <f t="shared" si="3587"/>
        <v>0</v>
      </c>
      <c r="AH2546" s="11">
        <f t="shared" si="3587"/>
        <v>0</v>
      </c>
      <c r="AI2546" s="11">
        <f t="shared" si="3587"/>
        <v>0</v>
      </c>
      <c r="AJ2546" s="11">
        <f t="shared" ref="AJ2546" si="3588">SUM(AJ2547,AJ2555,AJ2557)</f>
        <v>0</v>
      </c>
      <c r="AK2546" s="11">
        <f t="shared" si="3587"/>
        <v>0</v>
      </c>
      <c r="AL2546" s="11">
        <f t="shared" si="3587"/>
        <v>0</v>
      </c>
      <c r="AM2546" s="11">
        <f t="shared" si="3587"/>
        <v>0</v>
      </c>
      <c r="AN2546" s="11">
        <f t="shared" si="3587"/>
        <v>0</v>
      </c>
      <c r="AO2546" s="11">
        <f t="shared" si="3587"/>
        <v>0</v>
      </c>
      <c r="AP2546" s="11">
        <f t="shared" si="3587"/>
        <v>0</v>
      </c>
      <c r="AQ2546" s="11">
        <f t="shared" si="3587"/>
        <v>0</v>
      </c>
      <c r="AR2546" s="11">
        <f t="shared" si="3587"/>
        <v>0</v>
      </c>
      <c r="AS2546" s="11">
        <f t="shared" si="3587"/>
        <v>0</v>
      </c>
      <c r="AT2546" s="11">
        <f t="shared" si="3587"/>
        <v>0</v>
      </c>
      <c r="AU2546" s="11">
        <f t="shared" si="3587"/>
        <v>0</v>
      </c>
      <c r="AV2546" s="11">
        <f t="shared" si="3587"/>
        <v>0</v>
      </c>
      <c r="AW2546" s="11">
        <v>0</v>
      </c>
      <c r="AX2546" s="11">
        <v>0</v>
      </c>
      <c r="AY2546" s="11">
        <f t="shared" ref="AY2546:BQ2546" si="3589">SUM(AY2547,AY2555,AY2557)</f>
        <v>8250</v>
      </c>
      <c r="AZ2546" s="11">
        <f t="shared" si="3589"/>
        <v>1932</v>
      </c>
      <c r="BA2546" s="11">
        <f t="shared" si="3589"/>
        <v>0</v>
      </c>
      <c r="BB2546" s="11">
        <f t="shared" si="3589"/>
        <v>0</v>
      </c>
      <c r="BC2546" s="11">
        <f t="shared" si="3589"/>
        <v>0</v>
      </c>
      <c r="BD2546" s="11">
        <f t="shared" si="3589"/>
        <v>0</v>
      </c>
      <c r="BE2546" s="11">
        <f t="shared" ref="BE2546" si="3590">SUM(BE2547,BE2555,BE2557)</f>
        <v>10182</v>
      </c>
      <c r="BF2546" s="11">
        <f t="shared" si="3589"/>
        <v>4000</v>
      </c>
      <c r="BG2546" s="11">
        <f t="shared" si="3589"/>
        <v>0</v>
      </c>
      <c r="BH2546" s="11">
        <f t="shared" si="3589"/>
        <v>1932</v>
      </c>
      <c r="BI2546" s="11">
        <f t="shared" si="3589"/>
        <v>0</v>
      </c>
      <c r="BJ2546" s="11">
        <f t="shared" si="3589"/>
        <v>0</v>
      </c>
      <c r="BK2546" s="11">
        <f t="shared" si="3589"/>
        <v>0</v>
      </c>
      <c r="BL2546" s="11">
        <f t="shared" si="3589"/>
        <v>0</v>
      </c>
      <c r="BM2546" s="11">
        <f t="shared" si="3589"/>
        <v>0</v>
      </c>
      <c r="BN2546" s="11">
        <f t="shared" si="3589"/>
        <v>0</v>
      </c>
      <c r="BO2546" s="11">
        <f t="shared" si="3589"/>
        <v>0</v>
      </c>
      <c r="BP2546" s="11">
        <f t="shared" si="3589"/>
        <v>0</v>
      </c>
      <c r="BQ2546" s="11">
        <f t="shared" si="3589"/>
        <v>0</v>
      </c>
      <c r="BR2546" s="11">
        <v>5932</v>
      </c>
      <c r="BS2546" s="11">
        <v>4250</v>
      </c>
    </row>
    <row r="2547" spans="1:71" x14ac:dyDescent="0.25">
      <c r="A2547" s="4" t="s">
        <v>915</v>
      </c>
      <c r="B2547" s="4" t="s">
        <v>75</v>
      </c>
      <c r="C2547" s="4" t="s">
        <v>1244</v>
      </c>
      <c r="D2547" s="65" t="s">
        <v>1245</v>
      </c>
      <c r="E2547" s="64" t="s">
        <v>18</v>
      </c>
      <c r="F2547" s="64" t="s">
        <v>1</v>
      </c>
      <c r="G2547" s="2" t="s">
        <v>1</v>
      </c>
      <c r="H2547" s="2" t="s">
        <v>19</v>
      </c>
      <c r="I2547" s="12">
        <f t="shared" ref="I2547:AA2547" si="3591">SUM(I2548,I2549)</f>
        <v>0</v>
      </c>
      <c r="J2547" s="12">
        <f t="shared" si="3591"/>
        <v>0</v>
      </c>
      <c r="K2547" s="12">
        <f t="shared" si="3591"/>
        <v>0</v>
      </c>
      <c r="L2547" s="12">
        <f t="shared" si="3591"/>
        <v>0</v>
      </c>
      <c r="M2547" s="12">
        <f t="shared" si="3591"/>
        <v>0</v>
      </c>
      <c r="N2547" s="12">
        <f t="shared" si="3591"/>
        <v>0</v>
      </c>
      <c r="O2547" s="12">
        <f t="shared" ref="O2547" si="3592">SUM(O2548,O2549)</f>
        <v>0</v>
      </c>
      <c r="P2547" s="12">
        <f t="shared" si="3591"/>
        <v>0</v>
      </c>
      <c r="Q2547" s="12">
        <f t="shared" si="3591"/>
        <v>0</v>
      </c>
      <c r="R2547" s="12">
        <f t="shared" si="3591"/>
        <v>0</v>
      </c>
      <c r="S2547" s="12">
        <f t="shared" si="3591"/>
        <v>0</v>
      </c>
      <c r="T2547" s="12">
        <f t="shared" si="3591"/>
        <v>0</v>
      </c>
      <c r="U2547" s="12">
        <f t="shared" si="3591"/>
        <v>0</v>
      </c>
      <c r="V2547" s="12">
        <f t="shared" si="3591"/>
        <v>0</v>
      </c>
      <c r="W2547" s="12">
        <f t="shared" si="3591"/>
        <v>0</v>
      </c>
      <c r="X2547" s="12">
        <f t="shared" si="3591"/>
        <v>0</v>
      </c>
      <c r="Y2547" s="12">
        <f t="shared" si="3591"/>
        <v>0</v>
      </c>
      <c r="Z2547" s="12">
        <f t="shared" si="3591"/>
        <v>0</v>
      </c>
      <c r="AA2547" s="12">
        <f t="shared" si="3591"/>
        <v>0</v>
      </c>
      <c r="AB2547" s="12">
        <v>0</v>
      </c>
      <c r="AC2547" s="12">
        <v>0</v>
      </c>
      <c r="AD2547" s="12">
        <f t="shared" ref="AD2547:AV2547" si="3593">SUM(AD2548,AD2549)</f>
        <v>0</v>
      </c>
      <c r="AE2547" s="12">
        <f t="shared" si="3593"/>
        <v>0</v>
      </c>
      <c r="AF2547" s="12">
        <f t="shared" si="3593"/>
        <v>0</v>
      </c>
      <c r="AG2547" s="12">
        <f t="shared" si="3593"/>
        <v>0</v>
      </c>
      <c r="AH2547" s="12">
        <f t="shared" si="3593"/>
        <v>0</v>
      </c>
      <c r="AI2547" s="12">
        <f t="shared" si="3593"/>
        <v>0</v>
      </c>
      <c r="AJ2547" s="12">
        <f t="shared" ref="AJ2547" si="3594">SUM(AJ2548,AJ2549)</f>
        <v>0</v>
      </c>
      <c r="AK2547" s="12">
        <f t="shared" si="3593"/>
        <v>0</v>
      </c>
      <c r="AL2547" s="12">
        <f t="shared" si="3593"/>
        <v>0</v>
      </c>
      <c r="AM2547" s="12">
        <f t="shared" si="3593"/>
        <v>0</v>
      </c>
      <c r="AN2547" s="12">
        <f t="shared" si="3593"/>
        <v>0</v>
      </c>
      <c r="AO2547" s="12">
        <f t="shared" si="3593"/>
        <v>0</v>
      </c>
      <c r="AP2547" s="12">
        <f t="shared" si="3593"/>
        <v>0</v>
      </c>
      <c r="AQ2547" s="12">
        <f t="shared" si="3593"/>
        <v>0</v>
      </c>
      <c r="AR2547" s="12">
        <f t="shared" si="3593"/>
        <v>0</v>
      </c>
      <c r="AS2547" s="12">
        <f t="shared" si="3593"/>
        <v>0</v>
      </c>
      <c r="AT2547" s="12">
        <f t="shared" si="3593"/>
        <v>0</v>
      </c>
      <c r="AU2547" s="12">
        <f t="shared" si="3593"/>
        <v>0</v>
      </c>
      <c r="AV2547" s="12">
        <f t="shared" si="3593"/>
        <v>0</v>
      </c>
      <c r="AW2547" s="12">
        <v>0</v>
      </c>
      <c r="AX2547" s="12">
        <v>0</v>
      </c>
      <c r="AY2547" s="12">
        <f t="shared" ref="AY2547:BQ2547" si="3595">SUM(AY2548,AY2549)</f>
        <v>0</v>
      </c>
      <c r="AZ2547" s="12">
        <f t="shared" si="3595"/>
        <v>0</v>
      </c>
      <c r="BA2547" s="12">
        <f t="shared" si="3595"/>
        <v>0</v>
      </c>
      <c r="BB2547" s="12">
        <f t="shared" si="3595"/>
        <v>0</v>
      </c>
      <c r="BC2547" s="12">
        <f t="shared" si="3595"/>
        <v>0</v>
      </c>
      <c r="BD2547" s="12">
        <f t="shared" si="3595"/>
        <v>0</v>
      </c>
      <c r="BE2547" s="12">
        <f t="shared" ref="BE2547" si="3596">SUM(BE2548,BE2549)</f>
        <v>0</v>
      </c>
      <c r="BF2547" s="12">
        <f t="shared" si="3595"/>
        <v>0</v>
      </c>
      <c r="BG2547" s="12">
        <f t="shared" si="3595"/>
        <v>0</v>
      </c>
      <c r="BH2547" s="12">
        <f t="shared" si="3595"/>
        <v>0</v>
      </c>
      <c r="BI2547" s="12">
        <f t="shared" si="3595"/>
        <v>0</v>
      </c>
      <c r="BJ2547" s="12">
        <f t="shared" si="3595"/>
        <v>0</v>
      </c>
      <c r="BK2547" s="12">
        <f t="shared" si="3595"/>
        <v>0</v>
      </c>
      <c r="BL2547" s="12">
        <f t="shared" si="3595"/>
        <v>0</v>
      </c>
      <c r="BM2547" s="12">
        <f t="shared" si="3595"/>
        <v>0</v>
      </c>
      <c r="BN2547" s="12">
        <f t="shared" si="3595"/>
        <v>0</v>
      </c>
      <c r="BO2547" s="12">
        <f t="shared" si="3595"/>
        <v>0</v>
      </c>
      <c r="BP2547" s="12">
        <f t="shared" si="3595"/>
        <v>0</v>
      </c>
      <c r="BQ2547" s="12">
        <f t="shared" si="3595"/>
        <v>0</v>
      </c>
      <c r="BR2547" s="12">
        <v>0</v>
      </c>
      <c r="BS2547" s="12">
        <v>0</v>
      </c>
    </row>
    <row r="2548" spans="1:71" x14ac:dyDescent="0.25">
      <c r="A2548" s="4" t="s">
        <v>915</v>
      </c>
      <c r="B2548" s="4" t="s">
        <v>75</v>
      </c>
      <c r="C2548" s="4" t="s">
        <v>1244</v>
      </c>
      <c r="D2548" s="65" t="s">
        <v>1245</v>
      </c>
      <c r="E2548" s="75">
        <v>6111</v>
      </c>
      <c r="F2548" s="65"/>
      <c r="G2548" s="61" t="s">
        <v>1894</v>
      </c>
      <c r="H2548" s="13" t="s">
        <v>20</v>
      </c>
      <c r="I2548" s="14">
        <v>0</v>
      </c>
      <c r="J2548" s="14"/>
      <c r="K2548" s="14"/>
      <c r="L2548" s="14"/>
      <c r="M2548" s="14"/>
      <c r="N2548" s="14"/>
      <c r="O2548" s="14">
        <f t="shared" si="3549"/>
        <v>0</v>
      </c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>
        <v>0</v>
      </c>
      <c r="AC2548" s="14">
        <v>0</v>
      </c>
      <c r="AD2548" s="14">
        <v>0</v>
      </c>
      <c r="AE2548" s="14"/>
      <c r="AF2548" s="14"/>
      <c r="AG2548" s="14"/>
      <c r="AH2548" s="14"/>
      <c r="AI2548" s="14"/>
      <c r="AJ2548" s="14">
        <f t="shared" si="3550"/>
        <v>0</v>
      </c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>
        <v>0</v>
      </c>
      <c r="AX2548" s="14">
        <v>0</v>
      </c>
      <c r="AY2548" s="14">
        <v>0</v>
      </c>
      <c r="AZ2548" s="14"/>
      <c r="BA2548" s="14"/>
      <c r="BB2548" s="14"/>
      <c r="BC2548" s="14"/>
      <c r="BD2548" s="14"/>
      <c r="BE2548" s="14">
        <f t="shared" si="3551"/>
        <v>0</v>
      </c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>
        <v>0</v>
      </c>
      <c r="BS2548" s="14">
        <v>0</v>
      </c>
    </row>
    <row r="2549" spans="1:71" x14ac:dyDescent="0.25">
      <c r="A2549" s="1" t="s">
        <v>915</v>
      </c>
      <c r="B2549" s="1" t="s">
        <v>75</v>
      </c>
      <c r="C2549" s="1" t="s">
        <v>1244</v>
      </c>
      <c r="D2549" s="68" t="s">
        <v>1245</v>
      </c>
      <c r="E2549" s="68" t="s">
        <v>21</v>
      </c>
      <c r="F2549" s="65" t="s">
        <v>1</v>
      </c>
      <c r="G2549" s="13" t="s">
        <v>1</v>
      </c>
      <c r="H2549" s="2" t="s">
        <v>22</v>
      </c>
      <c r="I2549" s="12">
        <f t="shared" ref="I2549:AA2549" si="3597">SUM(I2550:I2554)</f>
        <v>0</v>
      </c>
      <c r="J2549" s="12">
        <f t="shared" si="3597"/>
        <v>0</v>
      </c>
      <c r="K2549" s="12">
        <f t="shared" si="3597"/>
        <v>0</v>
      </c>
      <c r="L2549" s="12">
        <f t="shared" si="3597"/>
        <v>0</v>
      </c>
      <c r="M2549" s="12">
        <f t="shared" si="3597"/>
        <v>0</v>
      </c>
      <c r="N2549" s="12">
        <f t="shared" si="3597"/>
        <v>0</v>
      </c>
      <c r="O2549" s="12">
        <f t="shared" si="3597"/>
        <v>0</v>
      </c>
      <c r="P2549" s="12">
        <f t="shared" si="3597"/>
        <v>0</v>
      </c>
      <c r="Q2549" s="12">
        <f t="shared" si="3597"/>
        <v>0</v>
      </c>
      <c r="R2549" s="12">
        <f t="shared" si="3597"/>
        <v>0</v>
      </c>
      <c r="S2549" s="12">
        <f t="shared" si="3597"/>
        <v>0</v>
      </c>
      <c r="T2549" s="12">
        <f t="shared" si="3597"/>
        <v>0</v>
      </c>
      <c r="U2549" s="12">
        <f t="shared" si="3597"/>
        <v>0</v>
      </c>
      <c r="V2549" s="12">
        <f t="shared" si="3597"/>
        <v>0</v>
      </c>
      <c r="W2549" s="12">
        <f t="shared" si="3597"/>
        <v>0</v>
      </c>
      <c r="X2549" s="12">
        <f t="shared" si="3597"/>
        <v>0</v>
      </c>
      <c r="Y2549" s="12">
        <f t="shared" si="3597"/>
        <v>0</v>
      </c>
      <c r="Z2549" s="12">
        <f t="shared" si="3597"/>
        <v>0</v>
      </c>
      <c r="AA2549" s="12">
        <f t="shared" si="3597"/>
        <v>0</v>
      </c>
      <c r="AB2549" s="12">
        <v>0</v>
      </c>
      <c r="AC2549" s="12">
        <v>0</v>
      </c>
      <c r="AD2549" s="12">
        <f t="shared" ref="AD2549:AV2549" si="3598">SUM(AD2550:AD2554)</f>
        <v>0</v>
      </c>
      <c r="AE2549" s="12">
        <f t="shared" si="3598"/>
        <v>0</v>
      </c>
      <c r="AF2549" s="12">
        <f t="shared" si="3598"/>
        <v>0</v>
      </c>
      <c r="AG2549" s="12">
        <f t="shared" si="3598"/>
        <v>0</v>
      </c>
      <c r="AH2549" s="12">
        <f t="shared" si="3598"/>
        <v>0</v>
      </c>
      <c r="AI2549" s="12">
        <f t="shared" si="3598"/>
        <v>0</v>
      </c>
      <c r="AJ2549" s="12">
        <f t="shared" si="3598"/>
        <v>0</v>
      </c>
      <c r="AK2549" s="12">
        <f t="shared" si="3598"/>
        <v>0</v>
      </c>
      <c r="AL2549" s="12">
        <f t="shared" si="3598"/>
        <v>0</v>
      </c>
      <c r="AM2549" s="12">
        <f t="shared" si="3598"/>
        <v>0</v>
      </c>
      <c r="AN2549" s="12">
        <f t="shared" si="3598"/>
        <v>0</v>
      </c>
      <c r="AO2549" s="12">
        <f t="shared" si="3598"/>
        <v>0</v>
      </c>
      <c r="AP2549" s="12">
        <f t="shared" si="3598"/>
        <v>0</v>
      </c>
      <c r="AQ2549" s="12">
        <f t="shared" si="3598"/>
        <v>0</v>
      </c>
      <c r="AR2549" s="12">
        <f t="shared" si="3598"/>
        <v>0</v>
      </c>
      <c r="AS2549" s="12">
        <f t="shared" si="3598"/>
        <v>0</v>
      </c>
      <c r="AT2549" s="12">
        <f t="shared" si="3598"/>
        <v>0</v>
      </c>
      <c r="AU2549" s="12">
        <f t="shared" si="3598"/>
        <v>0</v>
      </c>
      <c r="AV2549" s="12">
        <f t="shared" si="3598"/>
        <v>0</v>
      </c>
      <c r="AW2549" s="12">
        <v>0</v>
      </c>
      <c r="AX2549" s="12">
        <v>0</v>
      </c>
      <c r="AY2549" s="12">
        <f t="shared" ref="AY2549:BQ2549" si="3599">SUM(AY2550:AY2554)</f>
        <v>0</v>
      </c>
      <c r="AZ2549" s="12">
        <f t="shared" si="3599"/>
        <v>0</v>
      </c>
      <c r="BA2549" s="12">
        <f t="shared" si="3599"/>
        <v>0</v>
      </c>
      <c r="BB2549" s="12">
        <f t="shared" si="3599"/>
        <v>0</v>
      </c>
      <c r="BC2549" s="12">
        <f t="shared" si="3599"/>
        <v>0</v>
      </c>
      <c r="BD2549" s="12">
        <f t="shared" si="3599"/>
        <v>0</v>
      </c>
      <c r="BE2549" s="12">
        <f t="shared" si="3599"/>
        <v>0</v>
      </c>
      <c r="BF2549" s="12">
        <f t="shared" si="3599"/>
        <v>0</v>
      </c>
      <c r="BG2549" s="12">
        <f t="shared" si="3599"/>
        <v>0</v>
      </c>
      <c r="BH2549" s="12">
        <f t="shared" si="3599"/>
        <v>0</v>
      </c>
      <c r="BI2549" s="12">
        <f t="shared" si="3599"/>
        <v>0</v>
      </c>
      <c r="BJ2549" s="12">
        <f t="shared" si="3599"/>
        <v>0</v>
      </c>
      <c r="BK2549" s="12">
        <f t="shared" si="3599"/>
        <v>0</v>
      </c>
      <c r="BL2549" s="12">
        <f t="shared" si="3599"/>
        <v>0</v>
      </c>
      <c r="BM2549" s="12">
        <f t="shared" si="3599"/>
        <v>0</v>
      </c>
      <c r="BN2549" s="12">
        <f t="shared" si="3599"/>
        <v>0</v>
      </c>
      <c r="BO2549" s="12">
        <f t="shared" si="3599"/>
        <v>0</v>
      </c>
      <c r="BP2549" s="12">
        <f t="shared" si="3599"/>
        <v>0</v>
      </c>
      <c r="BQ2549" s="12">
        <f t="shared" si="3599"/>
        <v>0</v>
      </c>
      <c r="BR2549" s="12">
        <v>0</v>
      </c>
      <c r="BS2549" s="12">
        <v>0</v>
      </c>
    </row>
    <row r="2550" spans="1:71" x14ac:dyDescent="0.25">
      <c r="A2550" s="4" t="s">
        <v>915</v>
      </c>
      <c r="B2550" s="4" t="s">
        <v>75</v>
      </c>
      <c r="C2550" s="4" t="s">
        <v>1244</v>
      </c>
      <c r="D2550" s="65" t="s">
        <v>1245</v>
      </c>
      <c r="E2550" s="75">
        <v>6112</v>
      </c>
      <c r="F2550" s="65" t="s">
        <v>1247</v>
      </c>
      <c r="G2550" s="61" t="s">
        <v>1894</v>
      </c>
      <c r="H2550" s="13" t="s">
        <v>79</v>
      </c>
      <c r="I2550" s="14">
        <v>0</v>
      </c>
      <c r="J2550" s="14"/>
      <c r="K2550" s="14"/>
      <c r="L2550" s="14"/>
      <c r="M2550" s="14"/>
      <c r="N2550" s="14"/>
      <c r="O2550" s="14">
        <f t="shared" si="3549"/>
        <v>0</v>
      </c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>
        <v>0</v>
      </c>
      <c r="AC2550" s="14">
        <v>0</v>
      </c>
      <c r="AD2550" s="14">
        <v>0</v>
      </c>
      <c r="AE2550" s="14"/>
      <c r="AF2550" s="14"/>
      <c r="AG2550" s="14"/>
      <c r="AH2550" s="14"/>
      <c r="AI2550" s="14"/>
      <c r="AJ2550" s="14">
        <f t="shared" si="3550"/>
        <v>0</v>
      </c>
      <c r="AK2550" s="14"/>
      <c r="AL2550" s="14"/>
      <c r="AM2550" s="14"/>
      <c r="AN2550" s="14"/>
      <c r="AO2550" s="14"/>
      <c r="AP2550" s="14"/>
      <c r="AQ2550" s="14"/>
      <c r="AR2550" s="14"/>
      <c r="AS2550" s="14"/>
      <c r="AT2550" s="14"/>
      <c r="AU2550" s="14"/>
      <c r="AV2550" s="14"/>
      <c r="AW2550" s="14">
        <v>0</v>
      </c>
      <c r="AX2550" s="14">
        <v>0</v>
      </c>
      <c r="AY2550" s="14">
        <v>0</v>
      </c>
      <c r="AZ2550" s="14"/>
      <c r="BA2550" s="14"/>
      <c r="BB2550" s="14"/>
      <c r="BC2550" s="14"/>
      <c r="BD2550" s="14"/>
      <c r="BE2550" s="14">
        <f t="shared" si="3551"/>
        <v>0</v>
      </c>
      <c r="BF2550" s="14"/>
      <c r="BG2550" s="14"/>
      <c r="BH2550" s="14"/>
      <c r="BI2550" s="14"/>
      <c r="BJ2550" s="14"/>
      <c r="BK2550" s="14"/>
      <c r="BL2550" s="14"/>
      <c r="BM2550" s="14"/>
      <c r="BN2550" s="14"/>
      <c r="BO2550" s="14"/>
      <c r="BP2550" s="14"/>
      <c r="BQ2550" s="14"/>
      <c r="BR2550" s="14">
        <v>0</v>
      </c>
      <c r="BS2550" s="14">
        <v>0</v>
      </c>
    </row>
    <row r="2551" spans="1:71" x14ac:dyDescent="0.25">
      <c r="A2551" s="4" t="s">
        <v>915</v>
      </c>
      <c r="B2551" s="4" t="s">
        <v>75</v>
      </c>
      <c r="C2551" s="4" t="s">
        <v>1244</v>
      </c>
      <c r="D2551" s="65" t="s">
        <v>1245</v>
      </c>
      <c r="E2551" s="75">
        <v>6112</v>
      </c>
      <c r="F2551" s="65" t="s">
        <v>1248</v>
      </c>
      <c r="G2551" s="61" t="s">
        <v>1894</v>
      </c>
      <c r="H2551" s="13" t="s">
        <v>26</v>
      </c>
      <c r="I2551" s="14">
        <v>0</v>
      </c>
      <c r="J2551" s="14"/>
      <c r="K2551" s="14"/>
      <c r="L2551" s="14"/>
      <c r="M2551" s="14"/>
      <c r="N2551" s="14"/>
      <c r="O2551" s="14">
        <f t="shared" si="3549"/>
        <v>0</v>
      </c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>
        <v>0</v>
      </c>
      <c r="AC2551" s="14">
        <v>0</v>
      </c>
      <c r="AD2551" s="14">
        <v>0</v>
      </c>
      <c r="AE2551" s="14"/>
      <c r="AF2551" s="14"/>
      <c r="AG2551" s="14"/>
      <c r="AH2551" s="14"/>
      <c r="AI2551" s="14"/>
      <c r="AJ2551" s="14">
        <f t="shared" si="3550"/>
        <v>0</v>
      </c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>
        <v>0</v>
      </c>
      <c r="AX2551" s="14">
        <v>0</v>
      </c>
      <c r="AY2551" s="14">
        <v>0</v>
      </c>
      <c r="AZ2551" s="14"/>
      <c r="BA2551" s="14"/>
      <c r="BB2551" s="14"/>
      <c r="BC2551" s="14"/>
      <c r="BD2551" s="14"/>
      <c r="BE2551" s="14">
        <f t="shared" si="3551"/>
        <v>0</v>
      </c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>
        <v>0</v>
      </c>
      <c r="BS2551" s="14">
        <v>0</v>
      </c>
    </row>
    <row r="2552" spans="1:71" x14ac:dyDescent="0.25">
      <c r="A2552" s="4" t="s">
        <v>915</v>
      </c>
      <c r="B2552" s="4" t="s">
        <v>75</v>
      </c>
      <c r="C2552" s="4" t="s">
        <v>1244</v>
      </c>
      <c r="D2552" s="65" t="s">
        <v>1245</v>
      </c>
      <c r="E2552" s="75">
        <v>6112</v>
      </c>
      <c r="F2552" s="65" t="s">
        <v>1249</v>
      </c>
      <c r="G2552" s="61" t="s">
        <v>1894</v>
      </c>
      <c r="H2552" s="13" t="s">
        <v>28</v>
      </c>
      <c r="I2552" s="14">
        <v>0</v>
      </c>
      <c r="J2552" s="14"/>
      <c r="K2552" s="14"/>
      <c r="L2552" s="14"/>
      <c r="M2552" s="14"/>
      <c r="N2552" s="14"/>
      <c r="O2552" s="14">
        <f t="shared" si="3549"/>
        <v>0</v>
      </c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>
        <v>0</v>
      </c>
      <c r="AC2552" s="14">
        <v>0</v>
      </c>
      <c r="AD2552" s="14">
        <v>0</v>
      </c>
      <c r="AE2552" s="14"/>
      <c r="AF2552" s="14"/>
      <c r="AG2552" s="14"/>
      <c r="AH2552" s="14"/>
      <c r="AI2552" s="14"/>
      <c r="AJ2552" s="14">
        <f t="shared" si="3550"/>
        <v>0</v>
      </c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>
        <v>0</v>
      </c>
      <c r="AX2552" s="14">
        <v>0</v>
      </c>
      <c r="AY2552" s="14">
        <v>0</v>
      </c>
      <c r="AZ2552" s="14"/>
      <c r="BA2552" s="14"/>
      <c r="BB2552" s="14"/>
      <c r="BC2552" s="14"/>
      <c r="BD2552" s="14"/>
      <c r="BE2552" s="14">
        <f t="shared" si="3551"/>
        <v>0</v>
      </c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>
        <v>0</v>
      </c>
      <c r="BS2552" s="14">
        <v>0</v>
      </c>
    </row>
    <row r="2553" spans="1:71" x14ac:dyDescent="0.25">
      <c r="A2553" s="4" t="s">
        <v>915</v>
      </c>
      <c r="B2553" s="4" t="s">
        <v>75</v>
      </c>
      <c r="C2553" s="4" t="s">
        <v>1244</v>
      </c>
      <c r="D2553" s="65" t="s">
        <v>1245</v>
      </c>
      <c r="E2553" s="75">
        <v>6112</v>
      </c>
      <c r="F2553" s="65" t="s">
        <v>1250</v>
      </c>
      <c r="G2553" s="61" t="s">
        <v>1894</v>
      </c>
      <c r="H2553" s="13" t="s">
        <v>24</v>
      </c>
      <c r="I2553" s="14">
        <v>0</v>
      </c>
      <c r="J2553" s="14"/>
      <c r="K2553" s="14"/>
      <c r="L2553" s="14"/>
      <c r="M2553" s="14"/>
      <c r="N2553" s="14"/>
      <c r="O2553" s="14">
        <f t="shared" si="3549"/>
        <v>0</v>
      </c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>
        <v>0</v>
      </c>
      <c r="AC2553" s="14">
        <v>0</v>
      </c>
      <c r="AD2553" s="14">
        <v>0</v>
      </c>
      <c r="AE2553" s="14"/>
      <c r="AF2553" s="14"/>
      <c r="AG2553" s="14"/>
      <c r="AH2553" s="14"/>
      <c r="AI2553" s="14"/>
      <c r="AJ2553" s="14">
        <f t="shared" si="3550"/>
        <v>0</v>
      </c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>
        <v>0</v>
      </c>
      <c r="AX2553" s="14">
        <v>0</v>
      </c>
      <c r="AY2553" s="14">
        <v>0</v>
      </c>
      <c r="AZ2553" s="14"/>
      <c r="BA2553" s="14"/>
      <c r="BB2553" s="14"/>
      <c r="BC2553" s="14"/>
      <c r="BD2553" s="14"/>
      <c r="BE2553" s="14">
        <f t="shared" si="3551"/>
        <v>0</v>
      </c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>
        <v>0</v>
      </c>
      <c r="BS2553" s="14">
        <v>0</v>
      </c>
    </row>
    <row r="2554" spans="1:71" x14ac:dyDescent="0.25">
      <c r="A2554" s="4" t="s">
        <v>915</v>
      </c>
      <c r="B2554" s="4" t="s">
        <v>75</v>
      </c>
      <c r="C2554" s="4" t="s">
        <v>1244</v>
      </c>
      <c r="D2554" s="65" t="s">
        <v>1245</v>
      </c>
      <c r="E2554" s="75">
        <v>6112</v>
      </c>
      <c r="F2554" s="65" t="s">
        <v>1251</v>
      </c>
      <c r="G2554" s="61" t="s">
        <v>1894</v>
      </c>
      <c r="H2554" s="13" t="s">
        <v>30</v>
      </c>
      <c r="I2554" s="14">
        <v>0</v>
      </c>
      <c r="J2554" s="14"/>
      <c r="K2554" s="14"/>
      <c r="L2554" s="14"/>
      <c r="M2554" s="14"/>
      <c r="N2554" s="14"/>
      <c r="O2554" s="14">
        <f t="shared" si="3549"/>
        <v>0</v>
      </c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>
        <v>0</v>
      </c>
      <c r="AC2554" s="14">
        <v>0</v>
      </c>
      <c r="AD2554" s="14">
        <v>0</v>
      </c>
      <c r="AE2554" s="14"/>
      <c r="AF2554" s="14"/>
      <c r="AG2554" s="14"/>
      <c r="AH2554" s="14"/>
      <c r="AI2554" s="14"/>
      <c r="AJ2554" s="14">
        <f t="shared" si="3550"/>
        <v>0</v>
      </c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>
        <v>0</v>
      </c>
      <c r="AX2554" s="14">
        <v>0</v>
      </c>
      <c r="AY2554" s="14">
        <v>0</v>
      </c>
      <c r="AZ2554" s="14"/>
      <c r="BA2554" s="14"/>
      <c r="BB2554" s="14"/>
      <c r="BC2554" s="14"/>
      <c r="BD2554" s="14"/>
      <c r="BE2554" s="14">
        <f t="shared" si="3551"/>
        <v>0</v>
      </c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>
        <v>0</v>
      </c>
      <c r="BS2554" s="14">
        <v>0</v>
      </c>
    </row>
    <row r="2555" spans="1:71" x14ac:dyDescent="0.25">
      <c r="A2555" s="4" t="s">
        <v>915</v>
      </c>
      <c r="B2555" s="4" t="s">
        <v>75</v>
      </c>
      <c r="C2555" s="4" t="s">
        <v>1244</v>
      </c>
      <c r="D2555" s="65" t="s">
        <v>1245</v>
      </c>
      <c r="E2555" s="64" t="s">
        <v>31</v>
      </c>
      <c r="F2555" s="64" t="s">
        <v>1</v>
      </c>
      <c r="G2555" s="2" t="s">
        <v>1</v>
      </c>
      <c r="H2555" s="2" t="s">
        <v>32</v>
      </c>
      <c r="I2555" s="12">
        <f t="shared" ref="I2555:AA2555" si="3600">SUM(I2556)</f>
        <v>0</v>
      </c>
      <c r="J2555" s="12">
        <f t="shared" si="3600"/>
        <v>0</v>
      </c>
      <c r="K2555" s="12">
        <f t="shared" si="3600"/>
        <v>0</v>
      </c>
      <c r="L2555" s="12">
        <f t="shared" si="3600"/>
        <v>0</v>
      </c>
      <c r="M2555" s="12">
        <f t="shared" si="3600"/>
        <v>0</v>
      </c>
      <c r="N2555" s="12">
        <f t="shared" si="3600"/>
        <v>0</v>
      </c>
      <c r="O2555" s="12">
        <f t="shared" si="3600"/>
        <v>0</v>
      </c>
      <c r="P2555" s="12">
        <f t="shared" si="3600"/>
        <v>0</v>
      </c>
      <c r="Q2555" s="12">
        <f t="shared" si="3600"/>
        <v>0</v>
      </c>
      <c r="R2555" s="12">
        <f t="shared" si="3600"/>
        <v>0</v>
      </c>
      <c r="S2555" s="12">
        <f t="shared" si="3600"/>
        <v>0</v>
      </c>
      <c r="T2555" s="12">
        <f t="shared" si="3600"/>
        <v>0</v>
      </c>
      <c r="U2555" s="12">
        <f t="shared" si="3600"/>
        <v>0</v>
      </c>
      <c r="V2555" s="12">
        <f t="shared" si="3600"/>
        <v>0</v>
      </c>
      <c r="W2555" s="12">
        <f t="shared" si="3600"/>
        <v>0</v>
      </c>
      <c r="X2555" s="12">
        <f t="shared" si="3600"/>
        <v>0</v>
      </c>
      <c r="Y2555" s="12">
        <f t="shared" si="3600"/>
        <v>0</v>
      </c>
      <c r="Z2555" s="12">
        <f t="shared" si="3600"/>
        <v>0</v>
      </c>
      <c r="AA2555" s="12">
        <f t="shared" si="3600"/>
        <v>0</v>
      </c>
      <c r="AB2555" s="12">
        <v>0</v>
      </c>
      <c r="AC2555" s="12">
        <v>0</v>
      </c>
      <c r="AD2555" s="12">
        <f t="shared" ref="AD2555:AV2555" si="3601">SUM(AD2556)</f>
        <v>0</v>
      </c>
      <c r="AE2555" s="12">
        <f t="shared" si="3601"/>
        <v>0</v>
      </c>
      <c r="AF2555" s="12">
        <f t="shared" si="3601"/>
        <v>0</v>
      </c>
      <c r="AG2555" s="12">
        <f t="shared" si="3601"/>
        <v>0</v>
      </c>
      <c r="AH2555" s="12">
        <f t="shared" si="3601"/>
        <v>0</v>
      </c>
      <c r="AI2555" s="12">
        <f t="shared" si="3601"/>
        <v>0</v>
      </c>
      <c r="AJ2555" s="12">
        <f t="shared" si="3601"/>
        <v>0</v>
      </c>
      <c r="AK2555" s="12">
        <f t="shared" si="3601"/>
        <v>0</v>
      </c>
      <c r="AL2555" s="12">
        <f t="shared" si="3601"/>
        <v>0</v>
      </c>
      <c r="AM2555" s="12">
        <f t="shared" si="3601"/>
        <v>0</v>
      </c>
      <c r="AN2555" s="12">
        <f t="shared" si="3601"/>
        <v>0</v>
      </c>
      <c r="AO2555" s="12">
        <f t="shared" si="3601"/>
        <v>0</v>
      </c>
      <c r="AP2555" s="12">
        <f t="shared" si="3601"/>
        <v>0</v>
      </c>
      <c r="AQ2555" s="12">
        <f t="shared" si="3601"/>
        <v>0</v>
      </c>
      <c r="AR2555" s="12">
        <f t="shared" si="3601"/>
        <v>0</v>
      </c>
      <c r="AS2555" s="12">
        <f t="shared" si="3601"/>
        <v>0</v>
      </c>
      <c r="AT2555" s="12">
        <f t="shared" si="3601"/>
        <v>0</v>
      </c>
      <c r="AU2555" s="12">
        <f t="shared" si="3601"/>
        <v>0</v>
      </c>
      <c r="AV2555" s="12">
        <f t="shared" si="3601"/>
        <v>0</v>
      </c>
      <c r="AW2555" s="12">
        <v>0</v>
      </c>
      <c r="AX2555" s="12">
        <v>0</v>
      </c>
      <c r="AY2555" s="12">
        <f t="shared" ref="AY2555:BQ2555" si="3602">SUM(AY2556)</f>
        <v>0</v>
      </c>
      <c r="AZ2555" s="12">
        <f t="shared" si="3602"/>
        <v>0</v>
      </c>
      <c r="BA2555" s="12">
        <f t="shared" si="3602"/>
        <v>0</v>
      </c>
      <c r="BB2555" s="12">
        <f t="shared" si="3602"/>
        <v>0</v>
      </c>
      <c r="BC2555" s="12">
        <f t="shared" si="3602"/>
        <v>0</v>
      </c>
      <c r="BD2555" s="12">
        <f t="shared" si="3602"/>
        <v>0</v>
      </c>
      <c r="BE2555" s="12">
        <f t="shared" si="3602"/>
        <v>0</v>
      </c>
      <c r="BF2555" s="12">
        <f t="shared" si="3602"/>
        <v>0</v>
      </c>
      <c r="BG2555" s="12">
        <f t="shared" si="3602"/>
        <v>0</v>
      </c>
      <c r="BH2555" s="12">
        <f t="shared" si="3602"/>
        <v>0</v>
      </c>
      <c r="BI2555" s="12">
        <f t="shared" si="3602"/>
        <v>0</v>
      </c>
      <c r="BJ2555" s="12">
        <f t="shared" si="3602"/>
        <v>0</v>
      </c>
      <c r="BK2555" s="12">
        <f t="shared" si="3602"/>
        <v>0</v>
      </c>
      <c r="BL2555" s="12">
        <f t="shared" si="3602"/>
        <v>0</v>
      </c>
      <c r="BM2555" s="12">
        <f t="shared" si="3602"/>
        <v>0</v>
      </c>
      <c r="BN2555" s="12">
        <f t="shared" si="3602"/>
        <v>0</v>
      </c>
      <c r="BO2555" s="12">
        <f t="shared" si="3602"/>
        <v>0</v>
      </c>
      <c r="BP2555" s="12">
        <f t="shared" si="3602"/>
        <v>0</v>
      </c>
      <c r="BQ2555" s="12">
        <f t="shared" si="3602"/>
        <v>0</v>
      </c>
      <c r="BR2555" s="12">
        <v>0</v>
      </c>
      <c r="BS2555" s="12">
        <v>0</v>
      </c>
    </row>
    <row r="2556" spans="1:71" x14ac:dyDescent="0.25">
      <c r="A2556" s="4" t="s">
        <v>915</v>
      </c>
      <c r="B2556" s="4" t="s">
        <v>75</v>
      </c>
      <c r="C2556" s="4" t="s">
        <v>1244</v>
      </c>
      <c r="D2556" s="65" t="s">
        <v>1245</v>
      </c>
      <c r="E2556" s="75">
        <v>6121</v>
      </c>
      <c r="F2556" s="65"/>
      <c r="G2556" s="61" t="s">
        <v>1894</v>
      </c>
      <c r="H2556" s="13" t="s">
        <v>33</v>
      </c>
      <c r="I2556" s="14">
        <v>0</v>
      </c>
      <c r="J2556" s="14"/>
      <c r="K2556" s="14"/>
      <c r="L2556" s="14"/>
      <c r="M2556" s="14"/>
      <c r="N2556" s="14"/>
      <c r="O2556" s="14">
        <f t="shared" si="3549"/>
        <v>0</v>
      </c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>
        <v>0</v>
      </c>
      <c r="AC2556" s="14">
        <v>0</v>
      </c>
      <c r="AD2556" s="14">
        <v>0</v>
      </c>
      <c r="AE2556" s="14"/>
      <c r="AF2556" s="14"/>
      <c r="AG2556" s="14"/>
      <c r="AH2556" s="14"/>
      <c r="AI2556" s="14"/>
      <c r="AJ2556" s="14">
        <f t="shared" si="3550"/>
        <v>0</v>
      </c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>
        <v>0</v>
      </c>
      <c r="AX2556" s="14">
        <v>0</v>
      </c>
      <c r="AY2556" s="14">
        <v>0</v>
      </c>
      <c r="AZ2556" s="14"/>
      <c r="BA2556" s="14"/>
      <c r="BB2556" s="14"/>
      <c r="BC2556" s="14"/>
      <c r="BD2556" s="14"/>
      <c r="BE2556" s="14">
        <f t="shared" si="3551"/>
        <v>0</v>
      </c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>
        <v>0</v>
      </c>
      <c r="BS2556" s="14">
        <v>0</v>
      </c>
    </row>
    <row r="2557" spans="1:71" x14ac:dyDescent="0.25">
      <c r="A2557" s="4" t="s">
        <v>915</v>
      </c>
      <c r="B2557" s="4" t="s">
        <v>75</v>
      </c>
      <c r="C2557" s="4" t="s">
        <v>1244</v>
      </c>
      <c r="D2557" s="65" t="s">
        <v>1245</v>
      </c>
      <c r="E2557" s="64" t="s">
        <v>34</v>
      </c>
      <c r="F2557" s="64" t="s">
        <v>1</v>
      </c>
      <c r="G2557" s="2" t="s">
        <v>1</v>
      </c>
      <c r="H2557" s="2" t="s">
        <v>35</v>
      </c>
      <c r="I2557" s="12">
        <f t="shared" ref="I2557:AA2557" si="3603">SUM(I2558:I2565)</f>
        <v>9050</v>
      </c>
      <c r="J2557" s="12">
        <f t="shared" si="3603"/>
        <v>0</v>
      </c>
      <c r="K2557" s="12">
        <f t="shared" si="3603"/>
        <v>0</v>
      </c>
      <c r="L2557" s="12">
        <f t="shared" si="3603"/>
        <v>0</v>
      </c>
      <c r="M2557" s="12">
        <f t="shared" si="3603"/>
        <v>0</v>
      </c>
      <c r="N2557" s="12">
        <f t="shared" si="3603"/>
        <v>0</v>
      </c>
      <c r="O2557" s="12">
        <f t="shared" si="3603"/>
        <v>9050</v>
      </c>
      <c r="P2557" s="12">
        <f t="shared" si="3603"/>
        <v>175</v>
      </c>
      <c r="Q2557" s="12">
        <f t="shared" si="3603"/>
        <v>1575</v>
      </c>
      <c r="R2557" s="12">
        <f t="shared" si="3603"/>
        <v>525</v>
      </c>
      <c r="S2557" s="12">
        <f t="shared" si="3603"/>
        <v>0</v>
      </c>
      <c r="T2557" s="12">
        <f t="shared" si="3603"/>
        <v>0</v>
      </c>
      <c r="U2557" s="12">
        <f t="shared" si="3603"/>
        <v>0</v>
      </c>
      <c r="V2557" s="12">
        <f t="shared" si="3603"/>
        <v>0</v>
      </c>
      <c r="W2557" s="12">
        <f t="shared" si="3603"/>
        <v>0</v>
      </c>
      <c r="X2557" s="12">
        <f t="shared" si="3603"/>
        <v>0</v>
      </c>
      <c r="Y2557" s="12">
        <f t="shared" si="3603"/>
        <v>0</v>
      </c>
      <c r="Z2557" s="12">
        <f t="shared" si="3603"/>
        <v>0</v>
      </c>
      <c r="AA2557" s="12">
        <f t="shared" si="3603"/>
        <v>0</v>
      </c>
      <c r="AB2557" s="12">
        <v>2275</v>
      </c>
      <c r="AC2557" s="12">
        <v>6775</v>
      </c>
      <c r="AD2557" s="12">
        <f t="shared" ref="AD2557:AV2557" si="3604">SUM(AD2558:AD2565)</f>
        <v>0</v>
      </c>
      <c r="AE2557" s="12">
        <f t="shared" si="3604"/>
        <v>0</v>
      </c>
      <c r="AF2557" s="12">
        <f t="shared" si="3604"/>
        <v>0</v>
      </c>
      <c r="AG2557" s="12">
        <f t="shared" si="3604"/>
        <v>0</v>
      </c>
      <c r="AH2557" s="12">
        <f t="shared" si="3604"/>
        <v>0</v>
      </c>
      <c r="AI2557" s="12">
        <f t="shared" si="3604"/>
        <v>0</v>
      </c>
      <c r="AJ2557" s="12">
        <f t="shared" si="3604"/>
        <v>0</v>
      </c>
      <c r="AK2557" s="12">
        <f t="shared" si="3604"/>
        <v>0</v>
      </c>
      <c r="AL2557" s="12">
        <f t="shared" si="3604"/>
        <v>0</v>
      </c>
      <c r="AM2557" s="12">
        <f t="shared" si="3604"/>
        <v>0</v>
      </c>
      <c r="AN2557" s="12">
        <f t="shared" si="3604"/>
        <v>0</v>
      </c>
      <c r="AO2557" s="12">
        <f t="shared" si="3604"/>
        <v>0</v>
      </c>
      <c r="AP2557" s="12">
        <f t="shared" si="3604"/>
        <v>0</v>
      </c>
      <c r="AQ2557" s="12">
        <f t="shared" si="3604"/>
        <v>0</v>
      </c>
      <c r="AR2557" s="12">
        <f t="shared" si="3604"/>
        <v>0</v>
      </c>
      <c r="AS2557" s="12">
        <f t="shared" si="3604"/>
        <v>0</v>
      </c>
      <c r="AT2557" s="12">
        <f t="shared" si="3604"/>
        <v>0</v>
      </c>
      <c r="AU2557" s="12">
        <f t="shared" si="3604"/>
        <v>0</v>
      </c>
      <c r="AV2557" s="12">
        <f t="shared" si="3604"/>
        <v>0</v>
      </c>
      <c r="AW2557" s="12">
        <v>0</v>
      </c>
      <c r="AX2557" s="12">
        <v>0</v>
      </c>
      <c r="AY2557" s="12">
        <f t="shared" ref="AY2557:BQ2557" si="3605">SUM(AY2558:AY2565)</f>
        <v>8250</v>
      </c>
      <c r="AZ2557" s="12">
        <f t="shared" si="3605"/>
        <v>1932</v>
      </c>
      <c r="BA2557" s="12">
        <f t="shared" si="3605"/>
        <v>0</v>
      </c>
      <c r="BB2557" s="12">
        <f t="shared" si="3605"/>
        <v>0</v>
      </c>
      <c r="BC2557" s="12">
        <f t="shared" si="3605"/>
        <v>0</v>
      </c>
      <c r="BD2557" s="12">
        <f t="shared" si="3605"/>
        <v>0</v>
      </c>
      <c r="BE2557" s="12">
        <f t="shared" si="3605"/>
        <v>10182</v>
      </c>
      <c r="BF2557" s="12">
        <f t="shared" si="3605"/>
        <v>4000</v>
      </c>
      <c r="BG2557" s="12">
        <f t="shared" si="3605"/>
        <v>0</v>
      </c>
      <c r="BH2557" s="12">
        <f t="shared" si="3605"/>
        <v>1932</v>
      </c>
      <c r="BI2557" s="12">
        <f t="shared" si="3605"/>
        <v>0</v>
      </c>
      <c r="BJ2557" s="12">
        <f t="shared" si="3605"/>
        <v>0</v>
      </c>
      <c r="BK2557" s="12">
        <f t="shared" si="3605"/>
        <v>0</v>
      </c>
      <c r="BL2557" s="12">
        <f t="shared" si="3605"/>
        <v>0</v>
      </c>
      <c r="BM2557" s="12">
        <f t="shared" si="3605"/>
        <v>0</v>
      </c>
      <c r="BN2557" s="12">
        <f t="shared" si="3605"/>
        <v>0</v>
      </c>
      <c r="BO2557" s="12">
        <f t="shared" si="3605"/>
        <v>0</v>
      </c>
      <c r="BP2557" s="12">
        <f t="shared" si="3605"/>
        <v>0</v>
      </c>
      <c r="BQ2557" s="12">
        <f t="shared" si="3605"/>
        <v>0</v>
      </c>
      <c r="BR2557" s="12">
        <v>5932</v>
      </c>
      <c r="BS2557" s="12">
        <v>4250</v>
      </c>
    </row>
    <row r="2558" spans="1:71" x14ac:dyDescent="0.25">
      <c r="A2558" s="4" t="s">
        <v>915</v>
      </c>
      <c r="B2558" s="4" t="s">
        <v>75</v>
      </c>
      <c r="C2558" s="4" t="s">
        <v>1244</v>
      </c>
      <c r="D2558" s="65" t="s">
        <v>1245</v>
      </c>
      <c r="E2558" s="75">
        <v>6131</v>
      </c>
      <c r="F2558" s="65"/>
      <c r="G2558" s="61" t="s">
        <v>1894</v>
      </c>
      <c r="H2558" s="13" t="s">
        <v>36</v>
      </c>
      <c r="I2558" s="14">
        <v>1100</v>
      </c>
      <c r="J2558" s="14"/>
      <c r="K2558" s="14"/>
      <c r="L2558" s="14"/>
      <c r="M2558" s="14"/>
      <c r="N2558" s="14"/>
      <c r="O2558" s="14">
        <f t="shared" si="3549"/>
        <v>1100</v>
      </c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>
        <v>0</v>
      </c>
      <c r="AC2558" s="14">
        <v>1100</v>
      </c>
      <c r="AD2558" s="14">
        <v>0</v>
      </c>
      <c r="AE2558" s="14"/>
      <c r="AF2558" s="14"/>
      <c r="AG2558" s="14"/>
      <c r="AH2558" s="14"/>
      <c r="AI2558" s="14"/>
      <c r="AJ2558" s="14">
        <f t="shared" si="3550"/>
        <v>0</v>
      </c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>
        <v>0</v>
      </c>
      <c r="AX2558" s="14">
        <v>0</v>
      </c>
      <c r="AY2558" s="14">
        <v>0</v>
      </c>
      <c r="AZ2558" s="14"/>
      <c r="BA2558" s="14"/>
      <c r="BB2558" s="14"/>
      <c r="BC2558" s="14"/>
      <c r="BD2558" s="14"/>
      <c r="BE2558" s="14">
        <f t="shared" si="3551"/>
        <v>0</v>
      </c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>
        <v>0</v>
      </c>
      <c r="BS2558" s="14">
        <v>0</v>
      </c>
    </row>
    <row r="2559" spans="1:71" x14ac:dyDescent="0.25">
      <c r="A2559" s="4" t="s">
        <v>915</v>
      </c>
      <c r="B2559" s="4" t="s">
        <v>75</v>
      </c>
      <c r="C2559" s="4" t="s">
        <v>1244</v>
      </c>
      <c r="D2559" s="65" t="s">
        <v>1245</v>
      </c>
      <c r="E2559" s="75">
        <v>6132</v>
      </c>
      <c r="F2559" s="65"/>
      <c r="G2559" s="61" t="s">
        <v>1894</v>
      </c>
      <c r="H2559" s="13" t="s">
        <v>183</v>
      </c>
      <c r="I2559" s="14">
        <v>0</v>
      </c>
      <c r="J2559" s="14"/>
      <c r="K2559" s="14"/>
      <c r="L2559" s="14"/>
      <c r="M2559" s="14"/>
      <c r="N2559" s="14"/>
      <c r="O2559" s="14">
        <f t="shared" si="3549"/>
        <v>0</v>
      </c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>
        <v>0</v>
      </c>
      <c r="AC2559" s="14">
        <v>0</v>
      </c>
      <c r="AD2559" s="14">
        <v>0</v>
      </c>
      <c r="AE2559" s="14"/>
      <c r="AF2559" s="14"/>
      <c r="AG2559" s="14"/>
      <c r="AH2559" s="14"/>
      <c r="AI2559" s="14"/>
      <c r="AJ2559" s="14">
        <f t="shared" si="3550"/>
        <v>0</v>
      </c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>
        <v>0</v>
      </c>
      <c r="AX2559" s="14">
        <v>0</v>
      </c>
      <c r="AY2559" s="14">
        <v>0</v>
      </c>
      <c r="AZ2559" s="14"/>
      <c r="BA2559" s="14"/>
      <c r="BB2559" s="14"/>
      <c r="BC2559" s="14"/>
      <c r="BD2559" s="14"/>
      <c r="BE2559" s="14">
        <f t="shared" si="3551"/>
        <v>0</v>
      </c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>
        <v>0</v>
      </c>
      <c r="BS2559" s="14">
        <v>0</v>
      </c>
    </row>
    <row r="2560" spans="1:71" x14ac:dyDescent="0.25">
      <c r="A2560" s="4" t="s">
        <v>915</v>
      </c>
      <c r="B2560" s="4" t="s">
        <v>75</v>
      </c>
      <c r="C2560" s="4" t="s">
        <v>1244</v>
      </c>
      <c r="D2560" s="65" t="s">
        <v>1245</v>
      </c>
      <c r="E2560" s="75">
        <v>6133</v>
      </c>
      <c r="F2560" s="65"/>
      <c r="G2560" s="61" t="s">
        <v>1894</v>
      </c>
      <c r="H2560" s="13" t="s">
        <v>185</v>
      </c>
      <c r="I2560" s="14">
        <v>0</v>
      </c>
      <c r="J2560" s="14"/>
      <c r="K2560" s="14"/>
      <c r="L2560" s="14"/>
      <c r="M2560" s="14"/>
      <c r="N2560" s="14"/>
      <c r="O2560" s="14">
        <f t="shared" si="3549"/>
        <v>0</v>
      </c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>
        <v>0</v>
      </c>
      <c r="AC2560" s="14">
        <v>0</v>
      </c>
      <c r="AD2560" s="14">
        <v>0</v>
      </c>
      <c r="AE2560" s="14"/>
      <c r="AF2560" s="14"/>
      <c r="AG2560" s="14"/>
      <c r="AH2560" s="14"/>
      <c r="AI2560" s="14"/>
      <c r="AJ2560" s="14">
        <f t="shared" si="3550"/>
        <v>0</v>
      </c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>
        <v>0</v>
      </c>
      <c r="AX2560" s="14">
        <v>0</v>
      </c>
      <c r="AY2560" s="14">
        <v>0</v>
      </c>
      <c r="AZ2560" s="14"/>
      <c r="BA2560" s="14"/>
      <c r="BB2560" s="14"/>
      <c r="BC2560" s="14"/>
      <c r="BD2560" s="14"/>
      <c r="BE2560" s="14">
        <f t="shared" si="3551"/>
        <v>0</v>
      </c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>
        <v>0</v>
      </c>
      <c r="BS2560" s="14">
        <v>0</v>
      </c>
    </row>
    <row r="2561" spans="1:71" x14ac:dyDescent="0.25">
      <c r="A2561" s="4" t="s">
        <v>915</v>
      </c>
      <c r="B2561" s="4" t="s">
        <v>75</v>
      </c>
      <c r="C2561" s="4" t="s">
        <v>1244</v>
      </c>
      <c r="D2561" s="65" t="s">
        <v>1245</v>
      </c>
      <c r="E2561" s="75">
        <v>6134</v>
      </c>
      <c r="F2561" s="65"/>
      <c r="G2561" s="61" t="s">
        <v>1894</v>
      </c>
      <c r="H2561" s="13" t="s">
        <v>187</v>
      </c>
      <c r="I2561" s="14">
        <v>3000</v>
      </c>
      <c r="J2561" s="14"/>
      <c r="K2561" s="14"/>
      <c r="L2561" s="14"/>
      <c r="M2561" s="14"/>
      <c r="N2561" s="14"/>
      <c r="O2561" s="14">
        <f t="shared" si="3549"/>
        <v>3000</v>
      </c>
      <c r="P2561" s="14">
        <v>175</v>
      </c>
      <c r="Q2561" s="14">
        <v>1575</v>
      </c>
      <c r="R2561" s="14">
        <v>525</v>
      </c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>
        <v>2275</v>
      </c>
      <c r="AC2561" s="14">
        <v>725</v>
      </c>
      <c r="AD2561" s="14">
        <v>0</v>
      </c>
      <c r="AE2561" s="14"/>
      <c r="AF2561" s="14"/>
      <c r="AG2561" s="14"/>
      <c r="AH2561" s="14"/>
      <c r="AI2561" s="14"/>
      <c r="AJ2561" s="14">
        <f t="shared" si="3550"/>
        <v>0</v>
      </c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>
        <v>0</v>
      </c>
      <c r="AX2561" s="14">
        <v>0</v>
      </c>
      <c r="AY2561" s="14">
        <v>8250</v>
      </c>
      <c r="AZ2561" s="14">
        <v>1932</v>
      </c>
      <c r="BA2561" s="14"/>
      <c r="BB2561" s="14"/>
      <c r="BC2561" s="14"/>
      <c r="BD2561" s="14"/>
      <c r="BE2561" s="14">
        <f t="shared" si="3551"/>
        <v>10182</v>
      </c>
      <c r="BF2561" s="14">
        <v>4000</v>
      </c>
      <c r="BG2561" s="14"/>
      <c r="BH2561" s="14">
        <v>1932</v>
      </c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>
        <v>5932</v>
      </c>
      <c r="BS2561" s="14">
        <v>4250</v>
      </c>
    </row>
    <row r="2562" spans="1:71" x14ac:dyDescent="0.25">
      <c r="A2562" s="4" t="s">
        <v>915</v>
      </c>
      <c r="B2562" s="4" t="s">
        <v>75</v>
      </c>
      <c r="C2562" s="4" t="s">
        <v>1244</v>
      </c>
      <c r="D2562" s="65" t="s">
        <v>1245</v>
      </c>
      <c r="E2562" s="75">
        <v>6135</v>
      </c>
      <c r="F2562" s="65"/>
      <c r="G2562" s="61" t="s">
        <v>1894</v>
      </c>
      <c r="H2562" s="13" t="s">
        <v>188</v>
      </c>
      <c r="I2562" s="14">
        <v>1100</v>
      </c>
      <c r="J2562" s="14"/>
      <c r="K2562" s="14"/>
      <c r="L2562" s="14"/>
      <c r="M2562" s="14"/>
      <c r="N2562" s="14"/>
      <c r="O2562" s="14">
        <f t="shared" si="3549"/>
        <v>1100</v>
      </c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>
        <v>0</v>
      </c>
      <c r="AC2562" s="14">
        <v>1100</v>
      </c>
      <c r="AD2562" s="14">
        <v>0</v>
      </c>
      <c r="AE2562" s="14"/>
      <c r="AF2562" s="14"/>
      <c r="AG2562" s="14"/>
      <c r="AH2562" s="14"/>
      <c r="AI2562" s="14"/>
      <c r="AJ2562" s="14">
        <f t="shared" si="3550"/>
        <v>0</v>
      </c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>
        <v>0</v>
      </c>
      <c r="AX2562" s="14">
        <v>0</v>
      </c>
      <c r="AY2562" s="14">
        <v>0</v>
      </c>
      <c r="AZ2562" s="14"/>
      <c r="BA2562" s="14"/>
      <c r="BB2562" s="14"/>
      <c r="BC2562" s="14"/>
      <c r="BD2562" s="14"/>
      <c r="BE2562" s="14">
        <f t="shared" si="3551"/>
        <v>0</v>
      </c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>
        <v>0</v>
      </c>
      <c r="BS2562" s="14">
        <v>0</v>
      </c>
    </row>
    <row r="2563" spans="1:71" x14ac:dyDescent="0.25">
      <c r="A2563" s="4" t="s">
        <v>915</v>
      </c>
      <c r="B2563" s="4" t="s">
        <v>75</v>
      </c>
      <c r="C2563" s="4" t="s">
        <v>1244</v>
      </c>
      <c r="D2563" s="65" t="s">
        <v>1245</v>
      </c>
      <c r="E2563" s="75">
        <v>6137</v>
      </c>
      <c r="F2563" s="65"/>
      <c r="G2563" s="61" t="s">
        <v>1894</v>
      </c>
      <c r="H2563" s="13" t="s">
        <v>191</v>
      </c>
      <c r="I2563" s="14">
        <v>2200</v>
      </c>
      <c r="J2563" s="14"/>
      <c r="K2563" s="14"/>
      <c r="L2563" s="14"/>
      <c r="M2563" s="14"/>
      <c r="N2563" s="14"/>
      <c r="O2563" s="14">
        <f t="shared" si="3549"/>
        <v>2200</v>
      </c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>
        <v>0</v>
      </c>
      <c r="AC2563" s="14">
        <v>2200</v>
      </c>
      <c r="AD2563" s="14">
        <v>0</v>
      </c>
      <c r="AE2563" s="14"/>
      <c r="AF2563" s="14"/>
      <c r="AG2563" s="14"/>
      <c r="AH2563" s="14"/>
      <c r="AI2563" s="14"/>
      <c r="AJ2563" s="14">
        <f t="shared" si="3550"/>
        <v>0</v>
      </c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>
        <v>0</v>
      </c>
      <c r="AX2563" s="14">
        <v>0</v>
      </c>
      <c r="AY2563" s="14">
        <v>0</v>
      </c>
      <c r="AZ2563" s="14"/>
      <c r="BA2563" s="14"/>
      <c r="BB2563" s="14"/>
      <c r="BC2563" s="14"/>
      <c r="BD2563" s="14"/>
      <c r="BE2563" s="14">
        <f t="shared" si="3551"/>
        <v>0</v>
      </c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>
        <v>0</v>
      </c>
      <c r="BS2563" s="14">
        <v>0</v>
      </c>
    </row>
    <row r="2564" spans="1:71" x14ac:dyDescent="0.25">
      <c r="A2564" s="4" t="s">
        <v>915</v>
      </c>
      <c r="B2564" s="4" t="s">
        <v>75</v>
      </c>
      <c r="C2564" s="4" t="s">
        <v>1244</v>
      </c>
      <c r="D2564" s="65" t="s">
        <v>1245</v>
      </c>
      <c r="E2564" s="75">
        <v>6138</v>
      </c>
      <c r="F2564" s="65"/>
      <c r="G2564" s="61" t="s">
        <v>1894</v>
      </c>
      <c r="H2564" s="13" t="s">
        <v>192</v>
      </c>
      <c r="I2564" s="14">
        <v>0</v>
      </c>
      <c r="J2564" s="14"/>
      <c r="K2564" s="14"/>
      <c r="L2564" s="14"/>
      <c r="M2564" s="14"/>
      <c r="N2564" s="14"/>
      <c r="O2564" s="14">
        <f t="shared" si="3549"/>
        <v>0</v>
      </c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>
        <v>0</v>
      </c>
      <c r="AC2564" s="14">
        <v>0</v>
      </c>
      <c r="AD2564" s="14">
        <v>0</v>
      </c>
      <c r="AE2564" s="14"/>
      <c r="AF2564" s="14"/>
      <c r="AG2564" s="14"/>
      <c r="AH2564" s="14"/>
      <c r="AI2564" s="14"/>
      <c r="AJ2564" s="14">
        <f t="shared" si="3550"/>
        <v>0</v>
      </c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>
        <v>0</v>
      </c>
      <c r="AX2564" s="14">
        <v>0</v>
      </c>
      <c r="AY2564" s="14">
        <v>0</v>
      </c>
      <c r="AZ2564" s="14"/>
      <c r="BA2564" s="14"/>
      <c r="BB2564" s="14"/>
      <c r="BC2564" s="14"/>
      <c r="BD2564" s="14"/>
      <c r="BE2564" s="14">
        <f t="shared" si="3551"/>
        <v>0</v>
      </c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>
        <v>0</v>
      </c>
      <c r="BS2564" s="14">
        <v>0</v>
      </c>
    </row>
    <row r="2565" spans="1:71" x14ac:dyDescent="0.25">
      <c r="A2565" s="1" t="s">
        <v>915</v>
      </c>
      <c r="B2565" s="1" t="s">
        <v>75</v>
      </c>
      <c r="C2565" s="1" t="s">
        <v>1244</v>
      </c>
      <c r="D2565" s="68" t="s">
        <v>1245</v>
      </c>
      <c r="E2565" s="68" t="s">
        <v>37</v>
      </c>
      <c r="F2565" s="65" t="s">
        <v>1</v>
      </c>
      <c r="G2565" s="13" t="s">
        <v>1</v>
      </c>
      <c r="H2565" s="2" t="s">
        <v>38</v>
      </c>
      <c r="I2565" s="12">
        <f t="shared" ref="I2565:AA2565" si="3606">SUM(I2566:I2568)</f>
        <v>1650</v>
      </c>
      <c r="J2565" s="12">
        <f t="shared" si="3606"/>
        <v>0</v>
      </c>
      <c r="K2565" s="12">
        <f t="shared" si="3606"/>
        <v>0</v>
      </c>
      <c r="L2565" s="12">
        <f t="shared" si="3606"/>
        <v>0</v>
      </c>
      <c r="M2565" s="12">
        <f t="shared" si="3606"/>
        <v>0</v>
      </c>
      <c r="N2565" s="12">
        <f t="shared" si="3606"/>
        <v>0</v>
      </c>
      <c r="O2565" s="12">
        <f t="shared" si="3606"/>
        <v>1650</v>
      </c>
      <c r="P2565" s="12">
        <f t="shared" si="3606"/>
        <v>0</v>
      </c>
      <c r="Q2565" s="12">
        <f t="shared" si="3606"/>
        <v>0</v>
      </c>
      <c r="R2565" s="12">
        <f t="shared" si="3606"/>
        <v>0</v>
      </c>
      <c r="S2565" s="12">
        <f t="shared" si="3606"/>
        <v>0</v>
      </c>
      <c r="T2565" s="12">
        <f t="shared" si="3606"/>
        <v>0</v>
      </c>
      <c r="U2565" s="12">
        <f t="shared" si="3606"/>
        <v>0</v>
      </c>
      <c r="V2565" s="12">
        <f t="shared" si="3606"/>
        <v>0</v>
      </c>
      <c r="W2565" s="12">
        <f t="shared" si="3606"/>
        <v>0</v>
      </c>
      <c r="X2565" s="12">
        <f t="shared" si="3606"/>
        <v>0</v>
      </c>
      <c r="Y2565" s="12">
        <f t="shared" si="3606"/>
        <v>0</v>
      </c>
      <c r="Z2565" s="12">
        <f t="shared" si="3606"/>
        <v>0</v>
      </c>
      <c r="AA2565" s="12">
        <f t="shared" si="3606"/>
        <v>0</v>
      </c>
      <c r="AB2565" s="12">
        <v>0</v>
      </c>
      <c r="AC2565" s="12">
        <v>1650</v>
      </c>
      <c r="AD2565" s="12">
        <f t="shared" ref="AD2565:AV2565" si="3607">SUM(AD2566:AD2568)</f>
        <v>0</v>
      </c>
      <c r="AE2565" s="12">
        <f t="shared" si="3607"/>
        <v>0</v>
      </c>
      <c r="AF2565" s="12">
        <f t="shared" si="3607"/>
        <v>0</v>
      </c>
      <c r="AG2565" s="12">
        <f t="shared" si="3607"/>
        <v>0</v>
      </c>
      <c r="AH2565" s="12">
        <f t="shared" si="3607"/>
        <v>0</v>
      </c>
      <c r="AI2565" s="12">
        <f t="shared" si="3607"/>
        <v>0</v>
      </c>
      <c r="AJ2565" s="12">
        <f t="shared" si="3607"/>
        <v>0</v>
      </c>
      <c r="AK2565" s="12">
        <f t="shared" si="3607"/>
        <v>0</v>
      </c>
      <c r="AL2565" s="12">
        <f t="shared" si="3607"/>
        <v>0</v>
      </c>
      <c r="AM2565" s="12">
        <f t="shared" si="3607"/>
        <v>0</v>
      </c>
      <c r="AN2565" s="12">
        <f t="shared" si="3607"/>
        <v>0</v>
      </c>
      <c r="AO2565" s="12">
        <f t="shared" si="3607"/>
        <v>0</v>
      </c>
      <c r="AP2565" s="12">
        <f t="shared" si="3607"/>
        <v>0</v>
      </c>
      <c r="AQ2565" s="12">
        <f t="shared" si="3607"/>
        <v>0</v>
      </c>
      <c r="AR2565" s="12">
        <f t="shared" si="3607"/>
        <v>0</v>
      </c>
      <c r="AS2565" s="12">
        <f t="shared" si="3607"/>
        <v>0</v>
      </c>
      <c r="AT2565" s="12">
        <f t="shared" si="3607"/>
        <v>0</v>
      </c>
      <c r="AU2565" s="12">
        <f t="shared" si="3607"/>
        <v>0</v>
      </c>
      <c r="AV2565" s="12">
        <f t="shared" si="3607"/>
        <v>0</v>
      </c>
      <c r="AW2565" s="12">
        <v>0</v>
      </c>
      <c r="AX2565" s="12">
        <v>0</v>
      </c>
      <c r="AY2565" s="12">
        <f t="shared" ref="AY2565:BQ2565" si="3608">SUM(AY2566:AY2568)</f>
        <v>0</v>
      </c>
      <c r="AZ2565" s="12">
        <f t="shared" si="3608"/>
        <v>0</v>
      </c>
      <c r="BA2565" s="12">
        <f t="shared" si="3608"/>
        <v>0</v>
      </c>
      <c r="BB2565" s="12">
        <f t="shared" si="3608"/>
        <v>0</v>
      </c>
      <c r="BC2565" s="12">
        <f t="shared" si="3608"/>
        <v>0</v>
      </c>
      <c r="BD2565" s="12">
        <f t="shared" si="3608"/>
        <v>0</v>
      </c>
      <c r="BE2565" s="12">
        <f t="shared" si="3608"/>
        <v>0</v>
      </c>
      <c r="BF2565" s="12">
        <f t="shared" si="3608"/>
        <v>0</v>
      </c>
      <c r="BG2565" s="12">
        <f t="shared" si="3608"/>
        <v>0</v>
      </c>
      <c r="BH2565" s="12">
        <f t="shared" si="3608"/>
        <v>0</v>
      </c>
      <c r="BI2565" s="12">
        <f t="shared" si="3608"/>
        <v>0</v>
      </c>
      <c r="BJ2565" s="12">
        <f t="shared" si="3608"/>
        <v>0</v>
      </c>
      <c r="BK2565" s="12">
        <f t="shared" si="3608"/>
        <v>0</v>
      </c>
      <c r="BL2565" s="12">
        <f t="shared" si="3608"/>
        <v>0</v>
      </c>
      <c r="BM2565" s="12">
        <f t="shared" si="3608"/>
        <v>0</v>
      </c>
      <c r="BN2565" s="12">
        <f t="shared" si="3608"/>
        <v>0</v>
      </c>
      <c r="BO2565" s="12">
        <f t="shared" si="3608"/>
        <v>0</v>
      </c>
      <c r="BP2565" s="12">
        <f t="shared" si="3608"/>
        <v>0</v>
      </c>
      <c r="BQ2565" s="12">
        <f t="shared" si="3608"/>
        <v>0</v>
      </c>
      <c r="BR2565" s="12">
        <v>0</v>
      </c>
      <c r="BS2565" s="12">
        <v>0</v>
      </c>
    </row>
    <row r="2566" spans="1:71" x14ac:dyDescent="0.25">
      <c r="A2566" s="4" t="s">
        <v>915</v>
      </c>
      <c r="B2566" s="4" t="s">
        <v>75</v>
      </c>
      <c r="C2566" s="4" t="s">
        <v>1244</v>
      </c>
      <c r="D2566" s="65" t="s">
        <v>1245</v>
      </c>
      <c r="E2566" s="75">
        <v>6139</v>
      </c>
      <c r="F2566" s="65"/>
      <c r="G2566" s="61" t="s">
        <v>1894</v>
      </c>
      <c r="H2566" s="13" t="s">
        <v>38</v>
      </c>
      <c r="I2566" s="14">
        <v>1650</v>
      </c>
      <c r="J2566" s="14"/>
      <c r="K2566" s="14"/>
      <c r="L2566" s="14"/>
      <c r="M2566" s="14"/>
      <c r="N2566" s="14"/>
      <c r="O2566" s="14">
        <f t="shared" si="3549"/>
        <v>1650</v>
      </c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>
        <v>0</v>
      </c>
      <c r="AC2566" s="14">
        <v>1650</v>
      </c>
      <c r="AD2566" s="14">
        <v>0</v>
      </c>
      <c r="AE2566" s="14"/>
      <c r="AF2566" s="14"/>
      <c r="AG2566" s="14"/>
      <c r="AH2566" s="14"/>
      <c r="AI2566" s="14"/>
      <c r="AJ2566" s="14">
        <f t="shared" si="3550"/>
        <v>0</v>
      </c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>
        <v>0</v>
      </c>
      <c r="AX2566" s="14">
        <v>0</v>
      </c>
      <c r="AY2566" s="14">
        <v>0</v>
      </c>
      <c r="AZ2566" s="14"/>
      <c r="BA2566" s="14"/>
      <c r="BB2566" s="14"/>
      <c r="BC2566" s="14"/>
      <c r="BD2566" s="14"/>
      <c r="BE2566" s="14">
        <f t="shared" si="3551"/>
        <v>0</v>
      </c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>
        <v>0</v>
      </c>
      <c r="BS2566" s="14">
        <v>0</v>
      </c>
    </row>
    <row r="2567" spans="1:71" ht="22.5" x14ac:dyDescent="0.25">
      <c r="A2567" s="4" t="s">
        <v>915</v>
      </c>
      <c r="B2567" s="4" t="s">
        <v>75</v>
      </c>
      <c r="C2567" s="4" t="s">
        <v>1244</v>
      </c>
      <c r="D2567" s="65" t="s">
        <v>1245</v>
      </c>
      <c r="E2567" s="75">
        <v>6139</v>
      </c>
      <c r="F2567" s="65" t="s">
        <v>1252</v>
      </c>
      <c r="G2567" s="61" t="s">
        <v>1894</v>
      </c>
      <c r="H2567" s="13" t="s">
        <v>46</v>
      </c>
      <c r="I2567" s="14">
        <v>0</v>
      </c>
      <c r="J2567" s="14"/>
      <c r="K2567" s="14"/>
      <c r="L2567" s="14"/>
      <c r="M2567" s="14"/>
      <c r="N2567" s="14"/>
      <c r="O2567" s="14">
        <f t="shared" si="3549"/>
        <v>0</v>
      </c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>
        <v>0</v>
      </c>
      <c r="AC2567" s="14">
        <v>0</v>
      </c>
      <c r="AD2567" s="14">
        <v>0</v>
      </c>
      <c r="AE2567" s="14"/>
      <c r="AF2567" s="14"/>
      <c r="AG2567" s="14"/>
      <c r="AH2567" s="14"/>
      <c r="AI2567" s="14"/>
      <c r="AJ2567" s="14">
        <f t="shared" si="3550"/>
        <v>0</v>
      </c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>
        <v>0</v>
      </c>
      <c r="AX2567" s="14">
        <v>0</v>
      </c>
      <c r="AY2567" s="14">
        <v>0</v>
      </c>
      <c r="AZ2567" s="14"/>
      <c r="BA2567" s="14"/>
      <c r="BB2567" s="14"/>
      <c r="BC2567" s="14"/>
      <c r="BD2567" s="14"/>
      <c r="BE2567" s="14">
        <f t="shared" si="3551"/>
        <v>0</v>
      </c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>
        <v>0</v>
      </c>
      <c r="BS2567" s="14">
        <v>0</v>
      </c>
    </row>
    <row r="2568" spans="1:71" ht="22.5" x14ac:dyDescent="0.25">
      <c r="A2568" s="4" t="s">
        <v>915</v>
      </c>
      <c r="B2568" s="4" t="s">
        <v>75</v>
      </c>
      <c r="C2568" s="4" t="s">
        <v>1244</v>
      </c>
      <c r="D2568" s="65" t="s">
        <v>1245</v>
      </c>
      <c r="E2568" s="75">
        <v>6139</v>
      </c>
      <c r="F2568" s="65" t="s">
        <v>1253</v>
      </c>
      <c r="G2568" s="61" t="s">
        <v>1894</v>
      </c>
      <c r="H2568" s="13" t="s">
        <v>52</v>
      </c>
      <c r="I2568" s="14">
        <v>0</v>
      </c>
      <c r="J2568" s="14"/>
      <c r="K2568" s="14"/>
      <c r="L2568" s="14"/>
      <c r="M2568" s="14"/>
      <c r="N2568" s="14"/>
      <c r="O2568" s="14">
        <f t="shared" si="3549"/>
        <v>0</v>
      </c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>
        <v>0</v>
      </c>
      <c r="AC2568" s="14">
        <v>0</v>
      </c>
      <c r="AD2568" s="14">
        <v>0</v>
      </c>
      <c r="AE2568" s="14"/>
      <c r="AF2568" s="14"/>
      <c r="AG2568" s="14"/>
      <c r="AH2568" s="14"/>
      <c r="AI2568" s="14"/>
      <c r="AJ2568" s="14">
        <f t="shared" si="3550"/>
        <v>0</v>
      </c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>
        <v>0</v>
      </c>
      <c r="AX2568" s="14">
        <v>0</v>
      </c>
      <c r="AY2568" s="14">
        <v>0</v>
      </c>
      <c r="AZ2568" s="14"/>
      <c r="BA2568" s="14"/>
      <c r="BB2568" s="14"/>
      <c r="BC2568" s="14"/>
      <c r="BD2568" s="14"/>
      <c r="BE2568" s="14">
        <f t="shared" si="3551"/>
        <v>0</v>
      </c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>
        <v>0</v>
      </c>
      <c r="BS2568" s="14">
        <v>0</v>
      </c>
    </row>
    <row r="2569" spans="1:71" ht="22.5" x14ac:dyDescent="0.25">
      <c r="A2569" s="1" t="s">
        <v>1</v>
      </c>
      <c r="B2569" s="1" t="s">
        <v>1</v>
      </c>
      <c r="C2569" s="1" t="s">
        <v>1</v>
      </c>
      <c r="D2569" s="64" t="s">
        <v>1</v>
      </c>
      <c r="E2569" s="64" t="s">
        <v>1</v>
      </c>
      <c r="F2569" s="64" t="s">
        <v>1</v>
      </c>
      <c r="G2569" s="2" t="s">
        <v>1</v>
      </c>
      <c r="H2569" s="10" t="s">
        <v>53</v>
      </c>
      <c r="I2569" s="11">
        <f t="shared" ref="I2569:X2570" si="3609">SUM(I2570)</f>
        <v>0</v>
      </c>
      <c r="J2569" s="11">
        <f t="shared" si="3609"/>
        <v>0</v>
      </c>
      <c r="K2569" s="11">
        <f t="shared" si="3609"/>
        <v>0</v>
      </c>
      <c r="L2569" s="11">
        <f t="shared" si="3609"/>
        <v>0</v>
      </c>
      <c r="M2569" s="11">
        <f t="shared" si="3609"/>
        <v>0</v>
      </c>
      <c r="N2569" s="11">
        <f t="shared" si="3609"/>
        <v>0</v>
      </c>
      <c r="O2569" s="11">
        <f t="shared" si="3609"/>
        <v>0</v>
      </c>
      <c r="P2569" s="11">
        <f t="shared" si="3609"/>
        <v>0</v>
      </c>
      <c r="Q2569" s="11">
        <f t="shared" si="3609"/>
        <v>0</v>
      </c>
      <c r="R2569" s="11">
        <f t="shared" si="3609"/>
        <v>0</v>
      </c>
      <c r="S2569" s="11">
        <f t="shared" si="3609"/>
        <v>0</v>
      </c>
      <c r="T2569" s="11">
        <f t="shared" si="3609"/>
        <v>0</v>
      </c>
      <c r="U2569" s="11">
        <f t="shared" si="3609"/>
        <v>0</v>
      </c>
      <c r="V2569" s="11">
        <f t="shared" si="3609"/>
        <v>0</v>
      </c>
      <c r="W2569" s="11">
        <f t="shared" si="3609"/>
        <v>0</v>
      </c>
      <c r="X2569" s="11">
        <f t="shared" si="3609"/>
        <v>0</v>
      </c>
      <c r="Y2569" s="11">
        <f t="shared" ref="J2569:AA2570" si="3610">SUM(Y2570)</f>
        <v>0</v>
      </c>
      <c r="Z2569" s="11">
        <f t="shared" si="3610"/>
        <v>0</v>
      </c>
      <c r="AA2569" s="11">
        <f t="shared" si="3610"/>
        <v>0</v>
      </c>
      <c r="AB2569" s="11">
        <v>0</v>
      </c>
      <c r="AC2569" s="11">
        <v>0</v>
      </c>
      <c r="AD2569" s="11">
        <f t="shared" ref="AD2569:AS2570" si="3611">SUM(AD2570)</f>
        <v>0</v>
      </c>
      <c r="AE2569" s="11">
        <f t="shared" si="3611"/>
        <v>0</v>
      </c>
      <c r="AF2569" s="11">
        <f t="shared" si="3611"/>
        <v>0</v>
      </c>
      <c r="AG2569" s="11">
        <f t="shared" si="3611"/>
        <v>0</v>
      </c>
      <c r="AH2569" s="11">
        <f t="shared" si="3611"/>
        <v>0</v>
      </c>
      <c r="AI2569" s="11">
        <f t="shared" si="3611"/>
        <v>0</v>
      </c>
      <c r="AJ2569" s="11">
        <f t="shared" si="3611"/>
        <v>0</v>
      </c>
      <c r="AK2569" s="11">
        <f t="shared" si="3611"/>
        <v>0</v>
      </c>
      <c r="AL2569" s="11">
        <f t="shared" si="3611"/>
        <v>0</v>
      </c>
      <c r="AM2569" s="11">
        <f t="shared" si="3611"/>
        <v>0</v>
      </c>
      <c r="AN2569" s="11">
        <f t="shared" si="3611"/>
        <v>0</v>
      </c>
      <c r="AO2569" s="11">
        <f t="shared" si="3611"/>
        <v>0</v>
      </c>
      <c r="AP2569" s="11">
        <f t="shared" si="3611"/>
        <v>0</v>
      </c>
      <c r="AQ2569" s="11">
        <f t="shared" si="3611"/>
        <v>0</v>
      </c>
      <c r="AR2569" s="11">
        <f t="shared" si="3611"/>
        <v>0</v>
      </c>
      <c r="AS2569" s="11">
        <f t="shared" si="3611"/>
        <v>0</v>
      </c>
      <c r="AT2569" s="11">
        <f t="shared" ref="AE2569:AV2570" si="3612">SUM(AT2570)</f>
        <v>0</v>
      </c>
      <c r="AU2569" s="11">
        <f t="shared" si="3612"/>
        <v>0</v>
      </c>
      <c r="AV2569" s="11">
        <f t="shared" si="3612"/>
        <v>0</v>
      </c>
      <c r="AW2569" s="11">
        <v>0</v>
      </c>
      <c r="AX2569" s="11">
        <v>0</v>
      </c>
      <c r="AY2569" s="11">
        <f t="shared" ref="AY2569:BN2570" si="3613">SUM(AY2570)</f>
        <v>0</v>
      </c>
      <c r="AZ2569" s="11">
        <f t="shared" si="3613"/>
        <v>0</v>
      </c>
      <c r="BA2569" s="11">
        <f t="shared" si="3613"/>
        <v>0</v>
      </c>
      <c r="BB2569" s="11">
        <f t="shared" si="3613"/>
        <v>0</v>
      </c>
      <c r="BC2569" s="11">
        <f t="shared" si="3613"/>
        <v>0</v>
      </c>
      <c r="BD2569" s="11">
        <f t="shared" si="3613"/>
        <v>0</v>
      </c>
      <c r="BE2569" s="11">
        <f t="shared" si="3613"/>
        <v>0</v>
      </c>
      <c r="BF2569" s="11">
        <f t="shared" si="3613"/>
        <v>0</v>
      </c>
      <c r="BG2569" s="11">
        <f t="shared" si="3613"/>
        <v>0</v>
      </c>
      <c r="BH2569" s="11">
        <f t="shared" si="3613"/>
        <v>0</v>
      </c>
      <c r="BI2569" s="11">
        <f t="shared" si="3613"/>
        <v>0</v>
      </c>
      <c r="BJ2569" s="11">
        <f t="shared" si="3613"/>
        <v>0</v>
      </c>
      <c r="BK2569" s="11">
        <f t="shared" si="3613"/>
        <v>0</v>
      </c>
      <c r="BL2569" s="11">
        <f t="shared" si="3613"/>
        <v>0</v>
      </c>
      <c r="BM2569" s="11">
        <f t="shared" si="3613"/>
        <v>0</v>
      </c>
      <c r="BN2569" s="11">
        <f t="shared" si="3613"/>
        <v>0</v>
      </c>
      <c r="BO2569" s="11">
        <f t="shared" ref="AZ2569:BQ2570" si="3614">SUM(BO2570)</f>
        <v>0</v>
      </c>
      <c r="BP2569" s="11">
        <f t="shared" si="3614"/>
        <v>0</v>
      </c>
      <c r="BQ2569" s="11">
        <f t="shared" si="3614"/>
        <v>0</v>
      </c>
      <c r="BR2569" s="11">
        <v>0</v>
      </c>
      <c r="BS2569" s="11">
        <v>0</v>
      </c>
    </row>
    <row r="2570" spans="1:71" x14ac:dyDescent="0.25">
      <c r="A2570" s="4" t="s">
        <v>915</v>
      </c>
      <c r="B2570" s="4" t="s">
        <v>75</v>
      </c>
      <c r="C2570" s="4" t="s">
        <v>1244</v>
      </c>
      <c r="D2570" s="65" t="s">
        <v>1245</v>
      </c>
      <c r="E2570" s="64" t="s">
        <v>54</v>
      </c>
      <c r="F2570" s="64" t="s">
        <v>1</v>
      </c>
      <c r="G2570" s="2" t="s">
        <v>1</v>
      </c>
      <c r="H2570" s="2" t="s">
        <v>55</v>
      </c>
      <c r="I2570" s="12">
        <f t="shared" si="3609"/>
        <v>0</v>
      </c>
      <c r="J2570" s="12">
        <f t="shared" si="3610"/>
        <v>0</v>
      </c>
      <c r="K2570" s="12">
        <f t="shared" si="3610"/>
        <v>0</v>
      </c>
      <c r="L2570" s="12">
        <f t="shared" si="3610"/>
        <v>0</v>
      </c>
      <c r="M2570" s="12">
        <f t="shared" si="3610"/>
        <v>0</v>
      </c>
      <c r="N2570" s="12">
        <f t="shared" si="3610"/>
        <v>0</v>
      </c>
      <c r="O2570" s="12">
        <f t="shared" si="3610"/>
        <v>0</v>
      </c>
      <c r="P2570" s="12">
        <f t="shared" si="3610"/>
        <v>0</v>
      </c>
      <c r="Q2570" s="12">
        <f t="shared" si="3610"/>
        <v>0</v>
      </c>
      <c r="R2570" s="12">
        <f t="shared" si="3610"/>
        <v>0</v>
      </c>
      <c r="S2570" s="12">
        <f t="shared" si="3610"/>
        <v>0</v>
      </c>
      <c r="T2570" s="12">
        <f t="shared" si="3610"/>
        <v>0</v>
      </c>
      <c r="U2570" s="12">
        <f t="shared" si="3610"/>
        <v>0</v>
      </c>
      <c r="V2570" s="12">
        <f t="shared" si="3610"/>
        <v>0</v>
      </c>
      <c r="W2570" s="12">
        <f t="shared" si="3610"/>
        <v>0</v>
      </c>
      <c r="X2570" s="12">
        <f t="shared" si="3610"/>
        <v>0</v>
      </c>
      <c r="Y2570" s="12">
        <f t="shared" si="3610"/>
        <v>0</v>
      </c>
      <c r="Z2570" s="12">
        <f t="shared" si="3610"/>
        <v>0</v>
      </c>
      <c r="AA2570" s="12">
        <f t="shared" si="3610"/>
        <v>0</v>
      </c>
      <c r="AB2570" s="12">
        <v>0</v>
      </c>
      <c r="AC2570" s="12">
        <v>0</v>
      </c>
      <c r="AD2570" s="12">
        <f t="shared" si="3611"/>
        <v>0</v>
      </c>
      <c r="AE2570" s="12">
        <f t="shared" si="3612"/>
        <v>0</v>
      </c>
      <c r="AF2570" s="12">
        <f t="shared" si="3612"/>
        <v>0</v>
      </c>
      <c r="AG2570" s="12">
        <f t="shared" si="3612"/>
        <v>0</v>
      </c>
      <c r="AH2570" s="12">
        <f t="shared" si="3612"/>
        <v>0</v>
      </c>
      <c r="AI2570" s="12">
        <f t="shared" si="3612"/>
        <v>0</v>
      </c>
      <c r="AJ2570" s="12">
        <f t="shared" si="3612"/>
        <v>0</v>
      </c>
      <c r="AK2570" s="12">
        <f t="shared" si="3612"/>
        <v>0</v>
      </c>
      <c r="AL2570" s="12">
        <f t="shared" si="3612"/>
        <v>0</v>
      </c>
      <c r="AM2570" s="12">
        <f t="shared" si="3612"/>
        <v>0</v>
      </c>
      <c r="AN2570" s="12">
        <f t="shared" si="3612"/>
        <v>0</v>
      </c>
      <c r="AO2570" s="12">
        <f t="shared" si="3612"/>
        <v>0</v>
      </c>
      <c r="AP2570" s="12">
        <f t="shared" si="3612"/>
        <v>0</v>
      </c>
      <c r="AQ2570" s="12">
        <f t="shared" si="3612"/>
        <v>0</v>
      </c>
      <c r="AR2570" s="12">
        <f t="shared" si="3612"/>
        <v>0</v>
      </c>
      <c r="AS2570" s="12">
        <f t="shared" si="3612"/>
        <v>0</v>
      </c>
      <c r="AT2570" s="12">
        <f t="shared" si="3612"/>
        <v>0</v>
      </c>
      <c r="AU2570" s="12">
        <f t="shared" si="3612"/>
        <v>0</v>
      </c>
      <c r="AV2570" s="12">
        <f t="shared" si="3612"/>
        <v>0</v>
      </c>
      <c r="AW2570" s="12">
        <v>0</v>
      </c>
      <c r="AX2570" s="12">
        <v>0</v>
      </c>
      <c r="AY2570" s="12">
        <f t="shared" si="3613"/>
        <v>0</v>
      </c>
      <c r="AZ2570" s="12">
        <f t="shared" si="3614"/>
        <v>0</v>
      </c>
      <c r="BA2570" s="12">
        <f t="shared" si="3614"/>
        <v>0</v>
      </c>
      <c r="BB2570" s="12">
        <f t="shared" si="3614"/>
        <v>0</v>
      </c>
      <c r="BC2570" s="12">
        <f t="shared" si="3614"/>
        <v>0</v>
      </c>
      <c r="BD2570" s="12">
        <f t="shared" si="3614"/>
        <v>0</v>
      </c>
      <c r="BE2570" s="12">
        <f t="shared" si="3614"/>
        <v>0</v>
      </c>
      <c r="BF2570" s="12">
        <f t="shared" si="3614"/>
        <v>0</v>
      </c>
      <c r="BG2570" s="12">
        <f t="shared" si="3614"/>
        <v>0</v>
      </c>
      <c r="BH2570" s="12">
        <f t="shared" si="3614"/>
        <v>0</v>
      </c>
      <c r="BI2570" s="12">
        <f t="shared" si="3614"/>
        <v>0</v>
      </c>
      <c r="BJ2570" s="12">
        <f t="shared" si="3614"/>
        <v>0</v>
      </c>
      <c r="BK2570" s="12">
        <f t="shared" si="3614"/>
        <v>0</v>
      </c>
      <c r="BL2570" s="12">
        <f t="shared" si="3614"/>
        <v>0</v>
      </c>
      <c r="BM2570" s="12">
        <f t="shared" si="3614"/>
        <v>0</v>
      </c>
      <c r="BN2570" s="12">
        <f t="shared" si="3614"/>
        <v>0</v>
      </c>
      <c r="BO2570" s="12">
        <f t="shared" si="3614"/>
        <v>0</v>
      </c>
      <c r="BP2570" s="12">
        <f t="shared" si="3614"/>
        <v>0</v>
      </c>
      <c r="BQ2570" s="12">
        <f t="shared" si="3614"/>
        <v>0</v>
      </c>
      <c r="BR2570" s="12">
        <v>0</v>
      </c>
      <c r="BS2570" s="12">
        <v>0</v>
      </c>
    </row>
    <row r="2571" spans="1:71" x14ac:dyDescent="0.25">
      <c r="A2571" s="4" t="s">
        <v>915</v>
      </c>
      <c r="B2571" s="4" t="s">
        <v>75</v>
      </c>
      <c r="C2571" s="4" t="s">
        <v>1244</v>
      </c>
      <c r="D2571" s="65" t="s">
        <v>1245</v>
      </c>
      <c r="E2571" s="75">
        <v>6148</v>
      </c>
      <c r="F2571" s="65"/>
      <c r="G2571" s="61" t="s">
        <v>1894</v>
      </c>
      <c r="H2571" s="13" t="s">
        <v>63</v>
      </c>
      <c r="I2571" s="14">
        <v>0</v>
      </c>
      <c r="J2571" s="14"/>
      <c r="K2571" s="14"/>
      <c r="L2571" s="14"/>
      <c r="M2571" s="14"/>
      <c r="N2571" s="14"/>
      <c r="O2571" s="14">
        <f t="shared" si="3549"/>
        <v>0</v>
      </c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>
        <v>0</v>
      </c>
      <c r="AC2571" s="14">
        <v>0</v>
      </c>
      <c r="AD2571" s="14">
        <v>0</v>
      </c>
      <c r="AE2571" s="14"/>
      <c r="AF2571" s="14"/>
      <c r="AG2571" s="14"/>
      <c r="AH2571" s="14"/>
      <c r="AI2571" s="14"/>
      <c r="AJ2571" s="14">
        <f t="shared" si="3550"/>
        <v>0</v>
      </c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>
        <v>0</v>
      </c>
      <c r="AX2571" s="14">
        <v>0</v>
      </c>
      <c r="AY2571" s="14">
        <v>0</v>
      </c>
      <c r="AZ2571" s="14"/>
      <c r="BA2571" s="14"/>
      <c r="BB2571" s="14"/>
      <c r="BC2571" s="14"/>
      <c r="BD2571" s="14"/>
      <c r="BE2571" s="14">
        <f t="shared" si="3551"/>
        <v>0</v>
      </c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>
        <v>0</v>
      </c>
      <c r="BS2571" s="14">
        <v>0</v>
      </c>
    </row>
    <row r="2572" spans="1:71" ht="22.5" x14ac:dyDescent="0.25">
      <c r="A2572" s="1" t="s">
        <v>1</v>
      </c>
      <c r="B2572" s="1" t="s">
        <v>1</v>
      </c>
      <c r="C2572" s="1" t="s">
        <v>1</v>
      </c>
      <c r="D2572" s="64" t="s">
        <v>1</v>
      </c>
      <c r="E2572" s="64" t="s">
        <v>1</v>
      </c>
      <c r="F2572" s="64" t="s">
        <v>1</v>
      </c>
      <c r="G2572" s="2" t="s">
        <v>1</v>
      </c>
      <c r="H2572" s="10" t="s">
        <v>64</v>
      </c>
      <c r="I2572" s="11">
        <f t="shared" ref="I2572:AA2572" si="3615">SUM(I2573)</f>
        <v>5000</v>
      </c>
      <c r="J2572" s="11">
        <f t="shared" si="3615"/>
        <v>0</v>
      </c>
      <c r="K2572" s="11">
        <f t="shared" si="3615"/>
        <v>0</v>
      </c>
      <c r="L2572" s="11">
        <f t="shared" si="3615"/>
        <v>0</v>
      </c>
      <c r="M2572" s="11">
        <f t="shared" si="3615"/>
        <v>0</v>
      </c>
      <c r="N2572" s="11">
        <f t="shared" si="3615"/>
        <v>0</v>
      </c>
      <c r="O2572" s="11">
        <f t="shared" si="3615"/>
        <v>5000</v>
      </c>
      <c r="P2572" s="11">
        <f t="shared" si="3615"/>
        <v>0</v>
      </c>
      <c r="Q2572" s="11">
        <f t="shared" si="3615"/>
        <v>0</v>
      </c>
      <c r="R2572" s="11">
        <f t="shared" si="3615"/>
        <v>0</v>
      </c>
      <c r="S2572" s="11">
        <f t="shared" si="3615"/>
        <v>0</v>
      </c>
      <c r="T2572" s="11">
        <f t="shared" si="3615"/>
        <v>0</v>
      </c>
      <c r="U2572" s="11">
        <f t="shared" si="3615"/>
        <v>0</v>
      </c>
      <c r="V2572" s="11">
        <f t="shared" si="3615"/>
        <v>0</v>
      </c>
      <c r="W2572" s="11">
        <f t="shared" si="3615"/>
        <v>0</v>
      </c>
      <c r="X2572" s="11">
        <f t="shared" si="3615"/>
        <v>0</v>
      </c>
      <c r="Y2572" s="11">
        <f t="shared" si="3615"/>
        <v>0</v>
      </c>
      <c r="Z2572" s="11">
        <f t="shared" si="3615"/>
        <v>0</v>
      </c>
      <c r="AA2572" s="11">
        <f t="shared" si="3615"/>
        <v>0</v>
      </c>
      <c r="AB2572" s="11">
        <v>0</v>
      </c>
      <c r="AC2572" s="11">
        <v>5000</v>
      </c>
      <c r="AD2572" s="11">
        <f t="shared" ref="AD2572:AV2572" si="3616">SUM(AD2573)</f>
        <v>0</v>
      </c>
      <c r="AE2572" s="11">
        <f t="shared" si="3616"/>
        <v>0</v>
      </c>
      <c r="AF2572" s="11">
        <f t="shared" si="3616"/>
        <v>0</v>
      </c>
      <c r="AG2572" s="11">
        <f t="shared" si="3616"/>
        <v>0</v>
      </c>
      <c r="AH2572" s="11">
        <f t="shared" si="3616"/>
        <v>0</v>
      </c>
      <c r="AI2572" s="11">
        <f t="shared" si="3616"/>
        <v>0</v>
      </c>
      <c r="AJ2572" s="11">
        <f t="shared" si="3616"/>
        <v>0</v>
      </c>
      <c r="AK2572" s="11">
        <f t="shared" si="3616"/>
        <v>0</v>
      </c>
      <c r="AL2572" s="11">
        <f t="shared" si="3616"/>
        <v>0</v>
      </c>
      <c r="AM2572" s="11">
        <f t="shared" si="3616"/>
        <v>0</v>
      </c>
      <c r="AN2572" s="11">
        <f t="shared" si="3616"/>
        <v>0</v>
      </c>
      <c r="AO2572" s="11">
        <f t="shared" si="3616"/>
        <v>0</v>
      </c>
      <c r="AP2572" s="11">
        <f t="shared" si="3616"/>
        <v>0</v>
      </c>
      <c r="AQ2572" s="11">
        <f t="shared" si="3616"/>
        <v>0</v>
      </c>
      <c r="AR2572" s="11">
        <f t="shared" si="3616"/>
        <v>0</v>
      </c>
      <c r="AS2572" s="11">
        <f t="shared" si="3616"/>
        <v>0</v>
      </c>
      <c r="AT2572" s="11">
        <f t="shared" si="3616"/>
        <v>0</v>
      </c>
      <c r="AU2572" s="11">
        <f t="shared" si="3616"/>
        <v>0</v>
      </c>
      <c r="AV2572" s="11">
        <f t="shared" si="3616"/>
        <v>0</v>
      </c>
      <c r="AW2572" s="11">
        <v>0</v>
      </c>
      <c r="AX2572" s="11">
        <v>0</v>
      </c>
      <c r="AY2572" s="11">
        <f t="shared" ref="AY2572:BQ2572" si="3617">SUM(AY2573)</f>
        <v>0</v>
      </c>
      <c r="AZ2572" s="11">
        <f t="shared" si="3617"/>
        <v>0</v>
      </c>
      <c r="BA2572" s="11">
        <f t="shared" si="3617"/>
        <v>0</v>
      </c>
      <c r="BB2572" s="11">
        <f t="shared" si="3617"/>
        <v>19289</v>
      </c>
      <c r="BC2572" s="11">
        <f t="shared" si="3617"/>
        <v>0</v>
      </c>
      <c r="BD2572" s="11">
        <f t="shared" si="3617"/>
        <v>0</v>
      </c>
      <c r="BE2572" s="11">
        <f t="shared" si="3617"/>
        <v>19289</v>
      </c>
      <c r="BF2572" s="11">
        <f t="shared" si="3617"/>
        <v>0</v>
      </c>
      <c r="BG2572" s="11">
        <f t="shared" si="3617"/>
        <v>0</v>
      </c>
      <c r="BH2572" s="11">
        <f t="shared" si="3617"/>
        <v>19289</v>
      </c>
      <c r="BI2572" s="11">
        <f t="shared" si="3617"/>
        <v>0</v>
      </c>
      <c r="BJ2572" s="11">
        <f t="shared" si="3617"/>
        <v>0</v>
      </c>
      <c r="BK2572" s="11">
        <f t="shared" si="3617"/>
        <v>0</v>
      </c>
      <c r="BL2572" s="11">
        <f t="shared" si="3617"/>
        <v>0</v>
      </c>
      <c r="BM2572" s="11">
        <f t="shared" si="3617"/>
        <v>0</v>
      </c>
      <c r="BN2572" s="11">
        <f t="shared" si="3617"/>
        <v>0</v>
      </c>
      <c r="BO2572" s="11">
        <f t="shared" si="3617"/>
        <v>0</v>
      </c>
      <c r="BP2572" s="11">
        <f t="shared" si="3617"/>
        <v>0</v>
      </c>
      <c r="BQ2572" s="11">
        <f t="shared" si="3617"/>
        <v>0</v>
      </c>
      <c r="BR2572" s="11">
        <v>19289</v>
      </c>
      <c r="BS2572" s="11">
        <v>0</v>
      </c>
    </row>
    <row r="2573" spans="1:71" x14ac:dyDescent="0.25">
      <c r="A2573" s="4" t="s">
        <v>915</v>
      </c>
      <c r="B2573" s="4" t="s">
        <v>75</v>
      </c>
      <c r="C2573" s="4" t="s">
        <v>1244</v>
      </c>
      <c r="D2573" s="65" t="s">
        <v>1245</v>
      </c>
      <c r="E2573" s="64" t="s">
        <v>65</v>
      </c>
      <c r="F2573" s="64" t="s">
        <v>1</v>
      </c>
      <c r="G2573" s="2" t="s">
        <v>1</v>
      </c>
      <c r="H2573" s="2" t="s">
        <v>66</v>
      </c>
      <c r="I2573" s="12">
        <f t="shared" ref="I2573:AA2573" si="3618">SUM(I2574:I2575)</f>
        <v>5000</v>
      </c>
      <c r="J2573" s="12">
        <f t="shared" si="3618"/>
        <v>0</v>
      </c>
      <c r="K2573" s="12">
        <f t="shared" si="3618"/>
        <v>0</v>
      </c>
      <c r="L2573" s="12">
        <f t="shared" si="3618"/>
        <v>0</v>
      </c>
      <c r="M2573" s="12">
        <f t="shared" si="3618"/>
        <v>0</v>
      </c>
      <c r="N2573" s="12">
        <f t="shared" si="3618"/>
        <v>0</v>
      </c>
      <c r="O2573" s="12">
        <f t="shared" ref="O2573" si="3619">SUM(O2574:O2575)</f>
        <v>5000</v>
      </c>
      <c r="P2573" s="12">
        <f t="shared" si="3618"/>
        <v>0</v>
      </c>
      <c r="Q2573" s="12">
        <f t="shared" si="3618"/>
        <v>0</v>
      </c>
      <c r="R2573" s="12">
        <f t="shared" si="3618"/>
        <v>0</v>
      </c>
      <c r="S2573" s="12">
        <f t="shared" si="3618"/>
        <v>0</v>
      </c>
      <c r="T2573" s="12">
        <f t="shared" si="3618"/>
        <v>0</v>
      </c>
      <c r="U2573" s="12">
        <f t="shared" si="3618"/>
        <v>0</v>
      </c>
      <c r="V2573" s="12">
        <f t="shared" si="3618"/>
        <v>0</v>
      </c>
      <c r="W2573" s="12">
        <f t="shared" si="3618"/>
        <v>0</v>
      </c>
      <c r="X2573" s="12">
        <f t="shared" si="3618"/>
        <v>0</v>
      </c>
      <c r="Y2573" s="12">
        <f t="shared" si="3618"/>
        <v>0</v>
      </c>
      <c r="Z2573" s="12">
        <f t="shared" si="3618"/>
        <v>0</v>
      </c>
      <c r="AA2573" s="12">
        <f t="shared" si="3618"/>
        <v>0</v>
      </c>
      <c r="AB2573" s="12">
        <v>0</v>
      </c>
      <c r="AC2573" s="12">
        <v>5000</v>
      </c>
      <c r="AD2573" s="12">
        <f t="shared" ref="AD2573:AV2573" si="3620">SUM(AD2574:AD2575)</f>
        <v>0</v>
      </c>
      <c r="AE2573" s="12">
        <f t="shared" si="3620"/>
        <v>0</v>
      </c>
      <c r="AF2573" s="12">
        <f t="shared" si="3620"/>
        <v>0</v>
      </c>
      <c r="AG2573" s="12">
        <f t="shared" si="3620"/>
        <v>0</v>
      </c>
      <c r="AH2573" s="12">
        <f t="shared" si="3620"/>
        <v>0</v>
      </c>
      <c r="AI2573" s="12">
        <f t="shared" si="3620"/>
        <v>0</v>
      </c>
      <c r="AJ2573" s="12">
        <f t="shared" ref="AJ2573" si="3621">SUM(AJ2574:AJ2575)</f>
        <v>0</v>
      </c>
      <c r="AK2573" s="12">
        <f t="shared" si="3620"/>
        <v>0</v>
      </c>
      <c r="AL2573" s="12">
        <f t="shared" si="3620"/>
        <v>0</v>
      </c>
      <c r="AM2573" s="12">
        <f t="shared" si="3620"/>
        <v>0</v>
      </c>
      <c r="AN2573" s="12">
        <f t="shared" si="3620"/>
        <v>0</v>
      </c>
      <c r="AO2573" s="12">
        <f t="shared" si="3620"/>
        <v>0</v>
      </c>
      <c r="AP2573" s="12">
        <f t="shared" si="3620"/>
        <v>0</v>
      </c>
      <c r="AQ2573" s="12">
        <f t="shared" si="3620"/>
        <v>0</v>
      </c>
      <c r="AR2573" s="12">
        <f t="shared" si="3620"/>
        <v>0</v>
      </c>
      <c r="AS2573" s="12">
        <f t="shared" si="3620"/>
        <v>0</v>
      </c>
      <c r="AT2573" s="12">
        <f t="shared" si="3620"/>
        <v>0</v>
      </c>
      <c r="AU2573" s="12">
        <f t="shared" si="3620"/>
        <v>0</v>
      </c>
      <c r="AV2573" s="12">
        <f t="shared" si="3620"/>
        <v>0</v>
      </c>
      <c r="AW2573" s="12">
        <v>0</v>
      </c>
      <c r="AX2573" s="12">
        <v>0</v>
      </c>
      <c r="AY2573" s="12">
        <f t="shared" ref="AY2573:BQ2573" si="3622">SUM(AY2574:AY2575)</f>
        <v>0</v>
      </c>
      <c r="AZ2573" s="12">
        <f t="shared" si="3622"/>
        <v>0</v>
      </c>
      <c r="BA2573" s="12">
        <f t="shared" si="3622"/>
        <v>0</v>
      </c>
      <c r="BB2573" s="12">
        <f t="shared" si="3622"/>
        <v>19289</v>
      </c>
      <c r="BC2573" s="12">
        <f t="shared" si="3622"/>
        <v>0</v>
      </c>
      <c r="BD2573" s="12">
        <f t="shared" si="3622"/>
        <v>0</v>
      </c>
      <c r="BE2573" s="12">
        <f t="shared" ref="BE2573" si="3623">SUM(BE2574:BE2575)</f>
        <v>19289</v>
      </c>
      <c r="BF2573" s="12">
        <f t="shared" si="3622"/>
        <v>0</v>
      </c>
      <c r="BG2573" s="12">
        <f t="shared" si="3622"/>
        <v>0</v>
      </c>
      <c r="BH2573" s="12">
        <f t="shared" si="3622"/>
        <v>19289</v>
      </c>
      <c r="BI2573" s="12">
        <f t="shared" si="3622"/>
        <v>0</v>
      </c>
      <c r="BJ2573" s="12">
        <f t="shared" si="3622"/>
        <v>0</v>
      </c>
      <c r="BK2573" s="12">
        <f t="shared" si="3622"/>
        <v>0</v>
      </c>
      <c r="BL2573" s="12">
        <f t="shared" si="3622"/>
        <v>0</v>
      </c>
      <c r="BM2573" s="12">
        <f t="shared" si="3622"/>
        <v>0</v>
      </c>
      <c r="BN2573" s="12">
        <f t="shared" si="3622"/>
        <v>0</v>
      </c>
      <c r="BO2573" s="12">
        <f t="shared" si="3622"/>
        <v>0</v>
      </c>
      <c r="BP2573" s="12">
        <f t="shared" si="3622"/>
        <v>0</v>
      </c>
      <c r="BQ2573" s="12">
        <f t="shared" si="3622"/>
        <v>0</v>
      </c>
      <c r="BR2573" s="12">
        <v>19289</v>
      </c>
      <c r="BS2573" s="12">
        <v>0</v>
      </c>
    </row>
    <row r="2574" spans="1:71" x14ac:dyDescent="0.25">
      <c r="A2574" s="4" t="s">
        <v>915</v>
      </c>
      <c r="B2574" s="4" t="s">
        <v>75</v>
      </c>
      <c r="C2574" s="4" t="s">
        <v>1244</v>
      </c>
      <c r="D2574" s="65" t="s">
        <v>1245</v>
      </c>
      <c r="E2574" s="75">
        <v>8213</v>
      </c>
      <c r="F2574" s="65"/>
      <c r="G2574" s="61" t="s">
        <v>1894</v>
      </c>
      <c r="H2574" s="13" t="s">
        <v>68</v>
      </c>
      <c r="I2574" s="14">
        <v>5000</v>
      </c>
      <c r="J2574" s="14"/>
      <c r="K2574" s="14"/>
      <c r="L2574" s="14"/>
      <c r="M2574" s="14"/>
      <c r="N2574" s="14"/>
      <c r="O2574" s="14">
        <f t="shared" si="3549"/>
        <v>5000</v>
      </c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>
        <v>0</v>
      </c>
      <c r="AC2574" s="14">
        <v>5000</v>
      </c>
      <c r="AD2574" s="14">
        <v>0</v>
      </c>
      <c r="AE2574" s="14"/>
      <c r="AF2574" s="14"/>
      <c r="AG2574" s="14"/>
      <c r="AH2574" s="14"/>
      <c r="AI2574" s="14"/>
      <c r="AJ2574" s="14">
        <f t="shared" si="3550"/>
        <v>0</v>
      </c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>
        <v>0</v>
      </c>
      <c r="AX2574" s="14">
        <v>0</v>
      </c>
      <c r="AY2574" s="14">
        <v>0</v>
      </c>
      <c r="AZ2574" s="14"/>
      <c r="BA2574" s="14"/>
      <c r="BB2574" s="14"/>
      <c r="BC2574" s="14"/>
      <c r="BD2574" s="14"/>
      <c r="BE2574" s="14">
        <f t="shared" si="3551"/>
        <v>0</v>
      </c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>
        <v>0</v>
      </c>
      <c r="BS2574" s="14">
        <v>0</v>
      </c>
    </row>
    <row r="2575" spans="1:71" x14ac:dyDescent="0.25">
      <c r="A2575" s="4" t="s">
        <v>915</v>
      </c>
      <c r="B2575" s="4" t="s">
        <v>75</v>
      </c>
      <c r="C2575" s="4" t="s">
        <v>1244</v>
      </c>
      <c r="D2575" s="65" t="s">
        <v>1245</v>
      </c>
      <c r="E2575" s="75">
        <v>8216</v>
      </c>
      <c r="F2575" s="65"/>
      <c r="G2575" s="61" t="s">
        <v>1894</v>
      </c>
      <c r="H2575" s="13" t="s">
        <v>306</v>
      </c>
      <c r="I2575" s="14">
        <v>0</v>
      </c>
      <c r="J2575" s="14"/>
      <c r="K2575" s="14"/>
      <c r="L2575" s="14"/>
      <c r="M2575" s="14"/>
      <c r="N2575" s="14"/>
      <c r="O2575" s="14">
        <f t="shared" si="3549"/>
        <v>0</v>
      </c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>
        <v>0</v>
      </c>
      <c r="AC2575" s="14">
        <v>0</v>
      </c>
      <c r="AD2575" s="14">
        <v>0</v>
      </c>
      <c r="AE2575" s="14"/>
      <c r="AF2575" s="14"/>
      <c r="AG2575" s="14"/>
      <c r="AH2575" s="14"/>
      <c r="AI2575" s="14"/>
      <c r="AJ2575" s="14">
        <f t="shared" si="3550"/>
        <v>0</v>
      </c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>
        <v>0</v>
      </c>
      <c r="AX2575" s="14">
        <v>0</v>
      </c>
      <c r="AY2575" s="14">
        <v>0</v>
      </c>
      <c r="AZ2575" s="14"/>
      <c r="BA2575" s="14"/>
      <c r="BB2575" s="14">
        <v>19289</v>
      </c>
      <c r="BC2575" s="14"/>
      <c r="BD2575" s="14"/>
      <c r="BE2575" s="14">
        <f t="shared" si="3551"/>
        <v>19289</v>
      </c>
      <c r="BF2575" s="14"/>
      <c r="BG2575" s="14"/>
      <c r="BH2575" s="14">
        <v>19289</v>
      </c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>
        <v>19289</v>
      </c>
      <c r="BS2575" s="14">
        <v>0</v>
      </c>
    </row>
    <row r="2576" spans="1:71" x14ac:dyDescent="0.25">
      <c r="A2576" s="13" t="s">
        <v>1</v>
      </c>
      <c r="B2576" s="13" t="s">
        <v>1</v>
      </c>
      <c r="C2576" s="13" t="s">
        <v>1</v>
      </c>
      <c r="D2576" s="60" t="s">
        <v>1</v>
      </c>
      <c r="E2576" s="60" t="s">
        <v>1</v>
      </c>
      <c r="F2576" s="60" t="s">
        <v>1</v>
      </c>
      <c r="G2576" s="13" t="s">
        <v>1</v>
      </c>
      <c r="H2576" s="10" t="s">
        <v>1254</v>
      </c>
      <c r="I2576" s="11">
        <f t="shared" ref="I2576:AA2576" si="3624">SUM(I2546,I2569,I2572)</f>
        <v>14050</v>
      </c>
      <c r="J2576" s="11">
        <f t="shared" si="3624"/>
        <v>0</v>
      </c>
      <c r="K2576" s="11">
        <f t="shared" si="3624"/>
        <v>0</v>
      </c>
      <c r="L2576" s="11">
        <f t="shared" si="3624"/>
        <v>0</v>
      </c>
      <c r="M2576" s="11">
        <f t="shared" si="3624"/>
        <v>0</v>
      </c>
      <c r="N2576" s="11">
        <f t="shared" si="3624"/>
        <v>0</v>
      </c>
      <c r="O2576" s="11">
        <f t="shared" si="3624"/>
        <v>14050</v>
      </c>
      <c r="P2576" s="11">
        <f t="shared" si="3624"/>
        <v>175</v>
      </c>
      <c r="Q2576" s="11">
        <f t="shared" si="3624"/>
        <v>1575</v>
      </c>
      <c r="R2576" s="11">
        <f t="shared" si="3624"/>
        <v>525</v>
      </c>
      <c r="S2576" s="11">
        <f t="shared" si="3624"/>
        <v>0</v>
      </c>
      <c r="T2576" s="11">
        <f t="shared" si="3624"/>
        <v>0</v>
      </c>
      <c r="U2576" s="11">
        <f t="shared" si="3624"/>
        <v>0</v>
      </c>
      <c r="V2576" s="11">
        <f t="shared" si="3624"/>
        <v>0</v>
      </c>
      <c r="W2576" s="11">
        <f t="shared" si="3624"/>
        <v>0</v>
      </c>
      <c r="X2576" s="11">
        <f t="shared" si="3624"/>
        <v>0</v>
      </c>
      <c r="Y2576" s="11">
        <f t="shared" si="3624"/>
        <v>0</v>
      </c>
      <c r="Z2576" s="11">
        <f t="shared" si="3624"/>
        <v>0</v>
      </c>
      <c r="AA2576" s="11">
        <f t="shared" si="3624"/>
        <v>0</v>
      </c>
      <c r="AB2576" s="11">
        <v>2275</v>
      </c>
      <c r="AC2576" s="11">
        <v>11775</v>
      </c>
      <c r="AD2576" s="11">
        <f t="shared" ref="AD2576:AV2576" si="3625">SUM(AD2546,AD2569,AD2572)</f>
        <v>0</v>
      </c>
      <c r="AE2576" s="11">
        <f t="shared" si="3625"/>
        <v>0</v>
      </c>
      <c r="AF2576" s="11">
        <f t="shared" si="3625"/>
        <v>0</v>
      </c>
      <c r="AG2576" s="11">
        <f t="shared" si="3625"/>
        <v>0</v>
      </c>
      <c r="AH2576" s="11">
        <f t="shared" si="3625"/>
        <v>0</v>
      </c>
      <c r="AI2576" s="11">
        <f t="shared" si="3625"/>
        <v>0</v>
      </c>
      <c r="AJ2576" s="11">
        <f t="shared" si="3625"/>
        <v>0</v>
      </c>
      <c r="AK2576" s="11">
        <f t="shared" si="3625"/>
        <v>0</v>
      </c>
      <c r="AL2576" s="11">
        <f t="shared" si="3625"/>
        <v>0</v>
      </c>
      <c r="AM2576" s="11">
        <f t="shared" si="3625"/>
        <v>0</v>
      </c>
      <c r="AN2576" s="11">
        <f t="shared" si="3625"/>
        <v>0</v>
      </c>
      <c r="AO2576" s="11">
        <f t="shared" si="3625"/>
        <v>0</v>
      </c>
      <c r="AP2576" s="11">
        <f t="shared" si="3625"/>
        <v>0</v>
      </c>
      <c r="AQ2576" s="11">
        <f t="shared" si="3625"/>
        <v>0</v>
      </c>
      <c r="AR2576" s="11">
        <f t="shared" si="3625"/>
        <v>0</v>
      </c>
      <c r="AS2576" s="11">
        <f t="shared" si="3625"/>
        <v>0</v>
      </c>
      <c r="AT2576" s="11">
        <f t="shared" si="3625"/>
        <v>0</v>
      </c>
      <c r="AU2576" s="11">
        <f t="shared" si="3625"/>
        <v>0</v>
      </c>
      <c r="AV2576" s="11">
        <f t="shared" si="3625"/>
        <v>0</v>
      </c>
      <c r="AW2576" s="11">
        <v>0</v>
      </c>
      <c r="AX2576" s="11">
        <v>0</v>
      </c>
      <c r="AY2576" s="11">
        <f t="shared" ref="AY2576:BQ2576" si="3626">SUM(AY2546,AY2569,AY2572)</f>
        <v>8250</v>
      </c>
      <c r="AZ2576" s="11">
        <f t="shared" si="3626"/>
        <v>1932</v>
      </c>
      <c r="BA2576" s="11">
        <f t="shared" si="3626"/>
        <v>0</v>
      </c>
      <c r="BB2576" s="11">
        <f t="shared" si="3626"/>
        <v>19289</v>
      </c>
      <c r="BC2576" s="11">
        <f t="shared" si="3626"/>
        <v>0</v>
      </c>
      <c r="BD2576" s="11">
        <f t="shared" si="3626"/>
        <v>0</v>
      </c>
      <c r="BE2576" s="11">
        <f t="shared" si="3626"/>
        <v>29471</v>
      </c>
      <c r="BF2576" s="11">
        <f t="shared" si="3626"/>
        <v>4000</v>
      </c>
      <c r="BG2576" s="11">
        <f t="shared" si="3626"/>
        <v>0</v>
      </c>
      <c r="BH2576" s="11">
        <f t="shared" si="3626"/>
        <v>21221</v>
      </c>
      <c r="BI2576" s="11">
        <f t="shared" si="3626"/>
        <v>0</v>
      </c>
      <c r="BJ2576" s="11">
        <f t="shared" si="3626"/>
        <v>0</v>
      </c>
      <c r="BK2576" s="11">
        <f t="shared" si="3626"/>
        <v>0</v>
      </c>
      <c r="BL2576" s="11">
        <f t="shared" si="3626"/>
        <v>0</v>
      </c>
      <c r="BM2576" s="11">
        <f t="shared" si="3626"/>
        <v>0</v>
      </c>
      <c r="BN2576" s="11">
        <f t="shared" si="3626"/>
        <v>0</v>
      </c>
      <c r="BO2576" s="11">
        <f t="shared" si="3626"/>
        <v>0</v>
      </c>
      <c r="BP2576" s="11">
        <f t="shared" si="3626"/>
        <v>0</v>
      </c>
      <c r="BQ2576" s="11">
        <f t="shared" si="3626"/>
        <v>0</v>
      </c>
      <c r="BR2576" s="11">
        <v>25221</v>
      </c>
      <c r="BS2576" s="11">
        <v>4250</v>
      </c>
    </row>
    <row r="2577" spans="1:71" ht="15.75" thickBot="1" x14ac:dyDescent="0.3">
      <c r="A2577" s="13" t="s">
        <v>1</v>
      </c>
      <c r="B2577" s="13" t="s">
        <v>1</v>
      </c>
      <c r="C2577" s="13" t="s">
        <v>1</v>
      </c>
      <c r="D2577" s="60" t="s">
        <v>1</v>
      </c>
      <c r="E2577" s="60" t="s">
        <v>1</v>
      </c>
      <c r="F2577" s="60" t="s">
        <v>1</v>
      </c>
      <c r="G2577" s="13" t="s">
        <v>1</v>
      </c>
      <c r="H2577" s="2" t="s">
        <v>70</v>
      </c>
      <c r="I2577" s="13" t="s">
        <v>1</v>
      </c>
      <c r="J2577" s="13"/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>
        <v>0</v>
      </c>
      <c r="AC2577" s="13">
        <v>0</v>
      </c>
      <c r="AD2577" s="13" t="s">
        <v>1</v>
      </c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>
        <v>0</v>
      </c>
      <c r="AX2577" s="13">
        <v>0</v>
      </c>
      <c r="AY2577" s="13" t="s">
        <v>1</v>
      </c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>
        <v>0</v>
      </c>
      <c r="BS2577" s="13">
        <v>0</v>
      </c>
    </row>
    <row r="2578" spans="1:71" ht="69.75" customHeight="1" thickBot="1" x14ac:dyDescent="0.3">
      <c r="A2578" s="110" t="s">
        <v>1</v>
      </c>
      <c r="B2578" s="110" t="s">
        <v>1</v>
      </c>
      <c r="C2578" s="110" t="s">
        <v>1</v>
      </c>
      <c r="D2578" s="113" t="s">
        <v>1</v>
      </c>
      <c r="E2578" s="113" t="s">
        <v>1</v>
      </c>
      <c r="F2578" s="113" t="s">
        <v>1</v>
      </c>
      <c r="G2578" s="116" t="s">
        <v>1</v>
      </c>
      <c r="H2578" s="5" t="s">
        <v>71</v>
      </c>
      <c r="I2578" s="57" t="s">
        <v>11</v>
      </c>
      <c r="J2578" s="57" t="s">
        <v>1831</v>
      </c>
      <c r="K2578" s="57" t="s">
        <v>1784</v>
      </c>
      <c r="L2578" s="57" t="s">
        <v>1817</v>
      </c>
      <c r="M2578" s="57" t="s">
        <v>1818</v>
      </c>
      <c r="N2578" s="57" t="s">
        <v>1819</v>
      </c>
      <c r="O2578" s="57" t="s">
        <v>1835</v>
      </c>
      <c r="P2578" s="57" t="s">
        <v>1832</v>
      </c>
      <c r="Q2578" s="57" t="s">
        <v>1820</v>
      </c>
      <c r="R2578" s="57" t="s">
        <v>1821</v>
      </c>
      <c r="S2578" s="57" t="s">
        <v>1822</v>
      </c>
      <c r="T2578" s="57" t="s">
        <v>1823</v>
      </c>
      <c r="U2578" s="57" t="s">
        <v>1824</v>
      </c>
      <c r="V2578" s="57" t="s">
        <v>1825</v>
      </c>
      <c r="W2578" s="57" t="s">
        <v>1833</v>
      </c>
      <c r="X2578" s="57" t="s">
        <v>1834</v>
      </c>
      <c r="Y2578" s="57" t="s">
        <v>1826</v>
      </c>
      <c r="Z2578" s="57" t="s">
        <v>1827</v>
      </c>
      <c r="AA2578" s="57" t="s">
        <v>1828</v>
      </c>
      <c r="AB2578" s="57" t="s">
        <v>1829</v>
      </c>
      <c r="AC2578" s="57" t="s">
        <v>1830</v>
      </c>
      <c r="AD2578" s="58" t="s">
        <v>12</v>
      </c>
      <c r="AE2578" s="58" t="s">
        <v>1831</v>
      </c>
      <c r="AF2578" s="58" t="s">
        <v>1784</v>
      </c>
      <c r="AG2578" s="58" t="s">
        <v>1817</v>
      </c>
      <c r="AH2578" s="58" t="s">
        <v>1818</v>
      </c>
      <c r="AI2578" s="58" t="s">
        <v>1819</v>
      </c>
      <c r="AJ2578" s="58" t="s">
        <v>1836</v>
      </c>
      <c r="AK2578" s="58" t="s">
        <v>1832</v>
      </c>
      <c r="AL2578" s="58" t="s">
        <v>1820</v>
      </c>
      <c r="AM2578" s="58" t="s">
        <v>1821</v>
      </c>
      <c r="AN2578" s="58" t="s">
        <v>1822</v>
      </c>
      <c r="AO2578" s="58" t="s">
        <v>1823</v>
      </c>
      <c r="AP2578" s="58" t="s">
        <v>1824</v>
      </c>
      <c r="AQ2578" s="58" t="s">
        <v>1825</v>
      </c>
      <c r="AR2578" s="58" t="s">
        <v>1833</v>
      </c>
      <c r="AS2578" s="58" t="s">
        <v>1834</v>
      </c>
      <c r="AT2578" s="58" t="s">
        <v>1826</v>
      </c>
      <c r="AU2578" s="58" t="s">
        <v>1827</v>
      </c>
      <c r="AV2578" s="58" t="s">
        <v>1828</v>
      </c>
      <c r="AW2578" s="58" t="s">
        <v>1829</v>
      </c>
      <c r="AX2578" s="58" t="s">
        <v>1830</v>
      </c>
      <c r="AY2578" s="59" t="s">
        <v>13</v>
      </c>
      <c r="AZ2578" s="59" t="s">
        <v>1831</v>
      </c>
      <c r="BA2578" s="59" t="s">
        <v>1784</v>
      </c>
      <c r="BB2578" s="59" t="s">
        <v>1817</v>
      </c>
      <c r="BC2578" s="59" t="s">
        <v>1818</v>
      </c>
      <c r="BD2578" s="59" t="s">
        <v>1819</v>
      </c>
      <c r="BE2578" s="59" t="s">
        <v>1837</v>
      </c>
      <c r="BF2578" s="59" t="s">
        <v>1832</v>
      </c>
      <c r="BG2578" s="59" t="s">
        <v>1820</v>
      </c>
      <c r="BH2578" s="59" t="s">
        <v>1821</v>
      </c>
      <c r="BI2578" s="59" t="s">
        <v>1822</v>
      </c>
      <c r="BJ2578" s="59" t="s">
        <v>1823</v>
      </c>
      <c r="BK2578" s="59" t="s">
        <v>1824</v>
      </c>
      <c r="BL2578" s="59" t="s">
        <v>1825</v>
      </c>
      <c r="BM2578" s="59" t="s">
        <v>1833</v>
      </c>
      <c r="BN2578" s="59" t="s">
        <v>1834</v>
      </c>
      <c r="BO2578" s="59" t="s">
        <v>1826</v>
      </c>
      <c r="BP2578" s="59" t="s">
        <v>1827</v>
      </c>
      <c r="BQ2578" s="59" t="s">
        <v>1828</v>
      </c>
      <c r="BR2578" s="59" t="s">
        <v>1829</v>
      </c>
      <c r="BS2578" s="59" t="s">
        <v>1830</v>
      </c>
    </row>
    <row r="2579" spans="1:71" x14ac:dyDescent="0.25">
      <c r="A2579" s="111"/>
      <c r="B2579" s="111"/>
      <c r="C2579" s="111"/>
      <c r="D2579" s="114"/>
      <c r="E2579" s="114"/>
      <c r="F2579" s="114"/>
      <c r="G2579" s="117"/>
      <c r="H2579" s="15" t="s">
        <v>1</v>
      </c>
      <c r="I2579" s="9">
        <v>1</v>
      </c>
      <c r="J2579" s="9">
        <v>2</v>
      </c>
      <c r="K2579" s="9">
        <v>3</v>
      </c>
      <c r="L2579" s="9">
        <v>4</v>
      </c>
      <c r="M2579" s="9">
        <v>5</v>
      </c>
      <c r="N2579" s="9">
        <v>6</v>
      </c>
      <c r="O2579" s="9">
        <v>7</v>
      </c>
      <c r="P2579" s="9">
        <v>8</v>
      </c>
      <c r="Q2579" s="9">
        <v>9</v>
      </c>
      <c r="R2579" s="9">
        <v>10</v>
      </c>
      <c r="S2579" s="9">
        <v>11</v>
      </c>
      <c r="T2579" s="9">
        <v>12</v>
      </c>
      <c r="U2579" s="9">
        <v>13</v>
      </c>
      <c r="V2579" s="9">
        <v>14</v>
      </c>
      <c r="W2579" s="9">
        <v>15</v>
      </c>
      <c r="X2579" s="9">
        <v>16</v>
      </c>
      <c r="Y2579" s="9">
        <v>17</v>
      </c>
      <c r="Z2579" s="9">
        <v>18</v>
      </c>
      <c r="AA2579" s="9">
        <v>19</v>
      </c>
      <c r="AB2579" s="9">
        <v>20</v>
      </c>
      <c r="AC2579" s="9">
        <v>21</v>
      </c>
      <c r="AD2579" s="9">
        <v>1</v>
      </c>
      <c r="AE2579" s="9">
        <v>2</v>
      </c>
      <c r="AF2579" s="9">
        <v>3</v>
      </c>
      <c r="AG2579" s="9">
        <v>4</v>
      </c>
      <c r="AH2579" s="9">
        <v>5</v>
      </c>
      <c r="AI2579" s="9">
        <v>6</v>
      </c>
      <c r="AJ2579" s="9">
        <v>7</v>
      </c>
      <c r="AK2579" s="9">
        <v>8</v>
      </c>
      <c r="AL2579" s="9">
        <v>9</v>
      </c>
      <c r="AM2579" s="9">
        <v>10</v>
      </c>
      <c r="AN2579" s="9">
        <v>11</v>
      </c>
      <c r="AO2579" s="9">
        <v>12</v>
      </c>
      <c r="AP2579" s="9">
        <v>13</v>
      </c>
      <c r="AQ2579" s="9">
        <v>14</v>
      </c>
      <c r="AR2579" s="9">
        <v>15</v>
      </c>
      <c r="AS2579" s="9">
        <v>16</v>
      </c>
      <c r="AT2579" s="9">
        <v>17</v>
      </c>
      <c r="AU2579" s="9">
        <v>18</v>
      </c>
      <c r="AV2579" s="9">
        <v>19</v>
      </c>
      <c r="AW2579" s="9">
        <v>20</v>
      </c>
      <c r="AX2579" s="9">
        <v>21</v>
      </c>
      <c r="AY2579" s="9">
        <v>1</v>
      </c>
      <c r="AZ2579" s="9">
        <v>2</v>
      </c>
      <c r="BA2579" s="9">
        <v>3</v>
      </c>
      <c r="BB2579" s="9">
        <v>4</v>
      </c>
      <c r="BC2579" s="9">
        <v>5</v>
      </c>
      <c r="BD2579" s="9">
        <v>6</v>
      </c>
      <c r="BE2579" s="9">
        <v>7</v>
      </c>
      <c r="BF2579" s="9">
        <v>8</v>
      </c>
      <c r="BG2579" s="9">
        <v>9</v>
      </c>
      <c r="BH2579" s="9">
        <v>10</v>
      </c>
      <c r="BI2579" s="9">
        <v>11</v>
      </c>
      <c r="BJ2579" s="9">
        <v>12</v>
      </c>
      <c r="BK2579" s="9">
        <v>13</v>
      </c>
      <c r="BL2579" s="9">
        <v>14</v>
      </c>
      <c r="BM2579" s="9">
        <v>15</v>
      </c>
      <c r="BN2579" s="9">
        <v>16</v>
      </c>
      <c r="BO2579" s="9">
        <v>17</v>
      </c>
      <c r="BP2579" s="9">
        <v>18</v>
      </c>
      <c r="BQ2579" s="9">
        <v>19</v>
      </c>
      <c r="BR2579" s="9">
        <v>20</v>
      </c>
      <c r="BS2579" s="9">
        <v>21</v>
      </c>
    </row>
    <row r="2580" spans="1:71" x14ac:dyDescent="0.25">
      <c r="A2580" s="111"/>
      <c r="B2580" s="111"/>
      <c r="C2580" s="111"/>
      <c r="D2580" s="114"/>
      <c r="E2580" s="114"/>
      <c r="F2580" s="114"/>
      <c r="G2580" s="117"/>
      <c r="H2580" s="16" t="s">
        <v>1002</v>
      </c>
      <c r="I2580" s="17">
        <f t="shared" ref="I2580:AA2580" si="3627">SUM(I2576)</f>
        <v>14050</v>
      </c>
      <c r="J2580" s="17">
        <f t="shared" si="3627"/>
        <v>0</v>
      </c>
      <c r="K2580" s="17">
        <f t="shared" si="3627"/>
        <v>0</v>
      </c>
      <c r="L2580" s="17">
        <f t="shared" si="3627"/>
        <v>0</v>
      </c>
      <c r="M2580" s="17">
        <f t="shared" si="3627"/>
        <v>0</v>
      </c>
      <c r="N2580" s="17">
        <f t="shared" si="3627"/>
        <v>0</v>
      </c>
      <c r="O2580" s="17">
        <f t="shared" ref="O2580" si="3628">SUM(O2576)</f>
        <v>14050</v>
      </c>
      <c r="P2580" s="17">
        <f t="shared" si="3627"/>
        <v>175</v>
      </c>
      <c r="Q2580" s="17">
        <f t="shared" si="3627"/>
        <v>1575</v>
      </c>
      <c r="R2580" s="17">
        <f t="shared" si="3627"/>
        <v>525</v>
      </c>
      <c r="S2580" s="17">
        <f t="shared" si="3627"/>
        <v>0</v>
      </c>
      <c r="T2580" s="17">
        <f t="shared" si="3627"/>
        <v>0</v>
      </c>
      <c r="U2580" s="17">
        <f t="shared" si="3627"/>
        <v>0</v>
      </c>
      <c r="V2580" s="17">
        <f t="shared" si="3627"/>
        <v>0</v>
      </c>
      <c r="W2580" s="17">
        <f t="shared" si="3627"/>
        <v>0</v>
      </c>
      <c r="X2580" s="17">
        <f t="shared" si="3627"/>
        <v>0</v>
      </c>
      <c r="Y2580" s="17">
        <f t="shared" si="3627"/>
        <v>0</v>
      </c>
      <c r="Z2580" s="17">
        <f t="shared" si="3627"/>
        <v>0</v>
      </c>
      <c r="AA2580" s="17">
        <f t="shared" si="3627"/>
        <v>0</v>
      </c>
      <c r="AB2580" s="17">
        <v>2275</v>
      </c>
      <c r="AC2580" s="17">
        <v>11775</v>
      </c>
      <c r="AD2580" s="17">
        <f t="shared" ref="AD2580:AV2580" si="3629">SUM(AD2576)</f>
        <v>0</v>
      </c>
      <c r="AE2580" s="17">
        <f t="shared" si="3629"/>
        <v>0</v>
      </c>
      <c r="AF2580" s="17">
        <f t="shared" si="3629"/>
        <v>0</v>
      </c>
      <c r="AG2580" s="17">
        <f t="shared" si="3629"/>
        <v>0</v>
      </c>
      <c r="AH2580" s="17">
        <f t="shared" si="3629"/>
        <v>0</v>
      </c>
      <c r="AI2580" s="17">
        <f t="shared" si="3629"/>
        <v>0</v>
      </c>
      <c r="AJ2580" s="17">
        <f t="shared" ref="AJ2580" si="3630">SUM(AJ2576)</f>
        <v>0</v>
      </c>
      <c r="AK2580" s="17">
        <f t="shared" si="3629"/>
        <v>0</v>
      </c>
      <c r="AL2580" s="17">
        <f t="shared" si="3629"/>
        <v>0</v>
      </c>
      <c r="AM2580" s="17">
        <f t="shared" si="3629"/>
        <v>0</v>
      </c>
      <c r="AN2580" s="17">
        <f t="shared" si="3629"/>
        <v>0</v>
      </c>
      <c r="AO2580" s="17">
        <f t="shared" si="3629"/>
        <v>0</v>
      </c>
      <c r="AP2580" s="17">
        <f t="shared" si="3629"/>
        <v>0</v>
      </c>
      <c r="AQ2580" s="17">
        <f t="shared" si="3629"/>
        <v>0</v>
      </c>
      <c r="AR2580" s="17">
        <f t="shared" si="3629"/>
        <v>0</v>
      </c>
      <c r="AS2580" s="17">
        <f t="shared" si="3629"/>
        <v>0</v>
      </c>
      <c r="AT2580" s="17">
        <f t="shared" si="3629"/>
        <v>0</v>
      </c>
      <c r="AU2580" s="17">
        <f t="shared" si="3629"/>
        <v>0</v>
      </c>
      <c r="AV2580" s="17">
        <f t="shared" si="3629"/>
        <v>0</v>
      </c>
      <c r="AW2580" s="17">
        <v>0</v>
      </c>
      <c r="AX2580" s="17">
        <v>0</v>
      </c>
      <c r="AY2580" s="17">
        <f t="shared" ref="AY2580:BQ2580" si="3631">SUM(AY2576)</f>
        <v>8250</v>
      </c>
      <c r="AZ2580" s="17">
        <f t="shared" si="3631"/>
        <v>1932</v>
      </c>
      <c r="BA2580" s="17">
        <f t="shared" si="3631"/>
        <v>0</v>
      </c>
      <c r="BB2580" s="17">
        <f t="shared" si="3631"/>
        <v>19289</v>
      </c>
      <c r="BC2580" s="17">
        <f t="shared" si="3631"/>
        <v>0</v>
      </c>
      <c r="BD2580" s="17">
        <f t="shared" si="3631"/>
        <v>0</v>
      </c>
      <c r="BE2580" s="17">
        <f t="shared" ref="BE2580" si="3632">SUM(BE2576)</f>
        <v>29471</v>
      </c>
      <c r="BF2580" s="17">
        <f t="shared" si="3631"/>
        <v>4000</v>
      </c>
      <c r="BG2580" s="17">
        <f t="shared" si="3631"/>
        <v>0</v>
      </c>
      <c r="BH2580" s="17">
        <f t="shared" si="3631"/>
        <v>21221</v>
      </c>
      <c r="BI2580" s="17">
        <f t="shared" si="3631"/>
        <v>0</v>
      </c>
      <c r="BJ2580" s="17">
        <f t="shared" si="3631"/>
        <v>0</v>
      </c>
      <c r="BK2580" s="17">
        <f t="shared" si="3631"/>
        <v>0</v>
      </c>
      <c r="BL2580" s="17">
        <f t="shared" si="3631"/>
        <v>0</v>
      </c>
      <c r="BM2580" s="17">
        <f t="shared" si="3631"/>
        <v>0</v>
      </c>
      <c r="BN2580" s="17">
        <f t="shared" si="3631"/>
        <v>0</v>
      </c>
      <c r="BO2580" s="17">
        <f t="shared" si="3631"/>
        <v>0</v>
      </c>
      <c r="BP2580" s="17">
        <f t="shared" si="3631"/>
        <v>0</v>
      </c>
      <c r="BQ2580" s="17">
        <f t="shared" si="3631"/>
        <v>0</v>
      </c>
      <c r="BR2580" s="17">
        <v>25221</v>
      </c>
      <c r="BS2580" s="17">
        <v>4250</v>
      </c>
    </row>
    <row r="2581" spans="1:71" x14ac:dyDescent="0.25">
      <c r="A2581" s="111"/>
      <c r="B2581" s="111"/>
      <c r="C2581" s="111"/>
      <c r="D2581" s="114"/>
      <c r="E2581" s="114"/>
      <c r="F2581" s="114"/>
      <c r="G2581" s="117"/>
      <c r="H2581" s="18" t="s">
        <v>73</v>
      </c>
      <c r="I2581" s="17">
        <f t="shared" ref="I2581:AA2581" si="3633">SUM(I2580)</f>
        <v>14050</v>
      </c>
      <c r="J2581" s="17">
        <f t="shared" si="3633"/>
        <v>0</v>
      </c>
      <c r="K2581" s="17">
        <f t="shared" si="3633"/>
        <v>0</v>
      </c>
      <c r="L2581" s="17">
        <f t="shared" si="3633"/>
        <v>0</v>
      </c>
      <c r="M2581" s="17">
        <f t="shared" si="3633"/>
        <v>0</v>
      </c>
      <c r="N2581" s="17">
        <f t="shared" si="3633"/>
        <v>0</v>
      </c>
      <c r="O2581" s="17">
        <f t="shared" ref="O2581" si="3634">SUM(O2580)</f>
        <v>14050</v>
      </c>
      <c r="P2581" s="17">
        <f t="shared" si="3633"/>
        <v>175</v>
      </c>
      <c r="Q2581" s="17">
        <f t="shared" si="3633"/>
        <v>1575</v>
      </c>
      <c r="R2581" s="17">
        <f t="shared" si="3633"/>
        <v>525</v>
      </c>
      <c r="S2581" s="17">
        <f t="shared" si="3633"/>
        <v>0</v>
      </c>
      <c r="T2581" s="17">
        <f t="shared" si="3633"/>
        <v>0</v>
      </c>
      <c r="U2581" s="17">
        <f t="shared" si="3633"/>
        <v>0</v>
      </c>
      <c r="V2581" s="17">
        <f t="shared" si="3633"/>
        <v>0</v>
      </c>
      <c r="W2581" s="17">
        <f t="shared" si="3633"/>
        <v>0</v>
      </c>
      <c r="X2581" s="17">
        <f t="shared" si="3633"/>
        <v>0</v>
      </c>
      <c r="Y2581" s="17">
        <f t="shared" si="3633"/>
        <v>0</v>
      </c>
      <c r="Z2581" s="17">
        <f t="shared" si="3633"/>
        <v>0</v>
      </c>
      <c r="AA2581" s="17">
        <f t="shared" si="3633"/>
        <v>0</v>
      </c>
      <c r="AB2581" s="17">
        <v>2275</v>
      </c>
      <c r="AC2581" s="17">
        <v>11775</v>
      </c>
      <c r="AD2581" s="17">
        <f t="shared" ref="AD2581:AV2581" si="3635">SUM(AD2580)</f>
        <v>0</v>
      </c>
      <c r="AE2581" s="17">
        <f t="shared" si="3635"/>
        <v>0</v>
      </c>
      <c r="AF2581" s="17">
        <f t="shared" si="3635"/>
        <v>0</v>
      </c>
      <c r="AG2581" s="17">
        <f t="shared" si="3635"/>
        <v>0</v>
      </c>
      <c r="AH2581" s="17">
        <f t="shared" si="3635"/>
        <v>0</v>
      </c>
      <c r="AI2581" s="17">
        <f t="shared" si="3635"/>
        <v>0</v>
      </c>
      <c r="AJ2581" s="17">
        <f t="shared" ref="AJ2581" si="3636">SUM(AJ2580)</f>
        <v>0</v>
      </c>
      <c r="AK2581" s="17">
        <f t="shared" si="3635"/>
        <v>0</v>
      </c>
      <c r="AL2581" s="17">
        <f t="shared" si="3635"/>
        <v>0</v>
      </c>
      <c r="AM2581" s="17">
        <f t="shared" si="3635"/>
        <v>0</v>
      </c>
      <c r="AN2581" s="17">
        <f t="shared" si="3635"/>
        <v>0</v>
      </c>
      <c r="AO2581" s="17">
        <f t="shared" si="3635"/>
        <v>0</v>
      </c>
      <c r="AP2581" s="17">
        <f t="shared" si="3635"/>
        <v>0</v>
      </c>
      <c r="AQ2581" s="17">
        <f t="shared" si="3635"/>
        <v>0</v>
      </c>
      <c r="AR2581" s="17">
        <f t="shared" si="3635"/>
        <v>0</v>
      </c>
      <c r="AS2581" s="17">
        <f t="shared" si="3635"/>
        <v>0</v>
      </c>
      <c r="AT2581" s="17">
        <f t="shared" si="3635"/>
        <v>0</v>
      </c>
      <c r="AU2581" s="17">
        <f t="shared" si="3635"/>
        <v>0</v>
      </c>
      <c r="AV2581" s="17">
        <f t="shared" si="3635"/>
        <v>0</v>
      </c>
      <c r="AW2581" s="17">
        <v>0</v>
      </c>
      <c r="AX2581" s="17">
        <v>0</v>
      </c>
      <c r="AY2581" s="17">
        <f t="shared" ref="AY2581:BQ2581" si="3637">SUM(AY2580)</f>
        <v>8250</v>
      </c>
      <c r="AZ2581" s="17">
        <f t="shared" si="3637"/>
        <v>1932</v>
      </c>
      <c r="BA2581" s="17">
        <f t="shared" si="3637"/>
        <v>0</v>
      </c>
      <c r="BB2581" s="17">
        <f t="shared" si="3637"/>
        <v>19289</v>
      </c>
      <c r="BC2581" s="17">
        <f t="shared" si="3637"/>
        <v>0</v>
      </c>
      <c r="BD2581" s="17">
        <f t="shared" si="3637"/>
        <v>0</v>
      </c>
      <c r="BE2581" s="17">
        <f t="shared" ref="BE2581" si="3638">SUM(BE2580)</f>
        <v>29471</v>
      </c>
      <c r="BF2581" s="17">
        <f t="shared" si="3637"/>
        <v>4000</v>
      </c>
      <c r="BG2581" s="17">
        <f t="shared" si="3637"/>
        <v>0</v>
      </c>
      <c r="BH2581" s="17">
        <f t="shared" si="3637"/>
        <v>21221</v>
      </c>
      <c r="BI2581" s="17">
        <f t="shared" si="3637"/>
        <v>0</v>
      </c>
      <c r="BJ2581" s="17">
        <f t="shared" si="3637"/>
        <v>0</v>
      </c>
      <c r="BK2581" s="17">
        <f t="shared" si="3637"/>
        <v>0</v>
      </c>
      <c r="BL2581" s="17">
        <f t="shared" si="3637"/>
        <v>0</v>
      </c>
      <c r="BM2581" s="17">
        <f t="shared" si="3637"/>
        <v>0</v>
      </c>
      <c r="BN2581" s="17">
        <f t="shared" si="3637"/>
        <v>0</v>
      </c>
      <c r="BO2581" s="17">
        <f t="shared" si="3637"/>
        <v>0</v>
      </c>
      <c r="BP2581" s="17">
        <f t="shared" si="3637"/>
        <v>0</v>
      </c>
      <c r="BQ2581" s="17">
        <f t="shared" si="3637"/>
        <v>0</v>
      </c>
      <c r="BR2581" s="17">
        <v>25221</v>
      </c>
      <c r="BS2581" s="17">
        <v>4250</v>
      </c>
    </row>
    <row r="2582" spans="1:71" x14ac:dyDescent="0.25">
      <c r="A2582" s="112"/>
      <c r="B2582" s="112"/>
      <c r="C2582" s="112"/>
      <c r="D2582" s="115"/>
      <c r="E2582" s="115"/>
      <c r="F2582" s="115"/>
      <c r="G2582" s="118"/>
      <c r="O2582">
        <f t="shared" si="3549"/>
        <v>0</v>
      </c>
      <c r="AB2582">
        <v>0</v>
      </c>
      <c r="AC2582">
        <v>0</v>
      </c>
      <c r="AJ2582">
        <f t="shared" si="3550"/>
        <v>0</v>
      </c>
      <c r="AW2582">
        <v>0</v>
      </c>
      <c r="AX2582">
        <v>0</v>
      </c>
      <c r="BE2582">
        <f t="shared" si="3551"/>
        <v>0</v>
      </c>
      <c r="BR2582">
        <v>0</v>
      </c>
      <c r="BS2582">
        <v>0</v>
      </c>
    </row>
    <row r="2583" spans="1:71" ht="15.75" thickBot="1" x14ac:dyDescent="0.3">
      <c r="A2583" s="13" t="s">
        <v>1</v>
      </c>
      <c r="B2583" s="13" t="s">
        <v>1</v>
      </c>
      <c r="C2583" s="13" t="s">
        <v>1</v>
      </c>
      <c r="D2583" s="60" t="s">
        <v>1</v>
      </c>
      <c r="E2583" s="60" t="s">
        <v>1</v>
      </c>
      <c r="F2583" s="60" t="s">
        <v>1</v>
      </c>
      <c r="G2583" s="13" t="s">
        <v>1</v>
      </c>
      <c r="H2583" s="19" t="s">
        <v>1</v>
      </c>
      <c r="I2583" s="19" t="s">
        <v>1</v>
      </c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>
        <v>0</v>
      </c>
      <c r="AC2583" s="19">
        <v>0</v>
      </c>
      <c r="AD2583" s="19" t="s">
        <v>1</v>
      </c>
      <c r="AE2583" s="19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>
        <v>0</v>
      </c>
      <c r="AX2583" s="19">
        <v>0</v>
      </c>
      <c r="AY2583" s="19" t="s">
        <v>1</v>
      </c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>
        <v>0</v>
      </c>
      <c r="BS2583" s="19">
        <v>0</v>
      </c>
    </row>
    <row r="2584" spans="1:71" ht="69.75" customHeight="1" thickBot="1" x14ac:dyDescent="0.3">
      <c r="A2584" s="5" t="s">
        <v>4</v>
      </c>
      <c r="B2584" s="5" t="s">
        <v>5</v>
      </c>
      <c r="C2584" s="5" t="s">
        <v>6</v>
      </c>
      <c r="D2584" s="66" t="s">
        <v>1</v>
      </c>
      <c r="E2584" s="74" t="s">
        <v>7</v>
      </c>
      <c r="F2584" s="74" t="s">
        <v>8</v>
      </c>
      <c r="G2584" s="5" t="s">
        <v>9</v>
      </c>
      <c r="H2584" s="5" t="s">
        <v>10</v>
      </c>
      <c r="I2584" s="57" t="s">
        <v>11</v>
      </c>
      <c r="J2584" s="57" t="s">
        <v>1831</v>
      </c>
      <c r="K2584" s="57" t="s">
        <v>1784</v>
      </c>
      <c r="L2584" s="57" t="s">
        <v>1817</v>
      </c>
      <c r="M2584" s="57" t="s">
        <v>1818</v>
      </c>
      <c r="N2584" s="57" t="s">
        <v>1819</v>
      </c>
      <c r="O2584" s="57" t="s">
        <v>1835</v>
      </c>
      <c r="P2584" s="57" t="s">
        <v>1832</v>
      </c>
      <c r="Q2584" s="57" t="s">
        <v>1820</v>
      </c>
      <c r="R2584" s="57" t="s">
        <v>1821</v>
      </c>
      <c r="S2584" s="57" t="s">
        <v>1822</v>
      </c>
      <c r="T2584" s="57" t="s">
        <v>1823</v>
      </c>
      <c r="U2584" s="57" t="s">
        <v>1824</v>
      </c>
      <c r="V2584" s="57" t="s">
        <v>1825</v>
      </c>
      <c r="W2584" s="57" t="s">
        <v>1833</v>
      </c>
      <c r="X2584" s="57" t="s">
        <v>1834</v>
      </c>
      <c r="Y2584" s="57" t="s">
        <v>1826</v>
      </c>
      <c r="Z2584" s="57" t="s">
        <v>1827</v>
      </c>
      <c r="AA2584" s="57" t="s">
        <v>1828</v>
      </c>
      <c r="AB2584" s="57" t="s">
        <v>1829</v>
      </c>
      <c r="AC2584" s="57" t="s">
        <v>1830</v>
      </c>
      <c r="AD2584" s="58" t="s">
        <v>12</v>
      </c>
      <c r="AE2584" s="58" t="s">
        <v>1831</v>
      </c>
      <c r="AF2584" s="58" t="s">
        <v>1784</v>
      </c>
      <c r="AG2584" s="58" t="s">
        <v>1817</v>
      </c>
      <c r="AH2584" s="58" t="s">
        <v>1818</v>
      </c>
      <c r="AI2584" s="58" t="s">
        <v>1819</v>
      </c>
      <c r="AJ2584" s="58" t="s">
        <v>1836</v>
      </c>
      <c r="AK2584" s="58" t="s">
        <v>1832</v>
      </c>
      <c r="AL2584" s="58" t="s">
        <v>1820</v>
      </c>
      <c r="AM2584" s="58" t="s">
        <v>1821</v>
      </c>
      <c r="AN2584" s="58" t="s">
        <v>1822</v>
      </c>
      <c r="AO2584" s="58" t="s">
        <v>1823</v>
      </c>
      <c r="AP2584" s="58" t="s">
        <v>1824</v>
      </c>
      <c r="AQ2584" s="58" t="s">
        <v>1825</v>
      </c>
      <c r="AR2584" s="58" t="s">
        <v>1833</v>
      </c>
      <c r="AS2584" s="58" t="s">
        <v>1834</v>
      </c>
      <c r="AT2584" s="58" t="s">
        <v>1826</v>
      </c>
      <c r="AU2584" s="58" t="s">
        <v>1827</v>
      </c>
      <c r="AV2584" s="58" t="s">
        <v>1828</v>
      </c>
      <c r="AW2584" s="58" t="s">
        <v>1829</v>
      </c>
      <c r="AX2584" s="58" t="s">
        <v>1830</v>
      </c>
      <c r="AY2584" s="59" t="s">
        <v>13</v>
      </c>
      <c r="AZ2584" s="59" t="s">
        <v>1831</v>
      </c>
      <c r="BA2584" s="59" t="s">
        <v>1784</v>
      </c>
      <c r="BB2584" s="59" t="s">
        <v>1817</v>
      </c>
      <c r="BC2584" s="59" t="s">
        <v>1818</v>
      </c>
      <c r="BD2584" s="59" t="s">
        <v>1819</v>
      </c>
      <c r="BE2584" s="59" t="s">
        <v>1837</v>
      </c>
      <c r="BF2584" s="59" t="s">
        <v>1832</v>
      </c>
      <c r="BG2584" s="59" t="s">
        <v>1820</v>
      </c>
      <c r="BH2584" s="59" t="s">
        <v>1821</v>
      </c>
      <c r="BI2584" s="59" t="s">
        <v>1822</v>
      </c>
      <c r="BJ2584" s="59" t="s">
        <v>1823</v>
      </c>
      <c r="BK2584" s="59" t="s">
        <v>1824</v>
      </c>
      <c r="BL2584" s="59" t="s">
        <v>1825</v>
      </c>
      <c r="BM2584" s="59" t="s">
        <v>1833</v>
      </c>
      <c r="BN2584" s="59" t="s">
        <v>1834</v>
      </c>
      <c r="BO2584" s="59" t="s">
        <v>1826</v>
      </c>
      <c r="BP2584" s="59" t="s">
        <v>1827</v>
      </c>
      <c r="BQ2584" s="59" t="s">
        <v>1828</v>
      </c>
      <c r="BR2584" s="59" t="s">
        <v>1829</v>
      </c>
      <c r="BS2584" s="59" t="s">
        <v>1830</v>
      </c>
    </row>
    <row r="2585" spans="1:71" x14ac:dyDescent="0.25">
      <c r="A2585" s="6" t="s">
        <v>1</v>
      </c>
      <c r="B2585" s="6" t="s">
        <v>1</v>
      </c>
      <c r="C2585" s="6" t="s">
        <v>1</v>
      </c>
      <c r="D2585" s="67" t="s">
        <v>1</v>
      </c>
      <c r="E2585" s="67" t="s">
        <v>1</v>
      </c>
      <c r="F2585" s="80" t="s">
        <v>1</v>
      </c>
      <c r="G2585" s="7" t="s">
        <v>1</v>
      </c>
      <c r="H2585" s="8" t="s">
        <v>1</v>
      </c>
      <c r="I2585" s="9">
        <v>1</v>
      </c>
      <c r="J2585" s="9">
        <v>2</v>
      </c>
      <c r="K2585" s="9">
        <v>3</v>
      </c>
      <c r="L2585" s="9">
        <v>4</v>
      </c>
      <c r="M2585" s="9">
        <v>5</v>
      </c>
      <c r="N2585" s="9">
        <v>6</v>
      </c>
      <c r="O2585" s="9">
        <v>7</v>
      </c>
      <c r="P2585" s="9">
        <v>8</v>
      </c>
      <c r="Q2585" s="9">
        <v>9</v>
      </c>
      <c r="R2585" s="9">
        <v>10</v>
      </c>
      <c r="S2585" s="9">
        <v>11</v>
      </c>
      <c r="T2585" s="9">
        <v>12</v>
      </c>
      <c r="U2585" s="9">
        <v>13</v>
      </c>
      <c r="V2585" s="9">
        <v>14</v>
      </c>
      <c r="W2585" s="9">
        <v>15</v>
      </c>
      <c r="X2585" s="9">
        <v>16</v>
      </c>
      <c r="Y2585" s="9">
        <v>17</v>
      </c>
      <c r="Z2585" s="9">
        <v>18</v>
      </c>
      <c r="AA2585" s="9">
        <v>19</v>
      </c>
      <c r="AB2585" s="9">
        <v>20</v>
      </c>
      <c r="AC2585" s="9">
        <v>21</v>
      </c>
      <c r="AD2585" s="9">
        <v>1</v>
      </c>
      <c r="AE2585" s="9">
        <v>2</v>
      </c>
      <c r="AF2585" s="9">
        <v>3</v>
      </c>
      <c r="AG2585" s="9">
        <v>4</v>
      </c>
      <c r="AH2585" s="9">
        <v>5</v>
      </c>
      <c r="AI2585" s="9">
        <v>6</v>
      </c>
      <c r="AJ2585" s="9">
        <v>7</v>
      </c>
      <c r="AK2585" s="9">
        <v>8</v>
      </c>
      <c r="AL2585" s="9">
        <v>9</v>
      </c>
      <c r="AM2585" s="9">
        <v>10</v>
      </c>
      <c r="AN2585" s="9">
        <v>11</v>
      </c>
      <c r="AO2585" s="9">
        <v>12</v>
      </c>
      <c r="AP2585" s="9">
        <v>13</v>
      </c>
      <c r="AQ2585" s="9">
        <v>14</v>
      </c>
      <c r="AR2585" s="9">
        <v>15</v>
      </c>
      <c r="AS2585" s="9">
        <v>16</v>
      </c>
      <c r="AT2585" s="9">
        <v>17</v>
      </c>
      <c r="AU2585" s="9">
        <v>18</v>
      </c>
      <c r="AV2585" s="9">
        <v>19</v>
      </c>
      <c r="AW2585" s="9">
        <v>20</v>
      </c>
      <c r="AX2585" s="9">
        <v>21</v>
      </c>
      <c r="AY2585" s="9">
        <v>1</v>
      </c>
      <c r="AZ2585" s="9">
        <v>2</v>
      </c>
      <c r="BA2585" s="9">
        <v>3</v>
      </c>
      <c r="BB2585" s="9">
        <v>4</v>
      </c>
      <c r="BC2585" s="9">
        <v>5</v>
      </c>
      <c r="BD2585" s="9">
        <v>6</v>
      </c>
      <c r="BE2585" s="9">
        <v>7</v>
      </c>
      <c r="BF2585" s="9">
        <v>8</v>
      </c>
      <c r="BG2585" s="9">
        <v>9</v>
      </c>
      <c r="BH2585" s="9">
        <v>10</v>
      </c>
      <c r="BI2585" s="9">
        <v>11</v>
      </c>
      <c r="BJ2585" s="9">
        <v>12</v>
      </c>
      <c r="BK2585" s="9">
        <v>13</v>
      </c>
      <c r="BL2585" s="9">
        <v>14</v>
      </c>
      <c r="BM2585" s="9">
        <v>15</v>
      </c>
      <c r="BN2585" s="9">
        <v>16</v>
      </c>
      <c r="BO2585" s="9">
        <v>17</v>
      </c>
      <c r="BP2585" s="9">
        <v>18</v>
      </c>
      <c r="BQ2585" s="9">
        <v>19</v>
      </c>
      <c r="BR2585" s="9">
        <v>20</v>
      </c>
      <c r="BS2585" s="9">
        <v>21</v>
      </c>
    </row>
    <row r="2586" spans="1:71" x14ac:dyDescent="0.25">
      <c r="A2586" s="1" t="s">
        <v>915</v>
      </c>
      <c r="B2586" s="1" t="s">
        <v>75</v>
      </c>
      <c r="C2586" s="4" t="s">
        <v>1255</v>
      </c>
      <c r="D2586" s="65" t="s">
        <v>1256</v>
      </c>
      <c r="E2586" s="64" t="s">
        <v>1</v>
      </c>
      <c r="F2586" s="64" t="s">
        <v>1</v>
      </c>
      <c r="G2586" s="2" t="s">
        <v>1</v>
      </c>
      <c r="H2586" s="2" t="s">
        <v>1257</v>
      </c>
      <c r="I2586" s="3" t="s">
        <v>1</v>
      </c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>
        <v>0</v>
      </c>
      <c r="AC2586" s="3">
        <v>0</v>
      </c>
      <c r="AD2586" s="3" t="s">
        <v>1</v>
      </c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>
        <v>0</v>
      </c>
      <c r="AX2586" s="3">
        <v>0</v>
      </c>
      <c r="AY2586" s="3" t="s">
        <v>1</v>
      </c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>
        <v>0</v>
      </c>
      <c r="BS2586" s="3">
        <v>0</v>
      </c>
    </row>
    <row r="2587" spans="1:71" ht="33.75" x14ac:dyDescent="0.25">
      <c r="A2587" s="1" t="s">
        <v>1</v>
      </c>
      <c r="B2587" s="1" t="s">
        <v>1</v>
      </c>
      <c r="C2587" s="1" t="s">
        <v>1</v>
      </c>
      <c r="D2587" s="64" t="s">
        <v>1</v>
      </c>
      <c r="E2587" s="64" t="s">
        <v>1</v>
      </c>
      <c r="F2587" s="64" t="s">
        <v>1</v>
      </c>
      <c r="G2587" s="2" t="s">
        <v>1</v>
      </c>
      <c r="H2587" s="10" t="s">
        <v>17</v>
      </c>
      <c r="I2587" s="11">
        <f t="shared" ref="I2587:AA2587" si="3639">SUM(I2588,I2596,I2598)</f>
        <v>14450</v>
      </c>
      <c r="J2587" s="11">
        <f t="shared" si="3639"/>
        <v>0</v>
      </c>
      <c r="K2587" s="11">
        <f t="shared" si="3639"/>
        <v>0</v>
      </c>
      <c r="L2587" s="11">
        <f t="shared" si="3639"/>
        <v>0</v>
      </c>
      <c r="M2587" s="11">
        <f t="shared" si="3639"/>
        <v>0</v>
      </c>
      <c r="N2587" s="11">
        <f t="shared" si="3639"/>
        <v>0</v>
      </c>
      <c r="O2587" s="11">
        <f t="shared" ref="O2587" si="3640">SUM(O2588,O2596,O2598)</f>
        <v>14450</v>
      </c>
      <c r="P2587" s="11">
        <f t="shared" si="3639"/>
        <v>1140</v>
      </c>
      <c r="Q2587" s="11">
        <f t="shared" si="3639"/>
        <v>640</v>
      </c>
      <c r="R2587" s="11">
        <f t="shared" si="3639"/>
        <v>280</v>
      </c>
      <c r="S2587" s="11">
        <f t="shared" si="3639"/>
        <v>0</v>
      </c>
      <c r="T2587" s="11">
        <f t="shared" si="3639"/>
        <v>0</v>
      </c>
      <c r="U2587" s="11">
        <f t="shared" si="3639"/>
        <v>0</v>
      </c>
      <c r="V2587" s="11">
        <f t="shared" si="3639"/>
        <v>0</v>
      </c>
      <c r="W2587" s="11">
        <f t="shared" si="3639"/>
        <v>0</v>
      </c>
      <c r="X2587" s="11">
        <f t="shared" si="3639"/>
        <v>0</v>
      </c>
      <c r="Y2587" s="11">
        <f t="shared" si="3639"/>
        <v>0</v>
      </c>
      <c r="Z2587" s="11">
        <f t="shared" si="3639"/>
        <v>0</v>
      </c>
      <c r="AA2587" s="11">
        <f t="shared" si="3639"/>
        <v>0</v>
      </c>
      <c r="AB2587" s="11">
        <v>2060</v>
      </c>
      <c r="AC2587" s="11">
        <v>12390</v>
      </c>
      <c r="AD2587" s="11">
        <f t="shared" ref="AD2587:AV2587" si="3641">SUM(AD2588,AD2596,AD2598)</f>
        <v>0</v>
      </c>
      <c r="AE2587" s="11">
        <f t="shared" si="3641"/>
        <v>0</v>
      </c>
      <c r="AF2587" s="11">
        <f t="shared" si="3641"/>
        <v>0</v>
      </c>
      <c r="AG2587" s="11">
        <f t="shared" si="3641"/>
        <v>0</v>
      </c>
      <c r="AH2587" s="11">
        <f t="shared" si="3641"/>
        <v>0</v>
      </c>
      <c r="AI2587" s="11">
        <f t="shared" si="3641"/>
        <v>0</v>
      </c>
      <c r="AJ2587" s="11">
        <f t="shared" ref="AJ2587" si="3642">SUM(AJ2588,AJ2596,AJ2598)</f>
        <v>0</v>
      </c>
      <c r="AK2587" s="11">
        <f t="shared" si="3641"/>
        <v>0</v>
      </c>
      <c r="AL2587" s="11">
        <f t="shared" si="3641"/>
        <v>0</v>
      </c>
      <c r="AM2587" s="11">
        <f t="shared" si="3641"/>
        <v>0</v>
      </c>
      <c r="AN2587" s="11">
        <f t="shared" si="3641"/>
        <v>0</v>
      </c>
      <c r="AO2587" s="11">
        <f t="shared" si="3641"/>
        <v>0</v>
      </c>
      <c r="AP2587" s="11">
        <f t="shared" si="3641"/>
        <v>0</v>
      </c>
      <c r="AQ2587" s="11">
        <f t="shared" si="3641"/>
        <v>0</v>
      </c>
      <c r="AR2587" s="11">
        <f t="shared" si="3641"/>
        <v>0</v>
      </c>
      <c r="AS2587" s="11">
        <f t="shared" si="3641"/>
        <v>0</v>
      </c>
      <c r="AT2587" s="11">
        <f t="shared" si="3641"/>
        <v>0</v>
      </c>
      <c r="AU2587" s="11">
        <f t="shared" si="3641"/>
        <v>0</v>
      </c>
      <c r="AV2587" s="11">
        <f t="shared" si="3641"/>
        <v>0</v>
      </c>
      <c r="AW2587" s="11">
        <v>0</v>
      </c>
      <c r="AX2587" s="11">
        <v>0</v>
      </c>
      <c r="AY2587" s="11">
        <f t="shared" ref="AY2587:BQ2587" si="3643">SUM(AY2588,AY2596,AY2598)</f>
        <v>2200</v>
      </c>
      <c r="AZ2587" s="11">
        <f t="shared" si="3643"/>
        <v>2831</v>
      </c>
      <c r="BA2587" s="11">
        <f t="shared" si="3643"/>
        <v>0</v>
      </c>
      <c r="BB2587" s="11">
        <f t="shared" si="3643"/>
        <v>4800</v>
      </c>
      <c r="BC2587" s="11">
        <f t="shared" si="3643"/>
        <v>0</v>
      </c>
      <c r="BD2587" s="11">
        <f t="shared" si="3643"/>
        <v>0</v>
      </c>
      <c r="BE2587" s="11">
        <f t="shared" ref="BE2587" si="3644">SUM(BE2588,BE2596,BE2598)</f>
        <v>9831</v>
      </c>
      <c r="BF2587" s="11">
        <f t="shared" si="3643"/>
        <v>0</v>
      </c>
      <c r="BG2587" s="11">
        <f t="shared" si="3643"/>
        <v>4800</v>
      </c>
      <c r="BH2587" s="11">
        <f t="shared" si="3643"/>
        <v>2831</v>
      </c>
      <c r="BI2587" s="11">
        <f t="shared" si="3643"/>
        <v>0</v>
      </c>
      <c r="BJ2587" s="11">
        <f t="shared" si="3643"/>
        <v>0</v>
      </c>
      <c r="BK2587" s="11">
        <f t="shared" si="3643"/>
        <v>0</v>
      </c>
      <c r="BL2587" s="11">
        <f t="shared" si="3643"/>
        <v>0</v>
      </c>
      <c r="BM2587" s="11">
        <f t="shared" si="3643"/>
        <v>0</v>
      </c>
      <c r="BN2587" s="11">
        <f t="shared" si="3643"/>
        <v>0</v>
      </c>
      <c r="BO2587" s="11">
        <f t="shared" si="3643"/>
        <v>0</v>
      </c>
      <c r="BP2587" s="11">
        <f t="shared" si="3643"/>
        <v>0</v>
      </c>
      <c r="BQ2587" s="11">
        <f t="shared" si="3643"/>
        <v>0</v>
      </c>
      <c r="BR2587" s="11">
        <v>7631</v>
      </c>
      <c r="BS2587" s="11">
        <v>2200</v>
      </c>
    </row>
    <row r="2588" spans="1:71" x14ac:dyDescent="0.25">
      <c r="A2588" s="4" t="s">
        <v>915</v>
      </c>
      <c r="B2588" s="4" t="s">
        <v>75</v>
      </c>
      <c r="C2588" s="4" t="s">
        <v>1255</v>
      </c>
      <c r="D2588" s="65" t="s">
        <v>1256</v>
      </c>
      <c r="E2588" s="64" t="s">
        <v>18</v>
      </c>
      <c r="F2588" s="64" t="s">
        <v>1</v>
      </c>
      <c r="G2588" s="2" t="s">
        <v>1</v>
      </c>
      <c r="H2588" s="2" t="s">
        <v>19</v>
      </c>
      <c r="I2588" s="12">
        <f t="shared" ref="I2588:AA2588" si="3645">SUM(I2589,I2590)</f>
        <v>0</v>
      </c>
      <c r="J2588" s="12">
        <f t="shared" si="3645"/>
        <v>0</v>
      </c>
      <c r="K2588" s="12">
        <f t="shared" si="3645"/>
        <v>0</v>
      </c>
      <c r="L2588" s="12">
        <f t="shared" si="3645"/>
        <v>0</v>
      </c>
      <c r="M2588" s="12">
        <f t="shared" si="3645"/>
        <v>0</v>
      </c>
      <c r="N2588" s="12">
        <f t="shared" si="3645"/>
        <v>0</v>
      </c>
      <c r="O2588" s="12">
        <f t="shared" ref="O2588" si="3646">SUM(O2589,O2590)</f>
        <v>0</v>
      </c>
      <c r="P2588" s="12">
        <f t="shared" si="3645"/>
        <v>0</v>
      </c>
      <c r="Q2588" s="12">
        <f t="shared" si="3645"/>
        <v>0</v>
      </c>
      <c r="R2588" s="12">
        <f t="shared" si="3645"/>
        <v>0</v>
      </c>
      <c r="S2588" s="12">
        <f t="shared" si="3645"/>
        <v>0</v>
      </c>
      <c r="T2588" s="12">
        <f t="shared" si="3645"/>
        <v>0</v>
      </c>
      <c r="U2588" s="12">
        <f t="shared" si="3645"/>
        <v>0</v>
      </c>
      <c r="V2588" s="12">
        <f t="shared" si="3645"/>
        <v>0</v>
      </c>
      <c r="W2588" s="12">
        <f t="shared" si="3645"/>
        <v>0</v>
      </c>
      <c r="X2588" s="12">
        <f t="shared" si="3645"/>
        <v>0</v>
      </c>
      <c r="Y2588" s="12">
        <f t="shared" si="3645"/>
        <v>0</v>
      </c>
      <c r="Z2588" s="12">
        <f t="shared" si="3645"/>
        <v>0</v>
      </c>
      <c r="AA2588" s="12">
        <f t="shared" si="3645"/>
        <v>0</v>
      </c>
      <c r="AB2588" s="12">
        <v>0</v>
      </c>
      <c r="AC2588" s="12">
        <v>0</v>
      </c>
      <c r="AD2588" s="12">
        <f t="shared" ref="AD2588:AV2588" si="3647">SUM(AD2589,AD2590)</f>
        <v>0</v>
      </c>
      <c r="AE2588" s="12">
        <f t="shared" si="3647"/>
        <v>0</v>
      </c>
      <c r="AF2588" s="12">
        <f t="shared" si="3647"/>
        <v>0</v>
      </c>
      <c r="AG2588" s="12">
        <f t="shared" si="3647"/>
        <v>0</v>
      </c>
      <c r="AH2588" s="12">
        <f t="shared" si="3647"/>
        <v>0</v>
      </c>
      <c r="AI2588" s="12">
        <f t="shared" si="3647"/>
        <v>0</v>
      </c>
      <c r="AJ2588" s="12">
        <f t="shared" ref="AJ2588" si="3648">SUM(AJ2589,AJ2590)</f>
        <v>0</v>
      </c>
      <c r="AK2588" s="12">
        <f t="shared" si="3647"/>
        <v>0</v>
      </c>
      <c r="AL2588" s="12">
        <f t="shared" si="3647"/>
        <v>0</v>
      </c>
      <c r="AM2588" s="12">
        <f t="shared" si="3647"/>
        <v>0</v>
      </c>
      <c r="AN2588" s="12">
        <f t="shared" si="3647"/>
        <v>0</v>
      </c>
      <c r="AO2588" s="12">
        <f t="shared" si="3647"/>
        <v>0</v>
      </c>
      <c r="AP2588" s="12">
        <f t="shared" si="3647"/>
        <v>0</v>
      </c>
      <c r="AQ2588" s="12">
        <f t="shared" si="3647"/>
        <v>0</v>
      </c>
      <c r="AR2588" s="12">
        <f t="shared" si="3647"/>
        <v>0</v>
      </c>
      <c r="AS2588" s="12">
        <f t="shared" si="3647"/>
        <v>0</v>
      </c>
      <c r="AT2588" s="12">
        <f t="shared" si="3647"/>
        <v>0</v>
      </c>
      <c r="AU2588" s="12">
        <f t="shared" si="3647"/>
        <v>0</v>
      </c>
      <c r="AV2588" s="12">
        <f t="shared" si="3647"/>
        <v>0</v>
      </c>
      <c r="AW2588" s="12">
        <v>0</v>
      </c>
      <c r="AX2588" s="12">
        <v>0</v>
      </c>
      <c r="AY2588" s="12">
        <f t="shared" ref="AY2588:BQ2588" si="3649">SUM(AY2589,AY2590)</f>
        <v>0</v>
      </c>
      <c r="AZ2588" s="12">
        <f t="shared" si="3649"/>
        <v>0</v>
      </c>
      <c r="BA2588" s="12">
        <f t="shared" si="3649"/>
        <v>0</v>
      </c>
      <c r="BB2588" s="12">
        <f t="shared" si="3649"/>
        <v>0</v>
      </c>
      <c r="BC2588" s="12">
        <f t="shared" si="3649"/>
        <v>0</v>
      </c>
      <c r="BD2588" s="12">
        <f t="shared" si="3649"/>
        <v>0</v>
      </c>
      <c r="BE2588" s="12">
        <f t="shared" ref="BE2588" si="3650">SUM(BE2589,BE2590)</f>
        <v>0</v>
      </c>
      <c r="BF2588" s="12">
        <f t="shared" si="3649"/>
        <v>0</v>
      </c>
      <c r="BG2588" s="12">
        <f t="shared" si="3649"/>
        <v>0</v>
      </c>
      <c r="BH2588" s="12">
        <f t="shared" si="3649"/>
        <v>0</v>
      </c>
      <c r="BI2588" s="12">
        <f t="shared" si="3649"/>
        <v>0</v>
      </c>
      <c r="BJ2588" s="12">
        <f t="shared" si="3649"/>
        <v>0</v>
      </c>
      <c r="BK2588" s="12">
        <f t="shared" si="3649"/>
        <v>0</v>
      </c>
      <c r="BL2588" s="12">
        <f t="shared" si="3649"/>
        <v>0</v>
      </c>
      <c r="BM2588" s="12">
        <f t="shared" si="3649"/>
        <v>0</v>
      </c>
      <c r="BN2588" s="12">
        <f t="shared" si="3649"/>
        <v>0</v>
      </c>
      <c r="BO2588" s="12">
        <f t="shared" si="3649"/>
        <v>0</v>
      </c>
      <c r="BP2588" s="12">
        <f t="shared" si="3649"/>
        <v>0</v>
      </c>
      <c r="BQ2588" s="12">
        <f t="shared" si="3649"/>
        <v>0</v>
      </c>
      <c r="BR2588" s="12">
        <v>0</v>
      </c>
      <c r="BS2588" s="12">
        <v>0</v>
      </c>
    </row>
    <row r="2589" spans="1:71" x14ac:dyDescent="0.25">
      <c r="A2589" s="4" t="s">
        <v>915</v>
      </c>
      <c r="B2589" s="4" t="s">
        <v>75</v>
      </c>
      <c r="C2589" s="4" t="s">
        <v>1255</v>
      </c>
      <c r="D2589" s="65" t="s">
        <v>1256</v>
      </c>
      <c r="E2589" s="75">
        <v>6111</v>
      </c>
      <c r="F2589" s="65"/>
      <c r="G2589" s="61" t="s">
        <v>1894</v>
      </c>
      <c r="H2589" s="13" t="s">
        <v>20</v>
      </c>
      <c r="I2589" s="14">
        <v>0</v>
      </c>
      <c r="J2589" s="14"/>
      <c r="K2589" s="14"/>
      <c r="L2589" s="14"/>
      <c r="M2589" s="14"/>
      <c r="N2589" s="14"/>
      <c r="O2589" s="14">
        <f t="shared" ref="O2589:O2646" si="3651">I2589+J2589+K2589+L2589+M2589+N2589</f>
        <v>0</v>
      </c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>
        <v>0</v>
      </c>
      <c r="AC2589" s="14">
        <v>0</v>
      </c>
      <c r="AD2589" s="14">
        <v>0</v>
      </c>
      <c r="AE2589" s="14"/>
      <c r="AF2589" s="14"/>
      <c r="AG2589" s="14"/>
      <c r="AH2589" s="14"/>
      <c r="AI2589" s="14"/>
      <c r="AJ2589" s="14">
        <f t="shared" ref="AJ2589:AJ2646" si="3652">AD2589+AE2589+AF2589+AG2589+AH2589+AI2589</f>
        <v>0</v>
      </c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>
        <v>0</v>
      </c>
      <c r="AX2589" s="14">
        <v>0</v>
      </c>
      <c r="AY2589" s="14">
        <v>0</v>
      </c>
      <c r="AZ2589" s="14"/>
      <c r="BA2589" s="14"/>
      <c r="BB2589" s="14"/>
      <c r="BC2589" s="14"/>
      <c r="BD2589" s="14"/>
      <c r="BE2589" s="14">
        <f t="shared" ref="BE2589:BE2646" si="3653">AY2589+AZ2589+BA2589+BB2589+BC2589+BD2589</f>
        <v>0</v>
      </c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>
        <v>0</v>
      </c>
      <c r="BS2589" s="14">
        <v>0</v>
      </c>
    </row>
    <row r="2590" spans="1:71" x14ac:dyDescent="0.25">
      <c r="A2590" s="1" t="s">
        <v>915</v>
      </c>
      <c r="B2590" s="1" t="s">
        <v>75</v>
      </c>
      <c r="C2590" s="1" t="s">
        <v>1255</v>
      </c>
      <c r="D2590" s="68" t="s">
        <v>1256</v>
      </c>
      <c r="E2590" s="68" t="s">
        <v>21</v>
      </c>
      <c r="F2590" s="65" t="s">
        <v>1</v>
      </c>
      <c r="G2590" s="13" t="s">
        <v>1</v>
      </c>
      <c r="H2590" s="2" t="s">
        <v>22</v>
      </c>
      <c r="I2590" s="12">
        <f t="shared" ref="I2590:AA2590" si="3654">SUM(I2591:I2595)</f>
        <v>0</v>
      </c>
      <c r="J2590" s="12">
        <f t="shared" si="3654"/>
        <v>0</v>
      </c>
      <c r="K2590" s="12">
        <f t="shared" si="3654"/>
        <v>0</v>
      </c>
      <c r="L2590" s="12">
        <f t="shared" si="3654"/>
        <v>0</v>
      </c>
      <c r="M2590" s="12">
        <f t="shared" si="3654"/>
        <v>0</v>
      </c>
      <c r="N2590" s="12">
        <f t="shared" si="3654"/>
        <v>0</v>
      </c>
      <c r="O2590" s="12">
        <f t="shared" si="3654"/>
        <v>0</v>
      </c>
      <c r="P2590" s="12">
        <f t="shared" si="3654"/>
        <v>0</v>
      </c>
      <c r="Q2590" s="12">
        <f t="shared" si="3654"/>
        <v>0</v>
      </c>
      <c r="R2590" s="12">
        <f t="shared" si="3654"/>
        <v>0</v>
      </c>
      <c r="S2590" s="12">
        <f t="shared" si="3654"/>
        <v>0</v>
      </c>
      <c r="T2590" s="12">
        <f t="shared" si="3654"/>
        <v>0</v>
      </c>
      <c r="U2590" s="12">
        <f t="shared" si="3654"/>
        <v>0</v>
      </c>
      <c r="V2590" s="12">
        <f t="shared" si="3654"/>
        <v>0</v>
      </c>
      <c r="W2590" s="12">
        <f t="shared" si="3654"/>
        <v>0</v>
      </c>
      <c r="X2590" s="12">
        <f t="shared" si="3654"/>
        <v>0</v>
      </c>
      <c r="Y2590" s="12">
        <f t="shared" si="3654"/>
        <v>0</v>
      </c>
      <c r="Z2590" s="12">
        <f t="shared" si="3654"/>
        <v>0</v>
      </c>
      <c r="AA2590" s="12">
        <f t="shared" si="3654"/>
        <v>0</v>
      </c>
      <c r="AB2590" s="12">
        <v>0</v>
      </c>
      <c r="AC2590" s="12">
        <v>0</v>
      </c>
      <c r="AD2590" s="12">
        <f t="shared" ref="AD2590:AV2590" si="3655">SUM(AD2591:AD2595)</f>
        <v>0</v>
      </c>
      <c r="AE2590" s="12">
        <f t="shared" si="3655"/>
        <v>0</v>
      </c>
      <c r="AF2590" s="12">
        <f t="shared" si="3655"/>
        <v>0</v>
      </c>
      <c r="AG2590" s="12">
        <f t="shared" si="3655"/>
        <v>0</v>
      </c>
      <c r="AH2590" s="12">
        <f t="shared" si="3655"/>
        <v>0</v>
      </c>
      <c r="AI2590" s="12">
        <f t="shared" si="3655"/>
        <v>0</v>
      </c>
      <c r="AJ2590" s="12">
        <f t="shared" si="3655"/>
        <v>0</v>
      </c>
      <c r="AK2590" s="12">
        <f t="shared" si="3655"/>
        <v>0</v>
      </c>
      <c r="AL2590" s="12">
        <f t="shared" si="3655"/>
        <v>0</v>
      </c>
      <c r="AM2590" s="12">
        <f t="shared" si="3655"/>
        <v>0</v>
      </c>
      <c r="AN2590" s="12">
        <f t="shared" si="3655"/>
        <v>0</v>
      </c>
      <c r="AO2590" s="12">
        <f t="shared" si="3655"/>
        <v>0</v>
      </c>
      <c r="AP2590" s="12">
        <f t="shared" si="3655"/>
        <v>0</v>
      </c>
      <c r="AQ2590" s="12">
        <f t="shared" si="3655"/>
        <v>0</v>
      </c>
      <c r="AR2590" s="12">
        <f t="shared" si="3655"/>
        <v>0</v>
      </c>
      <c r="AS2590" s="12">
        <f t="shared" si="3655"/>
        <v>0</v>
      </c>
      <c r="AT2590" s="12">
        <f t="shared" si="3655"/>
        <v>0</v>
      </c>
      <c r="AU2590" s="12">
        <f t="shared" si="3655"/>
        <v>0</v>
      </c>
      <c r="AV2590" s="12">
        <f t="shared" si="3655"/>
        <v>0</v>
      </c>
      <c r="AW2590" s="12">
        <v>0</v>
      </c>
      <c r="AX2590" s="12">
        <v>0</v>
      </c>
      <c r="AY2590" s="12">
        <f t="shared" ref="AY2590:BQ2590" si="3656">SUM(AY2591:AY2595)</f>
        <v>0</v>
      </c>
      <c r="AZ2590" s="12">
        <f t="shared" si="3656"/>
        <v>0</v>
      </c>
      <c r="BA2590" s="12">
        <f t="shared" si="3656"/>
        <v>0</v>
      </c>
      <c r="BB2590" s="12">
        <f t="shared" si="3656"/>
        <v>0</v>
      </c>
      <c r="BC2590" s="12">
        <f t="shared" si="3656"/>
        <v>0</v>
      </c>
      <c r="BD2590" s="12">
        <f t="shared" si="3656"/>
        <v>0</v>
      </c>
      <c r="BE2590" s="12">
        <f t="shared" si="3656"/>
        <v>0</v>
      </c>
      <c r="BF2590" s="12">
        <f t="shared" si="3656"/>
        <v>0</v>
      </c>
      <c r="BG2590" s="12">
        <f t="shared" si="3656"/>
        <v>0</v>
      </c>
      <c r="BH2590" s="12">
        <f t="shared" si="3656"/>
        <v>0</v>
      </c>
      <c r="BI2590" s="12">
        <f t="shared" si="3656"/>
        <v>0</v>
      </c>
      <c r="BJ2590" s="12">
        <f t="shared" si="3656"/>
        <v>0</v>
      </c>
      <c r="BK2590" s="12">
        <f t="shared" si="3656"/>
        <v>0</v>
      </c>
      <c r="BL2590" s="12">
        <f t="shared" si="3656"/>
        <v>0</v>
      </c>
      <c r="BM2590" s="12">
        <f t="shared" si="3656"/>
        <v>0</v>
      </c>
      <c r="BN2590" s="12">
        <f t="shared" si="3656"/>
        <v>0</v>
      </c>
      <c r="BO2590" s="12">
        <f t="shared" si="3656"/>
        <v>0</v>
      </c>
      <c r="BP2590" s="12">
        <f t="shared" si="3656"/>
        <v>0</v>
      </c>
      <c r="BQ2590" s="12">
        <f t="shared" si="3656"/>
        <v>0</v>
      </c>
      <c r="BR2590" s="12">
        <v>0</v>
      </c>
      <c r="BS2590" s="12">
        <v>0</v>
      </c>
    </row>
    <row r="2591" spans="1:71" x14ac:dyDescent="0.25">
      <c r="A2591" s="4" t="s">
        <v>915</v>
      </c>
      <c r="B2591" s="4" t="s">
        <v>75</v>
      </c>
      <c r="C2591" s="4" t="s">
        <v>1255</v>
      </c>
      <c r="D2591" s="65" t="s">
        <v>1256</v>
      </c>
      <c r="E2591" s="75">
        <v>6112</v>
      </c>
      <c r="F2591" s="65" t="s">
        <v>1258</v>
      </c>
      <c r="G2591" s="61" t="s">
        <v>1894</v>
      </c>
      <c r="H2591" s="13" t="s">
        <v>79</v>
      </c>
      <c r="I2591" s="14">
        <v>0</v>
      </c>
      <c r="J2591" s="14"/>
      <c r="K2591" s="14"/>
      <c r="L2591" s="14"/>
      <c r="M2591" s="14"/>
      <c r="N2591" s="14"/>
      <c r="O2591" s="14">
        <f t="shared" si="3651"/>
        <v>0</v>
      </c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>
        <v>0</v>
      </c>
      <c r="AC2591" s="14">
        <v>0</v>
      </c>
      <c r="AD2591" s="14">
        <v>0</v>
      </c>
      <c r="AE2591" s="14"/>
      <c r="AF2591" s="14"/>
      <c r="AG2591" s="14"/>
      <c r="AH2591" s="14"/>
      <c r="AI2591" s="14"/>
      <c r="AJ2591" s="14">
        <f t="shared" si="3652"/>
        <v>0</v>
      </c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>
        <v>0</v>
      </c>
      <c r="AX2591" s="14">
        <v>0</v>
      </c>
      <c r="AY2591" s="14">
        <v>0</v>
      </c>
      <c r="AZ2591" s="14"/>
      <c r="BA2591" s="14"/>
      <c r="BB2591" s="14"/>
      <c r="BC2591" s="14"/>
      <c r="BD2591" s="14"/>
      <c r="BE2591" s="14">
        <f t="shared" si="3653"/>
        <v>0</v>
      </c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>
        <v>0</v>
      </c>
      <c r="BS2591" s="14">
        <v>0</v>
      </c>
    </row>
    <row r="2592" spans="1:71" x14ac:dyDescent="0.25">
      <c r="A2592" s="4" t="s">
        <v>915</v>
      </c>
      <c r="B2592" s="4" t="s">
        <v>75</v>
      </c>
      <c r="C2592" s="4" t="s">
        <v>1255</v>
      </c>
      <c r="D2592" s="65" t="s">
        <v>1256</v>
      </c>
      <c r="E2592" s="75">
        <v>6112</v>
      </c>
      <c r="F2592" s="65" t="s">
        <v>1259</v>
      </c>
      <c r="G2592" s="61" t="s">
        <v>1894</v>
      </c>
      <c r="H2592" s="13" t="s">
        <v>26</v>
      </c>
      <c r="I2592" s="14">
        <v>0</v>
      </c>
      <c r="J2592" s="14"/>
      <c r="K2592" s="14"/>
      <c r="L2592" s="14"/>
      <c r="M2592" s="14"/>
      <c r="N2592" s="14"/>
      <c r="O2592" s="14">
        <f t="shared" si="3651"/>
        <v>0</v>
      </c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>
        <v>0</v>
      </c>
      <c r="AC2592" s="14">
        <v>0</v>
      </c>
      <c r="AD2592" s="14">
        <v>0</v>
      </c>
      <c r="AE2592" s="14"/>
      <c r="AF2592" s="14"/>
      <c r="AG2592" s="14"/>
      <c r="AH2592" s="14"/>
      <c r="AI2592" s="14"/>
      <c r="AJ2592" s="14">
        <f t="shared" si="3652"/>
        <v>0</v>
      </c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>
        <v>0</v>
      </c>
      <c r="AX2592" s="14">
        <v>0</v>
      </c>
      <c r="AY2592" s="14">
        <v>0</v>
      </c>
      <c r="AZ2592" s="14"/>
      <c r="BA2592" s="14"/>
      <c r="BB2592" s="14"/>
      <c r="BC2592" s="14"/>
      <c r="BD2592" s="14"/>
      <c r="BE2592" s="14">
        <f t="shared" si="3653"/>
        <v>0</v>
      </c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>
        <v>0</v>
      </c>
      <c r="BS2592" s="14">
        <v>0</v>
      </c>
    </row>
    <row r="2593" spans="1:71" x14ac:dyDescent="0.25">
      <c r="A2593" s="4" t="s">
        <v>915</v>
      </c>
      <c r="B2593" s="4" t="s">
        <v>75</v>
      </c>
      <c r="C2593" s="4" t="s">
        <v>1255</v>
      </c>
      <c r="D2593" s="65" t="s">
        <v>1256</v>
      </c>
      <c r="E2593" s="75">
        <v>6112</v>
      </c>
      <c r="F2593" s="65" t="s">
        <v>1260</v>
      </c>
      <c r="G2593" s="61" t="s">
        <v>1894</v>
      </c>
      <c r="H2593" s="13" t="s">
        <v>28</v>
      </c>
      <c r="I2593" s="14">
        <v>0</v>
      </c>
      <c r="J2593" s="14"/>
      <c r="K2593" s="14"/>
      <c r="L2593" s="14"/>
      <c r="M2593" s="14"/>
      <c r="N2593" s="14"/>
      <c r="O2593" s="14">
        <f t="shared" si="3651"/>
        <v>0</v>
      </c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>
        <v>0</v>
      </c>
      <c r="AC2593" s="14">
        <v>0</v>
      </c>
      <c r="AD2593" s="14">
        <v>0</v>
      </c>
      <c r="AE2593" s="14"/>
      <c r="AF2593" s="14"/>
      <c r="AG2593" s="14"/>
      <c r="AH2593" s="14"/>
      <c r="AI2593" s="14"/>
      <c r="AJ2593" s="14">
        <f t="shared" si="3652"/>
        <v>0</v>
      </c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>
        <v>0</v>
      </c>
      <c r="AX2593" s="14">
        <v>0</v>
      </c>
      <c r="AY2593" s="14">
        <v>0</v>
      </c>
      <c r="AZ2593" s="14"/>
      <c r="BA2593" s="14"/>
      <c r="BB2593" s="14"/>
      <c r="BC2593" s="14"/>
      <c r="BD2593" s="14"/>
      <c r="BE2593" s="14">
        <f t="shared" si="3653"/>
        <v>0</v>
      </c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>
        <v>0</v>
      </c>
      <c r="BS2593" s="14">
        <v>0</v>
      </c>
    </row>
    <row r="2594" spans="1:71" x14ac:dyDescent="0.25">
      <c r="A2594" s="4" t="s">
        <v>915</v>
      </c>
      <c r="B2594" s="4" t="s">
        <v>75</v>
      </c>
      <c r="C2594" s="4" t="s">
        <v>1255</v>
      </c>
      <c r="D2594" s="65" t="s">
        <v>1256</v>
      </c>
      <c r="E2594" s="75">
        <v>6112</v>
      </c>
      <c r="F2594" s="65" t="s">
        <v>1261</v>
      </c>
      <c r="G2594" s="61" t="s">
        <v>1894</v>
      </c>
      <c r="H2594" s="13" t="s">
        <v>24</v>
      </c>
      <c r="I2594" s="14">
        <v>0</v>
      </c>
      <c r="J2594" s="14"/>
      <c r="K2594" s="14"/>
      <c r="L2594" s="14"/>
      <c r="M2594" s="14"/>
      <c r="N2594" s="14"/>
      <c r="O2594" s="14">
        <f t="shared" si="3651"/>
        <v>0</v>
      </c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>
        <v>0</v>
      </c>
      <c r="AC2594" s="14">
        <v>0</v>
      </c>
      <c r="AD2594" s="14">
        <v>0</v>
      </c>
      <c r="AE2594" s="14"/>
      <c r="AF2594" s="14"/>
      <c r="AG2594" s="14"/>
      <c r="AH2594" s="14"/>
      <c r="AI2594" s="14"/>
      <c r="AJ2594" s="14">
        <f t="shared" si="3652"/>
        <v>0</v>
      </c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>
        <v>0</v>
      </c>
      <c r="AX2594" s="14">
        <v>0</v>
      </c>
      <c r="AY2594" s="14">
        <v>0</v>
      </c>
      <c r="AZ2594" s="14"/>
      <c r="BA2594" s="14"/>
      <c r="BB2594" s="14"/>
      <c r="BC2594" s="14"/>
      <c r="BD2594" s="14"/>
      <c r="BE2594" s="14">
        <f t="shared" si="3653"/>
        <v>0</v>
      </c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>
        <v>0</v>
      </c>
      <c r="BS2594" s="14">
        <v>0</v>
      </c>
    </row>
    <row r="2595" spans="1:71" x14ac:dyDescent="0.25">
      <c r="A2595" s="4" t="s">
        <v>915</v>
      </c>
      <c r="B2595" s="4" t="s">
        <v>75</v>
      </c>
      <c r="C2595" s="4" t="s">
        <v>1255</v>
      </c>
      <c r="D2595" s="65" t="s">
        <v>1256</v>
      </c>
      <c r="E2595" s="75">
        <v>6112</v>
      </c>
      <c r="F2595" s="65" t="s">
        <v>1262</v>
      </c>
      <c r="G2595" s="61" t="s">
        <v>1894</v>
      </c>
      <c r="H2595" s="13" t="s">
        <v>30</v>
      </c>
      <c r="I2595" s="14">
        <v>0</v>
      </c>
      <c r="J2595" s="14"/>
      <c r="K2595" s="14"/>
      <c r="L2595" s="14"/>
      <c r="M2595" s="14"/>
      <c r="N2595" s="14"/>
      <c r="O2595" s="14">
        <f t="shared" si="3651"/>
        <v>0</v>
      </c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>
        <v>0</v>
      </c>
      <c r="AC2595" s="14">
        <v>0</v>
      </c>
      <c r="AD2595" s="14">
        <v>0</v>
      </c>
      <c r="AE2595" s="14"/>
      <c r="AF2595" s="14"/>
      <c r="AG2595" s="14"/>
      <c r="AH2595" s="14"/>
      <c r="AI2595" s="14"/>
      <c r="AJ2595" s="14">
        <f t="shared" si="3652"/>
        <v>0</v>
      </c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>
        <v>0</v>
      </c>
      <c r="AX2595" s="14">
        <v>0</v>
      </c>
      <c r="AY2595" s="14">
        <v>0</v>
      </c>
      <c r="AZ2595" s="14"/>
      <c r="BA2595" s="14"/>
      <c r="BB2595" s="14"/>
      <c r="BC2595" s="14"/>
      <c r="BD2595" s="14"/>
      <c r="BE2595" s="14">
        <f t="shared" si="3653"/>
        <v>0</v>
      </c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>
        <v>0</v>
      </c>
      <c r="BS2595" s="14">
        <v>0</v>
      </c>
    </row>
    <row r="2596" spans="1:71" x14ac:dyDescent="0.25">
      <c r="A2596" s="4" t="s">
        <v>915</v>
      </c>
      <c r="B2596" s="4" t="s">
        <v>75</v>
      </c>
      <c r="C2596" s="4" t="s">
        <v>1255</v>
      </c>
      <c r="D2596" s="65" t="s">
        <v>1256</v>
      </c>
      <c r="E2596" s="64" t="s">
        <v>31</v>
      </c>
      <c r="F2596" s="64" t="s">
        <v>1</v>
      </c>
      <c r="G2596" s="2" t="s">
        <v>1</v>
      </c>
      <c r="H2596" s="2" t="s">
        <v>32</v>
      </c>
      <c r="I2596" s="12">
        <f t="shared" ref="I2596:AA2596" si="3657">SUM(I2597)</f>
        <v>0</v>
      </c>
      <c r="J2596" s="12">
        <f t="shared" si="3657"/>
        <v>0</v>
      </c>
      <c r="K2596" s="12">
        <f t="shared" si="3657"/>
        <v>0</v>
      </c>
      <c r="L2596" s="12">
        <f t="shared" si="3657"/>
        <v>0</v>
      </c>
      <c r="M2596" s="12">
        <f t="shared" si="3657"/>
        <v>0</v>
      </c>
      <c r="N2596" s="12">
        <f t="shared" si="3657"/>
        <v>0</v>
      </c>
      <c r="O2596" s="12">
        <f t="shared" si="3657"/>
        <v>0</v>
      </c>
      <c r="P2596" s="12">
        <f t="shared" si="3657"/>
        <v>0</v>
      </c>
      <c r="Q2596" s="12">
        <f t="shared" si="3657"/>
        <v>0</v>
      </c>
      <c r="R2596" s="12">
        <f t="shared" si="3657"/>
        <v>0</v>
      </c>
      <c r="S2596" s="12">
        <f t="shared" si="3657"/>
        <v>0</v>
      </c>
      <c r="T2596" s="12">
        <f t="shared" si="3657"/>
        <v>0</v>
      </c>
      <c r="U2596" s="12">
        <f t="shared" si="3657"/>
        <v>0</v>
      </c>
      <c r="V2596" s="12">
        <f t="shared" si="3657"/>
        <v>0</v>
      </c>
      <c r="W2596" s="12">
        <f t="shared" si="3657"/>
        <v>0</v>
      </c>
      <c r="X2596" s="12">
        <f t="shared" si="3657"/>
        <v>0</v>
      </c>
      <c r="Y2596" s="12">
        <f t="shared" si="3657"/>
        <v>0</v>
      </c>
      <c r="Z2596" s="12">
        <f t="shared" si="3657"/>
        <v>0</v>
      </c>
      <c r="AA2596" s="12">
        <f t="shared" si="3657"/>
        <v>0</v>
      </c>
      <c r="AB2596" s="12">
        <v>0</v>
      </c>
      <c r="AC2596" s="12">
        <v>0</v>
      </c>
      <c r="AD2596" s="12">
        <f t="shared" ref="AD2596:AV2596" si="3658">SUM(AD2597)</f>
        <v>0</v>
      </c>
      <c r="AE2596" s="12">
        <f t="shared" si="3658"/>
        <v>0</v>
      </c>
      <c r="AF2596" s="12">
        <f t="shared" si="3658"/>
        <v>0</v>
      </c>
      <c r="AG2596" s="12">
        <f t="shared" si="3658"/>
        <v>0</v>
      </c>
      <c r="AH2596" s="12">
        <f t="shared" si="3658"/>
        <v>0</v>
      </c>
      <c r="AI2596" s="12">
        <f t="shared" si="3658"/>
        <v>0</v>
      </c>
      <c r="AJ2596" s="12">
        <f t="shared" si="3658"/>
        <v>0</v>
      </c>
      <c r="AK2596" s="12">
        <f t="shared" si="3658"/>
        <v>0</v>
      </c>
      <c r="AL2596" s="12">
        <f t="shared" si="3658"/>
        <v>0</v>
      </c>
      <c r="AM2596" s="12">
        <f t="shared" si="3658"/>
        <v>0</v>
      </c>
      <c r="AN2596" s="12">
        <f t="shared" si="3658"/>
        <v>0</v>
      </c>
      <c r="AO2596" s="12">
        <f t="shared" si="3658"/>
        <v>0</v>
      </c>
      <c r="AP2596" s="12">
        <f t="shared" si="3658"/>
        <v>0</v>
      </c>
      <c r="AQ2596" s="12">
        <f t="shared" si="3658"/>
        <v>0</v>
      </c>
      <c r="AR2596" s="12">
        <f t="shared" si="3658"/>
        <v>0</v>
      </c>
      <c r="AS2596" s="12">
        <f t="shared" si="3658"/>
        <v>0</v>
      </c>
      <c r="AT2596" s="12">
        <f t="shared" si="3658"/>
        <v>0</v>
      </c>
      <c r="AU2596" s="12">
        <f t="shared" si="3658"/>
        <v>0</v>
      </c>
      <c r="AV2596" s="12">
        <f t="shared" si="3658"/>
        <v>0</v>
      </c>
      <c r="AW2596" s="12">
        <v>0</v>
      </c>
      <c r="AX2596" s="12">
        <v>0</v>
      </c>
      <c r="AY2596" s="12">
        <f t="shared" ref="AY2596:BQ2596" si="3659">SUM(AY2597)</f>
        <v>0</v>
      </c>
      <c r="AZ2596" s="12">
        <f t="shared" si="3659"/>
        <v>0</v>
      </c>
      <c r="BA2596" s="12">
        <f t="shared" si="3659"/>
        <v>0</v>
      </c>
      <c r="BB2596" s="12">
        <f t="shared" si="3659"/>
        <v>0</v>
      </c>
      <c r="BC2596" s="12">
        <f t="shared" si="3659"/>
        <v>0</v>
      </c>
      <c r="BD2596" s="12">
        <f t="shared" si="3659"/>
        <v>0</v>
      </c>
      <c r="BE2596" s="12">
        <f t="shared" si="3659"/>
        <v>0</v>
      </c>
      <c r="BF2596" s="12">
        <f t="shared" si="3659"/>
        <v>0</v>
      </c>
      <c r="BG2596" s="12">
        <f t="shared" si="3659"/>
        <v>0</v>
      </c>
      <c r="BH2596" s="12">
        <f t="shared" si="3659"/>
        <v>0</v>
      </c>
      <c r="BI2596" s="12">
        <f t="shared" si="3659"/>
        <v>0</v>
      </c>
      <c r="BJ2596" s="12">
        <f t="shared" si="3659"/>
        <v>0</v>
      </c>
      <c r="BK2596" s="12">
        <f t="shared" si="3659"/>
        <v>0</v>
      </c>
      <c r="BL2596" s="12">
        <f t="shared" si="3659"/>
        <v>0</v>
      </c>
      <c r="BM2596" s="12">
        <f t="shared" si="3659"/>
        <v>0</v>
      </c>
      <c r="BN2596" s="12">
        <f t="shared" si="3659"/>
        <v>0</v>
      </c>
      <c r="BO2596" s="12">
        <f t="shared" si="3659"/>
        <v>0</v>
      </c>
      <c r="BP2596" s="12">
        <f t="shared" si="3659"/>
        <v>0</v>
      </c>
      <c r="BQ2596" s="12">
        <f t="shared" si="3659"/>
        <v>0</v>
      </c>
      <c r="BR2596" s="12">
        <v>0</v>
      </c>
      <c r="BS2596" s="12">
        <v>0</v>
      </c>
    </row>
    <row r="2597" spans="1:71" x14ac:dyDescent="0.25">
      <c r="A2597" s="4" t="s">
        <v>915</v>
      </c>
      <c r="B2597" s="4" t="s">
        <v>75</v>
      </c>
      <c r="C2597" s="4" t="s">
        <v>1255</v>
      </c>
      <c r="D2597" s="65" t="s">
        <v>1256</v>
      </c>
      <c r="E2597" s="75">
        <v>6121</v>
      </c>
      <c r="F2597" s="65"/>
      <c r="G2597" s="61" t="s">
        <v>1894</v>
      </c>
      <c r="H2597" s="13" t="s">
        <v>33</v>
      </c>
      <c r="I2597" s="14">
        <v>0</v>
      </c>
      <c r="J2597" s="14"/>
      <c r="K2597" s="14"/>
      <c r="L2597" s="14"/>
      <c r="M2597" s="14"/>
      <c r="N2597" s="14"/>
      <c r="O2597" s="14">
        <f t="shared" si="3651"/>
        <v>0</v>
      </c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>
        <v>0</v>
      </c>
      <c r="AC2597" s="14">
        <v>0</v>
      </c>
      <c r="AD2597" s="14">
        <v>0</v>
      </c>
      <c r="AE2597" s="14"/>
      <c r="AF2597" s="14"/>
      <c r="AG2597" s="14"/>
      <c r="AH2597" s="14"/>
      <c r="AI2597" s="14"/>
      <c r="AJ2597" s="14">
        <f t="shared" si="3652"/>
        <v>0</v>
      </c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>
        <v>0</v>
      </c>
      <c r="AX2597" s="14">
        <v>0</v>
      </c>
      <c r="AY2597" s="14">
        <v>0</v>
      </c>
      <c r="AZ2597" s="14"/>
      <c r="BA2597" s="14"/>
      <c r="BB2597" s="14"/>
      <c r="BC2597" s="14"/>
      <c r="BD2597" s="14"/>
      <c r="BE2597" s="14">
        <f t="shared" si="3653"/>
        <v>0</v>
      </c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>
        <v>0</v>
      </c>
      <c r="BS2597" s="14">
        <v>0</v>
      </c>
    </row>
    <row r="2598" spans="1:71" x14ac:dyDescent="0.25">
      <c r="A2598" s="4" t="s">
        <v>915</v>
      </c>
      <c r="B2598" s="4" t="s">
        <v>75</v>
      </c>
      <c r="C2598" s="4" t="s">
        <v>1255</v>
      </c>
      <c r="D2598" s="65" t="s">
        <v>1256</v>
      </c>
      <c r="E2598" s="64" t="s">
        <v>34</v>
      </c>
      <c r="F2598" s="64" t="s">
        <v>1</v>
      </c>
      <c r="G2598" s="2" t="s">
        <v>1</v>
      </c>
      <c r="H2598" s="2" t="s">
        <v>35</v>
      </c>
      <c r="I2598" s="12">
        <f t="shared" ref="I2598:AA2598" si="3660">SUM(I2599:I2606)</f>
        <v>14450</v>
      </c>
      <c r="J2598" s="12">
        <f t="shared" si="3660"/>
        <v>0</v>
      </c>
      <c r="K2598" s="12">
        <f t="shared" si="3660"/>
        <v>0</v>
      </c>
      <c r="L2598" s="12">
        <f t="shared" si="3660"/>
        <v>0</v>
      </c>
      <c r="M2598" s="12">
        <f t="shared" si="3660"/>
        <v>0</v>
      </c>
      <c r="N2598" s="12">
        <f t="shared" si="3660"/>
        <v>0</v>
      </c>
      <c r="O2598" s="12">
        <f t="shared" si="3660"/>
        <v>14450</v>
      </c>
      <c r="P2598" s="12">
        <f t="shared" si="3660"/>
        <v>1140</v>
      </c>
      <c r="Q2598" s="12">
        <f t="shared" si="3660"/>
        <v>640</v>
      </c>
      <c r="R2598" s="12">
        <f t="shared" si="3660"/>
        <v>280</v>
      </c>
      <c r="S2598" s="12">
        <f t="shared" si="3660"/>
        <v>0</v>
      </c>
      <c r="T2598" s="12">
        <f t="shared" si="3660"/>
        <v>0</v>
      </c>
      <c r="U2598" s="12">
        <f t="shared" si="3660"/>
        <v>0</v>
      </c>
      <c r="V2598" s="12">
        <f t="shared" si="3660"/>
        <v>0</v>
      </c>
      <c r="W2598" s="12">
        <f t="shared" si="3660"/>
        <v>0</v>
      </c>
      <c r="X2598" s="12">
        <f t="shared" si="3660"/>
        <v>0</v>
      </c>
      <c r="Y2598" s="12">
        <f t="shared" si="3660"/>
        <v>0</v>
      </c>
      <c r="Z2598" s="12">
        <f t="shared" si="3660"/>
        <v>0</v>
      </c>
      <c r="AA2598" s="12">
        <f t="shared" si="3660"/>
        <v>0</v>
      </c>
      <c r="AB2598" s="12">
        <v>2060</v>
      </c>
      <c r="AC2598" s="12">
        <v>12390</v>
      </c>
      <c r="AD2598" s="12">
        <f t="shared" ref="AD2598:AV2598" si="3661">SUM(AD2599:AD2606)</f>
        <v>0</v>
      </c>
      <c r="AE2598" s="12">
        <f t="shared" si="3661"/>
        <v>0</v>
      </c>
      <c r="AF2598" s="12">
        <f t="shared" si="3661"/>
        <v>0</v>
      </c>
      <c r="AG2598" s="12">
        <f t="shared" si="3661"/>
        <v>0</v>
      </c>
      <c r="AH2598" s="12">
        <f t="shared" si="3661"/>
        <v>0</v>
      </c>
      <c r="AI2598" s="12">
        <f t="shared" si="3661"/>
        <v>0</v>
      </c>
      <c r="AJ2598" s="12">
        <f t="shared" si="3661"/>
        <v>0</v>
      </c>
      <c r="AK2598" s="12">
        <f t="shared" si="3661"/>
        <v>0</v>
      </c>
      <c r="AL2598" s="12">
        <f t="shared" si="3661"/>
        <v>0</v>
      </c>
      <c r="AM2598" s="12">
        <f t="shared" si="3661"/>
        <v>0</v>
      </c>
      <c r="AN2598" s="12">
        <f t="shared" si="3661"/>
        <v>0</v>
      </c>
      <c r="AO2598" s="12">
        <f t="shared" si="3661"/>
        <v>0</v>
      </c>
      <c r="AP2598" s="12">
        <f t="shared" si="3661"/>
        <v>0</v>
      </c>
      <c r="AQ2598" s="12">
        <f t="shared" si="3661"/>
        <v>0</v>
      </c>
      <c r="AR2598" s="12">
        <f t="shared" si="3661"/>
        <v>0</v>
      </c>
      <c r="AS2598" s="12">
        <f t="shared" si="3661"/>
        <v>0</v>
      </c>
      <c r="AT2598" s="12">
        <f t="shared" si="3661"/>
        <v>0</v>
      </c>
      <c r="AU2598" s="12">
        <f t="shared" si="3661"/>
        <v>0</v>
      </c>
      <c r="AV2598" s="12">
        <f t="shared" si="3661"/>
        <v>0</v>
      </c>
      <c r="AW2598" s="12">
        <v>0</v>
      </c>
      <c r="AX2598" s="12">
        <v>0</v>
      </c>
      <c r="AY2598" s="12">
        <f t="shared" ref="AY2598:BQ2598" si="3662">SUM(AY2599:AY2606)</f>
        <v>2200</v>
      </c>
      <c r="AZ2598" s="12">
        <f t="shared" si="3662"/>
        <v>2831</v>
      </c>
      <c r="BA2598" s="12">
        <f t="shared" si="3662"/>
        <v>0</v>
      </c>
      <c r="BB2598" s="12">
        <f t="shared" si="3662"/>
        <v>4800</v>
      </c>
      <c r="BC2598" s="12">
        <f t="shared" si="3662"/>
        <v>0</v>
      </c>
      <c r="BD2598" s="12">
        <f t="shared" si="3662"/>
        <v>0</v>
      </c>
      <c r="BE2598" s="12">
        <f t="shared" si="3662"/>
        <v>9831</v>
      </c>
      <c r="BF2598" s="12">
        <f t="shared" si="3662"/>
        <v>0</v>
      </c>
      <c r="BG2598" s="12">
        <f t="shared" si="3662"/>
        <v>4800</v>
      </c>
      <c r="BH2598" s="12">
        <f t="shared" si="3662"/>
        <v>2831</v>
      </c>
      <c r="BI2598" s="12">
        <f t="shared" si="3662"/>
        <v>0</v>
      </c>
      <c r="BJ2598" s="12">
        <f t="shared" si="3662"/>
        <v>0</v>
      </c>
      <c r="BK2598" s="12">
        <f t="shared" si="3662"/>
        <v>0</v>
      </c>
      <c r="BL2598" s="12">
        <f t="shared" si="3662"/>
        <v>0</v>
      </c>
      <c r="BM2598" s="12">
        <f t="shared" si="3662"/>
        <v>0</v>
      </c>
      <c r="BN2598" s="12">
        <f t="shared" si="3662"/>
        <v>0</v>
      </c>
      <c r="BO2598" s="12">
        <f t="shared" si="3662"/>
        <v>0</v>
      </c>
      <c r="BP2598" s="12">
        <f t="shared" si="3662"/>
        <v>0</v>
      </c>
      <c r="BQ2598" s="12">
        <f t="shared" si="3662"/>
        <v>0</v>
      </c>
      <c r="BR2598" s="12">
        <v>7631</v>
      </c>
      <c r="BS2598" s="12">
        <v>2200</v>
      </c>
    </row>
    <row r="2599" spans="1:71" x14ac:dyDescent="0.25">
      <c r="A2599" s="4" t="s">
        <v>915</v>
      </c>
      <c r="B2599" s="4" t="s">
        <v>75</v>
      </c>
      <c r="C2599" s="4" t="s">
        <v>1255</v>
      </c>
      <c r="D2599" s="65" t="s">
        <v>1256</v>
      </c>
      <c r="E2599" s="75">
        <v>6131</v>
      </c>
      <c r="F2599" s="65"/>
      <c r="G2599" s="61" t="s">
        <v>1894</v>
      </c>
      <c r="H2599" s="13" t="s">
        <v>36</v>
      </c>
      <c r="I2599" s="14">
        <v>500</v>
      </c>
      <c r="J2599" s="14"/>
      <c r="K2599" s="14"/>
      <c r="L2599" s="14"/>
      <c r="M2599" s="14"/>
      <c r="N2599" s="14"/>
      <c r="O2599" s="14">
        <f t="shared" si="3651"/>
        <v>500</v>
      </c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>
        <v>0</v>
      </c>
      <c r="AC2599" s="14">
        <v>500</v>
      </c>
      <c r="AD2599" s="14">
        <v>0</v>
      </c>
      <c r="AE2599" s="14"/>
      <c r="AF2599" s="14"/>
      <c r="AG2599" s="14"/>
      <c r="AH2599" s="14"/>
      <c r="AI2599" s="14"/>
      <c r="AJ2599" s="14">
        <f t="shared" si="3652"/>
        <v>0</v>
      </c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>
        <v>0</v>
      </c>
      <c r="AX2599" s="14">
        <v>0</v>
      </c>
      <c r="AY2599" s="14">
        <v>0</v>
      </c>
      <c r="AZ2599" s="14"/>
      <c r="BA2599" s="14"/>
      <c r="BB2599" s="14"/>
      <c r="BC2599" s="14"/>
      <c r="BD2599" s="14"/>
      <c r="BE2599" s="14">
        <f t="shared" si="3653"/>
        <v>0</v>
      </c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>
        <v>0</v>
      </c>
      <c r="BS2599" s="14">
        <v>0</v>
      </c>
    </row>
    <row r="2600" spans="1:71" x14ac:dyDescent="0.25">
      <c r="A2600" s="4" t="s">
        <v>915</v>
      </c>
      <c r="B2600" s="4" t="s">
        <v>75</v>
      </c>
      <c r="C2600" s="4" t="s">
        <v>1255</v>
      </c>
      <c r="D2600" s="65" t="s">
        <v>1256</v>
      </c>
      <c r="E2600" s="75">
        <v>6132</v>
      </c>
      <c r="F2600" s="65"/>
      <c r="G2600" s="61" t="s">
        <v>1894</v>
      </c>
      <c r="H2600" s="13" t="s">
        <v>183</v>
      </c>
      <c r="I2600" s="14">
        <v>0</v>
      </c>
      <c r="J2600" s="14"/>
      <c r="K2600" s="14"/>
      <c r="L2600" s="14"/>
      <c r="M2600" s="14"/>
      <c r="N2600" s="14"/>
      <c r="O2600" s="14">
        <f t="shared" si="3651"/>
        <v>0</v>
      </c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>
        <v>0</v>
      </c>
      <c r="AC2600" s="14">
        <v>0</v>
      </c>
      <c r="AD2600" s="14">
        <v>0</v>
      </c>
      <c r="AE2600" s="14"/>
      <c r="AF2600" s="14"/>
      <c r="AG2600" s="14"/>
      <c r="AH2600" s="14"/>
      <c r="AI2600" s="14"/>
      <c r="AJ2600" s="14">
        <f t="shared" si="3652"/>
        <v>0</v>
      </c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>
        <v>0</v>
      </c>
      <c r="AX2600" s="14">
        <v>0</v>
      </c>
      <c r="AY2600" s="14">
        <v>0</v>
      </c>
      <c r="AZ2600" s="14"/>
      <c r="BA2600" s="14"/>
      <c r="BB2600" s="14"/>
      <c r="BC2600" s="14"/>
      <c r="BD2600" s="14"/>
      <c r="BE2600" s="14">
        <f t="shared" si="3653"/>
        <v>0</v>
      </c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>
        <v>0</v>
      </c>
      <c r="BS2600" s="14">
        <v>0</v>
      </c>
    </row>
    <row r="2601" spans="1:71" x14ac:dyDescent="0.25">
      <c r="A2601" s="4" t="s">
        <v>915</v>
      </c>
      <c r="B2601" s="4" t="s">
        <v>75</v>
      </c>
      <c r="C2601" s="4" t="s">
        <v>1255</v>
      </c>
      <c r="D2601" s="65" t="s">
        <v>1256</v>
      </c>
      <c r="E2601" s="75">
        <v>6133</v>
      </c>
      <c r="F2601" s="65"/>
      <c r="G2601" s="61" t="s">
        <v>1894</v>
      </c>
      <c r="H2601" s="13" t="s">
        <v>185</v>
      </c>
      <c r="I2601" s="14">
        <v>0</v>
      </c>
      <c r="J2601" s="14"/>
      <c r="K2601" s="14"/>
      <c r="L2601" s="14"/>
      <c r="M2601" s="14"/>
      <c r="N2601" s="14"/>
      <c r="O2601" s="14">
        <f t="shared" si="3651"/>
        <v>0</v>
      </c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>
        <v>0</v>
      </c>
      <c r="AC2601" s="14">
        <v>0</v>
      </c>
      <c r="AD2601" s="14">
        <v>0</v>
      </c>
      <c r="AE2601" s="14"/>
      <c r="AF2601" s="14"/>
      <c r="AG2601" s="14"/>
      <c r="AH2601" s="14"/>
      <c r="AI2601" s="14"/>
      <c r="AJ2601" s="14">
        <f t="shared" si="3652"/>
        <v>0</v>
      </c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>
        <v>0</v>
      </c>
      <c r="AX2601" s="14">
        <v>0</v>
      </c>
      <c r="AY2601" s="14">
        <v>0</v>
      </c>
      <c r="AZ2601" s="14"/>
      <c r="BA2601" s="14"/>
      <c r="BB2601" s="14"/>
      <c r="BC2601" s="14"/>
      <c r="BD2601" s="14"/>
      <c r="BE2601" s="14">
        <f t="shared" si="3653"/>
        <v>0</v>
      </c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>
        <v>0</v>
      </c>
      <c r="BS2601" s="14">
        <v>0</v>
      </c>
    </row>
    <row r="2602" spans="1:71" x14ac:dyDescent="0.25">
      <c r="A2602" s="4" t="s">
        <v>915</v>
      </c>
      <c r="B2602" s="4" t="s">
        <v>75</v>
      </c>
      <c r="C2602" s="4" t="s">
        <v>1255</v>
      </c>
      <c r="D2602" s="65" t="s">
        <v>1256</v>
      </c>
      <c r="E2602" s="75">
        <v>6134</v>
      </c>
      <c r="F2602" s="65"/>
      <c r="G2602" s="61" t="s">
        <v>1894</v>
      </c>
      <c r="H2602" s="13" t="s">
        <v>187</v>
      </c>
      <c r="I2602" s="14">
        <v>9000</v>
      </c>
      <c r="J2602" s="14"/>
      <c r="K2602" s="14"/>
      <c r="L2602" s="14"/>
      <c r="M2602" s="14"/>
      <c r="N2602" s="14"/>
      <c r="O2602" s="14">
        <f t="shared" si="3651"/>
        <v>9000</v>
      </c>
      <c r="P2602" s="14">
        <v>1140</v>
      </c>
      <c r="Q2602" s="14">
        <v>640</v>
      </c>
      <c r="R2602" s="14">
        <v>280</v>
      </c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>
        <v>2060</v>
      </c>
      <c r="AC2602" s="14">
        <v>6940</v>
      </c>
      <c r="AD2602" s="14">
        <v>0</v>
      </c>
      <c r="AE2602" s="14"/>
      <c r="AF2602" s="14"/>
      <c r="AG2602" s="14"/>
      <c r="AH2602" s="14"/>
      <c r="AI2602" s="14"/>
      <c r="AJ2602" s="14">
        <f t="shared" si="3652"/>
        <v>0</v>
      </c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>
        <v>0</v>
      </c>
      <c r="AX2602" s="14">
        <v>0</v>
      </c>
      <c r="AY2602" s="14">
        <v>2200</v>
      </c>
      <c r="AZ2602" s="14">
        <v>2831</v>
      </c>
      <c r="BA2602" s="14"/>
      <c r="BB2602" s="14">
        <v>4800</v>
      </c>
      <c r="BC2602" s="14"/>
      <c r="BD2602" s="14"/>
      <c r="BE2602" s="14">
        <f t="shared" si="3653"/>
        <v>9831</v>
      </c>
      <c r="BF2602" s="14"/>
      <c r="BG2602" s="14">
        <v>4800</v>
      </c>
      <c r="BH2602" s="14">
        <v>2831</v>
      </c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>
        <v>7631</v>
      </c>
      <c r="BS2602" s="14">
        <v>2200</v>
      </c>
    </row>
    <row r="2603" spans="1:71" x14ac:dyDescent="0.25">
      <c r="A2603" s="4" t="s">
        <v>915</v>
      </c>
      <c r="B2603" s="4" t="s">
        <v>75</v>
      </c>
      <c r="C2603" s="4" t="s">
        <v>1255</v>
      </c>
      <c r="D2603" s="65" t="s">
        <v>1256</v>
      </c>
      <c r="E2603" s="75">
        <v>6135</v>
      </c>
      <c r="F2603" s="65"/>
      <c r="G2603" s="61" t="s">
        <v>1894</v>
      </c>
      <c r="H2603" s="13" t="s">
        <v>188</v>
      </c>
      <c r="I2603" s="14">
        <v>1100</v>
      </c>
      <c r="J2603" s="14"/>
      <c r="K2603" s="14"/>
      <c r="L2603" s="14"/>
      <c r="M2603" s="14"/>
      <c r="N2603" s="14"/>
      <c r="O2603" s="14">
        <f t="shared" si="3651"/>
        <v>1100</v>
      </c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>
        <v>0</v>
      </c>
      <c r="AC2603" s="14">
        <v>1100</v>
      </c>
      <c r="AD2603" s="14">
        <v>0</v>
      </c>
      <c r="AE2603" s="14"/>
      <c r="AF2603" s="14"/>
      <c r="AG2603" s="14"/>
      <c r="AH2603" s="14"/>
      <c r="AI2603" s="14"/>
      <c r="AJ2603" s="14">
        <f t="shared" si="3652"/>
        <v>0</v>
      </c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>
        <v>0</v>
      </c>
      <c r="AX2603" s="14">
        <v>0</v>
      </c>
      <c r="AY2603" s="14">
        <v>0</v>
      </c>
      <c r="AZ2603" s="14"/>
      <c r="BA2603" s="14"/>
      <c r="BB2603" s="14"/>
      <c r="BC2603" s="14"/>
      <c r="BD2603" s="14"/>
      <c r="BE2603" s="14">
        <f t="shared" si="3653"/>
        <v>0</v>
      </c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>
        <v>0</v>
      </c>
      <c r="BS2603" s="14">
        <v>0</v>
      </c>
    </row>
    <row r="2604" spans="1:71" x14ac:dyDescent="0.25">
      <c r="A2604" s="4" t="s">
        <v>915</v>
      </c>
      <c r="B2604" s="4" t="s">
        <v>75</v>
      </c>
      <c r="C2604" s="4" t="s">
        <v>1255</v>
      </c>
      <c r="D2604" s="65" t="s">
        <v>1256</v>
      </c>
      <c r="E2604" s="75">
        <v>6137</v>
      </c>
      <c r="F2604" s="65"/>
      <c r="G2604" s="61" t="s">
        <v>1894</v>
      </c>
      <c r="H2604" s="13" t="s">
        <v>191</v>
      </c>
      <c r="I2604" s="14">
        <v>2200</v>
      </c>
      <c r="J2604" s="14"/>
      <c r="K2604" s="14"/>
      <c r="L2604" s="14"/>
      <c r="M2604" s="14"/>
      <c r="N2604" s="14"/>
      <c r="O2604" s="14">
        <f t="shared" si="3651"/>
        <v>2200</v>
      </c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>
        <v>0</v>
      </c>
      <c r="AC2604" s="14">
        <v>2200</v>
      </c>
      <c r="AD2604" s="14">
        <v>0</v>
      </c>
      <c r="AE2604" s="14"/>
      <c r="AF2604" s="14"/>
      <c r="AG2604" s="14"/>
      <c r="AH2604" s="14"/>
      <c r="AI2604" s="14"/>
      <c r="AJ2604" s="14">
        <f t="shared" si="3652"/>
        <v>0</v>
      </c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>
        <v>0</v>
      </c>
      <c r="AX2604" s="14">
        <v>0</v>
      </c>
      <c r="AY2604" s="14">
        <v>0</v>
      </c>
      <c r="AZ2604" s="14"/>
      <c r="BA2604" s="14"/>
      <c r="BB2604" s="14"/>
      <c r="BC2604" s="14"/>
      <c r="BD2604" s="14"/>
      <c r="BE2604" s="14">
        <f t="shared" si="3653"/>
        <v>0</v>
      </c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>
        <v>0</v>
      </c>
      <c r="BS2604" s="14">
        <v>0</v>
      </c>
    </row>
    <row r="2605" spans="1:71" x14ac:dyDescent="0.25">
      <c r="A2605" s="4" t="s">
        <v>915</v>
      </c>
      <c r="B2605" s="4" t="s">
        <v>75</v>
      </c>
      <c r="C2605" s="4" t="s">
        <v>1255</v>
      </c>
      <c r="D2605" s="65" t="s">
        <v>1256</v>
      </c>
      <c r="E2605" s="75">
        <v>6138</v>
      </c>
      <c r="F2605" s="65"/>
      <c r="G2605" s="61" t="s">
        <v>1894</v>
      </c>
      <c r="H2605" s="13" t="s">
        <v>192</v>
      </c>
      <c r="I2605" s="14">
        <v>0</v>
      </c>
      <c r="J2605" s="14"/>
      <c r="K2605" s="14"/>
      <c r="L2605" s="14"/>
      <c r="M2605" s="14"/>
      <c r="N2605" s="14"/>
      <c r="O2605" s="14">
        <f t="shared" si="3651"/>
        <v>0</v>
      </c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>
        <v>0</v>
      </c>
      <c r="AC2605" s="14">
        <v>0</v>
      </c>
      <c r="AD2605" s="14">
        <v>0</v>
      </c>
      <c r="AE2605" s="14"/>
      <c r="AF2605" s="14"/>
      <c r="AG2605" s="14"/>
      <c r="AH2605" s="14"/>
      <c r="AI2605" s="14"/>
      <c r="AJ2605" s="14">
        <f t="shared" si="3652"/>
        <v>0</v>
      </c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>
        <v>0</v>
      </c>
      <c r="AX2605" s="14">
        <v>0</v>
      </c>
      <c r="AY2605" s="14">
        <v>0</v>
      </c>
      <c r="AZ2605" s="14"/>
      <c r="BA2605" s="14"/>
      <c r="BB2605" s="14"/>
      <c r="BC2605" s="14"/>
      <c r="BD2605" s="14"/>
      <c r="BE2605" s="14">
        <f t="shared" si="3653"/>
        <v>0</v>
      </c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>
        <v>0</v>
      </c>
      <c r="BS2605" s="14">
        <v>0</v>
      </c>
    </row>
    <row r="2606" spans="1:71" x14ac:dyDescent="0.25">
      <c r="A2606" s="1" t="s">
        <v>915</v>
      </c>
      <c r="B2606" s="1" t="s">
        <v>75</v>
      </c>
      <c r="C2606" s="1" t="s">
        <v>1255</v>
      </c>
      <c r="D2606" s="68" t="s">
        <v>1256</v>
      </c>
      <c r="E2606" s="68" t="s">
        <v>37</v>
      </c>
      <c r="F2606" s="65" t="s">
        <v>1</v>
      </c>
      <c r="G2606" s="13" t="s">
        <v>1</v>
      </c>
      <c r="H2606" s="2" t="s">
        <v>38</v>
      </c>
      <c r="I2606" s="12">
        <f t="shared" ref="I2606:AA2606" si="3663">SUM(I2607:I2609)</f>
        <v>1650</v>
      </c>
      <c r="J2606" s="12">
        <f t="shared" si="3663"/>
        <v>0</v>
      </c>
      <c r="K2606" s="12">
        <f t="shared" si="3663"/>
        <v>0</v>
      </c>
      <c r="L2606" s="12">
        <f t="shared" si="3663"/>
        <v>0</v>
      </c>
      <c r="M2606" s="12">
        <f t="shared" si="3663"/>
        <v>0</v>
      </c>
      <c r="N2606" s="12">
        <f t="shared" si="3663"/>
        <v>0</v>
      </c>
      <c r="O2606" s="12">
        <f t="shared" si="3663"/>
        <v>1650</v>
      </c>
      <c r="P2606" s="12">
        <f t="shared" si="3663"/>
        <v>0</v>
      </c>
      <c r="Q2606" s="12">
        <f t="shared" si="3663"/>
        <v>0</v>
      </c>
      <c r="R2606" s="12">
        <f t="shared" si="3663"/>
        <v>0</v>
      </c>
      <c r="S2606" s="12">
        <f t="shared" si="3663"/>
        <v>0</v>
      </c>
      <c r="T2606" s="12">
        <f t="shared" si="3663"/>
        <v>0</v>
      </c>
      <c r="U2606" s="12">
        <f t="shared" si="3663"/>
        <v>0</v>
      </c>
      <c r="V2606" s="12">
        <f t="shared" si="3663"/>
        <v>0</v>
      </c>
      <c r="W2606" s="12">
        <f t="shared" si="3663"/>
        <v>0</v>
      </c>
      <c r="X2606" s="12">
        <f t="shared" si="3663"/>
        <v>0</v>
      </c>
      <c r="Y2606" s="12">
        <f t="shared" si="3663"/>
        <v>0</v>
      </c>
      <c r="Z2606" s="12">
        <f t="shared" si="3663"/>
        <v>0</v>
      </c>
      <c r="AA2606" s="12">
        <f t="shared" si="3663"/>
        <v>0</v>
      </c>
      <c r="AB2606" s="12">
        <v>0</v>
      </c>
      <c r="AC2606" s="12">
        <v>1650</v>
      </c>
      <c r="AD2606" s="12">
        <f t="shared" ref="AD2606:AV2606" si="3664">SUM(AD2607:AD2609)</f>
        <v>0</v>
      </c>
      <c r="AE2606" s="12">
        <f t="shared" si="3664"/>
        <v>0</v>
      </c>
      <c r="AF2606" s="12">
        <f t="shared" si="3664"/>
        <v>0</v>
      </c>
      <c r="AG2606" s="12">
        <f t="shared" si="3664"/>
        <v>0</v>
      </c>
      <c r="AH2606" s="12">
        <f t="shared" si="3664"/>
        <v>0</v>
      </c>
      <c r="AI2606" s="12">
        <f t="shared" si="3664"/>
        <v>0</v>
      </c>
      <c r="AJ2606" s="12">
        <f t="shared" si="3664"/>
        <v>0</v>
      </c>
      <c r="AK2606" s="12">
        <f t="shared" si="3664"/>
        <v>0</v>
      </c>
      <c r="AL2606" s="12">
        <f t="shared" si="3664"/>
        <v>0</v>
      </c>
      <c r="AM2606" s="12">
        <f t="shared" si="3664"/>
        <v>0</v>
      </c>
      <c r="AN2606" s="12">
        <f t="shared" si="3664"/>
        <v>0</v>
      </c>
      <c r="AO2606" s="12">
        <f t="shared" si="3664"/>
        <v>0</v>
      </c>
      <c r="AP2606" s="12">
        <f t="shared" si="3664"/>
        <v>0</v>
      </c>
      <c r="AQ2606" s="12">
        <f t="shared" si="3664"/>
        <v>0</v>
      </c>
      <c r="AR2606" s="12">
        <f t="shared" si="3664"/>
        <v>0</v>
      </c>
      <c r="AS2606" s="12">
        <f t="shared" si="3664"/>
        <v>0</v>
      </c>
      <c r="AT2606" s="12">
        <f t="shared" si="3664"/>
        <v>0</v>
      </c>
      <c r="AU2606" s="12">
        <f t="shared" si="3664"/>
        <v>0</v>
      </c>
      <c r="AV2606" s="12">
        <f t="shared" si="3664"/>
        <v>0</v>
      </c>
      <c r="AW2606" s="12">
        <v>0</v>
      </c>
      <c r="AX2606" s="12">
        <v>0</v>
      </c>
      <c r="AY2606" s="12">
        <f t="shared" ref="AY2606:BQ2606" si="3665">SUM(AY2607:AY2609)</f>
        <v>0</v>
      </c>
      <c r="AZ2606" s="12">
        <f t="shared" si="3665"/>
        <v>0</v>
      </c>
      <c r="BA2606" s="12">
        <f t="shared" si="3665"/>
        <v>0</v>
      </c>
      <c r="BB2606" s="12">
        <f t="shared" si="3665"/>
        <v>0</v>
      </c>
      <c r="BC2606" s="12">
        <f t="shared" si="3665"/>
        <v>0</v>
      </c>
      <c r="BD2606" s="12">
        <f t="shared" si="3665"/>
        <v>0</v>
      </c>
      <c r="BE2606" s="12">
        <f t="shared" si="3665"/>
        <v>0</v>
      </c>
      <c r="BF2606" s="12">
        <f t="shared" si="3665"/>
        <v>0</v>
      </c>
      <c r="BG2606" s="12">
        <f t="shared" si="3665"/>
        <v>0</v>
      </c>
      <c r="BH2606" s="12">
        <f t="shared" si="3665"/>
        <v>0</v>
      </c>
      <c r="BI2606" s="12">
        <f t="shared" si="3665"/>
        <v>0</v>
      </c>
      <c r="BJ2606" s="12">
        <f t="shared" si="3665"/>
        <v>0</v>
      </c>
      <c r="BK2606" s="12">
        <f t="shared" si="3665"/>
        <v>0</v>
      </c>
      <c r="BL2606" s="12">
        <f t="shared" si="3665"/>
        <v>0</v>
      </c>
      <c r="BM2606" s="12">
        <f t="shared" si="3665"/>
        <v>0</v>
      </c>
      <c r="BN2606" s="12">
        <f t="shared" si="3665"/>
        <v>0</v>
      </c>
      <c r="BO2606" s="12">
        <f t="shared" si="3665"/>
        <v>0</v>
      </c>
      <c r="BP2606" s="12">
        <f t="shared" si="3665"/>
        <v>0</v>
      </c>
      <c r="BQ2606" s="12">
        <f t="shared" si="3665"/>
        <v>0</v>
      </c>
      <c r="BR2606" s="12">
        <v>0</v>
      </c>
      <c r="BS2606" s="12">
        <v>0</v>
      </c>
    </row>
    <row r="2607" spans="1:71" x14ac:dyDescent="0.25">
      <c r="A2607" s="4" t="s">
        <v>915</v>
      </c>
      <c r="B2607" s="4" t="s">
        <v>75</v>
      </c>
      <c r="C2607" s="4" t="s">
        <v>1255</v>
      </c>
      <c r="D2607" s="65" t="s">
        <v>1256</v>
      </c>
      <c r="E2607" s="75">
        <v>6139</v>
      </c>
      <c r="F2607" s="65"/>
      <c r="G2607" s="61" t="s">
        <v>1894</v>
      </c>
      <c r="H2607" s="13" t="s">
        <v>38</v>
      </c>
      <c r="I2607" s="14">
        <v>1650</v>
      </c>
      <c r="J2607" s="14"/>
      <c r="K2607" s="14"/>
      <c r="L2607" s="14"/>
      <c r="M2607" s="14"/>
      <c r="N2607" s="14"/>
      <c r="O2607" s="14">
        <f t="shared" si="3651"/>
        <v>1650</v>
      </c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>
        <v>0</v>
      </c>
      <c r="AC2607" s="14">
        <v>1650</v>
      </c>
      <c r="AD2607" s="14">
        <v>0</v>
      </c>
      <c r="AE2607" s="14"/>
      <c r="AF2607" s="14"/>
      <c r="AG2607" s="14"/>
      <c r="AH2607" s="14"/>
      <c r="AI2607" s="14"/>
      <c r="AJ2607" s="14">
        <f t="shared" si="3652"/>
        <v>0</v>
      </c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>
        <v>0</v>
      </c>
      <c r="AX2607" s="14">
        <v>0</v>
      </c>
      <c r="AY2607" s="14">
        <v>0</v>
      </c>
      <c r="AZ2607" s="14"/>
      <c r="BA2607" s="14"/>
      <c r="BB2607" s="14"/>
      <c r="BC2607" s="14"/>
      <c r="BD2607" s="14"/>
      <c r="BE2607" s="14">
        <f t="shared" si="3653"/>
        <v>0</v>
      </c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>
        <v>0</v>
      </c>
      <c r="BS2607" s="14">
        <v>0</v>
      </c>
    </row>
    <row r="2608" spans="1:71" ht="22.5" x14ac:dyDescent="0.25">
      <c r="A2608" s="4" t="s">
        <v>915</v>
      </c>
      <c r="B2608" s="4" t="s">
        <v>75</v>
      </c>
      <c r="C2608" s="4" t="s">
        <v>1255</v>
      </c>
      <c r="D2608" s="65" t="s">
        <v>1256</v>
      </c>
      <c r="E2608" s="75">
        <v>6139</v>
      </c>
      <c r="F2608" s="65" t="s">
        <v>1263</v>
      </c>
      <c r="G2608" s="61" t="s">
        <v>1894</v>
      </c>
      <c r="H2608" s="13" t="s">
        <v>46</v>
      </c>
      <c r="I2608" s="14">
        <v>0</v>
      </c>
      <c r="J2608" s="14"/>
      <c r="K2608" s="14"/>
      <c r="L2608" s="14"/>
      <c r="M2608" s="14"/>
      <c r="N2608" s="14"/>
      <c r="O2608" s="14">
        <f t="shared" si="3651"/>
        <v>0</v>
      </c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>
        <v>0</v>
      </c>
      <c r="AC2608" s="14">
        <v>0</v>
      </c>
      <c r="AD2608" s="14">
        <v>0</v>
      </c>
      <c r="AE2608" s="14"/>
      <c r="AF2608" s="14"/>
      <c r="AG2608" s="14"/>
      <c r="AH2608" s="14"/>
      <c r="AI2608" s="14"/>
      <c r="AJ2608" s="14">
        <f t="shared" si="3652"/>
        <v>0</v>
      </c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>
        <v>0</v>
      </c>
      <c r="AX2608" s="14">
        <v>0</v>
      </c>
      <c r="AY2608" s="14">
        <v>0</v>
      </c>
      <c r="AZ2608" s="14"/>
      <c r="BA2608" s="14"/>
      <c r="BB2608" s="14"/>
      <c r="BC2608" s="14"/>
      <c r="BD2608" s="14"/>
      <c r="BE2608" s="14">
        <f t="shared" si="3653"/>
        <v>0</v>
      </c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>
        <v>0</v>
      </c>
      <c r="BS2608" s="14">
        <v>0</v>
      </c>
    </row>
    <row r="2609" spans="1:71" ht="22.5" x14ac:dyDescent="0.25">
      <c r="A2609" s="4" t="s">
        <v>915</v>
      </c>
      <c r="B2609" s="4" t="s">
        <v>75</v>
      </c>
      <c r="C2609" s="4" t="s">
        <v>1255</v>
      </c>
      <c r="D2609" s="65" t="s">
        <v>1256</v>
      </c>
      <c r="E2609" s="75">
        <v>6139</v>
      </c>
      <c r="F2609" s="65" t="s">
        <v>1264</v>
      </c>
      <c r="G2609" s="61" t="s">
        <v>1894</v>
      </c>
      <c r="H2609" s="13" t="s">
        <v>52</v>
      </c>
      <c r="I2609" s="14">
        <v>0</v>
      </c>
      <c r="J2609" s="14"/>
      <c r="K2609" s="14"/>
      <c r="L2609" s="14"/>
      <c r="M2609" s="14"/>
      <c r="N2609" s="14"/>
      <c r="O2609" s="14">
        <f t="shared" si="3651"/>
        <v>0</v>
      </c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>
        <v>0</v>
      </c>
      <c r="AC2609" s="14">
        <v>0</v>
      </c>
      <c r="AD2609" s="14">
        <v>0</v>
      </c>
      <c r="AE2609" s="14"/>
      <c r="AF2609" s="14"/>
      <c r="AG2609" s="14"/>
      <c r="AH2609" s="14"/>
      <c r="AI2609" s="14"/>
      <c r="AJ2609" s="14">
        <f t="shared" si="3652"/>
        <v>0</v>
      </c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>
        <v>0</v>
      </c>
      <c r="AX2609" s="14">
        <v>0</v>
      </c>
      <c r="AY2609" s="14">
        <v>0</v>
      </c>
      <c r="AZ2609" s="14"/>
      <c r="BA2609" s="14"/>
      <c r="BB2609" s="14"/>
      <c r="BC2609" s="14"/>
      <c r="BD2609" s="14"/>
      <c r="BE2609" s="14">
        <f t="shared" si="3653"/>
        <v>0</v>
      </c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>
        <v>0</v>
      </c>
      <c r="BS2609" s="14">
        <v>0</v>
      </c>
    </row>
    <row r="2610" spans="1:71" ht="22.5" x14ac:dyDescent="0.25">
      <c r="A2610" s="1" t="s">
        <v>1</v>
      </c>
      <c r="B2610" s="1" t="s">
        <v>1</v>
      </c>
      <c r="C2610" s="1" t="s">
        <v>1</v>
      </c>
      <c r="D2610" s="64" t="s">
        <v>1</v>
      </c>
      <c r="E2610" s="64" t="s">
        <v>1</v>
      </c>
      <c r="F2610" s="64" t="s">
        <v>1</v>
      </c>
      <c r="G2610" s="2" t="s">
        <v>1</v>
      </c>
      <c r="H2610" s="10" t="s">
        <v>53</v>
      </c>
      <c r="I2610" s="11">
        <f t="shared" ref="I2610:X2611" si="3666">SUM(I2611)</f>
        <v>0</v>
      </c>
      <c r="J2610" s="11">
        <f t="shared" si="3666"/>
        <v>0</v>
      </c>
      <c r="K2610" s="11">
        <f t="shared" si="3666"/>
        <v>0</v>
      </c>
      <c r="L2610" s="11">
        <f t="shared" si="3666"/>
        <v>0</v>
      </c>
      <c r="M2610" s="11">
        <f t="shared" si="3666"/>
        <v>0</v>
      </c>
      <c r="N2610" s="11">
        <f t="shared" si="3666"/>
        <v>0</v>
      </c>
      <c r="O2610" s="11">
        <f t="shared" si="3666"/>
        <v>0</v>
      </c>
      <c r="P2610" s="11">
        <f t="shared" si="3666"/>
        <v>0</v>
      </c>
      <c r="Q2610" s="11">
        <f t="shared" si="3666"/>
        <v>0</v>
      </c>
      <c r="R2610" s="11">
        <f t="shared" si="3666"/>
        <v>0</v>
      </c>
      <c r="S2610" s="11">
        <f t="shared" si="3666"/>
        <v>0</v>
      </c>
      <c r="T2610" s="11">
        <f t="shared" si="3666"/>
        <v>0</v>
      </c>
      <c r="U2610" s="11">
        <f t="shared" si="3666"/>
        <v>0</v>
      </c>
      <c r="V2610" s="11">
        <f t="shared" si="3666"/>
        <v>0</v>
      </c>
      <c r="W2610" s="11">
        <f t="shared" si="3666"/>
        <v>0</v>
      </c>
      <c r="X2610" s="11">
        <f t="shared" si="3666"/>
        <v>0</v>
      </c>
      <c r="Y2610" s="11">
        <f t="shared" ref="J2610:AA2611" si="3667">SUM(Y2611)</f>
        <v>0</v>
      </c>
      <c r="Z2610" s="11">
        <f t="shared" si="3667"/>
        <v>0</v>
      </c>
      <c r="AA2610" s="11">
        <f t="shared" si="3667"/>
        <v>0</v>
      </c>
      <c r="AB2610" s="11">
        <v>0</v>
      </c>
      <c r="AC2610" s="11">
        <v>0</v>
      </c>
      <c r="AD2610" s="11">
        <f t="shared" ref="AD2610:AS2611" si="3668">SUM(AD2611)</f>
        <v>0</v>
      </c>
      <c r="AE2610" s="11">
        <f t="shared" si="3668"/>
        <v>0</v>
      </c>
      <c r="AF2610" s="11">
        <f t="shared" si="3668"/>
        <v>0</v>
      </c>
      <c r="AG2610" s="11">
        <f t="shared" si="3668"/>
        <v>0</v>
      </c>
      <c r="AH2610" s="11">
        <f t="shared" si="3668"/>
        <v>0</v>
      </c>
      <c r="AI2610" s="11">
        <f t="shared" si="3668"/>
        <v>0</v>
      </c>
      <c r="AJ2610" s="11">
        <f t="shared" si="3668"/>
        <v>0</v>
      </c>
      <c r="AK2610" s="11">
        <f t="shared" si="3668"/>
        <v>0</v>
      </c>
      <c r="AL2610" s="11">
        <f t="shared" si="3668"/>
        <v>0</v>
      </c>
      <c r="AM2610" s="11">
        <f t="shared" si="3668"/>
        <v>0</v>
      </c>
      <c r="AN2610" s="11">
        <f t="shared" si="3668"/>
        <v>0</v>
      </c>
      <c r="AO2610" s="11">
        <f t="shared" si="3668"/>
        <v>0</v>
      </c>
      <c r="AP2610" s="11">
        <f t="shared" si="3668"/>
        <v>0</v>
      </c>
      <c r="AQ2610" s="11">
        <f t="shared" si="3668"/>
        <v>0</v>
      </c>
      <c r="AR2610" s="11">
        <f t="shared" si="3668"/>
        <v>0</v>
      </c>
      <c r="AS2610" s="11">
        <f t="shared" si="3668"/>
        <v>0</v>
      </c>
      <c r="AT2610" s="11">
        <f t="shared" ref="AE2610:AV2611" si="3669">SUM(AT2611)</f>
        <v>0</v>
      </c>
      <c r="AU2610" s="11">
        <f t="shared" si="3669"/>
        <v>0</v>
      </c>
      <c r="AV2610" s="11">
        <f t="shared" si="3669"/>
        <v>0</v>
      </c>
      <c r="AW2610" s="11">
        <v>0</v>
      </c>
      <c r="AX2610" s="11">
        <v>0</v>
      </c>
      <c r="AY2610" s="11">
        <f t="shared" ref="AY2610:BN2611" si="3670">SUM(AY2611)</f>
        <v>0</v>
      </c>
      <c r="AZ2610" s="11">
        <f t="shared" si="3670"/>
        <v>0</v>
      </c>
      <c r="BA2610" s="11">
        <f t="shared" si="3670"/>
        <v>0</v>
      </c>
      <c r="BB2610" s="11">
        <f t="shared" si="3670"/>
        <v>0</v>
      </c>
      <c r="BC2610" s="11">
        <f t="shared" si="3670"/>
        <v>0</v>
      </c>
      <c r="BD2610" s="11">
        <f t="shared" si="3670"/>
        <v>0</v>
      </c>
      <c r="BE2610" s="11">
        <f t="shared" si="3670"/>
        <v>0</v>
      </c>
      <c r="BF2610" s="11">
        <f t="shared" si="3670"/>
        <v>0</v>
      </c>
      <c r="BG2610" s="11">
        <f t="shared" si="3670"/>
        <v>0</v>
      </c>
      <c r="BH2610" s="11">
        <f t="shared" si="3670"/>
        <v>0</v>
      </c>
      <c r="BI2610" s="11">
        <f t="shared" si="3670"/>
        <v>0</v>
      </c>
      <c r="BJ2610" s="11">
        <f t="shared" si="3670"/>
        <v>0</v>
      </c>
      <c r="BK2610" s="11">
        <f t="shared" si="3670"/>
        <v>0</v>
      </c>
      <c r="BL2610" s="11">
        <f t="shared" si="3670"/>
        <v>0</v>
      </c>
      <c r="BM2610" s="11">
        <f t="shared" si="3670"/>
        <v>0</v>
      </c>
      <c r="BN2610" s="11">
        <f t="shared" si="3670"/>
        <v>0</v>
      </c>
      <c r="BO2610" s="11">
        <f t="shared" ref="AZ2610:BQ2611" si="3671">SUM(BO2611)</f>
        <v>0</v>
      </c>
      <c r="BP2610" s="11">
        <f t="shared" si="3671"/>
        <v>0</v>
      </c>
      <c r="BQ2610" s="11">
        <f t="shared" si="3671"/>
        <v>0</v>
      </c>
      <c r="BR2610" s="11">
        <v>0</v>
      </c>
      <c r="BS2610" s="11">
        <v>0</v>
      </c>
    </row>
    <row r="2611" spans="1:71" x14ac:dyDescent="0.25">
      <c r="A2611" s="4" t="s">
        <v>915</v>
      </c>
      <c r="B2611" s="4" t="s">
        <v>75</v>
      </c>
      <c r="C2611" s="4" t="s">
        <v>1255</v>
      </c>
      <c r="D2611" s="65" t="s">
        <v>1256</v>
      </c>
      <c r="E2611" s="64" t="s">
        <v>54</v>
      </c>
      <c r="F2611" s="64" t="s">
        <v>1</v>
      </c>
      <c r="G2611" s="2" t="s">
        <v>1</v>
      </c>
      <c r="H2611" s="2" t="s">
        <v>55</v>
      </c>
      <c r="I2611" s="12">
        <f t="shared" si="3666"/>
        <v>0</v>
      </c>
      <c r="J2611" s="12">
        <f t="shared" si="3667"/>
        <v>0</v>
      </c>
      <c r="K2611" s="12">
        <f t="shared" si="3667"/>
        <v>0</v>
      </c>
      <c r="L2611" s="12">
        <f t="shared" si="3667"/>
        <v>0</v>
      </c>
      <c r="M2611" s="12">
        <f t="shared" si="3667"/>
        <v>0</v>
      </c>
      <c r="N2611" s="12">
        <f t="shared" si="3667"/>
        <v>0</v>
      </c>
      <c r="O2611" s="12">
        <f t="shared" si="3667"/>
        <v>0</v>
      </c>
      <c r="P2611" s="12">
        <f t="shared" si="3667"/>
        <v>0</v>
      </c>
      <c r="Q2611" s="12">
        <f t="shared" si="3667"/>
        <v>0</v>
      </c>
      <c r="R2611" s="12">
        <f t="shared" si="3667"/>
        <v>0</v>
      </c>
      <c r="S2611" s="12">
        <f t="shared" si="3667"/>
        <v>0</v>
      </c>
      <c r="T2611" s="12">
        <f t="shared" si="3667"/>
        <v>0</v>
      </c>
      <c r="U2611" s="12">
        <f t="shared" si="3667"/>
        <v>0</v>
      </c>
      <c r="V2611" s="12">
        <f t="shared" si="3667"/>
        <v>0</v>
      </c>
      <c r="W2611" s="12">
        <f t="shared" si="3667"/>
        <v>0</v>
      </c>
      <c r="X2611" s="12">
        <f t="shared" si="3667"/>
        <v>0</v>
      </c>
      <c r="Y2611" s="12">
        <f t="shared" si="3667"/>
        <v>0</v>
      </c>
      <c r="Z2611" s="12">
        <f t="shared" si="3667"/>
        <v>0</v>
      </c>
      <c r="AA2611" s="12">
        <f t="shared" si="3667"/>
        <v>0</v>
      </c>
      <c r="AB2611" s="12">
        <v>0</v>
      </c>
      <c r="AC2611" s="12">
        <v>0</v>
      </c>
      <c r="AD2611" s="12">
        <f t="shared" si="3668"/>
        <v>0</v>
      </c>
      <c r="AE2611" s="12">
        <f t="shared" si="3669"/>
        <v>0</v>
      </c>
      <c r="AF2611" s="12">
        <f t="shared" si="3669"/>
        <v>0</v>
      </c>
      <c r="AG2611" s="12">
        <f t="shared" si="3669"/>
        <v>0</v>
      </c>
      <c r="AH2611" s="12">
        <f t="shared" si="3669"/>
        <v>0</v>
      </c>
      <c r="AI2611" s="12">
        <f t="shared" si="3669"/>
        <v>0</v>
      </c>
      <c r="AJ2611" s="12">
        <f t="shared" si="3669"/>
        <v>0</v>
      </c>
      <c r="AK2611" s="12">
        <f t="shared" si="3669"/>
        <v>0</v>
      </c>
      <c r="AL2611" s="12">
        <f t="shared" si="3669"/>
        <v>0</v>
      </c>
      <c r="AM2611" s="12">
        <f t="shared" si="3669"/>
        <v>0</v>
      </c>
      <c r="AN2611" s="12">
        <f t="shared" si="3669"/>
        <v>0</v>
      </c>
      <c r="AO2611" s="12">
        <f t="shared" si="3669"/>
        <v>0</v>
      </c>
      <c r="AP2611" s="12">
        <f t="shared" si="3669"/>
        <v>0</v>
      </c>
      <c r="AQ2611" s="12">
        <f t="shared" si="3669"/>
        <v>0</v>
      </c>
      <c r="AR2611" s="12">
        <f t="shared" si="3669"/>
        <v>0</v>
      </c>
      <c r="AS2611" s="12">
        <f t="shared" si="3669"/>
        <v>0</v>
      </c>
      <c r="AT2611" s="12">
        <f t="shared" si="3669"/>
        <v>0</v>
      </c>
      <c r="AU2611" s="12">
        <f t="shared" si="3669"/>
        <v>0</v>
      </c>
      <c r="AV2611" s="12">
        <f t="shared" si="3669"/>
        <v>0</v>
      </c>
      <c r="AW2611" s="12">
        <v>0</v>
      </c>
      <c r="AX2611" s="12">
        <v>0</v>
      </c>
      <c r="AY2611" s="12">
        <f t="shared" si="3670"/>
        <v>0</v>
      </c>
      <c r="AZ2611" s="12">
        <f t="shared" si="3671"/>
        <v>0</v>
      </c>
      <c r="BA2611" s="12">
        <f t="shared" si="3671"/>
        <v>0</v>
      </c>
      <c r="BB2611" s="12">
        <f t="shared" si="3671"/>
        <v>0</v>
      </c>
      <c r="BC2611" s="12">
        <f t="shared" si="3671"/>
        <v>0</v>
      </c>
      <c r="BD2611" s="12">
        <f t="shared" si="3671"/>
        <v>0</v>
      </c>
      <c r="BE2611" s="12">
        <f t="shared" si="3671"/>
        <v>0</v>
      </c>
      <c r="BF2611" s="12">
        <f t="shared" si="3671"/>
        <v>0</v>
      </c>
      <c r="BG2611" s="12">
        <f t="shared" si="3671"/>
        <v>0</v>
      </c>
      <c r="BH2611" s="12">
        <f t="shared" si="3671"/>
        <v>0</v>
      </c>
      <c r="BI2611" s="12">
        <f t="shared" si="3671"/>
        <v>0</v>
      </c>
      <c r="BJ2611" s="12">
        <f t="shared" si="3671"/>
        <v>0</v>
      </c>
      <c r="BK2611" s="12">
        <f t="shared" si="3671"/>
        <v>0</v>
      </c>
      <c r="BL2611" s="12">
        <f t="shared" si="3671"/>
        <v>0</v>
      </c>
      <c r="BM2611" s="12">
        <f t="shared" si="3671"/>
        <v>0</v>
      </c>
      <c r="BN2611" s="12">
        <f t="shared" si="3671"/>
        <v>0</v>
      </c>
      <c r="BO2611" s="12">
        <f t="shared" si="3671"/>
        <v>0</v>
      </c>
      <c r="BP2611" s="12">
        <f t="shared" si="3671"/>
        <v>0</v>
      </c>
      <c r="BQ2611" s="12">
        <f t="shared" si="3671"/>
        <v>0</v>
      </c>
      <c r="BR2611" s="12">
        <v>0</v>
      </c>
      <c r="BS2611" s="12">
        <v>0</v>
      </c>
    </row>
    <row r="2612" spans="1:71" x14ac:dyDescent="0.25">
      <c r="A2612" s="4" t="s">
        <v>915</v>
      </c>
      <c r="B2612" s="4" t="s">
        <v>75</v>
      </c>
      <c r="C2612" s="4" t="s">
        <v>1255</v>
      </c>
      <c r="D2612" s="65" t="s">
        <v>1256</v>
      </c>
      <c r="E2612" s="75">
        <v>6148</v>
      </c>
      <c r="F2612" s="65"/>
      <c r="G2612" s="61" t="s">
        <v>1894</v>
      </c>
      <c r="H2612" s="13" t="s">
        <v>63</v>
      </c>
      <c r="I2612" s="14">
        <v>0</v>
      </c>
      <c r="J2612" s="14"/>
      <c r="K2612" s="14"/>
      <c r="L2612" s="14"/>
      <c r="M2612" s="14"/>
      <c r="N2612" s="14"/>
      <c r="O2612" s="14">
        <f t="shared" si="3651"/>
        <v>0</v>
      </c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>
        <v>0</v>
      </c>
      <c r="AC2612" s="14">
        <v>0</v>
      </c>
      <c r="AD2612" s="14">
        <v>0</v>
      </c>
      <c r="AE2612" s="14"/>
      <c r="AF2612" s="14"/>
      <c r="AG2612" s="14"/>
      <c r="AH2612" s="14"/>
      <c r="AI2612" s="14"/>
      <c r="AJ2612" s="14">
        <f t="shared" si="3652"/>
        <v>0</v>
      </c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>
        <v>0</v>
      </c>
      <c r="AX2612" s="14">
        <v>0</v>
      </c>
      <c r="AY2612" s="14">
        <v>0</v>
      </c>
      <c r="AZ2612" s="14"/>
      <c r="BA2612" s="14"/>
      <c r="BB2612" s="14"/>
      <c r="BC2612" s="14"/>
      <c r="BD2612" s="14"/>
      <c r="BE2612" s="14">
        <f t="shared" si="3653"/>
        <v>0</v>
      </c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>
        <v>0</v>
      </c>
      <c r="BS2612" s="14">
        <v>0</v>
      </c>
    </row>
    <row r="2613" spans="1:71" ht="22.5" x14ac:dyDescent="0.25">
      <c r="A2613" s="1" t="s">
        <v>1</v>
      </c>
      <c r="B2613" s="1" t="s">
        <v>1</v>
      </c>
      <c r="C2613" s="1" t="s">
        <v>1</v>
      </c>
      <c r="D2613" s="64" t="s">
        <v>1</v>
      </c>
      <c r="E2613" s="64" t="s">
        <v>1</v>
      </c>
      <c r="F2613" s="64" t="s">
        <v>1</v>
      </c>
      <c r="G2613" s="2" t="s">
        <v>1</v>
      </c>
      <c r="H2613" s="10" t="s">
        <v>64</v>
      </c>
      <c r="I2613" s="11">
        <f t="shared" ref="I2613:AA2613" si="3672">SUM(I2614)</f>
        <v>5000</v>
      </c>
      <c r="J2613" s="11">
        <f t="shared" si="3672"/>
        <v>0</v>
      </c>
      <c r="K2613" s="11">
        <f t="shared" si="3672"/>
        <v>0</v>
      </c>
      <c r="L2613" s="11">
        <f t="shared" si="3672"/>
        <v>0</v>
      </c>
      <c r="M2613" s="11">
        <f t="shared" si="3672"/>
        <v>0</v>
      </c>
      <c r="N2613" s="11">
        <f t="shared" si="3672"/>
        <v>0</v>
      </c>
      <c r="O2613" s="11">
        <f t="shared" si="3672"/>
        <v>5000</v>
      </c>
      <c r="P2613" s="11">
        <f t="shared" si="3672"/>
        <v>0</v>
      </c>
      <c r="Q2613" s="11">
        <f t="shared" si="3672"/>
        <v>0</v>
      </c>
      <c r="R2613" s="11">
        <f t="shared" si="3672"/>
        <v>0</v>
      </c>
      <c r="S2613" s="11">
        <f t="shared" si="3672"/>
        <v>0</v>
      </c>
      <c r="T2613" s="11">
        <f t="shared" si="3672"/>
        <v>0</v>
      </c>
      <c r="U2613" s="11">
        <f t="shared" si="3672"/>
        <v>0</v>
      </c>
      <c r="V2613" s="11">
        <f t="shared" si="3672"/>
        <v>0</v>
      </c>
      <c r="W2613" s="11">
        <f t="shared" si="3672"/>
        <v>0</v>
      </c>
      <c r="X2613" s="11">
        <f t="shared" si="3672"/>
        <v>0</v>
      </c>
      <c r="Y2613" s="11">
        <f t="shared" si="3672"/>
        <v>0</v>
      </c>
      <c r="Z2613" s="11">
        <f t="shared" si="3672"/>
        <v>0</v>
      </c>
      <c r="AA2613" s="11">
        <f t="shared" si="3672"/>
        <v>0</v>
      </c>
      <c r="AB2613" s="11">
        <v>0</v>
      </c>
      <c r="AC2613" s="11">
        <v>5000</v>
      </c>
      <c r="AD2613" s="11">
        <f t="shared" ref="AD2613:AV2613" si="3673">SUM(AD2614)</f>
        <v>0</v>
      </c>
      <c r="AE2613" s="11">
        <f t="shared" si="3673"/>
        <v>0</v>
      </c>
      <c r="AF2613" s="11">
        <f t="shared" si="3673"/>
        <v>0</v>
      </c>
      <c r="AG2613" s="11">
        <f t="shared" si="3673"/>
        <v>0</v>
      </c>
      <c r="AH2613" s="11">
        <f t="shared" si="3673"/>
        <v>0</v>
      </c>
      <c r="AI2613" s="11">
        <f t="shared" si="3673"/>
        <v>0</v>
      </c>
      <c r="AJ2613" s="11">
        <f t="shared" si="3673"/>
        <v>0</v>
      </c>
      <c r="AK2613" s="11">
        <f t="shared" si="3673"/>
        <v>0</v>
      </c>
      <c r="AL2613" s="11">
        <f t="shared" si="3673"/>
        <v>0</v>
      </c>
      <c r="AM2613" s="11">
        <f t="shared" si="3673"/>
        <v>0</v>
      </c>
      <c r="AN2613" s="11">
        <f t="shared" si="3673"/>
        <v>0</v>
      </c>
      <c r="AO2613" s="11">
        <f t="shared" si="3673"/>
        <v>0</v>
      </c>
      <c r="AP2613" s="11">
        <f t="shared" si="3673"/>
        <v>0</v>
      </c>
      <c r="AQ2613" s="11">
        <f t="shared" si="3673"/>
        <v>0</v>
      </c>
      <c r="AR2613" s="11">
        <f t="shared" si="3673"/>
        <v>0</v>
      </c>
      <c r="AS2613" s="11">
        <f t="shared" si="3673"/>
        <v>0</v>
      </c>
      <c r="AT2613" s="11">
        <f t="shared" si="3673"/>
        <v>0</v>
      </c>
      <c r="AU2613" s="11">
        <f t="shared" si="3673"/>
        <v>0</v>
      </c>
      <c r="AV2613" s="11">
        <f t="shared" si="3673"/>
        <v>0</v>
      </c>
      <c r="AW2613" s="11">
        <v>0</v>
      </c>
      <c r="AX2613" s="11">
        <v>0</v>
      </c>
      <c r="AY2613" s="11">
        <f t="shared" ref="AY2613:BQ2613" si="3674">SUM(AY2614)</f>
        <v>0</v>
      </c>
      <c r="AZ2613" s="11">
        <f t="shared" si="3674"/>
        <v>0</v>
      </c>
      <c r="BA2613" s="11">
        <f t="shared" si="3674"/>
        <v>0</v>
      </c>
      <c r="BB2613" s="11">
        <f t="shared" si="3674"/>
        <v>0</v>
      </c>
      <c r="BC2613" s="11">
        <f t="shared" si="3674"/>
        <v>0</v>
      </c>
      <c r="BD2613" s="11">
        <f t="shared" si="3674"/>
        <v>0</v>
      </c>
      <c r="BE2613" s="11">
        <f t="shared" si="3674"/>
        <v>0</v>
      </c>
      <c r="BF2613" s="11">
        <f t="shared" si="3674"/>
        <v>0</v>
      </c>
      <c r="BG2613" s="11">
        <f t="shared" si="3674"/>
        <v>0</v>
      </c>
      <c r="BH2613" s="11">
        <f t="shared" si="3674"/>
        <v>0</v>
      </c>
      <c r="BI2613" s="11">
        <f t="shared" si="3674"/>
        <v>0</v>
      </c>
      <c r="BJ2613" s="11">
        <f t="shared" si="3674"/>
        <v>0</v>
      </c>
      <c r="BK2613" s="11">
        <f t="shared" si="3674"/>
        <v>0</v>
      </c>
      <c r="BL2613" s="11">
        <f t="shared" si="3674"/>
        <v>0</v>
      </c>
      <c r="BM2613" s="11">
        <f t="shared" si="3674"/>
        <v>0</v>
      </c>
      <c r="BN2613" s="11">
        <f t="shared" si="3674"/>
        <v>0</v>
      </c>
      <c r="BO2613" s="11">
        <f t="shared" si="3674"/>
        <v>0</v>
      </c>
      <c r="BP2613" s="11">
        <f t="shared" si="3674"/>
        <v>0</v>
      </c>
      <c r="BQ2613" s="11">
        <f t="shared" si="3674"/>
        <v>0</v>
      </c>
      <c r="BR2613" s="11">
        <v>0</v>
      </c>
      <c r="BS2613" s="11">
        <v>0</v>
      </c>
    </row>
    <row r="2614" spans="1:71" x14ac:dyDescent="0.25">
      <c r="A2614" s="4" t="s">
        <v>915</v>
      </c>
      <c r="B2614" s="4" t="s">
        <v>75</v>
      </c>
      <c r="C2614" s="4" t="s">
        <v>1255</v>
      </c>
      <c r="D2614" s="65" t="s">
        <v>1256</v>
      </c>
      <c r="E2614" s="64" t="s">
        <v>65</v>
      </c>
      <c r="F2614" s="64" t="s">
        <v>1</v>
      </c>
      <c r="G2614" s="2" t="s">
        <v>1</v>
      </c>
      <c r="H2614" s="2" t="s">
        <v>66</v>
      </c>
      <c r="I2614" s="12">
        <f t="shared" ref="I2614:AA2614" si="3675">SUM(I2615:I2616)</f>
        <v>5000</v>
      </c>
      <c r="J2614" s="12">
        <f t="shared" si="3675"/>
        <v>0</v>
      </c>
      <c r="K2614" s="12">
        <f t="shared" si="3675"/>
        <v>0</v>
      </c>
      <c r="L2614" s="12">
        <f t="shared" si="3675"/>
        <v>0</v>
      </c>
      <c r="M2614" s="12">
        <f t="shared" si="3675"/>
        <v>0</v>
      </c>
      <c r="N2614" s="12">
        <f t="shared" si="3675"/>
        <v>0</v>
      </c>
      <c r="O2614" s="12">
        <f t="shared" ref="O2614" si="3676">SUM(O2615:O2616)</f>
        <v>5000</v>
      </c>
      <c r="P2614" s="12">
        <f t="shared" si="3675"/>
        <v>0</v>
      </c>
      <c r="Q2614" s="12">
        <f t="shared" si="3675"/>
        <v>0</v>
      </c>
      <c r="R2614" s="12">
        <f t="shared" si="3675"/>
        <v>0</v>
      </c>
      <c r="S2614" s="12">
        <f t="shared" si="3675"/>
        <v>0</v>
      </c>
      <c r="T2614" s="12">
        <f t="shared" si="3675"/>
        <v>0</v>
      </c>
      <c r="U2614" s="12">
        <f t="shared" si="3675"/>
        <v>0</v>
      </c>
      <c r="V2614" s="12">
        <f t="shared" si="3675"/>
        <v>0</v>
      </c>
      <c r="W2614" s="12">
        <f t="shared" si="3675"/>
        <v>0</v>
      </c>
      <c r="X2614" s="12">
        <f t="shared" si="3675"/>
        <v>0</v>
      </c>
      <c r="Y2614" s="12">
        <f t="shared" si="3675"/>
        <v>0</v>
      </c>
      <c r="Z2614" s="12">
        <f t="shared" si="3675"/>
        <v>0</v>
      </c>
      <c r="AA2614" s="12">
        <f t="shared" si="3675"/>
        <v>0</v>
      </c>
      <c r="AB2614" s="12">
        <v>0</v>
      </c>
      <c r="AC2614" s="12">
        <v>5000</v>
      </c>
      <c r="AD2614" s="12">
        <f t="shared" ref="AD2614:AV2614" si="3677">SUM(AD2615:AD2616)</f>
        <v>0</v>
      </c>
      <c r="AE2614" s="12">
        <f t="shared" si="3677"/>
        <v>0</v>
      </c>
      <c r="AF2614" s="12">
        <f t="shared" si="3677"/>
        <v>0</v>
      </c>
      <c r="AG2614" s="12">
        <f t="shared" si="3677"/>
        <v>0</v>
      </c>
      <c r="AH2614" s="12">
        <f t="shared" si="3677"/>
        <v>0</v>
      </c>
      <c r="AI2614" s="12">
        <f t="shared" si="3677"/>
        <v>0</v>
      </c>
      <c r="AJ2614" s="12">
        <f t="shared" ref="AJ2614" si="3678">SUM(AJ2615:AJ2616)</f>
        <v>0</v>
      </c>
      <c r="AK2614" s="12">
        <f t="shared" si="3677"/>
        <v>0</v>
      </c>
      <c r="AL2614" s="12">
        <f t="shared" si="3677"/>
        <v>0</v>
      </c>
      <c r="AM2614" s="12">
        <f t="shared" si="3677"/>
        <v>0</v>
      </c>
      <c r="AN2614" s="12">
        <f t="shared" si="3677"/>
        <v>0</v>
      </c>
      <c r="AO2614" s="12">
        <f t="shared" si="3677"/>
        <v>0</v>
      </c>
      <c r="AP2614" s="12">
        <f t="shared" si="3677"/>
        <v>0</v>
      </c>
      <c r="AQ2614" s="12">
        <f t="shared" si="3677"/>
        <v>0</v>
      </c>
      <c r="AR2614" s="12">
        <f t="shared" si="3677"/>
        <v>0</v>
      </c>
      <c r="AS2614" s="12">
        <f t="shared" si="3677"/>
        <v>0</v>
      </c>
      <c r="AT2614" s="12">
        <f t="shared" si="3677"/>
        <v>0</v>
      </c>
      <c r="AU2614" s="12">
        <f t="shared" si="3677"/>
        <v>0</v>
      </c>
      <c r="AV2614" s="12">
        <f t="shared" si="3677"/>
        <v>0</v>
      </c>
      <c r="AW2614" s="12">
        <v>0</v>
      </c>
      <c r="AX2614" s="12">
        <v>0</v>
      </c>
      <c r="AY2614" s="12">
        <f t="shared" ref="AY2614:BQ2614" si="3679">SUM(AY2615:AY2616)</f>
        <v>0</v>
      </c>
      <c r="AZ2614" s="12">
        <f t="shared" si="3679"/>
        <v>0</v>
      </c>
      <c r="BA2614" s="12">
        <f t="shared" si="3679"/>
        <v>0</v>
      </c>
      <c r="BB2614" s="12">
        <f t="shared" si="3679"/>
        <v>0</v>
      </c>
      <c r="BC2614" s="12">
        <f t="shared" si="3679"/>
        <v>0</v>
      </c>
      <c r="BD2614" s="12">
        <f t="shared" si="3679"/>
        <v>0</v>
      </c>
      <c r="BE2614" s="12">
        <f t="shared" ref="BE2614" si="3680">SUM(BE2615:BE2616)</f>
        <v>0</v>
      </c>
      <c r="BF2614" s="12">
        <f t="shared" si="3679"/>
        <v>0</v>
      </c>
      <c r="BG2614" s="12">
        <f t="shared" si="3679"/>
        <v>0</v>
      </c>
      <c r="BH2614" s="12">
        <f t="shared" si="3679"/>
        <v>0</v>
      </c>
      <c r="BI2614" s="12">
        <f t="shared" si="3679"/>
        <v>0</v>
      </c>
      <c r="BJ2614" s="12">
        <f t="shared" si="3679"/>
        <v>0</v>
      </c>
      <c r="BK2614" s="12">
        <f t="shared" si="3679"/>
        <v>0</v>
      </c>
      <c r="BL2614" s="12">
        <f t="shared" si="3679"/>
        <v>0</v>
      </c>
      <c r="BM2614" s="12">
        <f t="shared" si="3679"/>
        <v>0</v>
      </c>
      <c r="BN2614" s="12">
        <f t="shared" si="3679"/>
        <v>0</v>
      </c>
      <c r="BO2614" s="12">
        <f t="shared" si="3679"/>
        <v>0</v>
      </c>
      <c r="BP2614" s="12">
        <f t="shared" si="3679"/>
        <v>0</v>
      </c>
      <c r="BQ2614" s="12">
        <f t="shared" si="3679"/>
        <v>0</v>
      </c>
      <c r="BR2614" s="12">
        <v>0</v>
      </c>
      <c r="BS2614" s="12">
        <v>0</v>
      </c>
    </row>
    <row r="2615" spans="1:71" x14ac:dyDescent="0.25">
      <c r="A2615" s="4" t="s">
        <v>915</v>
      </c>
      <c r="B2615" s="4" t="s">
        <v>75</v>
      </c>
      <c r="C2615" s="4" t="s">
        <v>1255</v>
      </c>
      <c r="D2615" s="65" t="s">
        <v>1256</v>
      </c>
      <c r="E2615" s="75">
        <v>8213</v>
      </c>
      <c r="F2615" s="65"/>
      <c r="G2615" s="61" t="s">
        <v>1894</v>
      </c>
      <c r="H2615" s="13" t="s">
        <v>68</v>
      </c>
      <c r="I2615" s="14">
        <v>5000</v>
      </c>
      <c r="J2615" s="14"/>
      <c r="K2615" s="14"/>
      <c r="L2615" s="14"/>
      <c r="M2615" s="14"/>
      <c r="N2615" s="14"/>
      <c r="O2615" s="14">
        <f t="shared" si="3651"/>
        <v>5000</v>
      </c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>
        <v>0</v>
      </c>
      <c r="AC2615" s="14">
        <v>5000</v>
      </c>
      <c r="AD2615" s="14">
        <v>0</v>
      </c>
      <c r="AE2615" s="14"/>
      <c r="AF2615" s="14"/>
      <c r="AG2615" s="14"/>
      <c r="AH2615" s="14"/>
      <c r="AI2615" s="14"/>
      <c r="AJ2615" s="14">
        <f t="shared" si="3652"/>
        <v>0</v>
      </c>
      <c r="AK2615" s="14"/>
      <c r="AL2615" s="14"/>
      <c r="AM2615" s="14"/>
      <c r="AN2615" s="14"/>
      <c r="AO2615" s="14"/>
      <c r="AP2615" s="14"/>
      <c r="AQ2615" s="14"/>
      <c r="AR2615" s="14"/>
      <c r="AS2615" s="14"/>
      <c r="AT2615" s="14"/>
      <c r="AU2615" s="14"/>
      <c r="AV2615" s="14"/>
      <c r="AW2615" s="14">
        <v>0</v>
      </c>
      <c r="AX2615" s="14">
        <v>0</v>
      </c>
      <c r="AY2615" s="14">
        <v>0</v>
      </c>
      <c r="AZ2615" s="14"/>
      <c r="BA2615" s="14"/>
      <c r="BB2615" s="14"/>
      <c r="BC2615" s="14"/>
      <c r="BD2615" s="14"/>
      <c r="BE2615" s="14">
        <f t="shared" si="3653"/>
        <v>0</v>
      </c>
      <c r="BF2615" s="14"/>
      <c r="BG2615" s="14"/>
      <c r="BH2615" s="14"/>
      <c r="BI2615" s="14"/>
      <c r="BJ2615" s="14"/>
      <c r="BK2615" s="14"/>
      <c r="BL2615" s="14"/>
      <c r="BM2615" s="14"/>
      <c r="BN2615" s="14"/>
      <c r="BO2615" s="14"/>
      <c r="BP2615" s="14"/>
      <c r="BQ2615" s="14"/>
      <c r="BR2615" s="14">
        <v>0</v>
      </c>
      <c r="BS2615" s="14">
        <v>0</v>
      </c>
    </row>
    <row r="2616" spans="1:71" x14ac:dyDescent="0.25">
      <c r="A2616" s="4" t="s">
        <v>915</v>
      </c>
      <c r="B2616" s="4" t="s">
        <v>75</v>
      </c>
      <c r="C2616" s="4" t="s">
        <v>1255</v>
      </c>
      <c r="D2616" s="65" t="s">
        <v>1256</v>
      </c>
      <c r="E2616" s="75">
        <v>8216</v>
      </c>
      <c r="F2616" s="65"/>
      <c r="G2616" s="61" t="s">
        <v>1894</v>
      </c>
      <c r="H2616" s="13" t="s">
        <v>306</v>
      </c>
      <c r="I2616" s="14">
        <v>0</v>
      </c>
      <c r="J2616" s="14"/>
      <c r="K2616" s="14"/>
      <c r="L2616" s="14"/>
      <c r="M2616" s="14"/>
      <c r="N2616" s="14"/>
      <c r="O2616" s="14">
        <f t="shared" si="3651"/>
        <v>0</v>
      </c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>
        <v>0</v>
      </c>
      <c r="AC2616" s="14">
        <v>0</v>
      </c>
      <c r="AD2616" s="14">
        <v>0</v>
      </c>
      <c r="AE2616" s="14"/>
      <c r="AF2616" s="14"/>
      <c r="AG2616" s="14"/>
      <c r="AH2616" s="14"/>
      <c r="AI2616" s="14"/>
      <c r="AJ2616" s="14">
        <f t="shared" si="3652"/>
        <v>0</v>
      </c>
      <c r="AK2616" s="14"/>
      <c r="AL2616" s="14"/>
      <c r="AM2616" s="14"/>
      <c r="AN2616" s="14"/>
      <c r="AO2616" s="14"/>
      <c r="AP2616" s="14"/>
      <c r="AQ2616" s="14"/>
      <c r="AR2616" s="14"/>
      <c r="AS2616" s="14"/>
      <c r="AT2616" s="14"/>
      <c r="AU2616" s="14"/>
      <c r="AV2616" s="14"/>
      <c r="AW2616" s="14">
        <v>0</v>
      </c>
      <c r="AX2616" s="14">
        <v>0</v>
      </c>
      <c r="AY2616" s="14">
        <v>0</v>
      </c>
      <c r="AZ2616" s="14"/>
      <c r="BA2616" s="14"/>
      <c r="BB2616" s="14"/>
      <c r="BC2616" s="14"/>
      <c r="BD2616" s="14"/>
      <c r="BE2616" s="14">
        <f t="shared" si="3653"/>
        <v>0</v>
      </c>
      <c r="BF2616" s="14"/>
      <c r="BG2616" s="14"/>
      <c r="BH2616" s="14"/>
      <c r="BI2616" s="14"/>
      <c r="BJ2616" s="14"/>
      <c r="BK2616" s="14"/>
      <c r="BL2616" s="14"/>
      <c r="BM2616" s="14"/>
      <c r="BN2616" s="14"/>
      <c r="BO2616" s="14"/>
      <c r="BP2616" s="14"/>
      <c r="BQ2616" s="14"/>
      <c r="BR2616" s="14">
        <v>0</v>
      </c>
      <c r="BS2616" s="14">
        <v>0</v>
      </c>
    </row>
    <row r="2617" spans="1:71" x14ac:dyDescent="0.25">
      <c r="A2617" s="13" t="s">
        <v>1</v>
      </c>
      <c r="B2617" s="13" t="s">
        <v>1</v>
      </c>
      <c r="C2617" s="13" t="s">
        <v>1</v>
      </c>
      <c r="D2617" s="60" t="s">
        <v>1</v>
      </c>
      <c r="E2617" s="60" t="s">
        <v>1</v>
      </c>
      <c r="F2617" s="60" t="s">
        <v>1</v>
      </c>
      <c r="G2617" s="13" t="s">
        <v>1</v>
      </c>
      <c r="H2617" s="10" t="s">
        <v>1265</v>
      </c>
      <c r="I2617" s="11">
        <f t="shared" ref="I2617:AA2617" si="3681">SUM(I2587,I2610,I2613)</f>
        <v>19450</v>
      </c>
      <c r="J2617" s="11">
        <f t="shared" si="3681"/>
        <v>0</v>
      </c>
      <c r="K2617" s="11">
        <f t="shared" si="3681"/>
        <v>0</v>
      </c>
      <c r="L2617" s="11">
        <f t="shared" si="3681"/>
        <v>0</v>
      </c>
      <c r="M2617" s="11">
        <f t="shared" si="3681"/>
        <v>0</v>
      </c>
      <c r="N2617" s="11">
        <f t="shared" si="3681"/>
        <v>0</v>
      </c>
      <c r="O2617" s="11">
        <f t="shared" si="3681"/>
        <v>19450</v>
      </c>
      <c r="P2617" s="11">
        <f t="shared" si="3681"/>
        <v>1140</v>
      </c>
      <c r="Q2617" s="11">
        <f t="shared" si="3681"/>
        <v>640</v>
      </c>
      <c r="R2617" s="11">
        <f t="shared" si="3681"/>
        <v>280</v>
      </c>
      <c r="S2617" s="11">
        <f t="shared" si="3681"/>
        <v>0</v>
      </c>
      <c r="T2617" s="11">
        <f t="shared" si="3681"/>
        <v>0</v>
      </c>
      <c r="U2617" s="11">
        <f t="shared" si="3681"/>
        <v>0</v>
      </c>
      <c r="V2617" s="11">
        <f t="shared" si="3681"/>
        <v>0</v>
      </c>
      <c r="W2617" s="11">
        <f t="shared" si="3681"/>
        <v>0</v>
      </c>
      <c r="X2617" s="11">
        <f t="shared" si="3681"/>
        <v>0</v>
      </c>
      <c r="Y2617" s="11">
        <f t="shared" si="3681"/>
        <v>0</v>
      </c>
      <c r="Z2617" s="11">
        <f t="shared" si="3681"/>
        <v>0</v>
      </c>
      <c r="AA2617" s="11">
        <f t="shared" si="3681"/>
        <v>0</v>
      </c>
      <c r="AB2617" s="11">
        <v>2060</v>
      </c>
      <c r="AC2617" s="11">
        <v>17390</v>
      </c>
      <c r="AD2617" s="11">
        <f t="shared" ref="AD2617:AV2617" si="3682">SUM(AD2587,AD2610,AD2613)</f>
        <v>0</v>
      </c>
      <c r="AE2617" s="11">
        <f t="shared" si="3682"/>
        <v>0</v>
      </c>
      <c r="AF2617" s="11">
        <f t="shared" si="3682"/>
        <v>0</v>
      </c>
      <c r="AG2617" s="11">
        <f t="shared" si="3682"/>
        <v>0</v>
      </c>
      <c r="AH2617" s="11">
        <f t="shared" si="3682"/>
        <v>0</v>
      </c>
      <c r="AI2617" s="11">
        <f t="shared" si="3682"/>
        <v>0</v>
      </c>
      <c r="AJ2617" s="11">
        <f t="shared" si="3682"/>
        <v>0</v>
      </c>
      <c r="AK2617" s="11">
        <f t="shared" si="3682"/>
        <v>0</v>
      </c>
      <c r="AL2617" s="11">
        <f t="shared" si="3682"/>
        <v>0</v>
      </c>
      <c r="AM2617" s="11">
        <f t="shared" si="3682"/>
        <v>0</v>
      </c>
      <c r="AN2617" s="11">
        <f t="shared" si="3682"/>
        <v>0</v>
      </c>
      <c r="AO2617" s="11">
        <f t="shared" si="3682"/>
        <v>0</v>
      </c>
      <c r="AP2617" s="11">
        <f t="shared" si="3682"/>
        <v>0</v>
      </c>
      <c r="AQ2617" s="11">
        <f t="shared" si="3682"/>
        <v>0</v>
      </c>
      <c r="AR2617" s="11">
        <f t="shared" si="3682"/>
        <v>0</v>
      </c>
      <c r="AS2617" s="11">
        <f t="shared" si="3682"/>
        <v>0</v>
      </c>
      <c r="AT2617" s="11">
        <f t="shared" si="3682"/>
        <v>0</v>
      </c>
      <c r="AU2617" s="11">
        <f t="shared" si="3682"/>
        <v>0</v>
      </c>
      <c r="AV2617" s="11">
        <f t="shared" si="3682"/>
        <v>0</v>
      </c>
      <c r="AW2617" s="11">
        <v>0</v>
      </c>
      <c r="AX2617" s="11">
        <v>0</v>
      </c>
      <c r="AY2617" s="11">
        <f t="shared" ref="AY2617:BQ2617" si="3683">SUM(AY2587,AY2610,AY2613)</f>
        <v>2200</v>
      </c>
      <c r="AZ2617" s="11">
        <f t="shared" si="3683"/>
        <v>2831</v>
      </c>
      <c r="BA2617" s="11">
        <f t="shared" si="3683"/>
        <v>0</v>
      </c>
      <c r="BB2617" s="11">
        <f t="shared" si="3683"/>
        <v>4800</v>
      </c>
      <c r="BC2617" s="11">
        <f t="shared" si="3683"/>
        <v>0</v>
      </c>
      <c r="BD2617" s="11">
        <f t="shared" si="3683"/>
        <v>0</v>
      </c>
      <c r="BE2617" s="11">
        <f t="shared" si="3683"/>
        <v>9831</v>
      </c>
      <c r="BF2617" s="11">
        <f t="shared" si="3683"/>
        <v>0</v>
      </c>
      <c r="BG2617" s="11">
        <f t="shared" si="3683"/>
        <v>4800</v>
      </c>
      <c r="BH2617" s="11">
        <f t="shared" si="3683"/>
        <v>2831</v>
      </c>
      <c r="BI2617" s="11">
        <f t="shared" si="3683"/>
        <v>0</v>
      </c>
      <c r="BJ2617" s="11">
        <f t="shared" si="3683"/>
        <v>0</v>
      </c>
      <c r="BK2617" s="11">
        <f t="shared" si="3683"/>
        <v>0</v>
      </c>
      <c r="BL2617" s="11">
        <f t="shared" si="3683"/>
        <v>0</v>
      </c>
      <c r="BM2617" s="11">
        <f t="shared" si="3683"/>
        <v>0</v>
      </c>
      <c r="BN2617" s="11">
        <f t="shared" si="3683"/>
        <v>0</v>
      </c>
      <c r="BO2617" s="11">
        <f t="shared" si="3683"/>
        <v>0</v>
      </c>
      <c r="BP2617" s="11">
        <f t="shared" si="3683"/>
        <v>0</v>
      </c>
      <c r="BQ2617" s="11">
        <f t="shared" si="3683"/>
        <v>0</v>
      </c>
      <c r="BR2617" s="11">
        <v>7631</v>
      </c>
      <c r="BS2617" s="11">
        <v>2200</v>
      </c>
    </row>
    <row r="2618" spans="1:71" ht="15.75" thickBot="1" x14ac:dyDescent="0.3">
      <c r="A2618" s="13" t="s">
        <v>1</v>
      </c>
      <c r="B2618" s="13" t="s">
        <v>1</v>
      </c>
      <c r="C2618" s="13" t="s">
        <v>1</v>
      </c>
      <c r="D2618" s="60" t="s">
        <v>1</v>
      </c>
      <c r="E2618" s="60" t="s">
        <v>1</v>
      </c>
      <c r="F2618" s="60" t="s">
        <v>1</v>
      </c>
      <c r="G2618" s="13" t="s">
        <v>1</v>
      </c>
      <c r="H2618" s="2" t="s">
        <v>70</v>
      </c>
      <c r="I2618" s="13" t="s">
        <v>1</v>
      </c>
      <c r="J2618" s="13"/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>
        <v>0</v>
      </c>
      <c r="AC2618" s="13">
        <v>0</v>
      </c>
      <c r="AD2618" s="13" t="s">
        <v>1</v>
      </c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>
        <v>0</v>
      </c>
      <c r="AX2618" s="13">
        <v>0</v>
      </c>
      <c r="AY2618" s="13" t="s">
        <v>1</v>
      </c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>
        <v>0</v>
      </c>
      <c r="BS2618" s="13">
        <v>0</v>
      </c>
    </row>
    <row r="2619" spans="1:71" ht="69.75" customHeight="1" thickBot="1" x14ac:dyDescent="0.3">
      <c r="A2619" s="110" t="s">
        <v>1</v>
      </c>
      <c r="B2619" s="110" t="s">
        <v>1</v>
      </c>
      <c r="C2619" s="110" t="s">
        <v>1</v>
      </c>
      <c r="D2619" s="113" t="s">
        <v>1</v>
      </c>
      <c r="E2619" s="113" t="s">
        <v>1</v>
      </c>
      <c r="F2619" s="113" t="s">
        <v>1</v>
      </c>
      <c r="G2619" s="116" t="s">
        <v>1</v>
      </c>
      <c r="H2619" s="5" t="s">
        <v>71</v>
      </c>
      <c r="I2619" s="57" t="s">
        <v>11</v>
      </c>
      <c r="J2619" s="57" t="s">
        <v>1831</v>
      </c>
      <c r="K2619" s="57" t="s">
        <v>1784</v>
      </c>
      <c r="L2619" s="57" t="s">
        <v>1817</v>
      </c>
      <c r="M2619" s="57" t="s">
        <v>1818</v>
      </c>
      <c r="N2619" s="57" t="s">
        <v>1819</v>
      </c>
      <c r="O2619" s="57" t="s">
        <v>1835</v>
      </c>
      <c r="P2619" s="57" t="s">
        <v>1832</v>
      </c>
      <c r="Q2619" s="57" t="s">
        <v>1820</v>
      </c>
      <c r="R2619" s="57" t="s">
        <v>1821</v>
      </c>
      <c r="S2619" s="57" t="s">
        <v>1822</v>
      </c>
      <c r="T2619" s="57" t="s">
        <v>1823</v>
      </c>
      <c r="U2619" s="57" t="s">
        <v>1824</v>
      </c>
      <c r="V2619" s="57" t="s">
        <v>1825</v>
      </c>
      <c r="W2619" s="57" t="s">
        <v>1833</v>
      </c>
      <c r="X2619" s="57" t="s">
        <v>1834</v>
      </c>
      <c r="Y2619" s="57" t="s">
        <v>1826</v>
      </c>
      <c r="Z2619" s="57" t="s">
        <v>1827</v>
      </c>
      <c r="AA2619" s="57" t="s">
        <v>1828</v>
      </c>
      <c r="AB2619" s="57" t="s">
        <v>1829</v>
      </c>
      <c r="AC2619" s="57" t="s">
        <v>1830</v>
      </c>
      <c r="AD2619" s="58" t="s">
        <v>12</v>
      </c>
      <c r="AE2619" s="58" t="s">
        <v>1831</v>
      </c>
      <c r="AF2619" s="58" t="s">
        <v>1784</v>
      </c>
      <c r="AG2619" s="58" t="s">
        <v>1817</v>
      </c>
      <c r="AH2619" s="58" t="s">
        <v>1818</v>
      </c>
      <c r="AI2619" s="58" t="s">
        <v>1819</v>
      </c>
      <c r="AJ2619" s="58" t="s">
        <v>1836</v>
      </c>
      <c r="AK2619" s="58" t="s">
        <v>1832</v>
      </c>
      <c r="AL2619" s="58" t="s">
        <v>1820</v>
      </c>
      <c r="AM2619" s="58" t="s">
        <v>1821</v>
      </c>
      <c r="AN2619" s="58" t="s">
        <v>1822</v>
      </c>
      <c r="AO2619" s="58" t="s">
        <v>1823</v>
      </c>
      <c r="AP2619" s="58" t="s">
        <v>1824</v>
      </c>
      <c r="AQ2619" s="58" t="s">
        <v>1825</v>
      </c>
      <c r="AR2619" s="58" t="s">
        <v>1833</v>
      </c>
      <c r="AS2619" s="58" t="s">
        <v>1834</v>
      </c>
      <c r="AT2619" s="58" t="s">
        <v>1826</v>
      </c>
      <c r="AU2619" s="58" t="s">
        <v>1827</v>
      </c>
      <c r="AV2619" s="58" t="s">
        <v>1828</v>
      </c>
      <c r="AW2619" s="58" t="s">
        <v>1829</v>
      </c>
      <c r="AX2619" s="58" t="s">
        <v>1830</v>
      </c>
      <c r="AY2619" s="59" t="s">
        <v>13</v>
      </c>
      <c r="AZ2619" s="59" t="s">
        <v>1831</v>
      </c>
      <c r="BA2619" s="59" t="s">
        <v>1784</v>
      </c>
      <c r="BB2619" s="59" t="s">
        <v>1817</v>
      </c>
      <c r="BC2619" s="59" t="s">
        <v>1818</v>
      </c>
      <c r="BD2619" s="59" t="s">
        <v>1819</v>
      </c>
      <c r="BE2619" s="59" t="s">
        <v>1837</v>
      </c>
      <c r="BF2619" s="59" t="s">
        <v>1832</v>
      </c>
      <c r="BG2619" s="59" t="s">
        <v>1820</v>
      </c>
      <c r="BH2619" s="59" t="s">
        <v>1821</v>
      </c>
      <c r="BI2619" s="59" t="s">
        <v>1822</v>
      </c>
      <c r="BJ2619" s="59" t="s">
        <v>1823</v>
      </c>
      <c r="BK2619" s="59" t="s">
        <v>1824</v>
      </c>
      <c r="BL2619" s="59" t="s">
        <v>1825</v>
      </c>
      <c r="BM2619" s="59" t="s">
        <v>1833</v>
      </c>
      <c r="BN2619" s="59" t="s">
        <v>1834</v>
      </c>
      <c r="BO2619" s="59" t="s">
        <v>1826</v>
      </c>
      <c r="BP2619" s="59" t="s">
        <v>1827</v>
      </c>
      <c r="BQ2619" s="59" t="s">
        <v>1828</v>
      </c>
      <c r="BR2619" s="59" t="s">
        <v>1829</v>
      </c>
      <c r="BS2619" s="59" t="s">
        <v>1830</v>
      </c>
    </row>
    <row r="2620" spans="1:71" x14ac:dyDescent="0.25">
      <c r="A2620" s="111"/>
      <c r="B2620" s="111"/>
      <c r="C2620" s="111"/>
      <c r="D2620" s="114"/>
      <c r="E2620" s="114"/>
      <c r="F2620" s="114"/>
      <c r="G2620" s="117"/>
      <c r="H2620" s="15" t="s">
        <v>1</v>
      </c>
      <c r="I2620" s="9">
        <v>1</v>
      </c>
      <c r="J2620" s="9">
        <v>2</v>
      </c>
      <c r="K2620" s="9">
        <v>3</v>
      </c>
      <c r="L2620" s="9">
        <v>4</v>
      </c>
      <c r="M2620" s="9">
        <v>5</v>
      </c>
      <c r="N2620" s="9">
        <v>6</v>
      </c>
      <c r="O2620" s="9">
        <v>7</v>
      </c>
      <c r="P2620" s="9">
        <v>8</v>
      </c>
      <c r="Q2620" s="9">
        <v>9</v>
      </c>
      <c r="R2620" s="9">
        <v>10</v>
      </c>
      <c r="S2620" s="9">
        <v>11</v>
      </c>
      <c r="T2620" s="9">
        <v>12</v>
      </c>
      <c r="U2620" s="9">
        <v>13</v>
      </c>
      <c r="V2620" s="9">
        <v>14</v>
      </c>
      <c r="W2620" s="9">
        <v>15</v>
      </c>
      <c r="X2620" s="9">
        <v>16</v>
      </c>
      <c r="Y2620" s="9">
        <v>17</v>
      </c>
      <c r="Z2620" s="9">
        <v>18</v>
      </c>
      <c r="AA2620" s="9">
        <v>19</v>
      </c>
      <c r="AB2620" s="9">
        <v>20</v>
      </c>
      <c r="AC2620" s="9">
        <v>21</v>
      </c>
      <c r="AD2620" s="9">
        <v>1</v>
      </c>
      <c r="AE2620" s="9">
        <v>2</v>
      </c>
      <c r="AF2620" s="9">
        <v>3</v>
      </c>
      <c r="AG2620" s="9">
        <v>4</v>
      </c>
      <c r="AH2620" s="9">
        <v>5</v>
      </c>
      <c r="AI2620" s="9">
        <v>6</v>
      </c>
      <c r="AJ2620" s="9">
        <v>7</v>
      </c>
      <c r="AK2620" s="9">
        <v>8</v>
      </c>
      <c r="AL2620" s="9">
        <v>9</v>
      </c>
      <c r="AM2620" s="9">
        <v>10</v>
      </c>
      <c r="AN2620" s="9">
        <v>11</v>
      </c>
      <c r="AO2620" s="9">
        <v>12</v>
      </c>
      <c r="AP2620" s="9">
        <v>13</v>
      </c>
      <c r="AQ2620" s="9">
        <v>14</v>
      </c>
      <c r="AR2620" s="9">
        <v>15</v>
      </c>
      <c r="AS2620" s="9">
        <v>16</v>
      </c>
      <c r="AT2620" s="9">
        <v>17</v>
      </c>
      <c r="AU2620" s="9">
        <v>18</v>
      </c>
      <c r="AV2620" s="9">
        <v>19</v>
      </c>
      <c r="AW2620" s="9">
        <v>20</v>
      </c>
      <c r="AX2620" s="9">
        <v>21</v>
      </c>
      <c r="AY2620" s="9">
        <v>1</v>
      </c>
      <c r="AZ2620" s="9">
        <v>2</v>
      </c>
      <c r="BA2620" s="9">
        <v>3</v>
      </c>
      <c r="BB2620" s="9">
        <v>4</v>
      </c>
      <c r="BC2620" s="9">
        <v>5</v>
      </c>
      <c r="BD2620" s="9">
        <v>6</v>
      </c>
      <c r="BE2620" s="9">
        <v>7</v>
      </c>
      <c r="BF2620" s="9">
        <v>8</v>
      </c>
      <c r="BG2620" s="9">
        <v>9</v>
      </c>
      <c r="BH2620" s="9">
        <v>10</v>
      </c>
      <c r="BI2620" s="9">
        <v>11</v>
      </c>
      <c r="BJ2620" s="9">
        <v>12</v>
      </c>
      <c r="BK2620" s="9">
        <v>13</v>
      </c>
      <c r="BL2620" s="9">
        <v>14</v>
      </c>
      <c r="BM2620" s="9">
        <v>15</v>
      </c>
      <c r="BN2620" s="9">
        <v>16</v>
      </c>
      <c r="BO2620" s="9">
        <v>17</v>
      </c>
      <c r="BP2620" s="9">
        <v>18</v>
      </c>
      <c r="BQ2620" s="9">
        <v>19</v>
      </c>
      <c r="BR2620" s="9">
        <v>20</v>
      </c>
      <c r="BS2620" s="9">
        <v>21</v>
      </c>
    </row>
    <row r="2621" spans="1:71" x14ac:dyDescent="0.25">
      <c r="A2621" s="111"/>
      <c r="B2621" s="111"/>
      <c r="C2621" s="111"/>
      <c r="D2621" s="114"/>
      <c r="E2621" s="114"/>
      <c r="F2621" s="114"/>
      <c r="G2621" s="117"/>
      <c r="H2621" s="16" t="s">
        <v>1002</v>
      </c>
      <c r="I2621" s="17">
        <f t="shared" ref="I2621:AA2621" si="3684">SUM(I2617)</f>
        <v>19450</v>
      </c>
      <c r="J2621" s="17">
        <f t="shared" si="3684"/>
        <v>0</v>
      </c>
      <c r="K2621" s="17">
        <f t="shared" si="3684"/>
        <v>0</v>
      </c>
      <c r="L2621" s="17">
        <f t="shared" si="3684"/>
        <v>0</v>
      </c>
      <c r="M2621" s="17">
        <f t="shared" si="3684"/>
        <v>0</v>
      </c>
      <c r="N2621" s="17">
        <f t="shared" si="3684"/>
        <v>0</v>
      </c>
      <c r="O2621" s="17">
        <f t="shared" ref="O2621" si="3685">SUM(O2617)</f>
        <v>19450</v>
      </c>
      <c r="P2621" s="17">
        <f t="shared" si="3684"/>
        <v>1140</v>
      </c>
      <c r="Q2621" s="17">
        <f t="shared" si="3684"/>
        <v>640</v>
      </c>
      <c r="R2621" s="17">
        <f t="shared" si="3684"/>
        <v>280</v>
      </c>
      <c r="S2621" s="17">
        <f t="shared" si="3684"/>
        <v>0</v>
      </c>
      <c r="T2621" s="17">
        <f t="shared" si="3684"/>
        <v>0</v>
      </c>
      <c r="U2621" s="17">
        <f t="shared" si="3684"/>
        <v>0</v>
      </c>
      <c r="V2621" s="17">
        <f t="shared" si="3684"/>
        <v>0</v>
      </c>
      <c r="W2621" s="17">
        <f t="shared" si="3684"/>
        <v>0</v>
      </c>
      <c r="X2621" s="17">
        <f t="shared" si="3684"/>
        <v>0</v>
      </c>
      <c r="Y2621" s="17">
        <f t="shared" si="3684"/>
        <v>0</v>
      </c>
      <c r="Z2621" s="17">
        <f t="shared" si="3684"/>
        <v>0</v>
      </c>
      <c r="AA2621" s="17">
        <f t="shared" si="3684"/>
        <v>0</v>
      </c>
      <c r="AB2621" s="17">
        <v>2060</v>
      </c>
      <c r="AC2621" s="17">
        <v>17390</v>
      </c>
      <c r="AD2621" s="17">
        <f t="shared" ref="AD2621:AV2621" si="3686">SUM(AD2617)</f>
        <v>0</v>
      </c>
      <c r="AE2621" s="17">
        <f t="shared" si="3686"/>
        <v>0</v>
      </c>
      <c r="AF2621" s="17">
        <f t="shared" si="3686"/>
        <v>0</v>
      </c>
      <c r="AG2621" s="17">
        <f t="shared" si="3686"/>
        <v>0</v>
      </c>
      <c r="AH2621" s="17">
        <f t="shared" si="3686"/>
        <v>0</v>
      </c>
      <c r="AI2621" s="17">
        <f t="shared" si="3686"/>
        <v>0</v>
      </c>
      <c r="AJ2621" s="17">
        <f t="shared" ref="AJ2621" si="3687">SUM(AJ2617)</f>
        <v>0</v>
      </c>
      <c r="AK2621" s="17">
        <f t="shared" si="3686"/>
        <v>0</v>
      </c>
      <c r="AL2621" s="17">
        <f t="shared" si="3686"/>
        <v>0</v>
      </c>
      <c r="AM2621" s="17">
        <f t="shared" si="3686"/>
        <v>0</v>
      </c>
      <c r="AN2621" s="17">
        <f t="shared" si="3686"/>
        <v>0</v>
      </c>
      <c r="AO2621" s="17">
        <f t="shared" si="3686"/>
        <v>0</v>
      </c>
      <c r="AP2621" s="17">
        <f t="shared" si="3686"/>
        <v>0</v>
      </c>
      <c r="AQ2621" s="17">
        <f t="shared" si="3686"/>
        <v>0</v>
      </c>
      <c r="AR2621" s="17">
        <f t="shared" si="3686"/>
        <v>0</v>
      </c>
      <c r="AS2621" s="17">
        <f t="shared" si="3686"/>
        <v>0</v>
      </c>
      <c r="AT2621" s="17">
        <f t="shared" si="3686"/>
        <v>0</v>
      </c>
      <c r="AU2621" s="17">
        <f t="shared" si="3686"/>
        <v>0</v>
      </c>
      <c r="AV2621" s="17">
        <f t="shared" si="3686"/>
        <v>0</v>
      </c>
      <c r="AW2621" s="17">
        <v>0</v>
      </c>
      <c r="AX2621" s="17">
        <v>0</v>
      </c>
      <c r="AY2621" s="17">
        <f t="shared" ref="AY2621:BQ2621" si="3688">SUM(AY2617)</f>
        <v>2200</v>
      </c>
      <c r="AZ2621" s="17">
        <f t="shared" si="3688"/>
        <v>2831</v>
      </c>
      <c r="BA2621" s="17">
        <f t="shared" si="3688"/>
        <v>0</v>
      </c>
      <c r="BB2621" s="17">
        <f t="shared" si="3688"/>
        <v>4800</v>
      </c>
      <c r="BC2621" s="17">
        <f t="shared" si="3688"/>
        <v>0</v>
      </c>
      <c r="BD2621" s="17">
        <f t="shared" si="3688"/>
        <v>0</v>
      </c>
      <c r="BE2621" s="17">
        <f t="shared" ref="BE2621" si="3689">SUM(BE2617)</f>
        <v>9831</v>
      </c>
      <c r="BF2621" s="17">
        <f t="shared" si="3688"/>
        <v>0</v>
      </c>
      <c r="BG2621" s="17">
        <f t="shared" si="3688"/>
        <v>4800</v>
      </c>
      <c r="BH2621" s="17">
        <f t="shared" si="3688"/>
        <v>2831</v>
      </c>
      <c r="BI2621" s="17">
        <f t="shared" si="3688"/>
        <v>0</v>
      </c>
      <c r="BJ2621" s="17">
        <f t="shared" si="3688"/>
        <v>0</v>
      </c>
      <c r="BK2621" s="17">
        <f t="shared" si="3688"/>
        <v>0</v>
      </c>
      <c r="BL2621" s="17">
        <f t="shared" si="3688"/>
        <v>0</v>
      </c>
      <c r="BM2621" s="17">
        <f t="shared" si="3688"/>
        <v>0</v>
      </c>
      <c r="BN2621" s="17">
        <f t="shared" si="3688"/>
        <v>0</v>
      </c>
      <c r="BO2621" s="17">
        <f t="shared" si="3688"/>
        <v>0</v>
      </c>
      <c r="BP2621" s="17">
        <f t="shared" si="3688"/>
        <v>0</v>
      </c>
      <c r="BQ2621" s="17">
        <f t="shared" si="3688"/>
        <v>0</v>
      </c>
      <c r="BR2621" s="17">
        <v>7631</v>
      </c>
      <c r="BS2621" s="17">
        <v>2200</v>
      </c>
    </row>
    <row r="2622" spans="1:71" x14ac:dyDescent="0.25">
      <c r="A2622" s="111"/>
      <c r="B2622" s="111"/>
      <c r="C2622" s="111"/>
      <c r="D2622" s="114"/>
      <c r="E2622" s="114"/>
      <c r="F2622" s="114"/>
      <c r="G2622" s="117"/>
      <c r="H2622" s="18" t="s">
        <v>73</v>
      </c>
      <c r="I2622" s="17">
        <f t="shared" ref="I2622:AA2622" si="3690">SUM(I2621)</f>
        <v>19450</v>
      </c>
      <c r="J2622" s="17">
        <f t="shared" si="3690"/>
        <v>0</v>
      </c>
      <c r="K2622" s="17">
        <f t="shared" si="3690"/>
        <v>0</v>
      </c>
      <c r="L2622" s="17">
        <f t="shared" si="3690"/>
        <v>0</v>
      </c>
      <c r="M2622" s="17">
        <f t="shared" si="3690"/>
        <v>0</v>
      </c>
      <c r="N2622" s="17">
        <f t="shared" si="3690"/>
        <v>0</v>
      </c>
      <c r="O2622" s="17">
        <f t="shared" ref="O2622" si="3691">SUM(O2621)</f>
        <v>19450</v>
      </c>
      <c r="P2622" s="17">
        <f t="shared" si="3690"/>
        <v>1140</v>
      </c>
      <c r="Q2622" s="17">
        <f t="shared" si="3690"/>
        <v>640</v>
      </c>
      <c r="R2622" s="17">
        <f t="shared" si="3690"/>
        <v>280</v>
      </c>
      <c r="S2622" s="17">
        <f t="shared" si="3690"/>
        <v>0</v>
      </c>
      <c r="T2622" s="17">
        <f t="shared" si="3690"/>
        <v>0</v>
      </c>
      <c r="U2622" s="17">
        <f t="shared" si="3690"/>
        <v>0</v>
      </c>
      <c r="V2622" s="17">
        <f t="shared" si="3690"/>
        <v>0</v>
      </c>
      <c r="W2622" s="17">
        <f t="shared" si="3690"/>
        <v>0</v>
      </c>
      <c r="X2622" s="17">
        <f t="shared" si="3690"/>
        <v>0</v>
      </c>
      <c r="Y2622" s="17">
        <f t="shared" si="3690"/>
        <v>0</v>
      </c>
      <c r="Z2622" s="17">
        <f t="shared" si="3690"/>
        <v>0</v>
      </c>
      <c r="AA2622" s="17">
        <f t="shared" si="3690"/>
        <v>0</v>
      </c>
      <c r="AB2622" s="17">
        <v>2060</v>
      </c>
      <c r="AC2622" s="17">
        <v>17390</v>
      </c>
      <c r="AD2622" s="17">
        <f t="shared" ref="AD2622:AV2622" si="3692">SUM(AD2621)</f>
        <v>0</v>
      </c>
      <c r="AE2622" s="17">
        <f t="shared" si="3692"/>
        <v>0</v>
      </c>
      <c r="AF2622" s="17">
        <f t="shared" si="3692"/>
        <v>0</v>
      </c>
      <c r="AG2622" s="17">
        <f t="shared" si="3692"/>
        <v>0</v>
      </c>
      <c r="AH2622" s="17">
        <f t="shared" si="3692"/>
        <v>0</v>
      </c>
      <c r="AI2622" s="17">
        <f t="shared" si="3692"/>
        <v>0</v>
      </c>
      <c r="AJ2622" s="17">
        <f t="shared" ref="AJ2622" si="3693">SUM(AJ2621)</f>
        <v>0</v>
      </c>
      <c r="AK2622" s="17">
        <f t="shared" si="3692"/>
        <v>0</v>
      </c>
      <c r="AL2622" s="17">
        <f t="shared" si="3692"/>
        <v>0</v>
      </c>
      <c r="AM2622" s="17">
        <f t="shared" si="3692"/>
        <v>0</v>
      </c>
      <c r="AN2622" s="17">
        <f t="shared" si="3692"/>
        <v>0</v>
      </c>
      <c r="AO2622" s="17">
        <f t="shared" si="3692"/>
        <v>0</v>
      </c>
      <c r="AP2622" s="17">
        <f t="shared" si="3692"/>
        <v>0</v>
      </c>
      <c r="AQ2622" s="17">
        <f t="shared" si="3692"/>
        <v>0</v>
      </c>
      <c r="AR2622" s="17">
        <f t="shared" si="3692"/>
        <v>0</v>
      </c>
      <c r="AS2622" s="17">
        <f t="shared" si="3692"/>
        <v>0</v>
      </c>
      <c r="AT2622" s="17">
        <f t="shared" si="3692"/>
        <v>0</v>
      </c>
      <c r="AU2622" s="17">
        <f t="shared" si="3692"/>
        <v>0</v>
      </c>
      <c r="AV2622" s="17">
        <f t="shared" si="3692"/>
        <v>0</v>
      </c>
      <c r="AW2622" s="17">
        <v>0</v>
      </c>
      <c r="AX2622" s="17">
        <v>0</v>
      </c>
      <c r="AY2622" s="17">
        <f t="shared" ref="AY2622:BQ2622" si="3694">SUM(AY2621)</f>
        <v>2200</v>
      </c>
      <c r="AZ2622" s="17">
        <f t="shared" si="3694"/>
        <v>2831</v>
      </c>
      <c r="BA2622" s="17">
        <f t="shared" si="3694"/>
        <v>0</v>
      </c>
      <c r="BB2622" s="17">
        <f t="shared" si="3694"/>
        <v>4800</v>
      </c>
      <c r="BC2622" s="17">
        <f t="shared" si="3694"/>
        <v>0</v>
      </c>
      <c r="BD2622" s="17">
        <f t="shared" si="3694"/>
        <v>0</v>
      </c>
      <c r="BE2622" s="17">
        <f t="shared" ref="BE2622" si="3695">SUM(BE2621)</f>
        <v>9831</v>
      </c>
      <c r="BF2622" s="17">
        <f t="shared" si="3694"/>
        <v>0</v>
      </c>
      <c r="BG2622" s="17">
        <f t="shared" si="3694"/>
        <v>4800</v>
      </c>
      <c r="BH2622" s="17">
        <f t="shared" si="3694"/>
        <v>2831</v>
      </c>
      <c r="BI2622" s="17">
        <f t="shared" si="3694"/>
        <v>0</v>
      </c>
      <c r="BJ2622" s="17">
        <f t="shared" si="3694"/>
        <v>0</v>
      </c>
      <c r="BK2622" s="17">
        <f t="shared" si="3694"/>
        <v>0</v>
      </c>
      <c r="BL2622" s="17">
        <f t="shared" si="3694"/>
        <v>0</v>
      </c>
      <c r="BM2622" s="17">
        <f t="shared" si="3694"/>
        <v>0</v>
      </c>
      <c r="BN2622" s="17">
        <f t="shared" si="3694"/>
        <v>0</v>
      </c>
      <c r="BO2622" s="17">
        <f t="shared" si="3694"/>
        <v>0</v>
      </c>
      <c r="BP2622" s="17">
        <f t="shared" si="3694"/>
        <v>0</v>
      </c>
      <c r="BQ2622" s="17">
        <f t="shared" si="3694"/>
        <v>0</v>
      </c>
      <c r="BR2622" s="17">
        <v>7631</v>
      </c>
      <c r="BS2622" s="17">
        <v>2200</v>
      </c>
    </row>
    <row r="2623" spans="1:71" x14ac:dyDescent="0.25">
      <c r="A2623" s="112"/>
      <c r="B2623" s="112"/>
      <c r="C2623" s="112"/>
      <c r="D2623" s="115"/>
      <c r="E2623" s="115"/>
      <c r="F2623" s="115"/>
      <c r="G2623" s="118"/>
      <c r="O2623">
        <f t="shared" si="3651"/>
        <v>0</v>
      </c>
      <c r="AB2623">
        <v>0</v>
      </c>
      <c r="AC2623">
        <v>0</v>
      </c>
      <c r="AJ2623">
        <f t="shared" si="3652"/>
        <v>0</v>
      </c>
      <c r="AW2623">
        <v>0</v>
      </c>
      <c r="AX2623">
        <v>0</v>
      </c>
      <c r="BE2623">
        <f t="shared" si="3653"/>
        <v>0</v>
      </c>
      <c r="BR2623">
        <v>0</v>
      </c>
      <c r="BS2623">
        <v>0</v>
      </c>
    </row>
    <row r="2624" spans="1:71" ht="15.75" thickBot="1" x14ac:dyDescent="0.3">
      <c r="A2624" s="13" t="s">
        <v>1</v>
      </c>
      <c r="B2624" s="13" t="s">
        <v>1</v>
      </c>
      <c r="C2624" s="13" t="s">
        <v>1</v>
      </c>
      <c r="D2624" s="60" t="s">
        <v>1</v>
      </c>
      <c r="E2624" s="60" t="s">
        <v>1</v>
      </c>
      <c r="F2624" s="60" t="s">
        <v>1</v>
      </c>
      <c r="G2624" s="13" t="s">
        <v>1</v>
      </c>
      <c r="H2624" s="19" t="s">
        <v>1</v>
      </c>
      <c r="I2624" s="19" t="s">
        <v>1</v>
      </c>
      <c r="J2624" s="19"/>
      <c r="K2624" s="19"/>
      <c r="L2624" s="19"/>
      <c r="M2624" s="19"/>
      <c r="N2624" s="19"/>
      <c r="O2624" s="19"/>
      <c r="P2624" s="19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>
        <v>0</v>
      </c>
      <c r="AC2624" s="19">
        <v>0</v>
      </c>
      <c r="AD2624" s="19" t="s">
        <v>1</v>
      </c>
      <c r="AE2624" s="19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>
        <v>0</v>
      </c>
      <c r="AX2624" s="19">
        <v>0</v>
      </c>
      <c r="AY2624" s="19" t="s">
        <v>1</v>
      </c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>
        <v>0</v>
      </c>
      <c r="BS2624" s="19">
        <v>0</v>
      </c>
    </row>
    <row r="2625" spans="1:71" ht="69.75" customHeight="1" thickBot="1" x14ac:dyDescent="0.3">
      <c r="A2625" s="5" t="s">
        <v>4</v>
      </c>
      <c r="B2625" s="5" t="s">
        <v>5</v>
      </c>
      <c r="C2625" s="5" t="s">
        <v>6</v>
      </c>
      <c r="D2625" s="66" t="s">
        <v>1</v>
      </c>
      <c r="E2625" s="74" t="s">
        <v>7</v>
      </c>
      <c r="F2625" s="74" t="s">
        <v>8</v>
      </c>
      <c r="G2625" s="5" t="s">
        <v>9</v>
      </c>
      <c r="H2625" s="5" t="s">
        <v>10</v>
      </c>
      <c r="I2625" s="57" t="s">
        <v>11</v>
      </c>
      <c r="J2625" s="57" t="s">
        <v>1831</v>
      </c>
      <c r="K2625" s="57" t="s">
        <v>1784</v>
      </c>
      <c r="L2625" s="57" t="s">
        <v>1817</v>
      </c>
      <c r="M2625" s="57" t="s">
        <v>1818</v>
      </c>
      <c r="N2625" s="57" t="s">
        <v>1819</v>
      </c>
      <c r="O2625" s="57" t="s">
        <v>1835</v>
      </c>
      <c r="P2625" s="57" t="s">
        <v>1832</v>
      </c>
      <c r="Q2625" s="57" t="s">
        <v>1820</v>
      </c>
      <c r="R2625" s="57" t="s">
        <v>1821</v>
      </c>
      <c r="S2625" s="57" t="s">
        <v>1822</v>
      </c>
      <c r="T2625" s="57" t="s">
        <v>1823</v>
      </c>
      <c r="U2625" s="57" t="s">
        <v>1824</v>
      </c>
      <c r="V2625" s="57" t="s">
        <v>1825</v>
      </c>
      <c r="W2625" s="57" t="s">
        <v>1833</v>
      </c>
      <c r="X2625" s="57" t="s">
        <v>1834</v>
      </c>
      <c r="Y2625" s="57" t="s">
        <v>1826</v>
      </c>
      <c r="Z2625" s="57" t="s">
        <v>1827</v>
      </c>
      <c r="AA2625" s="57" t="s">
        <v>1828</v>
      </c>
      <c r="AB2625" s="57" t="s">
        <v>1829</v>
      </c>
      <c r="AC2625" s="57" t="s">
        <v>1830</v>
      </c>
      <c r="AD2625" s="58" t="s">
        <v>12</v>
      </c>
      <c r="AE2625" s="58" t="s">
        <v>1831</v>
      </c>
      <c r="AF2625" s="58" t="s">
        <v>1784</v>
      </c>
      <c r="AG2625" s="58" t="s">
        <v>1817</v>
      </c>
      <c r="AH2625" s="58" t="s">
        <v>1818</v>
      </c>
      <c r="AI2625" s="58" t="s">
        <v>1819</v>
      </c>
      <c r="AJ2625" s="58" t="s">
        <v>1836</v>
      </c>
      <c r="AK2625" s="58" t="s">
        <v>1832</v>
      </c>
      <c r="AL2625" s="58" t="s">
        <v>1820</v>
      </c>
      <c r="AM2625" s="58" t="s">
        <v>1821</v>
      </c>
      <c r="AN2625" s="58" t="s">
        <v>1822</v>
      </c>
      <c r="AO2625" s="58" t="s">
        <v>1823</v>
      </c>
      <c r="AP2625" s="58" t="s">
        <v>1824</v>
      </c>
      <c r="AQ2625" s="58" t="s">
        <v>1825</v>
      </c>
      <c r="AR2625" s="58" t="s">
        <v>1833</v>
      </c>
      <c r="AS2625" s="58" t="s">
        <v>1834</v>
      </c>
      <c r="AT2625" s="58" t="s">
        <v>1826</v>
      </c>
      <c r="AU2625" s="58" t="s">
        <v>1827</v>
      </c>
      <c r="AV2625" s="58" t="s">
        <v>1828</v>
      </c>
      <c r="AW2625" s="58" t="s">
        <v>1829</v>
      </c>
      <c r="AX2625" s="58" t="s">
        <v>1830</v>
      </c>
      <c r="AY2625" s="59" t="s">
        <v>13</v>
      </c>
      <c r="AZ2625" s="59" t="s">
        <v>1831</v>
      </c>
      <c r="BA2625" s="59" t="s">
        <v>1784</v>
      </c>
      <c r="BB2625" s="59" t="s">
        <v>1817</v>
      </c>
      <c r="BC2625" s="59" t="s">
        <v>1818</v>
      </c>
      <c r="BD2625" s="59" t="s">
        <v>1819</v>
      </c>
      <c r="BE2625" s="59" t="s">
        <v>1837</v>
      </c>
      <c r="BF2625" s="59" t="s">
        <v>1832</v>
      </c>
      <c r="BG2625" s="59" t="s">
        <v>1820</v>
      </c>
      <c r="BH2625" s="59" t="s">
        <v>1821</v>
      </c>
      <c r="BI2625" s="59" t="s">
        <v>1822</v>
      </c>
      <c r="BJ2625" s="59" t="s">
        <v>1823</v>
      </c>
      <c r="BK2625" s="59" t="s">
        <v>1824</v>
      </c>
      <c r="BL2625" s="59" t="s">
        <v>1825</v>
      </c>
      <c r="BM2625" s="59" t="s">
        <v>1833</v>
      </c>
      <c r="BN2625" s="59" t="s">
        <v>1834</v>
      </c>
      <c r="BO2625" s="59" t="s">
        <v>1826</v>
      </c>
      <c r="BP2625" s="59" t="s">
        <v>1827</v>
      </c>
      <c r="BQ2625" s="59" t="s">
        <v>1828</v>
      </c>
      <c r="BR2625" s="59" t="s">
        <v>1829</v>
      </c>
      <c r="BS2625" s="59" t="s">
        <v>1830</v>
      </c>
    </row>
    <row r="2626" spans="1:71" x14ac:dyDescent="0.25">
      <c r="A2626" s="6" t="s">
        <v>1</v>
      </c>
      <c r="B2626" s="6" t="s">
        <v>1</v>
      </c>
      <c r="C2626" s="6" t="s">
        <v>1</v>
      </c>
      <c r="D2626" s="67" t="s">
        <v>1</v>
      </c>
      <c r="E2626" s="67" t="s">
        <v>1</v>
      </c>
      <c r="F2626" s="80" t="s">
        <v>1</v>
      </c>
      <c r="G2626" s="7" t="s">
        <v>1</v>
      </c>
      <c r="H2626" s="8" t="s">
        <v>1</v>
      </c>
      <c r="I2626" s="9">
        <v>1</v>
      </c>
      <c r="J2626" s="9">
        <v>2</v>
      </c>
      <c r="K2626" s="9">
        <v>3</v>
      </c>
      <c r="L2626" s="9">
        <v>4</v>
      </c>
      <c r="M2626" s="9">
        <v>5</v>
      </c>
      <c r="N2626" s="9">
        <v>6</v>
      </c>
      <c r="O2626" s="9">
        <v>7</v>
      </c>
      <c r="P2626" s="9">
        <v>8</v>
      </c>
      <c r="Q2626" s="9">
        <v>9</v>
      </c>
      <c r="R2626" s="9">
        <v>10</v>
      </c>
      <c r="S2626" s="9">
        <v>11</v>
      </c>
      <c r="T2626" s="9">
        <v>12</v>
      </c>
      <c r="U2626" s="9">
        <v>13</v>
      </c>
      <c r="V2626" s="9">
        <v>14</v>
      </c>
      <c r="W2626" s="9">
        <v>15</v>
      </c>
      <c r="X2626" s="9">
        <v>16</v>
      </c>
      <c r="Y2626" s="9">
        <v>17</v>
      </c>
      <c r="Z2626" s="9">
        <v>18</v>
      </c>
      <c r="AA2626" s="9">
        <v>19</v>
      </c>
      <c r="AB2626" s="9">
        <v>20</v>
      </c>
      <c r="AC2626" s="9">
        <v>21</v>
      </c>
      <c r="AD2626" s="9">
        <v>1</v>
      </c>
      <c r="AE2626" s="9">
        <v>2</v>
      </c>
      <c r="AF2626" s="9">
        <v>3</v>
      </c>
      <c r="AG2626" s="9">
        <v>4</v>
      </c>
      <c r="AH2626" s="9">
        <v>5</v>
      </c>
      <c r="AI2626" s="9">
        <v>6</v>
      </c>
      <c r="AJ2626" s="9">
        <v>7</v>
      </c>
      <c r="AK2626" s="9">
        <v>8</v>
      </c>
      <c r="AL2626" s="9">
        <v>9</v>
      </c>
      <c r="AM2626" s="9">
        <v>10</v>
      </c>
      <c r="AN2626" s="9">
        <v>11</v>
      </c>
      <c r="AO2626" s="9">
        <v>12</v>
      </c>
      <c r="AP2626" s="9">
        <v>13</v>
      </c>
      <c r="AQ2626" s="9">
        <v>14</v>
      </c>
      <c r="AR2626" s="9">
        <v>15</v>
      </c>
      <c r="AS2626" s="9">
        <v>16</v>
      </c>
      <c r="AT2626" s="9">
        <v>17</v>
      </c>
      <c r="AU2626" s="9">
        <v>18</v>
      </c>
      <c r="AV2626" s="9">
        <v>19</v>
      </c>
      <c r="AW2626" s="9">
        <v>20</v>
      </c>
      <c r="AX2626" s="9">
        <v>21</v>
      </c>
      <c r="AY2626" s="9">
        <v>1</v>
      </c>
      <c r="AZ2626" s="9">
        <v>2</v>
      </c>
      <c r="BA2626" s="9">
        <v>3</v>
      </c>
      <c r="BB2626" s="9">
        <v>4</v>
      </c>
      <c r="BC2626" s="9">
        <v>5</v>
      </c>
      <c r="BD2626" s="9">
        <v>6</v>
      </c>
      <c r="BE2626" s="9">
        <v>7</v>
      </c>
      <c r="BF2626" s="9">
        <v>8</v>
      </c>
      <c r="BG2626" s="9">
        <v>9</v>
      </c>
      <c r="BH2626" s="9">
        <v>10</v>
      </c>
      <c r="BI2626" s="9">
        <v>11</v>
      </c>
      <c r="BJ2626" s="9">
        <v>12</v>
      </c>
      <c r="BK2626" s="9">
        <v>13</v>
      </c>
      <c r="BL2626" s="9">
        <v>14</v>
      </c>
      <c r="BM2626" s="9">
        <v>15</v>
      </c>
      <c r="BN2626" s="9">
        <v>16</v>
      </c>
      <c r="BO2626" s="9">
        <v>17</v>
      </c>
      <c r="BP2626" s="9">
        <v>18</v>
      </c>
      <c r="BQ2626" s="9">
        <v>19</v>
      </c>
      <c r="BR2626" s="9">
        <v>20</v>
      </c>
      <c r="BS2626" s="9">
        <v>21</v>
      </c>
    </row>
    <row r="2627" spans="1:71" x14ac:dyDescent="0.25">
      <c r="A2627" s="1" t="s">
        <v>915</v>
      </c>
      <c r="B2627" s="1" t="s">
        <v>75</v>
      </c>
      <c r="C2627" s="4" t="s">
        <v>1266</v>
      </c>
      <c r="D2627" s="65" t="s">
        <v>1267</v>
      </c>
      <c r="E2627" s="64" t="s">
        <v>1</v>
      </c>
      <c r="F2627" s="64" t="s">
        <v>1</v>
      </c>
      <c r="G2627" s="2" t="s">
        <v>1</v>
      </c>
      <c r="H2627" s="2" t="s">
        <v>1268</v>
      </c>
      <c r="I2627" s="3" t="s">
        <v>1</v>
      </c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>
        <v>0</v>
      </c>
      <c r="AC2627" s="3">
        <v>0</v>
      </c>
      <c r="AD2627" s="3" t="s">
        <v>1</v>
      </c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>
        <v>0</v>
      </c>
      <c r="AX2627" s="3">
        <v>0</v>
      </c>
      <c r="AY2627" s="3" t="s">
        <v>1</v>
      </c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>
        <v>0</v>
      </c>
      <c r="BS2627" s="3">
        <v>0</v>
      </c>
    </row>
    <row r="2628" spans="1:71" ht="33.75" x14ac:dyDescent="0.25">
      <c r="A2628" s="1" t="s">
        <v>1</v>
      </c>
      <c r="B2628" s="1" t="s">
        <v>1</v>
      </c>
      <c r="C2628" s="1" t="s">
        <v>1</v>
      </c>
      <c r="D2628" s="64" t="s">
        <v>1</v>
      </c>
      <c r="E2628" s="64" t="s">
        <v>1</v>
      </c>
      <c r="F2628" s="64" t="s">
        <v>1</v>
      </c>
      <c r="G2628" s="2" t="s">
        <v>1</v>
      </c>
      <c r="H2628" s="10" t="s">
        <v>17</v>
      </c>
      <c r="I2628" s="11">
        <f t="shared" ref="I2628:AA2628" si="3696">SUM(I2629,I2637,I2639)</f>
        <v>11550</v>
      </c>
      <c r="J2628" s="11">
        <f t="shared" si="3696"/>
        <v>0</v>
      </c>
      <c r="K2628" s="11">
        <f t="shared" si="3696"/>
        <v>0</v>
      </c>
      <c r="L2628" s="11">
        <f t="shared" si="3696"/>
        <v>0</v>
      </c>
      <c r="M2628" s="11">
        <f t="shared" si="3696"/>
        <v>0</v>
      </c>
      <c r="N2628" s="11">
        <f t="shared" si="3696"/>
        <v>0</v>
      </c>
      <c r="O2628" s="11">
        <f t="shared" ref="O2628" si="3697">SUM(O2629,O2637,O2639)</f>
        <v>11550</v>
      </c>
      <c r="P2628" s="11">
        <f t="shared" si="3696"/>
        <v>1520</v>
      </c>
      <c r="Q2628" s="11">
        <f t="shared" si="3696"/>
        <v>240</v>
      </c>
      <c r="R2628" s="11">
        <f t="shared" si="3696"/>
        <v>2020</v>
      </c>
      <c r="S2628" s="11">
        <f t="shared" si="3696"/>
        <v>0</v>
      </c>
      <c r="T2628" s="11">
        <f t="shared" si="3696"/>
        <v>0</v>
      </c>
      <c r="U2628" s="11">
        <f t="shared" si="3696"/>
        <v>0</v>
      </c>
      <c r="V2628" s="11">
        <f t="shared" si="3696"/>
        <v>0</v>
      </c>
      <c r="W2628" s="11">
        <f t="shared" si="3696"/>
        <v>0</v>
      </c>
      <c r="X2628" s="11">
        <f t="shared" si="3696"/>
        <v>0</v>
      </c>
      <c r="Y2628" s="11">
        <f t="shared" si="3696"/>
        <v>0</v>
      </c>
      <c r="Z2628" s="11">
        <f t="shared" si="3696"/>
        <v>0</v>
      </c>
      <c r="AA2628" s="11">
        <f t="shared" si="3696"/>
        <v>0</v>
      </c>
      <c r="AB2628" s="11">
        <v>3780</v>
      </c>
      <c r="AC2628" s="11">
        <v>7770</v>
      </c>
      <c r="AD2628" s="11">
        <f t="shared" ref="AD2628:AV2628" si="3698">SUM(AD2629,AD2637,AD2639)</f>
        <v>0</v>
      </c>
      <c r="AE2628" s="11">
        <f t="shared" si="3698"/>
        <v>0</v>
      </c>
      <c r="AF2628" s="11">
        <f t="shared" si="3698"/>
        <v>0</v>
      </c>
      <c r="AG2628" s="11">
        <f t="shared" si="3698"/>
        <v>0</v>
      </c>
      <c r="AH2628" s="11">
        <f t="shared" si="3698"/>
        <v>0</v>
      </c>
      <c r="AI2628" s="11">
        <f t="shared" si="3698"/>
        <v>0</v>
      </c>
      <c r="AJ2628" s="11">
        <f t="shared" ref="AJ2628" si="3699">SUM(AJ2629,AJ2637,AJ2639)</f>
        <v>0</v>
      </c>
      <c r="AK2628" s="11">
        <f t="shared" si="3698"/>
        <v>0</v>
      </c>
      <c r="AL2628" s="11">
        <f t="shared" si="3698"/>
        <v>0</v>
      </c>
      <c r="AM2628" s="11">
        <f t="shared" si="3698"/>
        <v>0</v>
      </c>
      <c r="AN2628" s="11">
        <f t="shared" si="3698"/>
        <v>0</v>
      </c>
      <c r="AO2628" s="11">
        <f t="shared" si="3698"/>
        <v>0</v>
      </c>
      <c r="AP2628" s="11">
        <f t="shared" si="3698"/>
        <v>0</v>
      </c>
      <c r="AQ2628" s="11">
        <f t="shared" si="3698"/>
        <v>0</v>
      </c>
      <c r="AR2628" s="11">
        <f t="shared" si="3698"/>
        <v>0</v>
      </c>
      <c r="AS2628" s="11">
        <f t="shared" si="3698"/>
        <v>0</v>
      </c>
      <c r="AT2628" s="11">
        <f t="shared" si="3698"/>
        <v>0</v>
      </c>
      <c r="AU2628" s="11">
        <f t="shared" si="3698"/>
        <v>0</v>
      </c>
      <c r="AV2628" s="11">
        <f t="shared" si="3698"/>
        <v>0</v>
      </c>
      <c r="AW2628" s="11">
        <v>0</v>
      </c>
      <c r="AX2628" s="11">
        <v>0</v>
      </c>
      <c r="AY2628" s="11">
        <f t="shared" ref="AY2628:BQ2628" si="3700">SUM(AY2629,AY2637,AY2639)</f>
        <v>7535</v>
      </c>
      <c r="AZ2628" s="11">
        <f t="shared" si="3700"/>
        <v>1072</v>
      </c>
      <c r="BA2628" s="11">
        <f t="shared" si="3700"/>
        <v>0</v>
      </c>
      <c r="BB2628" s="11">
        <f t="shared" si="3700"/>
        <v>0</v>
      </c>
      <c r="BC2628" s="11">
        <f t="shared" si="3700"/>
        <v>0</v>
      </c>
      <c r="BD2628" s="11">
        <f t="shared" si="3700"/>
        <v>0</v>
      </c>
      <c r="BE2628" s="11">
        <f t="shared" ref="BE2628" si="3701">SUM(BE2629,BE2637,BE2639)</f>
        <v>8607</v>
      </c>
      <c r="BF2628" s="11">
        <f t="shared" si="3700"/>
        <v>4800</v>
      </c>
      <c r="BG2628" s="11">
        <f t="shared" si="3700"/>
        <v>0</v>
      </c>
      <c r="BH2628" s="11">
        <f t="shared" si="3700"/>
        <v>1072</v>
      </c>
      <c r="BI2628" s="11">
        <f t="shared" si="3700"/>
        <v>0</v>
      </c>
      <c r="BJ2628" s="11">
        <f t="shared" si="3700"/>
        <v>0</v>
      </c>
      <c r="BK2628" s="11">
        <f t="shared" si="3700"/>
        <v>0</v>
      </c>
      <c r="BL2628" s="11">
        <f t="shared" si="3700"/>
        <v>0</v>
      </c>
      <c r="BM2628" s="11">
        <f t="shared" si="3700"/>
        <v>0</v>
      </c>
      <c r="BN2628" s="11">
        <f t="shared" si="3700"/>
        <v>0</v>
      </c>
      <c r="BO2628" s="11">
        <f t="shared" si="3700"/>
        <v>0</v>
      </c>
      <c r="BP2628" s="11">
        <f t="shared" si="3700"/>
        <v>0</v>
      </c>
      <c r="BQ2628" s="11">
        <f t="shared" si="3700"/>
        <v>0</v>
      </c>
      <c r="BR2628" s="11">
        <v>5872</v>
      </c>
      <c r="BS2628" s="11">
        <v>2735</v>
      </c>
    </row>
    <row r="2629" spans="1:71" x14ac:dyDescent="0.25">
      <c r="A2629" s="4" t="s">
        <v>915</v>
      </c>
      <c r="B2629" s="4" t="s">
        <v>75</v>
      </c>
      <c r="C2629" s="4" t="s">
        <v>1266</v>
      </c>
      <c r="D2629" s="65" t="s">
        <v>1267</v>
      </c>
      <c r="E2629" s="64" t="s">
        <v>18</v>
      </c>
      <c r="F2629" s="64" t="s">
        <v>1</v>
      </c>
      <c r="G2629" s="2" t="s">
        <v>1</v>
      </c>
      <c r="H2629" s="2" t="s">
        <v>19</v>
      </c>
      <c r="I2629" s="12">
        <f t="shared" ref="I2629:AA2629" si="3702">SUM(I2630,I2631)</f>
        <v>0</v>
      </c>
      <c r="J2629" s="12">
        <f t="shared" si="3702"/>
        <v>0</v>
      </c>
      <c r="K2629" s="12">
        <f t="shared" si="3702"/>
        <v>0</v>
      </c>
      <c r="L2629" s="12">
        <f t="shared" si="3702"/>
        <v>0</v>
      </c>
      <c r="M2629" s="12">
        <f t="shared" si="3702"/>
        <v>0</v>
      </c>
      <c r="N2629" s="12">
        <f t="shared" si="3702"/>
        <v>0</v>
      </c>
      <c r="O2629" s="12">
        <f t="shared" ref="O2629" si="3703">SUM(O2630,O2631)</f>
        <v>0</v>
      </c>
      <c r="P2629" s="12">
        <f t="shared" si="3702"/>
        <v>0</v>
      </c>
      <c r="Q2629" s="12">
        <f t="shared" si="3702"/>
        <v>0</v>
      </c>
      <c r="R2629" s="12">
        <f t="shared" si="3702"/>
        <v>0</v>
      </c>
      <c r="S2629" s="12">
        <f t="shared" si="3702"/>
        <v>0</v>
      </c>
      <c r="T2629" s="12">
        <f t="shared" si="3702"/>
        <v>0</v>
      </c>
      <c r="U2629" s="12">
        <f t="shared" si="3702"/>
        <v>0</v>
      </c>
      <c r="V2629" s="12">
        <f t="shared" si="3702"/>
        <v>0</v>
      </c>
      <c r="W2629" s="12">
        <f t="shared" si="3702"/>
        <v>0</v>
      </c>
      <c r="X2629" s="12">
        <f t="shared" si="3702"/>
        <v>0</v>
      </c>
      <c r="Y2629" s="12">
        <f t="shared" si="3702"/>
        <v>0</v>
      </c>
      <c r="Z2629" s="12">
        <f t="shared" si="3702"/>
        <v>0</v>
      </c>
      <c r="AA2629" s="12">
        <f t="shared" si="3702"/>
        <v>0</v>
      </c>
      <c r="AB2629" s="12">
        <v>0</v>
      </c>
      <c r="AC2629" s="12">
        <v>0</v>
      </c>
      <c r="AD2629" s="12">
        <f t="shared" ref="AD2629:AV2629" si="3704">SUM(AD2630,AD2631)</f>
        <v>0</v>
      </c>
      <c r="AE2629" s="12">
        <f t="shared" si="3704"/>
        <v>0</v>
      </c>
      <c r="AF2629" s="12">
        <f t="shared" si="3704"/>
        <v>0</v>
      </c>
      <c r="AG2629" s="12">
        <f t="shared" si="3704"/>
        <v>0</v>
      </c>
      <c r="AH2629" s="12">
        <f t="shared" si="3704"/>
        <v>0</v>
      </c>
      <c r="AI2629" s="12">
        <f t="shared" si="3704"/>
        <v>0</v>
      </c>
      <c r="AJ2629" s="12">
        <f t="shared" ref="AJ2629" si="3705">SUM(AJ2630,AJ2631)</f>
        <v>0</v>
      </c>
      <c r="AK2629" s="12">
        <f t="shared" si="3704"/>
        <v>0</v>
      </c>
      <c r="AL2629" s="12">
        <f t="shared" si="3704"/>
        <v>0</v>
      </c>
      <c r="AM2629" s="12">
        <f t="shared" si="3704"/>
        <v>0</v>
      </c>
      <c r="AN2629" s="12">
        <f t="shared" si="3704"/>
        <v>0</v>
      </c>
      <c r="AO2629" s="12">
        <f t="shared" si="3704"/>
        <v>0</v>
      </c>
      <c r="AP2629" s="12">
        <f t="shared" si="3704"/>
        <v>0</v>
      </c>
      <c r="AQ2629" s="12">
        <f t="shared" si="3704"/>
        <v>0</v>
      </c>
      <c r="AR2629" s="12">
        <f t="shared" si="3704"/>
        <v>0</v>
      </c>
      <c r="AS2629" s="12">
        <f t="shared" si="3704"/>
        <v>0</v>
      </c>
      <c r="AT2629" s="12">
        <f t="shared" si="3704"/>
        <v>0</v>
      </c>
      <c r="AU2629" s="12">
        <f t="shared" si="3704"/>
        <v>0</v>
      </c>
      <c r="AV2629" s="12">
        <f t="shared" si="3704"/>
        <v>0</v>
      </c>
      <c r="AW2629" s="12">
        <v>0</v>
      </c>
      <c r="AX2629" s="12">
        <v>0</v>
      </c>
      <c r="AY2629" s="12">
        <f t="shared" ref="AY2629:BQ2629" si="3706">SUM(AY2630,AY2631)</f>
        <v>0</v>
      </c>
      <c r="AZ2629" s="12">
        <f t="shared" si="3706"/>
        <v>0</v>
      </c>
      <c r="BA2629" s="12">
        <f t="shared" si="3706"/>
        <v>0</v>
      </c>
      <c r="BB2629" s="12">
        <f t="shared" si="3706"/>
        <v>0</v>
      </c>
      <c r="BC2629" s="12">
        <f t="shared" si="3706"/>
        <v>0</v>
      </c>
      <c r="BD2629" s="12">
        <f t="shared" si="3706"/>
        <v>0</v>
      </c>
      <c r="BE2629" s="12">
        <f t="shared" ref="BE2629" si="3707">SUM(BE2630,BE2631)</f>
        <v>0</v>
      </c>
      <c r="BF2629" s="12">
        <f t="shared" si="3706"/>
        <v>0</v>
      </c>
      <c r="BG2629" s="12">
        <f t="shared" si="3706"/>
        <v>0</v>
      </c>
      <c r="BH2629" s="12">
        <f t="shared" si="3706"/>
        <v>0</v>
      </c>
      <c r="BI2629" s="12">
        <f t="shared" si="3706"/>
        <v>0</v>
      </c>
      <c r="BJ2629" s="12">
        <f t="shared" si="3706"/>
        <v>0</v>
      </c>
      <c r="BK2629" s="12">
        <f t="shared" si="3706"/>
        <v>0</v>
      </c>
      <c r="BL2629" s="12">
        <f t="shared" si="3706"/>
        <v>0</v>
      </c>
      <c r="BM2629" s="12">
        <f t="shared" si="3706"/>
        <v>0</v>
      </c>
      <c r="BN2629" s="12">
        <f t="shared" si="3706"/>
        <v>0</v>
      </c>
      <c r="BO2629" s="12">
        <f t="shared" si="3706"/>
        <v>0</v>
      </c>
      <c r="BP2629" s="12">
        <f t="shared" si="3706"/>
        <v>0</v>
      </c>
      <c r="BQ2629" s="12">
        <f t="shared" si="3706"/>
        <v>0</v>
      </c>
      <c r="BR2629" s="12">
        <v>0</v>
      </c>
      <c r="BS2629" s="12">
        <v>0</v>
      </c>
    </row>
    <row r="2630" spans="1:71" x14ac:dyDescent="0.25">
      <c r="A2630" s="4" t="s">
        <v>915</v>
      </c>
      <c r="B2630" s="4" t="s">
        <v>75</v>
      </c>
      <c r="C2630" s="4" t="s">
        <v>1266</v>
      </c>
      <c r="D2630" s="65" t="s">
        <v>1267</v>
      </c>
      <c r="E2630" s="75">
        <v>6111</v>
      </c>
      <c r="F2630" s="65"/>
      <c r="G2630" s="61" t="s">
        <v>1894</v>
      </c>
      <c r="H2630" s="13" t="s">
        <v>20</v>
      </c>
      <c r="I2630" s="14">
        <v>0</v>
      </c>
      <c r="J2630" s="14"/>
      <c r="K2630" s="14"/>
      <c r="L2630" s="14"/>
      <c r="M2630" s="14"/>
      <c r="N2630" s="14"/>
      <c r="O2630" s="14">
        <f t="shared" si="3651"/>
        <v>0</v>
      </c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>
        <v>0</v>
      </c>
      <c r="AC2630" s="14">
        <v>0</v>
      </c>
      <c r="AD2630" s="14">
        <v>0</v>
      </c>
      <c r="AE2630" s="14"/>
      <c r="AF2630" s="14"/>
      <c r="AG2630" s="14"/>
      <c r="AH2630" s="14"/>
      <c r="AI2630" s="14"/>
      <c r="AJ2630" s="14">
        <f t="shared" si="3652"/>
        <v>0</v>
      </c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>
        <v>0</v>
      </c>
      <c r="AX2630" s="14">
        <v>0</v>
      </c>
      <c r="AY2630" s="14">
        <v>0</v>
      </c>
      <c r="AZ2630" s="14"/>
      <c r="BA2630" s="14"/>
      <c r="BB2630" s="14"/>
      <c r="BC2630" s="14"/>
      <c r="BD2630" s="14"/>
      <c r="BE2630" s="14">
        <f t="shared" si="3653"/>
        <v>0</v>
      </c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>
        <v>0</v>
      </c>
      <c r="BS2630" s="14">
        <v>0</v>
      </c>
    </row>
    <row r="2631" spans="1:71" x14ac:dyDescent="0.25">
      <c r="A2631" s="1" t="s">
        <v>915</v>
      </c>
      <c r="B2631" s="1" t="s">
        <v>75</v>
      </c>
      <c r="C2631" s="1" t="s">
        <v>1266</v>
      </c>
      <c r="D2631" s="68" t="s">
        <v>1267</v>
      </c>
      <c r="E2631" s="68" t="s">
        <v>21</v>
      </c>
      <c r="F2631" s="65" t="s">
        <v>1</v>
      </c>
      <c r="G2631" s="13" t="s">
        <v>1</v>
      </c>
      <c r="H2631" s="2" t="s">
        <v>22</v>
      </c>
      <c r="I2631" s="12">
        <f t="shared" ref="I2631:AA2631" si="3708">SUM(I2632:I2636)</f>
        <v>0</v>
      </c>
      <c r="J2631" s="12">
        <f t="shared" si="3708"/>
        <v>0</v>
      </c>
      <c r="K2631" s="12">
        <f t="shared" si="3708"/>
        <v>0</v>
      </c>
      <c r="L2631" s="12">
        <f t="shared" si="3708"/>
        <v>0</v>
      </c>
      <c r="M2631" s="12">
        <f t="shared" si="3708"/>
        <v>0</v>
      </c>
      <c r="N2631" s="12">
        <f t="shared" si="3708"/>
        <v>0</v>
      </c>
      <c r="O2631" s="12">
        <f t="shared" si="3708"/>
        <v>0</v>
      </c>
      <c r="P2631" s="12">
        <f t="shared" si="3708"/>
        <v>0</v>
      </c>
      <c r="Q2631" s="12">
        <f t="shared" si="3708"/>
        <v>0</v>
      </c>
      <c r="R2631" s="12">
        <f t="shared" si="3708"/>
        <v>0</v>
      </c>
      <c r="S2631" s="12">
        <f t="shared" si="3708"/>
        <v>0</v>
      </c>
      <c r="T2631" s="12">
        <f t="shared" si="3708"/>
        <v>0</v>
      </c>
      <c r="U2631" s="12">
        <f t="shared" si="3708"/>
        <v>0</v>
      </c>
      <c r="V2631" s="12">
        <f t="shared" si="3708"/>
        <v>0</v>
      </c>
      <c r="W2631" s="12">
        <f t="shared" si="3708"/>
        <v>0</v>
      </c>
      <c r="X2631" s="12">
        <f t="shared" si="3708"/>
        <v>0</v>
      </c>
      <c r="Y2631" s="12">
        <f t="shared" si="3708"/>
        <v>0</v>
      </c>
      <c r="Z2631" s="12">
        <f t="shared" si="3708"/>
        <v>0</v>
      </c>
      <c r="AA2631" s="12">
        <f t="shared" si="3708"/>
        <v>0</v>
      </c>
      <c r="AB2631" s="12">
        <v>0</v>
      </c>
      <c r="AC2631" s="12">
        <v>0</v>
      </c>
      <c r="AD2631" s="12">
        <f t="shared" ref="AD2631:AV2631" si="3709">SUM(AD2632:AD2636)</f>
        <v>0</v>
      </c>
      <c r="AE2631" s="12">
        <f t="shared" si="3709"/>
        <v>0</v>
      </c>
      <c r="AF2631" s="12">
        <f t="shared" si="3709"/>
        <v>0</v>
      </c>
      <c r="AG2631" s="12">
        <f t="shared" si="3709"/>
        <v>0</v>
      </c>
      <c r="AH2631" s="12">
        <f t="shared" si="3709"/>
        <v>0</v>
      </c>
      <c r="AI2631" s="12">
        <f t="shared" si="3709"/>
        <v>0</v>
      </c>
      <c r="AJ2631" s="12">
        <f t="shared" si="3709"/>
        <v>0</v>
      </c>
      <c r="AK2631" s="12">
        <f t="shared" si="3709"/>
        <v>0</v>
      </c>
      <c r="AL2631" s="12">
        <f t="shared" si="3709"/>
        <v>0</v>
      </c>
      <c r="AM2631" s="12">
        <f t="shared" si="3709"/>
        <v>0</v>
      </c>
      <c r="AN2631" s="12">
        <f t="shared" si="3709"/>
        <v>0</v>
      </c>
      <c r="AO2631" s="12">
        <f t="shared" si="3709"/>
        <v>0</v>
      </c>
      <c r="AP2631" s="12">
        <f t="shared" si="3709"/>
        <v>0</v>
      </c>
      <c r="AQ2631" s="12">
        <f t="shared" si="3709"/>
        <v>0</v>
      </c>
      <c r="AR2631" s="12">
        <f t="shared" si="3709"/>
        <v>0</v>
      </c>
      <c r="AS2631" s="12">
        <f t="shared" si="3709"/>
        <v>0</v>
      </c>
      <c r="AT2631" s="12">
        <f t="shared" si="3709"/>
        <v>0</v>
      </c>
      <c r="AU2631" s="12">
        <f t="shared" si="3709"/>
        <v>0</v>
      </c>
      <c r="AV2631" s="12">
        <f t="shared" si="3709"/>
        <v>0</v>
      </c>
      <c r="AW2631" s="12">
        <v>0</v>
      </c>
      <c r="AX2631" s="12">
        <v>0</v>
      </c>
      <c r="AY2631" s="12">
        <f t="shared" ref="AY2631:BQ2631" si="3710">SUM(AY2632:AY2636)</f>
        <v>0</v>
      </c>
      <c r="AZ2631" s="12">
        <f t="shared" si="3710"/>
        <v>0</v>
      </c>
      <c r="BA2631" s="12">
        <f t="shared" si="3710"/>
        <v>0</v>
      </c>
      <c r="BB2631" s="12">
        <f t="shared" si="3710"/>
        <v>0</v>
      </c>
      <c r="BC2631" s="12">
        <f t="shared" si="3710"/>
        <v>0</v>
      </c>
      <c r="BD2631" s="12">
        <f t="shared" si="3710"/>
        <v>0</v>
      </c>
      <c r="BE2631" s="12">
        <f t="shared" si="3710"/>
        <v>0</v>
      </c>
      <c r="BF2631" s="12">
        <f t="shared" si="3710"/>
        <v>0</v>
      </c>
      <c r="BG2631" s="12">
        <f t="shared" si="3710"/>
        <v>0</v>
      </c>
      <c r="BH2631" s="12">
        <f t="shared" si="3710"/>
        <v>0</v>
      </c>
      <c r="BI2631" s="12">
        <f t="shared" si="3710"/>
        <v>0</v>
      </c>
      <c r="BJ2631" s="12">
        <f t="shared" si="3710"/>
        <v>0</v>
      </c>
      <c r="BK2631" s="12">
        <f t="shared" si="3710"/>
        <v>0</v>
      </c>
      <c r="BL2631" s="12">
        <f t="shared" si="3710"/>
        <v>0</v>
      </c>
      <c r="BM2631" s="12">
        <f t="shared" si="3710"/>
        <v>0</v>
      </c>
      <c r="BN2631" s="12">
        <f t="shared" si="3710"/>
        <v>0</v>
      </c>
      <c r="BO2631" s="12">
        <f t="shared" si="3710"/>
        <v>0</v>
      </c>
      <c r="BP2631" s="12">
        <f t="shared" si="3710"/>
        <v>0</v>
      </c>
      <c r="BQ2631" s="12">
        <f t="shared" si="3710"/>
        <v>0</v>
      </c>
      <c r="BR2631" s="12">
        <v>0</v>
      </c>
      <c r="BS2631" s="12">
        <v>0</v>
      </c>
    </row>
    <row r="2632" spans="1:71" x14ac:dyDescent="0.25">
      <c r="A2632" s="4" t="s">
        <v>915</v>
      </c>
      <c r="B2632" s="4" t="s">
        <v>75</v>
      </c>
      <c r="C2632" s="4" t="s">
        <v>1266</v>
      </c>
      <c r="D2632" s="65" t="s">
        <v>1267</v>
      </c>
      <c r="E2632" s="75">
        <v>6112</v>
      </c>
      <c r="F2632" s="65" t="s">
        <v>1269</v>
      </c>
      <c r="G2632" s="61" t="s">
        <v>1894</v>
      </c>
      <c r="H2632" s="13" t="s">
        <v>79</v>
      </c>
      <c r="I2632" s="14">
        <v>0</v>
      </c>
      <c r="J2632" s="14"/>
      <c r="K2632" s="14"/>
      <c r="L2632" s="14"/>
      <c r="M2632" s="14"/>
      <c r="N2632" s="14"/>
      <c r="O2632" s="14">
        <f t="shared" si="3651"/>
        <v>0</v>
      </c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>
        <v>0</v>
      </c>
      <c r="AC2632" s="14">
        <v>0</v>
      </c>
      <c r="AD2632" s="14">
        <v>0</v>
      </c>
      <c r="AE2632" s="14"/>
      <c r="AF2632" s="14"/>
      <c r="AG2632" s="14"/>
      <c r="AH2632" s="14"/>
      <c r="AI2632" s="14"/>
      <c r="AJ2632" s="14">
        <f t="shared" si="3652"/>
        <v>0</v>
      </c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>
        <v>0</v>
      </c>
      <c r="AX2632" s="14">
        <v>0</v>
      </c>
      <c r="AY2632" s="14">
        <v>0</v>
      </c>
      <c r="AZ2632" s="14"/>
      <c r="BA2632" s="14"/>
      <c r="BB2632" s="14"/>
      <c r="BC2632" s="14"/>
      <c r="BD2632" s="14"/>
      <c r="BE2632" s="14">
        <f t="shared" si="3653"/>
        <v>0</v>
      </c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>
        <v>0</v>
      </c>
      <c r="BS2632" s="14">
        <v>0</v>
      </c>
    </row>
    <row r="2633" spans="1:71" x14ac:dyDescent="0.25">
      <c r="A2633" s="4" t="s">
        <v>915</v>
      </c>
      <c r="B2633" s="4" t="s">
        <v>75</v>
      </c>
      <c r="C2633" s="4" t="s">
        <v>1266</v>
      </c>
      <c r="D2633" s="65" t="s">
        <v>1267</v>
      </c>
      <c r="E2633" s="75">
        <v>6112</v>
      </c>
      <c r="F2633" s="65" t="s">
        <v>1270</v>
      </c>
      <c r="G2633" s="61" t="s">
        <v>1894</v>
      </c>
      <c r="H2633" s="13" t="s">
        <v>26</v>
      </c>
      <c r="I2633" s="14">
        <v>0</v>
      </c>
      <c r="J2633" s="14"/>
      <c r="K2633" s="14"/>
      <c r="L2633" s="14"/>
      <c r="M2633" s="14"/>
      <c r="N2633" s="14"/>
      <c r="O2633" s="14">
        <f t="shared" si="3651"/>
        <v>0</v>
      </c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>
        <v>0</v>
      </c>
      <c r="AC2633" s="14">
        <v>0</v>
      </c>
      <c r="AD2633" s="14">
        <v>0</v>
      </c>
      <c r="AE2633" s="14"/>
      <c r="AF2633" s="14"/>
      <c r="AG2633" s="14"/>
      <c r="AH2633" s="14"/>
      <c r="AI2633" s="14"/>
      <c r="AJ2633" s="14">
        <f t="shared" si="3652"/>
        <v>0</v>
      </c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>
        <v>0</v>
      </c>
      <c r="AX2633" s="14">
        <v>0</v>
      </c>
      <c r="AY2633" s="14">
        <v>0</v>
      </c>
      <c r="AZ2633" s="14"/>
      <c r="BA2633" s="14"/>
      <c r="BB2633" s="14"/>
      <c r="BC2633" s="14"/>
      <c r="BD2633" s="14"/>
      <c r="BE2633" s="14">
        <f t="shared" si="3653"/>
        <v>0</v>
      </c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>
        <v>0</v>
      </c>
      <c r="BS2633" s="14">
        <v>0</v>
      </c>
    </row>
    <row r="2634" spans="1:71" x14ac:dyDescent="0.25">
      <c r="A2634" s="4" t="s">
        <v>915</v>
      </c>
      <c r="B2634" s="4" t="s">
        <v>75</v>
      </c>
      <c r="C2634" s="4" t="s">
        <v>1266</v>
      </c>
      <c r="D2634" s="65" t="s">
        <v>1267</v>
      </c>
      <c r="E2634" s="75">
        <v>6112</v>
      </c>
      <c r="F2634" s="65" t="s">
        <v>1271</v>
      </c>
      <c r="G2634" s="61" t="s">
        <v>1894</v>
      </c>
      <c r="H2634" s="13" t="s">
        <v>28</v>
      </c>
      <c r="I2634" s="14">
        <v>0</v>
      </c>
      <c r="J2634" s="14"/>
      <c r="K2634" s="14"/>
      <c r="L2634" s="14"/>
      <c r="M2634" s="14"/>
      <c r="N2634" s="14"/>
      <c r="O2634" s="14">
        <f t="shared" si="3651"/>
        <v>0</v>
      </c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>
        <v>0</v>
      </c>
      <c r="AC2634" s="14">
        <v>0</v>
      </c>
      <c r="AD2634" s="14">
        <v>0</v>
      </c>
      <c r="AE2634" s="14"/>
      <c r="AF2634" s="14"/>
      <c r="AG2634" s="14"/>
      <c r="AH2634" s="14"/>
      <c r="AI2634" s="14"/>
      <c r="AJ2634" s="14">
        <f t="shared" si="3652"/>
        <v>0</v>
      </c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>
        <v>0</v>
      </c>
      <c r="AX2634" s="14">
        <v>0</v>
      </c>
      <c r="AY2634" s="14">
        <v>0</v>
      </c>
      <c r="AZ2634" s="14"/>
      <c r="BA2634" s="14"/>
      <c r="BB2634" s="14"/>
      <c r="BC2634" s="14"/>
      <c r="BD2634" s="14"/>
      <c r="BE2634" s="14">
        <f t="shared" si="3653"/>
        <v>0</v>
      </c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>
        <v>0</v>
      </c>
      <c r="BS2634" s="14">
        <v>0</v>
      </c>
    </row>
    <row r="2635" spans="1:71" x14ac:dyDescent="0.25">
      <c r="A2635" s="4" t="s">
        <v>915</v>
      </c>
      <c r="B2635" s="4" t="s">
        <v>75</v>
      </c>
      <c r="C2635" s="4" t="s">
        <v>1266</v>
      </c>
      <c r="D2635" s="65" t="s">
        <v>1267</v>
      </c>
      <c r="E2635" s="75">
        <v>6112</v>
      </c>
      <c r="F2635" s="65" t="s">
        <v>1272</v>
      </c>
      <c r="G2635" s="61" t="s">
        <v>1894</v>
      </c>
      <c r="H2635" s="13" t="s">
        <v>24</v>
      </c>
      <c r="I2635" s="14">
        <v>0</v>
      </c>
      <c r="J2635" s="14"/>
      <c r="K2635" s="14"/>
      <c r="L2635" s="14"/>
      <c r="M2635" s="14"/>
      <c r="N2635" s="14"/>
      <c r="O2635" s="14">
        <f t="shared" si="3651"/>
        <v>0</v>
      </c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>
        <v>0</v>
      </c>
      <c r="AC2635" s="14">
        <v>0</v>
      </c>
      <c r="AD2635" s="14">
        <v>0</v>
      </c>
      <c r="AE2635" s="14"/>
      <c r="AF2635" s="14"/>
      <c r="AG2635" s="14"/>
      <c r="AH2635" s="14"/>
      <c r="AI2635" s="14"/>
      <c r="AJ2635" s="14">
        <f t="shared" si="3652"/>
        <v>0</v>
      </c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>
        <v>0</v>
      </c>
      <c r="AX2635" s="14">
        <v>0</v>
      </c>
      <c r="AY2635" s="14">
        <v>0</v>
      </c>
      <c r="AZ2635" s="14"/>
      <c r="BA2635" s="14"/>
      <c r="BB2635" s="14"/>
      <c r="BC2635" s="14"/>
      <c r="BD2635" s="14"/>
      <c r="BE2635" s="14">
        <f t="shared" si="3653"/>
        <v>0</v>
      </c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>
        <v>0</v>
      </c>
      <c r="BS2635" s="14">
        <v>0</v>
      </c>
    </row>
    <row r="2636" spans="1:71" x14ac:dyDescent="0.25">
      <c r="A2636" s="4" t="s">
        <v>915</v>
      </c>
      <c r="B2636" s="4" t="s">
        <v>75</v>
      </c>
      <c r="C2636" s="4" t="s">
        <v>1266</v>
      </c>
      <c r="D2636" s="65" t="s">
        <v>1267</v>
      </c>
      <c r="E2636" s="75">
        <v>6112</v>
      </c>
      <c r="F2636" s="65" t="s">
        <v>1273</v>
      </c>
      <c r="G2636" s="61" t="s">
        <v>1894</v>
      </c>
      <c r="H2636" s="13" t="s">
        <v>30</v>
      </c>
      <c r="I2636" s="14">
        <v>0</v>
      </c>
      <c r="J2636" s="14"/>
      <c r="K2636" s="14"/>
      <c r="L2636" s="14"/>
      <c r="M2636" s="14"/>
      <c r="N2636" s="14"/>
      <c r="O2636" s="14">
        <f t="shared" si="3651"/>
        <v>0</v>
      </c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>
        <v>0</v>
      </c>
      <c r="AC2636" s="14">
        <v>0</v>
      </c>
      <c r="AD2636" s="14">
        <v>0</v>
      </c>
      <c r="AE2636" s="14"/>
      <c r="AF2636" s="14"/>
      <c r="AG2636" s="14"/>
      <c r="AH2636" s="14"/>
      <c r="AI2636" s="14"/>
      <c r="AJ2636" s="14">
        <f t="shared" si="3652"/>
        <v>0</v>
      </c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>
        <v>0</v>
      </c>
      <c r="AX2636" s="14">
        <v>0</v>
      </c>
      <c r="AY2636" s="14">
        <v>0</v>
      </c>
      <c r="AZ2636" s="14"/>
      <c r="BA2636" s="14"/>
      <c r="BB2636" s="14"/>
      <c r="BC2636" s="14"/>
      <c r="BD2636" s="14"/>
      <c r="BE2636" s="14">
        <f t="shared" si="3653"/>
        <v>0</v>
      </c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>
        <v>0</v>
      </c>
      <c r="BS2636" s="14">
        <v>0</v>
      </c>
    </row>
    <row r="2637" spans="1:71" x14ac:dyDescent="0.25">
      <c r="A2637" s="4" t="s">
        <v>915</v>
      </c>
      <c r="B2637" s="4" t="s">
        <v>75</v>
      </c>
      <c r="C2637" s="4" t="s">
        <v>1266</v>
      </c>
      <c r="D2637" s="65" t="s">
        <v>1267</v>
      </c>
      <c r="E2637" s="64" t="s">
        <v>31</v>
      </c>
      <c r="F2637" s="64" t="s">
        <v>1</v>
      </c>
      <c r="G2637" s="2" t="s">
        <v>1</v>
      </c>
      <c r="H2637" s="2" t="s">
        <v>32</v>
      </c>
      <c r="I2637" s="12">
        <f t="shared" ref="I2637:AA2637" si="3711">SUM(I2638)</f>
        <v>0</v>
      </c>
      <c r="J2637" s="12">
        <f t="shared" si="3711"/>
        <v>0</v>
      </c>
      <c r="K2637" s="12">
        <f t="shared" si="3711"/>
        <v>0</v>
      </c>
      <c r="L2637" s="12">
        <f t="shared" si="3711"/>
        <v>0</v>
      </c>
      <c r="M2637" s="12">
        <f t="shared" si="3711"/>
        <v>0</v>
      </c>
      <c r="N2637" s="12">
        <f t="shared" si="3711"/>
        <v>0</v>
      </c>
      <c r="O2637" s="12">
        <f t="shared" si="3711"/>
        <v>0</v>
      </c>
      <c r="P2637" s="12">
        <f t="shared" si="3711"/>
        <v>0</v>
      </c>
      <c r="Q2637" s="12">
        <f t="shared" si="3711"/>
        <v>0</v>
      </c>
      <c r="R2637" s="12">
        <f t="shared" si="3711"/>
        <v>0</v>
      </c>
      <c r="S2637" s="12">
        <f t="shared" si="3711"/>
        <v>0</v>
      </c>
      <c r="T2637" s="12">
        <f t="shared" si="3711"/>
        <v>0</v>
      </c>
      <c r="U2637" s="12">
        <f t="shared" si="3711"/>
        <v>0</v>
      </c>
      <c r="V2637" s="12">
        <f t="shared" si="3711"/>
        <v>0</v>
      </c>
      <c r="W2637" s="12">
        <f t="shared" si="3711"/>
        <v>0</v>
      </c>
      <c r="X2637" s="12">
        <f t="shared" si="3711"/>
        <v>0</v>
      </c>
      <c r="Y2637" s="12">
        <f t="shared" si="3711"/>
        <v>0</v>
      </c>
      <c r="Z2637" s="12">
        <f t="shared" si="3711"/>
        <v>0</v>
      </c>
      <c r="AA2637" s="12">
        <f t="shared" si="3711"/>
        <v>0</v>
      </c>
      <c r="AB2637" s="12">
        <v>0</v>
      </c>
      <c r="AC2637" s="12">
        <v>0</v>
      </c>
      <c r="AD2637" s="12">
        <f t="shared" ref="AD2637:AV2637" si="3712">SUM(AD2638)</f>
        <v>0</v>
      </c>
      <c r="AE2637" s="12">
        <f t="shared" si="3712"/>
        <v>0</v>
      </c>
      <c r="AF2637" s="12">
        <f t="shared" si="3712"/>
        <v>0</v>
      </c>
      <c r="AG2637" s="12">
        <f t="shared" si="3712"/>
        <v>0</v>
      </c>
      <c r="AH2637" s="12">
        <f t="shared" si="3712"/>
        <v>0</v>
      </c>
      <c r="AI2637" s="12">
        <f t="shared" si="3712"/>
        <v>0</v>
      </c>
      <c r="AJ2637" s="12">
        <f t="shared" si="3712"/>
        <v>0</v>
      </c>
      <c r="AK2637" s="12">
        <f t="shared" si="3712"/>
        <v>0</v>
      </c>
      <c r="AL2637" s="12">
        <f t="shared" si="3712"/>
        <v>0</v>
      </c>
      <c r="AM2637" s="12">
        <f t="shared" si="3712"/>
        <v>0</v>
      </c>
      <c r="AN2637" s="12">
        <f t="shared" si="3712"/>
        <v>0</v>
      </c>
      <c r="AO2637" s="12">
        <f t="shared" si="3712"/>
        <v>0</v>
      </c>
      <c r="AP2637" s="12">
        <f t="shared" si="3712"/>
        <v>0</v>
      </c>
      <c r="AQ2637" s="12">
        <f t="shared" si="3712"/>
        <v>0</v>
      </c>
      <c r="AR2637" s="12">
        <f t="shared" si="3712"/>
        <v>0</v>
      </c>
      <c r="AS2637" s="12">
        <f t="shared" si="3712"/>
        <v>0</v>
      </c>
      <c r="AT2637" s="12">
        <f t="shared" si="3712"/>
        <v>0</v>
      </c>
      <c r="AU2637" s="12">
        <f t="shared" si="3712"/>
        <v>0</v>
      </c>
      <c r="AV2637" s="12">
        <f t="shared" si="3712"/>
        <v>0</v>
      </c>
      <c r="AW2637" s="12">
        <v>0</v>
      </c>
      <c r="AX2637" s="12">
        <v>0</v>
      </c>
      <c r="AY2637" s="12">
        <f t="shared" ref="AY2637:BQ2637" si="3713">SUM(AY2638)</f>
        <v>0</v>
      </c>
      <c r="AZ2637" s="12">
        <f t="shared" si="3713"/>
        <v>0</v>
      </c>
      <c r="BA2637" s="12">
        <f t="shared" si="3713"/>
        <v>0</v>
      </c>
      <c r="BB2637" s="12">
        <f t="shared" si="3713"/>
        <v>0</v>
      </c>
      <c r="BC2637" s="12">
        <f t="shared" si="3713"/>
        <v>0</v>
      </c>
      <c r="BD2637" s="12">
        <f t="shared" si="3713"/>
        <v>0</v>
      </c>
      <c r="BE2637" s="12">
        <f t="shared" si="3713"/>
        <v>0</v>
      </c>
      <c r="BF2637" s="12">
        <f t="shared" si="3713"/>
        <v>0</v>
      </c>
      <c r="BG2637" s="12">
        <f t="shared" si="3713"/>
        <v>0</v>
      </c>
      <c r="BH2637" s="12">
        <f t="shared" si="3713"/>
        <v>0</v>
      </c>
      <c r="BI2637" s="12">
        <f t="shared" si="3713"/>
        <v>0</v>
      </c>
      <c r="BJ2637" s="12">
        <f t="shared" si="3713"/>
        <v>0</v>
      </c>
      <c r="BK2637" s="12">
        <f t="shared" si="3713"/>
        <v>0</v>
      </c>
      <c r="BL2637" s="12">
        <f t="shared" si="3713"/>
        <v>0</v>
      </c>
      <c r="BM2637" s="12">
        <f t="shared" si="3713"/>
        <v>0</v>
      </c>
      <c r="BN2637" s="12">
        <f t="shared" si="3713"/>
        <v>0</v>
      </c>
      <c r="BO2637" s="12">
        <f t="shared" si="3713"/>
        <v>0</v>
      </c>
      <c r="BP2637" s="12">
        <f t="shared" si="3713"/>
        <v>0</v>
      </c>
      <c r="BQ2637" s="12">
        <f t="shared" si="3713"/>
        <v>0</v>
      </c>
      <c r="BR2637" s="12">
        <v>0</v>
      </c>
      <c r="BS2637" s="12">
        <v>0</v>
      </c>
    </row>
    <row r="2638" spans="1:71" x14ac:dyDescent="0.25">
      <c r="A2638" s="4" t="s">
        <v>915</v>
      </c>
      <c r="B2638" s="4" t="s">
        <v>75</v>
      </c>
      <c r="C2638" s="4" t="s">
        <v>1266</v>
      </c>
      <c r="D2638" s="65" t="s">
        <v>1267</v>
      </c>
      <c r="E2638" s="75">
        <v>6121</v>
      </c>
      <c r="F2638" s="65"/>
      <c r="G2638" s="61" t="s">
        <v>1894</v>
      </c>
      <c r="H2638" s="13" t="s">
        <v>33</v>
      </c>
      <c r="I2638" s="14">
        <v>0</v>
      </c>
      <c r="J2638" s="14"/>
      <c r="K2638" s="14"/>
      <c r="L2638" s="14"/>
      <c r="M2638" s="14"/>
      <c r="N2638" s="14"/>
      <c r="O2638" s="14">
        <f t="shared" si="3651"/>
        <v>0</v>
      </c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>
        <v>0</v>
      </c>
      <c r="AC2638" s="14">
        <v>0</v>
      </c>
      <c r="AD2638" s="14">
        <v>0</v>
      </c>
      <c r="AE2638" s="14"/>
      <c r="AF2638" s="14"/>
      <c r="AG2638" s="14"/>
      <c r="AH2638" s="14"/>
      <c r="AI2638" s="14"/>
      <c r="AJ2638" s="14">
        <f t="shared" si="3652"/>
        <v>0</v>
      </c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>
        <v>0</v>
      </c>
      <c r="AX2638" s="14">
        <v>0</v>
      </c>
      <c r="AY2638" s="14">
        <v>0</v>
      </c>
      <c r="AZ2638" s="14"/>
      <c r="BA2638" s="14"/>
      <c r="BB2638" s="14"/>
      <c r="BC2638" s="14"/>
      <c r="BD2638" s="14"/>
      <c r="BE2638" s="14">
        <f t="shared" si="3653"/>
        <v>0</v>
      </c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>
        <v>0</v>
      </c>
      <c r="BS2638" s="14">
        <v>0</v>
      </c>
    </row>
    <row r="2639" spans="1:71" x14ac:dyDescent="0.25">
      <c r="A2639" s="4" t="s">
        <v>915</v>
      </c>
      <c r="B2639" s="4" t="s">
        <v>75</v>
      </c>
      <c r="C2639" s="4" t="s">
        <v>1266</v>
      </c>
      <c r="D2639" s="65" t="s">
        <v>1267</v>
      </c>
      <c r="E2639" s="64" t="s">
        <v>34</v>
      </c>
      <c r="F2639" s="64" t="s">
        <v>1</v>
      </c>
      <c r="G2639" s="2" t="s">
        <v>1</v>
      </c>
      <c r="H2639" s="2" t="s">
        <v>35</v>
      </c>
      <c r="I2639" s="12">
        <f t="shared" ref="I2639:AA2639" si="3714">SUM(I2640:I2647)</f>
        <v>11550</v>
      </c>
      <c r="J2639" s="12">
        <f t="shared" si="3714"/>
        <v>0</v>
      </c>
      <c r="K2639" s="12">
        <f t="shared" si="3714"/>
        <v>0</v>
      </c>
      <c r="L2639" s="12">
        <f t="shared" si="3714"/>
        <v>0</v>
      </c>
      <c r="M2639" s="12">
        <f t="shared" si="3714"/>
        <v>0</v>
      </c>
      <c r="N2639" s="12">
        <f t="shared" si="3714"/>
        <v>0</v>
      </c>
      <c r="O2639" s="12">
        <f t="shared" si="3714"/>
        <v>11550</v>
      </c>
      <c r="P2639" s="12">
        <f t="shared" si="3714"/>
        <v>1520</v>
      </c>
      <c r="Q2639" s="12">
        <f t="shared" si="3714"/>
        <v>240</v>
      </c>
      <c r="R2639" s="12">
        <f t="shared" si="3714"/>
        <v>2020</v>
      </c>
      <c r="S2639" s="12">
        <f t="shared" si="3714"/>
        <v>0</v>
      </c>
      <c r="T2639" s="12">
        <f t="shared" si="3714"/>
        <v>0</v>
      </c>
      <c r="U2639" s="12">
        <f t="shared" si="3714"/>
        <v>0</v>
      </c>
      <c r="V2639" s="12">
        <f t="shared" si="3714"/>
        <v>0</v>
      </c>
      <c r="W2639" s="12">
        <f t="shared" si="3714"/>
        <v>0</v>
      </c>
      <c r="X2639" s="12">
        <f t="shared" si="3714"/>
        <v>0</v>
      </c>
      <c r="Y2639" s="12">
        <f t="shared" si="3714"/>
        <v>0</v>
      </c>
      <c r="Z2639" s="12">
        <f t="shared" si="3714"/>
        <v>0</v>
      </c>
      <c r="AA2639" s="12">
        <f t="shared" si="3714"/>
        <v>0</v>
      </c>
      <c r="AB2639" s="12">
        <v>3780</v>
      </c>
      <c r="AC2639" s="12">
        <v>7770</v>
      </c>
      <c r="AD2639" s="12">
        <f t="shared" ref="AD2639:AV2639" si="3715">SUM(AD2640:AD2647)</f>
        <v>0</v>
      </c>
      <c r="AE2639" s="12">
        <f t="shared" si="3715"/>
        <v>0</v>
      </c>
      <c r="AF2639" s="12">
        <f t="shared" si="3715"/>
        <v>0</v>
      </c>
      <c r="AG2639" s="12">
        <f t="shared" si="3715"/>
        <v>0</v>
      </c>
      <c r="AH2639" s="12">
        <f t="shared" si="3715"/>
        <v>0</v>
      </c>
      <c r="AI2639" s="12">
        <f t="shared" si="3715"/>
        <v>0</v>
      </c>
      <c r="AJ2639" s="12">
        <f t="shared" si="3715"/>
        <v>0</v>
      </c>
      <c r="AK2639" s="12">
        <f t="shared" si="3715"/>
        <v>0</v>
      </c>
      <c r="AL2639" s="12">
        <f t="shared" si="3715"/>
        <v>0</v>
      </c>
      <c r="AM2639" s="12">
        <f t="shared" si="3715"/>
        <v>0</v>
      </c>
      <c r="AN2639" s="12">
        <f t="shared" si="3715"/>
        <v>0</v>
      </c>
      <c r="AO2639" s="12">
        <f t="shared" si="3715"/>
        <v>0</v>
      </c>
      <c r="AP2639" s="12">
        <f t="shared" si="3715"/>
        <v>0</v>
      </c>
      <c r="AQ2639" s="12">
        <f t="shared" si="3715"/>
        <v>0</v>
      </c>
      <c r="AR2639" s="12">
        <f t="shared" si="3715"/>
        <v>0</v>
      </c>
      <c r="AS2639" s="12">
        <f t="shared" si="3715"/>
        <v>0</v>
      </c>
      <c r="AT2639" s="12">
        <f t="shared" si="3715"/>
        <v>0</v>
      </c>
      <c r="AU2639" s="12">
        <f t="shared" si="3715"/>
        <v>0</v>
      </c>
      <c r="AV2639" s="12">
        <f t="shared" si="3715"/>
        <v>0</v>
      </c>
      <c r="AW2639" s="12">
        <v>0</v>
      </c>
      <c r="AX2639" s="12">
        <v>0</v>
      </c>
      <c r="AY2639" s="12">
        <f t="shared" ref="AY2639:BQ2639" si="3716">SUM(AY2640:AY2647)</f>
        <v>7535</v>
      </c>
      <c r="AZ2639" s="12">
        <f t="shared" si="3716"/>
        <v>1072</v>
      </c>
      <c r="BA2639" s="12">
        <f t="shared" si="3716"/>
        <v>0</v>
      </c>
      <c r="BB2639" s="12">
        <f t="shared" si="3716"/>
        <v>0</v>
      </c>
      <c r="BC2639" s="12">
        <f t="shared" si="3716"/>
        <v>0</v>
      </c>
      <c r="BD2639" s="12">
        <f t="shared" si="3716"/>
        <v>0</v>
      </c>
      <c r="BE2639" s="12">
        <f t="shared" si="3716"/>
        <v>8607</v>
      </c>
      <c r="BF2639" s="12">
        <f t="shared" si="3716"/>
        <v>4800</v>
      </c>
      <c r="BG2639" s="12">
        <f t="shared" si="3716"/>
        <v>0</v>
      </c>
      <c r="BH2639" s="12">
        <f t="shared" si="3716"/>
        <v>1072</v>
      </c>
      <c r="BI2639" s="12">
        <f t="shared" si="3716"/>
        <v>0</v>
      </c>
      <c r="BJ2639" s="12">
        <f t="shared" si="3716"/>
        <v>0</v>
      </c>
      <c r="BK2639" s="12">
        <f t="shared" si="3716"/>
        <v>0</v>
      </c>
      <c r="BL2639" s="12">
        <f t="shared" si="3716"/>
        <v>0</v>
      </c>
      <c r="BM2639" s="12">
        <f t="shared" si="3716"/>
        <v>0</v>
      </c>
      <c r="BN2639" s="12">
        <f t="shared" si="3716"/>
        <v>0</v>
      </c>
      <c r="BO2639" s="12">
        <f t="shared" si="3716"/>
        <v>0</v>
      </c>
      <c r="BP2639" s="12">
        <f t="shared" si="3716"/>
        <v>0</v>
      </c>
      <c r="BQ2639" s="12">
        <f t="shared" si="3716"/>
        <v>0</v>
      </c>
      <c r="BR2639" s="12">
        <v>5872</v>
      </c>
      <c r="BS2639" s="12">
        <v>2735</v>
      </c>
    </row>
    <row r="2640" spans="1:71" x14ac:dyDescent="0.25">
      <c r="A2640" s="4" t="s">
        <v>915</v>
      </c>
      <c r="B2640" s="4" t="s">
        <v>75</v>
      </c>
      <c r="C2640" s="4" t="s">
        <v>1266</v>
      </c>
      <c r="D2640" s="65" t="s">
        <v>1267</v>
      </c>
      <c r="E2640" s="75">
        <v>6131</v>
      </c>
      <c r="F2640" s="65"/>
      <c r="G2640" s="61" t="s">
        <v>1894</v>
      </c>
      <c r="H2640" s="13" t="s">
        <v>36</v>
      </c>
      <c r="I2640" s="14">
        <v>1100</v>
      </c>
      <c r="J2640" s="14"/>
      <c r="K2640" s="14"/>
      <c r="L2640" s="14"/>
      <c r="M2640" s="14"/>
      <c r="N2640" s="14"/>
      <c r="O2640" s="14">
        <f t="shared" si="3651"/>
        <v>1100</v>
      </c>
      <c r="P2640" s="14"/>
      <c r="Q2640" s="14"/>
      <c r="R2640" s="14">
        <v>1100</v>
      </c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>
        <v>1100</v>
      </c>
      <c r="AC2640" s="14">
        <v>0</v>
      </c>
      <c r="AD2640" s="14">
        <v>0</v>
      </c>
      <c r="AE2640" s="14"/>
      <c r="AF2640" s="14"/>
      <c r="AG2640" s="14"/>
      <c r="AH2640" s="14"/>
      <c r="AI2640" s="14"/>
      <c r="AJ2640" s="14">
        <f t="shared" si="3652"/>
        <v>0</v>
      </c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>
        <v>0</v>
      </c>
      <c r="AX2640" s="14">
        <v>0</v>
      </c>
      <c r="AY2640" s="14">
        <v>0</v>
      </c>
      <c r="AZ2640" s="14"/>
      <c r="BA2640" s="14"/>
      <c r="BB2640" s="14"/>
      <c r="BC2640" s="14"/>
      <c r="BD2640" s="14"/>
      <c r="BE2640" s="14">
        <f t="shared" si="3653"/>
        <v>0</v>
      </c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>
        <v>0</v>
      </c>
      <c r="BS2640" s="14">
        <v>0</v>
      </c>
    </row>
    <row r="2641" spans="1:71" x14ac:dyDescent="0.25">
      <c r="A2641" s="4" t="s">
        <v>915</v>
      </c>
      <c r="B2641" s="4" t="s">
        <v>75</v>
      </c>
      <c r="C2641" s="4" t="s">
        <v>1266</v>
      </c>
      <c r="D2641" s="65" t="s">
        <v>1267</v>
      </c>
      <c r="E2641" s="75">
        <v>6132</v>
      </c>
      <c r="F2641" s="65"/>
      <c r="G2641" s="61" t="s">
        <v>1894</v>
      </c>
      <c r="H2641" s="13" t="s">
        <v>183</v>
      </c>
      <c r="I2641" s="14">
        <v>0</v>
      </c>
      <c r="J2641" s="14"/>
      <c r="K2641" s="14"/>
      <c r="L2641" s="14"/>
      <c r="M2641" s="14"/>
      <c r="N2641" s="14"/>
      <c r="O2641" s="14">
        <f t="shared" si="3651"/>
        <v>0</v>
      </c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>
        <v>0</v>
      </c>
      <c r="AC2641" s="14">
        <v>0</v>
      </c>
      <c r="AD2641" s="14">
        <v>0</v>
      </c>
      <c r="AE2641" s="14"/>
      <c r="AF2641" s="14"/>
      <c r="AG2641" s="14"/>
      <c r="AH2641" s="14"/>
      <c r="AI2641" s="14"/>
      <c r="AJ2641" s="14">
        <f t="shared" si="3652"/>
        <v>0</v>
      </c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>
        <v>0</v>
      </c>
      <c r="AX2641" s="14">
        <v>0</v>
      </c>
      <c r="AY2641" s="14">
        <v>0</v>
      </c>
      <c r="AZ2641" s="14"/>
      <c r="BA2641" s="14"/>
      <c r="BB2641" s="14"/>
      <c r="BC2641" s="14"/>
      <c r="BD2641" s="14"/>
      <c r="BE2641" s="14">
        <f t="shared" si="3653"/>
        <v>0</v>
      </c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>
        <v>0</v>
      </c>
      <c r="BS2641" s="14">
        <v>0</v>
      </c>
    </row>
    <row r="2642" spans="1:71" x14ac:dyDescent="0.25">
      <c r="A2642" s="4" t="s">
        <v>915</v>
      </c>
      <c r="B2642" s="4" t="s">
        <v>75</v>
      </c>
      <c r="C2642" s="4" t="s">
        <v>1266</v>
      </c>
      <c r="D2642" s="65" t="s">
        <v>1267</v>
      </c>
      <c r="E2642" s="75">
        <v>6133</v>
      </c>
      <c r="F2642" s="65"/>
      <c r="G2642" s="61" t="s">
        <v>1894</v>
      </c>
      <c r="H2642" s="13" t="s">
        <v>185</v>
      </c>
      <c r="I2642" s="14">
        <v>0</v>
      </c>
      <c r="J2642" s="14"/>
      <c r="K2642" s="14"/>
      <c r="L2642" s="14"/>
      <c r="M2642" s="14"/>
      <c r="N2642" s="14"/>
      <c r="O2642" s="14">
        <f t="shared" si="3651"/>
        <v>0</v>
      </c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>
        <v>0</v>
      </c>
      <c r="AC2642" s="14">
        <v>0</v>
      </c>
      <c r="AD2642" s="14">
        <v>0</v>
      </c>
      <c r="AE2642" s="14"/>
      <c r="AF2642" s="14"/>
      <c r="AG2642" s="14"/>
      <c r="AH2642" s="14"/>
      <c r="AI2642" s="14"/>
      <c r="AJ2642" s="14">
        <f t="shared" si="3652"/>
        <v>0</v>
      </c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>
        <v>0</v>
      </c>
      <c r="AX2642" s="14">
        <v>0</v>
      </c>
      <c r="AY2642" s="14">
        <v>0</v>
      </c>
      <c r="AZ2642" s="14"/>
      <c r="BA2642" s="14"/>
      <c r="BB2642" s="14"/>
      <c r="BC2642" s="14"/>
      <c r="BD2642" s="14"/>
      <c r="BE2642" s="14">
        <f t="shared" si="3653"/>
        <v>0</v>
      </c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>
        <v>0</v>
      </c>
      <c r="BS2642" s="14">
        <v>0</v>
      </c>
    </row>
    <row r="2643" spans="1:71" x14ac:dyDescent="0.25">
      <c r="A2643" s="4" t="s">
        <v>915</v>
      </c>
      <c r="B2643" s="4" t="s">
        <v>75</v>
      </c>
      <c r="C2643" s="4" t="s">
        <v>1266</v>
      </c>
      <c r="D2643" s="65" t="s">
        <v>1267</v>
      </c>
      <c r="E2643" s="75">
        <v>6134</v>
      </c>
      <c r="F2643" s="65"/>
      <c r="G2643" s="61" t="s">
        <v>1894</v>
      </c>
      <c r="H2643" s="13" t="s">
        <v>187</v>
      </c>
      <c r="I2643" s="14">
        <v>2750</v>
      </c>
      <c r="J2643" s="14"/>
      <c r="K2643" s="14"/>
      <c r="L2643" s="14"/>
      <c r="M2643" s="14"/>
      <c r="N2643" s="14"/>
      <c r="O2643" s="14">
        <f t="shared" si="3651"/>
        <v>2750</v>
      </c>
      <c r="P2643" s="14">
        <v>1520</v>
      </c>
      <c r="Q2643" s="14">
        <v>240</v>
      </c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>
        <v>1760</v>
      </c>
      <c r="AC2643" s="14">
        <v>990</v>
      </c>
      <c r="AD2643" s="14">
        <v>0</v>
      </c>
      <c r="AE2643" s="14"/>
      <c r="AF2643" s="14"/>
      <c r="AG2643" s="14"/>
      <c r="AH2643" s="14"/>
      <c r="AI2643" s="14"/>
      <c r="AJ2643" s="14">
        <f t="shared" si="3652"/>
        <v>0</v>
      </c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>
        <v>0</v>
      </c>
      <c r="AX2643" s="14">
        <v>0</v>
      </c>
      <c r="AY2643" s="14">
        <v>5500</v>
      </c>
      <c r="AZ2643" s="14">
        <v>1072</v>
      </c>
      <c r="BA2643" s="14"/>
      <c r="BB2643" s="14"/>
      <c r="BC2643" s="14"/>
      <c r="BD2643" s="14"/>
      <c r="BE2643" s="14">
        <f t="shared" si="3653"/>
        <v>6572</v>
      </c>
      <c r="BF2643" s="14">
        <v>4800</v>
      </c>
      <c r="BG2643" s="14"/>
      <c r="BH2643" s="14">
        <v>1072</v>
      </c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>
        <v>5872</v>
      </c>
      <c r="BS2643" s="14">
        <v>700</v>
      </c>
    </row>
    <row r="2644" spans="1:71" x14ac:dyDescent="0.25">
      <c r="A2644" s="4" t="s">
        <v>915</v>
      </c>
      <c r="B2644" s="4" t="s">
        <v>75</v>
      </c>
      <c r="C2644" s="4" t="s">
        <v>1266</v>
      </c>
      <c r="D2644" s="65" t="s">
        <v>1267</v>
      </c>
      <c r="E2644" s="75">
        <v>6135</v>
      </c>
      <c r="F2644" s="65"/>
      <c r="G2644" s="61" t="s">
        <v>1894</v>
      </c>
      <c r="H2644" s="13" t="s">
        <v>188</v>
      </c>
      <c r="I2644" s="14">
        <v>1100</v>
      </c>
      <c r="J2644" s="14"/>
      <c r="K2644" s="14"/>
      <c r="L2644" s="14"/>
      <c r="M2644" s="14"/>
      <c r="N2644" s="14"/>
      <c r="O2644" s="14">
        <f t="shared" si="3651"/>
        <v>1100</v>
      </c>
      <c r="P2644" s="14"/>
      <c r="Q2644" s="14"/>
      <c r="R2644" s="14">
        <v>400</v>
      </c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>
        <v>400</v>
      </c>
      <c r="AC2644" s="14">
        <v>700</v>
      </c>
      <c r="AD2644" s="14">
        <v>0</v>
      </c>
      <c r="AE2644" s="14"/>
      <c r="AF2644" s="14"/>
      <c r="AG2644" s="14"/>
      <c r="AH2644" s="14"/>
      <c r="AI2644" s="14"/>
      <c r="AJ2644" s="14">
        <f t="shared" si="3652"/>
        <v>0</v>
      </c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>
        <v>0</v>
      </c>
      <c r="AX2644" s="14">
        <v>0</v>
      </c>
      <c r="AY2644" s="14">
        <v>0</v>
      </c>
      <c r="AZ2644" s="14"/>
      <c r="BA2644" s="14"/>
      <c r="BB2644" s="14"/>
      <c r="BC2644" s="14"/>
      <c r="BD2644" s="14"/>
      <c r="BE2644" s="14">
        <f t="shared" si="3653"/>
        <v>0</v>
      </c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>
        <v>0</v>
      </c>
      <c r="BS2644" s="14">
        <v>0</v>
      </c>
    </row>
    <row r="2645" spans="1:71" x14ac:dyDescent="0.25">
      <c r="A2645" s="4" t="s">
        <v>915</v>
      </c>
      <c r="B2645" s="4" t="s">
        <v>75</v>
      </c>
      <c r="C2645" s="4" t="s">
        <v>1266</v>
      </c>
      <c r="D2645" s="65" t="s">
        <v>1267</v>
      </c>
      <c r="E2645" s="75">
        <v>6137</v>
      </c>
      <c r="F2645" s="65"/>
      <c r="G2645" s="61" t="s">
        <v>1894</v>
      </c>
      <c r="H2645" s="13" t="s">
        <v>191</v>
      </c>
      <c r="I2645" s="14">
        <v>3300</v>
      </c>
      <c r="J2645" s="14"/>
      <c r="K2645" s="14"/>
      <c r="L2645" s="14"/>
      <c r="M2645" s="14"/>
      <c r="N2645" s="14"/>
      <c r="O2645" s="14">
        <f t="shared" si="3651"/>
        <v>3300</v>
      </c>
      <c r="P2645" s="14"/>
      <c r="Q2645" s="14"/>
      <c r="R2645" s="14">
        <v>520</v>
      </c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>
        <v>520</v>
      </c>
      <c r="AC2645" s="14">
        <v>2780</v>
      </c>
      <c r="AD2645" s="14">
        <v>0</v>
      </c>
      <c r="AE2645" s="14"/>
      <c r="AF2645" s="14"/>
      <c r="AG2645" s="14"/>
      <c r="AH2645" s="14"/>
      <c r="AI2645" s="14"/>
      <c r="AJ2645" s="14">
        <f t="shared" si="3652"/>
        <v>0</v>
      </c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>
        <v>0</v>
      </c>
      <c r="AX2645" s="14">
        <v>0</v>
      </c>
      <c r="AY2645" s="14">
        <v>0</v>
      </c>
      <c r="AZ2645" s="14"/>
      <c r="BA2645" s="14"/>
      <c r="BB2645" s="14"/>
      <c r="BC2645" s="14"/>
      <c r="BD2645" s="14"/>
      <c r="BE2645" s="14">
        <f t="shared" si="3653"/>
        <v>0</v>
      </c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>
        <v>0</v>
      </c>
      <c r="BS2645" s="14">
        <v>0</v>
      </c>
    </row>
    <row r="2646" spans="1:71" x14ac:dyDescent="0.25">
      <c r="A2646" s="4" t="s">
        <v>915</v>
      </c>
      <c r="B2646" s="4" t="s">
        <v>75</v>
      </c>
      <c r="C2646" s="4" t="s">
        <v>1266</v>
      </c>
      <c r="D2646" s="65" t="s">
        <v>1267</v>
      </c>
      <c r="E2646" s="75">
        <v>6138</v>
      </c>
      <c r="F2646" s="65"/>
      <c r="G2646" s="61" t="s">
        <v>1894</v>
      </c>
      <c r="H2646" s="13" t="s">
        <v>192</v>
      </c>
      <c r="I2646" s="14">
        <v>0</v>
      </c>
      <c r="J2646" s="14"/>
      <c r="K2646" s="14"/>
      <c r="L2646" s="14"/>
      <c r="M2646" s="14"/>
      <c r="N2646" s="14"/>
      <c r="O2646" s="14">
        <f t="shared" si="3651"/>
        <v>0</v>
      </c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>
        <v>0</v>
      </c>
      <c r="AC2646" s="14">
        <v>0</v>
      </c>
      <c r="AD2646" s="14">
        <v>0</v>
      </c>
      <c r="AE2646" s="14"/>
      <c r="AF2646" s="14"/>
      <c r="AG2646" s="14"/>
      <c r="AH2646" s="14"/>
      <c r="AI2646" s="14"/>
      <c r="AJ2646" s="14">
        <f t="shared" si="3652"/>
        <v>0</v>
      </c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>
        <v>0</v>
      </c>
      <c r="AX2646" s="14">
        <v>0</v>
      </c>
      <c r="AY2646" s="14">
        <v>0</v>
      </c>
      <c r="AZ2646" s="14"/>
      <c r="BA2646" s="14"/>
      <c r="BB2646" s="14"/>
      <c r="BC2646" s="14"/>
      <c r="BD2646" s="14"/>
      <c r="BE2646" s="14">
        <f t="shared" si="3653"/>
        <v>0</v>
      </c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>
        <v>0</v>
      </c>
      <c r="BS2646" s="14">
        <v>0</v>
      </c>
    </row>
    <row r="2647" spans="1:71" x14ac:dyDescent="0.25">
      <c r="A2647" s="1" t="s">
        <v>915</v>
      </c>
      <c r="B2647" s="1" t="s">
        <v>75</v>
      </c>
      <c r="C2647" s="1" t="s">
        <v>1266</v>
      </c>
      <c r="D2647" s="68" t="s">
        <v>1267</v>
      </c>
      <c r="E2647" s="68" t="s">
        <v>37</v>
      </c>
      <c r="F2647" s="65" t="s">
        <v>1</v>
      </c>
      <c r="G2647" s="13" t="s">
        <v>1</v>
      </c>
      <c r="H2647" s="2" t="s">
        <v>38</v>
      </c>
      <c r="I2647" s="12">
        <f t="shared" ref="I2647:AA2647" si="3717">SUM(I2648:I2650)</f>
        <v>3300</v>
      </c>
      <c r="J2647" s="12">
        <f t="shared" si="3717"/>
        <v>0</v>
      </c>
      <c r="K2647" s="12">
        <f t="shared" si="3717"/>
        <v>0</v>
      </c>
      <c r="L2647" s="12">
        <f t="shared" si="3717"/>
        <v>0</v>
      </c>
      <c r="M2647" s="12">
        <f t="shared" si="3717"/>
        <v>0</v>
      </c>
      <c r="N2647" s="12">
        <f t="shared" si="3717"/>
        <v>0</v>
      </c>
      <c r="O2647" s="12">
        <f t="shared" si="3717"/>
        <v>3300</v>
      </c>
      <c r="P2647" s="12">
        <f t="shared" si="3717"/>
        <v>0</v>
      </c>
      <c r="Q2647" s="12">
        <f t="shared" si="3717"/>
        <v>0</v>
      </c>
      <c r="R2647" s="12">
        <f t="shared" si="3717"/>
        <v>0</v>
      </c>
      <c r="S2647" s="12">
        <f t="shared" si="3717"/>
        <v>0</v>
      </c>
      <c r="T2647" s="12">
        <f t="shared" si="3717"/>
        <v>0</v>
      </c>
      <c r="U2647" s="12">
        <f t="shared" si="3717"/>
        <v>0</v>
      </c>
      <c r="V2647" s="12">
        <f t="shared" si="3717"/>
        <v>0</v>
      </c>
      <c r="W2647" s="12">
        <f t="shared" si="3717"/>
        <v>0</v>
      </c>
      <c r="X2647" s="12">
        <f t="shared" si="3717"/>
        <v>0</v>
      </c>
      <c r="Y2647" s="12">
        <f t="shared" si="3717"/>
        <v>0</v>
      </c>
      <c r="Z2647" s="12">
        <f t="shared" si="3717"/>
        <v>0</v>
      </c>
      <c r="AA2647" s="12">
        <f t="shared" si="3717"/>
        <v>0</v>
      </c>
      <c r="AB2647" s="12">
        <v>0</v>
      </c>
      <c r="AC2647" s="12">
        <v>3300</v>
      </c>
      <c r="AD2647" s="12">
        <f t="shared" ref="AD2647:AV2647" si="3718">SUM(AD2648:AD2650)</f>
        <v>0</v>
      </c>
      <c r="AE2647" s="12">
        <f t="shared" si="3718"/>
        <v>0</v>
      </c>
      <c r="AF2647" s="12">
        <f t="shared" si="3718"/>
        <v>0</v>
      </c>
      <c r="AG2647" s="12">
        <f t="shared" si="3718"/>
        <v>0</v>
      </c>
      <c r="AH2647" s="12">
        <f t="shared" si="3718"/>
        <v>0</v>
      </c>
      <c r="AI2647" s="12">
        <f t="shared" si="3718"/>
        <v>0</v>
      </c>
      <c r="AJ2647" s="12">
        <f t="shared" si="3718"/>
        <v>0</v>
      </c>
      <c r="AK2647" s="12">
        <f t="shared" si="3718"/>
        <v>0</v>
      </c>
      <c r="AL2647" s="12">
        <f t="shared" si="3718"/>
        <v>0</v>
      </c>
      <c r="AM2647" s="12">
        <f t="shared" si="3718"/>
        <v>0</v>
      </c>
      <c r="AN2647" s="12">
        <f t="shared" si="3718"/>
        <v>0</v>
      </c>
      <c r="AO2647" s="12">
        <f t="shared" si="3718"/>
        <v>0</v>
      </c>
      <c r="AP2647" s="12">
        <f t="shared" si="3718"/>
        <v>0</v>
      </c>
      <c r="AQ2647" s="12">
        <f t="shared" si="3718"/>
        <v>0</v>
      </c>
      <c r="AR2647" s="12">
        <f t="shared" si="3718"/>
        <v>0</v>
      </c>
      <c r="AS2647" s="12">
        <f t="shared" si="3718"/>
        <v>0</v>
      </c>
      <c r="AT2647" s="12">
        <f t="shared" si="3718"/>
        <v>0</v>
      </c>
      <c r="AU2647" s="12">
        <f t="shared" si="3718"/>
        <v>0</v>
      </c>
      <c r="AV2647" s="12">
        <f t="shared" si="3718"/>
        <v>0</v>
      </c>
      <c r="AW2647" s="12">
        <v>0</v>
      </c>
      <c r="AX2647" s="12">
        <v>0</v>
      </c>
      <c r="AY2647" s="12">
        <f t="shared" ref="AY2647:BQ2647" si="3719">SUM(AY2648:AY2650)</f>
        <v>2035</v>
      </c>
      <c r="AZ2647" s="12">
        <f t="shared" si="3719"/>
        <v>0</v>
      </c>
      <c r="BA2647" s="12">
        <f t="shared" si="3719"/>
        <v>0</v>
      </c>
      <c r="BB2647" s="12">
        <f t="shared" si="3719"/>
        <v>0</v>
      </c>
      <c r="BC2647" s="12">
        <f t="shared" si="3719"/>
        <v>0</v>
      </c>
      <c r="BD2647" s="12">
        <f t="shared" si="3719"/>
        <v>0</v>
      </c>
      <c r="BE2647" s="12">
        <f t="shared" si="3719"/>
        <v>2035</v>
      </c>
      <c r="BF2647" s="12">
        <f t="shared" si="3719"/>
        <v>0</v>
      </c>
      <c r="BG2647" s="12">
        <f t="shared" si="3719"/>
        <v>0</v>
      </c>
      <c r="BH2647" s="12">
        <f t="shared" si="3719"/>
        <v>0</v>
      </c>
      <c r="BI2647" s="12">
        <f t="shared" si="3719"/>
        <v>0</v>
      </c>
      <c r="BJ2647" s="12">
        <f t="shared" si="3719"/>
        <v>0</v>
      </c>
      <c r="BK2647" s="12">
        <f t="shared" si="3719"/>
        <v>0</v>
      </c>
      <c r="BL2647" s="12">
        <f t="shared" si="3719"/>
        <v>0</v>
      </c>
      <c r="BM2647" s="12">
        <f t="shared" si="3719"/>
        <v>0</v>
      </c>
      <c r="BN2647" s="12">
        <f t="shared" si="3719"/>
        <v>0</v>
      </c>
      <c r="BO2647" s="12">
        <f t="shared" si="3719"/>
        <v>0</v>
      </c>
      <c r="BP2647" s="12">
        <f t="shared" si="3719"/>
        <v>0</v>
      </c>
      <c r="BQ2647" s="12">
        <f t="shared" si="3719"/>
        <v>0</v>
      </c>
      <c r="BR2647" s="12">
        <v>0</v>
      </c>
      <c r="BS2647" s="12">
        <v>2035</v>
      </c>
    </row>
    <row r="2648" spans="1:71" x14ac:dyDescent="0.25">
      <c r="A2648" s="4" t="s">
        <v>915</v>
      </c>
      <c r="B2648" s="4" t="s">
        <v>75</v>
      </c>
      <c r="C2648" s="4" t="s">
        <v>1266</v>
      </c>
      <c r="D2648" s="65" t="s">
        <v>1267</v>
      </c>
      <c r="E2648" s="75">
        <v>6139</v>
      </c>
      <c r="F2648" s="65"/>
      <c r="G2648" s="61" t="s">
        <v>1894</v>
      </c>
      <c r="H2648" s="13" t="s">
        <v>38</v>
      </c>
      <c r="I2648" s="14">
        <v>3300</v>
      </c>
      <c r="J2648" s="14"/>
      <c r="K2648" s="14"/>
      <c r="L2648" s="14"/>
      <c r="M2648" s="14"/>
      <c r="N2648" s="14"/>
      <c r="O2648" s="14">
        <f t="shared" ref="O2648:O2706" si="3720">I2648+J2648+K2648+L2648+M2648+N2648</f>
        <v>3300</v>
      </c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>
        <v>0</v>
      </c>
      <c r="AC2648" s="14">
        <v>3300</v>
      </c>
      <c r="AD2648" s="14">
        <v>0</v>
      </c>
      <c r="AE2648" s="14"/>
      <c r="AF2648" s="14"/>
      <c r="AG2648" s="14"/>
      <c r="AH2648" s="14"/>
      <c r="AI2648" s="14"/>
      <c r="AJ2648" s="14">
        <f t="shared" ref="AJ2648:AJ2706" si="3721">AD2648+AE2648+AF2648+AG2648+AH2648+AI2648</f>
        <v>0</v>
      </c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>
        <v>0</v>
      </c>
      <c r="AX2648" s="14">
        <v>0</v>
      </c>
      <c r="AY2648" s="14">
        <v>2035</v>
      </c>
      <c r="AZ2648" s="14"/>
      <c r="BA2648" s="14"/>
      <c r="BB2648" s="14"/>
      <c r="BC2648" s="14"/>
      <c r="BD2648" s="14"/>
      <c r="BE2648" s="14">
        <f t="shared" ref="BE2648:BE2706" si="3722">AY2648+AZ2648+BA2648+BB2648+BC2648+BD2648</f>
        <v>2035</v>
      </c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>
        <v>0</v>
      </c>
      <c r="BS2648" s="14">
        <v>2035</v>
      </c>
    </row>
    <row r="2649" spans="1:71" ht="22.5" x14ac:dyDescent="0.25">
      <c r="A2649" s="4" t="s">
        <v>915</v>
      </c>
      <c r="B2649" s="4" t="s">
        <v>75</v>
      </c>
      <c r="C2649" s="4" t="s">
        <v>1266</v>
      </c>
      <c r="D2649" s="65" t="s">
        <v>1267</v>
      </c>
      <c r="E2649" s="75">
        <v>6139</v>
      </c>
      <c r="F2649" s="65" t="s">
        <v>1274</v>
      </c>
      <c r="G2649" s="61" t="s">
        <v>1894</v>
      </c>
      <c r="H2649" s="13" t="s">
        <v>46</v>
      </c>
      <c r="I2649" s="14">
        <v>0</v>
      </c>
      <c r="J2649" s="14"/>
      <c r="K2649" s="14"/>
      <c r="L2649" s="14"/>
      <c r="M2649" s="14"/>
      <c r="N2649" s="14"/>
      <c r="O2649" s="14">
        <f t="shared" si="3720"/>
        <v>0</v>
      </c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>
        <v>0</v>
      </c>
      <c r="AC2649" s="14">
        <v>0</v>
      </c>
      <c r="AD2649" s="14">
        <v>0</v>
      </c>
      <c r="AE2649" s="14"/>
      <c r="AF2649" s="14"/>
      <c r="AG2649" s="14"/>
      <c r="AH2649" s="14"/>
      <c r="AI2649" s="14"/>
      <c r="AJ2649" s="14">
        <f t="shared" si="3721"/>
        <v>0</v>
      </c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>
        <v>0</v>
      </c>
      <c r="AX2649" s="14">
        <v>0</v>
      </c>
      <c r="AY2649" s="14">
        <v>0</v>
      </c>
      <c r="AZ2649" s="14"/>
      <c r="BA2649" s="14"/>
      <c r="BB2649" s="14"/>
      <c r="BC2649" s="14"/>
      <c r="BD2649" s="14"/>
      <c r="BE2649" s="14">
        <f t="shared" si="3722"/>
        <v>0</v>
      </c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>
        <v>0</v>
      </c>
      <c r="BS2649" s="14">
        <v>0</v>
      </c>
    </row>
    <row r="2650" spans="1:71" ht="22.5" x14ac:dyDescent="0.25">
      <c r="A2650" s="4" t="s">
        <v>915</v>
      </c>
      <c r="B2650" s="4" t="s">
        <v>75</v>
      </c>
      <c r="C2650" s="4" t="s">
        <v>1266</v>
      </c>
      <c r="D2650" s="65" t="s">
        <v>1267</v>
      </c>
      <c r="E2650" s="75">
        <v>6139</v>
      </c>
      <c r="F2650" s="65" t="s">
        <v>1275</v>
      </c>
      <c r="G2650" s="61" t="s">
        <v>1894</v>
      </c>
      <c r="H2650" s="13" t="s">
        <v>52</v>
      </c>
      <c r="I2650" s="14">
        <v>0</v>
      </c>
      <c r="J2650" s="14"/>
      <c r="K2650" s="14"/>
      <c r="L2650" s="14"/>
      <c r="M2650" s="14"/>
      <c r="N2650" s="14"/>
      <c r="O2650" s="14">
        <f t="shared" si="3720"/>
        <v>0</v>
      </c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>
        <v>0</v>
      </c>
      <c r="AC2650" s="14">
        <v>0</v>
      </c>
      <c r="AD2650" s="14">
        <v>0</v>
      </c>
      <c r="AE2650" s="14"/>
      <c r="AF2650" s="14"/>
      <c r="AG2650" s="14"/>
      <c r="AH2650" s="14"/>
      <c r="AI2650" s="14"/>
      <c r="AJ2650" s="14">
        <f t="shared" si="3721"/>
        <v>0</v>
      </c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>
        <v>0</v>
      </c>
      <c r="AX2650" s="14">
        <v>0</v>
      </c>
      <c r="AY2650" s="14">
        <v>0</v>
      </c>
      <c r="AZ2650" s="14"/>
      <c r="BA2650" s="14"/>
      <c r="BB2650" s="14"/>
      <c r="BC2650" s="14"/>
      <c r="BD2650" s="14"/>
      <c r="BE2650" s="14">
        <f t="shared" si="3722"/>
        <v>0</v>
      </c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>
        <v>0</v>
      </c>
      <c r="BS2650" s="14">
        <v>0</v>
      </c>
    </row>
    <row r="2651" spans="1:71" ht="22.5" x14ac:dyDescent="0.25">
      <c r="A2651" s="1" t="s">
        <v>1</v>
      </c>
      <c r="B2651" s="1" t="s">
        <v>1</v>
      </c>
      <c r="C2651" s="1" t="s">
        <v>1</v>
      </c>
      <c r="D2651" s="64" t="s">
        <v>1</v>
      </c>
      <c r="E2651" s="64" t="s">
        <v>1</v>
      </c>
      <c r="F2651" s="64" t="s">
        <v>1</v>
      </c>
      <c r="G2651" s="2" t="s">
        <v>1</v>
      </c>
      <c r="H2651" s="10" t="s">
        <v>53</v>
      </c>
      <c r="I2651" s="11">
        <f t="shared" ref="I2651:X2652" si="3723">SUM(I2652)</f>
        <v>0</v>
      </c>
      <c r="J2651" s="11">
        <f t="shared" si="3723"/>
        <v>0</v>
      </c>
      <c r="K2651" s="11">
        <f t="shared" si="3723"/>
        <v>0</v>
      </c>
      <c r="L2651" s="11">
        <f t="shared" si="3723"/>
        <v>0</v>
      </c>
      <c r="M2651" s="11">
        <f t="shared" si="3723"/>
        <v>0</v>
      </c>
      <c r="N2651" s="11">
        <f t="shared" si="3723"/>
        <v>0</v>
      </c>
      <c r="O2651" s="11">
        <f t="shared" si="3723"/>
        <v>0</v>
      </c>
      <c r="P2651" s="11">
        <f t="shared" si="3723"/>
        <v>0</v>
      </c>
      <c r="Q2651" s="11">
        <f t="shared" si="3723"/>
        <v>0</v>
      </c>
      <c r="R2651" s="11">
        <f t="shared" si="3723"/>
        <v>0</v>
      </c>
      <c r="S2651" s="11">
        <f t="shared" si="3723"/>
        <v>0</v>
      </c>
      <c r="T2651" s="11">
        <f t="shared" si="3723"/>
        <v>0</v>
      </c>
      <c r="U2651" s="11">
        <f t="shared" si="3723"/>
        <v>0</v>
      </c>
      <c r="V2651" s="11">
        <f t="shared" si="3723"/>
        <v>0</v>
      </c>
      <c r="W2651" s="11">
        <f t="shared" si="3723"/>
        <v>0</v>
      </c>
      <c r="X2651" s="11">
        <f t="shared" si="3723"/>
        <v>0</v>
      </c>
      <c r="Y2651" s="11">
        <f t="shared" ref="J2651:AA2652" si="3724">SUM(Y2652)</f>
        <v>0</v>
      </c>
      <c r="Z2651" s="11">
        <f t="shared" si="3724"/>
        <v>0</v>
      </c>
      <c r="AA2651" s="11">
        <f t="shared" si="3724"/>
        <v>0</v>
      </c>
      <c r="AB2651" s="11">
        <v>0</v>
      </c>
      <c r="AC2651" s="11">
        <v>0</v>
      </c>
      <c r="AD2651" s="11">
        <f t="shared" ref="AD2651:AS2652" si="3725">SUM(AD2652)</f>
        <v>0</v>
      </c>
      <c r="AE2651" s="11">
        <f t="shared" si="3725"/>
        <v>0</v>
      </c>
      <c r="AF2651" s="11">
        <f t="shared" si="3725"/>
        <v>0</v>
      </c>
      <c r="AG2651" s="11">
        <f t="shared" si="3725"/>
        <v>0</v>
      </c>
      <c r="AH2651" s="11">
        <f t="shared" si="3725"/>
        <v>0</v>
      </c>
      <c r="AI2651" s="11">
        <f t="shared" si="3725"/>
        <v>0</v>
      </c>
      <c r="AJ2651" s="11">
        <f t="shared" si="3725"/>
        <v>0</v>
      </c>
      <c r="AK2651" s="11">
        <f t="shared" si="3725"/>
        <v>0</v>
      </c>
      <c r="AL2651" s="11">
        <f t="shared" si="3725"/>
        <v>0</v>
      </c>
      <c r="AM2651" s="11">
        <f t="shared" si="3725"/>
        <v>0</v>
      </c>
      <c r="AN2651" s="11">
        <f t="shared" si="3725"/>
        <v>0</v>
      </c>
      <c r="AO2651" s="11">
        <f t="shared" si="3725"/>
        <v>0</v>
      </c>
      <c r="AP2651" s="11">
        <f t="shared" si="3725"/>
        <v>0</v>
      </c>
      <c r="AQ2651" s="11">
        <f t="shared" si="3725"/>
        <v>0</v>
      </c>
      <c r="AR2651" s="11">
        <f t="shared" si="3725"/>
        <v>0</v>
      </c>
      <c r="AS2651" s="11">
        <f t="shared" si="3725"/>
        <v>0</v>
      </c>
      <c r="AT2651" s="11">
        <f t="shared" ref="AE2651:AV2652" si="3726">SUM(AT2652)</f>
        <v>0</v>
      </c>
      <c r="AU2651" s="11">
        <f t="shared" si="3726"/>
        <v>0</v>
      </c>
      <c r="AV2651" s="11">
        <f t="shared" si="3726"/>
        <v>0</v>
      </c>
      <c r="AW2651" s="11">
        <v>0</v>
      </c>
      <c r="AX2651" s="11">
        <v>0</v>
      </c>
      <c r="AY2651" s="11">
        <f t="shared" ref="AY2651:BN2652" si="3727">SUM(AY2652)</f>
        <v>0</v>
      </c>
      <c r="AZ2651" s="11">
        <f t="shared" si="3727"/>
        <v>0</v>
      </c>
      <c r="BA2651" s="11">
        <f t="shared" si="3727"/>
        <v>0</v>
      </c>
      <c r="BB2651" s="11">
        <f t="shared" si="3727"/>
        <v>0</v>
      </c>
      <c r="BC2651" s="11">
        <f t="shared" si="3727"/>
        <v>0</v>
      </c>
      <c r="BD2651" s="11">
        <f t="shared" si="3727"/>
        <v>0</v>
      </c>
      <c r="BE2651" s="11">
        <f t="shared" si="3727"/>
        <v>0</v>
      </c>
      <c r="BF2651" s="11">
        <f t="shared" si="3727"/>
        <v>0</v>
      </c>
      <c r="BG2651" s="11">
        <f t="shared" si="3727"/>
        <v>0</v>
      </c>
      <c r="BH2651" s="11">
        <f t="shared" si="3727"/>
        <v>0</v>
      </c>
      <c r="BI2651" s="11">
        <f t="shared" si="3727"/>
        <v>0</v>
      </c>
      <c r="BJ2651" s="11">
        <f t="shared" si="3727"/>
        <v>0</v>
      </c>
      <c r="BK2651" s="11">
        <f t="shared" si="3727"/>
        <v>0</v>
      </c>
      <c r="BL2651" s="11">
        <f t="shared" si="3727"/>
        <v>0</v>
      </c>
      <c r="BM2651" s="11">
        <f t="shared" si="3727"/>
        <v>0</v>
      </c>
      <c r="BN2651" s="11">
        <f t="shared" si="3727"/>
        <v>0</v>
      </c>
      <c r="BO2651" s="11">
        <f t="shared" ref="AZ2651:BQ2652" si="3728">SUM(BO2652)</f>
        <v>0</v>
      </c>
      <c r="BP2651" s="11">
        <f t="shared" si="3728"/>
        <v>0</v>
      </c>
      <c r="BQ2651" s="11">
        <f t="shared" si="3728"/>
        <v>0</v>
      </c>
      <c r="BR2651" s="11">
        <v>0</v>
      </c>
      <c r="BS2651" s="11">
        <v>0</v>
      </c>
    </row>
    <row r="2652" spans="1:71" x14ac:dyDescent="0.25">
      <c r="A2652" s="4" t="s">
        <v>915</v>
      </c>
      <c r="B2652" s="4" t="s">
        <v>75</v>
      </c>
      <c r="C2652" s="4" t="s">
        <v>1266</v>
      </c>
      <c r="D2652" s="65" t="s">
        <v>1267</v>
      </c>
      <c r="E2652" s="64" t="s">
        <v>54</v>
      </c>
      <c r="F2652" s="64" t="s">
        <v>1</v>
      </c>
      <c r="G2652" s="2" t="s">
        <v>1</v>
      </c>
      <c r="H2652" s="2" t="s">
        <v>55</v>
      </c>
      <c r="I2652" s="12">
        <f t="shared" si="3723"/>
        <v>0</v>
      </c>
      <c r="J2652" s="12">
        <f t="shared" si="3724"/>
        <v>0</v>
      </c>
      <c r="K2652" s="12">
        <f t="shared" si="3724"/>
        <v>0</v>
      </c>
      <c r="L2652" s="12">
        <f t="shared" si="3724"/>
        <v>0</v>
      </c>
      <c r="M2652" s="12">
        <f t="shared" si="3724"/>
        <v>0</v>
      </c>
      <c r="N2652" s="12">
        <f t="shared" si="3724"/>
        <v>0</v>
      </c>
      <c r="O2652" s="12">
        <f t="shared" si="3724"/>
        <v>0</v>
      </c>
      <c r="P2652" s="12">
        <f t="shared" si="3724"/>
        <v>0</v>
      </c>
      <c r="Q2652" s="12">
        <f t="shared" si="3724"/>
        <v>0</v>
      </c>
      <c r="R2652" s="12">
        <f t="shared" si="3724"/>
        <v>0</v>
      </c>
      <c r="S2652" s="12">
        <f t="shared" si="3724"/>
        <v>0</v>
      </c>
      <c r="T2652" s="12">
        <f t="shared" si="3724"/>
        <v>0</v>
      </c>
      <c r="U2652" s="12">
        <f t="shared" si="3724"/>
        <v>0</v>
      </c>
      <c r="V2652" s="12">
        <f t="shared" si="3724"/>
        <v>0</v>
      </c>
      <c r="W2652" s="12">
        <f t="shared" si="3724"/>
        <v>0</v>
      </c>
      <c r="X2652" s="12">
        <f t="shared" si="3724"/>
        <v>0</v>
      </c>
      <c r="Y2652" s="12">
        <f t="shared" si="3724"/>
        <v>0</v>
      </c>
      <c r="Z2652" s="12">
        <f t="shared" si="3724"/>
        <v>0</v>
      </c>
      <c r="AA2652" s="12">
        <f t="shared" si="3724"/>
        <v>0</v>
      </c>
      <c r="AB2652" s="12">
        <v>0</v>
      </c>
      <c r="AC2652" s="12">
        <v>0</v>
      </c>
      <c r="AD2652" s="12">
        <f t="shared" si="3725"/>
        <v>0</v>
      </c>
      <c r="AE2652" s="12">
        <f t="shared" si="3726"/>
        <v>0</v>
      </c>
      <c r="AF2652" s="12">
        <f t="shared" si="3726"/>
        <v>0</v>
      </c>
      <c r="AG2652" s="12">
        <f t="shared" si="3726"/>
        <v>0</v>
      </c>
      <c r="AH2652" s="12">
        <f t="shared" si="3726"/>
        <v>0</v>
      </c>
      <c r="AI2652" s="12">
        <f t="shared" si="3726"/>
        <v>0</v>
      </c>
      <c r="AJ2652" s="12">
        <f t="shared" si="3726"/>
        <v>0</v>
      </c>
      <c r="AK2652" s="12">
        <f t="shared" si="3726"/>
        <v>0</v>
      </c>
      <c r="AL2652" s="12">
        <f t="shared" si="3726"/>
        <v>0</v>
      </c>
      <c r="AM2652" s="12">
        <f t="shared" si="3726"/>
        <v>0</v>
      </c>
      <c r="AN2652" s="12">
        <f t="shared" si="3726"/>
        <v>0</v>
      </c>
      <c r="AO2652" s="12">
        <f t="shared" si="3726"/>
        <v>0</v>
      </c>
      <c r="AP2652" s="12">
        <f t="shared" si="3726"/>
        <v>0</v>
      </c>
      <c r="AQ2652" s="12">
        <f t="shared" si="3726"/>
        <v>0</v>
      </c>
      <c r="AR2652" s="12">
        <f t="shared" si="3726"/>
        <v>0</v>
      </c>
      <c r="AS2652" s="12">
        <f t="shared" si="3726"/>
        <v>0</v>
      </c>
      <c r="AT2652" s="12">
        <f t="shared" si="3726"/>
        <v>0</v>
      </c>
      <c r="AU2652" s="12">
        <f t="shared" si="3726"/>
        <v>0</v>
      </c>
      <c r="AV2652" s="12">
        <f t="shared" si="3726"/>
        <v>0</v>
      </c>
      <c r="AW2652" s="12">
        <v>0</v>
      </c>
      <c r="AX2652" s="12">
        <v>0</v>
      </c>
      <c r="AY2652" s="12">
        <f t="shared" si="3727"/>
        <v>0</v>
      </c>
      <c r="AZ2652" s="12">
        <f t="shared" si="3728"/>
        <v>0</v>
      </c>
      <c r="BA2652" s="12">
        <f t="shared" si="3728"/>
        <v>0</v>
      </c>
      <c r="BB2652" s="12">
        <f t="shared" si="3728"/>
        <v>0</v>
      </c>
      <c r="BC2652" s="12">
        <f t="shared" si="3728"/>
        <v>0</v>
      </c>
      <c r="BD2652" s="12">
        <f t="shared" si="3728"/>
        <v>0</v>
      </c>
      <c r="BE2652" s="12">
        <f t="shared" si="3728"/>
        <v>0</v>
      </c>
      <c r="BF2652" s="12">
        <f t="shared" si="3728"/>
        <v>0</v>
      </c>
      <c r="BG2652" s="12">
        <f t="shared" si="3728"/>
        <v>0</v>
      </c>
      <c r="BH2652" s="12">
        <f t="shared" si="3728"/>
        <v>0</v>
      </c>
      <c r="BI2652" s="12">
        <f t="shared" si="3728"/>
        <v>0</v>
      </c>
      <c r="BJ2652" s="12">
        <f t="shared" si="3728"/>
        <v>0</v>
      </c>
      <c r="BK2652" s="12">
        <f t="shared" si="3728"/>
        <v>0</v>
      </c>
      <c r="BL2652" s="12">
        <f t="shared" si="3728"/>
        <v>0</v>
      </c>
      <c r="BM2652" s="12">
        <f t="shared" si="3728"/>
        <v>0</v>
      </c>
      <c r="BN2652" s="12">
        <f t="shared" si="3728"/>
        <v>0</v>
      </c>
      <c r="BO2652" s="12">
        <f t="shared" si="3728"/>
        <v>0</v>
      </c>
      <c r="BP2652" s="12">
        <f t="shared" si="3728"/>
        <v>0</v>
      </c>
      <c r="BQ2652" s="12">
        <f t="shared" si="3728"/>
        <v>0</v>
      </c>
      <c r="BR2652" s="12">
        <v>0</v>
      </c>
      <c r="BS2652" s="12">
        <v>0</v>
      </c>
    </row>
    <row r="2653" spans="1:71" x14ac:dyDescent="0.25">
      <c r="A2653" s="4" t="s">
        <v>915</v>
      </c>
      <c r="B2653" s="4" t="s">
        <v>75</v>
      </c>
      <c r="C2653" s="4" t="s">
        <v>1266</v>
      </c>
      <c r="D2653" s="65" t="s">
        <v>1267</v>
      </c>
      <c r="E2653" s="75">
        <v>6148</v>
      </c>
      <c r="F2653" s="65"/>
      <c r="G2653" s="61" t="s">
        <v>1894</v>
      </c>
      <c r="H2653" s="13" t="s">
        <v>63</v>
      </c>
      <c r="I2653" s="14">
        <v>0</v>
      </c>
      <c r="J2653" s="14"/>
      <c r="K2653" s="14"/>
      <c r="L2653" s="14"/>
      <c r="M2653" s="14"/>
      <c r="N2653" s="14"/>
      <c r="O2653" s="14">
        <f t="shared" si="3720"/>
        <v>0</v>
      </c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>
        <v>0</v>
      </c>
      <c r="AC2653" s="14">
        <v>0</v>
      </c>
      <c r="AD2653" s="14">
        <v>0</v>
      </c>
      <c r="AE2653" s="14"/>
      <c r="AF2653" s="14"/>
      <c r="AG2653" s="14"/>
      <c r="AH2653" s="14"/>
      <c r="AI2653" s="14"/>
      <c r="AJ2653" s="14">
        <f t="shared" si="3721"/>
        <v>0</v>
      </c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>
        <v>0</v>
      </c>
      <c r="AX2653" s="14">
        <v>0</v>
      </c>
      <c r="AY2653" s="14">
        <v>0</v>
      </c>
      <c r="AZ2653" s="14"/>
      <c r="BA2653" s="14"/>
      <c r="BB2653" s="14"/>
      <c r="BC2653" s="14"/>
      <c r="BD2653" s="14"/>
      <c r="BE2653" s="14">
        <f t="shared" si="3722"/>
        <v>0</v>
      </c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>
        <v>0</v>
      </c>
      <c r="BS2653" s="14">
        <v>0</v>
      </c>
    </row>
    <row r="2654" spans="1:71" ht="22.5" x14ac:dyDescent="0.25">
      <c r="A2654" s="1" t="s">
        <v>1</v>
      </c>
      <c r="B2654" s="1" t="s">
        <v>1</v>
      </c>
      <c r="C2654" s="1" t="s">
        <v>1</v>
      </c>
      <c r="D2654" s="64" t="s">
        <v>1</v>
      </c>
      <c r="E2654" s="64" t="s">
        <v>1</v>
      </c>
      <c r="F2654" s="64" t="s">
        <v>1</v>
      </c>
      <c r="G2654" s="2" t="s">
        <v>1</v>
      </c>
      <c r="H2654" s="10" t="s">
        <v>64</v>
      </c>
      <c r="I2654" s="11">
        <f t="shared" ref="I2654:AA2654" si="3729">SUM(I2655)</f>
        <v>8910</v>
      </c>
      <c r="J2654" s="11">
        <f t="shared" si="3729"/>
        <v>0</v>
      </c>
      <c r="K2654" s="11">
        <f t="shared" si="3729"/>
        <v>0</v>
      </c>
      <c r="L2654" s="11">
        <f t="shared" si="3729"/>
        <v>0</v>
      </c>
      <c r="M2654" s="11">
        <f t="shared" si="3729"/>
        <v>0</v>
      </c>
      <c r="N2654" s="11">
        <f t="shared" si="3729"/>
        <v>0</v>
      </c>
      <c r="O2654" s="11">
        <f t="shared" si="3729"/>
        <v>8910</v>
      </c>
      <c r="P2654" s="11">
        <f t="shared" si="3729"/>
        <v>0</v>
      </c>
      <c r="Q2654" s="11">
        <f t="shared" si="3729"/>
        <v>0</v>
      </c>
      <c r="R2654" s="11">
        <f t="shared" si="3729"/>
        <v>0</v>
      </c>
      <c r="S2654" s="11">
        <f t="shared" si="3729"/>
        <v>0</v>
      </c>
      <c r="T2654" s="11">
        <f t="shared" si="3729"/>
        <v>0</v>
      </c>
      <c r="U2654" s="11">
        <f t="shared" si="3729"/>
        <v>0</v>
      </c>
      <c r="V2654" s="11">
        <f t="shared" si="3729"/>
        <v>0</v>
      </c>
      <c r="W2654" s="11">
        <f t="shared" si="3729"/>
        <v>0</v>
      </c>
      <c r="X2654" s="11">
        <f t="shared" si="3729"/>
        <v>0</v>
      </c>
      <c r="Y2654" s="11">
        <f t="shared" si="3729"/>
        <v>0</v>
      </c>
      <c r="Z2654" s="11">
        <f t="shared" si="3729"/>
        <v>0</v>
      </c>
      <c r="AA2654" s="11">
        <f t="shared" si="3729"/>
        <v>0</v>
      </c>
      <c r="AB2654" s="11">
        <v>0</v>
      </c>
      <c r="AC2654" s="11">
        <v>8910</v>
      </c>
      <c r="AD2654" s="11">
        <f t="shared" ref="AD2654:AV2654" si="3730">SUM(AD2655)</f>
        <v>0</v>
      </c>
      <c r="AE2654" s="11">
        <f t="shared" si="3730"/>
        <v>0</v>
      </c>
      <c r="AF2654" s="11">
        <f t="shared" si="3730"/>
        <v>0</v>
      </c>
      <c r="AG2654" s="11">
        <f t="shared" si="3730"/>
        <v>0</v>
      </c>
      <c r="AH2654" s="11">
        <f t="shared" si="3730"/>
        <v>0</v>
      </c>
      <c r="AI2654" s="11">
        <f t="shared" si="3730"/>
        <v>0</v>
      </c>
      <c r="AJ2654" s="11">
        <f t="shared" si="3730"/>
        <v>0</v>
      </c>
      <c r="AK2654" s="11">
        <f t="shared" si="3730"/>
        <v>0</v>
      </c>
      <c r="AL2654" s="11">
        <f t="shared" si="3730"/>
        <v>0</v>
      </c>
      <c r="AM2654" s="11">
        <f t="shared" si="3730"/>
        <v>0</v>
      </c>
      <c r="AN2654" s="11">
        <f t="shared" si="3730"/>
        <v>0</v>
      </c>
      <c r="AO2654" s="11">
        <f t="shared" si="3730"/>
        <v>0</v>
      </c>
      <c r="AP2654" s="11">
        <f t="shared" si="3730"/>
        <v>0</v>
      </c>
      <c r="AQ2654" s="11">
        <f t="shared" si="3730"/>
        <v>0</v>
      </c>
      <c r="AR2654" s="11">
        <f t="shared" si="3730"/>
        <v>0</v>
      </c>
      <c r="AS2654" s="11">
        <f t="shared" si="3730"/>
        <v>0</v>
      </c>
      <c r="AT2654" s="11">
        <f t="shared" si="3730"/>
        <v>0</v>
      </c>
      <c r="AU2654" s="11">
        <f t="shared" si="3730"/>
        <v>0</v>
      </c>
      <c r="AV2654" s="11">
        <f t="shared" si="3730"/>
        <v>0</v>
      </c>
      <c r="AW2654" s="11">
        <v>0</v>
      </c>
      <c r="AX2654" s="11">
        <v>0</v>
      </c>
      <c r="AY2654" s="11">
        <f t="shared" ref="AY2654:BQ2654" si="3731">SUM(AY2655)</f>
        <v>0</v>
      </c>
      <c r="AZ2654" s="11">
        <f t="shared" si="3731"/>
        <v>0</v>
      </c>
      <c r="BA2654" s="11">
        <f t="shared" si="3731"/>
        <v>0</v>
      </c>
      <c r="BB2654" s="11">
        <f t="shared" si="3731"/>
        <v>0</v>
      </c>
      <c r="BC2654" s="11">
        <f t="shared" si="3731"/>
        <v>0</v>
      </c>
      <c r="BD2654" s="11">
        <f t="shared" si="3731"/>
        <v>0</v>
      </c>
      <c r="BE2654" s="11">
        <f t="shared" si="3731"/>
        <v>0</v>
      </c>
      <c r="BF2654" s="11">
        <f t="shared" si="3731"/>
        <v>0</v>
      </c>
      <c r="BG2654" s="11">
        <f t="shared" si="3731"/>
        <v>0</v>
      </c>
      <c r="BH2654" s="11">
        <f t="shared" si="3731"/>
        <v>0</v>
      </c>
      <c r="BI2654" s="11">
        <f t="shared" si="3731"/>
        <v>0</v>
      </c>
      <c r="BJ2654" s="11">
        <f t="shared" si="3731"/>
        <v>0</v>
      </c>
      <c r="BK2654" s="11">
        <f t="shared" si="3731"/>
        <v>0</v>
      </c>
      <c r="BL2654" s="11">
        <f t="shared" si="3731"/>
        <v>0</v>
      </c>
      <c r="BM2654" s="11">
        <f t="shared" si="3731"/>
        <v>0</v>
      </c>
      <c r="BN2654" s="11">
        <f t="shared" si="3731"/>
        <v>0</v>
      </c>
      <c r="BO2654" s="11">
        <f t="shared" si="3731"/>
        <v>0</v>
      </c>
      <c r="BP2654" s="11">
        <f t="shared" si="3731"/>
        <v>0</v>
      </c>
      <c r="BQ2654" s="11">
        <f t="shared" si="3731"/>
        <v>0</v>
      </c>
      <c r="BR2654" s="11">
        <v>0</v>
      </c>
      <c r="BS2654" s="11">
        <v>0</v>
      </c>
    </row>
    <row r="2655" spans="1:71" x14ac:dyDescent="0.25">
      <c r="A2655" s="4" t="s">
        <v>915</v>
      </c>
      <c r="B2655" s="4" t="s">
        <v>75</v>
      </c>
      <c r="C2655" s="4" t="s">
        <v>1266</v>
      </c>
      <c r="D2655" s="65" t="s">
        <v>1267</v>
      </c>
      <c r="E2655" s="64" t="s">
        <v>65</v>
      </c>
      <c r="F2655" s="64" t="s">
        <v>1</v>
      </c>
      <c r="G2655" s="2" t="s">
        <v>1</v>
      </c>
      <c r="H2655" s="2" t="s">
        <v>66</v>
      </c>
      <c r="I2655" s="12">
        <f t="shared" ref="I2655:AA2655" si="3732">SUM(I2656:I2657)</f>
        <v>8910</v>
      </c>
      <c r="J2655" s="12">
        <f t="shared" si="3732"/>
        <v>0</v>
      </c>
      <c r="K2655" s="12">
        <f t="shared" si="3732"/>
        <v>0</v>
      </c>
      <c r="L2655" s="12">
        <f t="shared" si="3732"/>
        <v>0</v>
      </c>
      <c r="M2655" s="12">
        <f t="shared" si="3732"/>
        <v>0</v>
      </c>
      <c r="N2655" s="12">
        <f t="shared" si="3732"/>
        <v>0</v>
      </c>
      <c r="O2655" s="12">
        <f t="shared" ref="O2655" si="3733">SUM(O2656:O2657)</f>
        <v>8910</v>
      </c>
      <c r="P2655" s="12">
        <f t="shared" si="3732"/>
        <v>0</v>
      </c>
      <c r="Q2655" s="12">
        <f t="shared" si="3732"/>
        <v>0</v>
      </c>
      <c r="R2655" s="12">
        <f t="shared" si="3732"/>
        <v>0</v>
      </c>
      <c r="S2655" s="12">
        <f t="shared" si="3732"/>
        <v>0</v>
      </c>
      <c r="T2655" s="12">
        <f t="shared" si="3732"/>
        <v>0</v>
      </c>
      <c r="U2655" s="12">
        <f t="shared" si="3732"/>
        <v>0</v>
      </c>
      <c r="V2655" s="12">
        <f t="shared" si="3732"/>
        <v>0</v>
      </c>
      <c r="W2655" s="12">
        <f t="shared" si="3732"/>
        <v>0</v>
      </c>
      <c r="X2655" s="12">
        <f t="shared" si="3732"/>
        <v>0</v>
      </c>
      <c r="Y2655" s="12">
        <f t="shared" si="3732"/>
        <v>0</v>
      </c>
      <c r="Z2655" s="12">
        <f t="shared" si="3732"/>
        <v>0</v>
      </c>
      <c r="AA2655" s="12">
        <f t="shared" si="3732"/>
        <v>0</v>
      </c>
      <c r="AB2655" s="12">
        <v>0</v>
      </c>
      <c r="AC2655" s="12">
        <v>8910</v>
      </c>
      <c r="AD2655" s="12">
        <f t="shared" ref="AD2655:AV2655" si="3734">SUM(AD2656:AD2657)</f>
        <v>0</v>
      </c>
      <c r="AE2655" s="12">
        <f t="shared" si="3734"/>
        <v>0</v>
      </c>
      <c r="AF2655" s="12">
        <f t="shared" si="3734"/>
        <v>0</v>
      </c>
      <c r="AG2655" s="12">
        <f t="shared" si="3734"/>
        <v>0</v>
      </c>
      <c r="AH2655" s="12">
        <f t="shared" si="3734"/>
        <v>0</v>
      </c>
      <c r="AI2655" s="12">
        <f t="shared" si="3734"/>
        <v>0</v>
      </c>
      <c r="AJ2655" s="12">
        <f t="shared" ref="AJ2655" si="3735">SUM(AJ2656:AJ2657)</f>
        <v>0</v>
      </c>
      <c r="AK2655" s="12">
        <f t="shared" si="3734"/>
        <v>0</v>
      </c>
      <c r="AL2655" s="12">
        <f t="shared" si="3734"/>
        <v>0</v>
      </c>
      <c r="AM2655" s="12">
        <f t="shared" si="3734"/>
        <v>0</v>
      </c>
      <c r="AN2655" s="12">
        <f t="shared" si="3734"/>
        <v>0</v>
      </c>
      <c r="AO2655" s="12">
        <f t="shared" si="3734"/>
        <v>0</v>
      </c>
      <c r="AP2655" s="12">
        <f t="shared" si="3734"/>
        <v>0</v>
      </c>
      <c r="AQ2655" s="12">
        <f t="shared" si="3734"/>
        <v>0</v>
      </c>
      <c r="AR2655" s="12">
        <f t="shared" si="3734"/>
        <v>0</v>
      </c>
      <c r="AS2655" s="12">
        <f t="shared" si="3734"/>
        <v>0</v>
      </c>
      <c r="AT2655" s="12">
        <f t="shared" si="3734"/>
        <v>0</v>
      </c>
      <c r="AU2655" s="12">
        <f t="shared" si="3734"/>
        <v>0</v>
      </c>
      <c r="AV2655" s="12">
        <f t="shared" si="3734"/>
        <v>0</v>
      </c>
      <c r="AW2655" s="12">
        <v>0</v>
      </c>
      <c r="AX2655" s="12">
        <v>0</v>
      </c>
      <c r="AY2655" s="12">
        <f t="shared" ref="AY2655:BQ2655" si="3736">SUM(AY2656:AY2657)</f>
        <v>0</v>
      </c>
      <c r="AZ2655" s="12">
        <f t="shared" si="3736"/>
        <v>0</v>
      </c>
      <c r="BA2655" s="12">
        <f t="shared" si="3736"/>
        <v>0</v>
      </c>
      <c r="BB2655" s="12">
        <f t="shared" si="3736"/>
        <v>0</v>
      </c>
      <c r="BC2655" s="12">
        <f t="shared" si="3736"/>
        <v>0</v>
      </c>
      <c r="BD2655" s="12">
        <f t="shared" si="3736"/>
        <v>0</v>
      </c>
      <c r="BE2655" s="12">
        <f t="shared" ref="BE2655" si="3737">SUM(BE2656:BE2657)</f>
        <v>0</v>
      </c>
      <c r="BF2655" s="12">
        <f t="shared" si="3736"/>
        <v>0</v>
      </c>
      <c r="BG2655" s="12">
        <f t="shared" si="3736"/>
        <v>0</v>
      </c>
      <c r="BH2655" s="12">
        <f t="shared" si="3736"/>
        <v>0</v>
      </c>
      <c r="BI2655" s="12">
        <f t="shared" si="3736"/>
        <v>0</v>
      </c>
      <c r="BJ2655" s="12">
        <f t="shared" si="3736"/>
        <v>0</v>
      </c>
      <c r="BK2655" s="12">
        <f t="shared" si="3736"/>
        <v>0</v>
      </c>
      <c r="BL2655" s="12">
        <f t="shared" si="3736"/>
        <v>0</v>
      </c>
      <c r="BM2655" s="12">
        <f t="shared" si="3736"/>
        <v>0</v>
      </c>
      <c r="BN2655" s="12">
        <f t="shared" si="3736"/>
        <v>0</v>
      </c>
      <c r="BO2655" s="12">
        <f t="shared" si="3736"/>
        <v>0</v>
      </c>
      <c r="BP2655" s="12">
        <f t="shared" si="3736"/>
        <v>0</v>
      </c>
      <c r="BQ2655" s="12">
        <f t="shared" si="3736"/>
        <v>0</v>
      </c>
      <c r="BR2655" s="12">
        <v>0</v>
      </c>
      <c r="BS2655" s="12">
        <v>0</v>
      </c>
    </row>
    <row r="2656" spans="1:71" x14ac:dyDescent="0.25">
      <c r="A2656" s="4" t="s">
        <v>915</v>
      </c>
      <c r="B2656" s="4" t="s">
        <v>75</v>
      </c>
      <c r="C2656" s="4" t="s">
        <v>1266</v>
      </c>
      <c r="D2656" s="65" t="s">
        <v>1267</v>
      </c>
      <c r="E2656" s="75">
        <v>8213</v>
      </c>
      <c r="F2656" s="65"/>
      <c r="G2656" s="61" t="s">
        <v>1894</v>
      </c>
      <c r="H2656" s="13" t="s">
        <v>68</v>
      </c>
      <c r="I2656" s="14">
        <v>8910</v>
      </c>
      <c r="J2656" s="14"/>
      <c r="K2656" s="14"/>
      <c r="L2656" s="14"/>
      <c r="M2656" s="14"/>
      <c r="N2656" s="14"/>
      <c r="O2656" s="14">
        <f t="shared" si="3720"/>
        <v>8910</v>
      </c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>
        <v>0</v>
      </c>
      <c r="AC2656" s="14">
        <v>8910</v>
      </c>
      <c r="AD2656" s="14">
        <v>0</v>
      </c>
      <c r="AE2656" s="14"/>
      <c r="AF2656" s="14"/>
      <c r="AG2656" s="14"/>
      <c r="AH2656" s="14"/>
      <c r="AI2656" s="14"/>
      <c r="AJ2656" s="14">
        <f t="shared" si="3721"/>
        <v>0</v>
      </c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>
        <v>0</v>
      </c>
      <c r="AX2656" s="14">
        <v>0</v>
      </c>
      <c r="AY2656" s="14">
        <v>0</v>
      </c>
      <c r="AZ2656" s="14"/>
      <c r="BA2656" s="14"/>
      <c r="BB2656" s="14"/>
      <c r="BC2656" s="14"/>
      <c r="BD2656" s="14"/>
      <c r="BE2656" s="14">
        <f t="shared" si="3722"/>
        <v>0</v>
      </c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>
        <v>0</v>
      </c>
      <c r="BS2656" s="14">
        <v>0</v>
      </c>
    </row>
    <row r="2657" spans="1:71" x14ac:dyDescent="0.25">
      <c r="A2657" s="4" t="s">
        <v>915</v>
      </c>
      <c r="B2657" s="4" t="s">
        <v>75</v>
      </c>
      <c r="C2657" s="4" t="s">
        <v>1266</v>
      </c>
      <c r="D2657" s="65" t="s">
        <v>1267</v>
      </c>
      <c r="E2657" s="75">
        <v>8216</v>
      </c>
      <c r="F2657" s="65"/>
      <c r="G2657" s="61" t="s">
        <v>1894</v>
      </c>
      <c r="H2657" s="13" t="s">
        <v>306</v>
      </c>
      <c r="I2657" s="14">
        <v>0</v>
      </c>
      <c r="J2657" s="14"/>
      <c r="K2657" s="14"/>
      <c r="L2657" s="14"/>
      <c r="M2657" s="14"/>
      <c r="N2657" s="14"/>
      <c r="O2657" s="14">
        <f t="shared" si="3720"/>
        <v>0</v>
      </c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>
        <v>0</v>
      </c>
      <c r="AC2657" s="14">
        <v>0</v>
      </c>
      <c r="AD2657" s="14">
        <v>0</v>
      </c>
      <c r="AE2657" s="14"/>
      <c r="AF2657" s="14"/>
      <c r="AG2657" s="14"/>
      <c r="AH2657" s="14"/>
      <c r="AI2657" s="14"/>
      <c r="AJ2657" s="14">
        <f t="shared" si="3721"/>
        <v>0</v>
      </c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>
        <v>0</v>
      </c>
      <c r="AX2657" s="14">
        <v>0</v>
      </c>
      <c r="AY2657" s="14">
        <v>0</v>
      </c>
      <c r="AZ2657" s="14"/>
      <c r="BA2657" s="14"/>
      <c r="BB2657" s="14"/>
      <c r="BC2657" s="14"/>
      <c r="BD2657" s="14"/>
      <c r="BE2657" s="14">
        <f t="shared" si="3722"/>
        <v>0</v>
      </c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>
        <v>0</v>
      </c>
      <c r="BS2657" s="14">
        <v>0</v>
      </c>
    </row>
    <row r="2658" spans="1:71" x14ac:dyDescent="0.25">
      <c r="A2658" s="13" t="s">
        <v>1</v>
      </c>
      <c r="B2658" s="13" t="s">
        <v>1</v>
      </c>
      <c r="C2658" s="13" t="s">
        <v>1</v>
      </c>
      <c r="D2658" s="60" t="s">
        <v>1</v>
      </c>
      <c r="E2658" s="60" t="s">
        <v>1</v>
      </c>
      <c r="F2658" s="60" t="s">
        <v>1</v>
      </c>
      <c r="G2658" s="13" t="s">
        <v>1</v>
      </c>
      <c r="H2658" s="10" t="s">
        <v>1276</v>
      </c>
      <c r="I2658" s="11">
        <f t="shared" ref="I2658:AA2658" si="3738">SUM(I2628,I2651,I2654)</f>
        <v>20460</v>
      </c>
      <c r="J2658" s="11">
        <f t="shared" si="3738"/>
        <v>0</v>
      </c>
      <c r="K2658" s="11">
        <f t="shared" si="3738"/>
        <v>0</v>
      </c>
      <c r="L2658" s="11">
        <f t="shared" si="3738"/>
        <v>0</v>
      </c>
      <c r="M2658" s="11">
        <f t="shared" si="3738"/>
        <v>0</v>
      </c>
      <c r="N2658" s="11">
        <f t="shared" si="3738"/>
        <v>0</v>
      </c>
      <c r="O2658" s="11">
        <f t="shared" si="3738"/>
        <v>20460</v>
      </c>
      <c r="P2658" s="11">
        <f t="shared" si="3738"/>
        <v>1520</v>
      </c>
      <c r="Q2658" s="11">
        <f t="shared" si="3738"/>
        <v>240</v>
      </c>
      <c r="R2658" s="11">
        <f t="shared" si="3738"/>
        <v>2020</v>
      </c>
      <c r="S2658" s="11">
        <f t="shared" si="3738"/>
        <v>0</v>
      </c>
      <c r="T2658" s="11">
        <f t="shared" si="3738"/>
        <v>0</v>
      </c>
      <c r="U2658" s="11">
        <f t="shared" si="3738"/>
        <v>0</v>
      </c>
      <c r="V2658" s="11">
        <f t="shared" si="3738"/>
        <v>0</v>
      </c>
      <c r="W2658" s="11">
        <f t="shared" si="3738"/>
        <v>0</v>
      </c>
      <c r="X2658" s="11">
        <f t="shared" si="3738"/>
        <v>0</v>
      </c>
      <c r="Y2658" s="11">
        <f t="shared" si="3738"/>
        <v>0</v>
      </c>
      <c r="Z2658" s="11">
        <f t="shared" si="3738"/>
        <v>0</v>
      </c>
      <c r="AA2658" s="11">
        <f t="shared" si="3738"/>
        <v>0</v>
      </c>
      <c r="AB2658" s="11">
        <v>3780</v>
      </c>
      <c r="AC2658" s="11">
        <v>16680</v>
      </c>
      <c r="AD2658" s="11">
        <f t="shared" ref="AD2658:AV2658" si="3739">SUM(AD2628,AD2651,AD2654)</f>
        <v>0</v>
      </c>
      <c r="AE2658" s="11">
        <f t="shared" si="3739"/>
        <v>0</v>
      </c>
      <c r="AF2658" s="11">
        <f t="shared" si="3739"/>
        <v>0</v>
      </c>
      <c r="AG2658" s="11">
        <f t="shared" si="3739"/>
        <v>0</v>
      </c>
      <c r="AH2658" s="11">
        <f t="shared" si="3739"/>
        <v>0</v>
      </c>
      <c r="AI2658" s="11">
        <f t="shared" si="3739"/>
        <v>0</v>
      </c>
      <c r="AJ2658" s="11">
        <f t="shared" si="3739"/>
        <v>0</v>
      </c>
      <c r="AK2658" s="11">
        <f t="shared" si="3739"/>
        <v>0</v>
      </c>
      <c r="AL2658" s="11">
        <f t="shared" si="3739"/>
        <v>0</v>
      </c>
      <c r="AM2658" s="11">
        <f t="shared" si="3739"/>
        <v>0</v>
      </c>
      <c r="AN2658" s="11">
        <f t="shared" si="3739"/>
        <v>0</v>
      </c>
      <c r="AO2658" s="11">
        <f t="shared" si="3739"/>
        <v>0</v>
      </c>
      <c r="AP2658" s="11">
        <f t="shared" si="3739"/>
        <v>0</v>
      </c>
      <c r="AQ2658" s="11">
        <f t="shared" si="3739"/>
        <v>0</v>
      </c>
      <c r="AR2658" s="11">
        <f t="shared" si="3739"/>
        <v>0</v>
      </c>
      <c r="AS2658" s="11">
        <f t="shared" si="3739"/>
        <v>0</v>
      </c>
      <c r="AT2658" s="11">
        <f t="shared" si="3739"/>
        <v>0</v>
      </c>
      <c r="AU2658" s="11">
        <f t="shared" si="3739"/>
        <v>0</v>
      </c>
      <c r="AV2658" s="11">
        <f t="shared" si="3739"/>
        <v>0</v>
      </c>
      <c r="AW2658" s="11">
        <v>0</v>
      </c>
      <c r="AX2658" s="11">
        <v>0</v>
      </c>
      <c r="AY2658" s="11">
        <f t="shared" ref="AY2658:BQ2658" si="3740">SUM(AY2628,AY2651,AY2654)</f>
        <v>7535</v>
      </c>
      <c r="AZ2658" s="11">
        <f t="shared" si="3740"/>
        <v>1072</v>
      </c>
      <c r="BA2658" s="11">
        <f t="shared" si="3740"/>
        <v>0</v>
      </c>
      <c r="BB2658" s="11">
        <f t="shared" si="3740"/>
        <v>0</v>
      </c>
      <c r="BC2658" s="11">
        <f t="shared" si="3740"/>
        <v>0</v>
      </c>
      <c r="BD2658" s="11">
        <f t="shared" si="3740"/>
        <v>0</v>
      </c>
      <c r="BE2658" s="11">
        <f t="shared" si="3740"/>
        <v>8607</v>
      </c>
      <c r="BF2658" s="11">
        <f t="shared" si="3740"/>
        <v>4800</v>
      </c>
      <c r="BG2658" s="11">
        <f t="shared" si="3740"/>
        <v>0</v>
      </c>
      <c r="BH2658" s="11">
        <f t="shared" si="3740"/>
        <v>1072</v>
      </c>
      <c r="BI2658" s="11">
        <f t="shared" si="3740"/>
        <v>0</v>
      </c>
      <c r="BJ2658" s="11">
        <f t="shared" si="3740"/>
        <v>0</v>
      </c>
      <c r="BK2658" s="11">
        <f t="shared" si="3740"/>
        <v>0</v>
      </c>
      <c r="BL2658" s="11">
        <f t="shared" si="3740"/>
        <v>0</v>
      </c>
      <c r="BM2658" s="11">
        <f t="shared" si="3740"/>
        <v>0</v>
      </c>
      <c r="BN2658" s="11">
        <f t="shared" si="3740"/>
        <v>0</v>
      </c>
      <c r="BO2658" s="11">
        <f t="shared" si="3740"/>
        <v>0</v>
      </c>
      <c r="BP2658" s="11">
        <f t="shared" si="3740"/>
        <v>0</v>
      </c>
      <c r="BQ2658" s="11">
        <f t="shared" si="3740"/>
        <v>0</v>
      </c>
      <c r="BR2658" s="11">
        <v>5872</v>
      </c>
      <c r="BS2658" s="11">
        <v>2735</v>
      </c>
    </row>
    <row r="2659" spans="1:71" ht="15.75" thickBot="1" x14ac:dyDescent="0.3">
      <c r="A2659" s="13" t="s">
        <v>1</v>
      </c>
      <c r="B2659" s="13" t="s">
        <v>1</v>
      </c>
      <c r="C2659" s="13" t="s">
        <v>1</v>
      </c>
      <c r="D2659" s="60" t="s">
        <v>1</v>
      </c>
      <c r="E2659" s="60" t="s">
        <v>1</v>
      </c>
      <c r="F2659" s="60" t="s">
        <v>1</v>
      </c>
      <c r="G2659" s="13" t="s">
        <v>1</v>
      </c>
      <c r="H2659" s="2" t="s">
        <v>70</v>
      </c>
      <c r="I2659" s="13" t="s">
        <v>1</v>
      </c>
      <c r="J2659" s="13"/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>
        <v>0</v>
      </c>
      <c r="AC2659" s="13">
        <v>0</v>
      </c>
      <c r="AD2659" s="13" t="s">
        <v>1</v>
      </c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>
        <v>0</v>
      </c>
      <c r="AX2659" s="13">
        <v>0</v>
      </c>
      <c r="AY2659" s="13" t="s">
        <v>1</v>
      </c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>
        <v>0</v>
      </c>
      <c r="BS2659" s="13">
        <v>0</v>
      </c>
    </row>
    <row r="2660" spans="1:71" ht="69.75" customHeight="1" thickBot="1" x14ac:dyDescent="0.3">
      <c r="A2660" s="110" t="s">
        <v>1</v>
      </c>
      <c r="B2660" s="110" t="s">
        <v>1</v>
      </c>
      <c r="C2660" s="110" t="s">
        <v>1</v>
      </c>
      <c r="D2660" s="113" t="s">
        <v>1</v>
      </c>
      <c r="E2660" s="113" t="s">
        <v>1</v>
      </c>
      <c r="F2660" s="113" t="s">
        <v>1</v>
      </c>
      <c r="G2660" s="116" t="s">
        <v>1</v>
      </c>
      <c r="H2660" s="5" t="s">
        <v>71</v>
      </c>
      <c r="I2660" s="57" t="s">
        <v>11</v>
      </c>
      <c r="J2660" s="57" t="s">
        <v>1831</v>
      </c>
      <c r="K2660" s="57" t="s">
        <v>1784</v>
      </c>
      <c r="L2660" s="57" t="s">
        <v>1817</v>
      </c>
      <c r="M2660" s="57" t="s">
        <v>1818</v>
      </c>
      <c r="N2660" s="57" t="s">
        <v>1819</v>
      </c>
      <c r="O2660" s="57" t="s">
        <v>1835</v>
      </c>
      <c r="P2660" s="57" t="s">
        <v>1832</v>
      </c>
      <c r="Q2660" s="57" t="s">
        <v>1820</v>
      </c>
      <c r="R2660" s="57" t="s">
        <v>1821</v>
      </c>
      <c r="S2660" s="57" t="s">
        <v>1822</v>
      </c>
      <c r="T2660" s="57" t="s">
        <v>1823</v>
      </c>
      <c r="U2660" s="57" t="s">
        <v>1824</v>
      </c>
      <c r="V2660" s="57" t="s">
        <v>1825</v>
      </c>
      <c r="W2660" s="57" t="s">
        <v>1833</v>
      </c>
      <c r="X2660" s="57" t="s">
        <v>1834</v>
      </c>
      <c r="Y2660" s="57" t="s">
        <v>1826</v>
      </c>
      <c r="Z2660" s="57" t="s">
        <v>1827</v>
      </c>
      <c r="AA2660" s="57" t="s">
        <v>1828</v>
      </c>
      <c r="AB2660" s="57" t="s">
        <v>1829</v>
      </c>
      <c r="AC2660" s="57" t="s">
        <v>1830</v>
      </c>
      <c r="AD2660" s="58" t="s">
        <v>12</v>
      </c>
      <c r="AE2660" s="58" t="s">
        <v>1831</v>
      </c>
      <c r="AF2660" s="58" t="s">
        <v>1784</v>
      </c>
      <c r="AG2660" s="58" t="s">
        <v>1817</v>
      </c>
      <c r="AH2660" s="58" t="s">
        <v>1818</v>
      </c>
      <c r="AI2660" s="58" t="s">
        <v>1819</v>
      </c>
      <c r="AJ2660" s="58" t="s">
        <v>1836</v>
      </c>
      <c r="AK2660" s="58" t="s">
        <v>1832</v>
      </c>
      <c r="AL2660" s="58" t="s">
        <v>1820</v>
      </c>
      <c r="AM2660" s="58" t="s">
        <v>1821</v>
      </c>
      <c r="AN2660" s="58" t="s">
        <v>1822</v>
      </c>
      <c r="AO2660" s="58" t="s">
        <v>1823</v>
      </c>
      <c r="AP2660" s="58" t="s">
        <v>1824</v>
      </c>
      <c r="AQ2660" s="58" t="s">
        <v>1825</v>
      </c>
      <c r="AR2660" s="58" t="s">
        <v>1833</v>
      </c>
      <c r="AS2660" s="58" t="s">
        <v>1834</v>
      </c>
      <c r="AT2660" s="58" t="s">
        <v>1826</v>
      </c>
      <c r="AU2660" s="58" t="s">
        <v>1827</v>
      </c>
      <c r="AV2660" s="58" t="s">
        <v>1828</v>
      </c>
      <c r="AW2660" s="58" t="s">
        <v>1829</v>
      </c>
      <c r="AX2660" s="58" t="s">
        <v>1830</v>
      </c>
      <c r="AY2660" s="59" t="s">
        <v>13</v>
      </c>
      <c r="AZ2660" s="59" t="s">
        <v>1831</v>
      </c>
      <c r="BA2660" s="59" t="s">
        <v>1784</v>
      </c>
      <c r="BB2660" s="59" t="s">
        <v>1817</v>
      </c>
      <c r="BC2660" s="59" t="s">
        <v>1818</v>
      </c>
      <c r="BD2660" s="59" t="s">
        <v>1819</v>
      </c>
      <c r="BE2660" s="59" t="s">
        <v>1837</v>
      </c>
      <c r="BF2660" s="59" t="s">
        <v>1832</v>
      </c>
      <c r="BG2660" s="59" t="s">
        <v>1820</v>
      </c>
      <c r="BH2660" s="59" t="s">
        <v>1821</v>
      </c>
      <c r="BI2660" s="59" t="s">
        <v>1822</v>
      </c>
      <c r="BJ2660" s="59" t="s">
        <v>1823</v>
      </c>
      <c r="BK2660" s="59" t="s">
        <v>1824</v>
      </c>
      <c r="BL2660" s="59" t="s">
        <v>1825</v>
      </c>
      <c r="BM2660" s="59" t="s">
        <v>1833</v>
      </c>
      <c r="BN2660" s="59" t="s">
        <v>1834</v>
      </c>
      <c r="BO2660" s="59" t="s">
        <v>1826</v>
      </c>
      <c r="BP2660" s="59" t="s">
        <v>1827</v>
      </c>
      <c r="BQ2660" s="59" t="s">
        <v>1828</v>
      </c>
      <c r="BR2660" s="59" t="s">
        <v>1829</v>
      </c>
      <c r="BS2660" s="59" t="s">
        <v>1830</v>
      </c>
    </row>
    <row r="2661" spans="1:71" x14ac:dyDescent="0.25">
      <c r="A2661" s="111"/>
      <c r="B2661" s="111"/>
      <c r="C2661" s="111"/>
      <c r="D2661" s="114"/>
      <c r="E2661" s="114"/>
      <c r="F2661" s="114"/>
      <c r="G2661" s="117"/>
      <c r="H2661" s="15" t="s">
        <v>1</v>
      </c>
      <c r="I2661" s="9">
        <v>1</v>
      </c>
      <c r="J2661" s="9">
        <v>2</v>
      </c>
      <c r="K2661" s="9">
        <v>3</v>
      </c>
      <c r="L2661" s="9">
        <v>4</v>
      </c>
      <c r="M2661" s="9">
        <v>5</v>
      </c>
      <c r="N2661" s="9">
        <v>6</v>
      </c>
      <c r="O2661" s="9">
        <v>7</v>
      </c>
      <c r="P2661" s="9">
        <v>8</v>
      </c>
      <c r="Q2661" s="9">
        <v>9</v>
      </c>
      <c r="R2661" s="9">
        <v>10</v>
      </c>
      <c r="S2661" s="9">
        <v>11</v>
      </c>
      <c r="T2661" s="9">
        <v>12</v>
      </c>
      <c r="U2661" s="9">
        <v>13</v>
      </c>
      <c r="V2661" s="9">
        <v>14</v>
      </c>
      <c r="W2661" s="9">
        <v>15</v>
      </c>
      <c r="X2661" s="9">
        <v>16</v>
      </c>
      <c r="Y2661" s="9">
        <v>17</v>
      </c>
      <c r="Z2661" s="9">
        <v>18</v>
      </c>
      <c r="AA2661" s="9">
        <v>19</v>
      </c>
      <c r="AB2661" s="9">
        <v>20</v>
      </c>
      <c r="AC2661" s="9">
        <v>21</v>
      </c>
      <c r="AD2661" s="9">
        <v>1</v>
      </c>
      <c r="AE2661" s="9">
        <v>2</v>
      </c>
      <c r="AF2661" s="9">
        <v>3</v>
      </c>
      <c r="AG2661" s="9">
        <v>4</v>
      </c>
      <c r="AH2661" s="9">
        <v>5</v>
      </c>
      <c r="AI2661" s="9">
        <v>6</v>
      </c>
      <c r="AJ2661" s="9">
        <v>7</v>
      </c>
      <c r="AK2661" s="9">
        <v>8</v>
      </c>
      <c r="AL2661" s="9">
        <v>9</v>
      </c>
      <c r="AM2661" s="9">
        <v>10</v>
      </c>
      <c r="AN2661" s="9">
        <v>11</v>
      </c>
      <c r="AO2661" s="9">
        <v>12</v>
      </c>
      <c r="AP2661" s="9">
        <v>13</v>
      </c>
      <c r="AQ2661" s="9">
        <v>14</v>
      </c>
      <c r="AR2661" s="9">
        <v>15</v>
      </c>
      <c r="AS2661" s="9">
        <v>16</v>
      </c>
      <c r="AT2661" s="9">
        <v>17</v>
      </c>
      <c r="AU2661" s="9">
        <v>18</v>
      </c>
      <c r="AV2661" s="9">
        <v>19</v>
      </c>
      <c r="AW2661" s="9">
        <v>20</v>
      </c>
      <c r="AX2661" s="9">
        <v>21</v>
      </c>
      <c r="AY2661" s="9">
        <v>1</v>
      </c>
      <c r="AZ2661" s="9">
        <v>2</v>
      </c>
      <c r="BA2661" s="9">
        <v>3</v>
      </c>
      <c r="BB2661" s="9">
        <v>4</v>
      </c>
      <c r="BC2661" s="9">
        <v>5</v>
      </c>
      <c r="BD2661" s="9">
        <v>6</v>
      </c>
      <c r="BE2661" s="9">
        <v>7</v>
      </c>
      <c r="BF2661" s="9">
        <v>8</v>
      </c>
      <c r="BG2661" s="9">
        <v>9</v>
      </c>
      <c r="BH2661" s="9">
        <v>10</v>
      </c>
      <c r="BI2661" s="9">
        <v>11</v>
      </c>
      <c r="BJ2661" s="9">
        <v>12</v>
      </c>
      <c r="BK2661" s="9">
        <v>13</v>
      </c>
      <c r="BL2661" s="9">
        <v>14</v>
      </c>
      <c r="BM2661" s="9">
        <v>15</v>
      </c>
      <c r="BN2661" s="9">
        <v>16</v>
      </c>
      <c r="BO2661" s="9">
        <v>17</v>
      </c>
      <c r="BP2661" s="9">
        <v>18</v>
      </c>
      <c r="BQ2661" s="9">
        <v>19</v>
      </c>
      <c r="BR2661" s="9">
        <v>20</v>
      </c>
      <c r="BS2661" s="9">
        <v>21</v>
      </c>
    </row>
    <row r="2662" spans="1:71" x14ac:dyDescent="0.25">
      <c r="A2662" s="111"/>
      <c r="B2662" s="111"/>
      <c r="C2662" s="111"/>
      <c r="D2662" s="114"/>
      <c r="E2662" s="114"/>
      <c r="F2662" s="114"/>
      <c r="G2662" s="117"/>
      <c r="H2662" s="16" t="s">
        <v>1002</v>
      </c>
      <c r="I2662" s="17">
        <f t="shared" ref="I2662:AA2662" si="3741">SUM(I2658)</f>
        <v>20460</v>
      </c>
      <c r="J2662" s="17">
        <f t="shared" si="3741"/>
        <v>0</v>
      </c>
      <c r="K2662" s="17">
        <f t="shared" si="3741"/>
        <v>0</v>
      </c>
      <c r="L2662" s="17">
        <f t="shared" si="3741"/>
        <v>0</v>
      </c>
      <c r="M2662" s="17">
        <f t="shared" si="3741"/>
        <v>0</v>
      </c>
      <c r="N2662" s="17">
        <f t="shared" si="3741"/>
        <v>0</v>
      </c>
      <c r="O2662" s="17">
        <f t="shared" ref="O2662" si="3742">SUM(O2658)</f>
        <v>20460</v>
      </c>
      <c r="P2662" s="17">
        <f t="shared" si="3741"/>
        <v>1520</v>
      </c>
      <c r="Q2662" s="17">
        <f t="shared" si="3741"/>
        <v>240</v>
      </c>
      <c r="R2662" s="17">
        <f t="shared" si="3741"/>
        <v>2020</v>
      </c>
      <c r="S2662" s="17">
        <f t="shared" si="3741"/>
        <v>0</v>
      </c>
      <c r="T2662" s="17">
        <f t="shared" si="3741"/>
        <v>0</v>
      </c>
      <c r="U2662" s="17">
        <f t="shared" si="3741"/>
        <v>0</v>
      </c>
      <c r="V2662" s="17">
        <f t="shared" si="3741"/>
        <v>0</v>
      </c>
      <c r="W2662" s="17">
        <f t="shared" si="3741"/>
        <v>0</v>
      </c>
      <c r="X2662" s="17">
        <f t="shared" si="3741"/>
        <v>0</v>
      </c>
      <c r="Y2662" s="17">
        <f t="shared" si="3741"/>
        <v>0</v>
      </c>
      <c r="Z2662" s="17">
        <f t="shared" si="3741"/>
        <v>0</v>
      </c>
      <c r="AA2662" s="17">
        <f t="shared" si="3741"/>
        <v>0</v>
      </c>
      <c r="AB2662" s="17">
        <v>3780</v>
      </c>
      <c r="AC2662" s="17">
        <v>16680</v>
      </c>
      <c r="AD2662" s="17">
        <f t="shared" ref="AD2662:AV2662" si="3743">SUM(AD2658)</f>
        <v>0</v>
      </c>
      <c r="AE2662" s="17">
        <f t="shared" si="3743"/>
        <v>0</v>
      </c>
      <c r="AF2662" s="17">
        <f t="shared" si="3743"/>
        <v>0</v>
      </c>
      <c r="AG2662" s="17">
        <f t="shared" si="3743"/>
        <v>0</v>
      </c>
      <c r="AH2662" s="17">
        <f t="shared" si="3743"/>
        <v>0</v>
      </c>
      <c r="AI2662" s="17">
        <f t="shared" si="3743"/>
        <v>0</v>
      </c>
      <c r="AJ2662" s="17">
        <f t="shared" ref="AJ2662" si="3744">SUM(AJ2658)</f>
        <v>0</v>
      </c>
      <c r="AK2662" s="17">
        <f t="shared" si="3743"/>
        <v>0</v>
      </c>
      <c r="AL2662" s="17">
        <f t="shared" si="3743"/>
        <v>0</v>
      </c>
      <c r="AM2662" s="17">
        <f t="shared" si="3743"/>
        <v>0</v>
      </c>
      <c r="AN2662" s="17">
        <f t="shared" si="3743"/>
        <v>0</v>
      </c>
      <c r="AO2662" s="17">
        <f t="shared" si="3743"/>
        <v>0</v>
      </c>
      <c r="AP2662" s="17">
        <f t="shared" si="3743"/>
        <v>0</v>
      </c>
      <c r="AQ2662" s="17">
        <f t="shared" si="3743"/>
        <v>0</v>
      </c>
      <c r="AR2662" s="17">
        <f t="shared" si="3743"/>
        <v>0</v>
      </c>
      <c r="AS2662" s="17">
        <f t="shared" si="3743"/>
        <v>0</v>
      </c>
      <c r="AT2662" s="17">
        <f t="shared" si="3743"/>
        <v>0</v>
      </c>
      <c r="AU2662" s="17">
        <f t="shared" si="3743"/>
        <v>0</v>
      </c>
      <c r="AV2662" s="17">
        <f t="shared" si="3743"/>
        <v>0</v>
      </c>
      <c r="AW2662" s="17">
        <v>0</v>
      </c>
      <c r="AX2662" s="17">
        <v>0</v>
      </c>
      <c r="AY2662" s="17">
        <f t="shared" ref="AY2662:BQ2662" si="3745">SUM(AY2658)</f>
        <v>7535</v>
      </c>
      <c r="AZ2662" s="17">
        <f t="shared" si="3745"/>
        <v>1072</v>
      </c>
      <c r="BA2662" s="17">
        <f t="shared" si="3745"/>
        <v>0</v>
      </c>
      <c r="BB2662" s="17">
        <f t="shared" si="3745"/>
        <v>0</v>
      </c>
      <c r="BC2662" s="17">
        <f t="shared" si="3745"/>
        <v>0</v>
      </c>
      <c r="BD2662" s="17">
        <f t="shared" si="3745"/>
        <v>0</v>
      </c>
      <c r="BE2662" s="17">
        <f t="shared" ref="BE2662" si="3746">SUM(BE2658)</f>
        <v>8607</v>
      </c>
      <c r="BF2662" s="17">
        <f t="shared" si="3745"/>
        <v>4800</v>
      </c>
      <c r="BG2662" s="17">
        <f t="shared" si="3745"/>
        <v>0</v>
      </c>
      <c r="BH2662" s="17">
        <f t="shared" si="3745"/>
        <v>1072</v>
      </c>
      <c r="BI2662" s="17">
        <f t="shared" si="3745"/>
        <v>0</v>
      </c>
      <c r="BJ2662" s="17">
        <f t="shared" si="3745"/>
        <v>0</v>
      </c>
      <c r="BK2662" s="17">
        <f t="shared" si="3745"/>
        <v>0</v>
      </c>
      <c r="BL2662" s="17">
        <f t="shared" si="3745"/>
        <v>0</v>
      </c>
      <c r="BM2662" s="17">
        <f t="shared" si="3745"/>
        <v>0</v>
      </c>
      <c r="BN2662" s="17">
        <f t="shared" si="3745"/>
        <v>0</v>
      </c>
      <c r="BO2662" s="17">
        <f t="shared" si="3745"/>
        <v>0</v>
      </c>
      <c r="BP2662" s="17">
        <f t="shared" si="3745"/>
        <v>0</v>
      </c>
      <c r="BQ2662" s="17">
        <f t="shared" si="3745"/>
        <v>0</v>
      </c>
      <c r="BR2662" s="17">
        <v>5872</v>
      </c>
      <c r="BS2662" s="17">
        <v>2735</v>
      </c>
    </row>
    <row r="2663" spans="1:71" x14ac:dyDescent="0.25">
      <c r="A2663" s="111"/>
      <c r="B2663" s="111"/>
      <c r="C2663" s="111"/>
      <c r="D2663" s="114"/>
      <c r="E2663" s="114"/>
      <c r="F2663" s="114"/>
      <c r="G2663" s="117"/>
      <c r="H2663" s="18" t="s">
        <v>73</v>
      </c>
      <c r="I2663" s="17">
        <f t="shared" ref="I2663:AA2663" si="3747">SUM(I2662)</f>
        <v>20460</v>
      </c>
      <c r="J2663" s="17">
        <f t="shared" si="3747"/>
        <v>0</v>
      </c>
      <c r="K2663" s="17">
        <f t="shared" si="3747"/>
        <v>0</v>
      </c>
      <c r="L2663" s="17">
        <f t="shared" si="3747"/>
        <v>0</v>
      </c>
      <c r="M2663" s="17">
        <f t="shared" si="3747"/>
        <v>0</v>
      </c>
      <c r="N2663" s="17">
        <f t="shared" si="3747"/>
        <v>0</v>
      </c>
      <c r="O2663" s="17">
        <f t="shared" ref="O2663" si="3748">SUM(O2662)</f>
        <v>20460</v>
      </c>
      <c r="P2663" s="17">
        <f t="shared" si="3747"/>
        <v>1520</v>
      </c>
      <c r="Q2663" s="17">
        <f t="shared" si="3747"/>
        <v>240</v>
      </c>
      <c r="R2663" s="17">
        <f t="shared" si="3747"/>
        <v>2020</v>
      </c>
      <c r="S2663" s="17">
        <f t="shared" si="3747"/>
        <v>0</v>
      </c>
      <c r="T2663" s="17">
        <f t="shared" si="3747"/>
        <v>0</v>
      </c>
      <c r="U2663" s="17">
        <f t="shared" si="3747"/>
        <v>0</v>
      </c>
      <c r="V2663" s="17">
        <f t="shared" si="3747"/>
        <v>0</v>
      </c>
      <c r="W2663" s="17">
        <f t="shared" si="3747"/>
        <v>0</v>
      </c>
      <c r="X2663" s="17">
        <f t="shared" si="3747"/>
        <v>0</v>
      </c>
      <c r="Y2663" s="17">
        <f t="shared" si="3747"/>
        <v>0</v>
      </c>
      <c r="Z2663" s="17">
        <f t="shared" si="3747"/>
        <v>0</v>
      </c>
      <c r="AA2663" s="17">
        <f t="shared" si="3747"/>
        <v>0</v>
      </c>
      <c r="AB2663" s="17">
        <v>3780</v>
      </c>
      <c r="AC2663" s="17">
        <v>16680</v>
      </c>
      <c r="AD2663" s="17">
        <f t="shared" ref="AD2663:AV2663" si="3749">SUM(AD2662)</f>
        <v>0</v>
      </c>
      <c r="AE2663" s="17">
        <f t="shared" si="3749"/>
        <v>0</v>
      </c>
      <c r="AF2663" s="17">
        <f t="shared" si="3749"/>
        <v>0</v>
      </c>
      <c r="AG2663" s="17">
        <f t="shared" si="3749"/>
        <v>0</v>
      </c>
      <c r="AH2663" s="17">
        <f t="shared" si="3749"/>
        <v>0</v>
      </c>
      <c r="AI2663" s="17">
        <f t="shared" si="3749"/>
        <v>0</v>
      </c>
      <c r="AJ2663" s="17">
        <f t="shared" ref="AJ2663" si="3750">SUM(AJ2662)</f>
        <v>0</v>
      </c>
      <c r="AK2663" s="17">
        <f t="shared" si="3749"/>
        <v>0</v>
      </c>
      <c r="AL2663" s="17">
        <f t="shared" si="3749"/>
        <v>0</v>
      </c>
      <c r="AM2663" s="17">
        <f t="shared" si="3749"/>
        <v>0</v>
      </c>
      <c r="AN2663" s="17">
        <f t="shared" si="3749"/>
        <v>0</v>
      </c>
      <c r="AO2663" s="17">
        <f t="shared" si="3749"/>
        <v>0</v>
      </c>
      <c r="AP2663" s="17">
        <f t="shared" si="3749"/>
        <v>0</v>
      </c>
      <c r="AQ2663" s="17">
        <f t="shared" si="3749"/>
        <v>0</v>
      </c>
      <c r="AR2663" s="17">
        <f t="shared" si="3749"/>
        <v>0</v>
      </c>
      <c r="AS2663" s="17">
        <f t="shared" si="3749"/>
        <v>0</v>
      </c>
      <c r="AT2663" s="17">
        <f t="shared" si="3749"/>
        <v>0</v>
      </c>
      <c r="AU2663" s="17">
        <f t="shared" si="3749"/>
        <v>0</v>
      </c>
      <c r="AV2663" s="17">
        <f t="shared" si="3749"/>
        <v>0</v>
      </c>
      <c r="AW2663" s="17">
        <v>0</v>
      </c>
      <c r="AX2663" s="17">
        <v>0</v>
      </c>
      <c r="AY2663" s="17">
        <f t="shared" ref="AY2663:BQ2663" si="3751">SUM(AY2662)</f>
        <v>7535</v>
      </c>
      <c r="AZ2663" s="17">
        <f t="shared" si="3751"/>
        <v>1072</v>
      </c>
      <c r="BA2663" s="17">
        <f t="shared" si="3751"/>
        <v>0</v>
      </c>
      <c r="BB2663" s="17">
        <f t="shared" si="3751"/>
        <v>0</v>
      </c>
      <c r="BC2663" s="17">
        <f t="shared" si="3751"/>
        <v>0</v>
      </c>
      <c r="BD2663" s="17">
        <f t="shared" si="3751"/>
        <v>0</v>
      </c>
      <c r="BE2663" s="17">
        <f t="shared" ref="BE2663" si="3752">SUM(BE2662)</f>
        <v>8607</v>
      </c>
      <c r="BF2663" s="17">
        <f t="shared" si="3751"/>
        <v>4800</v>
      </c>
      <c r="BG2663" s="17">
        <f t="shared" si="3751"/>
        <v>0</v>
      </c>
      <c r="BH2663" s="17">
        <f t="shared" si="3751"/>
        <v>1072</v>
      </c>
      <c r="BI2663" s="17">
        <f t="shared" si="3751"/>
        <v>0</v>
      </c>
      <c r="BJ2663" s="17">
        <f t="shared" si="3751"/>
        <v>0</v>
      </c>
      <c r="BK2663" s="17">
        <f t="shared" si="3751"/>
        <v>0</v>
      </c>
      <c r="BL2663" s="17">
        <f t="shared" si="3751"/>
        <v>0</v>
      </c>
      <c r="BM2663" s="17">
        <f t="shared" si="3751"/>
        <v>0</v>
      </c>
      <c r="BN2663" s="17">
        <f t="shared" si="3751"/>
        <v>0</v>
      </c>
      <c r="BO2663" s="17">
        <f t="shared" si="3751"/>
        <v>0</v>
      </c>
      <c r="BP2663" s="17">
        <f t="shared" si="3751"/>
        <v>0</v>
      </c>
      <c r="BQ2663" s="17">
        <f t="shared" si="3751"/>
        <v>0</v>
      </c>
      <c r="BR2663" s="17">
        <v>5872</v>
      </c>
      <c r="BS2663" s="17">
        <v>2735</v>
      </c>
    </row>
    <row r="2664" spans="1:71" x14ac:dyDescent="0.25">
      <c r="A2664" s="112"/>
      <c r="B2664" s="112"/>
      <c r="C2664" s="112"/>
      <c r="D2664" s="115"/>
      <c r="E2664" s="115"/>
      <c r="F2664" s="115"/>
      <c r="G2664" s="118"/>
      <c r="O2664">
        <f t="shared" si="3720"/>
        <v>0</v>
      </c>
      <c r="AB2664">
        <v>0</v>
      </c>
      <c r="AC2664">
        <v>0</v>
      </c>
      <c r="AJ2664">
        <f t="shared" si="3721"/>
        <v>0</v>
      </c>
      <c r="AW2664">
        <v>0</v>
      </c>
      <c r="AX2664">
        <v>0</v>
      </c>
      <c r="BE2664">
        <f t="shared" si="3722"/>
        <v>0</v>
      </c>
      <c r="BR2664">
        <v>0</v>
      </c>
      <c r="BS2664">
        <v>0</v>
      </c>
    </row>
    <row r="2665" spans="1:71" ht="15.75" thickBot="1" x14ac:dyDescent="0.3">
      <c r="A2665" s="13" t="s">
        <v>1</v>
      </c>
      <c r="B2665" s="13" t="s">
        <v>1</v>
      </c>
      <c r="C2665" s="13" t="s">
        <v>1</v>
      </c>
      <c r="D2665" s="60" t="s">
        <v>1</v>
      </c>
      <c r="E2665" s="60" t="s">
        <v>1</v>
      </c>
      <c r="F2665" s="60" t="s">
        <v>1</v>
      </c>
      <c r="G2665" s="13" t="s">
        <v>1</v>
      </c>
      <c r="H2665" s="19" t="s">
        <v>1</v>
      </c>
      <c r="I2665" s="19" t="s">
        <v>1</v>
      </c>
      <c r="J2665" s="19"/>
      <c r="K2665" s="19"/>
      <c r="L2665" s="19"/>
      <c r="M2665" s="19"/>
      <c r="N2665" s="19"/>
      <c r="O2665" s="19"/>
      <c r="P2665" s="19"/>
      <c r="Q2665" s="19"/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>
        <v>0</v>
      </c>
      <c r="AC2665" s="19">
        <v>0</v>
      </c>
      <c r="AD2665" s="19" t="s">
        <v>1</v>
      </c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>
        <v>0</v>
      </c>
      <c r="AX2665" s="19">
        <v>0</v>
      </c>
      <c r="AY2665" s="19" t="s">
        <v>1</v>
      </c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>
        <v>0</v>
      </c>
      <c r="BS2665" s="19">
        <v>0</v>
      </c>
    </row>
    <row r="2666" spans="1:71" ht="69.75" customHeight="1" thickBot="1" x14ac:dyDescent="0.3">
      <c r="A2666" s="5" t="s">
        <v>4</v>
      </c>
      <c r="B2666" s="5" t="s">
        <v>5</v>
      </c>
      <c r="C2666" s="5" t="s">
        <v>6</v>
      </c>
      <c r="D2666" s="66" t="s">
        <v>1</v>
      </c>
      <c r="E2666" s="74" t="s">
        <v>7</v>
      </c>
      <c r="F2666" s="74" t="s">
        <v>8</v>
      </c>
      <c r="G2666" s="5" t="s">
        <v>9</v>
      </c>
      <c r="H2666" s="5" t="s">
        <v>10</v>
      </c>
      <c r="I2666" s="57" t="s">
        <v>11</v>
      </c>
      <c r="J2666" s="57" t="s">
        <v>1831</v>
      </c>
      <c r="K2666" s="57" t="s">
        <v>1784</v>
      </c>
      <c r="L2666" s="57" t="s">
        <v>1817</v>
      </c>
      <c r="M2666" s="57" t="s">
        <v>1818</v>
      </c>
      <c r="N2666" s="57" t="s">
        <v>1819</v>
      </c>
      <c r="O2666" s="57" t="s">
        <v>1835</v>
      </c>
      <c r="P2666" s="57" t="s">
        <v>1832</v>
      </c>
      <c r="Q2666" s="57" t="s">
        <v>1820</v>
      </c>
      <c r="R2666" s="57" t="s">
        <v>1821</v>
      </c>
      <c r="S2666" s="57" t="s">
        <v>1822</v>
      </c>
      <c r="T2666" s="57" t="s">
        <v>1823</v>
      </c>
      <c r="U2666" s="57" t="s">
        <v>1824</v>
      </c>
      <c r="V2666" s="57" t="s">
        <v>1825</v>
      </c>
      <c r="W2666" s="57" t="s">
        <v>1833</v>
      </c>
      <c r="X2666" s="57" t="s">
        <v>1834</v>
      </c>
      <c r="Y2666" s="57" t="s">
        <v>1826</v>
      </c>
      <c r="Z2666" s="57" t="s">
        <v>1827</v>
      </c>
      <c r="AA2666" s="57" t="s">
        <v>1828</v>
      </c>
      <c r="AB2666" s="57" t="s">
        <v>1829</v>
      </c>
      <c r="AC2666" s="57" t="s">
        <v>1830</v>
      </c>
      <c r="AD2666" s="58" t="s">
        <v>12</v>
      </c>
      <c r="AE2666" s="58" t="s">
        <v>1831</v>
      </c>
      <c r="AF2666" s="58" t="s">
        <v>1784</v>
      </c>
      <c r="AG2666" s="58" t="s">
        <v>1817</v>
      </c>
      <c r="AH2666" s="58" t="s">
        <v>1818</v>
      </c>
      <c r="AI2666" s="58" t="s">
        <v>1819</v>
      </c>
      <c r="AJ2666" s="58" t="s">
        <v>1836</v>
      </c>
      <c r="AK2666" s="58" t="s">
        <v>1832</v>
      </c>
      <c r="AL2666" s="58" t="s">
        <v>1820</v>
      </c>
      <c r="AM2666" s="58" t="s">
        <v>1821</v>
      </c>
      <c r="AN2666" s="58" t="s">
        <v>1822</v>
      </c>
      <c r="AO2666" s="58" t="s">
        <v>1823</v>
      </c>
      <c r="AP2666" s="58" t="s">
        <v>1824</v>
      </c>
      <c r="AQ2666" s="58" t="s">
        <v>1825</v>
      </c>
      <c r="AR2666" s="58" t="s">
        <v>1833</v>
      </c>
      <c r="AS2666" s="58" t="s">
        <v>1834</v>
      </c>
      <c r="AT2666" s="58" t="s">
        <v>1826</v>
      </c>
      <c r="AU2666" s="58" t="s">
        <v>1827</v>
      </c>
      <c r="AV2666" s="58" t="s">
        <v>1828</v>
      </c>
      <c r="AW2666" s="58" t="s">
        <v>1829</v>
      </c>
      <c r="AX2666" s="58" t="s">
        <v>1830</v>
      </c>
      <c r="AY2666" s="59" t="s">
        <v>13</v>
      </c>
      <c r="AZ2666" s="59" t="s">
        <v>1831</v>
      </c>
      <c r="BA2666" s="59" t="s">
        <v>1784</v>
      </c>
      <c r="BB2666" s="59" t="s">
        <v>1817</v>
      </c>
      <c r="BC2666" s="59" t="s">
        <v>1818</v>
      </c>
      <c r="BD2666" s="59" t="s">
        <v>1819</v>
      </c>
      <c r="BE2666" s="59" t="s">
        <v>1837</v>
      </c>
      <c r="BF2666" s="59" t="s">
        <v>1832</v>
      </c>
      <c r="BG2666" s="59" t="s">
        <v>1820</v>
      </c>
      <c r="BH2666" s="59" t="s">
        <v>1821</v>
      </c>
      <c r="BI2666" s="59" t="s">
        <v>1822</v>
      </c>
      <c r="BJ2666" s="59" t="s">
        <v>1823</v>
      </c>
      <c r="BK2666" s="59" t="s">
        <v>1824</v>
      </c>
      <c r="BL2666" s="59" t="s">
        <v>1825</v>
      </c>
      <c r="BM2666" s="59" t="s">
        <v>1833</v>
      </c>
      <c r="BN2666" s="59" t="s">
        <v>1834</v>
      </c>
      <c r="BO2666" s="59" t="s">
        <v>1826</v>
      </c>
      <c r="BP2666" s="59" t="s">
        <v>1827</v>
      </c>
      <c r="BQ2666" s="59" t="s">
        <v>1828</v>
      </c>
      <c r="BR2666" s="59" t="s">
        <v>1829</v>
      </c>
      <c r="BS2666" s="59" t="s">
        <v>1830</v>
      </c>
    </row>
    <row r="2667" spans="1:71" x14ac:dyDescent="0.25">
      <c r="A2667" s="6" t="s">
        <v>1</v>
      </c>
      <c r="B2667" s="6" t="s">
        <v>1</v>
      </c>
      <c r="C2667" s="6" t="s">
        <v>1</v>
      </c>
      <c r="D2667" s="67" t="s">
        <v>1</v>
      </c>
      <c r="E2667" s="67" t="s">
        <v>1</v>
      </c>
      <c r="F2667" s="80" t="s">
        <v>1</v>
      </c>
      <c r="G2667" s="7" t="s">
        <v>1</v>
      </c>
      <c r="H2667" s="8" t="s">
        <v>1</v>
      </c>
      <c r="I2667" s="9">
        <v>1</v>
      </c>
      <c r="J2667" s="9">
        <v>2</v>
      </c>
      <c r="K2667" s="9">
        <v>3</v>
      </c>
      <c r="L2667" s="9">
        <v>4</v>
      </c>
      <c r="M2667" s="9">
        <v>5</v>
      </c>
      <c r="N2667" s="9">
        <v>6</v>
      </c>
      <c r="O2667" s="9">
        <v>7</v>
      </c>
      <c r="P2667" s="9">
        <v>8</v>
      </c>
      <c r="Q2667" s="9">
        <v>9</v>
      </c>
      <c r="R2667" s="9">
        <v>10</v>
      </c>
      <c r="S2667" s="9">
        <v>11</v>
      </c>
      <c r="T2667" s="9">
        <v>12</v>
      </c>
      <c r="U2667" s="9">
        <v>13</v>
      </c>
      <c r="V2667" s="9">
        <v>14</v>
      </c>
      <c r="W2667" s="9">
        <v>15</v>
      </c>
      <c r="X2667" s="9">
        <v>16</v>
      </c>
      <c r="Y2667" s="9">
        <v>17</v>
      </c>
      <c r="Z2667" s="9">
        <v>18</v>
      </c>
      <c r="AA2667" s="9">
        <v>19</v>
      </c>
      <c r="AB2667" s="9">
        <v>20</v>
      </c>
      <c r="AC2667" s="9">
        <v>21</v>
      </c>
      <c r="AD2667" s="9">
        <v>1</v>
      </c>
      <c r="AE2667" s="9">
        <v>2</v>
      </c>
      <c r="AF2667" s="9">
        <v>3</v>
      </c>
      <c r="AG2667" s="9">
        <v>4</v>
      </c>
      <c r="AH2667" s="9">
        <v>5</v>
      </c>
      <c r="AI2667" s="9">
        <v>6</v>
      </c>
      <c r="AJ2667" s="9">
        <v>7</v>
      </c>
      <c r="AK2667" s="9">
        <v>8</v>
      </c>
      <c r="AL2667" s="9">
        <v>9</v>
      </c>
      <c r="AM2667" s="9">
        <v>10</v>
      </c>
      <c r="AN2667" s="9">
        <v>11</v>
      </c>
      <c r="AO2667" s="9">
        <v>12</v>
      </c>
      <c r="AP2667" s="9">
        <v>13</v>
      </c>
      <c r="AQ2667" s="9">
        <v>14</v>
      </c>
      <c r="AR2667" s="9">
        <v>15</v>
      </c>
      <c r="AS2667" s="9">
        <v>16</v>
      </c>
      <c r="AT2667" s="9">
        <v>17</v>
      </c>
      <c r="AU2667" s="9">
        <v>18</v>
      </c>
      <c r="AV2667" s="9">
        <v>19</v>
      </c>
      <c r="AW2667" s="9">
        <v>20</v>
      </c>
      <c r="AX2667" s="9">
        <v>21</v>
      </c>
      <c r="AY2667" s="9">
        <v>1</v>
      </c>
      <c r="AZ2667" s="9">
        <v>2</v>
      </c>
      <c r="BA2667" s="9">
        <v>3</v>
      </c>
      <c r="BB2667" s="9">
        <v>4</v>
      </c>
      <c r="BC2667" s="9">
        <v>5</v>
      </c>
      <c r="BD2667" s="9">
        <v>6</v>
      </c>
      <c r="BE2667" s="9">
        <v>7</v>
      </c>
      <c r="BF2667" s="9">
        <v>8</v>
      </c>
      <c r="BG2667" s="9">
        <v>9</v>
      </c>
      <c r="BH2667" s="9">
        <v>10</v>
      </c>
      <c r="BI2667" s="9">
        <v>11</v>
      </c>
      <c r="BJ2667" s="9">
        <v>12</v>
      </c>
      <c r="BK2667" s="9">
        <v>13</v>
      </c>
      <c r="BL2667" s="9">
        <v>14</v>
      </c>
      <c r="BM2667" s="9">
        <v>15</v>
      </c>
      <c r="BN2667" s="9">
        <v>16</v>
      </c>
      <c r="BO2667" s="9">
        <v>17</v>
      </c>
      <c r="BP2667" s="9">
        <v>18</v>
      </c>
      <c r="BQ2667" s="9">
        <v>19</v>
      </c>
      <c r="BR2667" s="9">
        <v>20</v>
      </c>
      <c r="BS2667" s="9">
        <v>21</v>
      </c>
    </row>
    <row r="2668" spans="1:71" x14ac:dyDescent="0.25">
      <c r="A2668" s="1" t="s">
        <v>915</v>
      </c>
      <c r="B2668" s="1" t="s">
        <v>75</v>
      </c>
      <c r="C2668" s="4" t="s">
        <v>1277</v>
      </c>
      <c r="D2668" s="65" t="s">
        <v>1278</v>
      </c>
      <c r="E2668" s="64" t="s">
        <v>1</v>
      </c>
      <c r="F2668" s="64" t="s">
        <v>1</v>
      </c>
      <c r="G2668" s="2" t="s">
        <v>1</v>
      </c>
      <c r="H2668" s="2" t="s">
        <v>1279</v>
      </c>
      <c r="I2668" s="3" t="s">
        <v>1</v>
      </c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>
        <v>0</v>
      </c>
      <c r="AC2668" s="3">
        <v>0</v>
      </c>
      <c r="AD2668" s="3" t="s">
        <v>1</v>
      </c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>
        <v>0</v>
      </c>
      <c r="AX2668" s="3">
        <v>0</v>
      </c>
      <c r="AY2668" s="3" t="s">
        <v>1</v>
      </c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>
        <v>0</v>
      </c>
      <c r="BS2668" s="3">
        <v>0</v>
      </c>
    </row>
    <row r="2669" spans="1:71" ht="33.75" x14ac:dyDescent="0.25">
      <c r="A2669" s="1" t="s">
        <v>1</v>
      </c>
      <c r="B2669" s="1" t="s">
        <v>1</v>
      </c>
      <c r="C2669" s="1" t="s">
        <v>1</v>
      </c>
      <c r="D2669" s="64" t="s">
        <v>1</v>
      </c>
      <c r="E2669" s="64" t="s">
        <v>1</v>
      </c>
      <c r="F2669" s="64" t="s">
        <v>1</v>
      </c>
      <c r="G2669" s="2" t="s">
        <v>1</v>
      </c>
      <c r="H2669" s="10" t="s">
        <v>17</v>
      </c>
      <c r="I2669" s="11">
        <f t="shared" ref="I2669:AA2669" si="3753">SUM(I2670,I2678,I2680)</f>
        <v>6000</v>
      </c>
      <c r="J2669" s="11">
        <f t="shared" si="3753"/>
        <v>0</v>
      </c>
      <c r="K2669" s="11">
        <f t="shared" si="3753"/>
        <v>0</v>
      </c>
      <c r="L2669" s="11">
        <f t="shared" si="3753"/>
        <v>0</v>
      </c>
      <c r="M2669" s="11">
        <f t="shared" si="3753"/>
        <v>0</v>
      </c>
      <c r="N2669" s="11">
        <f t="shared" si="3753"/>
        <v>0</v>
      </c>
      <c r="O2669" s="11">
        <f t="shared" ref="O2669" si="3754">SUM(O2670,O2678,O2680)</f>
        <v>6000</v>
      </c>
      <c r="P2669" s="11">
        <f t="shared" si="3753"/>
        <v>0</v>
      </c>
      <c r="Q2669" s="11">
        <f t="shared" si="3753"/>
        <v>0</v>
      </c>
      <c r="R2669" s="11">
        <f t="shared" si="3753"/>
        <v>0</v>
      </c>
      <c r="S2669" s="11">
        <f t="shared" si="3753"/>
        <v>0</v>
      </c>
      <c r="T2669" s="11">
        <f t="shared" si="3753"/>
        <v>0</v>
      </c>
      <c r="U2669" s="11">
        <f t="shared" si="3753"/>
        <v>0</v>
      </c>
      <c r="V2669" s="11">
        <f t="shared" si="3753"/>
        <v>0</v>
      </c>
      <c r="W2669" s="11">
        <f t="shared" si="3753"/>
        <v>0</v>
      </c>
      <c r="X2669" s="11">
        <f t="shared" si="3753"/>
        <v>0</v>
      </c>
      <c r="Y2669" s="11">
        <f t="shared" si="3753"/>
        <v>0</v>
      </c>
      <c r="Z2669" s="11">
        <f t="shared" si="3753"/>
        <v>0</v>
      </c>
      <c r="AA2669" s="11">
        <f t="shared" si="3753"/>
        <v>0</v>
      </c>
      <c r="AB2669" s="11">
        <v>0</v>
      </c>
      <c r="AC2669" s="11">
        <v>6000</v>
      </c>
      <c r="AD2669" s="11">
        <f t="shared" ref="AD2669:AV2669" si="3755">SUM(AD2670,AD2678,AD2680)</f>
        <v>0</v>
      </c>
      <c r="AE2669" s="11">
        <f t="shared" si="3755"/>
        <v>0</v>
      </c>
      <c r="AF2669" s="11">
        <f t="shared" si="3755"/>
        <v>0</v>
      </c>
      <c r="AG2669" s="11">
        <f t="shared" si="3755"/>
        <v>0</v>
      </c>
      <c r="AH2669" s="11">
        <f t="shared" si="3755"/>
        <v>0</v>
      </c>
      <c r="AI2669" s="11">
        <f t="shared" si="3755"/>
        <v>0</v>
      </c>
      <c r="AJ2669" s="11">
        <f t="shared" ref="AJ2669" si="3756">SUM(AJ2670,AJ2678,AJ2680)</f>
        <v>0</v>
      </c>
      <c r="AK2669" s="11">
        <f t="shared" si="3755"/>
        <v>0</v>
      </c>
      <c r="AL2669" s="11">
        <f t="shared" si="3755"/>
        <v>0</v>
      </c>
      <c r="AM2669" s="11">
        <f t="shared" si="3755"/>
        <v>0</v>
      </c>
      <c r="AN2669" s="11">
        <f t="shared" si="3755"/>
        <v>0</v>
      </c>
      <c r="AO2669" s="11">
        <f t="shared" si="3755"/>
        <v>0</v>
      </c>
      <c r="AP2669" s="11">
        <f t="shared" si="3755"/>
        <v>0</v>
      </c>
      <c r="AQ2669" s="11">
        <f t="shared" si="3755"/>
        <v>0</v>
      </c>
      <c r="AR2669" s="11">
        <f t="shared" si="3755"/>
        <v>0</v>
      </c>
      <c r="AS2669" s="11">
        <f t="shared" si="3755"/>
        <v>0</v>
      </c>
      <c r="AT2669" s="11">
        <f t="shared" si="3755"/>
        <v>0</v>
      </c>
      <c r="AU2669" s="11">
        <f t="shared" si="3755"/>
        <v>0</v>
      </c>
      <c r="AV2669" s="11">
        <f t="shared" si="3755"/>
        <v>0</v>
      </c>
      <c r="AW2669" s="11">
        <v>0</v>
      </c>
      <c r="AX2669" s="11">
        <v>0</v>
      </c>
      <c r="AY2669" s="11">
        <f t="shared" ref="AY2669:BQ2669" si="3757">SUM(AY2670,AY2678,AY2680)</f>
        <v>7000</v>
      </c>
      <c r="AZ2669" s="11">
        <f t="shared" si="3757"/>
        <v>2151</v>
      </c>
      <c r="BA2669" s="11">
        <f t="shared" si="3757"/>
        <v>0</v>
      </c>
      <c r="BB2669" s="11">
        <f t="shared" si="3757"/>
        <v>0</v>
      </c>
      <c r="BC2669" s="11">
        <f t="shared" si="3757"/>
        <v>0</v>
      </c>
      <c r="BD2669" s="11">
        <f t="shared" si="3757"/>
        <v>0</v>
      </c>
      <c r="BE2669" s="11">
        <f t="shared" ref="BE2669" si="3758">SUM(BE2670,BE2678,BE2680)</f>
        <v>9151</v>
      </c>
      <c r="BF2669" s="11">
        <f t="shared" si="3757"/>
        <v>0</v>
      </c>
      <c r="BG2669" s="11">
        <f t="shared" si="3757"/>
        <v>0</v>
      </c>
      <c r="BH2669" s="11">
        <f t="shared" si="3757"/>
        <v>8911</v>
      </c>
      <c r="BI2669" s="11">
        <f t="shared" si="3757"/>
        <v>0</v>
      </c>
      <c r="BJ2669" s="11">
        <f t="shared" si="3757"/>
        <v>0</v>
      </c>
      <c r="BK2669" s="11">
        <f t="shared" si="3757"/>
        <v>0</v>
      </c>
      <c r="BL2669" s="11">
        <f t="shared" si="3757"/>
        <v>0</v>
      </c>
      <c r="BM2669" s="11">
        <f t="shared" si="3757"/>
        <v>0</v>
      </c>
      <c r="BN2669" s="11">
        <f t="shared" si="3757"/>
        <v>0</v>
      </c>
      <c r="BO2669" s="11">
        <f t="shared" si="3757"/>
        <v>0</v>
      </c>
      <c r="BP2669" s="11">
        <f t="shared" si="3757"/>
        <v>0</v>
      </c>
      <c r="BQ2669" s="11">
        <f t="shared" si="3757"/>
        <v>0</v>
      </c>
      <c r="BR2669" s="11">
        <v>8911</v>
      </c>
      <c r="BS2669" s="11">
        <v>240</v>
      </c>
    </row>
    <row r="2670" spans="1:71" x14ac:dyDescent="0.25">
      <c r="A2670" s="4" t="s">
        <v>915</v>
      </c>
      <c r="B2670" s="4" t="s">
        <v>75</v>
      </c>
      <c r="C2670" s="4" t="s">
        <v>1277</v>
      </c>
      <c r="D2670" s="65" t="s">
        <v>1278</v>
      </c>
      <c r="E2670" s="64" t="s">
        <v>18</v>
      </c>
      <c r="F2670" s="64" t="s">
        <v>1</v>
      </c>
      <c r="G2670" s="2" t="s">
        <v>1</v>
      </c>
      <c r="H2670" s="2" t="s">
        <v>19</v>
      </c>
      <c r="I2670" s="12">
        <f t="shared" ref="I2670:AA2670" si="3759">SUM(I2671,I2672)</f>
        <v>0</v>
      </c>
      <c r="J2670" s="12">
        <f t="shared" si="3759"/>
        <v>0</v>
      </c>
      <c r="K2670" s="12">
        <f t="shared" si="3759"/>
        <v>0</v>
      </c>
      <c r="L2670" s="12">
        <f t="shared" si="3759"/>
        <v>0</v>
      </c>
      <c r="M2670" s="12">
        <f t="shared" si="3759"/>
        <v>0</v>
      </c>
      <c r="N2670" s="12">
        <f t="shared" si="3759"/>
        <v>0</v>
      </c>
      <c r="O2670" s="12">
        <f t="shared" ref="O2670" si="3760">SUM(O2671,O2672)</f>
        <v>0</v>
      </c>
      <c r="P2670" s="12">
        <f t="shared" si="3759"/>
        <v>0</v>
      </c>
      <c r="Q2670" s="12">
        <f t="shared" si="3759"/>
        <v>0</v>
      </c>
      <c r="R2670" s="12">
        <f t="shared" si="3759"/>
        <v>0</v>
      </c>
      <c r="S2670" s="12">
        <f t="shared" si="3759"/>
        <v>0</v>
      </c>
      <c r="T2670" s="12">
        <f t="shared" si="3759"/>
        <v>0</v>
      </c>
      <c r="U2670" s="12">
        <f t="shared" si="3759"/>
        <v>0</v>
      </c>
      <c r="V2670" s="12">
        <f t="shared" si="3759"/>
        <v>0</v>
      </c>
      <c r="W2670" s="12">
        <f t="shared" si="3759"/>
        <v>0</v>
      </c>
      <c r="X2670" s="12">
        <f t="shared" si="3759"/>
        <v>0</v>
      </c>
      <c r="Y2670" s="12">
        <f t="shared" si="3759"/>
        <v>0</v>
      </c>
      <c r="Z2670" s="12">
        <f t="shared" si="3759"/>
        <v>0</v>
      </c>
      <c r="AA2670" s="12">
        <f t="shared" si="3759"/>
        <v>0</v>
      </c>
      <c r="AB2670" s="12">
        <v>0</v>
      </c>
      <c r="AC2670" s="12">
        <v>0</v>
      </c>
      <c r="AD2670" s="12">
        <f t="shared" ref="AD2670:AV2670" si="3761">SUM(AD2671,AD2672)</f>
        <v>0</v>
      </c>
      <c r="AE2670" s="12">
        <f t="shared" si="3761"/>
        <v>0</v>
      </c>
      <c r="AF2670" s="12">
        <f t="shared" si="3761"/>
        <v>0</v>
      </c>
      <c r="AG2670" s="12">
        <f t="shared" si="3761"/>
        <v>0</v>
      </c>
      <c r="AH2670" s="12">
        <f t="shared" si="3761"/>
        <v>0</v>
      </c>
      <c r="AI2670" s="12">
        <f t="shared" si="3761"/>
        <v>0</v>
      </c>
      <c r="AJ2670" s="12">
        <f t="shared" ref="AJ2670" si="3762">SUM(AJ2671,AJ2672)</f>
        <v>0</v>
      </c>
      <c r="AK2670" s="12">
        <f t="shared" si="3761"/>
        <v>0</v>
      </c>
      <c r="AL2670" s="12">
        <f t="shared" si="3761"/>
        <v>0</v>
      </c>
      <c r="AM2670" s="12">
        <f t="shared" si="3761"/>
        <v>0</v>
      </c>
      <c r="AN2670" s="12">
        <f t="shared" si="3761"/>
        <v>0</v>
      </c>
      <c r="AO2670" s="12">
        <f t="shared" si="3761"/>
        <v>0</v>
      </c>
      <c r="AP2670" s="12">
        <f t="shared" si="3761"/>
        <v>0</v>
      </c>
      <c r="AQ2670" s="12">
        <f t="shared" si="3761"/>
        <v>0</v>
      </c>
      <c r="AR2670" s="12">
        <f t="shared" si="3761"/>
        <v>0</v>
      </c>
      <c r="AS2670" s="12">
        <f t="shared" si="3761"/>
        <v>0</v>
      </c>
      <c r="AT2670" s="12">
        <f t="shared" si="3761"/>
        <v>0</v>
      </c>
      <c r="AU2670" s="12">
        <f t="shared" si="3761"/>
        <v>0</v>
      </c>
      <c r="AV2670" s="12">
        <f t="shared" si="3761"/>
        <v>0</v>
      </c>
      <c r="AW2670" s="12">
        <v>0</v>
      </c>
      <c r="AX2670" s="12">
        <v>0</v>
      </c>
      <c r="AY2670" s="12">
        <f t="shared" ref="AY2670:BQ2670" si="3763">SUM(AY2671,AY2672)</f>
        <v>0</v>
      </c>
      <c r="AZ2670" s="12">
        <f t="shared" si="3763"/>
        <v>0</v>
      </c>
      <c r="BA2670" s="12">
        <f t="shared" si="3763"/>
        <v>0</v>
      </c>
      <c r="BB2670" s="12">
        <f t="shared" si="3763"/>
        <v>0</v>
      </c>
      <c r="BC2670" s="12">
        <f t="shared" si="3763"/>
        <v>0</v>
      </c>
      <c r="BD2670" s="12">
        <f t="shared" si="3763"/>
        <v>0</v>
      </c>
      <c r="BE2670" s="12">
        <f t="shared" ref="BE2670" si="3764">SUM(BE2671,BE2672)</f>
        <v>0</v>
      </c>
      <c r="BF2670" s="12">
        <f t="shared" si="3763"/>
        <v>0</v>
      </c>
      <c r="BG2670" s="12">
        <f t="shared" si="3763"/>
        <v>0</v>
      </c>
      <c r="BH2670" s="12">
        <f t="shared" si="3763"/>
        <v>0</v>
      </c>
      <c r="BI2670" s="12">
        <f t="shared" si="3763"/>
        <v>0</v>
      </c>
      <c r="BJ2670" s="12">
        <f t="shared" si="3763"/>
        <v>0</v>
      </c>
      <c r="BK2670" s="12">
        <f t="shared" si="3763"/>
        <v>0</v>
      </c>
      <c r="BL2670" s="12">
        <f t="shared" si="3763"/>
        <v>0</v>
      </c>
      <c r="BM2670" s="12">
        <f t="shared" si="3763"/>
        <v>0</v>
      </c>
      <c r="BN2670" s="12">
        <f t="shared" si="3763"/>
        <v>0</v>
      </c>
      <c r="BO2670" s="12">
        <f t="shared" si="3763"/>
        <v>0</v>
      </c>
      <c r="BP2670" s="12">
        <f t="shared" si="3763"/>
        <v>0</v>
      </c>
      <c r="BQ2670" s="12">
        <f t="shared" si="3763"/>
        <v>0</v>
      </c>
      <c r="BR2670" s="12">
        <v>0</v>
      </c>
      <c r="BS2670" s="12">
        <v>0</v>
      </c>
    </row>
    <row r="2671" spans="1:71" x14ac:dyDescent="0.25">
      <c r="A2671" s="4" t="s">
        <v>915</v>
      </c>
      <c r="B2671" s="4" t="s">
        <v>75</v>
      </c>
      <c r="C2671" s="4" t="s">
        <v>1277</v>
      </c>
      <c r="D2671" s="65" t="s">
        <v>1278</v>
      </c>
      <c r="E2671" s="75">
        <v>6111</v>
      </c>
      <c r="F2671" s="65"/>
      <c r="G2671" s="61" t="s">
        <v>1894</v>
      </c>
      <c r="H2671" s="13" t="s">
        <v>20</v>
      </c>
      <c r="I2671" s="14">
        <v>0</v>
      </c>
      <c r="J2671" s="14"/>
      <c r="K2671" s="14"/>
      <c r="L2671" s="14"/>
      <c r="M2671" s="14"/>
      <c r="N2671" s="14"/>
      <c r="O2671" s="14">
        <f t="shared" si="3720"/>
        <v>0</v>
      </c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>
        <v>0</v>
      </c>
      <c r="AC2671" s="14">
        <v>0</v>
      </c>
      <c r="AD2671" s="14">
        <v>0</v>
      </c>
      <c r="AE2671" s="14"/>
      <c r="AF2671" s="14"/>
      <c r="AG2671" s="14"/>
      <c r="AH2671" s="14"/>
      <c r="AI2671" s="14"/>
      <c r="AJ2671" s="14">
        <f t="shared" si="3721"/>
        <v>0</v>
      </c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>
        <v>0</v>
      </c>
      <c r="AX2671" s="14">
        <v>0</v>
      </c>
      <c r="AY2671" s="14">
        <v>0</v>
      </c>
      <c r="AZ2671" s="14"/>
      <c r="BA2671" s="14"/>
      <c r="BB2671" s="14"/>
      <c r="BC2671" s="14"/>
      <c r="BD2671" s="14"/>
      <c r="BE2671" s="14">
        <f t="shared" si="3722"/>
        <v>0</v>
      </c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>
        <v>0</v>
      </c>
      <c r="BS2671" s="14">
        <v>0</v>
      </c>
    </row>
    <row r="2672" spans="1:71" x14ac:dyDescent="0.25">
      <c r="A2672" s="1" t="s">
        <v>915</v>
      </c>
      <c r="B2672" s="1" t="s">
        <v>75</v>
      </c>
      <c r="C2672" s="1" t="s">
        <v>1277</v>
      </c>
      <c r="D2672" s="68" t="s">
        <v>1278</v>
      </c>
      <c r="E2672" s="68" t="s">
        <v>21</v>
      </c>
      <c r="F2672" s="65" t="s">
        <v>1</v>
      </c>
      <c r="G2672" s="13" t="s">
        <v>1</v>
      </c>
      <c r="H2672" s="2" t="s">
        <v>22</v>
      </c>
      <c r="I2672" s="12">
        <f t="shared" ref="I2672:AA2672" si="3765">SUM(I2673:I2677)</f>
        <v>0</v>
      </c>
      <c r="J2672" s="12">
        <f t="shared" si="3765"/>
        <v>0</v>
      </c>
      <c r="K2672" s="12">
        <f t="shared" si="3765"/>
        <v>0</v>
      </c>
      <c r="L2672" s="12">
        <f t="shared" si="3765"/>
        <v>0</v>
      </c>
      <c r="M2672" s="12">
        <f t="shared" si="3765"/>
        <v>0</v>
      </c>
      <c r="N2672" s="12">
        <f t="shared" si="3765"/>
        <v>0</v>
      </c>
      <c r="O2672" s="12">
        <f t="shared" si="3765"/>
        <v>0</v>
      </c>
      <c r="P2672" s="12">
        <f t="shared" si="3765"/>
        <v>0</v>
      </c>
      <c r="Q2672" s="12">
        <f t="shared" si="3765"/>
        <v>0</v>
      </c>
      <c r="R2672" s="12">
        <f t="shared" si="3765"/>
        <v>0</v>
      </c>
      <c r="S2672" s="12">
        <f t="shared" si="3765"/>
        <v>0</v>
      </c>
      <c r="T2672" s="12">
        <f t="shared" si="3765"/>
        <v>0</v>
      </c>
      <c r="U2672" s="12">
        <f t="shared" si="3765"/>
        <v>0</v>
      </c>
      <c r="V2672" s="12">
        <f t="shared" si="3765"/>
        <v>0</v>
      </c>
      <c r="W2672" s="12">
        <f t="shared" si="3765"/>
        <v>0</v>
      </c>
      <c r="X2672" s="12">
        <f t="shared" si="3765"/>
        <v>0</v>
      </c>
      <c r="Y2672" s="12">
        <f t="shared" si="3765"/>
        <v>0</v>
      </c>
      <c r="Z2672" s="12">
        <f t="shared" si="3765"/>
        <v>0</v>
      </c>
      <c r="AA2672" s="12">
        <f t="shared" si="3765"/>
        <v>0</v>
      </c>
      <c r="AB2672" s="12">
        <v>0</v>
      </c>
      <c r="AC2672" s="12">
        <v>0</v>
      </c>
      <c r="AD2672" s="12">
        <f t="shared" ref="AD2672:AV2672" si="3766">SUM(AD2673:AD2677)</f>
        <v>0</v>
      </c>
      <c r="AE2672" s="12">
        <f t="shared" si="3766"/>
        <v>0</v>
      </c>
      <c r="AF2672" s="12">
        <f t="shared" si="3766"/>
        <v>0</v>
      </c>
      <c r="AG2672" s="12">
        <f t="shared" si="3766"/>
        <v>0</v>
      </c>
      <c r="AH2672" s="12">
        <f t="shared" si="3766"/>
        <v>0</v>
      </c>
      <c r="AI2672" s="12">
        <f t="shared" si="3766"/>
        <v>0</v>
      </c>
      <c r="AJ2672" s="12">
        <f t="shared" si="3766"/>
        <v>0</v>
      </c>
      <c r="AK2672" s="12">
        <f t="shared" si="3766"/>
        <v>0</v>
      </c>
      <c r="AL2672" s="12">
        <f t="shared" si="3766"/>
        <v>0</v>
      </c>
      <c r="AM2672" s="12">
        <f t="shared" si="3766"/>
        <v>0</v>
      </c>
      <c r="AN2672" s="12">
        <f t="shared" si="3766"/>
        <v>0</v>
      </c>
      <c r="AO2672" s="12">
        <f t="shared" si="3766"/>
        <v>0</v>
      </c>
      <c r="AP2672" s="12">
        <f t="shared" si="3766"/>
        <v>0</v>
      </c>
      <c r="AQ2672" s="12">
        <f t="shared" si="3766"/>
        <v>0</v>
      </c>
      <c r="AR2672" s="12">
        <f t="shared" si="3766"/>
        <v>0</v>
      </c>
      <c r="AS2672" s="12">
        <f t="shared" si="3766"/>
        <v>0</v>
      </c>
      <c r="AT2672" s="12">
        <f t="shared" si="3766"/>
        <v>0</v>
      </c>
      <c r="AU2672" s="12">
        <f t="shared" si="3766"/>
        <v>0</v>
      </c>
      <c r="AV2672" s="12">
        <f t="shared" si="3766"/>
        <v>0</v>
      </c>
      <c r="AW2672" s="12">
        <v>0</v>
      </c>
      <c r="AX2672" s="12">
        <v>0</v>
      </c>
      <c r="AY2672" s="12">
        <f t="shared" ref="AY2672:BQ2672" si="3767">SUM(AY2673:AY2677)</f>
        <v>0</v>
      </c>
      <c r="AZ2672" s="12">
        <f t="shared" si="3767"/>
        <v>0</v>
      </c>
      <c r="BA2672" s="12">
        <f t="shared" si="3767"/>
        <v>0</v>
      </c>
      <c r="BB2672" s="12">
        <f t="shared" si="3767"/>
        <v>0</v>
      </c>
      <c r="BC2672" s="12">
        <f t="shared" si="3767"/>
        <v>0</v>
      </c>
      <c r="BD2672" s="12">
        <f t="shared" si="3767"/>
        <v>0</v>
      </c>
      <c r="BE2672" s="12">
        <f t="shared" si="3767"/>
        <v>0</v>
      </c>
      <c r="BF2672" s="12">
        <f t="shared" si="3767"/>
        <v>0</v>
      </c>
      <c r="BG2672" s="12">
        <f t="shared" si="3767"/>
        <v>0</v>
      </c>
      <c r="BH2672" s="12">
        <f t="shared" si="3767"/>
        <v>0</v>
      </c>
      <c r="BI2672" s="12">
        <f t="shared" si="3767"/>
        <v>0</v>
      </c>
      <c r="BJ2672" s="12">
        <f t="shared" si="3767"/>
        <v>0</v>
      </c>
      <c r="BK2672" s="12">
        <f t="shared" si="3767"/>
        <v>0</v>
      </c>
      <c r="BL2672" s="12">
        <f t="shared" si="3767"/>
        <v>0</v>
      </c>
      <c r="BM2672" s="12">
        <f t="shared" si="3767"/>
        <v>0</v>
      </c>
      <c r="BN2672" s="12">
        <f t="shared" si="3767"/>
        <v>0</v>
      </c>
      <c r="BO2672" s="12">
        <f t="shared" si="3767"/>
        <v>0</v>
      </c>
      <c r="BP2672" s="12">
        <f t="shared" si="3767"/>
        <v>0</v>
      </c>
      <c r="BQ2672" s="12">
        <f t="shared" si="3767"/>
        <v>0</v>
      </c>
      <c r="BR2672" s="12">
        <v>0</v>
      </c>
      <c r="BS2672" s="12">
        <v>0</v>
      </c>
    </row>
    <row r="2673" spans="1:71" x14ac:dyDescent="0.25">
      <c r="A2673" s="4" t="s">
        <v>915</v>
      </c>
      <c r="B2673" s="4" t="s">
        <v>75</v>
      </c>
      <c r="C2673" s="4" t="s">
        <v>1277</v>
      </c>
      <c r="D2673" s="65" t="s">
        <v>1278</v>
      </c>
      <c r="E2673" s="75">
        <v>6112</v>
      </c>
      <c r="F2673" s="65" t="s">
        <v>1280</v>
      </c>
      <c r="G2673" s="61" t="s">
        <v>1894</v>
      </c>
      <c r="H2673" s="13" t="s">
        <v>79</v>
      </c>
      <c r="I2673" s="14">
        <v>0</v>
      </c>
      <c r="J2673" s="14"/>
      <c r="K2673" s="14"/>
      <c r="L2673" s="14"/>
      <c r="M2673" s="14"/>
      <c r="N2673" s="14"/>
      <c r="O2673" s="14">
        <f t="shared" si="3720"/>
        <v>0</v>
      </c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>
        <v>0</v>
      </c>
      <c r="AC2673" s="14">
        <v>0</v>
      </c>
      <c r="AD2673" s="14">
        <v>0</v>
      </c>
      <c r="AE2673" s="14"/>
      <c r="AF2673" s="14"/>
      <c r="AG2673" s="14"/>
      <c r="AH2673" s="14"/>
      <c r="AI2673" s="14"/>
      <c r="AJ2673" s="14">
        <f t="shared" si="3721"/>
        <v>0</v>
      </c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>
        <v>0</v>
      </c>
      <c r="AX2673" s="14">
        <v>0</v>
      </c>
      <c r="AY2673" s="14">
        <v>0</v>
      </c>
      <c r="AZ2673" s="14"/>
      <c r="BA2673" s="14"/>
      <c r="BB2673" s="14"/>
      <c r="BC2673" s="14"/>
      <c r="BD2673" s="14"/>
      <c r="BE2673" s="14">
        <f t="shared" si="3722"/>
        <v>0</v>
      </c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>
        <v>0</v>
      </c>
      <c r="BS2673" s="14">
        <v>0</v>
      </c>
    </row>
    <row r="2674" spans="1:71" x14ac:dyDescent="0.25">
      <c r="A2674" s="4" t="s">
        <v>915</v>
      </c>
      <c r="B2674" s="4" t="s">
        <v>75</v>
      </c>
      <c r="C2674" s="4" t="s">
        <v>1277</v>
      </c>
      <c r="D2674" s="65" t="s">
        <v>1278</v>
      </c>
      <c r="E2674" s="75">
        <v>6112</v>
      </c>
      <c r="F2674" s="65" t="s">
        <v>1281</v>
      </c>
      <c r="G2674" s="61" t="s">
        <v>1894</v>
      </c>
      <c r="H2674" s="13" t="s">
        <v>26</v>
      </c>
      <c r="I2674" s="14">
        <v>0</v>
      </c>
      <c r="J2674" s="14"/>
      <c r="K2674" s="14"/>
      <c r="L2674" s="14"/>
      <c r="M2674" s="14"/>
      <c r="N2674" s="14"/>
      <c r="O2674" s="14">
        <f t="shared" si="3720"/>
        <v>0</v>
      </c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>
        <v>0</v>
      </c>
      <c r="AC2674" s="14">
        <v>0</v>
      </c>
      <c r="AD2674" s="14">
        <v>0</v>
      </c>
      <c r="AE2674" s="14"/>
      <c r="AF2674" s="14"/>
      <c r="AG2674" s="14"/>
      <c r="AH2674" s="14"/>
      <c r="AI2674" s="14"/>
      <c r="AJ2674" s="14">
        <f t="shared" si="3721"/>
        <v>0</v>
      </c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>
        <v>0</v>
      </c>
      <c r="AX2674" s="14">
        <v>0</v>
      </c>
      <c r="AY2674" s="14">
        <v>0</v>
      </c>
      <c r="AZ2674" s="14"/>
      <c r="BA2674" s="14"/>
      <c r="BB2674" s="14"/>
      <c r="BC2674" s="14"/>
      <c r="BD2674" s="14"/>
      <c r="BE2674" s="14">
        <f t="shared" si="3722"/>
        <v>0</v>
      </c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>
        <v>0</v>
      </c>
      <c r="BS2674" s="14">
        <v>0</v>
      </c>
    </row>
    <row r="2675" spans="1:71" x14ac:dyDescent="0.25">
      <c r="A2675" s="4" t="s">
        <v>915</v>
      </c>
      <c r="B2675" s="4" t="s">
        <v>75</v>
      </c>
      <c r="C2675" s="4" t="s">
        <v>1277</v>
      </c>
      <c r="D2675" s="65" t="s">
        <v>1278</v>
      </c>
      <c r="E2675" s="75">
        <v>6112</v>
      </c>
      <c r="F2675" s="65" t="s">
        <v>1282</v>
      </c>
      <c r="G2675" s="61" t="s">
        <v>1894</v>
      </c>
      <c r="H2675" s="13" t="s">
        <v>28</v>
      </c>
      <c r="I2675" s="14">
        <v>0</v>
      </c>
      <c r="J2675" s="14"/>
      <c r="K2675" s="14"/>
      <c r="L2675" s="14"/>
      <c r="M2675" s="14"/>
      <c r="N2675" s="14"/>
      <c r="O2675" s="14">
        <f t="shared" si="3720"/>
        <v>0</v>
      </c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>
        <v>0</v>
      </c>
      <c r="AC2675" s="14">
        <v>0</v>
      </c>
      <c r="AD2675" s="14">
        <v>0</v>
      </c>
      <c r="AE2675" s="14"/>
      <c r="AF2675" s="14"/>
      <c r="AG2675" s="14"/>
      <c r="AH2675" s="14"/>
      <c r="AI2675" s="14"/>
      <c r="AJ2675" s="14">
        <f t="shared" si="3721"/>
        <v>0</v>
      </c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>
        <v>0</v>
      </c>
      <c r="AX2675" s="14">
        <v>0</v>
      </c>
      <c r="AY2675" s="14">
        <v>0</v>
      </c>
      <c r="AZ2675" s="14"/>
      <c r="BA2675" s="14"/>
      <c r="BB2675" s="14"/>
      <c r="BC2675" s="14"/>
      <c r="BD2675" s="14"/>
      <c r="BE2675" s="14">
        <f t="shared" si="3722"/>
        <v>0</v>
      </c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>
        <v>0</v>
      </c>
      <c r="BS2675" s="14">
        <v>0</v>
      </c>
    </row>
    <row r="2676" spans="1:71" x14ac:dyDescent="0.25">
      <c r="A2676" s="4" t="s">
        <v>915</v>
      </c>
      <c r="B2676" s="4" t="s">
        <v>75</v>
      </c>
      <c r="C2676" s="4" t="s">
        <v>1277</v>
      </c>
      <c r="D2676" s="65" t="s">
        <v>1278</v>
      </c>
      <c r="E2676" s="75">
        <v>6112</v>
      </c>
      <c r="F2676" s="65" t="s">
        <v>1283</v>
      </c>
      <c r="G2676" s="61" t="s">
        <v>1894</v>
      </c>
      <c r="H2676" s="13" t="s">
        <v>24</v>
      </c>
      <c r="I2676" s="14">
        <v>0</v>
      </c>
      <c r="J2676" s="14"/>
      <c r="K2676" s="14"/>
      <c r="L2676" s="14"/>
      <c r="M2676" s="14"/>
      <c r="N2676" s="14"/>
      <c r="O2676" s="14">
        <f t="shared" si="3720"/>
        <v>0</v>
      </c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>
        <v>0</v>
      </c>
      <c r="AC2676" s="14">
        <v>0</v>
      </c>
      <c r="AD2676" s="14">
        <v>0</v>
      </c>
      <c r="AE2676" s="14"/>
      <c r="AF2676" s="14"/>
      <c r="AG2676" s="14"/>
      <c r="AH2676" s="14"/>
      <c r="AI2676" s="14"/>
      <c r="AJ2676" s="14">
        <f t="shared" si="3721"/>
        <v>0</v>
      </c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>
        <v>0</v>
      </c>
      <c r="AX2676" s="14">
        <v>0</v>
      </c>
      <c r="AY2676" s="14">
        <v>0</v>
      </c>
      <c r="AZ2676" s="14"/>
      <c r="BA2676" s="14"/>
      <c r="BB2676" s="14"/>
      <c r="BC2676" s="14"/>
      <c r="BD2676" s="14"/>
      <c r="BE2676" s="14">
        <f t="shared" si="3722"/>
        <v>0</v>
      </c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>
        <v>0</v>
      </c>
      <c r="BS2676" s="14">
        <v>0</v>
      </c>
    </row>
    <row r="2677" spans="1:71" x14ac:dyDescent="0.25">
      <c r="A2677" s="4" t="s">
        <v>915</v>
      </c>
      <c r="B2677" s="4" t="s">
        <v>75</v>
      </c>
      <c r="C2677" s="4" t="s">
        <v>1277</v>
      </c>
      <c r="D2677" s="65" t="s">
        <v>1278</v>
      </c>
      <c r="E2677" s="75">
        <v>6112</v>
      </c>
      <c r="F2677" s="65" t="s">
        <v>1284</v>
      </c>
      <c r="G2677" s="61" t="s">
        <v>1894</v>
      </c>
      <c r="H2677" s="13" t="s">
        <v>30</v>
      </c>
      <c r="I2677" s="14">
        <v>0</v>
      </c>
      <c r="J2677" s="14"/>
      <c r="K2677" s="14"/>
      <c r="L2677" s="14"/>
      <c r="M2677" s="14"/>
      <c r="N2677" s="14"/>
      <c r="O2677" s="14">
        <f t="shared" si="3720"/>
        <v>0</v>
      </c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>
        <v>0</v>
      </c>
      <c r="AC2677" s="14">
        <v>0</v>
      </c>
      <c r="AD2677" s="14">
        <v>0</v>
      </c>
      <c r="AE2677" s="14"/>
      <c r="AF2677" s="14"/>
      <c r="AG2677" s="14"/>
      <c r="AH2677" s="14"/>
      <c r="AI2677" s="14"/>
      <c r="AJ2677" s="14">
        <f t="shared" si="3721"/>
        <v>0</v>
      </c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>
        <v>0</v>
      </c>
      <c r="AX2677" s="14">
        <v>0</v>
      </c>
      <c r="AY2677" s="14">
        <v>0</v>
      </c>
      <c r="AZ2677" s="14"/>
      <c r="BA2677" s="14"/>
      <c r="BB2677" s="14"/>
      <c r="BC2677" s="14"/>
      <c r="BD2677" s="14"/>
      <c r="BE2677" s="14">
        <f t="shared" si="3722"/>
        <v>0</v>
      </c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>
        <v>0</v>
      </c>
      <c r="BS2677" s="14">
        <v>0</v>
      </c>
    </row>
    <row r="2678" spans="1:71" x14ac:dyDescent="0.25">
      <c r="A2678" s="4" t="s">
        <v>915</v>
      </c>
      <c r="B2678" s="4" t="s">
        <v>75</v>
      </c>
      <c r="C2678" s="4" t="s">
        <v>1277</v>
      </c>
      <c r="D2678" s="65" t="s">
        <v>1278</v>
      </c>
      <c r="E2678" s="64" t="s">
        <v>31</v>
      </c>
      <c r="F2678" s="64" t="s">
        <v>1</v>
      </c>
      <c r="G2678" s="2" t="s">
        <v>1</v>
      </c>
      <c r="H2678" s="2" t="s">
        <v>32</v>
      </c>
      <c r="I2678" s="12">
        <f t="shared" ref="I2678:AA2678" si="3768">SUM(I2679)</f>
        <v>0</v>
      </c>
      <c r="J2678" s="12">
        <f t="shared" si="3768"/>
        <v>0</v>
      </c>
      <c r="K2678" s="12">
        <f t="shared" si="3768"/>
        <v>0</v>
      </c>
      <c r="L2678" s="12">
        <f t="shared" si="3768"/>
        <v>0</v>
      </c>
      <c r="M2678" s="12">
        <f t="shared" si="3768"/>
        <v>0</v>
      </c>
      <c r="N2678" s="12">
        <f t="shared" si="3768"/>
        <v>0</v>
      </c>
      <c r="O2678" s="12">
        <f t="shared" si="3768"/>
        <v>0</v>
      </c>
      <c r="P2678" s="12">
        <f t="shared" si="3768"/>
        <v>0</v>
      </c>
      <c r="Q2678" s="12">
        <f t="shared" si="3768"/>
        <v>0</v>
      </c>
      <c r="R2678" s="12">
        <f t="shared" si="3768"/>
        <v>0</v>
      </c>
      <c r="S2678" s="12">
        <f t="shared" si="3768"/>
        <v>0</v>
      </c>
      <c r="T2678" s="12">
        <f t="shared" si="3768"/>
        <v>0</v>
      </c>
      <c r="U2678" s="12">
        <f t="shared" si="3768"/>
        <v>0</v>
      </c>
      <c r="V2678" s="12">
        <f t="shared" si="3768"/>
        <v>0</v>
      </c>
      <c r="W2678" s="12">
        <f t="shared" si="3768"/>
        <v>0</v>
      </c>
      <c r="X2678" s="12">
        <f t="shared" si="3768"/>
        <v>0</v>
      </c>
      <c r="Y2678" s="12">
        <f t="shared" si="3768"/>
        <v>0</v>
      </c>
      <c r="Z2678" s="12">
        <f t="shared" si="3768"/>
        <v>0</v>
      </c>
      <c r="AA2678" s="12">
        <f t="shared" si="3768"/>
        <v>0</v>
      </c>
      <c r="AB2678" s="12">
        <v>0</v>
      </c>
      <c r="AC2678" s="12">
        <v>0</v>
      </c>
      <c r="AD2678" s="12">
        <f t="shared" ref="AD2678:AV2678" si="3769">SUM(AD2679)</f>
        <v>0</v>
      </c>
      <c r="AE2678" s="12">
        <f t="shared" si="3769"/>
        <v>0</v>
      </c>
      <c r="AF2678" s="12">
        <f t="shared" si="3769"/>
        <v>0</v>
      </c>
      <c r="AG2678" s="12">
        <f t="shared" si="3769"/>
        <v>0</v>
      </c>
      <c r="AH2678" s="12">
        <f t="shared" si="3769"/>
        <v>0</v>
      </c>
      <c r="AI2678" s="12">
        <f t="shared" si="3769"/>
        <v>0</v>
      </c>
      <c r="AJ2678" s="12">
        <f t="shared" si="3769"/>
        <v>0</v>
      </c>
      <c r="AK2678" s="12">
        <f t="shared" si="3769"/>
        <v>0</v>
      </c>
      <c r="AL2678" s="12">
        <f t="shared" si="3769"/>
        <v>0</v>
      </c>
      <c r="AM2678" s="12">
        <f t="shared" si="3769"/>
        <v>0</v>
      </c>
      <c r="AN2678" s="12">
        <f t="shared" si="3769"/>
        <v>0</v>
      </c>
      <c r="AO2678" s="12">
        <f t="shared" si="3769"/>
        <v>0</v>
      </c>
      <c r="AP2678" s="12">
        <f t="shared" si="3769"/>
        <v>0</v>
      </c>
      <c r="AQ2678" s="12">
        <f t="shared" si="3769"/>
        <v>0</v>
      </c>
      <c r="AR2678" s="12">
        <f t="shared" si="3769"/>
        <v>0</v>
      </c>
      <c r="AS2678" s="12">
        <f t="shared" si="3769"/>
        <v>0</v>
      </c>
      <c r="AT2678" s="12">
        <f t="shared" si="3769"/>
        <v>0</v>
      </c>
      <c r="AU2678" s="12">
        <f t="shared" si="3769"/>
        <v>0</v>
      </c>
      <c r="AV2678" s="12">
        <f t="shared" si="3769"/>
        <v>0</v>
      </c>
      <c r="AW2678" s="12">
        <v>0</v>
      </c>
      <c r="AX2678" s="12">
        <v>0</v>
      </c>
      <c r="AY2678" s="12">
        <f t="shared" ref="AY2678:BQ2678" si="3770">SUM(AY2679)</f>
        <v>0</v>
      </c>
      <c r="AZ2678" s="12">
        <f t="shared" si="3770"/>
        <v>0</v>
      </c>
      <c r="BA2678" s="12">
        <f t="shared" si="3770"/>
        <v>0</v>
      </c>
      <c r="BB2678" s="12">
        <f t="shared" si="3770"/>
        <v>0</v>
      </c>
      <c r="BC2678" s="12">
        <f t="shared" si="3770"/>
        <v>0</v>
      </c>
      <c r="BD2678" s="12">
        <f t="shared" si="3770"/>
        <v>0</v>
      </c>
      <c r="BE2678" s="12">
        <f t="shared" si="3770"/>
        <v>0</v>
      </c>
      <c r="BF2678" s="12">
        <f t="shared" si="3770"/>
        <v>0</v>
      </c>
      <c r="BG2678" s="12">
        <f t="shared" si="3770"/>
        <v>0</v>
      </c>
      <c r="BH2678" s="12">
        <f t="shared" si="3770"/>
        <v>0</v>
      </c>
      <c r="BI2678" s="12">
        <f t="shared" si="3770"/>
        <v>0</v>
      </c>
      <c r="BJ2678" s="12">
        <f t="shared" si="3770"/>
        <v>0</v>
      </c>
      <c r="BK2678" s="12">
        <f t="shared" si="3770"/>
        <v>0</v>
      </c>
      <c r="BL2678" s="12">
        <f t="shared" si="3770"/>
        <v>0</v>
      </c>
      <c r="BM2678" s="12">
        <f t="shared" si="3770"/>
        <v>0</v>
      </c>
      <c r="BN2678" s="12">
        <f t="shared" si="3770"/>
        <v>0</v>
      </c>
      <c r="BO2678" s="12">
        <f t="shared" si="3770"/>
        <v>0</v>
      </c>
      <c r="BP2678" s="12">
        <f t="shared" si="3770"/>
        <v>0</v>
      </c>
      <c r="BQ2678" s="12">
        <f t="shared" si="3770"/>
        <v>0</v>
      </c>
      <c r="BR2678" s="12">
        <v>0</v>
      </c>
      <c r="BS2678" s="12">
        <v>0</v>
      </c>
    </row>
    <row r="2679" spans="1:71" x14ac:dyDescent="0.25">
      <c r="A2679" s="4" t="s">
        <v>915</v>
      </c>
      <c r="B2679" s="4" t="s">
        <v>75</v>
      </c>
      <c r="C2679" s="4" t="s">
        <v>1277</v>
      </c>
      <c r="D2679" s="65" t="s">
        <v>1278</v>
      </c>
      <c r="E2679" s="75">
        <v>6121</v>
      </c>
      <c r="F2679" s="65"/>
      <c r="G2679" s="61" t="s">
        <v>1894</v>
      </c>
      <c r="H2679" s="13" t="s">
        <v>33</v>
      </c>
      <c r="I2679" s="14">
        <v>0</v>
      </c>
      <c r="J2679" s="14"/>
      <c r="K2679" s="14"/>
      <c r="L2679" s="14"/>
      <c r="M2679" s="14"/>
      <c r="N2679" s="14"/>
      <c r="O2679" s="14">
        <f t="shared" si="3720"/>
        <v>0</v>
      </c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>
        <v>0</v>
      </c>
      <c r="AC2679" s="14">
        <v>0</v>
      </c>
      <c r="AD2679" s="14">
        <v>0</v>
      </c>
      <c r="AE2679" s="14"/>
      <c r="AF2679" s="14"/>
      <c r="AG2679" s="14"/>
      <c r="AH2679" s="14"/>
      <c r="AI2679" s="14"/>
      <c r="AJ2679" s="14">
        <f t="shared" si="3721"/>
        <v>0</v>
      </c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>
        <v>0</v>
      </c>
      <c r="AX2679" s="14">
        <v>0</v>
      </c>
      <c r="AY2679" s="14">
        <v>0</v>
      </c>
      <c r="AZ2679" s="14"/>
      <c r="BA2679" s="14"/>
      <c r="BB2679" s="14"/>
      <c r="BC2679" s="14"/>
      <c r="BD2679" s="14"/>
      <c r="BE2679" s="14">
        <f t="shared" si="3722"/>
        <v>0</v>
      </c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>
        <v>0</v>
      </c>
      <c r="BS2679" s="14">
        <v>0</v>
      </c>
    </row>
    <row r="2680" spans="1:71" x14ac:dyDescent="0.25">
      <c r="A2680" s="4" t="s">
        <v>915</v>
      </c>
      <c r="B2680" s="4" t="s">
        <v>75</v>
      </c>
      <c r="C2680" s="4" t="s">
        <v>1277</v>
      </c>
      <c r="D2680" s="65" t="s">
        <v>1278</v>
      </c>
      <c r="E2680" s="64" t="s">
        <v>34</v>
      </c>
      <c r="F2680" s="64" t="s">
        <v>1</v>
      </c>
      <c r="G2680" s="2" t="s">
        <v>1</v>
      </c>
      <c r="H2680" s="2" t="s">
        <v>35</v>
      </c>
      <c r="I2680" s="12">
        <f t="shared" ref="I2680:AA2680" si="3771">SUM(I2681:I2689)</f>
        <v>6000</v>
      </c>
      <c r="J2680" s="12">
        <f t="shared" si="3771"/>
        <v>0</v>
      </c>
      <c r="K2680" s="12">
        <f t="shared" si="3771"/>
        <v>0</v>
      </c>
      <c r="L2680" s="12">
        <f t="shared" si="3771"/>
        <v>0</v>
      </c>
      <c r="M2680" s="12">
        <f t="shared" si="3771"/>
        <v>0</v>
      </c>
      <c r="N2680" s="12">
        <f t="shared" si="3771"/>
        <v>0</v>
      </c>
      <c r="O2680" s="12">
        <f t="shared" si="3771"/>
        <v>6000</v>
      </c>
      <c r="P2680" s="12">
        <f t="shared" si="3771"/>
        <v>0</v>
      </c>
      <c r="Q2680" s="12">
        <f t="shared" si="3771"/>
        <v>0</v>
      </c>
      <c r="R2680" s="12">
        <f t="shared" si="3771"/>
        <v>0</v>
      </c>
      <c r="S2680" s="12">
        <f t="shared" si="3771"/>
        <v>0</v>
      </c>
      <c r="T2680" s="12">
        <f t="shared" si="3771"/>
        <v>0</v>
      </c>
      <c r="U2680" s="12">
        <f t="shared" si="3771"/>
        <v>0</v>
      </c>
      <c r="V2680" s="12">
        <f t="shared" si="3771"/>
        <v>0</v>
      </c>
      <c r="W2680" s="12">
        <f t="shared" si="3771"/>
        <v>0</v>
      </c>
      <c r="X2680" s="12">
        <f t="shared" si="3771"/>
        <v>0</v>
      </c>
      <c r="Y2680" s="12">
        <f t="shared" si="3771"/>
        <v>0</v>
      </c>
      <c r="Z2680" s="12">
        <f t="shared" si="3771"/>
        <v>0</v>
      </c>
      <c r="AA2680" s="12">
        <f t="shared" si="3771"/>
        <v>0</v>
      </c>
      <c r="AB2680" s="12">
        <v>0</v>
      </c>
      <c r="AC2680" s="12">
        <v>6000</v>
      </c>
      <c r="AD2680" s="12">
        <f t="shared" ref="AD2680:AV2680" si="3772">SUM(AD2681:AD2689)</f>
        <v>0</v>
      </c>
      <c r="AE2680" s="12">
        <f t="shared" si="3772"/>
        <v>0</v>
      </c>
      <c r="AF2680" s="12">
        <f t="shared" si="3772"/>
        <v>0</v>
      </c>
      <c r="AG2680" s="12">
        <f t="shared" si="3772"/>
        <v>0</v>
      </c>
      <c r="AH2680" s="12">
        <f t="shared" si="3772"/>
        <v>0</v>
      </c>
      <c r="AI2680" s="12">
        <f t="shared" si="3772"/>
        <v>0</v>
      </c>
      <c r="AJ2680" s="12">
        <f t="shared" si="3772"/>
        <v>0</v>
      </c>
      <c r="AK2680" s="12">
        <f t="shared" si="3772"/>
        <v>0</v>
      </c>
      <c r="AL2680" s="12">
        <f t="shared" si="3772"/>
        <v>0</v>
      </c>
      <c r="AM2680" s="12">
        <f t="shared" si="3772"/>
        <v>0</v>
      </c>
      <c r="AN2680" s="12">
        <f t="shared" si="3772"/>
        <v>0</v>
      </c>
      <c r="AO2680" s="12">
        <f t="shared" si="3772"/>
        <v>0</v>
      </c>
      <c r="AP2680" s="12">
        <f t="shared" si="3772"/>
        <v>0</v>
      </c>
      <c r="AQ2680" s="12">
        <f t="shared" si="3772"/>
        <v>0</v>
      </c>
      <c r="AR2680" s="12">
        <f t="shared" si="3772"/>
        <v>0</v>
      </c>
      <c r="AS2680" s="12">
        <f t="shared" si="3772"/>
        <v>0</v>
      </c>
      <c r="AT2680" s="12">
        <f t="shared" si="3772"/>
        <v>0</v>
      </c>
      <c r="AU2680" s="12">
        <f t="shared" si="3772"/>
        <v>0</v>
      </c>
      <c r="AV2680" s="12">
        <f t="shared" si="3772"/>
        <v>0</v>
      </c>
      <c r="AW2680" s="12">
        <v>0</v>
      </c>
      <c r="AX2680" s="12">
        <v>0</v>
      </c>
      <c r="AY2680" s="12">
        <f t="shared" ref="AY2680:BQ2680" si="3773">SUM(AY2681:AY2689)</f>
        <v>7000</v>
      </c>
      <c r="AZ2680" s="12">
        <f t="shared" si="3773"/>
        <v>2151</v>
      </c>
      <c r="BA2680" s="12">
        <f t="shared" si="3773"/>
        <v>0</v>
      </c>
      <c r="BB2680" s="12">
        <f t="shared" si="3773"/>
        <v>0</v>
      </c>
      <c r="BC2680" s="12">
        <f t="shared" si="3773"/>
        <v>0</v>
      </c>
      <c r="BD2680" s="12">
        <f t="shared" si="3773"/>
        <v>0</v>
      </c>
      <c r="BE2680" s="12">
        <f t="shared" si="3773"/>
        <v>9151</v>
      </c>
      <c r="BF2680" s="12">
        <f t="shared" si="3773"/>
        <v>0</v>
      </c>
      <c r="BG2680" s="12">
        <f t="shared" si="3773"/>
        <v>0</v>
      </c>
      <c r="BH2680" s="12">
        <f t="shared" si="3773"/>
        <v>8911</v>
      </c>
      <c r="BI2680" s="12">
        <f t="shared" si="3773"/>
        <v>0</v>
      </c>
      <c r="BJ2680" s="12">
        <f t="shared" si="3773"/>
        <v>0</v>
      </c>
      <c r="BK2680" s="12">
        <f t="shared" si="3773"/>
        <v>0</v>
      </c>
      <c r="BL2680" s="12">
        <f t="shared" si="3773"/>
        <v>0</v>
      </c>
      <c r="BM2680" s="12">
        <f t="shared" si="3773"/>
        <v>0</v>
      </c>
      <c r="BN2680" s="12">
        <f t="shared" si="3773"/>
        <v>0</v>
      </c>
      <c r="BO2680" s="12">
        <f t="shared" si="3773"/>
        <v>0</v>
      </c>
      <c r="BP2680" s="12">
        <f t="shared" si="3773"/>
        <v>0</v>
      </c>
      <c r="BQ2680" s="12">
        <f t="shared" si="3773"/>
        <v>0</v>
      </c>
      <c r="BR2680" s="12">
        <v>8911</v>
      </c>
      <c r="BS2680" s="12">
        <v>240</v>
      </c>
    </row>
    <row r="2681" spans="1:71" x14ac:dyDescent="0.25">
      <c r="A2681" s="4" t="s">
        <v>915</v>
      </c>
      <c r="B2681" s="4" t="s">
        <v>75</v>
      </c>
      <c r="C2681" s="4" t="s">
        <v>1277</v>
      </c>
      <c r="D2681" s="65" t="s">
        <v>1278</v>
      </c>
      <c r="E2681" s="75">
        <v>6131</v>
      </c>
      <c r="F2681" s="65"/>
      <c r="G2681" s="61" t="s">
        <v>1894</v>
      </c>
      <c r="H2681" s="13" t="s">
        <v>36</v>
      </c>
      <c r="I2681" s="14">
        <v>0</v>
      </c>
      <c r="J2681" s="14"/>
      <c r="K2681" s="14"/>
      <c r="L2681" s="14"/>
      <c r="M2681" s="14"/>
      <c r="N2681" s="14"/>
      <c r="O2681" s="14">
        <f t="shared" si="3720"/>
        <v>0</v>
      </c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>
        <v>0</v>
      </c>
      <c r="AC2681" s="14">
        <v>0</v>
      </c>
      <c r="AD2681" s="14">
        <v>0</v>
      </c>
      <c r="AE2681" s="14"/>
      <c r="AF2681" s="14"/>
      <c r="AG2681" s="14"/>
      <c r="AH2681" s="14"/>
      <c r="AI2681" s="14"/>
      <c r="AJ2681" s="14">
        <f t="shared" si="3721"/>
        <v>0</v>
      </c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>
        <v>0</v>
      </c>
      <c r="AX2681" s="14">
        <v>0</v>
      </c>
      <c r="AY2681" s="14">
        <v>0</v>
      </c>
      <c r="AZ2681" s="14"/>
      <c r="BA2681" s="14"/>
      <c r="BB2681" s="14"/>
      <c r="BC2681" s="14"/>
      <c r="BD2681" s="14"/>
      <c r="BE2681" s="14">
        <f t="shared" si="3722"/>
        <v>0</v>
      </c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>
        <v>0</v>
      </c>
      <c r="BS2681" s="14">
        <v>0</v>
      </c>
    </row>
    <row r="2682" spans="1:71" x14ac:dyDescent="0.25">
      <c r="A2682" s="4" t="s">
        <v>915</v>
      </c>
      <c r="B2682" s="4" t="s">
        <v>75</v>
      </c>
      <c r="C2682" s="4" t="s">
        <v>1277</v>
      </c>
      <c r="D2682" s="65" t="s">
        <v>1278</v>
      </c>
      <c r="E2682" s="75">
        <v>6132</v>
      </c>
      <c r="F2682" s="65"/>
      <c r="G2682" s="61" t="s">
        <v>1894</v>
      </c>
      <c r="H2682" s="13" t="s">
        <v>183</v>
      </c>
      <c r="I2682" s="14">
        <v>0</v>
      </c>
      <c r="J2682" s="14"/>
      <c r="K2682" s="14"/>
      <c r="L2682" s="14"/>
      <c r="M2682" s="14"/>
      <c r="N2682" s="14"/>
      <c r="O2682" s="14">
        <f t="shared" si="3720"/>
        <v>0</v>
      </c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>
        <v>0</v>
      </c>
      <c r="AC2682" s="14">
        <v>0</v>
      </c>
      <c r="AD2682" s="14">
        <v>0</v>
      </c>
      <c r="AE2682" s="14"/>
      <c r="AF2682" s="14"/>
      <c r="AG2682" s="14"/>
      <c r="AH2682" s="14"/>
      <c r="AI2682" s="14"/>
      <c r="AJ2682" s="14">
        <f t="shared" si="3721"/>
        <v>0</v>
      </c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>
        <v>0</v>
      </c>
      <c r="AX2682" s="14">
        <v>0</v>
      </c>
      <c r="AY2682" s="14">
        <v>0</v>
      </c>
      <c r="AZ2682" s="14"/>
      <c r="BA2682" s="14"/>
      <c r="BB2682" s="14"/>
      <c r="BC2682" s="14"/>
      <c r="BD2682" s="14"/>
      <c r="BE2682" s="14">
        <f t="shared" si="3722"/>
        <v>0</v>
      </c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>
        <v>0</v>
      </c>
      <c r="BS2682" s="14">
        <v>0</v>
      </c>
    </row>
    <row r="2683" spans="1:71" ht="14.25" customHeight="1" x14ac:dyDescent="0.25">
      <c r="A2683" s="4" t="s">
        <v>915</v>
      </c>
      <c r="B2683" s="4" t="s">
        <v>75</v>
      </c>
      <c r="C2683" s="4" t="s">
        <v>1277</v>
      </c>
      <c r="D2683" s="65" t="s">
        <v>1278</v>
      </c>
      <c r="E2683" s="75">
        <v>6133</v>
      </c>
      <c r="F2683" s="65"/>
      <c r="G2683" s="61" t="s">
        <v>1894</v>
      </c>
      <c r="H2683" s="13" t="s">
        <v>185</v>
      </c>
      <c r="I2683" s="14">
        <v>0</v>
      </c>
      <c r="J2683" s="14"/>
      <c r="K2683" s="14"/>
      <c r="L2683" s="14"/>
      <c r="M2683" s="14"/>
      <c r="N2683" s="14"/>
      <c r="O2683" s="14">
        <f t="shared" si="3720"/>
        <v>0</v>
      </c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>
        <v>0</v>
      </c>
      <c r="AC2683" s="14">
        <v>0</v>
      </c>
      <c r="AD2683" s="14">
        <v>0</v>
      </c>
      <c r="AE2683" s="14"/>
      <c r="AF2683" s="14"/>
      <c r="AG2683" s="14"/>
      <c r="AH2683" s="14"/>
      <c r="AI2683" s="14"/>
      <c r="AJ2683" s="14">
        <f t="shared" si="3721"/>
        <v>0</v>
      </c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>
        <v>0</v>
      </c>
      <c r="AX2683" s="14">
        <v>0</v>
      </c>
      <c r="AY2683" s="14">
        <v>0</v>
      </c>
      <c r="AZ2683" s="14"/>
      <c r="BA2683" s="14"/>
      <c r="BB2683" s="14"/>
      <c r="BC2683" s="14"/>
      <c r="BD2683" s="14"/>
      <c r="BE2683" s="14">
        <f t="shared" si="3722"/>
        <v>0</v>
      </c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>
        <v>0</v>
      </c>
      <c r="BS2683" s="14">
        <v>0</v>
      </c>
    </row>
    <row r="2684" spans="1:71" x14ac:dyDescent="0.25">
      <c r="A2684" s="4" t="s">
        <v>915</v>
      </c>
      <c r="B2684" s="4" t="s">
        <v>75</v>
      </c>
      <c r="C2684" s="4" t="s">
        <v>1277</v>
      </c>
      <c r="D2684" s="65" t="s">
        <v>1278</v>
      </c>
      <c r="E2684" s="75">
        <v>6134</v>
      </c>
      <c r="F2684" s="65"/>
      <c r="G2684" s="61" t="s">
        <v>1894</v>
      </c>
      <c r="H2684" s="13" t="s">
        <v>187</v>
      </c>
      <c r="I2684" s="14">
        <v>3000</v>
      </c>
      <c r="J2684" s="14"/>
      <c r="K2684" s="14"/>
      <c r="L2684" s="14"/>
      <c r="M2684" s="14"/>
      <c r="N2684" s="14"/>
      <c r="O2684" s="14">
        <f t="shared" si="3720"/>
        <v>3000</v>
      </c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>
        <v>0</v>
      </c>
      <c r="AC2684" s="14">
        <v>3000</v>
      </c>
      <c r="AD2684" s="14">
        <v>0</v>
      </c>
      <c r="AE2684" s="14"/>
      <c r="AF2684" s="14"/>
      <c r="AG2684" s="14"/>
      <c r="AH2684" s="14"/>
      <c r="AI2684" s="14"/>
      <c r="AJ2684" s="14">
        <f t="shared" si="3721"/>
        <v>0</v>
      </c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>
        <v>0</v>
      </c>
      <c r="AX2684" s="14">
        <v>0</v>
      </c>
      <c r="AY2684" s="14">
        <v>4000</v>
      </c>
      <c r="AZ2684" s="14">
        <v>2151</v>
      </c>
      <c r="BA2684" s="14"/>
      <c r="BB2684" s="14"/>
      <c r="BC2684" s="14"/>
      <c r="BD2684" s="14"/>
      <c r="BE2684" s="14">
        <f t="shared" si="3722"/>
        <v>6151</v>
      </c>
      <c r="BF2684" s="14"/>
      <c r="BG2684" s="14"/>
      <c r="BH2684" s="14">
        <f>2151+3760</f>
        <v>5911</v>
      </c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>
        <v>5911</v>
      </c>
      <c r="BS2684" s="14">
        <v>240</v>
      </c>
    </row>
    <row r="2685" spans="1:71" x14ac:dyDescent="0.25">
      <c r="A2685" s="4" t="s">
        <v>915</v>
      </c>
      <c r="B2685" s="4" t="s">
        <v>75</v>
      </c>
      <c r="C2685" s="4" t="s">
        <v>1277</v>
      </c>
      <c r="D2685" s="65" t="s">
        <v>1278</v>
      </c>
      <c r="E2685" s="75">
        <v>6135</v>
      </c>
      <c r="F2685" s="65"/>
      <c r="G2685" s="61" t="s">
        <v>1894</v>
      </c>
      <c r="H2685" s="13" t="s">
        <v>188</v>
      </c>
      <c r="I2685" s="14">
        <v>0</v>
      </c>
      <c r="J2685" s="14"/>
      <c r="K2685" s="14"/>
      <c r="L2685" s="14"/>
      <c r="M2685" s="14"/>
      <c r="N2685" s="14"/>
      <c r="O2685" s="14">
        <f t="shared" si="3720"/>
        <v>0</v>
      </c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>
        <v>0</v>
      </c>
      <c r="AC2685" s="14">
        <v>0</v>
      </c>
      <c r="AD2685" s="14">
        <v>0</v>
      </c>
      <c r="AE2685" s="14"/>
      <c r="AF2685" s="14"/>
      <c r="AG2685" s="14"/>
      <c r="AH2685" s="14"/>
      <c r="AI2685" s="14"/>
      <c r="AJ2685" s="14">
        <f t="shared" si="3721"/>
        <v>0</v>
      </c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>
        <v>0</v>
      </c>
      <c r="AX2685" s="14">
        <v>0</v>
      </c>
      <c r="AY2685" s="14">
        <v>0</v>
      </c>
      <c r="AZ2685" s="14"/>
      <c r="BA2685" s="14"/>
      <c r="BB2685" s="14"/>
      <c r="BC2685" s="14"/>
      <c r="BD2685" s="14"/>
      <c r="BE2685" s="14">
        <f t="shared" si="3722"/>
        <v>0</v>
      </c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>
        <v>0</v>
      </c>
      <c r="BS2685" s="14">
        <v>0</v>
      </c>
    </row>
    <row r="2686" spans="1:71" x14ac:dyDescent="0.25">
      <c r="A2686" s="4" t="s">
        <v>915</v>
      </c>
      <c r="B2686" s="4" t="s">
        <v>75</v>
      </c>
      <c r="C2686" s="4" t="s">
        <v>1277</v>
      </c>
      <c r="D2686" s="65" t="s">
        <v>1278</v>
      </c>
      <c r="E2686" s="75">
        <v>6136</v>
      </c>
      <c r="F2686" s="65"/>
      <c r="G2686" s="61" t="s">
        <v>1894</v>
      </c>
      <c r="H2686" s="13" t="s">
        <v>189</v>
      </c>
      <c r="I2686" s="14">
        <v>0</v>
      </c>
      <c r="J2686" s="14"/>
      <c r="K2686" s="14"/>
      <c r="L2686" s="14"/>
      <c r="M2686" s="14"/>
      <c r="N2686" s="14"/>
      <c r="O2686" s="14">
        <f t="shared" si="3720"/>
        <v>0</v>
      </c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>
        <v>0</v>
      </c>
      <c r="AC2686" s="14">
        <v>0</v>
      </c>
      <c r="AD2686" s="14">
        <v>0</v>
      </c>
      <c r="AE2686" s="14"/>
      <c r="AF2686" s="14"/>
      <c r="AG2686" s="14"/>
      <c r="AH2686" s="14"/>
      <c r="AI2686" s="14"/>
      <c r="AJ2686" s="14">
        <f t="shared" si="3721"/>
        <v>0</v>
      </c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>
        <v>0</v>
      </c>
      <c r="AX2686" s="14">
        <v>0</v>
      </c>
      <c r="AY2686" s="14">
        <v>0</v>
      </c>
      <c r="AZ2686" s="14"/>
      <c r="BA2686" s="14"/>
      <c r="BB2686" s="14"/>
      <c r="BC2686" s="14"/>
      <c r="BD2686" s="14"/>
      <c r="BE2686" s="14">
        <f t="shared" si="3722"/>
        <v>0</v>
      </c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>
        <v>0</v>
      </c>
      <c r="BS2686" s="14">
        <v>0</v>
      </c>
    </row>
    <row r="2687" spans="1:71" x14ac:dyDescent="0.25">
      <c r="A2687" s="4" t="s">
        <v>915</v>
      </c>
      <c r="B2687" s="4" t="s">
        <v>75</v>
      </c>
      <c r="C2687" s="4" t="s">
        <v>1277</v>
      </c>
      <c r="D2687" s="65" t="s">
        <v>1278</v>
      </c>
      <c r="E2687" s="75">
        <v>6137</v>
      </c>
      <c r="F2687" s="65"/>
      <c r="G2687" s="61" t="s">
        <v>1894</v>
      </c>
      <c r="H2687" s="13" t="s">
        <v>191</v>
      </c>
      <c r="I2687" s="14">
        <v>1000</v>
      </c>
      <c r="J2687" s="14"/>
      <c r="K2687" s="14"/>
      <c r="L2687" s="14"/>
      <c r="M2687" s="14"/>
      <c r="N2687" s="14"/>
      <c r="O2687" s="14">
        <f t="shared" si="3720"/>
        <v>1000</v>
      </c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>
        <v>0</v>
      </c>
      <c r="AC2687" s="14">
        <v>1000</v>
      </c>
      <c r="AD2687" s="14">
        <v>0</v>
      </c>
      <c r="AE2687" s="14"/>
      <c r="AF2687" s="14"/>
      <c r="AG2687" s="14"/>
      <c r="AH2687" s="14"/>
      <c r="AI2687" s="14"/>
      <c r="AJ2687" s="14">
        <f t="shared" si="3721"/>
        <v>0</v>
      </c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>
        <v>0</v>
      </c>
      <c r="AX2687" s="14">
        <v>0</v>
      </c>
      <c r="AY2687" s="14">
        <v>0</v>
      </c>
      <c r="AZ2687" s="14"/>
      <c r="BA2687" s="14"/>
      <c r="BB2687" s="14"/>
      <c r="BC2687" s="14"/>
      <c r="BD2687" s="14"/>
      <c r="BE2687" s="14">
        <f t="shared" si="3722"/>
        <v>0</v>
      </c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>
        <v>0</v>
      </c>
      <c r="BS2687" s="14">
        <v>0</v>
      </c>
    </row>
    <row r="2688" spans="1:71" x14ac:dyDescent="0.25">
      <c r="A2688" s="4" t="s">
        <v>915</v>
      </c>
      <c r="B2688" s="4" t="s">
        <v>75</v>
      </c>
      <c r="C2688" s="4" t="s">
        <v>1277</v>
      </c>
      <c r="D2688" s="65" t="s">
        <v>1278</v>
      </c>
      <c r="E2688" s="75">
        <v>6138</v>
      </c>
      <c r="F2688" s="65"/>
      <c r="G2688" s="61" t="s">
        <v>1894</v>
      </c>
      <c r="H2688" s="13" t="s">
        <v>192</v>
      </c>
      <c r="I2688" s="14">
        <v>0</v>
      </c>
      <c r="J2688" s="14"/>
      <c r="K2688" s="14"/>
      <c r="L2688" s="14"/>
      <c r="M2688" s="14"/>
      <c r="N2688" s="14"/>
      <c r="O2688" s="14">
        <f t="shared" si="3720"/>
        <v>0</v>
      </c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>
        <v>0</v>
      </c>
      <c r="AC2688" s="14">
        <v>0</v>
      </c>
      <c r="AD2688" s="14">
        <v>0</v>
      </c>
      <c r="AE2688" s="14"/>
      <c r="AF2688" s="14"/>
      <c r="AG2688" s="14"/>
      <c r="AH2688" s="14"/>
      <c r="AI2688" s="14"/>
      <c r="AJ2688" s="14">
        <f t="shared" si="3721"/>
        <v>0</v>
      </c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>
        <v>0</v>
      </c>
      <c r="AX2688" s="14">
        <v>0</v>
      </c>
      <c r="AY2688" s="14">
        <v>0</v>
      </c>
      <c r="AZ2688" s="14"/>
      <c r="BA2688" s="14"/>
      <c r="BB2688" s="14"/>
      <c r="BC2688" s="14"/>
      <c r="BD2688" s="14"/>
      <c r="BE2688" s="14">
        <f t="shared" si="3722"/>
        <v>0</v>
      </c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>
        <v>0</v>
      </c>
      <c r="BS2688" s="14">
        <v>0</v>
      </c>
    </row>
    <row r="2689" spans="1:71" x14ac:dyDescent="0.25">
      <c r="A2689" s="1" t="s">
        <v>915</v>
      </c>
      <c r="B2689" s="1" t="s">
        <v>75</v>
      </c>
      <c r="C2689" s="1" t="s">
        <v>1277</v>
      </c>
      <c r="D2689" s="68" t="s">
        <v>1278</v>
      </c>
      <c r="E2689" s="68" t="s">
        <v>37</v>
      </c>
      <c r="F2689" s="65" t="s">
        <v>1</v>
      </c>
      <c r="G2689" s="13" t="s">
        <v>1</v>
      </c>
      <c r="H2689" s="2" t="s">
        <v>38</v>
      </c>
      <c r="I2689" s="12">
        <f t="shared" ref="I2689:AA2689" si="3774">SUM(I2690:I2692)</f>
        <v>2000</v>
      </c>
      <c r="J2689" s="12">
        <f t="shared" si="3774"/>
        <v>0</v>
      </c>
      <c r="K2689" s="12">
        <f t="shared" si="3774"/>
        <v>0</v>
      </c>
      <c r="L2689" s="12">
        <f t="shared" si="3774"/>
        <v>0</v>
      </c>
      <c r="M2689" s="12">
        <f t="shared" si="3774"/>
        <v>0</v>
      </c>
      <c r="N2689" s="12">
        <f t="shared" si="3774"/>
        <v>0</v>
      </c>
      <c r="O2689" s="12">
        <f t="shared" si="3774"/>
        <v>2000</v>
      </c>
      <c r="P2689" s="12">
        <f t="shared" si="3774"/>
        <v>0</v>
      </c>
      <c r="Q2689" s="12">
        <f t="shared" si="3774"/>
        <v>0</v>
      </c>
      <c r="R2689" s="12">
        <f t="shared" si="3774"/>
        <v>0</v>
      </c>
      <c r="S2689" s="12">
        <f t="shared" si="3774"/>
        <v>0</v>
      </c>
      <c r="T2689" s="12">
        <f t="shared" si="3774"/>
        <v>0</v>
      </c>
      <c r="U2689" s="12">
        <f t="shared" si="3774"/>
        <v>0</v>
      </c>
      <c r="V2689" s="12">
        <f t="shared" si="3774"/>
        <v>0</v>
      </c>
      <c r="W2689" s="12">
        <f t="shared" si="3774"/>
        <v>0</v>
      </c>
      <c r="X2689" s="12">
        <f t="shared" si="3774"/>
        <v>0</v>
      </c>
      <c r="Y2689" s="12">
        <f t="shared" si="3774"/>
        <v>0</v>
      </c>
      <c r="Z2689" s="12">
        <f t="shared" si="3774"/>
        <v>0</v>
      </c>
      <c r="AA2689" s="12">
        <f t="shared" si="3774"/>
        <v>0</v>
      </c>
      <c r="AB2689" s="12">
        <v>0</v>
      </c>
      <c r="AC2689" s="12">
        <v>2000</v>
      </c>
      <c r="AD2689" s="12">
        <f t="shared" ref="AD2689:AV2689" si="3775">SUM(AD2690:AD2692)</f>
        <v>0</v>
      </c>
      <c r="AE2689" s="12">
        <f t="shared" si="3775"/>
        <v>0</v>
      </c>
      <c r="AF2689" s="12">
        <f t="shared" si="3775"/>
        <v>0</v>
      </c>
      <c r="AG2689" s="12">
        <f t="shared" si="3775"/>
        <v>0</v>
      </c>
      <c r="AH2689" s="12">
        <f t="shared" si="3775"/>
        <v>0</v>
      </c>
      <c r="AI2689" s="12">
        <f t="shared" si="3775"/>
        <v>0</v>
      </c>
      <c r="AJ2689" s="12">
        <f t="shared" si="3775"/>
        <v>0</v>
      </c>
      <c r="AK2689" s="12">
        <f t="shared" si="3775"/>
        <v>0</v>
      </c>
      <c r="AL2689" s="12">
        <f t="shared" si="3775"/>
        <v>0</v>
      </c>
      <c r="AM2689" s="12">
        <f t="shared" si="3775"/>
        <v>0</v>
      </c>
      <c r="AN2689" s="12">
        <f t="shared" si="3775"/>
        <v>0</v>
      </c>
      <c r="AO2689" s="12">
        <f t="shared" si="3775"/>
        <v>0</v>
      </c>
      <c r="AP2689" s="12">
        <f t="shared" si="3775"/>
        <v>0</v>
      </c>
      <c r="AQ2689" s="12">
        <f t="shared" si="3775"/>
        <v>0</v>
      </c>
      <c r="AR2689" s="12">
        <f t="shared" si="3775"/>
        <v>0</v>
      </c>
      <c r="AS2689" s="12">
        <f t="shared" si="3775"/>
        <v>0</v>
      </c>
      <c r="AT2689" s="12">
        <f t="shared" si="3775"/>
        <v>0</v>
      </c>
      <c r="AU2689" s="12">
        <f t="shared" si="3775"/>
        <v>0</v>
      </c>
      <c r="AV2689" s="12">
        <f t="shared" si="3775"/>
        <v>0</v>
      </c>
      <c r="AW2689" s="12">
        <v>0</v>
      </c>
      <c r="AX2689" s="12">
        <v>0</v>
      </c>
      <c r="AY2689" s="12">
        <f t="shared" ref="AY2689:BQ2689" si="3776">SUM(AY2690:AY2692)</f>
        <v>3000</v>
      </c>
      <c r="AZ2689" s="12">
        <f t="shared" si="3776"/>
        <v>0</v>
      </c>
      <c r="BA2689" s="12">
        <f t="shared" si="3776"/>
        <v>0</v>
      </c>
      <c r="BB2689" s="12">
        <f t="shared" si="3776"/>
        <v>0</v>
      </c>
      <c r="BC2689" s="12">
        <f t="shared" si="3776"/>
        <v>0</v>
      </c>
      <c r="BD2689" s="12">
        <f t="shared" si="3776"/>
        <v>0</v>
      </c>
      <c r="BE2689" s="12">
        <f t="shared" si="3776"/>
        <v>3000</v>
      </c>
      <c r="BF2689" s="12">
        <f t="shared" si="3776"/>
        <v>0</v>
      </c>
      <c r="BG2689" s="12">
        <f t="shared" si="3776"/>
        <v>0</v>
      </c>
      <c r="BH2689" s="12">
        <f t="shared" si="3776"/>
        <v>3000</v>
      </c>
      <c r="BI2689" s="12">
        <f t="shared" si="3776"/>
        <v>0</v>
      </c>
      <c r="BJ2689" s="12">
        <f t="shared" si="3776"/>
        <v>0</v>
      </c>
      <c r="BK2689" s="12">
        <f t="shared" si="3776"/>
        <v>0</v>
      </c>
      <c r="BL2689" s="12">
        <f t="shared" si="3776"/>
        <v>0</v>
      </c>
      <c r="BM2689" s="12">
        <f t="shared" si="3776"/>
        <v>0</v>
      </c>
      <c r="BN2689" s="12">
        <f t="shared" si="3776"/>
        <v>0</v>
      </c>
      <c r="BO2689" s="12">
        <f t="shared" si="3776"/>
        <v>0</v>
      </c>
      <c r="BP2689" s="12">
        <f t="shared" si="3776"/>
        <v>0</v>
      </c>
      <c r="BQ2689" s="12">
        <f t="shared" si="3776"/>
        <v>0</v>
      </c>
      <c r="BR2689" s="12">
        <v>3000</v>
      </c>
      <c r="BS2689" s="12">
        <v>0</v>
      </c>
    </row>
    <row r="2690" spans="1:71" x14ac:dyDescent="0.25">
      <c r="A2690" s="4" t="s">
        <v>915</v>
      </c>
      <c r="B2690" s="4" t="s">
        <v>75</v>
      </c>
      <c r="C2690" s="4" t="s">
        <v>1277</v>
      </c>
      <c r="D2690" s="65" t="s">
        <v>1278</v>
      </c>
      <c r="E2690" s="75">
        <v>6139</v>
      </c>
      <c r="F2690" s="65"/>
      <c r="G2690" s="61" t="s">
        <v>1894</v>
      </c>
      <c r="H2690" s="13" t="s">
        <v>38</v>
      </c>
      <c r="I2690" s="14">
        <v>2000</v>
      </c>
      <c r="J2690" s="14"/>
      <c r="K2690" s="14"/>
      <c r="L2690" s="14"/>
      <c r="M2690" s="14"/>
      <c r="N2690" s="14"/>
      <c r="O2690" s="14">
        <f t="shared" si="3720"/>
        <v>2000</v>
      </c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>
        <v>0</v>
      </c>
      <c r="AC2690" s="14">
        <v>2000</v>
      </c>
      <c r="AD2690" s="14">
        <v>0</v>
      </c>
      <c r="AE2690" s="14"/>
      <c r="AF2690" s="14"/>
      <c r="AG2690" s="14"/>
      <c r="AH2690" s="14"/>
      <c r="AI2690" s="14"/>
      <c r="AJ2690" s="14">
        <f t="shared" si="3721"/>
        <v>0</v>
      </c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>
        <v>0</v>
      </c>
      <c r="AX2690" s="14">
        <v>0</v>
      </c>
      <c r="AY2690" s="14">
        <v>3000</v>
      </c>
      <c r="AZ2690" s="14"/>
      <c r="BA2690" s="14"/>
      <c r="BB2690" s="14"/>
      <c r="BC2690" s="14"/>
      <c r="BD2690" s="14"/>
      <c r="BE2690" s="14">
        <f t="shared" si="3722"/>
        <v>3000</v>
      </c>
      <c r="BF2690" s="14"/>
      <c r="BG2690" s="14"/>
      <c r="BH2690" s="14">
        <v>3000</v>
      </c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>
        <v>3000</v>
      </c>
      <c r="BS2690" s="14">
        <v>0</v>
      </c>
    </row>
    <row r="2691" spans="1:71" ht="22.5" x14ac:dyDescent="0.25">
      <c r="A2691" s="4" t="s">
        <v>915</v>
      </c>
      <c r="B2691" s="4" t="s">
        <v>75</v>
      </c>
      <c r="C2691" s="4" t="s">
        <v>1277</v>
      </c>
      <c r="D2691" s="65" t="s">
        <v>1278</v>
      </c>
      <c r="E2691" s="75">
        <v>6139</v>
      </c>
      <c r="F2691" s="65" t="s">
        <v>1285</v>
      </c>
      <c r="G2691" s="61" t="s">
        <v>1894</v>
      </c>
      <c r="H2691" s="13" t="s">
        <v>46</v>
      </c>
      <c r="I2691" s="14">
        <v>0</v>
      </c>
      <c r="J2691" s="14"/>
      <c r="K2691" s="14"/>
      <c r="L2691" s="14"/>
      <c r="M2691" s="14"/>
      <c r="N2691" s="14"/>
      <c r="O2691" s="14">
        <f t="shared" si="3720"/>
        <v>0</v>
      </c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>
        <v>0</v>
      </c>
      <c r="AC2691" s="14">
        <v>0</v>
      </c>
      <c r="AD2691" s="14">
        <v>0</v>
      </c>
      <c r="AE2691" s="14"/>
      <c r="AF2691" s="14"/>
      <c r="AG2691" s="14"/>
      <c r="AH2691" s="14"/>
      <c r="AI2691" s="14"/>
      <c r="AJ2691" s="14">
        <f t="shared" si="3721"/>
        <v>0</v>
      </c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>
        <v>0</v>
      </c>
      <c r="AX2691" s="14">
        <v>0</v>
      </c>
      <c r="AY2691" s="14">
        <v>0</v>
      </c>
      <c r="AZ2691" s="14"/>
      <c r="BA2691" s="14"/>
      <c r="BB2691" s="14"/>
      <c r="BC2691" s="14"/>
      <c r="BD2691" s="14"/>
      <c r="BE2691" s="14">
        <f t="shared" si="3722"/>
        <v>0</v>
      </c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>
        <v>0</v>
      </c>
      <c r="BS2691" s="14">
        <v>0</v>
      </c>
    </row>
    <row r="2692" spans="1:71" ht="22.5" x14ac:dyDescent="0.25">
      <c r="A2692" s="4" t="s">
        <v>915</v>
      </c>
      <c r="B2692" s="4" t="s">
        <v>75</v>
      </c>
      <c r="C2692" s="4" t="s">
        <v>1277</v>
      </c>
      <c r="D2692" s="65" t="s">
        <v>1278</v>
      </c>
      <c r="E2692" s="75">
        <v>6139</v>
      </c>
      <c r="F2692" s="65" t="s">
        <v>1286</v>
      </c>
      <c r="G2692" s="61" t="s">
        <v>1894</v>
      </c>
      <c r="H2692" s="13" t="s">
        <v>52</v>
      </c>
      <c r="I2692" s="14">
        <v>0</v>
      </c>
      <c r="J2692" s="14"/>
      <c r="K2692" s="14"/>
      <c r="L2692" s="14"/>
      <c r="M2692" s="14"/>
      <c r="N2692" s="14"/>
      <c r="O2692" s="14">
        <f t="shared" si="3720"/>
        <v>0</v>
      </c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>
        <v>0</v>
      </c>
      <c r="AC2692" s="14">
        <v>0</v>
      </c>
      <c r="AD2692" s="14">
        <v>0</v>
      </c>
      <c r="AE2692" s="14"/>
      <c r="AF2692" s="14"/>
      <c r="AG2692" s="14"/>
      <c r="AH2692" s="14"/>
      <c r="AI2692" s="14"/>
      <c r="AJ2692" s="14">
        <f t="shared" si="3721"/>
        <v>0</v>
      </c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>
        <v>0</v>
      </c>
      <c r="AX2692" s="14">
        <v>0</v>
      </c>
      <c r="AY2692" s="14">
        <v>0</v>
      </c>
      <c r="AZ2692" s="14"/>
      <c r="BA2692" s="14"/>
      <c r="BB2692" s="14"/>
      <c r="BC2692" s="14"/>
      <c r="BD2692" s="14"/>
      <c r="BE2692" s="14">
        <f t="shared" si="3722"/>
        <v>0</v>
      </c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>
        <v>0</v>
      </c>
      <c r="BS2692" s="14">
        <v>0</v>
      </c>
    </row>
    <row r="2693" spans="1:71" ht="22.5" x14ac:dyDescent="0.25">
      <c r="A2693" s="1" t="s">
        <v>1</v>
      </c>
      <c r="B2693" s="1" t="s">
        <v>1</v>
      </c>
      <c r="C2693" s="1" t="s">
        <v>1</v>
      </c>
      <c r="D2693" s="64" t="s">
        <v>1</v>
      </c>
      <c r="E2693" s="64" t="s">
        <v>1</v>
      </c>
      <c r="F2693" s="64" t="s">
        <v>1</v>
      </c>
      <c r="G2693" s="2" t="s">
        <v>1</v>
      </c>
      <c r="H2693" s="10" t="s">
        <v>53</v>
      </c>
      <c r="I2693" s="11">
        <f t="shared" ref="I2693:X2694" si="3777">SUM(I2694)</f>
        <v>0</v>
      </c>
      <c r="J2693" s="11">
        <f t="shared" si="3777"/>
        <v>0</v>
      </c>
      <c r="K2693" s="11">
        <f t="shared" si="3777"/>
        <v>0</v>
      </c>
      <c r="L2693" s="11">
        <f t="shared" si="3777"/>
        <v>0</v>
      </c>
      <c r="M2693" s="11">
        <f t="shared" si="3777"/>
        <v>0</v>
      </c>
      <c r="N2693" s="11">
        <f t="shared" si="3777"/>
        <v>0</v>
      </c>
      <c r="O2693" s="11">
        <f t="shared" si="3777"/>
        <v>0</v>
      </c>
      <c r="P2693" s="11">
        <f t="shared" si="3777"/>
        <v>0</v>
      </c>
      <c r="Q2693" s="11">
        <f t="shared" si="3777"/>
        <v>0</v>
      </c>
      <c r="R2693" s="11">
        <f t="shared" si="3777"/>
        <v>0</v>
      </c>
      <c r="S2693" s="11">
        <f t="shared" si="3777"/>
        <v>0</v>
      </c>
      <c r="T2693" s="11">
        <f t="shared" si="3777"/>
        <v>0</v>
      </c>
      <c r="U2693" s="11">
        <f t="shared" si="3777"/>
        <v>0</v>
      </c>
      <c r="V2693" s="11">
        <f t="shared" si="3777"/>
        <v>0</v>
      </c>
      <c r="W2693" s="11">
        <f t="shared" si="3777"/>
        <v>0</v>
      </c>
      <c r="X2693" s="11">
        <f t="shared" si="3777"/>
        <v>0</v>
      </c>
      <c r="Y2693" s="11">
        <f t="shared" ref="J2693:AA2694" si="3778">SUM(Y2694)</f>
        <v>0</v>
      </c>
      <c r="Z2693" s="11">
        <f t="shared" si="3778"/>
        <v>0</v>
      </c>
      <c r="AA2693" s="11">
        <f t="shared" si="3778"/>
        <v>0</v>
      </c>
      <c r="AB2693" s="11">
        <v>0</v>
      </c>
      <c r="AC2693" s="11">
        <v>0</v>
      </c>
      <c r="AD2693" s="11">
        <f t="shared" ref="AD2693:AS2694" si="3779">SUM(AD2694)</f>
        <v>0</v>
      </c>
      <c r="AE2693" s="11">
        <f t="shared" si="3779"/>
        <v>0</v>
      </c>
      <c r="AF2693" s="11">
        <f t="shared" si="3779"/>
        <v>0</v>
      </c>
      <c r="AG2693" s="11">
        <f t="shared" si="3779"/>
        <v>0</v>
      </c>
      <c r="AH2693" s="11">
        <f t="shared" si="3779"/>
        <v>0</v>
      </c>
      <c r="AI2693" s="11">
        <f t="shared" si="3779"/>
        <v>0</v>
      </c>
      <c r="AJ2693" s="11">
        <f t="shared" si="3779"/>
        <v>0</v>
      </c>
      <c r="AK2693" s="11">
        <f t="shared" si="3779"/>
        <v>0</v>
      </c>
      <c r="AL2693" s="11">
        <f t="shared" si="3779"/>
        <v>0</v>
      </c>
      <c r="AM2693" s="11">
        <f t="shared" si="3779"/>
        <v>0</v>
      </c>
      <c r="AN2693" s="11">
        <f t="shared" si="3779"/>
        <v>0</v>
      </c>
      <c r="AO2693" s="11">
        <f t="shared" si="3779"/>
        <v>0</v>
      </c>
      <c r="AP2693" s="11">
        <f t="shared" si="3779"/>
        <v>0</v>
      </c>
      <c r="AQ2693" s="11">
        <f t="shared" si="3779"/>
        <v>0</v>
      </c>
      <c r="AR2693" s="11">
        <f t="shared" si="3779"/>
        <v>0</v>
      </c>
      <c r="AS2693" s="11">
        <f t="shared" si="3779"/>
        <v>0</v>
      </c>
      <c r="AT2693" s="11">
        <f t="shared" ref="AE2693:AV2694" si="3780">SUM(AT2694)</f>
        <v>0</v>
      </c>
      <c r="AU2693" s="11">
        <f t="shared" si="3780"/>
        <v>0</v>
      </c>
      <c r="AV2693" s="11">
        <f t="shared" si="3780"/>
        <v>0</v>
      </c>
      <c r="AW2693" s="11">
        <v>0</v>
      </c>
      <c r="AX2693" s="11">
        <v>0</v>
      </c>
      <c r="AY2693" s="11">
        <f t="shared" ref="AY2693:BN2694" si="3781">SUM(AY2694)</f>
        <v>0</v>
      </c>
      <c r="AZ2693" s="11">
        <f t="shared" si="3781"/>
        <v>0</v>
      </c>
      <c r="BA2693" s="11">
        <f t="shared" si="3781"/>
        <v>0</v>
      </c>
      <c r="BB2693" s="11">
        <f t="shared" si="3781"/>
        <v>0</v>
      </c>
      <c r="BC2693" s="11">
        <f t="shared" si="3781"/>
        <v>0</v>
      </c>
      <c r="BD2693" s="11">
        <f t="shared" si="3781"/>
        <v>0</v>
      </c>
      <c r="BE2693" s="11">
        <f t="shared" si="3781"/>
        <v>0</v>
      </c>
      <c r="BF2693" s="11">
        <f t="shared" si="3781"/>
        <v>0</v>
      </c>
      <c r="BG2693" s="11">
        <f t="shared" si="3781"/>
        <v>0</v>
      </c>
      <c r="BH2693" s="11">
        <f t="shared" si="3781"/>
        <v>0</v>
      </c>
      <c r="BI2693" s="11">
        <f t="shared" si="3781"/>
        <v>0</v>
      </c>
      <c r="BJ2693" s="11">
        <f t="shared" si="3781"/>
        <v>0</v>
      </c>
      <c r="BK2693" s="11">
        <f t="shared" si="3781"/>
        <v>0</v>
      </c>
      <c r="BL2693" s="11">
        <f t="shared" si="3781"/>
        <v>0</v>
      </c>
      <c r="BM2693" s="11">
        <f t="shared" si="3781"/>
        <v>0</v>
      </c>
      <c r="BN2693" s="11">
        <f t="shared" si="3781"/>
        <v>0</v>
      </c>
      <c r="BO2693" s="11">
        <f t="shared" ref="AZ2693:BQ2694" si="3782">SUM(BO2694)</f>
        <v>0</v>
      </c>
      <c r="BP2693" s="11">
        <f t="shared" si="3782"/>
        <v>0</v>
      </c>
      <c r="BQ2693" s="11">
        <f t="shared" si="3782"/>
        <v>0</v>
      </c>
      <c r="BR2693" s="11">
        <v>0</v>
      </c>
      <c r="BS2693" s="11">
        <v>0</v>
      </c>
    </row>
    <row r="2694" spans="1:71" x14ac:dyDescent="0.25">
      <c r="A2694" s="4" t="s">
        <v>915</v>
      </c>
      <c r="B2694" s="4" t="s">
        <v>75</v>
      </c>
      <c r="C2694" s="4" t="s">
        <v>1277</v>
      </c>
      <c r="D2694" s="65" t="s">
        <v>1278</v>
      </c>
      <c r="E2694" s="64" t="s">
        <v>54</v>
      </c>
      <c r="F2694" s="64" t="s">
        <v>1</v>
      </c>
      <c r="G2694" s="2" t="s">
        <v>1</v>
      </c>
      <c r="H2694" s="2" t="s">
        <v>55</v>
      </c>
      <c r="I2694" s="12">
        <f t="shared" si="3777"/>
        <v>0</v>
      </c>
      <c r="J2694" s="12">
        <f t="shared" si="3778"/>
        <v>0</v>
      </c>
      <c r="K2694" s="12">
        <f t="shared" si="3778"/>
        <v>0</v>
      </c>
      <c r="L2694" s="12">
        <f t="shared" si="3778"/>
        <v>0</v>
      </c>
      <c r="M2694" s="12">
        <f t="shared" si="3778"/>
        <v>0</v>
      </c>
      <c r="N2694" s="12">
        <f t="shared" si="3778"/>
        <v>0</v>
      </c>
      <c r="O2694" s="12">
        <f t="shared" si="3778"/>
        <v>0</v>
      </c>
      <c r="P2694" s="12">
        <f t="shared" si="3778"/>
        <v>0</v>
      </c>
      <c r="Q2694" s="12">
        <f t="shared" si="3778"/>
        <v>0</v>
      </c>
      <c r="R2694" s="12">
        <f t="shared" si="3778"/>
        <v>0</v>
      </c>
      <c r="S2694" s="12">
        <f t="shared" si="3778"/>
        <v>0</v>
      </c>
      <c r="T2694" s="12">
        <f t="shared" si="3778"/>
        <v>0</v>
      </c>
      <c r="U2694" s="12">
        <f t="shared" si="3778"/>
        <v>0</v>
      </c>
      <c r="V2694" s="12">
        <f t="shared" si="3778"/>
        <v>0</v>
      </c>
      <c r="W2694" s="12">
        <f t="shared" si="3778"/>
        <v>0</v>
      </c>
      <c r="X2694" s="12">
        <f t="shared" si="3778"/>
        <v>0</v>
      </c>
      <c r="Y2694" s="12">
        <f t="shared" si="3778"/>
        <v>0</v>
      </c>
      <c r="Z2694" s="12">
        <f t="shared" si="3778"/>
        <v>0</v>
      </c>
      <c r="AA2694" s="12">
        <f t="shared" si="3778"/>
        <v>0</v>
      </c>
      <c r="AB2694" s="12">
        <v>0</v>
      </c>
      <c r="AC2694" s="12">
        <v>0</v>
      </c>
      <c r="AD2694" s="12">
        <f t="shared" si="3779"/>
        <v>0</v>
      </c>
      <c r="AE2694" s="12">
        <f t="shared" si="3780"/>
        <v>0</v>
      </c>
      <c r="AF2694" s="12">
        <f t="shared" si="3780"/>
        <v>0</v>
      </c>
      <c r="AG2694" s="12">
        <f t="shared" si="3780"/>
        <v>0</v>
      </c>
      <c r="AH2694" s="12">
        <f t="shared" si="3780"/>
        <v>0</v>
      </c>
      <c r="AI2694" s="12">
        <f t="shared" si="3780"/>
        <v>0</v>
      </c>
      <c r="AJ2694" s="12">
        <f t="shared" si="3780"/>
        <v>0</v>
      </c>
      <c r="AK2694" s="12">
        <f t="shared" si="3780"/>
        <v>0</v>
      </c>
      <c r="AL2694" s="12">
        <f t="shared" si="3780"/>
        <v>0</v>
      </c>
      <c r="AM2694" s="12">
        <f t="shared" si="3780"/>
        <v>0</v>
      </c>
      <c r="AN2694" s="12">
        <f t="shared" si="3780"/>
        <v>0</v>
      </c>
      <c r="AO2694" s="12">
        <f t="shared" si="3780"/>
        <v>0</v>
      </c>
      <c r="AP2694" s="12">
        <f t="shared" si="3780"/>
        <v>0</v>
      </c>
      <c r="AQ2694" s="12">
        <f t="shared" si="3780"/>
        <v>0</v>
      </c>
      <c r="AR2694" s="12">
        <f t="shared" si="3780"/>
        <v>0</v>
      </c>
      <c r="AS2694" s="12">
        <f t="shared" si="3780"/>
        <v>0</v>
      </c>
      <c r="AT2694" s="12">
        <f t="shared" si="3780"/>
        <v>0</v>
      </c>
      <c r="AU2694" s="12">
        <f t="shared" si="3780"/>
        <v>0</v>
      </c>
      <c r="AV2694" s="12">
        <f t="shared" si="3780"/>
        <v>0</v>
      </c>
      <c r="AW2694" s="12">
        <v>0</v>
      </c>
      <c r="AX2694" s="12">
        <v>0</v>
      </c>
      <c r="AY2694" s="12">
        <f t="shared" si="3781"/>
        <v>0</v>
      </c>
      <c r="AZ2694" s="12">
        <f t="shared" si="3782"/>
        <v>0</v>
      </c>
      <c r="BA2694" s="12">
        <f t="shared" si="3782"/>
        <v>0</v>
      </c>
      <c r="BB2694" s="12">
        <f t="shared" si="3782"/>
        <v>0</v>
      </c>
      <c r="BC2694" s="12">
        <f t="shared" si="3782"/>
        <v>0</v>
      </c>
      <c r="BD2694" s="12">
        <f t="shared" si="3782"/>
        <v>0</v>
      </c>
      <c r="BE2694" s="12">
        <f t="shared" si="3782"/>
        <v>0</v>
      </c>
      <c r="BF2694" s="12">
        <f t="shared" si="3782"/>
        <v>0</v>
      </c>
      <c r="BG2694" s="12">
        <f t="shared" si="3782"/>
        <v>0</v>
      </c>
      <c r="BH2694" s="12">
        <f t="shared" si="3782"/>
        <v>0</v>
      </c>
      <c r="BI2694" s="12">
        <f t="shared" si="3782"/>
        <v>0</v>
      </c>
      <c r="BJ2694" s="12">
        <f t="shared" si="3782"/>
        <v>0</v>
      </c>
      <c r="BK2694" s="12">
        <f t="shared" si="3782"/>
        <v>0</v>
      </c>
      <c r="BL2694" s="12">
        <f t="shared" si="3782"/>
        <v>0</v>
      </c>
      <c r="BM2694" s="12">
        <f t="shared" si="3782"/>
        <v>0</v>
      </c>
      <c r="BN2694" s="12">
        <f t="shared" si="3782"/>
        <v>0</v>
      </c>
      <c r="BO2694" s="12">
        <f t="shared" si="3782"/>
        <v>0</v>
      </c>
      <c r="BP2694" s="12">
        <f t="shared" si="3782"/>
        <v>0</v>
      </c>
      <c r="BQ2694" s="12">
        <f t="shared" si="3782"/>
        <v>0</v>
      </c>
      <c r="BR2694" s="12">
        <v>0</v>
      </c>
      <c r="BS2694" s="12">
        <v>0</v>
      </c>
    </row>
    <row r="2695" spans="1:71" x14ac:dyDescent="0.25">
      <c r="A2695" s="4" t="s">
        <v>915</v>
      </c>
      <c r="B2695" s="4" t="s">
        <v>75</v>
      </c>
      <c r="C2695" s="4" t="s">
        <v>1277</v>
      </c>
      <c r="D2695" s="65" t="s">
        <v>1278</v>
      </c>
      <c r="E2695" s="75">
        <v>6148</v>
      </c>
      <c r="F2695" s="65"/>
      <c r="G2695" s="61" t="s">
        <v>1894</v>
      </c>
      <c r="H2695" s="13" t="s">
        <v>63</v>
      </c>
      <c r="I2695" s="14">
        <v>0</v>
      </c>
      <c r="J2695" s="14"/>
      <c r="K2695" s="14"/>
      <c r="L2695" s="14"/>
      <c r="M2695" s="14"/>
      <c r="N2695" s="14"/>
      <c r="O2695" s="14">
        <f t="shared" si="3720"/>
        <v>0</v>
      </c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>
        <v>0</v>
      </c>
      <c r="AC2695" s="14">
        <v>0</v>
      </c>
      <c r="AD2695" s="14">
        <v>0</v>
      </c>
      <c r="AE2695" s="14"/>
      <c r="AF2695" s="14"/>
      <c r="AG2695" s="14"/>
      <c r="AH2695" s="14"/>
      <c r="AI2695" s="14"/>
      <c r="AJ2695" s="14">
        <f t="shared" si="3721"/>
        <v>0</v>
      </c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>
        <v>0</v>
      </c>
      <c r="AX2695" s="14">
        <v>0</v>
      </c>
      <c r="AY2695" s="14">
        <v>0</v>
      </c>
      <c r="AZ2695" s="14"/>
      <c r="BA2695" s="14"/>
      <c r="BB2695" s="14"/>
      <c r="BC2695" s="14"/>
      <c r="BD2695" s="14"/>
      <c r="BE2695" s="14">
        <f t="shared" si="3722"/>
        <v>0</v>
      </c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>
        <v>0</v>
      </c>
      <c r="BS2695" s="14">
        <v>0</v>
      </c>
    </row>
    <row r="2696" spans="1:71" ht="22.5" x14ac:dyDescent="0.25">
      <c r="A2696" s="1" t="s">
        <v>1</v>
      </c>
      <c r="B2696" s="1" t="s">
        <v>1</v>
      </c>
      <c r="C2696" s="1" t="s">
        <v>1</v>
      </c>
      <c r="D2696" s="64" t="s">
        <v>1</v>
      </c>
      <c r="E2696" s="64" t="s">
        <v>1</v>
      </c>
      <c r="F2696" s="64" t="s">
        <v>1</v>
      </c>
      <c r="G2696" s="2" t="s">
        <v>1</v>
      </c>
      <c r="H2696" s="10" t="s">
        <v>64</v>
      </c>
      <c r="I2696" s="11">
        <f t="shared" ref="I2696:AA2696" si="3783">SUM(I2697)</f>
        <v>6000</v>
      </c>
      <c r="J2696" s="11">
        <f t="shared" si="3783"/>
        <v>0</v>
      </c>
      <c r="K2696" s="11">
        <f t="shared" si="3783"/>
        <v>0</v>
      </c>
      <c r="L2696" s="11">
        <f t="shared" si="3783"/>
        <v>0</v>
      </c>
      <c r="M2696" s="11">
        <f t="shared" si="3783"/>
        <v>0</v>
      </c>
      <c r="N2696" s="11">
        <f t="shared" si="3783"/>
        <v>0</v>
      </c>
      <c r="O2696" s="11">
        <f t="shared" si="3783"/>
        <v>6000</v>
      </c>
      <c r="P2696" s="11">
        <f t="shared" si="3783"/>
        <v>0</v>
      </c>
      <c r="Q2696" s="11">
        <f t="shared" si="3783"/>
        <v>0</v>
      </c>
      <c r="R2696" s="11">
        <f t="shared" si="3783"/>
        <v>0</v>
      </c>
      <c r="S2696" s="11">
        <f t="shared" si="3783"/>
        <v>0</v>
      </c>
      <c r="T2696" s="11">
        <f t="shared" si="3783"/>
        <v>0</v>
      </c>
      <c r="U2696" s="11">
        <f t="shared" si="3783"/>
        <v>0</v>
      </c>
      <c r="V2696" s="11">
        <f t="shared" si="3783"/>
        <v>0</v>
      </c>
      <c r="W2696" s="11">
        <f t="shared" si="3783"/>
        <v>0</v>
      </c>
      <c r="X2696" s="11">
        <f t="shared" si="3783"/>
        <v>0</v>
      </c>
      <c r="Y2696" s="11">
        <f t="shared" si="3783"/>
        <v>0</v>
      </c>
      <c r="Z2696" s="11">
        <f t="shared" si="3783"/>
        <v>0</v>
      </c>
      <c r="AA2696" s="11">
        <f t="shared" si="3783"/>
        <v>0</v>
      </c>
      <c r="AB2696" s="11">
        <v>0</v>
      </c>
      <c r="AC2696" s="11">
        <v>6000</v>
      </c>
      <c r="AD2696" s="11">
        <f t="shared" ref="AD2696:AV2696" si="3784">SUM(AD2697)</f>
        <v>0</v>
      </c>
      <c r="AE2696" s="11">
        <f t="shared" si="3784"/>
        <v>0</v>
      </c>
      <c r="AF2696" s="11">
        <f t="shared" si="3784"/>
        <v>0</v>
      </c>
      <c r="AG2696" s="11">
        <f t="shared" si="3784"/>
        <v>0</v>
      </c>
      <c r="AH2696" s="11">
        <f t="shared" si="3784"/>
        <v>0</v>
      </c>
      <c r="AI2696" s="11">
        <f t="shared" si="3784"/>
        <v>0</v>
      </c>
      <c r="AJ2696" s="11">
        <f t="shared" si="3784"/>
        <v>0</v>
      </c>
      <c r="AK2696" s="11">
        <f t="shared" si="3784"/>
        <v>0</v>
      </c>
      <c r="AL2696" s="11">
        <f t="shared" si="3784"/>
        <v>0</v>
      </c>
      <c r="AM2696" s="11">
        <f t="shared" si="3784"/>
        <v>0</v>
      </c>
      <c r="AN2696" s="11">
        <f t="shared" si="3784"/>
        <v>0</v>
      </c>
      <c r="AO2696" s="11">
        <f t="shared" si="3784"/>
        <v>0</v>
      </c>
      <c r="AP2696" s="11">
        <f t="shared" si="3784"/>
        <v>0</v>
      </c>
      <c r="AQ2696" s="11">
        <f t="shared" si="3784"/>
        <v>0</v>
      </c>
      <c r="AR2696" s="11">
        <f t="shared" si="3784"/>
        <v>0</v>
      </c>
      <c r="AS2696" s="11">
        <f t="shared" si="3784"/>
        <v>0</v>
      </c>
      <c r="AT2696" s="11">
        <f t="shared" si="3784"/>
        <v>0</v>
      </c>
      <c r="AU2696" s="11">
        <f t="shared" si="3784"/>
        <v>0</v>
      </c>
      <c r="AV2696" s="11">
        <f t="shared" si="3784"/>
        <v>0</v>
      </c>
      <c r="AW2696" s="11">
        <v>0</v>
      </c>
      <c r="AX2696" s="11">
        <v>0</v>
      </c>
      <c r="AY2696" s="11">
        <f t="shared" ref="AY2696:BQ2696" si="3785">SUM(AY2697)</f>
        <v>0</v>
      </c>
      <c r="AZ2696" s="11">
        <f t="shared" si="3785"/>
        <v>0</v>
      </c>
      <c r="BA2696" s="11">
        <f t="shared" si="3785"/>
        <v>0</v>
      </c>
      <c r="BB2696" s="11">
        <f t="shared" si="3785"/>
        <v>0</v>
      </c>
      <c r="BC2696" s="11">
        <f t="shared" si="3785"/>
        <v>0</v>
      </c>
      <c r="BD2696" s="11">
        <f t="shared" si="3785"/>
        <v>0</v>
      </c>
      <c r="BE2696" s="11">
        <f t="shared" si="3785"/>
        <v>0</v>
      </c>
      <c r="BF2696" s="11">
        <f t="shared" si="3785"/>
        <v>0</v>
      </c>
      <c r="BG2696" s="11">
        <f t="shared" si="3785"/>
        <v>0</v>
      </c>
      <c r="BH2696" s="11">
        <f t="shared" si="3785"/>
        <v>0</v>
      </c>
      <c r="BI2696" s="11">
        <f t="shared" si="3785"/>
        <v>0</v>
      </c>
      <c r="BJ2696" s="11">
        <f t="shared" si="3785"/>
        <v>0</v>
      </c>
      <c r="BK2696" s="11">
        <f t="shared" si="3785"/>
        <v>0</v>
      </c>
      <c r="BL2696" s="11">
        <f t="shared" si="3785"/>
        <v>0</v>
      </c>
      <c r="BM2696" s="11">
        <f t="shared" si="3785"/>
        <v>0</v>
      </c>
      <c r="BN2696" s="11">
        <f t="shared" si="3785"/>
        <v>0</v>
      </c>
      <c r="BO2696" s="11">
        <f t="shared" si="3785"/>
        <v>0</v>
      </c>
      <c r="BP2696" s="11">
        <f t="shared" si="3785"/>
        <v>0</v>
      </c>
      <c r="BQ2696" s="11">
        <f t="shared" si="3785"/>
        <v>0</v>
      </c>
      <c r="BR2696" s="11">
        <v>0</v>
      </c>
      <c r="BS2696" s="11">
        <v>0</v>
      </c>
    </row>
    <row r="2697" spans="1:71" x14ac:dyDescent="0.25">
      <c r="A2697" s="4" t="s">
        <v>915</v>
      </c>
      <c r="B2697" s="4" t="s">
        <v>75</v>
      </c>
      <c r="C2697" s="4" t="s">
        <v>1277</v>
      </c>
      <c r="D2697" s="65" t="s">
        <v>1278</v>
      </c>
      <c r="E2697" s="64" t="s">
        <v>65</v>
      </c>
      <c r="F2697" s="64" t="s">
        <v>1</v>
      </c>
      <c r="G2697" s="2" t="s">
        <v>1</v>
      </c>
      <c r="H2697" s="2" t="s">
        <v>66</v>
      </c>
      <c r="I2697" s="12">
        <f t="shared" ref="I2697:AA2697" si="3786">SUM(I2698:I2699)</f>
        <v>6000</v>
      </c>
      <c r="J2697" s="12">
        <f t="shared" si="3786"/>
        <v>0</v>
      </c>
      <c r="K2697" s="12">
        <f t="shared" si="3786"/>
        <v>0</v>
      </c>
      <c r="L2697" s="12">
        <f t="shared" si="3786"/>
        <v>0</v>
      </c>
      <c r="M2697" s="12">
        <f t="shared" si="3786"/>
        <v>0</v>
      </c>
      <c r="N2697" s="12">
        <f t="shared" si="3786"/>
        <v>0</v>
      </c>
      <c r="O2697" s="12">
        <f t="shared" ref="O2697" si="3787">SUM(O2698:O2699)</f>
        <v>6000</v>
      </c>
      <c r="P2697" s="12">
        <f t="shared" si="3786"/>
        <v>0</v>
      </c>
      <c r="Q2697" s="12">
        <f t="shared" si="3786"/>
        <v>0</v>
      </c>
      <c r="R2697" s="12">
        <f t="shared" si="3786"/>
        <v>0</v>
      </c>
      <c r="S2697" s="12">
        <f t="shared" si="3786"/>
        <v>0</v>
      </c>
      <c r="T2697" s="12">
        <f t="shared" si="3786"/>
        <v>0</v>
      </c>
      <c r="U2697" s="12">
        <f t="shared" si="3786"/>
        <v>0</v>
      </c>
      <c r="V2697" s="12">
        <f t="shared" si="3786"/>
        <v>0</v>
      </c>
      <c r="W2697" s="12">
        <f t="shared" si="3786"/>
        <v>0</v>
      </c>
      <c r="X2697" s="12">
        <f t="shared" si="3786"/>
        <v>0</v>
      </c>
      <c r="Y2697" s="12">
        <f t="shared" si="3786"/>
        <v>0</v>
      </c>
      <c r="Z2697" s="12">
        <f t="shared" si="3786"/>
        <v>0</v>
      </c>
      <c r="AA2697" s="12">
        <f t="shared" si="3786"/>
        <v>0</v>
      </c>
      <c r="AB2697" s="12">
        <v>0</v>
      </c>
      <c r="AC2697" s="12">
        <v>6000</v>
      </c>
      <c r="AD2697" s="12">
        <f t="shared" ref="AD2697:AV2697" si="3788">SUM(AD2698:AD2699)</f>
        <v>0</v>
      </c>
      <c r="AE2697" s="12">
        <f t="shared" si="3788"/>
        <v>0</v>
      </c>
      <c r="AF2697" s="12">
        <f t="shared" si="3788"/>
        <v>0</v>
      </c>
      <c r="AG2697" s="12">
        <f t="shared" si="3788"/>
        <v>0</v>
      </c>
      <c r="AH2697" s="12">
        <f t="shared" si="3788"/>
        <v>0</v>
      </c>
      <c r="AI2697" s="12">
        <f t="shared" si="3788"/>
        <v>0</v>
      </c>
      <c r="AJ2697" s="12">
        <f t="shared" ref="AJ2697" si="3789">SUM(AJ2698:AJ2699)</f>
        <v>0</v>
      </c>
      <c r="AK2697" s="12">
        <f t="shared" si="3788"/>
        <v>0</v>
      </c>
      <c r="AL2697" s="12">
        <f t="shared" si="3788"/>
        <v>0</v>
      </c>
      <c r="AM2697" s="12">
        <f t="shared" si="3788"/>
        <v>0</v>
      </c>
      <c r="AN2697" s="12">
        <f t="shared" si="3788"/>
        <v>0</v>
      </c>
      <c r="AO2697" s="12">
        <f t="shared" si="3788"/>
        <v>0</v>
      </c>
      <c r="AP2697" s="12">
        <f t="shared" si="3788"/>
        <v>0</v>
      </c>
      <c r="AQ2697" s="12">
        <f t="shared" si="3788"/>
        <v>0</v>
      </c>
      <c r="AR2697" s="12">
        <f t="shared" si="3788"/>
        <v>0</v>
      </c>
      <c r="AS2697" s="12">
        <f t="shared" si="3788"/>
        <v>0</v>
      </c>
      <c r="AT2697" s="12">
        <f t="shared" si="3788"/>
        <v>0</v>
      </c>
      <c r="AU2697" s="12">
        <f t="shared" si="3788"/>
        <v>0</v>
      </c>
      <c r="AV2697" s="12">
        <f t="shared" si="3788"/>
        <v>0</v>
      </c>
      <c r="AW2697" s="12">
        <v>0</v>
      </c>
      <c r="AX2697" s="12">
        <v>0</v>
      </c>
      <c r="AY2697" s="12">
        <f t="shared" ref="AY2697:BQ2697" si="3790">SUM(AY2698:AY2699)</f>
        <v>0</v>
      </c>
      <c r="AZ2697" s="12">
        <f t="shared" si="3790"/>
        <v>0</v>
      </c>
      <c r="BA2697" s="12">
        <f t="shared" si="3790"/>
        <v>0</v>
      </c>
      <c r="BB2697" s="12">
        <f t="shared" si="3790"/>
        <v>0</v>
      </c>
      <c r="BC2697" s="12">
        <f t="shared" si="3790"/>
        <v>0</v>
      </c>
      <c r="BD2697" s="12">
        <f t="shared" si="3790"/>
        <v>0</v>
      </c>
      <c r="BE2697" s="12">
        <f t="shared" ref="BE2697" si="3791">SUM(BE2698:BE2699)</f>
        <v>0</v>
      </c>
      <c r="BF2697" s="12">
        <f t="shared" si="3790"/>
        <v>0</v>
      </c>
      <c r="BG2697" s="12">
        <f t="shared" si="3790"/>
        <v>0</v>
      </c>
      <c r="BH2697" s="12">
        <f t="shared" si="3790"/>
        <v>0</v>
      </c>
      <c r="BI2697" s="12">
        <f t="shared" si="3790"/>
        <v>0</v>
      </c>
      <c r="BJ2697" s="12">
        <f t="shared" si="3790"/>
        <v>0</v>
      </c>
      <c r="BK2697" s="12">
        <f t="shared" si="3790"/>
        <v>0</v>
      </c>
      <c r="BL2697" s="12">
        <f t="shared" si="3790"/>
        <v>0</v>
      </c>
      <c r="BM2697" s="12">
        <f t="shared" si="3790"/>
        <v>0</v>
      </c>
      <c r="BN2697" s="12">
        <f t="shared" si="3790"/>
        <v>0</v>
      </c>
      <c r="BO2697" s="12">
        <f t="shared" si="3790"/>
        <v>0</v>
      </c>
      <c r="BP2697" s="12">
        <f t="shared" si="3790"/>
        <v>0</v>
      </c>
      <c r="BQ2697" s="12">
        <f t="shared" si="3790"/>
        <v>0</v>
      </c>
      <c r="BR2697" s="12">
        <v>0</v>
      </c>
      <c r="BS2697" s="12">
        <v>0</v>
      </c>
    </row>
    <row r="2698" spans="1:71" x14ac:dyDescent="0.25">
      <c r="A2698" s="4" t="s">
        <v>915</v>
      </c>
      <c r="B2698" s="4" t="s">
        <v>75</v>
      </c>
      <c r="C2698" s="4" t="s">
        <v>1277</v>
      </c>
      <c r="D2698" s="65" t="s">
        <v>1278</v>
      </c>
      <c r="E2698" s="75">
        <v>8213</v>
      </c>
      <c r="F2698" s="65"/>
      <c r="G2698" s="61" t="s">
        <v>1894</v>
      </c>
      <c r="H2698" s="13" t="s">
        <v>68</v>
      </c>
      <c r="I2698" s="14">
        <v>6000</v>
      </c>
      <c r="J2698" s="14"/>
      <c r="K2698" s="14"/>
      <c r="L2698" s="14"/>
      <c r="M2698" s="14"/>
      <c r="N2698" s="14"/>
      <c r="O2698" s="14">
        <f t="shared" si="3720"/>
        <v>6000</v>
      </c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>
        <v>0</v>
      </c>
      <c r="AC2698" s="14">
        <v>6000</v>
      </c>
      <c r="AD2698" s="14">
        <v>0</v>
      </c>
      <c r="AE2698" s="14"/>
      <c r="AF2698" s="14"/>
      <c r="AG2698" s="14"/>
      <c r="AH2698" s="14"/>
      <c r="AI2698" s="14"/>
      <c r="AJ2698" s="14">
        <f t="shared" si="3721"/>
        <v>0</v>
      </c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>
        <v>0</v>
      </c>
      <c r="AX2698" s="14">
        <v>0</v>
      </c>
      <c r="AY2698" s="14">
        <v>0</v>
      </c>
      <c r="AZ2698" s="14"/>
      <c r="BA2698" s="14"/>
      <c r="BB2698" s="14"/>
      <c r="BC2698" s="14"/>
      <c r="BD2698" s="14"/>
      <c r="BE2698" s="14">
        <f t="shared" si="3722"/>
        <v>0</v>
      </c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>
        <v>0</v>
      </c>
      <c r="BS2698" s="14">
        <v>0</v>
      </c>
    </row>
    <row r="2699" spans="1:71" x14ac:dyDescent="0.25">
      <c r="A2699" s="4" t="s">
        <v>915</v>
      </c>
      <c r="B2699" s="4" t="s">
        <v>75</v>
      </c>
      <c r="C2699" s="4" t="s">
        <v>1277</v>
      </c>
      <c r="D2699" s="65" t="s">
        <v>1278</v>
      </c>
      <c r="E2699" s="75">
        <v>8216</v>
      </c>
      <c r="F2699" s="65"/>
      <c r="G2699" s="61" t="s">
        <v>1894</v>
      </c>
      <c r="H2699" s="13" t="s">
        <v>306</v>
      </c>
      <c r="I2699" s="14">
        <v>0</v>
      </c>
      <c r="J2699" s="14"/>
      <c r="K2699" s="14"/>
      <c r="L2699" s="14"/>
      <c r="M2699" s="14"/>
      <c r="N2699" s="14"/>
      <c r="O2699" s="14">
        <f t="shared" si="3720"/>
        <v>0</v>
      </c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>
        <v>0</v>
      </c>
      <c r="AC2699" s="14">
        <v>0</v>
      </c>
      <c r="AD2699" s="14">
        <v>0</v>
      </c>
      <c r="AE2699" s="14"/>
      <c r="AF2699" s="14"/>
      <c r="AG2699" s="14"/>
      <c r="AH2699" s="14"/>
      <c r="AI2699" s="14"/>
      <c r="AJ2699" s="14">
        <f t="shared" si="3721"/>
        <v>0</v>
      </c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>
        <v>0</v>
      </c>
      <c r="AX2699" s="14">
        <v>0</v>
      </c>
      <c r="AY2699" s="14">
        <v>0</v>
      </c>
      <c r="AZ2699" s="14"/>
      <c r="BA2699" s="14"/>
      <c r="BB2699" s="14"/>
      <c r="BC2699" s="14"/>
      <c r="BD2699" s="14"/>
      <c r="BE2699" s="14">
        <f t="shared" si="3722"/>
        <v>0</v>
      </c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>
        <v>0</v>
      </c>
      <c r="BS2699" s="14">
        <v>0</v>
      </c>
    </row>
    <row r="2700" spans="1:71" x14ac:dyDescent="0.25">
      <c r="A2700" s="13" t="s">
        <v>1</v>
      </c>
      <c r="B2700" s="13" t="s">
        <v>1</v>
      </c>
      <c r="C2700" s="13" t="s">
        <v>1</v>
      </c>
      <c r="D2700" s="60" t="s">
        <v>1</v>
      </c>
      <c r="E2700" s="60" t="s">
        <v>1</v>
      </c>
      <c r="F2700" s="60" t="s">
        <v>1</v>
      </c>
      <c r="G2700" s="13" t="s">
        <v>1</v>
      </c>
      <c r="H2700" s="10" t="s">
        <v>1287</v>
      </c>
      <c r="I2700" s="11">
        <f t="shared" ref="I2700:AA2700" si="3792">SUM(I2669,I2693,I2696)</f>
        <v>12000</v>
      </c>
      <c r="J2700" s="11">
        <f t="shared" si="3792"/>
        <v>0</v>
      </c>
      <c r="K2700" s="11">
        <f t="shared" si="3792"/>
        <v>0</v>
      </c>
      <c r="L2700" s="11">
        <f t="shared" si="3792"/>
        <v>0</v>
      </c>
      <c r="M2700" s="11">
        <f t="shared" si="3792"/>
        <v>0</v>
      </c>
      <c r="N2700" s="11">
        <f t="shared" si="3792"/>
        <v>0</v>
      </c>
      <c r="O2700" s="11">
        <f t="shared" si="3792"/>
        <v>12000</v>
      </c>
      <c r="P2700" s="11">
        <f t="shared" si="3792"/>
        <v>0</v>
      </c>
      <c r="Q2700" s="11">
        <f t="shared" si="3792"/>
        <v>0</v>
      </c>
      <c r="R2700" s="11">
        <f t="shared" si="3792"/>
        <v>0</v>
      </c>
      <c r="S2700" s="11">
        <f t="shared" si="3792"/>
        <v>0</v>
      </c>
      <c r="T2700" s="11">
        <f t="shared" si="3792"/>
        <v>0</v>
      </c>
      <c r="U2700" s="11">
        <f t="shared" si="3792"/>
        <v>0</v>
      </c>
      <c r="V2700" s="11">
        <f t="shared" si="3792"/>
        <v>0</v>
      </c>
      <c r="W2700" s="11">
        <f t="shared" si="3792"/>
        <v>0</v>
      </c>
      <c r="X2700" s="11">
        <f t="shared" si="3792"/>
        <v>0</v>
      </c>
      <c r="Y2700" s="11">
        <f t="shared" si="3792"/>
        <v>0</v>
      </c>
      <c r="Z2700" s="11">
        <f t="shared" si="3792"/>
        <v>0</v>
      </c>
      <c r="AA2700" s="11">
        <f t="shared" si="3792"/>
        <v>0</v>
      </c>
      <c r="AB2700" s="11">
        <v>0</v>
      </c>
      <c r="AC2700" s="11">
        <v>12000</v>
      </c>
      <c r="AD2700" s="11">
        <f t="shared" ref="AD2700:AV2700" si="3793">SUM(AD2669,AD2693,AD2696)</f>
        <v>0</v>
      </c>
      <c r="AE2700" s="11">
        <f t="shared" si="3793"/>
        <v>0</v>
      </c>
      <c r="AF2700" s="11">
        <f t="shared" si="3793"/>
        <v>0</v>
      </c>
      <c r="AG2700" s="11">
        <f t="shared" si="3793"/>
        <v>0</v>
      </c>
      <c r="AH2700" s="11">
        <f t="shared" si="3793"/>
        <v>0</v>
      </c>
      <c r="AI2700" s="11">
        <f t="shared" si="3793"/>
        <v>0</v>
      </c>
      <c r="AJ2700" s="11">
        <f t="shared" si="3793"/>
        <v>0</v>
      </c>
      <c r="AK2700" s="11">
        <f t="shared" si="3793"/>
        <v>0</v>
      </c>
      <c r="AL2700" s="11">
        <f t="shared" si="3793"/>
        <v>0</v>
      </c>
      <c r="AM2700" s="11">
        <f t="shared" si="3793"/>
        <v>0</v>
      </c>
      <c r="AN2700" s="11">
        <f t="shared" si="3793"/>
        <v>0</v>
      </c>
      <c r="AO2700" s="11">
        <f t="shared" si="3793"/>
        <v>0</v>
      </c>
      <c r="AP2700" s="11">
        <f t="shared" si="3793"/>
        <v>0</v>
      </c>
      <c r="AQ2700" s="11">
        <f t="shared" si="3793"/>
        <v>0</v>
      </c>
      <c r="AR2700" s="11">
        <f t="shared" si="3793"/>
        <v>0</v>
      </c>
      <c r="AS2700" s="11">
        <f t="shared" si="3793"/>
        <v>0</v>
      </c>
      <c r="AT2700" s="11">
        <f t="shared" si="3793"/>
        <v>0</v>
      </c>
      <c r="AU2700" s="11">
        <f t="shared" si="3793"/>
        <v>0</v>
      </c>
      <c r="AV2700" s="11">
        <f t="shared" si="3793"/>
        <v>0</v>
      </c>
      <c r="AW2700" s="11">
        <v>0</v>
      </c>
      <c r="AX2700" s="11">
        <v>0</v>
      </c>
      <c r="AY2700" s="11">
        <f t="shared" ref="AY2700:BQ2700" si="3794">SUM(AY2669,AY2693,AY2696)</f>
        <v>7000</v>
      </c>
      <c r="AZ2700" s="11">
        <f t="shared" si="3794"/>
        <v>2151</v>
      </c>
      <c r="BA2700" s="11">
        <f t="shared" si="3794"/>
        <v>0</v>
      </c>
      <c r="BB2700" s="11">
        <f t="shared" si="3794"/>
        <v>0</v>
      </c>
      <c r="BC2700" s="11">
        <f t="shared" si="3794"/>
        <v>0</v>
      </c>
      <c r="BD2700" s="11">
        <f t="shared" si="3794"/>
        <v>0</v>
      </c>
      <c r="BE2700" s="11">
        <f t="shared" si="3794"/>
        <v>9151</v>
      </c>
      <c r="BF2700" s="11">
        <f t="shared" si="3794"/>
        <v>0</v>
      </c>
      <c r="BG2700" s="11">
        <f t="shared" si="3794"/>
        <v>0</v>
      </c>
      <c r="BH2700" s="11">
        <f t="shared" si="3794"/>
        <v>8911</v>
      </c>
      <c r="BI2700" s="11">
        <f t="shared" si="3794"/>
        <v>0</v>
      </c>
      <c r="BJ2700" s="11">
        <f t="shared" si="3794"/>
        <v>0</v>
      </c>
      <c r="BK2700" s="11">
        <f t="shared" si="3794"/>
        <v>0</v>
      </c>
      <c r="BL2700" s="11">
        <f t="shared" si="3794"/>
        <v>0</v>
      </c>
      <c r="BM2700" s="11">
        <f t="shared" si="3794"/>
        <v>0</v>
      </c>
      <c r="BN2700" s="11">
        <f t="shared" si="3794"/>
        <v>0</v>
      </c>
      <c r="BO2700" s="11">
        <f t="shared" si="3794"/>
        <v>0</v>
      </c>
      <c r="BP2700" s="11">
        <f t="shared" si="3794"/>
        <v>0</v>
      </c>
      <c r="BQ2700" s="11">
        <f t="shared" si="3794"/>
        <v>0</v>
      </c>
      <c r="BR2700" s="11">
        <v>8911</v>
      </c>
      <c r="BS2700" s="11">
        <v>240</v>
      </c>
    </row>
    <row r="2701" spans="1:71" ht="15.75" thickBot="1" x14ac:dyDescent="0.3">
      <c r="A2701" s="13" t="s">
        <v>1</v>
      </c>
      <c r="B2701" s="13" t="s">
        <v>1</v>
      </c>
      <c r="C2701" s="13" t="s">
        <v>1</v>
      </c>
      <c r="D2701" s="60" t="s">
        <v>1</v>
      </c>
      <c r="E2701" s="60" t="s">
        <v>1</v>
      </c>
      <c r="F2701" s="60" t="s">
        <v>1</v>
      </c>
      <c r="G2701" s="13" t="s">
        <v>1</v>
      </c>
      <c r="H2701" s="2" t="s">
        <v>70</v>
      </c>
      <c r="I2701" s="13" t="s">
        <v>1</v>
      </c>
      <c r="J2701" s="13"/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>
        <v>0</v>
      </c>
      <c r="AC2701" s="13">
        <v>0</v>
      </c>
      <c r="AD2701" s="13" t="s">
        <v>1</v>
      </c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>
        <v>0</v>
      </c>
      <c r="AX2701" s="13">
        <v>0</v>
      </c>
      <c r="AY2701" s="13" t="s">
        <v>1</v>
      </c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>
        <v>0</v>
      </c>
      <c r="BS2701" s="13">
        <v>0</v>
      </c>
    </row>
    <row r="2702" spans="1:71" ht="69.75" customHeight="1" thickBot="1" x14ac:dyDescent="0.3">
      <c r="A2702" s="110" t="s">
        <v>1</v>
      </c>
      <c r="B2702" s="110" t="s">
        <v>1</v>
      </c>
      <c r="C2702" s="110" t="s">
        <v>1</v>
      </c>
      <c r="D2702" s="113" t="s">
        <v>1</v>
      </c>
      <c r="E2702" s="113" t="s">
        <v>1</v>
      </c>
      <c r="F2702" s="113" t="s">
        <v>1</v>
      </c>
      <c r="G2702" s="116" t="s">
        <v>1</v>
      </c>
      <c r="H2702" s="5" t="s">
        <v>71</v>
      </c>
      <c r="I2702" s="57" t="s">
        <v>11</v>
      </c>
      <c r="J2702" s="57" t="s">
        <v>1831</v>
      </c>
      <c r="K2702" s="57" t="s">
        <v>1784</v>
      </c>
      <c r="L2702" s="57" t="s">
        <v>1817</v>
      </c>
      <c r="M2702" s="57" t="s">
        <v>1818</v>
      </c>
      <c r="N2702" s="57" t="s">
        <v>1819</v>
      </c>
      <c r="O2702" s="57" t="s">
        <v>1835</v>
      </c>
      <c r="P2702" s="57" t="s">
        <v>1832</v>
      </c>
      <c r="Q2702" s="57" t="s">
        <v>1820</v>
      </c>
      <c r="R2702" s="57" t="s">
        <v>1821</v>
      </c>
      <c r="S2702" s="57" t="s">
        <v>1822</v>
      </c>
      <c r="T2702" s="57" t="s">
        <v>1823</v>
      </c>
      <c r="U2702" s="57" t="s">
        <v>1824</v>
      </c>
      <c r="V2702" s="57" t="s">
        <v>1825</v>
      </c>
      <c r="W2702" s="57" t="s">
        <v>1833</v>
      </c>
      <c r="X2702" s="57" t="s">
        <v>1834</v>
      </c>
      <c r="Y2702" s="57" t="s">
        <v>1826</v>
      </c>
      <c r="Z2702" s="57" t="s">
        <v>1827</v>
      </c>
      <c r="AA2702" s="57" t="s">
        <v>1828</v>
      </c>
      <c r="AB2702" s="57" t="s">
        <v>1829</v>
      </c>
      <c r="AC2702" s="57" t="s">
        <v>1830</v>
      </c>
      <c r="AD2702" s="58" t="s">
        <v>12</v>
      </c>
      <c r="AE2702" s="58" t="s">
        <v>1831</v>
      </c>
      <c r="AF2702" s="58" t="s">
        <v>1784</v>
      </c>
      <c r="AG2702" s="58" t="s">
        <v>1817</v>
      </c>
      <c r="AH2702" s="58" t="s">
        <v>1818</v>
      </c>
      <c r="AI2702" s="58" t="s">
        <v>1819</v>
      </c>
      <c r="AJ2702" s="58" t="s">
        <v>1836</v>
      </c>
      <c r="AK2702" s="58" t="s">
        <v>1832</v>
      </c>
      <c r="AL2702" s="58" t="s">
        <v>1820</v>
      </c>
      <c r="AM2702" s="58" t="s">
        <v>1821</v>
      </c>
      <c r="AN2702" s="58" t="s">
        <v>1822</v>
      </c>
      <c r="AO2702" s="58" t="s">
        <v>1823</v>
      </c>
      <c r="AP2702" s="58" t="s">
        <v>1824</v>
      </c>
      <c r="AQ2702" s="58" t="s">
        <v>1825</v>
      </c>
      <c r="AR2702" s="58" t="s">
        <v>1833</v>
      </c>
      <c r="AS2702" s="58" t="s">
        <v>1834</v>
      </c>
      <c r="AT2702" s="58" t="s">
        <v>1826</v>
      </c>
      <c r="AU2702" s="58" t="s">
        <v>1827</v>
      </c>
      <c r="AV2702" s="58" t="s">
        <v>1828</v>
      </c>
      <c r="AW2702" s="58" t="s">
        <v>1829</v>
      </c>
      <c r="AX2702" s="58" t="s">
        <v>1830</v>
      </c>
      <c r="AY2702" s="59" t="s">
        <v>13</v>
      </c>
      <c r="AZ2702" s="59" t="s">
        <v>1831</v>
      </c>
      <c r="BA2702" s="59" t="s">
        <v>1784</v>
      </c>
      <c r="BB2702" s="59" t="s">
        <v>1817</v>
      </c>
      <c r="BC2702" s="59" t="s">
        <v>1818</v>
      </c>
      <c r="BD2702" s="59" t="s">
        <v>1819</v>
      </c>
      <c r="BE2702" s="59" t="s">
        <v>1837</v>
      </c>
      <c r="BF2702" s="59" t="s">
        <v>1832</v>
      </c>
      <c r="BG2702" s="59" t="s">
        <v>1820</v>
      </c>
      <c r="BH2702" s="59" t="s">
        <v>1821</v>
      </c>
      <c r="BI2702" s="59" t="s">
        <v>1822</v>
      </c>
      <c r="BJ2702" s="59" t="s">
        <v>1823</v>
      </c>
      <c r="BK2702" s="59" t="s">
        <v>1824</v>
      </c>
      <c r="BL2702" s="59" t="s">
        <v>1825</v>
      </c>
      <c r="BM2702" s="59" t="s">
        <v>1833</v>
      </c>
      <c r="BN2702" s="59" t="s">
        <v>1834</v>
      </c>
      <c r="BO2702" s="59" t="s">
        <v>1826</v>
      </c>
      <c r="BP2702" s="59" t="s">
        <v>1827</v>
      </c>
      <c r="BQ2702" s="59" t="s">
        <v>1828</v>
      </c>
      <c r="BR2702" s="59" t="s">
        <v>1829</v>
      </c>
      <c r="BS2702" s="59" t="s">
        <v>1830</v>
      </c>
    </row>
    <row r="2703" spans="1:71" x14ac:dyDescent="0.25">
      <c r="A2703" s="111"/>
      <c r="B2703" s="111"/>
      <c r="C2703" s="111"/>
      <c r="D2703" s="114"/>
      <c r="E2703" s="114"/>
      <c r="F2703" s="114"/>
      <c r="G2703" s="117"/>
      <c r="H2703" s="15" t="s">
        <v>1</v>
      </c>
      <c r="I2703" s="9">
        <v>1</v>
      </c>
      <c r="J2703" s="9">
        <v>2</v>
      </c>
      <c r="K2703" s="9">
        <v>3</v>
      </c>
      <c r="L2703" s="9">
        <v>4</v>
      </c>
      <c r="M2703" s="9">
        <v>5</v>
      </c>
      <c r="N2703" s="9">
        <v>6</v>
      </c>
      <c r="O2703" s="9">
        <v>7</v>
      </c>
      <c r="P2703" s="9">
        <v>8</v>
      </c>
      <c r="Q2703" s="9">
        <v>9</v>
      </c>
      <c r="R2703" s="9">
        <v>10</v>
      </c>
      <c r="S2703" s="9">
        <v>11</v>
      </c>
      <c r="T2703" s="9">
        <v>12</v>
      </c>
      <c r="U2703" s="9">
        <v>13</v>
      </c>
      <c r="V2703" s="9">
        <v>14</v>
      </c>
      <c r="W2703" s="9">
        <v>15</v>
      </c>
      <c r="X2703" s="9">
        <v>16</v>
      </c>
      <c r="Y2703" s="9">
        <v>17</v>
      </c>
      <c r="Z2703" s="9">
        <v>18</v>
      </c>
      <c r="AA2703" s="9">
        <v>19</v>
      </c>
      <c r="AB2703" s="9">
        <v>20</v>
      </c>
      <c r="AC2703" s="9">
        <v>21</v>
      </c>
      <c r="AD2703" s="9">
        <v>1</v>
      </c>
      <c r="AE2703" s="9">
        <v>2</v>
      </c>
      <c r="AF2703" s="9">
        <v>3</v>
      </c>
      <c r="AG2703" s="9">
        <v>4</v>
      </c>
      <c r="AH2703" s="9">
        <v>5</v>
      </c>
      <c r="AI2703" s="9">
        <v>6</v>
      </c>
      <c r="AJ2703" s="9">
        <v>7</v>
      </c>
      <c r="AK2703" s="9">
        <v>8</v>
      </c>
      <c r="AL2703" s="9">
        <v>9</v>
      </c>
      <c r="AM2703" s="9">
        <v>10</v>
      </c>
      <c r="AN2703" s="9">
        <v>11</v>
      </c>
      <c r="AO2703" s="9">
        <v>12</v>
      </c>
      <c r="AP2703" s="9">
        <v>13</v>
      </c>
      <c r="AQ2703" s="9">
        <v>14</v>
      </c>
      <c r="AR2703" s="9">
        <v>15</v>
      </c>
      <c r="AS2703" s="9">
        <v>16</v>
      </c>
      <c r="AT2703" s="9">
        <v>17</v>
      </c>
      <c r="AU2703" s="9">
        <v>18</v>
      </c>
      <c r="AV2703" s="9">
        <v>19</v>
      </c>
      <c r="AW2703" s="9">
        <v>20</v>
      </c>
      <c r="AX2703" s="9">
        <v>21</v>
      </c>
      <c r="AY2703" s="9">
        <v>1</v>
      </c>
      <c r="AZ2703" s="9">
        <v>2</v>
      </c>
      <c r="BA2703" s="9">
        <v>3</v>
      </c>
      <c r="BB2703" s="9">
        <v>4</v>
      </c>
      <c r="BC2703" s="9">
        <v>5</v>
      </c>
      <c r="BD2703" s="9">
        <v>6</v>
      </c>
      <c r="BE2703" s="9">
        <v>7</v>
      </c>
      <c r="BF2703" s="9">
        <v>8</v>
      </c>
      <c r="BG2703" s="9">
        <v>9</v>
      </c>
      <c r="BH2703" s="9">
        <v>10</v>
      </c>
      <c r="BI2703" s="9">
        <v>11</v>
      </c>
      <c r="BJ2703" s="9">
        <v>12</v>
      </c>
      <c r="BK2703" s="9">
        <v>13</v>
      </c>
      <c r="BL2703" s="9">
        <v>14</v>
      </c>
      <c r="BM2703" s="9">
        <v>15</v>
      </c>
      <c r="BN2703" s="9">
        <v>16</v>
      </c>
      <c r="BO2703" s="9">
        <v>17</v>
      </c>
      <c r="BP2703" s="9">
        <v>18</v>
      </c>
      <c r="BQ2703" s="9">
        <v>19</v>
      </c>
      <c r="BR2703" s="9">
        <v>20</v>
      </c>
      <c r="BS2703" s="9">
        <v>21</v>
      </c>
    </row>
    <row r="2704" spans="1:71" x14ac:dyDescent="0.25">
      <c r="A2704" s="111"/>
      <c r="B2704" s="111"/>
      <c r="C2704" s="111"/>
      <c r="D2704" s="114"/>
      <c r="E2704" s="114"/>
      <c r="F2704" s="114"/>
      <c r="G2704" s="117"/>
      <c r="H2704" s="16" t="s">
        <v>1002</v>
      </c>
      <c r="I2704" s="17">
        <f t="shared" ref="I2704:AA2704" si="3795">SUM(I2700)</f>
        <v>12000</v>
      </c>
      <c r="J2704" s="17">
        <f t="shared" si="3795"/>
        <v>0</v>
      </c>
      <c r="K2704" s="17">
        <f t="shared" si="3795"/>
        <v>0</v>
      </c>
      <c r="L2704" s="17">
        <f t="shared" si="3795"/>
        <v>0</v>
      </c>
      <c r="M2704" s="17">
        <f t="shared" si="3795"/>
        <v>0</v>
      </c>
      <c r="N2704" s="17">
        <f t="shared" si="3795"/>
        <v>0</v>
      </c>
      <c r="O2704" s="17">
        <f t="shared" ref="O2704" si="3796">SUM(O2700)</f>
        <v>12000</v>
      </c>
      <c r="P2704" s="17">
        <f t="shared" si="3795"/>
        <v>0</v>
      </c>
      <c r="Q2704" s="17">
        <f t="shared" si="3795"/>
        <v>0</v>
      </c>
      <c r="R2704" s="17">
        <f t="shared" si="3795"/>
        <v>0</v>
      </c>
      <c r="S2704" s="17">
        <f t="shared" si="3795"/>
        <v>0</v>
      </c>
      <c r="T2704" s="17">
        <f t="shared" si="3795"/>
        <v>0</v>
      </c>
      <c r="U2704" s="17">
        <f t="shared" si="3795"/>
        <v>0</v>
      </c>
      <c r="V2704" s="17">
        <f t="shared" si="3795"/>
        <v>0</v>
      </c>
      <c r="W2704" s="17">
        <f t="shared" si="3795"/>
        <v>0</v>
      </c>
      <c r="X2704" s="17">
        <f t="shared" si="3795"/>
        <v>0</v>
      </c>
      <c r="Y2704" s="17">
        <f t="shared" si="3795"/>
        <v>0</v>
      </c>
      <c r="Z2704" s="17">
        <f t="shared" si="3795"/>
        <v>0</v>
      </c>
      <c r="AA2704" s="17">
        <f t="shared" si="3795"/>
        <v>0</v>
      </c>
      <c r="AB2704" s="17">
        <v>0</v>
      </c>
      <c r="AC2704" s="17">
        <v>12000</v>
      </c>
      <c r="AD2704" s="17">
        <f t="shared" ref="AD2704:AV2704" si="3797">SUM(AD2700)</f>
        <v>0</v>
      </c>
      <c r="AE2704" s="17">
        <f t="shared" si="3797"/>
        <v>0</v>
      </c>
      <c r="AF2704" s="17">
        <f t="shared" si="3797"/>
        <v>0</v>
      </c>
      <c r="AG2704" s="17">
        <f t="shared" si="3797"/>
        <v>0</v>
      </c>
      <c r="AH2704" s="17">
        <f t="shared" si="3797"/>
        <v>0</v>
      </c>
      <c r="AI2704" s="17">
        <f t="shared" si="3797"/>
        <v>0</v>
      </c>
      <c r="AJ2704" s="17">
        <f t="shared" ref="AJ2704" si="3798">SUM(AJ2700)</f>
        <v>0</v>
      </c>
      <c r="AK2704" s="17">
        <f t="shared" si="3797"/>
        <v>0</v>
      </c>
      <c r="AL2704" s="17">
        <f t="shared" si="3797"/>
        <v>0</v>
      </c>
      <c r="AM2704" s="17">
        <f t="shared" si="3797"/>
        <v>0</v>
      </c>
      <c r="AN2704" s="17">
        <f t="shared" si="3797"/>
        <v>0</v>
      </c>
      <c r="AO2704" s="17">
        <f t="shared" si="3797"/>
        <v>0</v>
      </c>
      <c r="AP2704" s="17">
        <f t="shared" si="3797"/>
        <v>0</v>
      </c>
      <c r="AQ2704" s="17">
        <f t="shared" si="3797"/>
        <v>0</v>
      </c>
      <c r="AR2704" s="17">
        <f t="shared" si="3797"/>
        <v>0</v>
      </c>
      <c r="AS2704" s="17">
        <f t="shared" si="3797"/>
        <v>0</v>
      </c>
      <c r="AT2704" s="17">
        <f t="shared" si="3797"/>
        <v>0</v>
      </c>
      <c r="AU2704" s="17">
        <f t="shared" si="3797"/>
        <v>0</v>
      </c>
      <c r="AV2704" s="17">
        <f t="shared" si="3797"/>
        <v>0</v>
      </c>
      <c r="AW2704" s="17">
        <v>0</v>
      </c>
      <c r="AX2704" s="17">
        <v>0</v>
      </c>
      <c r="AY2704" s="17">
        <f t="shared" ref="AY2704:BQ2704" si="3799">SUM(AY2700)</f>
        <v>7000</v>
      </c>
      <c r="AZ2704" s="17">
        <f t="shared" si="3799"/>
        <v>2151</v>
      </c>
      <c r="BA2704" s="17">
        <f t="shared" si="3799"/>
        <v>0</v>
      </c>
      <c r="BB2704" s="17">
        <f t="shared" si="3799"/>
        <v>0</v>
      </c>
      <c r="BC2704" s="17">
        <f t="shared" si="3799"/>
        <v>0</v>
      </c>
      <c r="BD2704" s="17">
        <f t="shared" si="3799"/>
        <v>0</v>
      </c>
      <c r="BE2704" s="17">
        <f t="shared" ref="BE2704" si="3800">SUM(BE2700)</f>
        <v>9151</v>
      </c>
      <c r="BF2704" s="17">
        <f t="shared" si="3799"/>
        <v>0</v>
      </c>
      <c r="BG2704" s="17">
        <f t="shared" si="3799"/>
        <v>0</v>
      </c>
      <c r="BH2704" s="17">
        <f t="shared" si="3799"/>
        <v>8911</v>
      </c>
      <c r="BI2704" s="17">
        <f t="shared" si="3799"/>
        <v>0</v>
      </c>
      <c r="BJ2704" s="17">
        <f t="shared" si="3799"/>
        <v>0</v>
      </c>
      <c r="BK2704" s="17">
        <f t="shared" si="3799"/>
        <v>0</v>
      </c>
      <c r="BL2704" s="17">
        <f t="shared" si="3799"/>
        <v>0</v>
      </c>
      <c r="BM2704" s="17">
        <f t="shared" si="3799"/>
        <v>0</v>
      </c>
      <c r="BN2704" s="17">
        <f t="shared" si="3799"/>
        <v>0</v>
      </c>
      <c r="BO2704" s="17">
        <f t="shared" si="3799"/>
        <v>0</v>
      </c>
      <c r="BP2704" s="17">
        <f t="shared" si="3799"/>
        <v>0</v>
      </c>
      <c r="BQ2704" s="17">
        <f t="shared" si="3799"/>
        <v>0</v>
      </c>
      <c r="BR2704" s="17">
        <v>8911</v>
      </c>
      <c r="BS2704" s="17">
        <v>240</v>
      </c>
    </row>
    <row r="2705" spans="1:71" x14ac:dyDescent="0.25">
      <c r="A2705" s="111"/>
      <c r="B2705" s="111"/>
      <c r="C2705" s="111"/>
      <c r="D2705" s="114"/>
      <c r="E2705" s="114"/>
      <c r="F2705" s="114"/>
      <c r="G2705" s="117"/>
      <c r="H2705" s="18" t="s">
        <v>73</v>
      </c>
      <c r="I2705" s="17">
        <f t="shared" ref="I2705:AA2705" si="3801">SUM(I2704)</f>
        <v>12000</v>
      </c>
      <c r="J2705" s="17">
        <f t="shared" si="3801"/>
        <v>0</v>
      </c>
      <c r="K2705" s="17">
        <f t="shared" si="3801"/>
        <v>0</v>
      </c>
      <c r="L2705" s="17">
        <f t="shared" si="3801"/>
        <v>0</v>
      </c>
      <c r="M2705" s="17">
        <f t="shared" si="3801"/>
        <v>0</v>
      </c>
      <c r="N2705" s="17">
        <f t="shared" si="3801"/>
        <v>0</v>
      </c>
      <c r="O2705" s="17">
        <f t="shared" ref="O2705" si="3802">SUM(O2704)</f>
        <v>12000</v>
      </c>
      <c r="P2705" s="17">
        <f t="shared" si="3801"/>
        <v>0</v>
      </c>
      <c r="Q2705" s="17">
        <f t="shared" si="3801"/>
        <v>0</v>
      </c>
      <c r="R2705" s="17">
        <f t="shared" si="3801"/>
        <v>0</v>
      </c>
      <c r="S2705" s="17">
        <f t="shared" si="3801"/>
        <v>0</v>
      </c>
      <c r="T2705" s="17">
        <f t="shared" si="3801"/>
        <v>0</v>
      </c>
      <c r="U2705" s="17">
        <f t="shared" si="3801"/>
        <v>0</v>
      </c>
      <c r="V2705" s="17">
        <f t="shared" si="3801"/>
        <v>0</v>
      </c>
      <c r="W2705" s="17">
        <f t="shared" si="3801"/>
        <v>0</v>
      </c>
      <c r="X2705" s="17">
        <f t="shared" si="3801"/>
        <v>0</v>
      </c>
      <c r="Y2705" s="17">
        <f t="shared" si="3801"/>
        <v>0</v>
      </c>
      <c r="Z2705" s="17">
        <f t="shared" si="3801"/>
        <v>0</v>
      </c>
      <c r="AA2705" s="17">
        <f t="shared" si="3801"/>
        <v>0</v>
      </c>
      <c r="AB2705" s="17">
        <v>0</v>
      </c>
      <c r="AC2705" s="17">
        <v>12000</v>
      </c>
      <c r="AD2705" s="17">
        <f t="shared" ref="AD2705:AV2705" si="3803">SUM(AD2704)</f>
        <v>0</v>
      </c>
      <c r="AE2705" s="17">
        <f t="shared" si="3803"/>
        <v>0</v>
      </c>
      <c r="AF2705" s="17">
        <f t="shared" si="3803"/>
        <v>0</v>
      </c>
      <c r="AG2705" s="17">
        <f t="shared" si="3803"/>
        <v>0</v>
      </c>
      <c r="AH2705" s="17">
        <f t="shared" si="3803"/>
        <v>0</v>
      </c>
      <c r="AI2705" s="17">
        <f t="shared" si="3803"/>
        <v>0</v>
      </c>
      <c r="AJ2705" s="17">
        <f t="shared" ref="AJ2705" si="3804">SUM(AJ2704)</f>
        <v>0</v>
      </c>
      <c r="AK2705" s="17">
        <f t="shared" si="3803"/>
        <v>0</v>
      </c>
      <c r="AL2705" s="17">
        <f t="shared" si="3803"/>
        <v>0</v>
      </c>
      <c r="AM2705" s="17">
        <f t="shared" si="3803"/>
        <v>0</v>
      </c>
      <c r="AN2705" s="17">
        <f t="shared" si="3803"/>
        <v>0</v>
      </c>
      <c r="AO2705" s="17">
        <f t="shared" si="3803"/>
        <v>0</v>
      </c>
      <c r="AP2705" s="17">
        <f t="shared" si="3803"/>
        <v>0</v>
      </c>
      <c r="AQ2705" s="17">
        <f t="shared" si="3803"/>
        <v>0</v>
      </c>
      <c r="AR2705" s="17">
        <f t="shared" si="3803"/>
        <v>0</v>
      </c>
      <c r="AS2705" s="17">
        <f t="shared" si="3803"/>
        <v>0</v>
      </c>
      <c r="AT2705" s="17">
        <f t="shared" si="3803"/>
        <v>0</v>
      </c>
      <c r="AU2705" s="17">
        <f t="shared" si="3803"/>
        <v>0</v>
      </c>
      <c r="AV2705" s="17">
        <f t="shared" si="3803"/>
        <v>0</v>
      </c>
      <c r="AW2705" s="17">
        <v>0</v>
      </c>
      <c r="AX2705" s="17">
        <v>0</v>
      </c>
      <c r="AY2705" s="17">
        <f t="shared" ref="AY2705:BQ2705" si="3805">SUM(AY2704)</f>
        <v>7000</v>
      </c>
      <c r="AZ2705" s="17">
        <f t="shared" si="3805"/>
        <v>2151</v>
      </c>
      <c r="BA2705" s="17">
        <f t="shared" si="3805"/>
        <v>0</v>
      </c>
      <c r="BB2705" s="17">
        <f t="shared" si="3805"/>
        <v>0</v>
      </c>
      <c r="BC2705" s="17">
        <f t="shared" si="3805"/>
        <v>0</v>
      </c>
      <c r="BD2705" s="17">
        <f t="shared" si="3805"/>
        <v>0</v>
      </c>
      <c r="BE2705" s="17">
        <f t="shared" ref="BE2705" si="3806">SUM(BE2704)</f>
        <v>9151</v>
      </c>
      <c r="BF2705" s="17">
        <f t="shared" si="3805"/>
        <v>0</v>
      </c>
      <c r="BG2705" s="17">
        <f t="shared" si="3805"/>
        <v>0</v>
      </c>
      <c r="BH2705" s="17">
        <f t="shared" si="3805"/>
        <v>8911</v>
      </c>
      <c r="BI2705" s="17">
        <f t="shared" si="3805"/>
        <v>0</v>
      </c>
      <c r="BJ2705" s="17">
        <f t="shared" si="3805"/>
        <v>0</v>
      </c>
      <c r="BK2705" s="17">
        <f t="shared" si="3805"/>
        <v>0</v>
      </c>
      <c r="BL2705" s="17">
        <f t="shared" si="3805"/>
        <v>0</v>
      </c>
      <c r="BM2705" s="17">
        <f t="shared" si="3805"/>
        <v>0</v>
      </c>
      <c r="BN2705" s="17">
        <f t="shared" si="3805"/>
        <v>0</v>
      </c>
      <c r="BO2705" s="17">
        <f t="shared" si="3805"/>
        <v>0</v>
      </c>
      <c r="BP2705" s="17">
        <f t="shared" si="3805"/>
        <v>0</v>
      </c>
      <c r="BQ2705" s="17">
        <f t="shared" si="3805"/>
        <v>0</v>
      </c>
      <c r="BR2705" s="17">
        <v>8911</v>
      </c>
      <c r="BS2705" s="17">
        <v>240</v>
      </c>
    </row>
    <row r="2706" spans="1:71" x14ac:dyDescent="0.25">
      <c r="A2706" s="112"/>
      <c r="B2706" s="112"/>
      <c r="C2706" s="112"/>
      <c r="D2706" s="115"/>
      <c r="E2706" s="115"/>
      <c r="F2706" s="115"/>
      <c r="G2706" s="118"/>
      <c r="O2706">
        <f t="shared" si="3720"/>
        <v>0</v>
      </c>
      <c r="AB2706">
        <v>0</v>
      </c>
      <c r="AC2706">
        <v>0</v>
      </c>
      <c r="AJ2706">
        <f t="shared" si="3721"/>
        <v>0</v>
      </c>
      <c r="AW2706">
        <v>0</v>
      </c>
      <c r="AX2706">
        <v>0</v>
      </c>
      <c r="BE2706">
        <f t="shared" si="3722"/>
        <v>0</v>
      </c>
      <c r="BR2706">
        <v>0</v>
      </c>
      <c r="BS2706">
        <v>0</v>
      </c>
    </row>
    <row r="2707" spans="1:71" ht="15.75" thickBot="1" x14ac:dyDescent="0.3">
      <c r="A2707" s="13" t="s">
        <v>1</v>
      </c>
      <c r="B2707" s="13" t="s">
        <v>1</v>
      </c>
      <c r="C2707" s="13" t="s">
        <v>1</v>
      </c>
      <c r="D2707" s="60" t="s">
        <v>1</v>
      </c>
      <c r="E2707" s="60" t="s">
        <v>1</v>
      </c>
      <c r="F2707" s="60" t="s">
        <v>1</v>
      </c>
      <c r="G2707" s="13" t="s">
        <v>1</v>
      </c>
      <c r="H2707" s="19" t="s">
        <v>1</v>
      </c>
      <c r="I2707" s="19" t="s">
        <v>1</v>
      </c>
      <c r="J2707" s="19"/>
      <c r="K2707" s="19"/>
      <c r="L2707" s="19"/>
      <c r="M2707" s="19"/>
      <c r="N2707" s="19"/>
      <c r="O2707" s="19"/>
      <c r="P2707" s="19"/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>
        <v>0</v>
      </c>
      <c r="AC2707" s="19">
        <v>0</v>
      </c>
      <c r="AD2707" s="19" t="s">
        <v>1</v>
      </c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>
        <v>0</v>
      </c>
      <c r="AX2707" s="19">
        <v>0</v>
      </c>
      <c r="AY2707" s="19" t="s">
        <v>1</v>
      </c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>
        <v>0</v>
      </c>
      <c r="BS2707" s="19">
        <v>0</v>
      </c>
    </row>
    <row r="2708" spans="1:71" ht="69.75" customHeight="1" thickBot="1" x14ac:dyDescent="0.3">
      <c r="A2708" s="5" t="s">
        <v>4</v>
      </c>
      <c r="B2708" s="5" t="s">
        <v>5</v>
      </c>
      <c r="C2708" s="5" t="s">
        <v>6</v>
      </c>
      <c r="D2708" s="66" t="s">
        <v>1</v>
      </c>
      <c r="E2708" s="74" t="s">
        <v>7</v>
      </c>
      <c r="F2708" s="74" t="s">
        <v>8</v>
      </c>
      <c r="G2708" s="5" t="s">
        <v>9</v>
      </c>
      <c r="H2708" s="5" t="s">
        <v>10</v>
      </c>
      <c r="I2708" s="57" t="s">
        <v>11</v>
      </c>
      <c r="J2708" s="57" t="s">
        <v>1831</v>
      </c>
      <c r="K2708" s="57" t="s">
        <v>1784</v>
      </c>
      <c r="L2708" s="57" t="s">
        <v>1817</v>
      </c>
      <c r="M2708" s="57" t="s">
        <v>1818</v>
      </c>
      <c r="N2708" s="57" t="s">
        <v>1819</v>
      </c>
      <c r="O2708" s="57" t="s">
        <v>1835</v>
      </c>
      <c r="P2708" s="57" t="s">
        <v>1832</v>
      </c>
      <c r="Q2708" s="57" t="s">
        <v>1820</v>
      </c>
      <c r="R2708" s="57" t="s">
        <v>1821</v>
      </c>
      <c r="S2708" s="57" t="s">
        <v>1822</v>
      </c>
      <c r="T2708" s="57" t="s">
        <v>1823</v>
      </c>
      <c r="U2708" s="57" t="s">
        <v>1824</v>
      </c>
      <c r="V2708" s="57" t="s">
        <v>1825</v>
      </c>
      <c r="W2708" s="57" t="s">
        <v>1833</v>
      </c>
      <c r="X2708" s="57" t="s">
        <v>1834</v>
      </c>
      <c r="Y2708" s="57" t="s">
        <v>1826</v>
      </c>
      <c r="Z2708" s="57" t="s">
        <v>1827</v>
      </c>
      <c r="AA2708" s="57" t="s">
        <v>1828</v>
      </c>
      <c r="AB2708" s="57" t="s">
        <v>1829</v>
      </c>
      <c r="AC2708" s="57" t="s">
        <v>1830</v>
      </c>
      <c r="AD2708" s="58" t="s">
        <v>12</v>
      </c>
      <c r="AE2708" s="58" t="s">
        <v>1831</v>
      </c>
      <c r="AF2708" s="58" t="s">
        <v>1784</v>
      </c>
      <c r="AG2708" s="58" t="s">
        <v>1817</v>
      </c>
      <c r="AH2708" s="58" t="s">
        <v>1818</v>
      </c>
      <c r="AI2708" s="58" t="s">
        <v>1819</v>
      </c>
      <c r="AJ2708" s="58" t="s">
        <v>1836</v>
      </c>
      <c r="AK2708" s="58" t="s">
        <v>1832</v>
      </c>
      <c r="AL2708" s="58" t="s">
        <v>1820</v>
      </c>
      <c r="AM2708" s="58" t="s">
        <v>1821</v>
      </c>
      <c r="AN2708" s="58" t="s">
        <v>1822</v>
      </c>
      <c r="AO2708" s="58" t="s">
        <v>1823</v>
      </c>
      <c r="AP2708" s="58" t="s">
        <v>1824</v>
      </c>
      <c r="AQ2708" s="58" t="s">
        <v>1825</v>
      </c>
      <c r="AR2708" s="58" t="s">
        <v>1833</v>
      </c>
      <c r="AS2708" s="58" t="s">
        <v>1834</v>
      </c>
      <c r="AT2708" s="58" t="s">
        <v>1826</v>
      </c>
      <c r="AU2708" s="58" t="s">
        <v>1827</v>
      </c>
      <c r="AV2708" s="58" t="s">
        <v>1828</v>
      </c>
      <c r="AW2708" s="58" t="s">
        <v>1829</v>
      </c>
      <c r="AX2708" s="58" t="s">
        <v>1830</v>
      </c>
      <c r="AY2708" s="59" t="s">
        <v>13</v>
      </c>
      <c r="AZ2708" s="59" t="s">
        <v>1831</v>
      </c>
      <c r="BA2708" s="59" t="s">
        <v>1784</v>
      </c>
      <c r="BB2708" s="59" t="s">
        <v>1817</v>
      </c>
      <c r="BC2708" s="59" t="s">
        <v>1818</v>
      </c>
      <c r="BD2708" s="59" t="s">
        <v>1819</v>
      </c>
      <c r="BE2708" s="59" t="s">
        <v>1837</v>
      </c>
      <c r="BF2708" s="59" t="s">
        <v>1832</v>
      </c>
      <c r="BG2708" s="59" t="s">
        <v>1820</v>
      </c>
      <c r="BH2708" s="59" t="s">
        <v>1821</v>
      </c>
      <c r="BI2708" s="59" t="s">
        <v>1822</v>
      </c>
      <c r="BJ2708" s="59" t="s">
        <v>1823</v>
      </c>
      <c r="BK2708" s="59" t="s">
        <v>1824</v>
      </c>
      <c r="BL2708" s="59" t="s">
        <v>1825</v>
      </c>
      <c r="BM2708" s="59" t="s">
        <v>1833</v>
      </c>
      <c r="BN2708" s="59" t="s">
        <v>1834</v>
      </c>
      <c r="BO2708" s="59" t="s">
        <v>1826</v>
      </c>
      <c r="BP2708" s="59" t="s">
        <v>1827</v>
      </c>
      <c r="BQ2708" s="59" t="s">
        <v>1828</v>
      </c>
      <c r="BR2708" s="59" t="s">
        <v>1829</v>
      </c>
      <c r="BS2708" s="59" t="s">
        <v>1830</v>
      </c>
    </row>
    <row r="2709" spans="1:71" x14ac:dyDescent="0.25">
      <c r="A2709" s="6" t="s">
        <v>1</v>
      </c>
      <c r="B2709" s="6" t="s">
        <v>1</v>
      </c>
      <c r="C2709" s="6" t="s">
        <v>1</v>
      </c>
      <c r="D2709" s="67" t="s">
        <v>1</v>
      </c>
      <c r="E2709" s="67" t="s">
        <v>1</v>
      </c>
      <c r="F2709" s="80" t="s">
        <v>1</v>
      </c>
      <c r="G2709" s="7" t="s">
        <v>1</v>
      </c>
      <c r="H2709" s="8" t="s">
        <v>1</v>
      </c>
      <c r="I2709" s="9">
        <v>1</v>
      </c>
      <c r="J2709" s="9">
        <v>2</v>
      </c>
      <c r="K2709" s="9">
        <v>3</v>
      </c>
      <c r="L2709" s="9">
        <v>4</v>
      </c>
      <c r="M2709" s="9">
        <v>5</v>
      </c>
      <c r="N2709" s="9">
        <v>6</v>
      </c>
      <c r="O2709" s="9">
        <v>7</v>
      </c>
      <c r="P2709" s="9">
        <v>8</v>
      </c>
      <c r="Q2709" s="9">
        <v>9</v>
      </c>
      <c r="R2709" s="9">
        <v>10</v>
      </c>
      <c r="S2709" s="9">
        <v>11</v>
      </c>
      <c r="T2709" s="9">
        <v>12</v>
      </c>
      <c r="U2709" s="9">
        <v>13</v>
      </c>
      <c r="V2709" s="9">
        <v>14</v>
      </c>
      <c r="W2709" s="9">
        <v>15</v>
      </c>
      <c r="X2709" s="9">
        <v>16</v>
      </c>
      <c r="Y2709" s="9">
        <v>17</v>
      </c>
      <c r="Z2709" s="9">
        <v>18</v>
      </c>
      <c r="AA2709" s="9">
        <v>19</v>
      </c>
      <c r="AB2709" s="9">
        <v>20</v>
      </c>
      <c r="AC2709" s="9">
        <v>21</v>
      </c>
      <c r="AD2709" s="9">
        <v>1</v>
      </c>
      <c r="AE2709" s="9">
        <v>2</v>
      </c>
      <c r="AF2709" s="9">
        <v>3</v>
      </c>
      <c r="AG2709" s="9">
        <v>4</v>
      </c>
      <c r="AH2709" s="9">
        <v>5</v>
      </c>
      <c r="AI2709" s="9">
        <v>6</v>
      </c>
      <c r="AJ2709" s="9">
        <v>7</v>
      </c>
      <c r="AK2709" s="9">
        <v>8</v>
      </c>
      <c r="AL2709" s="9">
        <v>9</v>
      </c>
      <c r="AM2709" s="9">
        <v>10</v>
      </c>
      <c r="AN2709" s="9">
        <v>11</v>
      </c>
      <c r="AO2709" s="9">
        <v>12</v>
      </c>
      <c r="AP2709" s="9">
        <v>13</v>
      </c>
      <c r="AQ2709" s="9">
        <v>14</v>
      </c>
      <c r="AR2709" s="9">
        <v>15</v>
      </c>
      <c r="AS2709" s="9">
        <v>16</v>
      </c>
      <c r="AT2709" s="9">
        <v>17</v>
      </c>
      <c r="AU2709" s="9">
        <v>18</v>
      </c>
      <c r="AV2709" s="9">
        <v>19</v>
      </c>
      <c r="AW2709" s="9">
        <v>20</v>
      </c>
      <c r="AX2709" s="9">
        <v>21</v>
      </c>
      <c r="AY2709" s="9">
        <v>1</v>
      </c>
      <c r="AZ2709" s="9">
        <v>2</v>
      </c>
      <c r="BA2709" s="9">
        <v>3</v>
      </c>
      <c r="BB2709" s="9">
        <v>4</v>
      </c>
      <c r="BC2709" s="9">
        <v>5</v>
      </c>
      <c r="BD2709" s="9">
        <v>6</v>
      </c>
      <c r="BE2709" s="9">
        <v>7</v>
      </c>
      <c r="BF2709" s="9">
        <v>8</v>
      </c>
      <c r="BG2709" s="9">
        <v>9</v>
      </c>
      <c r="BH2709" s="9">
        <v>10</v>
      </c>
      <c r="BI2709" s="9">
        <v>11</v>
      </c>
      <c r="BJ2709" s="9">
        <v>12</v>
      </c>
      <c r="BK2709" s="9">
        <v>13</v>
      </c>
      <c r="BL2709" s="9">
        <v>14</v>
      </c>
      <c r="BM2709" s="9">
        <v>15</v>
      </c>
      <c r="BN2709" s="9">
        <v>16</v>
      </c>
      <c r="BO2709" s="9">
        <v>17</v>
      </c>
      <c r="BP2709" s="9">
        <v>18</v>
      </c>
      <c r="BQ2709" s="9">
        <v>19</v>
      </c>
      <c r="BR2709" s="9">
        <v>20</v>
      </c>
      <c r="BS2709" s="9">
        <v>21</v>
      </c>
    </row>
    <row r="2710" spans="1:71" x14ac:dyDescent="0.25">
      <c r="A2710" s="1" t="s">
        <v>915</v>
      </c>
      <c r="B2710" s="1" t="s">
        <v>75</v>
      </c>
      <c r="C2710" s="4" t="s">
        <v>1288</v>
      </c>
      <c r="D2710" s="65" t="s">
        <v>1289</v>
      </c>
      <c r="E2710" s="64" t="s">
        <v>1</v>
      </c>
      <c r="F2710" s="64" t="s">
        <v>1</v>
      </c>
      <c r="G2710" s="2" t="s">
        <v>1</v>
      </c>
      <c r="H2710" s="2" t="s">
        <v>1290</v>
      </c>
      <c r="I2710" s="3" t="s">
        <v>1</v>
      </c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>
        <v>0</v>
      </c>
      <c r="AC2710" s="3">
        <v>0</v>
      </c>
      <c r="AD2710" s="3" t="s">
        <v>1</v>
      </c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>
        <v>0</v>
      </c>
      <c r="AX2710" s="3">
        <v>0</v>
      </c>
      <c r="AY2710" s="3" t="s">
        <v>1</v>
      </c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>
        <v>0</v>
      </c>
      <c r="BS2710" s="3">
        <v>0</v>
      </c>
    </row>
    <row r="2711" spans="1:71" ht="33.75" x14ac:dyDescent="0.25">
      <c r="A2711" s="1" t="s">
        <v>1</v>
      </c>
      <c r="B2711" s="1" t="s">
        <v>1</v>
      </c>
      <c r="C2711" s="1" t="s">
        <v>1</v>
      </c>
      <c r="D2711" s="64" t="s">
        <v>1</v>
      </c>
      <c r="E2711" s="64" t="s">
        <v>1</v>
      </c>
      <c r="F2711" s="64" t="s">
        <v>1</v>
      </c>
      <c r="G2711" s="2" t="s">
        <v>1</v>
      </c>
      <c r="H2711" s="10" t="s">
        <v>17</v>
      </c>
      <c r="I2711" s="11">
        <f t="shared" ref="I2711:AA2711" si="3807">SUM(I2712,I2720,I2722)</f>
        <v>12650</v>
      </c>
      <c r="J2711" s="11">
        <f t="shared" si="3807"/>
        <v>0</v>
      </c>
      <c r="K2711" s="11">
        <f t="shared" si="3807"/>
        <v>0</v>
      </c>
      <c r="L2711" s="11">
        <f t="shared" si="3807"/>
        <v>0</v>
      </c>
      <c r="M2711" s="11">
        <f t="shared" si="3807"/>
        <v>0</v>
      </c>
      <c r="N2711" s="11">
        <f t="shared" si="3807"/>
        <v>0</v>
      </c>
      <c r="O2711" s="11">
        <f t="shared" ref="O2711" si="3808">SUM(O2712,O2720,O2722)</f>
        <v>12650</v>
      </c>
      <c r="P2711" s="11">
        <f t="shared" si="3807"/>
        <v>0</v>
      </c>
      <c r="Q2711" s="11">
        <f t="shared" si="3807"/>
        <v>0</v>
      </c>
      <c r="R2711" s="11">
        <f t="shared" si="3807"/>
        <v>0</v>
      </c>
      <c r="S2711" s="11">
        <f t="shared" si="3807"/>
        <v>0</v>
      </c>
      <c r="T2711" s="11">
        <f t="shared" si="3807"/>
        <v>0</v>
      </c>
      <c r="U2711" s="11">
        <f t="shared" si="3807"/>
        <v>0</v>
      </c>
      <c r="V2711" s="11">
        <f t="shared" si="3807"/>
        <v>0</v>
      </c>
      <c r="W2711" s="11">
        <f t="shared" si="3807"/>
        <v>0</v>
      </c>
      <c r="X2711" s="11">
        <f t="shared" si="3807"/>
        <v>0</v>
      </c>
      <c r="Y2711" s="11">
        <f t="shared" si="3807"/>
        <v>0</v>
      </c>
      <c r="Z2711" s="11">
        <f t="shared" si="3807"/>
        <v>0</v>
      </c>
      <c r="AA2711" s="11">
        <f t="shared" si="3807"/>
        <v>0</v>
      </c>
      <c r="AB2711" s="11">
        <v>0</v>
      </c>
      <c r="AC2711" s="11">
        <v>12650</v>
      </c>
      <c r="AD2711" s="11">
        <f t="shared" ref="AD2711:AV2711" si="3809">SUM(AD2712,AD2720,AD2722)</f>
        <v>0</v>
      </c>
      <c r="AE2711" s="11">
        <f t="shared" si="3809"/>
        <v>0</v>
      </c>
      <c r="AF2711" s="11">
        <f t="shared" si="3809"/>
        <v>0</v>
      </c>
      <c r="AG2711" s="11">
        <f t="shared" si="3809"/>
        <v>0</v>
      </c>
      <c r="AH2711" s="11">
        <f t="shared" si="3809"/>
        <v>0</v>
      </c>
      <c r="AI2711" s="11">
        <f t="shared" si="3809"/>
        <v>0</v>
      </c>
      <c r="AJ2711" s="11">
        <f t="shared" ref="AJ2711" si="3810">SUM(AJ2712,AJ2720,AJ2722)</f>
        <v>0</v>
      </c>
      <c r="AK2711" s="11">
        <f t="shared" si="3809"/>
        <v>0</v>
      </c>
      <c r="AL2711" s="11">
        <f t="shared" si="3809"/>
        <v>0</v>
      </c>
      <c r="AM2711" s="11">
        <f t="shared" si="3809"/>
        <v>0</v>
      </c>
      <c r="AN2711" s="11">
        <f t="shared" si="3809"/>
        <v>0</v>
      </c>
      <c r="AO2711" s="11">
        <f t="shared" si="3809"/>
        <v>0</v>
      </c>
      <c r="AP2711" s="11">
        <f t="shared" si="3809"/>
        <v>0</v>
      </c>
      <c r="AQ2711" s="11">
        <f t="shared" si="3809"/>
        <v>0</v>
      </c>
      <c r="AR2711" s="11">
        <f t="shared" si="3809"/>
        <v>0</v>
      </c>
      <c r="AS2711" s="11">
        <f t="shared" si="3809"/>
        <v>0</v>
      </c>
      <c r="AT2711" s="11">
        <f t="shared" si="3809"/>
        <v>0</v>
      </c>
      <c r="AU2711" s="11">
        <f t="shared" si="3809"/>
        <v>0</v>
      </c>
      <c r="AV2711" s="11">
        <f t="shared" si="3809"/>
        <v>0</v>
      </c>
      <c r="AW2711" s="11">
        <v>0</v>
      </c>
      <c r="AX2711" s="11">
        <v>0</v>
      </c>
      <c r="AY2711" s="11">
        <f t="shared" ref="AY2711:BQ2711" si="3811">SUM(AY2712,AY2720,AY2722)</f>
        <v>0</v>
      </c>
      <c r="AZ2711" s="11">
        <f t="shared" si="3811"/>
        <v>0</v>
      </c>
      <c r="BA2711" s="11">
        <f t="shared" si="3811"/>
        <v>0</v>
      </c>
      <c r="BB2711" s="11">
        <f t="shared" si="3811"/>
        <v>0</v>
      </c>
      <c r="BC2711" s="11">
        <f t="shared" si="3811"/>
        <v>0</v>
      </c>
      <c r="BD2711" s="11">
        <f t="shared" si="3811"/>
        <v>0</v>
      </c>
      <c r="BE2711" s="11">
        <f t="shared" ref="BE2711" si="3812">SUM(BE2712,BE2720,BE2722)</f>
        <v>0</v>
      </c>
      <c r="BF2711" s="11">
        <f t="shared" si="3811"/>
        <v>0</v>
      </c>
      <c r="BG2711" s="11">
        <f t="shared" si="3811"/>
        <v>0</v>
      </c>
      <c r="BH2711" s="11">
        <f t="shared" si="3811"/>
        <v>0</v>
      </c>
      <c r="BI2711" s="11">
        <f t="shared" si="3811"/>
        <v>0</v>
      </c>
      <c r="BJ2711" s="11">
        <f t="shared" si="3811"/>
        <v>0</v>
      </c>
      <c r="BK2711" s="11">
        <f t="shared" si="3811"/>
        <v>0</v>
      </c>
      <c r="BL2711" s="11">
        <f t="shared" si="3811"/>
        <v>0</v>
      </c>
      <c r="BM2711" s="11">
        <f t="shared" si="3811"/>
        <v>0</v>
      </c>
      <c r="BN2711" s="11">
        <f t="shared" si="3811"/>
        <v>0</v>
      </c>
      <c r="BO2711" s="11">
        <f t="shared" si="3811"/>
        <v>0</v>
      </c>
      <c r="BP2711" s="11">
        <f t="shared" si="3811"/>
        <v>0</v>
      </c>
      <c r="BQ2711" s="11">
        <f t="shared" si="3811"/>
        <v>0</v>
      </c>
      <c r="BR2711" s="11">
        <v>0</v>
      </c>
      <c r="BS2711" s="11">
        <v>0</v>
      </c>
    </row>
    <row r="2712" spans="1:71" x14ac:dyDescent="0.25">
      <c r="A2712" s="4" t="s">
        <v>915</v>
      </c>
      <c r="B2712" s="4" t="s">
        <v>75</v>
      </c>
      <c r="C2712" s="4" t="s">
        <v>1288</v>
      </c>
      <c r="D2712" s="65" t="s">
        <v>1289</v>
      </c>
      <c r="E2712" s="64" t="s">
        <v>18</v>
      </c>
      <c r="F2712" s="64" t="s">
        <v>1</v>
      </c>
      <c r="G2712" s="2" t="s">
        <v>1</v>
      </c>
      <c r="H2712" s="2" t="s">
        <v>19</v>
      </c>
      <c r="I2712" s="12">
        <f t="shared" ref="I2712:AA2712" si="3813">SUM(I2713,I2714)</f>
        <v>0</v>
      </c>
      <c r="J2712" s="12">
        <f t="shared" si="3813"/>
        <v>0</v>
      </c>
      <c r="K2712" s="12">
        <f t="shared" si="3813"/>
        <v>0</v>
      </c>
      <c r="L2712" s="12">
        <f t="shared" si="3813"/>
        <v>0</v>
      </c>
      <c r="M2712" s="12">
        <f t="shared" si="3813"/>
        <v>0</v>
      </c>
      <c r="N2712" s="12">
        <f t="shared" si="3813"/>
        <v>0</v>
      </c>
      <c r="O2712" s="12">
        <f t="shared" ref="O2712" si="3814">SUM(O2713,O2714)</f>
        <v>0</v>
      </c>
      <c r="P2712" s="12">
        <f t="shared" si="3813"/>
        <v>0</v>
      </c>
      <c r="Q2712" s="12">
        <f t="shared" si="3813"/>
        <v>0</v>
      </c>
      <c r="R2712" s="12">
        <f t="shared" si="3813"/>
        <v>0</v>
      </c>
      <c r="S2712" s="12">
        <f t="shared" si="3813"/>
        <v>0</v>
      </c>
      <c r="T2712" s="12">
        <f t="shared" si="3813"/>
        <v>0</v>
      </c>
      <c r="U2712" s="12">
        <f t="shared" si="3813"/>
        <v>0</v>
      </c>
      <c r="V2712" s="12">
        <f t="shared" si="3813"/>
        <v>0</v>
      </c>
      <c r="W2712" s="12">
        <f t="shared" si="3813"/>
        <v>0</v>
      </c>
      <c r="X2712" s="12">
        <f t="shared" si="3813"/>
        <v>0</v>
      </c>
      <c r="Y2712" s="12">
        <f t="shared" si="3813"/>
        <v>0</v>
      </c>
      <c r="Z2712" s="12">
        <f t="shared" si="3813"/>
        <v>0</v>
      </c>
      <c r="AA2712" s="12">
        <f t="shared" si="3813"/>
        <v>0</v>
      </c>
      <c r="AB2712" s="12">
        <v>0</v>
      </c>
      <c r="AC2712" s="12">
        <v>0</v>
      </c>
      <c r="AD2712" s="12">
        <f t="shared" ref="AD2712:AV2712" si="3815">SUM(AD2713,AD2714)</f>
        <v>0</v>
      </c>
      <c r="AE2712" s="12">
        <f t="shared" si="3815"/>
        <v>0</v>
      </c>
      <c r="AF2712" s="12">
        <f t="shared" si="3815"/>
        <v>0</v>
      </c>
      <c r="AG2712" s="12">
        <f t="shared" si="3815"/>
        <v>0</v>
      </c>
      <c r="AH2712" s="12">
        <f t="shared" si="3815"/>
        <v>0</v>
      </c>
      <c r="AI2712" s="12">
        <f t="shared" si="3815"/>
        <v>0</v>
      </c>
      <c r="AJ2712" s="12">
        <f t="shared" ref="AJ2712" si="3816">SUM(AJ2713,AJ2714)</f>
        <v>0</v>
      </c>
      <c r="AK2712" s="12">
        <f t="shared" si="3815"/>
        <v>0</v>
      </c>
      <c r="AL2712" s="12">
        <f t="shared" si="3815"/>
        <v>0</v>
      </c>
      <c r="AM2712" s="12">
        <f t="shared" si="3815"/>
        <v>0</v>
      </c>
      <c r="AN2712" s="12">
        <f t="shared" si="3815"/>
        <v>0</v>
      </c>
      <c r="AO2712" s="12">
        <f t="shared" si="3815"/>
        <v>0</v>
      </c>
      <c r="AP2712" s="12">
        <f t="shared" si="3815"/>
        <v>0</v>
      </c>
      <c r="AQ2712" s="12">
        <f t="shared" si="3815"/>
        <v>0</v>
      </c>
      <c r="AR2712" s="12">
        <f t="shared" si="3815"/>
        <v>0</v>
      </c>
      <c r="AS2712" s="12">
        <f t="shared" si="3815"/>
        <v>0</v>
      </c>
      <c r="AT2712" s="12">
        <f t="shared" si="3815"/>
        <v>0</v>
      </c>
      <c r="AU2712" s="12">
        <f t="shared" si="3815"/>
        <v>0</v>
      </c>
      <c r="AV2712" s="12">
        <f t="shared" si="3815"/>
        <v>0</v>
      </c>
      <c r="AW2712" s="12">
        <v>0</v>
      </c>
      <c r="AX2712" s="12">
        <v>0</v>
      </c>
      <c r="AY2712" s="12">
        <f t="shared" ref="AY2712:BQ2712" si="3817">SUM(AY2713,AY2714)</f>
        <v>0</v>
      </c>
      <c r="AZ2712" s="12">
        <f t="shared" si="3817"/>
        <v>0</v>
      </c>
      <c r="BA2712" s="12">
        <f t="shared" si="3817"/>
        <v>0</v>
      </c>
      <c r="BB2712" s="12">
        <f t="shared" si="3817"/>
        <v>0</v>
      </c>
      <c r="BC2712" s="12">
        <f t="shared" si="3817"/>
        <v>0</v>
      </c>
      <c r="BD2712" s="12">
        <f t="shared" si="3817"/>
        <v>0</v>
      </c>
      <c r="BE2712" s="12">
        <f t="shared" ref="BE2712" si="3818">SUM(BE2713,BE2714)</f>
        <v>0</v>
      </c>
      <c r="BF2712" s="12">
        <f t="shared" si="3817"/>
        <v>0</v>
      </c>
      <c r="BG2712" s="12">
        <f t="shared" si="3817"/>
        <v>0</v>
      </c>
      <c r="BH2712" s="12">
        <f t="shared" si="3817"/>
        <v>0</v>
      </c>
      <c r="BI2712" s="12">
        <f t="shared" si="3817"/>
        <v>0</v>
      </c>
      <c r="BJ2712" s="12">
        <f t="shared" si="3817"/>
        <v>0</v>
      </c>
      <c r="BK2712" s="12">
        <f t="shared" si="3817"/>
        <v>0</v>
      </c>
      <c r="BL2712" s="12">
        <f t="shared" si="3817"/>
        <v>0</v>
      </c>
      <c r="BM2712" s="12">
        <f t="shared" si="3817"/>
        <v>0</v>
      </c>
      <c r="BN2712" s="12">
        <f t="shared" si="3817"/>
        <v>0</v>
      </c>
      <c r="BO2712" s="12">
        <f t="shared" si="3817"/>
        <v>0</v>
      </c>
      <c r="BP2712" s="12">
        <f t="shared" si="3817"/>
        <v>0</v>
      </c>
      <c r="BQ2712" s="12">
        <f t="shared" si="3817"/>
        <v>0</v>
      </c>
      <c r="BR2712" s="12">
        <v>0</v>
      </c>
      <c r="BS2712" s="12">
        <v>0</v>
      </c>
    </row>
    <row r="2713" spans="1:71" x14ac:dyDescent="0.25">
      <c r="A2713" s="4" t="s">
        <v>915</v>
      </c>
      <c r="B2713" s="4" t="s">
        <v>75</v>
      </c>
      <c r="C2713" s="4" t="s">
        <v>1288</v>
      </c>
      <c r="D2713" s="65" t="s">
        <v>1289</v>
      </c>
      <c r="E2713" s="75">
        <v>6111</v>
      </c>
      <c r="F2713" s="65"/>
      <c r="G2713" s="61" t="s">
        <v>1894</v>
      </c>
      <c r="H2713" s="13" t="s">
        <v>20</v>
      </c>
      <c r="I2713" s="14">
        <v>0</v>
      </c>
      <c r="J2713" s="14"/>
      <c r="K2713" s="14"/>
      <c r="L2713" s="14"/>
      <c r="M2713" s="14"/>
      <c r="N2713" s="14"/>
      <c r="O2713" s="14">
        <f t="shared" ref="O2713:O2774" si="3819">I2713+J2713+K2713+L2713+M2713+N2713</f>
        <v>0</v>
      </c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>
        <v>0</v>
      </c>
      <c r="AC2713" s="14">
        <v>0</v>
      </c>
      <c r="AD2713" s="14">
        <v>0</v>
      </c>
      <c r="AE2713" s="14"/>
      <c r="AF2713" s="14"/>
      <c r="AG2713" s="14"/>
      <c r="AH2713" s="14"/>
      <c r="AI2713" s="14"/>
      <c r="AJ2713" s="14">
        <f t="shared" ref="AJ2713:AJ2774" si="3820">AD2713+AE2713+AF2713+AG2713+AH2713+AI2713</f>
        <v>0</v>
      </c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>
        <v>0</v>
      </c>
      <c r="AX2713" s="14">
        <v>0</v>
      </c>
      <c r="AY2713" s="14">
        <v>0</v>
      </c>
      <c r="AZ2713" s="14"/>
      <c r="BA2713" s="14"/>
      <c r="BB2713" s="14"/>
      <c r="BC2713" s="14"/>
      <c r="BD2713" s="14"/>
      <c r="BE2713" s="14">
        <f t="shared" ref="BE2713:BE2774" si="3821">AY2713+AZ2713+BA2713+BB2713+BC2713+BD2713</f>
        <v>0</v>
      </c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>
        <v>0</v>
      </c>
      <c r="BS2713" s="14">
        <v>0</v>
      </c>
    </row>
    <row r="2714" spans="1:71" x14ac:dyDescent="0.25">
      <c r="A2714" s="1" t="s">
        <v>915</v>
      </c>
      <c r="B2714" s="1" t="s">
        <v>75</v>
      </c>
      <c r="C2714" s="1" t="s">
        <v>1288</v>
      </c>
      <c r="D2714" s="68" t="s">
        <v>1289</v>
      </c>
      <c r="E2714" s="68" t="s">
        <v>21</v>
      </c>
      <c r="F2714" s="65" t="s">
        <v>1</v>
      </c>
      <c r="G2714" s="13" t="s">
        <v>1</v>
      </c>
      <c r="H2714" s="2" t="s">
        <v>22</v>
      </c>
      <c r="I2714" s="12">
        <f t="shared" ref="I2714:AA2714" si="3822">SUM(I2715:I2719)</f>
        <v>0</v>
      </c>
      <c r="J2714" s="12">
        <f t="shared" si="3822"/>
        <v>0</v>
      </c>
      <c r="K2714" s="12">
        <f t="shared" si="3822"/>
        <v>0</v>
      </c>
      <c r="L2714" s="12">
        <f t="shared" si="3822"/>
        <v>0</v>
      </c>
      <c r="M2714" s="12">
        <f t="shared" si="3822"/>
        <v>0</v>
      </c>
      <c r="N2714" s="12">
        <f t="shared" si="3822"/>
        <v>0</v>
      </c>
      <c r="O2714" s="12">
        <f t="shared" si="3822"/>
        <v>0</v>
      </c>
      <c r="P2714" s="12">
        <f t="shared" si="3822"/>
        <v>0</v>
      </c>
      <c r="Q2714" s="12">
        <f t="shared" si="3822"/>
        <v>0</v>
      </c>
      <c r="R2714" s="12">
        <f t="shared" si="3822"/>
        <v>0</v>
      </c>
      <c r="S2714" s="12">
        <f t="shared" si="3822"/>
        <v>0</v>
      </c>
      <c r="T2714" s="12">
        <f t="shared" si="3822"/>
        <v>0</v>
      </c>
      <c r="U2714" s="12">
        <f t="shared" si="3822"/>
        <v>0</v>
      </c>
      <c r="V2714" s="12">
        <f t="shared" si="3822"/>
        <v>0</v>
      </c>
      <c r="W2714" s="12">
        <f t="shared" si="3822"/>
        <v>0</v>
      </c>
      <c r="X2714" s="12">
        <f t="shared" si="3822"/>
        <v>0</v>
      </c>
      <c r="Y2714" s="12">
        <f t="shared" si="3822"/>
        <v>0</v>
      </c>
      <c r="Z2714" s="12">
        <f t="shared" si="3822"/>
        <v>0</v>
      </c>
      <c r="AA2714" s="12">
        <f t="shared" si="3822"/>
        <v>0</v>
      </c>
      <c r="AB2714" s="12">
        <v>0</v>
      </c>
      <c r="AC2714" s="12">
        <v>0</v>
      </c>
      <c r="AD2714" s="12">
        <f t="shared" ref="AD2714:AV2714" si="3823">SUM(AD2715:AD2719)</f>
        <v>0</v>
      </c>
      <c r="AE2714" s="12">
        <f t="shared" si="3823"/>
        <v>0</v>
      </c>
      <c r="AF2714" s="12">
        <f t="shared" si="3823"/>
        <v>0</v>
      </c>
      <c r="AG2714" s="12">
        <f t="shared" si="3823"/>
        <v>0</v>
      </c>
      <c r="AH2714" s="12">
        <f t="shared" si="3823"/>
        <v>0</v>
      </c>
      <c r="AI2714" s="12">
        <f t="shared" si="3823"/>
        <v>0</v>
      </c>
      <c r="AJ2714" s="12">
        <f t="shared" si="3823"/>
        <v>0</v>
      </c>
      <c r="AK2714" s="12">
        <f t="shared" si="3823"/>
        <v>0</v>
      </c>
      <c r="AL2714" s="12">
        <f t="shared" si="3823"/>
        <v>0</v>
      </c>
      <c r="AM2714" s="12">
        <f t="shared" si="3823"/>
        <v>0</v>
      </c>
      <c r="AN2714" s="12">
        <f t="shared" si="3823"/>
        <v>0</v>
      </c>
      <c r="AO2714" s="12">
        <f t="shared" si="3823"/>
        <v>0</v>
      </c>
      <c r="AP2714" s="12">
        <f t="shared" si="3823"/>
        <v>0</v>
      </c>
      <c r="AQ2714" s="12">
        <f t="shared" si="3823"/>
        <v>0</v>
      </c>
      <c r="AR2714" s="12">
        <f t="shared" si="3823"/>
        <v>0</v>
      </c>
      <c r="AS2714" s="12">
        <f t="shared" si="3823"/>
        <v>0</v>
      </c>
      <c r="AT2714" s="12">
        <f t="shared" si="3823"/>
        <v>0</v>
      </c>
      <c r="AU2714" s="12">
        <f t="shared" si="3823"/>
        <v>0</v>
      </c>
      <c r="AV2714" s="12">
        <f t="shared" si="3823"/>
        <v>0</v>
      </c>
      <c r="AW2714" s="12">
        <v>0</v>
      </c>
      <c r="AX2714" s="12">
        <v>0</v>
      </c>
      <c r="AY2714" s="12">
        <f t="shared" ref="AY2714:BQ2714" si="3824">SUM(AY2715:AY2719)</f>
        <v>0</v>
      </c>
      <c r="AZ2714" s="12">
        <f t="shared" si="3824"/>
        <v>0</v>
      </c>
      <c r="BA2714" s="12">
        <f t="shared" si="3824"/>
        <v>0</v>
      </c>
      <c r="BB2714" s="12">
        <f t="shared" si="3824"/>
        <v>0</v>
      </c>
      <c r="BC2714" s="12">
        <f t="shared" si="3824"/>
        <v>0</v>
      </c>
      <c r="BD2714" s="12">
        <f t="shared" si="3824"/>
        <v>0</v>
      </c>
      <c r="BE2714" s="12">
        <f t="shared" si="3824"/>
        <v>0</v>
      </c>
      <c r="BF2714" s="12">
        <f t="shared" si="3824"/>
        <v>0</v>
      </c>
      <c r="BG2714" s="12">
        <f t="shared" si="3824"/>
        <v>0</v>
      </c>
      <c r="BH2714" s="12">
        <f t="shared" si="3824"/>
        <v>0</v>
      </c>
      <c r="BI2714" s="12">
        <f t="shared" si="3824"/>
        <v>0</v>
      </c>
      <c r="BJ2714" s="12">
        <f t="shared" si="3824"/>
        <v>0</v>
      </c>
      <c r="BK2714" s="12">
        <f t="shared" si="3824"/>
        <v>0</v>
      </c>
      <c r="BL2714" s="12">
        <f t="shared" si="3824"/>
        <v>0</v>
      </c>
      <c r="BM2714" s="12">
        <f t="shared" si="3824"/>
        <v>0</v>
      </c>
      <c r="BN2714" s="12">
        <f t="shared" si="3824"/>
        <v>0</v>
      </c>
      <c r="BO2714" s="12">
        <f t="shared" si="3824"/>
        <v>0</v>
      </c>
      <c r="BP2714" s="12">
        <f t="shared" si="3824"/>
        <v>0</v>
      </c>
      <c r="BQ2714" s="12">
        <f t="shared" si="3824"/>
        <v>0</v>
      </c>
      <c r="BR2714" s="12">
        <v>0</v>
      </c>
      <c r="BS2714" s="12">
        <v>0</v>
      </c>
    </row>
    <row r="2715" spans="1:71" x14ac:dyDescent="0.25">
      <c r="A2715" s="4" t="s">
        <v>915</v>
      </c>
      <c r="B2715" s="4" t="s">
        <v>75</v>
      </c>
      <c r="C2715" s="4" t="s">
        <v>1288</v>
      </c>
      <c r="D2715" s="65" t="s">
        <v>1289</v>
      </c>
      <c r="E2715" s="75">
        <v>6112</v>
      </c>
      <c r="F2715" s="65" t="s">
        <v>1291</v>
      </c>
      <c r="G2715" s="61" t="s">
        <v>1894</v>
      </c>
      <c r="H2715" s="13" t="s">
        <v>79</v>
      </c>
      <c r="I2715" s="14">
        <v>0</v>
      </c>
      <c r="J2715" s="14"/>
      <c r="K2715" s="14"/>
      <c r="L2715" s="14"/>
      <c r="M2715" s="14"/>
      <c r="N2715" s="14"/>
      <c r="O2715" s="14">
        <f t="shared" si="3819"/>
        <v>0</v>
      </c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>
        <v>0</v>
      </c>
      <c r="AC2715" s="14">
        <v>0</v>
      </c>
      <c r="AD2715" s="14">
        <v>0</v>
      </c>
      <c r="AE2715" s="14"/>
      <c r="AF2715" s="14"/>
      <c r="AG2715" s="14"/>
      <c r="AH2715" s="14"/>
      <c r="AI2715" s="14"/>
      <c r="AJ2715" s="14">
        <f t="shared" si="3820"/>
        <v>0</v>
      </c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>
        <v>0</v>
      </c>
      <c r="AX2715" s="14">
        <v>0</v>
      </c>
      <c r="AY2715" s="14">
        <v>0</v>
      </c>
      <c r="AZ2715" s="14"/>
      <c r="BA2715" s="14"/>
      <c r="BB2715" s="14"/>
      <c r="BC2715" s="14"/>
      <c r="BD2715" s="14"/>
      <c r="BE2715" s="14">
        <f t="shared" si="3821"/>
        <v>0</v>
      </c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>
        <v>0</v>
      </c>
      <c r="BS2715" s="14">
        <v>0</v>
      </c>
    </row>
    <row r="2716" spans="1:71" x14ac:dyDescent="0.25">
      <c r="A2716" s="4" t="s">
        <v>915</v>
      </c>
      <c r="B2716" s="4" t="s">
        <v>75</v>
      </c>
      <c r="C2716" s="4" t="s">
        <v>1288</v>
      </c>
      <c r="D2716" s="65" t="s">
        <v>1289</v>
      </c>
      <c r="E2716" s="75">
        <v>6112</v>
      </c>
      <c r="F2716" s="65" t="s">
        <v>1292</v>
      </c>
      <c r="G2716" s="61" t="s">
        <v>1894</v>
      </c>
      <c r="H2716" s="13" t="s">
        <v>26</v>
      </c>
      <c r="I2716" s="14">
        <v>0</v>
      </c>
      <c r="J2716" s="14"/>
      <c r="K2716" s="14"/>
      <c r="L2716" s="14"/>
      <c r="M2716" s="14"/>
      <c r="N2716" s="14"/>
      <c r="O2716" s="14">
        <f t="shared" si="3819"/>
        <v>0</v>
      </c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>
        <v>0</v>
      </c>
      <c r="AC2716" s="14">
        <v>0</v>
      </c>
      <c r="AD2716" s="14">
        <v>0</v>
      </c>
      <c r="AE2716" s="14"/>
      <c r="AF2716" s="14"/>
      <c r="AG2716" s="14"/>
      <c r="AH2716" s="14"/>
      <c r="AI2716" s="14"/>
      <c r="AJ2716" s="14">
        <f t="shared" si="3820"/>
        <v>0</v>
      </c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>
        <v>0</v>
      </c>
      <c r="AX2716" s="14">
        <v>0</v>
      </c>
      <c r="AY2716" s="14">
        <v>0</v>
      </c>
      <c r="AZ2716" s="14"/>
      <c r="BA2716" s="14"/>
      <c r="BB2716" s="14"/>
      <c r="BC2716" s="14"/>
      <c r="BD2716" s="14"/>
      <c r="BE2716" s="14">
        <f t="shared" si="3821"/>
        <v>0</v>
      </c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>
        <v>0</v>
      </c>
      <c r="BS2716" s="14">
        <v>0</v>
      </c>
    </row>
    <row r="2717" spans="1:71" x14ac:dyDescent="0.25">
      <c r="A2717" s="4" t="s">
        <v>915</v>
      </c>
      <c r="B2717" s="4" t="s">
        <v>75</v>
      </c>
      <c r="C2717" s="4" t="s">
        <v>1288</v>
      </c>
      <c r="D2717" s="65" t="s">
        <v>1289</v>
      </c>
      <c r="E2717" s="75">
        <v>6112</v>
      </c>
      <c r="F2717" s="65" t="s">
        <v>1293</v>
      </c>
      <c r="G2717" s="61" t="s">
        <v>1894</v>
      </c>
      <c r="H2717" s="13" t="s">
        <v>28</v>
      </c>
      <c r="I2717" s="14">
        <v>0</v>
      </c>
      <c r="J2717" s="14"/>
      <c r="K2717" s="14"/>
      <c r="L2717" s="14"/>
      <c r="M2717" s="14"/>
      <c r="N2717" s="14"/>
      <c r="O2717" s="14">
        <f t="shared" si="3819"/>
        <v>0</v>
      </c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>
        <v>0</v>
      </c>
      <c r="AC2717" s="14">
        <v>0</v>
      </c>
      <c r="AD2717" s="14">
        <v>0</v>
      </c>
      <c r="AE2717" s="14"/>
      <c r="AF2717" s="14"/>
      <c r="AG2717" s="14"/>
      <c r="AH2717" s="14"/>
      <c r="AI2717" s="14"/>
      <c r="AJ2717" s="14">
        <f t="shared" si="3820"/>
        <v>0</v>
      </c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>
        <v>0</v>
      </c>
      <c r="AX2717" s="14">
        <v>0</v>
      </c>
      <c r="AY2717" s="14">
        <v>0</v>
      </c>
      <c r="AZ2717" s="14"/>
      <c r="BA2717" s="14"/>
      <c r="BB2717" s="14"/>
      <c r="BC2717" s="14"/>
      <c r="BD2717" s="14"/>
      <c r="BE2717" s="14">
        <f t="shared" si="3821"/>
        <v>0</v>
      </c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>
        <v>0</v>
      </c>
      <c r="BS2717" s="14">
        <v>0</v>
      </c>
    </row>
    <row r="2718" spans="1:71" x14ac:dyDescent="0.25">
      <c r="A2718" s="4" t="s">
        <v>915</v>
      </c>
      <c r="B2718" s="4" t="s">
        <v>75</v>
      </c>
      <c r="C2718" s="4" t="s">
        <v>1288</v>
      </c>
      <c r="D2718" s="65" t="s">
        <v>1289</v>
      </c>
      <c r="E2718" s="75">
        <v>6112</v>
      </c>
      <c r="F2718" s="65" t="s">
        <v>1294</v>
      </c>
      <c r="G2718" s="61" t="s">
        <v>1894</v>
      </c>
      <c r="H2718" s="13" t="s">
        <v>24</v>
      </c>
      <c r="I2718" s="14">
        <v>0</v>
      </c>
      <c r="J2718" s="14"/>
      <c r="K2718" s="14"/>
      <c r="L2718" s="14"/>
      <c r="M2718" s="14"/>
      <c r="N2718" s="14"/>
      <c r="O2718" s="14">
        <f t="shared" si="3819"/>
        <v>0</v>
      </c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>
        <v>0</v>
      </c>
      <c r="AC2718" s="14">
        <v>0</v>
      </c>
      <c r="AD2718" s="14">
        <v>0</v>
      </c>
      <c r="AE2718" s="14"/>
      <c r="AF2718" s="14"/>
      <c r="AG2718" s="14"/>
      <c r="AH2718" s="14"/>
      <c r="AI2718" s="14"/>
      <c r="AJ2718" s="14">
        <f t="shared" si="3820"/>
        <v>0</v>
      </c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>
        <v>0</v>
      </c>
      <c r="AX2718" s="14">
        <v>0</v>
      </c>
      <c r="AY2718" s="14">
        <v>0</v>
      </c>
      <c r="AZ2718" s="14"/>
      <c r="BA2718" s="14"/>
      <c r="BB2718" s="14"/>
      <c r="BC2718" s="14"/>
      <c r="BD2718" s="14"/>
      <c r="BE2718" s="14">
        <f t="shared" si="3821"/>
        <v>0</v>
      </c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>
        <v>0</v>
      </c>
      <c r="BS2718" s="14">
        <v>0</v>
      </c>
    </row>
    <row r="2719" spans="1:71" x14ac:dyDescent="0.25">
      <c r="A2719" s="4" t="s">
        <v>915</v>
      </c>
      <c r="B2719" s="4" t="s">
        <v>75</v>
      </c>
      <c r="C2719" s="4" t="s">
        <v>1288</v>
      </c>
      <c r="D2719" s="65" t="s">
        <v>1289</v>
      </c>
      <c r="E2719" s="75">
        <v>6112</v>
      </c>
      <c r="F2719" s="65" t="s">
        <v>1295</v>
      </c>
      <c r="G2719" s="61" t="s">
        <v>1894</v>
      </c>
      <c r="H2719" s="13" t="s">
        <v>30</v>
      </c>
      <c r="I2719" s="14">
        <v>0</v>
      </c>
      <c r="J2719" s="14"/>
      <c r="K2719" s="14"/>
      <c r="L2719" s="14"/>
      <c r="M2719" s="14"/>
      <c r="N2719" s="14"/>
      <c r="O2719" s="14">
        <f t="shared" si="3819"/>
        <v>0</v>
      </c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>
        <v>0</v>
      </c>
      <c r="AC2719" s="14">
        <v>0</v>
      </c>
      <c r="AD2719" s="14">
        <v>0</v>
      </c>
      <c r="AE2719" s="14"/>
      <c r="AF2719" s="14"/>
      <c r="AG2719" s="14"/>
      <c r="AH2719" s="14"/>
      <c r="AI2719" s="14"/>
      <c r="AJ2719" s="14">
        <f t="shared" si="3820"/>
        <v>0</v>
      </c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>
        <v>0</v>
      </c>
      <c r="AX2719" s="14">
        <v>0</v>
      </c>
      <c r="AY2719" s="14">
        <v>0</v>
      </c>
      <c r="AZ2719" s="14"/>
      <c r="BA2719" s="14"/>
      <c r="BB2719" s="14"/>
      <c r="BC2719" s="14"/>
      <c r="BD2719" s="14"/>
      <c r="BE2719" s="14">
        <f t="shared" si="3821"/>
        <v>0</v>
      </c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>
        <v>0</v>
      </c>
      <c r="BS2719" s="14">
        <v>0</v>
      </c>
    </row>
    <row r="2720" spans="1:71" x14ac:dyDescent="0.25">
      <c r="A2720" s="4" t="s">
        <v>915</v>
      </c>
      <c r="B2720" s="4" t="s">
        <v>75</v>
      </c>
      <c r="C2720" s="4" t="s">
        <v>1288</v>
      </c>
      <c r="D2720" s="65" t="s">
        <v>1289</v>
      </c>
      <c r="E2720" s="64" t="s">
        <v>31</v>
      </c>
      <c r="F2720" s="64" t="s">
        <v>1</v>
      </c>
      <c r="G2720" s="2" t="s">
        <v>1</v>
      </c>
      <c r="H2720" s="2" t="s">
        <v>32</v>
      </c>
      <c r="I2720" s="12">
        <f t="shared" ref="I2720:AA2720" si="3825">SUM(I2721)</f>
        <v>0</v>
      </c>
      <c r="J2720" s="12">
        <f t="shared" si="3825"/>
        <v>0</v>
      </c>
      <c r="K2720" s="12">
        <f t="shared" si="3825"/>
        <v>0</v>
      </c>
      <c r="L2720" s="12">
        <f t="shared" si="3825"/>
        <v>0</v>
      </c>
      <c r="M2720" s="12">
        <f t="shared" si="3825"/>
        <v>0</v>
      </c>
      <c r="N2720" s="12">
        <f t="shared" si="3825"/>
        <v>0</v>
      </c>
      <c r="O2720" s="12">
        <f t="shared" si="3825"/>
        <v>0</v>
      </c>
      <c r="P2720" s="12">
        <f t="shared" si="3825"/>
        <v>0</v>
      </c>
      <c r="Q2720" s="12">
        <f t="shared" si="3825"/>
        <v>0</v>
      </c>
      <c r="R2720" s="12">
        <f t="shared" si="3825"/>
        <v>0</v>
      </c>
      <c r="S2720" s="12">
        <f t="shared" si="3825"/>
        <v>0</v>
      </c>
      <c r="T2720" s="12">
        <f t="shared" si="3825"/>
        <v>0</v>
      </c>
      <c r="U2720" s="12">
        <f t="shared" si="3825"/>
        <v>0</v>
      </c>
      <c r="V2720" s="12">
        <f t="shared" si="3825"/>
        <v>0</v>
      </c>
      <c r="W2720" s="12">
        <f t="shared" si="3825"/>
        <v>0</v>
      </c>
      <c r="X2720" s="12">
        <f t="shared" si="3825"/>
        <v>0</v>
      </c>
      <c r="Y2720" s="12">
        <f t="shared" si="3825"/>
        <v>0</v>
      </c>
      <c r="Z2720" s="12">
        <f t="shared" si="3825"/>
        <v>0</v>
      </c>
      <c r="AA2720" s="12">
        <f t="shared" si="3825"/>
        <v>0</v>
      </c>
      <c r="AB2720" s="12">
        <v>0</v>
      </c>
      <c r="AC2720" s="12">
        <v>0</v>
      </c>
      <c r="AD2720" s="12">
        <f t="shared" ref="AD2720:AV2720" si="3826">SUM(AD2721)</f>
        <v>0</v>
      </c>
      <c r="AE2720" s="12">
        <f t="shared" si="3826"/>
        <v>0</v>
      </c>
      <c r="AF2720" s="12">
        <f t="shared" si="3826"/>
        <v>0</v>
      </c>
      <c r="AG2720" s="12">
        <f t="shared" si="3826"/>
        <v>0</v>
      </c>
      <c r="AH2720" s="12">
        <f t="shared" si="3826"/>
        <v>0</v>
      </c>
      <c r="AI2720" s="12">
        <f t="shared" si="3826"/>
        <v>0</v>
      </c>
      <c r="AJ2720" s="12">
        <f t="shared" si="3826"/>
        <v>0</v>
      </c>
      <c r="AK2720" s="12">
        <f t="shared" si="3826"/>
        <v>0</v>
      </c>
      <c r="AL2720" s="12">
        <f t="shared" si="3826"/>
        <v>0</v>
      </c>
      <c r="AM2720" s="12">
        <f t="shared" si="3826"/>
        <v>0</v>
      </c>
      <c r="AN2720" s="12">
        <f t="shared" si="3826"/>
        <v>0</v>
      </c>
      <c r="AO2720" s="12">
        <f t="shared" si="3826"/>
        <v>0</v>
      </c>
      <c r="AP2720" s="12">
        <f t="shared" si="3826"/>
        <v>0</v>
      </c>
      <c r="AQ2720" s="12">
        <f t="shared" si="3826"/>
        <v>0</v>
      </c>
      <c r="AR2720" s="12">
        <f t="shared" si="3826"/>
        <v>0</v>
      </c>
      <c r="AS2720" s="12">
        <f t="shared" si="3826"/>
        <v>0</v>
      </c>
      <c r="AT2720" s="12">
        <f t="shared" si="3826"/>
        <v>0</v>
      </c>
      <c r="AU2720" s="12">
        <f t="shared" si="3826"/>
        <v>0</v>
      </c>
      <c r="AV2720" s="12">
        <f t="shared" si="3826"/>
        <v>0</v>
      </c>
      <c r="AW2720" s="12">
        <v>0</v>
      </c>
      <c r="AX2720" s="12">
        <v>0</v>
      </c>
      <c r="AY2720" s="12">
        <f t="shared" ref="AY2720:BQ2720" si="3827">SUM(AY2721)</f>
        <v>0</v>
      </c>
      <c r="AZ2720" s="12">
        <f t="shared" si="3827"/>
        <v>0</v>
      </c>
      <c r="BA2720" s="12">
        <f t="shared" si="3827"/>
        <v>0</v>
      </c>
      <c r="BB2720" s="12">
        <f t="shared" si="3827"/>
        <v>0</v>
      </c>
      <c r="BC2720" s="12">
        <f t="shared" si="3827"/>
        <v>0</v>
      </c>
      <c r="BD2720" s="12">
        <f t="shared" si="3827"/>
        <v>0</v>
      </c>
      <c r="BE2720" s="12">
        <f t="shared" si="3827"/>
        <v>0</v>
      </c>
      <c r="BF2720" s="12">
        <f t="shared" si="3827"/>
        <v>0</v>
      </c>
      <c r="BG2720" s="12">
        <f t="shared" si="3827"/>
        <v>0</v>
      </c>
      <c r="BH2720" s="12">
        <f t="shared" si="3827"/>
        <v>0</v>
      </c>
      <c r="BI2720" s="12">
        <f t="shared" si="3827"/>
        <v>0</v>
      </c>
      <c r="BJ2720" s="12">
        <f t="shared" si="3827"/>
        <v>0</v>
      </c>
      <c r="BK2720" s="12">
        <f t="shared" si="3827"/>
        <v>0</v>
      </c>
      <c r="BL2720" s="12">
        <f t="shared" si="3827"/>
        <v>0</v>
      </c>
      <c r="BM2720" s="12">
        <f t="shared" si="3827"/>
        <v>0</v>
      </c>
      <c r="BN2720" s="12">
        <f t="shared" si="3827"/>
        <v>0</v>
      </c>
      <c r="BO2720" s="12">
        <f t="shared" si="3827"/>
        <v>0</v>
      </c>
      <c r="BP2720" s="12">
        <f t="shared" si="3827"/>
        <v>0</v>
      </c>
      <c r="BQ2720" s="12">
        <f t="shared" si="3827"/>
        <v>0</v>
      </c>
      <c r="BR2720" s="12">
        <v>0</v>
      </c>
      <c r="BS2720" s="12">
        <v>0</v>
      </c>
    </row>
    <row r="2721" spans="1:71" x14ac:dyDescent="0.25">
      <c r="A2721" s="4" t="s">
        <v>915</v>
      </c>
      <c r="B2721" s="4" t="s">
        <v>75</v>
      </c>
      <c r="C2721" s="4" t="s">
        <v>1288</v>
      </c>
      <c r="D2721" s="65" t="s">
        <v>1289</v>
      </c>
      <c r="E2721" s="75">
        <v>6121</v>
      </c>
      <c r="F2721" s="65"/>
      <c r="G2721" s="61" t="s">
        <v>1894</v>
      </c>
      <c r="H2721" s="13" t="s">
        <v>33</v>
      </c>
      <c r="I2721" s="14">
        <v>0</v>
      </c>
      <c r="J2721" s="14"/>
      <c r="K2721" s="14"/>
      <c r="L2721" s="14"/>
      <c r="M2721" s="14"/>
      <c r="N2721" s="14"/>
      <c r="O2721" s="14">
        <f t="shared" si="3819"/>
        <v>0</v>
      </c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>
        <v>0</v>
      </c>
      <c r="AC2721" s="14">
        <v>0</v>
      </c>
      <c r="AD2721" s="14">
        <v>0</v>
      </c>
      <c r="AE2721" s="14"/>
      <c r="AF2721" s="14"/>
      <c r="AG2721" s="14"/>
      <c r="AH2721" s="14"/>
      <c r="AI2721" s="14"/>
      <c r="AJ2721" s="14">
        <f t="shared" si="3820"/>
        <v>0</v>
      </c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>
        <v>0</v>
      </c>
      <c r="AX2721" s="14">
        <v>0</v>
      </c>
      <c r="AY2721" s="14">
        <v>0</v>
      </c>
      <c r="AZ2721" s="14"/>
      <c r="BA2721" s="14"/>
      <c r="BB2721" s="14"/>
      <c r="BC2721" s="14"/>
      <c r="BD2721" s="14"/>
      <c r="BE2721" s="14">
        <f t="shared" si="3821"/>
        <v>0</v>
      </c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>
        <v>0</v>
      </c>
      <c r="BS2721" s="14">
        <v>0</v>
      </c>
    </row>
    <row r="2722" spans="1:71" x14ac:dyDescent="0.25">
      <c r="A2722" s="4" t="s">
        <v>915</v>
      </c>
      <c r="B2722" s="4" t="s">
        <v>75</v>
      </c>
      <c r="C2722" s="4" t="s">
        <v>1288</v>
      </c>
      <c r="D2722" s="65" t="s">
        <v>1289</v>
      </c>
      <c r="E2722" s="64" t="s">
        <v>34</v>
      </c>
      <c r="F2722" s="64" t="s">
        <v>1</v>
      </c>
      <c r="G2722" s="2" t="s">
        <v>1</v>
      </c>
      <c r="H2722" s="2" t="s">
        <v>35</v>
      </c>
      <c r="I2722" s="12">
        <f t="shared" ref="I2722:AA2722" si="3828">SUM(I2723:I2730)</f>
        <v>12650</v>
      </c>
      <c r="J2722" s="12">
        <f t="shared" si="3828"/>
        <v>0</v>
      </c>
      <c r="K2722" s="12">
        <f t="shared" si="3828"/>
        <v>0</v>
      </c>
      <c r="L2722" s="12">
        <f t="shared" si="3828"/>
        <v>0</v>
      </c>
      <c r="M2722" s="12">
        <f t="shared" si="3828"/>
        <v>0</v>
      </c>
      <c r="N2722" s="12">
        <f t="shared" si="3828"/>
        <v>0</v>
      </c>
      <c r="O2722" s="12">
        <f t="shared" si="3828"/>
        <v>12650</v>
      </c>
      <c r="P2722" s="12">
        <f t="shared" si="3828"/>
        <v>0</v>
      </c>
      <c r="Q2722" s="12">
        <f t="shared" si="3828"/>
        <v>0</v>
      </c>
      <c r="R2722" s="12">
        <f t="shared" si="3828"/>
        <v>0</v>
      </c>
      <c r="S2722" s="12">
        <f t="shared" si="3828"/>
        <v>0</v>
      </c>
      <c r="T2722" s="12">
        <f t="shared" si="3828"/>
        <v>0</v>
      </c>
      <c r="U2722" s="12">
        <f t="shared" si="3828"/>
        <v>0</v>
      </c>
      <c r="V2722" s="12">
        <f t="shared" si="3828"/>
        <v>0</v>
      </c>
      <c r="W2722" s="12">
        <f t="shared" si="3828"/>
        <v>0</v>
      </c>
      <c r="X2722" s="12">
        <f t="shared" si="3828"/>
        <v>0</v>
      </c>
      <c r="Y2722" s="12">
        <f t="shared" si="3828"/>
        <v>0</v>
      </c>
      <c r="Z2722" s="12">
        <f t="shared" si="3828"/>
        <v>0</v>
      </c>
      <c r="AA2722" s="12">
        <f t="shared" si="3828"/>
        <v>0</v>
      </c>
      <c r="AB2722" s="12">
        <v>0</v>
      </c>
      <c r="AC2722" s="12">
        <v>12650</v>
      </c>
      <c r="AD2722" s="12">
        <f t="shared" ref="AD2722:AV2722" si="3829">SUM(AD2723:AD2730)</f>
        <v>0</v>
      </c>
      <c r="AE2722" s="12">
        <f t="shared" si="3829"/>
        <v>0</v>
      </c>
      <c r="AF2722" s="12">
        <f t="shared" si="3829"/>
        <v>0</v>
      </c>
      <c r="AG2722" s="12">
        <f t="shared" si="3829"/>
        <v>0</v>
      </c>
      <c r="AH2722" s="12">
        <f t="shared" si="3829"/>
        <v>0</v>
      </c>
      <c r="AI2722" s="12">
        <f t="shared" si="3829"/>
        <v>0</v>
      </c>
      <c r="AJ2722" s="12">
        <f t="shared" si="3829"/>
        <v>0</v>
      </c>
      <c r="AK2722" s="12">
        <f t="shared" si="3829"/>
        <v>0</v>
      </c>
      <c r="AL2722" s="12">
        <f t="shared" si="3829"/>
        <v>0</v>
      </c>
      <c r="AM2722" s="12">
        <f t="shared" si="3829"/>
        <v>0</v>
      </c>
      <c r="AN2722" s="12">
        <f t="shared" si="3829"/>
        <v>0</v>
      </c>
      <c r="AO2722" s="12">
        <f t="shared" si="3829"/>
        <v>0</v>
      </c>
      <c r="AP2722" s="12">
        <f t="shared" si="3829"/>
        <v>0</v>
      </c>
      <c r="AQ2722" s="12">
        <f t="shared" si="3829"/>
        <v>0</v>
      </c>
      <c r="AR2722" s="12">
        <f t="shared" si="3829"/>
        <v>0</v>
      </c>
      <c r="AS2722" s="12">
        <f t="shared" si="3829"/>
        <v>0</v>
      </c>
      <c r="AT2722" s="12">
        <f t="shared" si="3829"/>
        <v>0</v>
      </c>
      <c r="AU2722" s="12">
        <f t="shared" si="3829"/>
        <v>0</v>
      </c>
      <c r="AV2722" s="12">
        <f t="shared" si="3829"/>
        <v>0</v>
      </c>
      <c r="AW2722" s="12">
        <v>0</v>
      </c>
      <c r="AX2722" s="12">
        <v>0</v>
      </c>
      <c r="AY2722" s="12">
        <f t="shared" ref="AY2722:BQ2722" si="3830">SUM(AY2723:AY2730)</f>
        <v>0</v>
      </c>
      <c r="AZ2722" s="12">
        <f t="shared" si="3830"/>
        <v>0</v>
      </c>
      <c r="BA2722" s="12">
        <f t="shared" si="3830"/>
        <v>0</v>
      </c>
      <c r="BB2722" s="12">
        <f t="shared" si="3830"/>
        <v>0</v>
      </c>
      <c r="BC2722" s="12">
        <f t="shared" si="3830"/>
        <v>0</v>
      </c>
      <c r="BD2722" s="12">
        <f t="shared" si="3830"/>
        <v>0</v>
      </c>
      <c r="BE2722" s="12">
        <f t="shared" si="3830"/>
        <v>0</v>
      </c>
      <c r="BF2722" s="12">
        <f t="shared" si="3830"/>
        <v>0</v>
      </c>
      <c r="BG2722" s="12">
        <f t="shared" si="3830"/>
        <v>0</v>
      </c>
      <c r="BH2722" s="12">
        <f t="shared" si="3830"/>
        <v>0</v>
      </c>
      <c r="BI2722" s="12">
        <f t="shared" si="3830"/>
        <v>0</v>
      </c>
      <c r="BJ2722" s="12">
        <f t="shared" si="3830"/>
        <v>0</v>
      </c>
      <c r="BK2722" s="12">
        <f t="shared" si="3830"/>
        <v>0</v>
      </c>
      <c r="BL2722" s="12">
        <f t="shared" si="3830"/>
        <v>0</v>
      </c>
      <c r="BM2722" s="12">
        <f t="shared" si="3830"/>
        <v>0</v>
      </c>
      <c r="BN2722" s="12">
        <f t="shared" si="3830"/>
        <v>0</v>
      </c>
      <c r="BO2722" s="12">
        <f t="shared" si="3830"/>
        <v>0</v>
      </c>
      <c r="BP2722" s="12">
        <f t="shared" si="3830"/>
        <v>0</v>
      </c>
      <c r="BQ2722" s="12">
        <f t="shared" si="3830"/>
        <v>0</v>
      </c>
      <c r="BR2722" s="12">
        <v>0</v>
      </c>
      <c r="BS2722" s="12">
        <v>0</v>
      </c>
    </row>
    <row r="2723" spans="1:71" x14ac:dyDescent="0.25">
      <c r="A2723" s="4" t="s">
        <v>915</v>
      </c>
      <c r="B2723" s="4" t="s">
        <v>75</v>
      </c>
      <c r="C2723" s="4" t="s">
        <v>1288</v>
      </c>
      <c r="D2723" s="65" t="s">
        <v>1289</v>
      </c>
      <c r="E2723" s="75">
        <v>6131</v>
      </c>
      <c r="F2723" s="65"/>
      <c r="G2723" s="61" t="s">
        <v>1894</v>
      </c>
      <c r="H2723" s="13" t="s">
        <v>36</v>
      </c>
      <c r="I2723" s="14">
        <v>1650</v>
      </c>
      <c r="J2723" s="14"/>
      <c r="K2723" s="14"/>
      <c r="L2723" s="14"/>
      <c r="M2723" s="14"/>
      <c r="N2723" s="14"/>
      <c r="O2723" s="14">
        <f t="shared" si="3819"/>
        <v>1650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>
        <v>0</v>
      </c>
      <c r="AC2723" s="14">
        <v>1650</v>
      </c>
      <c r="AD2723" s="14">
        <v>0</v>
      </c>
      <c r="AE2723" s="14"/>
      <c r="AF2723" s="14"/>
      <c r="AG2723" s="14"/>
      <c r="AH2723" s="14"/>
      <c r="AI2723" s="14"/>
      <c r="AJ2723" s="14">
        <f t="shared" si="3820"/>
        <v>0</v>
      </c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>
        <v>0</v>
      </c>
      <c r="AX2723" s="14">
        <v>0</v>
      </c>
      <c r="AY2723" s="14">
        <v>0</v>
      </c>
      <c r="AZ2723" s="14"/>
      <c r="BA2723" s="14"/>
      <c r="BB2723" s="14"/>
      <c r="BC2723" s="14"/>
      <c r="BD2723" s="14"/>
      <c r="BE2723" s="14">
        <f t="shared" si="3821"/>
        <v>0</v>
      </c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>
        <v>0</v>
      </c>
      <c r="BS2723" s="14">
        <v>0</v>
      </c>
    </row>
    <row r="2724" spans="1:71" x14ac:dyDescent="0.25">
      <c r="A2724" s="4" t="s">
        <v>915</v>
      </c>
      <c r="B2724" s="4" t="s">
        <v>75</v>
      </c>
      <c r="C2724" s="4" t="s">
        <v>1288</v>
      </c>
      <c r="D2724" s="65" t="s">
        <v>1289</v>
      </c>
      <c r="E2724" s="75">
        <v>6132</v>
      </c>
      <c r="F2724" s="65"/>
      <c r="G2724" s="61" t="s">
        <v>1894</v>
      </c>
      <c r="H2724" s="13" t="s">
        <v>183</v>
      </c>
      <c r="I2724" s="14">
        <v>0</v>
      </c>
      <c r="J2724" s="14"/>
      <c r="K2724" s="14"/>
      <c r="L2724" s="14"/>
      <c r="M2724" s="14"/>
      <c r="N2724" s="14"/>
      <c r="O2724" s="14">
        <f t="shared" si="3819"/>
        <v>0</v>
      </c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>
        <v>0</v>
      </c>
      <c r="AC2724" s="14">
        <v>0</v>
      </c>
      <c r="AD2724" s="14">
        <v>0</v>
      </c>
      <c r="AE2724" s="14"/>
      <c r="AF2724" s="14"/>
      <c r="AG2724" s="14"/>
      <c r="AH2724" s="14"/>
      <c r="AI2724" s="14"/>
      <c r="AJ2724" s="14">
        <f t="shared" si="3820"/>
        <v>0</v>
      </c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>
        <v>0</v>
      </c>
      <c r="AX2724" s="14">
        <v>0</v>
      </c>
      <c r="AY2724" s="14">
        <v>0</v>
      </c>
      <c r="AZ2724" s="14"/>
      <c r="BA2724" s="14"/>
      <c r="BB2724" s="14"/>
      <c r="BC2724" s="14"/>
      <c r="BD2724" s="14"/>
      <c r="BE2724" s="14">
        <f t="shared" si="3821"/>
        <v>0</v>
      </c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>
        <v>0</v>
      </c>
      <c r="BS2724" s="14">
        <v>0</v>
      </c>
    </row>
    <row r="2725" spans="1:71" x14ac:dyDescent="0.25">
      <c r="A2725" s="4" t="s">
        <v>915</v>
      </c>
      <c r="B2725" s="4" t="s">
        <v>75</v>
      </c>
      <c r="C2725" s="4" t="s">
        <v>1288</v>
      </c>
      <c r="D2725" s="65" t="s">
        <v>1289</v>
      </c>
      <c r="E2725" s="75">
        <v>6133</v>
      </c>
      <c r="F2725" s="65"/>
      <c r="G2725" s="61" t="s">
        <v>1894</v>
      </c>
      <c r="H2725" s="13" t="s">
        <v>185</v>
      </c>
      <c r="I2725" s="14">
        <v>0</v>
      </c>
      <c r="J2725" s="14"/>
      <c r="K2725" s="14"/>
      <c r="L2725" s="14"/>
      <c r="M2725" s="14"/>
      <c r="N2725" s="14"/>
      <c r="O2725" s="14">
        <f t="shared" si="3819"/>
        <v>0</v>
      </c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>
        <v>0</v>
      </c>
      <c r="AC2725" s="14">
        <v>0</v>
      </c>
      <c r="AD2725" s="14">
        <v>0</v>
      </c>
      <c r="AE2725" s="14"/>
      <c r="AF2725" s="14"/>
      <c r="AG2725" s="14"/>
      <c r="AH2725" s="14"/>
      <c r="AI2725" s="14"/>
      <c r="AJ2725" s="14">
        <f t="shared" si="3820"/>
        <v>0</v>
      </c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>
        <v>0</v>
      </c>
      <c r="AX2725" s="14">
        <v>0</v>
      </c>
      <c r="AY2725" s="14">
        <v>0</v>
      </c>
      <c r="AZ2725" s="14"/>
      <c r="BA2725" s="14"/>
      <c r="BB2725" s="14"/>
      <c r="BC2725" s="14"/>
      <c r="BD2725" s="14"/>
      <c r="BE2725" s="14">
        <f t="shared" si="3821"/>
        <v>0</v>
      </c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>
        <v>0</v>
      </c>
      <c r="BS2725" s="14">
        <v>0</v>
      </c>
    </row>
    <row r="2726" spans="1:71" x14ac:dyDescent="0.25">
      <c r="A2726" s="4" t="s">
        <v>915</v>
      </c>
      <c r="B2726" s="4" t="s">
        <v>75</v>
      </c>
      <c r="C2726" s="4" t="s">
        <v>1288</v>
      </c>
      <c r="D2726" s="65" t="s">
        <v>1289</v>
      </c>
      <c r="E2726" s="75">
        <v>6134</v>
      </c>
      <c r="F2726" s="65"/>
      <c r="G2726" s="61" t="s">
        <v>1894</v>
      </c>
      <c r="H2726" s="13" t="s">
        <v>187</v>
      </c>
      <c r="I2726" s="14">
        <v>2000</v>
      </c>
      <c r="J2726" s="14"/>
      <c r="K2726" s="14"/>
      <c r="L2726" s="14"/>
      <c r="M2726" s="14"/>
      <c r="N2726" s="14"/>
      <c r="O2726" s="14">
        <f t="shared" si="3819"/>
        <v>2000</v>
      </c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>
        <v>0</v>
      </c>
      <c r="AC2726" s="14">
        <v>2000</v>
      </c>
      <c r="AD2726" s="14">
        <v>0</v>
      </c>
      <c r="AE2726" s="14"/>
      <c r="AF2726" s="14"/>
      <c r="AG2726" s="14"/>
      <c r="AH2726" s="14"/>
      <c r="AI2726" s="14"/>
      <c r="AJ2726" s="14">
        <f t="shared" si="3820"/>
        <v>0</v>
      </c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>
        <v>0</v>
      </c>
      <c r="AX2726" s="14">
        <v>0</v>
      </c>
      <c r="AY2726" s="14">
        <v>0</v>
      </c>
      <c r="AZ2726" s="14"/>
      <c r="BA2726" s="14"/>
      <c r="BB2726" s="14"/>
      <c r="BC2726" s="14"/>
      <c r="BD2726" s="14"/>
      <c r="BE2726" s="14">
        <f t="shared" si="3821"/>
        <v>0</v>
      </c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>
        <v>0</v>
      </c>
      <c r="BS2726" s="14">
        <v>0</v>
      </c>
    </row>
    <row r="2727" spans="1:71" x14ac:dyDescent="0.25">
      <c r="A2727" s="4" t="s">
        <v>915</v>
      </c>
      <c r="B2727" s="4" t="s">
        <v>75</v>
      </c>
      <c r="C2727" s="4" t="s">
        <v>1288</v>
      </c>
      <c r="D2727" s="65" t="s">
        <v>1289</v>
      </c>
      <c r="E2727" s="75">
        <v>6135</v>
      </c>
      <c r="F2727" s="65"/>
      <c r="G2727" s="61" t="s">
        <v>1894</v>
      </c>
      <c r="H2727" s="13" t="s">
        <v>188</v>
      </c>
      <c r="I2727" s="14">
        <v>2000</v>
      </c>
      <c r="J2727" s="14"/>
      <c r="K2727" s="14"/>
      <c r="L2727" s="14"/>
      <c r="M2727" s="14"/>
      <c r="N2727" s="14"/>
      <c r="O2727" s="14">
        <f t="shared" si="3819"/>
        <v>2000</v>
      </c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>
        <v>0</v>
      </c>
      <c r="AC2727" s="14">
        <v>2000</v>
      </c>
      <c r="AD2727" s="14">
        <v>0</v>
      </c>
      <c r="AE2727" s="14"/>
      <c r="AF2727" s="14"/>
      <c r="AG2727" s="14"/>
      <c r="AH2727" s="14"/>
      <c r="AI2727" s="14"/>
      <c r="AJ2727" s="14">
        <f t="shared" si="3820"/>
        <v>0</v>
      </c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>
        <v>0</v>
      </c>
      <c r="AX2727" s="14">
        <v>0</v>
      </c>
      <c r="AY2727" s="14">
        <v>0</v>
      </c>
      <c r="AZ2727" s="14"/>
      <c r="BA2727" s="14"/>
      <c r="BB2727" s="14"/>
      <c r="BC2727" s="14"/>
      <c r="BD2727" s="14"/>
      <c r="BE2727" s="14">
        <f t="shared" si="3821"/>
        <v>0</v>
      </c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>
        <v>0</v>
      </c>
      <c r="BS2727" s="14">
        <v>0</v>
      </c>
    </row>
    <row r="2728" spans="1:71" x14ac:dyDescent="0.25">
      <c r="A2728" s="4" t="s">
        <v>915</v>
      </c>
      <c r="B2728" s="4" t="s">
        <v>75</v>
      </c>
      <c r="C2728" s="4" t="s">
        <v>1288</v>
      </c>
      <c r="D2728" s="65" t="s">
        <v>1289</v>
      </c>
      <c r="E2728" s="75">
        <v>6137</v>
      </c>
      <c r="F2728" s="65"/>
      <c r="G2728" s="61" t="s">
        <v>1894</v>
      </c>
      <c r="H2728" s="13" t="s">
        <v>191</v>
      </c>
      <c r="I2728" s="14">
        <v>2000</v>
      </c>
      <c r="J2728" s="14"/>
      <c r="K2728" s="14"/>
      <c r="L2728" s="14"/>
      <c r="M2728" s="14"/>
      <c r="N2728" s="14"/>
      <c r="O2728" s="14">
        <f t="shared" si="3819"/>
        <v>2000</v>
      </c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>
        <v>0</v>
      </c>
      <c r="AC2728" s="14">
        <v>2000</v>
      </c>
      <c r="AD2728" s="14">
        <v>0</v>
      </c>
      <c r="AE2728" s="14"/>
      <c r="AF2728" s="14"/>
      <c r="AG2728" s="14"/>
      <c r="AH2728" s="14"/>
      <c r="AI2728" s="14"/>
      <c r="AJ2728" s="14">
        <f t="shared" si="3820"/>
        <v>0</v>
      </c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>
        <v>0</v>
      </c>
      <c r="AX2728" s="14">
        <v>0</v>
      </c>
      <c r="AY2728" s="14">
        <v>0</v>
      </c>
      <c r="AZ2728" s="14"/>
      <c r="BA2728" s="14"/>
      <c r="BB2728" s="14"/>
      <c r="BC2728" s="14"/>
      <c r="BD2728" s="14"/>
      <c r="BE2728" s="14">
        <f t="shared" si="3821"/>
        <v>0</v>
      </c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>
        <v>0</v>
      </c>
      <c r="BS2728" s="14">
        <v>0</v>
      </c>
    </row>
    <row r="2729" spans="1:71" x14ac:dyDescent="0.25">
      <c r="A2729" s="4" t="s">
        <v>915</v>
      </c>
      <c r="B2729" s="4" t="s">
        <v>75</v>
      </c>
      <c r="C2729" s="4" t="s">
        <v>1288</v>
      </c>
      <c r="D2729" s="65" t="s">
        <v>1289</v>
      </c>
      <c r="E2729" s="75">
        <v>6138</v>
      </c>
      <c r="F2729" s="65"/>
      <c r="G2729" s="61" t="s">
        <v>1894</v>
      </c>
      <c r="H2729" s="13" t="s">
        <v>192</v>
      </c>
      <c r="I2729" s="14">
        <v>0</v>
      </c>
      <c r="J2729" s="14"/>
      <c r="K2729" s="14"/>
      <c r="L2729" s="14"/>
      <c r="M2729" s="14"/>
      <c r="N2729" s="14"/>
      <c r="O2729" s="14">
        <f t="shared" si="3819"/>
        <v>0</v>
      </c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>
        <v>0</v>
      </c>
      <c r="AC2729" s="14">
        <v>0</v>
      </c>
      <c r="AD2729" s="14">
        <v>0</v>
      </c>
      <c r="AE2729" s="14"/>
      <c r="AF2729" s="14"/>
      <c r="AG2729" s="14"/>
      <c r="AH2729" s="14"/>
      <c r="AI2729" s="14"/>
      <c r="AJ2729" s="14">
        <f t="shared" si="3820"/>
        <v>0</v>
      </c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>
        <v>0</v>
      </c>
      <c r="AX2729" s="14">
        <v>0</v>
      </c>
      <c r="AY2729" s="14">
        <v>0</v>
      </c>
      <c r="AZ2729" s="14"/>
      <c r="BA2729" s="14"/>
      <c r="BB2729" s="14"/>
      <c r="BC2729" s="14"/>
      <c r="BD2729" s="14"/>
      <c r="BE2729" s="14">
        <f t="shared" si="3821"/>
        <v>0</v>
      </c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>
        <v>0</v>
      </c>
      <c r="BS2729" s="14">
        <v>0</v>
      </c>
    </row>
    <row r="2730" spans="1:71" x14ac:dyDescent="0.25">
      <c r="A2730" s="1" t="s">
        <v>915</v>
      </c>
      <c r="B2730" s="1" t="s">
        <v>75</v>
      </c>
      <c r="C2730" s="1" t="s">
        <v>1288</v>
      </c>
      <c r="D2730" s="68" t="s">
        <v>1289</v>
      </c>
      <c r="E2730" s="68" t="s">
        <v>37</v>
      </c>
      <c r="F2730" s="65" t="s">
        <v>1</v>
      </c>
      <c r="G2730" s="13" t="s">
        <v>1</v>
      </c>
      <c r="H2730" s="2" t="s">
        <v>38</v>
      </c>
      <c r="I2730" s="12">
        <f t="shared" ref="I2730:AA2730" si="3831">SUM(I2731:I2733)</f>
        <v>5000</v>
      </c>
      <c r="J2730" s="12">
        <f t="shared" si="3831"/>
        <v>0</v>
      </c>
      <c r="K2730" s="12">
        <f t="shared" si="3831"/>
        <v>0</v>
      </c>
      <c r="L2730" s="12">
        <f t="shared" si="3831"/>
        <v>0</v>
      </c>
      <c r="M2730" s="12">
        <f t="shared" si="3831"/>
        <v>0</v>
      </c>
      <c r="N2730" s="12">
        <f t="shared" si="3831"/>
        <v>0</v>
      </c>
      <c r="O2730" s="12">
        <f t="shared" si="3831"/>
        <v>5000</v>
      </c>
      <c r="P2730" s="12">
        <f t="shared" si="3831"/>
        <v>0</v>
      </c>
      <c r="Q2730" s="12">
        <f t="shared" si="3831"/>
        <v>0</v>
      </c>
      <c r="R2730" s="12">
        <f t="shared" si="3831"/>
        <v>0</v>
      </c>
      <c r="S2730" s="12">
        <f t="shared" si="3831"/>
        <v>0</v>
      </c>
      <c r="T2730" s="12">
        <f t="shared" si="3831"/>
        <v>0</v>
      </c>
      <c r="U2730" s="12">
        <f t="shared" si="3831"/>
        <v>0</v>
      </c>
      <c r="V2730" s="12">
        <f t="shared" si="3831"/>
        <v>0</v>
      </c>
      <c r="W2730" s="12">
        <f t="shared" si="3831"/>
        <v>0</v>
      </c>
      <c r="X2730" s="12">
        <f t="shared" si="3831"/>
        <v>0</v>
      </c>
      <c r="Y2730" s="12">
        <f t="shared" si="3831"/>
        <v>0</v>
      </c>
      <c r="Z2730" s="12">
        <f t="shared" si="3831"/>
        <v>0</v>
      </c>
      <c r="AA2730" s="12">
        <f t="shared" si="3831"/>
        <v>0</v>
      </c>
      <c r="AB2730" s="12">
        <v>0</v>
      </c>
      <c r="AC2730" s="12">
        <v>5000</v>
      </c>
      <c r="AD2730" s="12">
        <f t="shared" ref="AD2730:AV2730" si="3832">SUM(AD2731:AD2733)</f>
        <v>0</v>
      </c>
      <c r="AE2730" s="12">
        <f t="shared" si="3832"/>
        <v>0</v>
      </c>
      <c r="AF2730" s="12">
        <f t="shared" si="3832"/>
        <v>0</v>
      </c>
      <c r="AG2730" s="12">
        <f t="shared" si="3832"/>
        <v>0</v>
      </c>
      <c r="AH2730" s="12">
        <f t="shared" si="3832"/>
        <v>0</v>
      </c>
      <c r="AI2730" s="12">
        <f t="shared" si="3832"/>
        <v>0</v>
      </c>
      <c r="AJ2730" s="12">
        <f t="shared" si="3832"/>
        <v>0</v>
      </c>
      <c r="AK2730" s="12">
        <f t="shared" si="3832"/>
        <v>0</v>
      </c>
      <c r="AL2730" s="12">
        <f t="shared" si="3832"/>
        <v>0</v>
      </c>
      <c r="AM2730" s="12">
        <f t="shared" si="3832"/>
        <v>0</v>
      </c>
      <c r="AN2730" s="12">
        <f t="shared" si="3832"/>
        <v>0</v>
      </c>
      <c r="AO2730" s="12">
        <f t="shared" si="3832"/>
        <v>0</v>
      </c>
      <c r="AP2730" s="12">
        <f t="shared" si="3832"/>
        <v>0</v>
      </c>
      <c r="AQ2730" s="12">
        <f t="shared" si="3832"/>
        <v>0</v>
      </c>
      <c r="AR2730" s="12">
        <f t="shared" si="3832"/>
        <v>0</v>
      </c>
      <c r="AS2730" s="12">
        <f t="shared" si="3832"/>
        <v>0</v>
      </c>
      <c r="AT2730" s="12">
        <f t="shared" si="3832"/>
        <v>0</v>
      </c>
      <c r="AU2730" s="12">
        <f t="shared" si="3832"/>
        <v>0</v>
      </c>
      <c r="AV2730" s="12">
        <f t="shared" si="3832"/>
        <v>0</v>
      </c>
      <c r="AW2730" s="12">
        <v>0</v>
      </c>
      <c r="AX2730" s="12">
        <v>0</v>
      </c>
      <c r="AY2730" s="12">
        <f t="shared" ref="AY2730:BQ2730" si="3833">SUM(AY2731:AY2733)</f>
        <v>0</v>
      </c>
      <c r="AZ2730" s="12">
        <f t="shared" si="3833"/>
        <v>0</v>
      </c>
      <c r="BA2730" s="12">
        <f t="shared" si="3833"/>
        <v>0</v>
      </c>
      <c r="BB2730" s="12">
        <f t="shared" si="3833"/>
        <v>0</v>
      </c>
      <c r="BC2730" s="12">
        <f t="shared" si="3833"/>
        <v>0</v>
      </c>
      <c r="BD2730" s="12">
        <f t="shared" si="3833"/>
        <v>0</v>
      </c>
      <c r="BE2730" s="12">
        <f t="shared" si="3833"/>
        <v>0</v>
      </c>
      <c r="BF2730" s="12">
        <f t="shared" si="3833"/>
        <v>0</v>
      </c>
      <c r="BG2730" s="12">
        <f t="shared" si="3833"/>
        <v>0</v>
      </c>
      <c r="BH2730" s="12">
        <f t="shared" si="3833"/>
        <v>0</v>
      </c>
      <c r="BI2730" s="12">
        <f t="shared" si="3833"/>
        <v>0</v>
      </c>
      <c r="BJ2730" s="12">
        <f t="shared" si="3833"/>
        <v>0</v>
      </c>
      <c r="BK2730" s="12">
        <f t="shared" si="3833"/>
        <v>0</v>
      </c>
      <c r="BL2730" s="12">
        <f t="shared" si="3833"/>
        <v>0</v>
      </c>
      <c r="BM2730" s="12">
        <f t="shared" si="3833"/>
        <v>0</v>
      </c>
      <c r="BN2730" s="12">
        <f t="shared" si="3833"/>
        <v>0</v>
      </c>
      <c r="BO2730" s="12">
        <f t="shared" si="3833"/>
        <v>0</v>
      </c>
      <c r="BP2730" s="12">
        <f t="shared" si="3833"/>
        <v>0</v>
      </c>
      <c r="BQ2730" s="12">
        <f t="shared" si="3833"/>
        <v>0</v>
      </c>
      <c r="BR2730" s="12">
        <v>0</v>
      </c>
      <c r="BS2730" s="12">
        <v>0</v>
      </c>
    </row>
    <row r="2731" spans="1:71" x14ac:dyDescent="0.25">
      <c r="A2731" s="4" t="s">
        <v>915</v>
      </c>
      <c r="B2731" s="4" t="s">
        <v>75</v>
      </c>
      <c r="C2731" s="4" t="s">
        <v>1288</v>
      </c>
      <c r="D2731" s="65" t="s">
        <v>1289</v>
      </c>
      <c r="E2731" s="75">
        <v>6139</v>
      </c>
      <c r="F2731" s="65"/>
      <c r="G2731" s="61" t="s">
        <v>1894</v>
      </c>
      <c r="H2731" s="13" t="s">
        <v>38</v>
      </c>
      <c r="I2731" s="14">
        <v>5000</v>
      </c>
      <c r="J2731" s="14"/>
      <c r="K2731" s="14"/>
      <c r="L2731" s="14"/>
      <c r="M2731" s="14"/>
      <c r="N2731" s="14"/>
      <c r="O2731" s="14">
        <f t="shared" si="3819"/>
        <v>5000</v>
      </c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>
        <v>0</v>
      </c>
      <c r="AC2731" s="14">
        <v>5000</v>
      </c>
      <c r="AD2731" s="14">
        <v>0</v>
      </c>
      <c r="AE2731" s="14"/>
      <c r="AF2731" s="14"/>
      <c r="AG2731" s="14"/>
      <c r="AH2731" s="14"/>
      <c r="AI2731" s="14"/>
      <c r="AJ2731" s="14">
        <f t="shared" si="3820"/>
        <v>0</v>
      </c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>
        <v>0</v>
      </c>
      <c r="AX2731" s="14">
        <v>0</v>
      </c>
      <c r="AY2731" s="14">
        <v>0</v>
      </c>
      <c r="AZ2731" s="14"/>
      <c r="BA2731" s="14"/>
      <c r="BB2731" s="14"/>
      <c r="BC2731" s="14"/>
      <c r="BD2731" s="14"/>
      <c r="BE2731" s="14">
        <f t="shared" si="3821"/>
        <v>0</v>
      </c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>
        <v>0</v>
      </c>
      <c r="BS2731" s="14">
        <v>0</v>
      </c>
    </row>
    <row r="2732" spans="1:71" ht="22.5" x14ac:dyDescent="0.25">
      <c r="A2732" s="4" t="s">
        <v>915</v>
      </c>
      <c r="B2732" s="4" t="s">
        <v>75</v>
      </c>
      <c r="C2732" s="4" t="s">
        <v>1288</v>
      </c>
      <c r="D2732" s="65" t="s">
        <v>1289</v>
      </c>
      <c r="E2732" s="75">
        <v>6139</v>
      </c>
      <c r="F2732" s="65" t="s">
        <v>1296</v>
      </c>
      <c r="G2732" s="61" t="s">
        <v>1894</v>
      </c>
      <c r="H2732" s="13" t="s">
        <v>46</v>
      </c>
      <c r="I2732" s="14">
        <v>0</v>
      </c>
      <c r="J2732" s="14"/>
      <c r="K2732" s="14"/>
      <c r="L2732" s="14"/>
      <c r="M2732" s="14"/>
      <c r="N2732" s="14"/>
      <c r="O2732" s="14">
        <f t="shared" si="3819"/>
        <v>0</v>
      </c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>
        <v>0</v>
      </c>
      <c r="AC2732" s="14">
        <v>0</v>
      </c>
      <c r="AD2732" s="14">
        <v>0</v>
      </c>
      <c r="AE2732" s="14"/>
      <c r="AF2732" s="14"/>
      <c r="AG2732" s="14"/>
      <c r="AH2732" s="14"/>
      <c r="AI2732" s="14"/>
      <c r="AJ2732" s="14">
        <f t="shared" si="3820"/>
        <v>0</v>
      </c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>
        <v>0</v>
      </c>
      <c r="AX2732" s="14">
        <v>0</v>
      </c>
      <c r="AY2732" s="14">
        <v>0</v>
      </c>
      <c r="AZ2732" s="14"/>
      <c r="BA2732" s="14"/>
      <c r="BB2732" s="14"/>
      <c r="BC2732" s="14"/>
      <c r="BD2732" s="14"/>
      <c r="BE2732" s="14">
        <f t="shared" si="3821"/>
        <v>0</v>
      </c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>
        <v>0</v>
      </c>
      <c r="BS2732" s="14">
        <v>0</v>
      </c>
    </row>
    <row r="2733" spans="1:71" ht="22.5" x14ac:dyDescent="0.25">
      <c r="A2733" s="4" t="s">
        <v>915</v>
      </c>
      <c r="B2733" s="4" t="s">
        <v>75</v>
      </c>
      <c r="C2733" s="4" t="s">
        <v>1288</v>
      </c>
      <c r="D2733" s="65" t="s">
        <v>1289</v>
      </c>
      <c r="E2733" s="75">
        <v>6139</v>
      </c>
      <c r="F2733" s="65" t="s">
        <v>1297</v>
      </c>
      <c r="G2733" s="61" t="s">
        <v>1894</v>
      </c>
      <c r="H2733" s="13" t="s">
        <v>52</v>
      </c>
      <c r="I2733" s="14">
        <v>0</v>
      </c>
      <c r="J2733" s="14"/>
      <c r="K2733" s="14"/>
      <c r="L2733" s="14"/>
      <c r="M2733" s="14"/>
      <c r="N2733" s="14"/>
      <c r="O2733" s="14">
        <f t="shared" si="3819"/>
        <v>0</v>
      </c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>
        <v>0</v>
      </c>
      <c r="AC2733" s="14">
        <v>0</v>
      </c>
      <c r="AD2733" s="14">
        <v>0</v>
      </c>
      <c r="AE2733" s="14"/>
      <c r="AF2733" s="14"/>
      <c r="AG2733" s="14"/>
      <c r="AH2733" s="14"/>
      <c r="AI2733" s="14"/>
      <c r="AJ2733" s="14">
        <f t="shared" si="3820"/>
        <v>0</v>
      </c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>
        <v>0</v>
      </c>
      <c r="AX2733" s="14">
        <v>0</v>
      </c>
      <c r="AY2733" s="14">
        <v>0</v>
      </c>
      <c r="AZ2733" s="14"/>
      <c r="BA2733" s="14"/>
      <c r="BB2733" s="14"/>
      <c r="BC2733" s="14"/>
      <c r="BD2733" s="14"/>
      <c r="BE2733" s="14">
        <f t="shared" si="3821"/>
        <v>0</v>
      </c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>
        <v>0</v>
      </c>
      <c r="BS2733" s="14">
        <v>0</v>
      </c>
    </row>
    <row r="2734" spans="1:71" ht="22.5" x14ac:dyDescent="0.25">
      <c r="A2734" s="1" t="s">
        <v>1</v>
      </c>
      <c r="B2734" s="1" t="s">
        <v>1</v>
      </c>
      <c r="C2734" s="1" t="s">
        <v>1</v>
      </c>
      <c r="D2734" s="64" t="s">
        <v>1</v>
      </c>
      <c r="E2734" s="64" t="s">
        <v>1</v>
      </c>
      <c r="F2734" s="64" t="s">
        <v>1</v>
      </c>
      <c r="G2734" s="2" t="s">
        <v>1</v>
      </c>
      <c r="H2734" s="10" t="s">
        <v>53</v>
      </c>
      <c r="I2734" s="11">
        <f t="shared" ref="I2734:X2735" si="3834">SUM(I2735)</f>
        <v>0</v>
      </c>
      <c r="J2734" s="11">
        <f t="shared" si="3834"/>
        <v>0</v>
      </c>
      <c r="K2734" s="11">
        <f t="shared" si="3834"/>
        <v>0</v>
      </c>
      <c r="L2734" s="11">
        <f t="shared" si="3834"/>
        <v>0</v>
      </c>
      <c r="M2734" s="11">
        <f t="shared" si="3834"/>
        <v>0</v>
      </c>
      <c r="N2734" s="11">
        <f t="shared" si="3834"/>
        <v>0</v>
      </c>
      <c r="O2734" s="11">
        <f t="shared" si="3834"/>
        <v>0</v>
      </c>
      <c r="P2734" s="11">
        <f t="shared" si="3834"/>
        <v>0</v>
      </c>
      <c r="Q2734" s="11">
        <f t="shared" si="3834"/>
        <v>0</v>
      </c>
      <c r="R2734" s="11">
        <f t="shared" si="3834"/>
        <v>0</v>
      </c>
      <c r="S2734" s="11">
        <f t="shared" si="3834"/>
        <v>0</v>
      </c>
      <c r="T2734" s="11">
        <f t="shared" si="3834"/>
        <v>0</v>
      </c>
      <c r="U2734" s="11">
        <f t="shared" si="3834"/>
        <v>0</v>
      </c>
      <c r="V2734" s="11">
        <f t="shared" si="3834"/>
        <v>0</v>
      </c>
      <c r="W2734" s="11">
        <f t="shared" si="3834"/>
        <v>0</v>
      </c>
      <c r="X2734" s="11">
        <f t="shared" si="3834"/>
        <v>0</v>
      </c>
      <c r="Y2734" s="11">
        <f t="shared" ref="J2734:AA2735" si="3835">SUM(Y2735)</f>
        <v>0</v>
      </c>
      <c r="Z2734" s="11">
        <f t="shared" si="3835"/>
        <v>0</v>
      </c>
      <c r="AA2734" s="11">
        <f t="shared" si="3835"/>
        <v>0</v>
      </c>
      <c r="AB2734" s="11">
        <v>0</v>
      </c>
      <c r="AC2734" s="11">
        <v>0</v>
      </c>
      <c r="AD2734" s="11">
        <f t="shared" ref="AD2734:AS2735" si="3836">SUM(AD2735)</f>
        <v>0</v>
      </c>
      <c r="AE2734" s="11">
        <f t="shared" si="3836"/>
        <v>0</v>
      </c>
      <c r="AF2734" s="11">
        <f t="shared" si="3836"/>
        <v>0</v>
      </c>
      <c r="AG2734" s="11">
        <f t="shared" si="3836"/>
        <v>0</v>
      </c>
      <c r="AH2734" s="11">
        <f t="shared" si="3836"/>
        <v>0</v>
      </c>
      <c r="AI2734" s="11">
        <f t="shared" si="3836"/>
        <v>0</v>
      </c>
      <c r="AJ2734" s="11">
        <f t="shared" si="3836"/>
        <v>0</v>
      </c>
      <c r="AK2734" s="11">
        <f t="shared" si="3836"/>
        <v>0</v>
      </c>
      <c r="AL2734" s="11">
        <f t="shared" si="3836"/>
        <v>0</v>
      </c>
      <c r="AM2734" s="11">
        <f t="shared" si="3836"/>
        <v>0</v>
      </c>
      <c r="AN2734" s="11">
        <f t="shared" si="3836"/>
        <v>0</v>
      </c>
      <c r="AO2734" s="11">
        <f t="shared" si="3836"/>
        <v>0</v>
      </c>
      <c r="AP2734" s="11">
        <f t="shared" si="3836"/>
        <v>0</v>
      </c>
      <c r="AQ2734" s="11">
        <f t="shared" si="3836"/>
        <v>0</v>
      </c>
      <c r="AR2734" s="11">
        <f t="shared" si="3836"/>
        <v>0</v>
      </c>
      <c r="AS2734" s="11">
        <f t="shared" si="3836"/>
        <v>0</v>
      </c>
      <c r="AT2734" s="11">
        <f t="shared" ref="AE2734:AV2735" si="3837">SUM(AT2735)</f>
        <v>0</v>
      </c>
      <c r="AU2734" s="11">
        <f t="shared" si="3837"/>
        <v>0</v>
      </c>
      <c r="AV2734" s="11">
        <f t="shared" si="3837"/>
        <v>0</v>
      </c>
      <c r="AW2734" s="11">
        <v>0</v>
      </c>
      <c r="AX2734" s="11">
        <v>0</v>
      </c>
      <c r="AY2734" s="11">
        <f t="shared" ref="AY2734:BN2735" si="3838">SUM(AY2735)</f>
        <v>0</v>
      </c>
      <c r="AZ2734" s="11">
        <f t="shared" si="3838"/>
        <v>0</v>
      </c>
      <c r="BA2734" s="11">
        <f t="shared" si="3838"/>
        <v>0</v>
      </c>
      <c r="BB2734" s="11">
        <f t="shared" si="3838"/>
        <v>0</v>
      </c>
      <c r="BC2734" s="11">
        <f t="shared" si="3838"/>
        <v>0</v>
      </c>
      <c r="BD2734" s="11">
        <f t="shared" si="3838"/>
        <v>0</v>
      </c>
      <c r="BE2734" s="11">
        <f t="shared" si="3838"/>
        <v>0</v>
      </c>
      <c r="BF2734" s="11">
        <f t="shared" si="3838"/>
        <v>0</v>
      </c>
      <c r="BG2734" s="11">
        <f t="shared" si="3838"/>
        <v>0</v>
      </c>
      <c r="BH2734" s="11">
        <f t="shared" si="3838"/>
        <v>0</v>
      </c>
      <c r="BI2734" s="11">
        <f t="shared" si="3838"/>
        <v>0</v>
      </c>
      <c r="BJ2734" s="11">
        <f t="shared" si="3838"/>
        <v>0</v>
      </c>
      <c r="BK2734" s="11">
        <f t="shared" si="3838"/>
        <v>0</v>
      </c>
      <c r="BL2734" s="11">
        <f t="shared" si="3838"/>
        <v>0</v>
      </c>
      <c r="BM2734" s="11">
        <f t="shared" si="3838"/>
        <v>0</v>
      </c>
      <c r="BN2734" s="11">
        <f t="shared" si="3838"/>
        <v>0</v>
      </c>
      <c r="BO2734" s="11">
        <f t="shared" ref="AZ2734:BQ2735" si="3839">SUM(BO2735)</f>
        <v>0</v>
      </c>
      <c r="BP2734" s="11">
        <f t="shared" si="3839"/>
        <v>0</v>
      </c>
      <c r="BQ2734" s="11">
        <f t="shared" si="3839"/>
        <v>0</v>
      </c>
      <c r="BR2734" s="11">
        <v>0</v>
      </c>
      <c r="BS2734" s="11">
        <v>0</v>
      </c>
    </row>
    <row r="2735" spans="1:71" x14ac:dyDescent="0.25">
      <c r="A2735" s="4" t="s">
        <v>915</v>
      </c>
      <c r="B2735" s="4" t="s">
        <v>75</v>
      </c>
      <c r="C2735" s="4" t="s">
        <v>1288</v>
      </c>
      <c r="D2735" s="65" t="s">
        <v>1289</v>
      </c>
      <c r="E2735" s="64" t="s">
        <v>54</v>
      </c>
      <c r="F2735" s="64" t="s">
        <v>1</v>
      </c>
      <c r="G2735" s="2" t="s">
        <v>1</v>
      </c>
      <c r="H2735" s="2" t="s">
        <v>55</v>
      </c>
      <c r="I2735" s="12">
        <f t="shared" si="3834"/>
        <v>0</v>
      </c>
      <c r="J2735" s="12">
        <f t="shared" si="3835"/>
        <v>0</v>
      </c>
      <c r="K2735" s="12">
        <f t="shared" si="3835"/>
        <v>0</v>
      </c>
      <c r="L2735" s="12">
        <f t="shared" si="3835"/>
        <v>0</v>
      </c>
      <c r="M2735" s="12">
        <f t="shared" si="3835"/>
        <v>0</v>
      </c>
      <c r="N2735" s="12">
        <f t="shared" si="3835"/>
        <v>0</v>
      </c>
      <c r="O2735" s="12">
        <f t="shared" si="3835"/>
        <v>0</v>
      </c>
      <c r="P2735" s="12">
        <f t="shared" si="3835"/>
        <v>0</v>
      </c>
      <c r="Q2735" s="12">
        <f t="shared" si="3835"/>
        <v>0</v>
      </c>
      <c r="R2735" s="12">
        <f t="shared" si="3835"/>
        <v>0</v>
      </c>
      <c r="S2735" s="12">
        <f t="shared" si="3835"/>
        <v>0</v>
      </c>
      <c r="T2735" s="12">
        <f t="shared" si="3835"/>
        <v>0</v>
      </c>
      <c r="U2735" s="12">
        <f t="shared" si="3835"/>
        <v>0</v>
      </c>
      <c r="V2735" s="12">
        <f t="shared" si="3835"/>
        <v>0</v>
      </c>
      <c r="W2735" s="12">
        <f t="shared" si="3835"/>
        <v>0</v>
      </c>
      <c r="X2735" s="12">
        <f t="shared" si="3835"/>
        <v>0</v>
      </c>
      <c r="Y2735" s="12">
        <f t="shared" si="3835"/>
        <v>0</v>
      </c>
      <c r="Z2735" s="12">
        <f t="shared" si="3835"/>
        <v>0</v>
      </c>
      <c r="AA2735" s="12">
        <f t="shared" si="3835"/>
        <v>0</v>
      </c>
      <c r="AB2735" s="12">
        <v>0</v>
      </c>
      <c r="AC2735" s="12">
        <v>0</v>
      </c>
      <c r="AD2735" s="12">
        <f t="shared" si="3836"/>
        <v>0</v>
      </c>
      <c r="AE2735" s="12">
        <f t="shared" si="3837"/>
        <v>0</v>
      </c>
      <c r="AF2735" s="12">
        <f t="shared" si="3837"/>
        <v>0</v>
      </c>
      <c r="AG2735" s="12">
        <f t="shared" si="3837"/>
        <v>0</v>
      </c>
      <c r="AH2735" s="12">
        <f t="shared" si="3837"/>
        <v>0</v>
      </c>
      <c r="AI2735" s="12">
        <f t="shared" si="3837"/>
        <v>0</v>
      </c>
      <c r="AJ2735" s="12">
        <f t="shared" si="3837"/>
        <v>0</v>
      </c>
      <c r="AK2735" s="12">
        <f t="shared" si="3837"/>
        <v>0</v>
      </c>
      <c r="AL2735" s="12">
        <f t="shared" si="3837"/>
        <v>0</v>
      </c>
      <c r="AM2735" s="12">
        <f t="shared" si="3837"/>
        <v>0</v>
      </c>
      <c r="AN2735" s="12">
        <f t="shared" si="3837"/>
        <v>0</v>
      </c>
      <c r="AO2735" s="12">
        <f t="shared" si="3837"/>
        <v>0</v>
      </c>
      <c r="AP2735" s="12">
        <f t="shared" si="3837"/>
        <v>0</v>
      </c>
      <c r="AQ2735" s="12">
        <f t="shared" si="3837"/>
        <v>0</v>
      </c>
      <c r="AR2735" s="12">
        <f t="shared" si="3837"/>
        <v>0</v>
      </c>
      <c r="AS2735" s="12">
        <f t="shared" si="3837"/>
        <v>0</v>
      </c>
      <c r="AT2735" s="12">
        <f t="shared" si="3837"/>
        <v>0</v>
      </c>
      <c r="AU2735" s="12">
        <f t="shared" si="3837"/>
        <v>0</v>
      </c>
      <c r="AV2735" s="12">
        <f t="shared" si="3837"/>
        <v>0</v>
      </c>
      <c r="AW2735" s="12">
        <v>0</v>
      </c>
      <c r="AX2735" s="12">
        <v>0</v>
      </c>
      <c r="AY2735" s="12">
        <f t="shared" si="3838"/>
        <v>0</v>
      </c>
      <c r="AZ2735" s="12">
        <f t="shared" si="3839"/>
        <v>0</v>
      </c>
      <c r="BA2735" s="12">
        <f t="shared" si="3839"/>
        <v>0</v>
      </c>
      <c r="BB2735" s="12">
        <f t="shared" si="3839"/>
        <v>0</v>
      </c>
      <c r="BC2735" s="12">
        <f t="shared" si="3839"/>
        <v>0</v>
      </c>
      <c r="BD2735" s="12">
        <f t="shared" si="3839"/>
        <v>0</v>
      </c>
      <c r="BE2735" s="12">
        <f t="shared" si="3839"/>
        <v>0</v>
      </c>
      <c r="BF2735" s="12">
        <f t="shared" si="3839"/>
        <v>0</v>
      </c>
      <c r="BG2735" s="12">
        <f t="shared" si="3839"/>
        <v>0</v>
      </c>
      <c r="BH2735" s="12">
        <f t="shared" si="3839"/>
        <v>0</v>
      </c>
      <c r="BI2735" s="12">
        <f t="shared" si="3839"/>
        <v>0</v>
      </c>
      <c r="BJ2735" s="12">
        <f t="shared" si="3839"/>
        <v>0</v>
      </c>
      <c r="BK2735" s="12">
        <f t="shared" si="3839"/>
        <v>0</v>
      </c>
      <c r="BL2735" s="12">
        <f t="shared" si="3839"/>
        <v>0</v>
      </c>
      <c r="BM2735" s="12">
        <f t="shared" si="3839"/>
        <v>0</v>
      </c>
      <c r="BN2735" s="12">
        <f t="shared" si="3839"/>
        <v>0</v>
      </c>
      <c r="BO2735" s="12">
        <f t="shared" si="3839"/>
        <v>0</v>
      </c>
      <c r="BP2735" s="12">
        <f t="shared" si="3839"/>
        <v>0</v>
      </c>
      <c r="BQ2735" s="12">
        <f t="shared" si="3839"/>
        <v>0</v>
      </c>
      <c r="BR2735" s="12">
        <v>0</v>
      </c>
      <c r="BS2735" s="12">
        <v>0</v>
      </c>
    </row>
    <row r="2736" spans="1:71" x14ac:dyDescent="0.25">
      <c r="A2736" s="4" t="s">
        <v>915</v>
      </c>
      <c r="B2736" s="4" t="s">
        <v>75</v>
      </c>
      <c r="C2736" s="4" t="s">
        <v>1288</v>
      </c>
      <c r="D2736" s="65" t="s">
        <v>1289</v>
      </c>
      <c r="E2736" s="75">
        <v>6148</v>
      </c>
      <c r="F2736" s="65"/>
      <c r="G2736" s="61" t="s">
        <v>1894</v>
      </c>
      <c r="H2736" s="13" t="s">
        <v>63</v>
      </c>
      <c r="I2736" s="14">
        <v>0</v>
      </c>
      <c r="J2736" s="14"/>
      <c r="K2736" s="14"/>
      <c r="L2736" s="14"/>
      <c r="M2736" s="14"/>
      <c r="N2736" s="14"/>
      <c r="O2736" s="14">
        <f t="shared" si="3819"/>
        <v>0</v>
      </c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>
        <v>0</v>
      </c>
      <c r="AC2736" s="14">
        <v>0</v>
      </c>
      <c r="AD2736" s="14">
        <v>0</v>
      </c>
      <c r="AE2736" s="14"/>
      <c r="AF2736" s="14"/>
      <c r="AG2736" s="14"/>
      <c r="AH2736" s="14"/>
      <c r="AI2736" s="14"/>
      <c r="AJ2736" s="14">
        <f t="shared" si="3820"/>
        <v>0</v>
      </c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>
        <v>0</v>
      </c>
      <c r="AX2736" s="14">
        <v>0</v>
      </c>
      <c r="AY2736" s="14">
        <v>0</v>
      </c>
      <c r="AZ2736" s="14"/>
      <c r="BA2736" s="14"/>
      <c r="BB2736" s="14"/>
      <c r="BC2736" s="14"/>
      <c r="BD2736" s="14"/>
      <c r="BE2736" s="14">
        <f t="shared" si="3821"/>
        <v>0</v>
      </c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>
        <v>0</v>
      </c>
      <c r="BS2736" s="14">
        <v>0</v>
      </c>
    </row>
    <row r="2737" spans="1:71" ht="22.5" x14ac:dyDescent="0.25">
      <c r="A2737" s="1" t="s">
        <v>1</v>
      </c>
      <c r="B2737" s="1" t="s">
        <v>1</v>
      </c>
      <c r="C2737" s="1" t="s">
        <v>1</v>
      </c>
      <c r="D2737" s="64" t="s">
        <v>1</v>
      </c>
      <c r="E2737" s="64" t="s">
        <v>1</v>
      </c>
      <c r="F2737" s="64" t="s">
        <v>1</v>
      </c>
      <c r="G2737" s="2" t="s">
        <v>1</v>
      </c>
      <c r="H2737" s="10" t="s">
        <v>64</v>
      </c>
      <c r="I2737" s="11">
        <f t="shared" ref="I2737:AA2737" si="3840">SUM(I2738)</f>
        <v>6000</v>
      </c>
      <c r="J2737" s="11">
        <f t="shared" si="3840"/>
        <v>0</v>
      </c>
      <c r="K2737" s="11">
        <f t="shared" si="3840"/>
        <v>0</v>
      </c>
      <c r="L2737" s="11">
        <f t="shared" si="3840"/>
        <v>0</v>
      </c>
      <c r="M2737" s="11">
        <f t="shared" si="3840"/>
        <v>0</v>
      </c>
      <c r="N2737" s="11">
        <f t="shared" si="3840"/>
        <v>0</v>
      </c>
      <c r="O2737" s="11">
        <f t="shared" si="3840"/>
        <v>6000</v>
      </c>
      <c r="P2737" s="11">
        <f t="shared" si="3840"/>
        <v>0</v>
      </c>
      <c r="Q2737" s="11">
        <f t="shared" si="3840"/>
        <v>0</v>
      </c>
      <c r="R2737" s="11">
        <f t="shared" si="3840"/>
        <v>0</v>
      </c>
      <c r="S2737" s="11">
        <f t="shared" si="3840"/>
        <v>0</v>
      </c>
      <c r="T2737" s="11">
        <f t="shared" si="3840"/>
        <v>0</v>
      </c>
      <c r="U2737" s="11">
        <f t="shared" si="3840"/>
        <v>0</v>
      </c>
      <c r="V2737" s="11">
        <f t="shared" si="3840"/>
        <v>0</v>
      </c>
      <c r="W2737" s="11">
        <f t="shared" si="3840"/>
        <v>0</v>
      </c>
      <c r="X2737" s="11">
        <f t="shared" si="3840"/>
        <v>0</v>
      </c>
      <c r="Y2737" s="11">
        <f t="shared" si="3840"/>
        <v>0</v>
      </c>
      <c r="Z2737" s="11">
        <f t="shared" si="3840"/>
        <v>0</v>
      </c>
      <c r="AA2737" s="11">
        <f t="shared" si="3840"/>
        <v>0</v>
      </c>
      <c r="AB2737" s="11">
        <v>0</v>
      </c>
      <c r="AC2737" s="11">
        <v>6000</v>
      </c>
      <c r="AD2737" s="11">
        <f t="shared" ref="AD2737:AV2737" si="3841">SUM(AD2738)</f>
        <v>0</v>
      </c>
      <c r="AE2737" s="11">
        <f t="shared" si="3841"/>
        <v>0</v>
      </c>
      <c r="AF2737" s="11">
        <f t="shared" si="3841"/>
        <v>0</v>
      </c>
      <c r="AG2737" s="11">
        <f t="shared" si="3841"/>
        <v>0</v>
      </c>
      <c r="AH2737" s="11">
        <f t="shared" si="3841"/>
        <v>0</v>
      </c>
      <c r="AI2737" s="11">
        <f t="shared" si="3841"/>
        <v>0</v>
      </c>
      <c r="AJ2737" s="11">
        <f t="shared" si="3841"/>
        <v>0</v>
      </c>
      <c r="AK2737" s="11">
        <f t="shared" si="3841"/>
        <v>0</v>
      </c>
      <c r="AL2737" s="11">
        <f t="shared" si="3841"/>
        <v>0</v>
      </c>
      <c r="AM2737" s="11">
        <f t="shared" si="3841"/>
        <v>0</v>
      </c>
      <c r="AN2737" s="11">
        <f t="shared" si="3841"/>
        <v>0</v>
      </c>
      <c r="AO2737" s="11">
        <f t="shared" si="3841"/>
        <v>0</v>
      </c>
      <c r="AP2737" s="11">
        <f t="shared" si="3841"/>
        <v>0</v>
      </c>
      <c r="AQ2737" s="11">
        <f t="shared" si="3841"/>
        <v>0</v>
      </c>
      <c r="AR2737" s="11">
        <f t="shared" si="3841"/>
        <v>0</v>
      </c>
      <c r="AS2737" s="11">
        <f t="shared" si="3841"/>
        <v>0</v>
      </c>
      <c r="AT2737" s="11">
        <f t="shared" si="3841"/>
        <v>0</v>
      </c>
      <c r="AU2737" s="11">
        <f t="shared" si="3841"/>
        <v>0</v>
      </c>
      <c r="AV2737" s="11">
        <f t="shared" si="3841"/>
        <v>0</v>
      </c>
      <c r="AW2737" s="11">
        <v>0</v>
      </c>
      <c r="AX2737" s="11">
        <v>0</v>
      </c>
      <c r="AY2737" s="11">
        <f t="shared" ref="AY2737:BQ2737" si="3842">SUM(AY2738)</f>
        <v>0</v>
      </c>
      <c r="AZ2737" s="11">
        <f t="shared" si="3842"/>
        <v>0</v>
      </c>
      <c r="BA2737" s="11">
        <f t="shared" si="3842"/>
        <v>0</v>
      </c>
      <c r="BB2737" s="11">
        <f t="shared" si="3842"/>
        <v>0</v>
      </c>
      <c r="BC2737" s="11">
        <f t="shared" si="3842"/>
        <v>0</v>
      </c>
      <c r="BD2737" s="11">
        <f t="shared" si="3842"/>
        <v>0</v>
      </c>
      <c r="BE2737" s="11">
        <f t="shared" si="3842"/>
        <v>0</v>
      </c>
      <c r="BF2737" s="11">
        <f t="shared" si="3842"/>
        <v>0</v>
      </c>
      <c r="BG2737" s="11">
        <f t="shared" si="3842"/>
        <v>0</v>
      </c>
      <c r="BH2737" s="11">
        <f t="shared" si="3842"/>
        <v>0</v>
      </c>
      <c r="BI2737" s="11">
        <f t="shared" si="3842"/>
        <v>0</v>
      </c>
      <c r="BJ2737" s="11">
        <f t="shared" si="3842"/>
        <v>0</v>
      </c>
      <c r="BK2737" s="11">
        <f t="shared" si="3842"/>
        <v>0</v>
      </c>
      <c r="BL2737" s="11">
        <f t="shared" si="3842"/>
        <v>0</v>
      </c>
      <c r="BM2737" s="11">
        <f t="shared" si="3842"/>
        <v>0</v>
      </c>
      <c r="BN2737" s="11">
        <f t="shared" si="3842"/>
        <v>0</v>
      </c>
      <c r="BO2737" s="11">
        <f t="shared" si="3842"/>
        <v>0</v>
      </c>
      <c r="BP2737" s="11">
        <f t="shared" si="3842"/>
        <v>0</v>
      </c>
      <c r="BQ2737" s="11">
        <f t="shared" si="3842"/>
        <v>0</v>
      </c>
      <c r="BR2737" s="11">
        <v>0</v>
      </c>
      <c r="BS2737" s="11">
        <v>0</v>
      </c>
    </row>
    <row r="2738" spans="1:71" x14ac:dyDescent="0.25">
      <c r="A2738" s="4" t="s">
        <v>915</v>
      </c>
      <c r="B2738" s="4" t="s">
        <v>75</v>
      </c>
      <c r="C2738" s="4" t="s">
        <v>1288</v>
      </c>
      <c r="D2738" s="65" t="s">
        <v>1289</v>
      </c>
      <c r="E2738" s="64" t="s">
        <v>65</v>
      </c>
      <c r="F2738" s="64" t="s">
        <v>1</v>
      </c>
      <c r="G2738" s="2" t="s">
        <v>1</v>
      </c>
      <c r="H2738" s="2" t="s">
        <v>66</v>
      </c>
      <c r="I2738" s="12">
        <f t="shared" ref="I2738:AA2738" si="3843">SUM(I2739:I2740)</f>
        <v>6000</v>
      </c>
      <c r="J2738" s="12">
        <f t="shared" si="3843"/>
        <v>0</v>
      </c>
      <c r="K2738" s="12">
        <f t="shared" si="3843"/>
        <v>0</v>
      </c>
      <c r="L2738" s="12">
        <f t="shared" si="3843"/>
        <v>0</v>
      </c>
      <c r="M2738" s="12">
        <f t="shared" si="3843"/>
        <v>0</v>
      </c>
      <c r="N2738" s="12">
        <f t="shared" si="3843"/>
        <v>0</v>
      </c>
      <c r="O2738" s="12">
        <f t="shared" ref="O2738" si="3844">SUM(O2739:O2740)</f>
        <v>6000</v>
      </c>
      <c r="P2738" s="12">
        <f t="shared" si="3843"/>
        <v>0</v>
      </c>
      <c r="Q2738" s="12">
        <f t="shared" si="3843"/>
        <v>0</v>
      </c>
      <c r="R2738" s="12">
        <f t="shared" si="3843"/>
        <v>0</v>
      </c>
      <c r="S2738" s="12">
        <f t="shared" si="3843"/>
        <v>0</v>
      </c>
      <c r="T2738" s="12">
        <f t="shared" si="3843"/>
        <v>0</v>
      </c>
      <c r="U2738" s="12">
        <f t="shared" si="3843"/>
        <v>0</v>
      </c>
      <c r="V2738" s="12">
        <f t="shared" si="3843"/>
        <v>0</v>
      </c>
      <c r="W2738" s="12">
        <f t="shared" si="3843"/>
        <v>0</v>
      </c>
      <c r="X2738" s="12">
        <f t="shared" si="3843"/>
        <v>0</v>
      </c>
      <c r="Y2738" s="12">
        <f t="shared" si="3843"/>
        <v>0</v>
      </c>
      <c r="Z2738" s="12">
        <f t="shared" si="3843"/>
        <v>0</v>
      </c>
      <c r="AA2738" s="12">
        <f t="shared" si="3843"/>
        <v>0</v>
      </c>
      <c r="AB2738" s="12">
        <v>0</v>
      </c>
      <c r="AC2738" s="12">
        <v>6000</v>
      </c>
      <c r="AD2738" s="12">
        <f t="shared" ref="AD2738:AV2738" si="3845">SUM(AD2739:AD2740)</f>
        <v>0</v>
      </c>
      <c r="AE2738" s="12">
        <f t="shared" si="3845"/>
        <v>0</v>
      </c>
      <c r="AF2738" s="12">
        <f t="shared" si="3845"/>
        <v>0</v>
      </c>
      <c r="AG2738" s="12">
        <f t="shared" si="3845"/>
        <v>0</v>
      </c>
      <c r="AH2738" s="12">
        <f t="shared" si="3845"/>
        <v>0</v>
      </c>
      <c r="AI2738" s="12">
        <f t="shared" si="3845"/>
        <v>0</v>
      </c>
      <c r="AJ2738" s="12">
        <f t="shared" ref="AJ2738" si="3846">SUM(AJ2739:AJ2740)</f>
        <v>0</v>
      </c>
      <c r="AK2738" s="12">
        <f t="shared" si="3845"/>
        <v>0</v>
      </c>
      <c r="AL2738" s="12">
        <f t="shared" si="3845"/>
        <v>0</v>
      </c>
      <c r="AM2738" s="12">
        <f t="shared" si="3845"/>
        <v>0</v>
      </c>
      <c r="AN2738" s="12">
        <f t="shared" si="3845"/>
        <v>0</v>
      </c>
      <c r="AO2738" s="12">
        <f t="shared" si="3845"/>
        <v>0</v>
      </c>
      <c r="AP2738" s="12">
        <f t="shared" si="3845"/>
        <v>0</v>
      </c>
      <c r="AQ2738" s="12">
        <f t="shared" si="3845"/>
        <v>0</v>
      </c>
      <c r="AR2738" s="12">
        <f t="shared" si="3845"/>
        <v>0</v>
      </c>
      <c r="AS2738" s="12">
        <f t="shared" si="3845"/>
        <v>0</v>
      </c>
      <c r="AT2738" s="12">
        <f t="shared" si="3845"/>
        <v>0</v>
      </c>
      <c r="AU2738" s="12">
        <f t="shared" si="3845"/>
        <v>0</v>
      </c>
      <c r="AV2738" s="12">
        <f t="shared" si="3845"/>
        <v>0</v>
      </c>
      <c r="AW2738" s="12">
        <v>0</v>
      </c>
      <c r="AX2738" s="12">
        <v>0</v>
      </c>
      <c r="AY2738" s="12">
        <f t="shared" ref="AY2738:BQ2738" si="3847">SUM(AY2739:AY2740)</f>
        <v>0</v>
      </c>
      <c r="AZ2738" s="12">
        <f t="shared" si="3847"/>
        <v>0</v>
      </c>
      <c r="BA2738" s="12">
        <f t="shared" si="3847"/>
        <v>0</v>
      </c>
      <c r="BB2738" s="12">
        <f t="shared" si="3847"/>
        <v>0</v>
      </c>
      <c r="BC2738" s="12">
        <f t="shared" si="3847"/>
        <v>0</v>
      </c>
      <c r="BD2738" s="12">
        <f t="shared" si="3847"/>
        <v>0</v>
      </c>
      <c r="BE2738" s="12">
        <f t="shared" ref="BE2738" si="3848">SUM(BE2739:BE2740)</f>
        <v>0</v>
      </c>
      <c r="BF2738" s="12">
        <f t="shared" si="3847"/>
        <v>0</v>
      </c>
      <c r="BG2738" s="12">
        <f t="shared" si="3847"/>
        <v>0</v>
      </c>
      <c r="BH2738" s="12">
        <f t="shared" si="3847"/>
        <v>0</v>
      </c>
      <c r="BI2738" s="12">
        <f t="shared" si="3847"/>
        <v>0</v>
      </c>
      <c r="BJ2738" s="12">
        <f t="shared" si="3847"/>
        <v>0</v>
      </c>
      <c r="BK2738" s="12">
        <f t="shared" si="3847"/>
        <v>0</v>
      </c>
      <c r="BL2738" s="12">
        <f t="shared" si="3847"/>
        <v>0</v>
      </c>
      <c r="BM2738" s="12">
        <f t="shared" si="3847"/>
        <v>0</v>
      </c>
      <c r="BN2738" s="12">
        <f t="shared" si="3847"/>
        <v>0</v>
      </c>
      <c r="BO2738" s="12">
        <f t="shared" si="3847"/>
        <v>0</v>
      </c>
      <c r="BP2738" s="12">
        <f t="shared" si="3847"/>
        <v>0</v>
      </c>
      <c r="BQ2738" s="12">
        <f t="shared" si="3847"/>
        <v>0</v>
      </c>
      <c r="BR2738" s="12">
        <v>0</v>
      </c>
      <c r="BS2738" s="12">
        <v>0</v>
      </c>
    </row>
    <row r="2739" spans="1:71" x14ac:dyDescent="0.25">
      <c r="A2739" s="4" t="s">
        <v>915</v>
      </c>
      <c r="B2739" s="4" t="s">
        <v>75</v>
      </c>
      <c r="C2739" s="4" t="s">
        <v>1288</v>
      </c>
      <c r="D2739" s="65" t="s">
        <v>1289</v>
      </c>
      <c r="E2739" s="75">
        <v>8213</v>
      </c>
      <c r="F2739" s="65"/>
      <c r="G2739" s="61" t="s">
        <v>1894</v>
      </c>
      <c r="H2739" s="13" t="s">
        <v>68</v>
      </c>
      <c r="I2739" s="14">
        <v>5000</v>
      </c>
      <c r="J2739" s="14"/>
      <c r="K2739" s="14"/>
      <c r="L2739" s="14"/>
      <c r="M2739" s="14"/>
      <c r="N2739" s="14"/>
      <c r="O2739" s="14">
        <f t="shared" si="3819"/>
        <v>5000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>
        <v>0</v>
      </c>
      <c r="AC2739" s="14">
        <v>5000</v>
      </c>
      <c r="AD2739" s="14">
        <v>0</v>
      </c>
      <c r="AE2739" s="14"/>
      <c r="AF2739" s="14"/>
      <c r="AG2739" s="14"/>
      <c r="AH2739" s="14"/>
      <c r="AI2739" s="14"/>
      <c r="AJ2739" s="14">
        <f t="shared" si="3820"/>
        <v>0</v>
      </c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>
        <v>0</v>
      </c>
      <c r="AX2739" s="14">
        <v>0</v>
      </c>
      <c r="AY2739" s="14">
        <v>0</v>
      </c>
      <c r="AZ2739" s="14"/>
      <c r="BA2739" s="14"/>
      <c r="BB2739" s="14"/>
      <c r="BC2739" s="14"/>
      <c r="BD2739" s="14"/>
      <c r="BE2739" s="14">
        <f t="shared" si="3821"/>
        <v>0</v>
      </c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>
        <v>0</v>
      </c>
      <c r="BS2739" s="14">
        <v>0</v>
      </c>
    </row>
    <row r="2740" spans="1:71" x14ac:dyDescent="0.25">
      <c r="A2740" s="4" t="s">
        <v>915</v>
      </c>
      <c r="B2740" s="4" t="s">
        <v>75</v>
      </c>
      <c r="C2740" s="4" t="s">
        <v>1288</v>
      </c>
      <c r="D2740" s="65" t="s">
        <v>1289</v>
      </c>
      <c r="E2740" s="75">
        <v>8216</v>
      </c>
      <c r="F2740" s="65"/>
      <c r="G2740" s="61" t="s">
        <v>1894</v>
      </c>
      <c r="H2740" s="13" t="s">
        <v>306</v>
      </c>
      <c r="I2740" s="14">
        <v>1000</v>
      </c>
      <c r="J2740" s="14"/>
      <c r="K2740" s="14"/>
      <c r="L2740" s="14"/>
      <c r="M2740" s="14"/>
      <c r="N2740" s="14"/>
      <c r="O2740" s="14">
        <f t="shared" si="3819"/>
        <v>1000</v>
      </c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>
        <v>0</v>
      </c>
      <c r="AC2740" s="14">
        <v>1000</v>
      </c>
      <c r="AD2740" s="14">
        <v>0</v>
      </c>
      <c r="AE2740" s="14"/>
      <c r="AF2740" s="14"/>
      <c r="AG2740" s="14"/>
      <c r="AH2740" s="14"/>
      <c r="AI2740" s="14"/>
      <c r="AJ2740" s="14">
        <f t="shared" si="3820"/>
        <v>0</v>
      </c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>
        <v>0</v>
      </c>
      <c r="AX2740" s="14">
        <v>0</v>
      </c>
      <c r="AY2740" s="14">
        <v>0</v>
      </c>
      <c r="AZ2740" s="14"/>
      <c r="BA2740" s="14"/>
      <c r="BB2740" s="14"/>
      <c r="BC2740" s="14"/>
      <c r="BD2740" s="14"/>
      <c r="BE2740" s="14">
        <f t="shared" si="3821"/>
        <v>0</v>
      </c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>
        <v>0</v>
      </c>
      <c r="BS2740" s="14">
        <v>0</v>
      </c>
    </row>
    <row r="2741" spans="1:71" x14ac:dyDescent="0.25">
      <c r="A2741" s="13" t="s">
        <v>1</v>
      </c>
      <c r="B2741" s="13" t="s">
        <v>1</v>
      </c>
      <c r="C2741" s="13" t="s">
        <v>1</v>
      </c>
      <c r="D2741" s="60" t="s">
        <v>1</v>
      </c>
      <c r="E2741" s="60" t="s">
        <v>1</v>
      </c>
      <c r="F2741" s="60" t="s">
        <v>1</v>
      </c>
      <c r="G2741" s="13" t="s">
        <v>1</v>
      </c>
      <c r="H2741" s="10" t="s">
        <v>1298</v>
      </c>
      <c r="I2741" s="11">
        <f t="shared" ref="I2741:AA2741" si="3849">SUM(I2711,I2734,I2737)</f>
        <v>18650</v>
      </c>
      <c r="J2741" s="11">
        <f t="shared" si="3849"/>
        <v>0</v>
      </c>
      <c r="K2741" s="11">
        <f t="shared" si="3849"/>
        <v>0</v>
      </c>
      <c r="L2741" s="11">
        <f t="shared" si="3849"/>
        <v>0</v>
      </c>
      <c r="M2741" s="11">
        <f t="shared" si="3849"/>
        <v>0</v>
      </c>
      <c r="N2741" s="11">
        <f t="shared" si="3849"/>
        <v>0</v>
      </c>
      <c r="O2741" s="11">
        <f t="shared" si="3849"/>
        <v>18650</v>
      </c>
      <c r="P2741" s="11">
        <f t="shared" si="3849"/>
        <v>0</v>
      </c>
      <c r="Q2741" s="11">
        <f t="shared" si="3849"/>
        <v>0</v>
      </c>
      <c r="R2741" s="11">
        <f t="shared" si="3849"/>
        <v>0</v>
      </c>
      <c r="S2741" s="11">
        <f t="shared" si="3849"/>
        <v>0</v>
      </c>
      <c r="T2741" s="11">
        <f t="shared" si="3849"/>
        <v>0</v>
      </c>
      <c r="U2741" s="11">
        <f t="shared" si="3849"/>
        <v>0</v>
      </c>
      <c r="V2741" s="11">
        <f t="shared" si="3849"/>
        <v>0</v>
      </c>
      <c r="W2741" s="11">
        <f t="shared" si="3849"/>
        <v>0</v>
      </c>
      <c r="X2741" s="11">
        <f t="shared" si="3849"/>
        <v>0</v>
      </c>
      <c r="Y2741" s="11">
        <f t="shared" si="3849"/>
        <v>0</v>
      </c>
      <c r="Z2741" s="11">
        <f t="shared" si="3849"/>
        <v>0</v>
      </c>
      <c r="AA2741" s="11">
        <f t="shared" si="3849"/>
        <v>0</v>
      </c>
      <c r="AB2741" s="11">
        <v>0</v>
      </c>
      <c r="AC2741" s="11">
        <v>18650</v>
      </c>
      <c r="AD2741" s="11">
        <f t="shared" ref="AD2741:AV2741" si="3850">SUM(AD2711,AD2734,AD2737)</f>
        <v>0</v>
      </c>
      <c r="AE2741" s="11">
        <f t="shared" si="3850"/>
        <v>0</v>
      </c>
      <c r="AF2741" s="11">
        <f t="shared" si="3850"/>
        <v>0</v>
      </c>
      <c r="AG2741" s="11">
        <f t="shared" si="3850"/>
        <v>0</v>
      </c>
      <c r="AH2741" s="11">
        <f t="shared" si="3850"/>
        <v>0</v>
      </c>
      <c r="AI2741" s="11">
        <f t="shared" si="3850"/>
        <v>0</v>
      </c>
      <c r="AJ2741" s="11">
        <f t="shared" si="3850"/>
        <v>0</v>
      </c>
      <c r="AK2741" s="11">
        <f t="shared" si="3850"/>
        <v>0</v>
      </c>
      <c r="AL2741" s="11">
        <f t="shared" si="3850"/>
        <v>0</v>
      </c>
      <c r="AM2741" s="11">
        <f t="shared" si="3850"/>
        <v>0</v>
      </c>
      <c r="AN2741" s="11">
        <f t="shared" si="3850"/>
        <v>0</v>
      </c>
      <c r="AO2741" s="11">
        <f t="shared" si="3850"/>
        <v>0</v>
      </c>
      <c r="AP2741" s="11">
        <f t="shared" si="3850"/>
        <v>0</v>
      </c>
      <c r="AQ2741" s="11">
        <f t="shared" si="3850"/>
        <v>0</v>
      </c>
      <c r="AR2741" s="11">
        <f t="shared" si="3850"/>
        <v>0</v>
      </c>
      <c r="AS2741" s="11">
        <f t="shared" si="3850"/>
        <v>0</v>
      </c>
      <c r="AT2741" s="11">
        <f t="shared" si="3850"/>
        <v>0</v>
      </c>
      <c r="AU2741" s="11">
        <f t="shared" si="3850"/>
        <v>0</v>
      </c>
      <c r="AV2741" s="11">
        <f t="shared" si="3850"/>
        <v>0</v>
      </c>
      <c r="AW2741" s="11">
        <v>0</v>
      </c>
      <c r="AX2741" s="11">
        <v>0</v>
      </c>
      <c r="AY2741" s="11">
        <f t="shared" ref="AY2741:BQ2741" si="3851">SUM(AY2711,AY2734,AY2737)</f>
        <v>0</v>
      </c>
      <c r="AZ2741" s="11">
        <f t="shared" si="3851"/>
        <v>0</v>
      </c>
      <c r="BA2741" s="11">
        <f t="shared" si="3851"/>
        <v>0</v>
      </c>
      <c r="BB2741" s="11">
        <f t="shared" si="3851"/>
        <v>0</v>
      </c>
      <c r="BC2741" s="11">
        <f t="shared" si="3851"/>
        <v>0</v>
      </c>
      <c r="BD2741" s="11">
        <f t="shared" si="3851"/>
        <v>0</v>
      </c>
      <c r="BE2741" s="11">
        <f t="shared" si="3851"/>
        <v>0</v>
      </c>
      <c r="BF2741" s="11">
        <f t="shared" si="3851"/>
        <v>0</v>
      </c>
      <c r="BG2741" s="11">
        <f t="shared" si="3851"/>
        <v>0</v>
      </c>
      <c r="BH2741" s="11">
        <f t="shared" si="3851"/>
        <v>0</v>
      </c>
      <c r="BI2741" s="11">
        <f t="shared" si="3851"/>
        <v>0</v>
      </c>
      <c r="BJ2741" s="11">
        <f t="shared" si="3851"/>
        <v>0</v>
      </c>
      <c r="BK2741" s="11">
        <f t="shared" si="3851"/>
        <v>0</v>
      </c>
      <c r="BL2741" s="11">
        <f t="shared" si="3851"/>
        <v>0</v>
      </c>
      <c r="BM2741" s="11">
        <f t="shared" si="3851"/>
        <v>0</v>
      </c>
      <c r="BN2741" s="11">
        <f t="shared" si="3851"/>
        <v>0</v>
      </c>
      <c r="BO2741" s="11">
        <f t="shared" si="3851"/>
        <v>0</v>
      </c>
      <c r="BP2741" s="11">
        <f t="shared" si="3851"/>
        <v>0</v>
      </c>
      <c r="BQ2741" s="11">
        <f t="shared" si="3851"/>
        <v>0</v>
      </c>
      <c r="BR2741" s="11">
        <v>0</v>
      </c>
      <c r="BS2741" s="11">
        <v>0</v>
      </c>
    </row>
    <row r="2742" spans="1:71" ht="15.75" thickBot="1" x14ac:dyDescent="0.3">
      <c r="A2742" s="13" t="s">
        <v>1</v>
      </c>
      <c r="B2742" s="13" t="s">
        <v>1</v>
      </c>
      <c r="C2742" s="13" t="s">
        <v>1</v>
      </c>
      <c r="D2742" s="60" t="s">
        <v>1</v>
      </c>
      <c r="E2742" s="60" t="s">
        <v>1</v>
      </c>
      <c r="F2742" s="60" t="s">
        <v>1</v>
      </c>
      <c r="G2742" s="13" t="s">
        <v>1</v>
      </c>
      <c r="H2742" s="2" t="s">
        <v>70</v>
      </c>
      <c r="I2742" s="13" t="s">
        <v>1</v>
      </c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>
        <v>0</v>
      </c>
      <c r="AC2742" s="13">
        <v>0</v>
      </c>
      <c r="AD2742" s="13" t="s">
        <v>1</v>
      </c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>
        <v>0</v>
      </c>
      <c r="AX2742" s="13">
        <v>0</v>
      </c>
      <c r="AY2742" s="13" t="s">
        <v>1</v>
      </c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>
        <v>0</v>
      </c>
      <c r="BS2742" s="13">
        <v>0</v>
      </c>
    </row>
    <row r="2743" spans="1:71" ht="69.75" customHeight="1" thickBot="1" x14ac:dyDescent="0.3">
      <c r="A2743" s="110" t="s">
        <v>1</v>
      </c>
      <c r="B2743" s="110" t="s">
        <v>1</v>
      </c>
      <c r="C2743" s="110" t="s">
        <v>1</v>
      </c>
      <c r="D2743" s="113" t="s">
        <v>1</v>
      </c>
      <c r="E2743" s="113" t="s">
        <v>1</v>
      </c>
      <c r="F2743" s="113" t="s">
        <v>1</v>
      </c>
      <c r="G2743" s="116" t="s">
        <v>1</v>
      </c>
      <c r="H2743" s="5" t="s">
        <v>71</v>
      </c>
      <c r="I2743" s="57" t="s">
        <v>11</v>
      </c>
      <c r="J2743" s="57" t="s">
        <v>1831</v>
      </c>
      <c r="K2743" s="57" t="s">
        <v>1784</v>
      </c>
      <c r="L2743" s="57" t="s">
        <v>1817</v>
      </c>
      <c r="M2743" s="57" t="s">
        <v>1818</v>
      </c>
      <c r="N2743" s="57" t="s">
        <v>1819</v>
      </c>
      <c r="O2743" s="57" t="s">
        <v>1835</v>
      </c>
      <c r="P2743" s="57" t="s">
        <v>1832</v>
      </c>
      <c r="Q2743" s="57" t="s">
        <v>1820</v>
      </c>
      <c r="R2743" s="57" t="s">
        <v>1821</v>
      </c>
      <c r="S2743" s="57" t="s">
        <v>1822</v>
      </c>
      <c r="T2743" s="57" t="s">
        <v>1823</v>
      </c>
      <c r="U2743" s="57" t="s">
        <v>1824</v>
      </c>
      <c r="V2743" s="57" t="s">
        <v>1825</v>
      </c>
      <c r="W2743" s="57" t="s">
        <v>1833</v>
      </c>
      <c r="X2743" s="57" t="s">
        <v>1834</v>
      </c>
      <c r="Y2743" s="57" t="s">
        <v>1826</v>
      </c>
      <c r="Z2743" s="57" t="s">
        <v>1827</v>
      </c>
      <c r="AA2743" s="57" t="s">
        <v>1828</v>
      </c>
      <c r="AB2743" s="57" t="s">
        <v>1829</v>
      </c>
      <c r="AC2743" s="57" t="s">
        <v>1830</v>
      </c>
      <c r="AD2743" s="58" t="s">
        <v>12</v>
      </c>
      <c r="AE2743" s="58" t="s">
        <v>1831</v>
      </c>
      <c r="AF2743" s="58" t="s">
        <v>1784</v>
      </c>
      <c r="AG2743" s="58" t="s">
        <v>1817</v>
      </c>
      <c r="AH2743" s="58" t="s">
        <v>1818</v>
      </c>
      <c r="AI2743" s="58" t="s">
        <v>1819</v>
      </c>
      <c r="AJ2743" s="58" t="s">
        <v>1836</v>
      </c>
      <c r="AK2743" s="58" t="s">
        <v>1832</v>
      </c>
      <c r="AL2743" s="58" t="s">
        <v>1820</v>
      </c>
      <c r="AM2743" s="58" t="s">
        <v>1821</v>
      </c>
      <c r="AN2743" s="58" t="s">
        <v>1822</v>
      </c>
      <c r="AO2743" s="58" t="s">
        <v>1823</v>
      </c>
      <c r="AP2743" s="58" t="s">
        <v>1824</v>
      </c>
      <c r="AQ2743" s="58" t="s">
        <v>1825</v>
      </c>
      <c r="AR2743" s="58" t="s">
        <v>1833</v>
      </c>
      <c r="AS2743" s="58" t="s">
        <v>1834</v>
      </c>
      <c r="AT2743" s="58" t="s">
        <v>1826</v>
      </c>
      <c r="AU2743" s="58" t="s">
        <v>1827</v>
      </c>
      <c r="AV2743" s="58" t="s">
        <v>1828</v>
      </c>
      <c r="AW2743" s="58" t="s">
        <v>1829</v>
      </c>
      <c r="AX2743" s="58" t="s">
        <v>1830</v>
      </c>
      <c r="AY2743" s="59" t="s">
        <v>13</v>
      </c>
      <c r="AZ2743" s="59" t="s">
        <v>1831</v>
      </c>
      <c r="BA2743" s="59" t="s">
        <v>1784</v>
      </c>
      <c r="BB2743" s="59" t="s">
        <v>1817</v>
      </c>
      <c r="BC2743" s="59" t="s">
        <v>1818</v>
      </c>
      <c r="BD2743" s="59" t="s">
        <v>1819</v>
      </c>
      <c r="BE2743" s="59" t="s">
        <v>1837</v>
      </c>
      <c r="BF2743" s="59" t="s">
        <v>1832</v>
      </c>
      <c r="BG2743" s="59" t="s">
        <v>1820</v>
      </c>
      <c r="BH2743" s="59" t="s">
        <v>1821</v>
      </c>
      <c r="BI2743" s="59" t="s">
        <v>1822</v>
      </c>
      <c r="BJ2743" s="59" t="s">
        <v>1823</v>
      </c>
      <c r="BK2743" s="59" t="s">
        <v>1824</v>
      </c>
      <c r="BL2743" s="59" t="s">
        <v>1825</v>
      </c>
      <c r="BM2743" s="59" t="s">
        <v>1833</v>
      </c>
      <c r="BN2743" s="59" t="s">
        <v>1834</v>
      </c>
      <c r="BO2743" s="59" t="s">
        <v>1826</v>
      </c>
      <c r="BP2743" s="59" t="s">
        <v>1827</v>
      </c>
      <c r="BQ2743" s="59" t="s">
        <v>1828</v>
      </c>
      <c r="BR2743" s="59" t="s">
        <v>1829</v>
      </c>
      <c r="BS2743" s="59" t="s">
        <v>1830</v>
      </c>
    </row>
    <row r="2744" spans="1:71" x14ac:dyDescent="0.25">
      <c r="A2744" s="111"/>
      <c r="B2744" s="111"/>
      <c r="C2744" s="111"/>
      <c r="D2744" s="114"/>
      <c r="E2744" s="114"/>
      <c r="F2744" s="114"/>
      <c r="G2744" s="117"/>
      <c r="H2744" s="15" t="s">
        <v>1</v>
      </c>
      <c r="I2744" s="9">
        <v>1</v>
      </c>
      <c r="J2744" s="9">
        <v>2</v>
      </c>
      <c r="K2744" s="9">
        <v>3</v>
      </c>
      <c r="L2744" s="9">
        <v>4</v>
      </c>
      <c r="M2744" s="9">
        <v>5</v>
      </c>
      <c r="N2744" s="9">
        <v>6</v>
      </c>
      <c r="O2744" s="9">
        <v>7</v>
      </c>
      <c r="P2744" s="9">
        <v>8</v>
      </c>
      <c r="Q2744" s="9">
        <v>9</v>
      </c>
      <c r="R2744" s="9">
        <v>10</v>
      </c>
      <c r="S2744" s="9">
        <v>11</v>
      </c>
      <c r="T2744" s="9">
        <v>12</v>
      </c>
      <c r="U2744" s="9">
        <v>13</v>
      </c>
      <c r="V2744" s="9">
        <v>14</v>
      </c>
      <c r="W2744" s="9">
        <v>15</v>
      </c>
      <c r="X2744" s="9">
        <v>16</v>
      </c>
      <c r="Y2744" s="9">
        <v>17</v>
      </c>
      <c r="Z2744" s="9">
        <v>18</v>
      </c>
      <c r="AA2744" s="9">
        <v>19</v>
      </c>
      <c r="AB2744" s="9">
        <v>20</v>
      </c>
      <c r="AC2744" s="9">
        <v>21</v>
      </c>
      <c r="AD2744" s="9">
        <v>1</v>
      </c>
      <c r="AE2744" s="9">
        <v>2</v>
      </c>
      <c r="AF2744" s="9">
        <v>3</v>
      </c>
      <c r="AG2744" s="9">
        <v>4</v>
      </c>
      <c r="AH2744" s="9">
        <v>5</v>
      </c>
      <c r="AI2744" s="9">
        <v>6</v>
      </c>
      <c r="AJ2744" s="9">
        <v>7</v>
      </c>
      <c r="AK2744" s="9">
        <v>8</v>
      </c>
      <c r="AL2744" s="9">
        <v>9</v>
      </c>
      <c r="AM2744" s="9">
        <v>10</v>
      </c>
      <c r="AN2744" s="9">
        <v>11</v>
      </c>
      <c r="AO2744" s="9">
        <v>12</v>
      </c>
      <c r="AP2744" s="9">
        <v>13</v>
      </c>
      <c r="AQ2744" s="9">
        <v>14</v>
      </c>
      <c r="AR2744" s="9">
        <v>15</v>
      </c>
      <c r="AS2744" s="9">
        <v>16</v>
      </c>
      <c r="AT2744" s="9">
        <v>17</v>
      </c>
      <c r="AU2744" s="9">
        <v>18</v>
      </c>
      <c r="AV2744" s="9">
        <v>19</v>
      </c>
      <c r="AW2744" s="9">
        <v>20</v>
      </c>
      <c r="AX2744" s="9">
        <v>21</v>
      </c>
      <c r="AY2744" s="9">
        <v>1</v>
      </c>
      <c r="AZ2744" s="9">
        <v>2</v>
      </c>
      <c r="BA2744" s="9">
        <v>3</v>
      </c>
      <c r="BB2744" s="9">
        <v>4</v>
      </c>
      <c r="BC2744" s="9">
        <v>5</v>
      </c>
      <c r="BD2744" s="9">
        <v>6</v>
      </c>
      <c r="BE2744" s="9">
        <v>7</v>
      </c>
      <c r="BF2744" s="9">
        <v>8</v>
      </c>
      <c r="BG2744" s="9">
        <v>9</v>
      </c>
      <c r="BH2744" s="9">
        <v>10</v>
      </c>
      <c r="BI2744" s="9">
        <v>11</v>
      </c>
      <c r="BJ2744" s="9">
        <v>12</v>
      </c>
      <c r="BK2744" s="9">
        <v>13</v>
      </c>
      <c r="BL2744" s="9">
        <v>14</v>
      </c>
      <c r="BM2744" s="9">
        <v>15</v>
      </c>
      <c r="BN2744" s="9">
        <v>16</v>
      </c>
      <c r="BO2744" s="9">
        <v>17</v>
      </c>
      <c r="BP2744" s="9">
        <v>18</v>
      </c>
      <c r="BQ2744" s="9">
        <v>19</v>
      </c>
      <c r="BR2744" s="9">
        <v>20</v>
      </c>
      <c r="BS2744" s="9">
        <v>21</v>
      </c>
    </row>
    <row r="2745" spans="1:71" x14ac:dyDescent="0.25">
      <c r="A2745" s="111"/>
      <c r="B2745" s="111"/>
      <c r="C2745" s="111"/>
      <c r="D2745" s="114"/>
      <c r="E2745" s="114"/>
      <c r="F2745" s="114"/>
      <c r="G2745" s="117"/>
      <c r="H2745" s="16" t="s">
        <v>1002</v>
      </c>
      <c r="I2745" s="17">
        <f t="shared" ref="I2745:AA2745" si="3852">SUM(I2741)</f>
        <v>18650</v>
      </c>
      <c r="J2745" s="17">
        <f t="shared" si="3852"/>
        <v>0</v>
      </c>
      <c r="K2745" s="17">
        <f t="shared" si="3852"/>
        <v>0</v>
      </c>
      <c r="L2745" s="17">
        <f t="shared" si="3852"/>
        <v>0</v>
      </c>
      <c r="M2745" s="17">
        <f t="shared" si="3852"/>
        <v>0</v>
      </c>
      <c r="N2745" s="17">
        <f t="shared" si="3852"/>
        <v>0</v>
      </c>
      <c r="O2745" s="17">
        <f t="shared" ref="O2745" si="3853">SUM(O2741)</f>
        <v>18650</v>
      </c>
      <c r="P2745" s="17">
        <f t="shared" si="3852"/>
        <v>0</v>
      </c>
      <c r="Q2745" s="17">
        <f t="shared" si="3852"/>
        <v>0</v>
      </c>
      <c r="R2745" s="17">
        <f t="shared" si="3852"/>
        <v>0</v>
      </c>
      <c r="S2745" s="17">
        <f t="shared" si="3852"/>
        <v>0</v>
      </c>
      <c r="T2745" s="17">
        <f t="shared" si="3852"/>
        <v>0</v>
      </c>
      <c r="U2745" s="17">
        <f t="shared" si="3852"/>
        <v>0</v>
      </c>
      <c r="V2745" s="17">
        <f t="shared" si="3852"/>
        <v>0</v>
      </c>
      <c r="W2745" s="17">
        <f t="shared" si="3852"/>
        <v>0</v>
      </c>
      <c r="X2745" s="17">
        <f t="shared" si="3852"/>
        <v>0</v>
      </c>
      <c r="Y2745" s="17">
        <f t="shared" si="3852"/>
        <v>0</v>
      </c>
      <c r="Z2745" s="17">
        <f t="shared" si="3852"/>
        <v>0</v>
      </c>
      <c r="AA2745" s="17">
        <f t="shared" si="3852"/>
        <v>0</v>
      </c>
      <c r="AB2745" s="17">
        <v>0</v>
      </c>
      <c r="AC2745" s="17">
        <v>18650</v>
      </c>
      <c r="AD2745" s="17">
        <f t="shared" ref="AD2745:AV2745" si="3854">SUM(AD2741)</f>
        <v>0</v>
      </c>
      <c r="AE2745" s="17">
        <f t="shared" si="3854"/>
        <v>0</v>
      </c>
      <c r="AF2745" s="17">
        <f t="shared" si="3854"/>
        <v>0</v>
      </c>
      <c r="AG2745" s="17">
        <f t="shared" si="3854"/>
        <v>0</v>
      </c>
      <c r="AH2745" s="17">
        <f t="shared" si="3854"/>
        <v>0</v>
      </c>
      <c r="AI2745" s="17">
        <f t="shared" si="3854"/>
        <v>0</v>
      </c>
      <c r="AJ2745" s="17">
        <f t="shared" ref="AJ2745" si="3855">SUM(AJ2741)</f>
        <v>0</v>
      </c>
      <c r="AK2745" s="17">
        <f t="shared" si="3854"/>
        <v>0</v>
      </c>
      <c r="AL2745" s="17">
        <f t="shared" si="3854"/>
        <v>0</v>
      </c>
      <c r="AM2745" s="17">
        <f t="shared" si="3854"/>
        <v>0</v>
      </c>
      <c r="AN2745" s="17">
        <f t="shared" si="3854"/>
        <v>0</v>
      </c>
      <c r="AO2745" s="17">
        <f t="shared" si="3854"/>
        <v>0</v>
      </c>
      <c r="AP2745" s="17">
        <f t="shared" si="3854"/>
        <v>0</v>
      </c>
      <c r="AQ2745" s="17">
        <f t="shared" si="3854"/>
        <v>0</v>
      </c>
      <c r="AR2745" s="17">
        <f t="shared" si="3854"/>
        <v>0</v>
      </c>
      <c r="AS2745" s="17">
        <f t="shared" si="3854"/>
        <v>0</v>
      </c>
      <c r="AT2745" s="17">
        <f t="shared" si="3854"/>
        <v>0</v>
      </c>
      <c r="AU2745" s="17">
        <f t="shared" si="3854"/>
        <v>0</v>
      </c>
      <c r="AV2745" s="17">
        <f t="shared" si="3854"/>
        <v>0</v>
      </c>
      <c r="AW2745" s="17">
        <v>0</v>
      </c>
      <c r="AX2745" s="17">
        <v>0</v>
      </c>
      <c r="AY2745" s="17">
        <f t="shared" ref="AY2745:BQ2745" si="3856">SUM(AY2741)</f>
        <v>0</v>
      </c>
      <c r="AZ2745" s="17">
        <f t="shared" si="3856"/>
        <v>0</v>
      </c>
      <c r="BA2745" s="17">
        <f t="shared" si="3856"/>
        <v>0</v>
      </c>
      <c r="BB2745" s="17">
        <f t="shared" si="3856"/>
        <v>0</v>
      </c>
      <c r="BC2745" s="17">
        <f t="shared" si="3856"/>
        <v>0</v>
      </c>
      <c r="BD2745" s="17">
        <f t="shared" si="3856"/>
        <v>0</v>
      </c>
      <c r="BE2745" s="17">
        <f t="shared" ref="BE2745" si="3857">SUM(BE2741)</f>
        <v>0</v>
      </c>
      <c r="BF2745" s="17">
        <f t="shared" si="3856"/>
        <v>0</v>
      </c>
      <c r="BG2745" s="17">
        <f t="shared" si="3856"/>
        <v>0</v>
      </c>
      <c r="BH2745" s="17">
        <f t="shared" si="3856"/>
        <v>0</v>
      </c>
      <c r="BI2745" s="17">
        <f t="shared" si="3856"/>
        <v>0</v>
      </c>
      <c r="BJ2745" s="17">
        <f t="shared" si="3856"/>
        <v>0</v>
      </c>
      <c r="BK2745" s="17">
        <f t="shared" si="3856"/>
        <v>0</v>
      </c>
      <c r="BL2745" s="17">
        <f t="shared" si="3856"/>
        <v>0</v>
      </c>
      <c r="BM2745" s="17">
        <f t="shared" si="3856"/>
        <v>0</v>
      </c>
      <c r="BN2745" s="17">
        <f t="shared" si="3856"/>
        <v>0</v>
      </c>
      <c r="BO2745" s="17">
        <f t="shared" si="3856"/>
        <v>0</v>
      </c>
      <c r="BP2745" s="17">
        <f t="shared" si="3856"/>
        <v>0</v>
      </c>
      <c r="BQ2745" s="17">
        <f t="shared" si="3856"/>
        <v>0</v>
      </c>
      <c r="BR2745" s="17">
        <v>0</v>
      </c>
      <c r="BS2745" s="17">
        <v>0</v>
      </c>
    </row>
    <row r="2746" spans="1:71" x14ac:dyDescent="0.25">
      <c r="A2746" s="111"/>
      <c r="B2746" s="111"/>
      <c r="C2746" s="111"/>
      <c r="D2746" s="114"/>
      <c r="E2746" s="114"/>
      <c r="F2746" s="114"/>
      <c r="G2746" s="117"/>
      <c r="H2746" s="18" t="s">
        <v>73</v>
      </c>
      <c r="I2746" s="17">
        <f t="shared" ref="I2746:AA2746" si="3858">SUM(I2745)</f>
        <v>18650</v>
      </c>
      <c r="J2746" s="17">
        <f t="shared" si="3858"/>
        <v>0</v>
      </c>
      <c r="K2746" s="17">
        <f t="shared" si="3858"/>
        <v>0</v>
      </c>
      <c r="L2746" s="17">
        <f t="shared" si="3858"/>
        <v>0</v>
      </c>
      <c r="M2746" s="17">
        <f t="shared" si="3858"/>
        <v>0</v>
      </c>
      <c r="N2746" s="17">
        <f t="shared" si="3858"/>
        <v>0</v>
      </c>
      <c r="O2746" s="17">
        <f t="shared" ref="O2746" si="3859">SUM(O2745)</f>
        <v>18650</v>
      </c>
      <c r="P2746" s="17">
        <f t="shared" si="3858"/>
        <v>0</v>
      </c>
      <c r="Q2746" s="17">
        <f t="shared" si="3858"/>
        <v>0</v>
      </c>
      <c r="R2746" s="17">
        <f t="shared" si="3858"/>
        <v>0</v>
      </c>
      <c r="S2746" s="17">
        <f t="shared" si="3858"/>
        <v>0</v>
      </c>
      <c r="T2746" s="17">
        <f t="shared" si="3858"/>
        <v>0</v>
      </c>
      <c r="U2746" s="17">
        <f t="shared" si="3858"/>
        <v>0</v>
      </c>
      <c r="V2746" s="17">
        <f t="shared" si="3858"/>
        <v>0</v>
      </c>
      <c r="W2746" s="17">
        <f t="shared" si="3858"/>
        <v>0</v>
      </c>
      <c r="X2746" s="17">
        <f t="shared" si="3858"/>
        <v>0</v>
      </c>
      <c r="Y2746" s="17">
        <f t="shared" si="3858"/>
        <v>0</v>
      </c>
      <c r="Z2746" s="17">
        <f t="shared" si="3858"/>
        <v>0</v>
      </c>
      <c r="AA2746" s="17">
        <f t="shared" si="3858"/>
        <v>0</v>
      </c>
      <c r="AB2746" s="17">
        <v>0</v>
      </c>
      <c r="AC2746" s="17">
        <v>18650</v>
      </c>
      <c r="AD2746" s="17">
        <f t="shared" ref="AD2746:AV2746" si="3860">SUM(AD2745)</f>
        <v>0</v>
      </c>
      <c r="AE2746" s="17">
        <f t="shared" si="3860"/>
        <v>0</v>
      </c>
      <c r="AF2746" s="17">
        <f t="shared" si="3860"/>
        <v>0</v>
      </c>
      <c r="AG2746" s="17">
        <f t="shared" si="3860"/>
        <v>0</v>
      </c>
      <c r="AH2746" s="17">
        <f t="shared" si="3860"/>
        <v>0</v>
      </c>
      <c r="AI2746" s="17">
        <f t="shared" si="3860"/>
        <v>0</v>
      </c>
      <c r="AJ2746" s="17">
        <f t="shared" ref="AJ2746" si="3861">SUM(AJ2745)</f>
        <v>0</v>
      </c>
      <c r="AK2746" s="17">
        <f t="shared" si="3860"/>
        <v>0</v>
      </c>
      <c r="AL2746" s="17">
        <f t="shared" si="3860"/>
        <v>0</v>
      </c>
      <c r="AM2746" s="17">
        <f t="shared" si="3860"/>
        <v>0</v>
      </c>
      <c r="AN2746" s="17">
        <f t="shared" si="3860"/>
        <v>0</v>
      </c>
      <c r="AO2746" s="17">
        <f t="shared" si="3860"/>
        <v>0</v>
      </c>
      <c r="AP2746" s="17">
        <f t="shared" si="3860"/>
        <v>0</v>
      </c>
      <c r="AQ2746" s="17">
        <f t="shared" si="3860"/>
        <v>0</v>
      </c>
      <c r="AR2746" s="17">
        <f t="shared" si="3860"/>
        <v>0</v>
      </c>
      <c r="AS2746" s="17">
        <f t="shared" si="3860"/>
        <v>0</v>
      </c>
      <c r="AT2746" s="17">
        <f t="shared" si="3860"/>
        <v>0</v>
      </c>
      <c r="AU2746" s="17">
        <f t="shared" si="3860"/>
        <v>0</v>
      </c>
      <c r="AV2746" s="17">
        <f t="shared" si="3860"/>
        <v>0</v>
      </c>
      <c r="AW2746" s="17">
        <v>0</v>
      </c>
      <c r="AX2746" s="17">
        <v>0</v>
      </c>
      <c r="AY2746" s="17">
        <f t="shared" ref="AY2746:BQ2746" si="3862">SUM(AY2745)</f>
        <v>0</v>
      </c>
      <c r="AZ2746" s="17">
        <f t="shared" si="3862"/>
        <v>0</v>
      </c>
      <c r="BA2746" s="17">
        <f t="shared" si="3862"/>
        <v>0</v>
      </c>
      <c r="BB2746" s="17">
        <f t="shared" si="3862"/>
        <v>0</v>
      </c>
      <c r="BC2746" s="17">
        <f t="shared" si="3862"/>
        <v>0</v>
      </c>
      <c r="BD2746" s="17">
        <f t="shared" si="3862"/>
        <v>0</v>
      </c>
      <c r="BE2746" s="17">
        <f t="shared" ref="BE2746" si="3863">SUM(BE2745)</f>
        <v>0</v>
      </c>
      <c r="BF2746" s="17">
        <f t="shared" si="3862"/>
        <v>0</v>
      </c>
      <c r="BG2746" s="17">
        <f t="shared" si="3862"/>
        <v>0</v>
      </c>
      <c r="BH2746" s="17">
        <f t="shared" si="3862"/>
        <v>0</v>
      </c>
      <c r="BI2746" s="17">
        <f t="shared" si="3862"/>
        <v>0</v>
      </c>
      <c r="BJ2746" s="17">
        <f t="shared" si="3862"/>
        <v>0</v>
      </c>
      <c r="BK2746" s="17">
        <f t="shared" si="3862"/>
        <v>0</v>
      </c>
      <c r="BL2746" s="17">
        <f t="shared" si="3862"/>
        <v>0</v>
      </c>
      <c r="BM2746" s="17">
        <f t="shared" si="3862"/>
        <v>0</v>
      </c>
      <c r="BN2746" s="17">
        <f t="shared" si="3862"/>
        <v>0</v>
      </c>
      <c r="BO2746" s="17">
        <f t="shared" si="3862"/>
        <v>0</v>
      </c>
      <c r="BP2746" s="17">
        <f t="shared" si="3862"/>
        <v>0</v>
      </c>
      <c r="BQ2746" s="17">
        <f t="shared" si="3862"/>
        <v>0</v>
      </c>
      <c r="BR2746" s="17">
        <v>0</v>
      </c>
      <c r="BS2746" s="17">
        <v>0</v>
      </c>
    </row>
    <row r="2747" spans="1:71" x14ac:dyDescent="0.25">
      <c r="A2747" s="112"/>
      <c r="B2747" s="112"/>
      <c r="C2747" s="112"/>
      <c r="D2747" s="115"/>
      <c r="E2747" s="115"/>
      <c r="F2747" s="115"/>
      <c r="G2747" s="118"/>
      <c r="O2747">
        <f t="shared" si="3819"/>
        <v>0</v>
      </c>
      <c r="AB2747">
        <v>0</v>
      </c>
      <c r="AC2747">
        <v>0</v>
      </c>
      <c r="AJ2747">
        <f t="shared" si="3820"/>
        <v>0</v>
      </c>
      <c r="AW2747">
        <v>0</v>
      </c>
      <c r="AX2747">
        <v>0</v>
      </c>
      <c r="BE2747">
        <f t="shared" si="3821"/>
        <v>0</v>
      </c>
      <c r="BR2747">
        <v>0</v>
      </c>
      <c r="BS2747">
        <v>0</v>
      </c>
    </row>
    <row r="2748" spans="1:71" ht="15.75" thickBot="1" x14ac:dyDescent="0.3">
      <c r="A2748" s="13" t="s">
        <v>1</v>
      </c>
      <c r="B2748" s="13" t="s">
        <v>1</v>
      </c>
      <c r="C2748" s="13" t="s">
        <v>1</v>
      </c>
      <c r="D2748" s="60" t="s">
        <v>1</v>
      </c>
      <c r="E2748" s="60" t="s">
        <v>1</v>
      </c>
      <c r="F2748" s="60" t="s">
        <v>1</v>
      </c>
      <c r="G2748" s="13" t="s">
        <v>1</v>
      </c>
      <c r="H2748" s="19" t="s">
        <v>1</v>
      </c>
      <c r="I2748" s="19" t="s">
        <v>1</v>
      </c>
      <c r="J2748" s="19"/>
      <c r="K2748" s="19"/>
      <c r="L2748" s="19"/>
      <c r="M2748" s="19"/>
      <c r="N2748" s="19"/>
      <c r="O2748" s="19"/>
      <c r="P2748" s="19"/>
      <c r="Q2748" s="19"/>
      <c r="R2748" s="19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>
        <v>0</v>
      </c>
      <c r="AC2748" s="19">
        <v>0</v>
      </c>
      <c r="AD2748" s="19" t="s">
        <v>1</v>
      </c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>
        <v>0</v>
      </c>
      <c r="AX2748" s="19">
        <v>0</v>
      </c>
      <c r="AY2748" s="19" t="s">
        <v>1</v>
      </c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>
        <v>0</v>
      </c>
      <c r="BS2748" s="19">
        <v>0</v>
      </c>
    </row>
    <row r="2749" spans="1:71" ht="69.75" customHeight="1" thickBot="1" x14ac:dyDescent="0.3">
      <c r="A2749" s="5" t="s">
        <v>4</v>
      </c>
      <c r="B2749" s="5" t="s">
        <v>5</v>
      </c>
      <c r="C2749" s="5" t="s">
        <v>6</v>
      </c>
      <c r="D2749" s="66" t="s">
        <v>1</v>
      </c>
      <c r="E2749" s="74" t="s">
        <v>7</v>
      </c>
      <c r="F2749" s="74" t="s">
        <v>8</v>
      </c>
      <c r="G2749" s="5" t="s">
        <v>9</v>
      </c>
      <c r="H2749" s="5" t="s">
        <v>10</v>
      </c>
      <c r="I2749" s="57" t="s">
        <v>11</v>
      </c>
      <c r="J2749" s="57" t="s">
        <v>1831</v>
      </c>
      <c r="K2749" s="57" t="s">
        <v>1784</v>
      </c>
      <c r="L2749" s="57" t="s">
        <v>1817</v>
      </c>
      <c r="M2749" s="57" t="s">
        <v>1818</v>
      </c>
      <c r="N2749" s="57" t="s">
        <v>1819</v>
      </c>
      <c r="O2749" s="57" t="s">
        <v>1835</v>
      </c>
      <c r="P2749" s="57" t="s">
        <v>1832</v>
      </c>
      <c r="Q2749" s="57" t="s">
        <v>1820</v>
      </c>
      <c r="R2749" s="57" t="s">
        <v>1821</v>
      </c>
      <c r="S2749" s="57" t="s">
        <v>1822</v>
      </c>
      <c r="T2749" s="57" t="s">
        <v>1823</v>
      </c>
      <c r="U2749" s="57" t="s">
        <v>1824</v>
      </c>
      <c r="V2749" s="57" t="s">
        <v>1825</v>
      </c>
      <c r="W2749" s="57" t="s">
        <v>1833</v>
      </c>
      <c r="X2749" s="57" t="s">
        <v>1834</v>
      </c>
      <c r="Y2749" s="57" t="s">
        <v>1826</v>
      </c>
      <c r="Z2749" s="57" t="s">
        <v>1827</v>
      </c>
      <c r="AA2749" s="57" t="s">
        <v>1828</v>
      </c>
      <c r="AB2749" s="57" t="s">
        <v>1829</v>
      </c>
      <c r="AC2749" s="57" t="s">
        <v>1830</v>
      </c>
      <c r="AD2749" s="58" t="s">
        <v>12</v>
      </c>
      <c r="AE2749" s="58" t="s">
        <v>1831</v>
      </c>
      <c r="AF2749" s="58" t="s">
        <v>1784</v>
      </c>
      <c r="AG2749" s="58" t="s">
        <v>1817</v>
      </c>
      <c r="AH2749" s="58" t="s">
        <v>1818</v>
      </c>
      <c r="AI2749" s="58" t="s">
        <v>1819</v>
      </c>
      <c r="AJ2749" s="58" t="s">
        <v>1836</v>
      </c>
      <c r="AK2749" s="58" t="s">
        <v>1832</v>
      </c>
      <c r="AL2749" s="58" t="s">
        <v>1820</v>
      </c>
      <c r="AM2749" s="58" t="s">
        <v>1821</v>
      </c>
      <c r="AN2749" s="58" t="s">
        <v>1822</v>
      </c>
      <c r="AO2749" s="58" t="s">
        <v>1823</v>
      </c>
      <c r="AP2749" s="58" t="s">
        <v>1824</v>
      </c>
      <c r="AQ2749" s="58" t="s">
        <v>1825</v>
      </c>
      <c r="AR2749" s="58" t="s">
        <v>1833</v>
      </c>
      <c r="AS2749" s="58" t="s">
        <v>1834</v>
      </c>
      <c r="AT2749" s="58" t="s">
        <v>1826</v>
      </c>
      <c r="AU2749" s="58" t="s">
        <v>1827</v>
      </c>
      <c r="AV2749" s="58" t="s">
        <v>1828</v>
      </c>
      <c r="AW2749" s="58" t="s">
        <v>1829</v>
      </c>
      <c r="AX2749" s="58" t="s">
        <v>1830</v>
      </c>
      <c r="AY2749" s="59" t="s">
        <v>13</v>
      </c>
      <c r="AZ2749" s="59" t="s">
        <v>1831</v>
      </c>
      <c r="BA2749" s="59" t="s">
        <v>1784</v>
      </c>
      <c r="BB2749" s="59" t="s">
        <v>1817</v>
      </c>
      <c r="BC2749" s="59" t="s">
        <v>1818</v>
      </c>
      <c r="BD2749" s="59" t="s">
        <v>1819</v>
      </c>
      <c r="BE2749" s="59" t="s">
        <v>1837</v>
      </c>
      <c r="BF2749" s="59" t="s">
        <v>1832</v>
      </c>
      <c r="BG2749" s="59" t="s">
        <v>1820</v>
      </c>
      <c r="BH2749" s="59" t="s">
        <v>1821</v>
      </c>
      <c r="BI2749" s="59" t="s">
        <v>1822</v>
      </c>
      <c r="BJ2749" s="59" t="s">
        <v>1823</v>
      </c>
      <c r="BK2749" s="59" t="s">
        <v>1824</v>
      </c>
      <c r="BL2749" s="59" t="s">
        <v>1825</v>
      </c>
      <c r="BM2749" s="59" t="s">
        <v>1833</v>
      </c>
      <c r="BN2749" s="59" t="s">
        <v>1834</v>
      </c>
      <c r="BO2749" s="59" t="s">
        <v>1826</v>
      </c>
      <c r="BP2749" s="59" t="s">
        <v>1827</v>
      </c>
      <c r="BQ2749" s="59" t="s">
        <v>1828</v>
      </c>
      <c r="BR2749" s="59" t="s">
        <v>1829</v>
      </c>
      <c r="BS2749" s="59" t="s">
        <v>1830</v>
      </c>
    </row>
    <row r="2750" spans="1:71" x14ac:dyDescent="0.25">
      <c r="A2750" s="6" t="s">
        <v>1</v>
      </c>
      <c r="B2750" s="6" t="s">
        <v>1</v>
      </c>
      <c r="C2750" s="6" t="s">
        <v>1</v>
      </c>
      <c r="D2750" s="67" t="s">
        <v>1</v>
      </c>
      <c r="E2750" s="67" t="s">
        <v>1</v>
      </c>
      <c r="F2750" s="80" t="s">
        <v>1</v>
      </c>
      <c r="G2750" s="7" t="s">
        <v>1</v>
      </c>
      <c r="H2750" s="8" t="s">
        <v>1</v>
      </c>
      <c r="I2750" s="9">
        <v>1</v>
      </c>
      <c r="J2750" s="9">
        <v>2</v>
      </c>
      <c r="K2750" s="9">
        <v>3</v>
      </c>
      <c r="L2750" s="9">
        <v>4</v>
      </c>
      <c r="M2750" s="9">
        <v>5</v>
      </c>
      <c r="N2750" s="9">
        <v>6</v>
      </c>
      <c r="O2750" s="9">
        <v>7</v>
      </c>
      <c r="P2750" s="9">
        <v>8</v>
      </c>
      <c r="Q2750" s="9">
        <v>9</v>
      </c>
      <c r="R2750" s="9">
        <v>10</v>
      </c>
      <c r="S2750" s="9">
        <v>11</v>
      </c>
      <c r="T2750" s="9">
        <v>12</v>
      </c>
      <c r="U2750" s="9">
        <v>13</v>
      </c>
      <c r="V2750" s="9">
        <v>14</v>
      </c>
      <c r="W2750" s="9">
        <v>15</v>
      </c>
      <c r="X2750" s="9">
        <v>16</v>
      </c>
      <c r="Y2750" s="9">
        <v>17</v>
      </c>
      <c r="Z2750" s="9">
        <v>18</v>
      </c>
      <c r="AA2750" s="9">
        <v>19</v>
      </c>
      <c r="AB2750" s="9">
        <v>20</v>
      </c>
      <c r="AC2750" s="9">
        <v>21</v>
      </c>
      <c r="AD2750" s="9">
        <v>1</v>
      </c>
      <c r="AE2750" s="9">
        <v>2</v>
      </c>
      <c r="AF2750" s="9">
        <v>3</v>
      </c>
      <c r="AG2750" s="9">
        <v>4</v>
      </c>
      <c r="AH2750" s="9">
        <v>5</v>
      </c>
      <c r="AI2750" s="9">
        <v>6</v>
      </c>
      <c r="AJ2750" s="9">
        <v>7</v>
      </c>
      <c r="AK2750" s="9">
        <v>8</v>
      </c>
      <c r="AL2750" s="9">
        <v>9</v>
      </c>
      <c r="AM2750" s="9">
        <v>10</v>
      </c>
      <c r="AN2750" s="9">
        <v>11</v>
      </c>
      <c r="AO2750" s="9">
        <v>12</v>
      </c>
      <c r="AP2750" s="9">
        <v>13</v>
      </c>
      <c r="AQ2750" s="9">
        <v>14</v>
      </c>
      <c r="AR2750" s="9">
        <v>15</v>
      </c>
      <c r="AS2750" s="9">
        <v>16</v>
      </c>
      <c r="AT2750" s="9">
        <v>17</v>
      </c>
      <c r="AU2750" s="9">
        <v>18</v>
      </c>
      <c r="AV2750" s="9">
        <v>19</v>
      </c>
      <c r="AW2750" s="9">
        <v>20</v>
      </c>
      <c r="AX2750" s="9">
        <v>21</v>
      </c>
      <c r="AY2750" s="9">
        <v>1</v>
      </c>
      <c r="AZ2750" s="9">
        <v>2</v>
      </c>
      <c r="BA2750" s="9">
        <v>3</v>
      </c>
      <c r="BB2750" s="9">
        <v>4</v>
      </c>
      <c r="BC2750" s="9">
        <v>5</v>
      </c>
      <c r="BD2750" s="9">
        <v>6</v>
      </c>
      <c r="BE2750" s="9">
        <v>7</v>
      </c>
      <c r="BF2750" s="9">
        <v>8</v>
      </c>
      <c r="BG2750" s="9">
        <v>9</v>
      </c>
      <c r="BH2750" s="9">
        <v>10</v>
      </c>
      <c r="BI2750" s="9">
        <v>11</v>
      </c>
      <c r="BJ2750" s="9">
        <v>12</v>
      </c>
      <c r="BK2750" s="9">
        <v>13</v>
      </c>
      <c r="BL2750" s="9">
        <v>14</v>
      </c>
      <c r="BM2750" s="9">
        <v>15</v>
      </c>
      <c r="BN2750" s="9">
        <v>16</v>
      </c>
      <c r="BO2750" s="9">
        <v>17</v>
      </c>
      <c r="BP2750" s="9">
        <v>18</v>
      </c>
      <c r="BQ2750" s="9">
        <v>19</v>
      </c>
      <c r="BR2750" s="9">
        <v>20</v>
      </c>
      <c r="BS2750" s="9">
        <v>21</v>
      </c>
    </row>
    <row r="2751" spans="1:71" x14ac:dyDescent="0.25">
      <c r="A2751" s="1" t="s">
        <v>915</v>
      </c>
      <c r="B2751" s="1" t="s">
        <v>75</v>
      </c>
      <c r="C2751" s="4" t="s">
        <v>1299</v>
      </c>
      <c r="D2751" s="65" t="s">
        <v>1300</v>
      </c>
      <c r="E2751" s="64" t="s">
        <v>1</v>
      </c>
      <c r="F2751" s="64" t="s">
        <v>1</v>
      </c>
      <c r="G2751" s="2" t="s">
        <v>1</v>
      </c>
      <c r="H2751" s="2" t="s">
        <v>1301</v>
      </c>
      <c r="I2751" s="3" t="s">
        <v>1</v>
      </c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>
        <v>0</v>
      </c>
      <c r="AC2751" s="3">
        <v>0</v>
      </c>
      <c r="AD2751" s="3" t="s">
        <v>1</v>
      </c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>
        <v>0</v>
      </c>
      <c r="AX2751" s="3">
        <v>0</v>
      </c>
      <c r="AY2751" s="3" t="s">
        <v>1</v>
      </c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>
        <v>0</v>
      </c>
      <c r="BS2751" s="3">
        <v>0</v>
      </c>
    </row>
    <row r="2752" spans="1:71" ht="33.75" x14ac:dyDescent="0.25">
      <c r="A2752" s="1" t="s">
        <v>1</v>
      </c>
      <c r="B2752" s="1" t="s">
        <v>1</v>
      </c>
      <c r="C2752" s="1" t="s">
        <v>1</v>
      </c>
      <c r="D2752" s="64" t="s">
        <v>1</v>
      </c>
      <c r="E2752" s="64" t="s">
        <v>1</v>
      </c>
      <c r="F2752" s="64" t="s">
        <v>1</v>
      </c>
      <c r="G2752" s="2" t="s">
        <v>1</v>
      </c>
      <c r="H2752" s="10" t="s">
        <v>17</v>
      </c>
      <c r="I2752" s="11">
        <f t="shared" ref="I2752:AA2752" si="3864">SUM(I2753,I2761,I2763)</f>
        <v>136470</v>
      </c>
      <c r="J2752" s="11">
        <f t="shared" si="3864"/>
        <v>0</v>
      </c>
      <c r="K2752" s="11">
        <f t="shared" si="3864"/>
        <v>0</v>
      </c>
      <c r="L2752" s="11">
        <f t="shared" si="3864"/>
        <v>0</v>
      </c>
      <c r="M2752" s="11">
        <f t="shared" si="3864"/>
        <v>0</v>
      </c>
      <c r="N2752" s="11">
        <f t="shared" si="3864"/>
        <v>0</v>
      </c>
      <c r="O2752" s="11">
        <f t="shared" ref="O2752" si="3865">SUM(O2753,O2761,O2763)</f>
        <v>136470</v>
      </c>
      <c r="P2752" s="11">
        <f t="shared" si="3864"/>
        <v>1626</v>
      </c>
      <c r="Q2752" s="11">
        <f t="shared" si="3864"/>
        <v>19864</v>
      </c>
      <c r="R2752" s="11">
        <f t="shared" si="3864"/>
        <v>15894</v>
      </c>
      <c r="S2752" s="11">
        <f t="shared" si="3864"/>
        <v>0</v>
      </c>
      <c r="T2752" s="11">
        <f t="shared" si="3864"/>
        <v>0</v>
      </c>
      <c r="U2752" s="11">
        <f t="shared" si="3864"/>
        <v>0</v>
      </c>
      <c r="V2752" s="11">
        <f t="shared" si="3864"/>
        <v>0</v>
      </c>
      <c r="W2752" s="11">
        <f t="shared" si="3864"/>
        <v>0</v>
      </c>
      <c r="X2752" s="11">
        <f t="shared" si="3864"/>
        <v>0</v>
      </c>
      <c r="Y2752" s="11">
        <f t="shared" si="3864"/>
        <v>0</v>
      </c>
      <c r="Z2752" s="11">
        <f t="shared" si="3864"/>
        <v>0</v>
      </c>
      <c r="AA2752" s="11">
        <f t="shared" si="3864"/>
        <v>0</v>
      </c>
      <c r="AB2752" s="11">
        <v>37384</v>
      </c>
      <c r="AC2752" s="11">
        <v>99086</v>
      </c>
      <c r="AD2752" s="11">
        <f t="shared" ref="AD2752:AV2752" si="3866">SUM(AD2753,AD2761,AD2763)</f>
        <v>0</v>
      </c>
      <c r="AE2752" s="11">
        <f t="shared" si="3866"/>
        <v>0</v>
      </c>
      <c r="AF2752" s="11">
        <f t="shared" si="3866"/>
        <v>0</v>
      </c>
      <c r="AG2752" s="11">
        <f t="shared" si="3866"/>
        <v>0</v>
      </c>
      <c r="AH2752" s="11">
        <f t="shared" si="3866"/>
        <v>0</v>
      </c>
      <c r="AI2752" s="11">
        <f t="shared" si="3866"/>
        <v>0</v>
      </c>
      <c r="AJ2752" s="11">
        <f t="shared" ref="AJ2752" si="3867">SUM(AJ2753,AJ2761,AJ2763)</f>
        <v>0</v>
      </c>
      <c r="AK2752" s="11">
        <f t="shared" si="3866"/>
        <v>0</v>
      </c>
      <c r="AL2752" s="11">
        <f t="shared" si="3866"/>
        <v>0</v>
      </c>
      <c r="AM2752" s="11">
        <f t="shared" si="3866"/>
        <v>0</v>
      </c>
      <c r="AN2752" s="11">
        <f t="shared" si="3866"/>
        <v>0</v>
      </c>
      <c r="AO2752" s="11">
        <f t="shared" si="3866"/>
        <v>0</v>
      </c>
      <c r="AP2752" s="11">
        <f t="shared" si="3866"/>
        <v>0</v>
      </c>
      <c r="AQ2752" s="11">
        <f t="shared" si="3866"/>
        <v>0</v>
      </c>
      <c r="AR2752" s="11">
        <f t="shared" si="3866"/>
        <v>0</v>
      </c>
      <c r="AS2752" s="11">
        <f t="shared" si="3866"/>
        <v>0</v>
      </c>
      <c r="AT2752" s="11">
        <f t="shared" si="3866"/>
        <v>0</v>
      </c>
      <c r="AU2752" s="11">
        <f t="shared" si="3866"/>
        <v>0</v>
      </c>
      <c r="AV2752" s="11">
        <f t="shared" si="3866"/>
        <v>0</v>
      </c>
      <c r="AW2752" s="11">
        <v>0</v>
      </c>
      <c r="AX2752" s="11">
        <v>0</v>
      </c>
      <c r="AY2752" s="11">
        <f t="shared" ref="AY2752:BQ2752" si="3868">SUM(AY2753,AY2761,AY2763)</f>
        <v>5500</v>
      </c>
      <c r="AZ2752" s="11">
        <f t="shared" si="3868"/>
        <v>1561</v>
      </c>
      <c r="BA2752" s="11">
        <f t="shared" si="3868"/>
        <v>0</v>
      </c>
      <c r="BB2752" s="11">
        <f t="shared" si="3868"/>
        <v>3000</v>
      </c>
      <c r="BC2752" s="11">
        <f t="shared" si="3868"/>
        <v>0</v>
      </c>
      <c r="BD2752" s="11">
        <f t="shared" si="3868"/>
        <v>0</v>
      </c>
      <c r="BE2752" s="11">
        <f t="shared" ref="BE2752" si="3869">SUM(BE2753,BE2761,BE2763)</f>
        <v>10061</v>
      </c>
      <c r="BF2752" s="11">
        <f t="shared" si="3868"/>
        <v>1795</v>
      </c>
      <c r="BG2752" s="11">
        <f t="shared" si="3868"/>
        <v>3000</v>
      </c>
      <c r="BH2752" s="11">
        <f t="shared" si="3868"/>
        <v>1561</v>
      </c>
      <c r="BI2752" s="11">
        <f t="shared" si="3868"/>
        <v>0</v>
      </c>
      <c r="BJ2752" s="11">
        <f t="shared" si="3868"/>
        <v>0</v>
      </c>
      <c r="BK2752" s="11">
        <f t="shared" si="3868"/>
        <v>0</v>
      </c>
      <c r="BL2752" s="11">
        <f t="shared" si="3868"/>
        <v>0</v>
      </c>
      <c r="BM2752" s="11">
        <f t="shared" si="3868"/>
        <v>0</v>
      </c>
      <c r="BN2752" s="11">
        <f t="shared" si="3868"/>
        <v>0</v>
      </c>
      <c r="BO2752" s="11">
        <f t="shared" si="3868"/>
        <v>0</v>
      </c>
      <c r="BP2752" s="11">
        <f t="shared" si="3868"/>
        <v>0</v>
      </c>
      <c r="BQ2752" s="11">
        <f t="shared" si="3868"/>
        <v>0</v>
      </c>
      <c r="BR2752" s="11">
        <v>6356</v>
      </c>
      <c r="BS2752" s="11">
        <v>3705</v>
      </c>
    </row>
    <row r="2753" spans="1:71" x14ac:dyDescent="0.25">
      <c r="A2753" s="4" t="s">
        <v>915</v>
      </c>
      <c r="B2753" s="4" t="s">
        <v>75</v>
      </c>
      <c r="C2753" s="4" t="s">
        <v>1299</v>
      </c>
      <c r="D2753" s="65" t="s">
        <v>1300</v>
      </c>
      <c r="E2753" s="64" t="s">
        <v>18</v>
      </c>
      <c r="F2753" s="64" t="s">
        <v>1</v>
      </c>
      <c r="G2753" s="2" t="s">
        <v>1</v>
      </c>
      <c r="H2753" s="2" t="s">
        <v>19</v>
      </c>
      <c r="I2753" s="12">
        <f t="shared" ref="I2753:AA2753" si="3870">SUM(I2754,I2755)</f>
        <v>29070</v>
      </c>
      <c r="J2753" s="12">
        <f t="shared" si="3870"/>
        <v>0</v>
      </c>
      <c r="K2753" s="12">
        <f t="shared" si="3870"/>
        <v>0</v>
      </c>
      <c r="L2753" s="12">
        <f t="shared" si="3870"/>
        <v>0</v>
      </c>
      <c r="M2753" s="12">
        <f t="shared" si="3870"/>
        <v>0</v>
      </c>
      <c r="N2753" s="12">
        <f t="shared" si="3870"/>
        <v>0</v>
      </c>
      <c r="O2753" s="12">
        <f t="shared" ref="O2753" si="3871">SUM(O2754,O2755)</f>
        <v>29070</v>
      </c>
      <c r="P2753" s="12">
        <f t="shared" si="3870"/>
        <v>1200</v>
      </c>
      <c r="Q2753" s="12">
        <f t="shared" si="3870"/>
        <v>7500</v>
      </c>
      <c r="R2753" s="12">
        <f t="shared" si="3870"/>
        <v>6200</v>
      </c>
      <c r="S2753" s="12">
        <f t="shared" si="3870"/>
        <v>0</v>
      </c>
      <c r="T2753" s="12">
        <f t="shared" si="3870"/>
        <v>0</v>
      </c>
      <c r="U2753" s="12">
        <f t="shared" si="3870"/>
        <v>0</v>
      </c>
      <c r="V2753" s="12">
        <f t="shared" si="3870"/>
        <v>0</v>
      </c>
      <c r="W2753" s="12">
        <f t="shared" si="3870"/>
        <v>0</v>
      </c>
      <c r="X2753" s="12">
        <f t="shared" si="3870"/>
        <v>0</v>
      </c>
      <c r="Y2753" s="12">
        <f t="shared" si="3870"/>
        <v>0</v>
      </c>
      <c r="Z2753" s="12">
        <f t="shared" si="3870"/>
        <v>0</v>
      </c>
      <c r="AA2753" s="12">
        <f t="shared" si="3870"/>
        <v>0</v>
      </c>
      <c r="AB2753" s="12">
        <v>14900</v>
      </c>
      <c r="AC2753" s="12">
        <v>14170</v>
      </c>
      <c r="AD2753" s="12">
        <f t="shared" ref="AD2753:AV2753" si="3872">SUM(AD2754,AD2755)</f>
        <v>0</v>
      </c>
      <c r="AE2753" s="12">
        <f t="shared" si="3872"/>
        <v>0</v>
      </c>
      <c r="AF2753" s="12">
        <f t="shared" si="3872"/>
        <v>0</v>
      </c>
      <c r="AG2753" s="12">
        <f t="shared" si="3872"/>
        <v>0</v>
      </c>
      <c r="AH2753" s="12">
        <f t="shared" si="3872"/>
        <v>0</v>
      </c>
      <c r="AI2753" s="12">
        <f t="shared" si="3872"/>
        <v>0</v>
      </c>
      <c r="AJ2753" s="12">
        <f t="shared" ref="AJ2753" si="3873">SUM(AJ2754,AJ2755)</f>
        <v>0</v>
      </c>
      <c r="AK2753" s="12">
        <f t="shared" si="3872"/>
        <v>0</v>
      </c>
      <c r="AL2753" s="12">
        <f t="shared" si="3872"/>
        <v>0</v>
      </c>
      <c r="AM2753" s="12">
        <f t="shared" si="3872"/>
        <v>0</v>
      </c>
      <c r="AN2753" s="12">
        <f t="shared" si="3872"/>
        <v>0</v>
      </c>
      <c r="AO2753" s="12">
        <f t="shared" si="3872"/>
        <v>0</v>
      </c>
      <c r="AP2753" s="12">
        <f t="shared" si="3872"/>
        <v>0</v>
      </c>
      <c r="AQ2753" s="12">
        <f t="shared" si="3872"/>
        <v>0</v>
      </c>
      <c r="AR2753" s="12">
        <f t="shared" si="3872"/>
        <v>0</v>
      </c>
      <c r="AS2753" s="12">
        <f t="shared" si="3872"/>
        <v>0</v>
      </c>
      <c r="AT2753" s="12">
        <f t="shared" si="3872"/>
        <v>0</v>
      </c>
      <c r="AU2753" s="12">
        <f t="shared" si="3872"/>
        <v>0</v>
      </c>
      <c r="AV2753" s="12">
        <f t="shared" si="3872"/>
        <v>0</v>
      </c>
      <c r="AW2753" s="12">
        <v>0</v>
      </c>
      <c r="AX2753" s="12">
        <v>0</v>
      </c>
      <c r="AY2753" s="12">
        <f t="shared" ref="AY2753:BQ2753" si="3874">SUM(AY2754,AY2755)</f>
        <v>0</v>
      </c>
      <c r="AZ2753" s="12">
        <f t="shared" si="3874"/>
        <v>0</v>
      </c>
      <c r="BA2753" s="12">
        <f t="shared" si="3874"/>
        <v>0</v>
      </c>
      <c r="BB2753" s="12">
        <f t="shared" si="3874"/>
        <v>0</v>
      </c>
      <c r="BC2753" s="12">
        <f t="shared" si="3874"/>
        <v>0</v>
      </c>
      <c r="BD2753" s="12">
        <f t="shared" si="3874"/>
        <v>0</v>
      </c>
      <c r="BE2753" s="12">
        <f t="shared" ref="BE2753" si="3875">SUM(BE2754,BE2755)</f>
        <v>0</v>
      </c>
      <c r="BF2753" s="12">
        <f t="shared" si="3874"/>
        <v>0</v>
      </c>
      <c r="BG2753" s="12">
        <f t="shared" si="3874"/>
        <v>0</v>
      </c>
      <c r="BH2753" s="12">
        <f t="shared" si="3874"/>
        <v>0</v>
      </c>
      <c r="BI2753" s="12">
        <f t="shared" si="3874"/>
        <v>0</v>
      </c>
      <c r="BJ2753" s="12">
        <f t="shared" si="3874"/>
        <v>0</v>
      </c>
      <c r="BK2753" s="12">
        <f t="shared" si="3874"/>
        <v>0</v>
      </c>
      <c r="BL2753" s="12">
        <f t="shared" si="3874"/>
        <v>0</v>
      </c>
      <c r="BM2753" s="12">
        <f t="shared" si="3874"/>
        <v>0</v>
      </c>
      <c r="BN2753" s="12">
        <f t="shared" si="3874"/>
        <v>0</v>
      </c>
      <c r="BO2753" s="12">
        <f t="shared" si="3874"/>
        <v>0</v>
      </c>
      <c r="BP2753" s="12">
        <f t="shared" si="3874"/>
        <v>0</v>
      </c>
      <c r="BQ2753" s="12">
        <f t="shared" si="3874"/>
        <v>0</v>
      </c>
      <c r="BR2753" s="12">
        <v>0</v>
      </c>
      <c r="BS2753" s="12">
        <v>0</v>
      </c>
    </row>
    <row r="2754" spans="1:71" x14ac:dyDescent="0.25">
      <c r="A2754" s="4" t="s">
        <v>915</v>
      </c>
      <c r="B2754" s="4" t="s">
        <v>75</v>
      </c>
      <c r="C2754" s="4" t="s">
        <v>1299</v>
      </c>
      <c r="D2754" s="65" t="s">
        <v>1300</v>
      </c>
      <c r="E2754" s="75">
        <v>6111</v>
      </c>
      <c r="F2754" s="65"/>
      <c r="G2754" s="61" t="s">
        <v>1894</v>
      </c>
      <c r="H2754" s="13" t="s">
        <v>20</v>
      </c>
      <c r="I2754" s="14">
        <v>20000</v>
      </c>
      <c r="J2754" s="14"/>
      <c r="K2754" s="14"/>
      <c r="L2754" s="14"/>
      <c r="M2754" s="14"/>
      <c r="N2754" s="14"/>
      <c r="O2754" s="14">
        <f t="shared" si="3819"/>
        <v>20000</v>
      </c>
      <c r="P2754" s="14">
        <v>1200</v>
      </c>
      <c r="Q2754" s="14">
        <v>5000</v>
      </c>
      <c r="R2754" s="14">
        <v>6200</v>
      </c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>
        <v>12400</v>
      </c>
      <c r="AC2754" s="14">
        <v>7600</v>
      </c>
      <c r="AD2754" s="14">
        <v>0</v>
      </c>
      <c r="AE2754" s="14"/>
      <c r="AF2754" s="14"/>
      <c r="AG2754" s="14"/>
      <c r="AH2754" s="14"/>
      <c r="AI2754" s="14"/>
      <c r="AJ2754" s="14">
        <f t="shared" si="3820"/>
        <v>0</v>
      </c>
      <c r="AK2754" s="14"/>
      <c r="AL2754" s="14"/>
      <c r="AM2754" s="14"/>
      <c r="AN2754" s="14"/>
      <c r="AO2754" s="14"/>
      <c r="AP2754" s="14"/>
      <c r="AQ2754" s="14"/>
      <c r="AR2754" s="14"/>
      <c r="AS2754" s="14"/>
      <c r="AT2754" s="14"/>
      <c r="AU2754" s="14"/>
      <c r="AV2754" s="14"/>
      <c r="AW2754" s="14">
        <v>0</v>
      </c>
      <c r="AX2754" s="14">
        <v>0</v>
      </c>
      <c r="AY2754" s="14">
        <v>0</v>
      </c>
      <c r="AZ2754" s="14"/>
      <c r="BA2754" s="14"/>
      <c r="BB2754" s="14"/>
      <c r="BC2754" s="14"/>
      <c r="BD2754" s="14"/>
      <c r="BE2754" s="14">
        <f t="shared" si="3821"/>
        <v>0</v>
      </c>
      <c r="BF2754" s="14"/>
      <c r="BG2754" s="14"/>
      <c r="BH2754" s="14"/>
      <c r="BI2754" s="14"/>
      <c r="BJ2754" s="14"/>
      <c r="BK2754" s="14"/>
      <c r="BL2754" s="14"/>
      <c r="BM2754" s="14"/>
      <c r="BN2754" s="14"/>
      <c r="BO2754" s="14"/>
      <c r="BP2754" s="14"/>
      <c r="BQ2754" s="14"/>
      <c r="BR2754" s="14">
        <v>0</v>
      </c>
      <c r="BS2754" s="14">
        <v>0</v>
      </c>
    </row>
    <row r="2755" spans="1:71" x14ac:dyDescent="0.25">
      <c r="A2755" s="1" t="s">
        <v>915</v>
      </c>
      <c r="B2755" s="1" t="s">
        <v>75</v>
      </c>
      <c r="C2755" s="1" t="s">
        <v>1299</v>
      </c>
      <c r="D2755" s="68" t="s">
        <v>1300</v>
      </c>
      <c r="E2755" s="68" t="s">
        <v>21</v>
      </c>
      <c r="F2755" s="65" t="s">
        <v>1</v>
      </c>
      <c r="G2755" s="13" t="s">
        <v>1</v>
      </c>
      <c r="H2755" s="2" t="s">
        <v>22</v>
      </c>
      <c r="I2755" s="12">
        <f t="shared" ref="I2755:AA2755" si="3876">SUM(I2756:I2760)</f>
        <v>9070</v>
      </c>
      <c r="J2755" s="12">
        <f t="shared" si="3876"/>
        <v>0</v>
      </c>
      <c r="K2755" s="12">
        <f t="shared" si="3876"/>
        <v>0</v>
      </c>
      <c r="L2755" s="12">
        <f t="shared" si="3876"/>
        <v>0</v>
      </c>
      <c r="M2755" s="12">
        <f t="shared" si="3876"/>
        <v>0</v>
      </c>
      <c r="N2755" s="12">
        <f t="shared" si="3876"/>
        <v>0</v>
      </c>
      <c r="O2755" s="12">
        <f t="shared" si="3876"/>
        <v>9070</v>
      </c>
      <c r="P2755" s="12">
        <f t="shared" si="3876"/>
        <v>0</v>
      </c>
      <c r="Q2755" s="12">
        <f t="shared" si="3876"/>
        <v>2500</v>
      </c>
      <c r="R2755" s="12">
        <f t="shared" si="3876"/>
        <v>0</v>
      </c>
      <c r="S2755" s="12">
        <f t="shared" si="3876"/>
        <v>0</v>
      </c>
      <c r="T2755" s="12">
        <f t="shared" si="3876"/>
        <v>0</v>
      </c>
      <c r="U2755" s="12">
        <f t="shared" si="3876"/>
        <v>0</v>
      </c>
      <c r="V2755" s="12">
        <f t="shared" si="3876"/>
        <v>0</v>
      </c>
      <c r="W2755" s="12">
        <f t="shared" si="3876"/>
        <v>0</v>
      </c>
      <c r="X2755" s="12">
        <f t="shared" si="3876"/>
        <v>0</v>
      </c>
      <c r="Y2755" s="12">
        <f t="shared" si="3876"/>
        <v>0</v>
      </c>
      <c r="Z2755" s="12">
        <f t="shared" si="3876"/>
        <v>0</v>
      </c>
      <c r="AA2755" s="12">
        <f t="shared" si="3876"/>
        <v>0</v>
      </c>
      <c r="AB2755" s="12">
        <v>2500</v>
      </c>
      <c r="AC2755" s="12">
        <v>6570</v>
      </c>
      <c r="AD2755" s="12">
        <f t="shared" ref="AD2755:AV2755" si="3877">SUM(AD2756:AD2760)</f>
        <v>0</v>
      </c>
      <c r="AE2755" s="12">
        <f t="shared" si="3877"/>
        <v>0</v>
      </c>
      <c r="AF2755" s="12">
        <f t="shared" si="3877"/>
        <v>0</v>
      </c>
      <c r="AG2755" s="12">
        <f t="shared" si="3877"/>
        <v>0</v>
      </c>
      <c r="AH2755" s="12">
        <f t="shared" si="3877"/>
        <v>0</v>
      </c>
      <c r="AI2755" s="12">
        <f t="shared" si="3877"/>
        <v>0</v>
      </c>
      <c r="AJ2755" s="12">
        <f t="shared" si="3877"/>
        <v>0</v>
      </c>
      <c r="AK2755" s="12">
        <f t="shared" si="3877"/>
        <v>0</v>
      </c>
      <c r="AL2755" s="12">
        <f t="shared" si="3877"/>
        <v>0</v>
      </c>
      <c r="AM2755" s="12">
        <f t="shared" si="3877"/>
        <v>0</v>
      </c>
      <c r="AN2755" s="12">
        <f t="shared" si="3877"/>
        <v>0</v>
      </c>
      <c r="AO2755" s="12">
        <f t="shared" si="3877"/>
        <v>0</v>
      </c>
      <c r="AP2755" s="12">
        <f t="shared" si="3877"/>
        <v>0</v>
      </c>
      <c r="AQ2755" s="12">
        <f t="shared" si="3877"/>
        <v>0</v>
      </c>
      <c r="AR2755" s="12">
        <f t="shared" si="3877"/>
        <v>0</v>
      </c>
      <c r="AS2755" s="12">
        <f t="shared" si="3877"/>
        <v>0</v>
      </c>
      <c r="AT2755" s="12">
        <f t="shared" si="3877"/>
        <v>0</v>
      </c>
      <c r="AU2755" s="12">
        <f t="shared" si="3877"/>
        <v>0</v>
      </c>
      <c r="AV2755" s="12">
        <f t="shared" si="3877"/>
        <v>0</v>
      </c>
      <c r="AW2755" s="12">
        <v>0</v>
      </c>
      <c r="AX2755" s="12">
        <v>0</v>
      </c>
      <c r="AY2755" s="12">
        <f t="shared" ref="AY2755:BQ2755" si="3878">SUM(AY2756:AY2760)</f>
        <v>0</v>
      </c>
      <c r="AZ2755" s="12">
        <f t="shared" si="3878"/>
        <v>0</v>
      </c>
      <c r="BA2755" s="12">
        <f t="shared" si="3878"/>
        <v>0</v>
      </c>
      <c r="BB2755" s="12">
        <f t="shared" si="3878"/>
        <v>0</v>
      </c>
      <c r="BC2755" s="12">
        <f t="shared" si="3878"/>
        <v>0</v>
      </c>
      <c r="BD2755" s="12">
        <f t="shared" si="3878"/>
        <v>0</v>
      </c>
      <c r="BE2755" s="12">
        <f t="shared" si="3878"/>
        <v>0</v>
      </c>
      <c r="BF2755" s="12">
        <f t="shared" si="3878"/>
        <v>0</v>
      </c>
      <c r="BG2755" s="12">
        <f t="shared" si="3878"/>
        <v>0</v>
      </c>
      <c r="BH2755" s="12">
        <f t="shared" si="3878"/>
        <v>0</v>
      </c>
      <c r="BI2755" s="12">
        <f t="shared" si="3878"/>
        <v>0</v>
      </c>
      <c r="BJ2755" s="12">
        <f t="shared" si="3878"/>
        <v>0</v>
      </c>
      <c r="BK2755" s="12">
        <f t="shared" si="3878"/>
        <v>0</v>
      </c>
      <c r="BL2755" s="12">
        <f t="shared" si="3878"/>
        <v>0</v>
      </c>
      <c r="BM2755" s="12">
        <f t="shared" si="3878"/>
        <v>0</v>
      </c>
      <c r="BN2755" s="12">
        <f t="shared" si="3878"/>
        <v>0</v>
      </c>
      <c r="BO2755" s="12">
        <f t="shared" si="3878"/>
        <v>0</v>
      </c>
      <c r="BP2755" s="12">
        <f t="shared" si="3878"/>
        <v>0</v>
      </c>
      <c r="BQ2755" s="12">
        <f t="shared" si="3878"/>
        <v>0</v>
      </c>
      <c r="BR2755" s="12">
        <v>0</v>
      </c>
      <c r="BS2755" s="12">
        <v>0</v>
      </c>
    </row>
    <row r="2756" spans="1:71" x14ac:dyDescent="0.25">
      <c r="A2756" s="4" t="s">
        <v>915</v>
      </c>
      <c r="B2756" s="4" t="s">
        <v>75</v>
      </c>
      <c r="C2756" s="4" t="s">
        <v>1299</v>
      </c>
      <c r="D2756" s="65" t="s">
        <v>1300</v>
      </c>
      <c r="E2756" s="75">
        <v>6112</v>
      </c>
      <c r="F2756" s="65" t="s">
        <v>1302</v>
      </c>
      <c r="G2756" s="61" t="s">
        <v>1894</v>
      </c>
      <c r="H2756" s="13" t="s">
        <v>79</v>
      </c>
      <c r="I2756" s="14">
        <v>2200</v>
      </c>
      <c r="J2756" s="14"/>
      <c r="K2756" s="14"/>
      <c r="L2756" s="14"/>
      <c r="M2756" s="14"/>
      <c r="N2756" s="14"/>
      <c r="O2756" s="14">
        <f t="shared" si="3819"/>
        <v>2200</v>
      </c>
      <c r="P2756" s="14"/>
      <c r="Q2756" s="14">
        <v>1000</v>
      </c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>
        <v>1000</v>
      </c>
      <c r="AC2756" s="14">
        <v>1200</v>
      </c>
      <c r="AD2756" s="14">
        <v>0</v>
      </c>
      <c r="AE2756" s="14"/>
      <c r="AF2756" s="14"/>
      <c r="AG2756" s="14"/>
      <c r="AH2756" s="14"/>
      <c r="AI2756" s="14"/>
      <c r="AJ2756" s="14">
        <f t="shared" si="3820"/>
        <v>0</v>
      </c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>
        <v>0</v>
      </c>
      <c r="AX2756" s="14">
        <v>0</v>
      </c>
      <c r="AY2756" s="14">
        <v>0</v>
      </c>
      <c r="AZ2756" s="14"/>
      <c r="BA2756" s="14"/>
      <c r="BB2756" s="14"/>
      <c r="BC2756" s="14"/>
      <c r="BD2756" s="14"/>
      <c r="BE2756" s="14">
        <f t="shared" si="3821"/>
        <v>0</v>
      </c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>
        <v>0</v>
      </c>
      <c r="BS2756" s="14">
        <v>0</v>
      </c>
    </row>
    <row r="2757" spans="1:71" x14ac:dyDescent="0.25">
      <c r="A2757" s="4" t="s">
        <v>915</v>
      </c>
      <c r="B2757" s="4" t="s">
        <v>75</v>
      </c>
      <c r="C2757" s="4" t="s">
        <v>1299</v>
      </c>
      <c r="D2757" s="65" t="s">
        <v>1300</v>
      </c>
      <c r="E2757" s="75">
        <v>6112</v>
      </c>
      <c r="F2757" s="65" t="s">
        <v>1303</v>
      </c>
      <c r="G2757" s="61" t="s">
        <v>1894</v>
      </c>
      <c r="H2757" s="13" t="s">
        <v>26</v>
      </c>
      <c r="I2757" s="14">
        <v>5000</v>
      </c>
      <c r="J2757" s="14"/>
      <c r="K2757" s="14"/>
      <c r="L2757" s="14"/>
      <c r="M2757" s="14"/>
      <c r="N2757" s="14"/>
      <c r="O2757" s="14">
        <f t="shared" si="3819"/>
        <v>5000</v>
      </c>
      <c r="P2757" s="14"/>
      <c r="Q2757" s="14">
        <v>1500</v>
      </c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>
        <v>1500</v>
      </c>
      <c r="AC2757" s="14">
        <v>3500</v>
      </c>
      <c r="AD2757" s="14">
        <v>0</v>
      </c>
      <c r="AE2757" s="14"/>
      <c r="AF2757" s="14"/>
      <c r="AG2757" s="14"/>
      <c r="AH2757" s="14"/>
      <c r="AI2757" s="14"/>
      <c r="AJ2757" s="14">
        <f t="shared" si="3820"/>
        <v>0</v>
      </c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>
        <v>0</v>
      </c>
      <c r="AX2757" s="14">
        <v>0</v>
      </c>
      <c r="AY2757" s="14">
        <v>0</v>
      </c>
      <c r="AZ2757" s="14"/>
      <c r="BA2757" s="14"/>
      <c r="BB2757" s="14"/>
      <c r="BC2757" s="14"/>
      <c r="BD2757" s="14"/>
      <c r="BE2757" s="14">
        <f t="shared" si="3821"/>
        <v>0</v>
      </c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>
        <v>0</v>
      </c>
      <c r="BS2757" s="14">
        <v>0</v>
      </c>
    </row>
    <row r="2758" spans="1:71" x14ac:dyDescent="0.25">
      <c r="A2758" s="4" t="s">
        <v>915</v>
      </c>
      <c r="B2758" s="4" t="s">
        <v>75</v>
      </c>
      <c r="C2758" s="4" t="s">
        <v>1299</v>
      </c>
      <c r="D2758" s="65" t="s">
        <v>1300</v>
      </c>
      <c r="E2758" s="75">
        <v>6112</v>
      </c>
      <c r="F2758" s="65" t="s">
        <v>1304</v>
      </c>
      <c r="G2758" s="61" t="s">
        <v>1894</v>
      </c>
      <c r="H2758" s="13" t="s">
        <v>28</v>
      </c>
      <c r="I2758" s="14">
        <v>1870</v>
      </c>
      <c r="J2758" s="14"/>
      <c r="K2758" s="14"/>
      <c r="L2758" s="14"/>
      <c r="M2758" s="14"/>
      <c r="N2758" s="14"/>
      <c r="O2758" s="14">
        <f t="shared" si="3819"/>
        <v>1870</v>
      </c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>
        <v>0</v>
      </c>
      <c r="AC2758" s="14">
        <v>1870</v>
      </c>
      <c r="AD2758" s="14">
        <v>0</v>
      </c>
      <c r="AE2758" s="14"/>
      <c r="AF2758" s="14"/>
      <c r="AG2758" s="14"/>
      <c r="AH2758" s="14"/>
      <c r="AI2758" s="14"/>
      <c r="AJ2758" s="14">
        <f t="shared" si="3820"/>
        <v>0</v>
      </c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>
        <v>0</v>
      </c>
      <c r="AX2758" s="14">
        <v>0</v>
      </c>
      <c r="AY2758" s="14">
        <v>0</v>
      </c>
      <c r="AZ2758" s="14"/>
      <c r="BA2758" s="14"/>
      <c r="BB2758" s="14"/>
      <c r="BC2758" s="14"/>
      <c r="BD2758" s="14"/>
      <c r="BE2758" s="14">
        <f t="shared" si="3821"/>
        <v>0</v>
      </c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>
        <v>0</v>
      </c>
      <c r="BS2758" s="14">
        <v>0</v>
      </c>
    </row>
    <row r="2759" spans="1:71" x14ac:dyDescent="0.25">
      <c r="A2759" s="4" t="s">
        <v>915</v>
      </c>
      <c r="B2759" s="4" t="s">
        <v>75</v>
      </c>
      <c r="C2759" s="4" t="s">
        <v>1299</v>
      </c>
      <c r="D2759" s="65" t="s">
        <v>1300</v>
      </c>
      <c r="E2759" s="75">
        <v>6112</v>
      </c>
      <c r="F2759" s="65" t="s">
        <v>1305</v>
      </c>
      <c r="G2759" s="61" t="s">
        <v>1894</v>
      </c>
      <c r="H2759" s="13" t="s">
        <v>24</v>
      </c>
      <c r="I2759" s="14">
        <v>0</v>
      </c>
      <c r="J2759" s="14"/>
      <c r="K2759" s="14"/>
      <c r="L2759" s="14"/>
      <c r="M2759" s="14"/>
      <c r="N2759" s="14"/>
      <c r="O2759" s="14">
        <f t="shared" si="3819"/>
        <v>0</v>
      </c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>
        <v>0</v>
      </c>
      <c r="AC2759" s="14">
        <v>0</v>
      </c>
      <c r="AD2759" s="14">
        <v>0</v>
      </c>
      <c r="AE2759" s="14"/>
      <c r="AF2759" s="14"/>
      <c r="AG2759" s="14"/>
      <c r="AH2759" s="14"/>
      <c r="AI2759" s="14"/>
      <c r="AJ2759" s="14">
        <f t="shared" si="3820"/>
        <v>0</v>
      </c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>
        <v>0</v>
      </c>
      <c r="AX2759" s="14">
        <v>0</v>
      </c>
      <c r="AY2759" s="14">
        <v>0</v>
      </c>
      <c r="AZ2759" s="14"/>
      <c r="BA2759" s="14"/>
      <c r="BB2759" s="14"/>
      <c r="BC2759" s="14"/>
      <c r="BD2759" s="14"/>
      <c r="BE2759" s="14">
        <f t="shared" si="3821"/>
        <v>0</v>
      </c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>
        <v>0</v>
      </c>
      <c r="BS2759" s="14">
        <v>0</v>
      </c>
    </row>
    <row r="2760" spans="1:71" x14ac:dyDescent="0.25">
      <c r="A2760" s="4" t="s">
        <v>915</v>
      </c>
      <c r="B2760" s="4" t="s">
        <v>75</v>
      </c>
      <c r="C2760" s="4" t="s">
        <v>1299</v>
      </c>
      <c r="D2760" s="65" t="s">
        <v>1300</v>
      </c>
      <c r="E2760" s="75">
        <v>6112</v>
      </c>
      <c r="F2760" s="65" t="s">
        <v>1306</v>
      </c>
      <c r="G2760" s="61" t="s">
        <v>1894</v>
      </c>
      <c r="H2760" s="13" t="s">
        <v>30</v>
      </c>
      <c r="I2760" s="14">
        <v>0</v>
      </c>
      <c r="J2760" s="14"/>
      <c r="K2760" s="14"/>
      <c r="L2760" s="14"/>
      <c r="M2760" s="14"/>
      <c r="N2760" s="14"/>
      <c r="O2760" s="14">
        <f t="shared" si="3819"/>
        <v>0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>
        <v>0</v>
      </c>
      <c r="AC2760" s="14">
        <v>0</v>
      </c>
      <c r="AD2760" s="14">
        <v>0</v>
      </c>
      <c r="AE2760" s="14"/>
      <c r="AF2760" s="14"/>
      <c r="AG2760" s="14"/>
      <c r="AH2760" s="14"/>
      <c r="AI2760" s="14"/>
      <c r="AJ2760" s="14">
        <f t="shared" si="3820"/>
        <v>0</v>
      </c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>
        <v>0</v>
      </c>
      <c r="AX2760" s="14">
        <v>0</v>
      </c>
      <c r="AY2760" s="14">
        <v>0</v>
      </c>
      <c r="AZ2760" s="14"/>
      <c r="BA2760" s="14"/>
      <c r="BB2760" s="14"/>
      <c r="BC2760" s="14"/>
      <c r="BD2760" s="14"/>
      <c r="BE2760" s="14">
        <f t="shared" si="3821"/>
        <v>0</v>
      </c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>
        <v>0</v>
      </c>
      <c r="BS2760" s="14">
        <v>0</v>
      </c>
    </row>
    <row r="2761" spans="1:71" x14ac:dyDescent="0.25">
      <c r="A2761" s="4" t="s">
        <v>915</v>
      </c>
      <c r="B2761" s="4" t="s">
        <v>75</v>
      </c>
      <c r="C2761" s="4" t="s">
        <v>1299</v>
      </c>
      <c r="D2761" s="65" t="s">
        <v>1300</v>
      </c>
      <c r="E2761" s="64" t="s">
        <v>31</v>
      </c>
      <c r="F2761" s="64" t="s">
        <v>1</v>
      </c>
      <c r="G2761" s="2" t="s">
        <v>1</v>
      </c>
      <c r="H2761" s="2" t="s">
        <v>32</v>
      </c>
      <c r="I2761" s="12">
        <f t="shared" ref="I2761:AA2761" si="3879">SUM(I2762)</f>
        <v>4000</v>
      </c>
      <c r="J2761" s="12">
        <f t="shared" si="3879"/>
        <v>0</v>
      </c>
      <c r="K2761" s="12">
        <f t="shared" si="3879"/>
        <v>0</v>
      </c>
      <c r="L2761" s="12">
        <f t="shared" si="3879"/>
        <v>0</v>
      </c>
      <c r="M2761" s="12">
        <f t="shared" si="3879"/>
        <v>0</v>
      </c>
      <c r="N2761" s="12">
        <f t="shared" si="3879"/>
        <v>0</v>
      </c>
      <c r="O2761" s="12">
        <f t="shared" si="3879"/>
        <v>4000</v>
      </c>
      <c r="P2761" s="12">
        <f t="shared" si="3879"/>
        <v>426</v>
      </c>
      <c r="Q2761" s="12">
        <f t="shared" si="3879"/>
        <v>500</v>
      </c>
      <c r="R2761" s="12">
        <f t="shared" si="3879"/>
        <v>0</v>
      </c>
      <c r="S2761" s="12">
        <f t="shared" si="3879"/>
        <v>0</v>
      </c>
      <c r="T2761" s="12">
        <f t="shared" si="3879"/>
        <v>0</v>
      </c>
      <c r="U2761" s="12">
        <f t="shared" si="3879"/>
        <v>0</v>
      </c>
      <c r="V2761" s="12">
        <f t="shared" si="3879"/>
        <v>0</v>
      </c>
      <c r="W2761" s="12">
        <f t="shared" si="3879"/>
        <v>0</v>
      </c>
      <c r="X2761" s="12">
        <f t="shared" si="3879"/>
        <v>0</v>
      </c>
      <c r="Y2761" s="12">
        <f t="shared" si="3879"/>
        <v>0</v>
      </c>
      <c r="Z2761" s="12">
        <f t="shared" si="3879"/>
        <v>0</v>
      </c>
      <c r="AA2761" s="12">
        <f t="shared" si="3879"/>
        <v>0</v>
      </c>
      <c r="AB2761" s="12">
        <v>926</v>
      </c>
      <c r="AC2761" s="12">
        <v>3074</v>
      </c>
      <c r="AD2761" s="12">
        <f t="shared" ref="AD2761:AV2761" si="3880">SUM(AD2762)</f>
        <v>0</v>
      </c>
      <c r="AE2761" s="12">
        <f t="shared" si="3880"/>
        <v>0</v>
      </c>
      <c r="AF2761" s="12">
        <f t="shared" si="3880"/>
        <v>0</v>
      </c>
      <c r="AG2761" s="12">
        <f t="shared" si="3880"/>
        <v>0</v>
      </c>
      <c r="AH2761" s="12">
        <f t="shared" si="3880"/>
        <v>0</v>
      </c>
      <c r="AI2761" s="12">
        <f t="shared" si="3880"/>
        <v>0</v>
      </c>
      <c r="AJ2761" s="12">
        <f t="shared" si="3880"/>
        <v>0</v>
      </c>
      <c r="AK2761" s="12">
        <f t="shared" si="3880"/>
        <v>0</v>
      </c>
      <c r="AL2761" s="12">
        <f t="shared" si="3880"/>
        <v>0</v>
      </c>
      <c r="AM2761" s="12">
        <f t="shared" si="3880"/>
        <v>0</v>
      </c>
      <c r="AN2761" s="12">
        <f t="shared" si="3880"/>
        <v>0</v>
      </c>
      <c r="AO2761" s="12">
        <f t="shared" si="3880"/>
        <v>0</v>
      </c>
      <c r="AP2761" s="12">
        <f t="shared" si="3880"/>
        <v>0</v>
      </c>
      <c r="AQ2761" s="12">
        <f t="shared" si="3880"/>
        <v>0</v>
      </c>
      <c r="AR2761" s="12">
        <f t="shared" si="3880"/>
        <v>0</v>
      </c>
      <c r="AS2761" s="12">
        <f t="shared" si="3880"/>
        <v>0</v>
      </c>
      <c r="AT2761" s="12">
        <f t="shared" si="3880"/>
        <v>0</v>
      </c>
      <c r="AU2761" s="12">
        <f t="shared" si="3880"/>
        <v>0</v>
      </c>
      <c r="AV2761" s="12">
        <f t="shared" si="3880"/>
        <v>0</v>
      </c>
      <c r="AW2761" s="12">
        <v>0</v>
      </c>
      <c r="AX2761" s="12">
        <v>0</v>
      </c>
      <c r="AY2761" s="12">
        <f t="shared" ref="AY2761:BQ2761" si="3881">SUM(AY2762)</f>
        <v>0</v>
      </c>
      <c r="AZ2761" s="12">
        <f t="shared" si="3881"/>
        <v>0</v>
      </c>
      <c r="BA2761" s="12">
        <f t="shared" si="3881"/>
        <v>0</v>
      </c>
      <c r="BB2761" s="12">
        <f t="shared" si="3881"/>
        <v>0</v>
      </c>
      <c r="BC2761" s="12">
        <f t="shared" si="3881"/>
        <v>0</v>
      </c>
      <c r="BD2761" s="12">
        <f t="shared" si="3881"/>
        <v>0</v>
      </c>
      <c r="BE2761" s="12">
        <f t="shared" si="3881"/>
        <v>0</v>
      </c>
      <c r="BF2761" s="12">
        <f t="shared" si="3881"/>
        <v>0</v>
      </c>
      <c r="BG2761" s="12">
        <f t="shared" si="3881"/>
        <v>0</v>
      </c>
      <c r="BH2761" s="12">
        <f t="shared" si="3881"/>
        <v>0</v>
      </c>
      <c r="BI2761" s="12">
        <f t="shared" si="3881"/>
        <v>0</v>
      </c>
      <c r="BJ2761" s="12">
        <f t="shared" si="3881"/>
        <v>0</v>
      </c>
      <c r="BK2761" s="12">
        <f t="shared" si="3881"/>
        <v>0</v>
      </c>
      <c r="BL2761" s="12">
        <f t="shared" si="3881"/>
        <v>0</v>
      </c>
      <c r="BM2761" s="12">
        <f t="shared" si="3881"/>
        <v>0</v>
      </c>
      <c r="BN2761" s="12">
        <f t="shared" si="3881"/>
        <v>0</v>
      </c>
      <c r="BO2761" s="12">
        <f t="shared" si="3881"/>
        <v>0</v>
      </c>
      <c r="BP2761" s="12">
        <f t="shared" si="3881"/>
        <v>0</v>
      </c>
      <c r="BQ2761" s="12">
        <f t="shared" si="3881"/>
        <v>0</v>
      </c>
      <c r="BR2761" s="12">
        <v>0</v>
      </c>
      <c r="BS2761" s="12">
        <v>0</v>
      </c>
    </row>
    <row r="2762" spans="1:71" x14ac:dyDescent="0.25">
      <c r="A2762" s="4" t="s">
        <v>915</v>
      </c>
      <c r="B2762" s="4" t="s">
        <v>75</v>
      </c>
      <c r="C2762" s="4" t="s">
        <v>1299</v>
      </c>
      <c r="D2762" s="65" t="s">
        <v>1300</v>
      </c>
      <c r="E2762" s="75">
        <v>6121</v>
      </c>
      <c r="F2762" s="65"/>
      <c r="G2762" s="61" t="s">
        <v>1894</v>
      </c>
      <c r="H2762" s="13" t="s">
        <v>33</v>
      </c>
      <c r="I2762" s="14">
        <v>4000</v>
      </c>
      <c r="J2762" s="14"/>
      <c r="K2762" s="14"/>
      <c r="L2762" s="14"/>
      <c r="M2762" s="14"/>
      <c r="N2762" s="14"/>
      <c r="O2762" s="14">
        <f t="shared" si="3819"/>
        <v>4000</v>
      </c>
      <c r="P2762" s="14">
        <v>426</v>
      </c>
      <c r="Q2762" s="14">
        <v>500</v>
      </c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>
        <v>926</v>
      </c>
      <c r="AC2762" s="14">
        <v>3074</v>
      </c>
      <c r="AD2762" s="14">
        <v>0</v>
      </c>
      <c r="AE2762" s="14"/>
      <c r="AF2762" s="14"/>
      <c r="AG2762" s="14"/>
      <c r="AH2762" s="14"/>
      <c r="AI2762" s="14"/>
      <c r="AJ2762" s="14">
        <f t="shared" si="3820"/>
        <v>0</v>
      </c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>
        <v>0</v>
      </c>
      <c r="AX2762" s="14">
        <v>0</v>
      </c>
      <c r="AY2762" s="14">
        <v>0</v>
      </c>
      <c r="AZ2762" s="14"/>
      <c r="BA2762" s="14"/>
      <c r="BB2762" s="14"/>
      <c r="BC2762" s="14"/>
      <c r="BD2762" s="14"/>
      <c r="BE2762" s="14">
        <f t="shared" si="3821"/>
        <v>0</v>
      </c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>
        <v>0</v>
      </c>
      <c r="BS2762" s="14">
        <v>0</v>
      </c>
    </row>
    <row r="2763" spans="1:71" x14ac:dyDescent="0.25">
      <c r="A2763" s="4" t="s">
        <v>915</v>
      </c>
      <c r="B2763" s="4" t="s">
        <v>75</v>
      </c>
      <c r="C2763" s="4" t="s">
        <v>1299</v>
      </c>
      <c r="D2763" s="65" t="s">
        <v>1300</v>
      </c>
      <c r="E2763" s="64" t="s">
        <v>34</v>
      </c>
      <c r="F2763" s="64" t="s">
        <v>1</v>
      </c>
      <c r="G2763" s="2" t="s">
        <v>1</v>
      </c>
      <c r="H2763" s="2" t="s">
        <v>35</v>
      </c>
      <c r="I2763" s="12">
        <f t="shared" ref="I2763:AA2763" si="3882">SUM(I2764:I2771)</f>
        <v>103400</v>
      </c>
      <c r="J2763" s="12">
        <f t="shared" si="3882"/>
        <v>0</v>
      </c>
      <c r="K2763" s="12">
        <f t="shared" si="3882"/>
        <v>0</v>
      </c>
      <c r="L2763" s="12">
        <f t="shared" si="3882"/>
        <v>0</v>
      </c>
      <c r="M2763" s="12">
        <f t="shared" si="3882"/>
        <v>0</v>
      </c>
      <c r="N2763" s="12">
        <f t="shared" si="3882"/>
        <v>0</v>
      </c>
      <c r="O2763" s="12">
        <f t="shared" si="3882"/>
        <v>103400</v>
      </c>
      <c r="P2763" s="12">
        <f t="shared" si="3882"/>
        <v>0</v>
      </c>
      <c r="Q2763" s="12">
        <f t="shared" si="3882"/>
        <v>11864</v>
      </c>
      <c r="R2763" s="12">
        <f t="shared" si="3882"/>
        <v>9694</v>
      </c>
      <c r="S2763" s="12">
        <f t="shared" si="3882"/>
        <v>0</v>
      </c>
      <c r="T2763" s="12">
        <f t="shared" si="3882"/>
        <v>0</v>
      </c>
      <c r="U2763" s="12">
        <f t="shared" si="3882"/>
        <v>0</v>
      </c>
      <c r="V2763" s="12">
        <f t="shared" si="3882"/>
        <v>0</v>
      </c>
      <c r="W2763" s="12">
        <f t="shared" si="3882"/>
        <v>0</v>
      </c>
      <c r="X2763" s="12">
        <f t="shared" si="3882"/>
        <v>0</v>
      </c>
      <c r="Y2763" s="12">
        <f t="shared" si="3882"/>
        <v>0</v>
      </c>
      <c r="Z2763" s="12">
        <f t="shared" si="3882"/>
        <v>0</v>
      </c>
      <c r="AA2763" s="12">
        <f t="shared" si="3882"/>
        <v>0</v>
      </c>
      <c r="AB2763" s="12">
        <v>21558</v>
      </c>
      <c r="AC2763" s="12">
        <v>81842</v>
      </c>
      <c r="AD2763" s="12">
        <f t="shared" ref="AD2763:AV2763" si="3883">SUM(AD2764:AD2771)</f>
        <v>0</v>
      </c>
      <c r="AE2763" s="12">
        <f t="shared" si="3883"/>
        <v>0</v>
      </c>
      <c r="AF2763" s="12">
        <f t="shared" si="3883"/>
        <v>0</v>
      </c>
      <c r="AG2763" s="12">
        <f t="shared" si="3883"/>
        <v>0</v>
      </c>
      <c r="AH2763" s="12">
        <f t="shared" si="3883"/>
        <v>0</v>
      </c>
      <c r="AI2763" s="12">
        <f t="shared" si="3883"/>
        <v>0</v>
      </c>
      <c r="AJ2763" s="12">
        <f t="shared" si="3883"/>
        <v>0</v>
      </c>
      <c r="AK2763" s="12">
        <f t="shared" si="3883"/>
        <v>0</v>
      </c>
      <c r="AL2763" s="12">
        <f t="shared" si="3883"/>
        <v>0</v>
      </c>
      <c r="AM2763" s="12">
        <f t="shared" si="3883"/>
        <v>0</v>
      </c>
      <c r="AN2763" s="12">
        <f t="shared" si="3883"/>
        <v>0</v>
      </c>
      <c r="AO2763" s="12">
        <f t="shared" si="3883"/>
        <v>0</v>
      </c>
      <c r="AP2763" s="12">
        <f t="shared" si="3883"/>
        <v>0</v>
      </c>
      <c r="AQ2763" s="12">
        <f t="shared" si="3883"/>
        <v>0</v>
      </c>
      <c r="AR2763" s="12">
        <f t="shared" si="3883"/>
        <v>0</v>
      </c>
      <c r="AS2763" s="12">
        <f t="shared" si="3883"/>
        <v>0</v>
      </c>
      <c r="AT2763" s="12">
        <f t="shared" si="3883"/>
        <v>0</v>
      </c>
      <c r="AU2763" s="12">
        <f t="shared" si="3883"/>
        <v>0</v>
      </c>
      <c r="AV2763" s="12">
        <f t="shared" si="3883"/>
        <v>0</v>
      </c>
      <c r="AW2763" s="12">
        <v>0</v>
      </c>
      <c r="AX2763" s="12">
        <v>0</v>
      </c>
      <c r="AY2763" s="12">
        <f t="shared" ref="AY2763:BQ2763" si="3884">SUM(AY2764:AY2771)</f>
        <v>5500</v>
      </c>
      <c r="AZ2763" s="12">
        <f t="shared" si="3884"/>
        <v>1561</v>
      </c>
      <c r="BA2763" s="12">
        <f t="shared" si="3884"/>
        <v>0</v>
      </c>
      <c r="BB2763" s="12">
        <f t="shared" si="3884"/>
        <v>3000</v>
      </c>
      <c r="BC2763" s="12">
        <f t="shared" si="3884"/>
        <v>0</v>
      </c>
      <c r="BD2763" s="12">
        <f t="shared" si="3884"/>
        <v>0</v>
      </c>
      <c r="BE2763" s="12">
        <f t="shared" si="3884"/>
        <v>10061</v>
      </c>
      <c r="BF2763" s="12">
        <f t="shared" si="3884"/>
        <v>1795</v>
      </c>
      <c r="BG2763" s="12">
        <f t="shared" si="3884"/>
        <v>3000</v>
      </c>
      <c r="BH2763" s="12">
        <f t="shared" si="3884"/>
        <v>1561</v>
      </c>
      <c r="BI2763" s="12">
        <f t="shared" si="3884"/>
        <v>0</v>
      </c>
      <c r="BJ2763" s="12">
        <f t="shared" si="3884"/>
        <v>0</v>
      </c>
      <c r="BK2763" s="12">
        <f t="shared" si="3884"/>
        <v>0</v>
      </c>
      <c r="BL2763" s="12">
        <f t="shared" si="3884"/>
        <v>0</v>
      </c>
      <c r="BM2763" s="12">
        <f t="shared" si="3884"/>
        <v>0</v>
      </c>
      <c r="BN2763" s="12">
        <f t="shared" si="3884"/>
        <v>0</v>
      </c>
      <c r="BO2763" s="12">
        <f t="shared" si="3884"/>
        <v>0</v>
      </c>
      <c r="BP2763" s="12">
        <f t="shared" si="3884"/>
        <v>0</v>
      </c>
      <c r="BQ2763" s="12">
        <f t="shared" si="3884"/>
        <v>0</v>
      </c>
      <c r="BR2763" s="12">
        <v>6356</v>
      </c>
      <c r="BS2763" s="12">
        <v>3705</v>
      </c>
    </row>
    <row r="2764" spans="1:71" x14ac:dyDescent="0.25">
      <c r="A2764" s="4" t="s">
        <v>915</v>
      </c>
      <c r="B2764" s="4" t="s">
        <v>75</v>
      </c>
      <c r="C2764" s="4" t="s">
        <v>1299</v>
      </c>
      <c r="D2764" s="65" t="s">
        <v>1300</v>
      </c>
      <c r="E2764" s="75">
        <v>6131</v>
      </c>
      <c r="F2764" s="65"/>
      <c r="G2764" s="61" t="s">
        <v>1894</v>
      </c>
      <c r="H2764" s="13" t="s">
        <v>36</v>
      </c>
      <c r="I2764" s="14">
        <v>1100</v>
      </c>
      <c r="J2764" s="14"/>
      <c r="K2764" s="14"/>
      <c r="L2764" s="14"/>
      <c r="M2764" s="14"/>
      <c r="N2764" s="14"/>
      <c r="O2764" s="14">
        <f t="shared" si="3819"/>
        <v>1100</v>
      </c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>
        <v>0</v>
      </c>
      <c r="AC2764" s="14">
        <v>1100</v>
      </c>
      <c r="AD2764" s="14">
        <v>0</v>
      </c>
      <c r="AE2764" s="14"/>
      <c r="AF2764" s="14"/>
      <c r="AG2764" s="14"/>
      <c r="AH2764" s="14"/>
      <c r="AI2764" s="14"/>
      <c r="AJ2764" s="14">
        <f t="shared" si="3820"/>
        <v>0</v>
      </c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>
        <v>0</v>
      </c>
      <c r="AX2764" s="14">
        <v>0</v>
      </c>
      <c r="AY2764" s="14">
        <v>0</v>
      </c>
      <c r="AZ2764" s="14"/>
      <c r="BA2764" s="14"/>
      <c r="BB2764" s="14"/>
      <c r="BC2764" s="14"/>
      <c r="BD2764" s="14"/>
      <c r="BE2764" s="14">
        <f t="shared" si="3821"/>
        <v>0</v>
      </c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>
        <v>0</v>
      </c>
      <c r="BS2764" s="14">
        <v>0</v>
      </c>
    </row>
    <row r="2765" spans="1:71" x14ac:dyDescent="0.25">
      <c r="A2765" s="4" t="s">
        <v>915</v>
      </c>
      <c r="B2765" s="4" t="s">
        <v>75</v>
      </c>
      <c r="C2765" s="4" t="s">
        <v>1299</v>
      </c>
      <c r="D2765" s="65" t="s">
        <v>1300</v>
      </c>
      <c r="E2765" s="75">
        <v>6132</v>
      </c>
      <c r="F2765" s="65"/>
      <c r="G2765" s="61" t="s">
        <v>1894</v>
      </c>
      <c r="H2765" s="13" t="s">
        <v>183</v>
      </c>
      <c r="I2765" s="14">
        <v>0</v>
      </c>
      <c r="J2765" s="14"/>
      <c r="K2765" s="14"/>
      <c r="L2765" s="14"/>
      <c r="M2765" s="14"/>
      <c r="N2765" s="14"/>
      <c r="O2765" s="14">
        <f t="shared" si="3819"/>
        <v>0</v>
      </c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>
        <v>0</v>
      </c>
      <c r="AC2765" s="14">
        <v>0</v>
      </c>
      <c r="AD2765" s="14">
        <v>0</v>
      </c>
      <c r="AE2765" s="14"/>
      <c r="AF2765" s="14"/>
      <c r="AG2765" s="14"/>
      <c r="AH2765" s="14"/>
      <c r="AI2765" s="14"/>
      <c r="AJ2765" s="14">
        <f t="shared" si="3820"/>
        <v>0</v>
      </c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>
        <v>0</v>
      </c>
      <c r="AX2765" s="14">
        <v>0</v>
      </c>
      <c r="AY2765" s="14">
        <v>0</v>
      </c>
      <c r="AZ2765" s="14"/>
      <c r="BA2765" s="14"/>
      <c r="BB2765" s="14"/>
      <c r="BC2765" s="14"/>
      <c r="BD2765" s="14"/>
      <c r="BE2765" s="14">
        <f t="shared" si="3821"/>
        <v>0</v>
      </c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>
        <v>0</v>
      </c>
      <c r="BS2765" s="14">
        <v>0</v>
      </c>
    </row>
    <row r="2766" spans="1:71" x14ac:dyDescent="0.25">
      <c r="A2766" s="4" t="s">
        <v>915</v>
      </c>
      <c r="B2766" s="4" t="s">
        <v>75</v>
      </c>
      <c r="C2766" s="4" t="s">
        <v>1299</v>
      </c>
      <c r="D2766" s="65" t="s">
        <v>1300</v>
      </c>
      <c r="E2766" s="75">
        <v>6133</v>
      </c>
      <c r="F2766" s="65"/>
      <c r="G2766" s="61" t="s">
        <v>1894</v>
      </c>
      <c r="H2766" s="13" t="s">
        <v>185</v>
      </c>
      <c r="I2766" s="14">
        <v>0</v>
      </c>
      <c r="J2766" s="14"/>
      <c r="K2766" s="14"/>
      <c r="L2766" s="14"/>
      <c r="M2766" s="14"/>
      <c r="N2766" s="14"/>
      <c r="O2766" s="14">
        <f t="shared" si="3819"/>
        <v>0</v>
      </c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>
        <v>0</v>
      </c>
      <c r="AC2766" s="14">
        <v>0</v>
      </c>
      <c r="AD2766" s="14">
        <v>0</v>
      </c>
      <c r="AE2766" s="14"/>
      <c r="AF2766" s="14"/>
      <c r="AG2766" s="14"/>
      <c r="AH2766" s="14"/>
      <c r="AI2766" s="14"/>
      <c r="AJ2766" s="14">
        <f t="shared" si="3820"/>
        <v>0</v>
      </c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>
        <v>0</v>
      </c>
      <c r="AX2766" s="14">
        <v>0</v>
      </c>
      <c r="AY2766" s="14">
        <v>0</v>
      </c>
      <c r="AZ2766" s="14"/>
      <c r="BA2766" s="14"/>
      <c r="BB2766" s="14"/>
      <c r="BC2766" s="14"/>
      <c r="BD2766" s="14"/>
      <c r="BE2766" s="14">
        <f t="shared" si="3821"/>
        <v>0</v>
      </c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>
        <v>0</v>
      </c>
      <c r="BS2766" s="14">
        <v>0</v>
      </c>
    </row>
    <row r="2767" spans="1:71" x14ac:dyDescent="0.25">
      <c r="A2767" s="4" t="s">
        <v>915</v>
      </c>
      <c r="B2767" s="4" t="s">
        <v>75</v>
      </c>
      <c r="C2767" s="4" t="s">
        <v>1299</v>
      </c>
      <c r="D2767" s="65" t="s">
        <v>1300</v>
      </c>
      <c r="E2767" s="75">
        <v>6134</v>
      </c>
      <c r="F2767" s="65"/>
      <c r="G2767" s="61" t="s">
        <v>1894</v>
      </c>
      <c r="H2767" s="13" t="s">
        <v>187</v>
      </c>
      <c r="I2767" s="14">
        <v>93500</v>
      </c>
      <c r="J2767" s="14"/>
      <c r="K2767" s="14"/>
      <c r="L2767" s="14"/>
      <c r="M2767" s="14"/>
      <c r="N2767" s="14"/>
      <c r="O2767" s="14">
        <f t="shared" si="3819"/>
        <v>93500</v>
      </c>
      <c r="P2767" s="14"/>
      <c r="Q2767" s="14">
        <v>11864</v>
      </c>
      <c r="R2767" s="14">
        <v>9694</v>
      </c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>
        <v>21558</v>
      </c>
      <c r="AC2767" s="14">
        <v>71942</v>
      </c>
      <c r="AD2767" s="14">
        <v>0</v>
      </c>
      <c r="AE2767" s="14"/>
      <c r="AF2767" s="14"/>
      <c r="AG2767" s="14"/>
      <c r="AH2767" s="14"/>
      <c r="AI2767" s="14"/>
      <c r="AJ2767" s="14">
        <f t="shared" si="3820"/>
        <v>0</v>
      </c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>
        <v>0</v>
      </c>
      <c r="AX2767" s="14">
        <v>0</v>
      </c>
      <c r="AY2767" s="14">
        <v>5500</v>
      </c>
      <c r="AZ2767" s="14">
        <v>1561</v>
      </c>
      <c r="BA2767" s="14"/>
      <c r="BB2767" s="14"/>
      <c r="BC2767" s="14"/>
      <c r="BD2767" s="14"/>
      <c r="BE2767" s="14">
        <f t="shared" si="3821"/>
        <v>7061</v>
      </c>
      <c r="BF2767" s="14">
        <v>1795</v>
      </c>
      <c r="BG2767" s="14"/>
      <c r="BH2767" s="14">
        <v>1561</v>
      </c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>
        <v>3356</v>
      </c>
      <c r="BS2767" s="14">
        <v>3705</v>
      </c>
    </row>
    <row r="2768" spans="1:71" x14ac:dyDescent="0.25">
      <c r="A2768" s="4" t="s">
        <v>915</v>
      </c>
      <c r="B2768" s="4" t="s">
        <v>75</v>
      </c>
      <c r="C2768" s="4" t="s">
        <v>1299</v>
      </c>
      <c r="D2768" s="65" t="s">
        <v>1300</v>
      </c>
      <c r="E2768" s="75">
        <v>6135</v>
      </c>
      <c r="F2768" s="65"/>
      <c r="G2768" s="61" t="s">
        <v>1894</v>
      </c>
      <c r="H2768" s="13" t="s">
        <v>188</v>
      </c>
      <c r="I2768" s="14">
        <v>1100</v>
      </c>
      <c r="J2768" s="14"/>
      <c r="K2768" s="14"/>
      <c r="L2768" s="14"/>
      <c r="M2768" s="14"/>
      <c r="N2768" s="14"/>
      <c r="O2768" s="14">
        <f t="shared" si="3819"/>
        <v>1100</v>
      </c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>
        <v>0</v>
      </c>
      <c r="AC2768" s="14">
        <v>1100</v>
      </c>
      <c r="AD2768" s="14">
        <v>0</v>
      </c>
      <c r="AE2768" s="14"/>
      <c r="AF2768" s="14"/>
      <c r="AG2768" s="14"/>
      <c r="AH2768" s="14"/>
      <c r="AI2768" s="14"/>
      <c r="AJ2768" s="14">
        <f t="shared" si="3820"/>
        <v>0</v>
      </c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>
        <v>0</v>
      </c>
      <c r="AX2768" s="14">
        <v>0</v>
      </c>
      <c r="AY2768" s="14">
        <v>0</v>
      </c>
      <c r="AZ2768" s="14"/>
      <c r="BA2768" s="14"/>
      <c r="BB2768" s="14"/>
      <c r="BC2768" s="14"/>
      <c r="BD2768" s="14"/>
      <c r="BE2768" s="14">
        <f t="shared" si="3821"/>
        <v>0</v>
      </c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>
        <v>0</v>
      </c>
      <c r="BS2768" s="14">
        <v>0</v>
      </c>
    </row>
    <row r="2769" spans="1:71" x14ac:dyDescent="0.25">
      <c r="A2769" s="4" t="s">
        <v>915</v>
      </c>
      <c r="B2769" s="4" t="s">
        <v>75</v>
      </c>
      <c r="C2769" s="4" t="s">
        <v>1299</v>
      </c>
      <c r="D2769" s="65" t="s">
        <v>1300</v>
      </c>
      <c r="E2769" s="75">
        <v>6137</v>
      </c>
      <c r="F2769" s="65"/>
      <c r="G2769" s="61" t="s">
        <v>1894</v>
      </c>
      <c r="H2769" s="13" t="s">
        <v>191</v>
      </c>
      <c r="I2769" s="14">
        <v>2200</v>
      </c>
      <c r="J2769" s="14"/>
      <c r="K2769" s="14"/>
      <c r="L2769" s="14"/>
      <c r="M2769" s="14"/>
      <c r="N2769" s="14"/>
      <c r="O2769" s="14">
        <f t="shared" si="3819"/>
        <v>2200</v>
      </c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>
        <v>0</v>
      </c>
      <c r="AC2769" s="14">
        <v>2200</v>
      </c>
      <c r="AD2769" s="14">
        <v>0</v>
      </c>
      <c r="AE2769" s="14"/>
      <c r="AF2769" s="14"/>
      <c r="AG2769" s="14"/>
      <c r="AH2769" s="14"/>
      <c r="AI2769" s="14"/>
      <c r="AJ2769" s="14">
        <f t="shared" si="3820"/>
        <v>0</v>
      </c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>
        <v>0</v>
      </c>
      <c r="AX2769" s="14">
        <v>0</v>
      </c>
      <c r="AY2769" s="14">
        <v>0</v>
      </c>
      <c r="AZ2769" s="14"/>
      <c r="BA2769" s="14"/>
      <c r="BB2769" s="14">
        <v>3000</v>
      </c>
      <c r="BC2769" s="14"/>
      <c r="BD2769" s="14"/>
      <c r="BE2769" s="14">
        <f t="shared" si="3821"/>
        <v>3000</v>
      </c>
      <c r="BF2769" s="14"/>
      <c r="BG2769" s="14">
        <v>3000</v>
      </c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>
        <v>3000</v>
      </c>
      <c r="BS2769" s="14">
        <v>0</v>
      </c>
    </row>
    <row r="2770" spans="1:71" x14ac:dyDescent="0.25">
      <c r="A2770" s="4" t="s">
        <v>915</v>
      </c>
      <c r="B2770" s="4" t="s">
        <v>75</v>
      </c>
      <c r="C2770" s="4" t="s">
        <v>1299</v>
      </c>
      <c r="D2770" s="65" t="s">
        <v>1300</v>
      </c>
      <c r="E2770" s="75">
        <v>6138</v>
      </c>
      <c r="F2770" s="65"/>
      <c r="G2770" s="61" t="s">
        <v>1894</v>
      </c>
      <c r="H2770" s="13" t="s">
        <v>192</v>
      </c>
      <c r="I2770" s="14">
        <v>0</v>
      </c>
      <c r="J2770" s="14"/>
      <c r="K2770" s="14"/>
      <c r="L2770" s="14"/>
      <c r="M2770" s="14"/>
      <c r="N2770" s="14"/>
      <c r="O2770" s="14">
        <f t="shared" si="3819"/>
        <v>0</v>
      </c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>
        <v>0</v>
      </c>
      <c r="AC2770" s="14">
        <v>0</v>
      </c>
      <c r="AD2770" s="14">
        <v>0</v>
      </c>
      <c r="AE2770" s="14"/>
      <c r="AF2770" s="14"/>
      <c r="AG2770" s="14"/>
      <c r="AH2770" s="14"/>
      <c r="AI2770" s="14"/>
      <c r="AJ2770" s="14">
        <f t="shared" si="3820"/>
        <v>0</v>
      </c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>
        <v>0</v>
      </c>
      <c r="AX2770" s="14">
        <v>0</v>
      </c>
      <c r="AY2770" s="14">
        <v>0</v>
      </c>
      <c r="AZ2770" s="14"/>
      <c r="BA2770" s="14"/>
      <c r="BB2770" s="14"/>
      <c r="BC2770" s="14"/>
      <c r="BD2770" s="14"/>
      <c r="BE2770" s="14">
        <f t="shared" si="3821"/>
        <v>0</v>
      </c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>
        <v>0</v>
      </c>
      <c r="BS2770" s="14">
        <v>0</v>
      </c>
    </row>
    <row r="2771" spans="1:71" x14ac:dyDescent="0.25">
      <c r="A2771" s="1" t="s">
        <v>915</v>
      </c>
      <c r="B2771" s="1" t="s">
        <v>75</v>
      </c>
      <c r="C2771" s="1" t="s">
        <v>1299</v>
      </c>
      <c r="D2771" s="68" t="s">
        <v>1300</v>
      </c>
      <c r="E2771" s="68" t="s">
        <v>37</v>
      </c>
      <c r="F2771" s="65" t="s">
        <v>1</v>
      </c>
      <c r="G2771" s="13" t="s">
        <v>1</v>
      </c>
      <c r="H2771" s="2" t="s">
        <v>38</v>
      </c>
      <c r="I2771" s="12">
        <f t="shared" ref="I2771:AA2771" si="3885">SUM(I2772:I2774)</f>
        <v>5500</v>
      </c>
      <c r="J2771" s="12">
        <f t="shared" si="3885"/>
        <v>0</v>
      </c>
      <c r="K2771" s="12">
        <f t="shared" si="3885"/>
        <v>0</v>
      </c>
      <c r="L2771" s="12">
        <f t="shared" si="3885"/>
        <v>0</v>
      </c>
      <c r="M2771" s="12">
        <f t="shared" si="3885"/>
        <v>0</v>
      </c>
      <c r="N2771" s="12">
        <f t="shared" si="3885"/>
        <v>0</v>
      </c>
      <c r="O2771" s="12">
        <f t="shared" si="3885"/>
        <v>5500</v>
      </c>
      <c r="P2771" s="12">
        <f t="shared" si="3885"/>
        <v>0</v>
      </c>
      <c r="Q2771" s="12">
        <f t="shared" si="3885"/>
        <v>0</v>
      </c>
      <c r="R2771" s="12">
        <f t="shared" si="3885"/>
        <v>0</v>
      </c>
      <c r="S2771" s="12">
        <f t="shared" si="3885"/>
        <v>0</v>
      </c>
      <c r="T2771" s="12">
        <f t="shared" si="3885"/>
        <v>0</v>
      </c>
      <c r="U2771" s="12">
        <f t="shared" si="3885"/>
        <v>0</v>
      </c>
      <c r="V2771" s="12">
        <f t="shared" si="3885"/>
        <v>0</v>
      </c>
      <c r="W2771" s="12">
        <f t="shared" si="3885"/>
        <v>0</v>
      </c>
      <c r="X2771" s="12">
        <f t="shared" si="3885"/>
        <v>0</v>
      </c>
      <c r="Y2771" s="12">
        <f t="shared" si="3885"/>
        <v>0</v>
      </c>
      <c r="Z2771" s="12">
        <f t="shared" si="3885"/>
        <v>0</v>
      </c>
      <c r="AA2771" s="12">
        <f t="shared" si="3885"/>
        <v>0</v>
      </c>
      <c r="AB2771" s="12">
        <v>0</v>
      </c>
      <c r="AC2771" s="12">
        <v>5500</v>
      </c>
      <c r="AD2771" s="12">
        <f t="shared" ref="AD2771:AV2771" si="3886">SUM(AD2772:AD2774)</f>
        <v>0</v>
      </c>
      <c r="AE2771" s="12">
        <f t="shared" si="3886"/>
        <v>0</v>
      </c>
      <c r="AF2771" s="12">
        <f t="shared" si="3886"/>
        <v>0</v>
      </c>
      <c r="AG2771" s="12">
        <f t="shared" si="3886"/>
        <v>0</v>
      </c>
      <c r="AH2771" s="12">
        <f t="shared" si="3886"/>
        <v>0</v>
      </c>
      <c r="AI2771" s="12">
        <f t="shared" si="3886"/>
        <v>0</v>
      </c>
      <c r="AJ2771" s="12">
        <f t="shared" si="3886"/>
        <v>0</v>
      </c>
      <c r="AK2771" s="12">
        <f t="shared" si="3886"/>
        <v>0</v>
      </c>
      <c r="AL2771" s="12">
        <f t="shared" si="3886"/>
        <v>0</v>
      </c>
      <c r="AM2771" s="12">
        <f t="shared" si="3886"/>
        <v>0</v>
      </c>
      <c r="AN2771" s="12">
        <f t="shared" si="3886"/>
        <v>0</v>
      </c>
      <c r="AO2771" s="12">
        <f t="shared" si="3886"/>
        <v>0</v>
      </c>
      <c r="AP2771" s="12">
        <f t="shared" si="3886"/>
        <v>0</v>
      </c>
      <c r="AQ2771" s="12">
        <f t="shared" si="3886"/>
        <v>0</v>
      </c>
      <c r="AR2771" s="12">
        <f t="shared" si="3886"/>
        <v>0</v>
      </c>
      <c r="AS2771" s="12">
        <f t="shared" si="3886"/>
        <v>0</v>
      </c>
      <c r="AT2771" s="12">
        <f t="shared" si="3886"/>
        <v>0</v>
      </c>
      <c r="AU2771" s="12">
        <f t="shared" si="3886"/>
        <v>0</v>
      </c>
      <c r="AV2771" s="12">
        <f t="shared" si="3886"/>
        <v>0</v>
      </c>
      <c r="AW2771" s="12">
        <v>0</v>
      </c>
      <c r="AX2771" s="12">
        <v>0</v>
      </c>
      <c r="AY2771" s="12">
        <f t="shared" ref="AY2771:BQ2771" si="3887">SUM(AY2772:AY2774)</f>
        <v>0</v>
      </c>
      <c r="AZ2771" s="12">
        <f t="shared" si="3887"/>
        <v>0</v>
      </c>
      <c r="BA2771" s="12">
        <f t="shared" si="3887"/>
        <v>0</v>
      </c>
      <c r="BB2771" s="12">
        <f t="shared" si="3887"/>
        <v>0</v>
      </c>
      <c r="BC2771" s="12">
        <f t="shared" si="3887"/>
        <v>0</v>
      </c>
      <c r="BD2771" s="12">
        <f t="shared" si="3887"/>
        <v>0</v>
      </c>
      <c r="BE2771" s="12">
        <f t="shared" si="3887"/>
        <v>0</v>
      </c>
      <c r="BF2771" s="12">
        <f t="shared" si="3887"/>
        <v>0</v>
      </c>
      <c r="BG2771" s="12">
        <f t="shared" si="3887"/>
        <v>0</v>
      </c>
      <c r="BH2771" s="12">
        <f t="shared" si="3887"/>
        <v>0</v>
      </c>
      <c r="BI2771" s="12">
        <f t="shared" si="3887"/>
        <v>0</v>
      </c>
      <c r="BJ2771" s="12">
        <f t="shared" si="3887"/>
        <v>0</v>
      </c>
      <c r="BK2771" s="12">
        <f t="shared" si="3887"/>
        <v>0</v>
      </c>
      <c r="BL2771" s="12">
        <f t="shared" si="3887"/>
        <v>0</v>
      </c>
      <c r="BM2771" s="12">
        <f t="shared" si="3887"/>
        <v>0</v>
      </c>
      <c r="BN2771" s="12">
        <f t="shared" si="3887"/>
        <v>0</v>
      </c>
      <c r="BO2771" s="12">
        <f t="shared" si="3887"/>
        <v>0</v>
      </c>
      <c r="BP2771" s="12">
        <f t="shared" si="3887"/>
        <v>0</v>
      </c>
      <c r="BQ2771" s="12">
        <f t="shared" si="3887"/>
        <v>0</v>
      </c>
      <c r="BR2771" s="12">
        <v>0</v>
      </c>
      <c r="BS2771" s="12">
        <v>0</v>
      </c>
    </row>
    <row r="2772" spans="1:71" x14ac:dyDescent="0.25">
      <c r="A2772" s="4" t="s">
        <v>915</v>
      </c>
      <c r="B2772" s="4" t="s">
        <v>75</v>
      </c>
      <c r="C2772" s="4" t="s">
        <v>1299</v>
      </c>
      <c r="D2772" s="65" t="s">
        <v>1300</v>
      </c>
      <c r="E2772" s="75">
        <v>6139</v>
      </c>
      <c r="F2772" s="65"/>
      <c r="G2772" s="61" t="s">
        <v>1894</v>
      </c>
      <c r="H2772" s="13" t="s">
        <v>38</v>
      </c>
      <c r="I2772" s="14">
        <v>5500</v>
      </c>
      <c r="J2772" s="14"/>
      <c r="K2772" s="14"/>
      <c r="L2772" s="14"/>
      <c r="M2772" s="14"/>
      <c r="N2772" s="14"/>
      <c r="O2772" s="14">
        <f t="shared" si="3819"/>
        <v>5500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>
        <v>0</v>
      </c>
      <c r="AC2772" s="14">
        <v>5500</v>
      </c>
      <c r="AD2772" s="14">
        <v>0</v>
      </c>
      <c r="AE2772" s="14"/>
      <c r="AF2772" s="14"/>
      <c r="AG2772" s="14"/>
      <c r="AH2772" s="14"/>
      <c r="AI2772" s="14"/>
      <c r="AJ2772" s="14">
        <f t="shared" si="3820"/>
        <v>0</v>
      </c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>
        <v>0</v>
      </c>
      <c r="AX2772" s="14">
        <v>0</v>
      </c>
      <c r="AY2772" s="14">
        <v>0</v>
      </c>
      <c r="AZ2772" s="14"/>
      <c r="BA2772" s="14"/>
      <c r="BB2772" s="14"/>
      <c r="BC2772" s="14"/>
      <c r="BD2772" s="14"/>
      <c r="BE2772" s="14">
        <f t="shared" si="3821"/>
        <v>0</v>
      </c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>
        <v>0</v>
      </c>
      <c r="BS2772" s="14">
        <v>0</v>
      </c>
    </row>
    <row r="2773" spans="1:71" ht="22.5" x14ac:dyDescent="0.25">
      <c r="A2773" s="4" t="s">
        <v>915</v>
      </c>
      <c r="B2773" s="4" t="s">
        <v>75</v>
      </c>
      <c r="C2773" s="4" t="s">
        <v>1299</v>
      </c>
      <c r="D2773" s="65" t="s">
        <v>1300</v>
      </c>
      <c r="E2773" s="75">
        <v>6139</v>
      </c>
      <c r="F2773" s="65" t="s">
        <v>1307</v>
      </c>
      <c r="G2773" s="61" t="s">
        <v>1894</v>
      </c>
      <c r="H2773" s="13" t="s">
        <v>46</v>
      </c>
      <c r="I2773" s="14">
        <v>0</v>
      </c>
      <c r="J2773" s="14"/>
      <c r="K2773" s="14"/>
      <c r="L2773" s="14"/>
      <c r="M2773" s="14"/>
      <c r="N2773" s="14"/>
      <c r="O2773" s="14">
        <f t="shared" si="3819"/>
        <v>0</v>
      </c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>
        <v>0</v>
      </c>
      <c r="AC2773" s="14">
        <v>0</v>
      </c>
      <c r="AD2773" s="14">
        <v>0</v>
      </c>
      <c r="AE2773" s="14"/>
      <c r="AF2773" s="14"/>
      <c r="AG2773" s="14"/>
      <c r="AH2773" s="14"/>
      <c r="AI2773" s="14"/>
      <c r="AJ2773" s="14">
        <f t="shared" si="3820"/>
        <v>0</v>
      </c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>
        <v>0</v>
      </c>
      <c r="AX2773" s="14">
        <v>0</v>
      </c>
      <c r="AY2773" s="14">
        <v>0</v>
      </c>
      <c r="AZ2773" s="14"/>
      <c r="BA2773" s="14"/>
      <c r="BB2773" s="14"/>
      <c r="BC2773" s="14"/>
      <c r="BD2773" s="14"/>
      <c r="BE2773" s="14">
        <f t="shared" si="3821"/>
        <v>0</v>
      </c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>
        <v>0</v>
      </c>
      <c r="BS2773" s="14">
        <v>0</v>
      </c>
    </row>
    <row r="2774" spans="1:71" ht="22.5" x14ac:dyDescent="0.25">
      <c r="A2774" s="4" t="s">
        <v>915</v>
      </c>
      <c r="B2774" s="4" t="s">
        <v>75</v>
      </c>
      <c r="C2774" s="4" t="s">
        <v>1299</v>
      </c>
      <c r="D2774" s="65" t="s">
        <v>1300</v>
      </c>
      <c r="E2774" s="75">
        <v>6139</v>
      </c>
      <c r="F2774" s="65" t="s">
        <v>1308</v>
      </c>
      <c r="G2774" s="61" t="s">
        <v>1894</v>
      </c>
      <c r="H2774" s="13" t="s">
        <v>52</v>
      </c>
      <c r="I2774" s="14">
        <v>0</v>
      </c>
      <c r="J2774" s="14"/>
      <c r="K2774" s="14"/>
      <c r="L2774" s="14"/>
      <c r="M2774" s="14"/>
      <c r="N2774" s="14"/>
      <c r="O2774" s="14">
        <f t="shared" si="3819"/>
        <v>0</v>
      </c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>
        <v>0</v>
      </c>
      <c r="AC2774" s="14">
        <v>0</v>
      </c>
      <c r="AD2774" s="14">
        <v>0</v>
      </c>
      <c r="AE2774" s="14"/>
      <c r="AF2774" s="14"/>
      <c r="AG2774" s="14"/>
      <c r="AH2774" s="14"/>
      <c r="AI2774" s="14"/>
      <c r="AJ2774" s="14">
        <f t="shared" si="3820"/>
        <v>0</v>
      </c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>
        <v>0</v>
      </c>
      <c r="AX2774" s="14">
        <v>0</v>
      </c>
      <c r="AY2774" s="14">
        <v>0</v>
      </c>
      <c r="AZ2774" s="14"/>
      <c r="BA2774" s="14"/>
      <c r="BB2774" s="14"/>
      <c r="BC2774" s="14"/>
      <c r="BD2774" s="14"/>
      <c r="BE2774" s="14">
        <f t="shared" si="3821"/>
        <v>0</v>
      </c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>
        <v>0</v>
      </c>
      <c r="BS2774" s="14">
        <v>0</v>
      </c>
    </row>
    <row r="2775" spans="1:71" ht="22.5" x14ac:dyDescent="0.25">
      <c r="A2775" s="1" t="s">
        <v>1</v>
      </c>
      <c r="B2775" s="1" t="s">
        <v>1</v>
      </c>
      <c r="C2775" s="1" t="s">
        <v>1</v>
      </c>
      <c r="D2775" s="64" t="s">
        <v>1</v>
      </c>
      <c r="E2775" s="64" t="s">
        <v>1</v>
      </c>
      <c r="F2775" s="64" t="s">
        <v>1</v>
      </c>
      <c r="G2775" s="2" t="s">
        <v>1</v>
      </c>
      <c r="H2775" s="10" t="s">
        <v>53</v>
      </c>
      <c r="I2775" s="11">
        <f t="shared" ref="I2775:X2776" si="3888">SUM(I2776)</f>
        <v>0</v>
      </c>
      <c r="J2775" s="11">
        <f t="shared" si="3888"/>
        <v>0</v>
      </c>
      <c r="K2775" s="11">
        <f t="shared" si="3888"/>
        <v>0</v>
      </c>
      <c r="L2775" s="11">
        <f t="shared" si="3888"/>
        <v>0</v>
      </c>
      <c r="M2775" s="11">
        <f t="shared" si="3888"/>
        <v>0</v>
      </c>
      <c r="N2775" s="11">
        <f t="shared" si="3888"/>
        <v>0</v>
      </c>
      <c r="O2775" s="11">
        <f t="shared" si="3888"/>
        <v>0</v>
      </c>
      <c r="P2775" s="11">
        <f t="shared" si="3888"/>
        <v>0</v>
      </c>
      <c r="Q2775" s="11">
        <f t="shared" si="3888"/>
        <v>0</v>
      </c>
      <c r="R2775" s="11">
        <f t="shared" si="3888"/>
        <v>0</v>
      </c>
      <c r="S2775" s="11">
        <f t="shared" si="3888"/>
        <v>0</v>
      </c>
      <c r="T2775" s="11">
        <f t="shared" si="3888"/>
        <v>0</v>
      </c>
      <c r="U2775" s="11">
        <f t="shared" si="3888"/>
        <v>0</v>
      </c>
      <c r="V2775" s="11">
        <f t="shared" si="3888"/>
        <v>0</v>
      </c>
      <c r="W2775" s="11">
        <f t="shared" si="3888"/>
        <v>0</v>
      </c>
      <c r="X2775" s="11">
        <f t="shared" si="3888"/>
        <v>0</v>
      </c>
      <c r="Y2775" s="11">
        <f t="shared" ref="J2775:AA2776" si="3889">SUM(Y2776)</f>
        <v>0</v>
      </c>
      <c r="Z2775" s="11">
        <f t="shared" si="3889"/>
        <v>0</v>
      </c>
      <c r="AA2775" s="11">
        <f t="shared" si="3889"/>
        <v>0</v>
      </c>
      <c r="AB2775" s="11">
        <v>0</v>
      </c>
      <c r="AC2775" s="11">
        <v>0</v>
      </c>
      <c r="AD2775" s="11">
        <f t="shared" ref="AD2775:AS2776" si="3890">SUM(AD2776)</f>
        <v>0</v>
      </c>
      <c r="AE2775" s="11">
        <f t="shared" si="3890"/>
        <v>0</v>
      </c>
      <c r="AF2775" s="11">
        <f t="shared" si="3890"/>
        <v>0</v>
      </c>
      <c r="AG2775" s="11">
        <f t="shared" si="3890"/>
        <v>0</v>
      </c>
      <c r="AH2775" s="11">
        <f t="shared" si="3890"/>
        <v>0</v>
      </c>
      <c r="AI2775" s="11">
        <f t="shared" si="3890"/>
        <v>0</v>
      </c>
      <c r="AJ2775" s="11">
        <f t="shared" si="3890"/>
        <v>0</v>
      </c>
      <c r="AK2775" s="11">
        <f t="shared" si="3890"/>
        <v>0</v>
      </c>
      <c r="AL2775" s="11">
        <f t="shared" si="3890"/>
        <v>0</v>
      </c>
      <c r="AM2775" s="11">
        <f t="shared" si="3890"/>
        <v>0</v>
      </c>
      <c r="AN2775" s="11">
        <f t="shared" si="3890"/>
        <v>0</v>
      </c>
      <c r="AO2775" s="11">
        <f t="shared" si="3890"/>
        <v>0</v>
      </c>
      <c r="AP2775" s="11">
        <f t="shared" si="3890"/>
        <v>0</v>
      </c>
      <c r="AQ2775" s="11">
        <f t="shared" si="3890"/>
        <v>0</v>
      </c>
      <c r="AR2775" s="11">
        <f t="shared" si="3890"/>
        <v>0</v>
      </c>
      <c r="AS2775" s="11">
        <f t="shared" si="3890"/>
        <v>0</v>
      </c>
      <c r="AT2775" s="11">
        <f t="shared" ref="AE2775:AV2776" si="3891">SUM(AT2776)</f>
        <v>0</v>
      </c>
      <c r="AU2775" s="11">
        <f t="shared" si="3891"/>
        <v>0</v>
      </c>
      <c r="AV2775" s="11">
        <f t="shared" si="3891"/>
        <v>0</v>
      </c>
      <c r="AW2775" s="11">
        <v>0</v>
      </c>
      <c r="AX2775" s="11">
        <v>0</v>
      </c>
      <c r="AY2775" s="11">
        <f t="shared" ref="AY2775:BN2776" si="3892">SUM(AY2776)</f>
        <v>0</v>
      </c>
      <c r="AZ2775" s="11">
        <f t="shared" si="3892"/>
        <v>0</v>
      </c>
      <c r="BA2775" s="11">
        <f t="shared" si="3892"/>
        <v>0</v>
      </c>
      <c r="BB2775" s="11">
        <f t="shared" si="3892"/>
        <v>0</v>
      </c>
      <c r="BC2775" s="11">
        <f t="shared" si="3892"/>
        <v>0</v>
      </c>
      <c r="BD2775" s="11">
        <f t="shared" si="3892"/>
        <v>0</v>
      </c>
      <c r="BE2775" s="11">
        <f t="shared" si="3892"/>
        <v>0</v>
      </c>
      <c r="BF2775" s="11">
        <f t="shared" si="3892"/>
        <v>0</v>
      </c>
      <c r="BG2775" s="11">
        <f t="shared" si="3892"/>
        <v>0</v>
      </c>
      <c r="BH2775" s="11">
        <f t="shared" si="3892"/>
        <v>0</v>
      </c>
      <c r="BI2775" s="11">
        <f t="shared" si="3892"/>
        <v>0</v>
      </c>
      <c r="BJ2775" s="11">
        <f t="shared" si="3892"/>
        <v>0</v>
      </c>
      <c r="BK2775" s="11">
        <f t="shared" si="3892"/>
        <v>0</v>
      </c>
      <c r="BL2775" s="11">
        <f t="shared" si="3892"/>
        <v>0</v>
      </c>
      <c r="BM2775" s="11">
        <f t="shared" si="3892"/>
        <v>0</v>
      </c>
      <c r="BN2775" s="11">
        <f t="shared" si="3892"/>
        <v>0</v>
      </c>
      <c r="BO2775" s="11">
        <f t="shared" ref="AZ2775:BQ2776" si="3893">SUM(BO2776)</f>
        <v>0</v>
      </c>
      <c r="BP2775" s="11">
        <f t="shared" si="3893"/>
        <v>0</v>
      </c>
      <c r="BQ2775" s="11">
        <f t="shared" si="3893"/>
        <v>0</v>
      </c>
      <c r="BR2775" s="11">
        <v>0</v>
      </c>
      <c r="BS2775" s="11">
        <v>0</v>
      </c>
    </row>
    <row r="2776" spans="1:71" x14ac:dyDescent="0.25">
      <c r="A2776" s="4" t="s">
        <v>915</v>
      </c>
      <c r="B2776" s="4" t="s">
        <v>75</v>
      </c>
      <c r="C2776" s="4" t="s">
        <v>1299</v>
      </c>
      <c r="D2776" s="65" t="s">
        <v>1300</v>
      </c>
      <c r="E2776" s="64" t="s">
        <v>54</v>
      </c>
      <c r="F2776" s="64" t="s">
        <v>1</v>
      </c>
      <c r="G2776" s="2" t="s">
        <v>1</v>
      </c>
      <c r="H2776" s="2" t="s">
        <v>55</v>
      </c>
      <c r="I2776" s="12">
        <f t="shared" si="3888"/>
        <v>0</v>
      </c>
      <c r="J2776" s="12">
        <f t="shared" si="3889"/>
        <v>0</v>
      </c>
      <c r="K2776" s="12">
        <f t="shared" si="3889"/>
        <v>0</v>
      </c>
      <c r="L2776" s="12">
        <f t="shared" si="3889"/>
        <v>0</v>
      </c>
      <c r="M2776" s="12">
        <f t="shared" si="3889"/>
        <v>0</v>
      </c>
      <c r="N2776" s="12">
        <f t="shared" si="3889"/>
        <v>0</v>
      </c>
      <c r="O2776" s="12">
        <f t="shared" si="3889"/>
        <v>0</v>
      </c>
      <c r="P2776" s="12">
        <f t="shared" si="3889"/>
        <v>0</v>
      </c>
      <c r="Q2776" s="12">
        <f t="shared" si="3889"/>
        <v>0</v>
      </c>
      <c r="R2776" s="12">
        <f t="shared" si="3889"/>
        <v>0</v>
      </c>
      <c r="S2776" s="12">
        <f t="shared" si="3889"/>
        <v>0</v>
      </c>
      <c r="T2776" s="12">
        <f t="shared" si="3889"/>
        <v>0</v>
      </c>
      <c r="U2776" s="12">
        <f t="shared" si="3889"/>
        <v>0</v>
      </c>
      <c r="V2776" s="12">
        <f t="shared" si="3889"/>
        <v>0</v>
      </c>
      <c r="W2776" s="12">
        <f t="shared" si="3889"/>
        <v>0</v>
      </c>
      <c r="X2776" s="12">
        <f t="shared" si="3889"/>
        <v>0</v>
      </c>
      <c r="Y2776" s="12">
        <f t="shared" si="3889"/>
        <v>0</v>
      </c>
      <c r="Z2776" s="12">
        <f t="shared" si="3889"/>
        <v>0</v>
      </c>
      <c r="AA2776" s="12">
        <f t="shared" si="3889"/>
        <v>0</v>
      </c>
      <c r="AB2776" s="12">
        <v>0</v>
      </c>
      <c r="AC2776" s="12">
        <v>0</v>
      </c>
      <c r="AD2776" s="12">
        <f t="shared" si="3890"/>
        <v>0</v>
      </c>
      <c r="AE2776" s="12">
        <f t="shared" si="3891"/>
        <v>0</v>
      </c>
      <c r="AF2776" s="12">
        <f t="shared" si="3891"/>
        <v>0</v>
      </c>
      <c r="AG2776" s="12">
        <f t="shared" si="3891"/>
        <v>0</v>
      </c>
      <c r="AH2776" s="12">
        <f t="shared" si="3891"/>
        <v>0</v>
      </c>
      <c r="AI2776" s="12">
        <f t="shared" si="3891"/>
        <v>0</v>
      </c>
      <c r="AJ2776" s="12">
        <f t="shared" si="3891"/>
        <v>0</v>
      </c>
      <c r="AK2776" s="12">
        <f t="shared" si="3891"/>
        <v>0</v>
      </c>
      <c r="AL2776" s="12">
        <f t="shared" si="3891"/>
        <v>0</v>
      </c>
      <c r="AM2776" s="12">
        <f t="shared" si="3891"/>
        <v>0</v>
      </c>
      <c r="AN2776" s="12">
        <f t="shared" si="3891"/>
        <v>0</v>
      </c>
      <c r="AO2776" s="12">
        <f t="shared" si="3891"/>
        <v>0</v>
      </c>
      <c r="AP2776" s="12">
        <f t="shared" si="3891"/>
        <v>0</v>
      </c>
      <c r="AQ2776" s="12">
        <f t="shared" si="3891"/>
        <v>0</v>
      </c>
      <c r="AR2776" s="12">
        <f t="shared" si="3891"/>
        <v>0</v>
      </c>
      <c r="AS2776" s="12">
        <f t="shared" si="3891"/>
        <v>0</v>
      </c>
      <c r="AT2776" s="12">
        <f t="shared" si="3891"/>
        <v>0</v>
      </c>
      <c r="AU2776" s="12">
        <f t="shared" si="3891"/>
        <v>0</v>
      </c>
      <c r="AV2776" s="12">
        <f t="shared" si="3891"/>
        <v>0</v>
      </c>
      <c r="AW2776" s="12">
        <v>0</v>
      </c>
      <c r="AX2776" s="12">
        <v>0</v>
      </c>
      <c r="AY2776" s="12">
        <f t="shared" si="3892"/>
        <v>0</v>
      </c>
      <c r="AZ2776" s="12">
        <f t="shared" si="3893"/>
        <v>0</v>
      </c>
      <c r="BA2776" s="12">
        <f t="shared" si="3893"/>
        <v>0</v>
      </c>
      <c r="BB2776" s="12">
        <f t="shared" si="3893"/>
        <v>0</v>
      </c>
      <c r="BC2776" s="12">
        <f t="shared" si="3893"/>
        <v>0</v>
      </c>
      <c r="BD2776" s="12">
        <f t="shared" si="3893"/>
        <v>0</v>
      </c>
      <c r="BE2776" s="12">
        <f t="shared" si="3893"/>
        <v>0</v>
      </c>
      <c r="BF2776" s="12">
        <f t="shared" si="3893"/>
        <v>0</v>
      </c>
      <c r="BG2776" s="12">
        <f t="shared" si="3893"/>
        <v>0</v>
      </c>
      <c r="BH2776" s="12">
        <f t="shared" si="3893"/>
        <v>0</v>
      </c>
      <c r="BI2776" s="12">
        <f t="shared" si="3893"/>
        <v>0</v>
      </c>
      <c r="BJ2776" s="12">
        <f t="shared" si="3893"/>
        <v>0</v>
      </c>
      <c r="BK2776" s="12">
        <f t="shared" si="3893"/>
        <v>0</v>
      </c>
      <c r="BL2776" s="12">
        <f t="shared" si="3893"/>
        <v>0</v>
      </c>
      <c r="BM2776" s="12">
        <f t="shared" si="3893"/>
        <v>0</v>
      </c>
      <c r="BN2776" s="12">
        <f t="shared" si="3893"/>
        <v>0</v>
      </c>
      <c r="BO2776" s="12">
        <f t="shared" si="3893"/>
        <v>0</v>
      </c>
      <c r="BP2776" s="12">
        <f t="shared" si="3893"/>
        <v>0</v>
      </c>
      <c r="BQ2776" s="12">
        <f t="shared" si="3893"/>
        <v>0</v>
      </c>
      <c r="BR2776" s="12">
        <v>0</v>
      </c>
      <c r="BS2776" s="12">
        <v>0</v>
      </c>
    </row>
    <row r="2777" spans="1:71" x14ac:dyDescent="0.25">
      <c r="A2777" s="4" t="s">
        <v>915</v>
      </c>
      <c r="B2777" s="4" t="s">
        <v>75</v>
      </c>
      <c r="C2777" s="4" t="s">
        <v>1299</v>
      </c>
      <c r="D2777" s="65" t="s">
        <v>1300</v>
      </c>
      <c r="E2777" s="75">
        <v>6148</v>
      </c>
      <c r="F2777" s="65"/>
      <c r="G2777" s="61" t="s">
        <v>1894</v>
      </c>
      <c r="H2777" s="13" t="s">
        <v>63</v>
      </c>
      <c r="I2777" s="14">
        <v>0</v>
      </c>
      <c r="J2777" s="14"/>
      <c r="K2777" s="14"/>
      <c r="L2777" s="14"/>
      <c r="M2777" s="14"/>
      <c r="N2777" s="14"/>
      <c r="O2777" s="14">
        <f t="shared" ref="O2777:O2839" si="3894">I2777+J2777+K2777+L2777+M2777+N2777</f>
        <v>0</v>
      </c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>
        <v>0</v>
      </c>
      <c r="AC2777" s="14">
        <v>0</v>
      </c>
      <c r="AD2777" s="14">
        <v>0</v>
      </c>
      <c r="AE2777" s="14"/>
      <c r="AF2777" s="14"/>
      <c r="AG2777" s="14"/>
      <c r="AH2777" s="14"/>
      <c r="AI2777" s="14"/>
      <c r="AJ2777" s="14">
        <f t="shared" ref="AJ2777:AJ2839" si="3895">AD2777+AE2777+AF2777+AG2777+AH2777+AI2777</f>
        <v>0</v>
      </c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>
        <v>0</v>
      </c>
      <c r="AX2777" s="14">
        <v>0</v>
      </c>
      <c r="AY2777" s="14">
        <v>0</v>
      </c>
      <c r="AZ2777" s="14"/>
      <c r="BA2777" s="14"/>
      <c r="BB2777" s="14"/>
      <c r="BC2777" s="14"/>
      <c r="BD2777" s="14"/>
      <c r="BE2777" s="14">
        <f t="shared" ref="BE2777:BE2839" si="3896">AY2777+AZ2777+BA2777+BB2777+BC2777+BD2777</f>
        <v>0</v>
      </c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>
        <v>0</v>
      </c>
      <c r="BS2777" s="14">
        <v>0</v>
      </c>
    </row>
    <row r="2778" spans="1:71" ht="22.5" x14ac:dyDescent="0.25">
      <c r="A2778" s="1" t="s">
        <v>1</v>
      </c>
      <c r="B2778" s="1" t="s">
        <v>1</v>
      </c>
      <c r="C2778" s="1" t="s">
        <v>1</v>
      </c>
      <c r="D2778" s="64" t="s">
        <v>1</v>
      </c>
      <c r="E2778" s="64" t="s">
        <v>1</v>
      </c>
      <c r="F2778" s="64" t="s">
        <v>1</v>
      </c>
      <c r="G2778" s="2" t="s">
        <v>1</v>
      </c>
      <c r="H2778" s="10" t="s">
        <v>64</v>
      </c>
      <c r="I2778" s="11">
        <f t="shared" ref="I2778:AA2778" si="3897">SUM(I2779)</f>
        <v>30000</v>
      </c>
      <c r="J2778" s="11">
        <f t="shared" si="3897"/>
        <v>0</v>
      </c>
      <c r="K2778" s="11">
        <f t="shared" si="3897"/>
        <v>0</v>
      </c>
      <c r="L2778" s="11">
        <f t="shared" si="3897"/>
        <v>0</v>
      </c>
      <c r="M2778" s="11">
        <f t="shared" si="3897"/>
        <v>0</v>
      </c>
      <c r="N2778" s="11">
        <f t="shared" si="3897"/>
        <v>0</v>
      </c>
      <c r="O2778" s="11">
        <f t="shared" si="3897"/>
        <v>30000</v>
      </c>
      <c r="P2778" s="11">
        <f t="shared" si="3897"/>
        <v>0</v>
      </c>
      <c r="Q2778" s="11">
        <f t="shared" si="3897"/>
        <v>0</v>
      </c>
      <c r="R2778" s="11">
        <f t="shared" si="3897"/>
        <v>0</v>
      </c>
      <c r="S2778" s="11">
        <f t="shared" si="3897"/>
        <v>0</v>
      </c>
      <c r="T2778" s="11">
        <f t="shared" si="3897"/>
        <v>0</v>
      </c>
      <c r="U2778" s="11">
        <f t="shared" si="3897"/>
        <v>0</v>
      </c>
      <c r="V2778" s="11">
        <f t="shared" si="3897"/>
        <v>0</v>
      </c>
      <c r="W2778" s="11">
        <f t="shared" si="3897"/>
        <v>0</v>
      </c>
      <c r="X2778" s="11">
        <f t="shared" si="3897"/>
        <v>0</v>
      </c>
      <c r="Y2778" s="11">
        <f t="shared" si="3897"/>
        <v>0</v>
      </c>
      <c r="Z2778" s="11">
        <f t="shared" si="3897"/>
        <v>0</v>
      </c>
      <c r="AA2778" s="11">
        <f t="shared" si="3897"/>
        <v>0</v>
      </c>
      <c r="AB2778" s="11">
        <v>0</v>
      </c>
      <c r="AC2778" s="11">
        <v>30000</v>
      </c>
      <c r="AD2778" s="11">
        <f t="shared" ref="AD2778:AV2778" si="3898">SUM(AD2779)</f>
        <v>0</v>
      </c>
      <c r="AE2778" s="11">
        <f t="shared" si="3898"/>
        <v>0</v>
      </c>
      <c r="AF2778" s="11">
        <f t="shared" si="3898"/>
        <v>0</v>
      </c>
      <c r="AG2778" s="11">
        <f t="shared" si="3898"/>
        <v>0</v>
      </c>
      <c r="AH2778" s="11">
        <f t="shared" si="3898"/>
        <v>0</v>
      </c>
      <c r="AI2778" s="11">
        <f t="shared" si="3898"/>
        <v>0</v>
      </c>
      <c r="AJ2778" s="11">
        <f t="shared" si="3898"/>
        <v>0</v>
      </c>
      <c r="AK2778" s="11">
        <f t="shared" si="3898"/>
        <v>0</v>
      </c>
      <c r="AL2778" s="11">
        <f t="shared" si="3898"/>
        <v>0</v>
      </c>
      <c r="AM2778" s="11">
        <f t="shared" si="3898"/>
        <v>0</v>
      </c>
      <c r="AN2778" s="11">
        <f t="shared" si="3898"/>
        <v>0</v>
      </c>
      <c r="AO2778" s="11">
        <f t="shared" si="3898"/>
        <v>0</v>
      </c>
      <c r="AP2778" s="11">
        <f t="shared" si="3898"/>
        <v>0</v>
      </c>
      <c r="AQ2778" s="11">
        <f t="shared" si="3898"/>
        <v>0</v>
      </c>
      <c r="AR2778" s="11">
        <f t="shared" si="3898"/>
        <v>0</v>
      </c>
      <c r="AS2778" s="11">
        <f t="shared" si="3898"/>
        <v>0</v>
      </c>
      <c r="AT2778" s="11">
        <f t="shared" si="3898"/>
        <v>0</v>
      </c>
      <c r="AU2778" s="11">
        <f t="shared" si="3898"/>
        <v>0</v>
      </c>
      <c r="AV2778" s="11">
        <f t="shared" si="3898"/>
        <v>0</v>
      </c>
      <c r="AW2778" s="11">
        <v>0</v>
      </c>
      <c r="AX2778" s="11">
        <v>0</v>
      </c>
      <c r="AY2778" s="11">
        <f t="shared" ref="AY2778:BQ2778" si="3899">SUM(AY2779)</f>
        <v>0</v>
      </c>
      <c r="AZ2778" s="11">
        <f t="shared" si="3899"/>
        <v>0</v>
      </c>
      <c r="BA2778" s="11">
        <f t="shared" si="3899"/>
        <v>0</v>
      </c>
      <c r="BB2778" s="11">
        <f t="shared" si="3899"/>
        <v>0</v>
      </c>
      <c r="BC2778" s="11">
        <f t="shared" si="3899"/>
        <v>0</v>
      </c>
      <c r="BD2778" s="11">
        <f t="shared" si="3899"/>
        <v>0</v>
      </c>
      <c r="BE2778" s="11">
        <f t="shared" si="3899"/>
        <v>0</v>
      </c>
      <c r="BF2778" s="11">
        <f t="shared" si="3899"/>
        <v>0</v>
      </c>
      <c r="BG2778" s="11">
        <f t="shared" si="3899"/>
        <v>0</v>
      </c>
      <c r="BH2778" s="11">
        <f t="shared" si="3899"/>
        <v>0</v>
      </c>
      <c r="BI2778" s="11">
        <f t="shared" si="3899"/>
        <v>0</v>
      </c>
      <c r="BJ2778" s="11">
        <f t="shared" si="3899"/>
        <v>0</v>
      </c>
      <c r="BK2778" s="11">
        <f t="shared" si="3899"/>
        <v>0</v>
      </c>
      <c r="BL2778" s="11">
        <f t="shared" si="3899"/>
        <v>0</v>
      </c>
      <c r="BM2778" s="11">
        <f t="shared" si="3899"/>
        <v>0</v>
      </c>
      <c r="BN2778" s="11">
        <f t="shared" si="3899"/>
        <v>0</v>
      </c>
      <c r="BO2778" s="11">
        <f t="shared" si="3899"/>
        <v>0</v>
      </c>
      <c r="BP2778" s="11">
        <f t="shared" si="3899"/>
        <v>0</v>
      </c>
      <c r="BQ2778" s="11">
        <f t="shared" si="3899"/>
        <v>0</v>
      </c>
      <c r="BR2778" s="11">
        <v>0</v>
      </c>
      <c r="BS2778" s="11">
        <v>0</v>
      </c>
    </row>
    <row r="2779" spans="1:71" x14ac:dyDescent="0.25">
      <c r="A2779" s="4" t="s">
        <v>915</v>
      </c>
      <c r="B2779" s="4" t="s">
        <v>75</v>
      </c>
      <c r="C2779" s="4" t="s">
        <v>1299</v>
      </c>
      <c r="D2779" s="65" t="s">
        <v>1300</v>
      </c>
      <c r="E2779" s="64" t="s">
        <v>65</v>
      </c>
      <c r="F2779" s="64" t="s">
        <v>1</v>
      </c>
      <c r="G2779" s="2" t="s">
        <v>1</v>
      </c>
      <c r="H2779" s="2" t="s">
        <v>66</v>
      </c>
      <c r="I2779" s="12">
        <f t="shared" ref="I2779:AA2779" si="3900">SUM(I2780:I2781)</f>
        <v>30000</v>
      </c>
      <c r="J2779" s="12">
        <f t="shared" si="3900"/>
        <v>0</v>
      </c>
      <c r="K2779" s="12">
        <f t="shared" si="3900"/>
        <v>0</v>
      </c>
      <c r="L2779" s="12">
        <f t="shared" si="3900"/>
        <v>0</v>
      </c>
      <c r="M2779" s="12">
        <f t="shared" si="3900"/>
        <v>0</v>
      </c>
      <c r="N2779" s="12">
        <f t="shared" si="3900"/>
        <v>0</v>
      </c>
      <c r="O2779" s="12">
        <f t="shared" ref="O2779" si="3901">SUM(O2780:O2781)</f>
        <v>30000</v>
      </c>
      <c r="P2779" s="12">
        <f t="shared" si="3900"/>
        <v>0</v>
      </c>
      <c r="Q2779" s="12">
        <f t="shared" si="3900"/>
        <v>0</v>
      </c>
      <c r="R2779" s="12">
        <f t="shared" si="3900"/>
        <v>0</v>
      </c>
      <c r="S2779" s="12">
        <f t="shared" si="3900"/>
        <v>0</v>
      </c>
      <c r="T2779" s="12">
        <f t="shared" si="3900"/>
        <v>0</v>
      </c>
      <c r="U2779" s="12">
        <f t="shared" si="3900"/>
        <v>0</v>
      </c>
      <c r="V2779" s="12">
        <f t="shared" si="3900"/>
        <v>0</v>
      </c>
      <c r="W2779" s="12">
        <f t="shared" si="3900"/>
        <v>0</v>
      </c>
      <c r="X2779" s="12">
        <f t="shared" si="3900"/>
        <v>0</v>
      </c>
      <c r="Y2779" s="12">
        <f t="shared" si="3900"/>
        <v>0</v>
      </c>
      <c r="Z2779" s="12">
        <f t="shared" si="3900"/>
        <v>0</v>
      </c>
      <c r="AA2779" s="12">
        <f t="shared" si="3900"/>
        <v>0</v>
      </c>
      <c r="AB2779" s="12">
        <v>0</v>
      </c>
      <c r="AC2779" s="12">
        <v>30000</v>
      </c>
      <c r="AD2779" s="12">
        <f t="shared" ref="AD2779:AV2779" si="3902">SUM(AD2780:AD2781)</f>
        <v>0</v>
      </c>
      <c r="AE2779" s="12">
        <f t="shared" si="3902"/>
        <v>0</v>
      </c>
      <c r="AF2779" s="12">
        <f t="shared" si="3902"/>
        <v>0</v>
      </c>
      <c r="AG2779" s="12">
        <f t="shared" si="3902"/>
        <v>0</v>
      </c>
      <c r="AH2779" s="12">
        <f t="shared" si="3902"/>
        <v>0</v>
      </c>
      <c r="AI2779" s="12">
        <f t="shared" si="3902"/>
        <v>0</v>
      </c>
      <c r="AJ2779" s="12">
        <f t="shared" ref="AJ2779" si="3903">SUM(AJ2780:AJ2781)</f>
        <v>0</v>
      </c>
      <c r="AK2779" s="12">
        <f t="shared" si="3902"/>
        <v>0</v>
      </c>
      <c r="AL2779" s="12">
        <f t="shared" si="3902"/>
        <v>0</v>
      </c>
      <c r="AM2779" s="12">
        <f t="shared" si="3902"/>
        <v>0</v>
      </c>
      <c r="AN2779" s="12">
        <f t="shared" si="3902"/>
        <v>0</v>
      </c>
      <c r="AO2779" s="12">
        <f t="shared" si="3902"/>
        <v>0</v>
      </c>
      <c r="AP2779" s="12">
        <f t="shared" si="3902"/>
        <v>0</v>
      </c>
      <c r="AQ2779" s="12">
        <f t="shared" si="3902"/>
        <v>0</v>
      </c>
      <c r="AR2779" s="12">
        <f t="shared" si="3902"/>
        <v>0</v>
      </c>
      <c r="AS2779" s="12">
        <f t="shared" si="3902"/>
        <v>0</v>
      </c>
      <c r="AT2779" s="12">
        <f t="shared" si="3902"/>
        <v>0</v>
      </c>
      <c r="AU2779" s="12">
        <f t="shared" si="3902"/>
        <v>0</v>
      </c>
      <c r="AV2779" s="12">
        <f t="shared" si="3902"/>
        <v>0</v>
      </c>
      <c r="AW2779" s="12">
        <v>0</v>
      </c>
      <c r="AX2779" s="12">
        <v>0</v>
      </c>
      <c r="AY2779" s="12">
        <f t="shared" ref="AY2779:BQ2779" si="3904">SUM(AY2780:AY2781)</f>
        <v>0</v>
      </c>
      <c r="AZ2779" s="12">
        <f t="shared" si="3904"/>
        <v>0</v>
      </c>
      <c r="BA2779" s="12">
        <f t="shared" si="3904"/>
        <v>0</v>
      </c>
      <c r="BB2779" s="12">
        <f t="shared" si="3904"/>
        <v>0</v>
      </c>
      <c r="BC2779" s="12">
        <f t="shared" si="3904"/>
        <v>0</v>
      </c>
      <c r="BD2779" s="12">
        <f t="shared" si="3904"/>
        <v>0</v>
      </c>
      <c r="BE2779" s="12">
        <f t="shared" ref="BE2779" si="3905">SUM(BE2780:BE2781)</f>
        <v>0</v>
      </c>
      <c r="BF2779" s="12">
        <f t="shared" si="3904"/>
        <v>0</v>
      </c>
      <c r="BG2779" s="12">
        <f t="shared" si="3904"/>
        <v>0</v>
      </c>
      <c r="BH2779" s="12">
        <f t="shared" si="3904"/>
        <v>0</v>
      </c>
      <c r="BI2779" s="12">
        <f t="shared" si="3904"/>
        <v>0</v>
      </c>
      <c r="BJ2779" s="12">
        <f t="shared" si="3904"/>
        <v>0</v>
      </c>
      <c r="BK2779" s="12">
        <f t="shared" si="3904"/>
        <v>0</v>
      </c>
      <c r="BL2779" s="12">
        <f t="shared" si="3904"/>
        <v>0</v>
      </c>
      <c r="BM2779" s="12">
        <f t="shared" si="3904"/>
        <v>0</v>
      </c>
      <c r="BN2779" s="12">
        <f t="shared" si="3904"/>
        <v>0</v>
      </c>
      <c r="BO2779" s="12">
        <f t="shared" si="3904"/>
        <v>0</v>
      </c>
      <c r="BP2779" s="12">
        <f t="shared" si="3904"/>
        <v>0</v>
      </c>
      <c r="BQ2779" s="12">
        <f t="shared" si="3904"/>
        <v>0</v>
      </c>
      <c r="BR2779" s="12">
        <v>0</v>
      </c>
      <c r="BS2779" s="12">
        <v>0</v>
      </c>
    </row>
    <row r="2780" spans="1:71" x14ac:dyDescent="0.25">
      <c r="A2780" s="4" t="s">
        <v>915</v>
      </c>
      <c r="B2780" s="4" t="s">
        <v>75</v>
      </c>
      <c r="C2780" s="4" t="s">
        <v>1299</v>
      </c>
      <c r="D2780" s="65" t="s">
        <v>1300</v>
      </c>
      <c r="E2780" s="75">
        <v>8213</v>
      </c>
      <c r="F2780" s="65"/>
      <c r="G2780" s="61" t="s">
        <v>1894</v>
      </c>
      <c r="H2780" s="13" t="s">
        <v>68</v>
      </c>
      <c r="I2780" s="14">
        <v>15000</v>
      </c>
      <c r="J2780" s="14"/>
      <c r="K2780" s="14"/>
      <c r="L2780" s="14"/>
      <c r="M2780" s="14"/>
      <c r="N2780" s="14"/>
      <c r="O2780" s="14">
        <f t="shared" si="3894"/>
        <v>15000</v>
      </c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>
        <v>0</v>
      </c>
      <c r="AC2780" s="14">
        <v>15000</v>
      </c>
      <c r="AD2780" s="14">
        <v>0</v>
      </c>
      <c r="AE2780" s="14"/>
      <c r="AF2780" s="14"/>
      <c r="AG2780" s="14"/>
      <c r="AH2780" s="14"/>
      <c r="AI2780" s="14"/>
      <c r="AJ2780" s="14">
        <f t="shared" si="3895"/>
        <v>0</v>
      </c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>
        <v>0</v>
      </c>
      <c r="AX2780" s="14">
        <v>0</v>
      </c>
      <c r="AY2780" s="14">
        <v>0</v>
      </c>
      <c r="AZ2780" s="14"/>
      <c r="BA2780" s="14"/>
      <c r="BB2780" s="14"/>
      <c r="BC2780" s="14"/>
      <c r="BD2780" s="14"/>
      <c r="BE2780" s="14">
        <f t="shared" si="3896"/>
        <v>0</v>
      </c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>
        <v>0</v>
      </c>
      <c r="BS2780" s="14">
        <v>0</v>
      </c>
    </row>
    <row r="2781" spans="1:71" x14ac:dyDescent="0.25">
      <c r="A2781" s="4" t="s">
        <v>915</v>
      </c>
      <c r="B2781" s="4" t="s">
        <v>75</v>
      </c>
      <c r="C2781" s="4" t="s">
        <v>1299</v>
      </c>
      <c r="D2781" s="65" t="s">
        <v>1300</v>
      </c>
      <c r="E2781" s="75">
        <v>8216</v>
      </c>
      <c r="F2781" s="65"/>
      <c r="G2781" s="61" t="s">
        <v>1894</v>
      </c>
      <c r="H2781" s="13" t="s">
        <v>306</v>
      </c>
      <c r="I2781" s="14">
        <v>15000</v>
      </c>
      <c r="J2781" s="14"/>
      <c r="K2781" s="14"/>
      <c r="L2781" s="14"/>
      <c r="M2781" s="14"/>
      <c r="N2781" s="14"/>
      <c r="O2781" s="14">
        <f t="shared" si="3894"/>
        <v>15000</v>
      </c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>
        <v>0</v>
      </c>
      <c r="AC2781" s="14">
        <v>15000</v>
      </c>
      <c r="AD2781" s="14">
        <v>0</v>
      </c>
      <c r="AE2781" s="14"/>
      <c r="AF2781" s="14"/>
      <c r="AG2781" s="14"/>
      <c r="AH2781" s="14"/>
      <c r="AI2781" s="14"/>
      <c r="AJ2781" s="14">
        <f t="shared" si="3895"/>
        <v>0</v>
      </c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>
        <v>0</v>
      </c>
      <c r="AX2781" s="14">
        <v>0</v>
      </c>
      <c r="AY2781" s="14">
        <v>0</v>
      </c>
      <c r="AZ2781" s="14"/>
      <c r="BA2781" s="14"/>
      <c r="BB2781" s="14"/>
      <c r="BC2781" s="14"/>
      <c r="BD2781" s="14"/>
      <c r="BE2781" s="14">
        <f t="shared" si="3896"/>
        <v>0</v>
      </c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>
        <v>0</v>
      </c>
      <c r="BS2781" s="14">
        <v>0</v>
      </c>
    </row>
    <row r="2782" spans="1:71" x14ac:dyDescent="0.25">
      <c r="A2782" s="13" t="s">
        <v>1</v>
      </c>
      <c r="B2782" s="13" t="s">
        <v>1</v>
      </c>
      <c r="C2782" s="13" t="s">
        <v>1</v>
      </c>
      <c r="D2782" s="60" t="s">
        <v>1</v>
      </c>
      <c r="E2782" s="60" t="s">
        <v>1</v>
      </c>
      <c r="F2782" s="60" t="s">
        <v>1</v>
      </c>
      <c r="G2782" s="13" t="s">
        <v>1</v>
      </c>
      <c r="H2782" s="10" t="s">
        <v>1309</v>
      </c>
      <c r="I2782" s="11">
        <f t="shared" ref="I2782:AA2782" si="3906">SUM(I2752,I2775,I2778)</f>
        <v>166470</v>
      </c>
      <c r="J2782" s="11">
        <f t="shared" si="3906"/>
        <v>0</v>
      </c>
      <c r="K2782" s="11">
        <f t="shared" si="3906"/>
        <v>0</v>
      </c>
      <c r="L2782" s="11">
        <f t="shared" si="3906"/>
        <v>0</v>
      </c>
      <c r="M2782" s="11">
        <f t="shared" si="3906"/>
        <v>0</v>
      </c>
      <c r="N2782" s="11">
        <f t="shared" si="3906"/>
        <v>0</v>
      </c>
      <c r="O2782" s="11">
        <f t="shared" si="3906"/>
        <v>166470</v>
      </c>
      <c r="P2782" s="11">
        <f t="shared" si="3906"/>
        <v>1626</v>
      </c>
      <c r="Q2782" s="11">
        <f t="shared" si="3906"/>
        <v>19864</v>
      </c>
      <c r="R2782" s="11">
        <f t="shared" si="3906"/>
        <v>15894</v>
      </c>
      <c r="S2782" s="11">
        <f t="shared" si="3906"/>
        <v>0</v>
      </c>
      <c r="T2782" s="11">
        <f t="shared" si="3906"/>
        <v>0</v>
      </c>
      <c r="U2782" s="11">
        <f t="shared" si="3906"/>
        <v>0</v>
      </c>
      <c r="V2782" s="11">
        <f t="shared" si="3906"/>
        <v>0</v>
      </c>
      <c r="W2782" s="11">
        <f t="shared" si="3906"/>
        <v>0</v>
      </c>
      <c r="X2782" s="11">
        <f t="shared" si="3906"/>
        <v>0</v>
      </c>
      <c r="Y2782" s="11">
        <f t="shared" si="3906"/>
        <v>0</v>
      </c>
      <c r="Z2782" s="11">
        <f t="shared" si="3906"/>
        <v>0</v>
      </c>
      <c r="AA2782" s="11">
        <f t="shared" si="3906"/>
        <v>0</v>
      </c>
      <c r="AB2782" s="11">
        <v>37384</v>
      </c>
      <c r="AC2782" s="11">
        <v>129086</v>
      </c>
      <c r="AD2782" s="11">
        <f t="shared" ref="AD2782:AV2782" si="3907">SUM(AD2752,AD2775,AD2778)</f>
        <v>0</v>
      </c>
      <c r="AE2782" s="11">
        <f t="shared" si="3907"/>
        <v>0</v>
      </c>
      <c r="AF2782" s="11">
        <f t="shared" si="3907"/>
        <v>0</v>
      </c>
      <c r="AG2782" s="11">
        <f t="shared" si="3907"/>
        <v>0</v>
      </c>
      <c r="AH2782" s="11">
        <f t="shared" si="3907"/>
        <v>0</v>
      </c>
      <c r="AI2782" s="11">
        <f t="shared" si="3907"/>
        <v>0</v>
      </c>
      <c r="AJ2782" s="11">
        <f t="shared" si="3907"/>
        <v>0</v>
      </c>
      <c r="AK2782" s="11">
        <f t="shared" si="3907"/>
        <v>0</v>
      </c>
      <c r="AL2782" s="11">
        <f t="shared" si="3907"/>
        <v>0</v>
      </c>
      <c r="AM2782" s="11">
        <f t="shared" si="3907"/>
        <v>0</v>
      </c>
      <c r="AN2782" s="11">
        <f t="shared" si="3907"/>
        <v>0</v>
      </c>
      <c r="AO2782" s="11">
        <f t="shared" si="3907"/>
        <v>0</v>
      </c>
      <c r="AP2782" s="11">
        <f t="shared" si="3907"/>
        <v>0</v>
      </c>
      <c r="AQ2782" s="11">
        <f t="shared" si="3907"/>
        <v>0</v>
      </c>
      <c r="AR2782" s="11">
        <f t="shared" si="3907"/>
        <v>0</v>
      </c>
      <c r="AS2782" s="11">
        <f t="shared" si="3907"/>
        <v>0</v>
      </c>
      <c r="AT2782" s="11">
        <f t="shared" si="3907"/>
        <v>0</v>
      </c>
      <c r="AU2782" s="11">
        <f t="shared" si="3907"/>
        <v>0</v>
      </c>
      <c r="AV2782" s="11">
        <f t="shared" si="3907"/>
        <v>0</v>
      </c>
      <c r="AW2782" s="11">
        <v>0</v>
      </c>
      <c r="AX2782" s="11">
        <v>0</v>
      </c>
      <c r="AY2782" s="11">
        <f t="shared" ref="AY2782:BQ2782" si="3908">SUM(AY2752,AY2775,AY2778)</f>
        <v>5500</v>
      </c>
      <c r="AZ2782" s="11">
        <f t="shared" si="3908"/>
        <v>1561</v>
      </c>
      <c r="BA2782" s="11">
        <f t="shared" si="3908"/>
        <v>0</v>
      </c>
      <c r="BB2782" s="11">
        <f t="shared" si="3908"/>
        <v>3000</v>
      </c>
      <c r="BC2782" s="11">
        <f t="shared" si="3908"/>
        <v>0</v>
      </c>
      <c r="BD2782" s="11">
        <f t="shared" si="3908"/>
        <v>0</v>
      </c>
      <c r="BE2782" s="11">
        <f t="shared" si="3908"/>
        <v>10061</v>
      </c>
      <c r="BF2782" s="11">
        <f t="shared" si="3908"/>
        <v>1795</v>
      </c>
      <c r="BG2782" s="11">
        <f t="shared" si="3908"/>
        <v>3000</v>
      </c>
      <c r="BH2782" s="11">
        <f t="shared" si="3908"/>
        <v>1561</v>
      </c>
      <c r="BI2782" s="11">
        <f t="shared" si="3908"/>
        <v>0</v>
      </c>
      <c r="BJ2782" s="11">
        <f t="shared" si="3908"/>
        <v>0</v>
      </c>
      <c r="BK2782" s="11">
        <f t="shared" si="3908"/>
        <v>0</v>
      </c>
      <c r="BL2782" s="11">
        <f t="shared" si="3908"/>
        <v>0</v>
      </c>
      <c r="BM2782" s="11">
        <f t="shared" si="3908"/>
        <v>0</v>
      </c>
      <c r="BN2782" s="11">
        <f t="shared" si="3908"/>
        <v>0</v>
      </c>
      <c r="BO2782" s="11">
        <f t="shared" si="3908"/>
        <v>0</v>
      </c>
      <c r="BP2782" s="11">
        <f t="shared" si="3908"/>
        <v>0</v>
      </c>
      <c r="BQ2782" s="11">
        <f t="shared" si="3908"/>
        <v>0</v>
      </c>
      <c r="BR2782" s="11">
        <v>6356</v>
      </c>
      <c r="BS2782" s="11">
        <v>3705</v>
      </c>
    </row>
    <row r="2783" spans="1:71" ht="15.75" thickBot="1" x14ac:dyDescent="0.3">
      <c r="A2783" s="13" t="s">
        <v>1</v>
      </c>
      <c r="B2783" s="13" t="s">
        <v>1</v>
      </c>
      <c r="C2783" s="13" t="s">
        <v>1</v>
      </c>
      <c r="D2783" s="60" t="s">
        <v>1</v>
      </c>
      <c r="E2783" s="60" t="s">
        <v>1</v>
      </c>
      <c r="F2783" s="60" t="s">
        <v>1</v>
      </c>
      <c r="G2783" s="13" t="s">
        <v>1</v>
      </c>
      <c r="H2783" s="2" t="s">
        <v>70</v>
      </c>
      <c r="I2783" s="13" t="s">
        <v>1</v>
      </c>
      <c r="J2783" s="13"/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>
        <v>0</v>
      </c>
      <c r="AC2783" s="13">
        <v>0</v>
      </c>
      <c r="AD2783" s="13" t="s">
        <v>1</v>
      </c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>
        <v>0</v>
      </c>
      <c r="AX2783" s="13">
        <v>0</v>
      </c>
      <c r="AY2783" s="13" t="s">
        <v>1</v>
      </c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>
        <v>0</v>
      </c>
      <c r="BS2783" s="13">
        <v>0</v>
      </c>
    </row>
    <row r="2784" spans="1:71" ht="69.75" customHeight="1" thickBot="1" x14ac:dyDescent="0.3">
      <c r="A2784" s="110" t="s">
        <v>1</v>
      </c>
      <c r="B2784" s="110" t="s">
        <v>1</v>
      </c>
      <c r="C2784" s="110" t="s">
        <v>1</v>
      </c>
      <c r="D2784" s="113" t="s">
        <v>1</v>
      </c>
      <c r="E2784" s="113" t="s">
        <v>1</v>
      </c>
      <c r="F2784" s="113" t="s">
        <v>1</v>
      </c>
      <c r="G2784" s="116" t="s">
        <v>1</v>
      </c>
      <c r="H2784" s="5" t="s">
        <v>71</v>
      </c>
      <c r="I2784" s="57" t="s">
        <v>11</v>
      </c>
      <c r="J2784" s="57" t="s">
        <v>1831</v>
      </c>
      <c r="K2784" s="57" t="s">
        <v>1784</v>
      </c>
      <c r="L2784" s="57" t="s">
        <v>1817</v>
      </c>
      <c r="M2784" s="57" t="s">
        <v>1818</v>
      </c>
      <c r="N2784" s="57" t="s">
        <v>1819</v>
      </c>
      <c r="O2784" s="57" t="s">
        <v>1835</v>
      </c>
      <c r="P2784" s="57" t="s">
        <v>1832</v>
      </c>
      <c r="Q2784" s="57" t="s">
        <v>1820</v>
      </c>
      <c r="R2784" s="57" t="s">
        <v>1821</v>
      </c>
      <c r="S2784" s="57" t="s">
        <v>1822</v>
      </c>
      <c r="T2784" s="57" t="s">
        <v>1823</v>
      </c>
      <c r="U2784" s="57" t="s">
        <v>1824</v>
      </c>
      <c r="V2784" s="57" t="s">
        <v>1825</v>
      </c>
      <c r="W2784" s="57" t="s">
        <v>1833</v>
      </c>
      <c r="X2784" s="57" t="s">
        <v>1834</v>
      </c>
      <c r="Y2784" s="57" t="s">
        <v>1826</v>
      </c>
      <c r="Z2784" s="57" t="s">
        <v>1827</v>
      </c>
      <c r="AA2784" s="57" t="s">
        <v>1828</v>
      </c>
      <c r="AB2784" s="57" t="s">
        <v>1829</v>
      </c>
      <c r="AC2784" s="57" t="s">
        <v>1830</v>
      </c>
      <c r="AD2784" s="58" t="s">
        <v>12</v>
      </c>
      <c r="AE2784" s="58" t="s">
        <v>1831</v>
      </c>
      <c r="AF2784" s="58" t="s">
        <v>1784</v>
      </c>
      <c r="AG2784" s="58" t="s">
        <v>1817</v>
      </c>
      <c r="AH2784" s="58" t="s">
        <v>1818</v>
      </c>
      <c r="AI2784" s="58" t="s">
        <v>1819</v>
      </c>
      <c r="AJ2784" s="58" t="s">
        <v>1836</v>
      </c>
      <c r="AK2784" s="58" t="s">
        <v>1832</v>
      </c>
      <c r="AL2784" s="58" t="s">
        <v>1820</v>
      </c>
      <c r="AM2784" s="58" t="s">
        <v>1821</v>
      </c>
      <c r="AN2784" s="58" t="s">
        <v>1822</v>
      </c>
      <c r="AO2784" s="58" t="s">
        <v>1823</v>
      </c>
      <c r="AP2784" s="58" t="s">
        <v>1824</v>
      </c>
      <c r="AQ2784" s="58" t="s">
        <v>1825</v>
      </c>
      <c r="AR2784" s="58" t="s">
        <v>1833</v>
      </c>
      <c r="AS2784" s="58" t="s">
        <v>1834</v>
      </c>
      <c r="AT2784" s="58" t="s">
        <v>1826</v>
      </c>
      <c r="AU2784" s="58" t="s">
        <v>1827</v>
      </c>
      <c r="AV2784" s="58" t="s">
        <v>1828</v>
      </c>
      <c r="AW2784" s="58" t="s">
        <v>1829</v>
      </c>
      <c r="AX2784" s="58" t="s">
        <v>1830</v>
      </c>
      <c r="AY2784" s="59" t="s">
        <v>13</v>
      </c>
      <c r="AZ2784" s="59" t="s">
        <v>1831</v>
      </c>
      <c r="BA2784" s="59" t="s">
        <v>1784</v>
      </c>
      <c r="BB2784" s="59" t="s">
        <v>1817</v>
      </c>
      <c r="BC2784" s="59" t="s">
        <v>1818</v>
      </c>
      <c r="BD2784" s="59" t="s">
        <v>1819</v>
      </c>
      <c r="BE2784" s="59" t="s">
        <v>1837</v>
      </c>
      <c r="BF2784" s="59" t="s">
        <v>1832</v>
      </c>
      <c r="BG2784" s="59" t="s">
        <v>1820</v>
      </c>
      <c r="BH2784" s="59" t="s">
        <v>1821</v>
      </c>
      <c r="BI2784" s="59" t="s">
        <v>1822</v>
      </c>
      <c r="BJ2784" s="59" t="s">
        <v>1823</v>
      </c>
      <c r="BK2784" s="59" t="s">
        <v>1824</v>
      </c>
      <c r="BL2784" s="59" t="s">
        <v>1825</v>
      </c>
      <c r="BM2784" s="59" t="s">
        <v>1833</v>
      </c>
      <c r="BN2784" s="59" t="s">
        <v>1834</v>
      </c>
      <c r="BO2784" s="59" t="s">
        <v>1826</v>
      </c>
      <c r="BP2784" s="59" t="s">
        <v>1827</v>
      </c>
      <c r="BQ2784" s="59" t="s">
        <v>1828</v>
      </c>
      <c r="BR2784" s="59" t="s">
        <v>1829</v>
      </c>
      <c r="BS2784" s="59" t="s">
        <v>1830</v>
      </c>
    </row>
    <row r="2785" spans="1:71" x14ac:dyDescent="0.25">
      <c r="A2785" s="111"/>
      <c r="B2785" s="111"/>
      <c r="C2785" s="111"/>
      <c r="D2785" s="114"/>
      <c r="E2785" s="114"/>
      <c r="F2785" s="114"/>
      <c r="G2785" s="117"/>
      <c r="H2785" s="15" t="s">
        <v>1</v>
      </c>
      <c r="I2785" s="9">
        <v>1</v>
      </c>
      <c r="J2785" s="9">
        <v>2</v>
      </c>
      <c r="K2785" s="9">
        <v>3</v>
      </c>
      <c r="L2785" s="9">
        <v>4</v>
      </c>
      <c r="M2785" s="9">
        <v>5</v>
      </c>
      <c r="N2785" s="9">
        <v>6</v>
      </c>
      <c r="O2785" s="9">
        <v>7</v>
      </c>
      <c r="P2785" s="9">
        <v>8</v>
      </c>
      <c r="Q2785" s="9">
        <v>9</v>
      </c>
      <c r="R2785" s="9">
        <v>10</v>
      </c>
      <c r="S2785" s="9">
        <v>11</v>
      </c>
      <c r="T2785" s="9">
        <v>12</v>
      </c>
      <c r="U2785" s="9">
        <v>13</v>
      </c>
      <c r="V2785" s="9">
        <v>14</v>
      </c>
      <c r="W2785" s="9">
        <v>15</v>
      </c>
      <c r="X2785" s="9">
        <v>16</v>
      </c>
      <c r="Y2785" s="9">
        <v>17</v>
      </c>
      <c r="Z2785" s="9">
        <v>18</v>
      </c>
      <c r="AA2785" s="9">
        <v>19</v>
      </c>
      <c r="AB2785" s="9">
        <v>20</v>
      </c>
      <c r="AC2785" s="9">
        <v>21</v>
      </c>
      <c r="AD2785" s="9">
        <v>1</v>
      </c>
      <c r="AE2785" s="9">
        <v>2</v>
      </c>
      <c r="AF2785" s="9">
        <v>3</v>
      </c>
      <c r="AG2785" s="9">
        <v>4</v>
      </c>
      <c r="AH2785" s="9">
        <v>5</v>
      </c>
      <c r="AI2785" s="9">
        <v>6</v>
      </c>
      <c r="AJ2785" s="9">
        <v>7</v>
      </c>
      <c r="AK2785" s="9">
        <v>8</v>
      </c>
      <c r="AL2785" s="9">
        <v>9</v>
      </c>
      <c r="AM2785" s="9">
        <v>10</v>
      </c>
      <c r="AN2785" s="9">
        <v>11</v>
      </c>
      <c r="AO2785" s="9">
        <v>12</v>
      </c>
      <c r="AP2785" s="9">
        <v>13</v>
      </c>
      <c r="AQ2785" s="9">
        <v>14</v>
      </c>
      <c r="AR2785" s="9">
        <v>15</v>
      </c>
      <c r="AS2785" s="9">
        <v>16</v>
      </c>
      <c r="AT2785" s="9">
        <v>17</v>
      </c>
      <c r="AU2785" s="9">
        <v>18</v>
      </c>
      <c r="AV2785" s="9">
        <v>19</v>
      </c>
      <c r="AW2785" s="9">
        <v>20</v>
      </c>
      <c r="AX2785" s="9">
        <v>21</v>
      </c>
      <c r="AY2785" s="9">
        <v>1</v>
      </c>
      <c r="AZ2785" s="9">
        <v>2</v>
      </c>
      <c r="BA2785" s="9">
        <v>3</v>
      </c>
      <c r="BB2785" s="9">
        <v>4</v>
      </c>
      <c r="BC2785" s="9">
        <v>5</v>
      </c>
      <c r="BD2785" s="9">
        <v>6</v>
      </c>
      <c r="BE2785" s="9">
        <v>7</v>
      </c>
      <c r="BF2785" s="9">
        <v>8</v>
      </c>
      <c r="BG2785" s="9">
        <v>9</v>
      </c>
      <c r="BH2785" s="9">
        <v>10</v>
      </c>
      <c r="BI2785" s="9">
        <v>11</v>
      </c>
      <c r="BJ2785" s="9">
        <v>12</v>
      </c>
      <c r="BK2785" s="9">
        <v>13</v>
      </c>
      <c r="BL2785" s="9">
        <v>14</v>
      </c>
      <c r="BM2785" s="9">
        <v>15</v>
      </c>
      <c r="BN2785" s="9">
        <v>16</v>
      </c>
      <c r="BO2785" s="9">
        <v>17</v>
      </c>
      <c r="BP2785" s="9">
        <v>18</v>
      </c>
      <c r="BQ2785" s="9">
        <v>19</v>
      </c>
      <c r="BR2785" s="9">
        <v>20</v>
      </c>
      <c r="BS2785" s="9">
        <v>21</v>
      </c>
    </row>
    <row r="2786" spans="1:71" x14ac:dyDescent="0.25">
      <c r="A2786" s="111"/>
      <c r="B2786" s="111"/>
      <c r="C2786" s="111"/>
      <c r="D2786" s="114"/>
      <c r="E2786" s="114"/>
      <c r="F2786" s="114"/>
      <c r="G2786" s="117"/>
      <c r="H2786" s="16" t="s">
        <v>1002</v>
      </c>
      <c r="I2786" s="17">
        <f t="shared" ref="I2786:AA2786" si="3909">SUM(I2782)</f>
        <v>166470</v>
      </c>
      <c r="J2786" s="17">
        <f t="shared" si="3909"/>
        <v>0</v>
      </c>
      <c r="K2786" s="17">
        <f t="shared" si="3909"/>
        <v>0</v>
      </c>
      <c r="L2786" s="17">
        <f t="shared" si="3909"/>
        <v>0</v>
      </c>
      <c r="M2786" s="17">
        <f t="shared" si="3909"/>
        <v>0</v>
      </c>
      <c r="N2786" s="17">
        <f t="shared" si="3909"/>
        <v>0</v>
      </c>
      <c r="O2786" s="17">
        <f t="shared" ref="O2786" si="3910">SUM(O2782)</f>
        <v>166470</v>
      </c>
      <c r="P2786" s="17">
        <f t="shared" si="3909"/>
        <v>1626</v>
      </c>
      <c r="Q2786" s="17">
        <f t="shared" si="3909"/>
        <v>19864</v>
      </c>
      <c r="R2786" s="17">
        <f t="shared" si="3909"/>
        <v>15894</v>
      </c>
      <c r="S2786" s="17">
        <f t="shared" si="3909"/>
        <v>0</v>
      </c>
      <c r="T2786" s="17">
        <f t="shared" si="3909"/>
        <v>0</v>
      </c>
      <c r="U2786" s="17">
        <f t="shared" si="3909"/>
        <v>0</v>
      </c>
      <c r="V2786" s="17">
        <f t="shared" si="3909"/>
        <v>0</v>
      </c>
      <c r="W2786" s="17">
        <f t="shared" si="3909"/>
        <v>0</v>
      </c>
      <c r="X2786" s="17">
        <f t="shared" si="3909"/>
        <v>0</v>
      </c>
      <c r="Y2786" s="17">
        <f t="shared" si="3909"/>
        <v>0</v>
      </c>
      <c r="Z2786" s="17">
        <f t="shared" si="3909"/>
        <v>0</v>
      </c>
      <c r="AA2786" s="17">
        <f t="shared" si="3909"/>
        <v>0</v>
      </c>
      <c r="AB2786" s="17">
        <v>37384</v>
      </c>
      <c r="AC2786" s="17">
        <v>129086</v>
      </c>
      <c r="AD2786" s="17">
        <f t="shared" ref="AD2786:AV2786" si="3911">SUM(AD2782)</f>
        <v>0</v>
      </c>
      <c r="AE2786" s="17">
        <f t="shared" si="3911"/>
        <v>0</v>
      </c>
      <c r="AF2786" s="17">
        <f t="shared" si="3911"/>
        <v>0</v>
      </c>
      <c r="AG2786" s="17">
        <f t="shared" si="3911"/>
        <v>0</v>
      </c>
      <c r="AH2786" s="17">
        <f t="shared" si="3911"/>
        <v>0</v>
      </c>
      <c r="AI2786" s="17">
        <f t="shared" si="3911"/>
        <v>0</v>
      </c>
      <c r="AJ2786" s="17">
        <f t="shared" ref="AJ2786" si="3912">SUM(AJ2782)</f>
        <v>0</v>
      </c>
      <c r="AK2786" s="17">
        <f t="shared" si="3911"/>
        <v>0</v>
      </c>
      <c r="AL2786" s="17">
        <f t="shared" si="3911"/>
        <v>0</v>
      </c>
      <c r="AM2786" s="17">
        <f t="shared" si="3911"/>
        <v>0</v>
      </c>
      <c r="AN2786" s="17">
        <f t="shared" si="3911"/>
        <v>0</v>
      </c>
      <c r="AO2786" s="17">
        <f t="shared" si="3911"/>
        <v>0</v>
      </c>
      <c r="AP2786" s="17">
        <f t="shared" si="3911"/>
        <v>0</v>
      </c>
      <c r="AQ2786" s="17">
        <f t="shared" si="3911"/>
        <v>0</v>
      </c>
      <c r="AR2786" s="17">
        <f t="shared" si="3911"/>
        <v>0</v>
      </c>
      <c r="AS2786" s="17">
        <f t="shared" si="3911"/>
        <v>0</v>
      </c>
      <c r="AT2786" s="17">
        <f t="shared" si="3911"/>
        <v>0</v>
      </c>
      <c r="AU2786" s="17">
        <f t="shared" si="3911"/>
        <v>0</v>
      </c>
      <c r="AV2786" s="17">
        <f t="shared" si="3911"/>
        <v>0</v>
      </c>
      <c r="AW2786" s="17">
        <v>0</v>
      </c>
      <c r="AX2786" s="17">
        <v>0</v>
      </c>
      <c r="AY2786" s="17">
        <f t="shared" ref="AY2786:BQ2786" si="3913">SUM(AY2782)</f>
        <v>5500</v>
      </c>
      <c r="AZ2786" s="17">
        <f t="shared" si="3913"/>
        <v>1561</v>
      </c>
      <c r="BA2786" s="17">
        <f t="shared" si="3913"/>
        <v>0</v>
      </c>
      <c r="BB2786" s="17">
        <f t="shared" si="3913"/>
        <v>3000</v>
      </c>
      <c r="BC2786" s="17">
        <f t="shared" si="3913"/>
        <v>0</v>
      </c>
      <c r="BD2786" s="17">
        <f t="shared" si="3913"/>
        <v>0</v>
      </c>
      <c r="BE2786" s="17">
        <f t="shared" ref="BE2786" si="3914">SUM(BE2782)</f>
        <v>10061</v>
      </c>
      <c r="BF2786" s="17">
        <f t="shared" si="3913"/>
        <v>1795</v>
      </c>
      <c r="BG2786" s="17">
        <f t="shared" si="3913"/>
        <v>3000</v>
      </c>
      <c r="BH2786" s="17">
        <f t="shared" si="3913"/>
        <v>1561</v>
      </c>
      <c r="BI2786" s="17">
        <f t="shared" si="3913"/>
        <v>0</v>
      </c>
      <c r="BJ2786" s="17">
        <f t="shared" si="3913"/>
        <v>0</v>
      </c>
      <c r="BK2786" s="17">
        <f t="shared" si="3913"/>
        <v>0</v>
      </c>
      <c r="BL2786" s="17">
        <f t="shared" si="3913"/>
        <v>0</v>
      </c>
      <c r="BM2786" s="17">
        <f t="shared" si="3913"/>
        <v>0</v>
      </c>
      <c r="BN2786" s="17">
        <f t="shared" si="3913"/>
        <v>0</v>
      </c>
      <c r="BO2786" s="17">
        <f t="shared" si="3913"/>
        <v>0</v>
      </c>
      <c r="BP2786" s="17">
        <f t="shared" si="3913"/>
        <v>0</v>
      </c>
      <c r="BQ2786" s="17">
        <f t="shared" si="3913"/>
        <v>0</v>
      </c>
      <c r="BR2786" s="17">
        <v>6356</v>
      </c>
      <c r="BS2786" s="17">
        <v>3705</v>
      </c>
    </row>
    <row r="2787" spans="1:71" x14ac:dyDescent="0.25">
      <c r="A2787" s="111"/>
      <c r="B2787" s="111"/>
      <c r="C2787" s="111"/>
      <c r="D2787" s="114"/>
      <c r="E2787" s="114"/>
      <c r="F2787" s="114"/>
      <c r="G2787" s="117"/>
      <c r="H2787" s="18" t="s">
        <v>73</v>
      </c>
      <c r="I2787" s="17">
        <f t="shared" ref="I2787:AA2787" si="3915">SUM(I2786)</f>
        <v>166470</v>
      </c>
      <c r="J2787" s="17">
        <f t="shared" si="3915"/>
        <v>0</v>
      </c>
      <c r="K2787" s="17">
        <f t="shared" si="3915"/>
        <v>0</v>
      </c>
      <c r="L2787" s="17">
        <f t="shared" si="3915"/>
        <v>0</v>
      </c>
      <c r="M2787" s="17">
        <f t="shared" si="3915"/>
        <v>0</v>
      </c>
      <c r="N2787" s="17">
        <f t="shared" si="3915"/>
        <v>0</v>
      </c>
      <c r="O2787" s="17">
        <f t="shared" ref="O2787" si="3916">SUM(O2786)</f>
        <v>166470</v>
      </c>
      <c r="P2787" s="17">
        <f t="shared" si="3915"/>
        <v>1626</v>
      </c>
      <c r="Q2787" s="17">
        <f t="shared" si="3915"/>
        <v>19864</v>
      </c>
      <c r="R2787" s="17">
        <f t="shared" si="3915"/>
        <v>15894</v>
      </c>
      <c r="S2787" s="17">
        <f t="shared" si="3915"/>
        <v>0</v>
      </c>
      <c r="T2787" s="17">
        <f t="shared" si="3915"/>
        <v>0</v>
      </c>
      <c r="U2787" s="17">
        <f t="shared" si="3915"/>
        <v>0</v>
      </c>
      <c r="V2787" s="17">
        <f t="shared" si="3915"/>
        <v>0</v>
      </c>
      <c r="W2787" s="17">
        <f t="shared" si="3915"/>
        <v>0</v>
      </c>
      <c r="X2787" s="17">
        <f t="shared" si="3915"/>
        <v>0</v>
      </c>
      <c r="Y2787" s="17">
        <f t="shared" si="3915"/>
        <v>0</v>
      </c>
      <c r="Z2787" s="17">
        <f t="shared" si="3915"/>
        <v>0</v>
      </c>
      <c r="AA2787" s="17">
        <f t="shared" si="3915"/>
        <v>0</v>
      </c>
      <c r="AB2787" s="17">
        <v>37384</v>
      </c>
      <c r="AC2787" s="17">
        <v>129086</v>
      </c>
      <c r="AD2787" s="17">
        <f t="shared" ref="AD2787:AV2787" si="3917">SUM(AD2786)</f>
        <v>0</v>
      </c>
      <c r="AE2787" s="17">
        <f t="shared" si="3917"/>
        <v>0</v>
      </c>
      <c r="AF2787" s="17">
        <f t="shared" si="3917"/>
        <v>0</v>
      </c>
      <c r="AG2787" s="17">
        <f t="shared" si="3917"/>
        <v>0</v>
      </c>
      <c r="AH2787" s="17">
        <f t="shared" si="3917"/>
        <v>0</v>
      </c>
      <c r="AI2787" s="17">
        <f t="shared" si="3917"/>
        <v>0</v>
      </c>
      <c r="AJ2787" s="17">
        <f t="shared" ref="AJ2787" si="3918">SUM(AJ2786)</f>
        <v>0</v>
      </c>
      <c r="AK2787" s="17">
        <f t="shared" si="3917"/>
        <v>0</v>
      </c>
      <c r="AL2787" s="17">
        <f t="shared" si="3917"/>
        <v>0</v>
      </c>
      <c r="AM2787" s="17">
        <f t="shared" si="3917"/>
        <v>0</v>
      </c>
      <c r="AN2787" s="17">
        <f t="shared" si="3917"/>
        <v>0</v>
      </c>
      <c r="AO2787" s="17">
        <f t="shared" si="3917"/>
        <v>0</v>
      </c>
      <c r="AP2787" s="17">
        <f t="shared" si="3917"/>
        <v>0</v>
      </c>
      <c r="AQ2787" s="17">
        <f t="shared" si="3917"/>
        <v>0</v>
      </c>
      <c r="AR2787" s="17">
        <f t="shared" si="3917"/>
        <v>0</v>
      </c>
      <c r="AS2787" s="17">
        <f t="shared" si="3917"/>
        <v>0</v>
      </c>
      <c r="AT2787" s="17">
        <f t="shared" si="3917"/>
        <v>0</v>
      </c>
      <c r="AU2787" s="17">
        <f t="shared" si="3917"/>
        <v>0</v>
      </c>
      <c r="AV2787" s="17">
        <f t="shared" si="3917"/>
        <v>0</v>
      </c>
      <c r="AW2787" s="17">
        <v>0</v>
      </c>
      <c r="AX2787" s="17">
        <v>0</v>
      </c>
      <c r="AY2787" s="17">
        <f t="shared" ref="AY2787:BQ2787" si="3919">SUM(AY2786)</f>
        <v>5500</v>
      </c>
      <c r="AZ2787" s="17">
        <f t="shared" si="3919"/>
        <v>1561</v>
      </c>
      <c r="BA2787" s="17">
        <f t="shared" si="3919"/>
        <v>0</v>
      </c>
      <c r="BB2787" s="17">
        <f t="shared" si="3919"/>
        <v>3000</v>
      </c>
      <c r="BC2787" s="17">
        <f t="shared" si="3919"/>
        <v>0</v>
      </c>
      <c r="BD2787" s="17">
        <f t="shared" si="3919"/>
        <v>0</v>
      </c>
      <c r="BE2787" s="17">
        <f t="shared" ref="BE2787" si="3920">SUM(BE2786)</f>
        <v>10061</v>
      </c>
      <c r="BF2787" s="17">
        <f t="shared" si="3919"/>
        <v>1795</v>
      </c>
      <c r="BG2787" s="17">
        <f t="shared" si="3919"/>
        <v>3000</v>
      </c>
      <c r="BH2787" s="17">
        <f t="shared" si="3919"/>
        <v>1561</v>
      </c>
      <c r="BI2787" s="17">
        <f t="shared" si="3919"/>
        <v>0</v>
      </c>
      <c r="BJ2787" s="17">
        <f t="shared" si="3919"/>
        <v>0</v>
      </c>
      <c r="BK2787" s="17">
        <f t="shared" si="3919"/>
        <v>0</v>
      </c>
      <c r="BL2787" s="17">
        <f t="shared" si="3919"/>
        <v>0</v>
      </c>
      <c r="BM2787" s="17">
        <f t="shared" si="3919"/>
        <v>0</v>
      </c>
      <c r="BN2787" s="17">
        <f t="shared" si="3919"/>
        <v>0</v>
      </c>
      <c r="BO2787" s="17">
        <f t="shared" si="3919"/>
        <v>0</v>
      </c>
      <c r="BP2787" s="17">
        <f t="shared" si="3919"/>
        <v>0</v>
      </c>
      <c r="BQ2787" s="17">
        <f t="shared" si="3919"/>
        <v>0</v>
      </c>
      <c r="BR2787" s="17">
        <v>6356</v>
      </c>
      <c r="BS2787" s="17">
        <v>3705</v>
      </c>
    </row>
    <row r="2788" spans="1:71" x14ac:dyDescent="0.25">
      <c r="A2788" s="112"/>
      <c r="B2788" s="112"/>
      <c r="C2788" s="112"/>
      <c r="D2788" s="115"/>
      <c r="E2788" s="115"/>
      <c r="F2788" s="115"/>
      <c r="G2788" s="118"/>
      <c r="O2788">
        <f t="shared" si="3894"/>
        <v>0</v>
      </c>
      <c r="AB2788">
        <v>0</v>
      </c>
      <c r="AC2788">
        <v>0</v>
      </c>
      <c r="AJ2788">
        <f t="shared" si="3895"/>
        <v>0</v>
      </c>
      <c r="AW2788">
        <v>0</v>
      </c>
      <c r="AX2788">
        <v>0</v>
      </c>
      <c r="BE2788">
        <f t="shared" si="3896"/>
        <v>0</v>
      </c>
      <c r="BR2788">
        <v>0</v>
      </c>
      <c r="BS2788">
        <v>0</v>
      </c>
    </row>
    <row r="2789" spans="1:71" ht="15.75" thickBot="1" x14ac:dyDescent="0.3">
      <c r="A2789" s="13" t="s">
        <v>1</v>
      </c>
      <c r="B2789" s="13" t="s">
        <v>1</v>
      </c>
      <c r="C2789" s="13" t="s">
        <v>1</v>
      </c>
      <c r="D2789" s="60" t="s">
        <v>1</v>
      </c>
      <c r="E2789" s="60" t="s">
        <v>1</v>
      </c>
      <c r="F2789" s="60" t="s">
        <v>1</v>
      </c>
      <c r="G2789" s="13" t="s">
        <v>1</v>
      </c>
      <c r="H2789" s="19" t="s">
        <v>1</v>
      </c>
      <c r="I2789" s="19" t="s">
        <v>1</v>
      </c>
      <c r="J2789" s="19"/>
      <c r="K2789" s="19"/>
      <c r="L2789" s="19"/>
      <c r="M2789" s="19"/>
      <c r="N2789" s="19"/>
      <c r="O2789" s="19"/>
      <c r="P2789" s="19"/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>
        <v>0</v>
      </c>
      <c r="AC2789" s="19">
        <v>0</v>
      </c>
      <c r="AD2789" s="19" t="s">
        <v>1</v>
      </c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>
        <v>0</v>
      </c>
      <c r="AX2789" s="19">
        <v>0</v>
      </c>
      <c r="AY2789" s="19" t="s">
        <v>1</v>
      </c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>
        <v>0</v>
      </c>
      <c r="BS2789" s="19">
        <v>0</v>
      </c>
    </row>
    <row r="2790" spans="1:71" ht="69.75" customHeight="1" thickBot="1" x14ac:dyDescent="0.3">
      <c r="A2790" s="5" t="s">
        <v>4</v>
      </c>
      <c r="B2790" s="5" t="s">
        <v>5</v>
      </c>
      <c r="C2790" s="5" t="s">
        <v>6</v>
      </c>
      <c r="D2790" s="66" t="s">
        <v>1</v>
      </c>
      <c r="E2790" s="74" t="s">
        <v>7</v>
      </c>
      <c r="F2790" s="74" t="s">
        <v>8</v>
      </c>
      <c r="G2790" s="5" t="s">
        <v>9</v>
      </c>
      <c r="H2790" s="5" t="s">
        <v>10</v>
      </c>
      <c r="I2790" s="57" t="s">
        <v>11</v>
      </c>
      <c r="J2790" s="57" t="s">
        <v>1831</v>
      </c>
      <c r="K2790" s="57" t="s">
        <v>1784</v>
      </c>
      <c r="L2790" s="57" t="s">
        <v>1817</v>
      </c>
      <c r="M2790" s="57" t="s">
        <v>1818</v>
      </c>
      <c r="N2790" s="57" t="s">
        <v>1819</v>
      </c>
      <c r="O2790" s="57" t="s">
        <v>1835</v>
      </c>
      <c r="P2790" s="57" t="s">
        <v>1832</v>
      </c>
      <c r="Q2790" s="57" t="s">
        <v>1820</v>
      </c>
      <c r="R2790" s="57" t="s">
        <v>1821</v>
      </c>
      <c r="S2790" s="57" t="s">
        <v>1822</v>
      </c>
      <c r="T2790" s="57" t="s">
        <v>1823</v>
      </c>
      <c r="U2790" s="57" t="s">
        <v>1824</v>
      </c>
      <c r="V2790" s="57" t="s">
        <v>1825</v>
      </c>
      <c r="W2790" s="57" t="s">
        <v>1833</v>
      </c>
      <c r="X2790" s="57" t="s">
        <v>1834</v>
      </c>
      <c r="Y2790" s="57" t="s">
        <v>1826</v>
      </c>
      <c r="Z2790" s="57" t="s">
        <v>1827</v>
      </c>
      <c r="AA2790" s="57" t="s">
        <v>1828</v>
      </c>
      <c r="AB2790" s="57" t="s">
        <v>1829</v>
      </c>
      <c r="AC2790" s="57" t="s">
        <v>1830</v>
      </c>
      <c r="AD2790" s="58" t="s">
        <v>12</v>
      </c>
      <c r="AE2790" s="58" t="s">
        <v>1831</v>
      </c>
      <c r="AF2790" s="58" t="s">
        <v>1784</v>
      </c>
      <c r="AG2790" s="58" t="s">
        <v>1817</v>
      </c>
      <c r="AH2790" s="58" t="s">
        <v>1818</v>
      </c>
      <c r="AI2790" s="58" t="s">
        <v>1819</v>
      </c>
      <c r="AJ2790" s="58" t="s">
        <v>1836</v>
      </c>
      <c r="AK2790" s="58" t="s">
        <v>1832</v>
      </c>
      <c r="AL2790" s="58" t="s">
        <v>1820</v>
      </c>
      <c r="AM2790" s="58" t="s">
        <v>1821</v>
      </c>
      <c r="AN2790" s="58" t="s">
        <v>1822</v>
      </c>
      <c r="AO2790" s="58" t="s">
        <v>1823</v>
      </c>
      <c r="AP2790" s="58" t="s">
        <v>1824</v>
      </c>
      <c r="AQ2790" s="58" t="s">
        <v>1825</v>
      </c>
      <c r="AR2790" s="58" t="s">
        <v>1833</v>
      </c>
      <c r="AS2790" s="58" t="s">
        <v>1834</v>
      </c>
      <c r="AT2790" s="58" t="s">
        <v>1826</v>
      </c>
      <c r="AU2790" s="58" t="s">
        <v>1827</v>
      </c>
      <c r="AV2790" s="58" t="s">
        <v>1828</v>
      </c>
      <c r="AW2790" s="58" t="s">
        <v>1829</v>
      </c>
      <c r="AX2790" s="58" t="s">
        <v>1830</v>
      </c>
      <c r="AY2790" s="59" t="s">
        <v>13</v>
      </c>
      <c r="AZ2790" s="59" t="s">
        <v>1831</v>
      </c>
      <c r="BA2790" s="59" t="s">
        <v>1784</v>
      </c>
      <c r="BB2790" s="59" t="s">
        <v>1817</v>
      </c>
      <c r="BC2790" s="59" t="s">
        <v>1818</v>
      </c>
      <c r="BD2790" s="59" t="s">
        <v>1819</v>
      </c>
      <c r="BE2790" s="59" t="s">
        <v>1837</v>
      </c>
      <c r="BF2790" s="59" t="s">
        <v>1832</v>
      </c>
      <c r="BG2790" s="59" t="s">
        <v>1820</v>
      </c>
      <c r="BH2790" s="59" t="s">
        <v>1821</v>
      </c>
      <c r="BI2790" s="59" t="s">
        <v>1822</v>
      </c>
      <c r="BJ2790" s="59" t="s">
        <v>1823</v>
      </c>
      <c r="BK2790" s="59" t="s">
        <v>1824</v>
      </c>
      <c r="BL2790" s="59" t="s">
        <v>1825</v>
      </c>
      <c r="BM2790" s="59" t="s">
        <v>1833</v>
      </c>
      <c r="BN2790" s="59" t="s">
        <v>1834</v>
      </c>
      <c r="BO2790" s="59" t="s">
        <v>1826</v>
      </c>
      <c r="BP2790" s="59" t="s">
        <v>1827</v>
      </c>
      <c r="BQ2790" s="59" t="s">
        <v>1828</v>
      </c>
      <c r="BR2790" s="59" t="s">
        <v>1829</v>
      </c>
      <c r="BS2790" s="59" t="s">
        <v>1830</v>
      </c>
    </row>
    <row r="2791" spans="1:71" x14ac:dyDescent="0.25">
      <c r="A2791" s="6" t="s">
        <v>1</v>
      </c>
      <c r="B2791" s="6" t="s">
        <v>1</v>
      </c>
      <c r="C2791" s="6" t="s">
        <v>1</v>
      </c>
      <c r="D2791" s="67" t="s">
        <v>1</v>
      </c>
      <c r="E2791" s="67" t="s">
        <v>1</v>
      </c>
      <c r="F2791" s="80" t="s">
        <v>1</v>
      </c>
      <c r="G2791" s="7" t="s">
        <v>1</v>
      </c>
      <c r="H2791" s="8" t="s">
        <v>1</v>
      </c>
      <c r="I2791" s="9">
        <v>1</v>
      </c>
      <c r="J2791" s="9">
        <v>2</v>
      </c>
      <c r="K2791" s="9">
        <v>3</v>
      </c>
      <c r="L2791" s="9">
        <v>4</v>
      </c>
      <c r="M2791" s="9">
        <v>5</v>
      </c>
      <c r="N2791" s="9">
        <v>6</v>
      </c>
      <c r="O2791" s="9">
        <v>7</v>
      </c>
      <c r="P2791" s="9">
        <v>8</v>
      </c>
      <c r="Q2791" s="9">
        <v>9</v>
      </c>
      <c r="R2791" s="9">
        <v>10</v>
      </c>
      <c r="S2791" s="9">
        <v>11</v>
      </c>
      <c r="T2791" s="9">
        <v>12</v>
      </c>
      <c r="U2791" s="9">
        <v>13</v>
      </c>
      <c r="V2791" s="9">
        <v>14</v>
      </c>
      <c r="W2791" s="9">
        <v>15</v>
      </c>
      <c r="X2791" s="9">
        <v>16</v>
      </c>
      <c r="Y2791" s="9">
        <v>17</v>
      </c>
      <c r="Z2791" s="9">
        <v>18</v>
      </c>
      <c r="AA2791" s="9">
        <v>19</v>
      </c>
      <c r="AB2791" s="9">
        <v>20</v>
      </c>
      <c r="AC2791" s="9">
        <v>21</v>
      </c>
      <c r="AD2791" s="9">
        <v>1</v>
      </c>
      <c r="AE2791" s="9">
        <v>2</v>
      </c>
      <c r="AF2791" s="9">
        <v>3</v>
      </c>
      <c r="AG2791" s="9">
        <v>4</v>
      </c>
      <c r="AH2791" s="9">
        <v>5</v>
      </c>
      <c r="AI2791" s="9">
        <v>6</v>
      </c>
      <c r="AJ2791" s="9">
        <v>7</v>
      </c>
      <c r="AK2791" s="9">
        <v>8</v>
      </c>
      <c r="AL2791" s="9">
        <v>9</v>
      </c>
      <c r="AM2791" s="9">
        <v>10</v>
      </c>
      <c r="AN2791" s="9">
        <v>11</v>
      </c>
      <c r="AO2791" s="9">
        <v>12</v>
      </c>
      <c r="AP2791" s="9">
        <v>13</v>
      </c>
      <c r="AQ2791" s="9">
        <v>14</v>
      </c>
      <c r="AR2791" s="9">
        <v>15</v>
      </c>
      <c r="AS2791" s="9">
        <v>16</v>
      </c>
      <c r="AT2791" s="9">
        <v>17</v>
      </c>
      <c r="AU2791" s="9">
        <v>18</v>
      </c>
      <c r="AV2791" s="9">
        <v>19</v>
      </c>
      <c r="AW2791" s="9">
        <v>20</v>
      </c>
      <c r="AX2791" s="9">
        <v>21</v>
      </c>
      <c r="AY2791" s="9">
        <v>1</v>
      </c>
      <c r="AZ2791" s="9">
        <v>2</v>
      </c>
      <c r="BA2791" s="9">
        <v>3</v>
      </c>
      <c r="BB2791" s="9">
        <v>4</v>
      </c>
      <c r="BC2791" s="9">
        <v>5</v>
      </c>
      <c r="BD2791" s="9">
        <v>6</v>
      </c>
      <c r="BE2791" s="9">
        <v>7</v>
      </c>
      <c r="BF2791" s="9">
        <v>8</v>
      </c>
      <c r="BG2791" s="9">
        <v>9</v>
      </c>
      <c r="BH2791" s="9">
        <v>10</v>
      </c>
      <c r="BI2791" s="9">
        <v>11</v>
      </c>
      <c r="BJ2791" s="9">
        <v>12</v>
      </c>
      <c r="BK2791" s="9">
        <v>13</v>
      </c>
      <c r="BL2791" s="9">
        <v>14</v>
      </c>
      <c r="BM2791" s="9">
        <v>15</v>
      </c>
      <c r="BN2791" s="9">
        <v>16</v>
      </c>
      <c r="BO2791" s="9">
        <v>17</v>
      </c>
      <c r="BP2791" s="9">
        <v>18</v>
      </c>
      <c r="BQ2791" s="9">
        <v>19</v>
      </c>
      <c r="BR2791" s="9">
        <v>20</v>
      </c>
      <c r="BS2791" s="9">
        <v>21</v>
      </c>
    </row>
    <row r="2792" spans="1:71" x14ac:dyDescent="0.25">
      <c r="A2792" s="1" t="s">
        <v>915</v>
      </c>
      <c r="B2792" s="1" t="s">
        <v>75</v>
      </c>
      <c r="C2792" s="4" t="s">
        <v>1310</v>
      </c>
      <c r="D2792" s="65" t="s">
        <v>1311</v>
      </c>
      <c r="E2792" s="64" t="s">
        <v>1</v>
      </c>
      <c r="F2792" s="64" t="s">
        <v>1</v>
      </c>
      <c r="G2792" s="2" t="s">
        <v>1</v>
      </c>
      <c r="H2792" s="2" t="s">
        <v>1312</v>
      </c>
      <c r="I2792" s="3" t="s">
        <v>1</v>
      </c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>
        <v>0</v>
      </c>
      <c r="AC2792" s="3">
        <v>0</v>
      </c>
      <c r="AD2792" s="3" t="s">
        <v>1</v>
      </c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>
        <v>0</v>
      </c>
      <c r="AX2792" s="3">
        <v>0</v>
      </c>
      <c r="AY2792" s="3" t="s">
        <v>1</v>
      </c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>
        <v>0</v>
      </c>
      <c r="BS2792" s="3">
        <v>0</v>
      </c>
    </row>
    <row r="2793" spans="1:71" ht="33.75" x14ac:dyDescent="0.25">
      <c r="A2793" s="1" t="s">
        <v>1</v>
      </c>
      <c r="B2793" s="1" t="s">
        <v>1</v>
      </c>
      <c r="C2793" s="1" t="s">
        <v>1</v>
      </c>
      <c r="D2793" s="64" t="s">
        <v>1</v>
      </c>
      <c r="E2793" s="64" t="s">
        <v>1</v>
      </c>
      <c r="F2793" s="64" t="s">
        <v>1</v>
      </c>
      <c r="G2793" s="2" t="s">
        <v>1</v>
      </c>
      <c r="H2793" s="10" t="s">
        <v>17</v>
      </c>
      <c r="I2793" s="11">
        <f t="shared" ref="I2793:AA2793" si="3921">SUM(I2794,I2802,I2804)</f>
        <v>165660</v>
      </c>
      <c r="J2793" s="11">
        <f t="shared" si="3921"/>
        <v>0</v>
      </c>
      <c r="K2793" s="11">
        <f t="shared" si="3921"/>
        <v>0</v>
      </c>
      <c r="L2793" s="11">
        <f t="shared" si="3921"/>
        <v>0</v>
      </c>
      <c r="M2793" s="11">
        <f t="shared" si="3921"/>
        <v>0</v>
      </c>
      <c r="N2793" s="11">
        <f t="shared" si="3921"/>
        <v>0</v>
      </c>
      <c r="O2793" s="11">
        <f t="shared" ref="O2793" si="3922">SUM(O2794,O2802,O2804)</f>
        <v>165660</v>
      </c>
      <c r="P2793" s="11">
        <f t="shared" si="3921"/>
        <v>760</v>
      </c>
      <c r="Q2793" s="11">
        <f t="shared" si="3921"/>
        <v>20773</v>
      </c>
      <c r="R2793" s="11">
        <f t="shared" si="3921"/>
        <v>10933</v>
      </c>
      <c r="S2793" s="11">
        <f t="shared" si="3921"/>
        <v>0</v>
      </c>
      <c r="T2793" s="11">
        <f t="shared" si="3921"/>
        <v>0</v>
      </c>
      <c r="U2793" s="11">
        <f t="shared" si="3921"/>
        <v>0</v>
      </c>
      <c r="V2793" s="11">
        <f t="shared" si="3921"/>
        <v>0</v>
      </c>
      <c r="W2793" s="11">
        <f t="shared" si="3921"/>
        <v>0</v>
      </c>
      <c r="X2793" s="11">
        <f t="shared" si="3921"/>
        <v>0</v>
      </c>
      <c r="Y2793" s="11">
        <f t="shared" si="3921"/>
        <v>0</v>
      </c>
      <c r="Z2793" s="11">
        <f t="shared" si="3921"/>
        <v>0</v>
      </c>
      <c r="AA2793" s="11">
        <f t="shared" si="3921"/>
        <v>0</v>
      </c>
      <c r="AB2793" s="11">
        <v>32466</v>
      </c>
      <c r="AC2793" s="11">
        <v>133194</v>
      </c>
      <c r="AD2793" s="11">
        <f t="shared" ref="AD2793:AV2793" si="3923">SUM(AD2794,AD2802,AD2804)</f>
        <v>0</v>
      </c>
      <c r="AE2793" s="11">
        <f t="shared" si="3923"/>
        <v>0</v>
      </c>
      <c r="AF2793" s="11">
        <f t="shared" si="3923"/>
        <v>0</v>
      </c>
      <c r="AG2793" s="11">
        <f t="shared" si="3923"/>
        <v>0</v>
      </c>
      <c r="AH2793" s="11">
        <f t="shared" si="3923"/>
        <v>0</v>
      </c>
      <c r="AI2793" s="11">
        <f t="shared" si="3923"/>
        <v>0</v>
      </c>
      <c r="AJ2793" s="11">
        <f t="shared" ref="AJ2793" si="3924">SUM(AJ2794,AJ2802,AJ2804)</f>
        <v>0</v>
      </c>
      <c r="AK2793" s="11">
        <f t="shared" si="3923"/>
        <v>0</v>
      </c>
      <c r="AL2793" s="11">
        <f t="shared" si="3923"/>
        <v>0</v>
      </c>
      <c r="AM2793" s="11">
        <f t="shared" si="3923"/>
        <v>0</v>
      </c>
      <c r="AN2793" s="11">
        <f t="shared" si="3923"/>
        <v>0</v>
      </c>
      <c r="AO2793" s="11">
        <f t="shared" si="3923"/>
        <v>0</v>
      </c>
      <c r="AP2793" s="11">
        <f t="shared" si="3923"/>
        <v>0</v>
      </c>
      <c r="AQ2793" s="11">
        <f t="shared" si="3923"/>
        <v>0</v>
      </c>
      <c r="AR2793" s="11">
        <f t="shared" si="3923"/>
        <v>0</v>
      </c>
      <c r="AS2793" s="11">
        <f t="shared" si="3923"/>
        <v>0</v>
      </c>
      <c r="AT2793" s="11">
        <f t="shared" si="3923"/>
        <v>0</v>
      </c>
      <c r="AU2793" s="11">
        <f t="shared" si="3923"/>
        <v>0</v>
      </c>
      <c r="AV2793" s="11">
        <f t="shared" si="3923"/>
        <v>0</v>
      </c>
      <c r="AW2793" s="11">
        <v>0</v>
      </c>
      <c r="AX2793" s="11">
        <v>0</v>
      </c>
      <c r="AY2793" s="11">
        <f t="shared" ref="AY2793:BQ2793" si="3925">SUM(AY2794,AY2802,AY2804)</f>
        <v>5500</v>
      </c>
      <c r="AZ2793" s="11">
        <f t="shared" si="3925"/>
        <v>9222</v>
      </c>
      <c r="BA2793" s="11">
        <f t="shared" si="3925"/>
        <v>0</v>
      </c>
      <c r="BB2793" s="11">
        <f t="shared" si="3925"/>
        <v>0</v>
      </c>
      <c r="BC2793" s="11">
        <f t="shared" si="3925"/>
        <v>0</v>
      </c>
      <c r="BD2793" s="11">
        <f t="shared" si="3925"/>
        <v>0</v>
      </c>
      <c r="BE2793" s="11">
        <f t="shared" ref="BE2793" si="3926">SUM(BE2794,BE2802,BE2804)</f>
        <v>14722</v>
      </c>
      <c r="BF2793" s="11">
        <f t="shared" si="3925"/>
        <v>2037</v>
      </c>
      <c r="BG2793" s="11">
        <f t="shared" si="3925"/>
        <v>0</v>
      </c>
      <c r="BH2793" s="11">
        <f t="shared" si="3925"/>
        <v>9222</v>
      </c>
      <c r="BI2793" s="11">
        <f t="shared" si="3925"/>
        <v>0</v>
      </c>
      <c r="BJ2793" s="11">
        <f t="shared" si="3925"/>
        <v>0</v>
      </c>
      <c r="BK2793" s="11">
        <f t="shared" si="3925"/>
        <v>0</v>
      </c>
      <c r="BL2793" s="11">
        <f t="shared" si="3925"/>
        <v>0</v>
      </c>
      <c r="BM2793" s="11">
        <f t="shared" si="3925"/>
        <v>0</v>
      </c>
      <c r="BN2793" s="11">
        <f t="shared" si="3925"/>
        <v>0</v>
      </c>
      <c r="BO2793" s="11">
        <f t="shared" si="3925"/>
        <v>0</v>
      </c>
      <c r="BP2793" s="11">
        <f t="shared" si="3925"/>
        <v>0</v>
      </c>
      <c r="BQ2793" s="11">
        <f t="shared" si="3925"/>
        <v>0</v>
      </c>
      <c r="BR2793" s="11">
        <v>11259</v>
      </c>
      <c r="BS2793" s="11">
        <v>3463</v>
      </c>
    </row>
    <row r="2794" spans="1:71" x14ac:dyDescent="0.25">
      <c r="A2794" s="4" t="s">
        <v>915</v>
      </c>
      <c r="B2794" s="4" t="s">
        <v>75</v>
      </c>
      <c r="C2794" s="4" t="s">
        <v>1310</v>
      </c>
      <c r="D2794" s="65" t="s">
        <v>1311</v>
      </c>
      <c r="E2794" s="64" t="s">
        <v>18</v>
      </c>
      <c r="F2794" s="64" t="s">
        <v>1</v>
      </c>
      <c r="G2794" s="2" t="s">
        <v>1</v>
      </c>
      <c r="H2794" s="2" t="s">
        <v>19</v>
      </c>
      <c r="I2794" s="12">
        <f t="shared" ref="I2794:AA2794" si="3927">SUM(I2795,I2796)</f>
        <v>40760</v>
      </c>
      <c r="J2794" s="12">
        <f t="shared" si="3927"/>
        <v>0</v>
      </c>
      <c r="K2794" s="12">
        <f t="shared" si="3927"/>
        <v>0</v>
      </c>
      <c r="L2794" s="12">
        <f t="shared" si="3927"/>
        <v>0</v>
      </c>
      <c r="M2794" s="12">
        <f t="shared" si="3927"/>
        <v>0</v>
      </c>
      <c r="N2794" s="12">
        <f t="shared" si="3927"/>
        <v>0</v>
      </c>
      <c r="O2794" s="12">
        <f t="shared" ref="O2794" si="3928">SUM(O2795,O2796)</f>
        <v>40760</v>
      </c>
      <c r="P2794" s="12">
        <f t="shared" si="3927"/>
        <v>760</v>
      </c>
      <c r="Q2794" s="12">
        <f t="shared" si="3927"/>
        <v>5000</v>
      </c>
      <c r="R2794" s="12">
        <f t="shared" si="3927"/>
        <v>6205</v>
      </c>
      <c r="S2794" s="12">
        <f t="shared" si="3927"/>
        <v>0</v>
      </c>
      <c r="T2794" s="12">
        <f t="shared" si="3927"/>
        <v>0</v>
      </c>
      <c r="U2794" s="12">
        <f t="shared" si="3927"/>
        <v>0</v>
      </c>
      <c r="V2794" s="12">
        <f t="shared" si="3927"/>
        <v>0</v>
      </c>
      <c r="W2794" s="12">
        <f t="shared" si="3927"/>
        <v>0</v>
      </c>
      <c r="X2794" s="12">
        <f t="shared" si="3927"/>
        <v>0</v>
      </c>
      <c r="Y2794" s="12">
        <f t="shared" si="3927"/>
        <v>0</v>
      </c>
      <c r="Z2794" s="12">
        <f t="shared" si="3927"/>
        <v>0</v>
      </c>
      <c r="AA2794" s="12">
        <f t="shared" si="3927"/>
        <v>0</v>
      </c>
      <c r="AB2794" s="12">
        <v>11965</v>
      </c>
      <c r="AC2794" s="12">
        <v>28795</v>
      </c>
      <c r="AD2794" s="12">
        <f t="shared" ref="AD2794:AV2794" si="3929">SUM(AD2795,AD2796)</f>
        <v>0</v>
      </c>
      <c r="AE2794" s="12">
        <f t="shared" si="3929"/>
        <v>0</v>
      </c>
      <c r="AF2794" s="12">
        <f t="shared" si="3929"/>
        <v>0</v>
      </c>
      <c r="AG2794" s="12">
        <f t="shared" si="3929"/>
        <v>0</v>
      </c>
      <c r="AH2794" s="12">
        <f t="shared" si="3929"/>
        <v>0</v>
      </c>
      <c r="AI2794" s="12">
        <f t="shared" si="3929"/>
        <v>0</v>
      </c>
      <c r="AJ2794" s="12">
        <f t="shared" ref="AJ2794" si="3930">SUM(AJ2795,AJ2796)</f>
        <v>0</v>
      </c>
      <c r="AK2794" s="12">
        <f t="shared" si="3929"/>
        <v>0</v>
      </c>
      <c r="AL2794" s="12">
        <f t="shared" si="3929"/>
        <v>0</v>
      </c>
      <c r="AM2794" s="12">
        <f t="shared" si="3929"/>
        <v>0</v>
      </c>
      <c r="AN2794" s="12">
        <f t="shared" si="3929"/>
        <v>0</v>
      </c>
      <c r="AO2794" s="12">
        <f t="shared" si="3929"/>
        <v>0</v>
      </c>
      <c r="AP2794" s="12">
        <f t="shared" si="3929"/>
        <v>0</v>
      </c>
      <c r="AQ2794" s="12">
        <f t="shared" si="3929"/>
        <v>0</v>
      </c>
      <c r="AR2794" s="12">
        <f t="shared" si="3929"/>
        <v>0</v>
      </c>
      <c r="AS2794" s="12">
        <f t="shared" si="3929"/>
        <v>0</v>
      </c>
      <c r="AT2794" s="12">
        <f t="shared" si="3929"/>
        <v>0</v>
      </c>
      <c r="AU2794" s="12">
        <f t="shared" si="3929"/>
        <v>0</v>
      </c>
      <c r="AV2794" s="12">
        <f t="shared" si="3929"/>
        <v>0</v>
      </c>
      <c r="AW2794" s="12">
        <v>0</v>
      </c>
      <c r="AX2794" s="12">
        <v>0</v>
      </c>
      <c r="AY2794" s="12">
        <f t="shared" ref="AY2794:BQ2794" si="3931">SUM(AY2795,AY2796)</f>
        <v>0</v>
      </c>
      <c r="AZ2794" s="12">
        <f t="shared" si="3931"/>
        <v>0</v>
      </c>
      <c r="BA2794" s="12">
        <f t="shared" si="3931"/>
        <v>0</v>
      </c>
      <c r="BB2794" s="12">
        <f t="shared" si="3931"/>
        <v>0</v>
      </c>
      <c r="BC2794" s="12">
        <f t="shared" si="3931"/>
        <v>0</v>
      </c>
      <c r="BD2794" s="12">
        <f t="shared" si="3931"/>
        <v>0</v>
      </c>
      <c r="BE2794" s="12">
        <f t="shared" ref="BE2794" si="3932">SUM(BE2795,BE2796)</f>
        <v>0</v>
      </c>
      <c r="BF2794" s="12">
        <f t="shared" si="3931"/>
        <v>0</v>
      </c>
      <c r="BG2794" s="12">
        <f t="shared" si="3931"/>
        <v>0</v>
      </c>
      <c r="BH2794" s="12">
        <f t="shared" si="3931"/>
        <v>0</v>
      </c>
      <c r="BI2794" s="12">
        <f t="shared" si="3931"/>
        <v>0</v>
      </c>
      <c r="BJ2794" s="12">
        <f t="shared" si="3931"/>
        <v>0</v>
      </c>
      <c r="BK2794" s="12">
        <f t="shared" si="3931"/>
        <v>0</v>
      </c>
      <c r="BL2794" s="12">
        <f t="shared" si="3931"/>
        <v>0</v>
      </c>
      <c r="BM2794" s="12">
        <f t="shared" si="3931"/>
        <v>0</v>
      </c>
      <c r="BN2794" s="12">
        <f t="shared" si="3931"/>
        <v>0</v>
      </c>
      <c r="BO2794" s="12">
        <f t="shared" si="3931"/>
        <v>0</v>
      </c>
      <c r="BP2794" s="12">
        <f t="shared" si="3931"/>
        <v>0</v>
      </c>
      <c r="BQ2794" s="12">
        <f t="shared" si="3931"/>
        <v>0</v>
      </c>
      <c r="BR2794" s="12">
        <v>0</v>
      </c>
      <c r="BS2794" s="12">
        <v>0</v>
      </c>
    </row>
    <row r="2795" spans="1:71" x14ac:dyDescent="0.25">
      <c r="A2795" s="4" t="s">
        <v>915</v>
      </c>
      <c r="B2795" s="4" t="s">
        <v>75</v>
      </c>
      <c r="C2795" s="4" t="s">
        <v>1310</v>
      </c>
      <c r="D2795" s="65" t="s">
        <v>1311</v>
      </c>
      <c r="E2795" s="75">
        <v>6111</v>
      </c>
      <c r="F2795" s="65"/>
      <c r="G2795" s="61" t="s">
        <v>1894</v>
      </c>
      <c r="H2795" s="13" t="s">
        <v>20</v>
      </c>
      <c r="I2795" s="14">
        <v>35000</v>
      </c>
      <c r="J2795" s="14"/>
      <c r="K2795" s="14"/>
      <c r="L2795" s="14"/>
      <c r="M2795" s="14"/>
      <c r="N2795" s="14"/>
      <c r="O2795" s="14">
        <f t="shared" si="3894"/>
        <v>35000</v>
      </c>
      <c r="P2795" s="14">
        <v>760</v>
      </c>
      <c r="Q2795" s="14">
        <v>5000</v>
      </c>
      <c r="R2795" s="14">
        <f>1205+5000</f>
        <v>6205</v>
      </c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>
        <v>11965</v>
      </c>
      <c r="AC2795" s="14">
        <v>23035</v>
      </c>
      <c r="AD2795" s="14">
        <v>0</v>
      </c>
      <c r="AE2795" s="14"/>
      <c r="AF2795" s="14"/>
      <c r="AG2795" s="14"/>
      <c r="AH2795" s="14"/>
      <c r="AI2795" s="14"/>
      <c r="AJ2795" s="14">
        <f t="shared" si="3895"/>
        <v>0</v>
      </c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>
        <v>0</v>
      </c>
      <c r="AX2795" s="14">
        <v>0</v>
      </c>
      <c r="AY2795" s="14">
        <v>0</v>
      </c>
      <c r="AZ2795" s="14"/>
      <c r="BA2795" s="14"/>
      <c r="BB2795" s="14"/>
      <c r="BC2795" s="14"/>
      <c r="BD2795" s="14"/>
      <c r="BE2795" s="14">
        <f t="shared" si="3896"/>
        <v>0</v>
      </c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>
        <v>0</v>
      </c>
      <c r="BS2795" s="14">
        <v>0</v>
      </c>
    </row>
    <row r="2796" spans="1:71" x14ac:dyDescent="0.25">
      <c r="A2796" s="1" t="s">
        <v>915</v>
      </c>
      <c r="B2796" s="1" t="s">
        <v>75</v>
      </c>
      <c r="C2796" s="1" t="s">
        <v>1310</v>
      </c>
      <c r="D2796" s="68" t="s">
        <v>1311</v>
      </c>
      <c r="E2796" s="68" t="s">
        <v>21</v>
      </c>
      <c r="F2796" s="65" t="s">
        <v>1</v>
      </c>
      <c r="G2796" s="13" t="s">
        <v>1</v>
      </c>
      <c r="H2796" s="2" t="s">
        <v>22</v>
      </c>
      <c r="I2796" s="12">
        <f t="shared" ref="I2796:AA2796" si="3933">SUM(I2797:I2801)</f>
        <v>5760</v>
      </c>
      <c r="J2796" s="12">
        <f t="shared" si="3933"/>
        <v>0</v>
      </c>
      <c r="K2796" s="12">
        <f t="shared" si="3933"/>
        <v>0</v>
      </c>
      <c r="L2796" s="12">
        <f t="shared" si="3933"/>
        <v>0</v>
      </c>
      <c r="M2796" s="12">
        <f t="shared" si="3933"/>
        <v>0</v>
      </c>
      <c r="N2796" s="12">
        <f t="shared" si="3933"/>
        <v>0</v>
      </c>
      <c r="O2796" s="12">
        <f t="shared" si="3933"/>
        <v>5760</v>
      </c>
      <c r="P2796" s="12">
        <f t="shared" si="3933"/>
        <v>0</v>
      </c>
      <c r="Q2796" s="12">
        <f t="shared" si="3933"/>
        <v>0</v>
      </c>
      <c r="R2796" s="12">
        <f t="shared" si="3933"/>
        <v>0</v>
      </c>
      <c r="S2796" s="12">
        <f t="shared" si="3933"/>
        <v>0</v>
      </c>
      <c r="T2796" s="12">
        <f t="shared" si="3933"/>
        <v>0</v>
      </c>
      <c r="U2796" s="12">
        <f t="shared" si="3933"/>
        <v>0</v>
      </c>
      <c r="V2796" s="12">
        <f t="shared" si="3933"/>
        <v>0</v>
      </c>
      <c r="W2796" s="12">
        <f t="shared" si="3933"/>
        <v>0</v>
      </c>
      <c r="X2796" s="12">
        <f t="shared" si="3933"/>
        <v>0</v>
      </c>
      <c r="Y2796" s="12">
        <f t="shared" si="3933"/>
        <v>0</v>
      </c>
      <c r="Z2796" s="12">
        <f t="shared" si="3933"/>
        <v>0</v>
      </c>
      <c r="AA2796" s="12">
        <f t="shared" si="3933"/>
        <v>0</v>
      </c>
      <c r="AB2796" s="12">
        <v>0</v>
      </c>
      <c r="AC2796" s="12">
        <v>5760</v>
      </c>
      <c r="AD2796" s="12">
        <f t="shared" ref="AD2796:AV2796" si="3934">SUM(AD2797:AD2801)</f>
        <v>0</v>
      </c>
      <c r="AE2796" s="12">
        <f t="shared" si="3934"/>
        <v>0</v>
      </c>
      <c r="AF2796" s="12">
        <f t="shared" si="3934"/>
        <v>0</v>
      </c>
      <c r="AG2796" s="12">
        <f t="shared" si="3934"/>
        <v>0</v>
      </c>
      <c r="AH2796" s="12">
        <f t="shared" si="3934"/>
        <v>0</v>
      </c>
      <c r="AI2796" s="12">
        <f t="shared" si="3934"/>
        <v>0</v>
      </c>
      <c r="AJ2796" s="12">
        <f t="shared" si="3934"/>
        <v>0</v>
      </c>
      <c r="AK2796" s="12">
        <f t="shared" si="3934"/>
        <v>0</v>
      </c>
      <c r="AL2796" s="12">
        <f t="shared" si="3934"/>
        <v>0</v>
      </c>
      <c r="AM2796" s="12">
        <f t="shared" si="3934"/>
        <v>0</v>
      </c>
      <c r="AN2796" s="12">
        <f t="shared" si="3934"/>
        <v>0</v>
      </c>
      <c r="AO2796" s="12">
        <f t="shared" si="3934"/>
        <v>0</v>
      </c>
      <c r="AP2796" s="12">
        <f t="shared" si="3934"/>
        <v>0</v>
      </c>
      <c r="AQ2796" s="12">
        <f t="shared" si="3934"/>
        <v>0</v>
      </c>
      <c r="AR2796" s="12">
        <f t="shared" si="3934"/>
        <v>0</v>
      </c>
      <c r="AS2796" s="12">
        <f t="shared" si="3934"/>
        <v>0</v>
      </c>
      <c r="AT2796" s="12">
        <f t="shared" si="3934"/>
        <v>0</v>
      </c>
      <c r="AU2796" s="12">
        <f t="shared" si="3934"/>
        <v>0</v>
      </c>
      <c r="AV2796" s="12">
        <f t="shared" si="3934"/>
        <v>0</v>
      </c>
      <c r="AW2796" s="12">
        <v>0</v>
      </c>
      <c r="AX2796" s="12">
        <v>0</v>
      </c>
      <c r="AY2796" s="12">
        <f t="shared" ref="AY2796:BQ2796" si="3935">SUM(AY2797:AY2801)</f>
        <v>0</v>
      </c>
      <c r="AZ2796" s="12">
        <f t="shared" si="3935"/>
        <v>0</v>
      </c>
      <c r="BA2796" s="12">
        <f t="shared" si="3935"/>
        <v>0</v>
      </c>
      <c r="BB2796" s="12">
        <f t="shared" si="3935"/>
        <v>0</v>
      </c>
      <c r="BC2796" s="12">
        <f t="shared" si="3935"/>
        <v>0</v>
      </c>
      <c r="BD2796" s="12">
        <f t="shared" si="3935"/>
        <v>0</v>
      </c>
      <c r="BE2796" s="12">
        <f t="shared" si="3935"/>
        <v>0</v>
      </c>
      <c r="BF2796" s="12">
        <f t="shared" si="3935"/>
        <v>0</v>
      </c>
      <c r="BG2796" s="12">
        <f t="shared" si="3935"/>
        <v>0</v>
      </c>
      <c r="BH2796" s="12">
        <f t="shared" si="3935"/>
        <v>0</v>
      </c>
      <c r="BI2796" s="12">
        <f t="shared" si="3935"/>
        <v>0</v>
      </c>
      <c r="BJ2796" s="12">
        <f t="shared" si="3935"/>
        <v>0</v>
      </c>
      <c r="BK2796" s="12">
        <f t="shared" si="3935"/>
        <v>0</v>
      </c>
      <c r="BL2796" s="12">
        <f t="shared" si="3935"/>
        <v>0</v>
      </c>
      <c r="BM2796" s="12">
        <f t="shared" si="3935"/>
        <v>0</v>
      </c>
      <c r="BN2796" s="12">
        <f t="shared" si="3935"/>
        <v>0</v>
      </c>
      <c r="BO2796" s="12">
        <f t="shared" si="3935"/>
        <v>0</v>
      </c>
      <c r="BP2796" s="12">
        <f t="shared" si="3935"/>
        <v>0</v>
      </c>
      <c r="BQ2796" s="12">
        <f t="shared" si="3935"/>
        <v>0</v>
      </c>
      <c r="BR2796" s="12">
        <v>0</v>
      </c>
      <c r="BS2796" s="12">
        <v>0</v>
      </c>
    </row>
    <row r="2797" spans="1:71" x14ac:dyDescent="0.25">
      <c r="A2797" s="4" t="s">
        <v>915</v>
      </c>
      <c r="B2797" s="4" t="s">
        <v>75</v>
      </c>
      <c r="C2797" s="4" t="s">
        <v>1310</v>
      </c>
      <c r="D2797" s="65" t="s">
        <v>1311</v>
      </c>
      <c r="E2797" s="75">
        <v>6112</v>
      </c>
      <c r="F2797" s="65" t="s">
        <v>1313</v>
      </c>
      <c r="G2797" s="61" t="s">
        <v>1894</v>
      </c>
      <c r="H2797" s="13" t="s">
        <v>79</v>
      </c>
      <c r="I2797" s="14">
        <v>2000</v>
      </c>
      <c r="J2797" s="14"/>
      <c r="K2797" s="14"/>
      <c r="L2797" s="14"/>
      <c r="M2797" s="14"/>
      <c r="N2797" s="14"/>
      <c r="O2797" s="14">
        <f t="shared" si="3894"/>
        <v>2000</v>
      </c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>
        <v>0</v>
      </c>
      <c r="AC2797" s="14">
        <v>2000</v>
      </c>
      <c r="AD2797" s="14">
        <v>0</v>
      </c>
      <c r="AE2797" s="14"/>
      <c r="AF2797" s="14"/>
      <c r="AG2797" s="14"/>
      <c r="AH2797" s="14"/>
      <c r="AI2797" s="14"/>
      <c r="AJ2797" s="14">
        <f t="shared" si="3895"/>
        <v>0</v>
      </c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>
        <v>0</v>
      </c>
      <c r="AX2797" s="14">
        <v>0</v>
      </c>
      <c r="AY2797" s="14">
        <v>0</v>
      </c>
      <c r="AZ2797" s="14"/>
      <c r="BA2797" s="14"/>
      <c r="BB2797" s="14"/>
      <c r="BC2797" s="14"/>
      <c r="BD2797" s="14"/>
      <c r="BE2797" s="14">
        <f t="shared" si="3896"/>
        <v>0</v>
      </c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>
        <v>0</v>
      </c>
      <c r="BS2797" s="14">
        <v>0</v>
      </c>
    </row>
    <row r="2798" spans="1:71" x14ac:dyDescent="0.25">
      <c r="A2798" s="4" t="s">
        <v>915</v>
      </c>
      <c r="B2798" s="4" t="s">
        <v>75</v>
      </c>
      <c r="C2798" s="4" t="s">
        <v>1310</v>
      </c>
      <c r="D2798" s="65" t="s">
        <v>1311</v>
      </c>
      <c r="E2798" s="75">
        <v>6112</v>
      </c>
      <c r="F2798" s="65" t="s">
        <v>1314</v>
      </c>
      <c r="G2798" s="61" t="s">
        <v>1894</v>
      </c>
      <c r="H2798" s="13" t="s">
        <v>26</v>
      </c>
      <c r="I2798" s="14">
        <v>2000</v>
      </c>
      <c r="J2798" s="14"/>
      <c r="K2798" s="14"/>
      <c r="L2798" s="14"/>
      <c r="M2798" s="14"/>
      <c r="N2798" s="14"/>
      <c r="O2798" s="14">
        <f t="shared" si="3894"/>
        <v>2000</v>
      </c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>
        <v>0</v>
      </c>
      <c r="AC2798" s="14">
        <v>2000</v>
      </c>
      <c r="AD2798" s="14">
        <v>0</v>
      </c>
      <c r="AE2798" s="14"/>
      <c r="AF2798" s="14"/>
      <c r="AG2798" s="14"/>
      <c r="AH2798" s="14"/>
      <c r="AI2798" s="14"/>
      <c r="AJ2798" s="14">
        <f t="shared" si="3895"/>
        <v>0</v>
      </c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>
        <v>0</v>
      </c>
      <c r="AX2798" s="14">
        <v>0</v>
      </c>
      <c r="AY2798" s="14">
        <v>0</v>
      </c>
      <c r="AZ2798" s="14"/>
      <c r="BA2798" s="14"/>
      <c r="BB2798" s="14"/>
      <c r="BC2798" s="14"/>
      <c r="BD2798" s="14"/>
      <c r="BE2798" s="14">
        <f t="shared" si="3896"/>
        <v>0</v>
      </c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>
        <v>0</v>
      </c>
      <c r="BS2798" s="14">
        <v>0</v>
      </c>
    </row>
    <row r="2799" spans="1:71" x14ac:dyDescent="0.25">
      <c r="A2799" s="4" t="s">
        <v>915</v>
      </c>
      <c r="B2799" s="4" t="s">
        <v>75</v>
      </c>
      <c r="C2799" s="4" t="s">
        <v>1310</v>
      </c>
      <c r="D2799" s="65" t="s">
        <v>1311</v>
      </c>
      <c r="E2799" s="75">
        <v>6112</v>
      </c>
      <c r="F2799" s="65" t="s">
        <v>1315</v>
      </c>
      <c r="G2799" s="61" t="s">
        <v>1894</v>
      </c>
      <c r="H2799" s="13" t="s">
        <v>28</v>
      </c>
      <c r="I2799" s="14">
        <v>1760</v>
      </c>
      <c r="J2799" s="14"/>
      <c r="K2799" s="14"/>
      <c r="L2799" s="14"/>
      <c r="M2799" s="14"/>
      <c r="N2799" s="14"/>
      <c r="O2799" s="14">
        <f t="shared" si="3894"/>
        <v>1760</v>
      </c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>
        <v>0</v>
      </c>
      <c r="AC2799" s="14">
        <v>1760</v>
      </c>
      <c r="AD2799" s="14">
        <v>0</v>
      </c>
      <c r="AE2799" s="14"/>
      <c r="AF2799" s="14"/>
      <c r="AG2799" s="14"/>
      <c r="AH2799" s="14"/>
      <c r="AI2799" s="14"/>
      <c r="AJ2799" s="14">
        <f t="shared" si="3895"/>
        <v>0</v>
      </c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>
        <v>0</v>
      </c>
      <c r="AX2799" s="14">
        <v>0</v>
      </c>
      <c r="AY2799" s="14">
        <v>0</v>
      </c>
      <c r="AZ2799" s="14"/>
      <c r="BA2799" s="14"/>
      <c r="BB2799" s="14"/>
      <c r="BC2799" s="14"/>
      <c r="BD2799" s="14"/>
      <c r="BE2799" s="14">
        <f t="shared" si="3896"/>
        <v>0</v>
      </c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>
        <v>0</v>
      </c>
      <c r="BS2799" s="14">
        <v>0</v>
      </c>
    </row>
    <row r="2800" spans="1:71" x14ac:dyDescent="0.25">
      <c r="A2800" s="4" t="s">
        <v>915</v>
      </c>
      <c r="B2800" s="4" t="s">
        <v>75</v>
      </c>
      <c r="C2800" s="4" t="s">
        <v>1310</v>
      </c>
      <c r="D2800" s="65" t="s">
        <v>1311</v>
      </c>
      <c r="E2800" s="75">
        <v>6112</v>
      </c>
      <c r="F2800" s="65" t="s">
        <v>1316</v>
      </c>
      <c r="G2800" s="61" t="s">
        <v>1894</v>
      </c>
      <c r="H2800" s="13" t="s">
        <v>24</v>
      </c>
      <c r="I2800" s="14">
        <v>0</v>
      </c>
      <c r="J2800" s="14"/>
      <c r="K2800" s="14"/>
      <c r="L2800" s="14"/>
      <c r="M2800" s="14"/>
      <c r="N2800" s="14"/>
      <c r="O2800" s="14">
        <f t="shared" si="3894"/>
        <v>0</v>
      </c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>
        <v>0</v>
      </c>
      <c r="AC2800" s="14">
        <v>0</v>
      </c>
      <c r="AD2800" s="14">
        <v>0</v>
      </c>
      <c r="AE2800" s="14"/>
      <c r="AF2800" s="14"/>
      <c r="AG2800" s="14"/>
      <c r="AH2800" s="14"/>
      <c r="AI2800" s="14"/>
      <c r="AJ2800" s="14">
        <f t="shared" si="3895"/>
        <v>0</v>
      </c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>
        <v>0</v>
      </c>
      <c r="AX2800" s="14">
        <v>0</v>
      </c>
      <c r="AY2800" s="14">
        <v>0</v>
      </c>
      <c r="AZ2800" s="14"/>
      <c r="BA2800" s="14"/>
      <c r="BB2800" s="14"/>
      <c r="BC2800" s="14"/>
      <c r="BD2800" s="14"/>
      <c r="BE2800" s="14">
        <f t="shared" si="3896"/>
        <v>0</v>
      </c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>
        <v>0</v>
      </c>
      <c r="BS2800" s="14">
        <v>0</v>
      </c>
    </row>
    <row r="2801" spans="1:71" x14ac:dyDescent="0.25">
      <c r="A2801" s="4" t="s">
        <v>915</v>
      </c>
      <c r="B2801" s="4" t="s">
        <v>75</v>
      </c>
      <c r="C2801" s="4" t="s">
        <v>1310</v>
      </c>
      <c r="D2801" s="65" t="s">
        <v>1311</v>
      </c>
      <c r="E2801" s="75">
        <v>6112</v>
      </c>
      <c r="F2801" s="65" t="s">
        <v>1317</v>
      </c>
      <c r="G2801" s="61" t="s">
        <v>1894</v>
      </c>
      <c r="H2801" s="13" t="s">
        <v>30</v>
      </c>
      <c r="I2801" s="14">
        <v>0</v>
      </c>
      <c r="J2801" s="14"/>
      <c r="K2801" s="14"/>
      <c r="L2801" s="14"/>
      <c r="M2801" s="14"/>
      <c r="N2801" s="14"/>
      <c r="O2801" s="14">
        <f t="shared" si="3894"/>
        <v>0</v>
      </c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>
        <v>0</v>
      </c>
      <c r="AC2801" s="14">
        <v>0</v>
      </c>
      <c r="AD2801" s="14">
        <v>0</v>
      </c>
      <c r="AE2801" s="14"/>
      <c r="AF2801" s="14"/>
      <c r="AG2801" s="14"/>
      <c r="AH2801" s="14"/>
      <c r="AI2801" s="14"/>
      <c r="AJ2801" s="14">
        <f t="shared" si="3895"/>
        <v>0</v>
      </c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>
        <v>0</v>
      </c>
      <c r="AX2801" s="14">
        <v>0</v>
      </c>
      <c r="AY2801" s="14">
        <v>0</v>
      </c>
      <c r="AZ2801" s="14"/>
      <c r="BA2801" s="14"/>
      <c r="BB2801" s="14"/>
      <c r="BC2801" s="14"/>
      <c r="BD2801" s="14"/>
      <c r="BE2801" s="14">
        <f t="shared" si="3896"/>
        <v>0</v>
      </c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>
        <v>0</v>
      </c>
      <c r="BS2801" s="14">
        <v>0</v>
      </c>
    </row>
    <row r="2802" spans="1:71" x14ac:dyDescent="0.25">
      <c r="A2802" s="4" t="s">
        <v>915</v>
      </c>
      <c r="B2802" s="4" t="s">
        <v>75</v>
      </c>
      <c r="C2802" s="4" t="s">
        <v>1310</v>
      </c>
      <c r="D2802" s="65" t="s">
        <v>1311</v>
      </c>
      <c r="E2802" s="64" t="s">
        <v>31</v>
      </c>
      <c r="F2802" s="64" t="s">
        <v>1</v>
      </c>
      <c r="G2802" s="2" t="s">
        <v>1</v>
      </c>
      <c r="H2802" s="2" t="s">
        <v>32</v>
      </c>
      <c r="I2802" s="12">
        <f t="shared" ref="I2802:AA2802" si="3936">SUM(I2803)</f>
        <v>5000</v>
      </c>
      <c r="J2802" s="12">
        <f t="shared" si="3936"/>
        <v>0</v>
      </c>
      <c r="K2802" s="12">
        <f t="shared" si="3936"/>
        <v>0</v>
      </c>
      <c r="L2802" s="12">
        <f t="shared" si="3936"/>
        <v>0</v>
      </c>
      <c r="M2802" s="12">
        <f t="shared" si="3936"/>
        <v>0</v>
      </c>
      <c r="N2802" s="12">
        <f t="shared" si="3936"/>
        <v>0</v>
      </c>
      <c r="O2802" s="12">
        <f t="shared" si="3936"/>
        <v>5000</v>
      </c>
      <c r="P2802" s="12">
        <f t="shared" si="3936"/>
        <v>0</v>
      </c>
      <c r="Q2802" s="12">
        <f t="shared" si="3936"/>
        <v>293</v>
      </c>
      <c r="R2802" s="12">
        <f t="shared" si="3936"/>
        <v>1439</v>
      </c>
      <c r="S2802" s="12">
        <f t="shared" si="3936"/>
        <v>0</v>
      </c>
      <c r="T2802" s="12">
        <f t="shared" si="3936"/>
        <v>0</v>
      </c>
      <c r="U2802" s="12">
        <f t="shared" si="3936"/>
        <v>0</v>
      </c>
      <c r="V2802" s="12">
        <f t="shared" si="3936"/>
        <v>0</v>
      </c>
      <c r="W2802" s="12">
        <f t="shared" si="3936"/>
        <v>0</v>
      </c>
      <c r="X2802" s="12">
        <f t="shared" si="3936"/>
        <v>0</v>
      </c>
      <c r="Y2802" s="12">
        <f t="shared" si="3936"/>
        <v>0</v>
      </c>
      <c r="Z2802" s="12">
        <f t="shared" si="3936"/>
        <v>0</v>
      </c>
      <c r="AA2802" s="12">
        <f t="shared" si="3936"/>
        <v>0</v>
      </c>
      <c r="AB2802" s="12">
        <v>1732</v>
      </c>
      <c r="AC2802" s="12">
        <v>3268</v>
      </c>
      <c r="AD2802" s="12">
        <f t="shared" ref="AD2802:AV2802" si="3937">SUM(AD2803)</f>
        <v>0</v>
      </c>
      <c r="AE2802" s="12">
        <f t="shared" si="3937"/>
        <v>0</v>
      </c>
      <c r="AF2802" s="12">
        <f t="shared" si="3937"/>
        <v>0</v>
      </c>
      <c r="AG2802" s="12">
        <f t="shared" si="3937"/>
        <v>0</v>
      </c>
      <c r="AH2802" s="12">
        <f t="shared" si="3937"/>
        <v>0</v>
      </c>
      <c r="AI2802" s="12">
        <f t="shared" si="3937"/>
        <v>0</v>
      </c>
      <c r="AJ2802" s="12">
        <f t="shared" si="3937"/>
        <v>0</v>
      </c>
      <c r="AK2802" s="12">
        <f t="shared" si="3937"/>
        <v>0</v>
      </c>
      <c r="AL2802" s="12">
        <f t="shared" si="3937"/>
        <v>0</v>
      </c>
      <c r="AM2802" s="12">
        <f t="shared" si="3937"/>
        <v>0</v>
      </c>
      <c r="AN2802" s="12">
        <f t="shared" si="3937"/>
        <v>0</v>
      </c>
      <c r="AO2802" s="12">
        <f t="shared" si="3937"/>
        <v>0</v>
      </c>
      <c r="AP2802" s="12">
        <f t="shared" si="3937"/>
        <v>0</v>
      </c>
      <c r="AQ2802" s="12">
        <f t="shared" si="3937"/>
        <v>0</v>
      </c>
      <c r="AR2802" s="12">
        <f t="shared" si="3937"/>
        <v>0</v>
      </c>
      <c r="AS2802" s="12">
        <f t="shared" si="3937"/>
        <v>0</v>
      </c>
      <c r="AT2802" s="12">
        <f t="shared" si="3937"/>
        <v>0</v>
      </c>
      <c r="AU2802" s="12">
        <f t="shared" si="3937"/>
        <v>0</v>
      </c>
      <c r="AV2802" s="12">
        <f t="shared" si="3937"/>
        <v>0</v>
      </c>
      <c r="AW2802" s="12">
        <v>0</v>
      </c>
      <c r="AX2802" s="12">
        <v>0</v>
      </c>
      <c r="AY2802" s="12">
        <f t="shared" ref="AY2802:BQ2802" si="3938">SUM(AY2803)</f>
        <v>0</v>
      </c>
      <c r="AZ2802" s="12">
        <f t="shared" si="3938"/>
        <v>0</v>
      </c>
      <c r="BA2802" s="12">
        <f t="shared" si="3938"/>
        <v>0</v>
      </c>
      <c r="BB2802" s="12">
        <f t="shared" si="3938"/>
        <v>0</v>
      </c>
      <c r="BC2802" s="12">
        <f t="shared" si="3938"/>
        <v>0</v>
      </c>
      <c r="BD2802" s="12">
        <f t="shared" si="3938"/>
        <v>0</v>
      </c>
      <c r="BE2802" s="12">
        <f t="shared" si="3938"/>
        <v>0</v>
      </c>
      <c r="BF2802" s="12">
        <f t="shared" si="3938"/>
        <v>0</v>
      </c>
      <c r="BG2802" s="12">
        <f t="shared" si="3938"/>
        <v>0</v>
      </c>
      <c r="BH2802" s="12">
        <f t="shared" si="3938"/>
        <v>0</v>
      </c>
      <c r="BI2802" s="12">
        <f t="shared" si="3938"/>
        <v>0</v>
      </c>
      <c r="BJ2802" s="12">
        <f t="shared" si="3938"/>
        <v>0</v>
      </c>
      <c r="BK2802" s="12">
        <f t="shared" si="3938"/>
        <v>0</v>
      </c>
      <c r="BL2802" s="12">
        <f t="shared" si="3938"/>
        <v>0</v>
      </c>
      <c r="BM2802" s="12">
        <f t="shared" si="3938"/>
        <v>0</v>
      </c>
      <c r="BN2802" s="12">
        <f t="shared" si="3938"/>
        <v>0</v>
      </c>
      <c r="BO2802" s="12">
        <f t="shared" si="3938"/>
        <v>0</v>
      </c>
      <c r="BP2802" s="12">
        <f t="shared" si="3938"/>
        <v>0</v>
      </c>
      <c r="BQ2802" s="12">
        <f t="shared" si="3938"/>
        <v>0</v>
      </c>
      <c r="BR2802" s="12">
        <v>0</v>
      </c>
      <c r="BS2802" s="12">
        <v>0</v>
      </c>
    </row>
    <row r="2803" spans="1:71" x14ac:dyDescent="0.25">
      <c r="A2803" s="4" t="s">
        <v>915</v>
      </c>
      <c r="B2803" s="4" t="s">
        <v>75</v>
      </c>
      <c r="C2803" s="4" t="s">
        <v>1310</v>
      </c>
      <c r="D2803" s="65" t="s">
        <v>1311</v>
      </c>
      <c r="E2803" s="75">
        <v>6121</v>
      </c>
      <c r="F2803" s="65"/>
      <c r="G2803" s="61" t="s">
        <v>1894</v>
      </c>
      <c r="H2803" s="13" t="s">
        <v>33</v>
      </c>
      <c r="I2803" s="14">
        <v>5000</v>
      </c>
      <c r="J2803" s="14"/>
      <c r="K2803" s="14"/>
      <c r="L2803" s="14"/>
      <c r="M2803" s="14"/>
      <c r="N2803" s="14"/>
      <c r="O2803" s="14">
        <f t="shared" si="3894"/>
        <v>5000</v>
      </c>
      <c r="P2803" s="14"/>
      <c r="Q2803" s="14">
        <v>293</v>
      </c>
      <c r="R2803" s="14">
        <f>439+1000</f>
        <v>1439</v>
      </c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>
        <v>1732</v>
      </c>
      <c r="AC2803" s="14">
        <v>3268</v>
      </c>
      <c r="AD2803" s="14">
        <v>0</v>
      </c>
      <c r="AE2803" s="14"/>
      <c r="AF2803" s="14"/>
      <c r="AG2803" s="14"/>
      <c r="AH2803" s="14"/>
      <c r="AI2803" s="14"/>
      <c r="AJ2803" s="14">
        <f t="shared" si="3895"/>
        <v>0</v>
      </c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>
        <v>0</v>
      </c>
      <c r="AX2803" s="14">
        <v>0</v>
      </c>
      <c r="AY2803" s="14">
        <v>0</v>
      </c>
      <c r="AZ2803" s="14"/>
      <c r="BA2803" s="14"/>
      <c r="BB2803" s="14"/>
      <c r="BC2803" s="14"/>
      <c r="BD2803" s="14"/>
      <c r="BE2803" s="14">
        <f t="shared" si="3896"/>
        <v>0</v>
      </c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>
        <v>0</v>
      </c>
      <c r="BS2803" s="14">
        <v>0</v>
      </c>
    </row>
    <row r="2804" spans="1:71" x14ac:dyDescent="0.25">
      <c r="A2804" s="4" t="s">
        <v>915</v>
      </c>
      <c r="B2804" s="4" t="s">
        <v>75</v>
      </c>
      <c r="C2804" s="4" t="s">
        <v>1310</v>
      </c>
      <c r="D2804" s="65" t="s">
        <v>1311</v>
      </c>
      <c r="E2804" s="64" t="s">
        <v>34</v>
      </c>
      <c r="F2804" s="64" t="s">
        <v>1</v>
      </c>
      <c r="G2804" s="2" t="s">
        <v>1</v>
      </c>
      <c r="H2804" s="2" t="s">
        <v>35</v>
      </c>
      <c r="I2804" s="12">
        <f t="shared" ref="I2804:AA2804" si="3939">SUM(I2805:I2812)</f>
        <v>119900</v>
      </c>
      <c r="J2804" s="12">
        <f t="shared" si="3939"/>
        <v>0</v>
      </c>
      <c r="K2804" s="12">
        <f t="shared" si="3939"/>
        <v>0</v>
      </c>
      <c r="L2804" s="12">
        <f t="shared" si="3939"/>
        <v>0</v>
      </c>
      <c r="M2804" s="12">
        <f t="shared" si="3939"/>
        <v>0</v>
      </c>
      <c r="N2804" s="12">
        <f t="shared" si="3939"/>
        <v>0</v>
      </c>
      <c r="O2804" s="12">
        <f t="shared" si="3939"/>
        <v>119900</v>
      </c>
      <c r="P2804" s="12">
        <f t="shared" si="3939"/>
        <v>0</v>
      </c>
      <c r="Q2804" s="12">
        <f t="shared" si="3939"/>
        <v>15480</v>
      </c>
      <c r="R2804" s="12">
        <f t="shared" si="3939"/>
        <v>3289</v>
      </c>
      <c r="S2804" s="12">
        <f t="shared" si="3939"/>
        <v>0</v>
      </c>
      <c r="T2804" s="12">
        <f t="shared" si="3939"/>
        <v>0</v>
      </c>
      <c r="U2804" s="12">
        <f t="shared" si="3939"/>
        <v>0</v>
      </c>
      <c r="V2804" s="12">
        <f t="shared" si="3939"/>
        <v>0</v>
      </c>
      <c r="W2804" s="12">
        <f t="shared" si="3939"/>
        <v>0</v>
      </c>
      <c r="X2804" s="12">
        <f t="shared" si="3939"/>
        <v>0</v>
      </c>
      <c r="Y2804" s="12">
        <f t="shared" si="3939"/>
        <v>0</v>
      </c>
      <c r="Z2804" s="12">
        <f t="shared" si="3939"/>
        <v>0</v>
      </c>
      <c r="AA2804" s="12">
        <f t="shared" si="3939"/>
        <v>0</v>
      </c>
      <c r="AB2804" s="12">
        <v>18769</v>
      </c>
      <c r="AC2804" s="12">
        <v>101131</v>
      </c>
      <c r="AD2804" s="12">
        <f t="shared" ref="AD2804:AV2804" si="3940">SUM(AD2805:AD2812)</f>
        <v>0</v>
      </c>
      <c r="AE2804" s="12">
        <f t="shared" si="3940"/>
        <v>0</v>
      </c>
      <c r="AF2804" s="12">
        <f t="shared" si="3940"/>
        <v>0</v>
      </c>
      <c r="AG2804" s="12">
        <f t="shared" si="3940"/>
        <v>0</v>
      </c>
      <c r="AH2804" s="12">
        <f t="shared" si="3940"/>
        <v>0</v>
      </c>
      <c r="AI2804" s="12">
        <f t="shared" si="3940"/>
        <v>0</v>
      </c>
      <c r="AJ2804" s="12">
        <f t="shared" si="3940"/>
        <v>0</v>
      </c>
      <c r="AK2804" s="12">
        <f t="shared" si="3940"/>
        <v>0</v>
      </c>
      <c r="AL2804" s="12">
        <f t="shared" si="3940"/>
        <v>0</v>
      </c>
      <c r="AM2804" s="12">
        <f t="shared" si="3940"/>
        <v>0</v>
      </c>
      <c r="AN2804" s="12">
        <f t="shared" si="3940"/>
        <v>0</v>
      </c>
      <c r="AO2804" s="12">
        <f t="shared" si="3940"/>
        <v>0</v>
      </c>
      <c r="AP2804" s="12">
        <f t="shared" si="3940"/>
        <v>0</v>
      </c>
      <c r="AQ2804" s="12">
        <f t="shared" si="3940"/>
        <v>0</v>
      </c>
      <c r="AR2804" s="12">
        <f t="shared" si="3940"/>
        <v>0</v>
      </c>
      <c r="AS2804" s="12">
        <f t="shared" si="3940"/>
        <v>0</v>
      </c>
      <c r="AT2804" s="12">
        <f t="shared" si="3940"/>
        <v>0</v>
      </c>
      <c r="AU2804" s="12">
        <f t="shared" si="3940"/>
        <v>0</v>
      </c>
      <c r="AV2804" s="12">
        <f t="shared" si="3940"/>
        <v>0</v>
      </c>
      <c r="AW2804" s="12">
        <v>0</v>
      </c>
      <c r="AX2804" s="12">
        <v>0</v>
      </c>
      <c r="AY2804" s="12">
        <f t="shared" ref="AY2804:BQ2804" si="3941">SUM(AY2805:AY2812)</f>
        <v>5500</v>
      </c>
      <c r="AZ2804" s="12">
        <f t="shared" si="3941"/>
        <v>9222</v>
      </c>
      <c r="BA2804" s="12">
        <f t="shared" si="3941"/>
        <v>0</v>
      </c>
      <c r="BB2804" s="12">
        <f t="shared" si="3941"/>
        <v>0</v>
      </c>
      <c r="BC2804" s="12">
        <f t="shared" si="3941"/>
        <v>0</v>
      </c>
      <c r="BD2804" s="12">
        <f t="shared" si="3941"/>
        <v>0</v>
      </c>
      <c r="BE2804" s="12">
        <f t="shared" si="3941"/>
        <v>14722</v>
      </c>
      <c r="BF2804" s="12">
        <f t="shared" si="3941"/>
        <v>2037</v>
      </c>
      <c r="BG2804" s="12">
        <f t="shared" si="3941"/>
        <v>0</v>
      </c>
      <c r="BH2804" s="12">
        <f t="shared" si="3941"/>
        <v>9222</v>
      </c>
      <c r="BI2804" s="12">
        <f t="shared" si="3941"/>
        <v>0</v>
      </c>
      <c r="BJ2804" s="12">
        <f t="shared" si="3941"/>
        <v>0</v>
      </c>
      <c r="BK2804" s="12">
        <f t="shared" si="3941"/>
        <v>0</v>
      </c>
      <c r="BL2804" s="12">
        <f t="shared" si="3941"/>
        <v>0</v>
      </c>
      <c r="BM2804" s="12">
        <f t="shared" si="3941"/>
        <v>0</v>
      </c>
      <c r="BN2804" s="12">
        <f t="shared" si="3941"/>
        <v>0</v>
      </c>
      <c r="BO2804" s="12">
        <f t="shared" si="3941"/>
        <v>0</v>
      </c>
      <c r="BP2804" s="12">
        <f t="shared" si="3941"/>
        <v>0</v>
      </c>
      <c r="BQ2804" s="12">
        <f t="shared" si="3941"/>
        <v>0</v>
      </c>
      <c r="BR2804" s="12">
        <v>11259</v>
      </c>
      <c r="BS2804" s="12">
        <v>3463</v>
      </c>
    </row>
    <row r="2805" spans="1:71" x14ac:dyDescent="0.25">
      <c r="A2805" s="4" t="s">
        <v>915</v>
      </c>
      <c r="B2805" s="4" t="s">
        <v>75</v>
      </c>
      <c r="C2805" s="4" t="s">
        <v>1310</v>
      </c>
      <c r="D2805" s="65" t="s">
        <v>1311</v>
      </c>
      <c r="E2805" s="75">
        <v>6131</v>
      </c>
      <c r="F2805" s="65"/>
      <c r="G2805" s="61" t="s">
        <v>1894</v>
      </c>
      <c r="H2805" s="13" t="s">
        <v>36</v>
      </c>
      <c r="I2805" s="14">
        <v>1100</v>
      </c>
      <c r="J2805" s="14"/>
      <c r="K2805" s="14"/>
      <c r="L2805" s="14"/>
      <c r="M2805" s="14"/>
      <c r="N2805" s="14"/>
      <c r="O2805" s="14">
        <f t="shared" si="3894"/>
        <v>1100</v>
      </c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>
        <v>0</v>
      </c>
      <c r="AC2805" s="14">
        <v>1100</v>
      </c>
      <c r="AD2805" s="14">
        <v>0</v>
      </c>
      <c r="AE2805" s="14"/>
      <c r="AF2805" s="14"/>
      <c r="AG2805" s="14"/>
      <c r="AH2805" s="14"/>
      <c r="AI2805" s="14"/>
      <c r="AJ2805" s="14">
        <f t="shared" si="3895"/>
        <v>0</v>
      </c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>
        <v>0</v>
      </c>
      <c r="AX2805" s="14">
        <v>0</v>
      </c>
      <c r="AY2805" s="14">
        <v>0</v>
      </c>
      <c r="AZ2805" s="14"/>
      <c r="BA2805" s="14"/>
      <c r="BB2805" s="14"/>
      <c r="BC2805" s="14"/>
      <c r="BD2805" s="14"/>
      <c r="BE2805" s="14">
        <f t="shared" si="3896"/>
        <v>0</v>
      </c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>
        <v>0</v>
      </c>
      <c r="BS2805" s="14">
        <v>0</v>
      </c>
    </row>
    <row r="2806" spans="1:71" x14ac:dyDescent="0.25">
      <c r="A2806" s="4" t="s">
        <v>915</v>
      </c>
      <c r="B2806" s="4" t="s">
        <v>75</v>
      </c>
      <c r="C2806" s="4" t="s">
        <v>1310</v>
      </c>
      <c r="D2806" s="65" t="s">
        <v>1311</v>
      </c>
      <c r="E2806" s="75">
        <v>6132</v>
      </c>
      <c r="F2806" s="65"/>
      <c r="G2806" s="61" t="s">
        <v>1894</v>
      </c>
      <c r="H2806" s="13" t="s">
        <v>183</v>
      </c>
      <c r="I2806" s="14">
        <v>0</v>
      </c>
      <c r="J2806" s="14"/>
      <c r="K2806" s="14"/>
      <c r="L2806" s="14"/>
      <c r="M2806" s="14"/>
      <c r="N2806" s="14"/>
      <c r="O2806" s="14">
        <f t="shared" si="3894"/>
        <v>0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>
        <v>0</v>
      </c>
      <c r="AC2806" s="14">
        <v>0</v>
      </c>
      <c r="AD2806" s="14">
        <v>0</v>
      </c>
      <c r="AE2806" s="14"/>
      <c r="AF2806" s="14"/>
      <c r="AG2806" s="14"/>
      <c r="AH2806" s="14"/>
      <c r="AI2806" s="14"/>
      <c r="AJ2806" s="14">
        <f t="shared" si="3895"/>
        <v>0</v>
      </c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>
        <v>0</v>
      </c>
      <c r="AX2806" s="14">
        <v>0</v>
      </c>
      <c r="AY2806" s="14">
        <v>0</v>
      </c>
      <c r="AZ2806" s="14"/>
      <c r="BA2806" s="14"/>
      <c r="BB2806" s="14"/>
      <c r="BC2806" s="14"/>
      <c r="BD2806" s="14"/>
      <c r="BE2806" s="14">
        <f t="shared" si="3896"/>
        <v>0</v>
      </c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>
        <v>0</v>
      </c>
      <c r="BS2806" s="14">
        <v>0</v>
      </c>
    </row>
    <row r="2807" spans="1:71" x14ac:dyDescent="0.25">
      <c r="A2807" s="4" t="s">
        <v>915</v>
      </c>
      <c r="B2807" s="4" t="s">
        <v>75</v>
      </c>
      <c r="C2807" s="4" t="s">
        <v>1310</v>
      </c>
      <c r="D2807" s="65" t="s">
        <v>1311</v>
      </c>
      <c r="E2807" s="75">
        <v>6133</v>
      </c>
      <c r="F2807" s="65"/>
      <c r="G2807" s="61" t="s">
        <v>1894</v>
      </c>
      <c r="H2807" s="13" t="s">
        <v>185</v>
      </c>
      <c r="I2807" s="14">
        <v>0</v>
      </c>
      <c r="J2807" s="14"/>
      <c r="K2807" s="14"/>
      <c r="L2807" s="14"/>
      <c r="M2807" s="14"/>
      <c r="N2807" s="14"/>
      <c r="O2807" s="14">
        <f t="shared" si="3894"/>
        <v>0</v>
      </c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>
        <v>0</v>
      </c>
      <c r="AC2807" s="14">
        <v>0</v>
      </c>
      <c r="AD2807" s="14">
        <v>0</v>
      </c>
      <c r="AE2807" s="14"/>
      <c r="AF2807" s="14"/>
      <c r="AG2807" s="14"/>
      <c r="AH2807" s="14"/>
      <c r="AI2807" s="14"/>
      <c r="AJ2807" s="14">
        <f t="shared" si="3895"/>
        <v>0</v>
      </c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>
        <v>0</v>
      </c>
      <c r="AX2807" s="14">
        <v>0</v>
      </c>
      <c r="AY2807" s="14">
        <v>0</v>
      </c>
      <c r="AZ2807" s="14"/>
      <c r="BA2807" s="14"/>
      <c r="BB2807" s="14"/>
      <c r="BC2807" s="14"/>
      <c r="BD2807" s="14"/>
      <c r="BE2807" s="14">
        <f t="shared" si="3896"/>
        <v>0</v>
      </c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>
        <v>0</v>
      </c>
      <c r="BS2807" s="14">
        <v>0</v>
      </c>
    </row>
    <row r="2808" spans="1:71" x14ac:dyDescent="0.25">
      <c r="A2808" s="4" t="s">
        <v>915</v>
      </c>
      <c r="B2808" s="4" t="s">
        <v>75</v>
      </c>
      <c r="C2808" s="4" t="s">
        <v>1310</v>
      </c>
      <c r="D2808" s="65" t="s">
        <v>1311</v>
      </c>
      <c r="E2808" s="75">
        <v>6134</v>
      </c>
      <c r="F2808" s="65"/>
      <c r="G2808" s="61" t="s">
        <v>1894</v>
      </c>
      <c r="H2808" s="13" t="s">
        <v>187</v>
      </c>
      <c r="I2808" s="14">
        <v>110000</v>
      </c>
      <c r="J2808" s="14"/>
      <c r="K2808" s="14"/>
      <c r="L2808" s="14"/>
      <c r="M2808" s="14"/>
      <c r="N2808" s="14"/>
      <c r="O2808" s="14">
        <f t="shared" si="3894"/>
        <v>110000</v>
      </c>
      <c r="P2808" s="14"/>
      <c r="Q2808" s="14">
        <v>10000</v>
      </c>
      <c r="R2808" s="14">
        <v>3289</v>
      </c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>
        <v>13289</v>
      </c>
      <c r="AC2808" s="14">
        <v>96711</v>
      </c>
      <c r="AD2808" s="14">
        <v>0</v>
      </c>
      <c r="AE2808" s="14"/>
      <c r="AF2808" s="14"/>
      <c r="AG2808" s="14"/>
      <c r="AH2808" s="14"/>
      <c r="AI2808" s="14"/>
      <c r="AJ2808" s="14">
        <f t="shared" si="3895"/>
        <v>0</v>
      </c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>
        <v>0</v>
      </c>
      <c r="AX2808" s="14">
        <v>0</v>
      </c>
      <c r="AY2808" s="14">
        <v>5500</v>
      </c>
      <c r="AZ2808" s="14">
        <v>2263</v>
      </c>
      <c r="BA2808" s="14"/>
      <c r="BB2808" s="14"/>
      <c r="BC2808" s="14"/>
      <c r="BD2808" s="14"/>
      <c r="BE2808" s="14">
        <f t="shared" si="3896"/>
        <v>7763</v>
      </c>
      <c r="BF2808" s="14">
        <v>2037</v>
      </c>
      <c r="BG2808" s="14"/>
      <c r="BH2808" s="14">
        <v>2263</v>
      </c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>
        <v>4300</v>
      </c>
      <c r="BS2808" s="14">
        <v>3463</v>
      </c>
    </row>
    <row r="2809" spans="1:71" x14ac:dyDescent="0.25">
      <c r="A2809" s="4" t="s">
        <v>915</v>
      </c>
      <c r="B2809" s="4" t="s">
        <v>75</v>
      </c>
      <c r="C2809" s="4" t="s">
        <v>1310</v>
      </c>
      <c r="D2809" s="65" t="s">
        <v>1311</v>
      </c>
      <c r="E2809" s="75">
        <v>6135</v>
      </c>
      <c r="F2809" s="65"/>
      <c r="G2809" s="61" t="s">
        <v>1894</v>
      </c>
      <c r="H2809" s="13" t="s">
        <v>188</v>
      </c>
      <c r="I2809" s="14">
        <v>1100</v>
      </c>
      <c r="J2809" s="14"/>
      <c r="K2809" s="14"/>
      <c r="L2809" s="14"/>
      <c r="M2809" s="14"/>
      <c r="N2809" s="14"/>
      <c r="O2809" s="14">
        <f t="shared" si="3894"/>
        <v>1100</v>
      </c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>
        <v>0</v>
      </c>
      <c r="AC2809" s="14">
        <v>1100</v>
      </c>
      <c r="AD2809" s="14">
        <v>0</v>
      </c>
      <c r="AE2809" s="14"/>
      <c r="AF2809" s="14"/>
      <c r="AG2809" s="14"/>
      <c r="AH2809" s="14"/>
      <c r="AI2809" s="14"/>
      <c r="AJ2809" s="14">
        <f t="shared" si="3895"/>
        <v>0</v>
      </c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>
        <v>0</v>
      </c>
      <c r="AX2809" s="14">
        <v>0</v>
      </c>
      <c r="AY2809" s="14">
        <v>0</v>
      </c>
      <c r="AZ2809" s="14">
        <v>6959</v>
      </c>
      <c r="BA2809" s="14"/>
      <c r="BB2809" s="14"/>
      <c r="BC2809" s="14"/>
      <c r="BD2809" s="14"/>
      <c r="BE2809" s="14">
        <f t="shared" si="3896"/>
        <v>6959</v>
      </c>
      <c r="BF2809" s="14"/>
      <c r="BG2809" s="14"/>
      <c r="BH2809" s="14">
        <v>6959</v>
      </c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>
        <v>6959</v>
      </c>
      <c r="BS2809" s="14">
        <v>0</v>
      </c>
    </row>
    <row r="2810" spans="1:71" x14ac:dyDescent="0.25">
      <c r="A2810" s="4" t="s">
        <v>915</v>
      </c>
      <c r="B2810" s="4" t="s">
        <v>75</v>
      </c>
      <c r="C2810" s="4" t="s">
        <v>1310</v>
      </c>
      <c r="D2810" s="65" t="s">
        <v>1311</v>
      </c>
      <c r="E2810" s="75">
        <v>6137</v>
      </c>
      <c r="F2810" s="65"/>
      <c r="G2810" s="61" t="s">
        <v>1894</v>
      </c>
      <c r="H2810" s="13" t="s">
        <v>191</v>
      </c>
      <c r="I2810" s="14">
        <v>5500</v>
      </c>
      <c r="J2810" s="14"/>
      <c r="K2810" s="14"/>
      <c r="L2810" s="14"/>
      <c r="M2810" s="14"/>
      <c r="N2810" s="14"/>
      <c r="O2810" s="14">
        <f t="shared" si="3894"/>
        <v>5500</v>
      </c>
      <c r="P2810" s="14"/>
      <c r="Q2810" s="14">
        <v>5480</v>
      </c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>
        <v>5480</v>
      </c>
      <c r="AC2810" s="14">
        <v>20</v>
      </c>
      <c r="AD2810" s="14">
        <v>0</v>
      </c>
      <c r="AE2810" s="14"/>
      <c r="AF2810" s="14"/>
      <c r="AG2810" s="14"/>
      <c r="AH2810" s="14"/>
      <c r="AI2810" s="14"/>
      <c r="AJ2810" s="14">
        <f t="shared" si="3895"/>
        <v>0</v>
      </c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>
        <v>0</v>
      </c>
      <c r="AX2810" s="14">
        <v>0</v>
      </c>
      <c r="AY2810" s="14">
        <v>0</v>
      </c>
      <c r="AZ2810" s="14"/>
      <c r="BA2810" s="14"/>
      <c r="BB2810" s="14"/>
      <c r="BC2810" s="14"/>
      <c r="BD2810" s="14"/>
      <c r="BE2810" s="14">
        <f t="shared" si="3896"/>
        <v>0</v>
      </c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>
        <v>0</v>
      </c>
      <c r="BS2810" s="14">
        <v>0</v>
      </c>
    </row>
    <row r="2811" spans="1:71" x14ac:dyDescent="0.25">
      <c r="A2811" s="4" t="s">
        <v>915</v>
      </c>
      <c r="B2811" s="4" t="s">
        <v>75</v>
      </c>
      <c r="C2811" s="4" t="s">
        <v>1310</v>
      </c>
      <c r="D2811" s="65" t="s">
        <v>1311</v>
      </c>
      <c r="E2811" s="75">
        <v>6138</v>
      </c>
      <c r="F2811" s="65"/>
      <c r="G2811" s="61" t="s">
        <v>1894</v>
      </c>
      <c r="H2811" s="13" t="s">
        <v>192</v>
      </c>
      <c r="I2811" s="14">
        <v>0</v>
      </c>
      <c r="J2811" s="14"/>
      <c r="K2811" s="14"/>
      <c r="L2811" s="14"/>
      <c r="M2811" s="14"/>
      <c r="N2811" s="14"/>
      <c r="O2811" s="14">
        <f t="shared" si="3894"/>
        <v>0</v>
      </c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>
        <v>0</v>
      </c>
      <c r="AC2811" s="14">
        <v>0</v>
      </c>
      <c r="AD2811" s="14">
        <v>0</v>
      </c>
      <c r="AE2811" s="14"/>
      <c r="AF2811" s="14"/>
      <c r="AG2811" s="14"/>
      <c r="AH2811" s="14"/>
      <c r="AI2811" s="14"/>
      <c r="AJ2811" s="14">
        <f t="shared" si="3895"/>
        <v>0</v>
      </c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>
        <v>0</v>
      </c>
      <c r="AX2811" s="14">
        <v>0</v>
      </c>
      <c r="AY2811" s="14">
        <v>0</v>
      </c>
      <c r="AZ2811" s="14"/>
      <c r="BA2811" s="14"/>
      <c r="BB2811" s="14"/>
      <c r="BC2811" s="14"/>
      <c r="BD2811" s="14"/>
      <c r="BE2811" s="14">
        <f t="shared" si="3896"/>
        <v>0</v>
      </c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>
        <v>0</v>
      </c>
      <c r="BS2811" s="14">
        <v>0</v>
      </c>
    </row>
    <row r="2812" spans="1:71" x14ac:dyDescent="0.25">
      <c r="A2812" s="1" t="s">
        <v>915</v>
      </c>
      <c r="B2812" s="1" t="s">
        <v>75</v>
      </c>
      <c r="C2812" s="1" t="s">
        <v>1310</v>
      </c>
      <c r="D2812" s="68" t="s">
        <v>1311</v>
      </c>
      <c r="E2812" s="68" t="s">
        <v>37</v>
      </c>
      <c r="F2812" s="65" t="s">
        <v>1</v>
      </c>
      <c r="G2812" s="13" t="s">
        <v>1</v>
      </c>
      <c r="H2812" s="2" t="s">
        <v>38</v>
      </c>
      <c r="I2812" s="12">
        <f t="shared" ref="I2812:AA2812" si="3942">SUM(I2813:I2815)</f>
        <v>2200</v>
      </c>
      <c r="J2812" s="12">
        <f t="shared" si="3942"/>
        <v>0</v>
      </c>
      <c r="K2812" s="12">
        <f t="shared" si="3942"/>
        <v>0</v>
      </c>
      <c r="L2812" s="12">
        <f t="shared" si="3942"/>
        <v>0</v>
      </c>
      <c r="M2812" s="12">
        <f t="shared" si="3942"/>
        <v>0</v>
      </c>
      <c r="N2812" s="12">
        <f t="shared" si="3942"/>
        <v>0</v>
      </c>
      <c r="O2812" s="12">
        <f t="shared" si="3942"/>
        <v>2200</v>
      </c>
      <c r="P2812" s="12">
        <f t="shared" si="3942"/>
        <v>0</v>
      </c>
      <c r="Q2812" s="12">
        <f t="shared" si="3942"/>
        <v>0</v>
      </c>
      <c r="R2812" s="12">
        <f t="shared" si="3942"/>
        <v>0</v>
      </c>
      <c r="S2812" s="12">
        <f t="shared" si="3942"/>
        <v>0</v>
      </c>
      <c r="T2812" s="12">
        <f t="shared" si="3942"/>
        <v>0</v>
      </c>
      <c r="U2812" s="12">
        <f t="shared" si="3942"/>
        <v>0</v>
      </c>
      <c r="V2812" s="12">
        <f t="shared" si="3942"/>
        <v>0</v>
      </c>
      <c r="W2812" s="12">
        <f t="shared" si="3942"/>
        <v>0</v>
      </c>
      <c r="X2812" s="12">
        <f t="shared" si="3942"/>
        <v>0</v>
      </c>
      <c r="Y2812" s="12">
        <f t="shared" si="3942"/>
        <v>0</v>
      </c>
      <c r="Z2812" s="12">
        <f t="shared" si="3942"/>
        <v>0</v>
      </c>
      <c r="AA2812" s="12">
        <f t="shared" si="3942"/>
        <v>0</v>
      </c>
      <c r="AB2812" s="12">
        <v>0</v>
      </c>
      <c r="AC2812" s="12">
        <v>2200</v>
      </c>
      <c r="AD2812" s="12">
        <f t="shared" ref="AD2812:AV2812" si="3943">SUM(AD2813:AD2815)</f>
        <v>0</v>
      </c>
      <c r="AE2812" s="12">
        <f t="shared" si="3943"/>
        <v>0</v>
      </c>
      <c r="AF2812" s="12">
        <f t="shared" si="3943"/>
        <v>0</v>
      </c>
      <c r="AG2812" s="12">
        <f t="shared" si="3943"/>
        <v>0</v>
      </c>
      <c r="AH2812" s="12">
        <f t="shared" si="3943"/>
        <v>0</v>
      </c>
      <c r="AI2812" s="12">
        <f t="shared" si="3943"/>
        <v>0</v>
      </c>
      <c r="AJ2812" s="12">
        <f t="shared" si="3943"/>
        <v>0</v>
      </c>
      <c r="AK2812" s="12">
        <f t="shared" si="3943"/>
        <v>0</v>
      </c>
      <c r="AL2812" s="12">
        <f t="shared" si="3943"/>
        <v>0</v>
      </c>
      <c r="AM2812" s="12">
        <f t="shared" si="3943"/>
        <v>0</v>
      </c>
      <c r="AN2812" s="12">
        <f t="shared" si="3943"/>
        <v>0</v>
      </c>
      <c r="AO2812" s="12">
        <f t="shared" si="3943"/>
        <v>0</v>
      </c>
      <c r="AP2812" s="12">
        <f t="shared" si="3943"/>
        <v>0</v>
      </c>
      <c r="AQ2812" s="12">
        <f t="shared" si="3943"/>
        <v>0</v>
      </c>
      <c r="AR2812" s="12">
        <f t="shared" si="3943"/>
        <v>0</v>
      </c>
      <c r="AS2812" s="12">
        <f t="shared" si="3943"/>
        <v>0</v>
      </c>
      <c r="AT2812" s="12">
        <f t="shared" si="3943"/>
        <v>0</v>
      </c>
      <c r="AU2812" s="12">
        <f t="shared" si="3943"/>
        <v>0</v>
      </c>
      <c r="AV2812" s="12">
        <f t="shared" si="3943"/>
        <v>0</v>
      </c>
      <c r="AW2812" s="12">
        <v>0</v>
      </c>
      <c r="AX2812" s="12">
        <v>0</v>
      </c>
      <c r="AY2812" s="12">
        <f t="shared" ref="AY2812:BQ2812" si="3944">SUM(AY2813:AY2815)</f>
        <v>0</v>
      </c>
      <c r="AZ2812" s="12">
        <f t="shared" si="3944"/>
        <v>0</v>
      </c>
      <c r="BA2812" s="12">
        <f t="shared" si="3944"/>
        <v>0</v>
      </c>
      <c r="BB2812" s="12">
        <f t="shared" si="3944"/>
        <v>0</v>
      </c>
      <c r="BC2812" s="12">
        <f t="shared" si="3944"/>
        <v>0</v>
      </c>
      <c r="BD2812" s="12">
        <f t="shared" si="3944"/>
        <v>0</v>
      </c>
      <c r="BE2812" s="12">
        <f t="shared" si="3944"/>
        <v>0</v>
      </c>
      <c r="BF2812" s="12">
        <f t="shared" si="3944"/>
        <v>0</v>
      </c>
      <c r="BG2812" s="12">
        <f t="shared" si="3944"/>
        <v>0</v>
      </c>
      <c r="BH2812" s="12">
        <f t="shared" si="3944"/>
        <v>0</v>
      </c>
      <c r="BI2812" s="12">
        <f t="shared" si="3944"/>
        <v>0</v>
      </c>
      <c r="BJ2812" s="12">
        <f t="shared" si="3944"/>
        <v>0</v>
      </c>
      <c r="BK2812" s="12">
        <f t="shared" si="3944"/>
        <v>0</v>
      </c>
      <c r="BL2812" s="12">
        <f t="shared" si="3944"/>
        <v>0</v>
      </c>
      <c r="BM2812" s="12">
        <f t="shared" si="3944"/>
        <v>0</v>
      </c>
      <c r="BN2812" s="12">
        <f t="shared" si="3944"/>
        <v>0</v>
      </c>
      <c r="BO2812" s="12">
        <f t="shared" si="3944"/>
        <v>0</v>
      </c>
      <c r="BP2812" s="12">
        <f t="shared" si="3944"/>
        <v>0</v>
      </c>
      <c r="BQ2812" s="12">
        <f t="shared" si="3944"/>
        <v>0</v>
      </c>
      <c r="BR2812" s="12">
        <v>0</v>
      </c>
      <c r="BS2812" s="12">
        <v>0</v>
      </c>
    </row>
    <row r="2813" spans="1:71" x14ac:dyDescent="0.25">
      <c r="A2813" s="4" t="s">
        <v>915</v>
      </c>
      <c r="B2813" s="4" t="s">
        <v>75</v>
      </c>
      <c r="C2813" s="4" t="s">
        <v>1310</v>
      </c>
      <c r="D2813" s="65" t="s">
        <v>1311</v>
      </c>
      <c r="E2813" s="75">
        <v>6139</v>
      </c>
      <c r="F2813" s="65"/>
      <c r="G2813" s="61" t="s">
        <v>1894</v>
      </c>
      <c r="H2813" s="13" t="s">
        <v>38</v>
      </c>
      <c r="I2813" s="14">
        <v>2200</v>
      </c>
      <c r="J2813" s="14"/>
      <c r="K2813" s="14"/>
      <c r="L2813" s="14"/>
      <c r="M2813" s="14"/>
      <c r="N2813" s="14"/>
      <c r="O2813" s="14">
        <f t="shared" si="3894"/>
        <v>2200</v>
      </c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>
        <v>0</v>
      </c>
      <c r="AC2813" s="14">
        <v>2200</v>
      </c>
      <c r="AD2813" s="14">
        <v>0</v>
      </c>
      <c r="AE2813" s="14"/>
      <c r="AF2813" s="14"/>
      <c r="AG2813" s="14"/>
      <c r="AH2813" s="14"/>
      <c r="AI2813" s="14"/>
      <c r="AJ2813" s="14">
        <f t="shared" si="3895"/>
        <v>0</v>
      </c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>
        <v>0</v>
      </c>
      <c r="AX2813" s="14">
        <v>0</v>
      </c>
      <c r="AY2813" s="14">
        <v>0</v>
      </c>
      <c r="AZ2813" s="14"/>
      <c r="BA2813" s="14"/>
      <c r="BB2813" s="14"/>
      <c r="BC2813" s="14"/>
      <c r="BD2813" s="14"/>
      <c r="BE2813" s="14">
        <f t="shared" si="3896"/>
        <v>0</v>
      </c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>
        <v>0</v>
      </c>
      <c r="BS2813" s="14">
        <v>0</v>
      </c>
    </row>
    <row r="2814" spans="1:71" ht="22.5" x14ac:dyDescent="0.25">
      <c r="A2814" s="4" t="s">
        <v>915</v>
      </c>
      <c r="B2814" s="4" t="s">
        <v>75</v>
      </c>
      <c r="C2814" s="4" t="s">
        <v>1310</v>
      </c>
      <c r="D2814" s="65" t="s">
        <v>1311</v>
      </c>
      <c r="E2814" s="75">
        <v>6139</v>
      </c>
      <c r="F2814" s="65" t="s">
        <v>1318</v>
      </c>
      <c r="G2814" s="61" t="s">
        <v>1894</v>
      </c>
      <c r="H2814" s="13" t="s">
        <v>46</v>
      </c>
      <c r="I2814" s="14">
        <v>0</v>
      </c>
      <c r="J2814" s="14"/>
      <c r="K2814" s="14"/>
      <c r="L2814" s="14"/>
      <c r="M2814" s="14"/>
      <c r="N2814" s="14"/>
      <c r="O2814" s="14">
        <f t="shared" si="3894"/>
        <v>0</v>
      </c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>
        <v>0</v>
      </c>
      <c r="AC2814" s="14">
        <v>0</v>
      </c>
      <c r="AD2814" s="14">
        <v>0</v>
      </c>
      <c r="AE2814" s="14"/>
      <c r="AF2814" s="14"/>
      <c r="AG2814" s="14"/>
      <c r="AH2814" s="14"/>
      <c r="AI2814" s="14"/>
      <c r="AJ2814" s="14">
        <f t="shared" si="3895"/>
        <v>0</v>
      </c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>
        <v>0</v>
      </c>
      <c r="AX2814" s="14">
        <v>0</v>
      </c>
      <c r="AY2814" s="14">
        <v>0</v>
      </c>
      <c r="AZ2814" s="14"/>
      <c r="BA2814" s="14"/>
      <c r="BB2814" s="14"/>
      <c r="BC2814" s="14"/>
      <c r="BD2814" s="14"/>
      <c r="BE2814" s="14">
        <f t="shared" si="3896"/>
        <v>0</v>
      </c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>
        <v>0</v>
      </c>
      <c r="BS2814" s="14">
        <v>0</v>
      </c>
    </row>
    <row r="2815" spans="1:71" ht="22.5" x14ac:dyDescent="0.25">
      <c r="A2815" s="4" t="s">
        <v>915</v>
      </c>
      <c r="B2815" s="4" t="s">
        <v>75</v>
      </c>
      <c r="C2815" s="4" t="s">
        <v>1310</v>
      </c>
      <c r="D2815" s="65" t="s">
        <v>1311</v>
      </c>
      <c r="E2815" s="75">
        <v>6139</v>
      </c>
      <c r="F2815" s="65" t="s">
        <v>1319</v>
      </c>
      <c r="G2815" s="61" t="s">
        <v>1894</v>
      </c>
      <c r="H2815" s="13" t="s">
        <v>52</v>
      </c>
      <c r="I2815" s="14">
        <v>0</v>
      </c>
      <c r="J2815" s="14"/>
      <c r="K2815" s="14"/>
      <c r="L2815" s="14"/>
      <c r="M2815" s="14"/>
      <c r="N2815" s="14"/>
      <c r="O2815" s="14">
        <f t="shared" si="3894"/>
        <v>0</v>
      </c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>
        <v>0</v>
      </c>
      <c r="AC2815" s="14">
        <v>0</v>
      </c>
      <c r="AD2815" s="14">
        <v>0</v>
      </c>
      <c r="AE2815" s="14"/>
      <c r="AF2815" s="14"/>
      <c r="AG2815" s="14"/>
      <c r="AH2815" s="14"/>
      <c r="AI2815" s="14"/>
      <c r="AJ2815" s="14">
        <f t="shared" si="3895"/>
        <v>0</v>
      </c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>
        <v>0</v>
      </c>
      <c r="AX2815" s="14">
        <v>0</v>
      </c>
      <c r="AY2815" s="14">
        <v>0</v>
      </c>
      <c r="AZ2815" s="14"/>
      <c r="BA2815" s="14"/>
      <c r="BB2815" s="14"/>
      <c r="BC2815" s="14"/>
      <c r="BD2815" s="14"/>
      <c r="BE2815" s="14">
        <f t="shared" si="3896"/>
        <v>0</v>
      </c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>
        <v>0</v>
      </c>
      <c r="BS2815" s="14">
        <v>0</v>
      </c>
    </row>
    <row r="2816" spans="1:71" ht="22.5" x14ac:dyDescent="0.25">
      <c r="A2816" s="1" t="s">
        <v>1</v>
      </c>
      <c r="B2816" s="1" t="s">
        <v>1</v>
      </c>
      <c r="C2816" s="1" t="s">
        <v>1</v>
      </c>
      <c r="D2816" s="64" t="s">
        <v>1</v>
      </c>
      <c r="E2816" s="64" t="s">
        <v>1</v>
      </c>
      <c r="F2816" s="64" t="s">
        <v>1</v>
      </c>
      <c r="G2816" s="2" t="s">
        <v>1</v>
      </c>
      <c r="H2816" s="10" t="s">
        <v>53</v>
      </c>
      <c r="I2816" s="11">
        <f t="shared" ref="I2816:X2817" si="3945">SUM(I2817)</f>
        <v>0</v>
      </c>
      <c r="J2816" s="11">
        <f t="shared" si="3945"/>
        <v>0</v>
      </c>
      <c r="K2816" s="11">
        <f t="shared" si="3945"/>
        <v>0</v>
      </c>
      <c r="L2816" s="11">
        <f t="shared" si="3945"/>
        <v>0</v>
      </c>
      <c r="M2816" s="11">
        <f t="shared" si="3945"/>
        <v>0</v>
      </c>
      <c r="N2816" s="11">
        <f t="shared" si="3945"/>
        <v>0</v>
      </c>
      <c r="O2816" s="11">
        <f t="shared" si="3945"/>
        <v>0</v>
      </c>
      <c r="P2816" s="11">
        <f t="shared" si="3945"/>
        <v>0</v>
      </c>
      <c r="Q2816" s="11">
        <f t="shared" si="3945"/>
        <v>0</v>
      </c>
      <c r="R2816" s="11">
        <f t="shared" si="3945"/>
        <v>0</v>
      </c>
      <c r="S2816" s="11">
        <f t="shared" si="3945"/>
        <v>0</v>
      </c>
      <c r="T2816" s="11">
        <f t="shared" si="3945"/>
        <v>0</v>
      </c>
      <c r="U2816" s="11">
        <f t="shared" si="3945"/>
        <v>0</v>
      </c>
      <c r="V2816" s="11">
        <f t="shared" si="3945"/>
        <v>0</v>
      </c>
      <c r="W2816" s="11">
        <f t="shared" si="3945"/>
        <v>0</v>
      </c>
      <c r="X2816" s="11">
        <f t="shared" si="3945"/>
        <v>0</v>
      </c>
      <c r="Y2816" s="11">
        <f t="shared" ref="J2816:AA2817" si="3946">SUM(Y2817)</f>
        <v>0</v>
      </c>
      <c r="Z2816" s="11">
        <f t="shared" si="3946"/>
        <v>0</v>
      </c>
      <c r="AA2816" s="11">
        <f t="shared" si="3946"/>
        <v>0</v>
      </c>
      <c r="AB2816" s="11">
        <v>0</v>
      </c>
      <c r="AC2816" s="11">
        <v>0</v>
      </c>
      <c r="AD2816" s="11">
        <f t="shared" ref="AD2816:AS2817" si="3947">SUM(AD2817)</f>
        <v>0</v>
      </c>
      <c r="AE2816" s="11">
        <f t="shared" si="3947"/>
        <v>0</v>
      </c>
      <c r="AF2816" s="11">
        <f t="shared" si="3947"/>
        <v>0</v>
      </c>
      <c r="AG2816" s="11">
        <f t="shared" si="3947"/>
        <v>0</v>
      </c>
      <c r="AH2816" s="11">
        <f t="shared" si="3947"/>
        <v>0</v>
      </c>
      <c r="AI2816" s="11">
        <f t="shared" si="3947"/>
        <v>0</v>
      </c>
      <c r="AJ2816" s="11">
        <f t="shared" si="3947"/>
        <v>0</v>
      </c>
      <c r="AK2816" s="11">
        <f t="shared" si="3947"/>
        <v>0</v>
      </c>
      <c r="AL2816" s="11">
        <f t="shared" si="3947"/>
        <v>0</v>
      </c>
      <c r="AM2816" s="11">
        <f t="shared" si="3947"/>
        <v>0</v>
      </c>
      <c r="AN2816" s="11">
        <f t="shared" si="3947"/>
        <v>0</v>
      </c>
      <c r="AO2816" s="11">
        <f t="shared" si="3947"/>
        <v>0</v>
      </c>
      <c r="AP2816" s="11">
        <f t="shared" si="3947"/>
        <v>0</v>
      </c>
      <c r="AQ2816" s="11">
        <f t="shared" si="3947"/>
        <v>0</v>
      </c>
      <c r="AR2816" s="11">
        <f t="shared" si="3947"/>
        <v>0</v>
      </c>
      <c r="AS2816" s="11">
        <f t="shared" si="3947"/>
        <v>0</v>
      </c>
      <c r="AT2816" s="11">
        <f t="shared" ref="AE2816:AV2817" si="3948">SUM(AT2817)</f>
        <v>0</v>
      </c>
      <c r="AU2816" s="11">
        <f t="shared" si="3948"/>
        <v>0</v>
      </c>
      <c r="AV2816" s="11">
        <f t="shared" si="3948"/>
        <v>0</v>
      </c>
      <c r="AW2816" s="11">
        <v>0</v>
      </c>
      <c r="AX2816" s="11">
        <v>0</v>
      </c>
      <c r="AY2816" s="11">
        <f t="shared" ref="AY2816:BN2817" si="3949">SUM(AY2817)</f>
        <v>0</v>
      </c>
      <c r="AZ2816" s="11">
        <f t="shared" si="3949"/>
        <v>0</v>
      </c>
      <c r="BA2816" s="11">
        <f t="shared" si="3949"/>
        <v>0</v>
      </c>
      <c r="BB2816" s="11">
        <f t="shared" si="3949"/>
        <v>0</v>
      </c>
      <c r="BC2816" s="11">
        <f t="shared" si="3949"/>
        <v>0</v>
      </c>
      <c r="BD2816" s="11">
        <f t="shared" si="3949"/>
        <v>0</v>
      </c>
      <c r="BE2816" s="11">
        <f t="shared" si="3949"/>
        <v>0</v>
      </c>
      <c r="BF2816" s="11">
        <f t="shared" si="3949"/>
        <v>0</v>
      </c>
      <c r="BG2816" s="11">
        <f t="shared" si="3949"/>
        <v>0</v>
      </c>
      <c r="BH2816" s="11">
        <f t="shared" si="3949"/>
        <v>0</v>
      </c>
      <c r="BI2816" s="11">
        <f t="shared" si="3949"/>
        <v>0</v>
      </c>
      <c r="BJ2816" s="11">
        <f t="shared" si="3949"/>
        <v>0</v>
      </c>
      <c r="BK2816" s="11">
        <f t="shared" si="3949"/>
        <v>0</v>
      </c>
      <c r="BL2816" s="11">
        <f t="shared" si="3949"/>
        <v>0</v>
      </c>
      <c r="BM2816" s="11">
        <f t="shared" si="3949"/>
        <v>0</v>
      </c>
      <c r="BN2816" s="11">
        <f t="shared" si="3949"/>
        <v>0</v>
      </c>
      <c r="BO2816" s="11">
        <f t="shared" ref="AZ2816:BQ2817" si="3950">SUM(BO2817)</f>
        <v>0</v>
      </c>
      <c r="BP2816" s="11">
        <f t="shared" si="3950"/>
        <v>0</v>
      </c>
      <c r="BQ2816" s="11">
        <f t="shared" si="3950"/>
        <v>0</v>
      </c>
      <c r="BR2816" s="11">
        <v>0</v>
      </c>
      <c r="BS2816" s="11">
        <v>0</v>
      </c>
    </row>
    <row r="2817" spans="1:71" x14ac:dyDescent="0.25">
      <c r="A2817" s="4" t="s">
        <v>915</v>
      </c>
      <c r="B2817" s="4" t="s">
        <v>75</v>
      </c>
      <c r="C2817" s="4" t="s">
        <v>1310</v>
      </c>
      <c r="D2817" s="65" t="s">
        <v>1311</v>
      </c>
      <c r="E2817" s="64" t="s">
        <v>54</v>
      </c>
      <c r="F2817" s="64" t="s">
        <v>1</v>
      </c>
      <c r="G2817" s="2" t="s">
        <v>1</v>
      </c>
      <c r="H2817" s="2" t="s">
        <v>55</v>
      </c>
      <c r="I2817" s="12">
        <f t="shared" si="3945"/>
        <v>0</v>
      </c>
      <c r="J2817" s="12">
        <f t="shared" si="3946"/>
        <v>0</v>
      </c>
      <c r="K2817" s="12">
        <f t="shared" si="3946"/>
        <v>0</v>
      </c>
      <c r="L2817" s="12">
        <f t="shared" si="3946"/>
        <v>0</v>
      </c>
      <c r="M2817" s="12">
        <f t="shared" si="3946"/>
        <v>0</v>
      </c>
      <c r="N2817" s="12">
        <f t="shared" si="3946"/>
        <v>0</v>
      </c>
      <c r="O2817" s="12">
        <f t="shared" si="3946"/>
        <v>0</v>
      </c>
      <c r="P2817" s="12">
        <f t="shared" si="3946"/>
        <v>0</v>
      </c>
      <c r="Q2817" s="12">
        <f t="shared" si="3946"/>
        <v>0</v>
      </c>
      <c r="R2817" s="12">
        <f t="shared" si="3946"/>
        <v>0</v>
      </c>
      <c r="S2817" s="12">
        <f t="shared" si="3946"/>
        <v>0</v>
      </c>
      <c r="T2817" s="12">
        <f t="shared" si="3946"/>
        <v>0</v>
      </c>
      <c r="U2817" s="12">
        <f t="shared" si="3946"/>
        <v>0</v>
      </c>
      <c r="V2817" s="12">
        <f t="shared" si="3946"/>
        <v>0</v>
      </c>
      <c r="W2817" s="12">
        <f t="shared" si="3946"/>
        <v>0</v>
      </c>
      <c r="X2817" s="12">
        <f t="shared" si="3946"/>
        <v>0</v>
      </c>
      <c r="Y2817" s="12">
        <f t="shared" si="3946"/>
        <v>0</v>
      </c>
      <c r="Z2817" s="12">
        <f t="shared" si="3946"/>
        <v>0</v>
      </c>
      <c r="AA2817" s="12">
        <f t="shared" si="3946"/>
        <v>0</v>
      </c>
      <c r="AB2817" s="12">
        <v>0</v>
      </c>
      <c r="AC2817" s="12">
        <v>0</v>
      </c>
      <c r="AD2817" s="12">
        <f t="shared" si="3947"/>
        <v>0</v>
      </c>
      <c r="AE2817" s="12">
        <f t="shared" si="3948"/>
        <v>0</v>
      </c>
      <c r="AF2817" s="12">
        <f t="shared" si="3948"/>
        <v>0</v>
      </c>
      <c r="AG2817" s="12">
        <f t="shared" si="3948"/>
        <v>0</v>
      </c>
      <c r="AH2817" s="12">
        <f t="shared" si="3948"/>
        <v>0</v>
      </c>
      <c r="AI2817" s="12">
        <f t="shared" si="3948"/>
        <v>0</v>
      </c>
      <c r="AJ2817" s="12">
        <f t="shared" si="3948"/>
        <v>0</v>
      </c>
      <c r="AK2817" s="12">
        <f t="shared" si="3948"/>
        <v>0</v>
      </c>
      <c r="AL2817" s="12">
        <f t="shared" si="3948"/>
        <v>0</v>
      </c>
      <c r="AM2817" s="12">
        <f t="shared" si="3948"/>
        <v>0</v>
      </c>
      <c r="AN2817" s="12">
        <f t="shared" si="3948"/>
        <v>0</v>
      </c>
      <c r="AO2817" s="12">
        <f t="shared" si="3948"/>
        <v>0</v>
      </c>
      <c r="AP2817" s="12">
        <f t="shared" si="3948"/>
        <v>0</v>
      </c>
      <c r="AQ2817" s="12">
        <f t="shared" si="3948"/>
        <v>0</v>
      </c>
      <c r="AR2817" s="12">
        <f t="shared" si="3948"/>
        <v>0</v>
      </c>
      <c r="AS2817" s="12">
        <f t="shared" si="3948"/>
        <v>0</v>
      </c>
      <c r="AT2817" s="12">
        <f t="shared" si="3948"/>
        <v>0</v>
      </c>
      <c r="AU2817" s="12">
        <f t="shared" si="3948"/>
        <v>0</v>
      </c>
      <c r="AV2817" s="12">
        <f t="shared" si="3948"/>
        <v>0</v>
      </c>
      <c r="AW2817" s="12">
        <v>0</v>
      </c>
      <c r="AX2817" s="12">
        <v>0</v>
      </c>
      <c r="AY2817" s="12">
        <f t="shared" si="3949"/>
        <v>0</v>
      </c>
      <c r="AZ2817" s="12">
        <f t="shared" si="3950"/>
        <v>0</v>
      </c>
      <c r="BA2817" s="12">
        <f t="shared" si="3950"/>
        <v>0</v>
      </c>
      <c r="BB2817" s="12">
        <f t="shared" si="3950"/>
        <v>0</v>
      </c>
      <c r="BC2817" s="12">
        <f t="shared" si="3950"/>
        <v>0</v>
      </c>
      <c r="BD2817" s="12">
        <f t="shared" si="3950"/>
        <v>0</v>
      </c>
      <c r="BE2817" s="12">
        <f t="shared" si="3950"/>
        <v>0</v>
      </c>
      <c r="BF2817" s="12">
        <f t="shared" si="3950"/>
        <v>0</v>
      </c>
      <c r="BG2817" s="12">
        <f t="shared" si="3950"/>
        <v>0</v>
      </c>
      <c r="BH2817" s="12">
        <f t="shared" si="3950"/>
        <v>0</v>
      </c>
      <c r="BI2817" s="12">
        <f t="shared" si="3950"/>
        <v>0</v>
      </c>
      <c r="BJ2817" s="12">
        <f t="shared" si="3950"/>
        <v>0</v>
      </c>
      <c r="BK2817" s="12">
        <f t="shared" si="3950"/>
        <v>0</v>
      </c>
      <c r="BL2817" s="12">
        <f t="shared" si="3950"/>
        <v>0</v>
      </c>
      <c r="BM2817" s="12">
        <f t="shared" si="3950"/>
        <v>0</v>
      </c>
      <c r="BN2817" s="12">
        <f t="shared" si="3950"/>
        <v>0</v>
      </c>
      <c r="BO2817" s="12">
        <f t="shared" si="3950"/>
        <v>0</v>
      </c>
      <c r="BP2817" s="12">
        <f t="shared" si="3950"/>
        <v>0</v>
      </c>
      <c r="BQ2817" s="12">
        <f t="shared" si="3950"/>
        <v>0</v>
      </c>
      <c r="BR2817" s="12">
        <v>0</v>
      </c>
      <c r="BS2817" s="12">
        <v>0</v>
      </c>
    </row>
    <row r="2818" spans="1:71" x14ac:dyDescent="0.25">
      <c r="A2818" s="4" t="s">
        <v>915</v>
      </c>
      <c r="B2818" s="4" t="s">
        <v>75</v>
      </c>
      <c r="C2818" s="4" t="s">
        <v>1310</v>
      </c>
      <c r="D2818" s="65" t="s">
        <v>1311</v>
      </c>
      <c r="E2818" s="75">
        <v>6148</v>
      </c>
      <c r="F2818" s="65"/>
      <c r="G2818" s="61" t="s">
        <v>1894</v>
      </c>
      <c r="H2818" s="13" t="s">
        <v>63</v>
      </c>
      <c r="I2818" s="14">
        <v>0</v>
      </c>
      <c r="J2818" s="14"/>
      <c r="K2818" s="14"/>
      <c r="L2818" s="14"/>
      <c r="M2818" s="14"/>
      <c r="N2818" s="14"/>
      <c r="O2818" s="14">
        <f t="shared" si="3894"/>
        <v>0</v>
      </c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>
        <v>0</v>
      </c>
      <c r="AC2818" s="14">
        <v>0</v>
      </c>
      <c r="AD2818" s="14">
        <v>0</v>
      </c>
      <c r="AE2818" s="14"/>
      <c r="AF2818" s="14"/>
      <c r="AG2818" s="14"/>
      <c r="AH2818" s="14"/>
      <c r="AI2818" s="14"/>
      <c r="AJ2818" s="14">
        <f t="shared" si="3895"/>
        <v>0</v>
      </c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>
        <v>0</v>
      </c>
      <c r="AX2818" s="14">
        <v>0</v>
      </c>
      <c r="AY2818" s="14">
        <v>0</v>
      </c>
      <c r="AZ2818" s="14"/>
      <c r="BA2818" s="14"/>
      <c r="BB2818" s="14"/>
      <c r="BC2818" s="14"/>
      <c r="BD2818" s="14"/>
      <c r="BE2818" s="14">
        <f t="shared" si="3896"/>
        <v>0</v>
      </c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>
        <v>0</v>
      </c>
      <c r="BS2818" s="14">
        <v>0</v>
      </c>
    </row>
    <row r="2819" spans="1:71" ht="22.5" x14ac:dyDescent="0.25">
      <c r="A2819" s="1" t="s">
        <v>1</v>
      </c>
      <c r="B2819" s="1" t="s">
        <v>1</v>
      </c>
      <c r="C2819" s="1" t="s">
        <v>1</v>
      </c>
      <c r="D2819" s="64" t="s">
        <v>1</v>
      </c>
      <c r="E2819" s="64" t="s">
        <v>1</v>
      </c>
      <c r="F2819" s="64" t="s">
        <v>1</v>
      </c>
      <c r="G2819" s="2" t="s">
        <v>1</v>
      </c>
      <c r="H2819" s="10" t="s">
        <v>64</v>
      </c>
      <c r="I2819" s="11">
        <f t="shared" ref="I2819:AA2819" si="3951">SUM(I2820)</f>
        <v>20000</v>
      </c>
      <c r="J2819" s="11">
        <f t="shared" si="3951"/>
        <v>0</v>
      </c>
      <c r="K2819" s="11">
        <f t="shared" si="3951"/>
        <v>0</v>
      </c>
      <c r="L2819" s="11">
        <f t="shared" si="3951"/>
        <v>0</v>
      </c>
      <c r="M2819" s="11">
        <f t="shared" si="3951"/>
        <v>0</v>
      </c>
      <c r="N2819" s="11">
        <f t="shared" si="3951"/>
        <v>0</v>
      </c>
      <c r="O2819" s="11">
        <f t="shared" si="3951"/>
        <v>20000</v>
      </c>
      <c r="P2819" s="11">
        <f t="shared" si="3951"/>
        <v>0</v>
      </c>
      <c r="Q2819" s="11">
        <f t="shared" si="3951"/>
        <v>0</v>
      </c>
      <c r="R2819" s="11">
        <f t="shared" si="3951"/>
        <v>0</v>
      </c>
      <c r="S2819" s="11">
        <f t="shared" si="3951"/>
        <v>0</v>
      </c>
      <c r="T2819" s="11">
        <f t="shared" si="3951"/>
        <v>0</v>
      </c>
      <c r="U2819" s="11">
        <f t="shared" si="3951"/>
        <v>0</v>
      </c>
      <c r="V2819" s="11">
        <f t="shared" si="3951"/>
        <v>0</v>
      </c>
      <c r="W2819" s="11">
        <f t="shared" si="3951"/>
        <v>0</v>
      </c>
      <c r="X2819" s="11">
        <f t="shared" si="3951"/>
        <v>0</v>
      </c>
      <c r="Y2819" s="11">
        <f t="shared" si="3951"/>
        <v>0</v>
      </c>
      <c r="Z2819" s="11">
        <f t="shared" si="3951"/>
        <v>0</v>
      </c>
      <c r="AA2819" s="11">
        <f t="shared" si="3951"/>
        <v>0</v>
      </c>
      <c r="AB2819" s="11">
        <v>0</v>
      </c>
      <c r="AC2819" s="11">
        <v>20000</v>
      </c>
      <c r="AD2819" s="11">
        <f t="shared" ref="AD2819:AV2819" si="3952">SUM(AD2820)</f>
        <v>0</v>
      </c>
      <c r="AE2819" s="11">
        <f t="shared" si="3952"/>
        <v>0</v>
      </c>
      <c r="AF2819" s="11">
        <f t="shared" si="3952"/>
        <v>0</v>
      </c>
      <c r="AG2819" s="11">
        <f t="shared" si="3952"/>
        <v>0</v>
      </c>
      <c r="AH2819" s="11">
        <f t="shared" si="3952"/>
        <v>0</v>
      </c>
      <c r="AI2819" s="11">
        <f t="shared" si="3952"/>
        <v>0</v>
      </c>
      <c r="AJ2819" s="11">
        <f t="shared" si="3952"/>
        <v>0</v>
      </c>
      <c r="AK2819" s="11">
        <f t="shared" si="3952"/>
        <v>0</v>
      </c>
      <c r="AL2819" s="11">
        <f t="shared" si="3952"/>
        <v>0</v>
      </c>
      <c r="AM2819" s="11">
        <f t="shared" si="3952"/>
        <v>0</v>
      </c>
      <c r="AN2819" s="11">
        <f t="shared" si="3952"/>
        <v>0</v>
      </c>
      <c r="AO2819" s="11">
        <f t="shared" si="3952"/>
        <v>0</v>
      </c>
      <c r="AP2819" s="11">
        <f t="shared" si="3952"/>
        <v>0</v>
      </c>
      <c r="AQ2819" s="11">
        <f t="shared" si="3952"/>
        <v>0</v>
      </c>
      <c r="AR2819" s="11">
        <f t="shared" si="3952"/>
        <v>0</v>
      </c>
      <c r="AS2819" s="11">
        <f t="shared" si="3952"/>
        <v>0</v>
      </c>
      <c r="AT2819" s="11">
        <f t="shared" si="3952"/>
        <v>0</v>
      </c>
      <c r="AU2819" s="11">
        <f t="shared" si="3952"/>
        <v>0</v>
      </c>
      <c r="AV2819" s="11">
        <f t="shared" si="3952"/>
        <v>0</v>
      </c>
      <c r="AW2819" s="11">
        <v>0</v>
      </c>
      <c r="AX2819" s="11">
        <v>0</v>
      </c>
      <c r="AY2819" s="11">
        <f t="shared" ref="AY2819:BQ2819" si="3953">SUM(AY2820)</f>
        <v>0</v>
      </c>
      <c r="AZ2819" s="11">
        <f t="shared" si="3953"/>
        <v>0</v>
      </c>
      <c r="BA2819" s="11">
        <f t="shared" si="3953"/>
        <v>0</v>
      </c>
      <c r="BB2819" s="11">
        <f t="shared" si="3953"/>
        <v>0</v>
      </c>
      <c r="BC2819" s="11">
        <f t="shared" si="3953"/>
        <v>0</v>
      </c>
      <c r="BD2819" s="11">
        <f t="shared" si="3953"/>
        <v>0</v>
      </c>
      <c r="BE2819" s="11">
        <f t="shared" si="3953"/>
        <v>0</v>
      </c>
      <c r="BF2819" s="11">
        <f t="shared" si="3953"/>
        <v>0</v>
      </c>
      <c r="BG2819" s="11">
        <f t="shared" si="3953"/>
        <v>0</v>
      </c>
      <c r="BH2819" s="11">
        <f t="shared" si="3953"/>
        <v>0</v>
      </c>
      <c r="BI2819" s="11">
        <f t="shared" si="3953"/>
        <v>0</v>
      </c>
      <c r="BJ2819" s="11">
        <f t="shared" si="3953"/>
        <v>0</v>
      </c>
      <c r="BK2819" s="11">
        <f t="shared" si="3953"/>
        <v>0</v>
      </c>
      <c r="BL2819" s="11">
        <f t="shared" si="3953"/>
        <v>0</v>
      </c>
      <c r="BM2819" s="11">
        <f t="shared" si="3953"/>
        <v>0</v>
      </c>
      <c r="BN2819" s="11">
        <f t="shared" si="3953"/>
        <v>0</v>
      </c>
      <c r="BO2819" s="11">
        <f t="shared" si="3953"/>
        <v>0</v>
      </c>
      <c r="BP2819" s="11">
        <f t="shared" si="3953"/>
        <v>0</v>
      </c>
      <c r="BQ2819" s="11">
        <f t="shared" si="3953"/>
        <v>0</v>
      </c>
      <c r="BR2819" s="11">
        <v>0</v>
      </c>
      <c r="BS2819" s="11">
        <v>0</v>
      </c>
    </row>
    <row r="2820" spans="1:71" x14ac:dyDescent="0.25">
      <c r="A2820" s="4" t="s">
        <v>915</v>
      </c>
      <c r="B2820" s="4" t="s">
        <v>75</v>
      </c>
      <c r="C2820" s="4" t="s">
        <v>1310</v>
      </c>
      <c r="D2820" s="65" t="s">
        <v>1311</v>
      </c>
      <c r="E2820" s="64" t="s">
        <v>65</v>
      </c>
      <c r="F2820" s="64" t="s">
        <v>1</v>
      </c>
      <c r="G2820" s="2" t="s">
        <v>1</v>
      </c>
      <c r="H2820" s="2" t="s">
        <v>66</v>
      </c>
      <c r="I2820" s="12">
        <f t="shared" ref="I2820:AA2820" si="3954">SUM(I2821:I2822)</f>
        <v>20000</v>
      </c>
      <c r="J2820" s="12">
        <f t="shared" si="3954"/>
        <v>0</v>
      </c>
      <c r="K2820" s="12">
        <f t="shared" si="3954"/>
        <v>0</v>
      </c>
      <c r="L2820" s="12">
        <f t="shared" si="3954"/>
        <v>0</v>
      </c>
      <c r="M2820" s="12">
        <f t="shared" si="3954"/>
        <v>0</v>
      </c>
      <c r="N2820" s="12">
        <f t="shared" si="3954"/>
        <v>0</v>
      </c>
      <c r="O2820" s="12">
        <f t="shared" ref="O2820" si="3955">SUM(O2821:O2822)</f>
        <v>20000</v>
      </c>
      <c r="P2820" s="12">
        <f t="shared" si="3954"/>
        <v>0</v>
      </c>
      <c r="Q2820" s="12">
        <f t="shared" si="3954"/>
        <v>0</v>
      </c>
      <c r="R2820" s="12">
        <f t="shared" si="3954"/>
        <v>0</v>
      </c>
      <c r="S2820" s="12">
        <f t="shared" si="3954"/>
        <v>0</v>
      </c>
      <c r="T2820" s="12">
        <f t="shared" si="3954"/>
        <v>0</v>
      </c>
      <c r="U2820" s="12">
        <f t="shared" si="3954"/>
        <v>0</v>
      </c>
      <c r="V2820" s="12">
        <f t="shared" si="3954"/>
        <v>0</v>
      </c>
      <c r="W2820" s="12">
        <f t="shared" si="3954"/>
        <v>0</v>
      </c>
      <c r="X2820" s="12">
        <f t="shared" si="3954"/>
        <v>0</v>
      </c>
      <c r="Y2820" s="12">
        <f t="shared" si="3954"/>
        <v>0</v>
      </c>
      <c r="Z2820" s="12">
        <f t="shared" si="3954"/>
        <v>0</v>
      </c>
      <c r="AA2820" s="12">
        <f t="shared" si="3954"/>
        <v>0</v>
      </c>
      <c r="AB2820" s="12">
        <v>0</v>
      </c>
      <c r="AC2820" s="12">
        <v>20000</v>
      </c>
      <c r="AD2820" s="12">
        <f t="shared" ref="AD2820:AV2820" si="3956">SUM(AD2821:AD2822)</f>
        <v>0</v>
      </c>
      <c r="AE2820" s="12">
        <f t="shared" si="3956"/>
        <v>0</v>
      </c>
      <c r="AF2820" s="12">
        <f t="shared" si="3956"/>
        <v>0</v>
      </c>
      <c r="AG2820" s="12">
        <f t="shared" si="3956"/>
        <v>0</v>
      </c>
      <c r="AH2820" s="12">
        <f t="shared" si="3956"/>
        <v>0</v>
      </c>
      <c r="AI2820" s="12">
        <f t="shared" si="3956"/>
        <v>0</v>
      </c>
      <c r="AJ2820" s="12">
        <f t="shared" ref="AJ2820" si="3957">SUM(AJ2821:AJ2822)</f>
        <v>0</v>
      </c>
      <c r="AK2820" s="12">
        <f t="shared" si="3956"/>
        <v>0</v>
      </c>
      <c r="AL2820" s="12">
        <f t="shared" si="3956"/>
        <v>0</v>
      </c>
      <c r="AM2820" s="12">
        <f t="shared" si="3956"/>
        <v>0</v>
      </c>
      <c r="AN2820" s="12">
        <f t="shared" si="3956"/>
        <v>0</v>
      </c>
      <c r="AO2820" s="12">
        <f t="shared" si="3956"/>
        <v>0</v>
      </c>
      <c r="AP2820" s="12">
        <f t="shared" si="3956"/>
        <v>0</v>
      </c>
      <c r="AQ2820" s="12">
        <f t="shared" si="3956"/>
        <v>0</v>
      </c>
      <c r="AR2820" s="12">
        <f t="shared" si="3956"/>
        <v>0</v>
      </c>
      <c r="AS2820" s="12">
        <f t="shared" si="3956"/>
        <v>0</v>
      </c>
      <c r="AT2820" s="12">
        <f t="shared" si="3956"/>
        <v>0</v>
      </c>
      <c r="AU2820" s="12">
        <f t="shared" si="3956"/>
        <v>0</v>
      </c>
      <c r="AV2820" s="12">
        <f t="shared" si="3956"/>
        <v>0</v>
      </c>
      <c r="AW2820" s="12">
        <v>0</v>
      </c>
      <c r="AX2820" s="12">
        <v>0</v>
      </c>
      <c r="AY2820" s="12">
        <f t="shared" ref="AY2820:BQ2820" si="3958">SUM(AY2821:AY2822)</f>
        <v>0</v>
      </c>
      <c r="AZ2820" s="12">
        <f t="shared" si="3958"/>
        <v>0</v>
      </c>
      <c r="BA2820" s="12">
        <f t="shared" si="3958"/>
        <v>0</v>
      </c>
      <c r="BB2820" s="12">
        <f t="shared" si="3958"/>
        <v>0</v>
      </c>
      <c r="BC2820" s="12">
        <f t="shared" si="3958"/>
        <v>0</v>
      </c>
      <c r="BD2820" s="12">
        <f t="shared" si="3958"/>
        <v>0</v>
      </c>
      <c r="BE2820" s="12">
        <f t="shared" ref="BE2820" si="3959">SUM(BE2821:BE2822)</f>
        <v>0</v>
      </c>
      <c r="BF2820" s="12">
        <f t="shared" si="3958"/>
        <v>0</v>
      </c>
      <c r="BG2820" s="12">
        <f t="shared" si="3958"/>
        <v>0</v>
      </c>
      <c r="BH2820" s="12">
        <f t="shared" si="3958"/>
        <v>0</v>
      </c>
      <c r="BI2820" s="12">
        <f t="shared" si="3958"/>
        <v>0</v>
      </c>
      <c r="BJ2820" s="12">
        <f t="shared" si="3958"/>
        <v>0</v>
      </c>
      <c r="BK2820" s="12">
        <f t="shared" si="3958"/>
        <v>0</v>
      </c>
      <c r="BL2820" s="12">
        <f t="shared" si="3958"/>
        <v>0</v>
      </c>
      <c r="BM2820" s="12">
        <f t="shared" si="3958"/>
        <v>0</v>
      </c>
      <c r="BN2820" s="12">
        <f t="shared" si="3958"/>
        <v>0</v>
      </c>
      <c r="BO2820" s="12">
        <f t="shared" si="3958"/>
        <v>0</v>
      </c>
      <c r="BP2820" s="12">
        <f t="shared" si="3958"/>
        <v>0</v>
      </c>
      <c r="BQ2820" s="12">
        <f t="shared" si="3958"/>
        <v>0</v>
      </c>
      <c r="BR2820" s="12">
        <v>0</v>
      </c>
      <c r="BS2820" s="12">
        <v>0</v>
      </c>
    </row>
    <row r="2821" spans="1:71" x14ac:dyDescent="0.25">
      <c r="A2821" s="4" t="s">
        <v>915</v>
      </c>
      <c r="B2821" s="4" t="s">
        <v>75</v>
      </c>
      <c r="C2821" s="4" t="s">
        <v>1310</v>
      </c>
      <c r="D2821" s="65" t="s">
        <v>1311</v>
      </c>
      <c r="E2821" s="75">
        <v>8213</v>
      </c>
      <c r="F2821" s="65"/>
      <c r="G2821" s="61" t="s">
        <v>1894</v>
      </c>
      <c r="H2821" s="13" t="s">
        <v>68</v>
      </c>
      <c r="I2821" s="14">
        <v>15000</v>
      </c>
      <c r="J2821" s="14"/>
      <c r="K2821" s="14"/>
      <c r="L2821" s="14"/>
      <c r="M2821" s="14"/>
      <c r="N2821" s="14"/>
      <c r="O2821" s="14">
        <f t="shared" si="3894"/>
        <v>15000</v>
      </c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>
        <v>0</v>
      </c>
      <c r="AC2821" s="14">
        <v>15000</v>
      </c>
      <c r="AD2821" s="14">
        <v>0</v>
      </c>
      <c r="AE2821" s="14"/>
      <c r="AF2821" s="14"/>
      <c r="AG2821" s="14"/>
      <c r="AH2821" s="14"/>
      <c r="AI2821" s="14"/>
      <c r="AJ2821" s="14">
        <f t="shared" si="3895"/>
        <v>0</v>
      </c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>
        <v>0</v>
      </c>
      <c r="AX2821" s="14">
        <v>0</v>
      </c>
      <c r="AY2821" s="14">
        <v>0</v>
      </c>
      <c r="AZ2821" s="14"/>
      <c r="BA2821" s="14"/>
      <c r="BB2821" s="14"/>
      <c r="BC2821" s="14"/>
      <c r="BD2821" s="14"/>
      <c r="BE2821" s="14">
        <f t="shared" si="3896"/>
        <v>0</v>
      </c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>
        <v>0</v>
      </c>
      <c r="BS2821" s="14">
        <v>0</v>
      </c>
    </row>
    <row r="2822" spans="1:71" x14ac:dyDescent="0.25">
      <c r="A2822" s="4" t="s">
        <v>915</v>
      </c>
      <c r="B2822" s="4" t="s">
        <v>75</v>
      </c>
      <c r="C2822" s="4" t="s">
        <v>1310</v>
      </c>
      <c r="D2822" s="65" t="s">
        <v>1311</v>
      </c>
      <c r="E2822" s="75">
        <v>8216</v>
      </c>
      <c r="F2822" s="65"/>
      <c r="G2822" s="61" t="s">
        <v>1894</v>
      </c>
      <c r="H2822" s="13" t="s">
        <v>306</v>
      </c>
      <c r="I2822" s="14">
        <v>5000</v>
      </c>
      <c r="J2822" s="14"/>
      <c r="K2822" s="14"/>
      <c r="L2822" s="14"/>
      <c r="M2822" s="14"/>
      <c r="N2822" s="14"/>
      <c r="O2822" s="14">
        <f t="shared" si="3894"/>
        <v>5000</v>
      </c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>
        <v>0</v>
      </c>
      <c r="AC2822" s="14">
        <v>5000</v>
      </c>
      <c r="AD2822" s="14">
        <v>0</v>
      </c>
      <c r="AE2822" s="14"/>
      <c r="AF2822" s="14"/>
      <c r="AG2822" s="14"/>
      <c r="AH2822" s="14"/>
      <c r="AI2822" s="14"/>
      <c r="AJ2822" s="14">
        <f t="shared" si="3895"/>
        <v>0</v>
      </c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>
        <v>0</v>
      </c>
      <c r="AX2822" s="14">
        <v>0</v>
      </c>
      <c r="AY2822" s="14">
        <v>0</v>
      </c>
      <c r="AZ2822" s="14"/>
      <c r="BA2822" s="14"/>
      <c r="BB2822" s="14"/>
      <c r="BC2822" s="14"/>
      <c r="BD2822" s="14"/>
      <c r="BE2822" s="14">
        <f t="shared" si="3896"/>
        <v>0</v>
      </c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>
        <v>0</v>
      </c>
      <c r="BS2822" s="14">
        <v>0</v>
      </c>
    </row>
    <row r="2823" spans="1:71" x14ac:dyDescent="0.25">
      <c r="A2823" s="13" t="s">
        <v>1</v>
      </c>
      <c r="B2823" s="13" t="s">
        <v>1</v>
      </c>
      <c r="C2823" s="13" t="s">
        <v>1</v>
      </c>
      <c r="D2823" s="60" t="s">
        <v>1</v>
      </c>
      <c r="E2823" s="60" t="s">
        <v>1</v>
      </c>
      <c r="F2823" s="60" t="s">
        <v>1</v>
      </c>
      <c r="G2823" s="13" t="s">
        <v>1</v>
      </c>
      <c r="H2823" s="10" t="s">
        <v>1320</v>
      </c>
      <c r="I2823" s="11">
        <f t="shared" ref="I2823:AA2823" si="3960">SUM(I2793,I2816,I2819)</f>
        <v>185660</v>
      </c>
      <c r="J2823" s="11">
        <f t="shared" si="3960"/>
        <v>0</v>
      </c>
      <c r="K2823" s="11">
        <f t="shared" si="3960"/>
        <v>0</v>
      </c>
      <c r="L2823" s="11">
        <f t="shared" si="3960"/>
        <v>0</v>
      </c>
      <c r="M2823" s="11">
        <f t="shared" si="3960"/>
        <v>0</v>
      </c>
      <c r="N2823" s="11">
        <f t="shared" si="3960"/>
        <v>0</v>
      </c>
      <c r="O2823" s="11">
        <f t="shared" si="3960"/>
        <v>185660</v>
      </c>
      <c r="P2823" s="11">
        <f t="shared" si="3960"/>
        <v>760</v>
      </c>
      <c r="Q2823" s="11">
        <f t="shared" si="3960"/>
        <v>20773</v>
      </c>
      <c r="R2823" s="11">
        <f t="shared" si="3960"/>
        <v>10933</v>
      </c>
      <c r="S2823" s="11">
        <f t="shared" si="3960"/>
        <v>0</v>
      </c>
      <c r="T2823" s="11">
        <f t="shared" si="3960"/>
        <v>0</v>
      </c>
      <c r="U2823" s="11">
        <f t="shared" si="3960"/>
        <v>0</v>
      </c>
      <c r="V2823" s="11">
        <f t="shared" si="3960"/>
        <v>0</v>
      </c>
      <c r="W2823" s="11">
        <f t="shared" si="3960"/>
        <v>0</v>
      </c>
      <c r="X2823" s="11">
        <f t="shared" si="3960"/>
        <v>0</v>
      </c>
      <c r="Y2823" s="11">
        <f t="shared" si="3960"/>
        <v>0</v>
      </c>
      <c r="Z2823" s="11">
        <f t="shared" si="3960"/>
        <v>0</v>
      </c>
      <c r="AA2823" s="11">
        <f t="shared" si="3960"/>
        <v>0</v>
      </c>
      <c r="AB2823" s="11">
        <v>32466</v>
      </c>
      <c r="AC2823" s="11">
        <v>153194</v>
      </c>
      <c r="AD2823" s="11">
        <f t="shared" ref="AD2823:AV2823" si="3961">SUM(AD2793,AD2816,AD2819)</f>
        <v>0</v>
      </c>
      <c r="AE2823" s="11">
        <f t="shared" si="3961"/>
        <v>0</v>
      </c>
      <c r="AF2823" s="11">
        <f t="shared" si="3961"/>
        <v>0</v>
      </c>
      <c r="AG2823" s="11">
        <f t="shared" si="3961"/>
        <v>0</v>
      </c>
      <c r="AH2823" s="11">
        <f t="shared" si="3961"/>
        <v>0</v>
      </c>
      <c r="AI2823" s="11">
        <f t="shared" si="3961"/>
        <v>0</v>
      </c>
      <c r="AJ2823" s="11">
        <f t="shared" si="3961"/>
        <v>0</v>
      </c>
      <c r="AK2823" s="11">
        <f t="shared" si="3961"/>
        <v>0</v>
      </c>
      <c r="AL2823" s="11">
        <f t="shared" si="3961"/>
        <v>0</v>
      </c>
      <c r="AM2823" s="11">
        <f t="shared" si="3961"/>
        <v>0</v>
      </c>
      <c r="AN2823" s="11">
        <f t="shared" si="3961"/>
        <v>0</v>
      </c>
      <c r="AO2823" s="11">
        <f t="shared" si="3961"/>
        <v>0</v>
      </c>
      <c r="AP2823" s="11">
        <f t="shared" si="3961"/>
        <v>0</v>
      </c>
      <c r="AQ2823" s="11">
        <f t="shared" si="3961"/>
        <v>0</v>
      </c>
      <c r="AR2823" s="11">
        <f t="shared" si="3961"/>
        <v>0</v>
      </c>
      <c r="AS2823" s="11">
        <f t="shared" si="3961"/>
        <v>0</v>
      </c>
      <c r="AT2823" s="11">
        <f t="shared" si="3961"/>
        <v>0</v>
      </c>
      <c r="AU2823" s="11">
        <f t="shared" si="3961"/>
        <v>0</v>
      </c>
      <c r="AV2823" s="11">
        <f t="shared" si="3961"/>
        <v>0</v>
      </c>
      <c r="AW2823" s="11">
        <v>0</v>
      </c>
      <c r="AX2823" s="11">
        <v>0</v>
      </c>
      <c r="AY2823" s="11">
        <f t="shared" ref="AY2823:BQ2823" si="3962">SUM(AY2793,AY2816,AY2819)</f>
        <v>5500</v>
      </c>
      <c r="AZ2823" s="11">
        <f t="shared" si="3962"/>
        <v>9222</v>
      </c>
      <c r="BA2823" s="11">
        <f t="shared" si="3962"/>
        <v>0</v>
      </c>
      <c r="BB2823" s="11">
        <f t="shared" si="3962"/>
        <v>0</v>
      </c>
      <c r="BC2823" s="11">
        <f t="shared" si="3962"/>
        <v>0</v>
      </c>
      <c r="BD2823" s="11">
        <f t="shared" si="3962"/>
        <v>0</v>
      </c>
      <c r="BE2823" s="11">
        <f t="shared" si="3962"/>
        <v>14722</v>
      </c>
      <c r="BF2823" s="11">
        <f t="shared" si="3962"/>
        <v>2037</v>
      </c>
      <c r="BG2823" s="11">
        <f t="shared" si="3962"/>
        <v>0</v>
      </c>
      <c r="BH2823" s="11">
        <f t="shared" si="3962"/>
        <v>9222</v>
      </c>
      <c r="BI2823" s="11">
        <f t="shared" si="3962"/>
        <v>0</v>
      </c>
      <c r="BJ2823" s="11">
        <f t="shared" si="3962"/>
        <v>0</v>
      </c>
      <c r="BK2823" s="11">
        <f t="shared" si="3962"/>
        <v>0</v>
      </c>
      <c r="BL2823" s="11">
        <f t="shared" si="3962"/>
        <v>0</v>
      </c>
      <c r="BM2823" s="11">
        <f t="shared" si="3962"/>
        <v>0</v>
      </c>
      <c r="BN2823" s="11">
        <f t="shared" si="3962"/>
        <v>0</v>
      </c>
      <c r="BO2823" s="11">
        <f t="shared" si="3962"/>
        <v>0</v>
      </c>
      <c r="BP2823" s="11">
        <f t="shared" si="3962"/>
        <v>0</v>
      </c>
      <c r="BQ2823" s="11">
        <f t="shared" si="3962"/>
        <v>0</v>
      </c>
      <c r="BR2823" s="11">
        <v>11259</v>
      </c>
      <c r="BS2823" s="11">
        <v>3463</v>
      </c>
    </row>
    <row r="2824" spans="1:71" ht="15.75" thickBot="1" x14ac:dyDescent="0.3">
      <c r="A2824" s="13" t="s">
        <v>1</v>
      </c>
      <c r="B2824" s="13" t="s">
        <v>1</v>
      </c>
      <c r="C2824" s="13" t="s">
        <v>1</v>
      </c>
      <c r="D2824" s="60" t="s">
        <v>1</v>
      </c>
      <c r="E2824" s="60" t="s">
        <v>1</v>
      </c>
      <c r="F2824" s="60" t="s">
        <v>1</v>
      </c>
      <c r="G2824" s="13" t="s">
        <v>1</v>
      </c>
      <c r="H2824" s="2" t="s">
        <v>70</v>
      </c>
      <c r="I2824" s="13" t="s">
        <v>1</v>
      </c>
      <c r="J2824" s="13"/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>
        <v>0</v>
      </c>
      <c r="AC2824" s="13">
        <v>0</v>
      </c>
      <c r="AD2824" s="13" t="s">
        <v>1</v>
      </c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>
        <v>0</v>
      </c>
      <c r="AX2824" s="13">
        <v>0</v>
      </c>
      <c r="AY2824" s="13" t="s">
        <v>1</v>
      </c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>
        <v>0</v>
      </c>
      <c r="BS2824" s="13">
        <v>0</v>
      </c>
    </row>
    <row r="2825" spans="1:71" ht="69.75" customHeight="1" thickBot="1" x14ac:dyDescent="0.3">
      <c r="A2825" s="110" t="s">
        <v>1</v>
      </c>
      <c r="B2825" s="110" t="s">
        <v>1</v>
      </c>
      <c r="C2825" s="110" t="s">
        <v>1</v>
      </c>
      <c r="D2825" s="113" t="s">
        <v>1</v>
      </c>
      <c r="E2825" s="113" t="s">
        <v>1</v>
      </c>
      <c r="F2825" s="113" t="s">
        <v>1</v>
      </c>
      <c r="G2825" s="116" t="s">
        <v>1</v>
      </c>
      <c r="H2825" s="5" t="s">
        <v>71</v>
      </c>
      <c r="I2825" s="57" t="s">
        <v>11</v>
      </c>
      <c r="J2825" s="57" t="s">
        <v>1831</v>
      </c>
      <c r="K2825" s="57" t="s">
        <v>1784</v>
      </c>
      <c r="L2825" s="57" t="s">
        <v>1817</v>
      </c>
      <c r="M2825" s="57" t="s">
        <v>1818</v>
      </c>
      <c r="N2825" s="57" t="s">
        <v>1819</v>
      </c>
      <c r="O2825" s="57" t="s">
        <v>1835</v>
      </c>
      <c r="P2825" s="57" t="s">
        <v>1832</v>
      </c>
      <c r="Q2825" s="57" t="s">
        <v>1820</v>
      </c>
      <c r="R2825" s="57" t="s">
        <v>1821</v>
      </c>
      <c r="S2825" s="57" t="s">
        <v>1822</v>
      </c>
      <c r="T2825" s="57" t="s">
        <v>1823</v>
      </c>
      <c r="U2825" s="57" t="s">
        <v>1824</v>
      </c>
      <c r="V2825" s="57" t="s">
        <v>1825</v>
      </c>
      <c r="W2825" s="57" t="s">
        <v>1833</v>
      </c>
      <c r="X2825" s="57" t="s">
        <v>1834</v>
      </c>
      <c r="Y2825" s="57" t="s">
        <v>1826</v>
      </c>
      <c r="Z2825" s="57" t="s">
        <v>1827</v>
      </c>
      <c r="AA2825" s="57" t="s">
        <v>1828</v>
      </c>
      <c r="AB2825" s="57" t="s">
        <v>1829</v>
      </c>
      <c r="AC2825" s="57" t="s">
        <v>1830</v>
      </c>
      <c r="AD2825" s="58" t="s">
        <v>12</v>
      </c>
      <c r="AE2825" s="58" t="s">
        <v>1831</v>
      </c>
      <c r="AF2825" s="58" t="s">
        <v>1784</v>
      </c>
      <c r="AG2825" s="58" t="s">
        <v>1817</v>
      </c>
      <c r="AH2825" s="58" t="s">
        <v>1818</v>
      </c>
      <c r="AI2825" s="58" t="s">
        <v>1819</v>
      </c>
      <c r="AJ2825" s="58" t="s">
        <v>1836</v>
      </c>
      <c r="AK2825" s="58" t="s">
        <v>1832</v>
      </c>
      <c r="AL2825" s="58" t="s">
        <v>1820</v>
      </c>
      <c r="AM2825" s="58" t="s">
        <v>1821</v>
      </c>
      <c r="AN2825" s="58" t="s">
        <v>1822</v>
      </c>
      <c r="AO2825" s="58" t="s">
        <v>1823</v>
      </c>
      <c r="AP2825" s="58" t="s">
        <v>1824</v>
      </c>
      <c r="AQ2825" s="58" t="s">
        <v>1825</v>
      </c>
      <c r="AR2825" s="58" t="s">
        <v>1833</v>
      </c>
      <c r="AS2825" s="58" t="s">
        <v>1834</v>
      </c>
      <c r="AT2825" s="58" t="s">
        <v>1826</v>
      </c>
      <c r="AU2825" s="58" t="s">
        <v>1827</v>
      </c>
      <c r="AV2825" s="58" t="s">
        <v>1828</v>
      </c>
      <c r="AW2825" s="58" t="s">
        <v>1829</v>
      </c>
      <c r="AX2825" s="58" t="s">
        <v>1830</v>
      </c>
      <c r="AY2825" s="59" t="s">
        <v>13</v>
      </c>
      <c r="AZ2825" s="59" t="s">
        <v>1831</v>
      </c>
      <c r="BA2825" s="59" t="s">
        <v>1784</v>
      </c>
      <c r="BB2825" s="59" t="s">
        <v>1817</v>
      </c>
      <c r="BC2825" s="59" t="s">
        <v>1818</v>
      </c>
      <c r="BD2825" s="59" t="s">
        <v>1819</v>
      </c>
      <c r="BE2825" s="59" t="s">
        <v>1837</v>
      </c>
      <c r="BF2825" s="59" t="s">
        <v>1832</v>
      </c>
      <c r="BG2825" s="59" t="s">
        <v>1820</v>
      </c>
      <c r="BH2825" s="59" t="s">
        <v>1821</v>
      </c>
      <c r="BI2825" s="59" t="s">
        <v>1822</v>
      </c>
      <c r="BJ2825" s="59" t="s">
        <v>1823</v>
      </c>
      <c r="BK2825" s="59" t="s">
        <v>1824</v>
      </c>
      <c r="BL2825" s="59" t="s">
        <v>1825</v>
      </c>
      <c r="BM2825" s="59" t="s">
        <v>1833</v>
      </c>
      <c r="BN2825" s="59" t="s">
        <v>1834</v>
      </c>
      <c r="BO2825" s="59" t="s">
        <v>1826</v>
      </c>
      <c r="BP2825" s="59" t="s">
        <v>1827</v>
      </c>
      <c r="BQ2825" s="59" t="s">
        <v>1828</v>
      </c>
      <c r="BR2825" s="59" t="s">
        <v>1829</v>
      </c>
      <c r="BS2825" s="59" t="s">
        <v>1830</v>
      </c>
    </row>
    <row r="2826" spans="1:71" x14ac:dyDescent="0.25">
      <c r="A2826" s="111"/>
      <c r="B2826" s="111"/>
      <c r="C2826" s="111"/>
      <c r="D2826" s="114"/>
      <c r="E2826" s="114"/>
      <c r="F2826" s="114"/>
      <c r="G2826" s="117"/>
      <c r="H2826" s="15" t="s">
        <v>1</v>
      </c>
      <c r="I2826" s="9">
        <v>1</v>
      </c>
      <c r="J2826" s="9">
        <v>2</v>
      </c>
      <c r="K2826" s="9">
        <v>3</v>
      </c>
      <c r="L2826" s="9">
        <v>4</v>
      </c>
      <c r="M2826" s="9">
        <v>5</v>
      </c>
      <c r="N2826" s="9">
        <v>6</v>
      </c>
      <c r="O2826" s="9">
        <v>7</v>
      </c>
      <c r="P2826" s="9">
        <v>8</v>
      </c>
      <c r="Q2826" s="9">
        <v>9</v>
      </c>
      <c r="R2826" s="9">
        <v>10</v>
      </c>
      <c r="S2826" s="9">
        <v>11</v>
      </c>
      <c r="T2826" s="9">
        <v>12</v>
      </c>
      <c r="U2826" s="9">
        <v>13</v>
      </c>
      <c r="V2826" s="9">
        <v>14</v>
      </c>
      <c r="W2826" s="9">
        <v>15</v>
      </c>
      <c r="X2826" s="9">
        <v>16</v>
      </c>
      <c r="Y2826" s="9">
        <v>17</v>
      </c>
      <c r="Z2826" s="9">
        <v>18</v>
      </c>
      <c r="AA2826" s="9">
        <v>19</v>
      </c>
      <c r="AB2826" s="9">
        <v>20</v>
      </c>
      <c r="AC2826" s="9">
        <v>21</v>
      </c>
      <c r="AD2826" s="9">
        <v>1</v>
      </c>
      <c r="AE2826" s="9">
        <v>2</v>
      </c>
      <c r="AF2826" s="9">
        <v>3</v>
      </c>
      <c r="AG2826" s="9">
        <v>4</v>
      </c>
      <c r="AH2826" s="9">
        <v>5</v>
      </c>
      <c r="AI2826" s="9">
        <v>6</v>
      </c>
      <c r="AJ2826" s="9">
        <v>7</v>
      </c>
      <c r="AK2826" s="9">
        <v>8</v>
      </c>
      <c r="AL2826" s="9">
        <v>9</v>
      </c>
      <c r="AM2826" s="9">
        <v>10</v>
      </c>
      <c r="AN2826" s="9">
        <v>11</v>
      </c>
      <c r="AO2826" s="9">
        <v>12</v>
      </c>
      <c r="AP2826" s="9">
        <v>13</v>
      </c>
      <c r="AQ2826" s="9">
        <v>14</v>
      </c>
      <c r="AR2826" s="9">
        <v>15</v>
      </c>
      <c r="AS2826" s="9">
        <v>16</v>
      </c>
      <c r="AT2826" s="9">
        <v>17</v>
      </c>
      <c r="AU2826" s="9">
        <v>18</v>
      </c>
      <c r="AV2826" s="9">
        <v>19</v>
      </c>
      <c r="AW2826" s="9">
        <v>20</v>
      </c>
      <c r="AX2826" s="9">
        <v>21</v>
      </c>
      <c r="AY2826" s="9">
        <v>1</v>
      </c>
      <c r="AZ2826" s="9">
        <v>2</v>
      </c>
      <c r="BA2826" s="9">
        <v>3</v>
      </c>
      <c r="BB2826" s="9">
        <v>4</v>
      </c>
      <c r="BC2826" s="9">
        <v>5</v>
      </c>
      <c r="BD2826" s="9">
        <v>6</v>
      </c>
      <c r="BE2826" s="9">
        <v>7</v>
      </c>
      <c r="BF2826" s="9">
        <v>8</v>
      </c>
      <c r="BG2826" s="9">
        <v>9</v>
      </c>
      <c r="BH2826" s="9">
        <v>10</v>
      </c>
      <c r="BI2826" s="9">
        <v>11</v>
      </c>
      <c r="BJ2826" s="9">
        <v>12</v>
      </c>
      <c r="BK2826" s="9">
        <v>13</v>
      </c>
      <c r="BL2826" s="9">
        <v>14</v>
      </c>
      <c r="BM2826" s="9">
        <v>15</v>
      </c>
      <c r="BN2826" s="9">
        <v>16</v>
      </c>
      <c r="BO2826" s="9">
        <v>17</v>
      </c>
      <c r="BP2826" s="9">
        <v>18</v>
      </c>
      <c r="BQ2826" s="9">
        <v>19</v>
      </c>
      <c r="BR2826" s="9">
        <v>20</v>
      </c>
      <c r="BS2826" s="9">
        <v>21</v>
      </c>
    </row>
    <row r="2827" spans="1:71" x14ac:dyDescent="0.25">
      <c r="A2827" s="111"/>
      <c r="B2827" s="111"/>
      <c r="C2827" s="111"/>
      <c r="D2827" s="114"/>
      <c r="E2827" s="114"/>
      <c r="F2827" s="114"/>
      <c r="G2827" s="117"/>
      <c r="H2827" s="16" t="s">
        <v>1002</v>
      </c>
      <c r="I2827" s="17">
        <f t="shared" ref="I2827:AA2827" si="3963">SUM(I2823)</f>
        <v>185660</v>
      </c>
      <c r="J2827" s="17">
        <f t="shared" si="3963"/>
        <v>0</v>
      </c>
      <c r="K2827" s="17">
        <f t="shared" si="3963"/>
        <v>0</v>
      </c>
      <c r="L2827" s="17">
        <f t="shared" si="3963"/>
        <v>0</v>
      </c>
      <c r="M2827" s="17">
        <f t="shared" si="3963"/>
        <v>0</v>
      </c>
      <c r="N2827" s="17">
        <f t="shared" si="3963"/>
        <v>0</v>
      </c>
      <c r="O2827" s="17">
        <f t="shared" ref="O2827" si="3964">SUM(O2823)</f>
        <v>185660</v>
      </c>
      <c r="P2827" s="17">
        <f t="shared" si="3963"/>
        <v>760</v>
      </c>
      <c r="Q2827" s="17">
        <f t="shared" si="3963"/>
        <v>20773</v>
      </c>
      <c r="R2827" s="17">
        <f t="shared" si="3963"/>
        <v>10933</v>
      </c>
      <c r="S2827" s="17">
        <f t="shared" si="3963"/>
        <v>0</v>
      </c>
      <c r="T2827" s="17">
        <f t="shared" si="3963"/>
        <v>0</v>
      </c>
      <c r="U2827" s="17">
        <f t="shared" si="3963"/>
        <v>0</v>
      </c>
      <c r="V2827" s="17">
        <f t="shared" si="3963"/>
        <v>0</v>
      </c>
      <c r="W2827" s="17">
        <f t="shared" si="3963"/>
        <v>0</v>
      </c>
      <c r="X2827" s="17">
        <f t="shared" si="3963"/>
        <v>0</v>
      </c>
      <c r="Y2827" s="17">
        <f t="shared" si="3963"/>
        <v>0</v>
      </c>
      <c r="Z2827" s="17">
        <f t="shared" si="3963"/>
        <v>0</v>
      </c>
      <c r="AA2827" s="17">
        <f t="shared" si="3963"/>
        <v>0</v>
      </c>
      <c r="AB2827" s="17">
        <v>32466</v>
      </c>
      <c r="AC2827" s="17">
        <v>153194</v>
      </c>
      <c r="AD2827" s="17">
        <f t="shared" ref="AD2827:AV2827" si="3965">SUM(AD2823)</f>
        <v>0</v>
      </c>
      <c r="AE2827" s="17">
        <f t="shared" si="3965"/>
        <v>0</v>
      </c>
      <c r="AF2827" s="17">
        <f t="shared" si="3965"/>
        <v>0</v>
      </c>
      <c r="AG2827" s="17">
        <f t="shared" si="3965"/>
        <v>0</v>
      </c>
      <c r="AH2827" s="17">
        <f t="shared" si="3965"/>
        <v>0</v>
      </c>
      <c r="AI2827" s="17">
        <f t="shared" si="3965"/>
        <v>0</v>
      </c>
      <c r="AJ2827" s="17">
        <f t="shared" ref="AJ2827" si="3966">SUM(AJ2823)</f>
        <v>0</v>
      </c>
      <c r="AK2827" s="17">
        <f t="shared" si="3965"/>
        <v>0</v>
      </c>
      <c r="AL2827" s="17">
        <f t="shared" si="3965"/>
        <v>0</v>
      </c>
      <c r="AM2827" s="17">
        <f t="shared" si="3965"/>
        <v>0</v>
      </c>
      <c r="AN2827" s="17">
        <f t="shared" si="3965"/>
        <v>0</v>
      </c>
      <c r="AO2827" s="17">
        <f t="shared" si="3965"/>
        <v>0</v>
      </c>
      <c r="AP2827" s="17">
        <f t="shared" si="3965"/>
        <v>0</v>
      </c>
      <c r="AQ2827" s="17">
        <f t="shared" si="3965"/>
        <v>0</v>
      </c>
      <c r="AR2827" s="17">
        <f t="shared" si="3965"/>
        <v>0</v>
      </c>
      <c r="AS2827" s="17">
        <f t="shared" si="3965"/>
        <v>0</v>
      </c>
      <c r="AT2827" s="17">
        <f t="shared" si="3965"/>
        <v>0</v>
      </c>
      <c r="AU2827" s="17">
        <f t="shared" si="3965"/>
        <v>0</v>
      </c>
      <c r="AV2827" s="17">
        <f t="shared" si="3965"/>
        <v>0</v>
      </c>
      <c r="AW2827" s="17">
        <v>0</v>
      </c>
      <c r="AX2827" s="17">
        <v>0</v>
      </c>
      <c r="AY2827" s="17">
        <f t="shared" ref="AY2827:BQ2827" si="3967">SUM(AY2823)</f>
        <v>5500</v>
      </c>
      <c r="AZ2827" s="17">
        <f t="shared" si="3967"/>
        <v>9222</v>
      </c>
      <c r="BA2827" s="17">
        <f t="shared" si="3967"/>
        <v>0</v>
      </c>
      <c r="BB2827" s="17">
        <f t="shared" si="3967"/>
        <v>0</v>
      </c>
      <c r="BC2827" s="17">
        <f t="shared" si="3967"/>
        <v>0</v>
      </c>
      <c r="BD2827" s="17">
        <f t="shared" si="3967"/>
        <v>0</v>
      </c>
      <c r="BE2827" s="17">
        <f t="shared" ref="BE2827" si="3968">SUM(BE2823)</f>
        <v>14722</v>
      </c>
      <c r="BF2827" s="17">
        <f t="shared" si="3967"/>
        <v>2037</v>
      </c>
      <c r="BG2827" s="17">
        <f t="shared" si="3967"/>
        <v>0</v>
      </c>
      <c r="BH2827" s="17">
        <f t="shared" si="3967"/>
        <v>9222</v>
      </c>
      <c r="BI2827" s="17">
        <f t="shared" si="3967"/>
        <v>0</v>
      </c>
      <c r="BJ2827" s="17">
        <f t="shared" si="3967"/>
        <v>0</v>
      </c>
      <c r="BK2827" s="17">
        <f t="shared" si="3967"/>
        <v>0</v>
      </c>
      <c r="BL2827" s="17">
        <f t="shared" si="3967"/>
        <v>0</v>
      </c>
      <c r="BM2827" s="17">
        <f t="shared" si="3967"/>
        <v>0</v>
      </c>
      <c r="BN2827" s="17">
        <f t="shared" si="3967"/>
        <v>0</v>
      </c>
      <c r="BO2827" s="17">
        <f t="shared" si="3967"/>
        <v>0</v>
      </c>
      <c r="BP2827" s="17">
        <f t="shared" si="3967"/>
        <v>0</v>
      </c>
      <c r="BQ2827" s="17">
        <f t="shared" si="3967"/>
        <v>0</v>
      </c>
      <c r="BR2827" s="17">
        <v>11259</v>
      </c>
      <c r="BS2827" s="17">
        <v>3463</v>
      </c>
    </row>
    <row r="2828" spans="1:71" x14ac:dyDescent="0.25">
      <c r="A2828" s="111"/>
      <c r="B2828" s="111"/>
      <c r="C2828" s="111"/>
      <c r="D2828" s="114"/>
      <c r="E2828" s="114"/>
      <c r="F2828" s="114"/>
      <c r="G2828" s="117"/>
      <c r="H2828" s="18" t="s">
        <v>73</v>
      </c>
      <c r="I2828" s="17">
        <f t="shared" ref="I2828:AA2828" si="3969">SUM(I2827)</f>
        <v>185660</v>
      </c>
      <c r="J2828" s="17">
        <f t="shared" si="3969"/>
        <v>0</v>
      </c>
      <c r="K2828" s="17">
        <f t="shared" si="3969"/>
        <v>0</v>
      </c>
      <c r="L2828" s="17">
        <f t="shared" si="3969"/>
        <v>0</v>
      </c>
      <c r="M2828" s="17">
        <f t="shared" si="3969"/>
        <v>0</v>
      </c>
      <c r="N2828" s="17">
        <f t="shared" si="3969"/>
        <v>0</v>
      </c>
      <c r="O2828" s="17">
        <f t="shared" ref="O2828" si="3970">SUM(O2827)</f>
        <v>185660</v>
      </c>
      <c r="P2828" s="17">
        <f t="shared" si="3969"/>
        <v>760</v>
      </c>
      <c r="Q2828" s="17">
        <f t="shared" si="3969"/>
        <v>20773</v>
      </c>
      <c r="R2828" s="17">
        <f t="shared" si="3969"/>
        <v>10933</v>
      </c>
      <c r="S2828" s="17">
        <f t="shared" si="3969"/>
        <v>0</v>
      </c>
      <c r="T2828" s="17">
        <f t="shared" si="3969"/>
        <v>0</v>
      </c>
      <c r="U2828" s="17">
        <f t="shared" si="3969"/>
        <v>0</v>
      </c>
      <c r="V2828" s="17">
        <f t="shared" si="3969"/>
        <v>0</v>
      </c>
      <c r="W2828" s="17">
        <f t="shared" si="3969"/>
        <v>0</v>
      </c>
      <c r="X2828" s="17">
        <f t="shared" si="3969"/>
        <v>0</v>
      </c>
      <c r="Y2828" s="17">
        <f t="shared" si="3969"/>
        <v>0</v>
      </c>
      <c r="Z2828" s="17">
        <f t="shared" si="3969"/>
        <v>0</v>
      </c>
      <c r="AA2828" s="17">
        <f t="shared" si="3969"/>
        <v>0</v>
      </c>
      <c r="AB2828" s="17">
        <v>32466</v>
      </c>
      <c r="AC2828" s="17">
        <v>153194</v>
      </c>
      <c r="AD2828" s="17">
        <f t="shared" ref="AD2828:AV2828" si="3971">SUM(AD2827)</f>
        <v>0</v>
      </c>
      <c r="AE2828" s="17">
        <f t="shared" si="3971"/>
        <v>0</v>
      </c>
      <c r="AF2828" s="17">
        <f t="shared" si="3971"/>
        <v>0</v>
      </c>
      <c r="AG2828" s="17">
        <f t="shared" si="3971"/>
        <v>0</v>
      </c>
      <c r="AH2828" s="17">
        <f t="shared" si="3971"/>
        <v>0</v>
      </c>
      <c r="AI2828" s="17">
        <f t="shared" si="3971"/>
        <v>0</v>
      </c>
      <c r="AJ2828" s="17">
        <f t="shared" ref="AJ2828" si="3972">SUM(AJ2827)</f>
        <v>0</v>
      </c>
      <c r="AK2828" s="17">
        <f t="shared" si="3971"/>
        <v>0</v>
      </c>
      <c r="AL2828" s="17">
        <f t="shared" si="3971"/>
        <v>0</v>
      </c>
      <c r="AM2828" s="17">
        <f t="shared" si="3971"/>
        <v>0</v>
      </c>
      <c r="AN2828" s="17">
        <f t="shared" si="3971"/>
        <v>0</v>
      </c>
      <c r="AO2828" s="17">
        <f t="shared" si="3971"/>
        <v>0</v>
      </c>
      <c r="AP2828" s="17">
        <f t="shared" si="3971"/>
        <v>0</v>
      </c>
      <c r="AQ2828" s="17">
        <f t="shared" si="3971"/>
        <v>0</v>
      </c>
      <c r="AR2828" s="17">
        <f t="shared" si="3971"/>
        <v>0</v>
      </c>
      <c r="AS2828" s="17">
        <f t="shared" si="3971"/>
        <v>0</v>
      </c>
      <c r="AT2828" s="17">
        <f t="shared" si="3971"/>
        <v>0</v>
      </c>
      <c r="AU2828" s="17">
        <f t="shared" si="3971"/>
        <v>0</v>
      </c>
      <c r="AV2828" s="17">
        <f t="shared" si="3971"/>
        <v>0</v>
      </c>
      <c r="AW2828" s="17">
        <v>0</v>
      </c>
      <c r="AX2828" s="17">
        <v>0</v>
      </c>
      <c r="AY2828" s="17">
        <f t="shared" ref="AY2828:BQ2828" si="3973">SUM(AY2827)</f>
        <v>5500</v>
      </c>
      <c r="AZ2828" s="17">
        <f t="shared" si="3973"/>
        <v>9222</v>
      </c>
      <c r="BA2828" s="17">
        <f t="shared" si="3973"/>
        <v>0</v>
      </c>
      <c r="BB2828" s="17">
        <f t="shared" si="3973"/>
        <v>0</v>
      </c>
      <c r="BC2828" s="17">
        <f t="shared" si="3973"/>
        <v>0</v>
      </c>
      <c r="BD2828" s="17">
        <f t="shared" si="3973"/>
        <v>0</v>
      </c>
      <c r="BE2828" s="17">
        <f t="shared" ref="BE2828" si="3974">SUM(BE2827)</f>
        <v>14722</v>
      </c>
      <c r="BF2828" s="17">
        <f t="shared" si="3973"/>
        <v>2037</v>
      </c>
      <c r="BG2828" s="17">
        <f t="shared" si="3973"/>
        <v>0</v>
      </c>
      <c r="BH2828" s="17">
        <f t="shared" si="3973"/>
        <v>9222</v>
      </c>
      <c r="BI2828" s="17">
        <f t="shared" si="3973"/>
        <v>0</v>
      </c>
      <c r="BJ2828" s="17">
        <f t="shared" si="3973"/>
        <v>0</v>
      </c>
      <c r="BK2828" s="17">
        <f t="shared" si="3973"/>
        <v>0</v>
      </c>
      <c r="BL2828" s="17">
        <f t="shared" si="3973"/>
        <v>0</v>
      </c>
      <c r="BM2828" s="17">
        <f t="shared" si="3973"/>
        <v>0</v>
      </c>
      <c r="BN2828" s="17">
        <f t="shared" si="3973"/>
        <v>0</v>
      </c>
      <c r="BO2828" s="17">
        <f t="shared" si="3973"/>
        <v>0</v>
      </c>
      <c r="BP2828" s="17">
        <f t="shared" si="3973"/>
        <v>0</v>
      </c>
      <c r="BQ2828" s="17">
        <f t="shared" si="3973"/>
        <v>0</v>
      </c>
      <c r="BR2828" s="17">
        <v>11259</v>
      </c>
      <c r="BS2828" s="17">
        <v>3463</v>
      </c>
    </row>
    <row r="2829" spans="1:71" x14ac:dyDescent="0.25">
      <c r="A2829" s="112"/>
      <c r="B2829" s="112"/>
      <c r="C2829" s="112"/>
      <c r="D2829" s="115"/>
      <c r="E2829" s="115"/>
      <c r="F2829" s="115"/>
      <c r="G2829" s="118"/>
      <c r="O2829">
        <f t="shared" si="3894"/>
        <v>0</v>
      </c>
      <c r="AB2829">
        <v>0</v>
      </c>
      <c r="AC2829">
        <v>0</v>
      </c>
      <c r="AJ2829">
        <f t="shared" si="3895"/>
        <v>0</v>
      </c>
      <c r="AW2829">
        <v>0</v>
      </c>
      <c r="AX2829">
        <v>0</v>
      </c>
      <c r="BE2829">
        <f t="shared" si="3896"/>
        <v>0</v>
      </c>
      <c r="BR2829">
        <v>0</v>
      </c>
      <c r="BS2829">
        <v>0</v>
      </c>
    </row>
    <row r="2830" spans="1:71" ht="15.75" thickBot="1" x14ac:dyDescent="0.3">
      <c r="A2830" s="13" t="s">
        <v>1</v>
      </c>
      <c r="B2830" s="13" t="s">
        <v>1</v>
      </c>
      <c r="C2830" s="13" t="s">
        <v>1</v>
      </c>
      <c r="D2830" s="60" t="s">
        <v>1</v>
      </c>
      <c r="E2830" s="60" t="s">
        <v>1</v>
      </c>
      <c r="F2830" s="60" t="s">
        <v>1</v>
      </c>
      <c r="G2830" s="13" t="s">
        <v>1</v>
      </c>
      <c r="H2830" s="19" t="s">
        <v>1</v>
      </c>
      <c r="I2830" s="19" t="s">
        <v>1</v>
      </c>
      <c r="J2830" s="19"/>
      <c r="K2830" s="19"/>
      <c r="L2830" s="19"/>
      <c r="M2830" s="19"/>
      <c r="N2830" s="19"/>
      <c r="O2830" s="19"/>
      <c r="P2830" s="19"/>
      <c r="Q2830" s="19"/>
      <c r="R2830" s="19"/>
      <c r="S2830" s="19"/>
      <c r="T2830" s="19"/>
      <c r="U2830" s="19"/>
      <c r="V2830" s="19"/>
      <c r="W2830" s="19"/>
      <c r="X2830" s="19"/>
      <c r="Y2830" s="19"/>
      <c r="Z2830" s="19"/>
      <c r="AA2830" s="19"/>
      <c r="AB2830" s="19">
        <v>0</v>
      </c>
      <c r="AC2830" s="19">
        <v>0</v>
      </c>
      <c r="AD2830" s="19" t="s">
        <v>1</v>
      </c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>
        <v>0</v>
      </c>
      <c r="AX2830" s="19">
        <v>0</v>
      </c>
      <c r="AY2830" s="19" t="s">
        <v>1</v>
      </c>
      <c r="AZ2830" s="19"/>
      <c r="BA2830" s="19"/>
      <c r="BB2830" s="19"/>
      <c r="BC2830" s="19"/>
      <c r="BD2830" s="19"/>
      <c r="BE2830" s="19"/>
      <c r="BF2830" s="19"/>
      <c r="BG2830" s="19"/>
      <c r="BH2830" s="19"/>
      <c r="BI2830" s="19"/>
      <c r="BJ2830" s="19"/>
      <c r="BK2830" s="19"/>
      <c r="BL2830" s="19"/>
      <c r="BM2830" s="19"/>
      <c r="BN2830" s="19"/>
      <c r="BO2830" s="19"/>
      <c r="BP2830" s="19"/>
      <c r="BQ2830" s="19"/>
      <c r="BR2830" s="19">
        <v>0</v>
      </c>
      <c r="BS2830" s="19">
        <v>0</v>
      </c>
    </row>
    <row r="2831" spans="1:71" ht="69.75" customHeight="1" thickBot="1" x14ac:dyDescent="0.3">
      <c r="A2831" s="5" t="s">
        <v>4</v>
      </c>
      <c r="B2831" s="5" t="s">
        <v>5</v>
      </c>
      <c r="C2831" s="5" t="s">
        <v>6</v>
      </c>
      <c r="D2831" s="66" t="s">
        <v>1</v>
      </c>
      <c r="E2831" s="74" t="s">
        <v>7</v>
      </c>
      <c r="F2831" s="74" t="s">
        <v>8</v>
      </c>
      <c r="G2831" s="5" t="s">
        <v>9</v>
      </c>
      <c r="H2831" s="5" t="s">
        <v>10</v>
      </c>
      <c r="I2831" s="57" t="s">
        <v>11</v>
      </c>
      <c r="J2831" s="57" t="s">
        <v>1831</v>
      </c>
      <c r="K2831" s="57" t="s">
        <v>1784</v>
      </c>
      <c r="L2831" s="57" t="s">
        <v>1817</v>
      </c>
      <c r="M2831" s="57" t="s">
        <v>1818</v>
      </c>
      <c r="N2831" s="57" t="s">
        <v>1819</v>
      </c>
      <c r="O2831" s="57" t="s">
        <v>1835</v>
      </c>
      <c r="P2831" s="57" t="s">
        <v>1832</v>
      </c>
      <c r="Q2831" s="57" t="s">
        <v>1820</v>
      </c>
      <c r="R2831" s="57" t="s">
        <v>1821</v>
      </c>
      <c r="S2831" s="57" t="s">
        <v>1822</v>
      </c>
      <c r="T2831" s="57" t="s">
        <v>1823</v>
      </c>
      <c r="U2831" s="57" t="s">
        <v>1824</v>
      </c>
      <c r="V2831" s="57" t="s">
        <v>1825</v>
      </c>
      <c r="W2831" s="57" t="s">
        <v>1833</v>
      </c>
      <c r="X2831" s="57" t="s">
        <v>1834</v>
      </c>
      <c r="Y2831" s="57" t="s">
        <v>1826</v>
      </c>
      <c r="Z2831" s="57" t="s">
        <v>1827</v>
      </c>
      <c r="AA2831" s="57" t="s">
        <v>1828</v>
      </c>
      <c r="AB2831" s="57" t="s">
        <v>1829</v>
      </c>
      <c r="AC2831" s="57" t="s">
        <v>1830</v>
      </c>
      <c r="AD2831" s="58" t="s">
        <v>12</v>
      </c>
      <c r="AE2831" s="58" t="s">
        <v>1831</v>
      </c>
      <c r="AF2831" s="58" t="s">
        <v>1784</v>
      </c>
      <c r="AG2831" s="58" t="s">
        <v>1817</v>
      </c>
      <c r="AH2831" s="58" t="s">
        <v>1818</v>
      </c>
      <c r="AI2831" s="58" t="s">
        <v>1819</v>
      </c>
      <c r="AJ2831" s="58" t="s">
        <v>1836</v>
      </c>
      <c r="AK2831" s="58" t="s">
        <v>1832</v>
      </c>
      <c r="AL2831" s="58" t="s">
        <v>1820</v>
      </c>
      <c r="AM2831" s="58" t="s">
        <v>1821</v>
      </c>
      <c r="AN2831" s="58" t="s">
        <v>1822</v>
      </c>
      <c r="AO2831" s="58" t="s">
        <v>1823</v>
      </c>
      <c r="AP2831" s="58" t="s">
        <v>1824</v>
      </c>
      <c r="AQ2831" s="58" t="s">
        <v>1825</v>
      </c>
      <c r="AR2831" s="58" t="s">
        <v>1833</v>
      </c>
      <c r="AS2831" s="58" t="s">
        <v>1834</v>
      </c>
      <c r="AT2831" s="58" t="s">
        <v>1826</v>
      </c>
      <c r="AU2831" s="58" t="s">
        <v>1827</v>
      </c>
      <c r="AV2831" s="58" t="s">
        <v>1828</v>
      </c>
      <c r="AW2831" s="58" t="s">
        <v>1829</v>
      </c>
      <c r="AX2831" s="58" t="s">
        <v>1830</v>
      </c>
      <c r="AY2831" s="59" t="s">
        <v>13</v>
      </c>
      <c r="AZ2831" s="59" t="s">
        <v>1831</v>
      </c>
      <c r="BA2831" s="59" t="s">
        <v>1784</v>
      </c>
      <c r="BB2831" s="59" t="s">
        <v>1817</v>
      </c>
      <c r="BC2831" s="59" t="s">
        <v>1818</v>
      </c>
      <c r="BD2831" s="59" t="s">
        <v>1819</v>
      </c>
      <c r="BE2831" s="59" t="s">
        <v>1837</v>
      </c>
      <c r="BF2831" s="59" t="s">
        <v>1832</v>
      </c>
      <c r="BG2831" s="59" t="s">
        <v>1820</v>
      </c>
      <c r="BH2831" s="59" t="s">
        <v>1821</v>
      </c>
      <c r="BI2831" s="59" t="s">
        <v>1822</v>
      </c>
      <c r="BJ2831" s="59" t="s">
        <v>1823</v>
      </c>
      <c r="BK2831" s="59" t="s">
        <v>1824</v>
      </c>
      <c r="BL2831" s="59" t="s">
        <v>1825</v>
      </c>
      <c r="BM2831" s="59" t="s">
        <v>1833</v>
      </c>
      <c r="BN2831" s="59" t="s">
        <v>1834</v>
      </c>
      <c r="BO2831" s="59" t="s">
        <v>1826</v>
      </c>
      <c r="BP2831" s="59" t="s">
        <v>1827</v>
      </c>
      <c r="BQ2831" s="59" t="s">
        <v>1828</v>
      </c>
      <c r="BR2831" s="59" t="s">
        <v>1829</v>
      </c>
      <c r="BS2831" s="59" t="s">
        <v>1830</v>
      </c>
    </row>
    <row r="2832" spans="1:71" x14ac:dyDescent="0.25">
      <c r="A2832" s="6" t="s">
        <v>1</v>
      </c>
      <c r="B2832" s="6" t="s">
        <v>1</v>
      </c>
      <c r="C2832" s="6" t="s">
        <v>1</v>
      </c>
      <c r="D2832" s="67" t="s">
        <v>1</v>
      </c>
      <c r="E2832" s="67" t="s">
        <v>1</v>
      </c>
      <c r="F2832" s="80" t="s">
        <v>1</v>
      </c>
      <c r="G2832" s="7" t="s">
        <v>1</v>
      </c>
      <c r="H2832" s="8" t="s">
        <v>1</v>
      </c>
      <c r="I2832" s="9">
        <v>1</v>
      </c>
      <c r="J2832" s="9">
        <v>2</v>
      </c>
      <c r="K2832" s="9">
        <v>3</v>
      </c>
      <c r="L2832" s="9">
        <v>4</v>
      </c>
      <c r="M2832" s="9">
        <v>5</v>
      </c>
      <c r="N2832" s="9">
        <v>6</v>
      </c>
      <c r="O2832" s="9">
        <v>7</v>
      </c>
      <c r="P2832" s="9">
        <v>8</v>
      </c>
      <c r="Q2832" s="9">
        <v>9</v>
      </c>
      <c r="R2832" s="9">
        <v>10</v>
      </c>
      <c r="S2832" s="9">
        <v>11</v>
      </c>
      <c r="T2832" s="9">
        <v>12</v>
      </c>
      <c r="U2832" s="9">
        <v>13</v>
      </c>
      <c r="V2832" s="9">
        <v>14</v>
      </c>
      <c r="W2832" s="9">
        <v>15</v>
      </c>
      <c r="X2832" s="9">
        <v>16</v>
      </c>
      <c r="Y2832" s="9">
        <v>17</v>
      </c>
      <c r="Z2832" s="9">
        <v>18</v>
      </c>
      <c r="AA2832" s="9">
        <v>19</v>
      </c>
      <c r="AB2832" s="9">
        <v>20</v>
      </c>
      <c r="AC2832" s="9">
        <v>21</v>
      </c>
      <c r="AD2832" s="9">
        <v>1</v>
      </c>
      <c r="AE2832" s="9">
        <v>2</v>
      </c>
      <c r="AF2832" s="9">
        <v>3</v>
      </c>
      <c r="AG2832" s="9">
        <v>4</v>
      </c>
      <c r="AH2832" s="9">
        <v>5</v>
      </c>
      <c r="AI2832" s="9">
        <v>6</v>
      </c>
      <c r="AJ2832" s="9">
        <v>7</v>
      </c>
      <c r="AK2832" s="9">
        <v>8</v>
      </c>
      <c r="AL2832" s="9">
        <v>9</v>
      </c>
      <c r="AM2832" s="9">
        <v>10</v>
      </c>
      <c r="AN2832" s="9">
        <v>11</v>
      </c>
      <c r="AO2832" s="9">
        <v>12</v>
      </c>
      <c r="AP2832" s="9">
        <v>13</v>
      </c>
      <c r="AQ2832" s="9">
        <v>14</v>
      </c>
      <c r="AR2832" s="9">
        <v>15</v>
      </c>
      <c r="AS2832" s="9">
        <v>16</v>
      </c>
      <c r="AT2832" s="9">
        <v>17</v>
      </c>
      <c r="AU2832" s="9">
        <v>18</v>
      </c>
      <c r="AV2832" s="9">
        <v>19</v>
      </c>
      <c r="AW2832" s="9">
        <v>20</v>
      </c>
      <c r="AX2832" s="9">
        <v>21</v>
      </c>
      <c r="AY2832" s="9">
        <v>1</v>
      </c>
      <c r="AZ2832" s="9">
        <v>2</v>
      </c>
      <c r="BA2832" s="9">
        <v>3</v>
      </c>
      <c r="BB2832" s="9">
        <v>4</v>
      </c>
      <c r="BC2832" s="9">
        <v>5</v>
      </c>
      <c r="BD2832" s="9">
        <v>6</v>
      </c>
      <c r="BE2832" s="9">
        <v>7</v>
      </c>
      <c r="BF2832" s="9">
        <v>8</v>
      </c>
      <c r="BG2832" s="9">
        <v>9</v>
      </c>
      <c r="BH2832" s="9">
        <v>10</v>
      </c>
      <c r="BI2832" s="9">
        <v>11</v>
      </c>
      <c r="BJ2832" s="9">
        <v>12</v>
      </c>
      <c r="BK2832" s="9">
        <v>13</v>
      </c>
      <c r="BL2832" s="9">
        <v>14</v>
      </c>
      <c r="BM2832" s="9">
        <v>15</v>
      </c>
      <c r="BN2832" s="9">
        <v>16</v>
      </c>
      <c r="BO2832" s="9">
        <v>17</v>
      </c>
      <c r="BP2832" s="9">
        <v>18</v>
      </c>
      <c r="BQ2832" s="9">
        <v>19</v>
      </c>
      <c r="BR2832" s="9">
        <v>20</v>
      </c>
      <c r="BS2832" s="9">
        <v>21</v>
      </c>
    </row>
    <row r="2833" spans="1:71" x14ac:dyDescent="0.25">
      <c r="A2833" s="1" t="s">
        <v>915</v>
      </c>
      <c r="B2833" s="1" t="s">
        <v>75</v>
      </c>
      <c r="C2833" s="4" t="s">
        <v>1321</v>
      </c>
      <c r="D2833" s="65" t="s">
        <v>1322</v>
      </c>
      <c r="E2833" s="64" t="s">
        <v>1</v>
      </c>
      <c r="F2833" s="64" t="s">
        <v>1</v>
      </c>
      <c r="G2833" s="2" t="s">
        <v>1</v>
      </c>
      <c r="H2833" s="2" t="s">
        <v>1323</v>
      </c>
      <c r="I2833" s="3" t="s">
        <v>1</v>
      </c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>
        <v>0</v>
      </c>
      <c r="AC2833" s="3">
        <v>0</v>
      </c>
      <c r="AD2833" s="3" t="s">
        <v>1</v>
      </c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>
        <v>0</v>
      </c>
      <c r="AX2833" s="3">
        <v>0</v>
      </c>
      <c r="AY2833" s="3" t="s">
        <v>1</v>
      </c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>
        <v>0</v>
      </c>
      <c r="BS2833" s="3">
        <v>0</v>
      </c>
    </row>
    <row r="2834" spans="1:71" ht="33.75" x14ac:dyDescent="0.25">
      <c r="A2834" s="1" t="s">
        <v>1</v>
      </c>
      <c r="B2834" s="1" t="s">
        <v>1</v>
      </c>
      <c r="C2834" s="1" t="s">
        <v>1</v>
      </c>
      <c r="D2834" s="64" t="s">
        <v>1</v>
      </c>
      <c r="E2834" s="64" t="s">
        <v>1</v>
      </c>
      <c r="F2834" s="64" t="s">
        <v>1</v>
      </c>
      <c r="G2834" s="2" t="s">
        <v>1</v>
      </c>
      <c r="H2834" s="10" t="s">
        <v>17</v>
      </c>
      <c r="I2834" s="11">
        <f t="shared" ref="I2834:AA2834" si="3975">SUM(I2835,I2843,I2845)</f>
        <v>147820</v>
      </c>
      <c r="J2834" s="11">
        <f t="shared" si="3975"/>
        <v>0</v>
      </c>
      <c r="K2834" s="11">
        <f t="shared" si="3975"/>
        <v>0</v>
      </c>
      <c r="L2834" s="11">
        <f t="shared" si="3975"/>
        <v>0</v>
      </c>
      <c r="M2834" s="11">
        <f t="shared" si="3975"/>
        <v>0</v>
      </c>
      <c r="N2834" s="11">
        <f t="shared" si="3975"/>
        <v>0</v>
      </c>
      <c r="O2834" s="11">
        <f t="shared" ref="O2834" si="3976">SUM(O2835,O2843,O2845)</f>
        <v>147820</v>
      </c>
      <c r="P2834" s="11">
        <f t="shared" si="3975"/>
        <v>2940</v>
      </c>
      <c r="Q2834" s="11">
        <f t="shared" si="3975"/>
        <v>20107</v>
      </c>
      <c r="R2834" s="11">
        <f t="shared" si="3975"/>
        <v>20892</v>
      </c>
      <c r="S2834" s="11">
        <f t="shared" si="3975"/>
        <v>0</v>
      </c>
      <c r="T2834" s="11">
        <f t="shared" si="3975"/>
        <v>0</v>
      </c>
      <c r="U2834" s="11">
        <f t="shared" si="3975"/>
        <v>0</v>
      </c>
      <c r="V2834" s="11">
        <f t="shared" si="3975"/>
        <v>0</v>
      </c>
      <c r="W2834" s="11">
        <f t="shared" si="3975"/>
        <v>0</v>
      </c>
      <c r="X2834" s="11">
        <f t="shared" si="3975"/>
        <v>0</v>
      </c>
      <c r="Y2834" s="11">
        <f t="shared" si="3975"/>
        <v>0</v>
      </c>
      <c r="Z2834" s="11">
        <f t="shared" si="3975"/>
        <v>0</v>
      </c>
      <c r="AA2834" s="11">
        <f t="shared" si="3975"/>
        <v>0</v>
      </c>
      <c r="AB2834" s="11">
        <v>43939</v>
      </c>
      <c r="AC2834" s="11">
        <v>103881</v>
      </c>
      <c r="AD2834" s="11">
        <f t="shared" ref="AD2834:AV2834" si="3977">SUM(AD2835,AD2843,AD2845)</f>
        <v>0</v>
      </c>
      <c r="AE2834" s="11">
        <f t="shared" si="3977"/>
        <v>0</v>
      </c>
      <c r="AF2834" s="11">
        <f t="shared" si="3977"/>
        <v>0</v>
      </c>
      <c r="AG2834" s="11">
        <f t="shared" si="3977"/>
        <v>0</v>
      </c>
      <c r="AH2834" s="11">
        <f t="shared" si="3977"/>
        <v>0</v>
      </c>
      <c r="AI2834" s="11">
        <f t="shared" si="3977"/>
        <v>0</v>
      </c>
      <c r="AJ2834" s="11">
        <f t="shared" ref="AJ2834" si="3978">SUM(AJ2835,AJ2843,AJ2845)</f>
        <v>0</v>
      </c>
      <c r="AK2834" s="11">
        <f t="shared" si="3977"/>
        <v>0</v>
      </c>
      <c r="AL2834" s="11">
        <f t="shared" si="3977"/>
        <v>0</v>
      </c>
      <c r="AM2834" s="11">
        <f t="shared" si="3977"/>
        <v>0</v>
      </c>
      <c r="AN2834" s="11">
        <f t="shared" si="3977"/>
        <v>0</v>
      </c>
      <c r="AO2834" s="11">
        <f t="shared" si="3977"/>
        <v>0</v>
      </c>
      <c r="AP2834" s="11">
        <f t="shared" si="3977"/>
        <v>0</v>
      </c>
      <c r="AQ2834" s="11">
        <f t="shared" si="3977"/>
        <v>0</v>
      </c>
      <c r="AR2834" s="11">
        <f t="shared" si="3977"/>
        <v>0</v>
      </c>
      <c r="AS2834" s="11">
        <f t="shared" si="3977"/>
        <v>0</v>
      </c>
      <c r="AT2834" s="11">
        <f t="shared" si="3977"/>
        <v>0</v>
      </c>
      <c r="AU2834" s="11">
        <f t="shared" si="3977"/>
        <v>0</v>
      </c>
      <c r="AV2834" s="11">
        <f t="shared" si="3977"/>
        <v>0</v>
      </c>
      <c r="AW2834" s="11">
        <v>0</v>
      </c>
      <c r="AX2834" s="11">
        <v>0</v>
      </c>
      <c r="AY2834" s="11">
        <f t="shared" ref="AY2834:BQ2834" si="3979">SUM(AY2835,AY2843,AY2845)</f>
        <v>5500</v>
      </c>
      <c r="AZ2834" s="11">
        <f t="shared" si="3979"/>
        <v>600</v>
      </c>
      <c r="BA2834" s="11">
        <f t="shared" si="3979"/>
        <v>0</v>
      </c>
      <c r="BB2834" s="11">
        <f t="shared" si="3979"/>
        <v>0</v>
      </c>
      <c r="BC2834" s="11">
        <f t="shared" si="3979"/>
        <v>0</v>
      </c>
      <c r="BD2834" s="11">
        <f t="shared" si="3979"/>
        <v>0</v>
      </c>
      <c r="BE2834" s="11">
        <f t="shared" ref="BE2834" si="3980">SUM(BE2835,BE2843,BE2845)</f>
        <v>6100</v>
      </c>
      <c r="BF2834" s="11">
        <f t="shared" si="3979"/>
        <v>0</v>
      </c>
      <c r="BG2834" s="11">
        <f t="shared" si="3979"/>
        <v>2894</v>
      </c>
      <c r="BH2834" s="11">
        <f t="shared" si="3979"/>
        <v>600</v>
      </c>
      <c r="BI2834" s="11">
        <f t="shared" si="3979"/>
        <v>0</v>
      </c>
      <c r="BJ2834" s="11">
        <f t="shared" si="3979"/>
        <v>0</v>
      </c>
      <c r="BK2834" s="11">
        <f t="shared" si="3979"/>
        <v>0</v>
      </c>
      <c r="BL2834" s="11">
        <f t="shared" si="3979"/>
        <v>0</v>
      </c>
      <c r="BM2834" s="11">
        <f t="shared" si="3979"/>
        <v>0</v>
      </c>
      <c r="BN2834" s="11">
        <f t="shared" si="3979"/>
        <v>0</v>
      </c>
      <c r="BO2834" s="11">
        <f t="shared" si="3979"/>
        <v>0</v>
      </c>
      <c r="BP2834" s="11">
        <f t="shared" si="3979"/>
        <v>0</v>
      </c>
      <c r="BQ2834" s="11">
        <f t="shared" si="3979"/>
        <v>0</v>
      </c>
      <c r="BR2834" s="11">
        <v>3494</v>
      </c>
      <c r="BS2834" s="11">
        <v>2606</v>
      </c>
    </row>
    <row r="2835" spans="1:71" x14ac:dyDescent="0.25">
      <c r="A2835" s="4" t="s">
        <v>915</v>
      </c>
      <c r="B2835" s="4" t="s">
        <v>75</v>
      </c>
      <c r="C2835" s="4" t="s">
        <v>1321</v>
      </c>
      <c r="D2835" s="65" t="s">
        <v>1322</v>
      </c>
      <c r="E2835" s="64" t="s">
        <v>18</v>
      </c>
      <c r="F2835" s="64" t="s">
        <v>1</v>
      </c>
      <c r="G2835" s="2" t="s">
        <v>1</v>
      </c>
      <c r="H2835" s="2" t="s">
        <v>19</v>
      </c>
      <c r="I2835" s="12">
        <f t="shared" ref="I2835:AA2835" si="3981">SUM(I2836,I2837)</f>
        <v>36600</v>
      </c>
      <c r="J2835" s="12">
        <f t="shared" si="3981"/>
        <v>0</v>
      </c>
      <c r="K2835" s="12">
        <f t="shared" si="3981"/>
        <v>0</v>
      </c>
      <c r="L2835" s="12">
        <f t="shared" si="3981"/>
        <v>0</v>
      </c>
      <c r="M2835" s="12">
        <f t="shared" si="3981"/>
        <v>0</v>
      </c>
      <c r="N2835" s="12">
        <f t="shared" si="3981"/>
        <v>0</v>
      </c>
      <c r="O2835" s="12">
        <f t="shared" ref="O2835" si="3982">SUM(O2836,O2837)</f>
        <v>36600</v>
      </c>
      <c r="P2835" s="12">
        <f t="shared" si="3981"/>
        <v>2000</v>
      </c>
      <c r="Q2835" s="12">
        <f t="shared" si="3981"/>
        <v>5000</v>
      </c>
      <c r="R2835" s="12">
        <f t="shared" si="3981"/>
        <v>6784</v>
      </c>
      <c r="S2835" s="12">
        <f t="shared" si="3981"/>
        <v>0</v>
      </c>
      <c r="T2835" s="12">
        <f t="shared" si="3981"/>
        <v>0</v>
      </c>
      <c r="U2835" s="12">
        <f t="shared" si="3981"/>
        <v>0</v>
      </c>
      <c r="V2835" s="12">
        <f t="shared" si="3981"/>
        <v>0</v>
      </c>
      <c r="W2835" s="12">
        <f t="shared" si="3981"/>
        <v>0</v>
      </c>
      <c r="X2835" s="12">
        <f t="shared" si="3981"/>
        <v>0</v>
      </c>
      <c r="Y2835" s="12">
        <f t="shared" si="3981"/>
        <v>0</v>
      </c>
      <c r="Z2835" s="12">
        <f t="shared" si="3981"/>
        <v>0</v>
      </c>
      <c r="AA2835" s="12">
        <f t="shared" si="3981"/>
        <v>0</v>
      </c>
      <c r="AB2835" s="12">
        <v>13784</v>
      </c>
      <c r="AC2835" s="12">
        <v>22816</v>
      </c>
      <c r="AD2835" s="12">
        <f t="shared" ref="AD2835:AV2835" si="3983">SUM(AD2836,AD2837)</f>
        <v>0</v>
      </c>
      <c r="AE2835" s="12">
        <f t="shared" si="3983"/>
        <v>0</v>
      </c>
      <c r="AF2835" s="12">
        <f t="shared" si="3983"/>
        <v>0</v>
      </c>
      <c r="AG2835" s="12">
        <f t="shared" si="3983"/>
        <v>0</v>
      </c>
      <c r="AH2835" s="12">
        <f t="shared" si="3983"/>
        <v>0</v>
      </c>
      <c r="AI2835" s="12">
        <f t="shared" si="3983"/>
        <v>0</v>
      </c>
      <c r="AJ2835" s="12">
        <f t="shared" ref="AJ2835" si="3984">SUM(AJ2836,AJ2837)</f>
        <v>0</v>
      </c>
      <c r="AK2835" s="12">
        <f t="shared" si="3983"/>
        <v>0</v>
      </c>
      <c r="AL2835" s="12">
        <f t="shared" si="3983"/>
        <v>0</v>
      </c>
      <c r="AM2835" s="12">
        <f t="shared" si="3983"/>
        <v>0</v>
      </c>
      <c r="AN2835" s="12">
        <f t="shared" si="3983"/>
        <v>0</v>
      </c>
      <c r="AO2835" s="12">
        <f t="shared" si="3983"/>
        <v>0</v>
      </c>
      <c r="AP2835" s="12">
        <f t="shared" si="3983"/>
        <v>0</v>
      </c>
      <c r="AQ2835" s="12">
        <f t="shared" si="3983"/>
        <v>0</v>
      </c>
      <c r="AR2835" s="12">
        <f t="shared" si="3983"/>
        <v>0</v>
      </c>
      <c r="AS2835" s="12">
        <f t="shared" si="3983"/>
        <v>0</v>
      </c>
      <c r="AT2835" s="12">
        <f t="shared" si="3983"/>
        <v>0</v>
      </c>
      <c r="AU2835" s="12">
        <f t="shared" si="3983"/>
        <v>0</v>
      </c>
      <c r="AV2835" s="12">
        <f t="shared" si="3983"/>
        <v>0</v>
      </c>
      <c r="AW2835" s="12">
        <v>0</v>
      </c>
      <c r="AX2835" s="12">
        <v>0</v>
      </c>
      <c r="AY2835" s="12">
        <f t="shared" ref="AY2835:BQ2835" si="3985">SUM(AY2836,AY2837)</f>
        <v>0</v>
      </c>
      <c r="AZ2835" s="12">
        <f t="shared" si="3985"/>
        <v>0</v>
      </c>
      <c r="BA2835" s="12">
        <f t="shared" si="3985"/>
        <v>0</v>
      </c>
      <c r="BB2835" s="12">
        <f t="shared" si="3985"/>
        <v>0</v>
      </c>
      <c r="BC2835" s="12">
        <f t="shared" si="3985"/>
        <v>0</v>
      </c>
      <c r="BD2835" s="12">
        <f t="shared" si="3985"/>
        <v>0</v>
      </c>
      <c r="BE2835" s="12">
        <f t="shared" ref="BE2835" si="3986">SUM(BE2836,BE2837)</f>
        <v>0</v>
      </c>
      <c r="BF2835" s="12">
        <f t="shared" si="3985"/>
        <v>0</v>
      </c>
      <c r="BG2835" s="12">
        <f t="shared" si="3985"/>
        <v>0</v>
      </c>
      <c r="BH2835" s="12">
        <f t="shared" si="3985"/>
        <v>0</v>
      </c>
      <c r="BI2835" s="12">
        <f t="shared" si="3985"/>
        <v>0</v>
      </c>
      <c r="BJ2835" s="12">
        <f t="shared" si="3985"/>
        <v>0</v>
      </c>
      <c r="BK2835" s="12">
        <f t="shared" si="3985"/>
        <v>0</v>
      </c>
      <c r="BL2835" s="12">
        <f t="shared" si="3985"/>
        <v>0</v>
      </c>
      <c r="BM2835" s="12">
        <f t="shared" si="3985"/>
        <v>0</v>
      </c>
      <c r="BN2835" s="12">
        <f t="shared" si="3985"/>
        <v>0</v>
      </c>
      <c r="BO2835" s="12">
        <f t="shared" si="3985"/>
        <v>0</v>
      </c>
      <c r="BP2835" s="12">
        <f t="shared" si="3985"/>
        <v>0</v>
      </c>
      <c r="BQ2835" s="12">
        <f t="shared" si="3985"/>
        <v>0</v>
      </c>
      <c r="BR2835" s="12">
        <v>0</v>
      </c>
      <c r="BS2835" s="12">
        <v>0</v>
      </c>
    </row>
    <row r="2836" spans="1:71" x14ac:dyDescent="0.25">
      <c r="A2836" s="4" t="s">
        <v>915</v>
      </c>
      <c r="B2836" s="4" t="s">
        <v>75</v>
      </c>
      <c r="C2836" s="4" t="s">
        <v>1321</v>
      </c>
      <c r="D2836" s="65" t="s">
        <v>1322</v>
      </c>
      <c r="E2836" s="75">
        <v>6111</v>
      </c>
      <c r="F2836" s="65"/>
      <c r="G2836" s="61" t="s">
        <v>1894</v>
      </c>
      <c r="H2836" s="13" t="s">
        <v>20</v>
      </c>
      <c r="I2836" s="14">
        <v>30000</v>
      </c>
      <c r="J2836" s="14"/>
      <c r="K2836" s="14"/>
      <c r="L2836" s="14"/>
      <c r="M2836" s="14"/>
      <c r="N2836" s="14"/>
      <c r="O2836" s="14">
        <f t="shared" si="3894"/>
        <v>30000</v>
      </c>
      <c r="P2836" s="14">
        <v>2000</v>
      </c>
      <c r="Q2836" s="14">
        <v>3000</v>
      </c>
      <c r="R2836" s="14">
        <f>784+6000</f>
        <v>6784</v>
      </c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>
        <v>11784</v>
      </c>
      <c r="AC2836" s="14">
        <v>18216</v>
      </c>
      <c r="AD2836" s="14">
        <v>0</v>
      </c>
      <c r="AE2836" s="14"/>
      <c r="AF2836" s="14"/>
      <c r="AG2836" s="14"/>
      <c r="AH2836" s="14"/>
      <c r="AI2836" s="14"/>
      <c r="AJ2836" s="14">
        <f t="shared" si="3895"/>
        <v>0</v>
      </c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>
        <v>0</v>
      </c>
      <c r="AX2836" s="14">
        <v>0</v>
      </c>
      <c r="AY2836" s="14">
        <v>0</v>
      </c>
      <c r="AZ2836" s="14"/>
      <c r="BA2836" s="14"/>
      <c r="BB2836" s="14"/>
      <c r="BC2836" s="14"/>
      <c r="BD2836" s="14"/>
      <c r="BE2836" s="14">
        <f t="shared" si="3896"/>
        <v>0</v>
      </c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>
        <v>0</v>
      </c>
      <c r="BS2836" s="14">
        <v>0</v>
      </c>
    </row>
    <row r="2837" spans="1:71" x14ac:dyDescent="0.25">
      <c r="A2837" s="1" t="s">
        <v>915</v>
      </c>
      <c r="B2837" s="1" t="s">
        <v>75</v>
      </c>
      <c r="C2837" s="1" t="s">
        <v>1321</v>
      </c>
      <c r="D2837" s="68" t="s">
        <v>1322</v>
      </c>
      <c r="E2837" s="68" t="s">
        <v>21</v>
      </c>
      <c r="F2837" s="65" t="s">
        <v>1</v>
      </c>
      <c r="G2837" s="13" t="s">
        <v>1</v>
      </c>
      <c r="H2837" s="2" t="s">
        <v>22</v>
      </c>
      <c r="I2837" s="12">
        <f t="shared" ref="I2837:AA2837" si="3987">SUM(I2838:I2842)</f>
        <v>6600</v>
      </c>
      <c r="J2837" s="12">
        <f t="shared" si="3987"/>
        <v>0</v>
      </c>
      <c r="K2837" s="12">
        <f t="shared" si="3987"/>
        <v>0</v>
      </c>
      <c r="L2837" s="12">
        <f t="shared" si="3987"/>
        <v>0</v>
      </c>
      <c r="M2837" s="12">
        <f t="shared" si="3987"/>
        <v>0</v>
      </c>
      <c r="N2837" s="12">
        <f t="shared" si="3987"/>
        <v>0</v>
      </c>
      <c r="O2837" s="12">
        <f t="shared" si="3987"/>
        <v>6600</v>
      </c>
      <c r="P2837" s="12">
        <f t="shared" si="3987"/>
        <v>0</v>
      </c>
      <c r="Q2837" s="12">
        <f t="shared" si="3987"/>
        <v>2000</v>
      </c>
      <c r="R2837" s="12">
        <f t="shared" si="3987"/>
        <v>0</v>
      </c>
      <c r="S2837" s="12">
        <f t="shared" si="3987"/>
        <v>0</v>
      </c>
      <c r="T2837" s="12">
        <f t="shared" si="3987"/>
        <v>0</v>
      </c>
      <c r="U2837" s="12">
        <f t="shared" si="3987"/>
        <v>0</v>
      </c>
      <c r="V2837" s="12">
        <f t="shared" si="3987"/>
        <v>0</v>
      </c>
      <c r="W2837" s="12">
        <f t="shared" si="3987"/>
        <v>0</v>
      </c>
      <c r="X2837" s="12">
        <f t="shared" si="3987"/>
        <v>0</v>
      </c>
      <c r="Y2837" s="12">
        <f t="shared" si="3987"/>
        <v>0</v>
      </c>
      <c r="Z2837" s="12">
        <f t="shared" si="3987"/>
        <v>0</v>
      </c>
      <c r="AA2837" s="12">
        <f t="shared" si="3987"/>
        <v>0</v>
      </c>
      <c r="AB2837" s="12">
        <v>2000</v>
      </c>
      <c r="AC2837" s="12">
        <v>4600</v>
      </c>
      <c r="AD2837" s="12">
        <f t="shared" ref="AD2837:AV2837" si="3988">SUM(AD2838:AD2842)</f>
        <v>0</v>
      </c>
      <c r="AE2837" s="12">
        <f t="shared" si="3988"/>
        <v>0</v>
      </c>
      <c r="AF2837" s="12">
        <f t="shared" si="3988"/>
        <v>0</v>
      </c>
      <c r="AG2837" s="12">
        <f t="shared" si="3988"/>
        <v>0</v>
      </c>
      <c r="AH2837" s="12">
        <f t="shared" si="3988"/>
        <v>0</v>
      </c>
      <c r="AI2837" s="12">
        <f t="shared" si="3988"/>
        <v>0</v>
      </c>
      <c r="AJ2837" s="12">
        <f t="shared" si="3988"/>
        <v>0</v>
      </c>
      <c r="AK2837" s="12">
        <f t="shared" si="3988"/>
        <v>0</v>
      </c>
      <c r="AL2837" s="12">
        <f t="shared" si="3988"/>
        <v>0</v>
      </c>
      <c r="AM2837" s="12">
        <f t="shared" si="3988"/>
        <v>0</v>
      </c>
      <c r="AN2837" s="12">
        <f t="shared" si="3988"/>
        <v>0</v>
      </c>
      <c r="AO2837" s="12">
        <f t="shared" si="3988"/>
        <v>0</v>
      </c>
      <c r="AP2837" s="12">
        <f t="shared" si="3988"/>
        <v>0</v>
      </c>
      <c r="AQ2837" s="12">
        <f t="shared" si="3988"/>
        <v>0</v>
      </c>
      <c r="AR2837" s="12">
        <f t="shared" si="3988"/>
        <v>0</v>
      </c>
      <c r="AS2837" s="12">
        <f t="shared" si="3988"/>
        <v>0</v>
      </c>
      <c r="AT2837" s="12">
        <f t="shared" si="3988"/>
        <v>0</v>
      </c>
      <c r="AU2837" s="12">
        <f t="shared" si="3988"/>
        <v>0</v>
      </c>
      <c r="AV2837" s="12">
        <f t="shared" si="3988"/>
        <v>0</v>
      </c>
      <c r="AW2837" s="12">
        <v>0</v>
      </c>
      <c r="AX2837" s="12">
        <v>0</v>
      </c>
      <c r="AY2837" s="12">
        <f t="shared" ref="AY2837:BQ2837" si="3989">SUM(AY2838:AY2842)</f>
        <v>0</v>
      </c>
      <c r="AZ2837" s="12">
        <f t="shared" si="3989"/>
        <v>0</v>
      </c>
      <c r="BA2837" s="12">
        <f t="shared" si="3989"/>
        <v>0</v>
      </c>
      <c r="BB2837" s="12">
        <f t="shared" si="3989"/>
        <v>0</v>
      </c>
      <c r="BC2837" s="12">
        <f t="shared" si="3989"/>
        <v>0</v>
      </c>
      <c r="BD2837" s="12">
        <f t="shared" si="3989"/>
        <v>0</v>
      </c>
      <c r="BE2837" s="12">
        <f t="shared" si="3989"/>
        <v>0</v>
      </c>
      <c r="BF2837" s="12">
        <f t="shared" si="3989"/>
        <v>0</v>
      </c>
      <c r="BG2837" s="12">
        <f t="shared" si="3989"/>
        <v>0</v>
      </c>
      <c r="BH2837" s="12">
        <f t="shared" si="3989"/>
        <v>0</v>
      </c>
      <c r="BI2837" s="12">
        <f t="shared" si="3989"/>
        <v>0</v>
      </c>
      <c r="BJ2837" s="12">
        <f t="shared" si="3989"/>
        <v>0</v>
      </c>
      <c r="BK2837" s="12">
        <f t="shared" si="3989"/>
        <v>0</v>
      </c>
      <c r="BL2837" s="12">
        <f t="shared" si="3989"/>
        <v>0</v>
      </c>
      <c r="BM2837" s="12">
        <f t="shared" si="3989"/>
        <v>0</v>
      </c>
      <c r="BN2837" s="12">
        <f t="shared" si="3989"/>
        <v>0</v>
      </c>
      <c r="BO2837" s="12">
        <f t="shared" si="3989"/>
        <v>0</v>
      </c>
      <c r="BP2837" s="12">
        <f t="shared" si="3989"/>
        <v>0</v>
      </c>
      <c r="BQ2837" s="12">
        <f t="shared" si="3989"/>
        <v>0</v>
      </c>
      <c r="BR2837" s="12">
        <v>0</v>
      </c>
      <c r="BS2837" s="12">
        <v>0</v>
      </c>
    </row>
    <row r="2838" spans="1:71" x14ac:dyDescent="0.25">
      <c r="A2838" s="4" t="s">
        <v>915</v>
      </c>
      <c r="B2838" s="4" t="s">
        <v>75</v>
      </c>
      <c r="C2838" s="4" t="s">
        <v>1321</v>
      </c>
      <c r="D2838" s="65" t="s">
        <v>1322</v>
      </c>
      <c r="E2838" s="75">
        <v>6112</v>
      </c>
      <c r="F2838" s="65" t="s">
        <v>1324</v>
      </c>
      <c r="G2838" s="61" t="s">
        <v>1894</v>
      </c>
      <c r="H2838" s="13" t="s">
        <v>79</v>
      </c>
      <c r="I2838" s="14">
        <v>1650</v>
      </c>
      <c r="J2838" s="14"/>
      <c r="K2838" s="14"/>
      <c r="L2838" s="14"/>
      <c r="M2838" s="14"/>
      <c r="N2838" s="14"/>
      <c r="O2838" s="14">
        <f t="shared" si="3894"/>
        <v>1650</v>
      </c>
      <c r="P2838" s="14"/>
      <c r="Q2838" s="14">
        <v>1000</v>
      </c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>
        <v>1000</v>
      </c>
      <c r="AC2838" s="14">
        <v>650</v>
      </c>
      <c r="AD2838" s="14">
        <v>0</v>
      </c>
      <c r="AE2838" s="14"/>
      <c r="AF2838" s="14"/>
      <c r="AG2838" s="14"/>
      <c r="AH2838" s="14"/>
      <c r="AI2838" s="14"/>
      <c r="AJ2838" s="14">
        <f t="shared" si="3895"/>
        <v>0</v>
      </c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>
        <v>0</v>
      </c>
      <c r="AX2838" s="14">
        <v>0</v>
      </c>
      <c r="AY2838" s="14">
        <v>0</v>
      </c>
      <c r="AZ2838" s="14"/>
      <c r="BA2838" s="14"/>
      <c r="BB2838" s="14"/>
      <c r="BC2838" s="14"/>
      <c r="BD2838" s="14"/>
      <c r="BE2838" s="14">
        <f t="shared" si="3896"/>
        <v>0</v>
      </c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>
        <v>0</v>
      </c>
      <c r="BS2838" s="14">
        <v>0</v>
      </c>
    </row>
    <row r="2839" spans="1:71" x14ac:dyDescent="0.25">
      <c r="A2839" s="4" t="s">
        <v>915</v>
      </c>
      <c r="B2839" s="4" t="s">
        <v>75</v>
      </c>
      <c r="C2839" s="4" t="s">
        <v>1321</v>
      </c>
      <c r="D2839" s="65" t="s">
        <v>1322</v>
      </c>
      <c r="E2839" s="75">
        <v>6112</v>
      </c>
      <c r="F2839" s="65" t="s">
        <v>1325</v>
      </c>
      <c r="G2839" s="61" t="s">
        <v>1894</v>
      </c>
      <c r="H2839" s="13" t="s">
        <v>26</v>
      </c>
      <c r="I2839" s="14">
        <v>3300</v>
      </c>
      <c r="J2839" s="14"/>
      <c r="K2839" s="14"/>
      <c r="L2839" s="14"/>
      <c r="M2839" s="14"/>
      <c r="N2839" s="14"/>
      <c r="O2839" s="14">
        <f t="shared" si="3894"/>
        <v>3300</v>
      </c>
      <c r="P2839" s="14"/>
      <c r="Q2839" s="14">
        <v>1000</v>
      </c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>
        <v>1000</v>
      </c>
      <c r="AC2839" s="14">
        <v>2300</v>
      </c>
      <c r="AD2839" s="14">
        <v>0</v>
      </c>
      <c r="AE2839" s="14"/>
      <c r="AF2839" s="14"/>
      <c r="AG2839" s="14"/>
      <c r="AH2839" s="14"/>
      <c r="AI2839" s="14"/>
      <c r="AJ2839" s="14">
        <f t="shared" si="3895"/>
        <v>0</v>
      </c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>
        <v>0</v>
      </c>
      <c r="AX2839" s="14">
        <v>0</v>
      </c>
      <c r="AY2839" s="14">
        <v>0</v>
      </c>
      <c r="AZ2839" s="14"/>
      <c r="BA2839" s="14"/>
      <c r="BB2839" s="14"/>
      <c r="BC2839" s="14"/>
      <c r="BD2839" s="14"/>
      <c r="BE2839" s="14">
        <f t="shared" si="3896"/>
        <v>0</v>
      </c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>
        <v>0</v>
      </c>
      <c r="BS2839" s="14">
        <v>0</v>
      </c>
    </row>
    <row r="2840" spans="1:71" x14ac:dyDescent="0.25">
      <c r="A2840" s="4" t="s">
        <v>915</v>
      </c>
      <c r="B2840" s="4" t="s">
        <v>75</v>
      </c>
      <c r="C2840" s="4" t="s">
        <v>1321</v>
      </c>
      <c r="D2840" s="65" t="s">
        <v>1322</v>
      </c>
      <c r="E2840" s="75">
        <v>6112</v>
      </c>
      <c r="F2840" s="65" t="s">
        <v>1326</v>
      </c>
      <c r="G2840" s="61" t="s">
        <v>1894</v>
      </c>
      <c r="H2840" s="13" t="s">
        <v>28</v>
      </c>
      <c r="I2840" s="14">
        <v>1650</v>
      </c>
      <c r="J2840" s="14"/>
      <c r="K2840" s="14"/>
      <c r="L2840" s="14"/>
      <c r="M2840" s="14"/>
      <c r="N2840" s="14"/>
      <c r="O2840" s="14">
        <f t="shared" ref="O2840:O2903" si="3990">I2840+J2840+K2840+L2840+M2840+N2840</f>
        <v>1650</v>
      </c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>
        <v>0</v>
      </c>
      <c r="AC2840" s="14">
        <v>1650</v>
      </c>
      <c r="AD2840" s="14">
        <v>0</v>
      </c>
      <c r="AE2840" s="14"/>
      <c r="AF2840" s="14"/>
      <c r="AG2840" s="14"/>
      <c r="AH2840" s="14"/>
      <c r="AI2840" s="14"/>
      <c r="AJ2840" s="14">
        <f t="shared" ref="AJ2840:AJ2903" si="3991">AD2840+AE2840+AF2840+AG2840+AH2840+AI2840</f>
        <v>0</v>
      </c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>
        <v>0</v>
      </c>
      <c r="AX2840" s="14">
        <v>0</v>
      </c>
      <c r="AY2840" s="14">
        <v>0</v>
      </c>
      <c r="AZ2840" s="14"/>
      <c r="BA2840" s="14"/>
      <c r="BB2840" s="14"/>
      <c r="BC2840" s="14"/>
      <c r="BD2840" s="14"/>
      <c r="BE2840" s="14">
        <f t="shared" ref="BE2840:BE2903" si="3992">AY2840+AZ2840+BA2840+BB2840+BC2840+BD2840</f>
        <v>0</v>
      </c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>
        <v>0</v>
      </c>
      <c r="BS2840" s="14">
        <v>0</v>
      </c>
    </row>
    <row r="2841" spans="1:71" x14ac:dyDescent="0.25">
      <c r="A2841" s="4" t="s">
        <v>915</v>
      </c>
      <c r="B2841" s="4" t="s">
        <v>75</v>
      </c>
      <c r="C2841" s="4" t="s">
        <v>1321</v>
      </c>
      <c r="D2841" s="65" t="s">
        <v>1322</v>
      </c>
      <c r="E2841" s="75">
        <v>6112</v>
      </c>
      <c r="F2841" s="65" t="s">
        <v>1327</v>
      </c>
      <c r="G2841" s="61" t="s">
        <v>1894</v>
      </c>
      <c r="H2841" s="13" t="s">
        <v>24</v>
      </c>
      <c r="I2841" s="14">
        <v>0</v>
      </c>
      <c r="J2841" s="14"/>
      <c r="K2841" s="14"/>
      <c r="L2841" s="14"/>
      <c r="M2841" s="14"/>
      <c r="N2841" s="14"/>
      <c r="O2841" s="14">
        <f t="shared" si="3990"/>
        <v>0</v>
      </c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>
        <v>0</v>
      </c>
      <c r="AC2841" s="14">
        <v>0</v>
      </c>
      <c r="AD2841" s="14">
        <v>0</v>
      </c>
      <c r="AE2841" s="14"/>
      <c r="AF2841" s="14"/>
      <c r="AG2841" s="14"/>
      <c r="AH2841" s="14"/>
      <c r="AI2841" s="14"/>
      <c r="AJ2841" s="14">
        <f t="shared" si="3991"/>
        <v>0</v>
      </c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>
        <v>0</v>
      </c>
      <c r="AX2841" s="14">
        <v>0</v>
      </c>
      <c r="AY2841" s="14">
        <v>0</v>
      </c>
      <c r="AZ2841" s="14"/>
      <c r="BA2841" s="14"/>
      <c r="BB2841" s="14"/>
      <c r="BC2841" s="14"/>
      <c r="BD2841" s="14"/>
      <c r="BE2841" s="14">
        <f t="shared" si="3992"/>
        <v>0</v>
      </c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>
        <v>0</v>
      </c>
      <c r="BS2841" s="14">
        <v>0</v>
      </c>
    </row>
    <row r="2842" spans="1:71" x14ac:dyDescent="0.25">
      <c r="A2842" s="4" t="s">
        <v>915</v>
      </c>
      <c r="B2842" s="4" t="s">
        <v>75</v>
      </c>
      <c r="C2842" s="4" t="s">
        <v>1321</v>
      </c>
      <c r="D2842" s="65" t="s">
        <v>1322</v>
      </c>
      <c r="E2842" s="75">
        <v>6112</v>
      </c>
      <c r="F2842" s="65" t="s">
        <v>1328</v>
      </c>
      <c r="G2842" s="61" t="s">
        <v>1894</v>
      </c>
      <c r="H2842" s="13" t="s">
        <v>30</v>
      </c>
      <c r="I2842" s="14">
        <v>0</v>
      </c>
      <c r="J2842" s="14"/>
      <c r="K2842" s="14"/>
      <c r="L2842" s="14"/>
      <c r="M2842" s="14"/>
      <c r="N2842" s="14"/>
      <c r="O2842" s="14">
        <f t="shared" si="3990"/>
        <v>0</v>
      </c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>
        <v>0</v>
      </c>
      <c r="AC2842" s="14">
        <v>0</v>
      </c>
      <c r="AD2842" s="14">
        <v>0</v>
      </c>
      <c r="AE2842" s="14"/>
      <c r="AF2842" s="14"/>
      <c r="AG2842" s="14"/>
      <c r="AH2842" s="14"/>
      <c r="AI2842" s="14"/>
      <c r="AJ2842" s="14">
        <f t="shared" si="3991"/>
        <v>0</v>
      </c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>
        <v>0</v>
      </c>
      <c r="AX2842" s="14">
        <v>0</v>
      </c>
      <c r="AY2842" s="14">
        <v>0</v>
      </c>
      <c r="AZ2842" s="14"/>
      <c r="BA2842" s="14"/>
      <c r="BB2842" s="14"/>
      <c r="BC2842" s="14"/>
      <c r="BD2842" s="14"/>
      <c r="BE2842" s="14">
        <f t="shared" si="3992"/>
        <v>0</v>
      </c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>
        <v>0</v>
      </c>
      <c r="BS2842" s="14">
        <v>0</v>
      </c>
    </row>
    <row r="2843" spans="1:71" x14ac:dyDescent="0.25">
      <c r="A2843" s="4" t="s">
        <v>915</v>
      </c>
      <c r="B2843" s="4" t="s">
        <v>75</v>
      </c>
      <c r="C2843" s="4" t="s">
        <v>1321</v>
      </c>
      <c r="D2843" s="65" t="s">
        <v>1322</v>
      </c>
      <c r="E2843" s="64" t="s">
        <v>31</v>
      </c>
      <c r="F2843" s="64" t="s">
        <v>1</v>
      </c>
      <c r="G2843" s="2" t="s">
        <v>1</v>
      </c>
      <c r="H2843" s="2" t="s">
        <v>32</v>
      </c>
      <c r="I2843" s="12">
        <f t="shared" ref="I2843:AA2843" si="3993">SUM(I2844)</f>
        <v>2750</v>
      </c>
      <c r="J2843" s="12">
        <f t="shared" si="3993"/>
        <v>0</v>
      </c>
      <c r="K2843" s="12">
        <f t="shared" si="3993"/>
        <v>0</v>
      </c>
      <c r="L2843" s="12">
        <f t="shared" si="3993"/>
        <v>0</v>
      </c>
      <c r="M2843" s="12">
        <f t="shared" si="3993"/>
        <v>0</v>
      </c>
      <c r="N2843" s="12">
        <f t="shared" si="3993"/>
        <v>0</v>
      </c>
      <c r="O2843" s="12">
        <f t="shared" si="3993"/>
        <v>2750</v>
      </c>
      <c r="P2843" s="12">
        <f t="shared" si="3993"/>
        <v>940</v>
      </c>
      <c r="Q2843" s="12">
        <f t="shared" si="3993"/>
        <v>300</v>
      </c>
      <c r="R2843" s="12">
        <f t="shared" si="3993"/>
        <v>600</v>
      </c>
      <c r="S2843" s="12">
        <f t="shared" si="3993"/>
        <v>0</v>
      </c>
      <c r="T2843" s="12">
        <f t="shared" si="3993"/>
        <v>0</v>
      </c>
      <c r="U2843" s="12">
        <f t="shared" si="3993"/>
        <v>0</v>
      </c>
      <c r="V2843" s="12">
        <f t="shared" si="3993"/>
        <v>0</v>
      </c>
      <c r="W2843" s="12">
        <f t="shared" si="3993"/>
        <v>0</v>
      </c>
      <c r="X2843" s="12">
        <f t="shared" si="3993"/>
        <v>0</v>
      </c>
      <c r="Y2843" s="12">
        <f t="shared" si="3993"/>
        <v>0</v>
      </c>
      <c r="Z2843" s="12">
        <f t="shared" si="3993"/>
        <v>0</v>
      </c>
      <c r="AA2843" s="12">
        <f t="shared" si="3993"/>
        <v>0</v>
      </c>
      <c r="AB2843" s="12">
        <v>1840</v>
      </c>
      <c r="AC2843" s="12">
        <v>910</v>
      </c>
      <c r="AD2843" s="12">
        <f t="shared" ref="AD2843:AV2843" si="3994">SUM(AD2844)</f>
        <v>0</v>
      </c>
      <c r="AE2843" s="12">
        <f t="shared" si="3994"/>
        <v>0</v>
      </c>
      <c r="AF2843" s="12">
        <f t="shared" si="3994"/>
        <v>0</v>
      </c>
      <c r="AG2843" s="12">
        <f t="shared" si="3994"/>
        <v>0</v>
      </c>
      <c r="AH2843" s="12">
        <f t="shared" si="3994"/>
        <v>0</v>
      </c>
      <c r="AI2843" s="12">
        <f t="shared" si="3994"/>
        <v>0</v>
      </c>
      <c r="AJ2843" s="12">
        <f t="shared" si="3994"/>
        <v>0</v>
      </c>
      <c r="AK2843" s="12">
        <f t="shared" si="3994"/>
        <v>0</v>
      </c>
      <c r="AL2843" s="12">
        <f t="shared" si="3994"/>
        <v>0</v>
      </c>
      <c r="AM2843" s="12">
        <f t="shared" si="3994"/>
        <v>0</v>
      </c>
      <c r="AN2843" s="12">
        <f t="shared" si="3994"/>
        <v>0</v>
      </c>
      <c r="AO2843" s="12">
        <f t="shared" si="3994"/>
        <v>0</v>
      </c>
      <c r="AP2843" s="12">
        <f t="shared" si="3994"/>
        <v>0</v>
      </c>
      <c r="AQ2843" s="12">
        <f t="shared" si="3994"/>
        <v>0</v>
      </c>
      <c r="AR2843" s="12">
        <f t="shared" si="3994"/>
        <v>0</v>
      </c>
      <c r="AS2843" s="12">
        <f t="shared" si="3994"/>
        <v>0</v>
      </c>
      <c r="AT2843" s="12">
        <f t="shared" si="3994"/>
        <v>0</v>
      </c>
      <c r="AU2843" s="12">
        <f t="shared" si="3994"/>
        <v>0</v>
      </c>
      <c r="AV2843" s="12">
        <f t="shared" si="3994"/>
        <v>0</v>
      </c>
      <c r="AW2843" s="12">
        <v>0</v>
      </c>
      <c r="AX2843" s="12">
        <v>0</v>
      </c>
      <c r="AY2843" s="12">
        <f t="shared" ref="AY2843:BQ2843" si="3995">SUM(AY2844)</f>
        <v>0</v>
      </c>
      <c r="AZ2843" s="12">
        <f t="shared" si="3995"/>
        <v>0</v>
      </c>
      <c r="BA2843" s="12">
        <f t="shared" si="3995"/>
        <v>0</v>
      </c>
      <c r="BB2843" s="12">
        <f t="shared" si="3995"/>
        <v>0</v>
      </c>
      <c r="BC2843" s="12">
        <f t="shared" si="3995"/>
        <v>0</v>
      </c>
      <c r="BD2843" s="12">
        <f t="shared" si="3995"/>
        <v>0</v>
      </c>
      <c r="BE2843" s="12">
        <f t="shared" si="3995"/>
        <v>0</v>
      </c>
      <c r="BF2843" s="12">
        <f t="shared" si="3995"/>
        <v>0</v>
      </c>
      <c r="BG2843" s="12">
        <f t="shared" si="3995"/>
        <v>0</v>
      </c>
      <c r="BH2843" s="12">
        <f t="shared" si="3995"/>
        <v>0</v>
      </c>
      <c r="BI2843" s="12">
        <f t="shared" si="3995"/>
        <v>0</v>
      </c>
      <c r="BJ2843" s="12">
        <f t="shared" si="3995"/>
        <v>0</v>
      </c>
      <c r="BK2843" s="12">
        <f t="shared" si="3995"/>
        <v>0</v>
      </c>
      <c r="BL2843" s="12">
        <f t="shared" si="3995"/>
        <v>0</v>
      </c>
      <c r="BM2843" s="12">
        <f t="shared" si="3995"/>
        <v>0</v>
      </c>
      <c r="BN2843" s="12">
        <f t="shared" si="3995"/>
        <v>0</v>
      </c>
      <c r="BO2843" s="12">
        <f t="shared" si="3995"/>
        <v>0</v>
      </c>
      <c r="BP2843" s="12">
        <f t="shared" si="3995"/>
        <v>0</v>
      </c>
      <c r="BQ2843" s="12">
        <f t="shared" si="3995"/>
        <v>0</v>
      </c>
      <c r="BR2843" s="12">
        <v>0</v>
      </c>
      <c r="BS2843" s="12">
        <v>0</v>
      </c>
    </row>
    <row r="2844" spans="1:71" x14ac:dyDescent="0.25">
      <c r="A2844" s="4" t="s">
        <v>915</v>
      </c>
      <c r="B2844" s="4" t="s">
        <v>75</v>
      </c>
      <c r="C2844" s="4" t="s">
        <v>1321</v>
      </c>
      <c r="D2844" s="65" t="s">
        <v>1322</v>
      </c>
      <c r="E2844" s="75">
        <v>6121</v>
      </c>
      <c r="F2844" s="65"/>
      <c r="G2844" s="61" t="s">
        <v>1894</v>
      </c>
      <c r="H2844" s="13" t="s">
        <v>33</v>
      </c>
      <c r="I2844" s="14">
        <v>2750</v>
      </c>
      <c r="J2844" s="14"/>
      <c r="K2844" s="14"/>
      <c r="L2844" s="14"/>
      <c r="M2844" s="14"/>
      <c r="N2844" s="14"/>
      <c r="O2844" s="14">
        <f t="shared" si="3990"/>
        <v>2750</v>
      </c>
      <c r="P2844" s="14">
        <v>940</v>
      </c>
      <c r="Q2844" s="14">
        <v>300</v>
      </c>
      <c r="R2844" s="14">
        <v>600</v>
      </c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>
        <v>1840</v>
      </c>
      <c r="AC2844" s="14">
        <v>910</v>
      </c>
      <c r="AD2844" s="14">
        <v>0</v>
      </c>
      <c r="AE2844" s="14"/>
      <c r="AF2844" s="14"/>
      <c r="AG2844" s="14"/>
      <c r="AH2844" s="14"/>
      <c r="AI2844" s="14"/>
      <c r="AJ2844" s="14">
        <f t="shared" si="3991"/>
        <v>0</v>
      </c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>
        <v>0</v>
      </c>
      <c r="AX2844" s="14">
        <v>0</v>
      </c>
      <c r="AY2844" s="14">
        <v>0</v>
      </c>
      <c r="AZ2844" s="14"/>
      <c r="BA2844" s="14"/>
      <c r="BB2844" s="14"/>
      <c r="BC2844" s="14"/>
      <c r="BD2844" s="14"/>
      <c r="BE2844" s="14">
        <f t="shared" si="3992"/>
        <v>0</v>
      </c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>
        <v>0</v>
      </c>
      <c r="BS2844" s="14">
        <v>0</v>
      </c>
    </row>
    <row r="2845" spans="1:71" x14ac:dyDescent="0.25">
      <c r="A2845" s="4" t="s">
        <v>915</v>
      </c>
      <c r="B2845" s="4" t="s">
        <v>75</v>
      </c>
      <c r="C2845" s="4" t="s">
        <v>1321</v>
      </c>
      <c r="D2845" s="65" t="s">
        <v>1322</v>
      </c>
      <c r="E2845" s="64" t="s">
        <v>34</v>
      </c>
      <c r="F2845" s="64" t="s">
        <v>1</v>
      </c>
      <c r="G2845" s="2" t="s">
        <v>1</v>
      </c>
      <c r="H2845" s="2" t="s">
        <v>35</v>
      </c>
      <c r="I2845" s="12">
        <f t="shared" ref="I2845:AA2845" si="3996">SUM(I2846:I2853)</f>
        <v>108470</v>
      </c>
      <c r="J2845" s="12">
        <f t="shared" si="3996"/>
        <v>0</v>
      </c>
      <c r="K2845" s="12">
        <f t="shared" si="3996"/>
        <v>0</v>
      </c>
      <c r="L2845" s="12">
        <f t="shared" si="3996"/>
        <v>0</v>
      </c>
      <c r="M2845" s="12">
        <f t="shared" si="3996"/>
        <v>0</v>
      </c>
      <c r="N2845" s="12">
        <f t="shared" si="3996"/>
        <v>0</v>
      </c>
      <c r="O2845" s="12">
        <f t="shared" si="3996"/>
        <v>108470</v>
      </c>
      <c r="P2845" s="12">
        <f t="shared" si="3996"/>
        <v>0</v>
      </c>
      <c r="Q2845" s="12">
        <f t="shared" si="3996"/>
        <v>14807</v>
      </c>
      <c r="R2845" s="12">
        <f t="shared" si="3996"/>
        <v>13508</v>
      </c>
      <c r="S2845" s="12">
        <f t="shared" si="3996"/>
        <v>0</v>
      </c>
      <c r="T2845" s="12">
        <f t="shared" si="3996"/>
        <v>0</v>
      </c>
      <c r="U2845" s="12">
        <f t="shared" si="3996"/>
        <v>0</v>
      </c>
      <c r="V2845" s="12">
        <f t="shared" si="3996"/>
        <v>0</v>
      </c>
      <c r="W2845" s="12">
        <f t="shared" si="3996"/>
        <v>0</v>
      </c>
      <c r="X2845" s="12">
        <f t="shared" si="3996"/>
        <v>0</v>
      </c>
      <c r="Y2845" s="12">
        <f t="shared" si="3996"/>
        <v>0</v>
      </c>
      <c r="Z2845" s="12">
        <f t="shared" si="3996"/>
        <v>0</v>
      </c>
      <c r="AA2845" s="12">
        <f t="shared" si="3996"/>
        <v>0</v>
      </c>
      <c r="AB2845" s="12">
        <v>28315</v>
      </c>
      <c r="AC2845" s="12">
        <v>80155</v>
      </c>
      <c r="AD2845" s="12">
        <f t="shared" ref="AD2845:AV2845" si="3997">SUM(AD2846:AD2853)</f>
        <v>0</v>
      </c>
      <c r="AE2845" s="12">
        <f t="shared" si="3997"/>
        <v>0</v>
      </c>
      <c r="AF2845" s="12">
        <f t="shared" si="3997"/>
        <v>0</v>
      </c>
      <c r="AG2845" s="12">
        <f t="shared" si="3997"/>
        <v>0</v>
      </c>
      <c r="AH2845" s="12">
        <f t="shared" si="3997"/>
        <v>0</v>
      </c>
      <c r="AI2845" s="12">
        <f t="shared" si="3997"/>
        <v>0</v>
      </c>
      <c r="AJ2845" s="12">
        <f t="shared" si="3997"/>
        <v>0</v>
      </c>
      <c r="AK2845" s="12">
        <f t="shared" si="3997"/>
        <v>0</v>
      </c>
      <c r="AL2845" s="12">
        <f t="shared" si="3997"/>
        <v>0</v>
      </c>
      <c r="AM2845" s="12">
        <f t="shared" si="3997"/>
        <v>0</v>
      </c>
      <c r="AN2845" s="12">
        <f t="shared" si="3997"/>
        <v>0</v>
      </c>
      <c r="AO2845" s="12">
        <f t="shared" si="3997"/>
        <v>0</v>
      </c>
      <c r="AP2845" s="12">
        <f t="shared" si="3997"/>
        <v>0</v>
      </c>
      <c r="AQ2845" s="12">
        <f t="shared" si="3997"/>
        <v>0</v>
      </c>
      <c r="AR2845" s="12">
        <f t="shared" si="3997"/>
        <v>0</v>
      </c>
      <c r="AS2845" s="12">
        <f t="shared" si="3997"/>
        <v>0</v>
      </c>
      <c r="AT2845" s="12">
        <f t="shared" si="3997"/>
        <v>0</v>
      </c>
      <c r="AU2845" s="12">
        <f t="shared" si="3997"/>
        <v>0</v>
      </c>
      <c r="AV2845" s="12">
        <f t="shared" si="3997"/>
        <v>0</v>
      </c>
      <c r="AW2845" s="12">
        <v>0</v>
      </c>
      <c r="AX2845" s="12">
        <v>0</v>
      </c>
      <c r="AY2845" s="12">
        <f t="shared" ref="AY2845:BQ2845" si="3998">SUM(AY2846:AY2853)</f>
        <v>5500</v>
      </c>
      <c r="AZ2845" s="12">
        <f t="shared" si="3998"/>
        <v>600</v>
      </c>
      <c r="BA2845" s="12">
        <f t="shared" si="3998"/>
        <v>0</v>
      </c>
      <c r="BB2845" s="12">
        <f t="shared" si="3998"/>
        <v>0</v>
      </c>
      <c r="BC2845" s="12">
        <f t="shared" si="3998"/>
        <v>0</v>
      </c>
      <c r="BD2845" s="12">
        <f t="shared" si="3998"/>
        <v>0</v>
      </c>
      <c r="BE2845" s="12">
        <f t="shared" si="3998"/>
        <v>6100</v>
      </c>
      <c r="BF2845" s="12">
        <f t="shared" si="3998"/>
        <v>0</v>
      </c>
      <c r="BG2845" s="12">
        <f t="shared" si="3998"/>
        <v>2894</v>
      </c>
      <c r="BH2845" s="12">
        <f t="shared" si="3998"/>
        <v>600</v>
      </c>
      <c r="BI2845" s="12">
        <f t="shared" si="3998"/>
        <v>0</v>
      </c>
      <c r="BJ2845" s="12">
        <f t="shared" si="3998"/>
        <v>0</v>
      </c>
      <c r="BK2845" s="12">
        <f t="shared" si="3998"/>
        <v>0</v>
      </c>
      <c r="BL2845" s="12">
        <f t="shared" si="3998"/>
        <v>0</v>
      </c>
      <c r="BM2845" s="12">
        <f t="shared" si="3998"/>
        <v>0</v>
      </c>
      <c r="BN2845" s="12">
        <f t="shared" si="3998"/>
        <v>0</v>
      </c>
      <c r="BO2845" s="12">
        <f t="shared" si="3998"/>
        <v>0</v>
      </c>
      <c r="BP2845" s="12">
        <f t="shared" si="3998"/>
        <v>0</v>
      </c>
      <c r="BQ2845" s="12">
        <f t="shared" si="3998"/>
        <v>0</v>
      </c>
      <c r="BR2845" s="12">
        <v>3494</v>
      </c>
      <c r="BS2845" s="12">
        <v>2606</v>
      </c>
    </row>
    <row r="2846" spans="1:71" x14ac:dyDescent="0.25">
      <c r="A2846" s="4" t="s">
        <v>915</v>
      </c>
      <c r="B2846" s="4" t="s">
        <v>75</v>
      </c>
      <c r="C2846" s="4" t="s">
        <v>1321</v>
      </c>
      <c r="D2846" s="65" t="s">
        <v>1322</v>
      </c>
      <c r="E2846" s="75">
        <v>6131</v>
      </c>
      <c r="F2846" s="65"/>
      <c r="G2846" s="61" t="s">
        <v>1894</v>
      </c>
      <c r="H2846" s="13" t="s">
        <v>36</v>
      </c>
      <c r="I2846" s="14">
        <v>1100</v>
      </c>
      <c r="J2846" s="14"/>
      <c r="K2846" s="14"/>
      <c r="L2846" s="14"/>
      <c r="M2846" s="14"/>
      <c r="N2846" s="14"/>
      <c r="O2846" s="14">
        <f t="shared" si="3990"/>
        <v>1100</v>
      </c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>
        <v>0</v>
      </c>
      <c r="AC2846" s="14">
        <v>1100</v>
      </c>
      <c r="AD2846" s="14">
        <v>0</v>
      </c>
      <c r="AE2846" s="14"/>
      <c r="AF2846" s="14"/>
      <c r="AG2846" s="14"/>
      <c r="AH2846" s="14"/>
      <c r="AI2846" s="14"/>
      <c r="AJ2846" s="14">
        <f t="shared" si="3991"/>
        <v>0</v>
      </c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>
        <v>0</v>
      </c>
      <c r="AX2846" s="14">
        <v>0</v>
      </c>
      <c r="AY2846" s="14">
        <v>0</v>
      </c>
      <c r="AZ2846" s="14"/>
      <c r="BA2846" s="14"/>
      <c r="BB2846" s="14"/>
      <c r="BC2846" s="14"/>
      <c r="BD2846" s="14"/>
      <c r="BE2846" s="14">
        <f t="shared" si="3992"/>
        <v>0</v>
      </c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>
        <v>0</v>
      </c>
      <c r="BS2846" s="14">
        <v>0</v>
      </c>
    </row>
    <row r="2847" spans="1:71" x14ac:dyDescent="0.25">
      <c r="A2847" s="4" t="s">
        <v>915</v>
      </c>
      <c r="B2847" s="4" t="s">
        <v>75</v>
      </c>
      <c r="C2847" s="4" t="s">
        <v>1321</v>
      </c>
      <c r="D2847" s="65" t="s">
        <v>1322</v>
      </c>
      <c r="E2847" s="75">
        <v>6132</v>
      </c>
      <c r="F2847" s="65"/>
      <c r="G2847" s="61" t="s">
        <v>1894</v>
      </c>
      <c r="H2847" s="13" t="s">
        <v>183</v>
      </c>
      <c r="I2847" s="14">
        <v>0</v>
      </c>
      <c r="J2847" s="14"/>
      <c r="K2847" s="14"/>
      <c r="L2847" s="14"/>
      <c r="M2847" s="14"/>
      <c r="N2847" s="14"/>
      <c r="O2847" s="14">
        <f t="shared" si="3990"/>
        <v>0</v>
      </c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>
        <v>0</v>
      </c>
      <c r="AC2847" s="14">
        <v>0</v>
      </c>
      <c r="AD2847" s="14">
        <v>0</v>
      </c>
      <c r="AE2847" s="14"/>
      <c r="AF2847" s="14"/>
      <c r="AG2847" s="14"/>
      <c r="AH2847" s="14"/>
      <c r="AI2847" s="14"/>
      <c r="AJ2847" s="14">
        <f t="shared" si="3991"/>
        <v>0</v>
      </c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>
        <v>0</v>
      </c>
      <c r="AX2847" s="14">
        <v>0</v>
      </c>
      <c r="AY2847" s="14">
        <v>0</v>
      </c>
      <c r="AZ2847" s="14"/>
      <c r="BA2847" s="14"/>
      <c r="BB2847" s="14"/>
      <c r="BC2847" s="14"/>
      <c r="BD2847" s="14"/>
      <c r="BE2847" s="14">
        <f t="shared" si="3992"/>
        <v>0</v>
      </c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>
        <v>0</v>
      </c>
      <c r="BS2847" s="14">
        <v>0</v>
      </c>
    </row>
    <row r="2848" spans="1:71" x14ac:dyDescent="0.25">
      <c r="A2848" s="4" t="s">
        <v>915</v>
      </c>
      <c r="B2848" s="4" t="s">
        <v>75</v>
      </c>
      <c r="C2848" s="4" t="s">
        <v>1321</v>
      </c>
      <c r="D2848" s="65" t="s">
        <v>1322</v>
      </c>
      <c r="E2848" s="75">
        <v>6133</v>
      </c>
      <c r="F2848" s="65"/>
      <c r="G2848" s="61" t="s">
        <v>1894</v>
      </c>
      <c r="H2848" s="13" t="s">
        <v>185</v>
      </c>
      <c r="I2848" s="14">
        <v>0</v>
      </c>
      <c r="J2848" s="14"/>
      <c r="K2848" s="14"/>
      <c r="L2848" s="14"/>
      <c r="M2848" s="14"/>
      <c r="N2848" s="14"/>
      <c r="O2848" s="14">
        <f t="shared" si="3990"/>
        <v>0</v>
      </c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>
        <v>0</v>
      </c>
      <c r="AC2848" s="14">
        <v>0</v>
      </c>
      <c r="AD2848" s="14">
        <v>0</v>
      </c>
      <c r="AE2848" s="14"/>
      <c r="AF2848" s="14"/>
      <c r="AG2848" s="14"/>
      <c r="AH2848" s="14"/>
      <c r="AI2848" s="14"/>
      <c r="AJ2848" s="14">
        <f t="shared" si="3991"/>
        <v>0</v>
      </c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>
        <v>0</v>
      </c>
      <c r="AX2848" s="14">
        <v>0</v>
      </c>
      <c r="AY2848" s="14">
        <v>0</v>
      </c>
      <c r="AZ2848" s="14"/>
      <c r="BA2848" s="14"/>
      <c r="BB2848" s="14"/>
      <c r="BC2848" s="14"/>
      <c r="BD2848" s="14"/>
      <c r="BE2848" s="14">
        <f t="shared" si="3992"/>
        <v>0</v>
      </c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>
        <v>0</v>
      </c>
      <c r="BS2848" s="14">
        <v>0</v>
      </c>
    </row>
    <row r="2849" spans="1:71" x14ac:dyDescent="0.25">
      <c r="A2849" s="4" t="s">
        <v>915</v>
      </c>
      <c r="B2849" s="4" t="s">
        <v>75</v>
      </c>
      <c r="C2849" s="4" t="s">
        <v>1321</v>
      </c>
      <c r="D2849" s="65" t="s">
        <v>1322</v>
      </c>
      <c r="E2849" s="75">
        <v>6134</v>
      </c>
      <c r="F2849" s="65"/>
      <c r="G2849" s="61" t="s">
        <v>1894</v>
      </c>
      <c r="H2849" s="13" t="s">
        <v>187</v>
      </c>
      <c r="I2849" s="14">
        <v>100000</v>
      </c>
      <c r="J2849" s="14"/>
      <c r="K2849" s="14"/>
      <c r="L2849" s="14"/>
      <c r="M2849" s="14"/>
      <c r="N2849" s="14"/>
      <c r="O2849" s="14">
        <f t="shared" si="3990"/>
        <v>100000</v>
      </c>
      <c r="P2849" s="14"/>
      <c r="Q2849" s="14">
        <v>12515</v>
      </c>
      <c r="R2849" s="14">
        <v>13508</v>
      </c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>
        <v>26023</v>
      </c>
      <c r="AC2849" s="14">
        <v>73977</v>
      </c>
      <c r="AD2849" s="14">
        <v>0</v>
      </c>
      <c r="AE2849" s="14"/>
      <c r="AF2849" s="14"/>
      <c r="AG2849" s="14"/>
      <c r="AH2849" s="14"/>
      <c r="AI2849" s="14"/>
      <c r="AJ2849" s="14">
        <f t="shared" si="3991"/>
        <v>0</v>
      </c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>
        <v>0</v>
      </c>
      <c r="AX2849" s="14">
        <v>0</v>
      </c>
      <c r="AY2849" s="14">
        <v>5500</v>
      </c>
      <c r="AZ2849" s="14">
        <v>600</v>
      </c>
      <c r="BA2849" s="14"/>
      <c r="BB2849" s="14"/>
      <c r="BC2849" s="14"/>
      <c r="BD2849" s="14"/>
      <c r="BE2849" s="14">
        <f t="shared" si="3992"/>
        <v>6100</v>
      </c>
      <c r="BF2849" s="14"/>
      <c r="BG2849" s="14">
        <v>2894</v>
      </c>
      <c r="BH2849" s="14">
        <v>600</v>
      </c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>
        <v>3494</v>
      </c>
      <c r="BS2849" s="14">
        <v>2606</v>
      </c>
    </row>
    <row r="2850" spans="1:71" x14ac:dyDescent="0.25">
      <c r="A2850" s="4" t="s">
        <v>915</v>
      </c>
      <c r="B2850" s="4" t="s">
        <v>75</v>
      </c>
      <c r="C2850" s="4" t="s">
        <v>1321</v>
      </c>
      <c r="D2850" s="65" t="s">
        <v>1322</v>
      </c>
      <c r="E2850" s="75">
        <v>6135</v>
      </c>
      <c r="F2850" s="65"/>
      <c r="G2850" s="61" t="s">
        <v>1894</v>
      </c>
      <c r="H2850" s="13" t="s">
        <v>188</v>
      </c>
      <c r="I2850" s="14">
        <v>1100</v>
      </c>
      <c r="J2850" s="14"/>
      <c r="K2850" s="14"/>
      <c r="L2850" s="14"/>
      <c r="M2850" s="14"/>
      <c r="N2850" s="14"/>
      <c r="O2850" s="14">
        <f t="shared" si="3990"/>
        <v>1100</v>
      </c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>
        <v>0</v>
      </c>
      <c r="AC2850" s="14">
        <v>1100</v>
      </c>
      <c r="AD2850" s="14">
        <v>0</v>
      </c>
      <c r="AE2850" s="14"/>
      <c r="AF2850" s="14"/>
      <c r="AG2850" s="14"/>
      <c r="AH2850" s="14"/>
      <c r="AI2850" s="14"/>
      <c r="AJ2850" s="14">
        <f t="shared" si="3991"/>
        <v>0</v>
      </c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>
        <v>0</v>
      </c>
      <c r="AX2850" s="14">
        <v>0</v>
      </c>
      <c r="AY2850" s="14">
        <v>0</v>
      </c>
      <c r="AZ2850" s="14"/>
      <c r="BA2850" s="14"/>
      <c r="BB2850" s="14"/>
      <c r="BC2850" s="14"/>
      <c r="BD2850" s="14"/>
      <c r="BE2850" s="14">
        <f t="shared" si="3992"/>
        <v>0</v>
      </c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>
        <v>0</v>
      </c>
      <c r="BS2850" s="14">
        <v>0</v>
      </c>
    </row>
    <row r="2851" spans="1:71" x14ac:dyDescent="0.25">
      <c r="A2851" s="4" t="s">
        <v>915</v>
      </c>
      <c r="B2851" s="4" t="s">
        <v>75</v>
      </c>
      <c r="C2851" s="4" t="s">
        <v>1321</v>
      </c>
      <c r="D2851" s="65" t="s">
        <v>1322</v>
      </c>
      <c r="E2851" s="75">
        <v>6137</v>
      </c>
      <c r="F2851" s="65"/>
      <c r="G2851" s="61" t="s">
        <v>1894</v>
      </c>
      <c r="H2851" s="13" t="s">
        <v>191</v>
      </c>
      <c r="I2851" s="14">
        <v>3300</v>
      </c>
      <c r="J2851" s="14"/>
      <c r="K2851" s="14"/>
      <c r="L2851" s="14"/>
      <c r="M2851" s="14"/>
      <c r="N2851" s="14"/>
      <c r="O2851" s="14">
        <f t="shared" si="3990"/>
        <v>3300</v>
      </c>
      <c r="P2851" s="14"/>
      <c r="Q2851" s="14">
        <v>2292</v>
      </c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>
        <v>2292</v>
      </c>
      <c r="AC2851" s="14">
        <v>1008</v>
      </c>
      <c r="AD2851" s="14">
        <v>0</v>
      </c>
      <c r="AE2851" s="14"/>
      <c r="AF2851" s="14"/>
      <c r="AG2851" s="14"/>
      <c r="AH2851" s="14"/>
      <c r="AI2851" s="14"/>
      <c r="AJ2851" s="14">
        <f t="shared" si="3991"/>
        <v>0</v>
      </c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>
        <v>0</v>
      </c>
      <c r="AX2851" s="14">
        <v>0</v>
      </c>
      <c r="AY2851" s="14">
        <v>0</v>
      </c>
      <c r="AZ2851" s="14"/>
      <c r="BA2851" s="14"/>
      <c r="BB2851" s="14"/>
      <c r="BC2851" s="14"/>
      <c r="BD2851" s="14"/>
      <c r="BE2851" s="14">
        <f t="shared" si="3992"/>
        <v>0</v>
      </c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>
        <v>0</v>
      </c>
      <c r="BS2851" s="14">
        <v>0</v>
      </c>
    </row>
    <row r="2852" spans="1:71" x14ac:dyDescent="0.25">
      <c r="A2852" s="4" t="s">
        <v>915</v>
      </c>
      <c r="B2852" s="4" t="s">
        <v>75</v>
      </c>
      <c r="C2852" s="4" t="s">
        <v>1321</v>
      </c>
      <c r="D2852" s="65" t="s">
        <v>1322</v>
      </c>
      <c r="E2852" s="75">
        <v>6138</v>
      </c>
      <c r="F2852" s="65"/>
      <c r="G2852" s="61" t="s">
        <v>1894</v>
      </c>
      <c r="H2852" s="13" t="s">
        <v>192</v>
      </c>
      <c r="I2852" s="14">
        <v>0</v>
      </c>
      <c r="J2852" s="14"/>
      <c r="K2852" s="14"/>
      <c r="L2852" s="14"/>
      <c r="M2852" s="14"/>
      <c r="N2852" s="14"/>
      <c r="O2852" s="14">
        <f t="shared" si="3990"/>
        <v>0</v>
      </c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>
        <v>0</v>
      </c>
      <c r="AC2852" s="14">
        <v>0</v>
      </c>
      <c r="AD2852" s="14">
        <v>0</v>
      </c>
      <c r="AE2852" s="14"/>
      <c r="AF2852" s="14"/>
      <c r="AG2852" s="14"/>
      <c r="AH2852" s="14"/>
      <c r="AI2852" s="14"/>
      <c r="AJ2852" s="14">
        <f t="shared" si="3991"/>
        <v>0</v>
      </c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>
        <v>0</v>
      </c>
      <c r="AX2852" s="14">
        <v>0</v>
      </c>
      <c r="AY2852" s="14">
        <v>0</v>
      </c>
      <c r="AZ2852" s="14"/>
      <c r="BA2852" s="14"/>
      <c r="BB2852" s="14"/>
      <c r="BC2852" s="14"/>
      <c r="BD2852" s="14"/>
      <c r="BE2852" s="14">
        <f t="shared" si="3992"/>
        <v>0</v>
      </c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>
        <v>0</v>
      </c>
      <c r="BS2852" s="14">
        <v>0</v>
      </c>
    </row>
    <row r="2853" spans="1:71" x14ac:dyDescent="0.25">
      <c r="A2853" s="1" t="s">
        <v>915</v>
      </c>
      <c r="B2853" s="1" t="s">
        <v>75</v>
      </c>
      <c r="C2853" s="1" t="s">
        <v>1321</v>
      </c>
      <c r="D2853" s="68" t="s">
        <v>1322</v>
      </c>
      <c r="E2853" s="68" t="s">
        <v>37</v>
      </c>
      <c r="F2853" s="65" t="s">
        <v>1</v>
      </c>
      <c r="G2853" s="13" t="s">
        <v>1</v>
      </c>
      <c r="H2853" s="2" t="s">
        <v>38</v>
      </c>
      <c r="I2853" s="12">
        <f t="shared" ref="I2853:AA2853" si="3999">SUM(I2854:I2856)</f>
        <v>2970</v>
      </c>
      <c r="J2853" s="12">
        <f t="shared" si="3999"/>
        <v>0</v>
      </c>
      <c r="K2853" s="12">
        <f t="shared" si="3999"/>
        <v>0</v>
      </c>
      <c r="L2853" s="12">
        <f t="shared" si="3999"/>
        <v>0</v>
      </c>
      <c r="M2853" s="12">
        <f t="shared" si="3999"/>
        <v>0</v>
      </c>
      <c r="N2853" s="12">
        <f t="shared" si="3999"/>
        <v>0</v>
      </c>
      <c r="O2853" s="12">
        <f t="shared" si="3999"/>
        <v>2970</v>
      </c>
      <c r="P2853" s="12">
        <f t="shared" si="3999"/>
        <v>0</v>
      </c>
      <c r="Q2853" s="12">
        <f t="shared" si="3999"/>
        <v>0</v>
      </c>
      <c r="R2853" s="12">
        <f t="shared" si="3999"/>
        <v>0</v>
      </c>
      <c r="S2853" s="12">
        <f t="shared" si="3999"/>
        <v>0</v>
      </c>
      <c r="T2853" s="12">
        <f t="shared" si="3999"/>
        <v>0</v>
      </c>
      <c r="U2853" s="12">
        <f t="shared" si="3999"/>
        <v>0</v>
      </c>
      <c r="V2853" s="12">
        <f t="shared" si="3999"/>
        <v>0</v>
      </c>
      <c r="W2853" s="12">
        <f t="shared" si="3999"/>
        <v>0</v>
      </c>
      <c r="X2853" s="12">
        <f t="shared" si="3999"/>
        <v>0</v>
      </c>
      <c r="Y2853" s="12">
        <f t="shared" si="3999"/>
        <v>0</v>
      </c>
      <c r="Z2853" s="12">
        <f t="shared" si="3999"/>
        <v>0</v>
      </c>
      <c r="AA2853" s="12">
        <f t="shared" si="3999"/>
        <v>0</v>
      </c>
      <c r="AB2853" s="12">
        <v>0</v>
      </c>
      <c r="AC2853" s="12">
        <v>2970</v>
      </c>
      <c r="AD2853" s="12">
        <f t="shared" ref="AD2853:AV2853" si="4000">SUM(AD2854:AD2856)</f>
        <v>0</v>
      </c>
      <c r="AE2853" s="12">
        <f t="shared" si="4000"/>
        <v>0</v>
      </c>
      <c r="AF2853" s="12">
        <f t="shared" si="4000"/>
        <v>0</v>
      </c>
      <c r="AG2853" s="12">
        <f t="shared" si="4000"/>
        <v>0</v>
      </c>
      <c r="AH2853" s="12">
        <f t="shared" si="4000"/>
        <v>0</v>
      </c>
      <c r="AI2853" s="12">
        <f t="shared" si="4000"/>
        <v>0</v>
      </c>
      <c r="AJ2853" s="12">
        <f t="shared" si="4000"/>
        <v>0</v>
      </c>
      <c r="AK2853" s="12">
        <f t="shared" si="4000"/>
        <v>0</v>
      </c>
      <c r="AL2853" s="12">
        <f t="shared" si="4000"/>
        <v>0</v>
      </c>
      <c r="AM2853" s="12">
        <f t="shared" si="4000"/>
        <v>0</v>
      </c>
      <c r="AN2853" s="12">
        <f t="shared" si="4000"/>
        <v>0</v>
      </c>
      <c r="AO2853" s="12">
        <f t="shared" si="4000"/>
        <v>0</v>
      </c>
      <c r="AP2853" s="12">
        <f t="shared" si="4000"/>
        <v>0</v>
      </c>
      <c r="AQ2853" s="12">
        <f t="shared" si="4000"/>
        <v>0</v>
      </c>
      <c r="AR2853" s="12">
        <f t="shared" si="4000"/>
        <v>0</v>
      </c>
      <c r="AS2853" s="12">
        <f t="shared" si="4000"/>
        <v>0</v>
      </c>
      <c r="AT2853" s="12">
        <f t="shared" si="4000"/>
        <v>0</v>
      </c>
      <c r="AU2853" s="12">
        <f t="shared" si="4000"/>
        <v>0</v>
      </c>
      <c r="AV2853" s="12">
        <f t="shared" si="4000"/>
        <v>0</v>
      </c>
      <c r="AW2853" s="12">
        <v>0</v>
      </c>
      <c r="AX2853" s="12">
        <v>0</v>
      </c>
      <c r="AY2853" s="12">
        <f t="shared" ref="AY2853:BQ2853" si="4001">SUM(AY2854:AY2856)</f>
        <v>0</v>
      </c>
      <c r="AZ2853" s="12">
        <f t="shared" si="4001"/>
        <v>0</v>
      </c>
      <c r="BA2853" s="12">
        <f t="shared" si="4001"/>
        <v>0</v>
      </c>
      <c r="BB2853" s="12">
        <f t="shared" si="4001"/>
        <v>0</v>
      </c>
      <c r="BC2853" s="12">
        <f t="shared" si="4001"/>
        <v>0</v>
      </c>
      <c r="BD2853" s="12">
        <f t="shared" si="4001"/>
        <v>0</v>
      </c>
      <c r="BE2853" s="12">
        <f t="shared" si="4001"/>
        <v>0</v>
      </c>
      <c r="BF2853" s="12">
        <f t="shared" si="4001"/>
        <v>0</v>
      </c>
      <c r="BG2853" s="12">
        <f t="shared" si="4001"/>
        <v>0</v>
      </c>
      <c r="BH2853" s="12">
        <f t="shared" si="4001"/>
        <v>0</v>
      </c>
      <c r="BI2853" s="12">
        <f t="shared" si="4001"/>
        <v>0</v>
      </c>
      <c r="BJ2853" s="12">
        <f t="shared" si="4001"/>
        <v>0</v>
      </c>
      <c r="BK2853" s="12">
        <f t="shared" si="4001"/>
        <v>0</v>
      </c>
      <c r="BL2853" s="12">
        <f t="shared" si="4001"/>
        <v>0</v>
      </c>
      <c r="BM2853" s="12">
        <f t="shared" si="4001"/>
        <v>0</v>
      </c>
      <c r="BN2853" s="12">
        <f t="shared" si="4001"/>
        <v>0</v>
      </c>
      <c r="BO2853" s="12">
        <f t="shared" si="4001"/>
        <v>0</v>
      </c>
      <c r="BP2853" s="12">
        <f t="shared" si="4001"/>
        <v>0</v>
      </c>
      <c r="BQ2853" s="12">
        <f t="shared" si="4001"/>
        <v>0</v>
      </c>
      <c r="BR2853" s="12">
        <v>0</v>
      </c>
      <c r="BS2853" s="12">
        <v>0</v>
      </c>
    </row>
    <row r="2854" spans="1:71" x14ac:dyDescent="0.25">
      <c r="A2854" s="4" t="s">
        <v>915</v>
      </c>
      <c r="B2854" s="4" t="s">
        <v>75</v>
      </c>
      <c r="C2854" s="4" t="s">
        <v>1321</v>
      </c>
      <c r="D2854" s="65" t="s">
        <v>1322</v>
      </c>
      <c r="E2854" s="75">
        <v>6139</v>
      </c>
      <c r="F2854" s="65"/>
      <c r="G2854" s="61" t="s">
        <v>1894</v>
      </c>
      <c r="H2854" s="13" t="s">
        <v>38</v>
      </c>
      <c r="I2854" s="14">
        <v>2970</v>
      </c>
      <c r="J2854" s="14"/>
      <c r="K2854" s="14"/>
      <c r="L2854" s="14"/>
      <c r="M2854" s="14"/>
      <c r="N2854" s="14"/>
      <c r="O2854" s="14">
        <f t="shared" si="3990"/>
        <v>2970</v>
      </c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>
        <v>0</v>
      </c>
      <c r="AC2854" s="14">
        <v>2970</v>
      </c>
      <c r="AD2854" s="14">
        <v>0</v>
      </c>
      <c r="AE2854" s="14"/>
      <c r="AF2854" s="14"/>
      <c r="AG2854" s="14"/>
      <c r="AH2854" s="14"/>
      <c r="AI2854" s="14"/>
      <c r="AJ2854" s="14">
        <f t="shared" si="3991"/>
        <v>0</v>
      </c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>
        <v>0</v>
      </c>
      <c r="AX2854" s="14">
        <v>0</v>
      </c>
      <c r="AY2854" s="14">
        <v>0</v>
      </c>
      <c r="AZ2854" s="14"/>
      <c r="BA2854" s="14"/>
      <c r="BB2854" s="14"/>
      <c r="BC2854" s="14"/>
      <c r="BD2854" s="14"/>
      <c r="BE2854" s="14">
        <f t="shared" si="3992"/>
        <v>0</v>
      </c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>
        <v>0</v>
      </c>
      <c r="BS2854" s="14">
        <v>0</v>
      </c>
    </row>
    <row r="2855" spans="1:71" ht="22.5" x14ac:dyDescent="0.25">
      <c r="A2855" s="4" t="s">
        <v>915</v>
      </c>
      <c r="B2855" s="4" t="s">
        <v>75</v>
      </c>
      <c r="C2855" s="4" t="s">
        <v>1321</v>
      </c>
      <c r="D2855" s="65" t="s">
        <v>1322</v>
      </c>
      <c r="E2855" s="75">
        <v>6139</v>
      </c>
      <c r="F2855" s="65" t="s">
        <v>1329</v>
      </c>
      <c r="G2855" s="61" t="s">
        <v>1894</v>
      </c>
      <c r="H2855" s="13" t="s">
        <v>46</v>
      </c>
      <c r="I2855" s="14">
        <v>0</v>
      </c>
      <c r="J2855" s="14"/>
      <c r="K2855" s="14"/>
      <c r="L2855" s="14"/>
      <c r="M2855" s="14"/>
      <c r="N2855" s="14"/>
      <c r="O2855" s="14">
        <f t="shared" si="3990"/>
        <v>0</v>
      </c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>
        <v>0</v>
      </c>
      <c r="AC2855" s="14">
        <v>0</v>
      </c>
      <c r="AD2855" s="14">
        <v>0</v>
      </c>
      <c r="AE2855" s="14"/>
      <c r="AF2855" s="14"/>
      <c r="AG2855" s="14"/>
      <c r="AH2855" s="14"/>
      <c r="AI2855" s="14"/>
      <c r="AJ2855" s="14">
        <f t="shared" si="3991"/>
        <v>0</v>
      </c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>
        <v>0</v>
      </c>
      <c r="AX2855" s="14">
        <v>0</v>
      </c>
      <c r="AY2855" s="14">
        <v>0</v>
      </c>
      <c r="AZ2855" s="14"/>
      <c r="BA2855" s="14"/>
      <c r="BB2855" s="14"/>
      <c r="BC2855" s="14"/>
      <c r="BD2855" s="14"/>
      <c r="BE2855" s="14">
        <f t="shared" si="3992"/>
        <v>0</v>
      </c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>
        <v>0</v>
      </c>
      <c r="BS2855" s="14">
        <v>0</v>
      </c>
    </row>
    <row r="2856" spans="1:71" ht="22.5" x14ac:dyDescent="0.25">
      <c r="A2856" s="4" t="s">
        <v>915</v>
      </c>
      <c r="B2856" s="4" t="s">
        <v>75</v>
      </c>
      <c r="C2856" s="4" t="s">
        <v>1321</v>
      </c>
      <c r="D2856" s="65" t="s">
        <v>1322</v>
      </c>
      <c r="E2856" s="75">
        <v>6139</v>
      </c>
      <c r="F2856" s="65" t="s">
        <v>1330</v>
      </c>
      <c r="G2856" s="61" t="s">
        <v>1894</v>
      </c>
      <c r="H2856" s="13" t="s">
        <v>52</v>
      </c>
      <c r="I2856" s="14">
        <v>0</v>
      </c>
      <c r="J2856" s="14"/>
      <c r="K2856" s="14"/>
      <c r="L2856" s="14"/>
      <c r="M2856" s="14"/>
      <c r="N2856" s="14"/>
      <c r="O2856" s="14">
        <f t="shared" si="3990"/>
        <v>0</v>
      </c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>
        <v>0</v>
      </c>
      <c r="AC2856" s="14">
        <v>0</v>
      </c>
      <c r="AD2856" s="14">
        <v>0</v>
      </c>
      <c r="AE2856" s="14"/>
      <c r="AF2856" s="14"/>
      <c r="AG2856" s="14"/>
      <c r="AH2856" s="14"/>
      <c r="AI2856" s="14"/>
      <c r="AJ2856" s="14">
        <f t="shared" si="3991"/>
        <v>0</v>
      </c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>
        <v>0</v>
      </c>
      <c r="AX2856" s="14">
        <v>0</v>
      </c>
      <c r="AY2856" s="14">
        <v>0</v>
      </c>
      <c r="AZ2856" s="14"/>
      <c r="BA2856" s="14"/>
      <c r="BB2856" s="14"/>
      <c r="BC2856" s="14"/>
      <c r="BD2856" s="14"/>
      <c r="BE2856" s="14">
        <f t="shared" si="3992"/>
        <v>0</v>
      </c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>
        <v>0</v>
      </c>
      <c r="BS2856" s="14">
        <v>0</v>
      </c>
    </row>
    <row r="2857" spans="1:71" ht="22.5" x14ac:dyDescent="0.25">
      <c r="A2857" s="1" t="s">
        <v>1</v>
      </c>
      <c r="B2857" s="1" t="s">
        <v>1</v>
      </c>
      <c r="C2857" s="1" t="s">
        <v>1</v>
      </c>
      <c r="D2857" s="64" t="s">
        <v>1</v>
      </c>
      <c r="E2857" s="64" t="s">
        <v>1</v>
      </c>
      <c r="F2857" s="64" t="s">
        <v>1</v>
      </c>
      <c r="G2857" s="2" t="s">
        <v>1</v>
      </c>
      <c r="H2857" s="10" t="s">
        <v>53</v>
      </c>
      <c r="I2857" s="11">
        <f t="shared" ref="I2857:X2858" si="4002">SUM(I2858)</f>
        <v>0</v>
      </c>
      <c r="J2857" s="11">
        <f t="shared" si="4002"/>
        <v>0</v>
      </c>
      <c r="K2857" s="11">
        <f t="shared" si="4002"/>
        <v>0</v>
      </c>
      <c r="L2857" s="11">
        <f t="shared" si="4002"/>
        <v>0</v>
      </c>
      <c r="M2857" s="11">
        <f t="shared" si="4002"/>
        <v>0</v>
      </c>
      <c r="N2857" s="11">
        <f t="shared" si="4002"/>
        <v>0</v>
      </c>
      <c r="O2857" s="11">
        <f t="shared" si="4002"/>
        <v>0</v>
      </c>
      <c r="P2857" s="11">
        <f t="shared" si="4002"/>
        <v>0</v>
      </c>
      <c r="Q2857" s="11">
        <f t="shared" si="4002"/>
        <v>0</v>
      </c>
      <c r="R2857" s="11">
        <f t="shared" si="4002"/>
        <v>0</v>
      </c>
      <c r="S2857" s="11">
        <f t="shared" si="4002"/>
        <v>0</v>
      </c>
      <c r="T2857" s="11">
        <f t="shared" si="4002"/>
        <v>0</v>
      </c>
      <c r="U2857" s="11">
        <f t="shared" si="4002"/>
        <v>0</v>
      </c>
      <c r="V2857" s="11">
        <f t="shared" si="4002"/>
        <v>0</v>
      </c>
      <c r="W2857" s="11">
        <f t="shared" si="4002"/>
        <v>0</v>
      </c>
      <c r="X2857" s="11">
        <f t="shared" si="4002"/>
        <v>0</v>
      </c>
      <c r="Y2857" s="11">
        <f t="shared" ref="J2857:AA2858" si="4003">SUM(Y2858)</f>
        <v>0</v>
      </c>
      <c r="Z2857" s="11">
        <f t="shared" si="4003"/>
        <v>0</v>
      </c>
      <c r="AA2857" s="11">
        <f t="shared" si="4003"/>
        <v>0</v>
      </c>
      <c r="AB2857" s="11">
        <v>0</v>
      </c>
      <c r="AC2857" s="11">
        <v>0</v>
      </c>
      <c r="AD2857" s="11">
        <f t="shared" ref="AD2857:AS2858" si="4004">SUM(AD2858)</f>
        <v>0</v>
      </c>
      <c r="AE2857" s="11">
        <f t="shared" si="4004"/>
        <v>0</v>
      </c>
      <c r="AF2857" s="11">
        <f t="shared" si="4004"/>
        <v>0</v>
      </c>
      <c r="AG2857" s="11">
        <f t="shared" si="4004"/>
        <v>0</v>
      </c>
      <c r="AH2857" s="11">
        <f t="shared" si="4004"/>
        <v>0</v>
      </c>
      <c r="AI2857" s="11">
        <f t="shared" si="4004"/>
        <v>0</v>
      </c>
      <c r="AJ2857" s="11">
        <f t="shared" si="4004"/>
        <v>0</v>
      </c>
      <c r="AK2857" s="11">
        <f t="shared" si="4004"/>
        <v>0</v>
      </c>
      <c r="AL2857" s="11">
        <f t="shared" si="4004"/>
        <v>0</v>
      </c>
      <c r="AM2857" s="11">
        <f t="shared" si="4004"/>
        <v>0</v>
      </c>
      <c r="AN2857" s="11">
        <f t="shared" si="4004"/>
        <v>0</v>
      </c>
      <c r="AO2857" s="11">
        <f t="shared" si="4004"/>
        <v>0</v>
      </c>
      <c r="AP2857" s="11">
        <f t="shared" si="4004"/>
        <v>0</v>
      </c>
      <c r="AQ2857" s="11">
        <f t="shared" si="4004"/>
        <v>0</v>
      </c>
      <c r="AR2857" s="11">
        <f t="shared" si="4004"/>
        <v>0</v>
      </c>
      <c r="AS2857" s="11">
        <f t="shared" si="4004"/>
        <v>0</v>
      </c>
      <c r="AT2857" s="11">
        <f t="shared" ref="AE2857:AV2858" si="4005">SUM(AT2858)</f>
        <v>0</v>
      </c>
      <c r="AU2857" s="11">
        <f t="shared" si="4005"/>
        <v>0</v>
      </c>
      <c r="AV2857" s="11">
        <f t="shared" si="4005"/>
        <v>0</v>
      </c>
      <c r="AW2857" s="11">
        <v>0</v>
      </c>
      <c r="AX2857" s="11">
        <v>0</v>
      </c>
      <c r="AY2857" s="11">
        <f t="shared" ref="AY2857:BN2858" si="4006">SUM(AY2858)</f>
        <v>0</v>
      </c>
      <c r="AZ2857" s="11">
        <f t="shared" si="4006"/>
        <v>0</v>
      </c>
      <c r="BA2857" s="11">
        <f t="shared" si="4006"/>
        <v>0</v>
      </c>
      <c r="BB2857" s="11">
        <f t="shared" si="4006"/>
        <v>0</v>
      </c>
      <c r="BC2857" s="11">
        <f t="shared" si="4006"/>
        <v>0</v>
      </c>
      <c r="BD2857" s="11">
        <f t="shared" si="4006"/>
        <v>0</v>
      </c>
      <c r="BE2857" s="11">
        <f t="shared" si="4006"/>
        <v>0</v>
      </c>
      <c r="BF2857" s="11">
        <f t="shared" si="4006"/>
        <v>0</v>
      </c>
      <c r="BG2857" s="11">
        <f t="shared" si="4006"/>
        <v>0</v>
      </c>
      <c r="BH2857" s="11">
        <f t="shared" si="4006"/>
        <v>0</v>
      </c>
      <c r="BI2857" s="11">
        <f t="shared" si="4006"/>
        <v>0</v>
      </c>
      <c r="BJ2857" s="11">
        <f t="shared" si="4006"/>
        <v>0</v>
      </c>
      <c r="BK2857" s="11">
        <f t="shared" si="4006"/>
        <v>0</v>
      </c>
      <c r="BL2857" s="11">
        <f t="shared" si="4006"/>
        <v>0</v>
      </c>
      <c r="BM2857" s="11">
        <f t="shared" si="4006"/>
        <v>0</v>
      </c>
      <c r="BN2857" s="11">
        <f t="shared" si="4006"/>
        <v>0</v>
      </c>
      <c r="BO2857" s="11">
        <f t="shared" ref="AZ2857:BQ2858" si="4007">SUM(BO2858)</f>
        <v>0</v>
      </c>
      <c r="BP2857" s="11">
        <f t="shared" si="4007"/>
        <v>0</v>
      </c>
      <c r="BQ2857" s="11">
        <f t="shared" si="4007"/>
        <v>0</v>
      </c>
      <c r="BR2857" s="11">
        <v>0</v>
      </c>
      <c r="BS2857" s="11">
        <v>0</v>
      </c>
    </row>
    <row r="2858" spans="1:71" x14ac:dyDescent="0.25">
      <c r="A2858" s="4" t="s">
        <v>915</v>
      </c>
      <c r="B2858" s="4" t="s">
        <v>75</v>
      </c>
      <c r="C2858" s="4" t="s">
        <v>1321</v>
      </c>
      <c r="D2858" s="65" t="s">
        <v>1322</v>
      </c>
      <c r="E2858" s="64" t="s">
        <v>54</v>
      </c>
      <c r="F2858" s="64" t="s">
        <v>1</v>
      </c>
      <c r="G2858" s="2" t="s">
        <v>1</v>
      </c>
      <c r="H2858" s="2" t="s">
        <v>55</v>
      </c>
      <c r="I2858" s="12">
        <f t="shared" si="4002"/>
        <v>0</v>
      </c>
      <c r="J2858" s="12">
        <f t="shared" si="4003"/>
        <v>0</v>
      </c>
      <c r="K2858" s="12">
        <f t="shared" si="4003"/>
        <v>0</v>
      </c>
      <c r="L2858" s="12">
        <f t="shared" si="4003"/>
        <v>0</v>
      </c>
      <c r="M2858" s="12">
        <f t="shared" si="4003"/>
        <v>0</v>
      </c>
      <c r="N2858" s="12">
        <f t="shared" si="4003"/>
        <v>0</v>
      </c>
      <c r="O2858" s="12">
        <f t="shared" si="4003"/>
        <v>0</v>
      </c>
      <c r="P2858" s="12">
        <f t="shared" si="4003"/>
        <v>0</v>
      </c>
      <c r="Q2858" s="12">
        <f t="shared" si="4003"/>
        <v>0</v>
      </c>
      <c r="R2858" s="12">
        <f t="shared" si="4003"/>
        <v>0</v>
      </c>
      <c r="S2858" s="12">
        <f t="shared" si="4003"/>
        <v>0</v>
      </c>
      <c r="T2858" s="12">
        <f t="shared" si="4003"/>
        <v>0</v>
      </c>
      <c r="U2858" s="12">
        <f t="shared" si="4003"/>
        <v>0</v>
      </c>
      <c r="V2858" s="12">
        <f t="shared" si="4003"/>
        <v>0</v>
      </c>
      <c r="W2858" s="12">
        <f t="shared" si="4003"/>
        <v>0</v>
      </c>
      <c r="X2858" s="12">
        <f t="shared" si="4003"/>
        <v>0</v>
      </c>
      <c r="Y2858" s="12">
        <f t="shared" si="4003"/>
        <v>0</v>
      </c>
      <c r="Z2858" s="12">
        <f t="shared" si="4003"/>
        <v>0</v>
      </c>
      <c r="AA2858" s="12">
        <f t="shared" si="4003"/>
        <v>0</v>
      </c>
      <c r="AB2858" s="12">
        <v>0</v>
      </c>
      <c r="AC2858" s="12">
        <v>0</v>
      </c>
      <c r="AD2858" s="12">
        <f t="shared" si="4004"/>
        <v>0</v>
      </c>
      <c r="AE2858" s="12">
        <f t="shared" si="4005"/>
        <v>0</v>
      </c>
      <c r="AF2858" s="12">
        <f t="shared" si="4005"/>
        <v>0</v>
      </c>
      <c r="AG2858" s="12">
        <f t="shared" si="4005"/>
        <v>0</v>
      </c>
      <c r="AH2858" s="12">
        <f t="shared" si="4005"/>
        <v>0</v>
      </c>
      <c r="AI2858" s="12">
        <f t="shared" si="4005"/>
        <v>0</v>
      </c>
      <c r="AJ2858" s="12">
        <f t="shared" si="4005"/>
        <v>0</v>
      </c>
      <c r="AK2858" s="12">
        <f t="shared" si="4005"/>
        <v>0</v>
      </c>
      <c r="AL2858" s="12">
        <f t="shared" si="4005"/>
        <v>0</v>
      </c>
      <c r="AM2858" s="12">
        <f t="shared" si="4005"/>
        <v>0</v>
      </c>
      <c r="AN2858" s="12">
        <f t="shared" si="4005"/>
        <v>0</v>
      </c>
      <c r="AO2858" s="12">
        <f t="shared" si="4005"/>
        <v>0</v>
      </c>
      <c r="AP2858" s="12">
        <f t="shared" si="4005"/>
        <v>0</v>
      </c>
      <c r="AQ2858" s="12">
        <f t="shared" si="4005"/>
        <v>0</v>
      </c>
      <c r="AR2858" s="12">
        <f t="shared" si="4005"/>
        <v>0</v>
      </c>
      <c r="AS2858" s="12">
        <f t="shared" si="4005"/>
        <v>0</v>
      </c>
      <c r="AT2858" s="12">
        <f t="shared" si="4005"/>
        <v>0</v>
      </c>
      <c r="AU2858" s="12">
        <f t="shared" si="4005"/>
        <v>0</v>
      </c>
      <c r="AV2858" s="12">
        <f t="shared" si="4005"/>
        <v>0</v>
      </c>
      <c r="AW2858" s="12">
        <v>0</v>
      </c>
      <c r="AX2858" s="12">
        <v>0</v>
      </c>
      <c r="AY2858" s="12">
        <f t="shared" si="4006"/>
        <v>0</v>
      </c>
      <c r="AZ2858" s="12">
        <f t="shared" si="4007"/>
        <v>0</v>
      </c>
      <c r="BA2858" s="12">
        <f t="shared" si="4007"/>
        <v>0</v>
      </c>
      <c r="BB2858" s="12">
        <f t="shared" si="4007"/>
        <v>0</v>
      </c>
      <c r="BC2858" s="12">
        <f t="shared" si="4007"/>
        <v>0</v>
      </c>
      <c r="BD2858" s="12">
        <f t="shared" si="4007"/>
        <v>0</v>
      </c>
      <c r="BE2858" s="12">
        <f t="shared" si="4007"/>
        <v>0</v>
      </c>
      <c r="BF2858" s="12">
        <f t="shared" si="4007"/>
        <v>0</v>
      </c>
      <c r="BG2858" s="12">
        <f t="shared" si="4007"/>
        <v>0</v>
      </c>
      <c r="BH2858" s="12">
        <f t="shared" si="4007"/>
        <v>0</v>
      </c>
      <c r="BI2858" s="12">
        <f t="shared" si="4007"/>
        <v>0</v>
      </c>
      <c r="BJ2858" s="12">
        <f t="shared" si="4007"/>
        <v>0</v>
      </c>
      <c r="BK2858" s="12">
        <f t="shared" si="4007"/>
        <v>0</v>
      </c>
      <c r="BL2858" s="12">
        <f t="shared" si="4007"/>
        <v>0</v>
      </c>
      <c r="BM2858" s="12">
        <f t="shared" si="4007"/>
        <v>0</v>
      </c>
      <c r="BN2858" s="12">
        <f t="shared" si="4007"/>
        <v>0</v>
      </c>
      <c r="BO2858" s="12">
        <f t="shared" si="4007"/>
        <v>0</v>
      </c>
      <c r="BP2858" s="12">
        <f t="shared" si="4007"/>
        <v>0</v>
      </c>
      <c r="BQ2858" s="12">
        <f t="shared" si="4007"/>
        <v>0</v>
      </c>
      <c r="BR2858" s="12">
        <v>0</v>
      </c>
      <c r="BS2858" s="12">
        <v>0</v>
      </c>
    </row>
    <row r="2859" spans="1:71" x14ac:dyDescent="0.25">
      <c r="A2859" s="4" t="s">
        <v>915</v>
      </c>
      <c r="B2859" s="4" t="s">
        <v>75</v>
      </c>
      <c r="C2859" s="4" t="s">
        <v>1321</v>
      </c>
      <c r="D2859" s="65" t="s">
        <v>1322</v>
      </c>
      <c r="E2859" s="75">
        <v>6148</v>
      </c>
      <c r="F2859" s="65"/>
      <c r="G2859" s="61" t="s">
        <v>1894</v>
      </c>
      <c r="H2859" s="13" t="s">
        <v>63</v>
      </c>
      <c r="I2859" s="14">
        <v>0</v>
      </c>
      <c r="J2859" s="14"/>
      <c r="K2859" s="14"/>
      <c r="L2859" s="14"/>
      <c r="M2859" s="14"/>
      <c r="N2859" s="14"/>
      <c r="O2859" s="14">
        <f t="shared" si="3990"/>
        <v>0</v>
      </c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>
        <v>0</v>
      </c>
      <c r="AC2859" s="14">
        <v>0</v>
      </c>
      <c r="AD2859" s="14">
        <v>0</v>
      </c>
      <c r="AE2859" s="14"/>
      <c r="AF2859" s="14"/>
      <c r="AG2859" s="14"/>
      <c r="AH2859" s="14"/>
      <c r="AI2859" s="14"/>
      <c r="AJ2859" s="14">
        <f t="shared" si="3991"/>
        <v>0</v>
      </c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>
        <v>0</v>
      </c>
      <c r="AX2859" s="14">
        <v>0</v>
      </c>
      <c r="AY2859" s="14">
        <v>0</v>
      </c>
      <c r="AZ2859" s="14"/>
      <c r="BA2859" s="14"/>
      <c r="BB2859" s="14"/>
      <c r="BC2859" s="14"/>
      <c r="BD2859" s="14"/>
      <c r="BE2859" s="14">
        <f t="shared" si="3992"/>
        <v>0</v>
      </c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>
        <v>0</v>
      </c>
      <c r="BS2859" s="14">
        <v>0</v>
      </c>
    </row>
    <row r="2860" spans="1:71" ht="22.5" x14ac:dyDescent="0.25">
      <c r="A2860" s="1" t="s">
        <v>1</v>
      </c>
      <c r="B2860" s="1" t="s">
        <v>1</v>
      </c>
      <c r="C2860" s="1" t="s">
        <v>1</v>
      </c>
      <c r="D2860" s="64" t="s">
        <v>1</v>
      </c>
      <c r="E2860" s="64" t="s">
        <v>1</v>
      </c>
      <c r="F2860" s="64" t="s">
        <v>1</v>
      </c>
      <c r="G2860" s="2" t="s">
        <v>1</v>
      </c>
      <c r="H2860" s="10" t="s">
        <v>64</v>
      </c>
      <c r="I2860" s="11">
        <f t="shared" ref="I2860:AA2860" si="4008">SUM(I2861)</f>
        <v>10000</v>
      </c>
      <c r="J2860" s="11">
        <f t="shared" si="4008"/>
        <v>0</v>
      </c>
      <c r="K2860" s="11">
        <f t="shared" si="4008"/>
        <v>0</v>
      </c>
      <c r="L2860" s="11">
        <f t="shared" si="4008"/>
        <v>0</v>
      </c>
      <c r="M2860" s="11">
        <f t="shared" si="4008"/>
        <v>0</v>
      </c>
      <c r="N2860" s="11">
        <f t="shared" si="4008"/>
        <v>0</v>
      </c>
      <c r="O2860" s="11">
        <f t="shared" si="4008"/>
        <v>10000</v>
      </c>
      <c r="P2860" s="11">
        <f t="shared" si="4008"/>
        <v>0</v>
      </c>
      <c r="Q2860" s="11">
        <f t="shared" si="4008"/>
        <v>0</v>
      </c>
      <c r="R2860" s="11">
        <f t="shared" si="4008"/>
        <v>0</v>
      </c>
      <c r="S2860" s="11">
        <f t="shared" si="4008"/>
        <v>0</v>
      </c>
      <c r="T2860" s="11">
        <f t="shared" si="4008"/>
        <v>0</v>
      </c>
      <c r="U2860" s="11">
        <f t="shared" si="4008"/>
        <v>0</v>
      </c>
      <c r="V2860" s="11">
        <f t="shared" si="4008"/>
        <v>0</v>
      </c>
      <c r="W2860" s="11">
        <f t="shared" si="4008"/>
        <v>0</v>
      </c>
      <c r="X2860" s="11">
        <f t="shared" si="4008"/>
        <v>0</v>
      </c>
      <c r="Y2860" s="11">
        <f t="shared" si="4008"/>
        <v>0</v>
      </c>
      <c r="Z2860" s="11">
        <f t="shared" si="4008"/>
        <v>0</v>
      </c>
      <c r="AA2860" s="11">
        <f t="shared" si="4008"/>
        <v>0</v>
      </c>
      <c r="AB2860" s="11">
        <v>0</v>
      </c>
      <c r="AC2860" s="11">
        <v>10000</v>
      </c>
      <c r="AD2860" s="11">
        <f t="shared" ref="AD2860:AV2860" si="4009">SUM(AD2861)</f>
        <v>0</v>
      </c>
      <c r="AE2860" s="11">
        <f t="shared" si="4009"/>
        <v>0</v>
      </c>
      <c r="AF2860" s="11">
        <f t="shared" si="4009"/>
        <v>0</v>
      </c>
      <c r="AG2860" s="11">
        <f t="shared" si="4009"/>
        <v>0</v>
      </c>
      <c r="AH2860" s="11">
        <f t="shared" si="4009"/>
        <v>0</v>
      </c>
      <c r="AI2860" s="11">
        <f t="shared" si="4009"/>
        <v>0</v>
      </c>
      <c r="AJ2860" s="11">
        <f t="shared" si="4009"/>
        <v>0</v>
      </c>
      <c r="AK2860" s="11">
        <f t="shared" si="4009"/>
        <v>0</v>
      </c>
      <c r="AL2860" s="11">
        <f t="shared" si="4009"/>
        <v>0</v>
      </c>
      <c r="AM2860" s="11">
        <f t="shared" si="4009"/>
        <v>0</v>
      </c>
      <c r="AN2860" s="11">
        <f t="shared" si="4009"/>
        <v>0</v>
      </c>
      <c r="AO2860" s="11">
        <f t="shared" si="4009"/>
        <v>0</v>
      </c>
      <c r="AP2860" s="11">
        <f t="shared" si="4009"/>
        <v>0</v>
      </c>
      <c r="AQ2860" s="11">
        <f t="shared" si="4009"/>
        <v>0</v>
      </c>
      <c r="AR2860" s="11">
        <f t="shared" si="4009"/>
        <v>0</v>
      </c>
      <c r="AS2860" s="11">
        <f t="shared" si="4009"/>
        <v>0</v>
      </c>
      <c r="AT2860" s="11">
        <f t="shared" si="4009"/>
        <v>0</v>
      </c>
      <c r="AU2860" s="11">
        <f t="shared" si="4009"/>
        <v>0</v>
      </c>
      <c r="AV2860" s="11">
        <f t="shared" si="4009"/>
        <v>0</v>
      </c>
      <c r="AW2860" s="11">
        <v>0</v>
      </c>
      <c r="AX2860" s="11">
        <v>0</v>
      </c>
      <c r="AY2860" s="11">
        <f t="shared" ref="AY2860:BQ2860" si="4010">SUM(AY2861)</f>
        <v>0</v>
      </c>
      <c r="AZ2860" s="11">
        <f t="shared" si="4010"/>
        <v>0</v>
      </c>
      <c r="BA2860" s="11">
        <f t="shared" si="4010"/>
        <v>0</v>
      </c>
      <c r="BB2860" s="11">
        <f t="shared" si="4010"/>
        <v>0</v>
      </c>
      <c r="BC2860" s="11">
        <f t="shared" si="4010"/>
        <v>0</v>
      </c>
      <c r="BD2860" s="11">
        <f t="shared" si="4010"/>
        <v>0</v>
      </c>
      <c r="BE2860" s="11">
        <f t="shared" si="4010"/>
        <v>0</v>
      </c>
      <c r="BF2860" s="11">
        <f t="shared" si="4010"/>
        <v>0</v>
      </c>
      <c r="BG2860" s="11">
        <f t="shared" si="4010"/>
        <v>0</v>
      </c>
      <c r="BH2860" s="11">
        <f t="shared" si="4010"/>
        <v>0</v>
      </c>
      <c r="BI2860" s="11">
        <f t="shared" si="4010"/>
        <v>0</v>
      </c>
      <c r="BJ2860" s="11">
        <f t="shared" si="4010"/>
        <v>0</v>
      </c>
      <c r="BK2860" s="11">
        <f t="shared" si="4010"/>
        <v>0</v>
      </c>
      <c r="BL2860" s="11">
        <f t="shared" si="4010"/>
        <v>0</v>
      </c>
      <c r="BM2860" s="11">
        <f t="shared" si="4010"/>
        <v>0</v>
      </c>
      <c r="BN2860" s="11">
        <f t="shared" si="4010"/>
        <v>0</v>
      </c>
      <c r="BO2860" s="11">
        <f t="shared" si="4010"/>
        <v>0</v>
      </c>
      <c r="BP2860" s="11">
        <f t="shared" si="4010"/>
        <v>0</v>
      </c>
      <c r="BQ2860" s="11">
        <f t="shared" si="4010"/>
        <v>0</v>
      </c>
      <c r="BR2860" s="11">
        <v>0</v>
      </c>
      <c r="BS2860" s="11">
        <v>0</v>
      </c>
    </row>
    <row r="2861" spans="1:71" x14ac:dyDescent="0.25">
      <c r="A2861" s="4" t="s">
        <v>915</v>
      </c>
      <c r="B2861" s="4" t="s">
        <v>75</v>
      </c>
      <c r="C2861" s="4" t="s">
        <v>1321</v>
      </c>
      <c r="D2861" s="65" t="s">
        <v>1322</v>
      </c>
      <c r="E2861" s="64" t="s">
        <v>65</v>
      </c>
      <c r="F2861" s="64" t="s">
        <v>1</v>
      </c>
      <c r="G2861" s="2" t="s">
        <v>1</v>
      </c>
      <c r="H2861" s="2" t="s">
        <v>66</v>
      </c>
      <c r="I2861" s="12">
        <f t="shared" ref="I2861:AA2861" si="4011">SUM(I2862:I2863)</f>
        <v>10000</v>
      </c>
      <c r="J2861" s="12">
        <f t="shared" si="4011"/>
        <v>0</v>
      </c>
      <c r="K2861" s="12">
        <f t="shared" si="4011"/>
        <v>0</v>
      </c>
      <c r="L2861" s="12">
        <f t="shared" si="4011"/>
        <v>0</v>
      </c>
      <c r="M2861" s="12">
        <f t="shared" si="4011"/>
        <v>0</v>
      </c>
      <c r="N2861" s="12">
        <f t="shared" si="4011"/>
        <v>0</v>
      </c>
      <c r="O2861" s="12">
        <f t="shared" ref="O2861" si="4012">SUM(O2862:O2863)</f>
        <v>10000</v>
      </c>
      <c r="P2861" s="12">
        <f t="shared" si="4011"/>
        <v>0</v>
      </c>
      <c r="Q2861" s="12">
        <f t="shared" si="4011"/>
        <v>0</v>
      </c>
      <c r="R2861" s="12">
        <f t="shared" si="4011"/>
        <v>0</v>
      </c>
      <c r="S2861" s="12">
        <f t="shared" si="4011"/>
        <v>0</v>
      </c>
      <c r="T2861" s="12">
        <f t="shared" si="4011"/>
        <v>0</v>
      </c>
      <c r="U2861" s="12">
        <f t="shared" si="4011"/>
        <v>0</v>
      </c>
      <c r="V2861" s="12">
        <f t="shared" si="4011"/>
        <v>0</v>
      </c>
      <c r="W2861" s="12">
        <f t="shared" si="4011"/>
        <v>0</v>
      </c>
      <c r="X2861" s="12">
        <f t="shared" si="4011"/>
        <v>0</v>
      </c>
      <c r="Y2861" s="12">
        <f t="shared" si="4011"/>
        <v>0</v>
      </c>
      <c r="Z2861" s="12">
        <f t="shared" si="4011"/>
        <v>0</v>
      </c>
      <c r="AA2861" s="12">
        <f t="shared" si="4011"/>
        <v>0</v>
      </c>
      <c r="AB2861" s="12">
        <v>0</v>
      </c>
      <c r="AC2861" s="12">
        <v>10000</v>
      </c>
      <c r="AD2861" s="12">
        <f t="shared" ref="AD2861:AV2861" si="4013">SUM(AD2862:AD2863)</f>
        <v>0</v>
      </c>
      <c r="AE2861" s="12">
        <f t="shared" si="4013"/>
        <v>0</v>
      </c>
      <c r="AF2861" s="12">
        <f t="shared" si="4013"/>
        <v>0</v>
      </c>
      <c r="AG2861" s="12">
        <f t="shared" si="4013"/>
        <v>0</v>
      </c>
      <c r="AH2861" s="12">
        <f t="shared" si="4013"/>
        <v>0</v>
      </c>
      <c r="AI2861" s="12">
        <f t="shared" si="4013"/>
        <v>0</v>
      </c>
      <c r="AJ2861" s="12">
        <f t="shared" ref="AJ2861" si="4014">SUM(AJ2862:AJ2863)</f>
        <v>0</v>
      </c>
      <c r="AK2861" s="12">
        <f t="shared" si="4013"/>
        <v>0</v>
      </c>
      <c r="AL2861" s="12">
        <f t="shared" si="4013"/>
        <v>0</v>
      </c>
      <c r="AM2861" s="12">
        <f t="shared" si="4013"/>
        <v>0</v>
      </c>
      <c r="AN2861" s="12">
        <f t="shared" si="4013"/>
        <v>0</v>
      </c>
      <c r="AO2861" s="12">
        <f t="shared" si="4013"/>
        <v>0</v>
      </c>
      <c r="AP2861" s="12">
        <f t="shared" si="4013"/>
        <v>0</v>
      </c>
      <c r="AQ2861" s="12">
        <f t="shared" si="4013"/>
        <v>0</v>
      </c>
      <c r="AR2861" s="12">
        <f t="shared" si="4013"/>
        <v>0</v>
      </c>
      <c r="AS2861" s="12">
        <f t="shared" si="4013"/>
        <v>0</v>
      </c>
      <c r="AT2861" s="12">
        <f t="shared" si="4013"/>
        <v>0</v>
      </c>
      <c r="AU2861" s="12">
        <f t="shared" si="4013"/>
        <v>0</v>
      </c>
      <c r="AV2861" s="12">
        <f t="shared" si="4013"/>
        <v>0</v>
      </c>
      <c r="AW2861" s="12">
        <v>0</v>
      </c>
      <c r="AX2861" s="12">
        <v>0</v>
      </c>
      <c r="AY2861" s="12">
        <f t="shared" ref="AY2861:BQ2861" si="4015">SUM(AY2862:AY2863)</f>
        <v>0</v>
      </c>
      <c r="AZ2861" s="12">
        <f t="shared" si="4015"/>
        <v>0</v>
      </c>
      <c r="BA2861" s="12">
        <f t="shared" si="4015"/>
        <v>0</v>
      </c>
      <c r="BB2861" s="12">
        <f t="shared" si="4015"/>
        <v>0</v>
      </c>
      <c r="BC2861" s="12">
        <f t="shared" si="4015"/>
        <v>0</v>
      </c>
      <c r="BD2861" s="12">
        <f t="shared" si="4015"/>
        <v>0</v>
      </c>
      <c r="BE2861" s="12">
        <f t="shared" ref="BE2861" si="4016">SUM(BE2862:BE2863)</f>
        <v>0</v>
      </c>
      <c r="BF2861" s="12">
        <f t="shared" si="4015"/>
        <v>0</v>
      </c>
      <c r="BG2861" s="12">
        <f t="shared" si="4015"/>
        <v>0</v>
      </c>
      <c r="BH2861" s="12">
        <f t="shared" si="4015"/>
        <v>0</v>
      </c>
      <c r="BI2861" s="12">
        <f t="shared" si="4015"/>
        <v>0</v>
      </c>
      <c r="BJ2861" s="12">
        <f t="shared" si="4015"/>
        <v>0</v>
      </c>
      <c r="BK2861" s="12">
        <f t="shared" si="4015"/>
        <v>0</v>
      </c>
      <c r="BL2861" s="12">
        <f t="shared" si="4015"/>
        <v>0</v>
      </c>
      <c r="BM2861" s="12">
        <f t="shared" si="4015"/>
        <v>0</v>
      </c>
      <c r="BN2861" s="12">
        <f t="shared" si="4015"/>
        <v>0</v>
      </c>
      <c r="BO2861" s="12">
        <f t="shared" si="4015"/>
        <v>0</v>
      </c>
      <c r="BP2861" s="12">
        <f t="shared" si="4015"/>
        <v>0</v>
      </c>
      <c r="BQ2861" s="12">
        <f t="shared" si="4015"/>
        <v>0</v>
      </c>
      <c r="BR2861" s="12">
        <v>0</v>
      </c>
      <c r="BS2861" s="12">
        <v>0</v>
      </c>
    </row>
    <row r="2862" spans="1:71" x14ac:dyDescent="0.25">
      <c r="A2862" s="4" t="s">
        <v>915</v>
      </c>
      <c r="B2862" s="4" t="s">
        <v>75</v>
      </c>
      <c r="C2862" s="4" t="s">
        <v>1321</v>
      </c>
      <c r="D2862" s="65" t="s">
        <v>1322</v>
      </c>
      <c r="E2862" s="75">
        <v>8213</v>
      </c>
      <c r="F2862" s="65"/>
      <c r="G2862" s="61" t="s">
        <v>1894</v>
      </c>
      <c r="H2862" s="13" t="s">
        <v>68</v>
      </c>
      <c r="I2862" s="14">
        <v>10000</v>
      </c>
      <c r="J2862" s="14"/>
      <c r="K2862" s="14"/>
      <c r="L2862" s="14"/>
      <c r="M2862" s="14"/>
      <c r="N2862" s="14"/>
      <c r="O2862" s="14">
        <f t="shared" si="3990"/>
        <v>10000</v>
      </c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>
        <v>0</v>
      </c>
      <c r="AC2862" s="14">
        <v>10000</v>
      </c>
      <c r="AD2862" s="14">
        <v>0</v>
      </c>
      <c r="AE2862" s="14"/>
      <c r="AF2862" s="14"/>
      <c r="AG2862" s="14"/>
      <c r="AH2862" s="14"/>
      <c r="AI2862" s="14"/>
      <c r="AJ2862" s="14">
        <f t="shared" si="3991"/>
        <v>0</v>
      </c>
      <c r="AK2862" s="14"/>
      <c r="AL2862" s="14"/>
      <c r="AM2862" s="14"/>
      <c r="AN2862" s="14"/>
      <c r="AO2862" s="14"/>
      <c r="AP2862" s="14"/>
      <c r="AQ2862" s="14"/>
      <c r="AR2862" s="14"/>
      <c r="AS2862" s="14"/>
      <c r="AT2862" s="14"/>
      <c r="AU2862" s="14"/>
      <c r="AV2862" s="14"/>
      <c r="AW2862" s="14">
        <v>0</v>
      </c>
      <c r="AX2862" s="14">
        <v>0</v>
      </c>
      <c r="AY2862" s="14">
        <v>0</v>
      </c>
      <c r="AZ2862" s="14"/>
      <c r="BA2862" s="14"/>
      <c r="BB2862" s="14"/>
      <c r="BC2862" s="14"/>
      <c r="BD2862" s="14"/>
      <c r="BE2862" s="14">
        <f t="shared" si="3992"/>
        <v>0</v>
      </c>
      <c r="BF2862" s="14"/>
      <c r="BG2862" s="14"/>
      <c r="BH2862" s="14"/>
      <c r="BI2862" s="14"/>
      <c r="BJ2862" s="14"/>
      <c r="BK2862" s="14"/>
      <c r="BL2862" s="14"/>
      <c r="BM2862" s="14"/>
      <c r="BN2862" s="14"/>
      <c r="BO2862" s="14"/>
      <c r="BP2862" s="14"/>
      <c r="BQ2862" s="14"/>
      <c r="BR2862" s="14">
        <v>0</v>
      </c>
      <c r="BS2862" s="14">
        <v>0</v>
      </c>
    </row>
    <row r="2863" spans="1:71" x14ac:dyDescent="0.25">
      <c r="A2863" s="4" t="s">
        <v>915</v>
      </c>
      <c r="B2863" s="4" t="s">
        <v>75</v>
      </c>
      <c r="C2863" s="4" t="s">
        <v>1321</v>
      </c>
      <c r="D2863" s="65" t="s">
        <v>1322</v>
      </c>
      <c r="E2863" s="75">
        <v>8216</v>
      </c>
      <c r="F2863" s="65"/>
      <c r="G2863" s="61" t="s">
        <v>1894</v>
      </c>
      <c r="H2863" s="13" t="s">
        <v>306</v>
      </c>
      <c r="I2863" s="14">
        <v>0</v>
      </c>
      <c r="J2863" s="14"/>
      <c r="K2863" s="14"/>
      <c r="L2863" s="14"/>
      <c r="M2863" s="14"/>
      <c r="N2863" s="14"/>
      <c r="O2863" s="14">
        <f t="shared" si="3990"/>
        <v>0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>
        <v>0</v>
      </c>
      <c r="AC2863" s="14">
        <v>0</v>
      </c>
      <c r="AD2863" s="14">
        <v>0</v>
      </c>
      <c r="AE2863" s="14"/>
      <c r="AF2863" s="14"/>
      <c r="AG2863" s="14"/>
      <c r="AH2863" s="14"/>
      <c r="AI2863" s="14"/>
      <c r="AJ2863" s="14">
        <f t="shared" si="3991"/>
        <v>0</v>
      </c>
      <c r="AK2863" s="14"/>
      <c r="AL2863" s="14"/>
      <c r="AM2863" s="14"/>
      <c r="AN2863" s="14"/>
      <c r="AO2863" s="14"/>
      <c r="AP2863" s="14"/>
      <c r="AQ2863" s="14"/>
      <c r="AR2863" s="14"/>
      <c r="AS2863" s="14"/>
      <c r="AT2863" s="14"/>
      <c r="AU2863" s="14"/>
      <c r="AV2863" s="14"/>
      <c r="AW2863" s="14">
        <v>0</v>
      </c>
      <c r="AX2863" s="14">
        <v>0</v>
      </c>
      <c r="AY2863" s="14">
        <v>0</v>
      </c>
      <c r="AZ2863" s="14"/>
      <c r="BA2863" s="14"/>
      <c r="BB2863" s="14"/>
      <c r="BC2863" s="14"/>
      <c r="BD2863" s="14"/>
      <c r="BE2863" s="14">
        <f t="shared" si="3992"/>
        <v>0</v>
      </c>
      <c r="BF2863" s="14"/>
      <c r="BG2863" s="14"/>
      <c r="BH2863" s="14"/>
      <c r="BI2863" s="14"/>
      <c r="BJ2863" s="14"/>
      <c r="BK2863" s="14"/>
      <c r="BL2863" s="14"/>
      <c r="BM2863" s="14"/>
      <c r="BN2863" s="14"/>
      <c r="BO2863" s="14"/>
      <c r="BP2863" s="14"/>
      <c r="BQ2863" s="14"/>
      <c r="BR2863" s="14">
        <v>0</v>
      </c>
      <c r="BS2863" s="14">
        <v>0</v>
      </c>
    </row>
    <row r="2864" spans="1:71" x14ac:dyDescent="0.25">
      <c r="A2864" s="13" t="s">
        <v>1</v>
      </c>
      <c r="B2864" s="13" t="s">
        <v>1</v>
      </c>
      <c r="C2864" s="13" t="s">
        <v>1</v>
      </c>
      <c r="D2864" s="60" t="s">
        <v>1</v>
      </c>
      <c r="E2864" s="60" t="s">
        <v>1</v>
      </c>
      <c r="F2864" s="60" t="s">
        <v>1</v>
      </c>
      <c r="G2864" s="13" t="s">
        <v>1</v>
      </c>
      <c r="H2864" s="10" t="s">
        <v>1331</v>
      </c>
      <c r="I2864" s="11">
        <f t="shared" ref="I2864:AA2864" si="4017">SUM(I2834,I2857,I2860)</f>
        <v>157820</v>
      </c>
      <c r="J2864" s="11">
        <f t="shared" si="4017"/>
        <v>0</v>
      </c>
      <c r="K2864" s="11">
        <f t="shared" si="4017"/>
        <v>0</v>
      </c>
      <c r="L2864" s="11">
        <f t="shared" si="4017"/>
        <v>0</v>
      </c>
      <c r="M2864" s="11">
        <f t="shared" si="4017"/>
        <v>0</v>
      </c>
      <c r="N2864" s="11">
        <f t="shared" si="4017"/>
        <v>0</v>
      </c>
      <c r="O2864" s="11">
        <f t="shared" si="4017"/>
        <v>157820</v>
      </c>
      <c r="P2864" s="11">
        <f t="shared" si="4017"/>
        <v>2940</v>
      </c>
      <c r="Q2864" s="11">
        <f t="shared" si="4017"/>
        <v>20107</v>
      </c>
      <c r="R2864" s="11">
        <f t="shared" si="4017"/>
        <v>20892</v>
      </c>
      <c r="S2864" s="11">
        <f t="shared" si="4017"/>
        <v>0</v>
      </c>
      <c r="T2864" s="11">
        <f t="shared" si="4017"/>
        <v>0</v>
      </c>
      <c r="U2864" s="11">
        <f t="shared" si="4017"/>
        <v>0</v>
      </c>
      <c r="V2864" s="11">
        <f t="shared" si="4017"/>
        <v>0</v>
      </c>
      <c r="W2864" s="11">
        <f t="shared" si="4017"/>
        <v>0</v>
      </c>
      <c r="X2864" s="11">
        <f t="shared" si="4017"/>
        <v>0</v>
      </c>
      <c r="Y2864" s="11">
        <f t="shared" si="4017"/>
        <v>0</v>
      </c>
      <c r="Z2864" s="11">
        <f t="shared" si="4017"/>
        <v>0</v>
      </c>
      <c r="AA2864" s="11">
        <f t="shared" si="4017"/>
        <v>0</v>
      </c>
      <c r="AB2864" s="11">
        <v>43939</v>
      </c>
      <c r="AC2864" s="11">
        <v>113881</v>
      </c>
      <c r="AD2864" s="11">
        <f t="shared" ref="AD2864:AV2864" si="4018">SUM(AD2834,AD2857,AD2860)</f>
        <v>0</v>
      </c>
      <c r="AE2864" s="11">
        <f t="shared" si="4018"/>
        <v>0</v>
      </c>
      <c r="AF2864" s="11">
        <f t="shared" si="4018"/>
        <v>0</v>
      </c>
      <c r="AG2864" s="11">
        <f t="shared" si="4018"/>
        <v>0</v>
      </c>
      <c r="AH2864" s="11">
        <f t="shared" si="4018"/>
        <v>0</v>
      </c>
      <c r="AI2864" s="11">
        <f t="shared" si="4018"/>
        <v>0</v>
      </c>
      <c r="AJ2864" s="11">
        <f t="shared" si="4018"/>
        <v>0</v>
      </c>
      <c r="AK2864" s="11">
        <f t="shared" si="4018"/>
        <v>0</v>
      </c>
      <c r="AL2864" s="11">
        <f t="shared" si="4018"/>
        <v>0</v>
      </c>
      <c r="AM2864" s="11">
        <f t="shared" si="4018"/>
        <v>0</v>
      </c>
      <c r="AN2864" s="11">
        <f t="shared" si="4018"/>
        <v>0</v>
      </c>
      <c r="AO2864" s="11">
        <f t="shared" si="4018"/>
        <v>0</v>
      </c>
      <c r="AP2864" s="11">
        <f t="shared" si="4018"/>
        <v>0</v>
      </c>
      <c r="AQ2864" s="11">
        <f t="shared" si="4018"/>
        <v>0</v>
      </c>
      <c r="AR2864" s="11">
        <f t="shared" si="4018"/>
        <v>0</v>
      </c>
      <c r="AS2864" s="11">
        <f t="shared" si="4018"/>
        <v>0</v>
      </c>
      <c r="AT2864" s="11">
        <f t="shared" si="4018"/>
        <v>0</v>
      </c>
      <c r="AU2864" s="11">
        <f t="shared" si="4018"/>
        <v>0</v>
      </c>
      <c r="AV2864" s="11">
        <f t="shared" si="4018"/>
        <v>0</v>
      </c>
      <c r="AW2864" s="11">
        <v>0</v>
      </c>
      <c r="AX2864" s="11">
        <v>0</v>
      </c>
      <c r="AY2864" s="11">
        <f t="shared" ref="AY2864:BQ2864" si="4019">SUM(AY2834,AY2857,AY2860)</f>
        <v>5500</v>
      </c>
      <c r="AZ2864" s="11">
        <f t="shared" si="4019"/>
        <v>600</v>
      </c>
      <c r="BA2864" s="11">
        <f t="shared" si="4019"/>
        <v>0</v>
      </c>
      <c r="BB2864" s="11">
        <f t="shared" si="4019"/>
        <v>0</v>
      </c>
      <c r="BC2864" s="11">
        <f t="shared" si="4019"/>
        <v>0</v>
      </c>
      <c r="BD2864" s="11">
        <f t="shared" si="4019"/>
        <v>0</v>
      </c>
      <c r="BE2864" s="11">
        <f t="shared" si="4019"/>
        <v>6100</v>
      </c>
      <c r="BF2864" s="11">
        <f t="shared" si="4019"/>
        <v>0</v>
      </c>
      <c r="BG2864" s="11">
        <f t="shared" si="4019"/>
        <v>2894</v>
      </c>
      <c r="BH2864" s="11">
        <f t="shared" si="4019"/>
        <v>600</v>
      </c>
      <c r="BI2864" s="11">
        <f t="shared" si="4019"/>
        <v>0</v>
      </c>
      <c r="BJ2864" s="11">
        <f t="shared" si="4019"/>
        <v>0</v>
      </c>
      <c r="BK2864" s="11">
        <f t="shared" si="4019"/>
        <v>0</v>
      </c>
      <c r="BL2864" s="11">
        <f t="shared" si="4019"/>
        <v>0</v>
      </c>
      <c r="BM2864" s="11">
        <f t="shared" si="4019"/>
        <v>0</v>
      </c>
      <c r="BN2864" s="11">
        <f t="shared" si="4019"/>
        <v>0</v>
      </c>
      <c r="BO2864" s="11">
        <f t="shared" si="4019"/>
        <v>0</v>
      </c>
      <c r="BP2864" s="11">
        <f t="shared" si="4019"/>
        <v>0</v>
      </c>
      <c r="BQ2864" s="11">
        <f t="shared" si="4019"/>
        <v>0</v>
      </c>
      <c r="BR2864" s="11">
        <v>3494</v>
      </c>
      <c r="BS2864" s="11">
        <v>2606</v>
      </c>
    </row>
    <row r="2865" spans="1:71" ht="15.75" thickBot="1" x14ac:dyDescent="0.3">
      <c r="A2865" s="13" t="s">
        <v>1</v>
      </c>
      <c r="B2865" s="13" t="s">
        <v>1</v>
      </c>
      <c r="C2865" s="13" t="s">
        <v>1</v>
      </c>
      <c r="D2865" s="60" t="s">
        <v>1</v>
      </c>
      <c r="E2865" s="60" t="s">
        <v>1</v>
      </c>
      <c r="F2865" s="60" t="s">
        <v>1</v>
      </c>
      <c r="G2865" s="13" t="s">
        <v>1</v>
      </c>
      <c r="H2865" s="2" t="s">
        <v>70</v>
      </c>
      <c r="I2865" s="13" t="s">
        <v>1</v>
      </c>
      <c r="J2865" s="13"/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>
        <v>0</v>
      </c>
      <c r="AC2865" s="13">
        <v>0</v>
      </c>
      <c r="AD2865" s="13" t="s">
        <v>1</v>
      </c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>
        <v>0</v>
      </c>
      <c r="AX2865" s="13">
        <v>0</v>
      </c>
      <c r="AY2865" s="13" t="s">
        <v>1</v>
      </c>
      <c r="AZ2865" s="13"/>
      <c r="BA2865" s="13"/>
      <c r="BB2865" s="13"/>
      <c r="BC2865" s="13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3"/>
      <c r="BQ2865" s="13"/>
      <c r="BR2865" s="13">
        <v>0</v>
      </c>
      <c r="BS2865" s="13">
        <v>0</v>
      </c>
    </row>
    <row r="2866" spans="1:71" ht="69.75" customHeight="1" thickBot="1" x14ac:dyDescent="0.3">
      <c r="A2866" s="110" t="s">
        <v>1</v>
      </c>
      <c r="B2866" s="110" t="s">
        <v>1</v>
      </c>
      <c r="C2866" s="110" t="s">
        <v>1</v>
      </c>
      <c r="D2866" s="113" t="s">
        <v>1</v>
      </c>
      <c r="E2866" s="113" t="s">
        <v>1</v>
      </c>
      <c r="F2866" s="113" t="s">
        <v>1</v>
      </c>
      <c r="G2866" s="116" t="s">
        <v>1</v>
      </c>
      <c r="H2866" s="5" t="s">
        <v>71</v>
      </c>
      <c r="I2866" s="57" t="s">
        <v>11</v>
      </c>
      <c r="J2866" s="57" t="s">
        <v>1831</v>
      </c>
      <c r="K2866" s="57" t="s">
        <v>1784</v>
      </c>
      <c r="L2866" s="57" t="s">
        <v>1817</v>
      </c>
      <c r="M2866" s="57" t="s">
        <v>1818</v>
      </c>
      <c r="N2866" s="57" t="s">
        <v>1819</v>
      </c>
      <c r="O2866" s="57" t="s">
        <v>1835</v>
      </c>
      <c r="P2866" s="57" t="s">
        <v>1832</v>
      </c>
      <c r="Q2866" s="57" t="s">
        <v>1820</v>
      </c>
      <c r="R2866" s="57" t="s">
        <v>1821</v>
      </c>
      <c r="S2866" s="57" t="s">
        <v>1822</v>
      </c>
      <c r="T2866" s="57" t="s">
        <v>1823</v>
      </c>
      <c r="U2866" s="57" t="s">
        <v>1824</v>
      </c>
      <c r="V2866" s="57" t="s">
        <v>1825</v>
      </c>
      <c r="W2866" s="57" t="s">
        <v>1833</v>
      </c>
      <c r="X2866" s="57" t="s">
        <v>1834</v>
      </c>
      <c r="Y2866" s="57" t="s">
        <v>1826</v>
      </c>
      <c r="Z2866" s="57" t="s">
        <v>1827</v>
      </c>
      <c r="AA2866" s="57" t="s">
        <v>1828</v>
      </c>
      <c r="AB2866" s="57" t="s">
        <v>1829</v>
      </c>
      <c r="AC2866" s="57" t="s">
        <v>1830</v>
      </c>
      <c r="AD2866" s="58" t="s">
        <v>12</v>
      </c>
      <c r="AE2866" s="58" t="s">
        <v>1831</v>
      </c>
      <c r="AF2866" s="58" t="s">
        <v>1784</v>
      </c>
      <c r="AG2866" s="58" t="s">
        <v>1817</v>
      </c>
      <c r="AH2866" s="58" t="s">
        <v>1818</v>
      </c>
      <c r="AI2866" s="58" t="s">
        <v>1819</v>
      </c>
      <c r="AJ2866" s="58" t="s">
        <v>1836</v>
      </c>
      <c r="AK2866" s="58" t="s">
        <v>1832</v>
      </c>
      <c r="AL2866" s="58" t="s">
        <v>1820</v>
      </c>
      <c r="AM2866" s="58" t="s">
        <v>1821</v>
      </c>
      <c r="AN2866" s="58" t="s">
        <v>1822</v>
      </c>
      <c r="AO2866" s="58" t="s">
        <v>1823</v>
      </c>
      <c r="AP2866" s="58" t="s">
        <v>1824</v>
      </c>
      <c r="AQ2866" s="58" t="s">
        <v>1825</v>
      </c>
      <c r="AR2866" s="58" t="s">
        <v>1833</v>
      </c>
      <c r="AS2866" s="58" t="s">
        <v>1834</v>
      </c>
      <c r="AT2866" s="58" t="s">
        <v>1826</v>
      </c>
      <c r="AU2866" s="58" t="s">
        <v>1827</v>
      </c>
      <c r="AV2866" s="58" t="s">
        <v>1828</v>
      </c>
      <c r="AW2866" s="58" t="s">
        <v>1829</v>
      </c>
      <c r="AX2866" s="58" t="s">
        <v>1830</v>
      </c>
      <c r="AY2866" s="59" t="s">
        <v>13</v>
      </c>
      <c r="AZ2866" s="59" t="s">
        <v>1831</v>
      </c>
      <c r="BA2866" s="59" t="s">
        <v>1784</v>
      </c>
      <c r="BB2866" s="59" t="s">
        <v>1817</v>
      </c>
      <c r="BC2866" s="59" t="s">
        <v>1818</v>
      </c>
      <c r="BD2866" s="59" t="s">
        <v>1819</v>
      </c>
      <c r="BE2866" s="59" t="s">
        <v>1837</v>
      </c>
      <c r="BF2866" s="59" t="s">
        <v>1832</v>
      </c>
      <c r="BG2866" s="59" t="s">
        <v>1820</v>
      </c>
      <c r="BH2866" s="59" t="s">
        <v>1821</v>
      </c>
      <c r="BI2866" s="59" t="s">
        <v>1822</v>
      </c>
      <c r="BJ2866" s="59" t="s">
        <v>1823</v>
      </c>
      <c r="BK2866" s="59" t="s">
        <v>1824</v>
      </c>
      <c r="BL2866" s="59" t="s">
        <v>1825</v>
      </c>
      <c r="BM2866" s="59" t="s">
        <v>1833</v>
      </c>
      <c r="BN2866" s="59" t="s">
        <v>1834</v>
      </c>
      <c r="BO2866" s="59" t="s">
        <v>1826</v>
      </c>
      <c r="BP2866" s="59" t="s">
        <v>1827</v>
      </c>
      <c r="BQ2866" s="59" t="s">
        <v>1828</v>
      </c>
      <c r="BR2866" s="59" t="s">
        <v>1829</v>
      </c>
      <c r="BS2866" s="59" t="s">
        <v>1830</v>
      </c>
    </row>
    <row r="2867" spans="1:71" x14ac:dyDescent="0.25">
      <c r="A2867" s="111"/>
      <c r="B2867" s="111"/>
      <c r="C2867" s="111"/>
      <c r="D2867" s="114"/>
      <c r="E2867" s="114"/>
      <c r="F2867" s="114"/>
      <c r="G2867" s="117"/>
      <c r="H2867" s="15" t="s">
        <v>1</v>
      </c>
      <c r="I2867" s="9">
        <v>1</v>
      </c>
      <c r="J2867" s="9">
        <v>2</v>
      </c>
      <c r="K2867" s="9">
        <v>3</v>
      </c>
      <c r="L2867" s="9">
        <v>4</v>
      </c>
      <c r="M2867" s="9">
        <v>5</v>
      </c>
      <c r="N2867" s="9">
        <v>6</v>
      </c>
      <c r="O2867" s="9">
        <v>7</v>
      </c>
      <c r="P2867" s="9">
        <v>8</v>
      </c>
      <c r="Q2867" s="9">
        <v>9</v>
      </c>
      <c r="R2867" s="9">
        <v>10</v>
      </c>
      <c r="S2867" s="9">
        <v>11</v>
      </c>
      <c r="T2867" s="9">
        <v>12</v>
      </c>
      <c r="U2867" s="9">
        <v>13</v>
      </c>
      <c r="V2867" s="9">
        <v>14</v>
      </c>
      <c r="W2867" s="9">
        <v>15</v>
      </c>
      <c r="X2867" s="9">
        <v>16</v>
      </c>
      <c r="Y2867" s="9">
        <v>17</v>
      </c>
      <c r="Z2867" s="9">
        <v>18</v>
      </c>
      <c r="AA2867" s="9">
        <v>19</v>
      </c>
      <c r="AB2867" s="9">
        <v>20</v>
      </c>
      <c r="AC2867" s="9">
        <v>21</v>
      </c>
      <c r="AD2867" s="9">
        <v>1</v>
      </c>
      <c r="AE2867" s="9">
        <v>2</v>
      </c>
      <c r="AF2867" s="9">
        <v>3</v>
      </c>
      <c r="AG2867" s="9">
        <v>4</v>
      </c>
      <c r="AH2867" s="9">
        <v>5</v>
      </c>
      <c r="AI2867" s="9">
        <v>6</v>
      </c>
      <c r="AJ2867" s="9">
        <v>7</v>
      </c>
      <c r="AK2867" s="9">
        <v>8</v>
      </c>
      <c r="AL2867" s="9">
        <v>9</v>
      </c>
      <c r="AM2867" s="9">
        <v>10</v>
      </c>
      <c r="AN2867" s="9">
        <v>11</v>
      </c>
      <c r="AO2867" s="9">
        <v>12</v>
      </c>
      <c r="AP2867" s="9">
        <v>13</v>
      </c>
      <c r="AQ2867" s="9">
        <v>14</v>
      </c>
      <c r="AR2867" s="9">
        <v>15</v>
      </c>
      <c r="AS2867" s="9">
        <v>16</v>
      </c>
      <c r="AT2867" s="9">
        <v>17</v>
      </c>
      <c r="AU2867" s="9">
        <v>18</v>
      </c>
      <c r="AV2867" s="9">
        <v>19</v>
      </c>
      <c r="AW2867" s="9">
        <v>20</v>
      </c>
      <c r="AX2867" s="9">
        <v>21</v>
      </c>
      <c r="AY2867" s="9">
        <v>1</v>
      </c>
      <c r="AZ2867" s="9">
        <v>2</v>
      </c>
      <c r="BA2867" s="9">
        <v>3</v>
      </c>
      <c r="BB2867" s="9">
        <v>4</v>
      </c>
      <c r="BC2867" s="9">
        <v>5</v>
      </c>
      <c r="BD2867" s="9">
        <v>6</v>
      </c>
      <c r="BE2867" s="9">
        <v>7</v>
      </c>
      <c r="BF2867" s="9">
        <v>8</v>
      </c>
      <c r="BG2867" s="9">
        <v>9</v>
      </c>
      <c r="BH2867" s="9">
        <v>10</v>
      </c>
      <c r="BI2867" s="9">
        <v>11</v>
      </c>
      <c r="BJ2867" s="9">
        <v>12</v>
      </c>
      <c r="BK2867" s="9">
        <v>13</v>
      </c>
      <c r="BL2867" s="9">
        <v>14</v>
      </c>
      <c r="BM2867" s="9">
        <v>15</v>
      </c>
      <c r="BN2867" s="9">
        <v>16</v>
      </c>
      <c r="BO2867" s="9">
        <v>17</v>
      </c>
      <c r="BP2867" s="9">
        <v>18</v>
      </c>
      <c r="BQ2867" s="9">
        <v>19</v>
      </c>
      <c r="BR2867" s="9">
        <v>20</v>
      </c>
      <c r="BS2867" s="9">
        <v>21</v>
      </c>
    </row>
    <row r="2868" spans="1:71" x14ac:dyDescent="0.25">
      <c r="A2868" s="111"/>
      <c r="B2868" s="111"/>
      <c r="C2868" s="111"/>
      <c r="D2868" s="114"/>
      <c r="E2868" s="114"/>
      <c r="F2868" s="114"/>
      <c r="G2868" s="117"/>
      <c r="H2868" s="16" t="s">
        <v>1002</v>
      </c>
      <c r="I2868" s="17">
        <f t="shared" ref="I2868:AA2868" si="4020">SUM(I2864)</f>
        <v>157820</v>
      </c>
      <c r="J2868" s="17">
        <f t="shared" si="4020"/>
        <v>0</v>
      </c>
      <c r="K2868" s="17">
        <f t="shared" si="4020"/>
        <v>0</v>
      </c>
      <c r="L2868" s="17">
        <f t="shared" si="4020"/>
        <v>0</v>
      </c>
      <c r="M2868" s="17">
        <f t="shared" si="4020"/>
        <v>0</v>
      </c>
      <c r="N2868" s="17">
        <f t="shared" si="4020"/>
        <v>0</v>
      </c>
      <c r="O2868" s="17">
        <f t="shared" ref="O2868" si="4021">SUM(O2864)</f>
        <v>157820</v>
      </c>
      <c r="P2868" s="17">
        <f t="shared" si="4020"/>
        <v>2940</v>
      </c>
      <c r="Q2868" s="17">
        <f t="shared" si="4020"/>
        <v>20107</v>
      </c>
      <c r="R2868" s="17">
        <f t="shared" si="4020"/>
        <v>20892</v>
      </c>
      <c r="S2868" s="17">
        <f t="shared" si="4020"/>
        <v>0</v>
      </c>
      <c r="T2868" s="17">
        <f t="shared" si="4020"/>
        <v>0</v>
      </c>
      <c r="U2868" s="17">
        <f t="shared" si="4020"/>
        <v>0</v>
      </c>
      <c r="V2868" s="17">
        <f t="shared" si="4020"/>
        <v>0</v>
      </c>
      <c r="W2868" s="17">
        <f t="shared" si="4020"/>
        <v>0</v>
      </c>
      <c r="X2868" s="17">
        <f t="shared" si="4020"/>
        <v>0</v>
      </c>
      <c r="Y2868" s="17">
        <f t="shared" si="4020"/>
        <v>0</v>
      </c>
      <c r="Z2868" s="17">
        <f t="shared" si="4020"/>
        <v>0</v>
      </c>
      <c r="AA2868" s="17">
        <f t="shared" si="4020"/>
        <v>0</v>
      </c>
      <c r="AB2868" s="17">
        <v>43939</v>
      </c>
      <c r="AC2868" s="17">
        <v>113881</v>
      </c>
      <c r="AD2868" s="17">
        <f t="shared" ref="AD2868:AV2868" si="4022">SUM(AD2864)</f>
        <v>0</v>
      </c>
      <c r="AE2868" s="17">
        <f t="shared" si="4022"/>
        <v>0</v>
      </c>
      <c r="AF2868" s="17">
        <f t="shared" si="4022"/>
        <v>0</v>
      </c>
      <c r="AG2868" s="17">
        <f t="shared" si="4022"/>
        <v>0</v>
      </c>
      <c r="AH2868" s="17">
        <f t="shared" si="4022"/>
        <v>0</v>
      </c>
      <c r="AI2868" s="17">
        <f t="shared" si="4022"/>
        <v>0</v>
      </c>
      <c r="AJ2868" s="17">
        <f t="shared" ref="AJ2868" si="4023">SUM(AJ2864)</f>
        <v>0</v>
      </c>
      <c r="AK2868" s="17">
        <f t="shared" si="4022"/>
        <v>0</v>
      </c>
      <c r="AL2868" s="17">
        <f t="shared" si="4022"/>
        <v>0</v>
      </c>
      <c r="AM2868" s="17">
        <f t="shared" si="4022"/>
        <v>0</v>
      </c>
      <c r="AN2868" s="17">
        <f t="shared" si="4022"/>
        <v>0</v>
      </c>
      <c r="AO2868" s="17">
        <f t="shared" si="4022"/>
        <v>0</v>
      </c>
      <c r="AP2868" s="17">
        <f t="shared" si="4022"/>
        <v>0</v>
      </c>
      <c r="AQ2868" s="17">
        <f t="shared" si="4022"/>
        <v>0</v>
      </c>
      <c r="AR2868" s="17">
        <f t="shared" si="4022"/>
        <v>0</v>
      </c>
      <c r="AS2868" s="17">
        <f t="shared" si="4022"/>
        <v>0</v>
      </c>
      <c r="AT2868" s="17">
        <f t="shared" si="4022"/>
        <v>0</v>
      </c>
      <c r="AU2868" s="17">
        <f t="shared" si="4022"/>
        <v>0</v>
      </c>
      <c r="AV2868" s="17">
        <f t="shared" si="4022"/>
        <v>0</v>
      </c>
      <c r="AW2868" s="17">
        <v>0</v>
      </c>
      <c r="AX2868" s="17">
        <v>0</v>
      </c>
      <c r="AY2868" s="17">
        <f t="shared" ref="AY2868:BQ2868" si="4024">SUM(AY2864)</f>
        <v>5500</v>
      </c>
      <c r="AZ2868" s="17">
        <f t="shared" si="4024"/>
        <v>600</v>
      </c>
      <c r="BA2868" s="17">
        <f t="shared" si="4024"/>
        <v>0</v>
      </c>
      <c r="BB2868" s="17">
        <f t="shared" si="4024"/>
        <v>0</v>
      </c>
      <c r="BC2868" s="17">
        <f t="shared" si="4024"/>
        <v>0</v>
      </c>
      <c r="BD2868" s="17">
        <f t="shared" si="4024"/>
        <v>0</v>
      </c>
      <c r="BE2868" s="17">
        <f t="shared" ref="BE2868" si="4025">SUM(BE2864)</f>
        <v>6100</v>
      </c>
      <c r="BF2868" s="17">
        <f t="shared" si="4024"/>
        <v>0</v>
      </c>
      <c r="BG2868" s="17">
        <f t="shared" si="4024"/>
        <v>2894</v>
      </c>
      <c r="BH2868" s="17">
        <f t="shared" si="4024"/>
        <v>600</v>
      </c>
      <c r="BI2868" s="17">
        <f t="shared" si="4024"/>
        <v>0</v>
      </c>
      <c r="BJ2868" s="17">
        <f t="shared" si="4024"/>
        <v>0</v>
      </c>
      <c r="BK2868" s="17">
        <f t="shared" si="4024"/>
        <v>0</v>
      </c>
      <c r="BL2868" s="17">
        <f t="shared" si="4024"/>
        <v>0</v>
      </c>
      <c r="BM2868" s="17">
        <f t="shared" si="4024"/>
        <v>0</v>
      </c>
      <c r="BN2868" s="17">
        <f t="shared" si="4024"/>
        <v>0</v>
      </c>
      <c r="BO2868" s="17">
        <f t="shared" si="4024"/>
        <v>0</v>
      </c>
      <c r="BP2868" s="17">
        <f t="shared" si="4024"/>
        <v>0</v>
      </c>
      <c r="BQ2868" s="17">
        <f t="shared" si="4024"/>
        <v>0</v>
      </c>
      <c r="BR2868" s="17">
        <v>3494</v>
      </c>
      <c r="BS2868" s="17">
        <v>2606</v>
      </c>
    </row>
    <row r="2869" spans="1:71" x14ac:dyDescent="0.25">
      <c r="A2869" s="111"/>
      <c r="B2869" s="111"/>
      <c r="C2869" s="111"/>
      <c r="D2869" s="114"/>
      <c r="E2869" s="114"/>
      <c r="F2869" s="114"/>
      <c r="G2869" s="117"/>
      <c r="H2869" s="18" t="s">
        <v>73</v>
      </c>
      <c r="I2869" s="17">
        <f t="shared" ref="I2869:AA2869" si="4026">SUM(I2868)</f>
        <v>157820</v>
      </c>
      <c r="J2869" s="17">
        <f t="shared" si="4026"/>
        <v>0</v>
      </c>
      <c r="K2869" s="17">
        <f t="shared" si="4026"/>
        <v>0</v>
      </c>
      <c r="L2869" s="17">
        <f t="shared" si="4026"/>
        <v>0</v>
      </c>
      <c r="M2869" s="17">
        <f t="shared" si="4026"/>
        <v>0</v>
      </c>
      <c r="N2869" s="17">
        <f t="shared" si="4026"/>
        <v>0</v>
      </c>
      <c r="O2869" s="17">
        <f t="shared" ref="O2869" si="4027">SUM(O2868)</f>
        <v>157820</v>
      </c>
      <c r="P2869" s="17">
        <f t="shared" si="4026"/>
        <v>2940</v>
      </c>
      <c r="Q2869" s="17">
        <f t="shared" si="4026"/>
        <v>20107</v>
      </c>
      <c r="R2869" s="17">
        <f t="shared" si="4026"/>
        <v>20892</v>
      </c>
      <c r="S2869" s="17">
        <f t="shared" si="4026"/>
        <v>0</v>
      </c>
      <c r="T2869" s="17">
        <f t="shared" si="4026"/>
        <v>0</v>
      </c>
      <c r="U2869" s="17">
        <f t="shared" si="4026"/>
        <v>0</v>
      </c>
      <c r="V2869" s="17">
        <f t="shared" si="4026"/>
        <v>0</v>
      </c>
      <c r="W2869" s="17">
        <f t="shared" si="4026"/>
        <v>0</v>
      </c>
      <c r="X2869" s="17">
        <f t="shared" si="4026"/>
        <v>0</v>
      </c>
      <c r="Y2869" s="17">
        <f t="shared" si="4026"/>
        <v>0</v>
      </c>
      <c r="Z2869" s="17">
        <f t="shared" si="4026"/>
        <v>0</v>
      </c>
      <c r="AA2869" s="17">
        <f t="shared" si="4026"/>
        <v>0</v>
      </c>
      <c r="AB2869" s="17">
        <v>43939</v>
      </c>
      <c r="AC2869" s="17">
        <v>113881</v>
      </c>
      <c r="AD2869" s="17">
        <f t="shared" ref="AD2869:AV2869" si="4028">SUM(AD2868)</f>
        <v>0</v>
      </c>
      <c r="AE2869" s="17">
        <f t="shared" si="4028"/>
        <v>0</v>
      </c>
      <c r="AF2869" s="17">
        <f t="shared" si="4028"/>
        <v>0</v>
      </c>
      <c r="AG2869" s="17">
        <f t="shared" si="4028"/>
        <v>0</v>
      </c>
      <c r="AH2869" s="17">
        <f t="shared" si="4028"/>
        <v>0</v>
      </c>
      <c r="AI2869" s="17">
        <f t="shared" si="4028"/>
        <v>0</v>
      </c>
      <c r="AJ2869" s="17">
        <f t="shared" ref="AJ2869" si="4029">SUM(AJ2868)</f>
        <v>0</v>
      </c>
      <c r="AK2869" s="17">
        <f t="shared" si="4028"/>
        <v>0</v>
      </c>
      <c r="AL2869" s="17">
        <f t="shared" si="4028"/>
        <v>0</v>
      </c>
      <c r="AM2869" s="17">
        <f t="shared" si="4028"/>
        <v>0</v>
      </c>
      <c r="AN2869" s="17">
        <f t="shared" si="4028"/>
        <v>0</v>
      </c>
      <c r="AO2869" s="17">
        <f t="shared" si="4028"/>
        <v>0</v>
      </c>
      <c r="AP2869" s="17">
        <f t="shared" si="4028"/>
        <v>0</v>
      </c>
      <c r="AQ2869" s="17">
        <f t="shared" si="4028"/>
        <v>0</v>
      </c>
      <c r="AR2869" s="17">
        <f t="shared" si="4028"/>
        <v>0</v>
      </c>
      <c r="AS2869" s="17">
        <f t="shared" si="4028"/>
        <v>0</v>
      </c>
      <c r="AT2869" s="17">
        <f t="shared" si="4028"/>
        <v>0</v>
      </c>
      <c r="AU2869" s="17">
        <f t="shared" si="4028"/>
        <v>0</v>
      </c>
      <c r="AV2869" s="17">
        <f t="shared" si="4028"/>
        <v>0</v>
      </c>
      <c r="AW2869" s="17">
        <v>0</v>
      </c>
      <c r="AX2869" s="17">
        <v>0</v>
      </c>
      <c r="AY2869" s="17">
        <f t="shared" ref="AY2869:BQ2869" si="4030">SUM(AY2868)</f>
        <v>5500</v>
      </c>
      <c r="AZ2869" s="17">
        <f t="shared" si="4030"/>
        <v>600</v>
      </c>
      <c r="BA2869" s="17">
        <f t="shared" si="4030"/>
        <v>0</v>
      </c>
      <c r="BB2869" s="17">
        <f t="shared" si="4030"/>
        <v>0</v>
      </c>
      <c r="BC2869" s="17">
        <f t="shared" si="4030"/>
        <v>0</v>
      </c>
      <c r="BD2869" s="17">
        <f t="shared" si="4030"/>
        <v>0</v>
      </c>
      <c r="BE2869" s="17">
        <f t="shared" ref="BE2869" si="4031">SUM(BE2868)</f>
        <v>6100</v>
      </c>
      <c r="BF2869" s="17">
        <f t="shared" si="4030"/>
        <v>0</v>
      </c>
      <c r="BG2869" s="17">
        <f t="shared" si="4030"/>
        <v>2894</v>
      </c>
      <c r="BH2869" s="17">
        <f t="shared" si="4030"/>
        <v>600</v>
      </c>
      <c r="BI2869" s="17">
        <f t="shared" si="4030"/>
        <v>0</v>
      </c>
      <c r="BJ2869" s="17">
        <f t="shared" si="4030"/>
        <v>0</v>
      </c>
      <c r="BK2869" s="17">
        <f t="shared" si="4030"/>
        <v>0</v>
      </c>
      <c r="BL2869" s="17">
        <f t="shared" si="4030"/>
        <v>0</v>
      </c>
      <c r="BM2869" s="17">
        <f t="shared" si="4030"/>
        <v>0</v>
      </c>
      <c r="BN2869" s="17">
        <f t="shared" si="4030"/>
        <v>0</v>
      </c>
      <c r="BO2869" s="17">
        <f t="shared" si="4030"/>
        <v>0</v>
      </c>
      <c r="BP2869" s="17">
        <f t="shared" si="4030"/>
        <v>0</v>
      </c>
      <c r="BQ2869" s="17">
        <f t="shared" si="4030"/>
        <v>0</v>
      </c>
      <c r="BR2869" s="17">
        <v>3494</v>
      </c>
      <c r="BS2869" s="17">
        <v>2606</v>
      </c>
    </row>
    <row r="2870" spans="1:71" x14ac:dyDescent="0.25">
      <c r="A2870" s="112"/>
      <c r="B2870" s="112"/>
      <c r="C2870" s="112"/>
      <c r="D2870" s="115"/>
      <c r="E2870" s="115"/>
      <c r="F2870" s="115"/>
      <c r="G2870" s="118"/>
      <c r="O2870">
        <f t="shared" si="3990"/>
        <v>0</v>
      </c>
      <c r="AB2870">
        <v>0</v>
      </c>
      <c r="AC2870">
        <v>0</v>
      </c>
      <c r="AJ2870">
        <f t="shared" si="3991"/>
        <v>0</v>
      </c>
      <c r="AW2870">
        <v>0</v>
      </c>
      <c r="AX2870">
        <v>0</v>
      </c>
      <c r="BE2870">
        <f t="shared" si="3992"/>
        <v>0</v>
      </c>
      <c r="BR2870">
        <v>0</v>
      </c>
      <c r="BS2870">
        <v>0</v>
      </c>
    </row>
    <row r="2871" spans="1:71" ht="15.75" thickBot="1" x14ac:dyDescent="0.3">
      <c r="A2871" s="13" t="s">
        <v>1</v>
      </c>
      <c r="B2871" s="13" t="s">
        <v>1</v>
      </c>
      <c r="C2871" s="13" t="s">
        <v>1</v>
      </c>
      <c r="D2871" s="60" t="s">
        <v>1</v>
      </c>
      <c r="E2871" s="60" t="s">
        <v>1</v>
      </c>
      <c r="F2871" s="60" t="s">
        <v>1</v>
      </c>
      <c r="G2871" s="13" t="s">
        <v>1</v>
      </c>
      <c r="H2871" s="19" t="s">
        <v>1</v>
      </c>
      <c r="I2871" s="19" t="s">
        <v>1</v>
      </c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>
        <v>0</v>
      </c>
      <c r="AC2871" s="19">
        <v>0</v>
      </c>
      <c r="AD2871" s="19" t="s">
        <v>1</v>
      </c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>
        <v>0</v>
      </c>
      <c r="AX2871" s="19">
        <v>0</v>
      </c>
      <c r="AY2871" s="19" t="s">
        <v>1</v>
      </c>
      <c r="AZ2871" s="19"/>
      <c r="BA2871" s="19"/>
      <c r="BB2871" s="19"/>
      <c r="BC2871" s="19"/>
      <c r="BD2871" s="19"/>
      <c r="BE2871" s="19"/>
      <c r="BF2871" s="19"/>
      <c r="BG2871" s="19"/>
      <c r="BH2871" s="19"/>
      <c r="BI2871" s="19"/>
      <c r="BJ2871" s="19"/>
      <c r="BK2871" s="19"/>
      <c r="BL2871" s="19"/>
      <c r="BM2871" s="19"/>
      <c r="BN2871" s="19"/>
      <c r="BO2871" s="19"/>
      <c r="BP2871" s="19"/>
      <c r="BQ2871" s="19"/>
      <c r="BR2871" s="19">
        <v>0</v>
      </c>
      <c r="BS2871" s="19">
        <v>0</v>
      </c>
    </row>
    <row r="2872" spans="1:71" ht="69.75" customHeight="1" thickBot="1" x14ac:dyDescent="0.3">
      <c r="A2872" s="5" t="s">
        <v>4</v>
      </c>
      <c r="B2872" s="5" t="s">
        <v>5</v>
      </c>
      <c r="C2872" s="5" t="s">
        <v>6</v>
      </c>
      <c r="D2872" s="66" t="s">
        <v>1</v>
      </c>
      <c r="E2872" s="74" t="s">
        <v>7</v>
      </c>
      <c r="F2872" s="74" t="s">
        <v>8</v>
      </c>
      <c r="G2872" s="5" t="s">
        <v>9</v>
      </c>
      <c r="H2872" s="5" t="s">
        <v>10</v>
      </c>
      <c r="I2872" s="57" t="s">
        <v>11</v>
      </c>
      <c r="J2872" s="57" t="s">
        <v>1831</v>
      </c>
      <c r="K2872" s="57" t="s">
        <v>1784</v>
      </c>
      <c r="L2872" s="57" t="s">
        <v>1817</v>
      </c>
      <c r="M2872" s="57" t="s">
        <v>1818</v>
      </c>
      <c r="N2872" s="57" t="s">
        <v>1819</v>
      </c>
      <c r="O2872" s="57" t="s">
        <v>1835</v>
      </c>
      <c r="P2872" s="57" t="s">
        <v>1832</v>
      </c>
      <c r="Q2872" s="57" t="s">
        <v>1820</v>
      </c>
      <c r="R2872" s="57" t="s">
        <v>1821</v>
      </c>
      <c r="S2872" s="57" t="s">
        <v>1822</v>
      </c>
      <c r="T2872" s="57" t="s">
        <v>1823</v>
      </c>
      <c r="U2872" s="57" t="s">
        <v>1824</v>
      </c>
      <c r="V2872" s="57" t="s">
        <v>1825</v>
      </c>
      <c r="W2872" s="57" t="s">
        <v>1833</v>
      </c>
      <c r="X2872" s="57" t="s">
        <v>1834</v>
      </c>
      <c r="Y2872" s="57" t="s">
        <v>1826</v>
      </c>
      <c r="Z2872" s="57" t="s">
        <v>1827</v>
      </c>
      <c r="AA2872" s="57" t="s">
        <v>1828</v>
      </c>
      <c r="AB2872" s="57" t="s">
        <v>1829</v>
      </c>
      <c r="AC2872" s="57" t="s">
        <v>1830</v>
      </c>
      <c r="AD2872" s="58" t="s">
        <v>12</v>
      </c>
      <c r="AE2872" s="58" t="s">
        <v>1831</v>
      </c>
      <c r="AF2872" s="58" t="s">
        <v>1784</v>
      </c>
      <c r="AG2872" s="58" t="s">
        <v>1817</v>
      </c>
      <c r="AH2872" s="58" t="s">
        <v>1818</v>
      </c>
      <c r="AI2872" s="58" t="s">
        <v>1819</v>
      </c>
      <c r="AJ2872" s="58" t="s">
        <v>1836</v>
      </c>
      <c r="AK2872" s="58" t="s">
        <v>1832</v>
      </c>
      <c r="AL2872" s="58" t="s">
        <v>1820</v>
      </c>
      <c r="AM2872" s="58" t="s">
        <v>1821</v>
      </c>
      <c r="AN2872" s="58" t="s">
        <v>1822</v>
      </c>
      <c r="AO2872" s="58" t="s">
        <v>1823</v>
      </c>
      <c r="AP2872" s="58" t="s">
        <v>1824</v>
      </c>
      <c r="AQ2872" s="58" t="s">
        <v>1825</v>
      </c>
      <c r="AR2872" s="58" t="s">
        <v>1833</v>
      </c>
      <c r="AS2872" s="58" t="s">
        <v>1834</v>
      </c>
      <c r="AT2872" s="58" t="s">
        <v>1826</v>
      </c>
      <c r="AU2872" s="58" t="s">
        <v>1827</v>
      </c>
      <c r="AV2872" s="58" t="s">
        <v>1828</v>
      </c>
      <c r="AW2872" s="58" t="s">
        <v>1829</v>
      </c>
      <c r="AX2872" s="58" t="s">
        <v>1830</v>
      </c>
      <c r="AY2872" s="59" t="s">
        <v>13</v>
      </c>
      <c r="AZ2872" s="59" t="s">
        <v>1831</v>
      </c>
      <c r="BA2872" s="59" t="s">
        <v>1784</v>
      </c>
      <c r="BB2872" s="59" t="s">
        <v>1817</v>
      </c>
      <c r="BC2872" s="59" t="s">
        <v>1818</v>
      </c>
      <c r="BD2872" s="59" t="s">
        <v>1819</v>
      </c>
      <c r="BE2872" s="59" t="s">
        <v>1837</v>
      </c>
      <c r="BF2872" s="59" t="s">
        <v>1832</v>
      </c>
      <c r="BG2872" s="59" t="s">
        <v>1820</v>
      </c>
      <c r="BH2872" s="59" t="s">
        <v>1821</v>
      </c>
      <c r="BI2872" s="59" t="s">
        <v>1822</v>
      </c>
      <c r="BJ2872" s="59" t="s">
        <v>1823</v>
      </c>
      <c r="BK2872" s="59" t="s">
        <v>1824</v>
      </c>
      <c r="BL2872" s="59" t="s">
        <v>1825</v>
      </c>
      <c r="BM2872" s="59" t="s">
        <v>1833</v>
      </c>
      <c r="BN2872" s="59" t="s">
        <v>1834</v>
      </c>
      <c r="BO2872" s="59" t="s">
        <v>1826</v>
      </c>
      <c r="BP2872" s="59" t="s">
        <v>1827</v>
      </c>
      <c r="BQ2872" s="59" t="s">
        <v>1828</v>
      </c>
      <c r="BR2872" s="59" t="s">
        <v>1829</v>
      </c>
      <c r="BS2872" s="59" t="s">
        <v>1830</v>
      </c>
    </row>
    <row r="2873" spans="1:71" x14ac:dyDescent="0.25">
      <c r="A2873" s="6" t="s">
        <v>1</v>
      </c>
      <c r="B2873" s="6" t="s">
        <v>1</v>
      </c>
      <c r="C2873" s="6" t="s">
        <v>1</v>
      </c>
      <c r="D2873" s="67" t="s">
        <v>1</v>
      </c>
      <c r="E2873" s="67" t="s">
        <v>1</v>
      </c>
      <c r="F2873" s="80" t="s">
        <v>1</v>
      </c>
      <c r="G2873" s="7" t="s">
        <v>1</v>
      </c>
      <c r="H2873" s="8" t="s">
        <v>1</v>
      </c>
      <c r="I2873" s="9">
        <v>1</v>
      </c>
      <c r="J2873" s="9">
        <v>2</v>
      </c>
      <c r="K2873" s="9">
        <v>3</v>
      </c>
      <c r="L2873" s="9">
        <v>4</v>
      </c>
      <c r="M2873" s="9">
        <v>5</v>
      </c>
      <c r="N2873" s="9">
        <v>6</v>
      </c>
      <c r="O2873" s="9">
        <v>7</v>
      </c>
      <c r="P2873" s="9">
        <v>8</v>
      </c>
      <c r="Q2873" s="9">
        <v>9</v>
      </c>
      <c r="R2873" s="9">
        <v>10</v>
      </c>
      <c r="S2873" s="9">
        <v>11</v>
      </c>
      <c r="T2873" s="9">
        <v>12</v>
      </c>
      <c r="U2873" s="9">
        <v>13</v>
      </c>
      <c r="V2873" s="9">
        <v>14</v>
      </c>
      <c r="W2873" s="9">
        <v>15</v>
      </c>
      <c r="X2873" s="9">
        <v>16</v>
      </c>
      <c r="Y2873" s="9">
        <v>17</v>
      </c>
      <c r="Z2873" s="9">
        <v>18</v>
      </c>
      <c r="AA2873" s="9">
        <v>19</v>
      </c>
      <c r="AB2873" s="9">
        <v>20</v>
      </c>
      <c r="AC2873" s="9">
        <v>21</v>
      </c>
      <c r="AD2873" s="9">
        <v>1</v>
      </c>
      <c r="AE2873" s="9">
        <v>2</v>
      </c>
      <c r="AF2873" s="9">
        <v>3</v>
      </c>
      <c r="AG2873" s="9">
        <v>4</v>
      </c>
      <c r="AH2873" s="9">
        <v>5</v>
      </c>
      <c r="AI2873" s="9">
        <v>6</v>
      </c>
      <c r="AJ2873" s="9">
        <v>7</v>
      </c>
      <c r="AK2873" s="9">
        <v>8</v>
      </c>
      <c r="AL2873" s="9">
        <v>9</v>
      </c>
      <c r="AM2873" s="9">
        <v>10</v>
      </c>
      <c r="AN2873" s="9">
        <v>11</v>
      </c>
      <c r="AO2873" s="9">
        <v>12</v>
      </c>
      <c r="AP2873" s="9">
        <v>13</v>
      </c>
      <c r="AQ2873" s="9">
        <v>14</v>
      </c>
      <c r="AR2873" s="9">
        <v>15</v>
      </c>
      <c r="AS2873" s="9">
        <v>16</v>
      </c>
      <c r="AT2873" s="9">
        <v>17</v>
      </c>
      <c r="AU2873" s="9">
        <v>18</v>
      </c>
      <c r="AV2873" s="9">
        <v>19</v>
      </c>
      <c r="AW2873" s="9">
        <v>20</v>
      </c>
      <c r="AX2873" s="9">
        <v>21</v>
      </c>
      <c r="AY2873" s="9">
        <v>1</v>
      </c>
      <c r="AZ2873" s="9">
        <v>2</v>
      </c>
      <c r="BA2873" s="9">
        <v>3</v>
      </c>
      <c r="BB2873" s="9">
        <v>4</v>
      </c>
      <c r="BC2873" s="9">
        <v>5</v>
      </c>
      <c r="BD2873" s="9">
        <v>6</v>
      </c>
      <c r="BE2873" s="9">
        <v>7</v>
      </c>
      <c r="BF2873" s="9">
        <v>8</v>
      </c>
      <c r="BG2873" s="9">
        <v>9</v>
      </c>
      <c r="BH2873" s="9">
        <v>10</v>
      </c>
      <c r="BI2873" s="9">
        <v>11</v>
      </c>
      <c r="BJ2873" s="9">
        <v>12</v>
      </c>
      <c r="BK2873" s="9">
        <v>13</v>
      </c>
      <c r="BL2873" s="9">
        <v>14</v>
      </c>
      <c r="BM2873" s="9">
        <v>15</v>
      </c>
      <c r="BN2873" s="9">
        <v>16</v>
      </c>
      <c r="BO2873" s="9">
        <v>17</v>
      </c>
      <c r="BP2873" s="9">
        <v>18</v>
      </c>
      <c r="BQ2873" s="9">
        <v>19</v>
      </c>
      <c r="BR2873" s="9">
        <v>20</v>
      </c>
      <c r="BS2873" s="9">
        <v>21</v>
      </c>
    </row>
    <row r="2874" spans="1:71" x14ac:dyDescent="0.25">
      <c r="A2874" s="1" t="s">
        <v>915</v>
      </c>
      <c r="B2874" s="1" t="s">
        <v>75</v>
      </c>
      <c r="C2874" s="4" t="s">
        <v>1332</v>
      </c>
      <c r="D2874" s="65" t="s">
        <v>1333</v>
      </c>
      <c r="E2874" s="64" t="s">
        <v>1</v>
      </c>
      <c r="F2874" s="64" t="s">
        <v>1</v>
      </c>
      <c r="G2874" s="2" t="s">
        <v>1</v>
      </c>
      <c r="H2874" s="2" t="s">
        <v>1334</v>
      </c>
      <c r="I2874" s="3" t="s">
        <v>1</v>
      </c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>
        <v>0</v>
      </c>
      <c r="AC2874" s="3">
        <v>0</v>
      </c>
      <c r="AD2874" s="3" t="s">
        <v>1</v>
      </c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>
        <v>0</v>
      </c>
      <c r="AX2874" s="3">
        <v>0</v>
      </c>
      <c r="AY2874" s="3" t="s">
        <v>1</v>
      </c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>
        <v>0</v>
      </c>
      <c r="BS2874" s="3">
        <v>0</v>
      </c>
    </row>
    <row r="2875" spans="1:71" ht="33.75" x14ac:dyDescent="0.25">
      <c r="A2875" s="1" t="s">
        <v>1</v>
      </c>
      <c r="B2875" s="1" t="s">
        <v>1</v>
      </c>
      <c r="C2875" s="1" t="s">
        <v>1</v>
      </c>
      <c r="D2875" s="64" t="s">
        <v>1</v>
      </c>
      <c r="E2875" s="64" t="s">
        <v>1</v>
      </c>
      <c r="F2875" s="64" t="s">
        <v>1</v>
      </c>
      <c r="G2875" s="2" t="s">
        <v>1</v>
      </c>
      <c r="H2875" s="10" t="s">
        <v>17</v>
      </c>
      <c r="I2875" s="11">
        <f t="shared" ref="I2875:AA2875" si="4032">SUM(I2876,I2884,I2886)</f>
        <v>160815</v>
      </c>
      <c r="J2875" s="11">
        <f t="shared" si="4032"/>
        <v>0</v>
      </c>
      <c r="K2875" s="11">
        <f t="shared" si="4032"/>
        <v>0</v>
      </c>
      <c r="L2875" s="11">
        <f t="shared" si="4032"/>
        <v>0</v>
      </c>
      <c r="M2875" s="11">
        <f t="shared" si="4032"/>
        <v>0</v>
      </c>
      <c r="N2875" s="11">
        <f t="shared" si="4032"/>
        <v>0</v>
      </c>
      <c r="O2875" s="11">
        <f t="shared" ref="O2875" si="4033">SUM(O2876,O2884,O2886)</f>
        <v>160815</v>
      </c>
      <c r="P2875" s="11">
        <f t="shared" si="4032"/>
        <v>1500</v>
      </c>
      <c r="Q2875" s="11">
        <f t="shared" si="4032"/>
        <v>17575</v>
      </c>
      <c r="R2875" s="11">
        <f t="shared" si="4032"/>
        <v>16090</v>
      </c>
      <c r="S2875" s="11">
        <f t="shared" si="4032"/>
        <v>0</v>
      </c>
      <c r="T2875" s="11">
        <f t="shared" si="4032"/>
        <v>0</v>
      </c>
      <c r="U2875" s="11">
        <f t="shared" si="4032"/>
        <v>0</v>
      </c>
      <c r="V2875" s="11">
        <f t="shared" si="4032"/>
        <v>0</v>
      </c>
      <c r="W2875" s="11">
        <f t="shared" si="4032"/>
        <v>0</v>
      </c>
      <c r="X2875" s="11">
        <f t="shared" si="4032"/>
        <v>0</v>
      </c>
      <c r="Y2875" s="11">
        <f t="shared" si="4032"/>
        <v>0</v>
      </c>
      <c r="Z2875" s="11">
        <f t="shared" si="4032"/>
        <v>0</v>
      </c>
      <c r="AA2875" s="11">
        <f t="shared" si="4032"/>
        <v>0</v>
      </c>
      <c r="AB2875" s="11">
        <v>35165</v>
      </c>
      <c r="AC2875" s="11">
        <v>125650</v>
      </c>
      <c r="AD2875" s="11">
        <f t="shared" ref="AD2875:AV2875" si="4034">SUM(AD2876,AD2884,AD2886)</f>
        <v>0</v>
      </c>
      <c r="AE2875" s="11">
        <f t="shared" si="4034"/>
        <v>0</v>
      </c>
      <c r="AF2875" s="11">
        <f t="shared" si="4034"/>
        <v>0</v>
      </c>
      <c r="AG2875" s="11">
        <f t="shared" si="4034"/>
        <v>0</v>
      </c>
      <c r="AH2875" s="11">
        <f t="shared" si="4034"/>
        <v>0</v>
      </c>
      <c r="AI2875" s="11">
        <f t="shared" si="4034"/>
        <v>0</v>
      </c>
      <c r="AJ2875" s="11">
        <f t="shared" ref="AJ2875" si="4035">SUM(AJ2876,AJ2884,AJ2886)</f>
        <v>0</v>
      </c>
      <c r="AK2875" s="11">
        <f t="shared" si="4034"/>
        <v>0</v>
      </c>
      <c r="AL2875" s="11">
        <f t="shared" si="4034"/>
        <v>0</v>
      </c>
      <c r="AM2875" s="11">
        <f t="shared" si="4034"/>
        <v>0</v>
      </c>
      <c r="AN2875" s="11">
        <f t="shared" si="4034"/>
        <v>0</v>
      </c>
      <c r="AO2875" s="11">
        <f t="shared" si="4034"/>
        <v>0</v>
      </c>
      <c r="AP2875" s="11">
        <f t="shared" si="4034"/>
        <v>0</v>
      </c>
      <c r="AQ2875" s="11">
        <f t="shared" si="4034"/>
        <v>0</v>
      </c>
      <c r="AR2875" s="11">
        <f t="shared" si="4034"/>
        <v>0</v>
      </c>
      <c r="AS2875" s="11">
        <f t="shared" si="4034"/>
        <v>0</v>
      </c>
      <c r="AT2875" s="11">
        <f t="shared" si="4034"/>
        <v>0</v>
      </c>
      <c r="AU2875" s="11">
        <f t="shared" si="4034"/>
        <v>0</v>
      </c>
      <c r="AV2875" s="11">
        <f t="shared" si="4034"/>
        <v>0</v>
      </c>
      <c r="AW2875" s="11">
        <v>0</v>
      </c>
      <c r="AX2875" s="11">
        <v>0</v>
      </c>
      <c r="AY2875" s="11">
        <f t="shared" ref="AY2875:BQ2875" si="4036">SUM(AY2876,AY2884,AY2886)</f>
        <v>5500</v>
      </c>
      <c r="AZ2875" s="11">
        <f t="shared" si="4036"/>
        <v>254</v>
      </c>
      <c r="BA2875" s="11">
        <f t="shared" si="4036"/>
        <v>0</v>
      </c>
      <c r="BB2875" s="11">
        <f t="shared" si="4036"/>
        <v>0</v>
      </c>
      <c r="BC2875" s="11">
        <f t="shared" si="4036"/>
        <v>0</v>
      </c>
      <c r="BD2875" s="11">
        <f t="shared" si="4036"/>
        <v>0</v>
      </c>
      <c r="BE2875" s="11">
        <f t="shared" ref="BE2875" si="4037">SUM(BE2876,BE2884,BE2886)</f>
        <v>5754</v>
      </c>
      <c r="BF2875" s="11">
        <f t="shared" si="4036"/>
        <v>760</v>
      </c>
      <c r="BG2875" s="11">
        <f t="shared" si="4036"/>
        <v>0</v>
      </c>
      <c r="BH2875" s="11">
        <f t="shared" si="4036"/>
        <v>254</v>
      </c>
      <c r="BI2875" s="11">
        <f t="shared" si="4036"/>
        <v>0</v>
      </c>
      <c r="BJ2875" s="11">
        <f t="shared" si="4036"/>
        <v>0</v>
      </c>
      <c r="BK2875" s="11">
        <f t="shared" si="4036"/>
        <v>0</v>
      </c>
      <c r="BL2875" s="11">
        <f t="shared" si="4036"/>
        <v>0</v>
      </c>
      <c r="BM2875" s="11">
        <f t="shared" si="4036"/>
        <v>0</v>
      </c>
      <c r="BN2875" s="11">
        <f t="shared" si="4036"/>
        <v>0</v>
      </c>
      <c r="BO2875" s="11">
        <f t="shared" si="4036"/>
        <v>0</v>
      </c>
      <c r="BP2875" s="11">
        <f t="shared" si="4036"/>
        <v>0</v>
      </c>
      <c r="BQ2875" s="11">
        <f t="shared" si="4036"/>
        <v>0</v>
      </c>
      <c r="BR2875" s="11">
        <v>1014</v>
      </c>
      <c r="BS2875" s="11">
        <v>4740</v>
      </c>
    </row>
    <row r="2876" spans="1:71" x14ac:dyDescent="0.25">
      <c r="A2876" s="4" t="s">
        <v>915</v>
      </c>
      <c r="B2876" s="4" t="s">
        <v>75</v>
      </c>
      <c r="C2876" s="4" t="s">
        <v>1332</v>
      </c>
      <c r="D2876" s="65" t="s">
        <v>1333</v>
      </c>
      <c r="E2876" s="64" t="s">
        <v>18</v>
      </c>
      <c r="F2876" s="64" t="s">
        <v>1</v>
      </c>
      <c r="G2876" s="2" t="s">
        <v>1</v>
      </c>
      <c r="H2876" s="2" t="s">
        <v>19</v>
      </c>
      <c r="I2876" s="12">
        <f t="shared" ref="I2876:AA2876" si="4038">SUM(I2877,I2878)</f>
        <v>38115</v>
      </c>
      <c r="J2876" s="12">
        <f t="shared" si="4038"/>
        <v>0</v>
      </c>
      <c r="K2876" s="12">
        <f t="shared" si="4038"/>
        <v>0</v>
      </c>
      <c r="L2876" s="12">
        <f t="shared" si="4038"/>
        <v>0</v>
      </c>
      <c r="M2876" s="12">
        <f t="shared" si="4038"/>
        <v>0</v>
      </c>
      <c r="N2876" s="12">
        <f t="shared" si="4038"/>
        <v>0</v>
      </c>
      <c r="O2876" s="12">
        <f t="shared" ref="O2876" si="4039">SUM(O2877,O2878)</f>
        <v>38115</v>
      </c>
      <c r="P2876" s="12">
        <f t="shared" si="4038"/>
        <v>0</v>
      </c>
      <c r="Q2876" s="12">
        <f t="shared" si="4038"/>
        <v>4000</v>
      </c>
      <c r="R2876" s="12">
        <f t="shared" si="4038"/>
        <v>0</v>
      </c>
      <c r="S2876" s="12">
        <f t="shared" si="4038"/>
        <v>0</v>
      </c>
      <c r="T2876" s="12">
        <f t="shared" si="4038"/>
        <v>0</v>
      </c>
      <c r="U2876" s="12">
        <f t="shared" si="4038"/>
        <v>0</v>
      </c>
      <c r="V2876" s="12">
        <f t="shared" si="4038"/>
        <v>0</v>
      </c>
      <c r="W2876" s="12">
        <f t="shared" si="4038"/>
        <v>0</v>
      </c>
      <c r="X2876" s="12">
        <f t="shared" si="4038"/>
        <v>0</v>
      </c>
      <c r="Y2876" s="12">
        <f t="shared" si="4038"/>
        <v>0</v>
      </c>
      <c r="Z2876" s="12">
        <f t="shared" si="4038"/>
        <v>0</v>
      </c>
      <c r="AA2876" s="12">
        <f t="shared" si="4038"/>
        <v>0</v>
      </c>
      <c r="AB2876" s="12">
        <v>4000</v>
      </c>
      <c r="AC2876" s="12">
        <v>34115</v>
      </c>
      <c r="AD2876" s="12">
        <f t="shared" ref="AD2876:AV2876" si="4040">SUM(AD2877,AD2878)</f>
        <v>0</v>
      </c>
      <c r="AE2876" s="12">
        <f t="shared" si="4040"/>
        <v>0</v>
      </c>
      <c r="AF2876" s="12">
        <f t="shared" si="4040"/>
        <v>0</v>
      </c>
      <c r="AG2876" s="12">
        <f t="shared" si="4040"/>
        <v>0</v>
      </c>
      <c r="AH2876" s="12">
        <f t="shared" si="4040"/>
        <v>0</v>
      </c>
      <c r="AI2876" s="12">
        <f t="shared" si="4040"/>
        <v>0</v>
      </c>
      <c r="AJ2876" s="12">
        <f t="shared" ref="AJ2876" si="4041">SUM(AJ2877,AJ2878)</f>
        <v>0</v>
      </c>
      <c r="AK2876" s="12">
        <f t="shared" si="4040"/>
        <v>0</v>
      </c>
      <c r="AL2876" s="12">
        <f t="shared" si="4040"/>
        <v>0</v>
      </c>
      <c r="AM2876" s="12">
        <f t="shared" si="4040"/>
        <v>0</v>
      </c>
      <c r="AN2876" s="12">
        <f t="shared" si="4040"/>
        <v>0</v>
      </c>
      <c r="AO2876" s="12">
        <f t="shared" si="4040"/>
        <v>0</v>
      </c>
      <c r="AP2876" s="12">
        <f t="shared" si="4040"/>
        <v>0</v>
      </c>
      <c r="AQ2876" s="12">
        <f t="shared" si="4040"/>
        <v>0</v>
      </c>
      <c r="AR2876" s="12">
        <f t="shared" si="4040"/>
        <v>0</v>
      </c>
      <c r="AS2876" s="12">
        <f t="shared" si="4040"/>
        <v>0</v>
      </c>
      <c r="AT2876" s="12">
        <f t="shared" si="4040"/>
        <v>0</v>
      </c>
      <c r="AU2876" s="12">
        <f t="shared" si="4040"/>
        <v>0</v>
      </c>
      <c r="AV2876" s="12">
        <f t="shared" si="4040"/>
        <v>0</v>
      </c>
      <c r="AW2876" s="12">
        <v>0</v>
      </c>
      <c r="AX2876" s="12">
        <v>0</v>
      </c>
      <c r="AY2876" s="12">
        <f t="shared" ref="AY2876:BQ2876" si="4042">SUM(AY2877,AY2878)</f>
        <v>0</v>
      </c>
      <c r="AZ2876" s="12">
        <f t="shared" si="4042"/>
        <v>0</v>
      </c>
      <c r="BA2876" s="12">
        <f t="shared" si="4042"/>
        <v>0</v>
      </c>
      <c r="BB2876" s="12">
        <f t="shared" si="4042"/>
        <v>0</v>
      </c>
      <c r="BC2876" s="12">
        <f t="shared" si="4042"/>
        <v>0</v>
      </c>
      <c r="BD2876" s="12">
        <f t="shared" si="4042"/>
        <v>0</v>
      </c>
      <c r="BE2876" s="12">
        <f t="shared" ref="BE2876" si="4043">SUM(BE2877,BE2878)</f>
        <v>0</v>
      </c>
      <c r="BF2876" s="12">
        <f t="shared" si="4042"/>
        <v>0</v>
      </c>
      <c r="BG2876" s="12">
        <f t="shared" si="4042"/>
        <v>0</v>
      </c>
      <c r="BH2876" s="12">
        <f t="shared" si="4042"/>
        <v>0</v>
      </c>
      <c r="BI2876" s="12">
        <f t="shared" si="4042"/>
        <v>0</v>
      </c>
      <c r="BJ2876" s="12">
        <f t="shared" si="4042"/>
        <v>0</v>
      </c>
      <c r="BK2876" s="12">
        <f t="shared" si="4042"/>
        <v>0</v>
      </c>
      <c r="BL2876" s="12">
        <f t="shared" si="4042"/>
        <v>0</v>
      </c>
      <c r="BM2876" s="12">
        <f t="shared" si="4042"/>
        <v>0</v>
      </c>
      <c r="BN2876" s="12">
        <f t="shared" si="4042"/>
        <v>0</v>
      </c>
      <c r="BO2876" s="12">
        <f t="shared" si="4042"/>
        <v>0</v>
      </c>
      <c r="BP2876" s="12">
        <f t="shared" si="4042"/>
        <v>0</v>
      </c>
      <c r="BQ2876" s="12">
        <f t="shared" si="4042"/>
        <v>0</v>
      </c>
      <c r="BR2876" s="12">
        <v>0</v>
      </c>
      <c r="BS2876" s="12">
        <v>0</v>
      </c>
    </row>
    <row r="2877" spans="1:71" x14ac:dyDescent="0.25">
      <c r="A2877" s="4" t="s">
        <v>915</v>
      </c>
      <c r="B2877" s="4" t="s">
        <v>75</v>
      </c>
      <c r="C2877" s="4" t="s">
        <v>1332</v>
      </c>
      <c r="D2877" s="65" t="s">
        <v>1333</v>
      </c>
      <c r="E2877" s="75">
        <v>6111</v>
      </c>
      <c r="F2877" s="65"/>
      <c r="G2877" s="61" t="s">
        <v>1894</v>
      </c>
      <c r="H2877" s="13" t="s">
        <v>20</v>
      </c>
      <c r="I2877" s="14">
        <v>30000</v>
      </c>
      <c r="J2877" s="14"/>
      <c r="K2877" s="14"/>
      <c r="L2877" s="14"/>
      <c r="M2877" s="14"/>
      <c r="N2877" s="14"/>
      <c r="O2877" s="14">
        <f t="shared" si="3990"/>
        <v>30000</v>
      </c>
      <c r="P2877" s="14"/>
      <c r="Q2877" s="14">
        <v>4000</v>
      </c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>
        <v>4000</v>
      </c>
      <c r="AC2877" s="14">
        <v>26000</v>
      </c>
      <c r="AD2877" s="14">
        <v>0</v>
      </c>
      <c r="AE2877" s="14"/>
      <c r="AF2877" s="14"/>
      <c r="AG2877" s="14"/>
      <c r="AH2877" s="14"/>
      <c r="AI2877" s="14"/>
      <c r="AJ2877" s="14">
        <f t="shared" si="3991"/>
        <v>0</v>
      </c>
      <c r="AK2877" s="14"/>
      <c r="AL2877" s="14"/>
      <c r="AM2877" s="14"/>
      <c r="AN2877" s="14"/>
      <c r="AO2877" s="14"/>
      <c r="AP2877" s="14"/>
      <c r="AQ2877" s="14"/>
      <c r="AR2877" s="14"/>
      <c r="AS2877" s="14"/>
      <c r="AT2877" s="14"/>
      <c r="AU2877" s="14"/>
      <c r="AV2877" s="14"/>
      <c r="AW2877" s="14">
        <v>0</v>
      </c>
      <c r="AX2877" s="14">
        <v>0</v>
      </c>
      <c r="AY2877" s="14">
        <v>0</v>
      </c>
      <c r="AZ2877" s="14"/>
      <c r="BA2877" s="14"/>
      <c r="BB2877" s="14"/>
      <c r="BC2877" s="14"/>
      <c r="BD2877" s="14"/>
      <c r="BE2877" s="14">
        <f t="shared" si="3992"/>
        <v>0</v>
      </c>
      <c r="BF2877" s="14"/>
      <c r="BG2877" s="14"/>
      <c r="BH2877" s="14"/>
      <c r="BI2877" s="14"/>
      <c r="BJ2877" s="14"/>
      <c r="BK2877" s="14"/>
      <c r="BL2877" s="14"/>
      <c r="BM2877" s="14"/>
      <c r="BN2877" s="14"/>
      <c r="BO2877" s="14"/>
      <c r="BP2877" s="14"/>
      <c r="BQ2877" s="14"/>
      <c r="BR2877" s="14">
        <v>0</v>
      </c>
      <c r="BS2877" s="14">
        <v>0</v>
      </c>
    </row>
    <row r="2878" spans="1:71" x14ac:dyDescent="0.25">
      <c r="A2878" s="1" t="s">
        <v>915</v>
      </c>
      <c r="B2878" s="1" t="s">
        <v>75</v>
      </c>
      <c r="C2878" s="1" t="s">
        <v>1332</v>
      </c>
      <c r="D2878" s="68" t="s">
        <v>1333</v>
      </c>
      <c r="E2878" s="68" t="s">
        <v>21</v>
      </c>
      <c r="F2878" s="65" t="s">
        <v>1</v>
      </c>
      <c r="G2878" s="13" t="s">
        <v>1</v>
      </c>
      <c r="H2878" s="2" t="s">
        <v>22</v>
      </c>
      <c r="I2878" s="12">
        <f t="shared" ref="I2878:AA2878" si="4044">SUM(I2879:I2883)</f>
        <v>8115</v>
      </c>
      <c r="J2878" s="12">
        <f t="shared" si="4044"/>
        <v>0</v>
      </c>
      <c r="K2878" s="12">
        <f t="shared" si="4044"/>
        <v>0</v>
      </c>
      <c r="L2878" s="12">
        <f t="shared" si="4044"/>
        <v>0</v>
      </c>
      <c r="M2878" s="12">
        <f t="shared" si="4044"/>
        <v>0</v>
      </c>
      <c r="N2878" s="12">
        <f t="shared" si="4044"/>
        <v>0</v>
      </c>
      <c r="O2878" s="12">
        <f t="shared" si="4044"/>
        <v>8115</v>
      </c>
      <c r="P2878" s="12">
        <f t="shared" si="4044"/>
        <v>0</v>
      </c>
      <c r="Q2878" s="12">
        <f t="shared" si="4044"/>
        <v>0</v>
      </c>
      <c r="R2878" s="12">
        <f t="shared" si="4044"/>
        <v>0</v>
      </c>
      <c r="S2878" s="12">
        <f t="shared" si="4044"/>
        <v>0</v>
      </c>
      <c r="T2878" s="12">
        <f t="shared" si="4044"/>
        <v>0</v>
      </c>
      <c r="U2878" s="12">
        <f t="shared" si="4044"/>
        <v>0</v>
      </c>
      <c r="V2878" s="12">
        <f t="shared" si="4044"/>
        <v>0</v>
      </c>
      <c r="W2878" s="12">
        <f t="shared" si="4044"/>
        <v>0</v>
      </c>
      <c r="X2878" s="12">
        <f t="shared" si="4044"/>
        <v>0</v>
      </c>
      <c r="Y2878" s="12">
        <f t="shared" si="4044"/>
        <v>0</v>
      </c>
      <c r="Z2878" s="12">
        <f t="shared" si="4044"/>
        <v>0</v>
      </c>
      <c r="AA2878" s="12">
        <f t="shared" si="4044"/>
        <v>0</v>
      </c>
      <c r="AB2878" s="12">
        <v>0</v>
      </c>
      <c r="AC2878" s="12">
        <v>8115</v>
      </c>
      <c r="AD2878" s="12">
        <f t="shared" ref="AD2878:AV2878" si="4045">SUM(AD2879:AD2883)</f>
        <v>0</v>
      </c>
      <c r="AE2878" s="12">
        <f t="shared" si="4045"/>
        <v>0</v>
      </c>
      <c r="AF2878" s="12">
        <f t="shared" si="4045"/>
        <v>0</v>
      </c>
      <c r="AG2878" s="12">
        <f t="shared" si="4045"/>
        <v>0</v>
      </c>
      <c r="AH2878" s="12">
        <f t="shared" si="4045"/>
        <v>0</v>
      </c>
      <c r="AI2878" s="12">
        <f t="shared" si="4045"/>
        <v>0</v>
      </c>
      <c r="AJ2878" s="12">
        <f t="shared" si="4045"/>
        <v>0</v>
      </c>
      <c r="AK2878" s="12">
        <f t="shared" si="4045"/>
        <v>0</v>
      </c>
      <c r="AL2878" s="12">
        <f t="shared" si="4045"/>
        <v>0</v>
      </c>
      <c r="AM2878" s="12">
        <f t="shared" si="4045"/>
        <v>0</v>
      </c>
      <c r="AN2878" s="12">
        <f t="shared" si="4045"/>
        <v>0</v>
      </c>
      <c r="AO2878" s="12">
        <f t="shared" si="4045"/>
        <v>0</v>
      </c>
      <c r="AP2878" s="12">
        <f t="shared" si="4045"/>
        <v>0</v>
      </c>
      <c r="AQ2878" s="12">
        <f t="shared" si="4045"/>
        <v>0</v>
      </c>
      <c r="AR2878" s="12">
        <f t="shared" si="4045"/>
        <v>0</v>
      </c>
      <c r="AS2878" s="12">
        <f t="shared" si="4045"/>
        <v>0</v>
      </c>
      <c r="AT2878" s="12">
        <f t="shared" si="4045"/>
        <v>0</v>
      </c>
      <c r="AU2878" s="12">
        <f t="shared" si="4045"/>
        <v>0</v>
      </c>
      <c r="AV2878" s="12">
        <f t="shared" si="4045"/>
        <v>0</v>
      </c>
      <c r="AW2878" s="12">
        <v>0</v>
      </c>
      <c r="AX2878" s="12">
        <v>0</v>
      </c>
      <c r="AY2878" s="12">
        <f t="shared" ref="AY2878:BQ2878" si="4046">SUM(AY2879:AY2883)</f>
        <v>0</v>
      </c>
      <c r="AZ2878" s="12">
        <f t="shared" si="4046"/>
        <v>0</v>
      </c>
      <c r="BA2878" s="12">
        <f t="shared" si="4046"/>
        <v>0</v>
      </c>
      <c r="BB2878" s="12">
        <f t="shared" si="4046"/>
        <v>0</v>
      </c>
      <c r="BC2878" s="12">
        <f t="shared" si="4046"/>
        <v>0</v>
      </c>
      <c r="BD2878" s="12">
        <f t="shared" si="4046"/>
        <v>0</v>
      </c>
      <c r="BE2878" s="12">
        <f t="shared" si="4046"/>
        <v>0</v>
      </c>
      <c r="BF2878" s="12">
        <f t="shared" si="4046"/>
        <v>0</v>
      </c>
      <c r="BG2878" s="12">
        <f t="shared" si="4046"/>
        <v>0</v>
      </c>
      <c r="BH2878" s="12">
        <f t="shared" si="4046"/>
        <v>0</v>
      </c>
      <c r="BI2878" s="12">
        <f t="shared" si="4046"/>
        <v>0</v>
      </c>
      <c r="BJ2878" s="12">
        <f t="shared" si="4046"/>
        <v>0</v>
      </c>
      <c r="BK2878" s="12">
        <f t="shared" si="4046"/>
        <v>0</v>
      </c>
      <c r="BL2878" s="12">
        <f t="shared" si="4046"/>
        <v>0</v>
      </c>
      <c r="BM2878" s="12">
        <f t="shared" si="4046"/>
        <v>0</v>
      </c>
      <c r="BN2878" s="12">
        <f t="shared" si="4046"/>
        <v>0</v>
      </c>
      <c r="BO2878" s="12">
        <f t="shared" si="4046"/>
        <v>0</v>
      </c>
      <c r="BP2878" s="12">
        <f t="shared" si="4046"/>
        <v>0</v>
      </c>
      <c r="BQ2878" s="12">
        <f t="shared" si="4046"/>
        <v>0</v>
      </c>
      <c r="BR2878" s="12">
        <v>0</v>
      </c>
      <c r="BS2878" s="12">
        <v>0</v>
      </c>
    </row>
    <row r="2879" spans="1:71" x14ac:dyDescent="0.25">
      <c r="A2879" s="4" t="s">
        <v>915</v>
      </c>
      <c r="B2879" s="4" t="s">
        <v>75</v>
      </c>
      <c r="C2879" s="4" t="s">
        <v>1332</v>
      </c>
      <c r="D2879" s="65" t="s">
        <v>1333</v>
      </c>
      <c r="E2879" s="75">
        <v>6112</v>
      </c>
      <c r="F2879" s="65" t="s">
        <v>1335</v>
      </c>
      <c r="G2879" s="61" t="s">
        <v>1894</v>
      </c>
      <c r="H2879" s="13" t="s">
        <v>79</v>
      </c>
      <c r="I2879" s="14">
        <v>2915</v>
      </c>
      <c r="J2879" s="14"/>
      <c r="K2879" s="14"/>
      <c r="L2879" s="14"/>
      <c r="M2879" s="14"/>
      <c r="N2879" s="14"/>
      <c r="O2879" s="14">
        <f t="shared" si="3990"/>
        <v>2915</v>
      </c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>
        <v>0</v>
      </c>
      <c r="AC2879" s="14">
        <v>2915</v>
      </c>
      <c r="AD2879" s="14">
        <v>0</v>
      </c>
      <c r="AE2879" s="14"/>
      <c r="AF2879" s="14"/>
      <c r="AG2879" s="14"/>
      <c r="AH2879" s="14"/>
      <c r="AI2879" s="14"/>
      <c r="AJ2879" s="14">
        <f t="shared" si="3991"/>
        <v>0</v>
      </c>
      <c r="AK2879" s="14"/>
      <c r="AL2879" s="14"/>
      <c r="AM2879" s="14"/>
      <c r="AN2879" s="14"/>
      <c r="AO2879" s="14"/>
      <c r="AP2879" s="14"/>
      <c r="AQ2879" s="14"/>
      <c r="AR2879" s="14"/>
      <c r="AS2879" s="14"/>
      <c r="AT2879" s="14"/>
      <c r="AU2879" s="14"/>
      <c r="AV2879" s="14"/>
      <c r="AW2879" s="14">
        <v>0</v>
      </c>
      <c r="AX2879" s="14">
        <v>0</v>
      </c>
      <c r="AY2879" s="14">
        <v>0</v>
      </c>
      <c r="AZ2879" s="14"/>
      <c r="BA2879" s="14"/>
      <c r="BB2879" s="14"/>
      <c r="BC2879" s="14"/>
      <c r="BD2879" s="14"/>
      <c r="BE2879" s="14">
        <f t="shared" si="3992"/>
        <v>0</v>
      </c>
      <c r="BF2879" s="14"/>
      <c r="BG2879" s="14"/>
      <c r="BH2879" s="14"/>
      <c r="BI2879" s="14"/>
      <c r="BJ2879" s="14"/>
      <c r="BK2879" s="14"/>
      <c r="BL2879" s="14"/>
      <c r="BM2879" s="14"/>
      <c r="BN2879" s="14"/>
      <c r="BO2879" s="14"/>
      <c r="BP2879" s="14"/>
      <c r="BQ2879" s="14"/>
      <c r="BR2879" s="14">
        <v>0</v>
      </c>
      <c r="BS2879" s="14">
        <v>0</v>
      </c>
    </row>
    <row r="2880" spans="1:71" x14ac:dyDescent="0.25">
      <c r="A2880" s="4" t="s">
        <v>915</v>
      </c>
      <c r="B2880" s="4" t="s">
        <v>75</v>
      </c>
      <c r="C2880" s="4" t="s">
        <v>1332</v>
      </c>
      <c r="D2880" s="65" t="s">
        <v>1333</v>
      </c>
      <c r="E2880" s="75">
        <v>6112</v>
      </c>
      <c r="F2880" s="65" t="s">
        <v>1336</v>
      </c>
      <c r="G2880" s="61" t="s">
        <v>1894</v>
      </c>
      <c r="H2880" s="13" t="s">
        <v>26</v>
      </c>
      <c r="I2880" s="14">
        <v>3000</v>
      </c>
      <c r="J2880" s="14"/>
      <c r="K2880" s="14"/>
      <c r="L2880" s="14"/>
      <c r="M2880" s="14"/>
      <c r="N2880" s="14"/>
      <c r="O2880" s="14">
        <f t="shared" si="3990"/>
        <v>3000</v>
      </c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>
        <v>0</v>
      </c>
      <c r="AC2880" s="14">
        <v>3000</v>
      </c>
      <c r="AD2880" s="14">
        <v>0</v>
      </c>
      <c r="AE2880" s="14"/>
      <c r="AF2880" s="14"/>
      <c r="AG2880" s="14"/>
      <c r="AH2880" s="14"/>
      <c r="AI2880" s="14"/>
      <c r="AJ2880" s="14">
        <f t="shared" si="3991"/>
        <v>0</v>
      </c>
      <c r="AK2880" s="14"/>
      <c r="AL2880" s="14"/>
      <c r="AM2880" s="14"/>
      <c r="AN2880" s="14"/>
      <c r="AO2880" s="14"/>
      <c r="AP2880" s="14"/>
      <c r="AQ2880" s="14"/>
      <c r="AR2880" s="14"/>
      <c r="AS2880" s="14"/>
      <c r="AT2880" s="14"/>
      <c r="AU2880" s="14"/>
      <c r="AV2880" s="14"/>
      <c r="AW2880" s="14">
        <v>0</v>
      </c>
      <c r="AX2880" s="14">
        <v>0</v>
      </c>
      <c r="AY2880" s="14">
        <v>0</v>
      </c>
      <c r="AZ2880" s="14"/>
      <c r="BA2880" s="14"/>
      <c r="BB2880" s="14"/>
      <c r="BC2880" s="14"/>
      <c r="BD2880" s="14"/>
      <c r="BE2880" s="14">
        <f t="shared" si="3992"/>
        <v>0</v>
      </c>
      <c r="BF2880" s="14"/>
      <c r="BG2880" s="14"/>
      <c r="BH2880" s="14"/>
      <c r="BI2880" s="14"/>
      <c r="BJ2880" s="14"/>
      <c r="BK2880" s="14"/>
      <c r="BL2880" s="14"/>
      <c r="BM2880" s="14"/>
      <c r="BN2880" s="14"/>
      <c r="BO2880" s="14"/>
      <c r="BP2880" s="14"/>
      <c r="BQ2880" s="14"/>
      <c r="BR2880" s="14">
        <v>0</v>
      </c>
      <c r="BS2880" s="14">
        <v>0</v>
      </c>
    </row>
    <row r="2881" spans="1:71" x14ac:dyDescent="0.25">
      <c r="A2881" s="4" t="s">
        <v>915</v>
      </c>
      <c r="B2881" s="4" t="s">
        <v>75</v>
      </c>
      <c r="C2881" s="4" t="s">
        <v>1332</v>
      </c>
      <c r="D2881" s="65" t="s">
        <v>1333</v>
      </c>
      <c r="E2881" s="75">
        <v>6112</v>
      </c>
      <c r="F2881" s="65" t="s">
        <v>1337</v>
      </c>
      <c r="G2881" s="61" t="s">
        <v>1894</v>
      </c>
      <c r="H2881" s="13" t="s">
        <v>28</v>
      </c>
      <c r="I2881" s="14">
        <v>2200</v>
      </c>
      <c r="J2881" s="14"/>
      <c r="K2881" s="14"/>
      <c r="L2881" s="14"/>
      <c r="M2881" s="14"/>
      <c r="N2881" s="14"/>
      <c r="O2881" s="14">
        <f t="shared" si="3990"/>
        <v>2200</v>
      </c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>
        <v>0</v>
      </c>
      <c r="AC2881" s="14">
        <v>2200</v>
      </c>
      <c r="AD2881" s="14">
        <v>0</v>
      </c>
      <c r="AE2881" s="14"/>
      <c r="AF2881" s="14"/>
      <c r="AG2881" s="14"/>
      <c r="AH2881" s="14"/>
      <c r="AI2881" s="14"/>
      <c r="AJ2881" s="14">
        <f t="shared" si="3991"/>
        <v>0</v>
      </c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>
        <v>0</v>
      </c>
      <c r="AX2881" s="14">
        <v>0</v>
      </c>
      <c r="AY2881" s="14">
        <v>0</v>
      </c>
      <c r="AZ2881" s="14"/>
      <c r="BA2881" s="14"/>
      <c r="BB2881" s="14"/>
      <c r="BC2881" s="14"/>
      <c r="BD2881" s="14"/>
      <c r="BE2881" s="14">
        <f t="shared" si="3992"/>
        <v>0</v>
      </c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>
        <v>0</v>
      </c>
      <c r="BS2881" s="14">
        <v>0</v>
      </c>
    </row>
    <row r="2882" spans="1:71" x14ac:dyDescent="0.25">
      <c r="A2882" s="4" t="s">
        <v>915</v>
      </c>
      <c r="B2882" s="4" t="s">
        <v>75</v>
      </c>
      <c r="C2882" s="4" t="s">
        <v>1332</v>
      </c>
      <c r="D2882" s="65" t="s">
        <v>1333</v>
      </c>
      <c r="E2882" s="75">
        <v>6112</v>
      </c>
      <c r="F2882" s="65" t="s">
        <v>1338</v>
      </c>
      <c r="G2882" s="61" t="s">
        <v>1894</v>
      </c>
      <c r="H2882" s="13" t="s">
        <v>24</v>
      </c>
      <c r="I2882" s="14">
        <v>0</v>
      </c>
      <c r="J2882" s="14"/>
      <c r="K2882" s="14"/>
      <c r="L2882" s="14"/>
      <c r="M2882" s="14"/>
      <c r="N2882" s="14"/>
      <c r="O2882" s="14">
        <f t="shared" si="3990"/>
        <v>0</v>
      </c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>
        <v>0</v>
      </c>
      <c r="AC2882" s="14">
        <v>0</v>
      </c>
      <c r="AD2882" s="14">
        <v>0</v>
      </c>
      <c r="AE2882" s="14"/>
      <c r="AF2882" s="14"/>
      <c r="AG2882" s="14"/>
      <c r="AH2882" s="14"/>
      <c r="AI2882" s="14"/>
      <c r="AJ2882" s="14">
        <f t="shared" si="3991"/>
        <v>0</v>
      </c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>
        <v>0</v>
      </c>
      <c r="AX2882" s="14">
        <v>0</v>
      </c>
      <c r="AY2882" s="14">
        <v>0</v>
      </c>
      <c r="AZ2882" s="14"/>
      <c r="BA2882" s="14"/>
      <c r="BB2882" s="14"/>
      <c r="BC2882" s="14"/>
      <c r="BD2882" s="14"/>
      <c r="BE2882" s="14">
        <f t="shared" si="3992"/>
        <v>0</v>
      </c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>
        <v>0</v>
      </c>
      <c r="BS2882" s="14">
        <v>0</v>
      </c>
    </row>
    <row r="2883" spans="1:71" x14ac:dyDescent="0.25">
      <c r="A2883" s="4" t="s">
        <v>915</v>
      </c>
      <c r="B2883" s="4" t="s">
        <v>75</v>
      </c>
      <c r="C2883" s="4" t="s">
        <v>1332</v>
      </c>
      <c r="D2883" s="65" t="s">
        <v>1333</v>
      </c>
      <c r="E2883" s="75">
        <v>6112</v>
      </c>
      <c r="F2883" s="65" t="s">
        <v>1339</v>
      </c>
      <c r="G2883" s="61" t="s">
        <v>1894</v>
      </c>
      <c r="H2883" s="13" t="s">
        <v>30</v>
      </c>
      <c r="I2883" s="14">
        <v>0</v>
      </c>
      <c r="J2883" s="14"/>
      <c r="K2883" s="14"/>
      <c r="L2883" s="14"/>
      <c r="M2883" s="14"/>
      <c r="N2883" s="14"/>
      <c r="O2883" s="14">
        <f t="shared" si="3990"/>
        <v>0</v>
      </c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>
        <v>0</v>
      </c>
      <c r="AC2883" s="14">
        <v>0</v>
      </c>
      <c r="AD2883" s="14">
        <v>0</v>
      </c>
      <c r="AE2883" s="14"/>
      <c r="AF2883" s="14"/>
      <c r="AG2883" s="14"/>
      <c r="AH2883" s="14"/>
      <c r="AI2883" s="14"/>
      <c r="AJ2883" s="14">
        <f t="shared" si="3991"/>
        <v>0</v>
      </c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>
        <v>0</v>
      </c>
      <c r="AX2883" s="14">
        <v>0</v>
      </c>
      <c r="AY2883" s="14">
        <v>0</v>
      </c>
      <c r="AZ2883" s="14"/>
      <c r="BA2883" s="14"/>
      <c r="BB2883" s="14"/>
      <c r="BC2883" s="14"/>
      <c r="BD2883" s="14"/>
      <c r="BE2883" s="14">
        <f t="shared" si="3992"/>
        <v>0</v>
      </c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>
        <v>0</v>
      </c>
      <c r="BS2883" s="14">
        <v>0</v>
      </c>
    </row>
    <row r="2884" spans="1:71" x14ac:dyDescent="0.25">
      <c r="A2884" s="4" t="s">
        <v>915</v>
      </c>
      <c r="B2884" s="4" t="s">
        <v>75</v>
      </c>
      <c r="C2884" s="4" t="s">
        <v>1332</v>
      </c>
      <c r="D2884" s="65" t="s">
        <v>1333</v>
      </c>
      <c r="E2884" s="64" t="s">
        <v>31</v>
      </c>
      <c r="F2884" s="64" t="s">
        <v>1</v>
      </c>
      <c r="G2884" s="2" t="s">
        <v>1</v>
      </c>
      <c r="H2884" s="2" t="s">
        <v>32</v>
      </c>
      <c r="I2884" s="12">
        <f t="shared" ref="I2884:AA2884" si="4047">SUM(I2885)</f>
        <v>5000</v>
      </c>
      <c r="J2884" s="12">
        <f t="shared" si="4047"/>
        <v>0</v>
      </c>
      <c r="K2884" s="12">
        <f t="shared" si="4047"/>
        <v>0</v>
      </c>
      <c r="L2884" s="12">
        <f t="shared" si="4047"/>
        <v>0</v>
      </c>
      <c r="M2884" s="12">
        <f t="shared" si="4047"/>
        <v>0</v>
      </c>
      <c r="N2884" s="12">
        <f t="shared" si="4047"/>
        <v>0</v>
      </c>
      <c r="O2884" s="12">
        <f t="shared" si="4047"/>
        <v>5000</v>
      </c>
      <c r="P2884" s="12">
        <f t="shared" si="4047"/>
        <v>0</v>
      </c>
      <c r="Q2884" s="12">
        <f t="shared" si="4047"/>
        <v>125</v>
      </c>
      <c r="R2884" s="12">
        <f t="shared" si="4047"/>
        <v>0</v>
      </c>
      <c r="S2884" s="12">
        <f t="shared" si="4047"/>
        <v>0</v>
      </c>
      <c r="T2884" s="12">
        <f t="shared" si="4047"/>
        <v>0</v>
      </c>
      <c r="U2884" s="12">
        <f t="shared" si="4047"/>
        <v>0</v>
      </c>
      <c r="V2884" s="12">
        <f t="shared" si="4047"/>
        <v>0</v>
      </c>
      <c r="W2884" s="12">
        <f t="shared" si="4047"/>
        <v>0</v>
      </c>
      <c r="X2884" s="12">
        <f t="shared" si="4047"/>
        <v>0</v>
      </c>
      <c r="Y2884" s="12">
        <f t="shared" si="4047"/>
        <v>0</v>
      </c>
      <c r="Z2884" s="12">
        <f t="shared" si="4047"/>
        <v>0</v>
      </c>
      <c r="AA2884" s="12">
        <f t="shared" si="4047"/>
        <v>0</v>
      </c>
      <c r="AB2884" s="12">
        <v>125</v>
      </c>
      <c r="AC2884" s="12">
        <v>4875</v>
      </c>
      <c r="AD2884" s="12">
        <f t="shared" ref="AD2884:AV2884" si="4048">SUM(AD2885)</f>
        <v>0</v>
      </c>
      <c r="AE2884" s="12">
        <f t="shared" si="4048"/>
        <v>0</v>
      </c>
      <c r="AF2884" s="12">
        <f t="shared" si="4048"/>
        <v>0</v>
      </c>
      <c r="AG2884" s="12">
        <f t="shared" si="4048"/>
        <v>0</v>
      </c>
      <c r="AH2884" s="12">
        <f t="shared" si="4048"/>
        <v>0</v>
      </c>
      <c r="AI2884" s="12">
        <f t="shared" si="4048"/>
        <v>0</v>
      </c>
      <c r="AJ2884" s="12">
        <f t="shared" si="4048"/>
        <v>0</v>
      </c>
      <c r="AK2884" s="12">
        <f t="shared" si="4048"/>
        <v>0</v>
      </c>
      <c r="AL2884" s="12">
        <f t="shared" si="4048"/>
        <v>0</v>
      </c>
      <c r="AM2884" s="12">
        <f t="shared" si="4048"/>
        <v>0</v>
      </c>
      <c r="AN2884" s="12">
        <f t="shared" si="4048"/>
        <v>0</v>
      </c>
      <c r="AO2884" s="12">
        <f t="shared" si="4048"/>
        <v>0</v>
      </c>
      <c r="AP2884" s="12">
        <f t="shared" si="4048"/>
        <v>0</v>
      </c>
      <c r="AQ2884" s="12">
        <f t="shared" si="4048"/>
        <v>0</v>
      </c>
      <c r="AR2884" s="12">
        <f t="shared" si="4048"/>
        <v>0</v>
      </c>
      <c r="AS2884" s="12">
        <f t="shared" si="4048"/>
        <v>0</v>
      </c>
      <c r="AT2884" s="12">
        <f t="shared" si="4048"/>
        <v>0</v>
      </c>
      <c r="AU2884" s="12">
        <f t="shared" si="4048"/>
        <v>0</v>
      </c>
      <c r="AV2884" s="12">
        <f t="shared" si="4048"/>
        <v>0</v>
      </c>
      <c r="AW2884" s="12">
        <v>0</v>
      </c>
      <c r="AX2884" s="12">
        <v>0</v>
      </c>
      <c r="AY2884" s="12">
        <f t="shared" ref="AY2884:BQ2884" si="4049">SUM(AY2885)</f>
        <v>0</v>
      </c>
      <c r="AZ2884" s="12">
        <f t="shared" si="4049"/>
        <v>0</v>
      </c>
      <c r="BA2884" s="12">
        <f t="shared" si="4049"/>
        <v>0</v>
      </c>
      <c r="BB2884" s="12">
        <f t="shared" si="4049"/>
        <v>0</v>
      </c>
      <c r="BC2884" s="12">
        <f t="shared" si="4049"/>
        <v>0</v>
      </c>
      <c r="BD2884" s="12">
        <f t="shared" si="4049"/>
        <v>0</v>
      </c>
      <c r="BE2884" s="12">
        <f t="shared" si="4049"/>
        <v>0</v>
      </c>
      <c r="BF2884" s="12">
        <f t="shared" si="4049"/>
        <v>0</v>
      </c>
      <c r="BG2884" s="12">
        <f t="shared" si="4049"/>
        <v>0</v>
      </c>
      <c r="BH2884" s="12">
        <f t="shared" si="4049"/>
        <v>0</v>
      </c>
      <c r="BI2884" s="12">
        <f t="shared" si="4049"/>
        <v>0</v>
      </c>
      <c r="BJ2884" s="12">
        <f t="shared" si="4049"/>
        <v>0</v>
      </c>
      <c r="BK2884" s="12">
        <f t="shared" si="4049"/>
        <v>0</v>
      </c>
      <c r="BL2884" s="12">
        <f t="shared" si="4049"/>
        <v>0</v>
      </c>
      <c r="BM2884" s="12">
        <f t="shared" si="4049"/>
        <v>0</v>
      </c>
      <c r="BN2884" s="12">
        <f t="shared" si="4049"/>
        <v>0</v>
      </c>
      <c r="BO2884" s="12">
        <f t="shared" si="4049"/>
        <v>0</v>
      </c>
      <c r="BP2884" s="12">
        <f t="shared" si="4049"/>
        <v>0</v>
      </c>
      <c r="BQ2884" s="12">
        <f t="shared" si="4049"/>
        <v>0</v>
      </c>
      <c r="BR2884" s="12">
        <v>0</v>
      </c>
      <c r="BS2884" s="12">
        <v>0</v>
      </c>
    </row>
    <row r="2885" spans="1:71" x14ac:dyDescent="0.25">
      <c r="A2885" s="4" t="s">
        <v>915</v>
      </c>
      <c r="B2885" s="4" t="s">
        <v>75</v>
      </c>
      <c r="C2885" s="4" t="s">
        <v>1332</v>
      </c>
      <c r="D2885" s="65" t="s">
        <v>1333</v>
      </c>
      <c r="E2885" s="75">
        <v>6121</v>
      </c>
      <c r="F2885" s="65"/>
      <c r="G2885" s="61" t="s">
        <v>1894</v>
      </c>
      <c r="H2885" s="13" t="s">
        <v>33</v>
      </c>
      <c r="I2885" s="14">
        <v>5000</v>
      </c>
      <c r="J2885" s="14"/>
      <c r="K2885" s="14"/>
      <c r="L2885" s="14"/>
      <c r="M2885" s="14"/>
      <c r="N2885" s="14"/>
      <c r="O2885" s="14">
        <f t="shared" si="3990"/>
        <v>5000</v>
      </c>
      <c r="P2885" s="14"/>
      <c r="Q2885" s="14">
        <v>125</v>
      </c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>
        <v>125</v>
      </c>
      <c r="AC2885" s="14">
        <v>4875</v>
      </c>
      <c r="AD2885" s="14">
        <v>0</v>
      </c>
      <c r="AE2885" s="14"/>
      <c r="AF2885" s="14"/>
      <c r="AG2885" s="14"/>
      <c r="AH2885" s="14"/>
      <c r="AI2885" s="14"/>
      <c r="AJ2885" s="14">
        <f t="shared" si="3991"/>
        <v>0</v>
      </c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>
        <v>0</v>
      </c>
      <c r="AX2885" s="14">
        <v>0</v>
      </c>
      <c r="AY2885" s="14">
        <v>0</v>
      </c>
      <c r="AZ2885" s="14"/>
      <c r="BA2885" s="14"/>
      <c r="BB2885" s="14"/>
      <c r="BC2885" s="14"/>
      <c r="BD2885" s="14"/>
      <c r="BE2885" s="14">
        <f t="shared" si="3992"/>
        <v>0</v>
      </c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>
        <v>0</v>
      </c>
      <c r="BS2885" s="14">
        <v>0</v>
      </c>
    </row>
    <row r="2886" spans="1:71" x14ac:dyDescent="0.25">
      <c r="A2886" s="4" t="s">
        <v>915</v>
      </c>
      <c r="B2886" s="4" t="s">
        <v>75</v>
      </c>
      <c r="C2886" s="4" t="s">
        <v>1332</v>
      </c>
      <c r="D2886" s="65" t="s">
        <v>1333</v>
      </c>
      <c r="E2886" s="64" t="s">
        <v>34</v>
      </c>
      <c r="F2886" s="64" t="s">
        <v>1</v>
      </c>
      <c r="G2886" s="2" t="s">
        <v>1</v>
      </c>
      <c r="H2886" s="2" t="s">
        <v>35</v>
      </c>
      <c r="I2886" s="12">
        <f t="shared" ref="I2886:AA2886" si="4050">SUM(I2887:I2894)</f>
        <v>117700</v>
      </c>
      <c r="J2886" s="12">
        <f t="shared" si="4050"/>
        <v>0</v>
      </c>
      <c r="K2886" s="12">
        <f t="shared" si="4050"/>
        <v>0</v>
      </c>
      <c r="L2886" s="12">
        <f t="shared" si="4050"/>
        <v>0</v>
      </c>
      <c r="M2886" s="12">
        <f t="shared" si="4050"/>
        <v>0</v>
      </c>
      <c r="N2886" s="12">
        <f t="shared" si="4050"/>
        <v>0</v>
      </c>
      <c r="O2886" s="12">
        <f t="shared" si="4050"/>
        <v>117700</v>
      </c>
      <c r="P2886" s="12">
        <f t="shared" si="4050"/>
        <v>1500</v>
      </c>
      <c r="Q2886" s="12">
        <f t="shared" si="4050"/>
        <v>13450</v>
      </c>
      <c r="R2886" s="12">
        <f t="shared" si="4050"/>
        <v>16090</v>
      </c>
      <c r="S2886" s="12">
        <f t="shared" si="4050"/>
        <v>0</v>
      </c>
      <c r="T2886" s="12">
        <f t="shared" si="4050"/>
        <v>0</v>
      </c>
      <c r="U2886" s="12">
        <f t="shared" si="4050"/>
        <v>0</v>
      </c>
      <c r="V2886" s="12">
        <f t="shared" si="4050"/>
        <v>0</v>
      </c>
      <c r="W2886" s="12">
        <f t="shared" si="4050"/>
        <v>0</v>
      </c>
      <c r="X2886" s="12">
        <f t="shared" si="4050"/>
        <v>0</v>
      </c>
      <c r="Y2886" s="12">
        <f t="shared" si="4050"/>
        <v>0</v>
      </c>
      <c r="Z2886" s="12">
        <f t="shared" si="4050"/>
        <v>0</v>
      </c>
      <c r="AA2886" s="12">
        <f t="shared" si="4050"/>
        <v>0</v>
      </c>
      <c r="AB2886" s="12">
        <v>31040</v>
      </c>
      <c r="AC2886" s="12">
        <v>86660</v>
      </c>
      <c r="AD2886" s="12">
        <f t="shared" ref="AD2886:AV2886" si="4051">SUM(AD2887:AD2894)</f>
        <v>0</v>
      </c>
      <c r="AE2886" s="12">
        <f t="shared" si="4051"/>
        <v>0</v>
      </c>
      <c r="AF2886" s="12">
        <f t="shared" si="4051"/>
        <v>0</v>
      </c>
      <c r="AG2886" s="12">
        <f t="shared" si="4051"/>
        <v>0</v>
      </c>
      <c r="AH2886" s="12">
        <f t="shared" si="4051"/>
        <v>0</v>
      </c>
      <c r="AI2886" s="12">
        <f t="shared" si="4051"/>
        <v>0</v>
      </c>
      <c r="AJ2886" s="12">
        <f t="shared" si="4051"/>
        <v>0</v>
      </c>
      <c r="AK2886" s="12">
        <f t="shared" si="4051"/>
        <v>0</v>
      </c>
      <c r="AL2886" s="12">
        <f t="shared" si="4051"/>
        <v>0</v>
      </c>
      <c r="AM2886" s="12">
        <f t="shared" si="4051"/>
        <v>0</v>
      </c>
      <c r="AN2886" s="12">
        <f t="shared" si="4051"/>
        <v>0</v>
      </c>
      <c r="AO2886" s="12">
        <f t="shared" si="4051"/>
        <v>0</v>
      </c>
      <c r="AP2886" s="12">
        <f t="shared" si="4051"/>
        <v>0</v>
      </c>
      <c r="AQ2886" s="12">
        <f t="shared" si="4051"/>
        <v>0</v>
      </c>
      <c r="AR2886" s="12">
        <f t="shared" si="4051"/>
        <v>0</v>
      </c>
      <c r="AS2886" s="12">
        <f t="shared" si="4051"/>
        <v>0</v>
      </c>
      <c r="AT2886" s="12">
        <f t="shared" si="4051"/>
        <v>0</v>
      </c>
      <c r="AU2886" s="12">
        <f t="shared" si="4051"/>
        <v>0</v>
      </c>
      <c r="AV2886" s="12">
        <f t="shared" si="4051"/>
        <v>0</v>
      </c>
      <c r="AW2886" s="12">
        <v>0</v>
      </c>
      <c r="AX2886" s="12">
        <v>0</v>
      </c>
      <c r="AY2886" s="12">
        <f t="shared" ref="AY2886:BQ2886" si="4052">SUM(AY2887:AY2894)</f>
        <v>5500</v>
      </c>
      <c r="AZ2886" s="12">
        <f t="shared" si="4052"/>
        <v>254</v>
      </c>
      <c r="BA2886" s="12">
        <f t="shared" si="4052"/>
        <v>0</v>
      </c>
      <c r="BB2886" s="12">
        <f t="shared" si="4052"/>
        <v>0</v>
      </c>
      <c r="BC2886" s="12">
        <f t="shared" si="4052"/>
        <v>0</v>
      </c>
      <c r="BD2886" s="12">
        <f t="shared" si="4052"/>
        <v>0</v>
      </c>
      <c r="BE2886" s="12">
        <f t="shared" si="4052"/>
        <v>5754</v>
      </c>
      <c r="BF2886" s="12">
        <f t="shared" si="4052"/>
        <v>760</v>
      </c>
      <c r="BG2886" s="12">
        <f t="shared" si="4052"/>
        <v>0</v>
      </c>
      <c r="BH2886" s="12">
        <f t="shared" si="4052"/>
        <v>254</v>
      </c>
      <c r="BI2886" s="12">
        <f t="shared" si="4052"/>
        <v>0</v>
      </c>
      <c r="BJ2886" s="12">
        <f t="shared" si="4052"/>
        <v>0</v>
      </c>
      <c r="BK2886" s="12">
        <f t="shared" si="4052"/>
        <v>0</v>
      </c>
      <c r="BL2886" s="12">
        <f t="shared" si="4052"/>
        <v>0</v>
      </c>
      <c r="BM2886" s="12">
        <f t="shared" si="4052"/>
        <v>0</v>
      </c>
      <c r="BN2886" s="12">
        <f t="shared" si="4052"/>
        <v>0</v>
      </c>
      <c r="BO2886" s="12">
        <f t="shared" si="4052"/>
        <v>0</v>
      </c>
      <c r="BP2886" s="12">
        <f t="shared" si="4052"/>
        <v>0</v>
      </c>
      <c r="BQ2886" s="12">
        <f t="shared" si="4052"/>
        <v>0</v>
      </c>
      <c r="BR2886" s="12">
        <v>1014</v>
      </c>
      <c r="BS2886" s="12">
        <v>4740</v>
      </c>
    </row>
    <row r="2887" spans="1:71" x14ac:dyDescent="0.25">
      <c r="A2887" s="4" t="s">
        <v>915</v>
      </c>
      <c r="B2887" s="4" t="s">
        <v>75</v>
      </c>
      <c r="C2887" s="4" t="s">
        <v>1332</v>
      </c>
      <c r="D2887" s="65" t="s">
        <v>1333</v>
      </c>
      <c r="E2887" s="75">
        <v>6131</v>
      </c>
      <c r="F2887" s="65"/>
      <c r="G2887" s="61" t="s">
        <v>1894</v>
      </c>
      <c r="H2887" s="13" t="s">
        <v>36</v>
      </c>
      <c r="I2887" s="14">
        <v>1100</v>
      </c>
      <c r="J2887" s="14"/>
      <c r="K2887" s="14"/>
      <c r="L2887" s="14"/>
      <c r="M2887" s="14"/>
      <c r="N2887" s="14"/>
      <c r="O2887" s="14">
        <f t="shared" si="3990"/>
        <v>1100</v>
      </c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>
        <v>0</v>
      </c>
      <c r="AC2887" s="14">
        <v>1100</v>
      </c>
      <c r="AD2887" s="14">
        <v>0</v>
      </c>
      <c r="AE2887" s="14"/>
      <c r="AF2887" s="14"/>
      <c r="AG2887" s="14"/>
      <c r="AH2887" s="14"/>
      <c r="AI2887" s="14"/>
      <c r="AJ2887" s="14">
        <f t="shared" si="3991"/>
        <v>0</v>
      </c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>
        <v>0</v>
      </c>
      <c r="AX2887" s="14">
        <v>0</v>
      </c>
      <c r="AY2887" s="14">
        <v>0</v>
      </c>
      <c r="AZ2887" s="14"/>
      <c r="BA2887" s="14"/>
      <c r="BB2887" s="14"/>
      <c r="BC2887" s="14"/>
      <c r="BD2887" s="14"/>
      <c r="BE2887" s="14">
        <f t="shared" si="3992"/>
        <v>0</v>
      </c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>
        <v>0</v>
      </c>
      <c r="BS2887" s="14">
        <v>0</v>
      </c>
    </row>
    <row r="2888" spans="1:71" x14ac:dyDescent="0.25">
      <c r="A2888" s="4" t="s">
        <v>915</v>
      </c>
      <c r="B2888" s="4" t="s">
        <v>75</v>
      </c>
      <c r="C2888" s="4" t="s">
        <v>1332</v>
      </c>
      <c r="D2888" s="65" t="s">
        <v>1333</v>
      </c>
      <c r="E2888" s="75">
        <v>6132</v>
      </c>
      <c r="F2888" s="65"/>
      <c r="G2888" s="61" t="s">
        <v>1894</v>
      </c>
      <c r="H2888" s="13" t="s">
        <v>183</v>
      </c>
      <c r="I2888" s="14">
        <v>0</v>
      </c>
      <c r="J2888" s="14"/>
      <c r="K2888" s="14"/>
      <c r="L2888" s="14"/>
      <c r="M2888" s="14"/>
      <c r="N2888" s="14"/>
      <c r="O2888" s="14">
        <f t="shared" si="3990"/>
        <v>0</v>
      </c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>
        <v>0</v>
      </c>
      <c r="AC2888" s="14">
        <v>0</v>
      </c>
      <c r="AD2888" s="14">
        <v>0</v>
      </c>
      <c r="AE2888" s="14"/>
      <c r="AF2888" s="14"/>
      <c r="AG2888" s="14"/>
      <c r="AH2888" s="14"/>
      <c r="AI2888" s="14"/>
      <c r="AJ2888" s="14">
        <f t="shared" si="3991"/>
        <v>0</v>
      </c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>
        <v>0</v>
      </c>
      <c r="AX2888" s="14">
        <v>0</v>
      </c>
      <c r="AY2888" s="14">
        <v>0</v>
      </c>
      <c r="AZ2888" s="14"/>
      <c r="BA2888" s="14"/>
      <c r="BB2888" s="14"/>
      <c r="BC2888" s="14"/>
      <c r="BD2888" s="14"/>
      <c r="BE2888" s="14">
        <f t="shared" si="3992"/>
        <v>0</v>
      </c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>
        <v>0</v>
      </c>
      <c r="BS2888" s="14">
        <v>0</v>
      </c>
    </row>
    <row r="2889" spans="1:71" x14ac:dyDescent="0.25">
      <c r="A2889" s="4" t="s">
        <v>915</v>
      </c>
      <c r="B2889" s="4" t="s">
        <v>75</v>
      </c>
      <c r="C2889" s="4" t="s">
        <v>1332</v>
      </c>
      <c r="D2889" s="65" t="s">
        <v>1333</v>
      </c>
      <c r="E2889" s="75">
        <v>6133</v>
      </c>
      <c r="F2889" s="65"/>
      <c r="G2889" s="61" t="s">
        <v>1894</v>
      </c>
      <c r="H2889" s="13" t="s">
        <v>185</v>
      </c>
      <c r="I2889" s="14">
        <v>0</v>
      </c>
      <c r="J2889" s="14"/>
      <c r="K2889" s="14"/>
      <c r="L2889" s="14"/>
      <c r="M2889" s="14"/>
      <c r="N2889" s="14"/>
      <c r="O2889" s="14">
        <f t="shared" si="3990"/>
        <v>0</v>
      </c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>
        <v>0</v>
      </c>
      <c r="AC2889" s="14">
        <v>0</v>
      </c>
      <c r="AD2889" s="14">
        <v>0</v>
      </c>
      <c r="AE2889" s="14"/>
      <c r="AF2889" s="14"/>
      <c r="AG2889" s="14"/>
      <c r="AH2889" s="14"/>
      <c r="AI2889" s="14"/>
      <c r="AJ2889" s="14">
        <f t="shared" si="3991"/>
        <v>0</v>
      </c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>
        <v>0</v>
      </c>
      <c r="AX2889" s="14">
        <v>0</v>
      </c>
      <c r="AY2889" s="14">
        <v>0</v>
      </c>
      <c r="AZ2889" s="14"/>
      <c r="BA2889" s="14"/>
      <c r="BB2889" s="14"/>
      <c r="BC2889" s="14"/>
      <c r="BD2889" s="14"/>
      <c r="BE2889" s="14">
        <f t="shared" si="3992"/>
        <v>0</v>
      </c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>
        <v>0</v>
      </c>
      <c r="BS2889" s="14">
        <v>0</v>
      </c>
    </row>
    <row r="2890" spans="1:71" x14ac:dyDescent="0.25">
      <c r="A2890" s="4" t="s">
        <v>915</v>
      </c>
      <c r="B2890" s="4" t="s">
        <v>75</v>
      </c>
      <c r="C2890" s="4" t="s">
        <v>1332</v>
      </c>
      <c r="D2890" s="65" t="s">
        <v>1333</v>
      </c>
      <c r="E2890" s="75">
        <v>6134</v>
      </c>
      <c r="F2890" s="65"/>
      <c r="G2890" s="61" t="s">
        <v>1894</v>
      </c>
      <c r="H2890" s="13" t="s">
        <v>187</v>
      </c>
      <c r="I2890" s="14">
        <v>104500</v>
      </c>
      <c r="J2890" s="14"/>
      <c r="K2890" s="14"/>
      <c r="L2890" s="14"/>
      <c r="M2890" s="14"/>
      <c r="N2890" s="14"/>
      <c r="O2890" s="14">
        <f t="shared" si="3990"/>
        <v>104500</v>
      </c>
      <c r="P2890" s="14">
        <v>1500</v>
      </c>
      <c r="Q2890" s="14">
        <v>13450</v>
      </c>
      <c r="R2890" s="14">
        <v>16090</v>
      </c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>
        <v>31040</v>
      </c>
      <c r="AC2890" s="14">
        <v>73460</v>
      </c>
      <c r="AD2890" s="14">
        <v>0</v>
      </c>
      <c r="AE2890" s="14"/>
      <c r="AF2890" s="14"/>
      <c r="AG2890" s="14"/>
      <c r="AH2890" s="14"/>
      <c r="AI2890" s="14"/>
      <c r="AJ2890" s="14">
        <f t="shared" si="3991"/>
        <v>0</v>
      </c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>
        <v>0</v>
      </c>
      <c r="AX2890" s="14">
        <v>0</v>
      </c>
      <c r="AY2890" s="14">
        <v>5500</v>
      </c>
      <c r="AZ2890" s="14">
        <v>254</v>
      </c>
      <c r="BA2890" s="14"/>
      <c r="BB2890" s="14"/>
      <c r="BC2890" s="14"/>
      <c r="BD2890" s="14"/>
      <c r="BE2890" s="14">
        <f t="shared" si="3992"/>
        <v>5754</v>
      </c>
      <c r="BF2890" s="14">
        <v>760</v>
      </c>
      <c r="BG2890" s="14"/>
      <c r="BH2890" s="14">
        <v>254</v>
      </c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>
        <v>1014</v>
      </c>
      <c r="BS2890" s="14">
        <v>4740</v>
      </c>
    </row>
    <row r="2891" spans="1:71" x14ac:dyDescent="0.25">
      <c r="A2891" s="4" t="s">
        <v>915</v>
      </c>
      <c r="B2891" s="4" t="s">
        <v>75</v>
      </c>
      <c r="C2891" s="4" t="s">
        <v>1332</v>
      </c>
      <c r="D2891" s="65" t="s">
        <v>1333</v>
      </c>
      <c r="E2891" s="75">
        <v>6135</v>
      </c>
      <c r="F2891" s="65"/>
      <c r="G2891" s="61" t="s">
        <v>1894</v>
      </c>
      <c r="H2891" s="13" t="s">
        <v>188</v>
      </c>
      <c r="I2891" s="14">
        <v>1100</v>
      </c>
      <c r="J2891" s="14"/>
      <c r="K2891" s="14"/>
      <c r="L2891" s="14"/>
      <c r="M2891" s="14"/>
      <c r="N2891" s="14"/>
      <c r="O2891" s="14">
        <f t="shared" si="3990"/>
        <v>1100</v>
      </c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>
        <v>0</v>
      </c>
      <c r="AC2891" s="14">
        <v>1100</v>
      </c>
      <c r="AD2891" s="14">
        <v>0</v>
      </c>
      <c r="AE2891" s="14"/>
      <c r="AF2891" s="14"/>
      <c r="AG2891" s="14"/>
      <c r="AH2891" s="14"/>
      <c r="AI2891" s="14"/>
      <c r="AJ2891" s="14">
        <f t="shared" si="3991"/>
        <v>0</v>
      </c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>
        <v>0</v>
      </c>
      <c r="AX2891" s="14">
        <v>0</v>
      </c>
      <c r="AY2891" s="14">
        <v>0</v>
      </c>
      <c r="AZ2891" s="14"/>
      <c r="BA2891" s="14"/>
      <c r="BB2891" s="14"/>
      <c r="BC2891" s="14"/>
      <c r="BD2891" s="14"/>
      <c r="BE2891" s="14">
        <f t="shared" si="3992"/>
        <v>0</v>
      </c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>
        <v>0</v>
      </c>
      <c r="BS2891" s="14">
        <v>0</v>
      </c>
    </row>
    <row r="2892" spans="1:71" x14ac:dyDescent="0.25">
      <c r="A2892" s="4" t="s">
        <v>915</v>
      </c>
      <c r="B2892" s="4" t="s">
        <v>75</v>
      </c>
      <c r="C2892" s="4" t="s">
        <v>1332</v>
      </c>
      <c r="D2892" s="65" t="s">
        <v>1333</v>
      </c>
      <c r="E2892" s="75">
        <v>6137</v>
      </c>
      <c r="F2892" s="65"/>
      <c r="G2892" s="61" t="s">
        <v>1894</v>
      </c>
      <c r="H2892" s="13" t="s">
        <v>191</v>
      </c>
      <c r="I2892" s="14">
        <v>5500</v>
      </c>
      <c r="J2892" s="14"/>
      <c r="K2892" s="14"/>
      <c r="L2892" s="14"/>
      <c r="M2892" s="14"/>
      <c r="N2892" s="14"/>
      <c r="O2892" s="14">
        <f t="shared" si="3990"/>
        <v>5500</v>
      </c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>
        <v>0</v>
      </c>
      <c r="AC2892" s="14">
        <v>5500</v>
      </c>
      <c r="AD2892" s="14">
        <v>0</v>
      </c>
      <c r="AE2892" s="14"/>
      <c r="AF2892" s="14"/>
      <c r="AG2892" s="14"/>
      <c r="AH2892" s="14"/>
      <c r="AI2892" s="14"/>
      <c r="AJ2892" s="14">
        <f t="shared" si="3991"/>
        <v>0</v>
      </c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>
        <v>0</v>
      </c>
      <c r="AX2892" s="14">
        <v>0</v>
      </c>
      <c r="AY2892" s="14">
        <v>0</v>
      </c>
      <c r="AZ2892" s="14"/>
      <c r="BA2892" s="14"/>
      <c r="BB2892" s="14"/>
      <c r="BC2892" s="14"/>
      <c r="BD2892" s="14"/>
      <c r="BE2892" s="14">
        <f t="shared" si="3992"/>
        <v>0</v>
      </c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>
        <v>0</v>
      </c>
      <c r="BS2892" s="14">
        <v>0</v>
      </c>
    </row>
    <row r="2893" spans="1:71" x14ac:dyDescent="0.25">
      <c r="A2893" s="4" t="s">
        <v>915</v>
      </c>
      <c r="B2893" s="4" t="s">
        <v>75</v>
      </c>
      <c r="C2893" s="4" t="s">
        <v>1332</v>
      </c>
      <c r="D2893" s="65" t="s">
        <v>1333</v>
      </c>
      <c r="E2893" s="75">
        <v>6138</v>
      </c>
      <c r="F2893" s="65"/>
      <c r="G2893" s="61" t="s">
        <v>1894</v>
      </c>
      <c r="H2893" s="13" t="s">
        <v>192</v>
      </c>
      <c r="I2893" s="14">
        <v>0</v>
      </c>
      <c r="J2893" s="14"/>
      <c r="K2893" s="14"/>
      <c r="L2893" s="14"/>
      <c r="M2893" s="14"/>
      <c r="N2893" s="14"/>
      <c r="O2893" s="14">
        <f t="shared" si="3990"/>
        <v>0</v>
      </c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>
        <v>0</v>
      </c>
      <c r="AC2893" s="14">
        <v>0</v>
      </c>
      <c r="AD2893" s="14">
        <v>0</v>
      </c>
      <c r="AE2893" s="14"/>
      <c r="AF2893" s="14"/>
      <c r="AG2893" s="14"/>
      <c r="AH2893" s="14"/>
      <c r="AI2893" s="14"/>
      <c r="AJ2893" s="14">
        <f t="shared" si="3991"/>
        <v>0</v>
      </c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>
        <v>0</v>
      </c>
      <c r="AX2893" s="14">
        <v>0</v>
      </c>
      <c r="AY2893" s="14">
        <v>0</v>
      </c>
      <c r="AZ2893" s="14"/>
      <c r="BA2893" s="14"/>
      <c r="BB2893" s="14"/>
      <c r="BC2893" s="14"/>
      <c r="BD2893" s="14"/>
      <c r="BE2893" s="14">
        <f t="shared" si="3992"/>
        <v>0</v>
      </c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>
        <v>0</v>
      </c>
      <c r="BS2893" s="14">
        <v>0</v>
      </c>
    </row>
    <row r="2894" spans="1:71" x14ac:dyDescent="0.25">
      <c r="A2894" s="1" t="s">
        <v>915</v>
      </c>
      <c r="B2894" s="1" t="s">
        <v>75</v>
      </c>
      <c r="C2894" s="1" t="s">
        <v>1332</v>
      </c>
      <c r="D2894" s="68" t="s">
        <v>1333</v>
      </c>
      <c r="E2894" s="68" t="s">
        <v>37</v>
      </c>
      <c r="F2894" s="65" t="s">
        <v>1</v>
      </c>
      <c r="G2894" s="13" t="s">
        <v>1</v>
      </c>
      <c r="H2894" s="2" t="s">
        <v>38</v>
      </c>
      <c r="I2894" s="12">
        <f t="shared" ref="I2894:AA2894" si="4053">SUM(I2895:I2897)</f>
        <v>5500</v>
      </c>
      <c r="J2894" s="12">
        <f t="shared" si="4053"/>
        <v>0</v>
      </c>
      <c r="K2894" s="12">
        <f t="shared" si="4053"/>
        <v>0</v>
      </c>
      <c r="L2894" s="12">
        <f t="shared" si="4053"/>
        <v>0</v>
      </c>
      <c r="M2894" s="12">
        <f t="shared" si="4053"/>
        <v>0</v>
      </c>
      <c r="N2894" s="12">
        <f t="shared" si="4053"/>
        <v>0</v>
      </c>
      <c r="O2894" s="12">
        <f t="shared" si="4053"/>
        <v>5500</v>
      </c>
      <c r="P2894" s="12">
        <f t="shared" si="4053"/>
        <v>0</v>
      </c>
      <c r="Q2894" s="12">
        <f t="shared" si="4053"/>
        <v>0</v>
      </c>
      <c r="R2894" s="12">
        <f t="shared" si="4053"/>
        <v>0</v>
      </c>
      <c r="S2894" s="12">
        <f t="shared" si="4053"/>
        <v>0</v>
      </c>
      <c r="T2894" s="12">
        <f t="shared" si="4053"/>
        <v>0</v>
      </c>
      <c r="U2894" s="12">
        <f t="shared" si="4053"/>
        <v>0</v>
      </c>
      <c r="V2894" s="12">
        <f t="shared" si="4053"/>
        <v>0</v>
      </c>
      <c r="W2894" s="12">
        <f t="shared" si="4053"/>
        <v>0</v>
      </c>
      <c r="X2894" s="12">
        <f t="shared" si="4053"/>
        <v>0</v>
      </c>
      <c r="Y2894" s="12">
        <f t="shared" si="4053"/>
        <v>0</v>
      </c>
      <c r="Z2894" s="12">
        <f t="shared" si="4053"/>
        <v>0</v>
      </c>
      <c r="AA2894" s="12">
        <f t="shared" si="4053"/>
        <v>0</v>
      </c>
      <c r="AB2894" s="12">
        <v>0</v>
      </c>
      <c r="AC2894" s="12">
        <v>5500</v>
      </c>
      <c r="AD2894" s="12">
        <f t="shared" ref="AD2894:AV2894" si="4054">SUM(AD2895:AD2897)</f>
        <v>0</v>
      </c>
      <c r="AE2894" s="12">
        <f t="shared" si="4054"/>
        <v>0</v>
      </c>
      <c r="AF2894" s="12">
        <f t="shared" si="4054"/>
        <v>0</v>
      </c>
      <c r="AG2894" s="12">
        <f t="shared" si="4054"/>
        <v>0</v>
      </c>
      <c r="AH2894" s="12">
        <f t="shared" si="4054"/>
        <v>0</v>
      </c>
      <c r="AI2894" s="12">
        <f t="shared" si="4054"/>
        <v>0</v>
      </c>
      <c r="AJ2894" s="12">
        <f t="shared" si="4054"/>
        <v>0</v>
      </c>
      <c r="AK2894" s="12">
        <f t="shared" si="4054"/>
        <v>0</v>
      </c>
      <c r="AL2894" s="12">
        <f t="shared" si="4054"/>
        <v>0</v>
      </c>
      <c r="AM2894" s="12">
        <f t="shared" si="4054"/>
        <v>0</v>
      </c>
      <c r="AN2894" s="12">
        <f t="shared" si="4054"/>
        <v>0</v>
      </c>
      <c r="AO2894" s="12">
        <f t="shared" si="4054"/>
        <v>0</v>
      </c>
      <c r="AP2894" s="12">
        <f t="shared" si="4054"/>
        <v>0</v>
      </c>
      <c r="AQ2894" s="12">
        <f t="shared" si="4054"/>
        <v>0</v>
      </c>
      <c r="AR2894" s="12">
        <f t="shared" si="4054"/>
        <v>0</v>
      </c>
      <c r="AS2894" s="12">
        <f t="shared" si="4054"/>
        <v>0</v>
      </c>
      <c r="AT2894" s="12">
        <f t="shared" si="4054"/>
        <v>0</v>
      </c>
      <c r="AU2894" s="12">
        <f t="shared" si="4054"/>
        <v>0</v>
      </c>
      <c r="AV2894" s="12">
        <f t="shared" si="4054"/>
        <v>0</v>
      </c>
      <c r="AW2894" s="12">
        <v>0</v>
      </c>
      <c r="AX2894" s="12">
        <v>0</v>
      </c>
      <c r="AY2894" s="12">
        <f t="shared" ref="AY2894:BQ2894" si="4055">SUM(AY2895:AY2897)</f>
        <v>0</v>
      </c>
      <c r="AZ2894" s="12">
        <f t="shared" si="4055"/>
        <v>0</v>
      </c>
      <c r="BA2894" s="12">
        <f t="shared" si="4055"/>
        <v>0</v>
      </c>
      <c r="BB2894" s="12">
        <f t="shared" si="4055"/>
        <v>0</v>
      </c>
      <c r="BC2894" s="12">
        <f t="shared" si="4055"/>
        <v>0</v>
      </c>
      <c r="BD2894" s="12">
        <f t="shared" si="4055"/>
        <v>0</v>
      </c>
      <c r="BE2894" s="12">
        <f t="shared" si="4055"/>
        <v>0</v>
      </c>
      <c r="BF2894" s="12">
        <f t="shared" si="4055"/>
        <v>0</v>
      </c>
      <c r="BG2894" s="12">
        <f t="shared" si="4055"/>
        <v>0</v>
      </c>
      <c r="BH2894" s="12">
        <f t="shared" si="4055"/>
        <v>0</v>
      </c>
      <c r="BI2894" s="12">
        <f t="shared" si="4055"/>
        <v>0</v>
      </c>
      <c r="BJ2894" s="12">
        <f t="shared" si="4055"/>
        <v>0</v>
      </c>
      <c r="BK2894" s="12">
        <f t="shared" si="4055"/>
        <v>0</v>
      </c>
      <c r="BL2894" s="12">
        <f t="shared" si="4055"/>
        <v>0</v>
      </c>
      <c r="BM2894" s="12">
        <f t="shared" si="4055"/>
        <v>0</v>
      </c>
      <c r="BN2894" s="12">
        <f t="shared" si="4055"/>
        <v>0</v>
      </c>
      <c r="BO2894" s="12">
        <f t="shared" si="4055"/>
        <v>0</v>
      </c>
      <c r="BP2894" s="12">
        <f t="shared" si="4055"/>
        <v>0</v>
      </c>
      <c r="BQ2894" s="12">
        <f t="shared" si="4055"/>
        <v>0</v>
      </c>
      <c r="BR2894" s="12">
        <v>0</v>
      </c>
      <c r="BS2894" s="12">
        <v>0</v>
      </c>
    </row>
    <row r="2895" spans="1:71" x14ac:dyDescent="0.25">
      <c r="A2895" s="4" t="s">
        <v>915</v>
      </c>
      <c r="B2895" s="4" t="s">
        <v>75</v>
      </c>
      <c r="C2895" s="4" t="s">
        <v>1332</v>
      </c>
      <c r="D2895" s="65" t="s">
        <v>1333</v>
      </c>
      <c r="E2895" s="75">
        <v>6139</v>
      </c>
      <c r="F2895" s="65"/>
      <c r="G2895" s="61" t="s">
        <v>1894</v>
      </c>
      <c r="H2895" s="13" t="s">
        <v>38</v>
      </c>
      <c r="I2895" s="14">
        <v>5500</v>
      </c>
      <c r="J2895" s="14"/>
      <c r="K2895" s="14"/>
      <c r="L2895" s="14"/>
      <c r="M2895" s="14"/>
      <c r="N2895" s="14"/>
      <c r="O2895" s="14">
        <f t="shared" si="3990"/>
        <v>5500</v>
      </c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>
        <v>0</v>
      </c>
      <c r="AC2895" s="14">
        <v>5500</v>
      </c>
      <c r="AD2895" s="14">
        <v>0</v>
      </c>
      <c r="AE2895" s="14"/>
      <c r="AF2895" s="14"/>
      <c r="AG2895" s="14"/>
      <c r="AH2895" s="14"/>
      <c r="AI2895" s="14"/>
      <c r="AJ2895" s="14">
        <f t="shared" si="3991"/>
        <v>0</v>
      </c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>
        <v>0</v>
      </c>
      <c r="AX2895" s="14">
        <v>0</v>
      </c>
      <c r="AY2895" s="14">
        <v>0</v>
      </c>
      <c r="AZ2895" s="14"/>
      <c r="BA2895" s="14"/>
      <c r="BB2895" s="14"/>
      <c r="BC2895" s="14"/>
      <c r="BD2895" s="14"/>
      <c r="BE2895" s="14">
        <f t="shared" si="3992"/>
        <v>0</v>
      </c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>
        <v>0</v>
      </c>
      <c r="BS2895" s="14">
        <v>0</v>
      </c>
    </row>
    <row r="2896" spans="1:71" ht="22.5" x14ac:dyDescent="0.25">
      <c r="A2896" s="4" t="s">
        <v>915</v>
      </c>
      <c r="B2896" s="4" t="s">
        <v>75</v>
      </c>
      <c r="C2896" s="4" t="s">
        <v>1332</v>
      </c>
      <c r="D2896" s="65" t="s">
        <v>1333</v>
      </c>
      <c r="E2896" s="75">
        <v>6139</v>
      </c>
      <c r="F2896" s="65" t="s">
        <v>1340</v>
      </c>
      <c r="G2896" s="61" t="s">
        <v>1894</v>
      </c>
      <c r="H2896" s="13" t="s">
        <v>46</v>
      </c>
      <c r="I2896" s="14">
        <v>0</v>
      </c>
      <c r="J2896" s="14"/>
      <c r="K2896" s="14"/>
      <c r="L2896" s="14"/>
      <c r="M2896" s="14"/>
      <c r="N2896" s="14"/>
      <c r="O2896" s="14">
        <f t="shared" si="3990"/>
        <v>0</v>
      </c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>
        <v>0</v>
      </c>
      <c r="AC2896" s="14">
        <v>0</v>
      </c>
      <c r="AD2896" s="14">
        <v>0</v>
      </c>
      <c r="AE2896" s="14"/>
      <c r="AF2896" s="14"/>
      <c r="AG2896" s="14"/>
      <c r="AH2896" s="14"/>
      <c r="AI2896" s="14"/>
      <c r="AJ2896" s="14">
        <f t="shared" si="3991"/>
        <v>0</v>
      </c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>
        <v>0</v>
      </c>
      <c r="AX2896" s="14">
        <v>0</v>
      </c>
      <c r="AY2896" s="14">
        <v>0</v>
      </c>
      <c r="AZ2896" s="14"/>
      <c r="BA2896" s="14"/>
      <c r="BB2896" s="14"/>
      <c r="BC2896" s="14"/>
      <c r="BD2896" s="14"/>
      <c r="BE2896" s="14">
        <f t="shared" si="3992"/>
        <v>0</v>
      </c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>
        <v>0</v>
      </c>
      <c r="BS2896" s="14">
        <v>0</v>
      </c>
    </row>
    <row r="2897" spans="1:71" ht="22.5" x14ac:dyDescent="0.25">
      <c r="A2897" s="4" t="s">
        <v>915</v>
      </c>
      <c r="B2897" s="4" t="s">
        <v>75</v>
      </c>
      <c r="C2897" s="4" t="s">
        <v>1332</v>
      </c>
      <c r="D2897" s="65" t="s">
        <v>1333</v>
      </c>
      <c r="E2897" s="75">
        <v>6139</v>
      </c>
      <c r="F2897" s="65" t="s">
        <v>1341</v>
      </c>
      <c r="G2897" s="61" t="s">
        <v>1894</v>
      </c>
      <c r="H2897" s="13" t="s">
        <v>52</v>
      </c>
      <c r="I2897" s="14">
        <v>0</v>
      </c>
      <c r="J2897" s="14"/>
      <c r="K2897" s="14"/>
      <c r="L2897" s="14"/>
      <c r="M2897" s="14"/>
      <c r="N2897" s="14"/>
      <c r="O2897" s="14">
        <f t="shared" si="3990"/>
        <v>0</v>
      </c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>
        <v>0</v>
      </c>
      <c r="AC2897" s="14">
        <v>0</v>
      </c>
      <c r="AD2897" s="14">
        <v>0</v>
      </c>
      <c r="AE2897" s="14"/>
      <c r="AF2897" s="14"/>
      <c r="AG2897" s="14"/>
      <c r="AH2897" s="14"/>
      <c r="AI2897" s="14"/>
      <c r="AJ2897" s="14">
        <f t="shared" si="3991"/>
        <v>0</v>
      </c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>
        <v>0</v>
      </c>
      <c r="AX2897" s="14">
        <v>0</v>
      </c>
      <c r="AY2897" s="14">
        <v>0</v>
      </c>
      <c r="AZ2897" s="14"/>
      <c r="BA2897" s="14"/>
      <c r="BB2897" s="14"/>
      <c r="BC2897" s="14"/>
      <c r="BD2897" s="14"/>
      <c r="BE2897" s="14">
        <f t="shared" si="3992"/>
        <v>0</v>
      </c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>
        <v>0</v>
      </c>
      <c r="BS2897" s="14">
        <v>0</v>
      </c>
    </row>
    <row r="2898" spans="1:71" ht="22.5" x14ac:dyDescent="0.25">
      <c r="A2898" s="1" t="s">
        <v>1</v>
      </c>
      <c r="B2898" s="1" t="s">
        <v>1</v>
      </c>
      <c r="C2898" s="1" t="s">
        <v>1</v>
      </c>
      <c r="D2898" s="64" t="s">
        <v>1</v>
      </c>
      <c r="E2898" s="64" t="s">
        <v>1</v>
      </c>
      <c r="F2898" s="64" t="s">
        <v>1</v>
      </c>
      <c r="G2898" s="2" t="s">
        <v>1</v>
      </c>
      <c r="H2898" s="10" t="s">
        <v>53</v>
      </c>
      <c r="I2898" s="11">
        <f t="shared" ref="I2898:X2899" si="4056">SUM(I2899)</f>
        <v>0</v>
      </c>
      <c r="J2898" s="11">
        <f t="shared" si="4056"/>
        <v>0</v>
      </c>
      <c r="K2898" s="11">
        <f t="shared" si="4056"/>
        <v>0</v>
      </c>
      <c r="L2898" s="11">
        <f t="shared" si="4056"/>
        <v>0</v>
      </c>
      <c r="M2898" s="11">
        <f t="shared" si="4056"/>
        <v>0</v>
      </c>
      <c r="N2898" s="11">
        <f t="shared" si="4056"/>
        <v>0</v>
      </c>
      <c r="O2898" s="11">
        <f t="shared" si="4056"/>
        <v>0</v>
      </c>
      <c r="P2898" s="11">
        <f t="shared" si="4056"/>
        <v>0</v>
      </c>
      <c r="Q2898" s="11">
        <f t="shared" si="4056"/>
        <v>0</v>
      </c>
      <c r="R2898" s="11">
        <f t="shared" si="4056"/>
        <v>0</v>
      </c>
      <c r="S2898" s="11">
        <f t="shared" si="4056"/>
        <v>0</v>
      </c>
      <c r="T2898" s="11">
        <f t="shared" si="4056"/>
        <v>0</v>
      </c>
      <c r="U2898" s="11">
        <f t="shared" si="4056"/>
        <v>0</v>
      </c>
      <c r="V2898" s="11">
        <f t="shared" si="4056"/>
        <v>0</v>
      </c>
      <c r="W2898" s="11">
        <f t="shared" si="4056"/>
        <v>0</v>
      </c>
      <c r="X2898" s="11">
        <f t="shared" si="4056"/>
        <v>0</v>
      </c>
      <c r="Y2898" s="11">
        <f t="shared" ref="J2898:AA2899" si="4057">SUM(Y2899)</f>
        <v>0</v>
      </c>
      <c r="Z2898" s="11">
        <f t="shared" si="4057"/>
        <v>0</v>
      </c>
      <c r="AA2898" s="11">
        <f t="shared" si="4057"/>
        <v>0</v>
      </c>
      <c r="AB2898" s="11">
        <v>0</v>
      </c>
      <c r="AC2898" s="11">
        <v>0</v>
      </c>
      <c r="AD2898" s="11">
        <f t="shared" ref="AD2898:AS2899" si="4058">SUM(AD2899)</f>
        <v>0</v>
      </c>
      <c r="AE2898" s="11">
        <f t="shared" si="4058"/>
        <v>0</v>
      </c>
      <c r="AF2898" s="11">
        <f t="shared" si="4058"/>
        <v>0</v>
      </c>
      <c r="AG2898" s="11">
        <f t="shared" si="4058"/>
        <v>0</v>
      </c>
      <c r="AH2898" s="11">
        <f t="shared" si="4058"/>
        <v>0</v>
      </c>
      <c r="AI2898" s="11">
        <f t="shared" si="4058"/>
        <v>0</v>
      </c>
      <c r="AJ2898" s="11">
        <f t="shared" si="4058"/>
        <v>0</v>
      </c>
      <c r="AK2898" s="11">
        <f t="shared" si="4058"/>
        <v>0</v>
      </c>
      <c r="AL2898" s="11">
        <f t="shared" si="4058"/>
        <v>0</v>
      </c>
      <c r="AM2898" s="11">
        <f t="shared" si="4058"/>
        <v>0</v>
      </c>
      <c r="AN2898" s="11">
        <f t="shared" si="4058"/>
        <v>0</v>
      </c>
      <c r="AO2898" s="11">
        <f t="shared" si="4058"/>
        <v>0</v>
      </c>
      <c r="AP2898" s="11">
        <f t="shared" si="4058"/>
        <v>0</v>
      </c>
      <c r="AQ2898" s="11">
        <f t="shared" si="4058"/>
        <v>0</v>
      </c>
      <c r="AR2898" s="11">
        <f t="shared" si="4058"/>
        <v>0</v>
      </c>
      <c r="AS2898" s="11">
        <f t="shared" si="4058"/>
        <v>0</v>
      </c>
      <c r="AT2898" s="11">
        <f t="shared" ref="AE2898:AV2899" si="4059">SUM(AT2899)</f>
        <v>0</v>
      </c>
      <c r="AU2898" s="11">
        <f t="shared" si="4059"/>
        <v>0</v>
      </c>
      <c r="AV2898" s="11">
        <f t="shared" si="4059"/>
        <v>0</v>
      </c>
      <c r="AW2898" s="11">
        <v>0</v>
      </c>
      <c r="AX2898" s="11">
        <v>0</v>
      </c>
      <c r="AY2898" s="11">
        <f t="shared" ref="AY2898:BN2899" si="4060">SUM(AY2899)</f>
        <v>0</v>
      </c>
      <c r="AZ2898" s="11">
        <f t="shared" si="4060"/>
        <v>0</v>
      </c>
      <c r="BA2898" s="11">
        <f t="shared" si="4060"/>
        <v>0</v>
      </c>
      <c r="BB2898" s="11">
        <f t="shared" si="4060"/>
        <v>0</v>
      </c>
      <c r="BC2898" s="11">
        <f t="shared" si="4060"/>
        <v>0</v>
      </c>
      <c r="BD2898" s="11">
        <f t="shared" si="4060"/>
        <v>0</v>
      </c>
      <c r="BE2898" s="11">
        <f t="shared" si="4060"/>
        <v>0</v>
      </c>
      <c r="BF2898" s="11">
        <f t="shared" si="4060"/>
        <v>0</v>
      </c>
      <c r="BG2898" s="11">
        <f t="shared" si="4060"/>
        <v>0</v>
      </c>
      <c r="BH2898" s="11">
        <f t="shared" si="4060"/>
        <v>0</v>
      </c>
      <c r="BI2898" s="11">
        <f t="shared" si="4060"/>
        <v>0</v>
      </c>
      <c r="BJ2898" s="11">
        <f t="shared" si="4060"/>
        <v>0</v>
      </c>
      <c r="BK2898" s="11">
        <f t="shared" si="4060"/>
        <v>0</v>
      </c>
      <c r="BL2898" s="11">
        <f t="shared" si="4060"/>
        <v>0</v>
      </c>
      <c r="BM2898" s="11">
        <f t="shared" si="4060"/>
        <v>0</v>
      </c>
      <c r="BN2898" s="11">
        <f t="shared" si="4060"/>
        <v>0</v>
      </c>
      <c r="BO2898" s="11">
        <f t="shared" ref="AZ2898:BQ2899" si="4061">SUM(BO2899)</f>
        <v>0</v>
      </c>
      <c r="BP2898" s="11">
        <f t="shared" si="4061"/>
        <v>0</v>
      </c>
      <c r="BQ2898" s="11">
        <f t="shared" si="4061"/>
        <v>0</v>
      </c>
      <c r="BR2898" s="11">
        <v>0</v>
      </c>
      <c r="BS2898" s="11">
        <v>0</v>
      </c>
    </row>
    <row r="2899" spans="1:71" x14ac:dyDescent="0.25">
      <c r="A2899" s="4" t="s">
        <v>915</v>
      </c>
      <c r="B2899" s="4" t="s">
        <v>75</v>
      </c>
      <c r="C2899" s="4" t="s">
        <v>1332</v>
      </c>
      <c r="D2899" s="65" t="s">
        <v>1333</v>
      </c>
      <c r="E2899" s="64" t="s">
        <v>54</v>
      </c>
      <c r="F2899" s="64" t="s">
        <v>1</v>
      </c>
      <c r="G2899" s="2" t="s">
        <v>1</v>
      </c>
      <c r="H2899" s="2" t="s">
        <v>55</v>
      </c>
      <c r="I2899" s="12">
        <f t="shared" si="4056"/>
        <v>0</v>
      </c>
      <c r="J2899" s="12">
        <f t="shared" si="4057"/>
        <v>0</v>
      </c>
      <c r="K2899" s="12">
        <f t="shared" si="4057"/>
        <v>0</v>
      </c>
      <c r="L2899" s="12">
        <f t="shared" si="4057"/>
        <v>0</v>
      </c>
      <c r="M2899" s="12">
        <f t="shared" si="4057"/>
        <v>0</v>
      </c>
      <c r="N2899" s="12">
        <f t="shared" si="4057"/>
        <v>0</v>
      </c>
      <c r="O2899" s="12">
        <f t="shared" si="4057"/>
        <v>0</v>
      </c>
      <c r="P2899" s="12">
        <f t="shared" si="4057"/>
        <v>0</v>
      </c>
      <c r="Q2899" s="12">
        <f t="shared" si="4057"/>
        <v>0</v>
      </c>
      <c r="R2899" s="12">
        <f t="shared" si="4057"/>
        <v>0</v>
      </c>
      <c r="S2899" s="12">
        <f t="shared" si="4057"/>
        <v>0</v>
      </c>
      <c r="T2899" s="12">
        <f t="shared" si="4057"/>
        <v>0</v>
      </c>
      <c r="U2899" s="12">
        <f t="shared" si="4057"/>
        <v>0</v>
      </c>
      <c r="V2899" s="12">
        <f t="shared" si="4057"/>
        <v>0</v>
      </c>
      <c r="W2899" s="12">
        <f t="shared" si="4057"/>
        <v>0</v>
      </c>
      <c r="X2899" s="12">
        <f t="shared" si="4057"/>
        <v>0</v>
      </c>
      <c r="Y2899" s="12">
        <f t="shared" si="4057"/>
        <v>0</v>
      </c>
      <c r="Z2899" s="12">
        <f t="shared" si="4057"/>
        <v>0</v>
      </c>
      <c r="AA2899" s="12">
        <f t="shared" si="4057"/>
        <v>0</v>
      </c>
      <c r="AB2899" s="12">
        <v>0</v>
      </c>
      <c r="AC2899" s="12">
        <v>0</v>
      </c>
      <c r="AD2899" s="12">
        <f t="shared" si="4058"/>
        <v>0</v>
      </c>
      <c r="AE2899" s="12">
        <f t="shared" si="4059"/>
        <v>0</v>
      </c>
      <c r="AF2899" s="12">
        <f t="shared" si="4059"/>
        <v>0</v>
      </c>
      <c r="AG2899" s="12">
        <f t="shared" si="4059"/>
        <v>0</v>
      </c>
      <c r="AH2899" s="12">
        <f t="shared" si="4059"/>
        <v>0</v>
      </c>
      <c r="AI2899" s="12">
        <f t="shared" si="4059"/>
        <v>0</v>
      </c>
      <c r="AJ2899" s="12">
        <f t="shared" si="4059"/>
        <v>0</v>
      </c>
      <c r="AK2899" s="12">
        <f t="shared" si="4059"/>
        <v>0</v>
      </c>
      <c r="AL2899" s="12">
        <f t="shared" si="4059"/>
        <v>0</v>
      </c>
      <c r="AM2899" s="12">
        <f t="shared" si="4059"/>
        <v>0</v>
      </c>
      <c r="AN2899" s="12">
        <f t="shared" si="4059"/>
        <v>0</v>
      </c>
      <c r="AO2899" s="12">
        <f t="shared" si="4059"/>
        <v>0</v>
      </c>
      <c r="AP2899" s="12">
        <f t="shared" si="4059"/>
        <v>0</v>
      </c>
      <c r="AQ2899" s="12">
        <f t="shared" si="4059"/>
        <v>0</v>
      </c>
      <c r="AR2899" s="12">
        <f t="shared" si="4059"/>
        <v>0</v>
      </c>
      <c r="AS2899" s="12">
        <f t="shared" si="4059"/>
        <v>0</v>
      </c>
      <c r="AT2899" s="12">
        <f t="shared" si="4059"/>
        <v>0</v>
      </c>
      <c r="AU2899" s="12">
        <f t="shared" si="4059"/>
        <v>0</v>
      </c>
      <c r="AV2899" s="12">
        <f t="shared" si="4059"/>
        <v>0</v>
      </c>
      <c r="AW2899" s="12">
        <v>0</v>
      </c>
      <c r="AX2899" s="12">
        <v>0</v>
      </c>
      <c r="AY2899" s="12">
        <f t="shared" si="4060"/>
        <v>0</v>
      </c>
      <c r="AZ2899" s="12">
        <f t="shared" si="4061"/>
        <v>0</v>
      </c>
      <c r="BA2899" s="12">
        <f t="shared" si="4061"/>
        <v>0</v>
      </c>
      <c r="BB2899" s="12">
        <f t="shared" si="4061"/>
        <v>0</v>
      </c>
      <c r="BC2899" s="12">
        <f t="shared" si="4061"/>
        <v>0</v>
      </c>
      <c r="BD2899" s="12">
        <f t="shared" si="4061"/>
        <v>0</v>
      </c>
      <c r="BE2899" s="12">
        <f t="shared" si="4061"/>
        <v>0</v>
      </c>
      <c r="BF2899" s="12">
        <f t="shared" si="4061"/>
        <v>0</v>
      </c>
      <c r="BG2899" s="12">
        <f t="shared" si="4061"/>
        <v>0</v>
      </c>
      <c r="BH2899" s="12">
        <f t="shared" si="4061"/>
        <v>0</v>
      </c>
      <c r="BI2899" s="12">
        <f t="shared" si="4061"/>
        <v>0</v>
      </c>
      <c r="BJ2899" s="12">
        <f t="shared" si="4061"/>
        <v>0</v>
      </c>
      <c r="BK2899" s="12">
        <f t="shared" si="4061"/>
        <v>0</v>
      </c>
      <c r="BL2899" s="12">
        <f t="shared" si="4061"/>
        <v>0</v>
      </c>
      <c r="BM2899" s="12">
        <f t="shared" si="4061"/>
        <v>0</v>
      </c>
      <c r="BN2899" s="12">
        <f t="shared" si="4061"/>
        <v>0</v>
      </c>
      <c r="BO2899" s="12">
        <f t="shared" si="4061"/>
        <v>0</v>
      </c>
      <c r="BP2899" s="12">
        <f t="shared" si="4061"/>
        <v>0</v>
      </c>
      <c r="BQ2899" s="12">
        <f t="shared" si="4061"/>
        <v>0</v>
      </c>
      <c r="BR2899" s="12">
        <v>0</v>
      </c>
      <c r="BS2899" s="12">
        <v>0</v>
      </c>
    </row>
    <row r="2900" spans="1:71" x14ac:dyDescent="0.25">
      <c r="A2900" s="4" t="s">
        <v>915</v>
      </c>
      <c r="B2900" s="4" t="s">
        <v>75</v>
      </c>
      <c r="C2900" s="4" t="s">
        <v>1332</v>
      </c>
      <c r="D2900" s="65" t="s">
        <v>1333</v>
      </c>
      <c r="E2900" s="75">
        <v>6148</v>
      </c>
      <c r="F2900" s="65"/>
      <c r="G2900" s="61" t="s">
        <v>1894</v>
      </c>
      <c r="H2900" s="13" t="s">
        <v>63</v>
      </c>
      <c r="I2900" s="14">
        <v>0</v>
      </c>
      <c r="J2900" s="14"/>
      <c r="K2900" s="14"/>
      <c r="L2900" s="14"/>
      <c r="M2900" s="14"/>
      <c r="N2900" s="14"/>
      <c r="O2900" s="14">
        <f t="shared" si="3990"/>
        <v>0</v>
      </c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>
        <v>0</v>
      </c>
      <c r="AC2900" s="14">
        <v>0</v>
      </c>
      <c r="AD2900" s="14">
        <v>0</v>
      </c>
      <c r="AE2900" s="14"/>
      <c r="AF2900" s="14"/>
      <c r="AG2900" s="14"/>
      <c r="AH2900" s="14"/>
      <c r="AI2900" s="14"/>
      <c r="AJ2900" s="14">
        <f t="shared" si="3991"/>
        <v>0</v>
      </c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>
        <v>0</v>
      </c>
      <c r="AX2900" s="14">
        <v>0</v>
      </c>
      <c r="AY2900" s="14">
        <v>0</v>
      </c>
      <c r="AZ2900" s="14"/>
      <c r="BA2900" s="14"/>
      <c r="BB2900" s="14"/>
      <c r="BC2900" s="14"/>
      <c r="BD2900" s="14"/>
      <c r="BE2900" s="14">
        <f t="shared" si="3992"/>
        <v>0</v>
      </c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>
        <v>0</v>
      </c>
      <c r="BS2900" s="14">
        <v>0</v>
      </c>
    </row>
    <row r="2901" spans="1:71" ht="22.5" x14ac:dyDescent="0.25">
      <c r="A2901" s="1" t="s">
        <v>1</v>
      </c>
      <c r="B2901" s="1" t="s">
        <v>1</v>
      </c>
      <c r="C2901" s="1" t="s">
        <v>1</v>
      </c>
      <c r="D2901" s="64" t="s">
        <v>1</v>
      </c>
      <c r="E2901" s="64" t="s">
        <v>1</v>
      </c>
      <c r="F2901" s="64" t="s">
        <v>1</v>
      </c>
      <c r="G2901" s="2" t="s">
        <v>1</v>
      </c>
      <c r="H2901" s="10" t="s">
        <v>64</v>
      </c>
      <c r="I2901" s="11">
        <f t="shared" ref="I2901:AA2901" si="4062">SUM(I2902)</f>
        <v>18000</v>
      </c>
      <c r="J2901" s="11">
        <f t="shared" si="4062"/>
        <v>0</v>
      </c>
      <c r="K2901" s="11">
        <f t="shared" si="4062"/>
        <v>0</v>
      </c>
      <c r="L2901" s="11">
        <f t="shared" si="4062"/>
        <v>0</v>
      </c>
      <c r="M2901" s="11">
        <f t="shared" si="4062"/>
        <v>0</v>
      </c>
      <c r="N2901" s="11">
        <f t="shared" si="4062"/>
        <v>0</v>
      </c>
      <c r="O2901" s="11">
        <f t="shared" si="4062"/>
        <v>18000</v>
      </c>
      <c r="P2901" s="11">
        <f t="shared" si="4062"/>
        <v>0</v>
      </c>
      <c r="Q2901" s="11">
        <f t="shared" si="4062"/>
        <v>0</v>
      </c>
      <c r="R2901" s="11">
        <f t="shared" si="4062"/>
        <v>0</v>
      </c>
      <c r="S2901" s="11">
        <f t="shared" si="4062"/>
        <v>0</v>
      </c>
      <c r="T2901" s="11">
        <f t="shared" si="4062"/>
        <v>0</v>
      </c>
      <c r="U2901" s="11">
        <f t="shared" si="4062"/>
        <v>0</v>
      </c>
      <c r="V2901" s="11">
        <f t="shared" si="4062"/>
        <v>0</v>
      </c>
      <c r="W2901" s="11">
        <f t="shared" si="4062"/>
        <v>0</v>
      </c>
      <c r="X2901" s="11">
        <f t="shared" si="4062"/>
        <v>0</v>
      </c>
      <c r="Y2901" s="11">
        <f t="shared" si="4062"/>
        <v>0</v>
      </c>
      <c r="Z2901" s="11">
        <f t="shared" si="4062"/>
        <v>0</v>
      </c>
      <c r="AA2901" s="11">
        <f t="shared" si="4062"/>
        <v>0</v>
      </c>
      <c r="AB2901" s="11">
        <v>0</v>
      </c>
      <c r="AC2901" s="11">
        <v>18000</v>
      </c>
      <c r="AD2901" s="11">
        <f t="shared" ref="AD2901:AV2901" si="4063">SUM(AD2902)</f>
        <v>0</v>
      </c>
      <c r="AE2901" s="11">
        <f t="shared" si="4063"/>
        <v>0</v>
      </c>
      <c r="AF2901" s="11">
        <f t="shared" si="4063"/>
        <v>0</v>
      </c>
      <c r="AG2901" s="11">
        <f t="shared" si="4063"/>
        <v>0</v>
      </c>
      <c r="AH2901" s="11">
        <f t="shared" si="4063"/>
        <v>0</v>
      </c>
      <c r="AI2901" s="11">
        <f t="shared" si="4063"/>
        <v>0</v>
      </c>
      <c r="AJ2901" s="11">
        <f t="shared" si="4063"/>
        <v>0</v>
      </c>
      <c r="AK2901" s="11">
        <f t="shared" si="4063"/>
        <v>0</v>
      </c>
      <c r="AL2901" s="11">
        <f t="shared" si="4063"/>
        <v>0</v>
      </c>
      <c r="AM2901" s="11">
        <f t="shared" si="4063"/>
        <v>0</v>
      </c>
      <c r="AN2901" s="11">
        <f t="shared" si="4063"/>
        <v>0</v>
      </c>
      <c r="AO2901" s="11">
        <f t="shared" si="4063"/>
        <v>0</v>
      </c>
      <c r="AP2901" s="11">
        <f t="shared" si="4063"/>
        <v>0</v>
      </c>
      <c r="AQ2901" s="11">
        <f t="shared" si="4063"/>
        <v>0</v>
      </c>
      <c r="AR2901" s="11">
        <f t="shared" si="4063"/>
        <v>0</v>
      </c>
      <c r="AS2901" s="11">
        <f t="shared" si="4063"/>
        <v>0</v>
      </c>
      <c r="AT2901" s="11">
        <f t="shared" si="4063"/>
        <v>0</v>
      </c>
      <c r="AU2901" s="11">
        <f t="shared" si="4063"/>
        <v>0</v>
      </c>
      <c r="AV2901" s="11">
        <f t="shared" si="4063"/>
        <v>0</v>
      </c>
      <c r="AW2901" s="11">
        <v>0</v>
      </c>
      <c r="AX2901" s="11">
        <v>0</v>
      </c>
      <c r="AY2901" s="11">
        <f t="shared" ref="AY2901:BQ2901" si="4064">SUM(AY2902)</f>
        <v>0</v>
      </c>
      <c r="AZ2901" s="11">
        <f t="shared" si="4064"/>
        <v>0</v>
      </c>
      <c r="BA2901" s="11">
        <f t="shared" si="4064"/>
        <v>0</v>
      </c>
      <c r="BB2901" s="11">
        <f t="shared" si="4064"/>
        <v>0</v>
      </c>
      <c r="BC2901" s="11">
        <f t="shared" si="4064"/>
        <v>0</v>
      </c>
      <c r="BD2901" s="11">
        <f t="shared" si="4064"/>
        <v>0</v>
      </c>
      <c r="BE2901" s="11">
        <f t="shared" si="4064"/>
        <v>0</v>
      </c>
      <c r="BF2901" s="11">
        <f t="shared" si="4064"/>
        <v>0</v>
      </c>
      <c r="BG2901" s="11">
        <f t="shared" si="4064"/>
        <v>0</v>
      </c>
      <c r="BH2901" s="11">
        <f t="shared" si="4064"/>
        <v>0</v>
      </c>
      <c r="BI2901" s="11">
        <f t="shared" si="4064"/>
        <v>0</v>
      </c>
      <c r="BJ2901" s="11">
        <f t="shared" si="4064"/>
        <v>0</v>
      </c>
      <c r="BK2901" s="11">
        <f t="shared" si="4064"/>
        <v>0</v>
      </c>
      <c r="BL2901" s="11">
        <f t="shared" si="4064"/>
        <v>0</v>
      </c>
      <c r="BM2901" s="11">
        <f t="shared" si="4064"/>
        <v>0</v>
      </c>
      <c r="BN2901" s="11">
        <f t="shared" si="4064"/>
        <v>0</v>
      </c>
      <c r="BO2901" s="11">
        <f t="shared" si="4064"/>
        <v>0</v>
      </c>
      <c r="BP2901" s="11">
        <f t="shared" si="4064"/>
        <v>0</v>
      </c>
      <c r="BQ2901" s="11">
        <f t="shared" si="4064"/>
        <v>0</v>
      </c>
      <c r="BR2901" s="11">
        <v>0</v>
      </c>
      <c r="BS2901" s="11">
        <v>0</v>
      </c>
    </row>
    <row r="2902" spans="1:71" x14ac:dyDescent="0.25">
      <c r="A2902" s="4" t="s">
        <v>915</v>
      </c>
      <c r="B2902" s="4" t="s">
        <v>75</v>
      </c>
      <c r="C2902" s="4" t="s">
        <v>1332</v>
      </c>
      <c r="D2902" s="65" t="s">
        <v>1333</v>
      </c>
      <c r="E2902" s="64" t="s">
        <v>65</v>
      </c>
      <c r="F2902" s="64" t="s">
        <v>1</v>
      </c>
      <c r="G2902" s="2" t="s">
        <v>1</v>
      </c>
      <c r="H2902" s="2" t="s">
        <v>66</v>
      </c>
      <c r="I2902" s="12">
        <f t="shared" ref="I2902:AA2902" si="4065">SUM(I2903:I2904)</f>
        <v>18000</v>
      </c>
      <c r="J2902" s="12">
        <f t="shared" si="4065"/>
        <v>0</v>
      </c>
      <c r="K2902" s="12">
        <f t="shared" si="4065"/>
        <v>0</v>
      </c>
      <c r="L2902" s="12">
        <f t="shared" si="4065"/>
        <v>0</v>
      </c>
      <c r="M2902" s="12">
        <f t="shared" si="4065"/>
        <v>0</v>
      </c>
      <c r="N2902" s="12">
        <f t="shared" si="4065"/>
        <v>0</v>
      </c>
      <c r="O2902" s="12">
        <f t="shared" ref="O2902" si="4066">SUM(O2903:O2904)</f>
        <v>18000</v>
      </c>
      <c r="P2902" s="12">
        <f t="shared" si="4065"/>
        <v>0</v>
      </c>
      <c r="Q2902" s="12">
        <f t="shared" si="4065"/>
        <v>0</v>
      </c>
      <c r="R2902" s="12">
        <f t="shared" si="4065"/>
        <v>0</v>
      </c>
      <c r="S2902" s="12">
        <f t="shared" si="4065"/>
        <v>0</v>
      </c>
      <c r="T2902" s="12">
        <f t="shared" si="4065"/>
        <v>0</v>
      </c>
      <c r="U2902" s="12">
        <f t="shared" si="4065"/>
        <v>0</v>
      </c>
      <c r="V2902" s="12">
        <f t="shared" si="4065"/>
        <v>0</v>
      </c>
      <c r="W2902" s="12">
        <f t="shared" si="4065"/>
        <v>0</v>
      </c>
      <c r="X2902" s="12">
        <f t="shared" si="4065"/>
        <v>0</v>
      </c>
      <c r="Y2902" s="12">
        <f t="shared" si="4065"/>
        <v>0</v>
      </c>
      <c r="Z2902" s="12">
        <f t="shared" si="4065"/>
        <v>0</v>
      </c>
      <c r="AA2902" s="12">
        <f t="shared" si="4065"/>
        <v>0</v>
      </c>
      <c r="AB2902" s="12">
        <v>0</v>
      </c>
      <c r="AC2902" s="12">
        <v>18000</v>
      </c>
      <c r="AD2902" s="12">
        <f t="shared" ref="AD2902:AV2902" si="4067">SUM(AD2903:AD2904)</f>
        <v>0</v>
      </c>
      <c r="AE2902" s="12">
        <f t="shared" si="4067"/>
        <v>0</v>
      </c>
      <c r="AF2902" s="12">
        <f t="shared" si="4067"/>
        <v>0</v>
      </c>
      <c r="AG2902" s="12">
        <f t="shared" si="4067"/>
        <v>0</v>
      </c>
      <c r="AH2902" s="12">
        <f t="shared" si="4067"/>
        <v>0</v>
      </c>
      <c r="AI2902" s="12">
        <f t="shared" si="4067"/>
        <v>0</v>
      </c>
      <c r="AJ2902" s="12">
        <f t="shared" ref="AJ2902" si="4068">SUM(AJ2903:AJ2904)</f>
        <v>0</v>
      </c>
      <c r="AK2902" s="12">
        <f t="shared" si="4067"/>
        <v>0</v>
      </c>
      <c r="AL2902" s="12">
        <f t="shared" si="4067"/>
        <v>0</v>
      </c>
      <c r="AM2902" s="12">
        <f t="shared" si="4067"/>
        <v>0</v>
      </c>
      <c r="AN2902" s="12">
        <f t="shared" si="4067"/>
        <v>0</v>
      </c>
      <c r="AO2902" s="12">
        <f t="shared" si="4067"/>
        <v>0</v>
      </c>
      <c r="AP2902" s="12">
        <f t="shared" si="4067"/>
        <v>0</v>
      </c>
      <c r="AQ2902" s="12">
        <f t="shared" si="4067"/>
        <v>0</v>
      </c>
      <c r="AR2902" s="12">
        <f t="shared" si="4067"/>
        <v>0</v>
      </c>
      <c r="AS2902" s="12">
        <f t="shared" si="4067"/>
        <v>0</v>
      </c>
      <c r="AT2902" s="12">
        <f t="shared" si="4067"/>
        <v>0</v>
      </c>
      <c r="AU2902" s="12">
        <f t="shared" si="4067"/>
        <v>0</v>
      </c>
      <c r="AV2902" s="12">
        <f t="shared" si="4067"/>
        <v>0</v>
      </c>
      <c r="AW2902" s="12">
        <v>0</v>
      </c>
      <c r="AX2902" s="12">
        <v>0</v>
      </c>
      <c r="AY2902" s="12">
        <f t="shared" ref="AY2902:BQ2902" si="4069">SUM(AY2903:AY2904)</f>
        <v>0</v>
      </c>
      <c r="AZ2902" s="12">
        <f t="shared" si="4069"/>
        <v>0</v>
      </c>
      <c r="BA2902" s="12">
        <f t="shared" si="4069"/>
        <v>0</v>
      </c>
      <c r="BB2902" s="12">
        <f t="shared" si="4069"/>
        <v>0</v>
      </c>
      <c r="BC2902" s="12">
        <f t="shared" si="4069"/>
        <v>0</v>
      </c>
      <c r="BD2902" s="12">
        <f t="shared" si="4069"/>
        <v>0</v>
      </c>
      <c r="BE2902" s="12">
        <f t="shared" ref="BE2902" si="4070">SUM(BE2903:BE2904)</f>
        <v>0</v>
      </c>
      <c r="BF2902" s="12">
        <f t="shared" si="4069"/>
        <v>0</v>
      </c>
      <c r="BG2902" s="12">
        <f t="shared" si="4069"/>
        <v>0</v>
      </c>
      <c r="BH2902" s="12">
        <f t="shared" si="4069"/>
        <v>0</v>
      </c>
      <c r="BI2902" s="12">
        <f t="shared" si="4069"/>
        <v>0</v>
      </c>
      <c r="BJ2902" s="12">
        <f t="shared" si="4069"/>
        <v>0</v>
      </c>
      <c r="BK2902" s="12">
        <f t="shared" si="4069"/>
        <v>0</v>
      </c>
      <c r="BL2902" s="12">
        <f t="shared" si="4069"/>
        <v>0</v>
      </c>
      <c r="BM2902" s="12">
        <f t="shared" si="4069"/>
        <v>0</v>
      </c>
      <c r="BN2902" s="12">
        <f t="shared" si="4069"/>
        <v>0</v>
      </c>
      <c r="BO2902" s="12">
        <f t="shared" si="4069"/>
        <v>0</v>
      </c>
      <c r="BP2902" s="12">
        <f t="shared" si="4069"/>
        <v>0</v>
      </c>
      <c r="BQ2902" s="12">
        <f t="shared" si="4069"/>
        <v>0</v>
      </c>
      <c r="BR2902" s="12">
        <v>0</v>
      </c>
      <c r="BS2902" s="12">
        <v>0</v>
      </c>
    </row>
    <row r="2903" spans="1:71" x14ac:dyDescent="0.25">
      <c r="A2903" s="4" t="s">
        <v>915</v>
      </c>
      <c r="B2903" s="4" t="s">
        <v>75</v>
      </c>
      <c r="C2903" s="4" t="s">
        <v>1332</v>
      </c>
      <c r="D2903" s="65" t="s">
        <v>1333</v>
      </c>
      <c r="E2903" s="75">
        <v>8213</v>
      </c>
      <c r="F2903" s="65"/>
      <c r="G2903" s="61" t="s">
        <v>1894</v>
      </c>
      <c r="H2903" s="13" t="s">
        <v>68</v>
      </c>
      <c r="I2903" s="14">
        <v>10000</v>
      </c>
      <c r="J2903" s="14"/>
      <c r="K2903" s="14"/>
      <c r="L2903" s="14"/>
      <c r="M2903" s="14"/>
      <c r="N2903" s="14"/>
      <c r="O2903" s="14">
        <f t="shared" si="3990"/>
        <v>10000</v>
      </c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>
        <v>0</v>
      </c>
      <c r="AC2903" s="14">
        <v>10000</v>
      </c>
      <c r="AD2903" s="14">
        <v>0</v>
      </c>
      <c r="AE2903" s="14"/>
      <c r="AF2903" s="14"/>
      <c r="AG2903" s="14"/>
      <c r="AH2903" s="14"/>
      <c r="AI2903" s="14"/>
      <c r="AJ2903" s="14">
        <f t="shared" si="3991"/>
        <v>0</v>
      </c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>
        <v>0</v>
      </c>
      <c r="AX2903" s="14">
        <v>0</v>
      </c>
      <c r="AY2903" s="14">
        <v>0</v>
      </c>
      <c r="AZ2903" s="14"/>
      <c r="BA2903" s="14"/>
      <c r="BB2903" s="14"/>
      <c r="BC2903" s="14"/>
      <c r="BD2903" s="14"/>
      <c r="BE2903" s="14">
        <f t="shared" si="3992"/>
        <v>0</v>
      </c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>
        <v>0</v>
      </c>
      <c r="BS2903" s="14">
        <v>0</v>
      </c>
    </row>
    <row r="2904" spans="1:71" x14ac:dyDescent="0.25">
      <c r="A2904" s="4" t="s">
        <v>915</v>
      </c>
      <c r="B2904" s="4" t="s">
        <v>75</v>
      </c>
      <c r="C2904" s="4" t="s">
        <v>1332</v>
      </c>
      <c r="D2904" s="65" t="s">
        <v>1333</v>
      </c>
      <c r="E2904" s="75">
        <v>8216</v>
      </c>
      <c r="F2904" s="65"/>
      <c r="G2904" s="61" t="s">
        <v>1894</v>
      </c>
      <c r="H2904" s="13" t="s">
        <v>306</v>
      </c>
      <c r="I2904" s="14">
        <v>8000</v>
      </c>
      <c r="J2904" s="14"/>
      <c r="K2904" s="14"/>
      <c r="L2904" s="14"/>
      <c r="M2904" s="14"/>
      <c r="N2904" s="14"/>
      <c r="O2904" s="14">
        <f t="shared" ref="O2904:O2967" si="4071">I2904+J2904+K2904+L2904+M2904+N2904</f>
        <v>8000</v>
      </c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>
        <v>0</v>
      </c>
      <c r="AC2904" s="14">
        <v>8000</v>
      </c>
      <c r="AD2904" s="14">
        <v>0</v>
      </c>
      <c r="AE2904" s="14"/>
      <c r="AF2904" s="14"/>
      <c r="AG2904" s="14"/>
      <c r="AH2904" s="14"/>
      <c r="AI2904" s="14"/>
      <c r="AJ2904" s="14">
        <f t="shared" ref="AJ2904:AJ2967" si="4072">AD2904+AE2904+AF2904+AG2904+AH2904+AI2904</f>
        <v>0</v>
      </c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>
        <v>0</v>
      </c>
      <c r="AX2904" s="14">
        <v>0</v>
      </c>
      <c r="AY2904" s="14">
        <v>0</v>
      </c>
      <c r="AZ2904" s="14"/>
      <c r="BA2904" s="14"/>
      <c r="BB2904" s="14"/>
      <c r="BC2904" s="14"/>
      <c r="BD2904" s="14"/>
      <c r="BE2904" s="14">
        <f t="shared" ref="BE2904:BE2967" si="4073">AY2904+AZ2904+BA2904+BB2904+BC2904+BD2904</f>
        <v>0</v>
      </c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>
        <v>0</v>
      </c>
      <c r="BS2904" s="14">
        <v>0</v>
      </c>
    </row>
    <row r="2905" spans="1:71" x14ac:dyDescent="0.25">
      <c r="A2905" s="13" t="s">
        <v>1</v>
      </c>
      <c r="B2905" s="13" t="s">
        <v>1</v>
      </c>
      <c r="C2905" s="13" t="s">
        <v>1</v>
      </c>
      <c r="D2905" s="60" t="s">
        <v>1</v>
      </c>
      <c r="E2905" s="60" t="s">
        <v>1</v>
      </c>
      <c r="F2905" s="60" t="s">
        <v>1</v>
      </c>
      <c r="G2905" s="13" t="s">
        <v>1</v>
      </c>
      <c r="H2905" s="10" t="s">
        <v>1342</v>
      </c>
      <c r="I2905" s="11">
        <f t="shared" ref="I2905:AA2905" si="4074">SUM(I2875,I2898,I2901)</f>
        <v>178815</v>
      </c>
      <c r="J2905" s="11">
        <f t="shared" si="4074"/>
        <v>0</v>
      </c>
      <c r="K2905" s="11">
        <f t="shared" si="4074"/>
        <v>0</v>
      </c>
      <c r="L2905" s="11">
        <f t="shared" si="4074"/>
        <v>0</v>
      </c>
      <c r="M2905" s="11">
        <f t="shared" si="4074"/>
        <v>0</v>
      </c>
      <c r="N2905" s="11">
        <f t="shared" si="4074"/>
        <v>0</v>
      </c>
      <c r="O2905" s="11">
        <f t="shared" si="4074"/>
        <v>178815</v>
      </c>
      <c r="P2905" s="11">
        <f t="shared" si="4074"/>
        <v>1500</v>
      </c>
      <c r="Q2905" s="11">
        <f t="shared" si="4074"/>
        <v>17575</v>
      </c>
      <c r="R2905" s="11">
        <f t="shared" si="4074"/>
        <v>16090</v>
      </c>
      <c r="S2905" s="11">
        <f t="shared" si="4074"/>
        <v>0</v>
      </c>
      <c r="T2905" s="11">
        <f t="shared" si="4074"/>
        <v>0</v>
      </c>
      <c r="U2905" s="11">
        <f t="shared" si="4074"/>
        <v>0</v>
      </c>
      <c r="V2905" s="11">
        <f t="shared" si="4074"/>
        <v>0</v>
      </c>
      <c r="W2905" s="11">
        <f t="shared" si="4074"/>
        <v>0</v>
      </c>
      <c r="X2905" s="11">
        <f t="shared" si="4074"/>
        <v>0</v>
      </c>
      <c r="Y2905" s="11">
        <f t="shared" si="4074"/>
        <v>0</v>
      </c>
      <c r="Z2905" s="11">
        <f t="shared" si="4074"/>
        <v>0</v>
      </c>
      <c r="AA2905" s="11">
        <f t="shared" si="4074"/>
        <v>0</v>
      </c>
      <c r="AB2905" s="11">
        <v>35165</v>
      </c>
      <c r="AC2905" s="11">
        <v>143650</v>
      </c>
      <c r="AD2905" s="11">
        <f t="shared" ref="AD2905:AV2905" si="4075">SUM(AD2875,AD2898,AD2901)</f>
        <v>0</v>
      </c>
      <c r="AE2905" s="11">
        <f t="shared" si="4075"/>
        <v>0</v>
      </c>
      <c r="AF2905" s="11">
        <f t="shared" si="4075"/>
        <v>0</v>
      </c>
      <c r="AG2905" s="11">
        <f t="shared" si="4075"/>
        <v>0</v>
      </c>
      <c r="AH2905" s="11">
        <f t="shared" si="4075"/>
        <v>0</v>
      </c>
      <c r="AI2905" s="11">
        <f t="shared" si="4075"/>
        <v>0</v>
      </c>
      <c r="AJ2905" s="11">
        <f t="shared" si="4075"/>
        <v>0</v>
      </c>
      <c r="AK2905" s="11">
        <f t="shared" si="4075"/>
        <v>0</v>
      </c>
      <c r="AL2905" s="11">
        <f t="shared" si="4075"/>
        <v>0</v>
      </c>
      <c r="AM2905" s="11">
        <f t="shared" si="4075"/>
        <v>0</v>
      </c>
      <c r="AN2905" s="11">
        <f t="shared" si="4075"/>
        <v>0</v>
      </c>
      <c r="AO2905" s="11">
        <f t="shared" si="4075"/>
        <v>0</v>
      </c>
      <c r="AP2905" s="11">
        <f t="shared" si="4075"/>
        <v>0</v>
      </c>
      <c r="AQ2905" s="11">
        <f t="shared" si="4075"/>
        <v>0</v>
      </c>
      <c r="AR2905" s="11">
        <f t="shared" si="4075"/>
        <v>0</v>
      </c>
      <c r="AS2905" s="11">
        <f t="shared" si="4075"/>
        <v>0</v>
      </c>
      <c r="AT2905" s="11">
        <f t="shared" si="4075"/>
        <v>0</v>
      </c>
      <c r="AU2905" s="11">
        <f t="shared" si="4075"/>
        <v>0</v>
      </c>
      <c r="AV2905" s="11">
        <f t="shared" si="4075"/>
        <v>0</v>
      </c>
      <c r="AW2905" s="11">
        <v>0</v>
      </c>
      <c r="AX2905" s="11">
        <v>0</v>
      </c>
      <c r="AY2905" s="11">
        <f t="shared" ref="AY2905:BQ2905" si="4076">SUM(AY2875,AY2898,AY2901)</f>
        <v>5500</v>
      </c>
      <c r="AZ2905" s="11">
        <f t="shared" si="4076"/>
        <v>254</v>
      </c>
      <c r="BA2905" s="11">
        <f t="shared" si="4076"/>
        <v>0</v>
      </c>
      <c r="BB2905" s="11">
        <f t="shared" si="4076"/>
        <v>0</v>
      </c>
      <c r="BC2905" s="11">
        <f t="shared" si="4076"/>
        <v>0</v>
      </c>
      <c r="BD2905" s="11">
        <f t="shared" si="4076"/>
        <v>0</v>
      </c>
      <c r="BE2905" s="11">
        <f t="shared" si="4076"/>
        <v>5754</v>
      </c>
      <c r="BF2905" s="11">
        <f t="shared" si="4076"/>
        <v>760</v>
      </c>
      <c r="BG2905" s="11">
        <f t="shared" si="4076"/>
        <v>0</v>
      </c>
      <c r="BH2905" s="11">
        <f t="shared" si="4076"/>
        <v>254</v>
      </c>
      <c r="BI2905" s="11">
        <f t="shared" si="4076"/>
        <v>0</v>
      </c>
      <c r="BJ2905" s="11">
        <f t="shared" si="4076"/>
        <v>0</v>
      </c>
      <c r="BK2905" s="11">
        <f t="shared" si="4076"/>
        <v>0</v>
      </c>
      <c r="BL2905" s="11">
        <f t="shared" si="4076"/>
        <v>0</v>
      </c>
      <c r="BM2905" s="11">
        <f t="shared" si="4076"/>
        <v>0</v>
      </c>
      <c r="BN2905" s="11">
        <f t="shared" si="4076"/>
        <v>0</v>
      </c>
      <c r="BO2905" s="11">
        <f t="shared" si="4076"/>
        <v>0</v>
      </c>
      <c r="BP2905" s="11">
        <f t="shared" si="4076"/>
        <v>0</v>
      </c>
      <c r="BQ2905" s="11">
        <f t="shared" si="4076"/>
        <v>0</v>
      </c>
      <c r="BR2905" s="11">
        <v>1014</v>
      </c>
      <c r="BS2905" s="11">
        <v>4740</v>
      </c>
    </row>
    <row r="2906" spans="1:71" ht="15.75" thickBot="1" x14ac:dyDescent="0.3">
      <c r="A2906" s="13" t="s">
        <v>1</v>
      </c>
      <c r="B2906" s="13" t="s">
        <v>1</v>
      </c>
      <c r="C2906" s="13" t="s">
        <v>1</v>
      </c>
      <c r="D2906" s="60" t="s">
        <v>1</v>
      </c>
      <c r="E2906" s="60" t="s">
        <v>1</v>
      </c>
      <c r="F2906" s="60" t="s">
        <v>1</v>
      </c>
      <c r="G2906" s="13" t="s">
        <v>1</v>
      </c>
      <c r="H2906" s="2" t="s">
        <v>70</v>
      </c>
      <c r="I2906" s="13" t="s">
        <v>1</v>
      </c>
      <c r="J2906" s="13"/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>
        <v>0</v>
      </c>
      <c r="AC2906" s="13">
        <v>0</v>
      </c>
      <c r="AD2906" s="13" t="s">
        <v>1</v>
      </c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>
        <v>0</v>
      </c>
      <c r="AX2906" s="13">
        <v>0</v>
      </c>
      <c r="AY2906" s="13" t="s">
        <v>1</v>
      </c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>
        <v>0</v>
      </c>
      <c r="BS2906" s="13">
        <v>0</v>
      </c>
    </row>
    <row r="2907" spans="1:71" ht="69.75" customHeight="1" thickBot="1" x14ac:dyDescent="0.3">
      <c r="A2907" s="110" t="s">
        <v>1</v>
      </c>
      <c r="B2907" s="110" t="s">
        <v>1</v>
      </c>
      <c r="C2907" s="110" t="s">
        <v>1</v>
      </c>
      <c r="D2907" s="113" t="s">
        <v>1</v>
      </c>
      <c r="E2907" s="113" t="s">
        <v>1</v>
      </c>
      <c r="F2907" s="113" t="s">
        <v>1</v>
      </c>
      <c r="G2907" s="116" t="s">
        <v>1</v>
      </c>
      <c r="H2907" s="5" t="s">
        <v>71</v>
      </c>
      <c r="I2907" s="57" t="s">
        <v>11</v>
      </c>
      <c r="J2907" s="57" t="s">
        <v>1831</v>
      </c>
      <c r="K2907" s="57" t="s">
        <v>1784</v>
      </c>
      <c r="L2907" s="57" t="s">
        <v>1817</v>
      </c>
      <c r="M2907" s="57" t="s">
        <v>1818</v>
      </c>
      <c r="N2907" s="57" t="s">
        <v>1819</v>
      </c>
      <c r="O2907" s="57" t="s">
        <v>1835</v>
      </c>
      <c r="P2907" s="57" t="s">
        <v>1832</v>
      </c>
      <c r="Q2907" s="57" t="s">
        <v>1820</v>
      </c>
      <c r="R2907" s="57" t="s">
        <v>1821</v>
      </c>
      <c r="S2907" s="57" t="s">
        <v>1822</v>
      </c>
      <c r="T2907" s="57" t="s">
        <v>1823</v>
      </c>
      <c r="U2907" s="57" t="s">
        <v>1824</v>
      </c>
      <c r="V2907" s="57" t="s">
        <v>1825</v>
      </c>
      <c r="W2907" s="57" t="s">
        <v>1833</v>
      </c>
      <c r="X2907" s="57" t="s">
        <v>1834</v>
      </c>
      <c r="Y2907" s="57" t="s">
        <v>1826</v>
      </c>
      <c r="Z2907" s="57" t="s">
        <v>1827</v>
      </c>
      <c r="AA2907" s="57" t="s">
        <v>1828</v>
      </c>
      <c r="AB2907" s="57" t="s">
        <v>1829</v>
      </c>
      <c r="AC2907" s="57" t="s">
        <v>1830</v>
      </c>
      <c r="AD2907" s="58" t="s">
        <v>12</v>
      </c>
      <c r="AE2907" s="58" t="s">
        <v>1831</v>
      </c>
      <c r="AF2907" s="58" t="s">
        <v>1784</v>
      </c>
      <c r="AG2907" s="58" t="s">
        <v>1817</v>
      </c>
      <c r="AH2907" s="58" t="s">
        <v>1818</v>
      </c>
      <c r="AI2907" s="58" t="s">
        <v>1819</v>
      </c>
      <c r="AJ2907" s="58" t="s">
        <v>1836</v>
      </c>
      <c r="AK2907" s="58" t="s">
        <v>1832</v>
      </c>
      <c r="AL2907" s="58" t="s">
        <v>1820</v>
      </c>
      <c r="AM2907" s="58" t="s">
        <v>1821</v>
      </c>
      <c r="AN2907" s="58" t="s">
        <v>1822</v>
      </c>
      <c r="AO2907" s="58" t="s">
        <v>1823</v>
      </c>
      <c r="AP2907" s="58" t="s">
        <v>1824</v>
      </c>
      <c r="AQ2907" s="58" t="s">
        <v>1825</v>
      </c>
      <c r="AR2907" s="58" t="s">
        <v>1833</v>
      </c>
      <c r="AS2907" s="58" t="s">
        <v>1834</v>
      </c>
      <c r="AT2907" s="58" t="s">
        <v>1826</v>
      </c>
      <c r="AU2907" s="58" t="s">
        <v>1827</v>
      </c>
      <c r="AV2907" s="58" t="s">
        <v>1828</v>
      </c>
      <c r="AW2907" s="58" t="s">
        <v>1829</v>
      </c>
      <c r="AX2907" s="58" t="s">
        <v>1830</v>
      </c>
      <c r="AY2907" s="59" t="s">
        <v>13</v>
      </c>
      <c r="AZ2907" s="59" t="s">
        <v>1831</v>
      </c>
      <c r="BA2907" s="59" t="s">
        <v>1784</v>
      </c>
      <c r="BB2907" s="59" t="s">
        <v>1817</v>
      </c>
      <c r="BC2907" s="59" t="s">
        <v>1818</v>
      </c>
      <c r="BD2907" s="59" t="s">
        <v>1819</v>
      </c>
      <c r="BE2907" s="59" t="s">
        <v>1837</v>
      </c>
      <c r="BF2907" s="59" t="s">
        <v>1832</v>
      </c>
      <c r="BG2907" s="59" t="s">
        <v>1820</v>
      </c>
      <c r="BH2907" s="59" t="s">
        <v>1821</v>
      </c>
      <c r="BI2907" s="59" t="s">
        <v>1822</v>
      </c>
      <c r="BJ2907" s="59" t="s">
        <v>1823</v>
      </c>
      <c r="BK2907" s="59" t="s">
        <v>1824</v>
      </c>
      <c r="BL2907" s="59" t="s">
        <v>1825</v>
      </c>
      <c r="BM2907" s="59" t="s">
        <v>1833</v>
      </c>
      <c r="BN2907" s="59" t="s">
        <v>1834</v>
      </c>
      <c r="BO2907" s="59" t="s">
        <v>1826</v>
      </c>
      <c r="BP2907" s="59" t="s">
        <v>1827</v>
      </c>
      <c r="BQ2907" s="59" t="s">
        <v>1828</v>
      </c>
      <c r="BR2907" s="59" t="s">
        <v>1829</v>
      </c>
      <c r="BS2907" s="59" t="s">
        <v>1830</v>
      </c>
    </row>
    <row r="2908" spans="1:71" x14ac:dyDescent="0.25">
      <c r="A2908" s="111"/>
      <c r="B2908" s="111"/>
      <c r="C2908" s="111"/>
      <c r="D2908" s="114"/>
      <c r="E2908" s="114"/>
      <c r="F2908" s="114"/>
      <c r="G2908" s="117"/>
      <c r="H2908" s="15" t="s">
        <v>1</v>
      </c>
      <c r="I2908" s="9">
        <v>1</v>
      </c>
      <c r="J2908" s="9">
        <v>2</v>
      </c>
      <c r="K2908" s="9">
        <v>3</v>
      </c>
      <c r="L2908" s="9">
        <v>4</v>
      </c>
      <c r="M2908" s="9">
        <v>5</v>
      </c>
      <c r="N2908" s="9">
        <v>6</v>
      </c>
      <c r="O2908" s="9">
        <v>7</v>
      </c>
      <c r="P2908" s="9">
        <v>8</v>
      </c>
      <c r="Q2908" s="9">
        <v>9</v>
      </c>
      <c r="R2908" s="9">
        <v>10</v>
      </c>
      <c r="S2908" s="9">
        <v>11</v>
      </c>
      <c r="T2908" s="9">
        <v>12</v>
      </c>
      <c r="U2908" s="9">
        <v>13</v>
      </c>
      <c r="V2908" s="9">
        <v>14</v>
      </c>
      <c r="W2908" s="9">
        <v>15</v>
      </c>
      <c r="X2908" s="9">
        <v>16</v>
      </c>
      <c r="Y2908" s="9">
        <v>17</v>
      </c>
      <c r="Z2908" s="9">
        <v>18</v>
      </c>
      <c r="AA2908" s="9">
        <v>19</v>
      </c>
      <c r="AB2908" s="9">
        <v>20</v>
      </c>
      <c r="AC2908" s="9">
        <v>21</v>
      </c>
      <c r="AD2908" s="9">
        <v>1</v>
      </c>
      <c r="AE2908" s="9">
        <v>2</v>
      </c>
      <c r="AF2908" s="9">
        <v>3</v>
      </c>
      <c r="AG2908" s="9">
        <v>4</v>
      </c>
      <c r="AH2908" s="9">
        <v>5</v>
      </c>
      <c r="AI2908" s="9">
        <v>6</v>
      </c>
      <c r="AJ2908" s="9">
        <v>7</v>
      </c>
      <c r="AK2908" s="9">
        <v>8</v>
      </c>
      <c r="AL2908" s="9">
        <v>9</v>
      </c>
      <c r="AM2908" s="9">
        <v>10</v>
      </c>
      <c r="AN2908" s="9">
        <v>11</v>
      </c>
      <c r="AO2908" s="9">
        <v>12</v>
      </c>
      <c r="AP2908" s="9">
        <v>13</v>
      </c>
      <c r="AQ2908" s="9">
        <v>14</v>
      </c>
      <c r="AR2908" s="9">
        <v>15</v>
      </c>
      <c r="AS2908" s="9">
        <v>16</v>
      </c>
      <c r="AT2908" s="9">
        <v>17</v>
      </c>
      <c r="AU2908" s="9">
        <v>18</v>
      </c>
      <c r="AV2908" s="9">
        <v>19</v>
      </c>
      <c r="AW2908" s="9">
        <v>20</v>
      </c>
      <c r="AX2908" s="9">
        <v>21</v>
      </c>
      <c r="AY2908" s="9">
        <v>1</v>
      </c>
      <c r="AZ2908" s="9">
        <v>2</v>
      </c>
      <c r="BA2908" s="9">
        <v>3</v>
      </c>
      <c r="BB2908" s="9">
        <v>4</v>
      </c>
      <c r="BC2908" s="9">
        <v>5</v>
      </c>
      <c r="BD2908" s="9">
        <v>6</v>
      </c>
      <c r="BE2908" s="9">
        <v>7</v>
      </c>
      <c r="BF2908" s="9">
        <v>8</v>
      </c>
      <c r="BG2908" s="9">
        <v>9</v>
      </c>
      <c r="BH2908" s="9">
        <v>10</v>
      </c>
      <c r="BI2908" s="9">
        <v>11</v>
      </c>
      <c r="BJ2908" s="9">
        <v>12</v>
      </c>
      <c r="BK2908" s="9">
        <v>13</v>
      </c>
      <c r="BL2908" s="9">
        <v>14</v>
      </c>
      <c r="BM2908" s="9">
        <v>15</v>
      </c>
      <c r="BN2908" s="9">
        <v>16</v>
      </c>
      <c r="BO2908" s="9">
        <v>17</v>
      </c>
      <c r="BP2908" s="9">
        <v>18</v>
      </c>
      <c r="BQ2908" s="9">
        <v>19</v>
      </c>
      <c r="BR2908" s="9">
        <v>20</v>
      </c>
      <c r="BS2908" s="9">
        <v>21</v>
      </c>
    </row>
    <row r="2909" spans="1:71" x14ac:dyDescent="0.25">
      <c r="A2909" s="111"/>
      <c r="B2909" s="111"/>
      <c r="C2909" s="111"/>
      <c r="D2909" s="114"/>
      <c r="E2909" s="114"/>
      <c r="F2909" s="114"/>
      <c r="G2909" s="117"/>
      <c r="H2909" s="16" t="s">
        <v>1002</v>
      </c>
      <c r="I2909" s="17">
        <f t="shared" ref="I2909:AA2909" si="4077">SUM(I2905)</f>
        <v>178815</v>
      </c>
      <c r="J2909" s="17">
        <f t="shared" si="4077"/>
        <v>0</v>
      </c>
      <c r="K2909" s="17">
        <f t="shared" si="4077"/>
        <v>0</v>
      </c>
      <c r="L2909" s="17">
        <f t="shared" si="4077"/>
        <v>0</v>
      </c>
      <c r="M2909" s="17">
        <f t="shared" si="4077"/>
        <v>0</v>
      </c>
      <c r="N2909" s="17">
        <f t="shared" si="4077"/>
        <v>0</v>
      </c>
      <c r="O2909" s="17">
        <f t="shared" ref="O2909" si="4078">SUM(O2905)</f>
        <v>178815</v>
      </c>
      <c r="P2909" s="17">
        <f t="shared" si="4077"/>
        <v>1500</v>
      </c>
      <c r="Q2909" s="17">
        <f t="shared" si="4077"/>
        <v>17575</v>
      </c>
      <c r="R2909" s="17">
        <f t="shared" si="4077"/>
        <v>16090</v>
      </c>
      <c r="S2909" s="17">
        <f t="shared" si="4077"/>
        <v>0</v>
      </c>
      <c r="T2909" s="17">
        <f t="shared" si="4077"/>
        <v>0</v>
      </c>
      <c r="U2909" s="17">
        <f t="shared" si="4077"/>
        <v>0</v>
      </c>
      <c r="V2909" s="17">
        <f t="shared" si="4077"/>
        <v>0</v>
      </c>
      <c r="W2909" s="17">
        <f t="shared" si="4077"/>
        <v>0</v>
      </c>
      <c r="X2909" s="17">
        <f t="shared" si="4077"/>
        <v>0</v>
      </c>
      <c r="Y2909" s="17">
        <f t="shared" si="4077"/>
        <v>0</v>
      </c>
      <c r="Z2909" s="17">
        <f t="shared" si="4077"/>
        <v>0</v>
      </c>
      <c r="AA2909" s="17">
        <f t="shared" si="4077"/>
        <v>0</v>
      </c>
      <c r="AB2909" s="17">
        <v>35165</v>
      </c>
      <c r="AC2909" s="17">
        <v>143650</v>
      </c>
      <c r="AD2909" s="17">
        <f t="shared" ref="AD2909:AV2909" si="4079">SUM(AD2905)</f>
        <v>0</v>
      </c>
      <c r="AE2909" s="17">
        <f t="shared" si="4079"/>
        <v>0</v>
      </c>
      <c r="AF2909" s="17">
        <f t="shared" si="4079"/>
        <v>0</v>
      </c>
      <c r="AG2909" s="17">
        <f t="shared" si="4079"/>
        <v>0</v>
      </c>
      <c r="AH2909" s="17">
        <f t="shared" si="4079"/>
        <v>0</v>
      </c>
      <c r="AI2909" s="17">
        <f t="shared" si="4079"/>
        <v>0</v>
      </c>
      <c r="AJ2909" s="17">
        <f t="shared" ref="AJ2909" si="4080">SUM(AJ2905)</f>
        <v>0</v>
      </c>
      <c r="AK2909" s="17">
        <f t="shared" si="4079"/>
        <v>0</v>
      </c>
      <c r="AL2909" s="17">
        <f t="shared" si="4079"/>
        <v>0</v>
      </c>
      <c r="AM2909" s="17">
        <f t="shared" si="4079"/>
        <v>0</v>
      </c>
      <c r="AN2909" s="17">
        <f t="shared" si="4079"/>
        <v>0</v>
      </c>
      <c r="AO2909" s="17">
        <f t="shared" si="4079"/>
        <v>0</v>
      </c>
      <c r="AP2909" s="17">
        <f t="shared" si="4079"/>
        <v>0</v>
      </c>
      <c r="AQ2909" s="17">
        <f t="shared" si="4079"/>
        <v>0</v>
      </c>
      <c r="AR2909" s="17">
        <f t="shared" si="4079"/>
        <v>0</v>
      </c>
      <c r="AS2909" s="17">
        <f t="shared" si="4079"/>
        <v>0</v>
      </c>
      <c r="AT2909" s="17">
        <f t="shared" si="4079"/>
        <v>0</v>
      </c>
      <c r="AU2909" s="17">
        <f t="shared" si="4079"/>
        <v>0</v>
      </c>
      <c r="AV2909" s="17">
        <f t="shared" si="4079"/>
        <v>0</v>
      </c>
      <c r="AW2909" s="17">
        <v>0</v>
      </c>
      <c r="AX2909" s="17">
        <v>0</v>
      </c>
      <c r="AY2909" s="17">
        <f t="shared" ref="AY2909:BQ2909" si="4081">SUM(AY2905)</f>
        <v>5500</v>
      </c>
      <c r="AZ2909" s="17">
        <f t="shared" si="4081"/>
        <v>254</v>
      </c>
      <c r="BA2909" s="17">
        <f t="shared" si="4081"/>
        <v>0</v>
      </c>
      <c r="BB2909" s="17">
        <f t="shared" si="4081"/>
        <v>0</v>
      </c>
      <c r="BC2909" s="17">
        <f t="shared" si="4081"/>
        <v>0</v>
      </c>
      <c r="BD2909" s="17">
        <f t="shared" si="4081"/>
        <v>0</v>
      </c>
      <c r="BE2909" s="17">
        <f t="shared" ref="BE2909" si="4082">SUM(BE2905)</f>
        <v>5754</v>
      </c>
      <c r="BF2909" s="17">
        <f t="shared" si="4081"/>
        <v>760</v>
      </c>
      <c r="BG2909" s="17">
        <f t="shared" si="4081"/>
        <v>0</v>
      </c>
      <c r="BH2909" s="17">
        <f t="shared" si="4081"/>
        <v>254</v>
      </c>
      <c r="BI2909" s="17">
        <f t="shared" si="4081"/>
        <v>0</v>
      </c>
      <c r="BJ2909" s="17">
        <f t="shared" si="4081"/>
        <v>0</v>
      </c>
      <c r="BK2909" s="17">
        <f t="shared" si="4081"/>
        <v>0</v>
      </c>
      <c r="BL2909" s="17">
        <f t="shared" si="4081"/>
        <v>0</v>
      </c>
      <c r="BM2909" s="17">
        <f t="shared" si="4081"/>
        <v>0</v>
      </c>
      <c r="BN2909" s="17">
        <f t="shared" si="4081"/>
        <v>0</v>
      </c>
      <c r="BO2909" s="17">
        <f t="shared" si="4081"/>
        <v>0</v>
      </c>
      <c r="BP2909" s="17">
        <f t="shared" si="4081"/>
        <v>0</v>
      </c>
      <c r="BQ2909" s="17">
        <f t="shared" si="4081"/>
        <v>0</v>
      </c>
      <c r="BR2909" s="17">
        <v>1014</v>
      </c>
      <c r="BS2909" s="17">
        <v>4740</v>
      </c>
    </row>
    <row r="2910" spans="1:71" x14ac:dyDescent="0.25">
      <c r="A2910" s="111"/>
      <c r="B2910" s="111"/>
      <c r="C2910" s="111"/>
      <c r="D2910" s="114"/>
      <c r="E2910" s="114"/>
      <c r="F2910" s="114"/>
      <c r="G2910" s="117"/>
      <c r="H2910" s="18" t="s">
        <v>73</v>
      </c>
      <c r="I2910" s="17">
        <f t="shared" ref="I2910:AA2910" si="4083">SUM(I2909)</f>
        <v>178815</v>
      </c>
      <c r="J2910" s="17">
        <f t="shared" si="4083"/>
        <v>0</v>
      </c>
      <c r="K2910" s="17">
        <f t="shared" si="4083"/>
        <v>0</v>
      </c>
      <c r="L2910" s="17">
        <f t="shared" si="4083"/>
        <v>0</v>
      </c>
      <c r="M2910" s="17">
        <f t="shared" si="4083"/>
        <v>0</v>
      </c>
      <c r="N2910" s="17">
        <f t="shared" si="4083"/>
        <v>0</v>
      </c>
      <c r="O2910" s="17">
        <f t="shared" ref="O2910" si="4084">SUM(O2909)</f>
        <v>178815</v>
      </c>
      <c r="P2910" s="17">
        <f t="shared" si="4083"/>
        <v>1500</v>
      </c>
      <c r="Q2910" s="17">
        <f t="shared" si="4083"/>
        <v>17575</v>
      </c>
      <c r="R2910" s="17">
        <f t="shared" si="4083"/>
        <v>16090</v>
      </c>
      <c r="S2910" s="17">
        <f t="shared" si="4083"/>
        <v>0</v>
      </c>
      <c r="T2910" s="17">
        <f t="shared" si="4083"/>
        <v>0</v>
      </c>
      <c r="U2910" s="17">
        <f t="shared" si="4083"/>
        <v>0</v>
      </c>
      <c r="V2910" s="17">
        <f t="shared" si="4083"/>
        <v>0</v>
      </c>
      <c r="W2910" s="17">
        <f t="shared" si="4083"/>
        <v>0</v>
      </c>
      <c r="X2910" s="17">
        <f t="shared" si="4083"/>
        <v>0</v>
      </c>
      <c r="Y2910" s="17">
        <f t="shared" si="4083"/>
        <v>0</v>
      </c>
      <c r="Z2910" s="17">
        <f t="shared" si="4083"/>
        <v>0</v>
      </c>
      <c r="AA2910" s="17">
        <f t="shared" si="4083"/>
        <v>0</v>
      </c>
      <c r="AB2910" s="17">
        <v>35165</v>
      </c>
      <c r="AC2910" s="17">
        <v>143650</v>
      </c>
      <c r="AD2910" s="17">
        <f t="shared" ref="AD2910:AV2910" si="4085">SUM(AD2909)</f>
        <v>0</v>
      </c>
      <c r="AE2910" s="17">
        <f t="shared" si="4085"/>
        <v>0</v>
      </c>
      <c r="AF2910" s="17">
        <f t="shared" si="4085"/>
        <v>0</v>
      </c>
      <c r="AG2910" s="17">
        <f t="shared" si="4085"/>
        <v>0</v>
      </c>
      <c r="AH2910" s="17">
        <f t="shared" si="4085"/>
        <v>0</v>
      </c>
      <c r="AI2910" s="17">
        <f t="shared" si="4085"/>
        <v>0</v>
      </c>
      <c r="AJ2910" s="17">
        <f t="shared" ref="AJ2910" si="4086">SUM(AJ2909)</f>
        <v>0</v>
      </c>
      <c r="AK2910" s="17">
        <f t="shared" si="4085"/>
        <v>0</v>
      </c>
      <c r="AL2910" s="17">
        <f t="shared" si="4085"/>
        <v>0</v>
      </c>
      <c r="AM2910" s="17">
        <f t="shared" si="4085"/>
        <v>0</v>
      </c>
      <c r="AN2910" s="17">
        <f t="shared" si="4085"/>
        <v>0</v>
      </c>
      <c r="AO2910" s="17">
        <f t="shared" si="4085"/>
        <v>0</v>
      </c>
      <c r="AP2910" s="17">
        <f t="shared" si="4085"/>
        <v>0</v>
      </c>
      <c r="AQ2910" s="17">
        <f t="shared" si="4085"/>
        <v>0</v>
      </c>
      <c r="AR2910" s="17">
        <f t="shared" si="4085"/>
        <v>0</v>
      </c>
      <c r="AS2910" s="17">
        <f t="shared" si="4085"/>
        <v>0</v>
      </c>
      <c r="AT2910" s="17">
        <f t="shared" si="4085"/>
        <v>0</v>
      </c>
      <c r="AU2910" s="17">
        <f t="shared" si="4085"/>
        <v>0</v>
      </c>
      <c r="AV2910" s="17">
        <f t="shared" si="4085"/>
        <v>0</v>
      </c>
      <c r="AW2910" s="17">
        <v>0</v>
      </c>
      <c r="AX2910" s="17">
        <v>0</v>
      </c>
      <c r="AY2910" s="17">
        <f t="shared" ref="AY2910:BQ2910" si="4087">SUM(AY2909)</f>
        <v>5500</v>
      </c>
      <c r="AZ2910" s="17">
        <f t="shared" si="4087"/>
        <v>254</v>
      </c>
      <c r="BA2910" s="17">
        <f t="shared" si="4087"/>
        <v>0</v>
      </c>
      <c r="BB2910" s="17">
        <f t="shared" si="4087"/>
        <v>0</v>
      </c>
      <c r="BC2910" s="17">
        <f t="shared" si="4087"/>
        <v>0</v>
      </c>
      <c r="BD2910" s="17">
        <f t="shared" si="4087"/>
        <v>0</v>
      </c>
      <c r="BE2910" s="17">
        <f t="shared" ref="BE2910" si="4088">SUM(BE2909)</f>
        <v>5754</v>
      </c>
      <c r="BF2910" s="17">
        <f t="shared" si="4087"/>
        <v>760</v>
      </c>
      <c r="BG2910" s="17">
        <f t="shared" si="4087"/>
        <v>0</v>
      </c>
      <c r="BH2910" s="17">
        <f t="shared" si="4087"/>
        <v>254</v>
      </c>
      <c r="BI2910" s="17">
        <f t="shared" si="4087"/>
        <v>0</v>
      </c>
      <c r="BJ2910" s="17">
        <f t="shared" si="4087"/>
        <v>0</v>
      </c>
      <c r="BK2910" s="17">
        <f t="shared" si="4087"/>
        <v>0</v>
      </c>
      <c r="BL2910" s="17">
        <f t="shared" si="4087"/>
        <v>0</v>
      </c>
      <c r="BM2910" s="17">
        <f t="shared" si="4087"/>
        <v>0</v>
      </c>
      <c r="BN2910" s="17">
        <f t="shared" si="4087"/>
        <v>0</v>
      </c>
      <c r="BO2910" s="17">
        <f t="shared" si="4087"/>
        <v>0</v>
      </c>
      <c r="BP2910" s="17">
        <f t="shared" si="4087"/>
        <v>0</v>
      </c>
      <c r="BQ2910" s="17">
        <f t="shared" si="4087"/>
        <v>0</v>
      </c>
      <c r="BR2910" s="17">
        <v>1014</v>
      </c>
      <c r="BS2910" s="17">
        <v>4740</v>
      </c>
    </row>
    <row r="2911" spans="1:71" x14ac:dyDescent="0.25">
      <c r="A2911" s="112"/>
      <c r="B2911" s="112"/>
      <c r="C2911" s="112"/>
      <c r="D2911" s="115"/>
      <c r="E2911" s="115"/>
      <c r="F2911" s="115"/>
      <c r="G2911" s="118"/>
      <c r="O2911">
        <f t="shared" si="4071"/>
        <v>0</v>
      </c>
      <c r="AB2911">
        <v>0</v>
      </c>
      <c r="AC2911">
        <v>0</v>
      </c>
      <c r="AJ2911">
        <f t="shared" si="4072"/>
        <v>0</v>
      </c>
      <c r="AW2911">
        <v>0</v>
      </c>
      <c r="AX2911">
        <v>0</v>
      </c>
      <c r="BE2911">
        <f t="shared" si="4073"/>
        <v>0</v>
      </c>
      <c r="BR2911">
        <v>0</v>
      </c>
      <c r="BS2911">
        <v>0</v>
      </c>
    </row>
    <row r="2912" spans="1:71" ht="15.75" thickBot="1" x14ac:dyDescent="0.3">
      <c r="A2912" s="13" t="s">
        <v>1</v>
      </c>
      <c r="B2912" s="13" t="s">
        <v>1</v>
      </c>
      <c r="C2912" s="13" t="s">
        <v>1</v>
      </c>
      <c r="D2912" s="60" t="s">
        <v>1</v>
      </c>
      <c r="E2912" s="60" t="s">
        <v>1</v>
      </c>
      <c r="F2912" s="60" t="s">
        <v>1</v>
      </c>
      <c r="G2912" s="13" t="s">
        <v>1</v>
      </c>
      <c r="H2912" s="19" t="s">
        <v>1</v>
      </c>
      <c r="I2912" s="19" t="s">
        <v>1</v>
      </c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>
        <v>0</v>
      </c>
      <c r="AC2912" s="19">
        <v>0</v>
      </c>
      <c r="AD2912" s="19" t="s">
        <v>1</v>
      </c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>
        <v>0</v>
      </c>
      <c r="AX2912" s="19">
        <v>0</v>
      </c>
      <c r="AY2912" s="19" t="s">
        <v>1</v>
      </c>
      <c r="AZ2912" s="19"/>
      <c r="BA2912" s="19"/>
      <c r="BB2912" s="19"/>
      <c r="BC2912" s="19"/>
      <c r="BD2912" s="19"/>
      <c r="BE2912" s="19"/>
      <c r="BF2912" s="19"/>
      <c r="BG2912" s="19"/>
      <c r="BH2912" s="19"/>
      <c r="BI2912" s="19"/>
      <c r="BJ2912" s="19"/>
      <c r="BK2912" s="19"/>
      <c r="BL2912" s="19"/>
      <c r="BM2912" s="19"/>
      <c r="BN2912" s="19"/>
      <c r="BO2912" s="19"/>
      <c r="BP2912" s="19"/>
      <c r="BQ2912" s="19"/>
      <c r="BR2912" s="19">
        <v>0</v>
      </c>
      <c r="BS2912" s="19">
        <v>0</v>
      </c>
    </row>
    <row r="2913" spans="1:71" ht="69.75" customHeight="1" thickBot="1" x14ac:dyDescent="0.3">
      <c r="A2913" s="5" t="s">
        <v>4</v>
      </c>
      <c r="B2913" s="5" t="s">
        <v>5</v>
      </c>
      <c r="C2913" s="5" t="s">
        <v>6</v>
      </c>
      <c r="D2913" s="66" t="s">
        <v>1</v>
      </c>
      <c r="E2913" s="74" t="s">
        <v>7</v>
      </c>
      <c r="F2913" s="74" t="s">
        <v>8</v>
      </c>
      <c r="G2913" s="5" t="s">
        <v>9</v>
      </c>
      <c r="H2913" s="5" t="s">
        <v>10</v>
      </c>
      <c r="I2913" s="57" t="s">
        <v>11</v>
      </c>
      <c r="J2913" s="57" t="s">
        <v>1831</v>
      </c>
      <c r="K2913" s="57" t="s">
        <v>1784</v>
      </c>
      <c r="L2913" s="57" t="s">
        <v>1817</v>
      </c>
      <c r="M2913" s="57" t="s">
        <v>1818</v>
      </c>
      <c r="N2913" s="57" t="s">
        <v>1819</v>
      </c>
      <c r="O2913" s="57" t="s">
        <v>1835</v>
      </c>
      <c r="P2913" s="57" t="s">
        <v>1832</v>
      </c>
      <c r="Q2913" s="57" t="s">
        <v>1820</v>
      </c>
      <c r="R2913" s="57" t="s">
        <v>1821</v>
      </c>
      <c r="S2913" s="57" t="s">
        <v>1822</v>
      </c>
      <c r="T2913" s="57" t="s">
        <v>1823</v>
      </c>
      <c r="U2913" s="57" t="s">
        <v>1824</v>
      </c>
      <c r="V2913" s="57" t="s">
        <v>1825</v>
      </c>
      <c r="W2913" s="57" t="s">
        <v>1833</v>
      </c>
      <c r="X2913" s="57" t="s">
        <v>1834</v>
      </c>
      <c r="Y2913" s="57" t="s">
        <v>1826</v>
      </c>
      <c r="Z2913" s="57" t="s">
        <v>1827</v>
      </c>
      <c r="AA2913" s="57" t="s">
        <v>1828</v>
      </c>
      <c r="AB2913" s="57" t="s">
        <v>1829</v>
      </c>
      <c r="AC2913" s="57" t="s">
        <v>1830</v>
      </c>
      <c r="AD2913" s="58" t="s">
        <v>12</v>
      </c>
      <c r="AE2913" s="58" t="s">
        <v>1831</v>
      </c>
      <c r="AF2913" s="58" t="s">
        <v>1784</v>
      </c>
      <c r="AG2913" s="58" t="s">
        <v>1817</v>
      </c>
      <c r="AH2913" s="58" t="s">
        <v>1818</v>
      </c>
      <c r="AI2913" s="58" t="s">
        <v>1819</v>
      </c>
      <c r="AJ2913" s="58" t="s">
        <v>1836</v>
      </c>
      <c r="AK2913" s="58" t="s">
        <v>1832</v>
      </c>
      <c r="AL2913" s="58" t="s">
        <v>1820</v>
      </c>
      <c r="AM2913" s="58" t="s">
        <v>1821</v>
      </c>
      <c r="AN2913" s="58" t="s">
        <v>1822</v>
      </c>
      <c r="AO2913" s="58" t="s">
        <v>1823</v>
      </c>
      <c r="AP2913" s="58" t="s">
        <v>1824</v>
      </c>
      <c r="AQ2913" s="58" t="s">
        <v>1825</v>
      </c>
      <c r="AR2913" s="58" t="s">
        <v>1833</v>
      </c>
      <c r="AS2913" s="58" t="s">
        <v>1834</v>
      </c>
      <c r="AT2913" s="58" t="s">
        <v>1826</v>
      </c>
      <c r="AU2913" s="58" t="s">
        <v>1827</v>
      </c>
      <c r="AV2913" s="58" t="s">
        <v>1828</v>
      </c>
      <c r="AW2913" s="58" t="s">
        <v>1829</v>
      </c>
      <c r="AX2913" s="58" t="s">
        <v>1830</v>
      </c>
      <c r="AY2913" s="59" t="s">
        <v>13</v>
      </c>
      <c r="AZ2913" s="59" t="s">
        <v>1831</v>
      </c>
      <c r="BA2913" s="59" t="s">
        <v>1784</v>
      </c>
      <c r="BB2913" s="59" t="s">
        <v>1817</v>
      </c>
      <c r="BC2913" s="59" t="s">
        <v>1818</v>
      </c>
      <c r="BD2913" s="59" t="s">
        <v>1819</v>
      </c>
      <c r="BE2913" s="59" t="s">
        <v>1837</v>
      </c>
      <c r="BF2913" s="59" t="s">
        <v>1832</v>
      </c>
      <c r="BG2913" s="59" t="s">
        <v>1820</v>
      </c>
      <c r="BH2913" s="59" t="s">
        <v>1821</v>
      </c>
      <c r="BI2913" s="59" t="s">
        <v>1822</v>
      </c>
      <c r="BJ2913" s="59" t="s">
        <v>1823</v>
      </c>
      <c r="BK2913" s="59" t="s">
        <v>1824</v>
      </c>
      <c r="BL2913" s="59" t="s">
        <v>1825</v>
      </c>
      <c r="BM2913" s="59" t="s">
        <v>1833</v>
      </c>
      <c r="BN2913" s="59" t="s">
        <v>1834</v>
      </c>
      <c r="BO2913" s="59" t="s">
        <v>1826</v>
      </c>
      <c r="BP2913" s="59" t="s">
        <v>1827</v>
      </c>
      <c r="BQ2913" s="59" t="s">
        <v>1828</v>
      </c>
      <c r="BR2913" s="59" t="s">
        <v>1829</v>
      </c>
      <c r="BS2913" s="59" t="s">
        <v>1830</v>
      </c>
    </row>
    <row r="2914" spans="1:71" x14ac:dyDescent="0.25">
      <c r="A2914" s="6" t="s">
        <v>1</v>
      </c>
      <c r="B2914" s="6" t="s">
        <v>1</v>
      </c>
      <c r="C2914" s="6" t="s">
        <v>1</v>
      </c>
      <c r="D2914" s="67" t="s">
        <v>1</v>
      </c>
      <c r="E2914" s="67" t="s">
        <v>1</v>
      </c>
      <c r="F2914" s="80" t="s">
        <v>1</v>
      </c>
      <c r="G2914" s="7" t="s">
        <v>1</v>
      </c>
      <c r="H2914" s="8" t="s">
        <v>1</v>
      </c>
      <c r="I2914" s="9">
        <v>1</v>
      </c>
      <c r="J2914" s="9">
        <v>2</v>
      </c>
      <c r="K2914" s="9">
        <v>3</v>
      </c>
      <c r="L2914" s="9">
        <v>4</v>
      </c>
      <c r="M2914" s="9">
        <v>5</v>
      </c>
      <c r="N2914" s="9">
        <v>6</v>
      </c>
      <c r="O2914" s="9">
        <v>7</v>
      </c>
      <c r="P2914" s="9">
        <v>8</v>
      </c>
      <c r="Q2914" s="9">
        <v>9</v>
      </c>
      <c r="R2914" s="9">
        <v>10</v>
      </c>
      <c r="S2914" s="9">
        <v>11</v>
      </c>
      <c r="T2914" s="9">
        <v>12</v>
      </c>
      <c r="U2914" s="9">
        <v>13</v>
      </c>
      <c r="V2914" s="9">
        <v>14</v>
      </c>
      <c r="W2914" s="9">
        <v>15</v>
      </c>
      <c r="X2914" s="9">
        <v>16</v>
      </c>
      <c r="Y2914" s="9">
        <v>17</v>
      </c>
      <c r="Z2914" s="9">
        <v>18</v>
      </c>
      <c r="AA2914" s="9">
        <v>19</v>
      </c>
      <c r="AB2914" s="9">
        <v>20</v>
      </c>
      <c r="AC2914" s="9">
        <v>21</v>
      </c>
      <c r="AD2914" s="9">
        <v>1</v>
      </c>
      <c r="AE2914" s="9">
        <v>2</v>
      </c>
      <c r="AF2914" s="9">
        <v>3</v>
      </c>
      <c r="AG2914" s="9">
        <v>4</v>
      </c>
      <c r="AH2914" s="9">
        <v>5</v>
      </c>
      <c r="AI2914" s="9">
        <v>6</v>
      </c>
      <c r="AJ2914" s="9">
        <v>7</v>
      </c>
      <c r="AK2914" s="9">
        <v>8</v>
      </c>
      <c r="AL2914" s="9">
        <v>9</v>
      </c>
      <c r="AM2914" s="9">
        <v>10</v>
      </c>
      <c r="AN2914" s="9">
        <v>11</v>
      </c>
      <c r="AO2914" s="9">
        <v>12</v>
      </c>
      <c r="AP2914" s="9">
        <v>13</v>
      </c>
      <c r="AQ2914" s="9">
        <v>14</v>
      </c>
      <c r="AR2914" s="9">
        <v>15</v>
      </c>
      <c r="AS2914" s="9">
        <v>16</v>
      </c>
      <c r="AT2914" s="9">
        <v>17</v>
      </c>
      <c r="AU2914" s="9">
        <v>18</v>
      </c>
      <c r="AV2914" s="9">
        <v>19</v>
      </c>
      <c r="AW2914" s="9">
        <v>20</v>
      </c>
      <c r="AX2914" s="9">
        <v>21</v>
      </c>
      <c r="AY2914" s="9">
        <v>1</v>
      </c>
      <c r="AZ2914" s="9">
        <v>2</v>
      </c>
      <c r="BA2914" s="9">
        <v>3</v>
      </c>
      <c r="BB2914" s="9">
        <v>4</v>
      </c>
      <c r="BC2914" s="9">
        <v>5</v>
      </c>
      <c r="BD2914" s="9">
        <v>6</v>
      </c>
      <c r="BE2914" s="9">
        <v>7</v>
      </c>
      <c r="BF2914" s="9">
        <v>8</v>
      </c>
      <c r="BG2914" s="9">
        <v>9</v>
      </c>
      <c r="BH2914" s="9">
        <v>10</v>
      </c>
      <c r="BI2914" s="9">
        <v>11</v>
      </c>
      <c r="BJ2914" s="9">
        <v>12</v>
      </c>
      <c r="BK2914" s="9">
        <v>13</v>
      </c>
      <c r="BL2914" s="9">
        <v>14</v>
      </c>
      <c r="BM2914" s="9">
        <v>15</v>
      </c>
      <c r="BN2914" s="9">
        <v>16</v>
      </c>
      <c r="BO2914" s="9">
        <v>17</v>
      </c>
      <c r="BP2914" s="9">
        <v>18</v>
      </c>
      <c r="BQ2914" s="9">
        <v>19</v>
      </c>
      <c r="BR2914" s="9">
        <v>20</v>
      </c>
      <c r="BS2914" s="9">
        <v>21</v>
      </c>
    </row>
    <row r="2915" spans="1:71" x14ac:dyDescent="0.25">
      <c r="A2915" s="1" t="s">
        <v>915</v>
      </c>
      <c r="B2915" s="1" t="s">
        <v>75</v>
      </c>
      <c r="C2915" s="4" t="s">
        <v>1343</v>
      </c>
      <c r="D2915" s="65" t="s">
        <v>1344</v>
      </c>
      <c r="E2915" s="64" t="s">
        <v>1</v>
      </c>
      <c r="F2915" s="64" t="s">
        <v>1</v>
      </c>
      <c r="G2915" s="2" t="s">
        <v>1</v>
      </c>
      <c r="H2915" s="2" t="s">
        <v>1345</v>
      </c>
      <c r="I2915" s="3" t="s">
        <v>1</v>
      </c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>
        <v>0</v>
      </c>
      <c r="AC2915" s="3">
        <v>0</v>
      </c>
      <c r="AD2915" s="3" t="s">
        <v>1</v>
      </c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>
        <v>0</v>
      </c>
      <c r="AX2915" s="3">
        <v>0</v>
      </c>
      <c r="AY2915" s="3" t="s">
        <v>1</v>
      </c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>
        <v>0</v>
      </c>
      <c r="BS2915" s="3">
        <v>0</v>
      </c>
    </row>
    <row r="2916" spans="1:71" ht="33.75" x14ac:dyDescent="0.25">
      <c r="A2916" s="1" t="s">
        <v>1</v>
      </c>
      <c r="B2916" s="1" t="s">
        <v>1</v>
      </c>
      <c r="C2916" s="1" t="s">
        <v>1</v>
      </c>
      <c r="D2916" s="64" t="s">
        <v>1</v>
      </c>
      <c r="E2916" s="64" t="s">
        <v>1</v>
      </c>
      <c r="F2916" s="64" t="s">
        <v>1</v>
      </c>
      <c r="G2916" s="2" t="s">
        <v>1</v>
      </c>
      <c r="H2916" s="10" t="s">
        <v>17</v>
      </c>
      <c r="I2916" s="11">
        <f t="shared" ref="I2916:AA2916" si="4089">SUM(I2917,I2925,I2927)</f>
        <v>215750</v>
      </c>
      <c r="J2916" s="11">
        <f t="shared" si="4089"/>
        <v>0</v>
      </c>
      <c r="K2916" s="11">
        <f t="shared" si="4089"/>
        <v>0</v>
      </c>
      <c r="L2916" s="11">
        <f t="shared" si="4089"/>
        <v>0</v>
      </c>
      <c r="M2916" s="11">
        <f t="shared" si="4089"/>
        <v>0</v>
      </c>
      <c r="N2916" s="11">
        <f t="shared" si="4089"/>
        <v>0</v>
      </c>
      <c r="O2916" s="11">
        <f t="shared" ref="O2916" si="4090">SUM(O2917,O2925,O2927)</f>
        <v>215750</v>
      </c>
      <c r="P2916" s="11">
        <f t="shared" si="4089"/>
        <v>20545</v>
      </c>
      <c r="Q2916" s="11">
        <f t="shared" si="4089"/>
        <v>30175</v>
      </c>
      <c r="R2916" s="11">
        <f t="shared" si="4089"/>
        <v>27385</v>
      </c>
      <c r="S2916" s="11">
        <f t="shared" si="4089"/>
        <v>0</v>
      </c>
      <c r="T2916" s="11">
        <f t="shared" si="4089"/>
        <v>0</v>
      </c>
      <c r="U2916" s="11">
        <f t="shared" si="4089"/>
        <v>0</v>
      </c>
      <c r="V2916" s="11">
        <f t="shared" si="4089"/>
        <v>0</v>
      </c>
      <c r="W2916" s="11">
        <f t="shared" si="4089"/>
        <v>0</v>
      </c>
      <c r="X2916" s="11">
        <f t="shared" si="4089"/>
        <v>0</v>
      </c>
      <c r="Y2916" s="11">
        <f t="shared" si="4089"/>
        <v>0</v>
      </c>
      <c r="Z2916" s="11">
        <f t="shared" si="4089"/>
        <v>0</v>
      </c>
      <c r="AA2916" s="11">
        <f t="shared" si="4089"/>
        <v>0</v>
      </c>
      <c r="AB2916" s="11">
        <v>78105</v>
      </c>
      <c r="AC2916" s="11">
        <v>137645</v>
      </c>
      <c r="AD2916" s="11">
        <f t="shared" ref="AD2916:AV2916" si="4091">SUM(AD2917,AD2925,AD2927)</f>
        <v>0</v>
      </c>
      <c r="AE2916" s="11">
        <f t="shared" si="4091"/>
        <v>0</v>
      </c>
      <c r="AF2916" s="11">
        <f t="shared" si="4091"/>
        <v>0</v>
      </c>
      <c r="AG2916" s="11">
        <f t="shared" si="4091"/>
        <v>0</v>
      </c>
      <c r="AH2916" s="11">
        <f t="shared" si="4091"/>
        <v>0</v>
      </c>
      <c r="AI2916" s="11">
        <f t="shared" si="4091"/>
        <v>0</v>
      </c>
      <c r="AJ2916" s="11">
        <f t="shared" ref="AJ2916" si="4092">SUM(AJ2917,AJ2925,AJ2927)</f>
        <v>0</v>
      </c>
      <c r="AK2916" s="11">
        <f t="shared" si="4091"/>
        <v>0</v>
      </c>
      <c r="AL2916" s="11">
        <f t="shared" si="4091"/>
        <v>0</v>
      </c>
      <c r="AM2916" s="11">
        <f t="shared" si="4091"/>
        <v>0</v>
      </c>
      <c r="AN2916" s="11">
        <f t="shared" si="4091"/>
        <v>0</v>
      </c>
      <c r="AO2916" s="11">
        <f t="shared" si="4091"/>
        <v>0</v>
      </c>
      <c r="AP2916" s="11">
        <f t="shared" si="4091"/>
        <v>0</v>
      </c>
      <c r="AQ2916" s="11">
        <f t="shared" si="4091"/>
        <v>0</v>
      </c>
      <c r="AR2916" s="11">
        <f t="shared" si="4091"/>
        <v>0</v>
      </c>
      <c r="AS2916" s="11">
        <f t="shared" si="4091"/>
        <v>0</v>
      </c>
      <c r="AT2916" s="11">
        <f t="shared" si="4091"/>
        <v>0</v>
      </c>
      <c r="AU2916" s="11">
        <f t="shared" si="4091"/>
        <v>0</v>
      </c>
      <c r="AV2916" s="11">
        <f t="shared" si="4091"/>
        <v>0</v>
      </c>
      <c r="AW2916" s="11">
        <v>0</v>
      </c>
      <c r="AX2916" s="11">
        <v>0</v>
      </c>
      <c r="AY2916" s="11">
        <f t="shared" ref="AY2916:BQ2916" si="4093">SUM(AY2917,AY2925,AY2927)</f>
        <v>5500</v>
      </c>
      <c r="AZ2916" s="11">
        <f t="shared" si="4093"/>
        <v>2108</v>
      </c>
      <c r="BA2916" s="11">
        <f t="shared" si="4093"/>
        <v>0</v>
      </c>
      <c r="BB2916" s="11">
        <f t="shared" si="4093"/>
        <v>0</v>
      </c>
      <c r="BC2916" s="11">
        <f t="shared" si="4093"/>
        <v>0</v>
      </c>
      <c r="BD2916" s="11">
        <f t="shared" si="4093"/>
        <v>0</v>
      </c>
      <c r="BE2916" s="11">
        <f t="shared" ref="BE2916" si="4094">SUM(BE2917,BE2925,BE2927)</f>
        <v>7608</v>
      </c>
      <c r="BF2916" s="11">
        <f t="shared" si="4093"/>
        <v>1615</v>
      </c>
      <c r="BG2916" s="11">
        <f t="shared" si="4093"/>
        <v>932</v>
      </c>
      <c r="BH2916" s="11">
        <f t="shared" si="4093"/>
        <v>2108</v>
      </c>
      <c r="BI2916" s="11">
        <f t="shared" si="4093"/>
        <v>0</v>
      </c>
      <c r="BJ2916" s="11">
        <f t="shared" si="4093"/>
        <v>0</v>
      </c>
      <c r="BK2916" s="11">
        <f t="shared" si="4093"/>
        <v>0</v>
      </c>
      <c r="BL2916" s="11">
        <f t="shared" si="4093"/>
        <v>0</v>
      </c>
      <c r="BM2916" s="11">
        <f t="shared" si="4093"/>
        <v>0</v>
      </c>
      <c r="BN2916" s="11">
        <f t="shared" si="4093"/>
        <v>0</v>
      </c>
      <c r="BO2916" s="11">
        <f t="shared" si="4093"/>
        <v>0</v>
      </c>
      <c r="BP2916" s="11">
        <f t="shared" si="4093"/>
        <v>0</v>
      </c>
      <c r="BQ2916" s="11">
        <f t="shared" si="4093"/>
        <v>0</v>
      </c>
      <c r="BR2916" s="11">
        <v>4655</v>
      </c>
      <c r="BS2916" s="11">
        <v>2953</v>
      </c>
    </row>
    <row r="2917" spans="1:71" x14ac:dyDescent="0.25">
      <c r="A2917" s="4" t="s">
        <v>915</v>
      </c>
      <c r="B2917" s="4" t="s">
        <v>75</v>
      </c>
      <c r="C2917" s="4" t="s">
        <v>1343</v>
      </c>
      <c r="D2917" s="65" t="s">
        <v>1344</v>
      </c>
      <c r="E2917" s="64" t="s">
        <v>18</v>
      </c>
      <c r="F2917" s="64" t="s">
        <v>1</v>
      </c>
      <c r="G2917" s="2" t="s">
        <v>1</v>
      </c>
      <c r="H2917" s="2" t="s">
        <v>19</v>
      </c>
      <c r="I2917" s="12">
        <f t="shared" ref="I2917:AA2917" si="4095">SUM(I2918,I2919)</f>
        <v>52430</v>
      </c>
      <c r="J2917" s="12">
        <f t="shared" si="4095"/>
        <v>0</v>
      </c>
      <c r="K2917" s="12">
        <f t="shared" si="4095"/>
        <v>0</v>
      </c>
      <c r="L2917" s="12">
        <f t="shared" si="4095"/>
        <v>0</v>
      </c>
      <c r="M2917" s="12">
        <f t="shared" si="4095"/>
        <v>0</v>
      </c>
      <c r="N2917" s="12">
        <f t="shared" si="4095"/>
        <v>0</v>
      </c>
      <c r="O2917" s="12">
        <f t="shared" ref="O2917" si="4096">SUM(O2918,O2919)</f>
        <v>52430</v>
      </c>
      <c r="P2917" s="12">
        <f t="shared" si="4095"/>
        <v>0</v>
      </c>
      <c r="Q2917" s="12">
        <f t="shared" si="4095"/>
        <v>13000</v>
      </c>
      <c r="R2917" s="12">
        <f t="shared" si="4095"/>
        <v>15384</v>
      </c>
      <c r="S2917" s="12">
        <f t="shared" si="4095"/>
        <v>0</v>
      </c>
      <c r="T2917" s="12">
        <f t="shared" si="4095"/>
        <v>0</v>
      </c>
      <c r="U2917" s="12">
        <f t="shared" si="4095"/>
        <v>0</v>
      </c>
      <c r="V2917" s="12">
        <f t="shared" si="4095"/>
        <v>0</v>
      </c>
      <c r="W2917" s="12">
        <f t="shared" si="4095"/>
        <v>0</v>
      </c>
      <c r="X2917" s="12">
        <f t="shared" si="4095"/>
        <v>0</v>
      </c>
      <c r="Y2917" s="12">
        <f t="shared" si="4095"/>
        <v>0</v>
      </c>
      <c r="Z2917" s="12">
        <f t="shared" si="4095"/>
        <v>0</v>
      </c>
      <c r="AA2917" s="12">
        <f t="shared" si="4095"/>
        <v>0</v>
      </c>
      <c r="AB2917" s="12">
        <v>28384</v>
      </c>
      <c r="AC2917" s="12">
        <v>24046</v>
      </c>
      <c r="AD2917" s="12">
        <f t="shared" ref="AD2917:AV2917" si="4097">SUM(AD2918,AD2919)</f>
        <v>0</v>
      </c>
      <c r="AE2917" s="12">
        <f t="shared" si="4097"/>
        <v>0</v>
      </c>
      <c r="AF2917" s="12">
        <f t="shared" si="4097"/>
        <v>0</v>
      </c>
      <c r="AG2917" s="12">
        <f t="shared" si="4097"/>
        <v>0</v>
      </c>
      <c r="AH2917" s="12">
        <f t="shared" si="4097"/>
        <v>0</v>
      </c>
      <c r="AI2917" s="12">
        <f t="shared" si="4097"/>
        <v>0</v>
      </c>
      <c r="AJ2917" s="12">
        <f t="shared" ref="AJ2917" si="4098">SUM(AJ2918,AJ2919)</f>
        <v>0</v>
      </c>
      <c r="AK2917" s="12">
        <f t="shared" si="4097"/>
        <v>0</v>
      </c>
      <c r="AL2917" s="12">
        <f t="shared" si="4097"/>
        <v>0</v>
      </c>
      <c r="AM2917" s="12">
        <f t="shared" si="4097"/>
        <v>0</v>
      </c>
      <c r="AN2917" s="12">
        <f t="shared" si="4097"/>
        <v>0</v>
      </c>
      <c r="AO2917" s="12">
        <f t="shared" si="4097"/>
        <v>0</v>
      </c>
      <c r="AP2917" s="12">
        <f t="shared" si="4097"/>
        <v>0</v>
      </c>
      <c r="AQ2917" s="12">
        <f t="shared" si="4097"/>
        <v>0</v>
      </c>
      <c r="AR2917" s="12">
        <f t="shared" si="4097"/>
        <v>0</v>
      </c>
      <c r="AS2917" s="12">
        <f t="shared" si="4097"/>
        <v>0</v>
      </c>
      <c r="AT2917" s="12">
        <f t="shared" si="4097"/>
        <v>0</v>
      </c>
      <c r="AU2917" s="12">
        <f t="shared" si="4097"/>
        <v>0</v>
      </c>
      <c r="AV2917" s="12">
        <f t="shared" si="4097"/>
        <v>0</v>
      </c>
      <c r="AW2917" s="12">
        <v>0</v>
      </c>
      <c r="AX2917" s="12">
        <v>0</v>
      </c>
      <c r="AY2917" s="12">
        <f t="shared" ref="AY2917:BQ2917" si="4099">SUM(AY2918,AY2919)</f>
        <v>0</v>
      </c>
      <c r="AZ2917" s="12">
        <f t="shared" si="4099"/>
        <v>0</v>
      </c>
      <c r="BA2917" s="12">
        <f t="shared" si="4099"/>
        <v>0</v>
      </c>
      <c r="BB2917" s="12">
        <f t="shared" si="4099"/>
        <v>0</v>
      </c>
      <c r="BC2917" s="12">
        <f t="shared" si="4099"/>
        <v>0</v>
      </c>
      <c r="BD2917" s="12">
        <f t="shared" si="4099"/>
        <v>0</v>
      </c>
      <c r="BE2917" s="12">
        <f t="shared" ref="BE2917" si="4100">SUM(BE2918,BE2919)</f>
        <v>0</v>
      </c>
      <c r="BF2917" s="12">
        <f t="shared" si="4099"/>
        <v>0</v>
      </c>
      <c r="BG2917" s="12">
        <f t="shared" si="4099"/>
        <v>0</v>
      </c>
      <c r="BH2917" s="12">
        <f t="shared" si="4099"/>
        <v>0</v>
      </c>
      <c r="BI2917" s="12">
        <f t="shared" si="4099"/>
        <v>0</v>
      </c>
      <c r="BJ2917" s="12">
        <f t="shared" si="4099"/>
        <v>0</v>
      </c>
      <c r="BK2917" s="12">
        <f t="shared" si="4099"/>
        <v>0</v>
      </c>
      <c r="BL2917" s="12">
        <f t="shared" si="4099"/>
        <v>0</v>
      </c>
      <c r="BM2917" s="12">
        <f t="shared" si="4099"/>
        <v>0</v>
      </c>
      <c r="BN2917" s="12">
        <f t="shared" si="4099"/>
        <v>0</v>
      </c>
      <c r="BO2917" s="12">
        <f t="shared" si="4099"/>
        <v>0</v>
      </c>
      <c r="BP2917" s="12">
        <f t="shared" si="4099"/>
        <v>0</v>
      </c>
      <c r="BQ2917" s="12">
        <f t="shared" si="4099"/>
        <v>0</v>
      </c>
      <c r="BR2917" s="12">
        <v>0</v>
      </c>
      <c r="BS2917" s="12">
        <v>0</v>
      </c>
    </row>
    <row r="2918" spans="1:71" x14ac:dyDescent="0.25">
      <c r="A2918" s="4" t="s">
        <v>915</v>
      </c>
      <c r="B2918" s="4" t="s">
        <v>75</v>
      </c>
      <c r="C2918" s="4" t="s">
        <v>1343</v>
      </c>
      <c r="D2918" s="65" t="s">
        <v>1344</v>
      </c>
      <c r="E2918" s="75">
        <v>6111</v>
      </c>
      <c r="F2918" s="65"/>
      <c r="G2918" s="61" t="s">
        <v>1894</v>
      </c>
      <c r="H2918" s="13" t="s">
        <v>20</v>
      </c>
      <c r="I2918" s="14">
        <v>40000</v>
      </c>
      <c r="J2918" s="14"/>
      <c r="K2918" s="14"/>
      <c r="L2918" s="14"/>
      <c r="M2918" s="14"/>
      <c r="N2918" s="14"/>
      <c r="O2918" s="14">
        <f t="shared" si="4071"/>
        <v>40000</v>
      </c>
      <c r="P2918" s="14"/>
      <c r="Q2918" s="14">
        <v>10000</v>
      </c>
      <c r="R2918" s="14">
        <f>7384+8000</f>
        <v>15384</v>
      </c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>
        <v>25384</v>
      </c>
      <c r="AC2918" s="14">
        <v>14616</v>
      </c>
      <c r="AD2918" s="14">
        <v>0</v>
      </c>
      <c r="AE2918" s="14"/>
      <c r="AF2918" s="14"/>
      <c r="AG2918" s="14"/>
      <c r="AH2918" s="14"/>
      <c r="AI2918" s="14"/>
      <c r="AJ2918" s="14">
        <f t="shared" si="4072"/>
        <v>0</v>
      </c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>
        <v>0</v>
      </c>
      <c r="AX2918" s="14">
        <v>0</v>
      </c>
      <c r="AY2918" s="14">
        <v>0</v>
      </c>
      <c r="AZ2918" s="14"/>
      <c r="BA2918" s="14"/>
      <c r="BB2918" s="14"/>
      <c r="BC2918" s="14"/>
      <c r="BD2918" s="14"/>
      <c r="BE2918" s="14">
        <f t="shared" si="4073"/>
        <v>0</v>
      </c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>
        <v>0</v>
      </c>
      <c r="BS2918" s="14">
        <v>0</v>
      </c>
    </row>
    <row r="2919" spans="1:71" x14ac:dyDescent="0.25">
      <c r="A2919" s="1" t="s">
        <v>915</v>
      </c>
      <c r="B2919" s="1" t="s">
        <v>75</v>
      </c>
      <c r="C2919" s="1" t="s">
        <v>1343</v>
      </c>
      <c r="D2919" s="68" t="s">
        <v>1344</v>
      </c>
      <c r="E2919" s="68" t="s">
        <v>21</v>
      </c>
      <c r="F2919" s="65" t="s">
        <v>1</v>
      </c>
      <c r="G2919" s="13" t="s">
        <v>1</v>
      </c>
      <c r="H2919" s="2" t="s">
        <v>22</v>
      </c>
      <c r="I2919" s="12">
        <f t="shared" ref="I2919:AA2919" si="4101">SUM(I2920:I2924)</f>
        <v>12430</v>
      </c>
      <c r="J2919" s="12">
        <f t="shared" si="4101"/>
        <v>0</v>
      </c>
      <c r="K2919" s="12">
        <f t="shared" si="4101"/>
        <v>0</v>
      </c>
      <c r="L2919" s="12">
        <f t="shared" si="4101"/>
        <v>0</v>
      </c>
      <c r="M2919" s="12">
        <f t="shared" si="4101"/>
        <v>0</v>
      </c>
      <c r="N2919" s="12">
        <f t="shared" si="4101"/>
        <v>0</v>
      </c>
      <c r="O2919" s="12">
        <f t="shared" si="4101"/>
        <v>12430</v>
      </c>
      <c r="P2919" s="12">
        <f t="shared" si="4101"/>
        <v>0</v>
      </c>
      <c r="Q2919" s="12">
        <f t="shared" si="4101"/>
        <v>3000</v>
      </c>
      <c r="R2919" s="12">
        <f t="shared" si="4101"/>
        <v>0</v>
      </c>
      <c r="S2919" s="12">
        <f t="shared" si="4101"/>
        <v>0</v>
      </c>
      <c r="T2919" s="12">
        <f t="shared" si="4101"/>
        <v>0</v>
      </c>
      <c r="U2919" s="12">
        <f t="shared" si="4101"/>
        <v>0</v>
      </c>
      <c r="V2919" s="12">
        <f t="shared" si="4101"/>
        <v>0</v>
      </c>
      <c r="W2919" s="12">
        <f t="shared" si="4101"/>
        <v>0</v>
      </c>
      <c r="X2919" s="12">
        <f t="shared" si="4101"/>
        <v>0</v>
      </c>
      <c r="Y2919" s="12">
        <f t="shared" si="4101"/>
        <v>0</v>
      </c>
      <c r="Z2919" s="12">
        <f t="shared" si="4101"/>
        <v>0</v>
      </c>
      <c r="AA2919" s="12">
        <f t="shared" si="4101"/>
        <v>0</v>
      </c>
      <c r="AB2919" s="12">
        <v>3000</v>
      </c>
      <c r="AC2919" s="12">
        <v>9430</v>
      </c>
      <c r="AD2919" s="12">
        <f t="shared" ref="AD2919:AV2919" si="4102">SUM(AD2920:AD2924)</f>
        <v>0</v>
      </c>
      <c r="AE2919" s="12">
        <f t="shared" si="4102"/>
        <v>0</v>
      </c>
      <c r="AF2919" s="12">
        <f t="shared" si="4102"/>
        <v>0</v>
      </c>
      <c r="AG2919" s="12">
        <f t="shared" si="4102"/>
        <v>0</v>
      </c>
      <c r="AH2919" s="12">
        <f t="shared" si="4102"/>
        <v>0</v>
      </c>
      <c r="AI2919" s="12">
        <f t="shared" si="4102"/>
        <v>0</v>
      </c>
      <c r="AJ2919" s="12">
        <f t="shared" si="4102"/>
        <v>0</v>
      </c>
      <c r="AK2919" s="12">
        <f t="shared" si="4102"/>
        <v>0</v>
      </c>
      <c r="AL2919" s="12">
        <f t="shared" si="4102"/>
        <v>0</v>
      </c>
      <c r="AM2919" s="12">
        <f t="shared" si="4102"/>
        <v>0</v>
      </c>
      <c r="AN2919" s="12">
        <f t="shared" si="4102"/>
        <v>0</v>
      </c>
      <c r="AO2919" s="12">
        <f t="shared" si="4102"/>
        <v>0</v>
      </c>
      <c r="AP2919" s="12">
        <f t="shared" si="4102"/>
        <v>0</v>
      </c>
      <c r="AQ2919" s="12">
        <f t="shared" si="4102"/>
        <v>0</v>
      </c>
      <c r="AR2919" s="12">
        <f t="shared" si="4102"/>
        <v>0</v>
      </c>
      <c r="AS2919" s="12">
        <f t="shared" si="4102"/>
        <v>0</v>
      </c>
      <c r="AT2919" s="12">
        <f t="shared" si="4102"/>
        <v>0</v>
      </c>
      <c r="AU2919" s="12">
        <f t="shared" si="4102"/>
        <v>0</v>
      </c>
      <c r="AV2919" s="12">
        <f t="shared" si="4102"/>
        <v>0</v>
      </c>
      <c r="AW2919" s="12">
        <v>0</v>
      </c>
      <c r="AX2919" s="12">
        <v>0</v>
      </c>
      <c r="AY2919" s="12">
        <f t="shared" ref="AY2919:BQ2919" si="4103">SUM(AY2920:AY2924)</f>
        <v>0</v>
      </c>
      <c r="AZ2919" s="12">
        <f t="shared" si="4103"/>
        <v>0</v>
      </c>
      <c r="BA2919" s="12">
        <f t="shared" si="4103"/>
        <v>0</v>
      </c>
      <c r="BB2919" s="12">
        <f t="shared" si="4103"/>
        <v>0</v>
      </c>
      <c r="BC2919" s="12">
        <f t="shared" si="4103"/>
        <v>0</v>
      </c>
      <c r="BD2919" s="12">
        <f t="shared" si="4103"/>
        <v>0</v>
      </c>
      <c r="BE2919" s="12">
        <f t="shared" si="4103"/>
        <v>0</v>
      </c>
      <c r="BF2919" s="12">
        <f t="shared" si="4103"/>
        <v>0</v>
      </c>
      <c r="BG2919" s="12">
        <f t="shared" si="4103"/>
        <v>0</v>
      </c>
      <c r="BH2919" s="12">
        <f t="shared" si="4103"/>
        <v>0</v>
      </c>
      <c r="BI2919" s="12">
        <f t="shared" si="4103"/>
        <v>0</v>
      </c>
      <c r="BJ2919" s="12">
        <f t="shared" si="4103"/>
        <v>0</v>
      </c>
      <c r="BK2919" s="12">
        <f t="shared" si="4103"/>
        <v>0</v>
      </c>
      <c r="BL2919" s="12">
        <f t="shared" si="4103"/>
        <v>0</v>
      </c>
      <c r="BM2919" s="12">
        <f t="shared" si="4103"/>
        <v>0</v>
      </c>
      <c r="BN2919" s="12">
        <f t="shared" si="4103"/>
        <v>0</v>
      </c>
      <c r="BO2919" s="12">
        <f t="shared" si="4103"/>
        <v>0</v>
      </c>
      <c r="BP2919" s="12">
        <f t="shared" si="4103"/>
        <v>0</v>
      </c>
      <c r="BQ2919" s="12">
        <f t="shared" si="4103"/>
        <v>0</v>
      </c>
      <c r="BR2919" s="12">
        <v>0</v>
      </c>
      <c r="BS2919" s="12">
        <v>0</v>
      </c>
    </row>
    <row r="2920" spans="1:71" x14ac:dyDescent="0.25">
      <c r="A2920" s="4" t="s">
        <v>915</v>
      </c>
      <c r="B2920" s="4" t="s">
        <v>75</v>
      </c>
      <c r="C2920" s="4" t="s">
        <v>1343</v>
      </c>
      <c r="D2920" s="65" t="s">
        <v>1344</v>
      </c>
      <c r="E2920" s="75">
        <v>6112</v>
      </c>
      <c r="F2920" s="65" t="s">
        <v>1346</v>
      </c>
      <c r="G2920" s="61" t="s">
        <v>1894</v>
      </c>
      <c r="H2920" s="13" t="s">
        <v>79</v>
      </c>
      <c r="I2920" s="14">
        <v>2530</v>
      </c>
      <c r="J2920" s="14"/>
      <c r="K2920" s="14"/>
      <c r="L2920" s="14"/>
      <c r="M2920" s="14"/>
      <c r="N2920" s="14"/>
      <c r="O2920" s="14">
        <f t="shared" si="4071"/>
        <v>2530</v>
      </c>
      <c r="P2920" s="14"/>
      <c r="Q2920" s="14">
        <v>1000</v>
      </c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>
        <v>1000</v>
      </c>
      <c r="AC2920" s="14">
        <v>1530</v>
      </c>
      <c r="AD2920" s="14">
        <v>0</v>
      </c>
      <c r="AE2920" s="14"/>
      <c r="AF2920" s="14"/>
      <c r="AG2920" s="14"/>
      <c r="AH2920" s="14"/>
      <c r="AI2920" s="14"/>
      <c r="AJ2920" s="14">
        <f t="shared" si="4072"/>
        <v>0</v>
      </c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>
        <v>0</v>
      </c>
      <c r="AX2920" s="14">
        <v>0</v>
      </c>
      <c r="AY2920" s="14">
        <v>0</v>
      </c>
      <c r="AZ2920" s="14"/>
      <c r="BA2920" s="14"/>
      <c r="BB2920" s="14"/>
      <c r="BC2920" s="14"/>
      <c r="BD2920" s="14"/>
      <c r="BE2920" s="14">
        <f t="shared" si="4073"/>
        <v>0</v>
      </c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>
        <v>0</v>
      </c>
      <c r="BS2920" s="14">
        <v>0</v>
      </c>
    </row>
    <row r="2921" spans="1:71" x14ac:dyDescent="0.25">
      <c r="A2921" s="4" t="s">
        <v>915</v>
      </c>
      <c r="B2921" s="4" t="s">
        <v>75</v>
      </c>
      <c r="C2921" s="4" t="s">
        <v>1343</v>
      </c>
      <c r="D2921" s="65" t="s">
        <v>1344</v>
      </c>
      <c r="E2921" s="75">
        <v>6112</v>
      </c>
      <c r="F2921" s="65" t="s">
        <v>1347</v>
      </c>
      <c r="G2921" s="61" t="s">
        <v>1894</v>
      </c>
      <c r="H2921" s="13" t="s">
        <v>26</v>
      </c>
      <c r="I2921" s="14">
        <v>7700</v>
      </c>
      <c r="J2921" s="14"/>
      <c r="K2921" s="14"/>
      <c r="L2921" s="14"/>
      <c r="M2921" s="14"/>
      <c r="N2921" s="14"/>
      <c r="O2921" s="14">
        <f t="shared" si="4071"/>
        <v>7700</v>
      </c>
      <c r="P2921" s="14"/>
      <c r="Q2921" s="14">
        <v>2000</v>
      </c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>
        <v>2000</v>
      </c>
      <c r="AC2921" s="14">
        <v>5700</v>
      </c>
      <c r="AD2921" s="14">
        <v>0</v>
      </c>
      <c r="AE2921" s="14"/>
      <c r="AF2921" s="14"/>
      <c r="AG2921" s="14"/>
      <c r="AH2921" s="14"/>
      <c r="AI2921" s="14"/>
      <c r="AJ2921" s="14">
        <f t="shared" si="4072"/>
        <v>0</v>
      </c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>
        <v>0</v>
      </c>
      <c r="AX2921" s="14">
        <v>0</v>
      </c>
      <c r="AY2921" s="14">
        <v>0</v>
      </c>
      <c r="AZ2921" s="14"/>
      <c r="BA2921" s="14"/>
      <c r="BB2921" s="14"/>
      <c r="BC2921" s="14"/>
      <c r="BD2921" s="14"/>
      <c r="BE2921" s="14">
        <f t="shared" si="4073"/>
        <v>0</v>
      </c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>
        <v>0</v>
      </c>
      <c r="BS2921" s="14">
        <v>0</v>
      </c>
    </row>
    <row r="2922" spans="1:71" x14ac:dyDescent="0.25">
      <c r="A2922" s="4" t="s">
        <v>915</v>
      </c>
      <c r="B2922" s="4" t="s">
        <v>75</v>
      </c>
      <c r="C2922" s="4" t="s">
        <v>1343</v>
      </c>
      <c r="D2922" s="65" t="s">
        <v>1344</v>
      </c>
      <c r="E2922" s="75">
        <v>6112</v>
      </c>
      <c r="F2922" s="65" t="s">
        <v>1348</v>
      </c>
      <c r="G2922" s="61" t="s">
        <v>1894</v>
      </c>
      <c r="H2922" s="13" t="s">
        <v>28</v>
      </c>
      <c r="I2922" s="14">
        <v>2200</v>
      </c>
      <c r="J2922" s="14"/>
      <c r="K2922" s="14"/>
      <c r="L2922" s="14"/>
      <c r="M2922" s="14"/>
      <c r="N2922" s="14"/>
      <c r="O2922" s="14">
        <f t="shared" si="4071"/>
        <v>2200</v>
      </c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>
        <v>0</v>
      </c>
      <c r="AC2922" s="14">
        <v>2200</v>
      </c>
      <c r="AD2922" s="14">
        <v>0</v>
      </c>
      <c r="AE2922" s="14"/>
      <c r="AF2922" s="14"/>
      <c r="AG2922" s="14"/>
      <c r="AH2922" s="14"/>
      <c r="AI2922" s="14"/>
      <c r="AJ2922" s="14">
        <f t="shared" si="4072"/>
        <v>0</v>
      </c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>
        <v>0</v>
      </c>
      <c r="AX2922" s="14">
        <v>0</v>
      </c>
      <c r="AY2922" s="14">
        <v>0</v>
      </c>
      <c r="AZ2922" s="14"/>
      <c r="BA2922" s="14"/>
      <c r="BB2922" s="14"/>
      <c r="BC2922" s="14"/>
      <c r="BD2922" s="14"/>
      <c r="BE2922" s="14">
        <f t="shared" si="4073"/>
        <v>0</v>
      </c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>
        <v>0</v>
      </c>
      <c r="BS2922" s="14">
        <v>0</v>
      </c>
    </row>
    <row r="2923" spans="1:71" x14ac:dyDescent="0.25">
      <c r="A2923" s="4" t="s">
        <v>915</v>
      </c>
      <c r="B2923" s="4" t="s">
        <v>75</v>
      </c>
      <c r="C2923" s="4" t="s">
        <v>1343</v>
      </c>
      <c r="D2923" s="65" t="s">
        <v>1344</v>
      </c>
      <c r="E2923" s="75">
        <v>6112</v>
      </c>
      <c r="F2923" s="65" t="s">
        <v>1349</v>
      </c>
      <c r="G2923" s="61" t="s">
        <v>1894</v>
      </c>
      <c r="H2923" s="13" t="s">
        <v>24</v>
      </c>
      <c r="I2923" s="14">
        <v>0</v>
      </c>
      <c r="J2923" s="14"/>
      <c r="K2923" s="14"/>
      <c r="L2923" s="14"/>
      <c r="M2923" s="14"/>
      <c r="N2923" s="14"/>
      <c r="O2923" s="14">
        <f t="shared" si="4071"/>
        <v>0</v>
      </c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>
        <v>0</v>
      </c>
      <c r="AC2923" s="14">
        <v>0</v>
      </c>
      <c r="AD2923" s="14">
        <v>0</v>
      </c>
      <c r="AE2923" s="14"/>
      <c r="AF2923" s="14"/>
      <c r="AG2923" s="14"/>
      <c r="AH2923" s="14"/>
      <c r="AI2923" s="14"/>
      <c r="AJ2923" s="14">
        <f t="shared" si="4072"/>
        <v>0</v>
      </c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>
        <v>0</v>
      </c>
      <c r="AX2923" s="14">
        <v>0</v>
      </c>
      <c r="AY2923" s="14">
        <v>0</v>
      </c>
      <c r="AZ2923" s="14"/>
      <c r="BA2923" s="14"/>
      <c r="BB2923" s="14"/>
      <c r="BC2923" s="14"/>
      <c r="BD2923" s="14"/>
      <c r="BE2923" s="14">
        <f t="shared" si="4073"/>
        <v>0</v>
      </c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>
        <v>0</v>
      </c>
      <c r="BS2923" s="14">
        <v>0</v>
      </c>
    </row>
    <row r="2924" spans="1:71" x14ac:dyDescent="0.25">
      <c r="A2924" s="4" t="s">
        <v>915</v>
      </c>
      <c r="B2924" s="4" t="s">
        <v>75</v>
      </c>
      <c r="C2924" s="4" t="s">
        <v>1343</v>
      </c>
      <c r="D2924" s="65" t="s">
        <v>1344</v>
      </c>
      <c r="E2924" s="75">
        <v>6112</v>
      </c>
      <c r="F2924" s="65" t="s">
        <v>1350</v>
      </c>
      <c r="G2924" s="61" t="s">
        <v>1894</v>
      </c>
      <c r="H2924" s="13" t="s">
        <v>30</v>
      </c>
      <c r="I2924" s="14">
        <v>0</v>
      </c>
      <c r="J2924" s="14"/>
      <c r="K2924" s="14"/>
      <c r="L2924" s="14"/>
      <c r="M2924" s="14"/>
      <c r="N2924" s="14"/>
      <c r="O2924" s="14">
        <f t="shared" si="4071"/>
        <v>0</v>
      </c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>
        <v>0</v>
      </c>
      <c r="AC2924" s="14">
        <v>0</v>
      </c>
      <c r="AD2924" s="14">
        <v>0</v>
      </c>
      <c r="AE2924" s="14"/>
      <c r="AF2924" s="14"/>
      <c r="AG2924" s="14"/>
      <c r="AH2924" s="14"/>
      <c r="AI2924" s="14"/>
      <c r="AJ2924" s="14">
        <f t="shared" si="4072"/>
        <v>0</v>
      </c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>
        <v>0</v>
      </c>
      <c r="AX2924" s="14">
        <v>0</v>
      </c>
      <c r="AY2924" s="14">
        <v>0</v>
      </c>
      <c r="AZ2924" s="14"/>
      <c r="BA2924" s="14"/>
      <c r="BB2924" s="14"/>
      <c r="BC2924" s="14"/>
      <c r="BD2924" s="14"/>
      <c r="BE2924" s="14">
        <f t="shared" si="4073"/>
        <v>0</v>
      </c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>
        <v>0</v>
      </c>
      <c r="BS2924" s="14">
        <v>0</v>
      </c>
    </row>
    <row r="2925" spans="1:71" x14ac:dyDescent="0.25">
      <c r="A2925" s="4" t="s">
        <v>915</v>
      </c>
      <c r="B2925" s="4" t="s">
        <v>75</v>
      </c>
      <c r="C2925" s="4" t="s">
        <v>1343</v>
      </c>
      <c r="D2925" s="65" t="s">
        <v>1344</v>
      </c>
      <c r="E2925" s="64" t="s">
        <v>31</v>
      </c>
      <c r="F2925" s="64" t="s">
        <v>1</v>
      </c>
      <c r="G2925" s="2" t="s">
        <v>1</v>
      </c>
      <c r="H2925" s="2" t="s">
        <v>32</v>
      </c>
      <c r="I2925" s="12">
        <f t="shared" ref="I2925:AA2925" si="4104">SUM(I2926)</f>
        <v>6600</v>
      </c>
      <c r="J2925" s="12">
        <f t="shared" si="4104"/>
        <v>0</v>
      </c>
      <c r="K2925" s="12">
        <f t="shared" si="4104"/>
        <v>0</v>
      </c>
      <c r="L2925" s="12">
        <f t="shared" si="4104"/>
        <v>0</v>
      </c>
      <c r="M2925" s="12">
        <f t="shared" si="4104"/>
        <v>0</v>
      </c>
      <c r="N2925" s="12">
        <f t="shared" si="4104"/>
        <v>0</v>
      </c>
      <c r="O2925" s="12">
        <f t="shared" si="4104"/>
        <v>6600</v>
      </c>
      <c r="P2925" s="12">
        <f t="shared" si="4104"/>
        <v>0</v>
      </c>
      <c r="Q2925" s="12">
        <f t="shared" si="4104"/>
        <v>1000</v>
      </c>
      <c r="R2925" s="12">
        <f t="shared" si="4104"/>
        <v>1826</v>
      </c>
      <c r="S2925" s="12">
        <f t="shared" si="4104"/>
        <v>0</v>
      </c>
      <c r="T2925" s="12">
        <f t="shared" si="4104"/>
        <v>0</v>
      </c>
      <c r="U2925" s="12">
        <f t="shared" si="4104"/>
        <v>0</v>
      </c>
      <c r="V2925" s="12">
        <f t="shared" si="4104"/>
        <v>0</v>
      </c>
      <c r="W2925" s="12">
        <f t="shared" si="4104"/>
        <v>0</v>
      </c>
      <c r="X2925" s="12">
        <f t="shared" si="4104"/>
        <v>0</v>
      </c>
      <c r="Y2925" s="12">
        <f t="shared" si="4104"/>
        <v>0</v>
      </c>
      <c r="Z2925" s="12">
        <f t="shared" si="4104"/>
        <v>0</v>
      </c>
      <c r="AA2925" s="12">
        <f t="shared" si="4104"/>
        <v>0</v>
      </c>
      <c r="AB2925" s="12">
        <v>2826</v>
      </c>
      <c r="AC2925" s="12">
        <v>3774</v>
      </c>
      <c r="AD2925" s="12">
        <f t="shared" ref="AD2925:AV2925" si="4105">SUM(AD2926)</f>
        <v>0</v>
      </c>
      <c r="AE2925" s="12">
        <f t="shared" si="4105"/>
        <v>0</v>
      </c>
      <c r="AF2925" s="12">
        <f t="shared" si="4105"/>
        <v>0</v>
      </c>
      <c r="AG2925" s="12">
        <f t="shared" si="4105"/>
        <v>0</v>
      </c>
      <c r="AH2925" s="12">
        <f t="shared" si="4105"/>
        <v>0</v>
      </c>
      <c r="AI2925" s="12">
        <f t="shared" si="4105"/>
        <v>0</v>
      </c>
      <c r="AJ2925" s="12">
        <f t="shared" si="4105"/>
        <v>0</v>
      </c>
      <c r="AK2925" s="12">
        <f t="shared" si="4105"/>
        <v>0</v>
      </c>
      <c r="AL2925" s="12">
        <f t="shared" si="4105"/>
        <v>0</v>
      </c>
      <c r="AM2925" s="12">
        <f t="shared" si="4105"/>
        <v>0</v>
      </c>
      <c r="AN2925" s="12">
        <f t="shared" si="4105"/>
        <v>0</v>
      </c>
      <c r="AO2925" s="12">
        <f t="shared" si="4105"/>
        <v>0</v>
      </c>
      <c r="AP2925" s="12">
        <f t="shared" si="4105"/>
        <v>0</v>
      </c>
      <c r="AQ2925" s="12">
        <f t="shared" si="4105"/>
        <v>0</v>
      </c>
      <c r="AR2925" s="12">
        <f t="shared" si="4105"/>
        <v>0</v>
      </c>
      <c r="AS2925" s="12">
        <f t="shared" si="4105"/>
        <v>0</v>
      </c>
      <c r="AT2925" s="12">
        <f t="shared" si="4105"/>
        <v>0</v>
      </c>
      <c r="AU2925" s="12">
        <f t="shared" si="4105"/>
        <v>0</v>
      </c>
      <c r="AV2925" s="12">
        <f t="shared" si="4105"/>
        <v>0</v>
      </c>
      <c r="AW2925" s="12">
        <v>0</v>
      </c>
      <c r="AX2925" s="12">
        <v>0</v>
      </c>
      <c r="AY2925" s="12">
        <f t="shared" ref="AY2925:BQ2925" si="4106">SUM(AY2926)</f>
        <v>0</v>
      </c>
      <c r="AZ2925" s="12">
        <f t="shared" si="4106"/>
        <v>0</v>
      </c>
      <c r="BA2925" s="12">
        <f t="shared" si="4106"/>
        <v>0</v>
      </c>
      <c r="BB2925" s="12">
        <f t="shared" si="4106"/>
        <v>0</v>
      </c>
      <c r="BC2925" s="12">
        <f t="shared" si="4106"/>
        <v>0</v>
      </c>
      <c r="BD2925" s="12">
        <f t="shared" si="4106"/>
        <v>0</v>
      </c>
      <c r="BE2925" s="12">
        <f t="shared" si="4106"/>
        <v>0</v>
      </c>
      <c r="BF2925" s="12">
        <f t="shared" si="4106"/>
        <v>0</v>
      </c>
      <c r="BG2925" s="12">
        <f t="shared" si="4106"/>
        <v>0</v>
      </c>
      <c r="BH2925" s="12">
        <f t="shared" si="4106"/>
        <v>0</v>
      </c>
      <c r="BI2925" s="12">
        <f t="shared" si="4106"/>
        <v>0</v>
      </c>
      <c r="BJ2925" s="12">
        <f t="shared" si="4106"/>
        <v>0</v>
      </c>
      <c r="BK2925" s="12">
        <f t="shared" si="4106"/>
        <v>0</v>
      </c>
      <c r="BL2925" s="12">
        <f t="shared" si="4106"/>
        <v>0</v>
      </c>
      <c r="BM2925" s="12">
        <f t="shared" si="4106"/>
        <v>0</v>
      </c>
      <c r="BN2925" s="12">
        <f t="shared" si="4106"/>
        <v>0</v>
      </c>
      <c r="BO2925" s="12">
        <f t="shared" si="4106"/>
        <v>0</v>
      </c>
      <c r="BP2925" s="12">
        <f t="shared" si="4106"/>
        <v>0</v>
      </c>
      <c r="BQ2925" s="12">
        <f t="shared" si="4106"/>
        <v>0</v>
      </c>
      <c r="BR2925" s="12">
        <v>0</v>
      </c>
      <c r="BS2925" s="12">
        <v>0</v>
      </c>
    </row>
    <row r="2926" spans="1:71" x14ac:dyDescent="0.25">
      <c r="A2926" s="4" t="s">
        <v>915</v>
      </c>
      <c r="B2926" s="4" t="s">
        <v>75</v>
      </c>
      <c r="C2926" s="4" t="s">
        <v>1343</v>
      </c>
      <c r="D2926" s="65" t="s">
        <v>1344</v>
      </c>
      <c r="E2926" s="75">
        <v>6121</v>
      </c>
      <c r="F2926" s="65"/>
      <c r="G2926" s="61" t="s">
        <v>1894</v>
      </c>
      <c r="H2926" s="13" t="s">
        <v>33</v>
      </c>
      <c r="I2926" s="14">
        <v>6600</v>
      </c>
      <c r="J2926" s="14"/>
      <c r="K2926" s="14"/>
      <c r="L2926" s="14"/>
      <c r="M2926" s="14"/>
      <c r="N2926" s="14"/>
      <c r="O2926" s="14">
        <f t="shared" si="4071"/>
        <v>6600</v>
      </c>
      <c r="P2926" s="14"/>
      <c r="Q2926" s="14">
        <v>1000</v>
      </c>
      <c r="R2926" s="14">
        <f>826+1000</f>
        <v>1826</v>
      </c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>
        <v>2826</v>
      </c>
      <c r="AC2926" s="14">
        <v>3774</v>
      </c>
      <c r="AD2926" s="14">
        <v>0</v>
      </c>
      <c r="AE2926" s="14"/>
      <c r="AF2926" s="14"/>
      <c r="AG2926" s="14"/>
      <c r="AH2926" s="14"/>
      <c r="AI2926" s="14"/>
      <c r="AJ2926" s="14">
        <f t="shared" si="4072"/>
        <v>0</v>
      </c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>
        <v>0</v>
      </c>
      <c r="AX2926" s="14">
        <v>0</v>
      </c>
      <c r="AY2926" s="14">
        <v>0</v>
      </c>
      <c r="AZ2926" s="14"/>
      <c r="BA2926" s="14"/>
      <c r="BB2926" s="14"/>
      <c r="BC2926" s="14"/>
      <c r="BD2926" s="14"/>
      <c r="BE2926" s="14">
        <f t="shared" si="4073"/>
        <v>0</v>
      </c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>
        <v>0</v>
      </c>
      <c r="BS2926" s="14">
        <v>0</v>
      </c>
    </row>
    <row r="2927" spans="1:71" x14ac:dyDescent="0.25">
      <c r="A2927" s="4" t="s">
        <v>915</v>
      </c>
      <c r="B2927" s="4" t="s">
        <v>75</v>
      </c>
      <c r="C2927" s="4" t="s">
        <v>1343</v>
      </c>
      <c r="D2927" s="65" t="s">
        <v>1344</v>
      </c>
      <c r="E2927" s="64" t="s">
        <v>34</v>
      </c>
      <c r="F2927" s="64" t="s">
        <v>1</v>
      </c>
      <c r="G2927" s="2" t="s">
        <v>1</v>
      </c>
      <c r="H2927" s="2" t="s">
        <v>35</v>
      </c>
      <c r="I2927" s="12">
        <f t="shared" ref="I2927:AA2927" si="4107">SUM(I2928:I2935)</f>
        <v>156720</v>
      </c>
      <c r="J2927" s="12">
        <f t="shared" si="4107"/>
        <v>0</v>
      </c>
      <c r="K2927" s="12">
        <f t="shared" si="4107"/>
        <v>0</v>
      </c>
      <c r="L2927" s="12">
        <f t="shared" si="4107"/>
        <v>0</v>
      </c>
      <c r="M2927" s="12">
        <f t="shared" si="4107"/>
        <v>0</v>
      </c>
      <c r="N2927" s="12">
        <f t="shared" si="4107"/>
        <v>0</v>
      </c>
      <c r="O2927" s="12">
        <f t="shared" si="4107"/>
        <v>156720</v>
      </c>
      <c r="P2927" s="12">
        <f t="shared" si="4107"/>
        <v>20545</v>
      </c>
      <c r="Q2927" s="12">
        <f t="shared" si="4107"/>
        <v>16175</v>
      </c>
      <c r="R2927" s="12">
        <f t="shared" si="4107"/>
        <v>10175</v>
      </c>
      <c r="S2927" s="12">
        <f t="shared" si="4107"/>
        <v>0</v>
      </c>
      <c r="T2927" s="12">
        <f t="shared" si="4107"/>
        <v>0</v>
      </c>
      <c r="U2927" s="12">
        <f t="shared" si="4107"/>
        <v>0</v>
      </c>
      <c r="V2927" s="12">
        <f t="shared" si="4107"/>
        <v>0</v>
      </c>
      <c r="W2927" s="12">
        <f t="shared" si="4107"/>
        <v>0</v>
      </c>
      <c r="X2927" s="12">
        <f t="shared" si="4107"/>
        <v>0</v>
      </c>
      <c r="Y2927" s="12">
        <f t="shared" si="4107"/>
        <v>0</v>
      </c>
      <c r="Z2927" s="12">
        <f t="shared" si="4107"/>
        <v>0</v>
      </c>
      <c r="AA2927" s="12">
        <f t="shared" si="4107"/>
        <v>0</v>
      </c>
      <c r="AB2927" s="12">
        <v>46895</v>
      </c>
      <c r="AC2927" s="12">
        <v>109825</v>
      </c>
      <c r="AD2927" s="12">
        <f t="shared" ref="AD2927:AV2927" si="4108">SUM(AD2928:AD2935)</f>
        <v>0</v>
      </c>
      <c r="AE2927" s="12">
        <f t="shared" si="4108"/>
        <v>0</v>
      </c>
      <c r="AF2927" s="12">
        <f t="shared" si="4108"/>
        <v>0</v>
      </c>
      <c r="AG2927" s="12">
        <f t="shared" si="4108"/>
        <v>0</v>
      </c>
      <c r="AH2927" s="12">
        <f t="shared" si="4108"/>
        <v>0</v>
      </c>
      <c r="AI2927" s="12">
        <f t="shared" si="4108"/>
        <v>0</v>
      </c>
      <c r="AJ2927" s="12">
        <f t="shared" si="4108"/>
        <v>0</v>
      </c>
      <c r="AK2927" s="12">
        <f t="shared" si="4108"/>
        <v>0</v>
      </c>
      <c r="AL2927" s="12">
        <f t="shared" si="4108"/>
        <v>0</v>
      </c>
      <c r="AM2927" s="12">
        <f t="shared" si="4108"/>
        <v>0</v>
      </c>
      <c r="AN2927" s="12">
        <f t="shared" si="4108"/>
        <v>0</v>
      </c>
      <c r="AO2927" s="12">
        <f t="shared" si="4108"/>
        <v>0</v>
      </c>
      <c r="AP2927" s="12">
        <f t="shared" si="4108"/>
        <v>0</v>
      </c>
      <c r="AQ2927" s="12">
        <f t="shared" si="4108"/>
        <v>0</v>
      </c>
      <c r="AR2927" s="12">
        <f t="shared" si="4108"/>
        <v>0</v>
      </c>
      <c r="AS2927" s="12">
        <f t="shared" si="4108"/>
        <v>0</v>
      </c>
      <c r="AT2927" s="12">
        <f t="shared" si="4108"/>
        <v>0</v>
      </c>
      <c r="AU2927" s="12">
        <f t="shared" si="4108"/>
        <v>0</v>
      </c>
      <c r="AV2927" s="12">
        <f t="shared" si="4108"/>
        <v>0</v>
      </c>
      <c r="AW2927" s="12">
        <v>0</v>
      </c>
      <c r="AX2927" s="12">
        <v>0</v>
      </c>
      <c r="AY2927" s="12">
        <f t="shared" ref="AY2927:BQ2927" si="4109">SUM(AY2928:AY2935)</f>
        <v>5500</v>
      </c>
      <c r="AZ2927" s="12">
        <f t="shared" si="4109"/>
        <v>2108</v>
      </c>
      <c r="BA2927" s="12">
        <f t="shared" si="4109"/>
        <v>0</v>
      </c>
      <c r="BB2927" s="12">
        <f t="shared" si="4109"/>
        <v>0</v>
      </c>
      <c r="BC2927" s="12">
        <f t="shared" si="4109"/>
        <v>0</v>
      </c>
      <c r="BD2927" s="12">
        <f t="shared" si="4109"/>
        <v>0</v>
      </c>
      <c r="BE2927" s="12">
        <f t="shared" si="4109"/>
        <v>7608</v>
      </c>
      <c r="BF2927" s="12">
        <f t="shared" si="4109"/>
        <v>1615</v>
      </c>
      <c r="BG2927" s="12">
        <f t="shared" si="4109"/>
        <v>932</v>
      </c>
      <c r="BH2927" s="12">
        <f t="shared" si="4109"/>
        <v>2108</v>
      </c>
      <c r="BI2927" s="12">
        <f t="shared" si="4109"/>
        <v>0</v>
      </c>
      <c r="BJ2927" s="12">
        <f t="shared" si="4109"/>
        <v>0</v>
      </c>
      <c r="BK2927" s="12">
        <f t="shared" si="4109"/>
        <v>0</v>
      </c>
      <c r="BL2927" s="12">
        <f t="shared" si="4109"/>
        <v>0</v>
      </c>
      <c r="BM2927" s="12">
        <f t="shared" si="4109"/>
        <v>0</v>
      </c>
      <c r="BN2927" s="12">
        <f t="shared" si="4109"/>
        <v>0</v>
      </c>
      <c r="BO2927" s="12">
        <f t="shared" si="4109"/>
        <v>0</v>
      </c>
      <c r="BP2927" s="12">
        <f t="shared" si="4109"/>
        <v>0</v>
      </c>
      <c r="BQ2927" s="12">
        <f t="shared" si="4109"/>
        <v>0</v>
      </c>
      <c r="BR2927" s="12">
        <v>4655</v>
      </c>
      <c r="BS2927" s="12">
        <v>2953</v>
      </c>
    </row>
    <row r="2928" spans="1:71" x14ac:dyDescent="0.25">
      <c r="A2928" s="4" t="s">
        <v>915</v>
      </c>
      <c r="B2928" s="4" t="s">
        <v>75</v>
      </c>
      <c r="C2928" s="4" t="s">
        <v>1343</v>
      </c>
      <c r="D2928" s="65" t="s">
        <v>1344</v>
      </c>
      <c r="E2928" s="75">
        <v>6131</v>
      </c>
      <c r="F2928" s="65"/>
      <c r="G2928" s="61" t="s">
        <v>1894</v>
      </c>
      <c r="H2928" s="13" t="s">
        <v>36</v>
      </c>
      <c r="I2928" s="14">
        <v>1320</v>
      </c>
      <c r="J2928" s="14"/>
      <c r="K2928" s="14"/>
      <c r="L2928" s="14"/>
      <c r="M2928" s="14"/>
      <c r="N2928" s="14"/>
      <c r="O2928" s="14">
        <f t="shared" si="4071"/>
        <v>1320</v>
      </c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>
        <v>0</v>
      </c>
      <c r="AC2928" s="14">
        <v>1320</v>
      </c>
      <c r="AD2928" s="14">
        <v>0</v>
      </c>
      <c r="AE2928" s="14"/>
      <c r="AF2928" s="14"/>
      <c r="AG2928" s="14"/>
      <c r="AH2928" s="14"/>
      <c r="AI2928" s="14"/>
      <c r="AJ2928" s="14">
        <f t="shared" si="4072"/>
        <v>0</v>
      </c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>
        <v>0</v>
      </c>
      <c r="AX2928" s="14">
        <v>0</v>
      </c>
      <c r="AY2928" s="14">
        <v>0</v>
      </c>
      <c r="AZ2928" s="14"/>
      <c r="BA2928" s="14"/>
      <c r="BB2928" s="14"/>
      <c r="BC2928" s="14"/>
      <c r="BD2928" s="14"/>
      <c r="BE2928" s="14">
        <f t="shared" si="4073"/>
        <v>0</v>
      </c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>
        <v>0</v>
      </c>
      <c r="BS2928" s="14">
        <v>0</v>
      </c>
    </row>
    <row r="2929" spans="1:71" x14ac:dyDescent="0.25">
      <c r="A2929" s="4" t="s">
        <v>915</v>
      </c>
      <c r="B2929" s="4" t="s">
        <v>75</v>
      </c>
      <c r="C2929" s="4" t="s">
        <v>1343</v>
      </c>
      <c r="D2929" s="65" t="s">
        <v>1344</v>
      </c>
      <c r="E2929" s="75">
        <v>6132</v>
      </c>
      <c r="F2929" s="65"/>
      <c r="G2929" s="61" t="s">
        <v>1894</v>
      </c>
      <c r="H2929" s="13" t="s">
        <v>183</v>
      </c>
      <c r="I2929" s="14">
        <v>0</v>
      </c>
      <c r="J2929" s="14"/>
      <c r="K2929" s="14"/>
      <c r="L2929" s="14"/>
      <c r="M2929" s="14"/>
      <c r="N2929" s="14"/>
      <c r="O2929" s="14">
        <f t="shared" si="4071"/>
        <v>0</v>
      </c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>
        <v>0</v>
      </c>
      <c r="AC2929" s="14">
        <v>0</v>
      </c>
      <c r="AD2929" s="14">
        <v>0</v>
      </c>
      <c r="AE2929" s="14"/>
      <c r="AF2929" s="14"/>
      <c r="AG2929" s="14"/>
      <c r="AH2929" s="14"/>
      <c r="AI2929" s="14"/>
      <c r="AJ2929" s="14">
        <f t="shared" si="4072"/>
        <v>0</v>
      </c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>
        <v>0</v>
      </c>
      <c r="AX2929" s="14">
        <v>0</v>
      </c>
      <c r="AY2929" s="14">
        <v>0</v>
      </c>
      <c r="AZ2929" s="14"/>
      <c r="BA2929" s="14"/>
      <c r="BB2929" s="14"/>
      <c r="BC2929" s="14"/>
      <c r="BD2929" s="14"/>
      <c r="BE2929" s="14">
        <f t="shared" si="4073"/>
        <v>0</v>
      </c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>
        <v>0</v>
      </c>
      <c r="BS2929" s="14">
        <v>0</v>
      </c>
    </row>
    <row r="2930" spans="1:71" x14ac:dyDescent="0.25">
      <c r="A2930" s="4" t="s">
        <v>915</v>
      </c>
      <c r="B2930" s="4" t="s">
        <v>75</v>
      </c>
      <c r="C2930" s="4" t="s">
        <v>1343</v>
      </c>
      <c r="D2930" s="65" t="s">
        <v>1344</v>
      </c>
      <c r="E2930" s="75">
        <v>6133</v>
      </c>
      <c r="F2930" s="65"/>
      <c r="G2930" s="61" t="s">
        <v>1894</v>
      </c>
      <c r="H2930" s="13" t="s">
        <v>185</v>
      </c>
      <c r="I2930" s="14">
        <v>0</v>
      </c>
      <c r="J2930" s="14"/>
      <c r="K2930" s="14"/>
      <c r="L2930" s="14"/>
      <c r="M2930" s="14"/>
      <c r="N2930" s="14"/>
      <c r="O2930" s="14">
        <f t="shared" si="4071"/>
        <v>0</v>
      </c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>
        <v>0</v>
      </c>
      <c r="AC2930" s="14">
        <v>0</v>
      </c>
      <c r="AD2930" s="14">
        <v>0</v>
      </c>
      <c r="AE2930" s="14"/>
      <c r="AF2930" s="14"/>
      <c r="AG2930" s="14"/>
      <c r="AH2930" s="14"/>
      <c r="AI2930" s="14"/>
      <c r="AJ2930" s="14">
        <f t="shared" si="4072"/>
        <v>0</v>
      </c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>
        <v>0</v>
      </c>
      <c r="AX2930" s="14">
        <v>0</v>
      </c>
      <c r="AY2930" s="14">
        <v>0</v>
      </c>
      <c r="AZ2930" s="14"/>
      <c r="BA2930" s="14"/>
      <c r="BB2930" s="14"/>
      <c r="BC2930" s="14"/>
      <c r="BD2930" s="14"/>
      <c r="BE2930" s="14">
        <f t="shared" si="4073"/>
        <v>0</v>
      </c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>
        <v>0</v>
      </c>
      <c r="BS2930" s="14">
        <v>0</v>
      </c>
    </row>
    <row r="2931" spans="1:71" x14ac:dyDescent="0.25">
      <c r="A2931" s="4" t="s">
        <v>915</v>
      </c>
      <c r="B2931" s="4" t="s">
        <v>75</v>
      </c>
      <c r="C2931" s="4" t="s">
        <v>1343</v>
      </c>
      <c r="D2931" s="65" t="s">
        <v>1344</v>
      </c>
      <c r="E2931" s="75">
        <v>6134</v>
      </c>
      <c r="F2931" s="65"/>
      <c r="G2931" s="61" t="s">
        <v>1894</v>
      </c>
      <c r="H2931" s="13" t="s">
        <v>187</v>
      </c>
      <c r="I2931" s="14">
        <v>140000</v>
      </c>
      <c r="J2931" s="14"/>
      <c r="K2931" s="14"/>
      <c r="L2931" s="14"/>
      <c r="M2931" s="14"/>
      <c r="N2931" s="14"/>
      <c r="O2931" s="14">
        <f t="shared" si="4071"/>
        <v>140000</v>
      </c>
      <c r="P2931" s="14">
        <v>20545</v>
      </c>
      <c r="Q2931" s="14">
        <v>15000</v>
      </c>
      <c r="R2931" s="14">
        <v>10175</v>
      </c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>
        <v>45720</v>
      </c>
      <c r="AC2931" s="14">
        <v>94280</v>
      </c>
      <c r="AD2931" s="14">
        <v>0</v>
      </c>
      <c r="AE2931" s="14"/>
      <c r="AF2931" s="14"/>
      <c r="AG2931" s="14"/>
      <c r="AH2931" s="14"/>
      <c r="AI2931" s="14"/>
      <c r="AJ2931" s="14">
        <f t="shared" si="4072"/>
        <v>0</v>
      </c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>
        <v>0</v>
      </c>
      <c r="AX2931" s="14">
        <v>0</v>
      </c>
      <c r="AY2931" s="14">
        <v>5500</v>
      </c>
      <c r="AZ2931" s="14">
        <v>2108</v>
      </c>
      <c r="BA2931" s="14"/>
      <c r="BB2931" s="14"/>
      <c r="BC2931" s="14"/>
      <c r="BD2931" s="14"/>
      <c r="BE2931" s="14">
        <f t="shared" si="4073"/>
        <v>7608</v>
      </c>
      <c r="BF2931" s="14">
        <v>1615</v>
      </c>
      <c r="BG2931" s="14">
        <v>932</v>
      </c>
      <c r="BH2931" s="14">
        <v>2108</v>
      </c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>
        <v>4655</v>
      </c>
      <c r="BS2931" s="14">
        <v>2953</v>
      </c>
    </row>
    <row r="2932" spans="1:71" x14ac:dyDescent="0.25">
      <c r="A2932" s="4" t="s">
        <v>915</v>
      </c>
      <c r="B2932" s="4" t="s">
        <v>75</v>
      </c>
      <c r="C2932" s="4" t="s">
        <v>1343</v>
      </c>
      <c r="D2932" s="65" t="s">
        <v>1344</v>
      </c>
      <c r="E2932" s="75">
        <v>6135</v>
      </c>
      <c r="F2932" s="65"/>
      <c r="G2932" s="61" t="s">
        <v>1894</v>
      </c>
      <c r="H2932" s="13" t="s">
        <v>188</v>
      </c>
      <c r="I2932" s="14">
        <v>2200</v>
      </c>
      <c r="J2932" s="14"/>
      <c r="K2932" s="14"/>
      <c r="L2932" s="14"/>
      <c r="M2932" s="14"/>
      <c r="N2932" s="14"/>
      <c r="O2932" s="14">
        <f t="shared" si="4071"/>
        <v>2200</v>
      </c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>
        <v>0</v>
      </c>
      <c r="AC2932" s="14">
        <v>2200</v>
      </c>
      <c r="AD2932" s="14">
        <v>0</v>
      </c>
      <c r="AE2932" s="14"/>
      <c r="AF2932" s="14"/>
      <c r="AG2932" s="14"/>
      <c r="AH2932" s="14"/>
      <c r="AI2932" s="14"/>
      <c r="AJ2932" s="14">
        <f t="shared" si="4072"/>
        <v>0</v>
      </c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>
        <v>0</v>
      </c>
      <c r="AX2932" s="14">
        <v>0</v>
      </c>
      <c r="AY2932" s="14">
        <v>0</v>
      </c>
      <c r="AZ2932" s="14"/>
      <c r="BA2932" s="14"/>
      <c r="BB2932" s="14"/>
      <c r="BC2932" s="14"/>
      <c r="BD2932" s="14"/>
      <c r="BE2932" s="14">
        <f t="shared" si="4073"/>
        <v>0</v>
      </c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>
        <v>0</v>
      </c>
      <c r="BS2932" s="14">
        <v>0</v>
      </c>
    </row>
    <row r="2933" spans="1:71" x14ac:dyDescent="0.25">
      <c r="A2933" s="4" t="s">
        <v>915</v>
      </c>
      <c r="B2933" s="4" t="s">
        <v>75</v>
      </c>
      <c r="C2933" s="4" t="s">
        <v>1343</v>
      </c>
      <c r="D2933" s="65" t="s">
        <v>1344</v>
      </c>
      <c r="E2933" s="75">
        <v>6137</v>
      </c>
      <c r="F2933" s="65"/>
      <c r="G2933" s="61" t="s">
        <v>1894</v>
      </c>
      <c r="H2933" s="13" t="s">
        <v>191</v>
      </c>
      <c r="I2933" s="14">
        <v>7700</v>
      </c>
      <c r="J2933" s="14"/>
      <c r="K2933" s="14"/>
      <c r="L2933" s="14"/>
      <c r="M2933" s="14"/>
      <c r="N2933" s="14"/>
      <c r="O2933" s="14">
        <f t="shared" si="4071"/>
        <v>7700</v>
      </c>
      <c r="P2933" s="14"/>
      <c r="Q2933" s="14">
        <v>1175</v>
      </c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>
        <v>1175</v>
      </c>
      <c r="AC2933" s="14">
        <v>6525</v>
      </c>
      <c r="AD2933" s="14">
        <v>0</v>
      </c>
      <c r="AE2933" s="14"/>
      <c r="AF2933" s="14"/>
      <c r="AG2933" s="14"/>
      <c r="AH2933" s="14"/>
      <c r="AI2933" s="14"/>
      <c r="AJ2933" s="14">
        <f t="shared" si="4072"/>
        <v>0</v>
      </c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>
        <v>0</v>
      </c>
      <c r="AX2933" s="14">
        <v>0</v>
      </c>
      <c r="AY2933" s="14">
        <v>0</v>
      </c>
      <c r="AZ2933" s="14"/>
      <c r="BA2933" s="14"/>
      <c r="BB2933" s="14"/>
      <c r="BC2933" s="14"/>
      <c r="BD2933" s="14"/>
      <c r="BE2933" s="14">
        <f t="shared" si="4073"/>
        <v>0</v>
      </c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>
        <v>0</v>
      </c>
      <c r="BS2933" s="14">
        <v>0</v>
      </c>
    </row>
    <row r="2934" spans="1:71" x14ac:dyDescent="0.25">
      <c r="A2934" s="4" t="s">
        <v>915</v>
      </c>
      <c r="B2934" s="4" t="s">
        <v>75</v>
      </c>
      <c r="C2934" s="4" t="s">
        <v>1343</v>
      </c>
      <c r="D2934" s="65" t="s">
        <v>1344</v>
      </c>
      <c r="E2934" s="75">
        <v>6138</v>
      </c>
      <c r="F2934" s="65"/>
      <c r="G2934" s="61" t="s">
        <v>1894</v>
      </c>
      <c r="H2934" s="13" t="s">
        <v>192</v>
      </c>
      <c r="I2934" s="14">
        <v>0</v>
      </c>
      <c r="J2934" s="14"/>
      <c r="K2934" s="14"/>
      <c r="L2934" s="14"/>
      <c r="M2934" s="14"/>
      <c r="N2934" s="14"/>
      <c r="O2934" s="14">
        <f t="shared" si="4071"/>
        <v>0</v>
      </c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>
        <v>0</v>
      </c>
      <c r="AC2934" s="14">
        <v>0</v>
      </c>
      <c r="AD2934" s="14">
        <v>0</v>
      </c>
      <c r="AE2934" s="14"/>
      <c r="AF2934" s="14"/>
      <c r="AG2934" s="14"/>
      <c r="AH2934" s="14"/>
      <c r="AI2934" s="14"/>
      <c r="AJ2934" s="14">
        <f t="shared" si="4072"/>
        <v>0</v>
      </c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>
        <v>0</v>
      </c>
      <c r="AX2934" s="14">
        <v>0</v>
      </c>
      <c r="AY2934" s="14">
        <v>0</v>
      </c>
      <c r="AZ2934" s="14"/>
      <c r="BA2934" s="14"/>
      <c r="BB2934" s="14"/>
      <c r="BC2934" s="14"/>
      <c r="BD2934" s="14"/>
      <c r="BE2934" s="14">
        <f t="shared" si="4073"/>
        <v>0</v>
      </c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>
        <v>0</v>
      </c>
      <c r="BS2934" s="14">
        <v>0</v>
      </c>
    </row>
    <row r="2935" spans="1:71" x14ac:dyDescent="0.25">
      <c r="A2935" s="1" t="s">
        <v>915</v>
      </c>
      <c r="B2935" s="1" t="s">
        <v>75</v>
      </c>
      <c r="C2935" s="1" t="s">
        <v>1343</v>
      </c>
      <c r="D2935" s="68" t="s">
        <v>1344</v>
      </c>
      <c r="E2935" s="68" t="s">
        <v>37</v>
      </c>
      <c r="F2935" s="65" t="s">
        <v>1</v>
      </c>
      <c r="G2935" s="13" t="s">
        <v>1</v>
      </c>
      <c r="H2935" s="2" t="s">
        <v>38</v>
      </c>
      <c r="I2935" s="12">
        <f t="shared" ref="I2935:AA2935" si="4110">SUM(I2936:I2938)</f>
        <v>5500</v>
      </c>
      <c r="J2935" s="12">
        <f t="shared" si="4110"/>
        <v>0</v>
      </c>
      <c r="K2935" s="12">
        <f t="shared" si="4110"/>
        <v>0</v>
      </c>
      <c r="L2935" s="12">
        <f t="shared" si="4110"/>
        <v>0</v>
      </c>
      <c r="M2935" s="12">
        <f t="shared" si="4110"/>
        <v>0</v>
      </c>
      <c r="N2935" s="12">
        <f t="shared" si="4110"/>
        <v>0</v>
      </c>
      <c r="O2935" s="12">
        <f t="shared" si="4110"/>
        <v>5500</v>
      </c>
      <c r="P2935" s="12">
        <f t="shared" si="4110"/>
        <v>0</v>
      </c>
      <c r="Q2935" s="12">
        <f t="shared" si="4110"/>
        <v>0</v>
      </c>
      <c r="R2935" s="12">
        <f t="shared" si="4110"/>
        <v>0</v>
      </c>
      <c r="S2935" s="12">
        <f t="shared" si="4110"/>
        <v>0</v>
      </c>
      <c r="T2935" s="12">
        <f t="shared" si="4110"/>
        <v>0</v>
      </c>
      <c r="U2935" s="12">
        <f t="shared" si="4110"/>
        <v>0</v>
      </c>
      <c r="V2935" s="12">
        <f t="shared" si="4110"/>
        <v>0</v>
      </c>
      <c r="W2935" s="12">
        <f t="shared" si="4110"/>
        <v>0</v>
      </c>
      <c r="X2935" s="12">
        <f t="shared" si="4110"/>
        <v>0</v>
      </c>
      <c r="Y2935" s="12">
        <f t="shared" si="4110"/>
        <v>0</v>
      </c>
      <c r="Z2935" s="12">
        <f t="shared" si="4110"/>
        <v>0</v>
      </c>
      <c r="AA2935" s="12">
        <f t="shared" si="4110"/>
        <v>0</v>
      </c>
      <c r="AB2935" s="12">
        <v>0</v>
      </c>
      <c r="AC2935" s="12">
        <v>5500</v>
      </c>
      <c r="AD2935" s="12">
        <f t="shared" ref="AD2935:AV2935" si="4111">SUM(AD2936:AD2938)</f>
        <v>0</v>
      </c>
      <c r="AE2935" s="12">
        <f t="shared" si="4111"/>
        <v>0</v>
      </c>
      <c r="AF2935" s="12">
        <f t="shared" si="4111"/>
        <v>0</v>
      </c>
      <c r="AG2935" s="12">
        <f t="shared" si="4111"/>
        <v>0</v>
      </c>
      <c r="AH2935" s="12">
        <f t="shared" si="4111"/>
        <v>0</v>
      </c>
      <c r="AI2935" s="12">
        <f t="shared" si="4111"/>
        <v>0</v>
      </c>
      <c r="AJ2935" s="12">
        <f t="shared" si="4111"/>
        <v>0</v>
      </c>
      <c r="AK2935" s="12">
        <f t="shared" si="4111"/>
        <v>0</v>
      </c>
      <c r="AL2935" s="12">
        <f t="shared" si="4111"/>
        <v>0</v>
      </c>
      <c r="AM2935" s="12">
        <f t="shared" si="4111"/>
        <v>0</v>
      </c>
      <c r="AN2935" s="12">
        <f t="shared" si="4111"/>
        <v>0</v>
      </c>
      <c r="AO2935" s="12">
        <f t="shared" si="4111"/>
        <v>0</v>
      </c>
      <c r="AP2935" s="12">
        <f t="shared" si="4111"/>
        <v>0</v>
      </c>
      <c r="AQ2935" s="12">
        <f t="shared" si="4111"/>
        <v>0</v>
      </c>
      <c r="AR2935" s="12">
        <f t="shared" si="4111"/>
        <v>0</v>
      </c>
      <c r="AS2935" s="12">
        <f t="shared" si="4111"/>
        <v>0</v>
      </c>
      <c r="AT2935" s="12">
        <f t="shared" si="4111"/>
        <v>0</v>
      </c>
      <c r="AU2935" s="12">
        <f t="shared" si="4111"/>
        <v>0</v>
      </c>
      <c r="AV2935" s="12">
        <f t="shared" si="4111"/>
        <v>0</v>
      </c>
      <c r="AW2935" s="12">
        <v>0</v>
      </c>
      <c r="AX2935" s="12">
        <v>0</v>
      </c>
      <c r="AY2935" s="12">
        <f t="shared" ref="AY2935:BQ2935" si="4112">SUM(AY2936:AY2938)</f>
        <v>0</v>
      </c>
      <c r="AZ2935" s="12">
        <f t="shared" si="4112"/>
        <v>0</v>
      </c>
      <c r="BA2935" s="12">
        <f t="shared" si="4112"/>
        <v>0</v>
      </c>
      <c r="BB2935" s="12">
        <f t="shared" si="4112"/>
        <v>0</v>
      </c>
      <c r="BC2935" s="12">
        <f t="shared" si="4112"/>
        <v>0</v>
      </c>
      <c r="BD2935" s="12">
        <f t="shared" si="4112"/>
        <v>0</v>
      </c>
      <c r="BE2935" s="12">
        <f t="shared" si="4112"/>
        <v>0</v>
      </c>
      <c r="BF2935" s="12">
        <f t="shared" si="4112"/>
        <v>0</v>
      </c>
      <c r="BG2935" s="12">
        <f t="shared" si="4112"/>
        <v>0</v>
      </c>
      <c r="BH2935" s="12">
        <f t="shared" si="4112"/>
        <v>0</v>
      </c>
      <c r="BI2935" s="12">
        <f t="shared" si="4112"/>
        <v>0</v>
      </c>
      <c r="BJ2935" s="12">
        <f t="shared" si="4112"/>
        <v>0</v>
      </c>
      <c r="BK2935" s="12">
        <f t="shared" si="4112"/>
        <v>0</v>
      </c>
      <c r="BL2935" s="12">
        <f t="shared" si="4112"/>
        <v>0</v>
      </c>
      <c r="BM2935" s="12">
        <f t="shared" si="4112"/>
        <v>0</v>
      </c>
      <c r="BN2935" s="12">
        <f t="shared" si="4112"/>
        <v>0</v>
      </c>
      <c r="BO2935" s="12">
        <f t="shared" si="4112"/>
        <v>0</v>
      </c>
      <c r="BP2935" s="12">
        <f t="shared" si="4112"/>
        <v>0</v>
      </c>
      <c r="BQ2935" s="12">
        <f t="shared" si="4112"/>
        <v>0</v>
      </c>
      <c r="BR2935" s="12">
        <v>0</v>
      </c>
      <c r="BS2935" s="12">
        <v>0</v>
      </c>
    </row>
    <row r="2936" spans="1:71" x14ac:dyDescent="0.25">
      <c r="A2936" s="4" t="s">
        <v>915</v>
      </c>
      <c r="B2936" s="4" t="s">
        <v>75</v>
      </c>
      <c r="C2936" s="4" t="s">
        <v>1343</v>
      </c>
      <c r="D2936" s="65" t="s">
        <v>1344</v>
      </c>
      <c r="E2936" s="75">
        <v>6139</v>
      </c>
      <c r="F2936" s="65"/>
      <c r="G2936" s="61" t="s">
        <v>1894</v>
      </c>
      <c r="H2936" s="13" t="s">
        <v>38</v>
      </c>
      <c r="I2936" s="14">
        <v>5500</v>
      </c>
      <c r="J2936" s="14"/>
      <c r="K2936" s="14"/>
      <c r="L2936" s="14"/>
      <c r="M2936" s="14"/>
      <c r="N2936" s="14"/>
      <c r="O2936" s="14">
        <f t="shared" si="4071"/>
        <v>5500</v>
      </c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>
        <v>0</v>
      </c>
      <c r="AC2936" s="14">
        <v>5500</v>
      </c>
      <c r="AD2936" s="14">
        <v>0</v>
      </c>
      <c r="AE2936" s="14"/>
      <c r="AF2936" s="14"/>
      <c r="AG2936" s="14"/>
      <c r="AH2936" s="14"/>
      <c r="AI2936" s="14"/>
      <c r="AJ2936" s="14">
        <f t="shared" si="4072"/>
        <v>0</v>
      </c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>
        <v>0</v>
      </c>
      <c r="AX2936" s="14">
        <v>0</v>
      </c>
      <c r="AY2936" s="14">
        <v>0</v>
      </c>
      <c r="AZ2936" s="14"/>
      <c r="BA2936" s="14"/>
      <c r="BB2936" s="14"/>
      <c r="BC2936" s="14"/>
      <c r="BD2936" s="14"/>
      <c r="BE2936" s="14">
        <f t="shared" si="4073"/>
        <v>0</v>
      </c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>
        <v>0</v>
      </c>
      <c r="BS2936" s="14">
        <v>0</v>
      </c>
    </row>
    <row r="2937" spans="1:71" ht="22.5" x14ac:dyDescent="0.25">
      <c r="A2937" s="4" t="s">
        <v>915</v>
      </c>
      <c r="B2937" s="4" t="s">
        <v>75</v>
      </c>
      <c r="C2937" s="4" t="s">
        <v>1343</v>
      </c>
      <c r="D2937" s="65" t="s">
        <v>1344</v>
      </c>
      <c r="E2937" s="75">
        <v>6139</v>
      </c>
      <c r="F2937" s="65" t="s">
        <v>1351</v>
      </c>
      <c r="G2937" s="61" t="s">
        <v>1894</v>
      </c>
      <c r="H2937" s="13" t="s">
        <v>46</v>
      </c>
      <c r="I2937" s="14">
        <v>0</v>
      </c>
      <c r="J2937" s="14"/>
      <c r="K2937" s="14"/>
      <c r="L2937" s="14"/>
      <c r="M2937" s="14"/>
      <c r="N2937" s="14"/>
      <c r="O2937" s="14">
        <f t="shared" si="4071"/>
        <v>0</v>
      </c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>
        <v>0</v>
      </c>
      <c r="AC2937" s="14">
        <v>0</v>
      </c>
      <c r="AD2937" s="14">
        <v>0</v>
      </c>
      <c r="AE2937" s="14"/>
      <c r="AF2937" s="14"/>
      <c r="AG2937" s="14"/>
      <c r="AH2937" s="14"/>
      <c r="AI2937" s="14"/>
      <c r="AJ2937" s="14">
        <f t="shared" si="4072"/>
        <v>0</v>
      </c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>
        <v>0</v>
      </c>
      <c r="AX2937" s="14">
        <v>0</v>
      </c>
      <c r="AY2937" s="14">
        <v>0</v>
      </c>
      <c r="AZ2937" s="14"/>
      <c r="BA2937" s="14"/>
      <c r="BB2937" s="14"/>
      <c r="BC2937" s="14"/>
      <c r="BD2937" s="14"/>
      <c r="BE2937" s="14">
        <f t="shared" si="4073"/>
        <v>0</v>
      </c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>
        <v>0</v>
      </c>
      <c r="BS2937" s="14">
        <v>0</v>
      </c>
    </row>
    <row r="2938" spans="1:71" ht="22.5" x14ac:dyDescent="0.25">
      <c r="A2938" s="4" t="s">
        <v>915</v>
      </c>
      <c r="B2938" s="4" t="s">
        <v>75</v>
      </c>
      <c r="C2938" s="4" t="s">
        <v>1343</v>
      </c>
      <c r="D2938" s="65" t="s">
        <v>1344</v>
      </c>
      <c r="E2938" s="75">
        <v>6139</v>
      </c>
      <c r="F2938" s="65" t="s">
        <v>1352</v>
      </c>
      <c r="G2938" s="61" t="s">
        <v>1894</v>
      </c>
      <c r="H2938" s="13" t="s">
        <v>52</v>
      </c>
      <c r="I2938" s="14">
        <v>0</v>
      </c>
      <c r="J2938" s="14"/>
      <c r="K2938" s="14"/>
      <c r="L2938" s="14"/>
      <c r="M2938" s="14"/>
      <c r="N2938" s="14"/>
      <c r="O2938" s="14">
        <f t="shared" si="4071"/>
        <v>0</v>
      </c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>
        <v>0</v>
      </c>
      <c r="AC2938" s="14">
        <v>0</v>
      </c>
      <c r="AD2938" s="14">
        <v>0</v>
      </c>
      <c r="AE2938" s="14"/>
      <c r="AF2938" s="14"/>
      <c r="AG2938" s="14"/>
      <c r="AH2938" s="14"/>
      <c r="AI2938" s="14"/>
      <c r="AJ2938" s="14">
        <f t="shared" si="4072"/>
        <v>0</v>
      </c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>
        <v>0</v>
      </c>
      <c r="AX2938" s="14">
        <v>0</v>
      </c>
      <c r="AY2938" s="14">
        <v>0</v>
      </c>
      <c r="AZ2938" s="14"/>
      <c r="BA2938" s="14"/>
      <c r="BB2938" s="14"/>
      <c r="BC2938" s="14"/>
      <c r="BD2938" s="14"/>
      <c r="BE2938" s="14">
        <f t="shared" si="4073"/>
        <v>0</v>
      </c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>
        <v>0</v>
      </c>
      <c r="BS2938" s="14">
        <v>0</v>
      </c>
    </row>
    <row r="2939" spans="1:71" ht="22.5" x14ac:dyDescent="0.25">
      <c r="A2939" s="1" t="s">
        <v>1</v>
      </c>
      <c r="B2939" s="1" t="s">
        <v>1</v>
      </c>
      <c r="C2939" s="1" t="s">
        <v>1</v>
      </c>
      <c r="D2939" s="64" t="s">
        <v>1</v>
      </c>
      <c r="E2939" s="64" t="s">
        <v>1</v>
      </c>
      <c r="F2939" s="64" t="s">
        <v>1</v>
      </c>
      <c r="G2939" s="2" t="s">
        <v>1</v>
      </c>
      <c r="H2939" s="10" t="s">
        <v>53</v>
      </c>
      <c r="I2939" s="11">
        <f t="shared" ref="I2939:X2940" si="4113">SUM(I2940)</f>
        <v>0</v>
      </c>
      <c r="J2939" s="11">
        <f t="shared" si="4113"/>
        <v>0</v>
      </c>
      <c r="K2939" s="11">
        <f t="shared" si="4113"/>
        <v>0</v>
      </c>
      <c r="L2939" s="11">
        <f t="shared" si="4113"/>
        <v>0</v>
      </c>
      <c r="M2939" s="11">
        <f t="shared" si="4113"/>
        <v>0</v>
      </c>
      <c r="N2939" s="11">
        <f t="shared" si="4113"/>
        <v>0</v>
      </c>
      <c r="O2939" s="11">
        <f t="shared" si="4113"/>
        <v>0</v>
      </c>
      <c r="P2939" s="11">
        <f t="shared" si="4113"/>
        <v>0</v>
      </c>
      <c r="Q2939" s="11">
        <f t="shared" si="4113"/>
        <v>0</v>
      </c>
      <c r="R2939" s="11">
        <f t="shared" si="4113"/>
        <v>0</v>
      </c>
      <c r="S2939" s="11">
        <f t="shared" si="4113"/>
        <v>0</v>
      </c>
      <c r="T2939" s="11">
        <f t="shared" si="4113"/>
        <v>0</v>
      </c>
      <c r="U2939" s="11">
        <f t="shared" si="4113"/>
        <v>0</v>
      </c>
      <c r="V2939" s="11">
        <f t="shared" si="4113"/>
        <v>0</v>
      </c>
      <c r="W2939" s="11">
        <f t="shared" si="4113"/>
        <v>0</v>
      </c>
      <c r="X2939" s="11">
        <f t="shared" si="4113"/>
        <v>0</v>
      </c>
      <c r="Y2939" s="11">
        <f t="shared" ref="J2939:AA2940" si="4114">SUM(Y2940)</f>
        <v>0</v>
      </c>
      <c r="Z2939" s="11">
        <f t="shared" si="4114"/>
        <v>0</v>
      </c>
      <c r="AA2939" s="11">
        <f t="shared" si="4114"/>
        <v>0</v>
      </c>
      <c r="AB2939" s="11">
        <v>0</v>
      </c>
      <c r="AC2939" s="11">
        <v>0</v>
      </c>
      <c r="AD2939" s="11">
        <f t="shared" ref="AD2939:AS2940" si="4115">SUM(AD2940)</f>
        <v>0</v>
      </c>
      <c r="AE2939" s="11">
        <f t="shared" si="4115"/>
        <v>0</v>
      </c>
      <c r="AF2939" s="11">
        <f t="shared" si="4115"/>
        <v>0</v>
      </c>
      <c r="AG2939" s="11">
        <f t="shared" si="4115"/>
        <v>0</v>
      </c>
      <c r="AH2939" s="11">
        <f t="shared" si="4115"/>
        <v>0</v>
      </c>
      <c r="AI2939" s="11">
        <f t="shared" si="4115"/>
        <v>0</v>
      </c>
      <c r="AJ2939" s="11">
        <f t="shared" si="4115"/>
        <v>0</v>
      </c>
      <c r="AK2939" s="11">
        <f t="shared" si="4115"/>
        <v>0</v>
      </c>
      <c r="AL2939" s="11">
        <f t="shared" si="4115"/>
        <v>0</v>
      </c>
      <c r="AM2939" s="11">
        <f t="shared" si="4115"/>
        <v>0</v>
      </c>
      <c r="AN2939" s="11">
        <f t="shared" si="4115"/>
        <v>0</v>
      </c>
      <c r="AO2939" s="11">
        <f t="shared" si="4115"/>
        <v>0</v>
      </c>
      <c r="AP2939" s="11">
        <f t="shared" si="4115"/>
        <v>0</v>
      </c>
      <c r="AQ2939" s="11">
        <f t="shared" si="4115"/>
        <v>0</v>
      </c>
      <c r="AR2939" s="11">
        <f t="shared" si="4115"/>
        <v>0</v>
      </c>
      <c r="AS2939" s="11">
        <f t="shared" si="4115"/>
        <v>0</v>
      </c>
      <c r="AT2939" s="11">
        <f t="shared" ref="AE2939:AV2940" si="4116">SUM(AT2940)</f>
        <v>0</v>
      </c>
      <c r="AU2939" s="11">
        <f t="shared" si="4116"/>
        <v>0</v>
      </c>
      <c r="AV2939" s="11">
        <f t="shared" si="4116"/>
        <v>0</v>
      </c>
      <c r="AW2939" s="11">
        <v>0</v>
      </c>
      <c r="AX2939" s="11">
        <v>0</v>
      </c>
      <c r="AY2939" s="11">
        <f t="shared" ref="AY2939:BN2940" si="4117">SUM(AY2940)</f>
        <v>0</v>
      </c>
      <c r="AZ2939" s="11">
        <f t="shared" si="4117"/>
        <v>0</v>
      </c>
      <c r="BA2939" s="11">
        <f t="shared" si="4117"/>
        <v>0</v>
      </c>
      <c r="BB2939" s="11">
        <f t="shared" si="4117"/>
        <v>0</v>
      </c>
      <c r="BC2939" s="11">
        <f t="shared" si="4117"/>
        <v>0</v>
      </c>
      <c r="BD2939" s="11">
        <f t="shared" si="4117"/>
        <v>0</v>
      </c>
      <c r="BE2939" s="11">
        <f t="shared" si="4117"/>
        <v>0</v>
      </c>
      <c r="BF2939" s="11">
        <f t="shared" si="4117"/>
        <v>0</v>
      </c>
      <c r="BG2939" s="11">
        <f t="shared" si="4117"/>
        <v>0</v>
      </c>
      <c r="BH2939" s="11">
        <f t="shared" si="4117"/>
        <v>0</v>
      </c>
      <c r="BI2939" s="11">
        <f t="shared" si="4117"/>
        <v>0</v>
      </c>
      <c r="BJ2939" s="11">
        <f t="shared" si="4117"/>
        <v>0</v>
      </c>
      <c r="BK2939" s="11">
        <f t="shared" si="4117"/>
        <v>0</v>
      </c>
      <c r="BL2939" s="11">
        <f t="shared" si="4117"/>
        <v>0</v>
      </c>
      <c r="BM2939" s="11">
        <f t="shared" si="4117"/>
        <v>0</v>
      </c>
      <c r="BN2939" s="11">
        <f t="shared" si="4117"/>
        <v>0</v>
      </c>
      <c r="BO2939" s="11">
        <f t="shared" ref="AZ2939:BQ2940" si="4118">SUM(BO2940)</f>
        <v>0</v>
      </c>
      <c r="BP2939" s="11">
        <f t="shared" si="4118"/>
        <v>0</v>
      </c>
      <c r="BQ2939" s="11">
        <f t="shared" si="4118"/>
        <v>0</v>
      </c>
      <c r="BR2939" s="11">
        <v>0</v>
      </c>
      <c r="BS2939" s="11">
        <v>0</v>
      </c>
    </row>
    <row r="2940" spans="1:71" x14ac:dyDescent="0.25">
      <c r="A2940" s="4" t="s">
        <v>915</v>
      </c>
      <c r="B2940" s="4" t="s">
        <v>75</v>
      </c>
      <c r="C2940" s="4" t="s">
        <v>1343</v>
      </c>
      <c r="D2940" s="65" t="s">
        <v>1344</v>
      </c>
      <c r="E2940" s="64" t="s">
        <v>54</v>
      </c>
      <c r="F2940" s="64" t="s">
        <v>1</v>
      </c>
      <c r="G2940" s="2" t="s">
        <v>1</v>
      </c>
      <c r="H2940" s="2" t="s">
        <v>55</v>
      </c>
      <c r="I2940" s="12">
        <f t="shared" si="4113"/>
        <v>0</v>
      </c>
      <c r="J2940" s="12">
        <f t="shared" si="4114"/>
        <v>0</v>
      </c>
      <c r="K2940" s="12">
        <f t="shared" si="4114"/>
        <v>0</v>
      </c>
      <c r="L2940" s="12">
        <f t="shared" si="4114"/>
        <v>0</v>
      </c>
      <c r="M2940" s="12">
        <f t="shared" si="4114"/>
        <v>0</v>
      </c>
      <c r="N2940" s="12">
        <f t="shared" si="4114"/>
        <v>0</v>
      </c>
      <c r="O2940" s="12">
        <f t="shared" si="4114"/>
        <v>0</v>
      </c>
      <c r="P2940" s="12">
        <f t="shared" si="4114"/>
        <v>0</v>
      </c>
      <c r="Q2940" s="12">
        <f t="shared" si="4114"/>
        <v>0</v>
      </c>
      <c r="R2940" s="12">
        <f t="shared" si="4114"/>
        <v>0</v>
      </c>
      <c r="S2940" s="12">
        <f t="shared" si="4114"/>
        <v>0</v>
      </c>
      <c r="T2940" s="12">
        <f t="shared" si="4114"/>
        <v>0</v>
      </c>
      <c r="U2940" s="12">
        <f t="shared" si="4114"/>
        <v>0</v>
      </c>
      <c r="V2940" s="12">
        <f t="shared" si="4114"/>
        <v>0</v>
      </c>
      <c r="W2940" s="12">
        <f t="shared" si="4114"/>
        <v>0</v>
      </c>
      <c r="X2940" s="12">
        <f t="shared" si="4114"/>
        <v>0</v>
      </c>
      <c r="Y2940" s="12">
        <f t="shared" si="4114"/>
        <v>0</v>
      </c>
      <c r="Z2940" s="12">
        <f t="shared" si="4114"/>
        <v>0</v>
      </c>
      <c r="AA2940" s="12">
        <f t="shared" si="4114"/>
        <v>0</v>
      </c>
      <c r="AB2940" s="12">
        <v>0</v>
      </c>
      <c r="AC2940" s="12">
        <v>0</v>
      </c>
      <c r="AD2940" s="12">
        <f t="shared" si="4115"/>
        <v>0</v>
      </c>
      <c r="AE2940" s="12">
        <f t="shared" si="4116"/>
        <v>0</v>
      </c>
      <c r="AF2940" s="12">
        <f t="shared" si="4116"/>
        <v>0</v>
      </c>
      <c r="AG2940" s="12">
        <f t="shared" si="4116"/>
        <v>0</v>
      </c>
      <c r="AH2940" s="12">
        <f t="shared" si="4116"/>
        <v>0</v>
      </c>
      <c r="AI2940" s="12">
        <f t="shared" si="4116"/>
        <v>0</v>
      </c>
      <c r="AJ2940" s="12">
        <f t="shared" si="4116"/>
        <v>0</v>
      </c>
      <c r="AK2940" s="12">
        <f t="shared" si="4116"/>
        <v>0</v>
      </c>
      <c r="AL2940" s="12">
        <f t="shared" si="4116"/>
        <v>0</v>
      </c>
      <c r="AM2940" s="12">
        <f t="shared" si="4116"/>
        <v>0</v>
      </c>
      <c r="AN2940" s="12">
        <f t="shared" si="4116"/>
        <v>0</v>
      </c>
      <c r="AO2940" s="12">
        <f t="shared" si="4116"/>
        <v>0</v>
      </c>
      <c r="AP2940" s="12">
        <f t="shared" si="4116"/>
        <v>0</v>
      </c>
      <c r="AQ2940" s="12">
        <f t="shared" si="4116"/>
        <v>0</v>
      </c>
      <c r="AR2940" s="12">
        <f t="shared" si="4116"/>
        <v>0</v>
      </c>
      <c r="AS2940" s="12">
        <f t="shared" si="4116"/>
        <v>0</v>
      </c>
      <c r="AT2940" s="12">
        <f t="shared" si="4116"/>
        <v>0</v>
      </c>
      <c r="AU2940" s="12">
        <f t="shared" si="4116"/>
        <v>0</v>
      </c>
      <c r="AV2940" s="12">
        <f t="shared" si="4116"/>
        <v>0</v>
      </c>
      <c r="AW2940" s="12">
        <v>0</v>
      </c>
      <c r="AX2940" s="12">
        <v>0</v>
      </c>
      <c r="AY2940" s="12">
        <f t="shared" si="4117"/>
        <v>0</v>
      </c>
      <c r="AZ2940" s="12">
        <f t="shared" si="4118"/>
        <v>0</v>
      </c>
      <c r="BA2940" s="12">
        <f t="shared" si="4118"/>
        <v>0</v>
      </c>
      <c r="BB2940" s="12">
        <f t="shared" si="4118"/>
        <v>0</v>
      </c>
      <c r="BC2940" s="12">
        <f t="shared" si="4118"/>
        <v>0</v>
      </c>
      <c r="BD2940" s="12">
        <f t="shared" si="4118"/>
        <v>0</v>
      </c>
      <c r="BE2940" s="12">
        <f t="shared" si="4118"/>
        <v>0</v>
      </c>
      <c r="BF2940" s="12">
        <f t="shared" si="4118"/>
        <v>0</v>
      </c>
      <c r="BG2940" s="12">
        <f t="shared" si="4118"/>
        <v>0</v>
      </c>
      <c r="BH2940" s="12">
        <f t="shared" si="4118"/>
        <v>0</v>
      </c>
      <c r="BI2940" s="12">
        <f t="shared" si="4118"/>
        <v>0</v>
      </c>
      <c r="BJ2940" s="12">
        <f t="shared" si="4118"/>
        <v>0</v>
      </c>
      <c r="BK2940" s="12">
        <f t="shared" si="4118"/>
        <v>0</v>
      </c>
      <c r="BL2940" s="12">
        <f t="shared" si="4118"/>
        <v>0</v>
      </c>
      <c r="BM2940" s="12">
        <f t="shared" si="4118"/>
        <v>0</v>
      </c>
      <c r="BN2940" s="12">
        <f t="shared" si="4118"/>
        <v>0</v>
      </c>
      <c r="BO2940" s="12">
        <f t="shared" si="4118"/>
        <v>0</v>
      </c>
      <c r="BP2940" s="12">
        <f t="shared" si="4118"/>
        <v>0</v>
      </c>
      <c r="BQ2940" s="12">
        <f t="shared" si="4118"/>
        <v>0</v>
      </c>
      <c r="BR2940" s="12">
        <v>0</v>
      </c>
      <c r="BS2940" s="12">
        <v>0</v>
      </c>
    </row>
    <row r="2941" spans="1:71" x14ac:dyDescent="0.25">
      <c r="A2941" s="4" t="s">
        <v>915</v>
      </c>
      <c r="B2941" s="4" t="s">
        <v>75</v>
      </c>
      <c r="C2941" s="4" t="s">
        <v>1343</v>
      </c>
      <c r="D2941" s="65" t="s">
        <v>1344</v>
      </c>
      <c r="E2941" s="75">
        <v>6148</v>
      </c>
      <c r="F2941" s="65"/>
      <c r="G2941" s="61" t="s">
        <v>1894</v>
      </c>
      <c r="H2941" s="13" t="s">
        <v>63</v>
      </c>
      <c r="I2941" s="14">
        <v>0</v>
      </c>
      <c r="J2941" s="14"/>
      <c r="K2941" s="14"/>
      <c r="L2941" s="14"/>
      <c r="M2941" s="14"/>
      <c r="N2941" s="14"/>
      <c r="O2941" s="14">
        <f t="shared" si="4071"/>
        <v>0</v>
      </c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>
        <v>0</v>
      </c>
      <c r="AC2941" s="14">
        <v>0</v>
      </c>
      <c r="AD2941" s="14">
        <v>0</v>
      </c>
      <c r="AE2941" s="14"/>
      <c r="AF2941" s="14"/>
      <c r="AG2941" s="14"/>
      <c r="AH2941" s="14"/>
      <c r="AI2941" s="14"/>
      <c r="AJ2941" s="14">
        <f t="shared" si="4072"/>
        <v>0</v>
      </c>
      <c r="AK2941" s="14"/>
      <c r="AL2941" s="14"/>
      <c r="AM2941" s="14"/>
      <c r="AN2941" s="14"/>
      <c r="AO2941" s="14"/>
      <c r="AP2941" s="14"/>
      <c r="AQ2941" s="14"/>
      <c r="AR2941" s="14"/>
      <c r="AS2941" s="14"/>
      <c r="AT2941" s="14"/>
      <c r="AU2941" s="14"/>
      <c r="AV2941" s="14"/>
      <c r="AW2941" s="14">
        <v>0</v>
      </c>
      <c r="AX2941" s="14">
        <v>0</v>
      </c>
      <c r="AY2941" s="14">
        <v>0</v>
      </c>
      <c r="AZ2941" s="14"/>
      <c r="BA2941" s="14"/>
      <c r="BB2941" s="14"/>
      <c r="BC2941" s="14"/>
      <c r="BD2941" s="14"/>
      <c r="BE2941" s="14">
        <f t="shared" si="4073"/>
        <v>0</v>
      </c>
      <c r="BF2941" s="14"/>
      <c r="BG2941" s="14"/>
      <c r="BH2941" s="14"/>
      <c r="BI2941" s="14"/>
      <c r="BJ2941" s="14"/>
      <c r="BK2941" s="14"/>
      <c r="BL2941" s="14"/>
      <c r="BM2941" s="14"/>
      <c r="BN2941" s="14"/>
      <c r="BO2941" s="14"/>
      <c r="BP2941" s="14"/>
      <c r="BQ2941" s="14"/>
      <c r="BR2941" s="14">
        <v>0</v>
      </c>
      <c r="BS2941" s="14">
        <v>0</v>
      </c>
    </row>
    <row r="2942" spans="1:71" ht="22.5" x14ac:dyDescent="0.25">
      <c r="A2942" s="1" t="s">
        <v>1</v>
      </c>
      <c r="B2942" s="1" t="s">
        <v>1</v>
      </c>
      <c r="C2942" s="1" t="s">
        <v>1</v>
      </c>
      <c r="D2942" s="64" t="s">
        <v>1</v>
      </c>
      <c r="E2942" s="64" t="s">
        <v>1</v>
      </c>
      <c r="F2942" s="64" t="s">
        <v>1</v>
      </c>
      <c r="G2942" s="2" t="s">
        <v>1</v>
      </c>
      <c r="H2942" s="10" t="s">
        <v>64</v>
      </c>
      <c r="I2942" s="11">
        <f t="shared" ref="I2942:AA2942" si="4119">SUM(I2943)</f>
        <v>20500</v>
      </c>
      <c r="J2942" s="11">
        <f t="shared" si="4119"/>
        <v>0</v>
      </c>
      <c r="K2942" s="11">
        <f t="shared" si="4119"/>
        <v>0</v>
      </c>
      <c r="L2942" s="11">
        <f t="shared" si="4119"/>
        <v>0</v>
      </c>
      <c r="M2942" s="11">
        <f t="shared" si="4119"/>
        <v>0</v>
      </c>
      <c r="N2942" s="11">
        <f t="shared" si="4119"/>
        <v>0</v>
      </c>
      <c r="O2942" s="11">
        <f t="shared" si="4119"/>
        <v>20500</v>
      </c>
      <c r="P2942" s="11">
        <f t="shared" si="4119"/>
        <v>0</v>
      </c>
      <c r="Q2942" s="11">
        <f t="shared" si="4119"/>
        <v>0</v>
      </c>
      <c r="R2942" s="11">
        <f t="shared" si="4119"/>
        <v>0</v>
      </c>
      <c r="S2942" s="11">
        <f t="shared" si="4119"/>
        <v>0</v>
      </c>
      <c r="T2942" s="11">
        <f t="shared" si="4119"/>
        <v>0</v>
      </c>
      <c r="U2942" s="11">
        <f t="shared" si="4119"/>
        <v>0</v>
      </c>
      <c r="V2942" s="11">
        <f t="shared" si="4119"/>
        <v>0</v>
      </c>
      <c r="W2942" s="11">
        <f t="shared" si="4119"/>
        <v>0</v>
      </c>
      <c r="X2942" s="11">
        <f t="shared" si="4119"/>
        <v>0</v>
      </c>
      <c r="Y2942" s="11">
        <f t="shared" si="4119"/>
        <v>0</v>
      </c>
      <c r="Z2942" s="11">
        <f t="shared" si="4119"/>
        <v>0</v>
      </c>
      <c r="AA2942" s="11">
        <f t="shared" si="4119"/>
        <v>0</v>
      </c>
      <c r="AB2942" s="11">
        <v>0</v>
      </c>
      <c r="AC2942" s="11">
        <v>20500</v>
      </c>
      <c r="AD2942" s="11">
        <f t="shared" ref="AD2942:AV2942" si="4120">SUM(AD2943)</f>
        <v>0</v>
      </c>
      <c r="AE2942" s="11">
        <f t="shared" si="4120"/>
        <v>0</v>
      </c>
      <c r="AF2942" s="11">
        <f t="shared" si="4120"/>
        <v>0</v>
      </c>
      <c r="AG2942" s="11">
        <f t="shared" si="4120"/>
        <v>0</v>
      </c>
      <c r="AH2942" s="11">
        <f t="shared" si="4120"/>
        <v>0</v>
      </c>
      <c r="AI2942" s="11">
        <f t="shared" si="4120"/>
        <v>0</v>
      </c>
      <c r="AJ2942" s="11">
        <f t="shared" si="4120"/>
        <v>0</v>
      </c>
      <c r="AK2942" s="11">
        <f t="shared" si="4120"/>
        <v>0</v>
      </c>
      <c r="AL2942" s="11">
        <f t="shared" si="4120"/>
        <v>0</v>
      </c>
      <c r="AM2942" s="11">
        <f t="shared" si="4120"/>
        <v>0</v>
      </c>
      <c r="AN2942" s="11">
        <f t="shared" si="4120"/>
        <v>0</v>
      </c>
      <c r="AO2942" s="11">
        <f t="shared" si="4120"/>
        <v>0</v>
      </c>
      <c r="AP2942" s="11">
        <f t="shared" si="4120"/>
        <v>0</v>
      </c>
      <c r="AQ2942" s="11">
        <f t="shared" si="4120"/>
        <v>0</v>
      </c>
      <c r="AR2942" s="11">
        <f t="shared" si="4120"/>
        <v>0</v>
      </c>
      <c r="AS2942" s="11">
        <f t="shared" si="4120"/>
        <v>0</v>
      </c>
      <c r="AT2942" s="11">
        <f t="shared" si="4120"/>
        <v>0</v>
      </c>
      <c r="AU2942" s="11">
        <f t="shared" si="4120"/>
        <v>0</v>
      </c>
      <c r="AV2942" s="11">
        <f t="shared" si="4120"/>
        <v>0</v>
      </c>
      <c r="AW2942" s="11">
        <v>0</v>
      </c>
      <c r="AX2942" s="11">
        <v>0</v>
      </c>
      <c r="AY2942" s="11">
        <f t="shared" ref="AY2942:BQ2942" si="4121">SUM(AY2943)</f>
        <v>0</v>
      </c>
      <c r="AZ2942" s="11">
        <f t="shared" si="4121"/>
        <v>0</v>
      </c>
      <c r="BA2942" s="11">
        <f t="shared" si="4121"/>
        <v>0</v>
      </c>
      <c r="BB2942" s="11">
        <f t="shared" si="4121"/>
        <v>0</v>
      </c>
      <c r="BC2942" s="11">
        <f t="shared" si="4121"/>
        <v>0</v>
      </c>
      <c r="BD2942" s="11">
        <f t="shared" si="4121"/>
        <v>0</v>
      </c>
      <c r="BE2942" s="11">
        <f t="shared" si="4121"/>
        <v>0</v>
      </c>
      <c r="BF2942" s="11">
        <f t="shared" si="4121"/>
        <v>0</v>
      </c>
      <c r="BG2942" s="11">
        <f t="shared" si="4121"/>
        <v>0</v>
      </c>
      <c r="BH2942" s="11">
        <f t="shared" si="4121"/>
        <v>0</v>
      </c>
      <c r="BI2942" s="11">
        <f t="shared" si="4121"/>
        <v>0</v>
      </c>
      <c r="BJ2942" s="11">
        <f t="shared" si="4121"/>
        <v>0</v>
      </c>
      <c r="BK2942" s="11">
        <f t="shared" si="4121"/>
        <v>0</v>
      </c>
      <c r="BL2942" s="11">
        <f t="shared" si="4121"/>
        <v>0</v>
      </c>
      <c r="BM2942" s="11">
        <f t="shared" si="4121"/>
        <v>0</v>
      </c>
      <c r="BN2942" s="11">
        <f t="shared" si="4121"/>
        <v>0</v>
      </c>
      <c r="BO2942" s="11">
        <f t="shared" si="4121"/>
        <v>0</v>
      </c>
      <c r="BP2942" s="11">
        <f t="shared" si="4121"/>
        <v>0</v>
      </c>
      <c r="BQ2942" s="11">
        <f t="shared" si="4121"/>
        <v>0</v>
      </c>
      <c r="BR2942" s="11">
        <v>0</v>
      </c>
      <c r="BS2942" s="11">
        <v>0</v>
      </c>
    </row>
    <row r="2943" spans="1:71" x14ac:dyDescent="0.25">
      <c r="A2943" s="4" t="s">
        <v>915</v>
      </c>
      <c r="B2943" s="4" t="s">
        <v>75</v>
      </c>
      <c r="C2943" s="4" t="s">
        <v>1343</v>
      </c>
      <c r="D2943" s="65" t="s">
        <v>1344</v>
      </c>
      <c r="E2943" s="64" t="s">
        <v>65</v>
      </c>
      <c r="F2943" s="64" t="s">
        <v>1</v>
      </c>
      <c r="G2943" s="2" t="s">
        <v>1</v>
      </c>
      <c r="H2943" s="2" t="s">
        <v>66</v>
      </c>
      <c r="I2943" s="12">
        <f t="shared" ref="I2943:AA2943" si="4122">SUM(I2944:I2945)</f>
        <v>20500</v>
      </c>
      <c r="J2943" s="12">
        <f t="shared" si="4122"/>
        <v>0</v>
      </c>
      <c r="K2943" s="12">
        <f t="shared" si="4122"/>
        <v>0</v>
      </c>
      <c r="L2943" s="12">
        <f t="shared" si="4122"/>
        <v>0</v>
      </c>
      <c r="M2943" s="12">
        <f t="shared" si="4122"/>
        <v>0</v>
      </c>
      <c r="N2943" s="12">
        <f t="shared" si="4122"/>
        <v>0</v>
      </c>
      <c r="O2943" s="12">
        <f t="shared" ref="O2943" si="4123">SUM(O2944:O2945)</f>
        <v>20500</v>
      </c>
      <c r="P2943" s="12">
        <f t="shared" si="4122"/>
        <v>0</v>
      </c>
      <c r="Q2943" s="12">
        <f t="shared" si="4122"/>
        <v>0</v>
      </c>
      <c r="R2943" s="12">
        <f t="shared" si="4122"/>
        <v>0</v>
      </c>
      <c r="S2943" s="12">
        <f t="shared" si="4122"/>
        <v>0</v>
      </c>
      <c r="T2943" s="12">
        <f t="shared" si="4122"/>
        <v>0</v>
      </c>
      <c r="U2943" s="12">
        <f t="shared" si="4122"/>
        <v>0</v>
      </c>
      <c r="V2943" s="12">
        <f t="shared" si="4122"/>
        <v>0</v>
      </c>
      <c r="W2943" s="12">
        <f t="shared" si="4122"/>
        <v>0</v>
      </c>
      <c r="X2943" s="12">
        <f t="shared" si="4122"/>
        <v>0</v>
      </c>
      <c r="Y2943" s="12">
        <f t="shared" si="4122"/>
        <v>0</v>
      </c>
      <c r="Z2943" s="12">
        <f t="shared" si="4122"/>
        <v>0</v>
      </c>
      <c r="AA2943" s="12">
        <f t="shared" si="4122"/>
        <v>0</v>
      </c>
      <c r="AB2943" s="12">
        <v>0</v>
      </c>
      <c r="AC2943" s="12">
        <v>20500</v>
      </c>
      <c r="AD2943" s="12">
        <f t="shared" ref="AD2943:AV2943" si="4124">SUM(AD2944:AD2945)</f>
        <v>0</v>
      </c>
      <c r="AE2943" s="12">
        <f t="shared" si="4124"/>
        <v>0</v>
      </c>
      <c r="AF2943" s="12">
        <f t="shared" si="4124"/>
        <v>0</v>
      </c>
      <c r="AG2943" s="12">
        <f t="shared" si="4124"/>
        <v>0</v>
      </c>
      <c r="AH2943" s="12">
        <f t="shared" si="4124"/>
        <v>0</v>
      </c>
      <c r="AI2943" s="12">
        <f t="shared" si="4124"/>
        <v>0</v>
      </c>
      <c r="AJ2943" s="12">
        <f t="shared" ref="AJ2943" si="4125">SUM(AJ2944:AJ2945)</f>
        <v>0</v>
      </c>
      <c r="AK2943" s="12">
        <f t="shared" si="4124"/>
        <v>0</v>
      </c>
      <c r="AL2943" s="12">
        <f t="shared" si="4124"/>
        <v>0</v>
      </c>
      <c r="AM2943" s="12">
        <f t="shared" si="4124"/>
        <v>0</v>
      </c>
      <c r="AN2943" s="12">
        <f t="shared" si="4124"/>
        <v>0</v>
      </c>
      <c r="AO2943" s="12">
        <f t="shared" si="4124"/>
        <v>0</v>
      </c>
      <c r="AP2943" s="12">
        <f t="shared" si="4124"/>
        <v>0</v>
      </c>
      <c r="AQ2943" s="12">
        <f t="shared" si="4124"/>
        <v>0</v>
      </c>
      <c r="AR2943" s="12">
        <f t="shared" si="4124"/>
        <v>0</v>
      </c>
      <c r="AS2943" s="12">
        <f t="shared" si="4124"/>
        <v>0</v>
      </c>
      <c r="AT2943" s="12">
        <f t="shared" si="4124"/>
        <v>0</v>
      </c>
      <c r="AU2943" s="12">
        <f t="shared" si="4124"/>
        <v>0</v>
      </c>
      <c r="AV2943" s="12">
        <f t="shared" si="4124"/>
        <v>0</v>
      </c>
      <c r="AW2943" s="12">
        <v>0</v>
      </c>
      <c r="AX2943" s="12">
        <v>0</v>
      </c>
      <c r="AY2943" s="12">
        <f t="shared" ref="AY2943:BQ2943" si="4126">SUM(AY2944:AY2945)</f>
        <v>0</v>
      </c>
      <c r="AZ2943" s="12">
        <f t="shared" si="4126"/>
        <v>0</v>
      </c>
      <c r="BA2943" s="12">
        <f t="shared" si="4126"/>
        <v>0</v>
      </c>
      <c r="BB2943" s="12">
        <f t="shared" si="4126"/>
        <v>0</v>
      </c>
      <c r="BC2943" s="12">
        <f t="shared" si="4126"/>
        <v>0</v>
      </c>
      <c r="BD2943" s="12">
        <f t="shared" si="4126"/>
        <v>0</v>
      </c>
      <c r="BE2943" s="12">
        <f t="shared" ref="BE2943" si="4127">SUM(BE2944:BE2945)</f>
        <v>0</v>
      </c>
      <c r="BF2943" s="12">
        <f t="shared" si="4126"/>
        <v>0</v>
      </c>
      <c r="BG2943" s="12">
        <f t="shared" si="4126"/>
        <v>0</v>
      </c>
      <c r="BH2943" s="12">
        <f t="shared" si="4126"/>
        <v>0</v>
      </c>
      <c r="BI2943" s="12">
        <f t="shared" si="4126"/>
        <v>0</v>
      </c>
      <c r="BJ2943" s="12">
        <f t="shared" si="4126"/>
        <v>0</v>
      </c>
      <c r="BK2943" s="12">
        <f t="shared" si="4126"/>
        <v>0</v>
      </c>
      <c r="BL2943" s="12">
        <f t="shared" si="4126"/>
        <v>0</v>
      </c>
      <c r="BM2943" s="12">
        <f t="shared" si="4126"/>
        <v>0</v>
      </c>
      <c r="BN2943" s="12">
        <f t="shared" si="4126"/>
        <v>0</v>
      </c>
      <c r="BO2943" s="12">
        <f t="shared" si="4126"/>
        <v>0</v>
      </c>
      <c r="BP2943" s="12">
        <f t="shared" si="4126"/>
        <v>0</v>
      </c>
      <c r="BQ2943" s="12">
        <f t="shared" si="4126"/>
        <v>0</v>
      </c>
      <c r="BR2943" s="12">
        <v>0</v>
      </c>
      <c r="BS2943" s="12">
        <v>0</v>
      </c>
    </row>
    <row r="2944" spans="1:71" x14ac:dyDescent="0.25">
      <c r="A2944" s="4" t="s">
        <v>915</v>
      </c>
      <c r="B2944" s="4" t="s">
        <v>75</v>
      </c>
      <c r="C2944" s="4" t="s">
        <v>1343</v>
      </c>
      <c r="D2944" s="65" t="s">
        <v>1344</v>
      </c>
      <c r="E2944" s="75">
        <v>8213</v>
      </c>
      <c r="F2944" s="65"/>
      <c r="G2944" s="61" t="s">
        <v>1894</v>
      </c>
      <c r="H2944" s="13" t="s">
        <v>68</v>
      </c>
      <c r="I2944" s="14">
        <v>15000</v>
      </c>
      <c r="J2944" s="14"/>
      <c r="K2944" s="14"/>
      <c r="L2944" s="14"/>
      <c r="M2944" s="14"/>
      <c r="N2944" s="14"/>
      <c r="O2944" s="14">
        <f t="shared" si="4071"/>
        <v>15000</v>
      </c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>
        <v>0</v>
      </c>
      <c r="AC2944" s="14">
        <v>15000</v>
      </c>
      <c r="AD2944" s="14">
        <v>0</v>
      </c>
      <c r="AE2944" s="14"/>
      <c r="AF2944" s="14"/>
      <c r="AG2944" s="14"/>
      <c r="AH2944" s="14"/>
      <c r="AI2944" s="14"/>
      <c r="AJ2944" s="14">
        <f t="shared" si="4072"/>
        <v>0</v>
      </c>
      <c r="AK2944" s="14"/>
      <c r="AL2944" s="14"/>
      <c r="AM2944" s="14"/>
      <c r="AN2944" s="14"/>
      <c r="AO2944" s="14"/>
      <c r="AP2944" s="14"/>
      <c r="AQ2944" s="14"/>
      <c r="AR2944" s="14"/>
      <c r="AS2944" s="14"/>
      <c r="AT2944" s="14"/>
      <c r="AU2944" s="14"/>
      <c r="AV2944" s="14"/>
      <c r="AW2944" s="14">
        <v>0</v>
      </c>
      <c r="AX2944" s="14">
        <v>0</v>
      </c>
      <c r="AY2944" s="14">
        <v>0</v>
      </c>
      <c r="AZ2944" s="14"/>
      <c r="BA2944" s="14"/>
      <c r="BB2944" s="14"/>
      <c r="BC2944" s="14"/>
      <c r="BD2944" s="14"/>
      <c r="BE2944" s="14">
        <f t="shared" si="4073"/>
        <v>0</v>
      </c>
      <c r="BF2944" s="14"/>
      <c r="BG2944" s="14"/>
      <c r="BH2944" s="14"/>
      <c r="BI2944" s="14"/>
      <c r="BJ2944" s="14"/>
      <c r="BK2944" s="14"/>
      <c r="BL2944" s="14"/>
      <c r="BM2944" s="14"/>
      <c r="BN2944" s="14"/>
      <c r="BO2944" s="14"/>
      <c r="BP2944" s="14"/>
      <c r="BQ2944" s="14"/>
      <c r="BR2944" s="14">
        <v>0</v>
      </c>
      <c r="BS2944" s="14">
        <v>0</v>
      </c>
    </row>
    <row r="2945" spans="1:71" x14ac:dyDescent="0.25">
      <c r="A2945" s="4" t="s">
        <v>915</v>
      </c>
      <c r="B2945" s="4" t="s">
        <v>75</v>
      </c>
      <c r="C2945" s="4" t="s">
        <v>1343</v>
      </c>
      <c r="D2945" s="65" t="s">
        <v>1344</v>
      </c>
      <c r="E2945" s="75">
        <v>8216</v>
      </c>
      <c r="F2945" s="65"/>
      <c r="G2945" s="61" t="s">
        <v>1894</v>
      </c>
      <c r="H2945" s="13" t="s">
        <v>306</v>
      </c>
      <c r="I2945" s="14">
        <v>5500</v>
      </c>
      <c r="J2945" s="14"/>
      <c r="K2945" s="14"/>
      <c r="L2945" s="14"/>
      <c r="M2945" s="14"/>
      <c r="N2945" s="14"/>
      <c r="O2945" s="14">
        <f t="shared" si="4071"/>
        <v>5500</v>
      </c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>
        <v>0</v>
      </c>
      <c r="AC2945" s="14">
        <v>5500</v>
      </c>
      <c r="AD2945" s="14">
        <v>0</v>
      </c>
      <c r="AE2945" s="14"/>
      <c r="AF2945" s="14"/>
      <c r="AG2945" s="14"/>
      <c r="AH2945" s="14"/>
      <c r="AI2945" s="14"/>
      <c r="AJ2945" s="14">
        <f t="shared" si="4072"/>
        <v>0</v>
      </c>
      <c r="AK2945" s="14"/>
      <c r="AL2945" s="14"/>
      <c r="AM2945" s="14"/>
      <c r="AN2945" s="14"/>
      <c r="AO2945" s="14"/>
      <c r="AP2945" s="14"/>
      <c r="AQ2945" s="14"/>
      <c r="AR2945" s="14"/>
      <c r="AS2945" s="14"/>
      <c r="AT2945" s="14"/>
      <c r="AU2945" s="14"/>
      <c r="AV2945" s="14"/>
      <c r="AW2945" s="14">
        <v>0</v>
      </c>
      <c r="AX2945" s="14">
        <v>0</v>
      </c>
      <c r="AY2945" s="14">
        <v>0</v>
      </c>
      <c r="AZ2945" s="14"/>
      <c r="BA2945" s="14"/>
      <c r="BB2945" s="14"/>
      <c r="BC2945" s="14"/>
      <c r="BD2945" s="14"/>
      <c r="BE2945" s="14">
        <f t="shared" si="4073"/>
        <v>0</v>
      </c>
      <c r="BF2945" s="14"/>
      <c r="BG2945" s="14"/>
      <c r="BH2945" s="14"/>
      <c r="BI2945" s="14"/>
      <c r="BJ2945" s="14"/>
      <c r="BK2945" s="14"/>
      <c r="BL2945" s="14"/>
      <c r="BM2945" s="14"/>
      <c r="BN2945" s="14"/>
      <c r="BO2945" s="14"/>
      <c r="BP2945" s="14"/>
      <c r="BQ2945" s="14"/>
      <c r="BR2945" s="14">
        <v>0</v>
      </c>
      <c r="BS2945" s="14">
        <v>0</v>
      </c>
    </row>
    <row r="2946" spans="1:71" x14ac:dyDescent="0.25">
      <c r="A2946" s="13" t="s">
        <v>1</v>
      </c>
      <c r="B2946" s="13" t="s">
        <v>1</v>
      </c>
      <c r="C2946" s="13" t="s">
        <v>1</v>
      </c>
      <c r="D2946" s="60" t="s">
        <v>1</v>
      </c>
      <c r="E2946" s="60" t="s">
        <v>1</v>
      </c>
      <c r="F2946" s="60" t="s">
        <v>1</v>
      </c>
      <c r="G2946" s="13" t="s">
        <v>1</v>
      </c>
      <c r="H2946" s="10" t="s">
        <v>1353</v>
      </c>
      <c r="I2946" s="11">
        <f t="shared" ref="I2946:AA2946" si="4128">SUM(I2916,I2939,I2942)</f>
        <v>236250</v>
      </c>
      <c r="J2946" s="11">
        <f t="shared" si="4128"/>
        <v>0</v>
      </c>
      <c r="K2946" s="11">
        <f t="shared" si="4128"/>
        <v>0</v>
      </c>
      <c r="L2946" s="11">
        <f t="shared" si="4128"/>
        <v>0</v>
      </c>
      <c r="M2946" s="11">
        <f t="shared" si="4128"/>
        <v>0</v>
      </c>
      <c r="N2946" s="11">
        <f t="shared" si="4128"/>
        <v>0</v>
      </c>
      <c r="O2946" s="11">
        <f t="shared" si="4128"/>
        <v>236250</v>
      </c>
      <c r="P2946" s="11">
        <f t="shared" si="4128"/>
        <v>20545</v>
      </c>
      <c r="Q2946" s="11">
        <f t="shared" si="4128"/>
        <v>30175</v>
      </c>
      <c r="R2946" s="11">
        <f t="shared" si="4128"/>
        <v>27385</v>
      </c>
      <c r="S2946" s="11">
        <f t="shared" si="4128"/>
        <v>0</v>
      </c>
      <c r="T2946" s="11">
        <f t="shared" si="4128"/>
        <v>0</v>
      </c>
      <c r="U2946" s="11">
        <f t="shared" si="4128"/>
        <v>0</v>
      </c>
      <c r="V2946" s="11">
        <f t="shared" si="4128"/>
        <v>0</v>
      </c>
      <c r="W2946" s="11">
        <f t="shared" si="4128"/>
        <v>0</v>
      </c>
      <c r="X2946" s="11">
        <f t="shared" si="4128"/>
        <v>0</v>
      </c>
      <c r="Y2946" s="11">
        <f t="shared" si="4128"/>
        <v>0</v>
      </c>
      <c r="Z2946" s="11">
        <f t="shared" si="4128"/>
        <v>0</v>
      </c>
      <c r="AA2946" s="11">
        <f t="shared" si="4128"/>
        <v>0</v>
      </c>
      <c r="AB2946" s="11">
        <v>78105</v>
      </c>
      <c r="AC2946" s="11">
        <v>158145</v>
      </c>
      <c r="AD2946" s="11">
        <f t="shared" ref="AD2946:AV2946" si="4129">SUM(AD2916,AD2939,AD2942)</f>
        <v>0</v>
      </c>
      <c r="AE2946" s="11">
        <f t="shared" si="4129"/>
        <v>0</v>
      </c>
      <c r="AF2946" s="11">
        <f t="shared" si="4129"/>
        <v>0</v>
      </c>
      <c r="AG2946" s="11">
        <f t="shared" si="4129"/>
        <v>0</v>
      </c>
      <c r="AH2946" s="11">
        <f t="shared" si="4129"/>
        <v>0</v>
      </c>
      <c r="AI2946" s="11">
        <f t="shared" si="4129"/>
        <v>0</v>
      </c>
      <c r="AJ2946" s="11">
        <f t="shared" si="4129"/>
        <v>0</v>
      </c>
      <c r="AK2946" s="11">
        <f t="shared" si="4129"/>
        <v>0</v>
      </c>
      <c r="AL2946" s="11">
        <f t="shared" si="4129"/>
        <v>0</v>
      </c>
      <c r="AM2946" s="11">
        <f t="shared" si="4129"/>
        <v>0</v>
      </c>
      <c r="AN2946" s="11">
        <f t="shared" si="4129"/>
        <v>0</v>
      </c>
      <c r="AO2946" s="11">
        <f t="shared" si="4129"/>
        <v>0</v>
      </c>
      <c r="AP2946" s="11">
        <f t="shared" si="4129"/>
        <v>0</v>
      </c>
      <c r="AQ2946" s="11">
        <f t="shared" si="4129"/>
        <v>0</v>
      </c>
      <c r="AR2946" s="11">
        <f t="shared" si="4129"/>
        <v>0</v>
      </c>
      <c r="AS2946" s="11">
        <f t="shared" si="4129"/>
        <v>0</v>
      </c>
      <c r="AT2946" s="11">
        <f t="shared" si="4129"/>
        <v>0</v>
      </c>
      <c r="AU2946" s="11">
        <f t="shared" si="4129"/>
        <v>0</v>
      </c>
      <c r="AV2946" s="11">
        <f t="shared" si="4129"/>
        <v>0</v>
      </c>
      <c r="AW2946" s="11">
        <v>0</v>
      </c>
      <c r="AX2946" s="11">
        <v>0</v>
      </c>
      <c r="AY2946" s="11">
        <f t="shared" ref="AY2946:BQ2946" si="4130">SUM(AY2916,AY2939,AY2942)</f>
        <v>5500</v>
      </c>
      <c r="AZ2946" s="11">
        <f t="shared" si="4130"/>
        <v>2108</v>
      </c>
      <c r="BA2946" s="11">
        <f t="shared" si="4130"/>
        <v>0</v>
      </c>
      <c r="BB2946" s="11">
        <f t="shared" si="4130"/>
        <v>0</v>
      </c>
      <c r="BC2946" s="11">
        <f t="shared" si="4130"/>
        <v>0</v>
      </c>
      <c r="BD2946" s="11">
        <f t="shared" si="4130"/>
        <v>0</v>
      </c>
      <c r="BE2946" s="11">
        <f t="shared" si="4130"/>
        <v>7608</v>
      </c>
      <c r="BF2946" s="11">
        <f t="shared" si="4130"/>
        <v>1615</v>
      </c>
      <c r="BG2946" s="11">
        <f t="shared" si="4130"/>
        <v>932</v>
      </c>
      <c r="BH2946" s="11">
        <f t="shared" si="4130"/>
        <v>2108</v>
      </c>
      <c r="BI2946" s="11">
        <f t="shared" si="4130"/>
        <v>0</v>
      </c>
      <c r="BJ2946" s="11">
        <f t="shared" si="4130"/>
        <v>0</v>
      </c>
      <c r="BK2946" s="11">
        <f t="shared" si="4130"/>
        <v>0</v>
      </c>
      <c r="BL2946" s="11">
        <f t="shared" si="4130"/>
        <v>0</v>
      </c>
      <c r="BM2946" s="11">
        <f t="shared" si="4130"/>
        <v>0</v>
      </c>
      <c r="BN2946" s="11">
        <f t="shared" si="4130"/>
        <v>0</v>
      </c>
      <c r="BO2946" s="11">
        <f t="shared" si="4130"/>
        <v>0</v>
      </c>
      <c r="BP2946" s="11">
        <f t="shared" si="4130"/>
        <v>0</v>
      </c>
      <c r="BQ2946" s="11">
        <f t="shared" si="4130"/>
        <v>0</v>
      </c>
      <c r="BR2946" s="11">
        <v>4655</v>
      </c>
      <c r="BS2946" s="11">
        <v>2953</v>
      </c>
    </row>
    <row r="2947" spans="1:71" ht="15.75" thickBot="1" x14ac:dyDescent="0.3">
      <c r="A2947" s="13" t="s">
        <v>1</v>
      </c>
      <c r="B2947" s="13" t="s">
        <v>1</v>
      </c>
      <c r="C2947" s="13" t="s">
        <v>1</v>
      </c>
      <c r="D2947" s="60" t="s">
        <v>1</v>
      </c>
      <c r="E2947" s="60" t="s">
        <v>1</v>
      </c>
      <c r="F2947" s="60" t="s">
        <v>1</v>
      </c>
      <c r="G2947" s="13" t="s">
        <v>1</v>
      </c>
      <c r="H2947" s="2" t="s">
        <v>70</v>
      </c>
      <c r="I2947" s="13" t="s">
        <v>1</v>
      </c>
      <c r="J2947" s="13"/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>
        <v>0</v>
      </c>
      <c r="AC2947" s="13">
        <v>0</v>
      </c>
      <c r="AD2947" s="13" t="s">
        <v>1</v>
      </c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>
        <v>0</v>
      </c>
      <c r="AX2947" s="13">
        <v>0</v>
      </c>
      <c r="AY2947" s="13" t="s">
        <v>1</v>
      </c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>
        <v>0</v>
      </c>
      <c r="BS2947" s="13">
        <v>0</v>
      </c>
    </row>
    <row r="2948" spans="1:71" ht="69.75" customHeight="1" thickBot="1" x14ac:dyDescent="0.3">
      <c r="A2948" s="110" t="s">
        <v>1</v>
      </c>
      <c r="B2948" s="110" t="s">
        <v>1</v>
      </c>
      <c r="C2948" s="110" t="s">
        <v>1</v>
      </c>
      <c r="D2948" s="113" t="s">
        <v>1</v>
      </c>
      <c r="E2948" s="113" t="s">
        <v>1</v>
      </c>
      <c r="F2948" s="113" t="s">
        <v>1</v>
      </c>
      <c r="G2948" s="116" t="s">
        <v>1</v>
      </c>
      <c r="H2948" s="5" t="s">
        <v>71</v>
      </c>
      <c r="I2948" s="57" t="s">
        <v>11</v>
      </c>
      <c r="J2948" s="57" t="s">
        <v>1831</v>
      </c>
      <c r="K2948" s="57" t="s">
        <v>1784</v>
      </c>
      <c r="L2948" s="57" t="s">
        <v>1817</v>
      </c>
      <c r="M2948" s="57" t="s">
        <v>1818</v>
      </c>
      <c r="N2948" s="57" t="s">
        <v>1819</v>
      </c>
      <c r="O2948" s="57" t="s">
        <v>1835</v>
      </c>
      <c r="P2948" s="57" t="s">
        <v>1832</v>
      </c>
      <c r="Q2948" s="57" t="s">
        <v>1820</v>
      </c>
      <c r="R2948" s="57" t="s">
        <v>1821</v>
      </c>
      <c r="S2948" s="57" t="s">
        <v>1822</v>
      </c>
      <c r="T2948" s="57" t="s">
        <v>1823</v>
      </c>
      <c r="U2948" s="57" t="s">
        <v>1824</v>
      </c>
      <c r="V2948" s="57" t="s">
        <v>1825</v>
      </c>
      <c r="W2948" s="57" t="s">
        <v>1833</v>
      </c>
      <c r="X2948" s="57" t="s">
        <v>1834</v>
      </c>
      <c r="Y2948" s="57" t="s">
        <v>1826</v>
      </c>
      <c r="Z2948" s="57" t="s">
        <v>1827</v>
      </c>
      <c r="AA2948" s="57" t="s">
        <v>1828</v>
      </c>
      <c r="AB2948" s="57" t="s">
        <v>1829</v>
      </c>
      <c r="AC2948" s="57" t="s">
        <v>1830</v>
      </c>
      <c r="AD2948" s="58" t="s">
        <v>12</v>
      </c>
      <c r="AE2948" s="58" t="s">
        <v>1831</v>
      </c>
      <c r="AF2948" s="58" t="s">
        <v>1784</v>
      </c>
      <c r="AG2948" s="58" t="s">
        <v>1817</v>
      </c>
      <c r="AH2948" s="58" t="s">
        <v>1818</v>
      </c>
      <c r="AI2948" s="58" t="s">
        <v>1819</v>
      </c>
      <c r="AJ2948" s="58" t="s">
        <v>1836</v>
      </c>
      <c r="AK2948" s="58" t="s">
        <v>1832</v>
      </c>
      <c r="AL2948" s="58" t="s">
        <v>1820</v>
      </c>
      <c r="AM2948" s="58" t="s">
        <v>1821</v>
      </c>
      <c r="AN2948" s="58" t="s">
        <v>1822</v>
      </c>
      <c r="AO2948" s="58" t="s">
        <v>1823</v>
      </c>
      <c r="AP2948" s="58" t="s">
        <v>1824</v>
      </c>
      <c r="AQ2948" s="58" t="s">
        <v>1825</v>
      </c>
      <c r="AR2948" s="58" t="s">
        <v>1833</v>
      </c>
      <c r="AS2948" s="58" t="s">
        <v>1834</v>
      </c>
      <c r="AT2948" s="58" t="s">
        <v>1826</v>
      </c>
      <c r="AU2948" s="58" t="s">
        <v>1827</v>
      </c>
      <c r="AV2948" s="58" t="s">
        <v>1828</v>
      </c>
      <c r="AW2948" s="58" t="s">
        <v>1829</v>
      </c>
      <c r="AX2948" s="58" t="s">
        <v>1830</v>
      </c>
      <c r="AY2948" s="59" t="s">
        <v>13</v>
      </c>
      <c r="AZ2948" s="59" t="s">
        <v>1831</v>
      </c>
      <c r="BA2948" s="59" t="s">
        <v>1784</v>
      </c>
      <c r="BB2948" s="59" t="s">
        <v>1817</v>
      </c>
      <c r="BC2948" s="59" t="s">
        <v>1818</v>
      </c>
      <c r="BD2948" s="59" t="s">
        <v>1819</v>
      </c>
      <c r="BE2948" s="59" t="s">
        <v>1837</v>
      </c>
      <c r="BF2948" s="59" t="s">
        <v>1832</v>
      </c>
      <c r="BG2948" s="59" t="s">
        <v>1820</v>
      </c>
      <c r="BH2948" s="59" t="s">
        <v>1821</v>
      </c>
      <c r="BI2948" s="59" t="s">
        <v>1822</v>
      </c>
      <c r="BJ2948" s="59" t="s">
        <v>1823</v>
      </c>
      <c r="BK2948" s="59" t="s">
        <v>1824</v>
      </c>
      <c r="BL2948" s="59" t="s">
        <v>1825</v>
      </c>
      <c r="BM2948" s="59" t="s">
        <v>1833</v>
      </c>
      <c r="BN2948" s="59" t="s">
        <v>1834</v>
      </c>
      <c r="BO2948" s="59" t="s">
        <v>1826</v>
      </c>
      <c r="BP2948" s="59" t="s">
        <v>1827</v>
      </c>
      <c r="BQ2948" s="59" t="s">
        <v>1828</v>
      </c>
      <c r="BR2948" s="59" t="s">
        <v>1829</v>
      </c>
      <c r="BS2948" s="59" t="s">
        <v>1830</v>
      </c>
    </row>
    <row r="2949" spans="1:71" x14ac:dyDescent="0.25">
      <c r="A2949" s="111"/>
      <c r="B2949" s="111"/>
      <c r="C2949" s="111"/>
      <c r="D2949" s="114"/>
      <c r="E2949" s="114"/>
      <c r="F2949" s="114"/>
      <c r="G2949" s="117"/>
      <c r="H2949" s="15" t="s">
        <v>1</v>
      </c>
      <c r="I2949" s="9">
        <v>1</v>
      </c>
      <c r="J2949" s="9">
        <v>2</v>
      </c>
      <c r="K2949" s="9">
        <v>3</v>
      </c>
      <c r="L2949" s="9">
        <v>4</v>
      </c>
      <c r="M2949" s="9">
        <v>5</v>
      </c>
      <c r="N2949" s="9">
        <v>6</v>
      </c>
      <c r="O2949" s="9">
        <v>7</v>
      </c>
      <c r="P2949" s="9">
        <v>8</v>
      </c>
      <c r="Q2949" s="9">
        <v>9</v>
      </c>
      <c r="R2949" s="9">
        <v>10</v>
      </c>
      <c r="S2949" s="9">
        <v>11</v>
      </c>
      <c r="T2949" s="9">
        <v>12</v>
      </c>
      <c r="U2949" s="9">
        <v>13</v>
      </c>
      <c r="V2949" s="9">
        <v>14</v>
      </c>
      <c r="W2949" s="9">
        <v>15</v>
      </c>
      <c r="X2949" s="9">
        <v>16</v>
      </c>
      <c r="Y2949" s="9">
        <v>17</v>
      </c>
      <c r="Z2949" s="9">
        <v>18</v>
      </c>
      <c r="AA2949" s="9">
        <v>19</v>
      </c>
      <c r="AB2949" s="9">
        <v>20</v>
      </c>
      <c r="AC2949" s="9">
        <v>21</v>
      </c>
      <c r="AD2949" s="9">
        <v>1</v>
      </c>
      <c r="AE2949" s="9">
        <v>2</v>
      </c>
      <c r="AF2949" s="9">
        <v>3</v>
      </c>
      <c r="AG2949" s="9">
        <v>4</v>
      </c>
      <c r="AH2949" s="9">
        <v>5</v>
      </c>
      <c r="AI2949" s="9">
        <v>6</v>
      </c>
      <c r="AJ2949" s="9">
        <v>7</v>
      </c>
      <c r="AK2949" s="9">
        <v>8</v>
      </c>
      <c r="AL2949" s="9">
        <v>9</v>
      </c>
      <c r="AM2949" s="9">
        <v>10</v>
      </c>
      <c r="AN2949" s="9">
        <v>11</v>
      </c>
      <c r="AO2949" s="9">
        <v>12</v>
      </c>
      <c r="AP2949" s="9">
        <v>13</v>
      </c>
      <c r="AQ2949" s="9">
        <v>14</v>
      </c>
      <c r="AR2949" s="9">
        <v>15</v>
      </c>
      <c r="AS2949" s="9">
        <v>16</v>
      </c>
      <c r="AT2949" s="9">
        <v>17</v>
      </c>
      <c r="AU2949" s="9">
        <v>18</v>
      </c>
      <c r="AV2949" s="9">
        <v>19</v>
      </c>
      <c r="AW2949" s="9">
        <v>20</v>
      </c>
      <c r="AX2949" s="9">
        <v>21</v>
      </c>
      <c r="AY2949" s="9">
        <v>1</v>
      </c>
      <c r="AZ2949" s="9">
        <v>2</v>
      </c>
      <c r="BA2949" s="9">
        <v>3</v>
      </c>
      <c r="BB2949" s="9">
        <v>4</v>
      </c>
      <c r="BC2949" s="9">
        <v>5</v>
      </c>
      <c r="BD2949" s="9">
        <v>6</v>
      </c>
      <c r="BE2949" s="9">
        <v>7</v>
      </c>
      <c r="BF2949" s="9">
        <v>8</v>
      </c>
      <c r="BG2949" s="9">
        <v>9</v>
      </c>
      <c r="BH2949" s="9">
        <v>10</v>
      </c>
      <c r="BI2949" s="9">
        <v>11</v>
      </c>
      <c r="BJ2949" s="9">
        <v>12</v>
      </c>
      <c r="BK2949" s="9">
        <v>13</v>
      </c>
      <c r="BL2949" s="9">
        <v>14</v>
      </c>
      <c r="BM2949" s="9">
        <v>15</v>
      </c>
      <c r="BN2949" s="9">
        <v>16</v>
      </c>
      <c r="BO2949" s="9">
        <v>17</v>
      </c>
      <c r="BP2949" s="9">
        <v>18</v>
      </c>
      <c r="BQ2949" s="9">
        <v>19</v>
      </c>
      <c r="BR2949" s="9">
        <v>20</v>
      </c>
      <c r="BS2949" s="9">
        <v>21</v>
      </c>
    </row>
    <row r="2950" spans="1:71" x14ac:dyDescent="0.25">
      <c r="A2950" s="111"/>
      <c r="B2950" s="111"/>
      <c r="C2950" s="111"/>
      <c r="D2950" s="114"/>
      <c r="E2950" s="114"/>
      <c r="F2950" s="114"/>
      <c r="G2950" s="117"/>
      <c r="H2950" s="16" t="s">
        <v>1002</v>
      </c>
      <c r="I2950" s="17">
        <f t="shared" ref="I2950:AA2950" si="4131">SUM(I2946)</f>
        <v>236250</v>
      </c>
      <c r="J2950" s="17">
        <f t="shared" si="4131"/>
        <v>0</v>
      </c>
      <c r="K2950" s="17">
        <f t="shared" si="4131"/>
        <v>0</v>
      </c>
      <c r="L2950" s="17">
        <f t="shared" si="4131"/>
        <v>0</v>
      </c>
      <c r="M2950" s="17">
        <f t="shared" si="4131"/>
        <v>0</v>
      </c>
      <c r="N2950" s="17">
        <f t="shared" si="4131"/>
        <v>0</v>
      </c>
      <c r="O2950" s="17">
        <f t="shared" ref="O2950" si="4132">SUM(O2946)</f>
        <v>236250</v>
      </c>
      <c r="P2950" s="17">
        <f t="shared" si="4131"/>
        <v>20545</v>
      </c>
      <c r="Q2950" s="17">
        <f t="shared" si="4131"/>
        <v>30175</v>
      </c>
      <c r="R2950" s="17">
        <f t="shared" si="4131"/>
        <v>27385</v>
      </c>
      <c r="S2950" s="17">
        <f t="shared" si="4131"/>
        <v>0</v>
      </c>
      <c r="T2950" s="17">
        <f t="shared" si="4131"/>
        <v>0</v>
      </c>
      <c r="U2950" s="17">
        <f t="shared" si="4131"/>
        <v>0</v>
      </c>
      <c r="V2950" s="17">
        <f t="shared" si="4131"/>
        <v>0</v>
      </c>
      <c r="W2950" s="17">
        <f t="shared" si="4131"/>
        <v>0</v>
      </c>
      <c r="X2950" s="17">
        <f t="shared" si="4131"/>
        <v>0</v>
      </c>
      <c r="Y2950" s="17">
        <f t="shared" si="4131"/>
        <v>0</v>
      </c>
      <c r="Z2950" s="17">
        <f t="shared" si="4131"/>
        <v>0</v>
      </c>
      <c r="AA2950" s="17">
        <f t="shared" si="4131"/>
        <v>0</v>
      </c>
      <c r="AB2950" s="17">
        <v>78105</v>
      </c>
      <c r="AC2950" s="17">
        <v>158145</v>
      </c>
      <c r="AD2950" s="17">
        <f t="shared" ref="AD2950:AV2950" si="4133">SUM(AD2946)</f>
        <v>0</v>
      </c>
      <c r="AE2950" s="17">
        <f t="shared" si="4133"/>
        <v>0</v>
      </c>
      <c r="AF2950" s="17">
        <f t="shared" si="4133"/>
        <v>0</v>
      </c>
      <c r="AG2950" s="17">
        <f t="shared" si="4133"/>
        <v>0</v>
      </c>
      <c r="AH2950" s="17">
        <f t="shared" si="4133"/>
        <v>0</v>
      </c>
      <c r="AI2950" s="17">
        <f t="shared" si="4133"/>
        <v>0</v>
      </c>
      <c r="AJ2950" s="17">
        <f t="shared" ref="AJ2950" si="4134">SUM(AJ2946)</f>
        <v>0</v>
      </c>
      <c r="AK2950" s="17">
        <f t="shared" si="4133"/>
        <v>0</v>
      </c>
      <c r="AL2950" s="17">
        <f t="shared" si="4133"/>
        <v>0</v>
      </c>
      <c r="AM2950" s="17">
        <f t="shared" si="4133"/>
        <v>0</v>
      </c>
      <c r="AN2950" s="17">
        <f t="shared" si="4133"/>
        <v>0</v>
      </c>
      <c r="AO2950" s="17">
        <f t="shared" si="4133"/>
        <v>0</v>
      </c>
      <c r="AP2950" s="17">
        <f t="shared" si="4133"/>
        <v>0</v>
      </c>
      <c r="AQ2950" s="17">
        <f t="shared" si="4133"/>
        <v>0</v>
      </c>
      <c r="AR2950" s="17">
        <f t="shared" si="4133"/>
        <v>0</v>
      </c>
      <c r="AS2950" s="17">
        <f t="shared" si="4133"/>
        <v>0</v>
      </c>
      <c r="AT2950" s="17">
        <f t="shared" si="4133"/>
        <v>0</v>
      </c>
      <c r="AU2950" s="17">
        <f t="shared" si="4133"/>
        <v>0</v>
      </c>
      <c r="AV2950" s="17">
        <f t="shared" si="4133"/>
        <v>0</v>
      </c>
      <c r="AW2950" s="17">
        <v>0</v>
      </c>
      <c r="AX2950" s="17">
        <v>0</v>
      </c>
      <c r="AY2950" s="17">
        <f t="shared" ref="AY2950:BQ2950" si="4135">SUM(AY2946)</f>
        <v>5500</v>
      </c>
      <c r="AZ2950" s="17">
        <f t="shared" si="4135"/>
        <v>2108</v>
      </c>
      <c r="BA2950" s="17">
        <f t="shared" si="4135"/>
        <v>0</v>
      </c>
      <c r="BB2950" s="17">
        <f t="shared" si="4135"/>
        <v>0</v>
      </c>
      <c r="BC2950" s="17">
        <f t="shared" si="4135"/>
        <v>0</v>
      </c>
      <c r="BD2950" s="17">
        <f t="shared" si="4135"/>
        <v>0</v>
      </c>
      <c r="BE2950" s="17">
        <f t="shared" ref="BE2950" si="4136">SUM(BE2946)</f>
        <v>7608</v>
      </c>
      <c r="BF2950" s="17">
        <f t="shared" si="4135"/>
        <v>1615</v>
      </c>
      <c r="BG2950" s="17">
        <f t="shared" si="4135"/>
        <v>932</v>
      </c>
      <c r="BH2950" s="17">
        <f t="shared" si="4135"/>
        <v>2108</v>
      </c>
      <c r="BI2950" s="17">
        <f t="shared" si="4135"/>
        <v>0</v>
      </c>
      <c r="BJ2950" s="17">
        <f t="shared" si="4135"/>
        <v>0</v>
      </c>
      <c r="BK2950" s="17">
        <f t="shared" si="4135"/>
        <v>0</v>
      </c>
      <c r="BL2950" s="17">
        <f t="shared" si="4135"/>
        <v>0</v>
      </c>
      <c r="BM2950" s="17">
        <f t="shared" si="4135"/>
        <v>0</v>
      </c>
      <c r="BN2950" s="17">
        <f t="shared" si="4135"/>
        <v>0</v>
      </c>
      <c r="BO2950" s="17">
        <f t="shared" si="4135"/>
        <v>0</v>
      </c>
      <c r="BP2950" s="17">
        <f t="shared" si="4135"/>
        <v>0</v>
      </c>
      <c r="BQ2950" s="17">
        <f t="shared" si="4135"/>
        <v>0</v>
      </c>
      <c r="BR2950" s="17">
        <v>4655</v>
      </c>
      <c r="BS2950" s="17">
        <v>2953</v>
      </c>
    </row>
    <row r="2951" spans="1:71" x14ac:dyDescent="0.25">
      <c r="A2951" s="111"/>
      <c r="B2951" s="111"/>
      <c r="C2951" s="111"/>
      <c r="D2951" s="114"/>
      <c r="E2951" s="114"/>
      <c r="F2951" s="114"/>
      <c r="G2951" s="117"/>
      <c r="H2951" s="18" t="s">
        <v>73</v>
      </c>
      <c r="I2951" s="17">
        <f t="shared" ref="I2951:AA2951" si="4137">SUM(I2950)</f>
        <v>236250</v>
      </c>
      <c r="J2951" s="17">
        <f t="shared" si="4137"/>
        <v>0</v>
      </c>
      <c r="K2951" s="17">
        <f t="shared" si="4137"/>
        <v>0</v>
      </c>
      <c r="L2951" s="17">
        <f t="shared" si="4137"/>
        <v>0</v>
      </c>
      <c r="M2951" s="17">
        <f t="shared" si="4137"/>
        <v>0</v>
      </c>
      <c r="N2951" s="17">
        <f t="shared" si="4137"/>
        <v>0</v>
      </c>
      <c r="O2951" s="17">
        <f t="shared" ref="O2951" si="4138">SUM(O2950)</f>
        <v>236250</v>
      </c>
      <c r="P2951" s="17">
        <f t="shared" si="4137"/>
        <v>20545</v>
      </c>
      <c r="Q2951" s="17">
        <f t="shared" si="4137"/>
        <v>30175</v>
      </c>
      <c r="R2951" s="17">
        <f t="shared" si="4137"/>
        <v>27385</v>
      </c>
      <c r="S2951" s="17">
        <f t="shared" si="4137"/>
        <v>0</v>
      </c>
      <c r="T2951" s="17">
        <f t="shared" si="4137"/>
        <v>0</v>
      </c>
      <c r="U2951" s="17">
        <f t="shared" si="4137"/>
        <v>0</v>
      </c>
      <c r="V2951" s="17">
        <f t="shared" si="4137"/>
        <v>0</v>
      </c>
      <c r="W2951" s="17">
        <f t="shared" si="4137"/>
        <v>0</v>
      </c>
      <c r="X2951" s="17">
        <f t="shared" si="4137"/>
        <v>0</v>
      </c>
      <c r="Y2951" s="17">
        <f t="shared" si="4137"/>
        <v>0</v>
      </c>
      <c r="Z2951" s="17">
        <f t="shared" si="4137"/>
        <v>0</v>
      </c>
      <c r="AA2951" s="17">
        <f t="shared" si="4137"/>
        <v>0</v>
      </c>
      <c r="AB2951" s="17">
        <v>78105</v>
      </c>
      <c r="AC2951" s="17">
        <v>158145</v>
      </c>
      <c r="AD2951" s="17">
        <f t="shared" ref="AD2951:AV2951" si="4139">SUM(AD2950)</f>
        <v>0</v>
      </c>
      <c r="AE2951" s="17">
        <f t="shared" si="4139"/>
        <v>0</v>
      </c>
      <c r="AF2951" s="17">
        <f t="shared" si="4139"/>
        <v>0</v>
      </c>
      <c r="AG2951" s="17">
        <f t="shared" si="4139"/>
        <v>0</v>
      </c>
      <c r="AH2951" s="17">
        <f t="shared" si="4139"/>
        <v>0</v>
      </c>
      <c r="AI2951" s="17">
        <f t="shared" si="4139"/>
        <v>0</v>
      </c>
      <c r="AJ2951" s="17">
        <f t="shared" ref="AJ2951" si="4140">SUM(AJ2950)</f>
        <v>0</v>
      </c>
      <c r="AK2951" s="17">
        <f t="shared" si="4139"/>
        <v>0</v>
      </c>
      <c r="AL2951" s="17">
        <f t="shared" si="4139"/>
        <v>0</v>
      </c>
      <c r="AM2951" s="17">
        <f t="shared" si="4139"/>
        <v>0</v>
      </c>
      <c r="AN2951" s="17">
        <f t="shared" si="4139"/>
        <v>0</v>
      </c>
      <c r="AO2951" s="17">
        <f t="shared" si="4139"/>
        <v>0</v>
      </c>
      <c r="AP2951" s="17">
        <f t="shared" si="4139"/>
        <v>0</v>
      </c>
      <c r="AQ2951" s="17">
        <f t="shared" si="4139"/>
        <v>0</v>
      </c>
      <c r="AR2951" s="17">
        <f t="shared" si="4139"/>
        <v>0</v>
      </c>
      <c r="AS2951" s="17">
        <f t="shared" si="4139"/>
        <v>0</v>
      </c>
      <c r="AT2951" s="17">
        <f t="shared" si="4139"/>
        <v>0</v>
      </c>
      <c r="AU2951" s="17">
        <f t="shared" si="4139"/>
        <v>0</v>
      </c>
      <c r="AV2951" s="17">
        <f t="shared" si="4139"/>
        <v>0</v>
      </c>
      <c r="AW2951" s="17">
        <v>0</v>
      </c>
      <c r="AX2951" s="17">
        <v>0</v>
      </c>
      <c r="AY2951" s="17">
        <f t="shared" ref="AY2951:BQ2951" si="4141">SUM(AY2950)</f>
        <v>5500</v>
      </c>
      <c r="AZ2951" s="17">
        <f t="shared" si="4141"/>
        <v>2108</v>
      </c>
      <c r="BA2951" s="17">
        <f t="shared" si="4141"/>
        <v>0</v>
      </c>
      <c r="BB2951" s="17">
        <f t="shared" si="4141"/>
        <v>0</v>
      </c>
      <c r="BC2951" s="17">
        <f t="shared" si="4141"/>
        <v>0</v>
      </c>
      <c r="BD2951" s="17">
        <f t="shared" si="4141"/>
        <v>0</v>
      </c>
      <c r="BE2951" s="17">
        <f t="shared" ref="BE2951" si="4142">SUM(BE2950)</f>
        <v>7608</v>
      </c>
      <c r="BF2951" s="17">
        <f t="shared" si="4141"/>
        <v>1615</v>
      </c>
      <c r="BG2951" s="17">
        <f t="shared" si="4141"/>
        <v>932</v>
      </c>
      <c r="BH2951" s="17">
        <f t="shared" si="4141"/>
        <v>2108</v>
      </c>
      <c r="BI2951" s="17">
        <f t="shared" si="4141"/>
        <v>0</v>
      </c>
      <c r="BJ2951" s="17">
        <f t="shared" si="4141"/>
        <v>0</v>
      </c>
      <c r="BK2951" s="17">
        <f t="shared" si="4141"/>
        <v>0</v>
      </c>
      <c r="BL2951" s="17">
        <f t="shared" si="4141"/>
        <v>0</v>
      </c>
      <c r="BM2951" s="17">
        <f t="shared" si="4141"/>
        <v>0</v>
      </c>
      <c r="BN2951" s="17">
        <f t="shared" si="4141"/>
        <v>0</v>
      </c>
      <c r="BO2951" s="17">
        <f t="shared" si="4141"/>
        <v>0</v>
      </c>
      <c r="BP2951" s="17">
        <f t="shared" si="4141"/>
        <v>0</v>
      </c>
      <c r="BQ2951" s="17">
        <f t="shared" si="4141"/>
        <v>0</v>
      </c>
      <c r="BR2951" s="17">
        <v>4655</v>
      </c>
      <c r="BS2951" s="17">
        <v>2953</v>
      </c>
    </row>
    <row r="2952" spans="1:71" x14ac:dyDescent="0.25">
      <c r="A2952" s="112"/>
      <c r="B2952" s="112"/>
      <c r="C2952" s="112"/>
      <c r="D2952" s="115"/>
      <c r="E2952" s="115"/>
      <c r="F2952" s="115"/>
      <c r="G2952" s="118"/>
      <c r="O2952">
        <f t="shared" si="4071"/>
        <v>0</v>
      </c>
      <c r="AB2952">
        <v>0</v>
      </c>
      <c r="AC2952">
        <v>0</v>
      </c>
      <c r="AJ2952">
        <f t="shared" si="4072"/>
        <v>0</v>
      </c>
      <c r="AW2952">
        <v>0</v>
      </c>
      <c r="AX2952">
        <v>0</v>
      </c>
      <c r="BE2952">
        <f t="shared" si="4073"/>
        <v>0</v>
      </c>
      <c r="BR2952">
        <v>0</v>
      </c>
      <c r="BS2952">
        <v>0</v>
      </c>
    </row>
    <row r="2953" spans="1:71" ht="15.75" thickBot="1" x14ac:dyDescent="0.3">
      <c r="A2953" s="13" t="s">
        <v>1</v>
      </c>
      <c r="B2953" s="13" t="s">
        <v>1</v>
      </c>
      <c r="C2953" s="13" t="s">
        <v>1</v>
      </c>
      <c r="D2953" s="60" t="s">
        <v>1</v>
      </c>
      <c r="E2953" s="60" t="s">
        <v>1</v>
      </c>
      <c r="F2953" s="60" t="s">
        <v>1</v>
      </c>
      <c r="G2953" s="13" t="s">
        <v>1</v>
      </c>
      <c r="H2953" s="19" t="s">
        <v>1</v>
      </c>
      <c r="I2953" s="19" t="s">
        <v>1</v>
      </c>
      <c r="J2953" s="19"/>
      <c r="K2953" s="19"/>
      <c r="L2953" s="19"/>
      <c r="M2953" s="19"/>
      <c r="N2953" s="19"/>
      <c r="O2953" s="19"/>
      <c r="P2953" s="19"/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>
        <v>0</v>
      </c>
      <c r="AC2953" s="19">
        <v>0</v>
      </c>
      <c r="AD2953" s="19" t="s">
        <v>1</v>
      </c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>
        <v>0</v>
      </c>
      <c r="AX2953" s="19">
        <v>0</v>
      </c>
      <c r="AY2953" s="19" t="s">
        <v>1</v>
      </c>
      <c r="AZ2953" s="19"/>
      <c r="BA2953" s="19"/>
      <c r="BB2953" s="19"/>
      <c r="BC2953" s="19"/>
      <c r="BD2953" s="19"/>
      <c r="BE2953" s="19"/>
      <c r="BF2953" s="19"/>
      <c r="BG2953" s="19"/>
      <c r="BH2953" s="19"/>
      <c r="BI2953" s="19"/>
      <c r="BJ2953" s="19"/>
      <c r="BK2953" s="19"/>
      <c r="BL2953" s="19"/>
      <c r="BM2953" s="19"/>
      <c r="BN2953" s="19"/>
      <c r="BO2953" s="19"/>
      <c r="BP2953" s="19"/>
      <c r="BQ2953" s="19"/>
      <c r="BR2953" s="19">
        <v>0</v>
      </c>
      <c r="BS2953" s="19">
        <v>0</v>
      </c>
    </row>
    <row r="2954" spans="1:71" ht="69.75" customHeight="1" thickBot="1" x14ac:dyDescent="0.3">
      <c r="A2954" s="5" t="s">
        <v>4</v>
      </c>
      <c r="B2954" s="5" t="s">
        <v>5</v>
      </c>
      <c r="C2954" s="5" t="s">
        <v>6</v>
      </c>
      <c r="D2954" s="66" t="s">
        <v>1</v>
      </c>
      <c r="E2954" s="74" t="s">
        <v>7</v>
      </c>
      <c r="F2954" s="74" t="s">
        <v>8</v>
      </c>
      <c r="G2954" s="5" t="s">
        <v>9</v>
      </c>
      <c r="H2954" s="5" t="s">
        <v>10</v>
      </c>
      <c r="I2954" s="57" t="s">
        <v>11</v>
      </c>
      <c r="J2954" s="57" t="s">
        <v>1831</v>
      </c>
      <c r="K2954" s="57" t="s">
        <v>1784</v>
      </c>
      <c r="L2954" s="57" t="s">
        <v>1817</v>
      </c>
      <c r="M2954" s="57" t="s">
        <v>1818</v>
      </c>
      <c r="N2954" s="57" t="s">
        <v>1819</v>
      </c>
      <c r="O2954" s="57" t="s">
        <v>1835</v>
      </c>
      <c r="P2954" s="57" t="s">
        <v>1832</v>
      </c>
      <c r="Q2954" s="57" t="s">
        <v>1820</v>
      </c>
      <c r="R2954" s="57" t="s">
        <v>1821</v>
      </c>
      <c r="S2954" s="57" t="s">
        <v>1822</v>
      </c>
      <c r="T2954" s="57" t="s">
        <v>1823</v>
      </c>
      <c r="U2954" s="57" t="s">
        <v>1824</v>
      </c>
      <c r="V2954" s="57" t="s">
        <v>1825</v>
      </c>
      <c r="W2954" s="57" t="s">
        <v>1833</v>
      </c>
      <c r="X2954" s="57" t="s">
        <v>1834</v>
      </c>
      <c r="Y2954" s="57" t="s">
        <v>1826</v>
      </c>
      <c r="Z2954" s="57" t="s">
        <v>1827</v>
      </c>
      <c r="AA2954" s="57" t="s">
        <v>1828</v>
      </c>
      <c r="AB2954" s="57" t="s">
        <v>1829</v>
      </c>
      <c r="AC2954" s="57" t="s">
        <v>1830</v>
      </c>
      <c r="AD2954" s="58" t="s">
        <v>12</v>
      </c>
      <c r="AE2954" s="58" t="s">
        <v>1831</v>
      </c>
      <c r="AF2954" s="58" t="s">
        <v>1784</v>
      </c>
      <c r="AG2954" s="58" t="s">
        <v>1817</v>
      </c>
      <c r="AH2954" s="58" t="s">
        <v>1818</v>
      </c>
      <c r="AI2954" s="58" t="s">
        <v>1819</v>
      </c>
      <c r="AJ2954" s="58" t="s">
        <v>1836</v>
      </c>
      <c r="AK2954" s="58" t="s">
        <v>1832</v>
      </c>
      <c r="AL2954" s="58" t="s">
        <v>1820</v>
      </c>
      <c r="AM2954" s="58" t="s">
        <v>1821</v>
      </c>
      <c r="AN2954" s="58" t="s">
        <v>1822</v>
      </c>
      <c r="AO2954" s="58" t="s">
        <v>1823</v>
      </c>
      <c r="AP2954" s="58" t="s">
        <v>1824</v>
      </c>
      <c r="AQ2954" s="58" t="s">
        <v>1825</v>
      </c>
      <c r="AR2954" s="58" t="s">
        <v>1833</v>
      </c>
      <c r="AS2954" s="58" t="s">
        <v>1834</v>
      </c>
      <c r="AT2954" s="58" t="s">
        <v>1826</v>
      </c>
      <c r="AU2954" s="58" t="s">
        <v>1827</v>
      </c>
      <c r="AV2954" s="58" t="s">
        <v>1828</v>
      </c>
      <c r="AW2954" s="58" t="s">
        <v>1829</v>
      </c>
      <c r="AX2954" s="58" t="s">
        <v>1830</v>
      </c>
      <c r="AY2954" s="59" t="s">
        <v>13</v>
      </c>
      <c r="AZ2954" s="59" t="s">
        <v>1831</v>
      </c>
      <c r="BA2954" s="59" t="s">
        <v>1784</v>
      </c>
      <c r="BB2954" s="59" t="s">
        <v>1817</v>
      </c>
      <c r="BC2954" s="59" t="s">
        <v>1818</v>
      </c>
      <c r="BD2954" s="59" t="s">
        <v>1819</v>
      </c>
      <c r="BE2954" s="59" t="s">
        <v>1837</v>
      </c>
      <c r="BF2954" s="59" t="s">
        <v>1832</v>
      </c>
      <c r="BG2954" s="59" t="s">
        <v>1820</v>
      </c>
      <c r="BH2954" s="59" t="s">
        <v>1821</v>
      </c>
      <c r="BI2954" s="59" t="s">
        <v>1822</v>
      </c>
      <c r="BJ2954" s="59" t="s">
        <v>1823</v>
      </c>
      <c r="BK2954" s="59" t="s">
        <v>1824</v>
      </c>
      <c r="BL2954" s="59" t="s">
        <v>1825</v>
      </c>
      <c r="BM2954" s="59" t="s">
        <v>1833</v>
      </c>
      <c r="BN2954" s="59" t="s">
        <v>1834</v>
      </c>
      <c r="BO2954" s="59" t="s">
        <v>1826</v>
      </c>
      <c r="BP2954" s="59" t="s">
        <v>1827</v>
      </c>
      <c r="BQ2954" s="59" t="s">
        <v>1828</v>
      </c>
      <c r="BR2954" s="59" t="s">
        <v>1829</v>
      </c>
      <c r="BS2954" s="59" t="s">
        <v>1830</v>
      </c>
    </row>
    <row r="2955" spans="1:71" x14ac:dyDescent="0.25">
      <c r="A2955" s="6" t="s">
        <v>1</v>
      </c>
      <c r="B2955" s="6" t="s">
        <v>1</v>
      </c>
      <c r="C2955" s="6" t="s">
        <v>1</v>
      </c>
      <c r="D2955" s="67" t="s">
        <v>1</v>
      </c>
      <c r="E2955" s="67" t="s">
        <v>1</v>
      </c>
      <c r="F2955" s="80" t="s">
        <v>1</v>
      </c>
      <c r="G2955" s="7" t="s">
        <v>1</v>
      </c>
      <c r="H2955" s="8" t="s">
        <v>1</v>
      </c>
      <c r="I2955" s="9">
        <v>1</v>
      </c>
      <c r="J2955" s="9">
        <v>2</v>
      </c>
      <c r="K2955" s="9">
        <v>3</v>
      </c>
      <c r="L2955" s="9">
        <v>4</v>
      </c>
      <c r="M2955" s="9">
        <v>5</v>
      </c>
      <c r="N2955" s="9">
        <v>6</v>
      </c>
      <c r="O2955" s="9">
        <v>7</v>
      </c>
      <c r="P2955" s="9">
        <v>8</v>
      </c>
      <c r="Q2955" s="9">
        <v>9</v>
      </c>
      <c r="R2955" s="9">
        <v>10</v>
      </c>
      <c r="S2955" s="9">
        <v>11</v>
      </c>
      <c r="T2955" s="9">
        <v>12</v>
      </c>
      <c r="U2955" s="9">
        <v>13</v>
      </c>
      <c r="V2955" s="9">
        <v>14</v>
      </c>
      <c r="W2955" s="9">
        <v>15</v>
      </c>
      <c r="X2955" s="9">
        <v>16</v>
      </c>
      <c r="Y2955" s="9">
        <v>17</v>
      </c>
      <c r="Z2955" s="9">
        <v>18</v>
      </c>
      <c r="AA2955" s="9">
        <v>19</v>
      </c>
      <c r="AB2955" s="9">
        <v>20</v>
      </c>
      <c r="AC2955" s="9">
        <v>21</v>
      </c>
      <c r="AD2955" s="9">
        <v>1</v>
      </c>
      <c r="AE2955" s="9">
        <v>2</v>
      </c>
      <c r="AF2955" s="9">
        <v>3</v>
      </c>
      <c r="AG2955" s="9">
        <v>4</v>
      </c>
      <c r="AH2955" s="9">
        <v>5</v>
      </c>
      <c r="AI2955" s="9">
        <v>6</v>
      </c>
      <c r="AJ2955" s="9">
        <v>7</v>
      </c>
      <c r="AK2955" s="9">
        <v>8</v>
      </c>
      <c r="AL2955" s="9">
        <v>9</v>
      </c>
      <c r="AM2955" s="9">
        <v>10</v>
      </c>
      <c r="AN2955" s="9">
        <v>11</v>
      </c>
      <c r="AO2955" s="9">
        <v>12</v>
      </c>
      <c r="AP2955" s="9">
        <v>13</v>
      </c>
      <c r="AQ2955" s="9">
        <v>14</v>
      </c>
      <c r="AR2955" s="9">
        <v>15</v>
      </c>
      <c r="AS2955" s="9">
        <v>16</v>
      </c>
      <c r="AT2955" s="9">
        <v>17</v>
      </c>
      <c r="AU2955" s="9">
        <v>18</v>
      </c>
      <c r="AV2955" s="9">
        <v>19</v>
      </c>
      <c r="AW2955" s="9">
        <v>20</v>
      </c>
      <c r="AX2955" s="9">
        <v>21</v>
      </c>
      <c r="AY2955" s="9">
        <v>1</v>
      </c>
      <c r="AZ2955" s="9">
        <v>2</v>
      </c>
      <c r="BA2955" s="9">
        <v>3</v>
      </c>
      <c r="BB2955" s="9">
        <v>4</v>
      </c>
      <c r="BC2955" s="9">
        <v>5</v>
      </c>
      <c r="BD2955" s="9">
        <v>6</v>
      </c>
      <c r="BE2955" s="9">
        <v>7</v>
      </c>
      <c r="BF2955" s="9">
        <v>8</v>
      </c>
      <c r="BG2955" s="9">
        <v>9</v>
      </c>
      <c r="BH2955" s="9">
        <v>10</v>
      </c>
      <c r="BI2955" s="9">
        <v>11</v>
      </c>
      <c r="BJ2955" s="9">
        <v>12</v>
      </c>
      <c r="BK2955" s="9">
        <v>13</v>
      </c>
      <c r="BL2955" s="9">
        <v>14</v>
      </c>
      <c r="BM2955" s="9">
        <v>15</v>
      </c>
      <c r="BN2955" s="9">
        <v>16</v>
      </c>
      <c r="BO2955" s="9">
        <v>17</v>
      </c>
      <c r="BP2955" s="9">
        <v>18</v>
      </c>
      <c r="BQ2955" s="9">
        <v>19</v>
      </c>
      <c r="BR2955" s="9">
        <v>20</v>
      </c>
      <c r="BS2955" s="9">
        <v>21</v>
      </c>
    </row>
    <row r="2956" spans="1:71" x14ac:dyDescent="0.25">
      <c r="A2956" s="1" t="s">
        <v>915</v>
      </c>
      <c r="B2956" s="1" t="s">
        <v>75</v>
      </c>
      <c r="C2956" s="4" t="s">
        <v>1354</v>
      </c>
      <c r="D2956" s="65" t="s">
        <v>1355</v>
      </c>
      <c r="E2956" s="64" t="s">
        <v>1</v>
      </c>
      <c r="F2956" s="64" t="s">
        <v>1</v>
      </c>
      <c r="G2956" s="2" t="s">
        <v>1</v>
      </c>
      <c r="H2956" s="2" t="s">
        <v>1356</v>
      </c>
      <c r="I2956" s="3" t="s">
        <v>1</v>
      </c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>
        <v>0</v>
      </c>
      <c r="AC2956" s="3">
        <v>0</v>
      </c>
      <c r="AD2956" s="3" t="s">
        <v>1</v>
      </c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>
        <v>0</v>
      </c>
      <c r="AX2956" s="3">
        <v>0</v>
      </c>
      <c r="AY2956" s="3" t="s">
        <v>1</v>
      </c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>
        <v>0</v>
      </c>
      <c r="BS2956" s="3">
        <v>0</v>
      </c>
    </row>
    <row r="2957" spans="1:71" ht="33.75" x14ac:dyDescent="0.25">
      <c r="A2957" s="1" t="s">
        <v>1</v>
      </c>
      <c r="B2957" s="1" t="s">
        <v>1</v>
      </c>
      <c r="C2957" s="1" t="s">
        <v>1</v>
      </c>
      <c r="D2957" s="64" t="s">
        <v>1</v>
      </c>
      <c r="E2957" s="64" t="s">
        <v>1</v>
      </c>
      <c r="F2957" s="64" t="s">
        <v>1</v>
      </c>
      <c r="G2957" s="2" t="s">
        <v>1</v>
      </c>
      <c r="H2957" s="10" t="s">
        <v>17</v>
      </c>
      <c r="I2957" s="11">
        <f t="shared" ref="I2957:AA2957" si="4143">SUM(I2958,I2966,I2968)</f>
        <v>5900</v>
      </c>
      <c r="J2957" s="11">
        <f t="shared" si="4143"/>
        <v>0</v>
      </c>
      <c r="K2957" s="11">
        <f t="shared" si="4143"/>
        <v>0</v>
      </c>
      <c r="L2957" s="11">
        <f t="shared" si="4143"/>
        <v>0</v>
      </c>
      <c r="M2957" s="11">
        <f t="shared" si="4143"/>
        <v>0</v>
      </c>
      <c r="N2957" s="11">
        <f t="shared" si="4143"/>
        <v>0</v>
      </c>
      <c r="O2957" s="11">
        <f t="shared" ref="O2957" si="4144">SUM(O2958,O2966,O2968)</f>
        <v>5900</v>
      </c>
      <c r="P2957" s="11">
        <f t="shared" si="4143"/>
        <v>360</v>
      </c>
      <c r="Q2957" s="11">
        <f t="shared" si="4143"/>
        <v>2340</v>
      </c>
      <c r="R2957" s="11">
        <f t="shared" si="4143"/>
        <v>0</v>
      </c>
      <c r="S2957" s="11">
        <f t="shared" si="4143"/>
        <v>0</v>
      </c>
      <c r="T2957" s="11">
        <f t="shared" si="4143"/>
        <v>0</v>
      </c>
      <c r="U2957" s="11">
        <f t="shared" si="4143"/>
        <v>0</v>
      </c>
      <c r="V2957" s="11">
        <f t="shared" si="4143"/>
        <v>0</v>
      </c>
      <c r="W2957" s="11">
        <f t="shared" si="4143"/>
        <v>0</v>
      </c>
      <c r="X2957" s="11">
        <f t="shared" si="4143"/>
        <v>0</v>
      </c>
      <c r="Y2957" s="11">
        <f t="shared" si="4143"/>
        <v>0</v>
      </c>
      <c r="Z2957" s="11">
        <f t="shared" si="4143"/>
        <v>0</v>
      </c>
      <c r="AA2957" s="11">
        <f t="shared" si="4143"/>
        <v>0</v>
      </c>
      <c r="AB2957" s="11">
        <v>2700</v>
      </c>
      <c r="AC2957" s="11">
        <v>3200</v>
      </c>
      <c r="AD2957" s="11">
        <f t="shared" ref="AD2957:AV2957" si="4145">SUM(AD2958,AD2966,AD2968)</f>
        <v>0</v>
      </c>
      <c r="AE2957" s="11">
        <f t="shared" si="4145"/>
        <v>0</v>
      </c>
      <c r="AF2957" s="11">
        <f t="shared" si="4145"/>
        <v>0</v>
      </c>
      <c r="AG2957" s="11">
        <f t="shared" si="4145"/>
        <v>0</v>
      </c>
      <c r="AH2957" s="11">
        <f t="shared" si="4145"/>
        <v>0</v>
      </c>
      <c r="AI2957" s="11">
        <f t="shared" si="4145"/>
        <v>0</v>
      </c>
      <c r="AJ2957" s="11">
        <f t="shared" ref="AJ2957" si="4146">SUM(AJ2958,AJ2966,AJ2968)</f>
        <v>0</v>
      </c>
      <c r="AK2957" s="11">
        <f t="shared" si="4145"/>
        <v>0</v>
      </c>
      <c r="AL2957" s="11">
        <f t="shared" si="4145"/>
        <v>0</v>
      </c>
      <c r="AM2957" s="11">
        <f t="shared" si="4145"/>
        <v>0</v>
      </c>
      <c r="AN2957" s="11">
        <f t="shared" si="4145"/>
        <v>0</v>
      </c>
      <c r="AO2957" s="11">
        <f t="shared" si="4145"/>
        <v>0</v>
      </c>
      <c r="AP2957" s="11">
        <f t="shared" si="4145"/>
        <v>0</v>
      </c>
      <c r="AQ2957" s="11">
        <f t="shared" si="4145"/>
        <v>0</v>
      </c>
      <c r="AR2957" s="11">
        <f t="shared" si="4145"/>
        <v>0</v>
      </c>
      <c r="AS2957" s="11">
        <f t="shared" si="4145"/>
        <v>0</v>
      </c>
      <c r="AT2957" s="11">
        <f t="shared" si="4145"/>
        <v>0</v>
      </c>
      <c r="AU2957" s="11">
        <f t="shared" si="4145"/>
        <v>0</v>
      </c>
      <c r="AV2957" s="11">
        <f t="shared" si="4145"/>
        <v>0</v>
      </c>
      <c r="AW2957" s="11">
        <v>0</v>
      </c>
      <c r="AX2957" s="11">
        <v>0</v>
      </c>
      <c r="AY2957" s="11">
        <f t="shared" ref="AY2957:BQ2957" si="4147">SUM(AY2958,AY2966,AY2968)</f>
        <v>5500</v>
      </c>
      <c r="AZ2957" s="11">
        <f t="shared" si="4147"/>
        <v>2755</v>
      </c>
      <c r="BA2957" s="11">
        <f t="shared" si="4147"/>
        <v>0</v>
      </c>
      <c r="BB2957" s="11">
        <f t="shared" si="4147"/>
        <v>0</v>
      </c>
      <c r="BC2957" s="11">
        <f t="shared" si="4147"/>
        <v>0</v>
      </c>
      <c r="BD2957" s="11">
        <f t="shared" si="4147"/>
        <v>0</v>
      </c>
      <c r="BE2957" s="11">
        <f t="shared" ref="BE2957" si="4148">SUM(BE2958,BE2966,BE2968)</f>
        <v>8255</v>
      </c>
      <c r="BF2957" s="11">
        <f t="shared" si="4147"/>
        <v>2136</v>
      </c>
      <c r="BG2957" s="11">
        <f t="shared" si="4147"/>
        <v>0</v>
      </c>
      <c r="BH2957" s="11">
        <f t="shared" si="4147"/>
        <v>2755</v>
      </c>
      <c r="BI2957" s="11">
        <f t="shared" si="4147"/>
        <v>0</v>
      </c>
      <c r="BJ2957" s="11">
        <f t="shared" si="4147"/>
        <v>0</v>
      </c>
      <c r="BK2957" s="11">
        <f t="shared" si="4147"/>
        <v>0</v>
      </c>
      <c r="BL2957" s="11">
        <f t="shared" si="4147"/>
        <v>0</v>
      </c>
      <c r="BM2957" s="11">
        <f t="shared" si="4147"/>
        <v>0</v>
      </c>
      <c r="BN2957" s="11">
        <f t="shared" si="4147"/>
        <v>0</v>
      </c>
      <c r="BO2957" s="11">
        <f t="shared" si="4147"/>
        <v>0</v>
      </c>
      <c r="BP2957" s="11">
        <f t="shared" si="4147"/>
        <v>0</v>
      </c>
      <c r="BQ2957" s="11">
        <f t="shared" si="4147"/>
        <v>0</v>
      </c>
      <c r="BR2957" s="11">
        <v>4891</v>
      </c>
      <c r="BS2957" s="11">
        <v>3364</v>
      </c>
    </row>
    <row r="2958" spans="1:71" x14ac:dyDescent="0.25">
      <c r="A2958" s="4" t="s">
        <v>915</v>
      </c>
      <c r="B2958" s="4" t="s">
        <v>75</v>
      </c>
      <c r="C2958" s="4" t="s">
        <v>1354</v>
      </c>
      <c r="D2958" s="65" t="s">
        <v>1355</v>
      </c>
      <c r="E2958" s="64" t="s">
        <v>18</v>
      </c>
      <c r="F2958" s="64" t="s">
        <v>1</v>
      </c>
      <c r="G2958" s="2" t="s">
        <v>1</v>
      </c>
      <c r="H2958" s="2" t="s">
        <v>19</v>
      </c>
      <c r="I2958" s="12">
        <f t="shared" ref="I2958:AA2958" si="4149">SUM(I2959,I2960)</f>
        <v>0</v>
      </c>
      <c r="J2958" s="12">
        <f t="shared" si="4149"/>
        <v>0</v>
      </c>
      <c r="K2958" s="12">
        <f t="shared" si="4149"/>
        <v>0</v>
      </c>
      <c r="L2958" s="12">
        <f t="shared" si="4149"/>
        <v>0</v>
      </c>
      <c r="M2958" s="12">
        <f t="shared" si="4149"/>
        <v>0</v>
      </c>
      <c r="N2958" s="12">
        <f t="shared" si="4149"/>
        <v>0</v>
      </c>
      <c r="O2958" s="12">
        <f t="shared" ref="O2958" si="4150">SUM(O2959,O2960)</f>
        <v>0</v>
      </c>
      <c r="P2958" s="12">
        <f t="shared" si="4149"/>
        <v>0</v>
      </c>
      <c r="Q2958" s="12">
        <f t="shared" si="4149"/>
        <v>0</v>
      </c>
      <c r="R2958" s="12">
        <f t="shared" si="4149"/>
        <v>0</v>
      </c>
      <c r="S2958" s="12">
        <f t="shared" si="4149"/>
        <v>0</v>
      </c>
      <c r="T2958" s="12">
        <f t="shared" si="4149"/>
        <v>0</v>
      </c>
      <c r="U2958" s="12">
        <f t="shared" si="4149"/>
        <v>0</v>
      </c>
      <c r="V2958" s="12">
        <f t="shared" si="4149"/>
        <v>0</v>
      </c>
      <c r="W2958" s="12">
        <f t="shared" si="4149"/>
        <v>0</v>
      </c>
      <c r="X2958" s="12">
        <f t="shared" si="4149"/>
        <v>0</v>
      </c>
      <c r="Y2958" s="12">
        <f t="shared" si="4149"/>
        <v>0</v>
      </c>
      <c r="Z2958" s="12">
        <f t="shared" si="4149"/>
        <v>0</v>
      </c>
      <c r="AA2958" s="12">
        <f t="shared" si="4149"/>
        <v>0</v>
      </c>
      <c r="AB2958" s="12">
        <v>0</v>
      </c>
      <c r="AC2958" s="12">
        <v>0</v>
      </c>
      <c r="AD2958" s="12">
        <f t="shared" ref="AD2958:AV2958" si="4151">SUM(AD2959,AD2960)</f>
        <v>0</v>
      </c>
      <c r="AE2958" s="12">
        <f t="shared" si="4151"/>
        <v>0</v>
      </c>
      <c r="AF2958" s="12">
        <f t="shared" si="4151"/>
        <v>0</v>
      </c>
      <c r="AG2958" s="12">
        <f t="shared" si="4151"/>
        <v>0</v>
      </c>
      <c r="AH2958" s="12">
        <f t="shared" si="4151"/>
        <v>0</v>
      </c>
      <c r="AI2958" s="12">
        <f t="shared" si="4151"/>
        <v>0</v>
      </c>
      <c r="AJ2958" s="12">
        <f t="shared" ref="AJ2958" si="4152">SUM(AJ2959,AJ2960)</f>
        <v>0</v>
      </c>
      <c r="AK2958" s="12">
        <f t="shared" si="4151"/>
        <v>0</v>
      </c>
      <c r="AL2958" s="12">
        <f t="shared" si="4151"/>
        <v>0</v>
      </c>
      <c r="AM2958" s="12">
        <f t="shared" si="4151"/>
        <v>0</v>
      </c>
      <c r="AN2958" s="12">
        <f t="shared" si="4151"/>
        <v>0</v>
      </c>
      <c r="AO2958" s="12">
        <f t="shared" si="4151"/>
        <v>0</v>
      </c>
      <c r="AP2958" s="12">
        <f t="shared" si="4151"/>
        <v>0</v>
      </c>
      <c r="AQ2958" s="12">
        <f t="shared" si="4151"/>
        <v>0</v>
      </c>
      <c r="AR2958" s="12">
        <f t="shared" si="4151"/>
        <v>0</v>
      </c>
      <c r="AS2958" s="12">
        <f t="shared" si="4151"/>
        <v>0</v>
      </c>
      <c r="AT2958" s="12">
        <f t="shared" si="4151"/>
        <v>0</v>
      </c>
      <c r="AU2958" s="12">
        <f t="shared" si="4151"/>
        <v>0</v>
      </c>
      <c r="AV2958" s="12">
        <f t="shared" si="4151"/>
        <v>0</v>
      </c>
      <c r="AW2958" s="12">
        <v>0</v>
      </c>
      <c r="AX2958" s="12">
        <v>0</v>
      </c>
      <c r="AY2958" s="12">
        <f t="shared" ref="AY2958:BQ2958" si="4153">SUM(AY2959,AY2960)</f>
        <v>0</v>
      </c>
      <c r="AZ2958" s="12">
        <f t="shared" si="4153"/>
        <v>0</v>
      </c>
      <c r="BA2958" s="12">
        <f t="shared" si="4153"/>
        <v>0</v>
      </c>
      <c r="BB2958" s="12">
        <f t="shared" si="4153"/>
        <v>0</v>
      </c>
      <c r="BC2958" s="12">
        <f t="shared" si="4153"/>
        <v>0</v>
      </c>
      <c r="BD2958" s="12">
        <f t="shared" si="4153"/>
        <v>0</v>
      </c>
      <c r="BE2958" s="12">
        <f t="shared" ref="BE2958" si="4154">SUM(BE2959,BE2960)</f>
        <v>0</v>
      </c>
      <c r="BF2958" s="12">
        <f t="shared" si="4153"/>
        <v>0</v>
      </c>
      <c r="BG2958" s="12">
        <f t="shared" si="4153"/>
        <v>0</v>
      </c>
      <c r="BH2958" s="12">
        <f t="shared" si="4153"/>
        <v>0</v>
      </c>
      <c r="BI2958" s="12">
        <f t="shared" si="4153"/>
        <v>0</v>
      </c>
      <c r="BJ2958" s="12">
        <f t="shared" si="4153"/>
        <v>0</v>
      </c>
      <c r="BK2958" s="12">
        <f t="shared" si="4153"/>
        <v>0</v>
      </c>
      <c r="BL2958" s="12">
        <f t="shared" si="4153"/>
        <v>0</v>
      </c>
      <c r="BM2958" s="12">
        <f t="shared" si="4153"/>
        <v>0</v>
      </c>
      <c r="BN2958" s="12">
        <f t="shared" si="4153"/>
        <v>0</v>
      </c>
      <c r="BO2958" s="12">
        <f t="shared" si="4153"/>
        <v>0</v>
      </c>
      <c r="BP2958" s="12">
        <f t="shared" si="4153"/>
        <v>0</v>
      </c>
      <c r="BQ2958" s="12">
        <f t="shared" si="4153"/>
        <v>0</v>
      </c>
      <c r="BR2958" s="12">
        <v>0</v>
      </c>
      <c r="BS2958" s="12">
        <v>0</v>
      </c>
    </row>
    <row r="2959" spans="1:71" x14ac:dyDescent="0.25">
      <c r="A2959" s="4" t="s">
        <v>915</v>
      </c>
      <c r="B2959" s="4" t="s">
        <v>75</v>
      </c>
      <c r="C2959" s="4" t="s">
        <v>1354</v>
      </c>
      <c r="D2959" s="65" t="s">
        <v>1355</v>
      </c>
      <c r="E2959" s="75">
        <v>6111</v>
      </c>
      <c r="F2959" s="65"/>
      <c r="G2959" s="61" t="s">
        <v>1894</v>
      </c>
      <c r="H2959" s="13" t="s">
        <v>20</v>
      </c>
      <c r="I2959" s="14">
        <v>0</v>
      </c>
      <c r="J2959" s="14"/>
      <c r="K2959" s="14"/>
      <c r="L2959" s="14"/>
      <c r="M2959" s="14"/>
      <c r="N2959" s="14"/>
      <c r="O2959" s="14">
        <f t="shared" si="4071"/>
        <v>0</v>
      </c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>
        <v>0</v>
      </c>
      <c r="AC2959" s="14">
        <v>0</v>
      </c>
      <c r="AD2959" s="14">
        <v>0</v>
      </c>
      <c r="AE2959" s="14"/>
      <c r="AF2959" s="14"/>
      <c r="AG2959" s="14"/>
      <c r="AH2959" s="14"/>
      <c r="AI2959" s="14"/>
      <c r="AJ2959" s="14">
        <f t="shared" si="4072"/>
        <v>0</v>
      </c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>
        <v>0</v>
      </c>
      <c r="AX2959" s="14">
        <v>0</v>
      </c>
      <c r="AY2959" s="14">
        <v>0</v>
      </c>
      <c r="AZ2959" s="14"/>
      <c r="BA2959" s="14"/>
      <c r="BB2959" s="14"/>
      <c r="BC2959" s="14"/>
      <c r="BD2959" s="14"/>
      <c r="BE2959" s="14">
        <f t="shared" si="4073"/>
        <v>0</v>
      </c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>
        <v>0</v>
      </c>
      <c r="BS2959" s="14">
        <v>0</v>
      </c>
    </row>
    <row r="2960" spans="1:71" x14ac:dyDescent="0.25">
      <c r="A2960" s="1" t="s">
        <v>915</v>
      </c>
      <c r="B2960" s="1" t="s">
        <v>75</v>
      </c>
      <c r="C2960" s="1" t="s">
        <v>1354</v>
      </c>
      <c r="D2960" s="68" t="s">
        <v>1355</v>
      </c>
      <c r="E2960" s="68" t="s">
        <v>21</v>
      </c>
      <c r="F2960" s="65" t="s">
        <v>1</v>
      </c>
      <c r="G2960" s="13" t="s">
        <v>1</v>
      </c>
      <c r="H2960" s="2" t="s">
        <v>22</v>
      </c>
      <c r="I2960" s="12">
        <f t="shared" ref="I2960:AA2960" si="4155">SUM(I2961:I2965)</f>
        <v>0</v>
      </c>
      <c r="J2960" s="12">
        <f t="shared" si="4155"/>
        <v>0</v>
      </c>
      <c r="K2960" s="12">
        <f t="shared" si="4155"/>
        <v>0</v>
      </c>
      <c r="L2960" s="12">
        <f t="shared" si="4155"/>
        <v>0</v>
      </c>
      <c r="M2960" s="12">
        <f t="shared" si="4155"/>
        <v>0</v>
      </c>
      <c r="N2960" s="12">
        <f t="shared" si="4155"/>
        <v>0</v>
      </c>
      <c r="O2960" s="12">
        <f t="shared" si="4155"/>
        <v>0</v>
      </c>
      <c r="P2960" s="12">
        <f t="shared" si="4155"/>
        <v>0</v>
      </c>
      <c r="Q2960" s="12">
        <f t="shared" si="4155"/>
        <v>0</v>
      </c>
      <c r="R2960" s="12">
        <f t="shared" si="4155"/>
        <v>0</v>
      </c>
      <c r="S2960" s="12">
        <f t="shared" si="4155"/>
        <v>0</v>
      </c>
      <c r="T2960" s="12">
        <f t="shared" si="4155"/>
        <v>0</v>
      </c>
      <c r="U2960" s="12">
        <f t="shared" si="4155"/>
        <v>0</v>
      </c>
      <c r="V2960" s="12">
        <f t="shared" si="4155"/>
        <v>0</v>
      </c>
      <c r="W2960" s="12">
        <f t="shared" si="4155"/>
        <v>0</v>
      </c>
      <c r="X2960" s="12">
        <f t="shared" si="4155"/>
        <v>0</v>
      </c>
      <c r="Y2960" s="12">
        <f t="shared" si="4155"/>
        <v>0</v>
      </c>
      <c r="Z2960" s="12">
        <f t="shared" si="4155"/>
        <v>0</v>
      </c>
      <c r="AA2960" s="12">
        <f t="shared" si="4155"/>
        <v>0</v>
      </c>
      <c r="AB2960" s="12">
        <v>0</v>
      </c>
      <c r="AC2960" s="12">
        <v>0</v>
      </c>
      <c r="AD2960" s="12">
        <f t="shared" ref="AD2960:AV2960" si="4156">SUM(AD2961:AD2965)</f>
        <v>0</v>
      </c>
      <c r="AE2960" s="12">
        <f t="shared" si="4156"/>
        <v>0</v>
      </c>
      <c r="AF2960" s="12">
        <f t="shared" si="4156"/>
        <v>0</v>
      </c>
      <c r="AG2960" s="12">
        <f t="shared" si="4156"/>
        <v>0</v>
      </c>
      <c r="AH2960" s="12">
        <f t="shared" si="4156"/>
        <v>0</v>
      </c>
      <c r="AI2960" s="12">
        <f t="shared" si="4156"/>
        <v>0</v>
      </c>
      <c r="AJ2960" s="12">
        <f t="shared" si="4156"/>
        <v>0</v>
      </c>
      <c r="AK2960" s="12">
        <f t="shared" si="4156"/>
        <v>0</v>
      </c>
      <c r="AL2960" s="12">
        <f t="shared" si="4156"/>
        <v>0</v>
      </c>
      <c r="AM2960" s="12">
        <f t="shared" si="4156"/>
        <v>0</v>
      </c>
      <c r="AN2960" s="12">
        <f t="shared" si="4156"/>
        <v>0</v>
      </c>
      <c r="AO2960" s="12">
        <f t="shared" si="4156"/>
        <v>0</v>
      </c>
      <c r="AP2960" s="12">
        <f t="shared" si="4156"/>
        <v>0</v>
      </c>
      <c r="AQ2960" s="12">
        <f t="shared" si="4156"/>
        <v>0</v>
      </c>
      <c r="AR2960" s="12">
        <f t="shared" si="4156"/>
        <v>0</v>
      </c>
      <c r="AS2960" s="12">
        <f t="shared" si="4156"/>
        <v>0</v>
      </c>
      <c r="AT2960" s="12">
        <f t="shared" si="4156"/>
        <v>0</v>
      </c>
      <c r="AU2960" s="12">
        <f t="shared" si="4156"/>
        <v>0</v>
      </c>
      <c r="AV2960" s="12">
        <f t="shared" si="4156"/>
        <v>0</v>
      </c>
      <c r="AW2960" s="12">
        <v>0</v>
      </c>
      <c r="AX2960" s="12">
        <v>0</v>
      </c>
      <c r="AY2960" s="12">
        <f t="shared" ref="AY2960:BQ2960" si="4157">SUM(AY2961:AY2965)</f>
        <v>0</v>
      </c>
      <c r="AZ2960" s="12">
        <f t="shared" si="4157"/>
        <v>0</v>
      </c>
      <c r="BA2960" s="12">
        <f t="shared" si="4157"/>
        <v>0</v>
      </c>
      <c r="BB2960" s="12">
        <f t="shared" si="4157"/>
        <v>0</v>
      </c>
      <c r="BC2960" s="12">
        <f t="shared" si="4157"/>
        <v>0</v>
      </c>
      <c r="BD2960" s="12">
        <f t="shared" si="4157"/>
        <v>0</v>
      </c>
      <c r="BE2960" s="12">
        <f t="shared" si="4157"/>
        <v>0</v>
      </c>
      <c r="BF2960" s="12">
        <f t="shared" si="4157"/>
        <v>0</v>
      </c>
      <c r="BG2960" s="12">
        <f t="shared" si="4157"/>
        <v>0</v>
      </c>
      <c r="BH2960" s="12">
        <f t="shared" si="4157"/>
        <v>0</v>
      </c>
      <c r="BI2960" s="12">
        <f t="shared" si="4157"/>
        <v>0</v>
      </c>
      <c r="BJ2960" s="12">
        <f t="shared" si="4157"/>
        <v>0</v>
      </c>
      <c r="BK2960" s="12">
        <f t="shared" si="4157"/>
        <v>0</v>
      </c>
      <c r="BL2960" s="12">
        <f t="shared" si="4157"/>
        <v>0</v>
      </c>
      <c r="BM2960" s="12">
        <f t="shared" si="4157"/>
        <v>0</v>
      </c>
      <c r="BN2960" s="12">
        <f t="shared" si="4157"/>
        <v>0</v>
      </c>
      <c r="BO2960" s="12">
        <f t="shared" si="4157"/>
        <v>0</v>
      </c>
      <c r="BP2960" s="12">
        <f t="shared" si="4157"/>
        <v>0</v>
      </c>
      <c r="BQ2960" s="12">
        <f t="shared" si="4157"/>
        <v>0</v>
      </c>
      <c r="BR2960" s="12">
        <v>0</v>
      </c>
      <c r="BS2960" s="12">
        <v>0</v>
      </c>
    </row>
    <row r="2961" spans="1:71" x14ac:dyDescent="0.25">
      <c r="A2961" s="4" t="s">
        <v>915</v>
      </c>
      <c r="B2961" s="4" t="s">
        <v>75</v>
      </c>
      <c r="C2961" s="4" t="s">
        <v>1354</v>
      </c>
      <c r="D2961" s="65" t="s">
        <v>1355</v>
      </c>
      <c r="E2961" s="75">
        <v>6112</v>
      </c>
      <c r="F2961" s="65" t="s">
        <v>1357</v>
      </c>
      <c r="G2961" s="61" t="s">
        <v>1894</v>
      </c>
      <c r="H2961" s="13" t="s">
        <v>79</v>
      </c>
      <c r="I2961" s="14">
        <v>0</v>
      </c>
      <c r="J2961" s="14"/>
      <c r="K2961" s="14"/>
      <c r="L2961" s="14"/>
      <c r="M2961" s="14"/>
      <c r="N2961" s="14"/>
      <c r="O2961" s="14">
        <f t="shared" si="4071"/>
        <v>0</v>
      </c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>
        <v>0</v>
      </c>
      <c r="AC2961" s="14">
        <v>0</v>
      </c>
      <c r="AD2961" s="14">
        <v>0</v>
      </c>
      <c r="AE2961" s="14"/>
      <c r="AF2961" s="14"/>
      <c r="AG2961" s="14"/>
      <c r="AH2961" s="14"/>
      <c r="AI2961" s="14"/>
      <c r="AJ2961" s="14">
        <f t="shared" si="4072"/>
        <v>0</v>
      </c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>
        <v>0</v>
      </c>
      <c r="AX2961" s="14">
        <v>0</v>
      </c>
      <c r="AY2961" s="14">
        <v>0</v>
      </c>
      <c r="AZ2961" s="14"/>
      <c r="BA2961" s="14"/>
      <c r="BB2961" s="14"/>
      <c r="BC2961" s="14"/>
      <c r="BD2961" s="14"/>
      <c r="BE2961" s="14">
        <f t="shared" si="4073"/>
        <v>0</v>
      </c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>
        <v>0</v>
      </c>
      <c r="BS2961" s="14">
        <v>0</v>
      </c>
    </row>
    <row r="2962" spans="1:71" x14ac:dyDescent="0.25">
      <c r="A2962" s="4" t="s">
        <v>915</v>
      </c>
      <c r="B2962" s="4" t="s">
        <v>75</v>
      </c>
      <c r="C2962" s="4" t="s">
        <v>1354</v>
      </c>
      <c r="D2962" s="65" t="s">
        <v>1355</v>
      </c>
      <c r="E2962" s="75">
        <v>6112</v>
      </c>
      <c r="F2962" s="65" t="s">
        <v>1358</v>
      </c>
      <c r="G2962" s="61" t="s">
        <v>1894</v>
      </c>
      <c r="H2962" s="13" t="s">
        <v>26</v>
      </c>
      <c r="I2962" s="14">
        <v>0</v>
      </c>
      <c r="J2962" s="14"/>
      <c r="K2962" s="14"/>
      <c r="L2962" s="14"/>
      <c r="M2962" s="14"/>
      <c r="N2962" s="14"/>
      <c r="O2962" s="14">
        <f t="shared" si="4071"/>
        <v>0</v>
      </c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>
        <v>0</v>
      </c>
      <c r="AC2962" s="14">
        <v>0</v>
      </c>
      <c r="AD2962" s="14">
        <v>0</v>
      </c>
      <c r="AE2962" s="14"/>
      <c r="AF2962" s="14"/>
      <c r="AG2962" s="14"/>
      <c r="AH2962" s="14"/>
      <c r="AI2962" s="14"/>
      <c r="AJ2962" s="14">
        <f t="shared" si="4072"/>
        <v>0</v>
      </c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>
        <v>0</v>
      </c>
      <c r="AX2962" s="14">
        <v>0</v>
      </c>
      <c r="AY2962" s="14">
        <v>0</v>
      </c>
      <c r="AZ2962" s="14"/>
      <c r="BA2962" s="14"/>
      <c r="BB2962" s="14"/>
      <c r="BC2962" s="14"/>
      <c r="BD2962" s="14"/>
      <c r="BE2962" s="14">
        <f t="shared" si="4073"/>
        <v>0</v>
      </c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>
        <v>0</v>
      </c>
      <c r="BS2962" s="14">
        <v>0</v>
      </c>
    </row>
    <row r="2963" spans="1:71" x14ac:dyDescent="0.25">
      <c r="A2963" s="4" t="s">
        <v>915</v>
      </c>
      <c r="B2963" s="4" t="s">
        <v>75</v>
      </c>
      <c r="C2963" s="4" t="s">
        <v>1354</v>
      </c>
      <c r="D2963" s="65" t="s">
        <v>1355</v>
      </c>
      <c r="E2963" s="75">
        <v>6112</v>
      </c>
      <c r="F2963" s="65" t="s">
        <v>1359</v>
      </c>
      <c r="G2963" s="61" t="s">
        <v>1894</v>
      </c>
      <c r="H2963" s="13" t="s">
        <v>28</v>
      </c>
      <c r="I2963" s="14">
        <v>0</v>
      </c>
      <c r="J2963" s="14"/>
      <c r="K2963" s="14"/>
      <c r="L2963" s="14"/>
      <c r="M2963" s="14"/>
      <c r="N2963" s="14"/>
      <c r="O2963" s="14">
        <f t="shared" si="4071"/>
        <v>0</v>
      </c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>
        <v>0</v>
      </c>
      <c r="AC2963" s="14">
        <v>0</v>
      </c>
      <c r="AD2963" s="14">
        <v>0</v>
      </c>
      <c r="AE2963" s="14"/>
      <c r="AF2963" s="14"/>
      <c r="AG2963" s="14"/>
      <c r="AH2963" s="14"/>
      <c r="AI2963" s="14"/>
      <c r="AJ2963" s="14">
        <f t="shared" si="4072"/>
        <v>0</v>
      </c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>
        <v>0</v>
      </c>
      <c r="AX2963" s="14">
        <v>0</v>
      </c>
      <c r="AY2963" s="14">
        <v>0</v>
      </c>
      <c r="AZ2963" s="14"/>
      <c r="BA2963" s="14"/>
      <c r="BB2963" s="14"/>
      <c r="BC2963" s="14"/>
      <c r="BD2963" s="14"/>
      <c r="BE2963" s="14">
        <f t="shared" si="4073"/>
        <v>0</v>
      </c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>
        <v>0</v>
      </c>
      <c r="BS2963" s="14">
        <v>0</v>
      </c>
    </row>
    <row r="2964" spans="1:71" x14ac:dyDescent="0.25">
      <c r="A2964" s="4" t="s">
        <v>915</v>
      </c>
      <c r="B2964" s="4" t="s">
        <v>75</v>
      </c>
      <c r="C2964" s="4" t="s">
        <v>1354</v>
      </c>
      <c r="D2964" s="65" t="s">
        <v>1355</v>
      </c>
      <c r="E2964" s="75">
        <v>6112</v>
      </c>
      <c r="F2964" s="65" t="s">
        <v>1360</v>
      </c>
      <c r="G2964" s="61" t="s">
        <v>1894</v>
      </c>
      <c r="H2964" s="13" t="s">
        <v>24</v>
      </c>
      <c r="I2964" s="14">
        <v>0</v>
      </c>
      <c r="J2964" s="14"/>
      <c r="K2964" s="14"/>
      <c r="L2964" s="14"/>
      <c r="M2964" s="14"/>
      <c r="N2964" s="14"/>
      <c r="O2964" s="14">
        <f t="shared" si="4071"/>
        <v>0</v>
      </c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>
        <v>0</v>
      </c>
      <c r="AC2964" s="14">
        <v>0</v>
      </c>
      <c r="AD2964" s="14">
        <v>0</v>
      </c>
      <c r="AE2964" s="14"/>
      <c r="AF2964" s="14"/>
      <c r="AG2964" s="14"/>
      <c r="AH2964" s="14"/>
      <c r="AI2964" s="14"/>
      <c r="AJ2964" s="14">
        <f t="shared" si="4072"/>
        <v>0</v>
      </c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>
        <v>0</v>
      </c>
      <c r="AX2964" s="14">
        <v>0</v>
      </c>
      <c r="AY2964" s="14">
        <v>0</v>
      </c>
      <c r="AZ2964" s="14"/>
      <c r="BA2964" s="14"/>
      <c r="BB2964" s="14"/>
      <c r="BC2964" s="14"/>
      <c r="BD2964" s="14"/>
      <c r="BE2964" s="14">
        <f t="shared" si="4073"/>
        <v>0</v>
      </c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>
        <v>0</v>
      </c>
      <c r="BS2964" s="14">
        <v>0</v>
      </c>
    </row>
    <row r="2965" spans="1:71" x14ac:dyDescent="0.25">
      <c r="A2965" s="4" t="s">
        <v>915</v>
      </c>
      <c r="B2965" s="4" t="s">
        <v>75</v>
      </c>
      <c r="C2965" s="4" t="s">
        <v>1354</v>
      </c>
      <c r="D2965" s="65" t="s">
        <v>1355</v>
      </c>
      <c r="E2965" s="75">
        <v>6112</v>
      </c>
      <c r="F2965" s="65" t="s">
        <v>1361</v>
      </c>
      <c r="G2965" s="61" t="s">
        <v>1894</v>
      </c>
      <c r="H2965" s="13" t="s">
        <v>30</v>
      </c>
      <c r="I2965" s="14">
        <v>0</v>
      </c>
      <c r="J2965" s="14"/>
      <c r="K2965" s="14"/>
      <c r="L2965" s="14"/>
      <c r="M2965" s="14"/>
      <c r="N2965" s="14"/>
      <c r="O2965" s="14">
        <f t="shared" si="4071"/>
        <v>0</v>
      </c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>
        <v>0</v>
      </c>
      <c r="AC2965" s="14">
        <v>0</v>
      </c>
      <c r="AD2965" s="14">
        <v>0</v>
      </c>
      <c r="AE2965" s="14"/>
      <c r="AF2965" s="14"/>
      <c r="AG2965" s="14"/>
      <c r="AH2965" s="14"/>
      <c r="AI2965" s="14"/>
      <c r="AJ2965" s="14">
        <f t="shared" si="4072"/>
        <v>0</v>
      </c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>
        <v>0</v>
      </c>
      <c r="AX2965" s="14">
        <v>0</v>
      </c>
      <c r="AY2965" s="14">
        <v>0</v>
      </c>
      <c r="AZ2965" s="14"/>
      <c r="BA2965" s="14"/>
      <c r="BB2965" s="14"/>
      <c r="BC2965" s="14"/>
      <c r="BD2965" s="14"/>
      <c r="BE2965" s="14">
        <f t="shared" si="4073"/>
        <v>0</v>
      </c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>
        <v>0</v>
      </c>
      <c r="BS2965" s="14">
        <v>0</v>
      </c>
    </row>
    <row r="2966" spans="1:71" x14ac:dyDescent="0.25">
      <c r="A2966" s="4" t="s">
        <v>915</v>
      </c>
      <c r="B2966" s="4" t="s">
        <v>75</v>
      </c>
      <c r="C2966" s="4" t="s">
        <v>1354</v>
      </c>
      <c r="D2966" s="65" t="s">
        <v>1355</v>
      </c>
      <c r="E2966" s="64" t="s">
        <v>31</v>
      </c>
      <c r="F2966" s="64" t="s">
        <v>1</v>
      </c>
      <c r="G2966" s="2" t="s">
        <v>1</v>
      </c>
      <c r="H2966" s="2" t="s">
        <v>32</v>
      </c>
      <c r="I2966" s="12">
        <f t="shared" ref="I2966:AA2966" si="4158">SUM(I2967)</f>
        <v>0</v>
      </c>
      <c r="J2966" s="12">
        <f t="shared" si="4158"/>
        <v>0</v>
      </c>
      <c r="K2966" s="12">
        <f t="shared" si="4158"/>
        <v>0</v>
      </c>
      <c r="L2966" s="12">
        <f t="shared" si="4158"/>
        <v>0</v>
      </c>
      <c r="M2966" s="12">
        <f t="shared" si="4158"/>
        <v>0</v>
      </c>
      <c r="N2966" s="12">
        <f t="shared" si="4158"/>
        <v>0</v>
      </c>
      <c r="O2966" s="12">
        <f t="shared" si="4158"/>
        <v>0</v>
      </c>
      <c r="P2966" s="12">
        <f t="shared" si="4158"/>
        <v>0</v>
      </c>
      <c r="Q2966" s="12">
        <f t="shared" si="4158"/>
        <v>0</v>
      </c>
      <c r="R2966" s="12">
        <f t="shared" si="4158"/>
        <v>0</v>
      </c>
      <c r="S2966" s="12">
        <f t="shared" si="4158"/>
        <v>0</v>
      </c>
      <c r="T2966" s="12">
        <f t="shared" si="4158"/>
        <v>0</v>
      </c>
      <c r="U2966" s="12">
        <f t="shared" si="4158"/>
        <v>0</v>
      </c>
      <c r="V2966" s="12">
        <f t="shared" si="4158"/>
        <v>0</v>
      </c>
      <c r="W2966" s="12">
        <f t="shared" si="4158"/>
        <v>0</v>
      </c>
      <c r="X2966" s="12">
        <f t="shared" si="4158"/>
        <v>0</v>
      </c>
      <c r="Y2966" s="12">
        <f t="shared" si="4158"/>
        <v>0</v>
      </c>
      <c r="Z2966" s="12">
        <f t="shared" si="4158"/>
        <v>0</v>
      </c>
      <c r="AA2966" s="12">
        <f t="shared" si="4158"/>
        <v>0</v>
      </c>
      <c r="AB2966" s="12">
        <v>0</v>
      </c>
      <c r="AC2966" s="12">
        <v>0</v>
      </c>
      <c r="AD2966" s="12">
        <f t="shared" ref="AD2966:AV2966" si="4159">SUM(AD2967)</f>
        <v>0</v>
      </c>
      <c r="AE2966" s="12">
        <f t="shared" si="4159"/>
        <v>0</v>
      </c>
      <c r="AF2966" s="12">
        <f t="shared" si="4159"/>
        <v>0</v>
      </c>
      <c r="AG2966" s="12">
        <f t="shared" si="4159"/>
        <v>0</v>
      </c>
      <c r="AH2966" s="12">
        <f t="shared" si="4159"/>
        <v>0</v>
      </c>
      <c r="AI2966" s="12">
        <f t="shared" si="4159"/>
        <v>0</v>
      </c>
      <c r="AJ2966" s="12">
        <f t="shared" si="4159"/>
        <v>0</v>
      </c>
      <c r="AK2966" s="12">
        <f t="shared" si="4159"/>
        <v>0</v>
      </c>
      <c r="AL2966" s="12">
        <f t="shared" si="4159"/>
        <v>0</v>
      </c>
      <c r="AM2966" s="12">
        <f t="shared" si="4159"/>
        <v>0</v>
      </c>
      <c r="AN2966" s="12">
        <f t="shared" si="4159"/>
        <v>0</v>
      </c>
      <c r="AO2966" s="12">
        <f t="shared" si="4159"/>
        <v>0</v>
      </c>
      <c r="AP2966" s="12">
        <f t="shared" si="4159"/>
        <v>0</v>
      </c>
      <c r="AQ2966" s="12">
        <f t="shared" si="4159"/>
        <v>0</v>
      </c>
      <c r="AR2966" s="12">
        <f t="shared" si="4159"/>
        <v>0</v>
      </c>
      <c r="AS2966" s="12">
        <f t="shared" si="4159"/>
        <v>0</v>
      </c>
      <c r="AT2966" s="12">
        <f t="shared" si="4159"/>
        <v>0</v>
      </c>
      <c r="AU2966" s="12">
        <f t="shared" si="4159"/>
        <v>0</v>
      </c>
      <c r="AV2966" s="12">
        <f t="shared" si="4159"/>
        <v>0</v>
      </c>
      <c r="AW2966" s="12">
        <v>0</v>
      </c>
      <c r="AX2966" s="12">
        <v>0</v>
      </c>
      <c r="AY2966" s="12">
        <f t="shared" ref="AY2966:BQ2966" si="4160">SUM(AY2967)</f>
        <v>0</v>
      </c>
      <c r="AZ2966" s="12">
        <f t="shared" si="4160"/>
        <v>0</v>
      </c>
      <c r="BA2966" s="12">
        <f t="shared" si="4160"/>
        <v>0</v>
      </c>
      <c r="BB2966" s="12">
        <f t="shared" si="4160"/>
        <v>0</v>
      </c>
      <c r="BC2966" s="12">
        <f t="shared" si="4160"/>
        <v>0</v>
      </c>
      <c r="BD2966" s="12">
        <f t="shared" si="4160"/>
        <v>0</v>
      </c>
      <c r="BE2966" s="12">
        <f t="shared" si="4160"/>
        <v>0</v>
      </c>
      <c r="BF2966" s="12">
        <f t="shared" si="4160"/>
        <v>0</v>
      </c>
      <c r="BG2966" s="12">
        <f t="shared" si="4160"/>
        <v>0</v>
      </c>
      <c r="BH2966" s="12">
        <f t="shared" si="4160"/>
        <v>0</v>
      </c>
      <c r="BI2966" s="12">
        <f t="shared" si="4160"/>
        <v>0</v>
      </c>
      <c r="BJ2966" s="12">
        <f t="shared" si="4160"/>
        <v>0</v>
      </c>
      <c r="BK2966" s="12">
        <f t="shared" si="4160"/>
        <v>0</v>
      </c>
      <c r="BL2966" s="12">
        <f t="shared" si="4160"/>
        <v>0</v>
      </c>
      <c r="BM2966" s="12">
        <f t="shared" si="4160"/>
        <v>0</v>
      </c>
      <c r="BN2966" s="12">
        <f t="shared" si="4160"/>
        <v>0</v>
      </c>
      <c r="BO2966" s="12">
        <f t="shared" si="4160"/>
        <v>0</v>
      </c>
      <c r="BP2966" s="12">
        <f t="shared" si="4160"/>
        <v>0</v>
      </c>
      <c r="BQ2966" s="12">
        <f t="shared" si="4160"/>
        <v>0</v>
      </c>
      <c r="BR2966" s="12">
        <v>0</v>
      </c>
      <c r="BS2966" s="12">
        <v>0</v>
      </c>
    </row>
    <row r="2967" spans="1:71" x14ac:dyDescent="0.25">
      <c r="A2967" s="4" t="s">
        <v>915</v>
      </c>
      <c r="B2967" s="4" t="s">
        <v>75</v>
      </c>
      <c r="C2967" s="4" t="s">
        <v>1354</v>
      </c>
      <c r="D2967" s="65" t="s">
        <v>1355</v>
      </c>
      <c r="E2967" s="75">
        <v>6121</v>
      </c>
      <c r="F2967" s="65"/>
      <c r="G2967" s="61" t="s">
        <v>1894</v>
      </c>
      <c r="H2967" s="13" t="s">
        <v>33</v>
      </c>
      <c r="I2967" s="14">
        <v>0</v>
      </c>
      <c r="J2967" s="14"/>
      <c r="K2967" s="14"/>
      <c r="L2967" s="14"/>
      <c r="M2967" s="14"/>
      <c r="N2967" s="14"/>
      <c r="O2967" s="14">
        <f t="shared" si="4071"/>
        <v>0</v>
      </c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>
        <v>0</v>
      </c>
      <c r="AC2967" s="14">
        <v>0</v>
      </c>
      <c r="AD2967" s="14">
        <v>0</v>
      </c>
      <c r="AE2967" s="14"/>
      <c r="AF2967" s="14"/>
      <c r="AG2967" s="14"/>
      <c r="AH2967" s="14"/>
      <c r="AI2967" s="14"/>
      <c r="AJ2967" s="14">
        <f t="shared" si="4072"/>
        <v>0</v>
      </c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>
        <v>0</v>
      </c>
      <c r="AX2967" s="14">
        <v>0</v>
      </c>
      <c r="AY2967" s="14">
        <v>0</v>
      </c>
      <c r="AZ2967" s="14"/>
      <c r="BA2967" s="14"/>
      <c r="BB2967" s="14"/>
      <c r="BC2967" s="14"/>
      <c r="BD2967" s="14"/>
      <c r="BE2967" s="14">
        <f t="shared" si="4073"/>
        <v>0</v>
      </c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>
        <v>0</v>
      </c>
      <c r="BS2967" s="14">
        <v>0</v>
      </c>
    </row>
    <row r="2968" spans="1:71" x14ac:dyDescent="0.25">
      <c r="A2968" s="4" t="s">
        <v>915</v>
      </c>
      <c r="B2968" s="4" t="s">
        <v>75</v>
      </c>
      <c r="C2968" s="4" t="s">
        <v>1354</v>
      </c>
      <c r="D2968" s="65" t="s">
        <v>1355</v>
      </c>
      <c r="E2968" s="64" t="s">
        <v>34</v>
      </c>
      <c r="F2968" s="64" t="s">
        <v>1</v>
      </c>
      <c r="G2968" s="2" t="s">
        <v>1</v>
      </c>
      <c r="H2968" s="2" t="s">
        <v>35</v>
      </c>
      <c r="I2968" s="12">
        <f t="shared" ref="I2968:AA2968" si="4161">SUM(I2969:I2976)</f>
        <v>5900</v>
      </c>
      <c r="J2968" s="12">
        <f t="shared" si="4161"/>
        <v>0</v>
      </c>
      <c r="K2968" s="12">
        <f t="shared" si="4161"/>
        <v>0</v>
      </c>
      <c r="L2968" s="12">
        <f t="shared" si="4161"/>
        <v>0</v>
      </c>
      <c r="M2968" s="12">
        <f t="shared" si="4161"/>
        <v>0</v>
      </c>
      <c r="N2968" s="12">
        <f t="shared" si="4161"/>
        <v>0</v>
      </c>
      <c r="O2968" s="12">
        <f t="shared" si="4161"/>
        <v>5900</v>
      </c>
      <c r="P2968" s="12">
        <f t="shared" si="4161"/>
        <v>360</v>
      </c>
      <c r="Q2968" s="12">
        <f t="shared" si="4161"/>
        <v>2340</v>
      </c>
      <c r="R2968" s="12">
        <f t="shared" si="4161"/>
        <v>0</v>
      </c>
      <c r="S2968" s="12">
        <f t="shared" si="4161"/>
        <v>0</v>
      </c>
      <c r="T2968" s="12">
        <f t="shared" si="4161"/>
        <v>0</v>
      </c>
      <c r="U2968" s="12">
        <f t="shared" si="4161"/>
        <v>0</v>
      </c>
      <c r="V2968" s="12">
        <f t="shared" si="4161"/>
        <v>0</v>
      </c>
      <c r="W2968" s="12">
        <f t="shared" si="4161"/>
        <v>0</v>
      </c>
      <c r="X2968" s="12">
        <f t="shared" si="4161"/>
        <v>0</v>
      </c>
      <c r="Y2968" s="12">
        <f t="shared" si="4161"/>
        <v>0</v>
      </c>
      <c r="Z2968" s="12">
        <f t="shared" si="4161"/>
        <v>0</v>
      </c>
      <c r="AA2968" s="12">
        <f t="shared" si="4161"/>
        <v>0</v>
      </c>
      <c r="AB2968" s="12">
        <v>2700</v>
      </c>
      <c r="AC2968" s="12">
        <v>3200</v>
      </c>
      <c r="AD2968" s="12">
        <f t="shared" ref="AD2968:AV2968" si="4162">SUM(AD2969:AD2976)</f>
        <v>0</v>
      </c>
      <c r="AE2968" s="12">
        <f t="shared" si="4162"/>
        <v>0</v>
      </c>
      <c r="AF2968" s="12">
        <f t="shared" si="4162"/>
        <v>0</v>
      </c>
      <c r="AG2968" s="12">
        <f t="shared" si="4162"/>
        <v>0</v>
      </c>
      <c r="AH2968" s="12">
        <f t="shared" si="4162"/>
        <v>0</v>
      </c>
      <c r="AI2968" s="12">
        <f t="shared" si="4162"/>
        <v>0</v>
      </c>
      <c r="AJ2968" s="12">
        <f t="shared" si="4162"/>
        <v>0</v>
      </c>
      <c r="AK2968" s="12">
        <f t="shared" si="4162"/>
        <v>0</v>
      </c>
      <c r="AL2968" s="12">
        <f t="shared" si="4162"/>
        <v>0</v>
      </c>
      <c r="AM2968" s="12">
        <f t="shared" si="4162"/>
        <v>0</v>
      </c>
      <c r="AN2968" s="12">
        <f t="shared" si="4162"/>
        <v>0</v>
      </c>
      <c r="AO2968" s="12">
        <f t="shared" si="4162"/>
        <v>0</v>
      </c>
      <c r="AP2968" s="12">
        <f t="shared" si="4162"/>
        <v>0</v>
      </c>
      <c r="AQ2968" s="12">
        <f t="shared" si="4162"/>
        <v>0</v>
      </c>
      <c r="AR2968" s="12">
        <f t="shared" si="4162"/>
        <v>0</v>
      </c>
      <c r="AS2968" s="12">
        <f t="shared" si="4162"/>
        <v>0</v>
      </c>
      <c r="AT2968" s="12">
        <f t="shared" si="4162"/>
        <v>0</v>
      </c>
      <c r="AU2968" s="12">
        <f t="shared" si="4162"/>
        <v>0</v>
      </c>
      <c r="AV2968" s="12">
        <f t="shared" si="4162"/>
        <v>0</v>
      </c>
      <c r="AW2968" s="12">
        <v>0</v>
      </c>
      <c r="AX2968" s="12">
        <v>0</v>
      </c>
      <c r="AY2968" s="12">
        <f t="shared" ref="AY2968:BQ2968" si="4163">SUM(AY2969:AY2976)</f>
        <v>5500</v>
      </c>
      <c r="AZ2968" s="12">
        <f t="shared" si="4163"/>
        <v>2755</v>
      </c>
      <c r="BA2968" s="12">
        <f t="shared" si="4163"/>
        <v>0</v>
      </c>
      <c r="BB2968" s="12">
        <f t="shared" si="4163"/>
        <v>0</v>
      </c>
      <c r="BC2968" s="12">
        <f t="shared" si="4163"/>
        <v>0</v>
      </c>
      <c r="BD2968" s="12">
        <f t="shared" si="4163"/>
        <v>0</v>
      </c>
      <c r="BE2968" s="12">
        <f t="shared" si="4163"/>
        <v>8255</v>
      </c>
      <c r="BF2968" s="12">
        <f t="shared" si="4163"/>
        <v>2136</v>
      </c>
      <c r="BG2968" s="12">
        <f t="shared" si="4163"/>
        <v>0</v>
      </c>
      <c r="BH2968" s="12">
        <f t="shared" si="4163"/>
        <v>2755</v>
      </c>
      <c r="BI2968" s="12">
        <f t="shared" si="4163"/>
        <v>0</v>
      </c>
      <c r="BJ2968" s="12">
        <f t="shared" si="4163"/>
        <v>0</v>
      </c>
      <c r="BK2968" s="12">
        <f t="shared" si="4163"/>
        <v>0</v>
      </c>
      <c r="BL2968" s="12">
        <f t="shared" si="4163"/>
        <v>0</v>
      </c>
      <c r="BM2968" s="12">
        <f t="shared" si="4163"/>
        <v>0</v>
      </c>
      <c r="BN2968" s="12">
        <f t="shared" si="4163"/>
        <v>0</v>
      </c>
      <c r="BO2968" s="12">
        <f t="shared" si="4163"/>
        <v>0</v>
      </c>
      <c r="BP2968" s="12">
        <f t="shared" si="4163"/>
        <v>0</v>
      </c>
      <c r="BQ2968" s="12">
        <f t="shared" si="4163"/>
        <v>0</v>
      </c>
      <c r="BR2968" s="12">
        <v>4891</v>
      </c>
      <c r="BS2968" s="12">
        <v>3364</v>
      </c>
    </row>
    <row r="2969" spans="1:71" x14ac:dyDescent="0.25">
      <c r="A2969" s="4" t="s">
        <v>915</v>
      </c>
      <c r="B2969" s="4" t="s">
        <v>75</v>
      </c>
      <c r="C2969" s="4" t="s">
        <v>1354</v>
      </c>
      <c r="D2969" s="65" t="s">
        <v>1355</v>
      </c>
      <c r="E2969" s="75">
        <v>6131</v>
      </c>
      <c r="F2969" s="65"/>
      <c r="G2969" s="61" t="s">
        <v>1894</v>
      </c>
      <c r="H2969" s="13" t="s">
        <v>36</v>
      </c>
      <c r="I2969" s="14">
        <v>500</v>
      </c>
      <c r="J2969" s="14"/>
      <c r="K2969" s="14"/>
      <c r="L2969" s="14"/>
      <c r="M2969" s="14"/>
      <c r="N2969" s="14"/>
      <c r="O2969" s="14">
        <f t="shared" ref="O2969:O3027" si="4164">I2969+J2969+K2969+L2969+M2969+N2969</f>
        <v>500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>
        <v>0</v>
      </c>
      <c r="AC2969" s="14">
        <v>500</v>
      </c>
      <c r="AD2969" s="14">
        <v>0</v>
      </c>
      <c r="AE2969" s="14"/>
      <c r="AF2969" s="14"/>
      <c r="AG2969" s="14"/>
      <c r="AH2969" s="14"/>
      <c r="AI2969" s="14"/>
      <c r="AJ2969" s="14">
        <f t="shared" ref="AJ2969:AJ3027" si="4165">AD2969+AE2969+AF2969+AG2969+AH2969+AI2969</f>
        <v>0</v>
      </c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>
        <v>0</v>
      </c>
      <c r="AX2969" s="14">
        <v>0</v>
      </c>
      <c r="AY2969" s="14">
        <v>0</v>
      </c>
      <c r="AZ2969" s="14"/>
      <c r="BA2969" s="14"/>
      <c r="BB2969" s="14"/>
      <c r="BC2969" s="14"/>
      <c r="BD2969" s="14"/>
      <c r="BE2969" s="14">
        <f t="shared" ref="BE2969:BE3027" si="4166">AY2969+AZ2969+BA2969+BB2969+BC2969+BD2969</f>
        <v>0</v>
      </c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>
        <v>0</v>
      </c>
      <c r="BS2969" s="14">
        <v>0</v>
      </c>
    </row>
    <row r="2970" spans="1:71" x14ac:dyDescent="0.25">
      <c r="A2970" s="4" t="s">
        <v>915</v>
      </c>
      <c r="B2970" s="4" t="s">
        <v>75</v>
      </c>
      <c r="C2970" s="4" t="s">
        <v>1354</v>
      </c>
      <c r="D2970" s="65" t="s">
        <v>1355</v>
      </c>
      <c r="E2970" s="75">
        <v>6132</v>
      </c>
      <c r="F2970" s="65"/>
      <c r="G2970" s="61" t="s">
        <v>1894</v>
      </c>
      <c r="H2970" s="13" t="s">
        <v>183</v>
      </c>
      <c r="I2970" s="14">
        <v>0</v>
      </c>
      <c r="J2970" s="14"/>
      <c r="K2970" s="14"/>
      <c r="L2970" s="14"/>
      <c r="M2970" s="14"/>
      <c r="N2970" s="14"/>
      <c r="O2970" s="14">
        <f t="shared" si="4164"/>
        <v>0</v>
      </c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>
        <v>0</v>
      </c>
      <c r="AC2970" s="14">
        <v>0</v>
      </c>
      <c r="AD2970" s="14">
        <v>0</v>
      </c>
      <c r="AE2970" s="14"/>
      <c r="AF2970" s="14"/>
      <c r="AG2970" s="14"/>
      <c r="AH2970" s="14"/>
      <c r="AI2970" s="14"/>
      <c r="AJ2970" s="14">
        <f t="shared" si="4165"/>
        <v>0</v>
      </c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>
        <v>0</v>
      </c>
      <c r="AX2970" s="14">
        <v>0</v>
      </c>
      <c r="AY2970" s="14">
        <v>0</v>
      </c>
      <c r="AZ2970" s="14"/>
      <c r="BA2970" s="14"/>
      <c r="BB2970" s="14"/>
      <c r="BC2970" s="14"/>
      <c r="BD2970" s="14"/>
      <c r="BE2970" s="14">
        <f t="shared" si="4166"/>
        <v>0</v>
      </c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>
        <v>0</v>
      </c>
      <c r="BS2970" s="14">
        <v>0</v>
      </c>
    </row>
    <row r="2971" spans="1:71" x14ac:dyDescent="0.25">
      <c r="A2971" s="4" t="s">
        <v>915</v>
      </c>
      <c r="B2971" s="4" t="s">
        <v>75</v>
      </c>
      <c r="C2971" s="4" t="s">
        <v>1354</v>
      </c>
      <c r="D2971" s="65" t="s">
        <v>1355</v>
      </c>
      <c r="E2971" s="75">
        <v>6133</v>
      </c>
      <c r="F2971" s="65"/>
      <c r="G2971" s="61" t="s">
        <v>1894</v>
      </c>
      <c r="H2971" s="13" t="s">
        <v>185</v>
      </c>
      <c r="I2971" s="14">
        <v>0</v>
      </c>
      <c r="J2971" s="14"/>
      <c r="K2971" s="14"/>
      <c r="L2971" s="14"/>
      <c r="M2971" s="14"/>
      <c r="N2971" s="14"/>
      <c r="O2971" s="14">
        <f t="shared" si="4164"/>
        <v>0</v>
      </c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>
        <v>0</v>
      </c>
      <c r="AC2971" s="14">
        <v>0</v>
      </c>
      <c r="AD2971" s="14">
        <v>0</v>
      </c>
      <c r="AE2971" s="14"/>
      <c r="AF2971" s="14"/>
      <c r="AG2971" s="14"/>
      <c r="AH2971" s="14"/>
      <c r="AI2971" s="14"/>
      <c r="AJ2971" s="14">
        <f t="shared" si="4165"/>
        <v>0</v>
      </c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>
        <v>0</v>
      </c>
      <c r="AX2971" s="14">
        <v>0</v>
      </c>
      <c r="AY2971" s="14">
        <v>0</v>
      </c>
      <c r="AZ2971" s="14"/>
      <c r="BA2971" s="14"/>
      <c r="BB2971" s="14"/>
      <c r="BC2971" s="14"/>
      <c r="BD2971" s="14"/>
      <c r="BE2971" s="14">
        <f t="shared" si="4166"/>
        <v>0</v>
      </c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>
        <v>0</v>
      </c>
      <c r="BS2971" s="14">
        <v>0</v>
      </c>
    </row>
    <row r="2972" spans="1:71" x14ac:dyDescent="0.25">
      <c r="A2972" s="4" t="s">
        <v>915</v>
      </c>
      <c r="B2972" s="4" t="s">
        <v>75</v>
      </c>
      <c r="C2972" s="4" t="s">
        <v>1354</v>
      </c>
      <c r="D2972" s="65" t="s">
        <v>1355</v>
      </c>
      <c r="E2972" s="75">
        <v>6134</v>
      </c>
      <c r="F2972" s="65"/>
      <c r="G2972" s="61" t="s">
        <v>1894</v>
      </c>
      <c r="H2972" s="13" t="s">
        <v>187</v>
      </c>
      <c r="I2972" s="14">
        <v>1500</v>
      </c>
      <c r="J2972" s="14"/>
      <c r="K2972" s="14"/>
      <c r="L2972" s="14"/>
      <c r="M2972" s="14"/>
      <c r="N2972" s="14"/>
      <c r="O2972" s="14">
        <f t="shared" si="4164"/>
        <v>1500</v>
      </c>
      <c r="P2972" s="14">
        <v>360</v>
      </c>
      <c r="Q2972" s="14">
        <v>1140</v>
      </c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>
        <v>1500</v>
      </c>
      <c r="AC2972" s="14">
        <v>0</v>
      </c>
      <c r="AD2972" s="14">
        <v>0</v>
      </c>
      <c r="AE2972" s="14"/>
      <c r="AF2972" s="14"/>
      <c r="AG2972" s="14"/>
      <c r="AH2972" s="14"/>
      <c r="AI2972" s="14"/>
      <c r="AJ2972" s="14">
        <f t="shared" si="4165"/>
        <v>0</v>
      </c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>
        <v>0</v>
      </c>
      <c r="AX2972" s="14">
        <v>0</v>
      </c>
      <c r="AY2972" s="14">
        <v>5500</v>
      </c>
      <c r="AZ2972" s="14">
        <v>2755</v>
      </c>
      <c r="BA2972" s="14"/>
      <c r="BB2972" s="14"/>
      <c r="BC2972" s="14"/>
      <c r="BD2972" s="14"/>
      <c r="BE2972" s="14">
        <f t="shared" si="4166"/>
        <v>8255</v>
      </c>
      <c r="BF2972" s="14">
        <v>2136</v>
      </c>
      <c r="BG2972" s="14"/>
      <c r="BH2972" s="14">
        <v>2755</v>
      </c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>
        <v>4891</v>
      </c>
      <c r="BS2972" s="14">
        <v>3364</v>
      </c>
    </row>
    <row r="2973" spans="1:71" x14ac:dyDescent="0.25">
      <c r="A2973" s="4" t="s">
        <v>915</v>
      </c>
      <c r="B2973" s="4" t="s">
        <v>75</v>
      </c>
      <c r="C2973" s="4" t="s">
        <v>1354</v>
      </c>
      <c r="D2973" s="65" t="s">
        <v>1355</v>
      </c>
      <c r="E2973" s="75">
        <v>6135</v>
      </c>
      <c r="F2973" s="65"/>
      <c r="G2973" s="61" t="s">
        <v>1894</v>
      </c>
      <c r="H2973" s="13" t="s">
        <v>188</v>
      </c>
      <c r="I2973" s="14">
        <v>500</v>
      </c>
      <c r="J2973" s="14"/>
      <c r="K2973" s="14"/>
      <c r="L2973" s="14"/>
      <c r="M2973" s="14"/>
      <c r="N2973" s="14"/>
      <c r="O2973" s="14">
        <f t="shared" si="4164"/>
        <v>500</v>
      </c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>
        <v>0</v>
      </c>
      <c r="AC2973" s="14">
        <v>500</v>
      </c>
      <c r="AD2973" s="14">
        <v>0</v>
      </c>
      <c r="AE2973" s="14"/>
      <c r="AF2973" s="14"/>
      <c r="AG2973" s="14"/>
      <c r="AH2973" s="14"/>
      <c r="AI2973" s="14"/>
      <c r="AJ2973" s="14">
        <f t="shared" si="4165"/>
        <v>0</v>
      </c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>
        <v>0</v>
      </c>
      <c r="AX2973" s="14">
        <v>0</v>
      </c>
      <c r="AY2973" s="14">
        <v>0</v>
      </c>
      <c r="AZ2973" s="14"/>
      <c r="BA2973" s="14"/>
      <c r="BB2973" s="14"/>
      <c r="BC2973" s="14"/>
      <c r="BD2973" s="14"/>
      <c r="BE2973" s="14">
        <f t="shared" si="4166"/>
        <v>0</v>
      </c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>
        <v>0</v>
      </c>
      <c r="BS2973" s="14">
        <v>0</v>
      </c>
    </row>
    <row r="2974" spans="1:71" x14ac:dyDescent="0.25">
      <c r="A2974" s="4" t="s">
        <v>915</v>
      </c>
      <c r="B2974" s="4" t="s">
        <v>75</v>
      </c>
      <c r="C2974" s="4" t="s">
        <v>1354</v>
      </c>
      <c r="D2974" s="65" t="s">
        <v>1355</v>
      </c>
      <c r="E2974" s="75">
        <v>6137</v>
      </c>
      <c r="F2974" s="65"/>
      <c r="G2974" s="61" t="s">
        <v>1894</v>
      </c>
      <c r="H2974" s="13" t="s">
        <v>191</v>
      </c>
      <c r="I2974" s="14">
        <v>2000</v>
      </c>
      <c r="J2974" s="14"/>
      <c r="K2974" s="14"/>
      <c r="L2974" s="14"/>
      <c r="M2974" s="14"/>
      <c r="N2974" s="14"/>
      <c r="O2974" s="14">
        <f t="shared" si="4164"/>
        <v>2000</v>
      </c>
      <c r="P2974" s="14"/>
      <c r="Q2974" s="14">
        <v>1200</v>
      </c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>
        <v>1200</v>
      </c>
      <c r="AC2974" s="14">
        <v>800</v>
      </c>
      <c r="AD2974" s="14">
        <v>0</v>
      </c>
      <c r="AE2974" s="14"/>
      <c r="AF2974" s="14"/>
      <c r="AG2974" s="14"/>
      <c r="AH2974" s="14"/>
      <c r="AI2974" s="14"/>
      <c r="AJ2974" s="14">
        <f t="shared" si="4165"/>
        <v>0</v>
      </c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>
        <v>0</v>
      </c>
      <c r="AX2974" s="14">
        <v>0</v>
      </c>
      <c r="AY2974" s="14">
        <v>0</v>
      </c>
      <c r="AZ2974" s="14"/>
      <c r="BA2974" s="14"/>
      <c r="BB2974" s="14"/>
      <c r="BC2974" s="14"/>
      <c r="BD2974" s="14"/>
      <c r="BE2974" s="14">
        <f t="shared" si="4166"/>
        <v>0</v>
      </c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>
        <v>0</v>
      </c>
      <c r="BS2974" s="14">
        <v>0</v>
      </c>
    </row>
    <row r="2975" spans="1:71" x14ac:dyDescent="0.25">
      <c r="A2975" s="4" t="s">
        <v>915</v>
      </c>
      <c r="B2975" s="4" t="s">
        <v>75</v>
      </c>
      <c r="C2975" s="4" t="s">
        <v>1354</v>
      </c>
      <c r="D2975" s="65" t="s">
        <v>1355</v>
      </c>
      <c r="E2975" s="75">
        <v>6138</v>
      </c>
      <c r="F2975" s="65"/>
      <c r="G2975" s="61" t="s">
        <v>1894</v>
      </c>
      <c r="H2975" s="13" t="s">
        <v>192</v>
      </c>
      <c r="I2975" s="14">
        <v>0</v>
      </c>
      <c r="J2975" s="14"/>
      <c r="K2975" s="14"/>
      <c r="L2975" s="14"/>
      <c r="M2975" s="14"/>
      <c r="N2975" s="14"/>
      <c r="O2975" s="14">
        <f t="shared" si="4164"/>
        <v>0</v>
      </c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>
        <v>0</v>
      </c>
      <c r="AC2975" s="14">
        <v>0</v>
      </c>
      <c r="AD2975" s="14">
        <v>0</v>
      </c>
      <c r="AE2975" s="14"/>
      <c r="AF2975" s="14"/>
      <c r="AG2975" s="14"/>
      <c r="AH2975" s="14"/>
      <c r="AI2975" s="14"/>
      <c r="AJ2975" s="14">
        <f t="shared" si="4165"/>
        <v>0</v>
      </c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>
        <v>0</v>
      </c>
      <c r="AX2975" s="14">
        <v>0</v>
      </c>
      <c r="AY2975" s="14">
        <v>0</v>
      </c>
      <c r="AZ2975" s="14"/>
      <c r="BA2975" s="14"/>
      <c r="BB2975" s="14"/>
      <c r="BC2975" s="14"/>
      <c r="BD2975" s="14"/>
      <c r="BE2975" s="14">
        <f t="shared" si="4166"/>
        <v>0</v>
      </c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>
        <v>0</v>
      </c>
      <c r="BS2975" s="14">
        <v>0</v>
      </c>
    </row>
    <row r="2976" spans="1:71" x14ac:dyDescent="0.25">
      <c r="A2976" s="1" t="s">
        <v>915</v>
      </c>
      <c r="B2976" s="1" t="s">
        <v>75</v>
      </c>
      <c r="C2976" s="1" t="s">
        <v>1354</v>
      </c>
      <c r="D2976" s="68" t="s">
        <v>1355</v>
      </c>
      <c r="E2976" s="68" t="s">
        <v>37</v>
      </c>
      <c r="F2976" s="65" t="s">
        <v>1</v>
      </c>
      <c r="G2976" s="13" t="s">
        <v>1</v>
      </c>
      <c r="H2976" s="2" t="s">
        <v>38</v>
      </c>
      <c r="I2976" s="12">
        <f t="shared" ref="I2976:AA2976" si="4167">SUM(I2977:I2979)</f>
        <v>1400</v>
      </c>
      <c r="J2976" s="12">
        <f t="shared" si="4167"/>
        <v>0</v>
      </c>
      <c r="K2976" s="12">
        <f t="shared" si="4167"/>
        <v>0</v>
      </c>
      <c r="L2976" s="12">
        <f t="shared" si="4167"/>
        <v>0</v>
      </c>
      <c r="M2976" s="12">
        <f t="shared" si="4167"/>
        <v>0</v>
      </c>
      <c r="N2976" s="12">
        <f t="shared" si="4167"/>
        <v>0</v>
      </c>
      <c r="O2976" s="12">
        <f t="shared" si="4167"/>
        <v>1400</v>
      </c>
      <c r="P2976" s="12">
        <f t="shared" si="4167"/>
        <v>0</v>
      </c>
      <c r="Q2976" s="12">
        <f t="shared" si="4167"/>
        <v>0</v>
      </c>
      <c r="R2976" s="12">
        <f t="shared" si="4167"/>
        <v>0</v>
      </c>
      <c r="S2976" s="12">
        <f t="shared" si="4167"/>
        <v>0</v>
      </c>
      <c r="T2976" s="12">
        <f t="shared" si="4167"/>
        <v>0</v>
      </c>
      <c r="U2976" s="12">
        <f t="shared" si="4167"/>
        <v>0</v>
      </c>
      <c r="V2976" s="12">
        <f t="shared" si="4167"/>
        <v>0</v>
      </c>
      <c r="W2976" s="12">
        <f t="shared" si="4167"/>
        <v>0</v>
      </c>
      <c r="X2976" s="12">
        <f t="shared" si="4167"/>
        <v>0</v>
      </c>
      <c r="Y2976" s="12">
        <f t="shared" si="4167"/>
        <v>0</v>
      </c>
      <c r="Z2976" s="12">
        <f t="shared" si="4167"/>
        <v>0</v>
      </c>
      <c r="AA2976" s="12">
        <f t="shared" si="4167"/>
        <v>0</v>
      </c>
      <c r="AB2976" s="12">
        <v>0</v>
      </c>
      <c r="AC2976" s="12">
        <v>1400</v>
      </c>
      <c r="AD2976" s="12">
        <f t="shared" ref="AD2976:AV2976" si="4168">SUM(AD2977:AD2979)</f>
        <v>0</v>
      </c>
      <c r="AE2976" s="12">
        <f t="shared" si="4168"/>
        <v>0</v>
      </c>
      <c r="AF2976" s="12">
        <f t="shared" si="4168"/>
        <v>0</v>
      </c>
      <c r="AG2976" s="12">
        <f t="shared" si="4168"/>
        <v>0</v>
      </c>
      <c r="AH2976" s="12">
        <f t="shared" si="4168"/>
        <v>0</v>
      </c>
      <c r="AI2976" s="12">
        <f t="shared" si="4168"/>
        <v>0</v>
      </c>
      <c r="AJ2976" s="12">
        <f t="shared" si="4168"/>
        <v>0</v>
      </c>
      <c r="AK2976" s="12">
        <f t="shared" si="4168"/>
        <v>0</v>
      </c>
      <c r="AL2976" s="12">
        <f t="shared" si="4168"/>
        <v>0</v>
      </c>
      <c r="AM2976" s="12">
        <f t="shared" si="4168"/>
        <v>0</v>
      </c>
      <c r="AN2976" s="12">
        <f t="shared" si="4168"/>
        <v>0</v>
      </c>
      <c r="AO2976" s="12">
        <f t="shared" si="4168"/>
        <v>0</v>
      </c>
      <c r="AP2976" s="12">
        <f t="shared" si="4168"/>
        <v>0</v>
      </c>
      <c r="AQ2976" s="12">
        <f t="shared" si="4168"/>
        <v>0</v>
      </c>
      <c r="AR2976" s="12">
        <f t="shared" si="4168"/>
        <v>0</v>
      </c>
      <c r="AS2976" s="12">
        <f t="shared" si="4168"/>
        <v>0</v>
      </c>
      <c r="AT2976" s="12">
        <f t="shared" si="4168"/>
        <v>0</v>
      </c>
      <c r="AU2976" s="12">
        <f t="shared" si="4168"/>
        <v>0</v>
      </c>
      <c r="AV2976" s="12">
        <f t="shared" si="4168"/>
        <v>0</v>
      </c>
      <c r="AW2976" s="12">
        <v>0</v>
      </c>
      <c r="AX2976" s="12">
        <v>0</v>
      </c>
      <c r="AY2976" s="12">
        <f t="shared" ref="AY2976:BQ2976" si="4169">SUM(AY2977:AY2979)</f>
        <v>0</v>
      </c>
      <c r="AZ2976" s="12">
        <f t="shared" si="4169"/>
        <v>0</v>
      </c>
      <c r="BA2976" s="12">
        <f t="shared" si="4169"/>
        <v>0</v>
      </c>
      <c r="BB2976" s="12">
        <f t="shared" si="4169"/>
        <v>0</v>
      </c>
      <c r="BC2976" s="12">
        <f t="shared" si="4169"/>
        <v>0</v>
      </c>
      <c r="BD2976" s="12">
        <f t="shared" si="4169"/>
        <v>0</v>
      </c>
      <c r="BE2976" s="12">
        <f t="shared" si="4169"/>
        <v>0</v>
      </c>
      <c r="BF2976" s="12">
        <f t="shared" si="4169"/>
        <v>0</v>
      </c>
      <c r="BG2976" s="12">
        <f t="shared" si="4169"/>
        <v>0</v>
      </c>
      <c r="BH2976" s="12">
        <f t="shared" si="4169"/>
        <v>0</v>
      </c>
      <c r="BI2976" s="12">
        <f t="shared" si="4169"/>
        <v>0</v>
      </c>
      <c r="BJ2976" s="12">
        <f t="shared" si="4169"/>
        <v>0</v>
      </c>
      <c r="BK2976" s="12">
        <f t="shared" si="4169"/>
        <v>0</v>
      </c>
      <c r="BL2976" s="12">
        <f t="shared" si="4169"/>
        <v>0</v>
      </c>
      <c r="BM2976" s="12">
        <f t="shared" si="4169"/>
        <v>0</v>
      </c>
      <c r="BN2976" s="12">
        <f t="shared" si="4169"/>
        <v>0</v>
      </c>
      <c r="BO2976" s="12">
        <f t="shared" si="4169"/>
        <v>0</v>
      </c>
      <c r="BP2976" s="12">
        <f t="shared" si="4169"/>
        <v>0</v>
      </c>
      <c r="BQ2976" s="12">
        <f t="shared" si="4169"/>
        <v>0</v>
      </c>
      <c r="BR2976" s="12">
        <v>0</v>
      </c>
      <c r="BS2976" s="12">
        <v>0</v>
      </c>
    </row>
    <row r="2977" spans="1:71" x14ac:dyDescent="0.25">
      <c r="A2977" s="4" t="s">
        <v>915</v>
      </c>
      <c r="B2977" s="4" t="s">
        <v>75</v>
      </c>
      <c r="C2977" s="4" t="s">
        <v>1354</v>
      </c>
      <c r="D2977" s="65" t="s">
        <v>1355</v>
      </c>
      <c r="E2977" s="75">
        <v>6139</v>
      </c>
      <c r="F2977" s="65"/>
      <c r="G2977" s="61" t="s">
        <v>1894</v>
      </c>
      <c r="H2977" s="13" t="s">
        <v>38</v>
      </c>
      <c r="I2977" s="14">
        <v>1400</v>
      </c>
      <c r="J2977" s="14"/>
      <c r="K2977" s="14"/>
      <c r="L2977" s="14"/>
      <c r="M2977" s="14"/>
      <c r="N2977" s="14"/>
      <c r="O2977" s="14">
        <f t="shared" si="4164"/>
        <v>1400</v>
      </c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>
        <v>0</v>
      </c>
      <c r="AC2977" s="14">
        <v>1400</v>
      </c>
      <c r="AD2977" s="14">
        <v>0</v>
      </c>
      <c r="AE2977" s="14"/>
      <c r="AF2977" s="14"/>
      <c r="AG2977" s="14"/>
      <c r="AH2977" s="14"/>
      <c r="AI2977" s="14"/>
      <c r="AJ2977" s="14">
        <f t="shared" si="4165"/>
        <v>0</v>
      </c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>
        <v>0</v>
      </c>
      <c r="AX2977" s="14">
        <v>0</v>
      </c>
      <c r="AY2977" s="14">
        <v>0</v>
      </c>
      <c r="AZ2977" s="14"/>
      <c r="BA2977" s="14"/>
      <c r="BB2977" s="14"/>
      <c r="BC2977" s="14"/>
      <c r="BD2977" s="14"/>
      <c r="BE2977" s="14">
        <f t="shared" si="4166"/>
        <v>0</v>
      </c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>
        <v>0</v>
      </c>
      <c r="BS2977" s="14">
        <v>0</v>
      </c>
    </row>
    <row r="2978" spans="1:71" ht="22.5" x14ac:dyDescent="0.25">
      <c r="A2978" s="4" t="s">
        <v>915</v>
      </c>
      <c r="B2978" s="4" t="s">
        <v>75</v>
      </c>
      <c r="C2978" s="4" t="s">
        <v>1354</v>
      </c>
      <c r="D2978" s="65" t="s">
        <v>1355</v>
      </c>
      <c r="E2978" s="75">
        <v>6139</v>
      </c>
      <c r="F2978" s="65" t="s">
        <v>1362</v>
      </c>
      <c r="G2978" s="61" t="s">
        <v>1894</v>
      </c>
      <c r="H2978" s="13" t="s">
        <v>46</v>
      </c>
      <c r="I2978" s="14">
        <v>0</v>
      </c>
      <c r="J2978" s="14"/>
      <c r="K2978" s="14"/>
      <c r="L2978" s="14"/>
      <c r="M2978" s="14"/>
      <c r="N2978" s="14"/>
      <c r="O2978" s="14">
        <f t="shared" si="4164"/>
        <v>0</v>
      </c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>
        <v>0</v>
      </c>
      <c r="AC2978" s="14">
        <v>0</v>
      </c>
      <c r="AD2978" s="14">
        <v>0</v>
      </c>
      <c r="AE2978" s="14"/>
      <c r="AF2978" s="14"/>
      <c r="AG2978" s="14"/>
      <c r="AH2978" s="14"/>
      <c r="AI2978" s="14"/>
      <c r="AJ2978" s="14">
        <f t="shared" si="4165"/>
        <v>0</v>
      </c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>
        <v>0</v>
      </c>
      <c r="AX2978" s="14">
        <v>0</v>
      </c>
      <c r="AY2978" s="14">
        <v>0</v>
      </c>
      <c r="AZ2978" s="14"/>
      <c r="BA2978" s="14"/>
      <c r="BB2978" s="14"/>
      <c r="BC2978" s="14"/>
      <c r="BD2978" s="14"/>
      <c r="BE2978" s="14">
        <f t="shared" si="4166"/>
        <v>0</v>
      </c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>
        <v>0</v>
      </c>
      <c r="BS2978" s="14">
        <v>0</v>
      </c>
    </row>
    <row r="2979" spans="1:71" ht="22.5" x14ac:dyDescent="0.25">
      <c r="A2979" s="4" t="s">
        <v>915</v>
      </c>
      <c r="B2979" s="4" t="s">
        <v>75</v>
      </c>
      <c r="C2979" s="4" t="s">
        <v>1354</v>
      </c>
      <c r="D2979" s="65" t="s">
        <v>1355</v>
      </c>
      <c r="E2979" s="75">
        <v>6139</v>
      </c>
      <c r="F2979" s="65" t="s">
        <v>1363</v>
      </c>
      <c r="G2979" s="61" t="s">
        <v>1894</v>
      </c>
      <c r="H2979" s="13" t="s">
        <v>52</v>
      </c>
      <c r="I2979" s="14">
        <v>0</v>
      </c>
      <c r="J2979" s="14"/>
      <c r="K2979" s="14"/>
      <c r="L2979" s="14"/>
      <c r="M2979" s="14"/>
      <c r="N2979" s="14"/>
      <c r="O2979" s="14">
        <f t="shared" si="4164"/>
        <v>0</v>
      </c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>
        <v>0</v>
      </c>
      <c r="AC2979" s="14">
        <v>0</v>
      </c>
      <c r="AD2979" s="14">
        <v>0</v>
      </c>
      <c r="AE2979" s="14"/>
      <c r="AF2979" s="14"/>
      <c r="AG2979" s="14"/>
      <c r="AH2979" s="14"/>
      <c r="AI2979" s="14"/>
      <c r="AJ2979" s="14">
        <f t="shared" si="4165"/>
        <v>0</v>
      </c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>
        <v>0</v>
      </c>
      <c r="AX2979" s="14">
        <v>0</v>
      </c>
      <c r="AY2979" s="14">
        <v>0</v>
      </c>
      <c r="AZ2979" s="14"/>
      <c r="BA2979" s="14"/>
      <c r="BB2979" s="14"/>
      <c r="BC2979" s="14"/>
      <c r="BD2979" s="14"/>
      <c r="BE2979" s="14">
        <f t="shared" si="4166"/>
        <v>0</v>
      </c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>
        <v>0</v>
      </c>
      <c r="BS2979" s="14">
        <v>0</v>
      </c>
    </row>
    <row r="2980" spans="1:71" ht="22.5" x14ac:dyDescent="0.25">
      <c r="A2980" s="1" t="s">
        <v>1</v>
      </c>
      <c r="B2980" s="1" t="s">
        <v>1</v>
      </c>
      <c r="C2980" s="1" t="s">
        <v>1</v>
      </c>
      <c r="D2980" s="64" t="s">
        <v>1</v>
      </c>
      <c r="E2980" s="64" t="s">
        <v>1</v>
      </c>
      <c r="F2980" s="64" t="s">
        <v>1</v>
      </c>
      <c r="G2980" s="2" t="s">
        <v>1</v>
      </c>
      <c r="H2980" s="10" t="s">
        <v>53</v>
      </c>
      <c r="I2980" s="11">
        <f t="shared" ref="I2980:X2981" si="4170">SUM(I2981)</f>
        <v>0</v>
      </c>
      <c r="J2980" s="11">
        <f t="shared" si="4170"/>
        <v>0</v>
      </c>
      <c r="K2980" s="11">
        <f t="shared" si="4170"/>
        <v>0</v>
      </c>
      <c r="L2980" s="11">
        <f t="shared" si="4170"/>
        <v>0</v>
      </c>
      <c r="M2980" s="11">
        <f t="shared" si="4170"/>
        <v>0</v>
      </c>
      <c r="N2980" s="11">
        <f t="shared" si="4170"/>
        <v>0</v>
      </c>
      <c r="O2980" s="11">
        <f t="shared" si="4170"/>
        <v>0</v>
      </c>
      <c r="P2980" s="11">
        <f t="shared" si="4170"/>
        <v>0</v>
      </c>
      <c r="Q2980" s="11">
        <f t="shared" si="4170"/>
        <v>0</v>
      </c>
      <c r="R2980" s="11">
        <f t="shared" si="4170"/>
        <v>0</v>
      </c>
      <c r="S2980" s="11">
        <f t="shared" si="4170"/>
        <v>0</v>
      </c>
      <c r="T2980" s="11">
        <f t="shared" si="4170"/>
        <v>0</v>
      </c>
      <c r="U2980" s="11">
        <f t="shared" si="4170"/>
        <v>0</v>
      </c>
      <c r="V2980" s="11">
        <f t="shared" si="4170"/>
        <v>0</v>
      </c>
      <c r="W2980" s="11">
        <f t="shared" si="4170"/>
        <v>0</v>
      </c>
      <c r="X2980" s="11">
        <f t="shared" si="4170"/>
        <v>0</v>
      </c>
      <c r="Y2980" s="11">
        <f t="shared" ref="J2980:AA2981" si="4171">SUM(Y2981)</f>
        <v>0</v>
      </c>
      <c r="Z2980" s="11">
        <f t="shared" si="4171"/>
        <v>0</v>
      </c>
      <c r="AA2980" s="11">
        <f t="shared" si="4171"/>
        <v>0</v>
      </c>
      <c r="AB2980" s="11">
        <v>0</v>
      </c>
      <c r="AC2980" s="11">
        <v>0</v>
      </c>
      <c r="AD2980" s="11">
        <f t="shared" ref="AD2980:AS2981" si="4172">SUM(AD2981)</f>
        <v>0</v>
      </c>
      <c r="AE2980" s="11">
        <f t="shared" si="4172"/>
        <v>0</v>
      </c>
      <c r="AF2980" s="11">
        <f t="shared" si="4172"/>
        <v>0</v>
      </c>
      <c r="AG2980" s="11">
        <f t="shared" si="4172"/>
        <v>0</v>
      </c>
      <c r="AH2980" s="11">
        <f t="shared" si="4172"/>
        <v>0</v>
      </c>
      <c r="AI2980" s="11">
        <f t="shared" si="4172"/>
        <v>0</v>
      </c>
      <c r="AJ2980" s="11">
        <f t="shared" si="4172"/>
        <v>0</v>
      </c>
      <c r="AK2980" s="11">
        <f t="shared" si="4172"/>
        <v>0</v>
      </c>
      <c r="AL2980" s="11">
        <f t="shared" si="4172"/>
        <v>0</v>
      </c>
      <c r="AM2980" s="11">
        <f t="shared" si="4172"/>
        <v>0</v>
      </c>
      <c r="AN2980" s="11">
        <f t="shared" si="4172"/>
        <v>0</v>
      </c>
      <c r="AO2980" s="11">
        <f t="shared" si="4172"/>
        <v>0</v>
      </c>
      <c r="AP2980" s="11">
        <f t="shared" si="4172"/>
        <v>0</v>
      </c>
      <c r="AQ2980" s="11">
        <f t="shared" si="4172"/>
        <v>0</v>
      </c>
      <c r="AR2980" s="11">
        <f t="shared" si="4172"/>
        <v>0</v>
      </c>
      <c r="AS2980" s="11">
        <f t="shared" si="4172"/>
        <v>0</v>
      </c>
      <c r="AT2980" s="11">
        <f t="shared" ref="AE2980:AV2981" si="4173">SUM(AT2981)</f>
        <v>0</v>
      </c>
      <c r="AU2980" s="11">
        <f t="shared" si="4173"/>
        <v>0</v>
      </c>
      <c r="AV2980" s="11">
        <f t="shared" si="4173"/>
        <v>0</v>
      </c>
      <c r="AW2980" s="11">
        <v>0</v>
      </c>
      <c r="AX2980" s="11">
        <v>0</v>
      </c>
      <c r="AY2980" s="11">
        <f t="shared" ref="AY2980:BN2981" si="4174">SUM(AY2981)</f>
        <v>0</v>
      </c>
      <c r="AZ2980" s="11">
        <f t="shared" si="4174"/>
        <v>0</v>
      </c>
      <c r="BA2980" s="11">
        <f t="shared" si="4174"/>
        <v>0</v>
      </c>
      <c r="BB2980" s="11">
        <f t="shared" si="4174"/>
        <v>0</v>
      </c>
      <c r="BC2980" s="11">
        <f t="shared" si="4174"/>
        <v>0</v>
      </c>
      <c r="BD2980" s="11">
        <f t="shared" si="4174"/>
        <v>0</v>
      </c>
      <c r="BE2980" s="11">
        <f t="shared" si="4174"/>
        <v>0</v>
      </c>
      <c r="BF2980" s="11">
        <f t="shared" si="4174"/>
        <v>0</v>
      </c>
      <c r="BG2980" s="11">
        <f t="shared" si="4174"/>
        <v>0</v>
      </c>
      <c r="BH2980" s="11">
        <f t="shared" si="4174"/>
        <v>0</v>
      </c>
      <c r="BI2980" s="11">
        <f t="shared" si="4174"/>
        <v>0</v>
      </c>
      <c r="BJ2980" s="11">
        <f t="shared" si="4174"/>
        <v>0</v>
      </c>
      <c r="BK2980" s="11">
        <f t="shared" si="4174"/>
        <v>0</v>
      </c>
      <c r="BL2980" s="11">
        <f t="shared" si="4174"/>
        <v>0</v>
      </c>
      <c r="BM2980" s="11">
        <f t="shared" si="4174"/>
        <v>0</v>
      </c>
      <c r="BN2980" s="11">
        <f t="shared" si="4174"/>
        <v>0</v>
      </c>
      <c r="BO2980" s="11">
        <f t="shared" ref="AZ2980:BQ2981" si="4175">SUM(BO2981)</f>
        <v>0</v>
      </c>
      <c r="BP2980" s="11">
        <f t="shared" si="4175"/>
        <v>0</v>
      </c>
      <c r="BQ2980" s="11">
        <f t="shared" si="4175"/>
        <v>0</v>
      </c>
      <c r="BR2980" s="11">
        <v>0</v>
      </c>
      <c r="BS2980" s="11">
        <v>0</v>
      </c>
    </row>
    <row r="2981" spans="1:71" x14ac:dyDescent="0.25">
      <c r="A2981" s="4" t="s">
        <v>915</v>
      </c>
      <c r="B2981" s="4" t="s">
        <v>75</v>
      </c>
      <c r="C2981" s="4" t="s">
        <v>1354</v>
      </c>
      <c r="D2981" s="65" t="s">
        <v>1355</v>
      </c>
      <c r="E2981" s="64" t="s">
        <v>54</v>
      </c>
      <c r="F2981" s="64" t="s">
        <v>1</v>
      </c>
      <c r="G2981" s="2" t="s">
        <v>1</v>
      </c>
      <c r="H2981" s="2" t="s">
        <v>55</v>
      </c>
      <c r="I2981" s="12">
        <f t="shared" si="4170"/>
        <v>0</v>
      </c>
      <c r="J2981" s="12">
        <f t="shared" si="4171"/>
        <v>0</v>
      </c>
      <c r="K2981" s="12">
        <f t="shared" si="4171"/>
        <v>0</v>
      </c>
      <c r="L2981" s="12">
        <f t="shared" si="4171"/>
        <v>0</v>
      </c>
      <c r="M2981" s="12">
        <f t="shared" si="4171"/>
        <v>0</v>
      </c>
      <c r="N2981" s="12">
        <f t="shared" si="4171"/>
        <v>0</v>
      </c>
      <c r="O2981" s="12">
        <f t="shared" si="4171"/>
        <v>0</v>
      </c>
      <c r="P2981" s="12">
        <f t="shared" si="4171"/>
        <v>0</v>
      </c>
      <c r="Q2981" s="12">
        <f t="shared" si="4171"/>
        <v>0</v>
      </c>
      <c r="R2981" s="12">
        <f t="shared" si="4171"/>
        <v>0</v>
      </c>
      <c r="S2981" s="12">
        <f t="shared" si="4171"/>
        <v>0</v>
      </c>
      <c r="T2981" s="12">
        <f t="shared" si="4171"/>
        <v>0</v>
      </c>
      <c r="U2981" s="12">
        <f t="shared" si="4171"/>
        <v>0</v>
      </c>
      <c r="V2981" s="12">
        <f t="shared" si="4171"/>
        <v>0</v>
      </c>
      <c r="W2981" s="12">
        <f t="shared" si="4171"/>
        <v>0</v>
      </c>
      <c r="X2981" s="12">
        <f t="shared" si="4171"/>
        <v>0</v>
      </c>
      <c r="Y2981" s="12">
        <f t="shared" si="4171"/>
        <v>0</v>
      </c>
      <c r="Z2981" s="12">
        <f t="shared" si="4171"/>
        <v>0</v>
      </c>
      <c r="AA2981" s="12">
        <f t="shared" si="4171"/>
        <v>0</v>
      </c>
      <c r="AB2981" s="12">
        <v>0</v>
      </c>
      <c r="AC2981" s="12">
        <v>0</v>
      </c>
      <c r="AD2981" s="12">
        <f t="shared" si="4172"/>
        <v>0</v>
      </c>
      <c r="AE2981" s="12">
        <f t="shared" si="4173"/>
        <v>0</v>
      </c>
      <c r="AF2981" s="12">
        <f t="shared" si="4173"/>
        <v>0</v>
      </c>
      <c r="AG2981" s="12">
        <f t="shared" si="4173"/>
        <v>0</v>
      </c>
      <c r="AH2981" s="12">
        <f t="shared" si="4173"/>
        <v>0</v>
      </c>
      <c r="AI2981" s="12">
        <f t="shared" si="4173"/>
        <v>0</v>
      </c>
      <c r="AJ2981" s="12">
        <f t="shared" si="4173"/>
        <v>0</v>
      </c>
      <c r="AK2981" s="12">
        <f t="shared" si="4173"/>
        <v>0</v>
      </c>
      <c r="AL2981" s="12">
        <f t="shared" si="4173"/>
        <v>0</v>
      </c>
      <c r="AM2981" s="12">
        <f t="shared" si="4173"/>
        <v>0</v>
      </c>
      <c r="AN2981" s="12">
        <f t="shared" si="4173"/>
        <v>0</v>
      </c>
      <c r="AO2981" s="12">
        <f t="shared" si="4173"/>
        <v>0</v>
      </c>
      <c r="AP2981" s="12">
        <f t="shared" si="4173"/>
        <v>0</v>
      </c>
      <c r="AQ2981" s="12">
        <f t="shared" si="4173"/>
        <v>0</v>
      </c>
      <c r="AR2981" s="12">
        <f t="shared" si="4173"/>
        <v>0</v>
      </c>
      <c r="AS2981" s="12">
        <f t="shared" si="4173"/>
        <v>0</v>
      </c>
      <c r="AT2981" s="12">
        <f t="shared" si="4173"/>
        <v>0</v>
      </c>
      <c r="AU2981" s="12">
        <f t="shared" si="4173"/>
        <v>0</v>
      </c>
      <c r="AV2981" s="12">
        <f t="shared" si="4173"/>
        <v>0</v>
      </c>
      <c r="AW2981" s="12">
        <v>0</v>
      </c>
      <c r="AX2981" s="12">
        <v>0</v>
      </c>
      <c r="AY2981" s="12">
        <f t="shared" si="4174"/>
        <v>0</v>
      </c>
      <c r="AZ2981" s="12">
        <f t="shared" si="4175"/>
        <v>0</v>
      </c>
      <c r="BA2981" s="12">
        <f t="shared" si="4175"/>
        <v>0</v>
      </c>
      <c r="BB2981" s="12">
        <f t="shared" si="4175"/>
        <v>0</v>
      </c>
      <c r="BC2981" s="12">
        <f t="shared" si="4175"/>
        <v>0</v>
      </c>
      <c r="BD2981" s="12">
        <f t="shared" si="4175"/>
        <v>0</v>
      </c>
      <c r="BE2981" s="12">
        <f t="shared" si="4175"/>
        <v>0</v>
      </c>
      <c r="BF2981" s="12">
        <f t="shared" si="4175"/>
        <v>0</v>
      </c>
      <c r="BG2981" s="12">
        <f t="shared" si="4175"/>
        <v>0</v>
      </c>
      <c r="BH2981" s="12">
        <f t="shared" si="4175"/>
        <v>0</v>
      </c>
      <c r="BI2981" s="12">
        <f t="shared" si="4175"/>
        <v>0</v>
      </c>
      <c r="BJ2981" s="12">
        <f t="shared" si="4175"/>
        <v>0</v>
      </c>
      <c r="BK2981" s="12">
        <f t="shared" si="4175"/>
        <v>0</v>
      </c>
      <c r="BL2981" s="12">
        <f t="shared" si="4175"/>
        <v>0</v>
      </c>
      <c r="BM2981" s="12">
        <f t="shared" si="4175"/>
        <v>0</v>
      </c>
      <c r="BN2981" s="12">
        <f t="shared" si="4175"/>
        <v>0</v>
      </c>
      <c r="BO2981" s="12">
        <f t="shared" si="4175"/>
        <v>0</v>
      </c>
      <c r="BP2981" s="12">
        <f t="shared" si="4175"/>
        <v>0</v>
      </c>
      <c r="BQ2981" s="12">
        <f t="shared" si="4175"/>
        <v>0</v>
      </c>
      <c r="BR2981" s="12">
        <v>0</v>
      </c>
      <c r="BS2981" s="12">
        <v>0</v>
      </c>
    </row>
    <row r="2982" spans="1:71" x14ac:dyDescent="0.25">
      <c r="A2982" s="4" t="s">
        <v>915</v>
      </c>
      <c r="B2982" s="4" t="s">
        <v>75</v>
      </c>
      <c r="C2982" s="4" t="s">
        <v>1354</v>
      </c>
      <c r="D2982" s="65" t="s">
        <v>1355</v>
      </c>
      <c r="E2982" s="75">
        <v>6148</v>
      </c>
      <c r="F2982" s="65"/>
      <c r="G2982" s="61" t="s">
        <v>1894</v>
      </c>
      <c r="H2982" s="13" t="s">
        <v>63</v>
      </c>
      <c r="I2982" s="14">
        <v>0</v>
      </c>
      <c r="J2982" s="14"/>
      <c r="K2982" s="14"/>
      <c r="L2982" s="14"/>
      <c r="M2982" s="14"/>
      <c r="N2982" s="14"/>
      <c r="O2982" s="14">
        <f t="shared" si="4164"/>
        <v>0</v>
      </c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>
        <v>0</v>
      </c>
      <c r="AC2982" s="14">
        <v>0</v>
      </c>
      <c r="AD2982" s="14">
        <v>0</v>
      </c>
      <c r="AE2982" s="14"/>
      <c r="AF2982" s="14"/>
      <c r="AG2982" s="14"/>
      <c r="AH2982" s="14"/>
      <c r="AI2982" s="14"/>
      <c r="AJ2982" s="14">
        <f t="shared" si="4165"/>
        <v>0</v>
      </c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>
        <v>0</v>
      </c>
      <c r="AX2982" s="14">
        <v>0</v>
      </c>
      <c r="AY2982" s="14">
        <v>0</v>
      </c>
      <c r="AZ2982" s="14"/>
      <c r="BA2982" s="14"/>
      <c r="BB2982" s="14"/>
      <c r="BC2982" s="14"/>
      <c r="BD2982" s="14"/>
      <c r="BE2982" s="14">
        <f t="shared" si="4166"/>
        <v>0</v>
      </c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>
        <v>0</v>
      </c>
      <c r="BS2982" s="14">
        <v>0</v>
      </c>
    </row>
    <row r="2983" spans="1:71" ht="22.5" x14ac:dyDescent="0.25">
      <c r="A2983" s="1" t="s">
        <v>1</v>
      </c>
      <c r="B2983" s="1" t="s">
        <v>1</v>
      </c>
      <c r="C2983" s="1" t="s">
        <v>1</v>
      </c>
      <c r="D2983" s="64" t="s">
        <v>1</v>
      </c>
      <c r="E2983" s="64" t="s">
        <v>1</v>
      </c>
      <c r="F2983" s="64" t="s">
        <v>1</v>
      </c>
      <c r="G2983" s="2" t="s">
        <v>1</v>
      </c>
      <c r="H2983" s="10" t="s">
        <v>64</v>
      </c>
      <c r="I2983" s="11">
        <f t="shared" ref="I2983:AA2983" si="4176">SUM(I2984)</f>
        <v>6000</v>
      </c>
      <c r="J2983" s="11">
        <f t="shared" si="4176"/>
        <v>0</v>
      </c>
      <c r="K2983" s="11">
        <f t="shared" si="4176"/>
        <v>0</v>
      </c>
      <c r="L2983" s="11">
        <f t="shared" si="4176"/>
        <v>0</v>
      </c>
      <c r="M2983" s="11">
        <f t="shared" si="4176"/>
        <v>0</v>
      </c>
      <c r="N2983" s="11">
        <f t="shared" si="4176"/>
        <v>0</v>
      </c>
      <c r="O2983" s="11">
        <f t="shared" si="4176"/>
        <v>6000</v>
      </c>
      <c r="P2983" s="11">
        <f t="shared" si="4176"/>
        <v>0</v>
      </c>
      <c r="Q2983" s="11">
        <f t="shared" si="4176"/>
        <v>0</v>
      </c>
      <c r="R2983" s="11">
        <f t="shared" si="4176"/>
        <v>0</v>
      </c>
      <c r="S2983" s="11">
        <f t="shared" si="4176"/>
        <v>0</v>
      </c>
      <c r="T2983" s="11">
        <f t="shared" si="4176"/>
        <v>0</v>
      </c>
      <c r="U2983" s="11">
        <f t="shared" si="4176"/>
        <v>0</v>
      </c>
      <c r="V2983" s="11">
        <f t="shared" si="4176"/>
        <v>0</v>
      </c>
      <c r="W2983" s="11">
        <f t="shared" si="4176"/>
        <v>0</v>
      </c>
      <c r="X2983" s="11">
        <f t="shared" si="4176"/>
        <v>0</v>
      </c>
      <c r="Y2983" s="11">
        <f t="shared" si="4176"/>
        <v>0</v>
      </c>
      <c r="Z2983" s="11">
        <f t="shared" si="4176"/>
        <v>0</v>
      </c>
      <c r="AA2983" s="11">
        <f t="shared" si="4176"/>
        <v>0</v>
      </c>
      <c r="AB2983" s="11">
        <v>0</v>
      </c>
      <c r="AC2983" s="11">
        <v>6000</v>
      </c>
      <c r="AD2983" s="11">
        <f t="shared" ref="AD2983:AV2983" si="4177">SUM(AD2984)</f>
        <v>0</v>
      </c>
      <c r="AE2983" s="11">
        <f t="shared" si="4177"/>
        <v>0</v>
      </c>
      <c r="AF2983" s="11">
        <f t="shared" si="4177"/>
        <v>0</v>
      </c>
      <c r="AG2983" s="11">
        <f t="shared" si="4177"/>
        <v>0</v>
      </c>
      <c r="AH2983" s="11">
        <f t="shared" si="4177"/>
        <v>0</v>
      </c>
      <c r="AI2983" s="11">
        <f t="shared" si="4177"/>
        <v>0</v>
      </c>
      <c r="AJ2983" s="11">
        <f t="shared" si="4177"/>
        <v>0</v>
      </c>
      <c r="AK2983" s="11">
        <f t="shared" si="4177"/>
        <v>0</v>
      </c>
      <c r="AL2983" s="11">
        <f t="shared" si="4177"/>
        <v>0</v>
      </c>
      <c r="AM2983" s="11">
        <f t="shared" si="4177"/>
        <v>0</v>
      </c>
      <c r="AN2983" s="11">
        <f t="shared" si="4177"/>
        <v>0</v>
      </c>
      <c r="AO2983" s="11">
        <f t="shared" si="4177"/>
        <v>0</v>
      </c>
      <c r="AP2983" s="11">
        <f t="shared" si="4177"/>
        <v>0</v>
      </c>
      <c r="AQ2983" s="11">
        <f t="shared" si="4177"/>
        <v>0</v>
      </c>
      <c r="AR2983" s="11">
        <f t="shared" si="4177"/>
        <v>0</v>
      </c>
      <c r="AS2983" s="11">
        <f t="shared" si="4177"/>
        <v>0</v>
      </c>
      <c r="AT2983" s="11">
        <f t="shared" si="4177"/>
        <v>0</v>
      </c>
      <c r="AU2983" s="11">
        <f t="shared" si="4177"/>
        <v>0</v>
      </c>
      <c r="AV2983" s="11">
        <f t="shared" si="4177"/>
        <v>0</v>
      </c>
      <c r="AW2983" s="11">
        <v>0</v>
      </c>
      <c r="AX2983" s="11">
        <v>0</v>
      </c>
      <c r="AY2983" s="11">
        <f t="shared" ref="AY2983:BQ2983" si="4178">SUM(AY2984)</f>
        <v>0</v>
      </c>
      <c r="AZ2983" s="11">
        <f t="shared" si="4178"/>
        <v>0</v>
      </c>
      <c r="BA2983" s="11">
        <f t="shared" si="4178"/>
        <v>0</v>
      </c>
      <c r="BB2983" s="11">
        <f t="shared" si="4178"/>
        <v>0</v>
      </c>
      <c r="BC2983" s="11">
        <f t="shared" si="4178"/>
        <v>0</v>
      </c>
      <c r="BD2983" s="11">
        <f t="shared" si="4178"/>
        <v>0</v>
      </c>
      <c r="BE2983" s="11">
        <f t="shared" si="4178"/>
        <v>0</v>
      </c>
      <c r="BF2983" s="11">
        <f t="shared" si="4178"/>
        <v>0</v>
      </c>
      <c r="BG2983" s="11">
        <f t="shared" si="4178"/>
        <v>0</v>
      </c>
      <c r="BH2983" s="11">
        <f t="shared" si="4178"/>
        <v>0</v>
      </c>
      <c r="BI2983" s="11">
        <f t="shared" si="4178"/>
        <v>0</v>
      </c>
      <c r="BJ2983" s="11">
        <f t="shared" si="4178"/>
        <v>0</v>
      </c>
      <c r="BK2983" s="11">
        <f t="shared" si="4178"/>
        <v>0</v>
      </c>
      <c r="BL2983" s="11">
        <f t="shared" si="4178"/>
        <v>0</v>
      </c>
      <c r="BM2983" s="11">
        <f t="shared" si="4178"/>
        <v>0</v>
      </c>
      <c r="BN2983" s="11">
        <f t="shared" si="4178"/>
        <v>0</v>
      </c>
      <c r="BO2983" s="11">
        <f t="shared" si="4178"/>
        <v>0</v>
      </c>
      <c r="BP2983" s="11">
        <f t="shared" si="4178"/>
        <v>0</v>
      </c>
      <c r="BQ2983" s="11">
        <f t="shared" si="4178"/>
        <v>0</v>
      </c>
      <c r="BR2983" s="11">
        <v>0</v>
      </c>
      <c r="BS2983" s="11">
        <v>0</v>
      </c>
    </row>
    <row r="2984" spans="1:71" x14ac:dyDescent="0.25">
      <c r="A2984" s="4" t="s">
        <v>915</v>
      </c>
      <c r="B2984" s="4" t="s">
        <v>75</v>
      </c>
      <c r="C2984" s="4" t="s">
        <v>1354</v>
      </c>
      <c r="D2984" s="65" t="s">
        <v>1355</v>
      </c>
      <c r="E2984" s="64" t="s">
        <v>65</v>
      </c>
      <c r="F2984" s="64" t="s">
        <v>1</v>
      </c>
      <c r="G2984" s="2" t="s">
        <v>1</v>
      </c>
      <c r="H2984" s="2" t="s">
        <v>66</v>
      </c>
      <c r="I2984" s="12">
        <f t="shared" ref="I2984:AA2984" si="4179">SUM(I2985:I2986)</f>
        <v>6000</v>
      </c>
      <c r="J2984" s="12">
        <f t="shared" si="4179"/>
        <v>0</v>
      </c>
      <c r="K2984" s="12">
        <f t="shared" si="4179"/>
        <v>0</v>
      </c>
      <c r="L2984" s="12">
        <f t="shared" si="4179"/>
        <v>0</v>
      </c>
      <c r="M2984" s="12">
        <f t="shared" si="4179"/>
        <v>0</v>
      </c>
      <c r="N2984" s="12">
        <f t="shared" si="4179"/>
        <v>0</v>
      </c>
      <c r="O2984" s="12">
        <f t="shared" ref="O2984" si="4180">SUM(O2985:O2986)</f>
        <v>6000</v>
      </c>
      <c r="P2984" s="12">
        <f t="shared" si="4179"/>
        <v>0</v>
      </c>
      <c r="Q2984" s="12">
        <f t="shared" si="4179"/>
        <v>0</v>
      </c>
      <c r="R2984" s="12">
        <f t="shared" si="4179"/>
        <v>0</v>
      </c>
      <c r="S2984" s="12">
        <f t="shared" si="4179"/>
        <v>0</v>
      </c>
      <c r="T2984" s="12">
        <f t="shared" si="4179"/>
        <v>0</v>
      </c>
      <c r="U2984" s="12">
        <f t="shared" si="4179"/>
        <v>0</v>
      </c>
      <c r="V2984" s="12">
        <f t="shared" si="4179"/>
        <v>0</v>
      </c>
      <c r="W2984" s="12">
        <f t="shared" si="4179"/>
        <v>0</v>
      </c>
      <c r="X2984" s="12">
        <f t="shared" si="4179"/>
        <v>0</v>
      </c>
      <c r="Y2984" s="12">
        <f t="shared" si="4179"/>
        <v>0</v>
      </c>
      <c r="Z2984" s="12">
        <f t="shared" si="4179"/>
        <v>0</v>
      </c>
      <c r="AA2984" s="12">
        <f t="shared" si="4179"/>
        <v>0</v>
      </c>
      <c r="AB2984" s="12">
        <v>0</v>
      </c>
      <c r="AC2984" s="12">
        <v>6000</v>
      </c>
      <c r="AD2984" s="12">
        <f t="shared" ref="AD2984:AV2984" si="4181">SUM(AD2985:AD2986)</f>
        <v>0</v>
      </c>
      <c r="AE2984" s="12">
        <f t="shared" si="4181"/>
        <v>0</v>
      </c>
      <c r="AF2984" s="12">
        <f t="shared" si="4181"/>
        <v>0</v>
      </c>
      <c r="AG2984" s="12">
        <f t="shared" si="4181"/>
        <v>0</v>
      </c>
      <c r="AH2984" s="12">
        <f t="shared" si="4181"/>
        <v>0</v>
      </c>
      <c r="AI2984" s="12">
        <f t="shared" si="4181"/>
        <v>0</v>
      </c>
      <c r="AJ2984" s="12">
        <f t="shared" ref="AJ2984" si="4182">SUM(AJ2985:AJ2986)</f>
        <v>0</v>
      </c>
      <c r="AK2984" s="12">
        <f t="shared" si="4181"/>
        <v>0</v>
      </c>
      <c r="AL2984" s="12">
        <f t="shared" si="4181"/>
        <v>0</v>
      </c>
      <c r="AM2984" s="12">
        <f t="shared" si="4181"/>
        <v>0</v>
      </c>
      <c r="AN2984" s="12">
        <f t="shared" si="4181"/>
        <v>0</v>
      </c>
      <c r="AO2984" s="12">
        <f t="shared" si="4181"/>
        <v>0</v>
      </c>
      <c r="AP2984" s="12">
        <f t="shared" si="4181"/>
        <v>0</v>
      </c>
      <c r="AQ2984" s="12">
        <f t="shared" si="4181"/>
        <v>0</v>
      </c>
      <c r="AR2984" s="12">
        <f t="shared" si="4181"/>
        <v>0</v>
      </c>
      <c r="AS2984" s="12">
        <f t="shared" si="4181"/>
        <v>0</v>
      </c>
      <c r="AT2984" s="12">
        <f t="shared" si="4181"/>
        <v>0</v>
      </c>
      <c r="AU2984" s="12">
        <f t="shared" si="4181"/>
        <v>0</v>
      </c>
      <c r="AV2984" s="12">
        <f t="shared" si="4181"/>
        <v>0</v>
      </c>
      <c r="AW2984" s="12">
        <v>0</v>
      </c>
      <c r="AX2984" s="12">
        <v>0</v>
      </c>
      <c r="AY2984" s="12">
        <f t="shared" ref="AY2984:BQ2984" si="4183">SUM(AY2985:AY2986)</f>
        <v>0</v>
      </c>
      <c r="AZ2984" s="12">
        <f t="shared" si="4183"/>
        <v>0</v>
      </c>
      <c r="BA2984" s="12">
        <f t="shared" si="4183"/>
        <v>0</v>
      </c>
      <c r="BB2984" s="12">
        <f t="shared" si="4183"/>
        <v>0</v>
      </c>
      <c r="BC2984" s="12">
        <f t="shared" si="4183"/>
        <v>0</v>
      </c>
      <c r="BD2984" s="12">
        <f t="shared" si="4183"/>
        <v>0</v>
      </c>
      <c r="BE2984" s="12">
        <f t="shared" ref="BE2984" si="4184">SUM(BE2985:BE2986)</f>
        <v>0</v>
      </c>
      <c r="BF2984" s="12">
        <f t="shared" si="4183"/>
        <v>0</v>
      </c>
      <c r="BG2984" s="12">
        <f t="shared" si="4183"/>
        <v>0</v>
      </c>
      <c r="BH2984" s="12">
        <f t="shared" si="4183"/>
        <v>0</v>
      </c>
      <c r="BI2984" s="12">
        <f t="shared" si="4183"/>
        <v>0</v>
      </c>
      <c r="BJ2984" s="12">
        <f t="shared" si="4183"/>
        <v>0</v>
      </c>
      <c r="BK2984" s="12">
        <f t="shared" si="4183"/>
        <v>0</v>
      </c>
      <c r="BL2984" s="12">
        <f t="shared" si="4183"/>
        <v>0</v>
      </c>
      <c r="BM2984" s="12">
        <f t="shared" si="4183"/>
        <v>0</v>
      </c>
      <c r="BN2984" s="12">
        <f t="shared" si="4183"/>
        <v>0</v>
      </c>
      <c r="BO2984" s="12">
        <f t="shared" si="4183"/>
        <v>0</v>
      </c>
      <c r="BP2984" s="12">
        <f t="shared" si="4183"/>
        <v>0</v>
      </c>
      <c r="BQ2984" s="12">
        <f t="shared" si="4183"/>
        <v>0</v>
      </c>
      <c r="BR2984" s="12">
        <v>0</v>
      </c>
      <c r="BS2984" s="12">
        <v>0</v>
      </c>
    </row>
    <row r="2985" spans="1:71" x14ac:dyDescent="0.25">
      <c r="A2985" s="4" t="s">
        <v>915</v>
      </c>
      <c r="B2985" s="4" t="s">
        <v>75</v>
      </c>
      <c r="C2985" s="4" t="s">
        <v>1354</v>
      </c>
      <c r="D2985" s="65" t="s">
        <v>1355</v>
      </c>
      <c r="E2985" s="75">
        <v>8213</v>
      </c>
      <c r="F2985" s="65"/>
      <c r="G2985" s="61" t="s">
        <v>1894</v>
      </c>
      <c r="H2985" s="13" t="s">
        <v>68</v>
      </c>
      <c r="I2985" s="14">
        <v>3000</v>
      </c>
      <c r="J2985" s="14"/>
      <c r="K2985" s="14"/>
      <c r="L2985" s="14"/>
      <c r="M2985" s="14"/>
      <c r="N2985" s="14"/>
      <c r="O2985" s="14">
        <f t="shared" si="4164"/>
        <v>3000</v>
      </c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>
        <v>0</v>
      </c>
      <c r="AC2985" s="14">
        <v>3000</v>
      </c>
      <c r="AD2985" s="14">
        <v>0</v>
      </c>
      <c r="AE2985" s="14"/>
      <c r="AF2985" s="14"/>
      <c r="AG2985" s="14"/>
      <c r="AH2985" s="14"/>
      <c r="AI2985" s="14"/>
      <c r="AJ2985" s="14">
        <f t="shared" si="4165"/>
        <v>0</v>
      </c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>
        <v>0</v>
      </c>
      <c r="AX2985" s="14">
        <v>0</v>
      </c>
      <c r="AY2985" s="14">
        <v>0</v>
      </c>
      <c r="AZ2985" s="14"/>
      <c r="BA2985" s="14"/>
      <c r="BB2985" s="14"/>
      <c r="BC2985" s="14"/>
      <c r="BD2985" s="14"/>
      <c r="BE2985" s="14">
        <f t="shared" si="4166"/>
        <v>0</v>
      </c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>
        <v>0</v>
      </c>
      <c r="BS2985" s="14">
        <v>0</v>
      </c>
    </row>
    <row r="2986" spans="1:71" x14ac:dyDescent="0.25">
      <c r="A2986" s="4" t="s">
        <v>915</v>
      </c>
      <c r="B2986" s="4" t="s">
        <v>75</v>
      </c>
      <c r="C2986" s="4" t="s">
        <v>1354</v>
      </c>
      <c r="D2986" s="65" t="s">
        <v>1355</v>
      </c>
      <c r="E2986" s="75">
        <v>8216</v>
      </c>
      <c r="F2986" s="65"/>
      <c r="G2986" s="61" t="s">
        <v>1894</v>
      </c>
      <c r="H2986" s="13" t="s">
        <v>306</v>
      </c>
      <c r="I2986" s="14">
        <v>3000</v>
      </c>
      <c r="J2986" s="14"/>
      <c r="K2986" s="14"/>
      <c r="L2986" s="14"/>
      <c r="M2986" s="14"/>
      <c r="N2986" s="14"/>
      <c r="O2986" s="14">
        <f t="shared" si="4164"/>
        <v>3000</v>
      </c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>
        <v>0</v>
      </c>
      <c r="AC2986" s="14">
        <v>3000</v>
      </c>
      <c r="AD2986" s="14">
        <v>0</v>
      </c>
      <c r="AE2986" s="14"/>
      <c r="AF2986" s="14"/>
      <c r="AG2986" s="14"/>
      <c r="AH2986" s="14"/>
      <c r="AI2986" s="14"/>
      <c r="AJ2986" s="14">
        <f t="shared" si="4165"/>
        <v>0</v>
      </c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>
        <v>0</v>
      </c>
      <c r="AX2986" s="14">
        <v>0</v>
      </c>
      <c r="AY2986" s="14">
        <v>0</v>
      </c>
      <c r="AZ2986" s="14"/>
      <c r="BA2986" s="14"/>
      <c r="BB2986" s="14"/>
      <c r="BC2986" s="14"/>
      <c r="BD2986" s="14"/>
      <c r="BE2986" s="14">
        <f t="shared" si="4166"/>
        <v>0</v>
      </c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>
        <v>0</v>
      </c>
      <c r="BS2986" s="14">
        <v>0</v>
      </c>
    </row>
    <row r="2987" spans="1:71" x14ac:dyDescent="0.25">
      <c r="A2987" s="13" t="s">
        <v>1</v>
      </c>
      <c r="B2987" s="13" t="s">
        <v>1</v>
      </c>
      <c r="C2987" s="13" t="s">
        <v>1</v>
      </c>
      <c r="D2987" s="60" t="s">
        <v>1</v>
      </c>
      <c r="E2987" s="60" t="s">
        <v>1</v>
      </c>
      <c r="F2987" s="60" t="s">
        <v>1</v>
      </c>
      <c r="G2987" s="13" t="s">
        <v>1</v>
      </c>
      <c r="H2987" s="10" t="s">
        <v>1364</v>
      </c>
      <c r="I2987" s="11">
        <f t="shared" ref="I2987:AA2987" si="4185">SUM(I2957,I2980,I2983)</f>
        <v>11900</v>
      </c>
      <c r="J2987" s="11">
        <f t="shared" si="4185"/>
        <v>0</v>
      </c>
      <c r="K2987" s="11">
        <f t="shared" si="4185"/>
        <v>0</v>
      </c>
      <c r="L2987" s="11">
        <f t="shared" si="4185"/>
        <v>0</v>
      </c>
      <c r="M2987" s="11">
        <f t="shared" si="4185"/>
        <v>0</v>
      </c>
      <c r="N2987" s="11">
        <f t="shared" si="4185"/>
        <v>0</v>
      </c>
      <c r="O2987" s="11">
        <f t="shared" si="4185"/>
        <v>11900</v>
      </c>
      <c r="P2987" s="11">
        <f t="shared" si="4185"/>
        <v>360</v>
      </c>
      <c r="Q2987" s="11">
        <f t="shared" si="4185"/>
        <v>2340</v>
      </c>
      <c r="R2987" s="11">
        <f t="shared" si="4185"/>
        <v>0</v>
      </c>
      <c r="S2987" s="11">
        <f t="shared" si="4185"/>
        <v>0</v>
      </c>
      <c r="T2987" s="11">
        <f t="shared" si="4185"/>
        <v>0</v>
      </c>
      <c r="U2987" s="11">
        <f t="shared" si="4185"/>
        <v>0</v>
      </c>
      <c r="V2987" s="11">
        <f t="shared" si="4185"/>
        <v>0</v>
      </c>
      <c r="W2987" s="11">
        <f t="shared" si="4185"/>
        <v>0</v>
      </c>
      <c r="X2987" s="11">
        <f t="shared" si="4185"/>
        <v>0</v>
      </c>
      <c r="Y2987" s="11">
        <f t="shared" si="4185"/>
        <v>0</v>
      </c>
      <c r="Z2987" s="11">
        <f t="shared" si="4185"/>
        <v>0</v>
      </c>
      <c r="AA2987" s="11">
        <f t="shared" si="4185"/>
        <v>0</v>
      </c>
      <c r="AB2987" s="11">
        <v>2700</v>
      </c>
      <c r="AC2987" s="11">
        <v>9200</v>
      </c>
      <c r="AD2987" s="11">
        <f t="shared" ref="AD2987:AV2987" si="4186">SUM(AD2957,AD2980,AD2983)</f>
        <v>0</v>
      </c>
      <c r="AE2987" s="11">
        <f t="shared" si="4186"/>
        <v>0</v>
      </c>
      <c r="AF2987" s="11">
        <f t="shared" si="4186"/>
        <v>0</v>
      </c>
      <c r="AG2987" s="11">
        <f t="shared" si="4186"/>
        <v>0</v>
      </c>
      <c r="AH2987" s="11">
        <f t="shared" si="4186"/>
        <v>0</v>
      </c>
      <c r="AI2987" s="11">
        <f t="shared" si="4186"/>
        <v>0</v>
      </c>
      <c r="AJ2987" s="11">
        <f t="shared" si="4186"/>
        <v>0</v>
      </c>
      <c r="AK2987" s="11">
        <f t="shared" si="4186"/>
        <v>0</v>
      </c>
      <c r="AL2987" s="11">
        <f t="shared" si="4186"/>
        <v>0</v>
      </c>
      <c r="AM2987" s="11">
        <f t="shared" si="4186"/>
        <v>0</v>
      </c>
      <c r="AN2987" s="11">
        <f t="shared" si="4186"/>
        <v>0</v>
      </c>
      <c r="AO2987" s="11">
        <f t="shared" si="4186"/>
        <v>0</v>
      </c>
      <c r="AP2987" s="11">
        <f t="shared" si="4186"/>
        <v>0</v>
      </c>
      <c r="AQ2987" s="11">
        <f t="shared" si="4186"/>
        <v>0</v>
      </c>
      <c r="AR2987" s="11">
        <f t="shared" si="4186"/>
        <v>0</v>
      </c>
      <c r="AS2987" s="11">
        <f t="shared" si="4186"/>
        <v>0</v>
      </c>
      <c r="AT2987" s="11">
        <f t="shared" si="4186"/>
        <v>0</v>
      </c>
      <c r="AU2987" s="11">
        <f t="shared" si="4186"/>
        <v>0</v>
      </c>
      <c r="AV2987" s="11">
        <f t="shared" si="4186"/>
        <v>0</v>
      </c>
      <c r="AW2987" s="11">
        <v>0</v>
      </c>
      <c r="AX2987" s="11">
        <v>0</v>
      </c>
      <c r="AY2987" s="11">
        <f t="shared" ref="AY2987:BQ2987" si="4187">SUM(AY2957,AY2980,AY2983)</f>
        <v>5500</v>
      </c>
      <c r="AZ2987" s="11">
        <f t="shared" si="4187"/>
        <v>2755</v>
      </c>
      <c r="BA2987" s="11">
        <f t="shared" si="4187"/>
        <v>0</v>
      </c>
      <c r="BB2987" s="11">
        <f t="shared" si="4187"/>
        <v>0</v>
      </c>
      <c r="BC2987" s="11">
        <f t="shared" si="4187"/>
        <v>0</v>
      </c>
      <c r="BD2987" s="11">
        <f t="shared" si="4187"/>
        <v>0</v>
      </c>
      <c r="BE2987" s="11">
        <f t="shared" si="4187"/>
        <v>8255</v>
      </c>
      <c r="BF2987" s="11">
        <f t="shared" si="4187"/>
        <v>2136</v>
      </c>
      <c r="BG2987" s="11">
        <f t="shared" si="4187"/>
        <v>0</v>
      </c>
      <c r="BH2987" s="11">
        <f t="shared" si="4187"/>
        <v>2755</v>
      </c>
      <c r="BI2987" s="11">
        <f t="shared" si="4187"/>
        <v>0</v>
      </c>
      <c r="BJ2987" s="11">
        <f t="shared" si="4187"/>
        <v>0</v>
      </c>
      <c r="BK2987" s="11">
        <f t="shared" si="4187"/>
        <v>0</v>
      </c>
      <c r="BL2987" s="11">
        <f t="shared" si="4187"/>
        <v>0</v>
      </c>
      <c r="BM2987" s="11">
        <f t="shared" si="4187"/>
        <v>0</v>
      </c>
      <c r="BN2987" s="11">
        <f t="shared" si="4187"/>
        <v>0</v>
      </c>
      <c r="BO2987" s="11">
        <f t="shared" si="4187"/>
        <v>0</v>
      </c>
      <c r="BP2987" s="11">
        <f t="shared" si="4187"/>
        <v>0</v>
      </c>
      <c r="BQ2987" s="11">
        <f t="shared" si="4187"/>
        <v>0</v>
      </c>
      <c r="BR2987" s="11">
        <v>4891</v>
      </c>
      <c r="BS2987" s="11">
        <v>3364</v>
      </c>
    </row>
    <row r="2988" spans="1:71" ht="15.75" thickBot="1" x14ac:dyDescent="0.3">
      <c r="A2988" s="13" t="s">
        <v>1</v>
      </c>
      <c r="B2988" s="13" t="s">
        <v>1</v>
      </c>
      <c r="C2988" s="13" t="s">
        <v>1</v>
      </c>
      <c r="D2988" s="60" t="s">
        <v>1</v>
      </c>
      <c r="E2988" s="60" t="s">
        <v>1</v>
      </c>
      <c r="F2988" s="60" t="s">
        <v>1</v>
      </c>
      <c r="G2988" s="13" t="s">
        <v>1</v>
      </c>
      <c r="H2988" s="2" t="s">
        <v>70</v>
      </c>
      <c r="I2988" s="13" t="s">
        <v>1</v>
      </c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>
        <v>0</v>
      </c>
      <c r="AC2988" s="13">
        <v>0</v>
      </c>
      <c r="AD2988" s="13" t="s">
        <v>1</v>
      </c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>
        <v>0</v>
      </c>
      <c r="AX2988" s="13">
        <v>0</v>
      </c>
      <c r="AY2988" s="13" t="s">
        <v>1</v>
      </c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>
        <v>0</v>
      </c>
      <c r="BS2988" s="13">
        <v>0</v>
      </c>
    </row>
    <row r="2989" spans="1:71" ht="69.75" customHeight="1" thickBot="1" x14ac:dyDescent="0.3">
      <c r="A2989" s="110" t="s">
        <v>1</v>
      </c>
      <c r="B2989" s="110" t="s">
        <v>1</v>
      </c>
      <c r="C2989" s="110" t="s">
        <v>1</v>
      </c>
      <c r="D2989" s="113" t="s">
        <v>1</v>
      </c>
      <c r="E2989" s="113" t="s">
        <v>1</v>
      </c>
      <c r="F2989" s="113" t="s">
        <v>1</v>
      </c>
      <c r="G2989" s="116" t="s">
        <v>1</v>
      </c>
      <c r="H2989" s="5" t="s">
        <v>71</v>
      </c>
      <c r="I2989" s="57" t="s">
        <v>11</v>
      </c>
      <c r="J2989" s="57" t="s">
        <v>1831</v>
      </c>
      <c r="K2989" s="57" t="s">
        <v>1784</v>
      </c>
      <c r="L2989" s="57" t="s">
        <v>1817</v>
      </c>
      <c r="M2989" s="57" t="s">
        <v>1818</v>
      </c>
      <c r="N2989" s="57" t="s">
        <v>1819</v>
      </c>
      <c r="O2989" s="57" t="s">
        <v>1835</v>
      </c>
      <c r="P2989" s="57" t="s">
        <v>1832</v>
      </c>
      <c r="Q2989" s="57" t="s">
        <v>1820</v>
      </c>
      <c r="R2989" s="57" t="s">
        <v>1821</v>
      </c>
      <c r="S2989" s="57" t="s">
        <v>1822</v>
      </c>
      <c r="T2989" s="57" t="s">
        <v>1823</v>
      </c>
      <c r="U2989" s="57" t="s">
        <v>1824</v>
      </c>
      <c r="V2989" s="57" t="s">
        <v>1825</v>
      </c>
      <c r="W2989" s="57" t="s">
        <v>1833</v>
      </c>
      <c r="X2989" s="57" t="s">
        <v>1834</v>
      </c>
      <c r="Y2989" s="57" t="s">
        <v>1826</v>
      </c>
      <c r="Z2989" s="57" t="s">
        <v>1827</v>
      </c>
      <c r="AA2989" s="57" t="s">
        <v>1828</v>
      </c>
      <c r="AB2989" s="57" t="s">
        <v>1829</v>
      </c>
      <c r="AC2989" s="57" t="s">
        <v>1830</v>
      </c>
      <c r="AD2989" s="58" t="s">
        <v>12</v>
      </c>
      <c r="AE2989" s="58" t="s">
        <v>1831</v>
      </c>
      <c r="AF2989" s="58" t="s">
        <v>1784</v>
      </c>
      <c r="AG2989" s="58" t="s">
        <v>1817</v>
      </c>
      <c r="AH2989" s="58" t="s">
        <v>1818</v>
      </c>
      <c r="AI2989" s="58" t="s">
        <v>1819</v>
      </c>
      <c r="AJ2989" s="58" t="s">
        <v>1836</v>
      </c>
      <c r="AK2989" s="58" t="s">
        <v>1832</v>
      </c>
      <c r="AL2989" s="58" t="s">
        <v>1820</v>
      </c>
      <c r="AM2989" s="58" t="s">
        <v>1821</v>
      </c>
      <c r="AN2989" s="58" t="s">
        <v>1822</v>
      </c>
      <c r="AO2989" s="58" t="s">
        <v>1823</v>
      </c>
      <c r="AP2989" s="58" t="s">
        <v>1824</v>
      </c>
      <c r="AQ2989" s="58" t="s">
        <v>1825</v>
      </c>
      <c r="AR2989" s="58" t="s">
        <v>1833</v>
      </c>
      <c r="AS2989" s="58" t="s">
        <v>1834</v>
      </c>
      <c r="AT2989" s="58" t="s">
        <v>1826</v>
      </c>
      <c r="AU2989" s="58" t="s">
        <v>1827</v>
      </c>
      <c r="AV2989" s="58" t="s">
        <v>1828</v>
      </c>
      <c r="AW2989" s="58" t="s">
        <v>1829</v>
      </c>
      <c r="AX2989" s="58" t="s">
        <v>1830</v>
      </c>
      <c r="AY2989" s="59" t="s">
        <v>13</v>
      </c>
      <c r="AZ2989" s="59" t="s">
        <v>1831</v>
      </c>
      <c r="BA2989" s="59" t="s">
        <v>1784</v>
      </c>
      <c r="BB2989" s="59" t="s">
        <v>1817</v>
      </c>
      <c r="BC2989" s="59" t="s">
        <v>1818</v>
      </c>
      <c r="BD2989" s="59" t="s">
        <v>1819</v>
      </c>
      <c r="BE2989" s="59" t="s">
        <v>1837</v>
      </c>
      <c r="BF2989" s="59" t="s">
        <v>1832</v>
      </c>
      <c r="BG2989" s="59" t="s">
        <v>1820</v>
      </c>
      <c r="BH2989" s="59" t="s">
        <v>1821</v>
      </c>
      <c r="BI2989" s="59" t="s">
        <v>1822</v>
      </c>
      <c r="BJ2989" s="59" t="s">
        <v>1823</v>
      </c>
      <c r="BK2989" s="59" t="s">
        <v>1824</v>
      </c>
      <c r="BL2989" s="59" t="s">
        <v>1825</v>
      </c>
      <c r="BM2989" s="59" t="s">
        <v>1833</v>
      </c>
      <c r="BN2989" s="59" t="s">
        <v>1834</v>
      </c>
      <c r="BO2989" s="59" t="s">
        <v>1826</v>
      </c>
      <c r="BP2989" s="59" t="s">
        <v>1827</v>
      </c>
      <c r="BQ2989" s="59" t="s">
        <v>1828</v>
      </c>
      <c r="BR2989" s="59" t="s">
        <v>1829</v>
      </c>
      <c r="BS2989" s="59" t="s">
        <v>1830</v>
      </c>
    </row>
    <row r="2990" spans="1:71" x14ac:dyDescent="0.25">
      <c r="A2990" s="111"/>
      <c r="B2990" s="111"/>
      <c r="C2990" s="111"/>
      <c r="D2990" s="114"/>
      <c r="E2990" s="114"/>
      <c r="F2990" s="114"/>
      <c r="G2990" s="117"/>
      <c r="H2990" s="15" t="s">
        <v>1</v>
      </c>
      <c r="I2990" s="9">
        <v>1</v>
      </c>
      <c r="J2990" s="9">
        <v>2</v>
      </c>
      <c r="K2990" s="9">
        <v>3</v>
      </c>
      <c r="L2990" s="9">
        <v>4</v>
      </c>
      <c r="M2990" s="9">
        <v>5</v>
      </c>
      <c r="N2990" s="9">
        <v>6</v>
      </c>
      <c r="O2990" s="9">
        <v>7</v>
      </c>
      <c r="P2990" s="9">
        <v>8</v>
      </c>
      <c r="Q2990" s="9">
        <v>9</v>
      </c>
      <c r="R2990" s="9">
        <v>10</v>
      </c>
      <c r="S2990" s="9">
        <v>11</v>
      </c>
      <c r="T2990" s="9">
        <v>12</v>
      </c>
      <c r="U2990" s="9">
        <v>13</v>
      </c>
      <c r="V2990" s="9">
        <v>14</v>
      </c>
      <c r="W2990" s="9">
        <v>15</v>
      </c>
      <c r="X2990" s="9">
        <v>16</v>
      </c>
      <c r="Y2990" s="9">
        <v>17</v>
      </c>
      <c r="Z2990" s="9">
        <v>18</v>
      </c>
      <c r="AA2990" s="9">
        <v>19</v>
      </c>
      <c r="AB2990" s="9">
        <v>20</v>
      </c>
      <c r="AC2990" s="9">
        <v>21</v>
      </c>
      <c r="AD2990" s="9">
        <v>1</v>
      </c>
      <c r="AE2990" s="9">
        <v>2</v>
      </c>
      <c r="AF2990" s="9">
        <v>3</v>
      </c>
      <c r="AG2990" s="9">
        <v>4</v>
      </c>
      <c r="AH2990" s="9">
        <v>5</v>
      </c>
      <c r="AI2990" s="9">
        <v>6</v>
      </c>
      <c r="AJ2990" s="9">
        <v>7</v>
      </c>
      <c r="AK2990" s="9">
        <v>8</v>
      </c>
      <c r="AL2990" s="9">
        <v>9</v>
      </c>
      <c r="AM2990" s="9">
        <v>10</v>
      </c>
      <c r="AN2990" s="9">
        <v>11</v>
      </c>
      <c r="AO2990" s="9">
        <v>12</v>
      </c>
      <c r="AP2990" s="9">
        <v>13</v>
      </c>
      <c r="AQ2990" s="9">
        <v>14</v>
      </c>
      <c r="AR2990" s="9">
        <v>15</v>
      </c>
      <c r="AS2990" s="9">
        <v>16</v>
      </c>
      <c r="AT2990" s="9">
        <v>17</v>
      </c>
      <c r="AU2990" s="9">
        <v>18</v>
      </c>
      <c r="AV2990" s="9">
        <v>19</v>
      </c>
      <c r="AW2990" s="9">
        <v>20</v>
      </c>
      <c r="AX2990" s="9">
        <v>21</v>
      </c>
      <c r="AY2990" s="9">
        <v>1</v>
      </c>
      <c r="AZ2990" s="9">
        <v>2</v>
      </c>
      <c r="BA2990" s="9">
        <v>3</v>
      </c>
      <c r="BB2990" s="9">
        <v>4</v>
      </c>
      <c r="BC2990" s="9">
        <v>5</v>
      </c>
      <c r="BD2990" s="9">
        <v>6</v>
      </c>
      <c r="BE2990" s="9">
        <v>7</v>
      </c>
      <c r="BF2990" s="9">
        <v>8</v>
      </c>
      <c r="BG2990" s="9">
        <v>9</v>
      </c>
      <c r="BH2990" s="9">
        <v>10</v>
      </c>
      <c r="BI2990" s="9">
        <v>11</v>
      </c>
      <c r="BJ2990" s="9">
        <v>12</v>
      </c>
      <c r="BK2990" s="9">
        <v>13</v>
      </c>
      <c r="BL2990" s="9">
        <v>14</v>
      </c>
      <c r="BM2990" s="9">
        <v>15</v>
      </c>
      <c r="BN2990" s="9">
        <v>16</v>
      </c>
      <c r="BO2990" s="9">
        <v>17</v>
      </c>
      <c r="BP2990" s="9">
        <v>18</v>
      </c>
      <c r="BQ2990" s="9">
        <v>19</v>
      </c>
      <c r="BR2990" s="9">
        <v>20</v>
      </c>
      <c r="BS2990" s="9">
        <v>21</v>
      </c>
    </row>
    <row r="2991" spans="1:71" x14ac:dyDescent="0.25">
      <c r="A2991" s="111"/>
      <c r="B2991" s="111"/>
      <c r="C2991" s="111"/>
      <c r="D2991" s="114"/>
      <c r="E2991" s="114"/>
      <c r="F2991" s="114"/>
      <c r="G2991" s="117"/>
      <c r="H2991" s="16" t="s">
        <v>1002</v>
      </c>
      <c r="I2991" s="17">
        <f t="shared" ref="I2991:AA2991" si="4188">SUM(I2987)</f>
        <v>11900</v>
      </c>
      <c r="J2991" s="17">
        <f t="shared" si="4188"/>
        <v>0</v>
      </c>
      <c r="K2991" s="17">
        <f t="shared" si="4188"/>
        <v>0</v>
      </c>
      <c r="L2991" s="17">
        <f t="shared" si="4188"/>
        <v>0</v>
      </c>
      <c r="M2991" s="17">
        <f t="shared" si="4188"/>
        <v>0</v>
      </c>
      <c r="N2991" s="17">
        <f t="shared" si="4188"/>
        <v>0</v>
      </c>
      <c r="O2991" s="17">
        <f t="shared" ref="O2991" si="4189">SUM(O2987)</f>
        <v>11900</v>
      </c>
      <c r="P2991" s="17">
        <f t="shared" si="4188"/>
        <v>360</v>
      </c>
      <c r="Q2991" s="17">
        <f t="shared" si="4188"/>
        <v>2340</v>
      </c>
      <c r="R2991" s="17">
        <f t="shared" si="4188"/>
        <v>0</v>
      </c>
      <c r="S2991" s="17">
        <f t="shared" si="4188"/>
        <v>0</v>
      </c>
      <c r="T2991" s="17">
        <f t="shared" si="4188"/>
        <v>0</v>
      </c>
      <c r="U2991" s="17">
        <f t="shared" si="4188"/>
        <v>0</v>
      </c>
      <c r="V2991" s="17">
        <f t="shared" si="4188"/>
        <v>0</v>
      </c>
      <c r="W2991" s="17">
        <f t="shared" si="4188"/>
        <v>0</v>
      </c>
      <c r="X2991" s="17">
        <f t="shared" si="4188"/>
        <v>0</v>
      </c>
      <c r="Y2991" s="17">
        <f t="shared" si="4188"/>
        <v>0</v>
      </c>
      <c r="Z2991" s="17">
        <f t="shared" si="4188"/>
        <v>0</v>
      </c>
      <c r="AA2991" s="17">
        <f t="shared" si="4188"/>
        <v>0</v>
      </c>
      <c r="AB2991" s="17">
        <v>2700</v>
      </c>
      <c r="AC2991" s="17">
        <v>9200</v>
      </c>
      <c r="AD2991" s="17">
        <f t="shared" ref="AD2991:AV2991" si="4190">SUM(AD2987)</f>
        <v>0</v>
      </c>
      <c r="AE2991" s="17">
        <f t="shared" si="4190"/>
        <v>0</v>
      </c>
      <c r="AF2991" s="17">
        <f t="shared" si="4190"/>
        <v>0</v>
      </c>
      <c r="AG2991" s="17">
        <f t="shared" si="4190"/>
        <v>0</v>
      </c>
      <c r="AH2991" s="17">
        <f t="shared" si="4190"/>
        <v>0</v>
      </c>
      <c r="AI2991" s="17">
        <f t="shared" si="4190"/>
        <v>0</v>
      </c>
      <c r="AJ2991" s="17">
        <f t="shared" ref="AJ2991" si="4191">SUM(AJ2987)</f>
        <v>0</v>
      </c>
      <c r="AK2991" s="17">
        <f t="shared" si="4190"/>
        <v>0</v>
      </c>
      <c r="AL2991" s="17">
        <f t="shared" si="4190"/>
        <v>0</v>
      </c>
      <c r="AM2991" s="17">
        <f t="shared" si="4190"/>
        <v>0</v>
      </c>
      <c r="AN2991" s="17">
        <f t="shared" si="4190"/>
        <v>0</v>
      </c>
      <c r="AO2991" s="17">
        <f t="shared" si="4190"/>
        <v>0</v>
      </c>
      <c r="AP2991" s="17">
        <f t="shared" si="4190"/>
        <v>0</v>
      </c>
      <c r="AQ2991" s="17">
        <f t="shared" si="4190"/>
        <v>0</v>
      </c>
      <c r="AR2991" s="17">
        <f t="shared" si="4190"/>
        <v>0</v>
      </c>
      <c r="AS2991" s="17">
        <f t="shared" si="4190"/>
        <v>0</v>
      </c>
      <c r="AT2991" s="17">
        <f t="shared" si="4190"/>
        <v>0</v>
      </c>
      <c r="AU2991" s="17">
        <f t="shared" si="4190"/>
        <v>0</v>
      </c>
      <c r="AV2991" s="17">
        <f t="shared" si="4190"/>
        <v>0</v>
      </c>
      <c r="AW2991" s="17">
        <v>0</v>
      </c>
      <c r="AX2991" s="17">
        <v>0</v>
      </c>
      <c r="AY2991" s="17">
        <f t="shared" ref="AY2991:BQ2991" si="4192">SUM(AY2987)</f>
        <v>5500</v>
      </c>
      <c r="AZ2991" s="17">
        <f t="shared" si="4192"/>
        <v>2755</v>
      </c>
      <c r="BA2991" s="17">
        <f t="shared" si="4192"/>
        <v>0</v>
      </c>
      <c r="BB2991" s="17">
        <f t="shared" si="4192"/>
        <v>0</v>
      </c>
      <c r="BC2991" s="17">
        <f t="shared" si="4192"/>
        <v>0</v>
      </c>
      <c r="BD2991" s="17">
        <f t="shared" si="4192"/>
        <v>0</v>
      </c>
      <c r="BE2991" s="17">
        <f t="shared" ref="BE2991" si="4193">SUM(BE2987)</f>
        <v>8255</v>
      </c>
      <c r="BF2991" s="17">
        <f t="shared" si="4192"/>
        <v>2136</v>
      </c>
      <c r="BG2991" s="17">
        <f t="shared" si="4192"/>
        <v>0</v>
      </c>
      <c r="BH2991" s="17">
        <f t="shared" si="4192"/>
        <v>2755</v>
      </c>
      <c r="BI2991" s="17">
        <f t="shared" si="4192"/>
        <v>0</v>
      </c>
      <c r="BJ2991" s="17">
        <f t="shared" si="4192"/>
        <v>0</v>
      </c>
      <c r="BK2991" s="17">
        <f t="shared" si="4192"/>
        <v>0</v>
      </c>
      <c r="BL2991" s="17">
        <f t="shared" si="4192"/>
        <v>0</v>
      </c>
      <c r="BM2991" s="17">
        <f t="shared" si="4192"/>
        <v>0</v>
      </c>
      <c r="BN2991" s="17">
        <f t="shared" si="4192"/>
        <v>0</v>
      </c>
      <c r="BO2991" s="17">
        <f t="shared" si="4192"/>
        <v>0</v>
      </c>
      <c r="BP2991" s="17">
        <f t="shared" si="4192"/>
        <v>0</v>
      </c>
      <c r="BQ2991" s="17">
        <f t="shared" si="4192"/>
        <v>0</v>
      </c>
      <c r="BR2991" s="17">
        <v>4891</v>
      </c>
      <c r="BS2991" s="17">
        <v>3364</v>
      </c>
    </row>
    <row r="2992" spans="1:71" x14ac:dyDescent="0.25">
      <c r="A2992" s="111"/>
      <c r="B2992" s="111"/>
      <c r="C2992" s="111"/>
      <c r="D2992" s="114"/>
      <c r="E2992" s="114"/>
      <c r="F2992" s="114"/>
      <c r="G2992" s="117"/>
      <c r="H2992" s="18" t="s">
        <v>73</v>
      </c>
      <c r="I2992" s="17">
        <f t="shared" ref="I2992:AA2992" si="4194">SUM(I2991)</f>
        <v>11900</v>
      </c>
      <c r="J2992" s="17">
        <f t="shared" si="4194"/>
        <v>0</v>
      </c>
      <c r="K2992" s="17">
        <f t="shared" si="4194"/>
        <v>0</v>
      </c>
      <c r="L2992" s="17">
        <f t="shared" si="4194"/>
        <v>0</v>
      </c>
      <c r="M2992" s="17">
        <f t="shared" si="4194"/>
        <v>0</v>
      </c>
      <c r="N2992" s="17">
        <f t="shared" si="4194"/>
        <v>0</v>
      </c>
      <c r="O2992" s="17">
        <f t="shared" ref="O2992" si="4195">SUM(O2991)</f>
        <v>11900</v>
      </c>
      <c r="P2992" s="17">
        <f t="shared" si="4194"/>
        <v>360</v>
      </c>
      <c r="Q2992" s="17">
        <f t="shared" si="4194"/>
        <v>2340</v>
      </c>
      <c r="R2992" s="17">
        <f t="shared" si="4194"/>
        <v>0</v>
      </c>
      <c r="S2992" s="17">
        <f t="shared" si="4194"/>
        <v>0</v>
      </c>
      <c r="T2992" s="17">
        <f t="shared" si="4194"/>
        <v>0</v>
      </c>
      <c r="U2992" s="17">
        <f t="shared" si="4194"/>
        <v>0</v>
      </c>
      <c r="V2992" s="17">
        <f t="shared" si="4194"/>
        <v>0</v>
      </c>
      <c r="W2992" s="17">
        <f t="shared" si="4194"/>
        <v>0</v>
      </c>
      <c r="X2992" s="17">
        <f t="shared" si="4194"/>
        <v>0</v>
      </c>
      <c r="Y2992" s="17">
        <f t="shared" si="4194"/>
        <v>0</v>
      </c>
      <c r="Z2992" s="17">
        <f t="shared" si="4194"/>
        <v>0</v>
      </c>
      <c r="AA2992" s="17">
        <f t="shared" si="4194"/>
        <v>0</v>
      </c>
      <c r="AB2992" s="17">
        <v>2700</v>
      </c>
      <c r="AC2992" s="17">
        <v>9200</v>
      </c>
      <c r="AD2992" s="17">
        <f t="shared" ref="AD2992:AV2992" si="4196">SUM(AD2991)</f>
        <v>0</v>
      </c>
      <c r="AE2992" s="17">
        <f t="shared" si="4196"/>
        <v>0</v>
      </c>
      <c r="AF2992" s="17">
        <f t="shared" si="4196"/>
        <v>0</v>
      </c>
      <c r="AG2992" s="17">
        <f t="shared" si="4196"/>
        <v>0</v>
      </c>
      <c r="AH2992" s="17">
        <f t="shared" si="4196"/>
        <v>0</v>
      </c>
      <c r="AI2992" s="17">
        <f t="shared" si="4196"/>
        <v>0</v>
      </c>
      <c r="AJ2992" s="17">
        <f t="shared" ref="AJ2992" si="4197">SUM(AJ2991)</f>
        <v>0</v>
      </c>
      <c r="AK2992" s="17">
        <f t="shared" si="4196"/>
        <v>0</v>
      </c>
      <c r="AL2992" s="17">
        <f t="shared" si="4196"/>
        <v>0</v>
      </c>
      <c r="AM2992" s="17">
        <f t="shared" si="4196"/>
        <v>0</v>
      </c>
      <c r="AN2992" s="17">
        <f t="shared" si="4196"/>
        <v>0</v>
      </c>
      <c r="AO2992" s="17">
        <f t="shared" si="4196"/>
        <v>0</v>
      </c>
      <c r="AP2992" s="17">
        <f t="shared" si="4196"/>
        <v>0</v>
      </c>
      <c r="AQ2992" s="17">
        <f t="shared" si="4196"/>
        <v>0</v>
      </c>
      <c r="AR2992" s="17">
        <f t="shared" si="4196"/>
        <v>0</v>
      </c>
      <c r="AS2992" s="17">
        <f t="shared" si="4196"/>
        <v>0</v>
      </c>
      <c r="AT2992" s="17">
        <f t="shared" si="4196"/>
        <v>0</v>
      </c>
      <c r="AU2992" s="17">
        <f t="shared" si="4196"/>
        <v>0</v>
      </c>
      <c r="AV2992" s="17">
        <f t="shared" si="4196"/>
        <v>0</v>
      </c>
      <c r="AW2992" s="17">
        <v>0</v>
      </c>
      <c r="AX2992" s="17">
        <v>0</v>
      </c>
      <c r="AY2992" s="17">
        <f t="shared" ref="AY2992:BQ2992" si="4198">SUM(AY2991)</f>
        <v>5500</v>
      </c>
      <c r="AZ2992" s="17">
        <f t="shared" si="4198"/>
        <v>2755</v>
      </c>
      <c r="BA2992" s="17">
        <f t="shared" si="4198"/>
        <v>0</v>
      </c>
      <c r="BB2992" s="17">
        <f t="shared" si="4198"/>
        <v>0</v>
      </c>
      <c r="BC2992" s="17">
        <f t="shared" si="4198"/>
        <v>0</v>
      </c>
      <c r="BD2992" s="17">
        <f t="shared" si="4198"/>
        <v>0</v>
      </c>
      <c r="BE2992" s="17">
        <f t="shared" ref="BE2992" si="4199">SUM(BE2991)</f>
        <v>8255</v>
      </c>
      <c r="BF2992" s="17">
        <f t="shared" si="4198"/>
        <v>2136</v>
      </c>
      <c r="BG2992" s="17">
        <f t="shared" si="4198"/>
        <v>0</v>
      </c>
      <c r="BH2992" s="17">
        <f t="shared" si="4198"/>
        <v>2755</v>
      </c>
      <c r="BI2992" s="17">
        <f t="shared" si="4198"/>
        <v>0</v>
      </c>
      <c r="BJ2992" s="17">
        <f t="shared" si="4198"/>
        <v>0</v>
      </c>
      <c r="BK2992" s="17">
        <f t="shared" si="4198"/>
        <v>0</v>
      </c>
      <c r="BL2992" s="17">
        <f t="shared" si="4198"/>
        <v>0</v>
      </c>
      <c r="BM2992" s="17">
        <f t="shared" si="4198"/>
        <v>0</v>
      </c>
      <c r="BN2992" s="17">
        <f t="shared" si="4198"/>
        <v>0</v>
      </c>
      <c r="BO2992" s="17">
        <f t="shared" si="4198"/>
        <v>0</v>
      </c>
      <c r="BP2992" s="17">
        <f t="shared" si="4198"/>
        <v>0</v>
      </c>
      <c r="BQ2992" s="17">
        <f t="shared" si="4198"/>
        <v>0</v>
      </c>
      <c r="BR2992" s="17">
        <v>4891</v>
      </c>
      <c r="BS2992" s="17">
        <v>3364</v>
      </c>
    </row>
    <row r="2993" spans="1:71" x14ac:dyDescent="0.25">
      <c r="A2993" s="112"/>
      <c r="B2993" s="112"/>
      <c r="C2993" s="112"/>
      <c r="D2993" s="115"/>
      <c r="E2993" s="115"/>
      <c r="F2993" s="115"/>
      <c r="G2993" s="118"/>
      <c r="O2993">
        <f t="shared" si="4164"/>
        <v>0</v>
      </c>
      <c r="AB2993">
        <v>0</v>
      </c>
      <c r="AC2993">
        <v>0</v>
      </c>
      <c r="AJ2993">
        <f t="shared" si="4165"/>
        <v>0</v>
      </c>
      <c r="AW2993">
        <v>0</v>
      </c>
      <c r="AX2993">
        <v>0</v>
      </c>
      <c r="BE2993">
        <f t="shared" si="4166"/>
        <v>0</v>
      </c>
      <c r="BR2993">
        <v>0</v>
      </c>
      <c r="BS2993">
        <v>0</v>
      </c>
    </row>
    <row r="2994" spans="1:71" ht="15.75" thickBot="1" x14ac:dyDescent="0.3">
      <c r="A2994" s="13" t="s">
        <v>1</v>
      </c>
      <c r="B2994" s="13" t="s">
        <v>1</v>
      </c>
      <c r="C2994" s="13" t="s">
        <v>1</v>
      </c>
      <c r="D2994" s="60" t="s">
        <v>1</v>
      </c>
      <c r="E2994" s="60" t="s">
        <v>1</v>
      </c>
      <c r="F2994" s="60" t="s">
        <v>1</v>
      </c>
      <c r="G2994" s="13" t="s">
        <v>1</v>
      </c>
      <c r="H2994" s="19" t="s">
        <v>1</v>
      </c>
      <c r="I2994" s="19" t="s">
        <v>1</v>
      </c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>
        <v>0</v>
      </c>
      <c r="AC2994" s="19">
        <v>0</v>
      </c>
      <c r="AD2994" s="19" t="s">
        <v>1</v>
      </c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>
        <v>0</v>
      </c>
      <c r="AX2994" s="19">
        <v>0</v>
      </c>
      <c r="AY2994" s="19" t="s">
        <v>1</v>
      </c>
      <c r="AZ2994" s="19"/>
      <c r="BA2994" s="19"/>
      <c r="BB2994" s="19"/>
      <c r="BC2994" s="19"/>
      <c r="BD2994" s="19"/>
      <c r="BE2994" s="19"/>
      <c r="BF2994" s="19"/>
      <c r="BG2994" s="19"/>
      <c r="BH2994" s="19"/>
      <c r="BI2994" s="19"/>
      <c r="BJ2994" s="19"/>
      <c r="BK2994" s="19"/>
      <c r="BL2994" s="19"/>
      <c r="BM2994" s="19"/>
      <c r="BN2994" s="19"/>
      <c r="BO2994" s="19"/>
      <c r="BP2994" s="19"/>
      <c r="BQ2994" s="19"/>
      <c r="BR2994" s="19">
        <v>0</v>
      </c>
      <c r="BS2994" s="19">
        <v>0</v>
      </c>
    </row>
    <row r="2995" spans="1:71" ht="69.75" customHeight="1" thickBot="1" x14ac:dyDescent="0.3">
      <c r="A2995" s="5" t="s">
        <v>4</v>
      </c>
      <c r="B2995" s="5" t="s">
        <v>5</v>
      </c>
      <c r="C2995" s="5" t="s">
        <v>6</v>
      </c>
      <c r="D2995" s="66" t="s">
        <v>1</v>
      </c>
      <c r="E2995" s="74" t="s">
        <v>7</v>
      </c>
      <c r="F2995" s="74" t="s">
        <v>8</v>
      </c>
      <c r="G2995" s="5" t="s">
        <v>9</v>
      </c>
      <c r="H2995" s="5" t="s">
        <v>10</v>
      </c>
      <c r="I2995" s="57" t="s">
        <v>11</v>
      </c>
      <c r="J2995" s="57" t="s">
        <v>1831</v>
      </c>
      <c r="K2995" s="57" t="s">
        <v>1784</v>
      </c>
      <c r="L2995" s="57" t="s">
        <v>1817</v>
      </c>
      <c r="M2995" s="57" t="s">
        <v>1818</v>
      </c>
      <c r="N2995" s="57" t="s">
        <v>1819</v>
      </c>
      <c r="O2995" s="57" t="s">
        <v>1835</v>
      </c>
      <c r="P2995" s="57" t="s">
        <v>1832</v>
      </c>
      <c r="Q2995" s="57" t="s">
        <v>1820</v>
      </c>
      <c r="R2995" s="57" t="s">
        <v>1821</v>
      </c>
      <c r="S2995" s="57" t="s">
        <v>1822</v>
      </c>
      <c r="T2995" s="57" t="s">
        <v>1823</v>
      </c>
      <c r="U2995" s="57" t="s">
        <v>1824</v>
      </c>
      <c r="V2995" s="57" t="s">
        <v>1825</v>
      </c>
      <c r="W2995" s="57" t="s">
        <v>1833</v>
      </c>
      <c r="X2995" s="57" t="s">
        <v>1834</v>
      </c>
      <c r="Y2995" s="57" t="s">
        <v>1826</v>
      </c>
      <c r="Z2995" s="57" t="s">
        <v>1827</v>
      </c>
      <c r="AA2995" s="57" t="s">
        <v>1828</v>
      </c>
      <c r="AB2995" s="57" t="s">
        <v>1829</v>
      </c>
      <c r="AC2995" s="57" t="s">
        <v>1830</v>
      </c>
      <c r="AD2995" s="58" t="s">
        <v>12</v>
      </c>
      <c r="AE2995" s="58" t="s">
        <v>1831</v>
      </c>
      <c r="AF2995" s="58" t="s">
        <v>1784</v>
      </c>
      <c r="AG2995" s="58" t="s">
        <v>1817</v>
      </c>
      <c r="AH2995" s="58" t="s">
        <v>1818</v>
      </c>
      <c r="AI2995" s="58" t="s">
        <v>1819</v>
      </c>
      <c r="AJ2995" s="58" t="s">
        <v>1836</v>
      </c>
      <c r="AK2995" s="58" t="s">
        <v>1832</v>
      </c>
      <c r="AL2995" s="58" t="s">
        <v>1820</v>
      </c>
      <c r="AM2995" s="58" t="s">
        <v>1821</v>
      </c>
      <c r="AN2995" s="58" t="s">
        <v>1822</v>
      </c>
      <c r="AO2995" s="58" t="s">
        <v>1823</v>
      </c>
      <c r="AP2995" s="58" t="s">
        <v>1824</v>
      </c>
      <c r="AQ2995" s="58" t="s">
        <v>1825</v>
      </c>
      <c r="AR2995" s="58" t="s">
        <v>1833</v>
      </c>
      <c r="AS2995" s="58" t="s">
        <v>1834</v>
      </c>
      <c r="AT2995" s="58" t="s">
        <v>1826</v>
      </c>
      <c r="AU2995" s="58" t="s">
        <v>1827</v>
      </c>
      <c r="AV2995" s="58" t="s">
        <v>1828</v>
      </c>
      <c r="AW2995" s="58" t="s">
        <v>1829</v>
      </c>
      <c r="AX2995" s="58" t="s">
        <v>1830</v>
      </c>
      <c r="AY2995" s="59" t="s">
        <v>13</v>
      </c>
      <c r="AZ2995" s="59" t="s">
        <v>1831</v>
      </c>
      <c r="BA2995" s="59" t="s">
        <v>1784</v>
      </c>
      <c r="BB2995" s="59" t="s">
        <v>1817</v>
      </c>
      <c r="BC2995" s="59" t="s">
        <v>1818</v>
      </c>
      <c r="BD2995" s="59" t="s">
        <v>1819</v>
      </c>
      <c r="BE2995" s="59" t="s">
        <v>1837</v>
      </c>
      <c r="BF2995" s="59" t="s">
        <v>1832</v>
      </c>
      <c r="BG2995" s="59" t="s">
        <v>1820</v>
      </c>
      <c r="BH2995" s="59" t="s">
        <v>1821</v>
      </c>
      <c r="BI2995" s="59" t="s">
        <v>1822</v>
      </c>
      <c r="BJ2995" s="59" t="s">
        <v>1823</v>
      </c>
      <c r="BK2995" s="59" t="s">
        <v>1824</v>
      </c>
      <c r="BL2995" s="59" t="s">
        <v>1825</v>
      </c>
      <c r="BM2995" s="59" t="s">
        <v>1833</v>
      </c>
      <c r="BN2995" s="59" t="s">
        <v>1834</v>
      </c>
      <c r="BO2995" s="59" t="s">
        <v>1826</v>
      </c>
      <c r="BP2995" s="59" t="s">
        <v>1827</v>
      </c>
      <c r="BQ2995" s="59" t="s">
        <v>1828</v>
      </c>
      <c r="BR2995" s="59" t="s">
        <v>1829</v>
      </c>
      <c r="BS2995" s="59" t="s">
        <v>1830</v>
      </c>
    </row>
    <row r="2996" spans="1:71" x14ac:dyDescent="0.25">
      <c r="A2996" s="6" t="s">
        <v>1</v>
      </c>
      <c r="B2996" s="6" t="s">
        <v>1</v>
      </c>
      <c r="C2996" s="6" t="s">
        <v>1</v>
      </c>
      <c r="D2996" s="67" t="s">
        <v>1</v>
      </c>
      <c r="E2996" s="67" t="s">
        <v>1</v>
      </c>
      <c r="F2996" s="80" t="s">
        <v>1</v>
      </c>
      <c r="G2996" s="7" t="s">
        <v>1</v>
      </c>
      <c r="H2996" s="8" t="s">
        <v>1</v>
      </c>
      <c r="I2996" s="9">
        <v>1</v>
      </c>
      <c r="J2996" s="9">
        <v>2</v>
      </c>
      <c r="K2996" s="9">
        <v>3</v>
      </c>
      <c r="L2996" s="9">
        <v>4</v>
      </c>
      <c r="M2996" s="9">
        <v>5</v>
      </c>
      <c r="N2996" s="9">
        <v>6</v>
      </c>
      <c r="O2996" s="9">
        <v>7</v>
      </c>
      <c r="P2996" s="9">
        <v>8</v>
      </c>
      <c r="Q2996" s="9">
        <v>9</v>
      </c>
      <c r="R2996" s="9">
        <v>10</v>
      </c>
      <c r="S2996" s="9">
        <v>11</v>
      </c>
      <c r="T2996" s="9">
        <v>12</v>
      </c>
      <c r="U2996" s="9">
        <v>13</v>
      </c>
      <c r="V2996" s="9">
        <v>14</v>
      </c>
      <c r="W2996" s="9">
        <v>15</v>
      </c>
      <c r="X2996" s="9">
        <v>16</v>
      </c>
      <c r="Y2996" s="9">
        <v>17</v>
      </c>
      <c r="Z2996" s="9">
        <v>18</v>
      </c>
      <c r="AA2996" s="9">
        <v>19</v>
      </c>
      <c r="AB2996" s="9">
        <v>20</v>
      </c>
      <c r="AC2996" s="9">
        <v>21</v>
      </c>
      <c r="AD2996" s="9">
        <v>1</v>
      </c>
      <c r="AE2996" s="9">
        <v>2</v>
      </c>
      <c r="AF2996" s="9">
        <v>3</v>
      </c>
      <c r="AG2996" s="9">
        <v>4</v>
      </c>
      <c r="AH2996" s="9">
        <v>5</v>
      </c>
      <c r="AI2996" s="9">
        <v>6</v>
      </c>
      <c r="AJ2996" s="9">
        <v>7</v>
      </c>
      <c r="AK2996" s="9">
        <v>8</v>
      </c>
      <c r="AL2996" s="9">
        <v>9</v>
      </c>
      <c r="AM2996" s="9">
        <v>10</v>
      </c>
      <c r="AN2996" s="9">
        <v>11</v>
      </c>
      <c r="AO2996" s="9">
        <v>12</v>
      </c>
      <c r="AP2996" s="9">
        <v>13</v>
      </c>
      <c r="AQ2996" s="9">
        <v>14</v>
      </c>
      <c r="AR2996" s="9">
        <v>15</v>
      </c>
      <c r="AS2996" s="9">
        <v>16</v>
      </c>
      <c r="AT2996" s="9">
        <v>17</v>
      </c>
      <c r="AU2996" s="9">
        <v>18</v>
      </c>
      <c r="AV2996" s="9">
        <v>19</v>
      </c>
      <c r="AW2996" s="9">
        <v>20</v>
      </c>
      <c r="AX2996" s="9">
        <v>21</v>
      </c>
      <c r="AY2996" s="9">
        <v>1</v>
      </c>
      <c r="AZ2996" s="9">
        <v>2</v>
      </c>
      <c r="BA2996" s="9">
        <v>3</v>
      </c>
      <c r="BB2996" s="9">
        <v>4</v>
      </c>
      <c r="BC2996" s="9">
        <v>5</v>
      </c>
      <c r="BD2996" s="9">
        <v>6</v>
      </c>
      <c r="BE2996" s="9">
        <v>7</v>
      </c>
      <c r="BF2996" s="9">
        <v>8</v>
      </c>
      <c r="BG2996" s="9">
        <v>9</v>
      </c>
      <c r="BH2996" s="9">
        <v>10</v>
      </c>
      <c r="BI2996" s="9">
        <v>11</v>
      </c>
      <c r="BJ2996" s="9">
        <v>12</v>
      </c>
      <c r="BK2996" s="9">
        <v>13</v>
      </c>
      <c r="BL2996" s="9">
        <v>14</v>
      </c>
      <c r="BM2996" s="9">
        <v>15</v>
      </c>
      <c r="BN2996" s="9">
        <v>16</v>
      </c>
      <c r="BO2996" s="9">
        <v>17</v>
      </c>
      <c r="BP2996" s="9">
        <v>18</v>
      </c>
      <c r="BQ2996" s="9">
        <v>19</v>
      </c>
      <c r="BR2996" s="9">
        <v>20</v>
      </c>
      <c r="BS2996" s="9">
        <v>21</v>
      </c>
    </row>
    <row r="2997" spans="1:71" x14ac:dyDescent="0.25">
      <c r="A2997" s="1" t="s">
        <v>915</v>
      </c>
      <c r="B2997" s="1" t="s">
        <v>75</v>
      </c>
      <c r="C2997" s="4" t="s">
        <v>1365</v>
      </c>
      <c r="D2997" s="65" t="s">
        <v>1366</v>
      </c>
      <c r="E2997" s="64" t="s">
        <v>1</v>
      </c>
      <c r="F2997" s="64" t="s">
        <v>1</v>
      </c>
      <c r="G2997" s="2" t="s">
        <v>1</v>
      </c>
      <c r="H2997" s="2" t="s">
        <v>1367</v>
      </c>
      <c r="I2997" s="3" t="s">
        <v>1</v>
      </c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>
        <v>0</v>
      </c>
      <c r="AC2997" s="3">
        <v>0</v>
      </c>
      <c r="AD2997" s="3" t="s">
        <v>1</v>
      </c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>
        <v>0</v>
      </c>
      <c r="AX2997" s="3">
        <v>0</v>
      </c>
      <c r="AY2997" s="3" t="s">
        <v>1</v>
      </c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>
        <v>0</v>
      </c>
      <c r="BS2997" s="3">
        <v>0</v>
      </c>
    </row>
    <row r="2998" spans="1:71" ht="33.75" x14ac:dyDescent="0.25">
      <c r="A2998" s="1" t="s">
        <v>1</v>
      </c>
      <c r="B2998" s="1" t="s">
        <v>1</v>
      </c>
      <c r="C2998" s="1" t="s">
        <v>1</v>
      </c>
      <c r="D2998" s="64" t="s">
        <v>1</v>
      </c>
      <c r="E2998" s="64" t="s">
        <v>1</v>
      </c>
      <c r="F2998" s="64" t="s">
        <v>1</v>
      </c>
      <c r="G2998" s="2" t="s">
        <v>1</v>
      </c>
      <c r="H2998" s="10" t="s">
        <v>17</v>
      </c>
      <c r="I2998" s="11">
        <f t="shared" ref="I2998:AA2998" si="4200">SUM(I2999,I3007,I3009)</f>
        <v>59500</v>
      </c>
      <c r="J2998" s="11">
        <f t="shared" si="4200"/>
        <v>0</v>
      </c>
      <c r="K2998" s="11">
        <f t="shared" si="4200"/>
        <v>0</v>
      </c>
      <c r="L2998" s="11">
        <f t="shared" si="4200"/>
        <v>0</v>
      </c>
      <c r="M2998" s="11">
        <f t="shared" si="4200"/>
        <v>0</v>
      </c>
      <c r="N2998" s="11">
        <f t="shared" si="4200"/>
        <v>0</v>
      </c>
      <c r="O2998" s="11">
        <f t="shared" ref="O2998" si="4201">SUM(O2999,O3007,O3009)</f>
        <v>59500</v>
      </c>
      <c r="P2998" s="11">
        <f t="shared" si="4200"/>
        <v>0</v>
      </c>
      <c r="Q2998" s="11">
        <f t="shared" si="4200"/>
        <v>0</v>
      </c>
      <c r="R2998" s="11">
        <f t="shared" si="4200"/>
        <v>12592</v>
      </c>
      <c r="S2998" s="11">
        <f t="shared" si="4200"/>
        <v>0</v>
      </c>
      <c r="T2998" s="11">
        <f t="shared" si="4200"/>
        <v>0</v>
      </c>
      <c r="U2998" s="11">
        <f t="shared" si="4200"/>
        <v>0</v>
      </c>
      <c r="V2998" s="11">
        <f t="shared" si="4200"/>
        <v>0</v>
      </c>
      <c r="W2998" s="11">
        <f t="shared" si="4200"/>
        <v>0</v>
      </c>
      <c r="X2998" s="11">
        <f t="shared" si="4200"/>
        <v>0</v>
      </c>
      <c r="Y2998" s="11">
        <f t="shared" si="4200"/>
        <v>0</v>
      </c>
      <c r="Z2998" s="11">
        <f t="shared" si="4200"/>
        <v>0</v>
      </c>
      <c r="AA2998" s="11">
        <f t="shared" si="4200"/>
        <v>0</v>
      </c>
      <c r="AB2998" s="11">
        <v>12592</v>
      </c>
      <c r="AC2998" s="11">
        <v>46908</v>
      </c>
      <c r="AD2998" s="11">
        <f t="shared" ref="AD2998:AV2998" si="4202">SUM(AD2999,AD3007,AD3009)</f>
        <v>0</v>
      </c>
      <c r="AE2998" s="11">
        <f t="shared" si="4202"/>
        <v>0</v>
      </c>
      <c r="AF2998" s="11">
        <f t="shared" si="4202"/>
        <v>0</v>
      </c>
      <c r="AG2998" s="11">
        <f t="shared" si="4202"/>
        <v>0</v>
      </c>
      <c r="AH2998" s="11">
        <f t="shared" si="4202"/>
        <v>0</v>
      </c>
      <c r="AI2998" s="11">
        <f t="shared" si="4202"/>
        <v>0</v>
      </c>
      <c r="AJ2998" s="11">
        <f t="shared" ref="AJ2998" si="4203">SUM(AJ2999,AJ3007,AJ3009)</f>
        <v>0</v>
      </c>
      <c r="AK2998" s="11">
        <f t="shared" si="4202"/>
        <v>0</v>
      </c>
      <c r="AL2998" s="11">
        <f t="shared" si="4202"/>
        <v>0</v>
      </c>
      <c r="AM2998" s="11">
        <f t="shared" si="4202"/>
        <v>0</v>
      </c>
      <c r="AN2998" s="11">
        <f t="shared" si="4202"/>
        <v>0</v>
      </c>
      <c r="AO2998" s="11">
        <f t="shared" si="4202"/>
        <v>0</v>
      </c>
      <c r="AP2998" s="11">
        <f t="shared" si="4202"/>
        <v>0</v>
      </c>
      <c r="AQ2998" s="11">
        <f t="shared" si="4202"/>
        <v>0</v>
      </c>
      <c r="AR2998" s="11">
        <f t="shared" si="4202"/>
        <v>0</v>
      </c>
      <c r="AS2998" s="11">
        <f t="shared" si="4202"/>
        <v>0</v>
      </c>
      <c r="AT2998" s="11">
        <f t="shared" si="4202"/>
        <v>0</v>
      </c>
      <c r="AU2998" s="11">
        <f t="shared" si="4202"/>
        <v>0</v>
      </c>
      <c r="AV2998" s="11">
        <f t="shared" si="4202"/>
        <v>0</v>
      </c>
      <c r="AW2998" s="11">
        <v>0</v>
      </c>
      <c r="AX2998" s="11">
        <v>0</v>
      </c>
      <c r="AY2998" s="11">
        <f t="shared" ref="AY2998:BQ2998" si="4204">SUM(AY2999,AY3007,AY3009)</f>
        <v>8500</v>
      </c>
      <c r="AZ2998" s="11">
        <f t="shared" si="4204"/>
        <v>2078</v>
      </c>
      <c r="BA2998" s="11">
        <f t="shared" si="4204"/>
        <v>0</v>
      </c>
      <c r="BB2998" s="11">
        <f t="shared" si="4204"/>
        <v>0</v>
      </c>
      <c r="BC2998" s="11">
        <f t="shared" si="4204"/>
        <v>0</v>
      </c>
      <c r="BD2998" s="11">
        <f t="shared" si="4204"/>
        <v>0</v>
      </c>
      <c r="BE2998" s="11">
        <f t="shared" ref="BE2998" si="4205">SUM(BE2999,BE3007,BE3009)</f>
        <v>10578</v>
      </c>
      <c r="BF2998" s="11">
        <f t="shared" si="4204"/>
        <v>0</v>
      </c>
      <c r="BG2998" s="11">
        <f t="shared" si="4204"/>
        <v>1880</v>
      </c>
      <c r="BH2998" s="11">
        <f t="shared" si="4204"/>
        <v>2078</v>
      </c>
      <c r="BI2998" s="11">
        <f t="shared" si="4204"/>
        <v>0</v>
      </c>
      <c r="BJ2998" s="11">
        <f t="shared" si="4204"/>
        <v>0</v>
      </c>
      <c r="BK2998" s="11">
        <f t="shared" si="4204"/>
        <v>0</v>
      </c>
      <c r="BL2998" s="11">
        <f t="shared" si="4204"/>
        <v>0</v>
      </c>
      <c r="BM2998" s="11">
        <f t="shared" si="4204"/>
        <v>0</v>
      </c>
      <c r="BN2998" s="11">
        <f t="shared" si="4204"/>
        <v>0</v>
      </c>
      <c r="BO2998" s="11">
        <f t="shared" si="4204"/>
        <v>0</v>
      </c>
      <c r="BP2998" s="11">
        <f t="shared" si="4204"/>
        <v>0</v>
      </c>
      <c r="BQ2998" s="11">
        <f t="shared" si="4204"/>
        <v>0</v>
      </c>
      <c r="BR2998" s="11">
        <v>3958</v>
      </c>
      <c r="BS2998" s="11">
        <v>6620</v>
      </c>
    </row>
    <row r="2999" spans="1:71" x14ac:dyDescent="0.25">
      <c r="A2999" s="4" t="s">
        <v>915</v>
      </c>
      <c r="B2999" s="4" t="s">
        <v>75</v>
      </c>
      <c r="C2999" s="4" t="s">
        <v>1365</v>
      </c>
      <c r="D2999" s="65" t="s">
        <v>1366</v>
      </c>
      <c r="E2999" s="64" t="s">
        <v>18</v>
      </c>
      <c r="F2999" s="64" t="s">
        <v>1</v>
      </c>
      <c r="G2999" s="2" t="s">
        <v>1</v>
      </c>
      <c r="H2999" s="2" t="s">
        <v>19</v>
      </c>
      <c r="I2999" s="12">
        <f t="shared" ref="I2999:AA2999" si="4206">SUM(I3000,I3001)</f>
        <v>16100</v>
      </c>
      <c r="J2999" s="12">
        <f t="shared" si="4206"/>
        <v>0</v>
      </c>
      <c r="K2999" s="12">
        <f t="shared" si="4206"/>
        <v>0</v>
      </c>
      <c r="L2999" s="12">
        <f t="shared" si="4206"/>
        <v>0</v>
      </c>
      <c r="M2999" s="12">
        <f t="shared" si="4206"/>
        <v>0</v>
      </c>
      <c r="N2999" s="12">
        <f t="shared" si="4206"/>
        <v>0</v>
      </c>
      <c r="O2999" s="12">
        <f t="shared" ref="O2999" si="4207">SUM(O3000,O3001)</f>
        <v>16100</v>
      </c>
      <c r="P2999" s="12">
        <f t="shared" si="4206"/>
        <v>0</v>
      </c>
      <c r="Q2999" s="12">
        <f t="shared" si="4206"/>
        <v>0</v>
      </c>
      <c r="R2999" s="12">
        <f t="shared" si="4206"/>
        <v>1000</v>
      </c>
      <c r="S2999" s="12">
        <f t="shared" si="4206"/>
        <v>0</v>
      </c>
      <c r="T2999" s="12">
        <f t="shared" si="4206"/>
        <v>0</v>
      </c>
      <c r="U2999" s="12">
        <f t="shared" si="4206"/>
        <v>0</v>
      </c>
      <c r="V2999" s="12">
        <f t="shared" si="4206"/>
        <v>0</v>
      </c>
      <c r="W2999" s="12">
        <f t="shared" si="4206"/>
        <v>0</v>
      </c>
      <c r="X2999" s="12">
        <f t="shared" si="4206"/>
        <v>0</v>
      </c>
      <c r="Y2999" s="12">
        <f t="shared" si="4206"/>
        <v>0</v>
      </c>
      <c r="Z2999" s="12">
        <f t="shared" si="4206"/>
        <v>0</v>
      </c>
      <c r="AA2999" s="12">
        <f t="shared" si="4206"/>
        <v>0</v>
      </c>
      <c r="AB2999" s="12">
        <v>1000</v>
      </c>
      <c r="AC2999" s="12">
        <v>15100</v>
      </c>
      <c r="AD2999" s="12">
        <f t="shared" ref="AD2999:AV2999" si="4208">SUM(AD3000,AD3001)</f>
        <v>0</v>
      </c>
      <c r="AE2999" s="12">
        <f t="shared" si="4208"/>
        <v>0</v>
      </c>
      <c r="AF2999" s="12">
        <f t="shared" si="4208"/>
        <v>0</v>
      </c>
      <c r="AG2999" s="12">
        <f t="shared" si="4208"/>
        <v>0</v>
      </c>
      <c r="AH2999" s="12">
        <f t="shared" si="4208"/>
        <v>0</v>
      </c>
      <c r="AI2999" s="12">
        <f t="shared" si="4208"/>
        <v>0</v>
      </c>
      <c r="AJ2999" s="12">
        <f t="shared" ref="AJ2999" si="4209">SUM(AJ3000,AJ3001)</f>
        <v>0</v>
      </c>
      <c r="AK2999" s="12">
        <f t="shared" si="4208"/>
        <v>0</v>
      </c>
      <c r="AL2999" s="12">
        <f t="shared" si="4208"/>
        <v>0</v>
      </c>
      <c r="AM2999" s="12">
        <f t="shared" si="4208"/>
        <v>0</v>
      </c>
      <c r="AN2999" s="12">
        <f t="shared" si="4208"/>
        <v>0</v>
      </c>
      <c r="AO2999" s="12">
        <f t="shared" si="4208"/>
        <v>0</v>
      </c>
      <c r="AP2999" s="12">
        <f t="shared" si="4208"/>
        <v>0</v>
      </c>
      <c r="AQ2999" s="12">
        <f t="shared" si="4208"/>
        <v>0</v>
      </c>
      <c r="AR2999" s="12">
        <f t="shared" si="4208"/>
        <v>0</v>
      </c>
      <c r="AS2999" s="12">
        <f t="shared" si="4208"/>
        <v>0</v>
      </c>
      <c r="AT2999" s="12">
        <f t="shared" si="4208"/>
        <v>0</v>
      </c>
      <c r="AU2999" s="12">
        <f t="shared" si="4208"/>
        <v>0</v>
      </c>
      <c r="AV2999" s="12">
        <f t="shared" si="4208"/>
        <v>0</v>
      </c>
      <c r="AW2999" s="12">
        <v>0</v>
      </c>
      <c r="AX2999" s="12">
        <v>0</v>
      </c>
      <c r="AY2999" s="12">
        <f t="shared" ref="AY2999:BQ2999" si="4210">SUM(AY3000,AY3001)</f>
        <v>0</v>
      </c>
      <c r="AZ2999" s="12">
        <f t="shared" si="4210"/>
        <v>0</v>
      </c>
      <c r="BA2999" s="12">
        <f t="shared" si="4210"/>
        <v>0</v>
      </c>
      <c r="BB2999" s="12">
        <f t="shared" si="4210"/>
        <v>0</v>
      </c>
      <c r="BC2999" s="12">
        <f t="shared" si="4210"/>
        <v>0</v>
      </c>
      <c r="BD2999" s="12">
        <f t="shared" si="4210"/>
        <v>0</v>
      </c>
      <c r="BE2999" s="12">
        <f t="shared" ref="BE2999" si="4211">SUM(BE3000,BE3001)</f>
        <v>0</v>
      </c>
      <c r="BF2999" s="12">
        <f t="shared" si="4210"/>
        <v>0</v>
      </c>
      <c r="BG2999" s="12">
        <f t="shared" si="4210"/>
        <v>0</v>
      </c>
      <c r="BH2999" s="12">
        <f t="shared" si="4210"/>
        <v>0</v>
      </c>
      <c r="BI2999" s="12">
        <f t="shared" si="4210"/>
        <v>0</v>
      </c>
      <c r="BJ2999" s="12">
        <f t="shared" si="4210"/>
        <v>0</v>
      </c>
      <c r="BK2999" s="12">
        <f t="shared" si="4210"/>
        <v>0</v>
      </c>
      <c r="BL2999" s="12">
        <f t="shared" si="4210"/>
        <v>0</v>
      </c>
      <c r="BM2999" s="12">
        <f t="shared" si="4210"/>
        <v>0</v>
      </c>
      <c r="BN2999" s="12">
        <f t="shared" si="4210"/>
        <v>0</v>
      </c>
      <c r="BO2999" s="12">
        <f t="shared" si="4210"/>
        <v>0</v>
      </c>
      <c r="BP2999" s="12">
        <f t="shared" si="4210"/>
        <v>0</v>
      </c>
      <c r="BQ2999" s="12">
        <f t="shared" si="4210"/>
        <v>0</v>
      </c>
      <c r="BR2999" s="12">
        <v>0</v>
      </c>
      <c r="BS2999" s="12">
        <v>0</v>
      </c>
    </row>
    <row r="3000" spans="1:71" x14ac:dyDescent="0.25">
      <c r="A3000" s="4" t="s">
        <v>915</v>
      </c>
      <c r="B3000" s="4" t="s">
        <v>75</v>
      </c>
      <c r="C3000" s="4" t="s">
        <v>1365</v>
      </c>
      <c r="D3000" s="65" t="s">
        <v>1366</v>
      </c>
      <c r="E3000" s="75">
        <v>6111</v>
      </c>
      <c r="F3000" s="65"/>
      <c r="G3000" s="61" t="s">
        <v>1894</v>
      </c>
      <c r="H3000" s="13" t="s">
        <v>20</v>
      </c>
      <c r="I3000" s="14">
        <v>15000</v>
      </c>
      <c r="J3000" s="14"/>
      <c r="K3000" s="14"/>
      <c r="L3000" s="14"/>
      <c r="M3000" s="14"/>
      <c r="N3000" s="14"/>
      <c r="O3000" s="14">
        <f t="shared" si="4164"/>
        <v>15000</v>
      </c>
      <c r="P3000" s="14"/>
      <c r="Q3000" s="14"/>
      <c r="R3000" s="14">
        <v>1000</v>
      </c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>
        <v>1000</v>
      </c>
      <c r="AC3000" s="14">
        <v>14000</v>
      </c>
      <c r="AD3000" s="14">
        <v>0</v>
      </c>
      <c r="AE3000" s="14"/>
      <c r="AF3000" s="14"/>
      <c r="AG3000" s="14"/>
      <c r="AH3000" s="14"/>
      <c r="AI3000" s="14"/>
      <c r="AJ3000" s="14">
        <f t="shared" si="4165"/>
        <v>0</v>
      </c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>
        <v>0</v>
      </c>
      <c r="AX3000" s="14">
        <v>0</v>
      </c>
      <c r="AY3000" s="14">
        <v>0</v>
      </c>
      <c r="AZ3000" s="14"/>
      <c r="BA3000" s="14"/>
      <c r="BB3000" s="14"/>
      <c r="BC3000" s="14"/>
      <c r="BD3000" s="14"/>
      <c r="BE3000" s="14">
        <f t="shared" si="4166"/>
        <v>0</v>
      </c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>
        <v>0</v>
      </c>
      <c r="BS3000" s="14">
        <v>0</v>
      </c>
    </row>
    <row r="3001" spans="1:71" x14ac:dyDescent="0.25">
      <c r="A3001" s="1" t="s">
        <v>915</v>
      </c>
      <c r="B3001" s="1" t="s">
        <v>75</v>
      </c>
      <c r="C3001" s="1" t="s">
        <v>1365</v>
      </c>
      <c r="D3001" s="68" t="s">
        <v>1366</v>
      </c>
      <c r="E3001" s="68" t="s">
        <v>21</v>
      </c>
      <c r="F3001" s="65" t="s">
        <v>1</v>
      </c>
      <c r="G3001" s="13" t="s">
        <v>1</v>
      </c>
      <c r="H3001" s="2" t="s">
        <v>22</v>
      </c>
      <c r="I3001" s="12">
        <f t="shared" ref="I3001:AA3001" si="4212">SUM(I3002:I3006)</f>
        <v>1100</v>
      </c>
      <c r="J3001" s="12">
        <f t="shared" si="4212"/>
        <v>0</v>
      </c>
      <c r="K3001" s="12">
        <f t="shared" si="4212"/>
        <v>0</v>
      </c>
      <c r="L3001" s="12">
        <f t="shared" si="4212"/>
        <v>0</v>
      </c>
      <c r="M3001" s="12">
        <f t="shared" si="4212"/>
        <v>0</v>
      </c>
      <c r="N3001" s="12">
        <f t="shared" si="4212"/>
        <v>0</v>
      </c>
      <c r="O3001" s="12">
        <f t="shared" si="4212"/>
        <v>1100</v>
      </c>
      <c r="P3001" s="12">
        <f t="shared" si="4212"/>
        <v>0</v>
      </c>
      <c r="Q3001" s="12">
        <f t="shared" si="4212"/>
        <v>0</v>
      </c>
      <c r="R3001" s="12">
        <f t="shared" si="4212"/>
        <v>0</v>
      </c>
      <c r="S3001" s="12">
        <f t="shared" si="4212"/>
        <v>0</v>
      </c>
      <c r="T3001" s="12">
        <f t="shared" si="4212"/>
        <v>0</v>
      </c>
      <c r="U3001" s="12">
        <f t="shared" si="4212"/>
        <v>0</v>
      </c>
      <c r="V3001" s="12">
        <f t="shared" si="4212"/>
        <v>0</v>
      </c>
      <c r="W3001" s="12">
        <f t="shared" si="4212"/>
        <v>0</v>
      </c>
      <c r="X3001" s="12">
        <f t="shared" si="4212"/>
        <v>0</v>
      </c>
      <c r="Y3001" s="12">
        <f t="shared" si="4212"/>
        <v>0</v>
      </c>
      <c r="Z3001" s="12">
        <f t="shared" si="4212"/>
        <v>0</v>
      </c>
      <c r="AA3001" s="12">
        <f t="shared" si="4212"/>
        <v>0</v>
      </c>
      <c r="AB3001" s="12">
        <v>0</v>
      </c>
      <c r="AC3001" s="12">
        <v>1100</v>
      </c>
      <c r="AD3001" s="12">
        <f t="shared" ref="AD3001:AV3001" si="4213">SUM(AD3002:AD3006)</f>
        <v>0</v>
      </c>
      <c r="AE3001" s="12">
        <f t="shared" si="4213"/>
        <v>0</v>
      </c>
      <c r="AF3001" s="12">
        <f t="shared" si="4213"/>
        <v>0</v>
      </c>
      <c r="AG3001" s="12">
        <f t="shared" si="4213"/>
        <v>0</v>
      </c>
      <c r="AH3001" s="12">
        <f t="shared" si="4213"/>
        <v>0</v>
      </c>
      <c r="AI3001" s="12">
        <f t="shared" si="4213"/>
        <v>0</v>
      </c>
      <c r="AJ3001" s="12">
        <f t="shared" si="4213"/>
        <v>0</v>
      </c>
      <c r="AK3001" s="12">
        <f t="shared" si="4213"/>
        <v>0</v>
      </c>
      <c r="AL3001" s="12">
        <f t="shared" si="4213"/>
        <v>0</v>
      </c>
      <c r="AM3001" s="12">
        <f t="shared" si="4213"/>
        <v>0</v>
      </c>
      <c r="AN3001" s="12">
        <f t="shared" si="4213"/>
        <v>0</v>
      </c>
      <c r="AO3001" s="12">
        <f t="shared" si="4213"/>
        <v>0</v>
      </c>
      <c r="AP3001" s="12">
        <f t="shared" si="4213"/>
        <v>0</v>
      </c>
      <c r="AQ3001" s="12">
        <f t="shared" si="4213"/>
        <v>0</v>
      </c>
      <c r="AR3001" s="12">
        <f t="shared" si="4213"/>
        <v>0</v>
      </c>
      <c r="AS3001" s="12">
        <f t="shared" si="4213"/>
        <v>0</v>
      </c>
      <c r="AT3001" s="12">
        <f t="shared" si="4213"/>
        <v>0</v>
      </c>
      <c r="AU3001" s="12">
        <f t="shared" si="4213"/>
        <v>0</v>
      </c>
      <c r="AV3001" s="12">
        <f t="shared" si="4213"/>
        <v>0</v>
      </c>
      <c r="AW3001" s="12">
        <v>0</v>
      </c>
      <c r="AX3001" s="12">
        <v>0</v>
      </c>
      <c r="AY3001" s="12">
        <f t="shared" ref="AY3001:BQ3001" si="4214">SUM(AY3002:AY3006)</f>
        <v>0</v>
      </c>
      <c r="AZ3001" s="12">
        <f t="shared" si="4214"/>
        <v>0</v>
      </c>
      <c r="BA3001" s="12">
        <f t="shared" si="4214"/>
        <v>0</v>
      </c>
      <c r="BB3001" s="12">
        <f t="shared" si="4214"/>
        <v>0</v>
      </c>
      <c r="BC3001" s="12">
        <f t="shared" si="4214"/>
        <v>0</v>
      </c>
      <c r="BD3001" s="12">
        <f t="shared" si="4214"/>
        <v>0</v>
      </c>
      <c r="BE3001" s="12">
        <f t="shared" si="4214"/>
        <v>0</v>
      </c>
      <c r="BF3001" s="12">
        <f t="shared" si="4214"/>
        <v>0</v>
      </c>
      <c r="BG3001" s="12">
        <f t="shared" si="4214"/>
        <v>0</v>
      </c>
      <c r="BH3001" s="12">
        <f t="shared" si="4214"/>
        <v>0</v>
      </c>
      <c r="BI3001" s="12">
        <f t="shared" si="4214"/>
        <v>0</v>
      </c>
      <c r="BJ3001" s="12">
        <f t="shared" si="4214"/>
        <v>0</v>
      </c>
      <c r="BK3001" s="12">
        <f t="shared" si="4214"/>
        <v>0</v>
      </c>
      <c r="BL3001" s="12">
        <f t="shared" si="4214"/>
        <v>0</v>
      </c>
      <c r="BM3001" s="12">
        <f t="shared" si="4214"/>
        <v>0</v>
      </c>
      <c r="BN3001" s="12">
        <f t="shared" si="4214"/>
        <v>0</v>
      </c>
      <c r="BO3001" s="12">
        <f t="shared" si="4214"/>
        <v>0</v>
      </c>
      <c r="BP3001" s="12">
        <f t="shared" si="4214"/>
        <v>0</v>
      </c>
      <c r="BQ3001" s="12">
        <f t="shared" si="4214"/>
        <v>0</v>
      </c>
      <c r="BR3001" s="12">
        <v>0</v>
      </c>
      <c r="BS3001" s="12">
        <v>0</v>
      </c>
    </row>
    <row r="3002" spans="1:71" x14ac:dyDescent="0.25">
      <c r="A3002" s="4" t="s">
        <v>915</v>
      </c>
      <c r="B3002" s="4" t="s">
        <v>75</v>
      </c>
      <c r="C3002" s="4" t="s">
        <v>1365</v>
      </c>
      <c r="D3002" s="65" t="s">
        <v>1366</v>
      </c>
      <c r="E3002" s="75">
        <v>6112</v>
      </c>
      <c r="F3002" s="65" t="s">
        <v>1368</v>
      </c>
      <c r="G3002" s="61" t="s">
        <v>1894</v>
      </c>
      <c r="H3002" s="13" t="s">
        <v>79</v>
      </c>
      <c r="I3002" s="14">
        <v>0</v>
      </c>
      <c r="J3002" s="14"/>
      <c r="K3002" s="14"/>
      <c r="L3002" s="14"/>
      <c r="M3002" s="14"/>
      <c r="N3002" s="14"/>
      <c r="O3002" s="14">
        <f t="shared" si="4164"/>
        <v>0</v>
      </c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>
        <v>0</v>
      </c>
      <c r="AC3002" s="14">
        <v>0</v>
      </c>
      <c r="AD3002" s="14">
        <v>0</v>
      </c>
      <c r="AE3002" s="14"/>
      <c r="AF3002" s="14"/>
      <c r="AG3002" s="14"/>
      <c r="AH3002" s="14"/>
      <c r="AI3002" s="14"/>
      <c r="AJ3002" s="14">
        <f t="shared" si="4165"/>
        <v>0</v>
      </c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>
        <v>0</v>
      </c>
      <c r="AX3002" s="14">
        <v>0</v>
      </c>
      <c r="AY3002" s="14">
        <v>0</v>
      </c>
      <c r="AZ3002" s="14"/>
      <c r="BA3002" s="14"/>
      <c r="BB3002" s="14"/>
      <c r="BC3002" s="14"/>
      <c r="BD3002" s="14"/>
      <c r="BE3002" s="14">
        <f t="shared" si="4166"/>
        <v>0</v>
      </c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>
        <v>0</v>
      </c>
      <c r="BS3002" s="14">
        <v>0</v>
      </c>
    </row>
    <row r="3003" spans="1:71" x14ac:dyDescent="0.25">
      <c r="A3003" s="4" t="s">
        <v>915</v>
      </c>
      <c r="B3003" s="4" t="s">
        <v>75</v>
      </c>
      <c r="C3003" s="4" t="s">
        <v>1365</v>
      </c>
      <c r="D3003" s="65" t="s">
        <v>1366</v>
      </c>
      <c r="E3003" s="75">
        <v>6112</v>
      </c>
      <c r="F3003" s="65" t="s">
        <v>1369</v>
      </c>
      <c r="G3003" s="61" t="s">
        <v>1894</v>
      </c>
      <c r="H3003" s="13" t="s">
        <v>26</v>
      </c>
      <c r="I3003" s="14">
        <v>1100</v>
      </c>
      <c r="J3003" s="14"/>
      <c r="K3003" s="14"/>
      <c r="L3003" s="14"/>
      <c r="M3003" s="14"/>
      <c r="N3003" s="14"/>
      <c r="O3003" s="14">
        <f t="shared" si="4164"/>
        <v>1100</v>
      </c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>
        <v>0</v>
      </c>
      <c r="AC3003" s="14">
        <v>1100</v>
      </c>
      <c r="AD3003" s="14">
        <v>0</v>
      </c>
      <c r="AE3003" s="14"/>
      <c r="AF3003" s="14"/>
      <c r="AG3003" s="14"/>
      <c r="AH3003" s="14"/>
      <c r="AI3003" s="14"/>
      <c r="AJ3003" s="14">
        <f t="shared" si="4165"/>
        <v>0</v>
      </c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>
        <v>0</v>
      </c>
      <c r="AX3003" s="14">
        <v>0</v>
      </c>
      <c r="AY3003" s="14">
        <v>0</v>
      </c>
      <c r="AZ3003" s="14"/>
      <c r="BA3003" s="14"/>
      <c r="BB3003" s="14"/>
      <c r="BC3003" s="14"/>
      <c r="BD3003" s="14"/>
      <c r="BE3003" s="14">
        <f t="shared" si="4166"/>
        <v>0</v>
      </c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>
        <v>0</v>
      </c>
      <c r="BS3003" s="14">
        <v>0</v>
      </c>
    </row>
    <row r="3004" spans="1:71" x14ac:dyDescent="0.25">
      <c r="A3004" s="4" t="s">
        <v>915</v>
      </c>
      <c r="B3004" s="4" t="s">
        <v>75</v>
      </c>
      <c r="C3004" s="4" t="s">
        <v>1365</v>
      </c>
      <c r="D3004" s="65" t="s">
        <v>1366</v>
      </c>
      <c r="E3004" s="75">
        <v>6112</v>
      </c>
      <c r="F3004" s="65" t="s">
        <v>1370</v>
      </c>
      <c r="G3004" s="61" t="s">
        <v>1894</v>
      </c>
      <c r="H3004" s="13" t="s">
        <v>28</v>
      </c>
      <c r="I3004" s="14">
        <v>0</v>
      </c>
      <c r="J3004" s="14"/>
      <c r="K3004" s="14"/>
      <c r="L3004" s="14"/>
      <c r="M3004" s="14"/>
      <c r="N3004" s="14"/>
      <c r="O3004" s="14">
        <f t="shared" si="4164"/>
        <v>0</v>
      </c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>
        <v>0</v>
      </c>
      <c r="AC3004" s="14">
        <v>0</v>
      </c>
      <c r="AD3004" s="14">
        <v>0</v>
      </c>
      <c r="AE3004" s="14"/>
      <c r="AF3004" s="14"/>
      <c r="AG3004" s="14"/>
      <c r="AH3004" s="14"/>
      <c r="AI3004" s="14"/>
      <c r="AJ3004" s="14">
        <f t="shared" si="4165"/>
        <v>0</v>
      </c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>
        <v>0</v>
      </c>
      <c r="AX3004" s="14">
        <v>0</v>
      </c>
      <c r="AY3004" s="14">
        <v>0</v>
      </c>
      <c r="AZ3004" s="14"/>
      <c r="BA3004" s="14"/>
      <c r="BB3004" s="14"/>
      <c r="BC3004" s="14"/>
      <c r="BD3004" s="14"/>
      <c r="BE3004" s="14">
        <f t="shared" si="4166"/>
        <v>0</v>
      </c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>
        <v>0</v>
      </c>
      <c r="BS3004" s="14">
        <v>0</v>
      </c>
    </row>
    <row r="3005" spans="1:71" x14ac:dyDescent="0.25">
      <c r="A3005" s="4" t="s">
        <v>915</v>
      </c>
      <c r="B3005" s="4" t="s">
        <v>75</v>
      </c>
      <c r="C3005" s="4" t="s">
        <v>1365</v>
      </c>
      <c r="D3005" s="65" t="s">
        <v>1366</v>
      </c>
      <c r="E3005" s="75">
        <v>6112</v>
      </c>
      <c r="F3005" s="65" t="s">
        <v>1371</v>
      </c>
      <c r="G3005" s="61" t="s">
        <v>1894</v>
      </c>
      <c r="H3005" s="13" t="s">
        <v>24</v>
      </c>
      <c r="I3005" s="14">
        <v>0</v>
      </c>
      <c r="J3005" s="14"/>
      <c r="K3005" s="14"/>
      <c r="L3005" s="14"/>
      <c r="M3005" s="14"/>
      <c r="N3005" s="14"/>
      <c r="O3005" s="14">
        <f t="shared" si="4164"/>
        <v>0</v>
      </c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>
        <v>0</v>
      </c>
      <c r="AC3005" s="14">
        <v>0</v>
      </c>
      <c r="AD3005" s="14">
        <v>0</v>
      </c>
      <c r="AE3005" s="14"/>
      <c r="AF3005" s="14"/>
      <c r="AG3005" s="14"/>
      <c r="AH3005" s="14"/>
      <c r="AI3005" s="14"/>
      <c r="AJ3005" s="14">
        <f t="shared" si="4165"/>
        <v>0</v>
      </c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>
        <v>0</v>
      </c>
      <c r="AX3005" s="14">
        <v>0</v>
      </c>
      <c r="AY3005" s="14">
        <v>0</v>
      </c>
      <c r="AZ3005" s="14"/>
      <c r="BA3005" s="14"/>
      <c r="BB3005" s="14"/>
      <c r="BC3005" s="14"/>
      <c r="BD3005" s="14"/>
      <c r="BE3005" s="14">
        <f t="shared" si="4166"/>
        <v>0</v>
      </c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>
        <v>0</v>
      </c>
      <c r="BS3005" s="14">
        <v>0</v>
      </c>
    </row>
    <row r="3006" spans="1:71" x14ac:dyDescent="0.25">
      <c r="A3006" s="4" t="s">
        <v>915</v>
      </c>
      <c r="B3006" s="4" t="s">
        <v>75</v>
      </c>
      <c r="C3006" s="4" t="s">
        <v>1365</v>
      </c>
      <c r="D3006" s="65" t="s">
        <v>1366</v>
      </c>
      <c r="E3006" s="75">
        <v>6112</v>
      </c>
      <c r="F3006" s="65" t="s">
        <v>1372</v>
      </c>
      <c r="G3006" s="61" t="s">
        <v>1894</v>
      </c>
      <c r="H3006" s="13" t="s">
        <v>30</v>
      </c>
      <c r="I3006" s="14">
        <v>0</v>
      </c>
      <c r="J3006" s="14"/>
      <c r="K3006" s="14"/>
      <c r="L3006" s="14"/>
      <c r="M3006" s="14"/>
      <c r="N3006" s="14"/>
      <c r="O3006" s="14">
        <f t="shared" si="4164"/>
        <v>0</v>
      </c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>
        <v>0</v>
      </c>
      <c r="AC3006" s="14">
        <v>0</v>
      </c>
      <c r="AD3006" s="14">
        <v>0</v>
      </c>
      <c r="AE3006" s="14"/>
      <c r="AF3006" s="14"/>
      <c r="AG3006" s="14"/>
      <c r="AH3006" s="14"/>
      <c r="AI3006" s="14"/>
      <c r="AJ3006" s="14">
        <f t="shared" si="4165"/>
        <v>0</v>
      </c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>
        <v>0</v>
      </c>
      <c r="AX3006" s="14">
        <v>0</v>
      </c>
      <c r="AY3006" s="14">
        <v>0</v>
      </c>
      <c r="AZ3006" s="14"/>
      <c r="BA3006" s="14"/>
      <c r="BB3006" s="14"/>
      <c r="BC3006" s="14"/>
      <c r="BD3006" s="14"/>
      <c r="BE3006" s="14">
        <f t="shared" si="4166"/>
        <v>0</v>
      </c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>
        <v>0</v>
      </c>
      <c r="BS3006" s="14">
        <v>0</v>
      </c>
    </row>
    <row r="3007" spans="1:71" x14ac:dyDescent="0.25">
      <c r="A3007" s="4" t="s">
        <v>915</v>
      </c>
      <c r="B3007" s="4" t="s">
        <v>75</v>
      </c>
      <c r="C3007" s="4" t="s">
        <v>1365</v>
      </c>
      <c r="D3007" s="65" t="s">
        <v>1366</v>
      </c>
      <c r="E3007" s="64" t="s">
        <v>31</v>
      </c>
      <c r="F3007" s="64" t="s">
        <v>1</v>
      </c>
      <c r="G3007" s="2" t="s">
        <v>1</v>
      </c>
      <c r="H3007" s="2" t="s">
        <v>32</v>
      </c>
      <c r="I3007" s="12">
        <f t="shared" ref="I3007:AA3007" si="4215">SUM(I3008)</f>
        <v>2200</v>
      </c>
      <c r="J3007" s="12">
        <f t="shared" si="4215"/>
        <v>0</v>
      </c>
      <c r="K3007" s="12">
        <f t="shared" si="4215"/>
        <v>0</v>
      </c>
      <c r="L3007" s="12">
        <f t="shared" si="4215"/>
        <v>0</v>
      </c>
      <c r="M3007" s="12">
        <f t="shared" si="4215"/>
        <v>0</v>
      </c>
      <c r="N3007" s="12">
        <f t="shared" si="4215"/>
        <v>0</v>
      </c>
      <c r="O3007" s="12">
        <f t="shared" si="4215"/>
        <v>2200</v>
      </c>
      <c r="P3007" s="12">
        <f t="shared" si="4215"/>
        <v>0</v>
      </c>
      <c r="Q3007" s="12">
        <f t="shared" si="4215"/>
        <v>0</v>
      </c>
      <c r="R3007" s="12">
        <f t="shared" si="4215"/>
        <v>0</v>
      </c>
      <c r="S3007" s="12">
        <f t="shared" si="4215"/>
        <v>0</v>
      </c>
      <c r="T3007" s="12">
        <f t="shared" si="4215"/>
        <v>0</v>
      </c>
      <c r="U3007" s="12">
        <f t="shared" si="4215"/>
        <v>0</v>
      </c>
      <c r="V3007" s="12">
        <f t="shared" si="4215"/>
        <v>0</v>
      </c>
      <c r="W3007" s="12">
        <f t="shared" si="4215"/>
        <v>0</v>
      </c>
      <c r="X3007" s="12">
        <f t="shared" si="4215"/>
        <v>0</v>
      </c>
      <c r="Y3007" s="12">
        <f t="shared" si="4215"/>
        <v>0</v>
      </c>
      <c r="Z3007" s="12">
        <f t="shared" si="4215"/>
        <v>0</v>
      </c>
      <c r="AA3007" s="12">
        <f t="shared" si="4215"/>
        <v>0</v>
      </c>
      <c r="AB3007" s="12">
        <v>0</v>
      </c>
      <c r="AC3007" s="12">
        <v>2200</v>
      </c>
      <c r="AD3007" s="12">
        <f t="shared" ref="AD3007:AV3007" si="4216">SUM(AD3008)</f>
        <v>0</v>
      </c>
      <c r="AE3007" s="12">
        <f t="shared" si="4216"/>
        <v>0</v>
      </c>
      <c r="AF3007" s="12">
        <f t="shared" si="4216"/>
        <v>0</v>
      </c>
      <c r="AG3007" s="12">
        <f t="shared" si="4216"/>
        <v>0</v>
      </c>
      <c r="AH3007" s="12">
        <f t="shared" si="4216"/>
        <v>0</v>
      </c>
      <c r="AI3007" s="12">
        <f t="shared" si="4216"/>
        <v>0</v>
      </c>
      <c r="AJ3007" s="12">
        <f t="shared" si="4216"/>
        <v>0</v>
      </c>
      <c r="AK3007" s="12">
        <f t="shared" si="4216"/>
        <v>0</v>
      </c>
      <c r="AL3007" s="12">
        <f t="shared" si="4216"/>
        <v>0</v>
      </c>
      <c r="AM3007" s="12">
        <f t="shared" si="4216"/>
        <v>0</v>
      </c>
      <c r="AN3007" s="12">
        <f t="shared" si="4216"/>
        <v>0</v>
      </c>
      <c r="AO3007" s="12">
        <f t="shared" si="4216"/>
        <v>0</v>
      </c>
      <c r="AP3007" s="12">
        <f t="shared" si="4216"/>
        <v>0</v>
      </c>
      <c r="AQ3007" s="12">
        <f t="shared" si="4216"/>
        <v>0</v>
      </c>
      <c r="AR3007" s="12">
        <f t="shared" si="4216"/>
        <v>0</v>
      </c>
      <c r="AS3007" s="12">
        <f t="shared" si="4216"/>
        <v>0</v>
      </c>
      <c r="AT3007" s="12">
        <f t="shared" si="4216"/>
        <v>0</v>
      </c>
      <c r="AU3007" s="12">
        <f t="shared" si="4216"/>
        <v>0</v>
      </c>
      <c r="AV3007" s="12">
        <f t="shared" si="4216"/>
        <v>0</v>
      </c>
      <c r="AW3007" s="12">
        <v>0</v>
      </c>
      <c r="AX3007" s="12">
        <v>0</v>
      </c>
      <c r="AY3007" s="12">
        <f t="shared" ref="AY3007:BQ3007" si="4217">SUM(AY3008)</f>
        <v>0</v>
      </c>
      <c r="AZ3007" s="12">
        <f t="shared" si="4217"/>
        <v>0</v>
      </c>
      <c r="BA3007" s="12">
        <f t="shared" si="4217"/>
        <v>0</v>
      </c>
      <c r="BB3007" s="12">
        <f t="shared" si="4217"/>
        <v>0</v>
      </c>
      <c r="BC3007" s="12">
        <f t="shared" si="4217"/>
        <v>0</v>
      </c>
      <c r="BD3007" s="12">
        <f t="shared" si="4217"/>
        <v>0</v>
      </c>
      <c r="BE3007" s="12">
        <f t="shared" si="4217"/>
        <v>0</v>
      </c>
      <c r="BF3007" s="12">
        <f t="shared" si="4217"/>
        <v>0</v>
      </c>
      <c r="BG3007" s="12">
        <f t="shared" si="4217"/>
        <v>0</v>
      </c>
      <c r="BH3007" s="12">
        <f t="shared" si="4217"/>
        <v>0</v>
      </c>
      <c r="BI3007" s="12">
        <f t="shared" si="4217"/>
        <v>0</v>
      </c>
      <c r="BJ3007" s="12">
        <f t="shared" si="4217"/>
        <v>0</v>
      </c>
      <c r="BK3007" s="12">
        <f t="shared" si="4217"/>
        <v>0</v>
      </c>
      <c r="BL3007" s="12">
        <f t="shared" si="4217"/>
        <v>0</v>
      </c>
      <c r="BM3007" s="12">
        <f t="shared" si="4217"/>
        <v>0</v>
      </c>
      <c r="BN3007" s="12">
        <f t="shared" si="4217"/>
        <v>0</v>
      </c>
      <c r="BO3007" s="12">
        <f t="shared" si="4217"/>
        <v>0</v>
      </c>
      <c r="BP3007" s="12">
        <f t="shared" si="4217"/>
        <v>0</v>
      </c>
      <c r="BQ3007" s="12">
        <f t="shared" si="4217"/>
        <v>0</v>
      </c>
      <c r="BR3007" s="12">
        <v>0</v>
      </c>
      <c r="BS3007" s="12">
        <v>0</v>
      </c>
    </row>
    <row r="3008" spans="1:71" x14ac:dyDescent="0.25">
      <c r="A3008" s="4" t="s">
        <v>915</v>
      </c>
      <c r="B3008" s="4" t="s">
        <v>75</v>
      </c>
      <c r="C3008" s="4" t="s">
        <v>1365</v>
      </c>
      <c r="D3008" s="65" t="s">
        <v>1366</v>
      </c>
      <c r="E3008" s="75">
        <v>6121</v>
      </c>
      <c r="F3008" s="65"/>
      <c r="G3008" s="61" t="s">
        <v>1894</v>
      </c>
      <c r="H3008" s="13" t="s">
        <v>33</v>
      </c>
      <c r="I3008" s="14">
        <v>2200</v>
      </c>
      <c r="J3008" s="14"/>
      <c r="K3008" s="14"/>
      <c r="L3008" s="14"/>
      <c r="M3008" s="14"/>
      <c r="N3008" s="14"/>
      <c r="O3008" s="14">
        <f t="shared" si="4164"/>
        <v>2200</v>
      </c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>
        <v>0</v>
      </c>
      <c r="AC3008" s="14">
        <v>2200</v>
      </c>
      <c r="AD3008" s="14">
        <v>0</v>
      </c>
      <c r="AE3008" s="14"/>
      <c r="AF3008" s="14"/>
      <c r="AG3008" s="14"/>
      <c r="AH3008" s="14"/>
      <c r="AI3008" s="14"/>
      <c r="AJ3008" s="14">
        <f t="shared" si="4165"/>
        <v>0</v>
      </c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>
        <v>0</v>
      </c>
      <c r="AX3008" s="14">
        <v>0</v>
      </c>
      <c r="AY3008" s="14">
        <v>0</v>
      </c>
      <c r="AZ3008" s="14"/>
      <c r="BA3008" s="14"/>
      <c r="BB3008" s="14"/>
      <c r="BC3008" s="14"/>
      <c r="BD3008" s="14"/>
      <c r="BE3008" s="14">
        <f t="shared" si="4166"/>
        <v>0</v>
      </c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>
        <v>0</v>
      </c>
      <c r="BS3008" s="14">
        <v>0</v>
      </c>
    </row>
    <row r="3009" spans="1:71" x14ac:dyDescent="0.25">
      <c r="A3009" s="4" t="s">
        <v>915</v>
      </c>
      <c r="B3009" s="4" t="s">
        <v>75</v>
      </c>
      <c r="C3009" s="4" t="s">
        <v>1365</v>
      </c>
      <c r="D3009" s="65" t="s">
        <v>1366</v>
      </c>
      <c r="E3009" s="64" t="s">
        <v>34</v>
      </c>
      <c r="F3009" s="64" t="s">
        <v>1</v>
      </c>
      <c r="G3009" s="2" t="s">
        <v>1</v>
      </c>
      <c r="H3009" s="2" t="s">
        <v>35</v>
      </c>
      <c r="I3009" s="12">
        <f t="shared" ref="I3009:AA3009" si="4218">SUM(I3010:I3017)</f>
        <v>41200</v>
      </c>
      <c r="J3009" s="12">
        <f t="shared" si="4218"/>
        <v>0</v>
      </c>
      <c r="K3009" s="12">
        <f t="shared" si="4218"/>
        <v>0</v>
      </c>
      <c r="L3009" s="12">
        <f t="shared" si="4218"/>
        <v>0</v>
      </c>
      <c r="M3009" s="12">
        <f t="shared" si="4218"/>
        <v>0</v>
      </c>
      <c r="N3009" s="12">
        <f t="shared" si="4218"/>
        <v>0</v>
      </c>
      <c r="O3009" s="12">
        <f t="shared" si="4218"/>
        <v>41200</v>
      </c>
      <c r="P3009" s="12">
        <f t="shared" si="4218"/>
        <v>0</v>
      </c>
      <c r="Q3009" s="12">
        <f t="shared" si="4218"/>
        <v>0</v>
      </c>
      <c r="R3009" s="12">
        <f t="shared" si="4218"/>
        <v>11592</v>
      </c>
      <c r="S3009" s="12">
        <f t="shared" si="4218"/>
        <v>0</v>
      </c>
      <c r="T3009" s="12">
        <f t="shared" si="4218"/>
        <v>0</v>
      </c>
      <c r="U3009" s="12">
        <f t="shared" si="4218"/>
        <v>0</v>
      </c>
      <c r="V3009" s="12">
        <f t="shared" si="4218"/>
        <v>0</v>
      </c>
      <c r="W3009" s="12">
        <f t="shared" si="4218"/>
        <v>0</v>
      </c>
      <c r="X3009" s="12">
        <f t="shared" si="4218"/>
        <v>0</v>
      </c>
      <c r="Y3009" s="12">
        <f t="shared" si="4218"/>
        <v>0</v>
      </c>
      <c r="Z3009" s="12">
        <f t="shared" si="4218"/>
        <v>0</v>
      </c>
      <c r="AA3009" s="12">
        <f t="shared" si="4218"/>
        <v>0</v>
      </c>
      <c r="AB3009" s="12">
        <v>11592</v>
      </c>
      <c r="AC3009" s="12">
        <v>29608</v>
      </c>
      <c r="AD3009" s="12">
        <f t="shared" ref="AD3009:AV3009" si="4219">SUM(AD3010:AD3017)</f>
        <v>0</v>
      </c>
      <c r="AE3009" s="12">
        <f t="shared" si="4219"/>
        <v>0</v>
      </c>
      <c r="AF3009" s="12">
        <f t="shared" si="4219"/>
        <v>0</v>
      </c>
      <c r="AG3009" s="12">
        <f t="shared" si="4219"/>
        <v>0</v>
      </c>
      <c r="AH3009" s="12">
        <f t="shared" si="4219"/>
        <v>0</v>
      </c>
      <c r="AI3009" s="12">
        <f t="shared" si="4219"/>
        <v>0</v>
      </c>
      <c r="AJ3009" s="12">
        <f t="shared" si="4219"/>
        <v>0</v>
      </c>
      <c r="AK3009" s="12">
        <f t="shared" si="4219"/>
        <v>0</v>
      </c>
      <c r="AL3009" s="12">
        <f t="shared" si="4219"/>
        <v>0</v>
      </c>
      <c r="AM3009" s="12">
        <f t="shared" si="4219"/>
        <v>0</v>
      </c>
      <c r="AN3009" s="12">
        <f t="shared" si="4219"/>
        <v>0</v>
      </c>
      <c r="AO3009" s="12">
        <f t="shared" si="4219"/>
        <v>0</v>
      </c>
      <c r="AP3009" s="12">
        <f t="shared" si="4219"/>
        <v>0</v>
      </c>
      <c r="AQ3009" s="12">
        <f t="shared" si="4219"/>
        <v>0</v>
      </c>
      <c r="AR3009" s="12">
        <f t="shared" si="4219"/>
        <v>0</v>
      </c>
      <c r="AS3009" s="12">
        <f t="shared" si="4219"/>
        <v>0</v>
      </c>
      <c r="AT3009" s="12">
        <f t="shared" si="4219"/>
        <v>0</v>
      </c>
      <c r="AU3009" s="12">
        <f t="shared" si="4219"/>
        <v>0</v>
      </c>
      <c r="AV3009" s="12">
        <f t="shared" si="4219"/>
        <v>0</v>
      </c>
      <c r="AW3009" s="12">
        <v>0</v>
      </c>
      <c r="AX3009" s="12">
        <v>0</v>
      </c>
      <c r="AY3009" s="12">
        <f t="shared" ref="AY3009:BQ3009" si="4220">SUM(AY3010:AY3017)</f>
        <v>8500</v>
      </c>
      <c r="AZ3009" s="12">
        <f t="shared" si="4220"/>
        <v>2078</v>
      </c>
      <c r="BA3009" s="12">
        <f t="shared" si="4220"/>
        <v>0</v>
      </c>
      <c r="BB3009" s="12">
        <f t="shared" si="4220"/>
        <v>0</v>
      </c>
      <c r="BC3009" s="12">
        <f t="shared" si="4220"/>
        <v>0</v>
      </c>
      <c r="BD3009" s="12">
        <f t="shared" si="4220"/>
        <v>0</v>
      </c>
      <c r="BE3009" s="12">
        <f t="shared" si="4220"/>
        <v>10578</v>
      </c>
      <c r="BF3009" s="12">
        <f t="shared" si="4220"/>
        <v>0</v>
      </c>
      <c r="BG3009" s="12">
        <f t="shared" si="4220"/>
        <v>1880</v>
      </c>
      <c r="BH3009" s="12">
        <f t="shared" si="4220"/>
        <v>2078</v>
      </c>
      <c r="BI3009" s="12">
        <f t="shared" si="4220"/>
        <v>0</v>
      </c>
      <c r="BJ3009" s="12">
        <f t="shared" si="4220"/>
        <v>0</v>
      </c>
      <c r="BK3009" s="12">
        <f t="shared" si="4220"/>
        <v>0</v>
      </c>
      <c r="BL3009" s="12">
        <f t="shared" si="4220"/>
        <v>0</v>
      </c>
      <c r="BM3009" s="12">
        <f t="shared" si="4220"/>
        <v>0</v>
      </c>
      <c r="BN3009" s="12">
        <f t="shared" si="4220"/>
        <v>0</v>
      </c>
      <c r="BO3009" s="12">
        <f t="shared" si="4220"/>
        <v>0</v>
      </c>
      <c r="BP3009" s="12">
        <f t="shared" si="4220"/>
        <v>0</v>
      </c>
      <c r="BQ3009" s="12">
        <f t="shared" si="4220"/>
        <v>0</v>
      </c>
      <c r="BR3009" s="12">
        <v>3958</v>
      </c>
      <c r="BS3009" s="12">
        <v>6620</v>
      </c>
    </row>
    <row r="3010" spans="1:71" x14ac:dyDescent="0.25">
      <c r="A3010" s="4" t="s">
        <v>915</v>
      </c>
      <c r="B3010" s="4" t="s">
        <v>75</v>
      </c>
      <c r="C3010" s="4" t="s">
        <v>1365</v>
      </c>
      <c r="D3010" s="65" t="s">
        <v>1366</v>
      </c>
      <c r="E3010" s="75">
        <v>6131</v>
      </c>
      <c r="F3010" s="65"/>
      <c r="G3010" s="61" t="s">
        <v>1894</v>
      </c>
      <c r="H3010" s="13" t="s">
        <v>36</v>
      </c>
      <c r="I3010" s="14">
        <v>1100</v>
      </c>
      <c r="J3010" s="14"/>
      <c r="K3010" s="14"/>
      <c r="L3010" s="14"/>
      <c r="M3010" s="14"/>
      <c r="N3010" s="14"/>
      <c r="O3010" s="14">
        <f t="shared" si="4164"/>
        <v>1100</v>
      </c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>
        <v>0</v>
      </c>
      <c r="AC3010" s="14">
        <v>1100</v>
      </c>
      <c r="AD3010" s="14">
        <v>0</v>
      </c>
      <c r="AE3010" s="14"/>
      <c r="AF3010" s="14"/>
      <c r="AG3010" s="14"/>
      <c r="AH3010" s="14"/>
      <c r="AI3010" s="14"/>
      <c r="AJ3010" s="14">
        <f t="shared" si="4165"/>
        <v>0</v>
      </c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>
        <v>0</v>
      </c>
      <c r="AX3010" s="14">
        <v>0</v>
      </c>
      <c r="AY3010" s="14">
        <v>0</v>
      </c>
      <c r="AZ3010" s="14"/>
      <c r="BA3010" s="14"/>
      <c r="BB3010" s="14"/>
      <c r="BC3010" s="14"/>
      <c r="BD3010" s="14"/>
      <c r="BE3010" s="14">
        <f t="shared" si="4166"/>
        <v>0</v>
      </c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>
        <v>0</v>
      </c>
      <c r="BS3010" s="14">
        <v>0</v>
      </c>
    </row>
    <row r="3011" spans="1:71" x14ac:dyDescent="0.25">
      <c r="A3011" s="4" t="s">
        <v>915</v>
      </c>
      <c r="B3011" s="4" t="s">
        <v>75</v>
      </c>
      <c r="C3011" s="4" t="s">
        <v>1365</v>
      </c>
      <c r="D3011" s="65" t="s">
        <v>1366</v>
      </c>
      <c r="E3011" s="75">
        <v>6132</v>
      </c>
      <c r="F3011" s="65"/>
      <c r="G3011" s="61" t="s">
        <v>1894</v>
      </c>
      <c r="H3011" s="13" t="s">
        <v>183</v>
      </c>
      <c r="I3011" s="14">
        <v>0</v>
      </c>
      <c r="J3011" s="14"/>
      <c r="K3011" s="14"/>
      <c r="L3011" s="14"/>
      <c r="M3011" s="14"/>
      <c r="N3011" s="14"/>
      <c r="O3011" s="14">
        <f t="shared" si="4164"/>
        <v>0</v>
      </c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>
        <v>0</v>
      </c>
      <c r="AC3011" s="14">
        <v>0</v>
      </c>
      <c r="AD3011" s="14">
        <v>0</v>
      </c>
      <c r="AE3011" s="14"/>
      <c r="AF3011" s="14"/>
      <c r="AG3011" s="14"/>
      <c r="AH3011" s="14"/>
      <c r="AI3011" s="14"/>
      <c r="AJ3011" s="14">
        <f t="shared" si="4165"/>
        <v>0</v>
      </c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>
        <v>0</v>
      </c>
      <c r="AX3011" s="14">
        <v>0</v>
      </c>
      <c r="AY3011" s="14">
        <v>0</v>
      </c>
      <c r="AZ3011" s="14"/>
      <c r="BA3011" s="14"/>
      <c r="BB3011" s="14"/>
      <c r="BC3011" s="14"/>
      <c r="BD3011" s="14"/>
      <c r="BE3011" s="14">
        <f t="shared" si="4166"/>
        <v>0</v>
      </c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>
        <v>0</v>
      </c>
      <c r="BS3011" s="14">
        <v>0</v>
      </c>
    </row>
    <row r="3012" spans="1:71" x14ac:dyDescent="0.25">
      <c r="A3012" s="4" t="s">
        <v>915</v>
      </c>
      <c r="B3012" s="4" t="s">
        <v>75</v>
      </c>
      <c r="C3012" s="4" t="s">
        <v>1365</v>
      </c>
      <c r="D3012" s="65" t="s">
        <v>1366</v>
      </c>
      <c r="E3012" s="75">
        <v>6133</v>
      </c>
      <c r="F3012" s="65"/>
      <c r="G3012" s="61" t="s">
        <v>1894</v>
      </c>
      <c r="H3012" s="13" t="s">
        <v>185</v>
      </c>
      <c r="I3012" s="14">
        <v>0</v>
      </c>
      <c r="J3012" s="14"/>
      <c r="K3012" s="14"/>
      <c r="L3012" s="14"/>
      <c r="M3012" s="14"/>
      <c r="N3012" s="14"/>
      <c r="O3012" s="14">
        <f t="shared" si="4164"/>
        <v>0</v>
      </c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>
        <v>0</v>
      </c>
      <c r="AC3012" s="14">
        <v>0</v>
      </c>
      <c r="AD3012" s="14">
        <v>0</v>
      </c>
      <c r="AE3012" s="14"/>
      <c r="AF3012" s="14"/>
      <c r="AG3012" s="14"/>
      <c r="AH3012" s="14"/>
      <c r="AI3012" s="14"/>
      <c r="AJ3012" s="14">
        <f t="shared" si="4165"/>
        <v>0</v>
      </c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>
        <v>0</v>
      </c>
      <c r="AX3012" s="14">
        <v>0</v>
      </c>
      <c r="AY3012" s="14">
        <v>0</v>
      </c>
      <c r="AZ3012" s="14"/>
      <c r="BA3012" s="14"/>
      <c r="BB3012" s="14"/>
      <c r="BC3012" s="14"/>
      <c r="BD3012" s="14"/>
      <c r="BE3012" s="14">
        <f t="shared" si="4166"/>
        <v>0</v>
      </c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>
        <v>0</v>
      </c>
      <c r="BS3012" s="14">
        <v>0</v>
      </c>
    </row>
    <row r="3013" spans="1:71" x14ac:dyDescent="0.25">
      <c r="A3013" s="4" t="s">
        <v>915</v>
      </c>
      <c r="B3013" s="4" t="s">
        <v>75</v>
      </c>
      <c r="C3013" s="4" t="s">
        <v>1365</v>
      </c>
      <c r="D3013" s="65" t="s">
        <v>1366</v>
      </c>
      <c r="E3013" s="75">
        <v>6134</v>
      </c>
      <c r="F3013" s="65"/>
      <c r="G3013" s="61" t="s">
        <v>1894</v>
      </c>
      <c r="H3013" s="13" t="s">
        <v>187</v>
      </c>
      <c r="I3013" s="14">
        <v>35000</v>
      </c>
      <c r="J3013" s="14"/>
      <c r="K3013" s="14"/>
      <c r="L3013" s="14"/>
      <c r="M3013" s="14"/>
      <c r="N3013" s="14"/>
      <c r="O3013" s="14">
        <f t="shared" si="4164"/>
        <v>35000</v>
      </c>
      <c r="P3013" s="14"/>
      <c r="Q3013" s="14"/>
      <c r="R3013" s="14">
        <f>5740+3852</f>
        <v>9592</v>
      </c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>
        <v>9592</v>
      </c>
      <c r="AC3013" s="14">
        <v>25408</v>
      </c>
      <c r="AD3013" s="14">
        <v>0</v>
      </c>
      <c r="AE3013" s="14"/>
      <c r="AF3013" s="14"/>
      <c r="AG3013" s="14"/>
      <c r="AH3013" s="14"/>
      <c r="AI3013" s="14"/>
      <c r="AJ3013" s="14">
        <f t="shared" si="4165"/>
        <v>0</v>
      </c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>
        <v>0</v>
      </c>
      <c r="AX3013" s="14">
        <v>0</v>
      </c>
      <c r="AY3013" s="14">
        <v>5500</v>
      </c>
      <c r="AZ3013" s="14">
        <v>2078</v>
      </c>
      <c r="BA3013" s="14"/>
      <c r="BB3013" s="14"/>
      <c r="BC3013" s="14"/>
      <c r="BD3013" s="14"/>
      <c r="BE3013" s="14">
        <f t="shared" si="4166"/>
        <v>7578</v>
      </c>
      <c r="BF3013" s="14"/>
      <c r="BG3013" s="14">
        <v>1880</v>
      </c>
      <c r="BH3013" s="14">
        <v>2078</v>
      </c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>
        <v>3958</v>
      </c>
      <c r="BS3013" s="14">
        <v>3620</v>
      </c>
    </row>
    <row r="3014" spans="1:71" x14ac:dyDescent="0.25">
      <c r="A3014" s="4" t="s">
        <v>915</v>
      </c>
      <c r="B3014" s="4" t="s">
        <v>75</v>
      </c>
      <c r="C3014" s="4" t="s">
        <v>1365</v>
      </c>
      <c r="D3014" s="65" t="s">
        <v>1366</v>
      </c>
      <c r="E3014" s="75">
        <v>6135</v>
      </c>
      <c r="F3014" s="65"/>
      <c r="G3014" s="61" t="s">
        <v>1894</v>
      </c>
      <c r="H3014" s="13" t="s">
        <v>188</v>
      </c>
      <c r="I3014" s="14">
        <v>1100</v>
      </c>
      <c r="J3014" s="14"/>
      <c r="K3014" s="14"/>
      <c r="L3014" s="14"/>
      <c r="M3014" s="14"/>
      <c r="N3014" s="14"/>
      <c r="O3014" s="14">
        <f t="shared" si="4164"/>
        <v>1100</v>
      </c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>
        <v>0</v>
      </c>
      <c r="AC3014" s="14">
        <v>1100</v>
      </c>
      <c r="AD3014" s="14">
        <v>0</v>
      </c>
      <c r="AE3014" s="14"/>
      <c r="AF3014" s="14"/>
      <c r="AG3014" s="14"/>
      <c r="AH3014" s="14"/>
      <c r="AI3014" s="14"/>
      <c r="AJ3014" s="14">
        <f t="shared" si="4165"/>
        <v>0</v>
      </c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>
        <v>0</v>
      </c>
      <c r="AX3014" s="14">
        <v>0</v>
      </c>
      <c r="AY3014" s="14">
        <v>0</v>
      </c>
      <c r="AZ3014" s="14"/>
      <c r="BA3014" s="14"/>
      <c r="BB3014" s="14"/>
      <c r="BC3014" s="14"/>
      <c r="BD3014" s="14"/>
      <c r="BE3014" s="14">
        <f t="shared" si="4166"/>
        <v>0</v>
      </c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>
        <v>0</v>
      </c>
      <c r="BS3014" s="14">
        <v>0</v>
      </c>
    </row>
    <row r="3015" spans="1:71" x14ac:dyDescent="0.25">
      <c r="A3015" s="4" t="s">
        <v>915</v>
      </c>
      <c r="B3015" s="4" t="s">
        <v>75</v>
      </c>
      <c r="C3015" s="4" t="s">
        <v>1365</v>
      </c>
      <c r="D3015" s="65" t="s">
        <v>1366</v>
      </c>
      <c r="E3015" s="75">
        <v>6137</v>
      </c>
      <c r="F3015" s="65"/>
      <c r="G3015" s="61" t="s">
        <v>1894</v>
      </c>
      <c r="H3015" s="13" t="s">
        <v>191</v>
      </c>
      <c r="I3015" s="14">
        <v>2000</v>
      </c>
      <c r="J3015" s="14"/>
      <c r="K3015" s="14"/>
      <c r="L3015" s="14"/>
      <c r="M3015" s="14"/>
      <c r="N3015" s="14"/>
      <c r="O3015" s="14">
        <f t="shared" si="4164"/>
        <v>2000</v>
      </c>
      <c r="P3015" s="14"/>
      <c r="Q3015" s="14"/>
      <c r="R3015" s="14">
        <v>2000</v>
      </c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>
        <v>2000</v>
      </c>
      <c r="AC3015" s="14">
        <v>0</v>
      </c>
      <c r="AD3015" s="14">
        <v>0</v>
      </c>
      <c r="AE3015" s="14"/>
      <c r="AF3015" s="14"/>
      <c r="AG3015" s="14"/>
      <c r="AH3015" s="14"/>
      <c r="AI3015" s="14"/>
      <c r="AJ3015" s="14">
        <f t="shared" si="4165"/>
        <v>0</v>
      </c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>
        <v>0</v>
      </c>
      <c r="AX3015" s="14">
        <v>0</v>
      </c>
      <c r="AY3015" s="14">
        <v>0</v>
      </c>
      <c r="AZ3015" s="14"/>
      <c r="BA3015" s="14"/>
      <c r="BB3015" s="14"/>
      <c r="BC3015" s="14"/>
      <c r="BD3015" s="14"/>
      <c r="BE3015" s="14">
        <f t="shared" si="4166"/>
        <v>0</v>
      </c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>
        <v>0</v>
      </c>
      <c r="BS3015" s="14">
        <v>0</v>
      </c>
    </row>
    <row r="3016" spans="1:71" x14ac:dyDescent="0.25">
      <c r="A3016" s="4" t="s">
        <v>915</v>
      </c>
      <c r="B3016" s="4" t="s">
        <v>75</v>
      </c>
      <c r="C3016" s="4" t="s">
        <v>1365</v>
      </c>
      <c r="D3016" s="65" t="s">
        <v>1366</v>
      </c>
      <c r="E3016" s="75">
        <v>6138</v>
      </c>
      <c r="F3016" s="65"/>
      <c r="G3016" s="61" t="s">
        <v>1894</v>
      </c>
      <c r="H3016" s="13" t="s">
        <v>192</v>
      </c>
      <c r="I3016" s="14">
        <v>0</v>
      </c>
      <c r="J3016" s="14"/>
      <c r="K3016" s="14"/>
      <c r="L3016" s="14"/>
      <c r="M3016" s="14"/>
      <c r="N3016" s="14"/>
      <c r="O3016" s="14">
        <f t="shared" si="4164"/>
        <v>0</v>
      </c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>
        <v>0</v>
      </c>
      <c r="AC3016" s="14">
        <v>0</v>
      </c>
      <c r="AD3016" s="14">
        <v>0</v>
      </c>
      <c r="AE3016" s="14"/>
      <c r="AF3016" s="14"/>
      <c r="AG3016" s="14"/>
      <c r="AH3016" s="14"/>
      <c r="AI3016" s="14"/>
      <c r="AJ3016" s="14">
        <f t="shared" si="4165"/>
        <v>0</v>
      </c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>
        <v>0</v>
      </c>
      <c r="AX3016" s="14">
        <v>0</v>
      </c>
      <c r="AY3016" s="14">
        <v>0</v>
      </c>
      <c r="AZ3016" s="14"/>
      <c r="BA3016" s="14"/>
      <c r="BB3016" s="14"/>
      <c r="BC3016" s="14"/>
      <c r="BD3016" s="14"/>
      <c r="BE3016" s="14">
        <f t="shared" si="4166"/>
        <v>0</v>
      </c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>
        <v>0</v>
      </c>
      <c r="BS3016" s="14">
        <v>0</v>
      </c>
    </row>
    <row r="3017" spans="1:71" x14ac:dyDescent="0.25">
      <c r="A3017" s="1" t="s">
        <v>915</v>
      </c>
      <c r="B3017" s="1" t="s">
        <v>75</v>
      </c>
      <c r="C3017" s="1" t="s">
        <v>1365</v>
      </c>
      <c r="D3017" s="68" t="s">
        <v>1366</v>
      </c>
      <c r="E3017" s="68" t="s">
        <v>37</v>
      </c>
      <c r="F3017" s="65" t="s">
        <v>1</v>
      </c>
      <c r="G3017" s="13" t="s">
        <v>1</v>
      </c>
      <c r="H3017" s="2" t="s">
        <v>38</v>
      </c>
      <c r="I3017" s="12">
        <f t="shared" ref="I3017:AA3017" si="4221">SUM(I3018:I3020)</f>
        <v>2000</v>
      </c>
      <c r="J3017" s="12">
        <f t="shared" si="4221"/>
        <v>0</v>
      </c>
      <c r="K3017" s="12">
        <f t="shared" si="4221"/>
        <v>0</v>
      </c>
      <c r="L3017" s="12">
        <f t="shared" si="4221"/>
        <v>0</v>
      </c>
      <c r="M3017" s="12">
        <f t="shared" si="4221"/>
        <v>0</v>
      </c>
      <c r="N3017" s="12">
        <f t="shared" si="4221"/>
        <v>0</v>
      </c>
      <c r="O3017" s="12">
        <f t="shared" si="4221"/>
        <v>2000</v>
      </c>
      <c r="P3017" s="12">
        <f t="shared" si="4221"/>
        <v>0</v>
      </c>
      <c r="Q3017" s="12">
        <f t="shared" si="4221"/>
        <v>0</v>
      </c>
      <c r="R3017" s="12">
        <f t="shared" si="4221"/>
        <v>0</v>
      </c>
      <c r="S3017" s="12">
        <f t="shared" si="4221"/>
        <v>0</v>
      </c>
      <c r="T3017" s="12">
        <f t="shared" si="4221"/>
        <v>0</v>
      </c>
      <c r="U3017" s="12">
        <f t="shared" si="4221"/>
        <v>0</v>
      </c>
      <c r="V3017" s="12">
        <f t="shared" si="4221"/>
        <v>0</v>
      </c>
      <c r="W3017" s="12">
        <f t="shared" si="4221"/>
        <v>0</v>
      </c>
      <c r="X3017" s="12">
        <f t="shared" si="4221"/>
        <v>0</v>
      </c>
      <c r="Y3017" s="12">
        <f t="shared" si="4221"/>
        <v>0</v>
      </c>
      <c r="Z3017" s="12">
        <f t="shared" si="4221"/>
        <v>0</v>
      </c>
      <c r="AA3017" s="12">
        <f t="shared" si="4221"/>
        <v>0</v>
      </c>
      <c r="AB3017" s="12">
        <v>0</v>
      </c>
      <c r="AC3017" s="12">
        <v>2000</v>
      </c>
      <c r="AD3017" s="12">
        <f t="shared" ref="AD3017:AV3017" si="4222">SUM(AD3018:AD3020)</f>
        <v>0</v>
      </c>
      <c r="AE3017" s="12">
        <f t="shared" si="4222"/>
        <v>0</v>
      </c>
      <c r="AF3017" s="12">
        <f t="shared" si="4222"/>
        <v>0</v>
      </c>
      <c r="AG3017" s="12">
        <f t="shared" si="4222"/>
        <v>0</v>
      </c>
      <c r="AH3017" s="12">
        <f t="shared" si="4222"/>
        <v>0</v>
      </c>
      <c r="AI3017" s="12">
        <f t="shared" si="4222"/>
        <v>0</v>
      </c>
      <c r="AJ3017" s="12">
        <f t="shared" si="4222"/>
        <v>0</v>
      </c>
      <c r="AK3017" s="12">
        <f t="shared" si="4222"/>
        <v>0</v>
      </c>
      <c r="AL3017" s="12">
        <f t="shared" si="4222"/>
        <v>0</v>
      </c>
      <c r="AM3017" s="12">
        <f t="shared" si="4222"/>
        <v>0</v>
      </c>
      <c r="AN3017" s="12">
        <f t="shared" si="4222"/>
        <v>0</v>
      </c>
      <c r="AO3017" s="12">
        <f t="shared" si="4222"/>
        <v>0</v>
      </c>
      <c r="AP3017" s="12">
        <f t="shared" si="4222"/>
        <v>0</v>
      </c>
      <c r="AQ3017" s="12">
        <f t="shared" si="4222"/>
        <v>0</v>
      </c>
      <c r="AR3017" s="12">
        <f t="shared" si="4222"/>
        <v>0</v>
      </c>
      <c r="AS3017" s="12">
        <f t="shared" si="4222"/>
        <v>0</v>
      </c>
      <c r="AT3017" s="12">
        <f t="shared" si="4222"/>
        <v>0</v>
      </c>
      <c r="AU3017" s="12">
        <f t="shared" si="4222"/>
        <v>0</v>
      </c>
      <c r="AV3017" s="12">
        <f t="shared" si="4222"/>
        <v>0</v>
      </c>
      <c r="AW3017" s="12">
        <v>0</v>
      </c>
      <c r="AX3017" s="12">
        <v>0</v>
      </c>
      <c r="AY3017" s="12">
        <f t="shared" ref="AY3017:BQ3017" si="4223">SUM(AY3018:AY3020)</f>
        <v>3000</v>
      </c>
      <c r="AZ3017" s="12">
        <f t="shared" si="4223"/>
        <v>0</v>
      </c>
      <c r="BA3017" s="12">
        <f t="shared" si="4223"/>
        <v>0</v>
      </c>
      <c r="BB3017" s="12">
        <f t="shared" si="4223"/>
        <v>0</v>
      </c>
      <c r="BC3017" s="12">
        <f t="shared" si="4223"/>
        <v>0</v>
      </c>
      <c r="BD3017" s="12">
        <f t="shared" si="4223"/>
        <v>0</v>
      </c>
      <c r="BE3017" s="12">
        <f t="shared" si="4223"/>
        <v>3000</v>
      </c>
      <c r="BF3017" s="12">
        <f t="shared" si="4223"/>
        <v>0</v>
      </c>
      <c r="BG3017" s="12">
        <f t="shared" si="4223"/>
        <v>0</v>
      </c>
      <c r="BH3017" s="12">
        <f t="shared" si="4223"/>
        <v>0</v>
      </c>
      <c r="BI3017" s="12">
        <f t="shared" si="4223"/>
        <v>0</v>
      </c>
      <c r="BJ3017" s="12">
        <f t="shared" si="4223"/>
        <v>0</v>
      </c>
      <c r="BK3017" s="12">
        <f t="shared" si="4223"/>
        <v>0</v>
      </c>
      <c r="BL3017" s="12">
        <f t="shared" si="4223"/>
        <v>0</v>
      </c>
      <c r="BM3017" s="12">
        <f t="shared" si="4223"/>
        <v>0</v>
      </c>
      <c r="BN3017" s="12">
        <f t="shared" si="4223"/>
        <v>0</v>
      </c>
      <c r="BO3017" s="12">
        <f t="shared" si="4223"/>
        <v>0</v>
      </c>
      <c r="BP3017" s="12">
        <f t="shared" si="4223"/>
        <v>0</v>
      </c>
      <c r="BQ3017" s="12">
        <f t="shared" si="4223"/>
        <v>0</v>
      </c>
      <c r="BR3017" s="12">
        <v>0</v>
      </c>
      <c r="BS3017" s="12">
        <v>3000</v>
      </c>
    </row>
    <row r="3018" spans="1:71" x14ac:dyDescent="0.25">
      <c r="A3018" s="4" t="s">
        <v>915</v>
      </c>
      <c r="B3018" s="4" t="s">
        <v>75</v>
      </c>
      <c r="C3018" s="4" t="s">
        <v>1365</v>
      </c>
      <c r="D3018" s="65" t="s">
        <v>1366</v>
      </c>
      <c r="E3018" s="75">
        <v>6139</v>
      </c>
      <c r="F3018" s="65"/>
      <c r="G3018" s="61" t="s">
        <v>1894</v>
      </c>
      <c r="H3018" s="13" t="s">
        <v>38</v>
      </c>
      <c r="I3018" s="14">
        <v>2000</v>
      </c>
      <c r="J3018" s="14"/>
      <c r="K3018" s="14"/>
      <c r="L3018" s="14"/>
      <c r="M3018" s="14"/>
      <c r="N3018" s="14"/>
      <c r="O3018" s="14">
        <f t="shared" si="4164"/>
        <v>2000</v>
      </c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>
        <v>0</v>
      </c>
      <c r="AC3018" s="14">
        <v>2000</v>
      </c>
      <c r="AD3018" s="14">
        <v>0</v>
      </c>
      <c r="AE3018" s="14"/>
      <c r="AF3018" s="14"/>
      <c r="AG3018" s="14"/>
      <c r="AH3018" s="14"/>
      <c r="AI3018" s="14"/>
      <c r="AJ3018" s="14">
        <f t="shared" si="4165"/>
        <v>0</v>
      </c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>
        <v>0</v>
      </c>
      <c r="AX3018" s="14">
        <v>0</v>
      </c>
      <c r="AY3018" s="14">
        <v>3000</v>
      </c>
      <c r="AZ3018" s="14"/>
      <c r="BA3018" s="14"/>
      <c r="BB3018" s="14"/>
      <c r="BC3018" s="14"/>
      <c r="BD3018" s="14"/>
      <c r="BE3018" s="14">
        <f t="shared" si="4166"/>
        <v>3000</v>
      </c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>
        <v>0</v>
      </c>
      <c r="BS3018" s="14">
        <v>3000</v>
      </c>
    </row>
    <row r="3019" spans="1:71" ht="22.5" x14ac:dyDescent="0.25">
      <c r="A3019" s="4" t="s">
        <v>915</v>
      </c>
      <c r="B3019" s="4" t="s">
        <v>75</v>
      </c>
      <c r="C3019" s="4" t="s">
        <v>1365</v>
      </c>
      <c r="D3019" s="65" t="s">
        <v>1366</v>
      </c>
      <c r="E3019" s="75">
        <v>6139</v>
      </c>
      <c r="F3019" s="65" t="s">
        <v>1373</v>
      </c>
      <c r="G3019" s="61" t="s">
        <v>1894</v>
      </c>
      <c r="H3019" s="13" t="s">
        <v>46</v>
      </c>
      <c r="I3019" s="14">
        <v>0</v>
      </c>
      <c r="J3019" s="14"/>
      <c r="K3019" s="14"/>
      <c r="L3019" s="14"/>
      <c r="M3019" s="14"/>
      <c r="N3019" s="14"/>
      <c r="O3019" s="14">
        <f t="shared" si="4164"/>
        <v>0</v>
      </c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>
        <v>0</v>
      </c>
      <c r="AC3019" s="14">
        <v>0</v>
      </c>
      <c r="AD3019" s="14">
        <v>0</v>
      </c>
      <c r="AE3019" s="14"/>
      <c r="AF3019" s="14"/>
      <c r="AG3019" s="14"/>
      <c r="AH3019" s="14"/>
      <c r="AI3019" s="14"/>
      <c r="AJ3019" s="14">
        <f t="shared" si="4165"/>
        <v>0</v>
      </c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>
        <v>0</v>
      </c>
      <c r="AX3019" s="14">
        <v>0</v>
      </c>
      <c r="AY3019" s="14">
        <v>0</v>
      </c>
      <c r="AZ3019" s="14"/>
      <c r="BA3019" s="14"/>
      <c r="BB3019" s="14"/>
      <c r="BC3019" s="14"/>
      <c r="BD3019" s="14"/>
      <c r="BE3019" s="14">
        <f t="shared" si="4166"/>
        <v>0</v>
      </c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>
        <v>0</v>
      </c>
      <c r="BS3019" s="14">
        <v>0</v>
      </c>
    </row>
    <row r="3020" spans="1:71" ht="22.5" x14ac:dyDescent="0.25">
      <c r="A3020" s="4" t="s">
        <v>915</v>
      </c>
      <c r="B3020" s="4" t="s">
        <v>75</v>
      </c>
      <c r="C3020" s="4" t="s">
        <v>1365</v>
      </c>
      <c r="D3020" s="65" t="s">
        <v>1366</v>
      </c>
      <c r="E3020" s="75">
        <v>6139</v>
      </c>
      <c r="F3020" s="65" t="s">
        <v>1374</v>
      </c>
      <c r="G3020" s="61" t="s">
        <v>1894</v>
      </c>
      <c r="H3020" s="13" t="s">
        <v>52</v>
      </c>
      <c r="I3020" s="14">
        <v>0</v>
      </c>
      <c r="J3020" s="14"/>
      <c r="K3020" s="14"/>
      <c r="L3020" s="14"/>
      <c r="M3020" s="14"/>
      <c r="N3020" s="14"/>
      <c r="O3020" s="14">
        <f t="shared" si="4164"/>
        <v>0</v>
      </c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>
        <v>0</v>
      </c>
      <c r="AC3020" s="14">
        <v>0</v>
      </c>
      <c r="AD3020" s="14">
        <v>0</v>
      </c>
      <c r="AE3020" s="14"/>
      <c r="AF3020" s="14"/>
      <c r="AG3020" s="14"/>
      <c r="AH3020" s="14"/>
      <c r="AI3020" s="14"/>
      <c r="AJ3020" s="14">
        <f t="shared" si="4165"/>
        <v>0</v>
      </c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>
        <v>0</v>
      </c>
      <c r="AX3020" s="14">
        <v>0</v>
      </c>
      <c r="AY3020" s="14">
        <v>0</v>
      </c>
      <c r="AZ3020" s="14"/>
      <c r="BA3020" s="14"/>
      <c r="BB3020" s="14"/>
      <c r="BC3020" s="14"/>
      <c r="BD3020" s="14"/>
      <c r="BE3020" s="14">
        <f t="shared" si="4166"/>
        <v>0</v>
      </c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>
        <v>0</v>
      </c>
      <c r="BS3020" s="14">
        <v>0</v>
      </c>
    </row>
    <row r="3021" spans="1:71" ht="22.5" x14ac:dyDescent="0.25">
      <c r="A3021" s="1" t="s">
        <v>1</v>
      </c>
      <c r="B3021" s="1" t="s">
        <v>1</v>
      </c>
      <c r="C3021" s="1" t="s">
        <v>1</v>
      </c>
      <c r="D3021" s="64" t="s">
        <v>1</v>
      </c>
      <c r="E3021" s="64" t="s">
        <v>1</v>
      </c>
      <c r="F3021" s="64" t="s">
        <v>1</v>
      </c>
      <c r="G3021" s="2" t="s">
        <v>1</v>
      </c>
      <c r="H3021" s="10" t="s">
        <v>53</v>
      </c>
      <c r="I3021" s="11">
        <f t="shared" ref="I3021:X3022" si="4224">SUM(I3022)</f>
        <v>0</v>
      </c>
      <c r="J3021" s="11">
        <f t="shared" si="4224"/>
        <v>0</v>
      </c>
      <c r="K3021" s="11">
        <f t="shared" si="4224"/>
        <v>0</v>
      </c>
      <c r="L3021" s="11">
        <f t="shared" si="4224"/>
        <v>0</v>
      </c>
      <c r="M3021" s="11">
        <f t="shared" si="4224"/>
        <v>0</v>
      </c>
      <c r="N3021" s="11">
        <f t="shared" si="4224"/>
        <v>0</v>
      </c>
      <c r="O3021" s="11">
        <f t="shared" si="4224"/>
        <v>0</v>
      </c>
      <c r="P3021" s="11">
        <f t="shared" si="4224"/>
        <v>0</v>
      </c>
      <c r="Q3021" s="11">
        <f t="shared" si="4224"/>
        <v>0</v>
      </c>
      <c r="R3021" s="11">
        <f t="shared" si="4224"/>
        <v>0</v>
      </c>
      <c r="S3021" s="11">
        <f t="shared" si="4224"/>
        <v>0</v>
      </c>
      <c r="T3021" s="11">
        <f t="shared" si="4224"/>
        <v>0</v>
      </c>
      <c r="U3021" s="11">
        <f t="shared" si="4224"/>
        <v>0</v>
      </c>
      <c r="V3021" s="11">
        <f t="shared" si="4224"/>
        <v>0</v>
      </c>
      <c r="W3021" s="11">
        <f t="shared" si="4224"/>
        <v>0</v>
      </c>
      <c r="X3021" s="11">
        <f t="shared" si="4224"/>
        <v>0</v>
      </c>
      <c r="Y3021" s="11">
        <f t="shared" ref="J3021:AA3022" si="4225">SUM(Y3022)</f>
        <v>0</v>
      </c>
      <c r="Z3021" s="11">
        <f t="shared" si="4225"/>
        <v>0</v>
      </c>
      <c r="AA3021" s="11">
        <f t="shared" si="4225"/>
        <v>0</v>
      </c>
      <c r="AB3021" s="11">
        <v>0</v>
      </c>
      <c r="AC3021" s="11">
        <v>0</v>
      </c>
      <c r="AD3021" s="11">
        <f t="shared" ref="AD3021:AS3022" si="4226">SUM(AD3022)</f>
        <v>0</v>
      </c>
      <c r="AE3021" s="11">
        <f t="shared" si="4226"/>
        <v>0</v>
      </c>
      <c r="AF3021" s="11">
        <f t="shared" si="4226"/>
        <v>0</v>
      </c>
      <c r="AG3021" s="11">
        <f t="shared" si="4226"/>
        <v>0</v>
      </c>
      <c r="AH3021" s="11">
        <f t="shared" si="4226"/>
        <v>0</v>
      </c>
      <c r="AI3021" s="11">
        <f t="shared" si="4226"/>
        <v>0</v>
      </c>
      <c r="AJ3021" s="11">
        <f t="shared" si="4226"/>
        <v>0</v>
      </c>
      <c r="AK3021" s="11">
        <f t="shared" si="4226"/>
        <v>0</v>
      </c>
      <c r="AL3021" s="11">
        <f t="shared" si="4226"/>
        <v>0</v>
      </c>
      <c r="AM3021" s="11">
        <f t="shared" si="4226"/>
        <v>0</v>
      </c>
      <c r="AN3021" s="11">
        <f t="shared" si="4226"/>
        <v>0</v>
      </c>
      <c r="AO3021" s="11">
        <f t="shared" si="4226"/>
        <v>0</v>
      </c>
      <c r="AP3021" s="11">
        <f t="shared" si="4226"/>
        <v>0</v>
      </c>
      <c r="AQ3021" s="11">
        <f t="shared" si="4226"/>
        <v>0</v>
      </c>
      <c r="AR3021" s="11">
        <f t="shared" si="4226"/>
        <v>0</v>
      </c>
      <c r="AS3021" s="11">
        <f t="shared" si="4226"/>
        <v>0</v>
      </c>
      <c r="AT3021" s="11">
        <f t="shared" ref="AE3021:AV3022" si="4227">SUM(AT3022)</f>
        <v>0</v>
      </c>
      <c r="AU3021" s="11">
        <f t="shared" si="4227"/>
        <v>0</v>
      </c>
      <c r="AV3021" s="11">
        <f t="shared" si="4227"/>
        <v>0</v>
      </c>
      <c r="AW3021" s="11">
        <v>0</v>
      </c>
      <c r="AX3021" s="11">
        <v>0</v>
      </c>
      <c r="AY3021" s="11">
        <f t="shared" ref="AY3021:BN3022" si="4228">SUM(AY3022)</f>
        <v>0</v>
      </c>
      <c r="AZ3021" s="11">
        <f t="shared" si="4228"/>
        <v>0</v>
      </c>
      <c r="BA3021" s="11">
        <f t="shared" si="4228"/>
        <v>0</v>
      </c>
      <c r="BB3021" s="11">
        <f t="shared" si="4228"/>
        <v>0</v>
      </c>
      <c r="BC3021" s="11">
        <f t="shared" si="4228"/>
        <v>0</v>
      </c>
      <c r="BD3021" s="11">
        <f t="shared" si="4228"/>
        <v>0</v>
      </c>
      <c r="BE3021" s="11">
        <f t="shared" si="4228"/>
        <v>0</v>
      </c>
      <c r="BF3021" s="11">
        <f t="shared" si="4228"/>
        <v>0</v>
      </c>
      <c r="BG3021" s="11">
        <f t="shared" si="4228"/>
        <v>0</v>
      </c>
      <c r="BH3021" s="11">
        <f t="shared" si="4228"/>
        <v>0</v>
      </c>
      <c r="BI3021" s="11">
        <f t="shared" si="4228"/>
        <v>0</v>
      </c>
      <c r="BJ3021" s="11">
        <f t="shared" si="4228"/>
        <v>0</v>
      </c>
      <c r="BK3021" s="11">
        <f t="shared" si="4228"/>
        <v>0</v>
      </c>
      <c r="BL3021" s="11">
        <f t="shared" si="4228"/>
        <v>0</v>
      </c>
      <c r="BM3021" s="11">
        <f t="shared" si="4228"/>
        <v>0</v>
      </c>
      <c r="BN3021" s="11">
        <f t="shared" si="4228"/>
        <v>0</v>
      </c>
      <c r="BO3021" s="11">
        <f t="shared" ref="AZ3021:BQ3022" si="4229">SUM(BO3022)</f>
        <v>0</v>
      </c>
      <c r="BP3021" s="11">
        <f t="shared" si="4229"/>
        <v>0</v>
      </c>
      <c r="BQ3021" s="11">
        <f t="shared" si="4229"/>
        <v>0</v>
      </c>
      <c r="BR3021" s="11">
        <v>0</v>
      </c>
      <c r="BS3021" s="11">
        <v>0</v>
      </c>
    </row>
    <row r="3022" spans="1:71" x14ac:dyDescent="0.25">
      <c r="A3022" s="4" t="s">
        <v>915</v>
      </c>
      <c r="B3022" s="4" t="s">
        <v>75</v>
      </c>
      <c r="C3022" s="4" t="s">
        <v>1365</v>
      </c>
      <c r="D3022" s="65" t="s">
        <v>1366</v>
      </c>
      <c r="E3022" s="64" t="s">
        <v>54</v>
      </c>
      <c r="F3022" s="64" t="s">
        <v>1</v>
      </c>
      <c r="G3022" s="2" t="s">
        <v>1</v>
      </c>
      <c r="H3022" s="2" t="s">
        <v>55</v>
      </c>
      <c r="I3022" s="12">
        <f t="shared" si="4224"/>
        <v>0</v>
      </c>
      <c r="J3022" s="12">
        <f t="shared" si="4225"/>
        <v>0</v>
      </c>
      <c r="K3022" s="12">
        <f t="shared" si="4225"/>
        <v>0</v>
      </c>
      <c r="L3022" s="12">
        <f t="shared" si="4225"/>
        <v>0</v>
      </c>
      <c r="M3022" s="12">
        <f t="shared" si="4225"/>
        <v>0</v>
      </c>
      <c r="N3022" s="12">
        <f t="shared" si="4225"/>
        <v>0</v>
      </c>
      <c r="O3022" s="12">
        <f t="shared" si="4225"/>
        <v>0</v>
      </c>
      <c r="P3022" s="12">
        <f t="shared" si="4225"/>
        <v>0</v>
      </c>
      <c r="Q3022" s="12">
        <f t="shared" si="4225"/>
        <v>0</v>
      </c>
      <c r="R3022" s="12">
        <f t="shared" si="4225"/>
        <v>0</v>
      </c>
      <c r="S3022" s="12">
        <f t="shared" si="4225"/>
        <v>0</v>
      </c>
      <c r="T3022" s="12">
        <f t="shared" si="4225"/>
        <v>0</v>
      </c>
      <c r="U3022" s="12">
        <f t="shared" si="4225"/>
        <v>0</v>
      </c>
      <c r="V3022" s="12">
        <f t="shared" si="4225"/>
        <v>0</v>
      </c>
      <c r="W3022" s="12">
        <f t="shared" si="4225"/>
        <v>0</v>
      </c>
      <c r="X3022" s="12">
        <f t="shared" si="4225"/>
        <v>0</v>
      </c>
      <c r="Y3022" s="12">
        <f t="shared" si="4225"/>
        <v>0</v>
      </c>
      <c r="Z3022" s="12">
        <f t="shared" si="4225"/>
        <v>0</v>
      </c>
      <c r="AA3022" s="12">
        <f t="shared" si="4225"/>
        <v>0</v>
      </c>
      <c r="AB3022" s="12">
        <v>0</v>
      </c>
      <c r="AC3022" s="12">
        <v>0</v>
      </c>
      <c r="AD3022" s="12">
        <f t="shared" si="4226"/>
        <v>0</v>
      </c>
      <c r="AE3022" s="12">
        <f t="shared" si="4227"/>
        <v>0</v>
      </c>
      <c r="AF3022" s="12">
        <f t="shared" si="4227"/>
        <v>0</v>
      </c>
      <c r="AG3022" s="12">
        <f t="shared" si="4227"/>
        <v>0</v>
      </c>
      <c r="AH3022" s="12">
        <f t="shared" si="4227"/>
        <v>0</v>
      </c>
      <c r="AI3022" s="12">
        <f t="shared" si="4227"/>
        <v>0</v>
      </c>
      <c r="AJ3022" s="12">
        <f t="shared" si="4227"/>
        <v>0</v>
      </c>
      <c r="AK3022" s="12">
        <f t="shared" si="4227"/>
        <v>0</v>
      </c>
      <c r="AL3022" s="12">
        <f t="shared" si="4227"/>
        <v>0</v>
      </c>
      <c r="AM3022" s="12">
        <f t="shared" si="4227"/>
        <v>0</v>
      </c>
      <c r="AN3022" s="12">
        <f t="shared" si="4227"/>
        <v>0</v>
      </c>
      <c r="AO3022" s="12">
        <f t="shared" si="4227"/>
        <v>0</v>
      </c>
      <c r="AP3022" s="12">
        <f t="shared" si="4227"/>
        <v>0</v>
      </c>
      <c r="AQ3022" s="12">
        <f t="shared" si="4227"/>
        <v>0</v>
      </c>
      <c r="AR3022" s="12">
        <f t="shared" si="4227"/>
        <v>0</v>
      </c>
      <c r="AS3022" s="12">
        <f t="shared" si="4227"/>
        <v>0</v>
      </c>
      <c r="AT3022" s="12">
        <f t="shared" si="4227"/>
        <v>0</v>
      </c>
      <c r="AU3022" s="12">
        <f t="shared" si="4227"/>
        <v>0</v>
      </c>
      <c r="AV3022" s="12">
        <f t="shared" si="4227"/>
        <v>0</v>
      </c>
      <c r="AW3022" s="12">
        <v>0</v>
      </c>
      <c r="AX3022" s="12">
        <v>0</v>
      </c>
      <c r="AY3022" s="12">
        <f t="shared" si="4228"/>
        <v>0</v>
      </c>
      <c r="AZ3022" s="12">
        <f t="shared" si="4229"/>
        <v>0</v>
      </c>
      <c r="BA3022" s="12">
        <f t="shared" si="4229"/>
        <v>0</v>
      </c>
      <c r="BB3022" s="12">
        <f t="shared" si="4229"/>
        <v>0</v>
      </c>
      <c r="BC3022" s="12">
        <f t="shared" si="4229"/>
        <v>0</v>
      </c>
      <c r="BD3022" s="12">
        <f t="shared" si="4229"/>
        <v>0</v>
      </c>
      <c r="BE3022" s="12">
        <f t="shared" si="4229"/>
        <v>0</v>
      </c>
      <c r="BF3022" s="12">
        <f t="shared" si="4229"/>
        <v>0</v>
      </c>
      <c r="BG3022" s="12">
        <f t="shared" si="4229"/>
        <v>0</v>
      </c>
      <c r="BH3022" s="12">
        <f t="shared" si="4229"/>
        <v>0</v>
      </c>
      <c r="BI3022" s="12">
        <f t="shared" si="4229"/>
        <v>0</v>
      </c>
      <c r="BJ3022" s="12">
        <f t="shared" si="4229"/>
        <v>0</v>
      </c>
      <c r="BK3022" s="12">
        <f t="shared" si="4229"/>
        <v>0</v>
      </c>
      <c r="BL3022" s="12">
        <f t="shared" si="4229"/>
        <v>0</v>
      </c>
      <c r="BM3022" s="12">
        <f t="shared" si="4229"/>
        <v>0</v>
      </c>
      <c r="BN3022" s="12">
        <f t="shared" si="4229"/>
        <v>0</v>
      </c>
      <c r="BO3022" s="12">
        <f t="shared" si="4229"/>
        <v>0</v>
      </c>
      <c r="BP3022" s="12">
        <f t="shared" si="4229"/>
        <v>0</v>
      </c>
      <c r="BQ3022" s="12">
        <f t="shared" si="4229"/>
        <v>0</v>
      </c>
      <c r="BR3022" s="12">
        <v>0</v>
      </c>
      <c r="BS3022" s="12">
        <v>0</v>
      </c>
    </row>
    <row r="3023" spans="1:71" x14ac:dyDescent="0.25">
      <c r="A3023" s="4" t="s">
        <v>915</v>
      </c>
      <c r="B3023" s="4" t="s">
        <v>75</v>
      </c>
      <c r="C3023" s="4" t="s">
        <v>1365</v>
      </c>
      <c r="D3023" s="65" t="s">
        <v>1366</v>
      </c>
      <c r="E3023" s="75">
        <v>6148</v>
      </c>
      <c r="F3023" s="65"/>
      <c r="G3023" s="61" t="s">
        <v>1894</v>
      </c>
      <c r="H3023" s="13" t="s">
        <v>63</v>
      </c>
      <c r="I3023" s="14">
        <v>0</v>
      </c>
      <c r="J3023" s="14"/>
      <c r="K3023" s="14"/>
      <c r="L3023" s="14"/>
      <c r="M3023" s="14"/>
      <c r="N3023" s="14"/>
      <c r="O3023" s="14">
        <f t="shared" si="4164"/>
        <v>0</v>
      </c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>
        <v>0</v>
      </c>
      <c r="AC3023" s="14">
        <v>0</v>
      </c>
      <c r="AD3023" s="14">
        <v>0</v>
      </c>
      <c r="AE3023" s="14"/>
      <c r="AF3023" s="14"/>
      <c r="AG3023" s="14"/>
      <c r="AH3023" s="14"/>
      <c r="AI3023" s="14"/>
      <c r="AJ3023" s="14">
        <f t="shared" si="4165"/>
        <v>0</v>
      </c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>
        <v>0</v>
      </c>
      <c r="AX3023" s="14">
        <v>0</v>
      </c>
      <c r="AY3023" s="14">
        <v>0</v>
      </c>
      <c r="AZ3023" s="14"/>
      <c r="BA3023" s="14"/>
      <c r="BB3023" s="14"/>
      <c r="BC3023" s="14"/>
      <c r="BD3023" s="14"/>
      <c r="BE3023" s="14">
        <f t="shared" si="4166"/>
        <v>0</v>
      </c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>
        <v>0</v>
      </c>
      <c r="BS3023" s="14">
        <v>0</v>
      </c>
    </row>
    <row r="3024" spans="1:71" ht="22.5" x14ac:dyDescent="0.25">
      <c r="A3024" s="1" t="s">
        <v>1</v>
      </c>
      <c r="B3024" s="1" t="s">
        <v>1</v>
      </c>
      <c r="C3024" s="1" t="s">
        <v>1</v>
      </c>
      <c r="D3024" s="64" t="s">
        <v>1</v>
      </c>
      <c r="E3024" s="64" t="s">
        <v>1</v>
      </c>
      <c r="F3024" s="64" t="s">
        <v>1</v>
      </c>
      <c r="G3024" s="2" t="s">
        <v>1</v>
      </c>
      <c r="H3024" s="10" t="s">
        <v>64</v>
      </c>
      <c r="I3024" s="11">
        <f t="shared" ref="I3024:AA3024" si="4230">SUM(I3025)</f>
        <v>10000</v>
      </c>
      <c r="J3024" s="11">
        <f t="shared" si="4230"/>
        <v>0</v>
      </c>
      <c r="K3024" s="11">
        <f t="shared" si="4230"/>
        <v>0</v>
      </c>
      <c r="L3024" s="11">
        <f t="shared" si="4230"/>
        <v>0</v>
      </c>
      <c r="M3024" s="11">
        <f t="shared" si="4230"/>
        <v>0</v>
      </c>
      <c r="N3024" s="11">
        <f t="shared" si="4230"/>
        <v>0</v>
      </c>
      <c r="O3024" s="11">
        <f t="shared" si="4230"/>
        <v>10000</v>
      </c>
      <c r="P3024" s="11">
        <f t="shared" si="4230"/>
        <v>0</v>
      </c>
      <c r="Q3024" s="11">
        <f t="shared" si="4230"/>
        <v>0</v>
      </c>
      <c r="R3024" s="11">
        <f t="shared" si="4230"/>
        <v>3940</v>
      </c>
      <c r="S3024" s="11">
        <f t="shared" si="4230"/>
        <v>0</v>
      </c>
      <c r="T3024" s="11">
        <f t="shared" si="4230"/>
        <v>0</v>
      </c>
      <c r="U3024" s="11">
        <f t="shared" si="4230"/>
        <v>0</v>
      </c>
      <c r="V3024" s="11">
        <f t="shared" si="4230"/>
        <v>0</v>
      </c>
      <c r="W3024" s="11">
        <f t="shared" si="4230"/>
        <v>0</v>
      </c>
      <c r="X3024" s="11">
        <f t="shared" si="4230"/>
        <v>0</v>
      </c>
      <c r="Y3024" s="11">
        <f t="shared" si="4230"/>
        <v>0</v>
      </c>
      <c r="Z3024" s="11">
        <f t="shared" si="4230"/>
        <v>0</v>
      </c>
      <c r="AA3024" s="11">
        <f t="shared" si="4230"/>
        <v>0</v>
      </c>
      <c r="AB3024" s="11">
        <v>3940</v>
      </c>
      <c r="AC3024" s="11">
        <v>6060</v>
      </c>
      <c r="AD3024" s="11">
        <f t="shared" ref="AD3024:AV3024" si="4231">SUM(AD3025)</f>
        <v>0</v>
      </c>
      <c r="AE3024" s="11">
        <f t="shared" si="4231"/>
        <v>0</v>
      </c>
      <c r="AF3024" s="11">
        <f t="shared" si="4231"/>
        <v>0</v>
      </c>
      <c r="AG3024" s="11">
        <f t="shared" si="4231"/>
        <v>0</v>
      </c>
      <c r="AH3024" s="11">
        <f t="shared" si="4231"/>
        <v>0</v>
      </c>
      <c r="AI3024" s="11">
        <f t="shared" si="4231"/>
        <v>0</v>
      </c>
      <c r="AJ3024" s="11">
        <f t="shared" si="4231"/>
        <v>0</v>
      </c>
      <c r="AK3024" s="11">
        <f t="shared" si="4231"/>
        <v>0</v>
      </c>
      <c r="AL3024" s="11">
        <f t="shared" si="4231"/>
        <v>0</v>
      </c>
      <c r="AM3024" s="11">
        <f t="shared" si="4231"/>
        <v>0</v>
      </c>
      <c r="AN3024" s="11">
        <f t="shared" si="4231"/>
        <v>0</v>
      </c>
      <c r="AO3024" s="11">
        <f t="shared" si="4231"/>
        <v>0</v>
      </c>
      <c r="AP3024" s="11">
        <f t="shared" si="4231"/>
        <v>0</v>
      </c>
      <c r="AQ3024" s="11">
        <f t="shared" si="4231"/>
        <v>0</v>
      </c>
      <c r="AR3024" s="11">
        <f t="shared" si="4231"/>
        <v>0</v>
      </c>
      <c r="AS3024" s="11">
        <f t="shared" si="4231"/>
        <v>0</v>
      </c>
      <c r="AT3024" s="11">
        <f t="shared" si="4231"/>
        <v>0</v>
      </c>
      <c r="AU3024" s="11">
        <f t="shared" si="4231"/>
        <v>0</v>
      </c>
      <c r="AV3024" s="11">
        <f t="shared" si="4231"/>
        <v>0</v>
      </c>
      <c r="AW3024" s="11">
        <v>0</v>
      </c>
      <c r="AX3024" s="11">
        <v>0</v>
      </c>
      <c r="AY3024" s="11">
        <f t="shared" ref="AY3024:BQ3024" si="4232">SUM(AY3025)</f>
        <v>0</v>
      </c>
      <c r="AZ3024" s="11">
        <f t="shared" si="4232"/>
        <v>0</v>
      </c>
      <c r="BA3024" s="11">
        <f t="shared" si="4232"/>
        <v>0</v>
      </c>
      <c r="BB3024" s="11">
        <f t="shared" si="4232"/>
        <v>0</v>
      </c>
      <c r="BC3024" s="11">
        <f t="shared" si="4232"/>
        <v>0</v>
      </c>
      <c r="BD3024" s="11">
        <f t="shared" si="4232"/>
        <v>0</v>
      </c>
      <c r="BE3024" s="11">
        <f t="shared" si="4232"/>
        <v>0</v>
      </c>
      <c r="BF3024" s="11">
        <f t="shared" si="4232"/>
        <v>0</v>
      </c>
      <c r="BG3024" s="11">
        <f t="shared" si="4232"/>
        <v>0</v>
      </c>
      <c r="BH3024" s="11">
        <f t="shared" si="4232"/>
        <v>0</v>
      </c>
      <c r="BI3024" s="11">
        <f t="shared" si="4232"/>
        <v>0</v>
      </c>
      <c r="BJ3024" s="11">
        <f t="shared" si="4232"/>
        <v>0</v>
      </c>
      <c r="BK3024" s="11">
        <f t="shared" si="4232"/>
        <v>0</v>
      </c>
      <c r="BL3024" s="11">
        <f t="shared" si="4232"/>
        <v>0</v>
      </c>
      <c r="BM3024" s="11">
        <f t="shared" si="4232"/>
        <v>0</v>
      </c>
      <c r="BN3024" s="11">
        <f t="shared" si="4232"/>
        <v>0</v>
      </c>
      <c r="BO3024" s="11">
        <f t="shared" si="4232"/>
        <v>0</v>
      </c>
      <c r="BP3024" s="11">
        <f t="shared" si="4232"/>
        <v>0</v>
      </c>
      <c r="BQ3024" s="11">
        <f t="shared" si="4232"/>
        <v>0</v>
      </c>
      <c r="BR3024" s="11">
        <v>0</v>
      </c>
      <c r="BS3024" s="11">
        <v>0</v>
      </c>
    </row>
    <row r="3025" spans="1:71" x14ac:dyDescent="0.25">
      <c r="A3025" s="4" t="s">
        <v>915</v>
      </c>
      <c r="B3025" s="4" t="s">
        <v>75</v>
      </c>
      <c r="C3025" s="4" t="s">
        <v>1365</v>
      </c>
      <c r="D3025" s="65" t="s">
        <v>1366</v>
      </c>
      <c r="E3025" s="64" t="s">
        <v>65</v>
      </c>
      <c r="F3025" s="64" t="s">
        <v>1</v>
      </c>
      <c r="G3025" s="2" t="s">
        <v>1</v>
      </c>
      <c r="H3025" s="2" t="s">
        <v>66</v>
      </c>
      <c r="I3025" s="12">
        <f t="shared" ref="I3025:AA3025" si="4233">SUM(I3026:I3027)</f>
        <v>10000</v>
      </c>
      <c r="J3025" s="12">
        <f t="shared" si="4233"/>
        <v>0</v>
      </c>
      <c r="K3025" s="12">
        <f t="shared" si="4233"/>
        <v>0</v>
      </c>
      <c r="L3025" s="12">
        <f t="shared" si="4233"/>
        <v>0</v>
      </c>
      <c r="M3025" s="12">
        <f t="shared" si="4233"/>
        <v>0</v>
      </c>
      <c r="N3025" s="12">
        <f t="shared" si="4233"/>
        <v>0</v>
      </c>
      <c r="O3025" s="12">
        <f t="shared" ref="O3025" si="4234">SUM(O3026:O3027)</f>
        <v>10000</v>
      </c>
      <c r="P3025" s="12">
        <f t="shared" si="4233"/>
        <v>0</v>
      </c>
      <c r="Q3025" s="12">
        <f t="shared" si="4233"/>
        <v>0</v>
      </c>
      <c r="R3025" s="12">
        <f t="shared" si="4233"/>
        <v>3940</v>
      </c>
      <c r="S3025" s="12">
        <f t="shared" si="4233"/>
        <v>0</v>
      </c>
      <c r="T3025" s="12">
        <f t="shared" si="4233"/>
        <v>0</v>
      </c>
      <c r="U3025" s="12">
        <f t="shared" si="4233"/>
        <v>0</v>
      </c>
      <c r="V3025" s="12">
        <f t="shared" si="4233"/>
        <v>0</v>
      </c>
      <c r="W3025" s="12">
        <f t="shared" si="4233"/>
        <v>0</v>
      </c>
      <c r="X3025" s="12">
        <f t="shared" si="4233"/>
        <v>0</v>
      </c>
      <c r="Y3025" s="12">
        <f t="shared" si="4233"/>
        <v>0</v>
      </c>
      <c r="Z3025" s="12">
        <f t="shared" si="4233"/>
        <v>0</v>
      </c>
      <c r="AA3025" s="12">
        <f t="shared" si="4233"/>
        <v>0</v>
      </c>
      <c r="AB3025" s="12">
        <v>3940</v>
      </c>
      <c r="AC3025" s="12">
        <v>6060</v>
      </c>
      <c r="AD3025" s="12">
        <f t="shared" ref="AD3025:AV3025" si="4235">SUM(AD3026:AD3027)</f>
        <v>0</v>
      </c>
      <c r="AE3025" s="12">
        <f t="shared" si="4235"/>
        <v>0</v>
      </c>
      <c r="AF3025" s="12">
        <f t="shared" si="4235"/>
        <v>0</v>
      </c>
      <c r="AG3025" s="12">
        <f t="shared" si="4235"/>
        <v>0</v>
      </c>
      <c r="AH3025" s="12">
        <f t="shared" si="4235"/>
        <v>0</v>
      </c>
      <c r="AI3025" s="12">
        <f t="shared" si="4235"/>
        <v>0</v>
      </c>
      <c r="AJ3025" s="12">
        <f t="shared" ref="AJ3025" si="4236">SUM(AJ3026:AJ3027)</f>
        <v>0</v>
      </c>
      <c r="AK3025" s="12">
        <f t="shared" si="4235"/>
        <v>0</v>
      </c>
      <c r="AL3025" s="12">
        <f t="shared" si="4235"/>
        <v>0</v>
      </c>
      <c r="AM3025" s="12">
        <f t="shared" si="4235"/>
        <v>0</v>
      </c>
      <c r="AN3025" s="12">
        <f t="shared" si="4235"/>
        <v>0</v>
      </c>
      <c r="AO3025" s="12">
        <f t="shared" si="4235"/>
        <v>0</v>
      </c>
      <c r="AP3025" s="12">
        <f t="shared" si="4235"/>
        <v>0</v>
      </c>
      <c r="AQ3025" s="12">
        <f t="shared" si="4235"/>
        <v>0</v>
      </c>
      <c r="AR3025" s="12">
        <f t="shared" si="4235"/>
        <v>0</v>
      </c>
      <c r="AS3025" s="12">
        <f t="shared" si="4235"/>
        <v>0</v>
      </c>
      <c r="AT3025" s="12">
        <f t="shared" si="4235"/>
        <v>0</v>
      </c>
      <c r="AU3025" s="12">
        <f t="shared" si="4235"/>
        <v>0</v>
      </c>
      <c r="AV3025" s="12">
        <f t="shared" si="4235"/>
        <v>0</v>
      </c>
      <c r="AW3025" s="12">
        <v>0</v>
      </c>
      <c r="AX3025" s="12">
        <v>0</v>
      </c>
      <c r="AY3025" s="12">
        <f t="shared" ref="AY3025:BQ3025" si="4237">SUM(AY3026:AY3027)</f>
        <v>0</v>
      </c>
      <c r="AZ3025" s="12">
        <f t="shared" si="4237"/>
        <v>0</v>
      </c>
      <c r="BA3025" s="12">
        <f t="shared" si="4237"/>
        <v>0</v>
      </c>
      <c r="BB3025" s="12">
        <f t="shared" si="4237"/>
        <v>0</v>
      </c>
      <c r="BC3025" s="12">
        <f t="shared" si="4237"/>
        <v>0</v>
      </c>
      <c r="BD3025" s="12">
        <f t="shared" si="4237"/>
        <v>0</v>
      </c>
      <c r="BE3025" s="12">
        <f t="shared" ref="BE3025" si="4238">SUM(BE3026:BE3027)</f>
        <v>0</v>
      </c>
      <c r="BF3025" s="12">
        <f t="shared" si="4237"/>
        <v>0</v>
      </c>
      <c r="BG3025" s="12">
        <f t="shared" si="4237"/>
        <v>0</v>
      </c>
      <c r="BH3025" s="12">
        <f t="shared" si="4237"/>
        <v>0</v>
      </c>
      <c r="BI3025" s="12">
        <f t="shared" si="4237"/>
        <v>0</v>
      </c>
      <c r="BJ3025" s="12">
        <f t="shared" si="4237"/>
        <v>0</v>
      </c>
      <c r="BK3025" s="12">
        <f t="shared" si="4237"/>
        <v>0</v>
      </c>
      <c r="BL3025" s="12">
        <f t="shared" si="4237"/>
        <v>0</v>
      </c>
      <c r="BM3025" s="12">
        <f t="shared" si="4237"/>
        <v>0</v>
      </c>
      <c r="BN3025" s="12">
        <f t="shared" si="4237"/>
        <v>0</v>
      </c>
      <c r="BO3025" s="12">
        <f t="shared" si="4237"/>
        <v>0</v>
      </c>
      <c r="BP3025" s="12">
        <f t="shared" si="4237"/>
        <v>0</v>
      </c>
      <c r="BQ3025" s="12">
        <f t="shared" si="4237"/>
        <v>0</v>
      </c>
      <c r="BR3025" s="12">
        <v>0</v>
      </c>
      <c r="BS3025" s="12">
        <v>0</v>
      </c>
    </row>
    <row r="3026" spans="1:71" x14ac:dyDescent="0.25">
      <c r="A3026" s="4" t="s">
        <v>915</v>
      </c>
      <c r="B3026" s="4" t="s">
        <v>75</v>
      </c>
      <c r="C3026" s="4" t="s">
        <v>1365</v>
      </c>
      <c r="D3026" s="65" t="s">
        <v>1366</v>
      </c>
      <c r="E3026" s="75">
        <v>8213</v>
      </c>
      <c r="F3026" s="65"/>
      <c r="G3026" s="61" t="s">
        <v>1894</v>
      </c>
      <c r="H3026" s="13" t="s">
        <v>68</v>
      </c>
      <c r="I3026" s="14">
        <v>5000</v>
      </c>
      <c r="J3026" s="14"/>
      <c r="K3026" s="14"/>
      <c r="L3026" s="14"/>
      <c r="M3026" s="14"/>
      <c r="N3026" s="14"/>
      <c r="O3026" s="14">
        <f t="shared" si="4164"/>
        <v>5000</v>
      </c>
      <c r="P3026" s="14"/>
      <c r="Q3026" s="14"/>
      <c r="R3026" s="14">
        <f>3660+280</f>
        <v>3940</v>
      </c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>
        <v>3940</v>
      </c>
      <c r="AC3026" s="14">
        <v>1060</v>
      </c>
      <c r="AD3026" s="14">
        <v>0</v>
      </c>
      <c r="AE3026" s="14"/>
      <c r="AF3026" s="14"/>
      <c r="AG3026" s="14"/>
      <c r="AH3026" s="14"/>
      <c r="AI3026" s="14"/>
      <c r="AJ3026" s="14">
        <f t="shared" si="4165"/>
        <v>0</v>
      </c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>
        <v>0</v>
      </c>
      <c r="AX3026" s="14">
        <v>0</v>
      </c>
      <c r="AY3026" s="14">
        <v>0</v>
      </c>
      <c r="AZ3026" s="14"/>
      <c r="BA3026" s="14"/>
      <c r="BB3026" s="14"/>
      <c r="BC3026" s="14"/>
      <c r="BD3026" s="14"/>
      <c r="BE3026" s="14">
        <f t="shared" si="4166"/>
        <v>0</v>
      </c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>
        <v>0</v>
      </c>
      <c r="BS3026" s="14">
        <v>0</v>
      </c>
    </row>
    <row r="3027" spans="1:71" x14ac:dyDescent="0.25">
      <c r="A3027" s="4" t="s">
        <v>915</v>
      </c>
      <c r="B3027" s="4" t="s">
        <v>75</v>
      </c>
      <c r="C3027" s="4" t="s">
        <v>1365</v>
      </c>
      <c r="D3027" s="65" t="s">
        <v>1366</v>
      </c>
      <c r="E3027" s="75">
        <v>8216</v>
      </c>
      <c r="F3027" s="65"/>
      <c r="G3027" s="61" t="s">
        <v>1894</v>
      </c>
      <c r="H3027" s="13" t="s">
        <v>306</v>
      </c>
      <c r="I3027" s="14">
        <v>5000</v>
      </c>
      <c r="J3027" s="14"/>
      <c r="K3027" s="14"/>
      <c r="L3027" s="14"/>
      <c r="M3027" s="14"/>
      <c r="N3027" s="14"/>
      <c r="O3027" s="14">
        <f t="shared" si="4164"/>
        <v>5000</v>
      </c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>
        <v>0</v>
      </c>
      <c r="AC3027" s="14">
        <v>5000</v>
      </c>
      <c r="AD3027" s="14">
        <v>0</v>
      </c>
      <c r="AE3027" s="14"/>
      <c r="AF3027" s="14"/>
      <c r="AG3027" s="14"/>
      <c r="AH3027" s="14"/>
      <c r="AI3027" s="14"/>
      <c r="AJ3027" s="14">
        <f t="shared" si="4165"/>
        <v>0</v>
      </c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>
        <v>0</v>
      </c>
      <c r="AX3027" s="14">
        <v>0</v>
      </c>
      <c r="AY3027" s="14">
        <v>0</v>
      </c>
      <c r="AZ3027" s="14"/>
      <c r="BA3027" s="14"/>
      <c r="BB3027" s="14"/>
      <c r="BC3027" s="14"/>
      <c r="BD3027" s="14"/>
      <c r="BE3027" s="14">
        <f t="shared" si="4166"/>
        <v>0</v>
      </c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>
        <v>0</v>
      </c>
      <c r="BS3027" s="14">
        <v>0</v>
      </c>
    </row>
    <row r="3028" spans="1:71" x14ac:dyDescent="0.25">
      <c r="A3028" s="13" t="s">
        <v>1</v>
      </c>
      <c r="B3028" s="13" t="s">
        <v>1</v>
      </c>
      <c r="C3028" s="13" t="s">
        <v>1</v>
      </c>
      <c r="D3028" s="60" t="s">
        <v>1</v>
      </c>
      <c r="E3028" s="60" t="s">
        <v>1</v>
      </c>
      <c r="F3028" s="60" t="s">
        <v>1</v>
      </c>
      <c r="G3028" s="13" t="s">
        <v>1</v>
      </c>
      <c r="H3028" s="10" t="s">
        <v>1375</v>
      </c>
      <c r="I3028" s="11">
        <f t="shared" ref="I3028:AA3028" si="4239">SUM(I2998,I3021,I3024)</f>
        <v>69500</v>
      </c>
      <c r="J3028" s="11">
        <f t="shared" si="4239"/>
        <v>0</v>
      </c>
      <c r="K3028" s="11">
        <f t="shared" si="4239"/>
        <v>0</v>
      </c>
      <c r="L3028" s="11">
        <f t="shared" si="4239"/>
        <v>0</v>
      </c>
      <c r="M3028" s="11">
        <f t="shared" si="4239"/>
        <v>0</v>
      </c>
      <c r="N3028" s="11">
        <f t="shared" si="4239"/>
        <v>0</v>
      </c>
      <c r="O3028" s="11">
        <f t="shared" si="4239"/>
        <v>69500</v>
      </c>
      <c r="P3028" s="11">
        <f t="shared" si="4239"/>
        <v>0</v>
      </c>
      <c r="Q3028" s="11">
        <f t="shared" si="4239"/>
        <v>0</v>
      </c>
      <c r="R3028" s="11">
        <f t="shared" si="4239"/>
        <v>16532</v>
      </c>
      <c r="S3028" s="11">
        <f t="shared" si="4239"/>
        <v>0</v>
      </c>
      <c r="T3028" s="11">
        <f t="shared" si="4239"/>
        <v>0</v>
      </c>
      <c r="U3028" s="11">
        <f t="shared" si="4239"/>
        <v>0</v>
      </c>
      <c r="V3028" s="11">
        <f t="shared" si="4239"/>
        <v>0</v>
      </c>
      <c r="W3028" s="11">
        <f t="shared" si="4239"/>
        <v>0</v>
      </c>
      <c r="X3028" s="11">
        <f t="shared" si="4239"/>
        <v>0</v>
      </c>
      <c r="Y3028" s="11">
        <f t="shared" si="4239"/>
        <v>0</v>
      </c>
      <c r="Z3028" s="11">
        <f t="shared" si="4239"/>
        <v>0</v>
      </c>
      <c r="AA3028" s="11">
        <f t="shared" si="4239"/>
        <v>0</v>
      </c>
      <c r="AB3028" s="11">
        <v>16532</v>
      </c>
      <c r="AC3028" s="11">
        <v>52968</v>
      </c>
      <c r="AD3028" s="11">
        <f t="shared" ref="AD3028:AV3028" si="4240">SUM(AD2998,AD3021,AD3024)</f>
        <v>0</v>
      </c>
      <c r="AE3028" s="11">
        <f t="shared" si="4240"/>
        <v>0</v>
      </c>
      <c r="AF3028" s="11">
        <f t="shared" si="4240"/>
        <v>0</v>
      </c>
      <c r="AG3028" s="11">
        <f t="shared" si="4240"/>
        <v>0</v>
      </c>
      <c r="AH3028" s="11">
        <f t="shared" si="4240"/>
        <v>0</v>
      </c>
      <c r="AI3028" s="11">
        <f t="shared" si="4240"/>
        <v>0</v>
      </c>
      <c r="AJ3028" s="11">
        <f t="shared" si="4240"/>
        <v>0</v>
      </c>
      <c r="AK3028" s="11">
        <f t="shared" si="4240"/>
        <v>0</v>
      </c>
      <c r="AL3028" s="11">
        <f t="shared" si="4240"/>
        <v>0</v>
      </c>
      <c r="AM3028" s="11">
        <f t="shared" si="4240"/>
        <v>0</v>
      </c>
      <c r="AN3028" s="11">
        <f t="shared" si="4240"/>
        <v>0</v>
      </c>
      <c r="AO3028" s="11">
        <f t="shared" si="4240"/>
        <v>0</v>
      </c>
      <c r="AP3028" s="11">
        <f t="shared" si="4240"/>
        <v>0</v>
      </c>
      <c r="AQ3028" s="11">
        <f t="shared" si="4240"/>
        <v>0</v>
      </c>
      <c r="AR3028" s="11">
        <f t="shared" si="4240"/>
        <v>0</v>
      </c>
      <c r="AS3028" s="11">
        <f t="shared" si="4240"/>
        <v>0</v>
      </c>
      <c r="AT3028" s="11">
        <f t="shared" si="4240"/>
        <v>0</v>
      </c>
      <c r="AU3028" s="11">
        <f t="shared" si="4240"/>
        <v>0</v>
      </c>
      <c r="AV3028" s="11">
        <f t="shared" si="4240"/>
        <v>0</v>
      </c>
      <c r="AW3028" s="11">
        <v>0</v>
      </c>
      <c r="AX3028" s="11">
        <v>0</v>
      </c>
      <c r="AY3028" s="11">
        <f t="shared" ref="AY3028:BQ3028" si="4241">SUM(AY2998,AY3021,AY3024)</f>
        <v>8500</v>
      </c>
      <c r="AZ3028" s="11">
        <f t="shared" si="4241"/>
        <v>2078</v>
      </c>
      <c r="BA3028" s="11">
        <f t="shared" si="4241"/>
        <v>0</v>
      </c>
      <c r="BB3028" s="11">
        <f t="shared" si="4241"/>
        <v>0</v>
      </c>
      <c r="BC3028" s="11">
        <f t="shared" si="4241"/>
        <v>0</v>
      </c>
      <c r="BD3028" s="11">
        <f t="shared" si="4241"/>
        <v>0</v>
      </c>
      <c r="BE3028" s="11">
        <f t="shared" si="4241"/>
        <v>10578</v>
      </c>
      <c r="BF3028" s="11">
        <f t="shared" si="4241"/>
        <v>0</v>
      </c>
      <c r="BG3028" s="11">
        <f t="shared" si="4241"/>
        <v>1880</v>
      </c>
      <c r="BH3028" s="11">
        <f t="shared" si="4241"/>
        <v>2078</v>
      </c>
      <c r="BI3028" s="11">
        <f t="shared" si="4241"/>
        <v>0</v>
      </c>
      <c r="BJ3028" s="11">
        <f t="shared" si="4241"/>
        <v>0</v>
      </c>
      <c r="BK3028" s="11">
        <f t="shared" si="4241"/>
        <v>0</v>
      </c>
      <c r="BL3028" s="11">
        <f t="shared" si="4241"/>
        <v>0</v>
      </c>
      <c r="BM3028" s="11">
        <f t="shared" si="4241"/>
        <v>0</v>
      </c>
      <c r="BN3028" s="11">
        <f t="shared" si="4241"/>
        <v>0</v>
      </c>
      <c r="BO3028" s="11">
        <f t="shared" si="4241"/>
        <v>0</v>
      </c>
      <c r="BP3028" s="11">
        <f t="shared" si="4241"/>
        <v>0</v>
      </c>
      <c r="BQ3028" s="11">
        <f t="shared" si="4241"/>
        <v>0</v>
      </c>
      <c r="BR3028" s="11">
        <v>3958</v>
      </c>
      <c r="BS3028" s="11">
        <v>6620</v>
      </c>
    </row>
    <row r="3029" spans="1:71" ht="15.75" thickBot="1" x14ac:dyDescent="0.3">
      <c r="A3029" s="13" t="s">
        <v>1</v>
      </c>
      <c r="B3029" s="13" t="s">
        <v>1</v>
      </c>
      <c r="C3029" s="13" t="s">
        <v>1</v>
      </c>
      <c r="D3029" s="60" t="s">
        <v>1</v>
      </c>
      <c r="E3029" s="60" t="s">
        <v>1</v>
      </c>
      <c r="F3029" s="60" t="s">
        <v>1</v>
      </c>
      <c r="G3029" s="13" t="s">
        <v>1</v>
      </c>
      <c r="H3029" s="2" t="s">
        <v>70</v>
      </c>
      <c r="I3029" s="13" t="s">
        <v>1</v>
      </c>
      <c r="J3029" s="13"/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>
        <v>0</v>
      </c>
      <c r="AC3029" s="13">
        <v>0</v>
      </c>
      <c r="AD3029" s="13" t="s">
        <v>1</v>
      </c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>
        <v>0</v>
      </c>
      <c r="AX3029" s="13">
        <v>0</v>
      </c>
      <c r="AY3029" s="13" t="s">
        <v>1</v>
      </c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>
        <v>0</v>
      </c>
      <c r="BS3029" s="13">
        <v>0</v>
      </c>
    </row>
    <row r="3030" spans="1:71" ht="69.75" customHeight="1" thickBot="1" x14ac:dyDescent="0.3">
      <c r="A3030" s="110" t="s">
        <v>1</v>
      </c>
      <c r="B3030" s="110" t="s">
        <v>1</v>
      </c>
      <c r="C3030" s="110" t="s">
        <v>1</v>
      </c>
      <c r="D3030" s="113" t="s">
        <v>1</v>
      </c>
      <c r="E3030" s="113" t="s">
        <v>1</v>
      </c>
      <c r="F3030" s="113" t="s">
        <v>1</v>
      </c>
      <c r="G3030" s="116" t="s">
        <v>1</v>
      </c>
      <c r="H3030" s="5" t="s">
        <v>71</v>
      </c>
      <c r="I3030" s="57" t="s">
        <v>11</v>
      </c>
      <c r="J3030" s="57" t="s">
        <v>1831</v>
      </c>
      <c r="K3030" s="57" t="s">
        <v>1784</v>
      </c>
      <c r="L3030" s="57" t="s">
        <v>1817</v>
      </c>
      <c r="M3030" s="57" t="s">
        <v>1818</v>
      </c>
      <c r="N3030" s="57" t="s">
        <v>1819</v>
      </c>
      <c r="O3030" s="57" t="s">
        <v>1835</v>
      </c>
      <c r="P3030" s="57" t="s">
        <v>1832</v>
      </c>
      <c r="Q3030" s="57" t="s">
        <v>1820</v>
      </c>
      <c r="R3030" s="57" t="s">
        <v>1821</v>
      </c>
      <c r="S3030" s="57" t="s">
        <v>1822</v>
      </c>
      <c r="T3030" s="57" t="s">
        <v>1823</v>
      </c>
      <c r="U3030" s="57" t="s">
        <v>1824</v>
      </c>
      <c r="V3030" s="57" t="s">
        <v>1825</v>
      </c>
      <c r="W3030" s="57" t="s">
        <v>1833</v>
      </c>
      <c r="X3030" s="57" t="s">
        <v>1834</v>
      </c>
      <c r="Y3030" s="57" t="s">
        <v>1826</v>
      </c>
      <c r="Z3030" s="57" t="s">
        <v>1827</v>
      </c>
      <c r="AA3030" s="57" t="s">
        <v>1828</v>
      </c>
      <c r="AB3030" s="57" t="s">
        <v>1829</v>
      </c>
      <c r="AC3030" s="57" t="s">
        <v>1830</v>
      </c>
      <c r="AD3030" s="58" t="s">
        <v>12</v>
      </c>
      <c r="AE3030" s="58" t="s">
        <v>1831</v>
      </c>
      <c r="AF3030" s="58" t="s">
        <v>1784</v>
      </c>
      <c r="AG3030" s="58" t="s">
        <v>1817</v>
      </c>
      <c r="AH3030" s="58" t="s">
        <v>1818</v>
      </c>
      <c r="AI3030" s="58" t="s">
        <v>1819</v>
      </c>
      <c r="AJ3030" s="58" t="s">
        <v>1836</v>
      </c>
      <c r="AK3030" s="58" t="s">
        <v>1832</v>
      </c>
      <c r="AL3030" s="58" t="s">
        <v>1820</v>
      </c>
      <c r="AM3030" s="58" t="s">
        <v>1821</v>
      </c>
      <c r="AN3030" s="58" t="s">
        <v>1822</v>
      </c>
      <c r="AO3030" s="58" t="s">
        <v>1823</v>
      </c>
      <c r="AP3030" s="58" t="s">
        <v>1824</v>
      </c>
      <c r="AQ3030" s="58" t="s">
        <v>1825</v>
      </c>
      <c r="AR3030" s="58" t="s">
        <v>1833</v>
      </c>
      <c r="AS3030" s="58" t="s">
        <v>1834</v>
      </c>
      <c r="AT3030" s="58" t="s">
        <v>1826</v>
      </c>
      <c r="AU3030" s="58" t="s">
        <v>1827</v>
      </c>
      <c r="AV3030" s="58" t="s">
        <v>1828</v>
      </c>
      <c r="AW3030" s="58" t="s">
        <v>1829</v>
      </c>
      <c r="AX3030" s="58" t="s">
        <v>1830</v>
      </c>
      <c r="AY3030" s="59" t="s">
        <v>13</v>
      </c>
      <c r="AZ3030" s="59" t="s">
        <v>1831</v>
      </c>
      <c r="BA3030" s="59" t="s">
        <v>1784</v>
      </c>
      <c r="BB3030" s="59" t="s">
        <v>1817</v>
      </c>
      <c r="BC3030" s="59" t="s">
        <v>1818</v>
      </c>
      <c r="BD3030" s="59" t="s">
        <v>1819</v>
      </c>
      <c r="BE3030" s="59" t="s">
        <v>1837</v>
      </c>
      <c r="BF3030" s="59" t="s">
        <v>1832</v>
      </c>
      <c r="BG3030" s="59" t="s">
        <v>1820</v>
      </c>
      <c r="BH3030" s="59" t="s">
        <v>1821</v>
      </c>
      <c r="BI3030" s="59" t="s">
        <v>1822</v>
      </c>
      <c r="BJ3030" s="59" t="s">
        <v>1823</v>
      </c>
      <c r="BK3030" s="59" t="s">
        <v>1824</v>
      </c>
      <c r="BL3030" s="59" t="s">
        <v>1825</v>
      </c>
      <c r="BM3030" s="59" t="s">
        <v>1833</v>
      </c>
      <c r="BN3030" s="59" t="s">
        <v>1834</v>
      </c>
      <c r="BO3030" s="59" t="s">
        <v>1826</v>
      </c>
      <c r="BP3030" s="59" t="s">
        <v>1827</v>
      </c>
      <c r="BQ3030" s="59" t="s">
        <v>1828</v>
      </c>
      <c r="BR3030" s="59" t="s">
        <v>1829</v>
      </c>
      <c r="BS3030" s="59" t="s">
        <v>1830</v>
      </c>
    </row>
    <row r="3031" spans="1:71" x14ac:dyDescent="0.25">
      <c r="A3031" s="111"/>
      <c r="B3031" s="111"/>
      <c r="C3031" s="111"/>
      <c r="D3031" s="114"/>
      <c r="E3031" s="114"/>
      <c r="F3031" s="114"/>
      <c r="G3031" s="117"/>
      <c r="H3031" s="15" t="s">
        <v>1</v>
      </c>
      <c r="I3031" s="9">
        <v>1</v>
      </c>
      <c r="J3031" s="9">
        <v>2</v>
      </c>
      <c r="K3031" s="9">
        <v>3</v>
      </c>
      <c r="L3031" s="9">
        <v>4</v>
      </c>
      <c r="M3031" s="9">
        <v>5</v>
      </c>
      <c r="N3031" s="9">
        <v>6</v>
      </c>
      <c r="O3031" s="9">
        <v>7</v>
      </c>
      <c r="P3031" s="9">
        <v>8</v>
      </c>
      <c r="Q3031" s="9">
        <v>9</v>
      </c>
      <c r="R3031" s="9">
        <v>10</v>
      </c>
      <c r="S3031" s="9">
        <v>11</v>
      </c>
      <c r="T3031" s="9">
        <v>12</v>
      </c>
      <c r="U3031" s="9">
        <v>13</v>
      </c>
      <c r="V3031" s="9">
        <v>14</v>
      </c>
      <c r="W3031" s="9">
        <v>15</v>
      </c>
      <c r="X3031" s="9">
        <v>16</v>
      </c>
      <c r="Y3031" s="9">
        <v>17</v>
      </c>
      <c r="Z3031" s="9">
        <v>18</v>
      </c>
      <c r="AA3031" s="9">
        <v>19</v>
      </c>
      <c r="AB3031" s="9">
        <v>20</v>
      </c>
      <c r="AC3031" s="9">
        <v>21</v>
      </c>
      <c r="AD3031" s="9">
        <v>1</v>
      </c>
      <c r="AE3031" s="9">
        <v>2</v>
      </c>
      <c r="AF3031" s="9">
        <v>3</v>
      </c>
      <c r="AG3031" s="9">
        <v>4</v>
      </c>
      <c r="AH3031" s="9">
        <v>5</v>
      </c>
      <c r="AI3031" s="9">
        <v>6</v>
      </c>
      <c r="AJ3031" s="9">
        <v>7</v>
      </c>
      <c r="AK3031" s="9">
        <v>8</v>
      </c>
      <c r="AL3031" s="9">
        <v>9</v>
      </c>
      <c r="AM3031" s="9">
        <v>10</v>
      </c>
      <c r="AN3031" s="9">
        <v>11</v>
      </c>
      <c r="AO3031" s="9">
        <v>12</v>
      </c>
      <c r="AP3031" s="9">
        <v>13</v>
      </c>
      <c r="AQ3031" s="9">
        <v>14</v>
      </c>
      <c r="AR3031" s="9">
        <v>15</v>
      </c>
      <c r="AS3031" s="9">
        <v>16</v>
      </c>
      <c r="AT3031" s="9">
        <v>17</v>
      </c>
      <c r="AU3031" s="9">
        <v>18</v>
      </c>
      <c r="AV3031" s="9">
        <v>19</v>
      </c>
      <c r="AW3031" s="9">
        <v>20</v>
      </c>
      <c r="AX3031" s="9">
        <v>21</v>
      </c>
      <c r="AY3031" s="9">
        <v>1</v>
      </c>
      <c r="AZ3031" s="9">
        <v>2</v>
      </c>
      <c r="BA3031" s="9">
        <v>3</v>
      </c>
      <c r="BB3031" s="9">
        <v>4</v>
      </c>
      <c r="BC3031" s="9">
        <v>5</v>
      </c>
      <c r="BD3031" s="9">
        <v>6</v>
      </c>
      <c r="BE3031" s="9">
        <v>7</v>
      </c>
      <c r="BF3031" s="9">
        <v>8</v>
      </c>
      <c r="BG3031" s="9">
        <v>9</v>
      </c>
      <c r="BH3031" s="9">
        <v>10</v>
      </c>
      <c r="BI3031" s="9">
        <v>11</v>
      </c>
      <c r="BJ3031" s="9">
        <v>12</v>
      </c>
      <c r="BK3031" s="9">
        <v>13</v>
      </c>
      <c r="BL3031" s="9">
        <v>14</v>
      </c>
      <c r="BM3031" s="9">
        <v>15</v>
      </c>
      <c r="BN3031" s="9">
        <v>16</v>
      </c>
      <c r="BO3031" s="9">
        <v>17</v>
      </c>
      <c r="BP3031" s="9">
        <v>18</v>
      </c>
      <c r="BQ3031" s="9">
        <v>19</v>
      </c>
      <c r="BR3031" s="9">
        <v>20</v>
      </c>
      <c r="BS3031" s="9">
        <v>21</v>
      </c>
    </row>
    <row r="3032" spans="1:71" x14ac:dyDescent="0.25">
      <c r="A3032" s="111"/>
      <c r="B3032" s="111"/>
      <c r="C3032" s="111"/>
      <c r="D3032" s="114"/>
      <c r="E3032" s="114"/>
      <c r="F3032" s="114"/>
      <c r="G3032" s="117"/>
      <c r="H3032" s="16" t="s">
        <v>1002</v>
      </c>
      <c r="I3032" s="17">
        <f t="shared" ref="I3032:AA3032" si="4242">SUM(I3028)</f>
        <v>69500</v>
      </c>
      <c r="J3032" s="17">
        <f t="shared" si="4242"/>
        <v>0</v>
      </c>
      <c r="K3032" s="17">
        <f t="shared" si="4242"/>
        <v>0</v>
      </c>
      <c r="L3032" s="17">
        <f t="shared" si="4242"/>
        <v>0</v>
      </c>
      <c r="M3032" s="17">
        <f t="shared" si="4242"/>
        <v>0</v>
      </c>
      <c r="N3032" s="17">
        <f t="shared" si="4242"/>
        <v>0</v>
      </c>
      <c r="O3032" s="17">
        <f t="shared" ref="O3032" si="4243">SUM(O3028)</f>
        <v>69500</v>
      </c>
      <c r="P3032" s="17">
        <f t="shared" si="4242"/>
        <v>0</v>
      </c>
      <c r="Q3032" s="17">
        <f t="shared" si="4242"/>
        <v>0</v>
      </c>
      <c r="R3032" s="17">
        <f t="shared" si="4242"/>
        <v>16532</v>
      </c>
      <c r="S3032" s="17">
        <f t="shared" si="4242"/>
        <v>0</v>
      </c>
      <c r="T3032" s="17">
        <f t="shared" si="4242"/>
        <v>0</v>
      </c>
      <c r="U3032" s="17">
        <f t="shared" si="4242"/>
        <v>0</v>
      </c>
      <c r="V3032" s="17">
        <f t="shared" si="4242"/>
        <v>0</v>
      </c>
      <c r="W3032" s="17">
        <f t="shared" si="4242"/>
        <v>0</v>
      </c>
      <c r="X3032" s="17">
        <f t="shared" si="4242"/>
        <v>0</v>
      </c>
      <c r="Y3032" s="17">
        <f t="shared" si="4242"/>
        <v>0</v>
      </c>
      <c r="Z3032" s="17">
        <f t="shared" si="4242"/>
        <v>0</v>
      </c>
      <c r="AA3032" s="17">
        <f t="shared" si="4242"/>
        <v>0</v>
      </c>
      <c r="AB3032" s="17">
        <v>16532</v>
      </c>
      <c r="AC3032" s="17">
        <v>52968</v>
      </c>
      <c r="AD3032" s="17">
        <f t="shared" ref="AD3032:AV3032" si="4244">SUM(AD3028)</f>
        <v>0</v>
      </c>
      <c r="AE3032" s="17">
        <f t="shared" si="4244"/>
        <v>0</v>
      </c>
      <c r="AF3032" s="17">
        <f t="shared" si="4244"/>
        <v>0</v>
      </c>
      <c r="AG3032" s="17">
        <f t="shared" si="4244"/>
        <v>0</v>
      </c>
      <c r="AH3032" s="17">
        <f t="shared" si="4244"/>
        <v>0</v>
      </c>
      <c r="AI3032" s="17">
        <f t="shared" si="4244"/>
        <v>0</v>
      </c>
      <c r="AJ3032" s="17">
        <f t="shared" ref="AJ3032" si="4245">SUM(AJ3028)</f>
        <v>0</v>
      </c>
      <c r="AK3032" s="17">
        <f t="shared" si="4244"/>
        <v>0</v>
      </c>
      <c r="AL3032" s="17">
        <f t="shared" si="4244"/>
        <v>0</v>
      </c>
      <c r="AM3032" s="17">
        <f t="shared" si="4244"/>
        <v>0</v>
      </c>
      <c r="AN3032" s="17">
        <f t="shared" si="4244"/>
        <v>0</v>
      </c>
      <c r="AO3032" s="17">
        <f t="shared" si="4244"/>
        <v>0</v>
      </c>
      <c r="AP3032" s="17">
        <f t="shared" si="4244"/>
        <v>0</v>
      </c>
      <c r="AQ3032" s="17">
        <f t="shared" si="4244"/>
        <v>0</v>
      </c>
      <c r="AR3032" s="17">
        <f t="shared" si="4244"/>
        <v>0</v>
      </c>
      <c r="AS3032" s="17">
        <f t="shared" si="4244"/>
        <v>0</v>
      </c>
      <c r="AT3032" s="17">
        <f t="shared" si="4244"/>
        <v>0</v>
      </c>
      <c r="AU3032" s="17">
        <f t="shared" si="4244"/>
        <v>0</v>
      </c>
      <c r="AV3032" s="17">
        <f t="shared" si="4244"/>
        <v>0</v>
      </c>
      <c r="AW3032" s="17">
        <v>0</v>
      </c>
      <c r="AX3032" s="17">
        <v>0</v>
      </c>
      <c r="AY3032" s="17">
        <f t="shared" ref="AY3032:BQ3032" si="4246">SUM(AY3028)</f>
        <v>8500</v>
      </c>
      <c r="AZ3032" s="17">
        <f t="shared" si="4246"/>
        <v>2078</v>
      </c>
      <c r="BA3032" s="17">
        <f t="shared" si="4246"/>
        <v>0</v>
      </c>
      <c r="BB3032" s="17">
        <f t="shared" si="4246"/>
        <v>0</v>
      </c>
      <c r="BC3032" s="17">
        <f t="shared" si="4246"/>
        <v>0</v>
      </c>
      <c r="BD3032" s="17">
        <f t="shared" si="4246"/>
        <v>0</v>
      </c>
      <c r="BE3032" s="17">
        <f t="shared" ref="BE3032" si="4247">SUM(BE3028)</f>
        <v>10578</v>
      </c>
      <c r="BF3032" s="17">
        <f t="shared" si="4246"/>
        <v>0</v>
      </c>
      <c r="BG3032" s="17">
        <f t="shared" si="4246"/>
        <v>1880</v>
      </c>
      <c r="BH3032" s="17">
        <f t="shared" si="4246"/>
        <v>2078</v>
      </c>
      <c r="BI3032" s="17">
        <f t="shared" si="4246"/>
        <v>0</v>
      </c>
      <c r="BJ3032" s="17">
        <f t="shared" si="4246"/>
        <v>0</v>
      </c>
      <c r="BK3032" s="17">
        <f t="shared" si="4246"/>
        <v>0</v>
      </c>
      <c r="BL3032" s="17">
        <f t="shared" si="4246"/>
        <v>0</v>
      </c>
      <c r="BM3032" s="17">
        <f t="shared" si="4246"/>
        <v>0</v>
      </c>
      <c r="BN3032" s="17">
        <f t="shared" si="4246"/>
        <v>0</v>
      </c>
      <c r="BO3032" s="17">
        <f t="shared" si="4246"/>
        <v>0</v>
      </c>
      <c r="BP3032" s="17">
        <f t="shared" si="4246"/>
        <v>0</v>
      </c>
      <c r="BQ3032" s="17">
        <f t="shared" si="4246"/>
        <v>0</v>
      </c>
      <c r="BR3032" s="17">
        <v>3958</v>
      </c>
      <c r="BS3032" s="17">
        <v>6620</v>
      </c>
    </row>
    <row r="3033" spans="1:71" x14ac:dyDescent="0.25">
      <c r="A3033" s="111"/>
      <c r="B3033" s="111"/>
      <c r="C3033" s="111"/>
      <c r="D3033" s="114"/>
      <c r="E3033" s="114"/>
      <c r="F3033" s="114"/>
      <c r="G3033" s="117"/>
      <c r="H3033" s="18" t="s">
        <v>73</v>
      </c>
      <c r="I3033" s="17">
        <f t="shared" ref="I3033:AA3033" si="4248">SUM(I3032)</f>
        <v>69500</v>
      </c>
      <c r="J3033" s="17">
        <f t="shared" si="4248"/>
        <v>0</v>
      </c>
      <c r="K3033" s="17">
        <f t="shared" si="4248"/>
        <v>0</v>
      </c>
      <c r="L3033" s="17">
        <f t="shared" si="4248"/>
        <v>0</v>
      </c>
      <c r="M3033" s="17">
        <f t="shared" si="4248"/>
        <v>0</v>
      </c>
      <c r="N3033" s="17">
        <f t="shared" si="4248"/>
        <v>0</v>
      </c>
      <c r="O3033" s="17">
        <f t="shared" ref="O3033" si="4249">SUM(O3032)</f>
        <v>69500</v>
      </c>
      <c r="P3033" s="17">
        <f t="shared" si="4248"/>
        <v>0</v>
      </c>
      <c r="Q3033" s="17">
        <f t="shared" si="4248"/>
        <v>0</v>
      </c>
      <c r="R3033" s="17">
        <f t="shared" si="4248"/>
        <v>16532</v>
      </c>
      <c r="S3033" s="17">
        <f t="shared" si="4248"/>
        <v>0</v>
      </c>
      <c r="T3033" s="17">
        <f t="shared" si="4248"/>
        <v>0</v>
      </c>
      <c r="U3033" s="17">
        <f t="shared" si="4248"/>
        <v>0</v>
      </c>
      <c r="V3033" s="17">
        <f t="shared" si="4248"/>
        <v>0</v>
      </c>
      <c r="W3033" s="17">
        <f t="shared" si="4248"/>
        <v>0</v>
      </c>
      <c r="X3033" s="17">
        <f t="shared" si="4248"/>
        <v>0</v>
      </c>
      <c r="Y3033" s="17">
        <f t="shared" si="4248"/>
        <v>0</v>
      </c>
      <c r="Z3033" s="17">
        <f t="shared" si="4248"/>
        <v>0</v>
      </c>
      <c r="AA3033" s="17">
        <f t="shared" si="4248"/>
        <v>0</v>
      </c>
      <c r="AB3033" s="17">
        <v>16532</v>
      </c>
      <c r="AC3033" s="17">
        <v>52968</v>
      </c>
      <c r="AD3033" s="17">
        <f t="shared" ref="AD3033:AV3033" si="4250">SUM(AD3032)</f>
        <v>0</v>
      </c>
      <c r="AE3033" s="17">
        <f t="shared" si="4250"/>
        <v>0</v>
      </c>
      <c r="AF3033" s="17">
        <f t="shared" si="4250"/>
        <v>0</v>
      </c>
      <c r="AG3033" s="17">
        <f t="shared" si="4250"/>
        <v>0</v>
      </c>
      <c r="AH3033" s="17">
        <f t="shared" si="4250"/>
        <v>0</v>
      </c>
      <c r="AI3033" s="17">
        <f t="shared" si="4250"/>
        <v>0</v>
      </c>
      <c r="AJ3033" s="17">
        <f t="shared" ref="AJ3033" si="4251">SUM(AJ3032)</f>
        <v>0</v>
      </c>
      <c r="AK3033" s="17">
        <f t="shared" si="4250"/>
        <v>0</v>
      </c>
      <c r="AL3033" s="17">
        <f t="shared" si="4250"/>
        <v>0</v>
      </c>
      <c r="AM3033" s="17">
        <f t="shared" si="4250"/>
        <v>0</v>
      </c>
      <c r="AN3033" s="17">
        <f t="shared" si="4250"/>
        <v>0</v>
      </c>
      <c r="AO3033" s="17">
        <f t="shared" si="4250"/>
        <v>0</v>
      </c>
      <c r="AP3033" s="17">
        <f t="shared" si="4250"/>
        <v>0</v>
      </c>
      <c r="AQ3033" s="17">
        <f t="shared" si="4250"/>
        <v>0</v>
      </c>
      <c r="AR3033" s="17">
        <f t="shared" si="4250"/>
        <v>0</v>
      </c>
      <c r="AS3033" s="17">
        <f t="shared" si="4250"/>
        <v>0</v>
      </c>
      <c r="AT3033" s="17">
        <f t="shared" si="4250"/>
        <v>0</v>
      </c>
      <c r="AU3033" s="17">
        <f t="shared" si="4250"/>
        <v>0</v>
      </c>
      <c r="AV3033" s="17">
        <f t="shared" si="4250"/>
        <v>0</v>
      </c>
      <c r="AW3033" s="17">
        <v>0</v>
      </c>
      <c r="AX3033" s="17">
        <v>0</v>
      </c>
      <c r="AY3033" s="17">
        <f t="shared" ref="AY3033:BQ3033" si="4252">SUM(AY3032)</f>
        <v>8500</v>
      </c>
      <c r="AZ3033" s="17">
        <f t="shared" si="4252"/>
        <v>2078</v>
      </c>
      <c r="BA3033" s="17">
        <f t="shared" si="4252"/>
        <v>0</v>
      </c>
      <c r="BB3033" s="17">
        <f t="shared" si="4252"/>
        <v>0</v>
      </c>
      <c r="BC3033" s="17">
        <f t="shared" si="4252"/>
        <v>0</v>
      </c>
      <c r="BD3033" s="17">
        <f t="shared" si="4252"/>
        <v>0</v>
      </c>
      <c r="BE3033" s="17">
        <f t="shared" ref="BE3033" si="4253">SUM(BE3032)</f>
        <v>10578</v>
      </c>
      <c r="BF3033" s="17">
        <f t="shared" si="4252"/>
        <v>0</v>
      </c>
      <c r="BG3033" s="17">
        <f t="shared" si="4252"/>
        <v>1880</v>
      </c>
      <c r="BH3033" s="17">
        <f t="shared" si="4252"/>
        <v>2078</v>
      </c>
      <c r="BI3033" s="17">
        <f t="shared" si="4252"/>
        <v>0</v>
      </c>
      <c r="BJ3033" s="17">
        <f t="shared" si="4252"/>
        <v>0</v>
      </c>
      <c r="BK3033" s="17">
        <f t="shared" si="4252"/>
        <v>0</v>
      </c>
      <c r="BL3033" s="17">
        <f t="shared" si="4252"/>
        <v>0</v>
      </c>
      <c r="BM3033" s="17">
        <f t="shared" si="4252"/>
        <v>0</v>
      </c>
      <c r="BN3033" s="17">
        <f t="shared" si="4252"/>
        <v>0</v>
      </c>
      <c r="BO3033" s="17">
        <f t="shared" si="4252"/>
        <v>0</v>
      </c>
      <c r="BP3033" s="17">
        <f t="shared" si="4252"/>
        <v>0</v>
      </c>
      <c r="BQ3033" s="17">
        <f t="shared" si="4252"/>
        <v>0</v>
      </c>
      <c r="BR3033" s="17">
        <v>3958</v>
      </c>
      <c r="BS3033" s="17">
        <v>6620</v>
      </c>
    </row>
    <row r="3034" spans="1:71" x14ac:dyDescent="0.25">
      <c r="A3034" s="112"/>
      <c r="B3034" s="112"/>
      <c r="C3034" s="112"/>
      <c r="D3034" s="115"/>
      <c r="E3034" s="115"/>
      <c r="F3034" s="115"/>
      <c r="G3034" s="118"/>
      <c r="O3034">
        <f t="shared" ref="O3034:O3095" si="4254">I3034+J3034+K3034+L3034+M3034+N3034</f>
        <v>0</v>
      </c>
      <c r="AB3034">
        <v>0</v>
      </c>
      <c r="AC3034">
        <v>0</v>
      </c>
      <c r="AJ3034">
        <f t="shared" ref="AJ3034:AJ3095" si="4255">AD3034+AE3034+AF3034+AG3034+AH3034+AI3034</f>
        <v>0</v>
      </c>
      <c r="AW3034">
        <v>0</v>
      </c>
      <c r="AX3034">
        <v>0</v>
      </c>
      <c r="BE3034">
        <f t="shared" ref="BE3034:BE3095" si="4256">AY3034+AZ3034+BA3034+BB3034+BC3034+BD3034</f>
        <v>0</v>
      </c>
      <c r="BR3034">
        <v>0</v>
      </c>
      <c r="BS3034">
        <v>0</v>
      </c>
    </row>
    <row r="3035" spans="1:71" ht="15.75" thickBot="1" x14ac:dyDescent="0.3">
      <c r="A3035" s="13" t="s">
        <v>1</v>
      </c>
      <c r="B3035" s="13" t="s">
        <v>1</v>
      </c>
      <c r="C3035" s="13" t="s">
        <v>1</v>
      </c>
      <c r="D3035" s="60" t="s">
        <v>1</v>
      </c>
      <c r="E3035" s="60" t="s">
        <v>1</v>
      </c>
      <c r="F3035" s="60" t="s">
        <v>1</v>
      </c>
      <c r="G3035" s="13" t="s">
        <v>1</v>
      </c>
      <c r="H3035" s="19" t="s">
        <v>1</v>
      </c>
      <c r="I3035" s="19" t="s">
        <v>1</v>
      </c>
      <c r="J3035" s="19"/>
      <c r="K3035" s="19"/>
      <c r="L3035" s="19"/>
      <c r="M3035" s="19"/>
      <c r="N3035" s="19"/>
      <c r="O3035" s="19"/>
      <c r="P3035" s="19"/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>
        <v>0</v>
      </c>
      <c r="AC3035" s="19">
        <v>0</v>
      </c>
      <c r="AD3035" s="19" t="s">
        <v>1</v>
      </c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>
        <v>0</v>
      </c>
      <c r="AX3035" s="19">
        <v>0</v>
      </c>
      <c r="AY3035" s="19" t="s">
        <v>1</v>
      </c>
      <c r="AZ3035" s="19"/>
      <c r="BA3035" s="19"/>
      <c r="BB3035" s="19"/>
      <c r="BC3035" s="19"/>
      <c r="BD3035" s="19"/>
      <c r="BE3035" s="19"/>
      <c r="BF3035" s="19"/>
      <c r="BG3035" s="19"/>
      <c r="BH3035" s="19"/>
      <c r="BI3035" s="19"/>
      <c r="BJ3035" s="19"/>
      <c r="BK3035" s="19"/>
      <c r="BL3035" s="19"/>
      <c r="BM3035" s="19"/>
      <c r="BN3035" s="19"/>
      <c r="BO3035" s="19"/>
      <c r="BP3035" s="19"/>
      <c r="BQ3035" s="19"/>
      <c r="BR3035" s="19">
        <v>0</v>
      </c>
      <c r="BS3035" s="19">
        <v>0</v>
      </c>
    </row>
    <row r="3036" spans="1:71" ht="69.75" customHeight="1" thickBot="1" x14ac:dyDescent="0.3">
      <c r="A3036" s="5" t="s">
        <v>4</v>
      </c>
      <c r="B3036" s="5" t="s">
        <v>5</v>
      </c>
      <c r="C3036" s="5" t="s">
        <v>6</v>
      </c>
      <c r="D3036" s="66" t="s">
        <v>1</v>
      </c>
      <c r="E3036" s="74" t="s">
        <v>7</v>
      </c>
      <c r="F3036" s="74" t="s">
        <v>8</v>
      </c>
      <c r="G3036" s="5" t="s">
        <v>9</v>
      </c>
      <c r="H3036" s="5" t="s">
        <v>10</v>
      </c>
      <c r="I3036" s="57" t="s">
        <v>11</v>
      </c>
      <c r="J3036" s="57" t="s">
        <v>1831</v>
      </c>
      <c r="K3036" s="57" t="s">
        <v>1784</v>
      </c>
      <c r="L3036" s="57" t="s">
        <v>1817</v>
      </c>
      <c r="M3036" s="57" t="s">
        <v>1818</v>
      </c>
      <c r="N3036" s="57" t="s">
        <v>1819</v>
      </c>
      <c r="O3036" s="57" t="s">
        <v>1835</v>
      </c>
      <c r="P3036" s="57" t="s">
        <v>1832</v>
      </c>
      <c r="Q3036" s="57" t="s">
        <v>1820</v>
      </c>
      <c r="R3036" s="57" t="s">
        <v>1821</v>
      </c>
      <c r="S3036" s="57" t="s">
        <v>1822</v>
      </c>
      <c r="T3036" s="57" t="s">
        <v>1823</v>
      </c>
      <c r="U3036" s="57" t="s">
        <v>1824</v>
      </c>
      <c r="V3036" s="57" t="s">
        <v>1825</v>
      </c>
      <c r="W3036" s="57" t="s">
        <v>1833</v>
      </c>
      <c r="X3036" s="57" t="s">
        <v>1834</v>
      </c>
      <c r="Y3036" s="57" t="s">
        <v>1826</v>
      </c>
      <c r="Z3036" s="57" t="s">
        <v>1827</v>
      </c>
      <c r="AA3036" s="57" t="s">
        <v>1828</v>
      </c>
      <c r="AB3036" s="57" t="s">
        <v>1829</v>
      </c>
      <c r="AC3036" s="57" t="s">
        <v>1830</v>
      </c>
      <c r="AD3036" s="58" t="s">
        <v>12</v>
      </c>
      <c r="AE3036" s="58" t="s">
        <v>1831</v>
      </c>
      <c r="AF3036" s="58" t="s">
        <v>1784</v>
      </c>
      <c r="AG3036" s="58" t="s">
        <v>1817</v>
      </c>
      <c r="AH3036" s="58" t="s">
        <v>1818</v>
      </c>
      <c r="AI3036" s="58" t="s">
        <v>1819</v>
      </c>
      <c r="AJ3036" s="58" t="s">
        <v>1836</v>
      </c>
      <c r="AK3036" s="58" t="s">
        <v>1832</v>
      </c>
      <c r="AL3036" s="58" t="s">
        <v>1820</v>
      </c>
      <c r="AM3036" s="58" t="s">
        <v>1821</v>
      </c>
      <c r="AN3036" s="58" t="s">
        <v>1822</v>
      </c>
      <c r="AO3036" s="58" t="s">
        <v>1823</v>
      </c>
      <c r="AP3036" s="58" t="s">
        <v>1824</v>
      </c>
      <c r="AQ3036" s="58" t="s">
        <v>1825</v>
      </c>
      <c r="AR3036" s="58" t="s">
        <v>1833</v>
      </c>
      <c r="AS3036" s="58" t="s">
        <v>1834</v>
      </c>
      <c r="AT3036" s="58" t="s">
        <v>1826</v>
      </c>
      <c r="AU3036" s="58" t="s">
        <v>1827</v>
      </c>
      <c r="AV3036" s="58" t="s">
        <v>1828</v>
      </c>
      <c r="AW3036" s="58" t="s">
        <v>1829</v>
      </c>
      <c r="AX3036" s="58" t="s">
        <v>1830</v>
      </c>
      <c r="AY3036" s="59" t="s">
        <v>13</v>
      </c>
      <c r="AZ3036" s="59" t="s">
        <v>1831</v>
      </c>
      <c r="BA3036" s="59" t="s">
        <v>1784</v>
      </c>
      <c r="BB3036" s="59" t="s">
        <v>1817</v>
      </c>
      <c r="BC3036" s="59" t="s">
        <v>1818</v>
      </c>
      <c r="BD3036" s="59" t="s">
        <v>1819</v>
      </c>
      <c r="BE3036" s="59" t="s">
        <v>1837</v>
      </c>
      <c r="BF3036" s="59" t="s">
        <v>1832</v>
      </c>
      <c r="BG3036" s="59" t="s">
        <v>1820</v>
      </c>
      <c r="BH3036" s="59" t="s">
        <v>1821</v>
      </c>
      <c r="BI3036" s="59" t="s">
        <v>1822</v>
      </c>
      <c r="BJ3036" s="59" t="s">
        <v>1823</v>
      </c>
      <c r="BK3036" s="59" t="s">
        <v>1824</v>
      </c>
      <c r="BL3036" s="59" t="s">
        <v>1825</v>
      </c>
      <c r="BM3036" s="59" t="s">
        <v>1833</v>
      </c>
      <c r="BN3036" s="59" t="s">
        <v>1834</v>
      </c>
      <c r="BO3036" s="59" t="s">
        <v>1826</v>
      </c>
      <c r="BP3036" s="59" t="s">
        <v>1827</v>
      </c>
      <c r="BQ3036" s="59" t="s">
        <v>1828</v>
      </c>
      <c r="BR3036" s="59" t="s">
        <v>1829</v>
      </c>
      <c r="BS3036" s="59" t="s">
        <v>1830</v>
      </c>
    </row>
    <row r="3037" spans="1:71" x14ac:dyDescent="0.25">
      <c r="A3037" s="6" t="s">
        <v>1</v>
      </c>
      <c r="B3037" s="6" t="s">
        <v>1</v>
      </c>
      <c r="C3037" s="6" t="s">
        <v>1</v>
      </c>
      <c r="D3037" s="67" t="s">
        <v>1</v>
      </c>
      <c r="E3037" s="67" t="s">
        <v>1</v>
      </c>
      <c r="F3037" s="80" t="s">
        <v>1</v>
      </c>
      <c r="G3037" s="7" t="s">
        <v>1</v>
      </c>
      <c r="H3037" s="8" t="s">
        <v>1</v>
      </c>
      <c r="I3037" s="9">
        <v>1</v>
      </c>
      <c r="J3037" s="9">
        <v>2</v>
      </c>
      <c r="K3037" s="9">
        <v>3</v>
      </c>
      <c r="L3037" s="9">
        <v>4</v>
      </c>
      <c r="M3037" s="9">
        <v>5</v>
      </c>
      <c r="N3037" s="9">
        <v>6</v>
      </c>
      <c r="O3037" s="9">
        <v>7</v>
      </c>
      <c r="P3037" s="9">
        <v>8</v>
      </c>
      <c r="Q3037" s="9">
        <v>9</v>
      </c>
      <c r="R3037" s="9">
        <v>10</v>
      </c>
      <c r="S3037" s="9">
        <v>11</v>
      </c>
      <c r="T3037" s="9">
        <v>12</v>
      </c>
      <c r="U3037" s="9">
        <v>13</v>
      </c>
      <c r="V3037" s="9">
        <v>14</v>
      </c>
      <c r="W3037" s="9">
        <v>15</v>
      </c>
      <c r="X3037" s="9">
        <v>16</v>
      </c>
      <c r="Y3037" s="9">
        <v>17</v>
      </c>
      <c r="Z3037" s="9">
        <v>18</v>
      </c>
      <c r="AA3037" s="9">
        <v>19</v>
      </c>
      <c r="AB3037" s="9">
        <v>20</v>
      </c>
      <c r="AC3037" s="9">
        <v>21</v>
      </c>
      <c r="AD3037" s="9">
        <v>1</v>
      </c>
      <c r="AE3037" s="9">
        <v>2</v>
      </c>
      <c r="AF3037" s="9">
        <v>3</v>
      </c>
      <c r="AG3037" s="9">
        <v>4</v>
      </c>
      <c r="AH3037" s="9">
        <v>5</v>
      </c>
      <c r="AI3037" s="9">
        <v>6</v>
      </c>
      <c r="AJ3037" s="9">
        <v>7</v>
      </c>
      <c r="AK3037" s="9">
        <v>8</v>
      </c>
      <c r="AL3037" s="9">
        <v>9</v>
      </c>
      <c r="AM3037" s="9">
        <v>10</v>
      </c>
      <c r="AN3037" s="9">
        <v>11</v>
      </c>
      <c r="AO3037" s="9">
        <v>12</v>
      </c>
      <c r="AP3037" s="9">
        <v>13</v>
      </c>
      <c r="AQ3037" s="9">
        <v>14</v>
      </c>
      <c r="AR3037" s="9">
        <v>15</v>
      </c>
      <c r="AS3037" s="9">
        <v>16</v>
      </c>
      <c r="AT3037" s="9">
        <v>17</v>
      </c>
      <c r="AU3037" s="9">
        <v>18</v>
      </c>
      <c r="AV3037" s="9">
        <v>19</v>
      </c>
      <c r="AW3037" s="9">
        <v>20</v>
      </c>
      <c r="AX3037" s="9">
        <v>21</v>
      </c>
      <c r="AY3037" s="9">
        <v>1</v>
      </c>
      <c r="AZ3037" s="9">
        <v>2</v>
      </c>
      <c r="BA3037" s="9">
        <v>3</v>
      </c>
      <c r="BB3037" s="9">
        <v>4</v>
      </c>
      <c r="BC3037" s="9">
        <v>5</v>
      </c>
      <c r="BD3037" s="9">
        <v>6</v>
      </c>
      <c r="BE3037" s="9">
        <v>7</v>
      </c>
      <c r="BF3037" s="9">
        <v>8</v>
      </c>
      <c r="BG3037" s="9">
        <v>9</v>
      </c>
      <c r="BH3037" s="9">
        <v>10</v>
      </c>
      <c r="BI3037" s="9">
        <v>11</v>
      </c>
      <c r="BJ3037" s="9">
        <v>12</v>
      </c>
      <c r="BK3037" s="9">
        <v>13</v>
      </c>
      <c r="BL3037" s="9">
        <v>14</v>
      </c>
      <c r="BM3037" s="9">
        <v>15</v>
      </c>
      <c r="BN3037" s="9">
        <v>16</v>
      </c>
      <c r="BO3037" s="9">
        <v>17</v>
      </c>
      <c r="BP3037" s="9">
        <v>18</v>
      </c>
      <c r="BQ3037" s="9">
        <v>19</v>
      </c>
      <c r="BR3037" s="9">
        <v>20</v>
      </c>
      <c r="BS3037" s="9">
        <v>21</v>
      </c>
    </row>
    <row r="3038" spans="1:71" x14ac:dyDescent="0.25">
      <c r="A3038" s="1" t="s">
        <v>915</v>
      </c>
      <c r="B3038" s="1" t="s">
        <v>75</v>
      </c>
      <c r="C3038" s="4" t="s">
        <v>1376</v>
      </c>
      <c r="D3038" s="65" t="s">
        <v>1377</v>
      </c>
      <c r="E3038" s="64" t="s">
        <v>1</v>
      </c>
      <c r="F3038" s="64" t="s">
        <v>1</v>
      </c>
      <c r="G3038" s="2" t="s">
        <v>1</v>
      </c>
      <c r="H3038" s="2" t="s">
        <v>1378</v>
      </c>
      <c r="I3038" s="3" t="s">
        <v>1</v>
      </c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>
        <v>0</v>
      </c>
      <c r="AC3038" s="3">
        <v>0</v>
      </c>
      <c r="AD3038" s="3" t="s">
        <v>1</v>
      </c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>
        <v>0</v>
      </c>
      <c r="AX3038" s="3">
        <v>0</v>
      </c>
      <c r="AY3038" s="3" t="s">
        <v>1</v>
      </c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>
        <v>0</v>
      </c>
      <c r="BS3038" s="3">
        <v>0</v>
      </c>
    </row>
    <row r="3039" spans="1:71" ht="33.75" x14ac:dyDescent="0.25">
      <c r="A3039" s="1" t="s">
        <v>1</v>
      </c>
      <c r="B3039" s="1" t="s">
        <v>1</v>
      </c>
      <c r="C3039" s="1" t="s">
        <v>1</v>
      </c>
      <c r="D3039" s="64" t="s">
        <v>1</v>
      </c>
      <c r="E3039" s="64" t="s">
        <v>1</v>
      </c>
      <c r="F3039" s="64" t="s">
        <v>1</v>
      </c>
      <c r="G3039" s="2" t="s">
        <v>1</v>
      </c>
      <c r="H3039" s="10" t="s">
        <v>17</v>
      </c>
      <c r="I3039" s="11">
        <f t="shared" ref="I3039:AA3039" si="4257">SUM(I3040,I3048,I3050)</f>
        <v>180350</v>
      </c>
      <c r="J3039" s="11">
        <f t="shared" si="4257"/>
        <v>0</v>
      </c>
      <c r="K3039" s="11">
        <f t="shared" si="4257"/>
        <v>0</v>
      </c>
      <c r="L3039" s="11">
        <f t="shared" si="4257"/>
        <v>0</v>
      </c>
      <c r="M3039" s="11">
        <f t="shared" si="4257"/>
        <v>0</v>
      </c>
      <c r="N3039" s="11">
        <f t="shared" si="4257"/>
        <v>0</v>
      </c>
      <c r="O3039" s="11">
        <f t="shared" ref="O3039" si="4258">SUM(O3040,O3048,O3050)</f>
        <v>180350</v>
      </c>
      <c r="P3039" s="11">
        <f t="shared" si="4257"/>
        <v>1932</v>
      </c>
      <c r="Q3039" s="11">
        <f t="shared" si="4257"/>
        <v>26993</v>
      </c>
      <c r="R3039" s="11">
        <f t="shared" si="4257"/>
        <v>28222</v>
      </c>
      <c r="S3039" s="11">
        <f t="shared" si="4257"/>
        <v>0</v>
      </c>
      <c r="T3039" s="11">
        <f t="shared" si="4257"/>
        <v>0</v>
      </c>
      <c r="U3039" s="11">
        <f t="shared" si="4257"/>
        <v>0</v>
      </c>
      <c r="V3039" s="11">
        <f t="shared" si="4257"/>
        <v>0</v>
      </c>
      <c r="W3039" s="11">
        <f t="shared" si="4257"/>
        <v>0</v>
      </c>
      <c r="X3039" s="11">
        <f t="shared" si="4257"/>
        <v>0</v>
      </c>
      <c r="Y3039" s="11">
        <f t="shared" si="4257"/>
        <v>0</v>
      </c>
      <c r="Z3039" s="11">
        <f t="shared" si="4257"/>
        <v>0</v>
      </c>
      <c r="AA3039" s="11">
        <f t="shared" si="4257"/>
        <v>0</v>
      </c>
      <c r="AB3039" s="11">
        <v>57147</v>
      </c>
      <c r="AC3039" s="11">
        <v>123203</v>
      </c>
      <c r="AD3039" s="11">
        <f t="shared" ref="AD3039:AV3039" si="4259">SUM(AD3040,AD3048,AD3050)</f>
        <v>0</v>
      </c>
      <c r="AE3039" s="11">
        <f t="shared" si="4259"/>
        <v>0</v>
      </c>
      <c r="AF3039" s="11">
        <f t="shared" si="4259"/>
        <v>0</v>
      </c>
      <c r="AG3039" s="11">
        <f t="shared" si="4259"/>
        <v>0</v>
      </c>
      <c r="AH3039" s="11">
        <f t="shared" si="4259"/>
        <v>0</v>
      </c>
      <c r="AI3039" s="11">
        <f t="shared" si="4259"/>
        <v>0</v>
      </c>
      <c r="AJ3039" s="11">
        <f t="shared" ref="AJ3039" si="4260">SUM(AJ3040,AJ3048,AJ3050)</f>
        <v>0</v>
      </c>
      <c r="AK3039" s="11">
        <f t="shared" si="4259"/>
        <v>0</v>
      </c>
      <c r="AL3039" s="11">
        <f t="shared" si="4259"/>
        <v>0</v>
      </c>
      <c r="AM3039" s="11">
        <f t="shared" si="4259"/>
        <v>0</v>
      </c>
      <c r="AN3039" s="11">
        <f t="shared" si="4259"/>
        <v>0</v>
      </c>
      <c r="AO3039" s="11">
        <f t="shared" si="4259"/>
        <v>0</v>
      </c>
      <c r="AP3039" s="11">
        <f t="shared" si="4259"/>
        <v>0</v>
      </c>
      <c r="AQ3039" s="11">
        <f t="shared" si="4259"/>
        <v>0</v>
      </c>
      <c r="AR3039" s="11">
        <f t="shared" si="4259"/>
        <v>0</v>
      </c>
      <c r="AS3039" s="11">
        <f t="shared" si="4259"/>
        <v>0</v>
      </c>
      <c r="AT3039" s="11">
        <f t="shared" si="4259"/>
        <v>0</v>
      </c>
      <c r="AU3039" s="11">
        <f t="shared" si="4259"/>
        <v>0</v>
      </c>
      <c r="AV3039" s="11">
        <f t="shared" si="4259"/>
        <v>0</v>
      </c>
      <c r="AW3039" s="11">
        <v>0</v>
      </c>
      <c r="AX3039" s="11">
        <v>0</v>
      </c>
      <c r="AY3039" s="11">
        <f t="shared" ref="AY3039:BQ3039" si="4261">SUM(AY3040,AY3048,AY3050)</f>
        <v>5500</v>
      </c>
      <c r="AZ3039" s="11">
        <f t="shared" si="4261"/>
        <v>7620</v>
      </c>
      <c r="BA3039" s="11">
        <f t="shared" si="4261"/>
        <v>0</v>
      </c>
      <c r="BB3039" s="11">
        <f t="shared" si="4261"/>
        <v>0</v>
      </c>
      <c r="BC3039" s="11">
        <f t="shared" si="4261"/>
        <v>0</v>
      </c>
      <c r="BD3039" s="11">
        <f t="shared" si="4261"/>
        <v>0</v>
      </c>
      <c r="BE3039" s="11">
        <f t="shared" ref="BE3039" si="4262">SUM(BE3040,BE3048,BE3050)</f>
        <v>13120</v>
      </c>
      <c r="BF3039" s="11">
        <f t="shared" si="4261"/>
        <v>2740</v>
      </c>
      <c r="BG3039" s="11">
        <f t="shared" si="4261"/>
        <v>2760</v>
      </c>
      <c r="BH3039" s="11">
        <f t="shared" si="4261"/>
        <v>7620</v>
      </c>
      <c r="BI3039" s="11">
        <f t="shared" si="4261"/>
        <v>0</v>
      </c>
      <c r="BJ3039" s="11">
        <f t="shared" si="4261"/>
        <v>0</v>
      </c>
      <c r="BK3039" s="11">
        <f t="shared" si="4261"/>
        <v>0</v>
      </c>
      <c r="BL3039" s="11">
        <f t="shared" si="4261"/>
        <v>0</v>
      </c>
      <c r="BM3039" s="11">
        <f t="shared" si="4261"/>
        <v>0</v>
      </c>
      <c r="BN3039" s="11">
        <f t="shared" si="4261"/>
        <v>0</v>
      </c>
      <c r="BO3039" s="11">
        <f t="shared" si="4261"/>
        <v>0</v>
      </c>
      <c r="BP3039" s="11">
        <f t="shared" si="4261"/>
        <v>0</v>
      </c>
      <c r="BQ3039" s="11">
        <f t="shared" si="4261"/>
        <v>0</v>
      </c>
      <c r="BR3039" s="11">
        <v>13120</v>
      </c>
      <c r="BS3039" s="11">
        <v>0</v>
      </c>
    </row>
    <row r="3040" spans="1:71" x14ac:dyDescent="0.25">
      <c r="A3040" s="4" t="s">
        <v>915</v>
      </c>
      <c r="B3040" s="4" t="s">
        <v>75</v>
      </c>
      <c r="C3040" s="4" t="s">
        <v>1376</v>
      </c>
      <c r="D3040" s="65" t="s">
        <v>1377</v>
      </c>
      <c r="E3040" s="64" t="s">
        <v>18</v>
      </c>
      <c r="F3040" s="64" t="s">
        <v>1</v>
      </c>
      <c r="G3040" s="2" t="s">
        <v>1</v>
      </c>
      <c r="H3040" s="2" t="s">
        <v>19</v>
      </c>
      <c r="I3040" s="12">
        <f t="shared" ref="I3040:AA3040" si="4263">SUM(I3041,I3042)</f>
        <v>56050</v>
      </c>
      <c r="J3040" s="12">
        <f t="shared" si="4263"/>
        <v>0</v>
      </c>
      <c r="K3040" s="12">
        <f t="shared" si="4263"/>
        <v>0</v>
      </c>
      <c r="L3040" s="12">
        <f t="shared" si="4263"/>
        <v>0</v>
      </c>
      <c r="M3040" s="12">
        <f t="shared" si="4263"/>
        <v>0</v>
      </c>
      <c r="N3040" s="12">
        <f t="shared" si="4263"/>
        <v>0</v>
      </c>
      <c r="O3040" s="12">
        <f t="shared" ref="O3040" si="4264">SUM(O3041,O3042)</f>
        <v>56050</v>
      </c>
      <c r="P3040" s="12">
        <f t="shared" si="4263"/>
        <v>1500</v>
      </c>
      <c r="Q3040" s="12">
        <f t="shared" si="4263"/>
        <v>5000</v>
      </c>
      <c r="R3040" s="12">
        <f t="shared" si="4263"/>
        <v>6500</v>
      </c>
      <c r="S3040" s="12">
        <f t="shared" si="4263"/>
        <v>0</v>
      </c>
      <c r="T3040" s="12">
        <f t="shared" si="4263"/>
        <v>0</v>
      </c>
      <c r="U3040" s="12">
        <f t="shared" si="4263"/>
        <v>0</v>
      </c>
      <c r="V3040" s="12">
        <f t="shared" si="4263"/>
        <v>0</v>
      </c>
      <c r="W3040" s="12">
        <f t="shared" si="4263"/>
        <v>0</v>
      </c>
      <c r="X3040" s="12">
        <f t="shared" si="4263"/>
        <v>0</v>
      </c>
      <c r="Y3040" s="12">
        <f t="shared" si="4263"/>
        <v>0</v>
      </c>
      <c r="Z3040" s="12">
        <f t="shared" si="4263"/>
        <v>0</v>
      </c>
      <c r="AA3040" s="12">
        <f t="shared" si="4263"/>
        <v>0</v>
      </c>
      <c r="AB3040" s="12">
        <v>13000</v>
      </c>
      <c r="AC3040" s="12">
        <v>43050</v>
      </c>
      <c r="AD3040" s="12">
        <f t="shared" ref="AD3040:AV3040" si="4265">SUM(AD3041,AD3042)</f>
        <v>0</v>
      </c>
      <c r="AE3040" s="12">
        <f t="shared" si="4265"/>
        <v>0</v>
      </c>
      <c r="AF3040" s="12">
        <f t="shared" si="4265"/>
        <v>0</v>
      </c>
      <c r="AG3040" s="12">
        <f t="shared" si="4265"/>
        <v>0</v>
      </c>
      <c r="AH3040" s="12">
        <f t="shared" si="4265"/>
        <v>0</v>
      </c>
      <c r="AI3040" s="12">
        <f t="shared" si="4265"/>
        <v>0</v>
      </c>
      <c r="AJ3040" s="12">
        <f t="shared" ref="AJ3040" si="4266">SUM(AJ3041,AJ3042)</f>
        <v>0</v>
      </c>
      <c r="AK3040" s="12">
        <f t="shared" si="4265"/>
        <v>0</v>
      </c>
      <c r="AL3040" s="12">
        <f t="shared" si="4265"/>
        <v>0</v>
      </c>
      <c r="AM3040" s="12">
        <f t="shared" si="4265"/>
        <v>0</v>
      </c>
      <c r="AN3040" s="12">
        <f t="shared" si="4265"/>
        <v>0</v>
      </c>
      <c r="AO3040" s="12">
        <f t="shared" si="4265"/>
        <v>0</v>
      </c>
      <c r="AP3040" s="12">
        <f t="shared" si="4265"/>
        <v>0</v>
      </c>
      <c r="AQ3040" s="12">
        <f t="shared" si="4265"/>
        <v>0</v>
      </c>
      <c r="AR3040" s="12">
        <f t="shared" si="4265"/>
        <v>0</v>
      </c>
      <c r="AS3040" s="12">
        <f t="shared" si="4265"/>
        <v>0</v>
      </c>
      <c r="AT3040" s="12">
        <f t="shared" si="4265"/>
        <v>0</v>
      </c>
      <c r="AU3040" s="12">
        <f t="shared" si="4265"/>
        <v>0</v>
      </c>
      <c r="AV3040" s="12">
        <f t="shared" si="4265"/>
        <v>0</v>
      </c>
      <c r="AW3040" s="12">
        <v>0</v>
      </c>
      <c r="AX3040" s="12">
        <v>0</v>
      </c>
      <c r="AY3040" s="12">
        <f t="shared" ref="AY3040:BQ3040" si="4267">SUM(AY3041,AY3042)</f>
        <v>0</v>
      </c>
      <c r="AZ3040" s="12">
        <f t="shared" si="4267"/>
        <v>0</v>
      </c>
      <c r="BA3040" s="12">
        <f t="shared" si="4267"/>
        <v>0</v>
      </c>
      <c r="BB3040" s="12">
        <f t="shared" si="4267"/>
        <v>0</v>
      </c>
      <c r="BC3040" s="12">
        <f t="shared" si="4267"/>
        <v>0</v>
      </c>
      <c r="BD3040" s="12">
        <f t="shared" si="4267"/>
        <v>0</v>
      </c>
      <c r="BE3040" s="12">
        <f t="shared" ref="BE3040" si="4268">SUM(BE3041,BE3042)</f>
        <v>0</v>
      </c>
      <c r="BF3040" s="12">
        <f t="shared" si="4267"/>
        <v>0</v>
      </c>
      <c r="BG3040" s="12">
        <f t="shared" si="4267"/>
        <v>0</v>
      </c>
      <c r="BH3040" s="12">
        <f t="shared" si="4267"/>
        <v>0</v>
      </c>
      <c r="BI3040" s="12">
        <f t="shared" si="4267"/>
        <v>0</v>
      </c>
      <c r="BJ3040" s="12">
        <f t="shared" si="4267"/>
        <v>0</v>
      </c>
      <c r="BK3040" s="12">
        <f t="shared" si="4267"/>
        <v>0</v>
      </c>
      <c r="BL3040" s="12">
        <f t="shared" si="4267"/>
        <v>0</v>
      </c>
      <c r="BM3040" s="12">
        <f t="shared" si="4267"/>
        <v>0</v>
      </c>
      <c r="BN3040" s="12">
        <f t="shared" si="4267"/>
        <v>0</v>
      </c>
      <c r="BO3040" s="12">
        <f t="shared" si="4267"/>
        <v>0</v>
      </c>
      <c r="BP3040" s="12">
        <f t="shared" si="4267"/>
        <v>0</v>
      </c>
      <c r="BQ3040" s="12">
        <f t="shared" si="4267"/>
        <v>0</v>
      </c>
      <c r="BR3040" s="12">
        <v>0</v>
      </c>
      <c r="BS3040" s="12">
        <v>0</v>
      </c>
    </row>
    <row r="3041" spans="1:71" x14ac:dyDescent="0.25">
      <c r="A3041" s="4" t="s">
        <v>915</v>
      </c>
      <c r="B3041" s="4" t="s">
        <v>75</v>
      </c>
      <c r="C3041" s="4" t="s">
        <v>1376</v>
      </c>
      <c r="D3041" s="65" t="s">
        <v>1377</v>
      </c>
      <c r="E3041" s="75">
        <v>6111</v>
      </c>
      <c r="F3041" s="65"/>
      <c r="G3041" s="61" t="s">
        <v>1894</v>
      </c>
      <c r="H3041" s="13" t="s">
        <v>20</v>
      </c>
      <c r="I3041" s="14">
        <v>50000</v>
      </c>
      <c r="J3041" s="14"/>
      <c r="K3041" s="14"/>
      <c r="L3041" s="14"/>
      <c r="M3041" s="14"/>
      <c r="N3041" s="14"/>
      <c r="O3041" s="14">
        <f t="shared" si="4254"/>
        <v>50000</v>
      </c>
      <c r="P3041" s="14">
        <v>1500</v>
      </c>
      <c r="Q3041" s="14">
        <v>5000</v>
      </c>
      <c r="R3041" s="14">
        <v>6500</v>
      </c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>
        <v>13000</v>
      </c>
      <c r="AC3041" s="14">
        <v>37000</v>
      </c>
      <c r="AD3041" s="14">
        <v>0</v>
      </c>
      <c r="AE3041" s="14"/>
      <c r="AF3041" s="14"/>
      <c r="AG3041" s="14"/>
      <c r="AH3041" s="14"/>
      <c r="AI3041" s="14"/>
      <c r="AJ3041" s="14">
        <f t="shared" si="4255"/>
        <v>0</v>
      </c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>
        <v>0</v>
      </c>
      <c r="AX3041" s="14">
        <v>0</v>
      </c>
      <c r="AY3041" s="14">
        <v>0</v>
      </c>
      <c r="AZ3041" s="14"/>
      <c r="BA3041" s="14"/>
      <c r="BB3041" s="14"/>
      <c r="BC3041" s="14"/>
      <c r="BD3041" s="14"/>
      <c r="BE3041" s="14">
        <f t="shared" si="4256"/>
        <v>0</v>
      </c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>
        <v>0</v>
      </c>
      <c r="BS3041" s="14">
        <v>0</v>
      </c>
    </row>
    <row r="3042" spans="1:71" x14ac:dyDescent="0.25">
      <c r="A3042" s="1" t="s">
        <v>915</v>
      </c>
      <c r="B3042" s="1" t="s">
        <v>75</v>
      </c>
      <c r="C3042" s="1" t="s">
        <v>1376</v>
      </c>
      <c r="D3042" s="68" t="s">
        <v>1377</v>
      </c>
      <c r="E3042" s="68" t="s">
        <v>21</v>
      </c>
      <c r="F3042" s="65" t="s">
        <v>1</v>
      </c>
      <c r="G3042" s="13" t="s">
        <v>1</v>
      </c>
      <c r="H3042" s="2" t="s">
        <v>22</v>
      </c>
      <c r="I3042" s="12">
        <f t="shared" ref="I3042:AA3042" si="4269">SUM(I3043:I3047)</f>
        <v>6050</v>
      </c>
      <c r="J3042" s="12">
        <f t="shared" si="4269"/>
        <v>0</v>
      </c>
      <c r="K3042" s="12">
        <f t="shared" si="4269"/>
        <v>0</v>
      </c>
      <c r="L3042" s="12">
        <f t="shared" si="4269"/>
        <v>0</v>
      </c>
      <c r="M3042" s="12">
        <f t="shared" si="4269"/>
        <v>0</v>
      </c>
      <c r="N3042" s="12">
        <f t="shared" si="4269"/>
        <v>0</v>
      </c>
      <c r="O3042" s="12">
        <f t="shared" si="4269"/>
        <v>6050</v>
      </c>
      <c r="P3042" s="12">
        <f t="shared" si="4269"/>
        <v>0</v>
      </c>
      <c r="Q3042" s="12">
        <f t="shared" si="4269"/>
        <v>0</v>
      </c>
      <c r="R3042" s="12">
        <f t="shared" si="4269"/>
        <v>0</v>
      </c>
      <c r="S3042" s="12">
        <f t="shared" si="4269"/>
        <v>0</v>
      </c>
      <c r="T3042" s="12">
        <f t="shared" si="4269"/>
        <v>0</v>
      </c>
      <c r="U3042" s="12">
        <f t="shared" si="4269"/>
        <v>0</v>
      </c>
      <c r="V3042" s="12">
        <f t="shared" si="4269"/>
        <v>0</v>
      </c>
      <c r="W3042" s="12">
        <f t="shared" si="4269"/>
        <v>0</v>
      </c>
      <c r="X3042" s="12">
        <f t="shared" si="4269"/>
        <v>0</v>
      </c>
      <c r="Y3042" s="12">
        <f t="shared" si="4269"/>
        <v>0</v>
      </c>
      <c r="Z3042" s="12">
        <f t="shared" si="4269"/>
        <v>0</v>
      </c>
      <c r="AA3042" s="12">
        <f t="shared" si="4269"/>
        <v>0</v>
      </c>
      <c r="AB3042" s="12">
        <v>0</v>
      </c>
      <c r="AC3042" s="12">
        <v>6050</v>
      </c>
      <c r="AD3042" s="12">
        <f t="shared" ref="AD3042:AV3042" si="4270">SUM(AD3043:AD3047)</f>
        <v>0</v>
      </c>
      <c r="AE3042" s="12">
        <f t="shared" si="4270"/>
        <v>0</v>
      </c>
      <c r="AF3042" s="12">
        <f t="shared" si="4270"/>
        <v>0</v>
      </c>
      <c r="AG3042" s="12">
        <f t="shared" si="4270"/>
        <v>0</v>
      </c>
      <c r="AH3042" s="12">
        <f t="shared" si="4270"/>
        <v>0</v>
      </c>
      <c r="AI3042" s="12">
        <f t="shared" si="4270"/>
        <v>0</v>
      </c>
      <c r="AJ3042" s="12">
        <f t="shared" si="4270"/>
        <v>0</v>
      </c>
      <c r="AK3042" s="12">
        <f t="shared" si="4270"/>
        <v>0</v>
      </c>
      <c r="AL3042" s="12">
        <f t="shared" si="4270"/>
        <v>0</v>
      </c>
      <c r="AM3042" s="12">
        <f t="shared" si="4270"/>
        <v>0</v>
      </c>
      <c r="AN3042" s="12">
        <f t="shared" si="4270"/>
        <v>0</v>
      </c>
      <c r="AO3042" s="12">
        <f t="shared" si="4270"/>
        <v>0</v>
      </c>
      <c r="AP3042" s="12">
        <f t="shared" si="4270"/>
        <v>0</v>
      </c>
      <c r="AQ3042" s="12">
        <f t="shared" si="4270"/>
        <v>0</v>
      </c>
      <c r="AR3042" s="12">
        <f t="shared" si="4270"/>
        <v>0</v>
      </c>
      <c r="AS3042" s="12">
        <f t="shared" si="4270"/>
        <v>0</v>
      </c>
      <c r="AT3042" s="12">
        <f t="shared" si="4270"/>
        <v>0</v>
      </c>
      <c r="AU3042" s="12">
        <f t="shared" si="4270"/>
        <v>0</v>
      </c>
      <c r="AV3042" s="12">
        <f t="shared" si="4270"/>
        <v>0</v>
      </c>
      <c r="AW3042" s="12">
        <v>0</v>
      </c>
      <c r="AX3042" s="12">
        <v>0</v>
      </c>
      <c r="AY3042" s="12">
        <f t="shared" ref="AY3042:BQ3042" si="4271">SUM(AY3043:AY3047)</f>
        <v>0</v>
      </c>
      <c r="AZ3042" s="12">
        <f t="shared" si="4271"/>
        <v>0</v>
      </c>
      <c r="BA3042" s="12">
        <f t="shared" si="4271"/>
        <v>0</v>
      </c>
      <c r="BB3042" s="12">
        <f t="shared" si="4271"/>
        <v>0</v>
      </c>
      <c r="BC3042" s="12">
        <f t="shared" si="4271"/>
        <v>0</v>
      </c>
      <c r="BD3042" s="12">
        <f t="shared" si="4271"/>
        <v>0</v>
      </c>
      <c r="BE3042" s="12">
        <f t="shared" si="4271"/>
        <v>0</v>
      </c>
      <c r="BF3042" s="12">
        <f t="shared" si="4271"/>
        <v>0</v>
      </c>
      <c r="BG3042" s="12">
        <f t="shared" si="4271"/>
        <v>0</v>
      </c>
      <c r="BH3042" s="12">
        <f t="shared" si="4271"/>
        <v>0</v>
      </c>
      <c r="BI3042" s="12">
        <f t="shared" si="4271"/>
        <v>0</v>
      </c>
      <c r="BJ3042" s="12">
        <f t="shared" si="4271"/>
        <v>0</v>
      </c>
      <c r="BK3042" s="12">
        <f t="shared" si="4271"/>
        <v>0</v>
      </c>
      <c r="BL3042" s="12">
        <f t="shared" si="4271"/>
        <v>0</v>
      </c>
      <c r="BM3042" s="12">
        <f t="shared" si="4271"/>
        <v>0</v>
      </c>
      <c r="BN3042" s="12">
        <f t="shared" si="4271"/>
        <v>0</v>
      </c>
      <c r="BO3042" s="12">
        <f t="shared" si="4271"/>
        <v>0</v>
      </c>
      <c r="BP3042" s="12">
        <f t="shared" si="4271"/>
        <v>0</v>
      </c>
      <c r="BQ3042" s="12">
        <f t="shared" si="4271"/>
        <v>0</v>
      </c>
      <c r="BR3042" s="12">
        <v>0</v>
      </c>
      <c r="BS3042" s="12">
        <v>0</v>
      </c>
    </row>
    <row r="3043" spans="1:71" x14ac:dyDescent="0.25">
      <c r="A3043" s="4" t="s">
        <v>915</v>
      </c>
      <c r="B3043" s="4" t="s">
        <v>75</v>
      </c>
      <c r="C3043" s="4" t="s">
        <v>1376</v>
      </c>
      <c r="D3043" s="65" t="s">
        <v>1377</v>
      </c>
      <c r="E3043" s="75">
        <v>6112</v>
      </c>
      <c r="F3043" s="65" t="s">
        <v>1379</v>
      </c>
      <c r="G3043" s="61" t="s">
        <v>1894</v>
      </c>
      <c r="H3043" s="13" t="s">
        <v>79</v>
      </c>
      <c r="I3043" s="14">
        <v>1650</v>
      </c>
      <c r="J3043" s="14"/>
      <c r="K3043" s="14"/>
      <c r="L3043" s="14"/>
      <c r="M3043" s="14"/>
      <c r="N3043" s="14"/>
      <c r="O3043" s="14">
        <f t="shared" si="4254"/>
        <v>1650</v>
      </c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>
        <v>0</v>
      </c>
      <c r="AC3043" s="14">
        <v>1650</v>
      </c>
      <c r="AD3043" s="14">
        <v>0</v>
      </c>
      <c r="AE3043" s="14"/>
      <c r="AF3043" s="14"/>
      <c r="AG3043" s="14"/>
      <c r="AH3043" s="14"/>
      <c r="AI3043" s="14"/>
      <c r="AJ3043" s="14">
        <f t="shared" si="4255"/>
        <v>0</v>
      </c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>
        <v>0</v>
      </c>
      <c r="AX3043" s="14">
        <v>0</v>
      </c>
      <c r="AY3043" s="14">
        <v>0</v>
      </c>
      <c r="AZ3043" s="14"/>
      <c r="BA3043" s="14"/>
      <c r="BB3043" s="14"/>
      <c r="BC3043" s="14"/>
      <c r="BD3043" s="14"/>
      <c r="BE3043" s="14">
        <f t="shared" si="4256"/>
        <v>0</v>
      </c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>
        <v>0</v>
      </c>
      <c r="BS3043" s="14">
        <v>0</v>
      </c>
    </row>
    <row r="3044" spans="1:71" x14ac:dyDescent="0.25">
      <c r="A3044" s="4" t="s">
        <v>915</v>
      </c>
      <c r="B3044" s="4" t="s">
        <v>75</v>
      </c>
      <c r="C3044" s="4" t="s">
        <v>1376</v>
      </c>
      <c r="D3044" s="65" t="s">
        <v>1377</v>
      </c>
      <c r="E3044" s="75">
        <v>6112</v>
      </c>
      <c r="F3044" s="65" t="s">
        <v>1380</v>
      </c>
      <c r="G3044" s="61" t="s">
        <v>1894</v>
      </c>
      <c r="H3044" s="13" t="s">
        <v>26</v>
      </c>
      <c r="I3044" s="14">
        <v>3300</v>
      </c>
      <c r="J3044" s="14"/>
      <c r="K3044" s="14"/>
      <c r="L3044" s="14"/>
      <c r="M3044" s="14"/>
      <c r="N3044" s="14"/>
      <c r="O3044" s="14">
        <f t="shared" si="4254"/>
        <v>3300</v>
      </c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>
        <v>0</v>
      </c>
      <c r="AC3044" s="14">
        <v>3300</v>
      </c>
      <c r="AD3044" s="14">
        <v>0</v>
      </c>
      <c r="AE3044" s="14"/>
      <c r="AF3044" s="14"/>
      <c r="AG3044" s="14"/>
      <c r="AH3044" s="14"/>
      <c r="AI3044" s="14"/>
      <c r="AJ3044" s="14">
        <f t="shared" si="4255"/>
        <v>0</v>
      </c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>
        <v>0</v>
      </c>
      <c r="AX3044" s="14">
        <v>0</v>
      </c>
      <c r="AY3044" s="14">
        <v>0</v>
      </c>
      <c r="AZ3044" s="14"/>
      <c r="BA3044" s="14"/>
      <c r="BB3044" s="14"/>
      <c r="BC3044" s="14"/>
      <c r="BD3044" s="14"/>
      <c r="BE3044" s="14">
        <f t="shared" si="4256"/>
        <v>0</v>
      </c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>
        <v>0</v>
      </c>
      <c r="BS3044" s="14">
        <v>0</v>
      </c>
    </row>
    <row r="3045" spans="1:71" x14ac:dyDescent="0.25">
      <c r="A3045" s="4" t="s">
        <v>915</v>
      </c>
      <c r="B3045" s="4" t="s">
        <v>75</v>
      </c>
      <c r="C3045" s="4" t="s">
        <v>1376</v>
      </c>
      <c r="D3045" s="65" t="s">
        <v>1377</v>
      </c>
      <c r="E3045" s="75">
        <v>6112</v>
      </c>
      <c r="F3045" s="65" t="s">
        <v>1381</v>
      </c>
      <c r="G3045" s="61" t="s">
        <v>1894</v>
      </c>
      <c r="H3045" s="13" t="s">
        <v>28</v>
      </c>
      <c r="I3045" s="14">
        <v>1100</v>
      </c>
      <c r="J3045" s="14"/>
      <c r="K3045" s="14"/>
      <c r="L3045" s="14"/>
      <c r="M3045" s="14"/>
      <c r="N3045" s="14"/>
      <c r="O3045" s="14">
        <f t="shared" si="4254"/>
        <v>1100</v>
      </c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>
        <v>0</v>
      </c>
      <c r="AC3045" s="14">
        <v>1100</v>
      </c>
      <c r="AD3045" s="14">
        <v>0</v>
      </c>
      <c r="AE3045" s="14"/>
      <c r="AF3045" s="14"/>
      <c r="AG3045" s="14"/>
      <c r="AH3045" s="14"/>
      <c r="AI3045" s="14"/>
      <c r="AJ3045" s="14">
        <f t="shared" si="4255"/>
        <v>0</v>
      </c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>
        <v>0</v>
      </c>
      <c r="AX3045" s="14">
        <v>0</v>
      </c>
      <c r="AY3045" s="14">
        <v>0</v>
      </c>
      <c r="AZ3045" s="14"/>
      <c r="BA3045" s="14"/>
      <c r="BB3045" s="14"/>
      <c r="BC3045" s="14"/>
      <c r="BD3045" s="14"/>
      <c r="BE3045" s="14">
        <f t="shared" si="4256"/>
        <v>0</v>
      </c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>
        <v>0</v>
      </c>
      <c r="BS3045" s="14">
        <v>0</v>
      </c>
    </row>
    <row r="3046" spans="1:71" x14ac:dyDescent="0.25">
      <c r="A3046" s="4" t="s">
        <v>915</v>
      </c>
      <c r="B3046" s="4" t="s">
        <v>75</v>
      </c>
      <c r="C3046" s="4" t="s">
        <v>1376</v>
      </c>
      <c r="D3046" s="65" t="s">
        <v>1377</v>
      </c>
      <c r="E3046" s="75">
        <v>6112</v>
      </c>
      <c r="F3046" s="65" t="s">
        <v>1382</v>
      </c>
      <c r="G3046" s="61" t="s">
        <v>1894</v>
      </c>
      <c r="H3046" s="13" t="s">
        <v>24</v>
      </c>
      <c r="I3046" s="14">
        <v>0</v>
      </c>
      <c r="J3046" s="14"/>
      <c r="K3046" s="14"/>
      <c r="L3046" s="14"/>
      <c r="M3046" s="14"/>
      <c r="N3046" s="14"/>
      <c r="O3046" s="14">
        <f t="shared" si="4254"/>
        <v>0</v>
      </c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>
        <v>0</v>
      </c>
      <c r="AC3046" s="14">
        <v>0</v>
      </c>
      <c r="AD3046" s="14">
        <v>0</v>
      </c>
      <c r="AE3046" s="14"/>
      <c r="AF3046" s="14"/>
      <c r="AG3046" s="14"/>
      <c r="AH3046" s="14"/>
      <c r="AI3046" s="14"/>
      <c r="AJ3046" s="14">
        <f t="shared" si="4255"/>
        <v>0</v>
      </c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>
        <v>0</v>
      </c>
      <c r="AX3046" s="14">
        <v>0</v>
      </c>
      <c r="AY3046" s="14">
        <v>0</v>
      </c>
      <c r="AZ3046" s="14"/>
      <c r="BA3046" s="14"/>
      <c r="BB3046" s="14"/>
      <c r="BC3046" s="14"/>
      <c r="BD3046" s="14"/>
      <c r="BE3046" s="14">
        <f t="shared" si="4256"/>
        <v>0</v>
      </c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>
        <v>0</v>
      </c>
      <c r="BS3046" s="14">
        <v>0</v>
      </c>
    </row>
    <row r="3047" spans="1:71" x14ac:dyDescent="0.25">
      <c r="A3047" s="4" t="s">
        <v>915</v>
      </c>
      <c r="B3047" s="4" t="s">
        <v>75</v>
      </c>
      <c r="C3047" s="4" t="s">
        <v>1376</v>
      </c>
      <c r="D3047" s="65" t="s">
        <v>1377</v>
      </c>
      <c r="E3047" s="75">
        <v>6112</v>
      </c>
      <c r="F3047" s="65" t="s">
        <v>1383</v>
      </c>
      <c r="G3047" s="61" t="s">
        <v>1894</v>
      </c>
      <c r="H3047" s="13" t="s">
        <v>30</v>
      </c>
      <c r="I3047" s="14">
        <v>0</v>
      </c>
      <c r="J3047" s="14"/>
      <c r="K3047" s="14"/>
      <c r="L3047" s="14"/>
      <c r="M3047" s="14"/>
      <c r="N3047" s="14"/>
      <c r="O3047" s="14">
        <f t="shared" si="4254"/>
        <v>0</v>
      </c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>
        <v>0</v>
      </c>
      <c r="AC3047" s="14">
        <v>0</v>
      </c>
      <c r="AD3047" s="14">
        <v>0</v>
      </c>
      <c r="AE3047" s="14"/>
      <c r="AF3047" s="14"/>
      <c r="AG3047" s="14"/>
      <c r="AH3047" s="14"/>
      <c r="AI3047" s="14"/>
      <c r="AJ3047" s="14">
        <f t="shared" si="4255"/>
        <v>0</v>
      </c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>
        <v>0</v>
      </c>
      <c r="AX3047" s="14">
        <v>0</v>
      </c>
      <c r="AY3047" s="14">
        <v>0</v>
      </c>
      <c r="AZ3047" s="14"/>
      <c r="BA3047" s="14"/>
      <c r="BB3047" s="14"/>
      <c r="BC3047" s="14"/>
      <c r="BD3047" s="14"/>
      <c r="BE3047" s="14">
        <f t="shared" si="4256"/>
        <v>0</v>
      </c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>
        <v>0</v>
      </c>
      <c r="BS3047" s="14">
        <v>0</v>
      </c>
    </row>
    <row r="3048" spans="1:71" x14ac:dyDescent="0.25">
      <c r="A3048" s="4" t="s">
        <v>915</v>
      </c>
      <c r="B3048" s="4" t="s">
        <v>75</v>
      </c>
      <c r="C3048" s="4" t="s">
        <v>1376</v>
      </c>
      <c r="D3048" s="65" t="s">
        <v>1377</v>
      </c>
      <c r="E3048" s="64" t="s">
        <v>31</v>
      </c>
      <c r="F3048" s="64" t="s">
        <v>1</v>
      </c>
      <c r="G3048" s="2" t="s">
        <v>1</v>
      </c>
      <c r="H3048" s="2" t="s">
        <v>32</v>
      </c>
      <c r="I3048" s="12">
        <f t="shared" ref="I3048:AA3048" si="4272">SUM(I3049)</f>
        <v>3850</v>
      </c>
      <c r="J3048" s="12">
        <f t="shared" si="4272"/>
        <v>0</v>
      </c>
      <c r="K3048" s="12">
        <f t="shared" si="4272"/>
        <v>0</v>
      </c>
      <c r="L3048" s="12">
        <f t="shared" si="4272"/>
        <v>0</v>
      </c>
      <c r="M3048" s="12">
        <f t="shared" si="4272"/>
        <v>0</v>
      </c>
      <c r="N3048" s="12">
        <f t="shared" si="4272"/>
        <v>0</v>
      </c>
      <c r="O3048" s="12">
        <f t="shared" si="4272"/>
        <v>3850</v>
      </c>
      <c r="P3048" s="12">
        <f t="shared" si="4272"/>
        <v>432</v>
      </c>
      <c r="Q3048" s="12">
        <f t="shared" si="4272"/>
        <v>0</v>
      </c>
      <c r="R3048" s="12">
        <f t="shared" si="4272"/>
        <v>650</v>
      </c>
      <c r="S3048" s="12">
        <f t="shared" si="4272"/>
        <v>0</v>
      </c>
      <c r="T3048" s="12">
        <f t="shared" si="4272"/>
        <v>0</v>
      </c>
      <c r="U3048" s="12">
        <f t="shared" si="4272"/>
        <v>0</v>
      </c>
      <c r="V3048" s="12">
        <f t="shared" si="4272"/>
        <v>0</v>
      </c>
      <c r="W3048" s="12">
        <f t="shared" si="4272"/>
        <v>0</v>
      </c>
      <c r="X3048" s="12">
        <f t="shared" si="4272"/>
        <v>0</v>
      </c>
      <c r="Y3048" s="12">
        <f t="shared" si="4272"/>
        <v>0</v>
      </c>
      <c r="Z3048" s="12">
        <f t="shared" si="4272"/>
        <v>0</v>
      </c>
      <c r="AA3048" s="12">
        <f t="shared" si="4272"/>
        <v>0</v>
      </c>
      <c r="AB3048" s="12">
        <v>1082</v>
      </c>
      <c r="AC3048" s="12">
        <v>2768</v>
      </c>
      <c r="AD3048" s="12">
        <f t="shared" ref="AD3048:AV3048" si="4273">SUM(AD3049)</f>
        <v>0</v>
      </c>
      <c r="AE3048" s="12">
        <f t="shared" si="4273"/>
        <v>0</v>
      </c>
      <c r="AF3048" s="12">
        <f t="shared" si="4273"/>
        <v>0</v>
      </c>
      <c r="AG3048" s="12">
        <f t="shared" si="4273"/>
        <v>0</v>
      </c>
      <c r="AH3048" s="12">
        <f t="shared" si="4273"/>
        <v>0</v>
      </c>
      <c r="AI3048" s="12">
        <f t="shared" si="4273"/>
        <v>0</v>
      </c>
      <c r="AJ3048" s="12">
        <f t="shared" si="4273"/>
        <v>0</v>
      </c>
      <c r="AK3048" s="12">
        <f t="shared" si="4273"/>
        <v>0</v>
      </c>
      <c r="AL3048" s="12">
        <f t="shared" si="4273"/>
        <v>0</v>
      </c>
      <c r="AM3048" s="12">
        <f t="shared" si="4273"/>
        <v>0</v>
      </c>
      <c r="AN3048" s="12">
        <f t="shared" si="4273"/>
        <v>0</v>
      </c>
      <c r="AO3048" s="12">
        <f t="shared" si="4273"/>
        <v>0</v>
      </c>
      <c r="AP3048" s="12">
        <f t="shared" si="4273"/>
        <v>0</v>
      </c>
      <c r="AQ3048" s="12">
        <f t="shared" si="4273"/>
        <v>0</v>
      </c>
      <c r="AR3048" s="12">
        <f t="shared" si="4273"/>
        <v>0</v>
      </c>
      <c r="AS3048" s="12">
        <f t="shared" si="4273"/>
        <v>0</v>
      </c>
      <c r="AT3048" s="12">
        <f t="shared" si="4273"/>
        <v>0</v>
      </c>
      <c r="AU3048" s="12">
        <f t="shared" si="4273"/>
        <v>0</v>
      </c>
      <c r="AV3048" s="12">
        <f t="shared" si="4273"/>
        <v>0</v>
      </c>
      <c r="AW3048" s="12">
        <v>0</v>
      </c>
      <c r="AX3048" s="12">
        <v>0</v>
      </c>
      <c r="AY3048" s="12">
        <f t="shared" ref="AY3048:BQ3048" si="4274">SUM(AY3049)</f>
        <v>0</v>
      </c>
      <c r="AZ3048" s="12">
        <f t="shared" si="4274"/>
        <v>0</v>
      </c>
      <c r="BA3048" s="12">
        <f t="shared" si="4274"/>
        <v>0</v>
      </c>
      <c r="BB3048" s="12">
        <f t="shared" si="4274"/>
        <v>0</v>
      </c>
      <c r="BC3048" s="12">
        <f t="shared" si="4274"/>
        <v>0</v>
      </c>
      <c r="BD3048" s="12">
        <f t="shared" si="4274"/>
        <v>0</v>
      </c>
      <c r="BE3048" s="12">
        <f t="shared" si="4274"/>
        <v>0</v>
      </c>
      <c r="BF3048" s="12">
        <f t="shared" si="4274"/>
        <v>0</v>
      </c>
      <c r="BG3048" s="12">
        <f t="shared" si="4274"/>
        <v>0</v>
      </c>
      <c r="BH3048" s="12">
        <f t="shared" si="4274"/>
        <v>0</v>
      </c>
      <c r="BI3048" s="12">
        <f t="shared" si="4274"/>
        <v>0</v>
      </c>
      <c r="BJ3048" s="12">
        <f t="shared" si="4274"/>
        <v>0</v>
      </c>
      <c r="BK3048" s="12">
        <f t="shared" si="4274"/>
        <v>0</v>
      </c>
      <c r="BL3048" s="12">
        <f t="shared" si="4274"/>
        <v>0</v>
      </c>
      <c r="BM3048" s="12">
        <f t="shared" si="4274"/>
        <v>0</v>
      </c>
      <c r="BN3048" s="12">
        <f t="shared" si="4274"/>
        <v>0</v>
      </c>
      <c r="BO3048" s="12">
        <f t="shared" si="4274"/>
        <v>0</v>
      </c>
      <c r="BP3048" s="12">
        <f t="shared" si="4274"/>
        <v>0</v>
      </c>
      <c r="BQ3048" s="12">
        <f t="shared" si="4274"/>
        <v>0</v>
      </c>
      <c r="BR3048" s="12">
        <v>0</v>
      </c>
      <c r="BS3048" s="12">
        <v>0</v>
      </c>
    </row>
    <row r="3049" spans="1:71" x14ac:dyDescent="0.25">
      <c r="A3049" s="4" t="s">
        <v>915</v>
      </c>
      <c r="B3049" s="4" t="s">
        <v>75</v>
      </c>
      <c r="C3049" s="4" t="s">
        <v>1376</v>
      </c>
      <c r="D3049" s="65" t="s">
        <v>1377</v>
      </c>
      <c r="E3049" s="75">
        <v>6121</v>
      </c>
      <c r="F3049" s="65"/>
      <c r="G3049" s="61" t="s">
        <v>1894</v>
      </c>
      <c r="H3049" s="13" t="s">
        <v>33</v>
      </c>
      <c r="I3049" s="14">
        <v>3850</v>
      </c>
      <c r="J3049" s="14"/>
      <c r="K3049" s="14"/>
      <c r="L3049" s="14"/>
      <c r="M3049" s="14"/>
      <c r="N3049" s="14"/>
      <c r="O3049" s="14">
        <f t="shared" si="4254"/>
        <v>3850</v>
      </c>
      <c r="P3049" s="14">
        <v>432</v>
      </c>
      <c r="Q3049" s="14"/>
      <c r="R3049" s="14">
        <v>650</v>
      </c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>
        <v>1082</v>
      </c>
      <c r="AC3049" s="14">
        <v>2768</v>
      </c>
      <c r="AD3049" s="14">
        <v>0</v>
      </c>
      <c r="AE3049" s="14"/>
      <c r="AF3049" s="14"/>
      <c r="AG3049" s="14"/>
      <c r="AH3049" s="14"/>
      <c r="AI3049" s="14"/>
      <c r="AJ3049" s="14">
        <f t="shared" si="4255"/>
        <v>0</v>
      </c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>
        <v>0</v>
      </c>
      <c r="AX3049" s="14">
        <v>0</v>
      </c>
      <c r="AY3049" s="14">
        <v>0</v>
      </c>
      <c r="AZ3049" s="14"/>
      <c r="BA3049" s="14"/>
      <c r="BB3049" s="14"/>
      <c r="BC3049" s="14"/>
      <c r="BD3049" s="14"/>
      <c r="BE3049" s="14">
        <f t="shared" si="4256"/>
        <v>0</v>
      </c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>
        <v>0</v>
      </c>
      <c r="BS3049" s="14">
        <v>0</v>
      </c>
    </row>
    <row r="3050" spans="1:71" x14ac:dyDescent="0.25">
      <c r="A3050" s="4" t="s">
        <v>915</v>
      </c>
      <c r="B3050" s="4" t="s">
        <v>75</v>
      </c>
      <c r="C3050" s="4" t="s">
        <v>1376</v>
      </c>
      <c r="D3050" s="65" t="s">
        <v>1377</v>
      </c>
      <c r="E3050" s="64" t="s">
        <v>34</v>
      </c>
      <c r="F3050" s="64" t="s">
        <v>1</v>
      </c>
      <c r="G3050" s="2" t="s">
        <v>1</v>
      </c>
      <c r="H3050" s="2" t="s">
        <v>35</v>
      </c>
      <c r="I3050" s="12">
        <f t="shared" ref="I3050:AA3050" si="4275">SUM(I3051:I3058)</f>
        <v>120450</v>
      </c>
      <c r="J3050" s="12">
        <f t="shared" si="4275"/>
        <v>0</v>
      </c>
      <c r="K3050" s="12">
        <f t="shared" si="4275"/>
        <v>0</v>
      </c>
      <c r="L3050" s="12">
        <f t="shared" si="4275"/>
        <v>0</v>
      </c>
      <c r="M3050" s="12">
        <f t="shared" si="4275"/>
        <v>0</v>
      </c>
      <c r="N3050" s="12">
        <f t="shared" si="4275"/>
        <v>0</v>
      </c>
      <c r="O3050" s="12">
        <f t="shared" si="4275"/>
        <v>120450</v>
      </c>
      <c r="P3050" s="12">
        <f t="shared" si="4275"/>
        <v>0</v>
      </c>
      <c r="Q3050" s="12">
        <f t="shared" si="4275"/>
        <v>21993</v>
      </c>
      <c r="R3050" s="12">
        <f t="shared" si="4275"/>
        <v>21072</v>
      </c>
      <c r="S3050" s="12">
        <f t="shared" si="4275"/>
        <v>0</v>
      </c>
      <c r="T3050" s="12">
        <f t="shared" si="4275"/>
        <v>0</v>
      </c>
      <c r="U3050" s="12">
        <f t="shared" si="4275"/>
        <v>0</v>
      </c>
      <c r="V3050" s="12">
        <f t="shared" si="4275"/>
        <v>0</v>
      </c>
      <c r="W3050" s="12">
        <f t="shared" si="4275"/>
        <v>0</v>
      </c>
      <c r="X3050" s="12">
        <f t="shared" si="4275"/>
        <v>0</v>
      </c>
      <c r="Y3050" s="12">
        <f t="shared" si="4275"/>
        <v>0</v>
      </c>
      <c r="Z3050" s="12">
        <f t="shared" si="4275"/>
        <v>0</v>
      </c>
      <c r="AA3050" s="12">
        <f t="shared" si="4275"/>
        <v>0</v>
      </c>
      <c r="AB3050" s="12">
        <v>43065</v>
      </c>
      <c r="AC3050" s="12">
        <v>77385</v>
      </c>
      <c r="AD3050" s="12">
        <f t="shared" ref="AD3050:AV3050" si="4276">SUM(AD3051:AD3058)</f>
        <v>0</v>
      </c>
      <c r="AE3050" s="12">
        <f t="shared" si="4276"/>
        <v>0</v>
      </c>
      <c r="AF3050" s="12">
        <f t="shared" si="4276"/>
        <v>0</v>
      </c>
      <c r="AG3050" s="12">
        <f t="shared" si="4276"/>
        <v>0</v>
      </c>
      <c r="AH3050" s="12">
        <f t="shared" si="4276"/>
        <v>0</v>
      </c>
      <c r="AI3050" s="12">
        <f t="shared" si="4276"/>
        <v>0</v>
      </c>
      <c r="AJ3050" s="12">
        <f t="shared" si="4276"/>
        <v>0</v>
      </c>
      <c r="AK3050" s="12">
        <f t="shared" si="4276"/>
        <v>0</v>
      </c>
      <c r="AL3050" s="12">
        <f t="shared" si="4276"/>
        <v>0</v>
      </c>
      <c r="AM3050" s="12">
        <f t="shared" si="4276"/>
        <v>0</v>
      </c>
      <c r="AN3050" s="12">
        <f t="shared" si="4276"/>
        <v>0</v>
      </c>
      <c r="AO3050" s="12">
        <f t="shared" si="4276"/>
        <v>0</v>
      </c>
      <c r="AP3050" s="12">
        <f t="shared" si="4276"/>
        <v>0</v>
      </c>
      <c r="AQ3050" s="12">
        <f t="shared" si="4276"/>
        <v>0</v>
      </c>
      <c r="AR3050" s="12">
        <f t="shared" si="4276"/>
        <v>0</v>
      </c>
      <c r="AS3050" s="12">
        <f t="shared" si="4276"/>
        <v>0</v>
      </c>
      <c r="AT3050" s="12">
        <f t="shared" si="4276"/>
        <v>0</v>
      </c>
      <c r="AU3050" s="12">
        <f t="shared" si="4276"/>
        <v>0</v>
      </c>
      <c r="AV3050" s="12">
        <f t="shared" si="4276"/>
        <v>0</v>
      </c>
      <c r="AW3050" s="12">
        <v>0</v>
      </c>
      <c r="AX3050" s="12">
        <v>0</v>
      </c>
      <c r="AY3050" s="12">
        <f t="shared" ref="AY3050:BQ3050" si="4277">SUM(AY3051:AY3058)</f>
        <v>5500</v>
      </c>
      <c r="AZ3050" s="12">
        <f t="shared" si="4277"/>
        <v>7620</v>
      </c>
      <c r="BA3050" s="12">
        <f t="shared" si="4277"/>
        <v>0</v>
      </c>
      <c r="BB3050" s="12">
        <f t="shared" si="4277"/>
        <v>0</v>
      </c>
      <c r="BC3050" s="12">
        <f t="shared" si="4277"/>
        <v>0</v>
      </c>
      <c r="BD3050" s="12">
        <f t="shared" si="4277"/>
        <v>0</v>
      </c>
      <c r="BE3050" s="12">
        <f t="shared" si="4277"/>
        <v>13120</v>
      </c>
      <c r="BF3050" s="12">
        <f t="shared" si="4277"/>
        <v>2740</v>
      </c>
      <c r="BG3050" s="12">
        <f t="shared" si="4277"/>
        <v>2760</v>
      </c>
      <c r="BH3050" s="12">
        <f t="shared" si="4277"/>
        <v>7620</v>
      </c>
      <c r="BI3050" s="12">
        <f t="shared" si="4277"/>
        <v>0</v>
      </c>
      <c r="BJ3050" s="12">
        <f t="shared" si="4277"/>
        <v>0</v>
      </c>
      <c r="BK3050" s="12">
        <f t="shared" si="4277"/>
        <v>0</v>
      </c>
      <c r="BL3050" s="12">
        <f t="shared" si="4277"/>
        <v>0</v>
      </c>
      <c r="BM3050" s="12">
        <f t="shared" si="4277"/>
        <v>0</v>
      </c>
      <c r="BN3050" s="12">
        <f t="shared" si="4277"/>
        <v>0</v>
      </c>
      <c r="BO3050" s="12">
        <f t="shared" si="4277"/>
        <v>0</v>
      </c>
      <c r="BP3050" s="12">
        <f t="shared" si="4277"/>
        <v>0</v>
      </c>
      <c r="BQ3050" s="12">
        <f t="shared" si="4277"/>
        <v>0</v>
      </c>
      <c r="BR3050" s="12">
        <v>13120</v>
      </c>
      <c r="BS3050" s="12">
        <v>0</v>
      </c>
    </row>
    <row r="3051" spans="1:71" x14ac:dyDescent="0.25">
      <c r="A3051" s="4" t="s">
        <v>915</v>
      </c>
      <c r="B3051" s="4" t="s">
        <v>75</v>
      </c>
      <c r="C3051" s="4" t="s">
        <v>1376</v>
      </c>
      <c r="D3051" s="65" t="s">
        <v>1377</v>
      </c>
      <c r="E3051" s="75">
        <v>6131</v>
      </c>
      <c r="F3051" s="65"/>
      <c r="G3051" s="61" t="s">
        <v>1894</v>
      </c>
      <c r="H3051" s="13" t="s">
        <v>36</v>
      </c>
      <c r="I3051" s="14">
        <v>2200</v>
      </c>
      <c r="J3051" s="14"/>
      <c r="K3051" s="14"/>
      <c r="L3051" s="14"/>
      <c r="M3051" s="14"/>
      <c r="N3051" s="14"/>
      <c r="O3051" s="14">
        <f t="shared" si="4254"/>
        <v>2200</v>
      </c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>
        <v>0</v>
      </c>
      <c r="AC3051" s="14">
        <v>2200</v>
      </c>
      <c r="AD3051" s="14">
        <v>0</v>
      </c>
      <c r="AE3051" s="14"/>
      <c r="AF3051" s="14"/>
      <c r="AG3051" s="14"/>
      <c r="AH3051" s="14"/>
      <c r="AI3051" s="14"/>
      <c r="AJ3051" s="14">
        <f t="shared" si="4255"/>
        <v>0</v>
      </c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>
        <v>0</v>
      </c>
      <c r="AX3051" s="14">
        <v>0</v>
      </c>
      <c r="AY3051" s="14">
        <v>0</v>
      </c>
      <c r="AZ3051" s="14"/>
      <c r="BA3051" s="14"/>
      <c r="BB3051" s="14"/>
      <c r="BC3051" s="14"/>
      <c r="BD3051" s="14"/>
      <c r="BE3051" s="14">
        <f t="shared" si="4256"/>
        <v>0</v>
      </c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>
        <v>0</v>
      </c>
      <c r="BS3051" s="14">
        <v>0</v>
      </c>
    </row>
    <row r="3052" spans="1:71" x14ac:dyDescent="0.25">
      <c r="A3052" s="4" t="s">
        <v>915</v>
      </c>
      <c r="B3052" s="4" t="s">
        <v>75</v>
      </c>
      <c r="C3052" s="4" t="s">
        <v>1376</v>
      </c>
      <c r="D3052" s="65" t="s">
        <v>1377</v>
      </c>
      <c r="E3052" s="75">
        <v>6132</v>
      </c>
      <c r="F3052" s="65"/>
      <c r="G3052" s="61" t="s">
        <v>1894</v>
      </c>
      <c r="H3052" s="13" t="s">
        <v>183</v>
      </c>
      <c r="I3052" s="14">
        <v>0</v>
      </c>
      <c r="J3052" s="14"/>
      <c r="K3052" s="14"/>
      <c r="L3052" s="14"/>
      <c r="M3052" s="14"/>
      <c r="N3052" s="14"/>
      <c r="O3052" s="14">
        <f t="shared" si="4254"/>
        <v>0</v>
      </c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>
        <v>0</v>
      </c>
      <c r="AC3052" s="14">
        <v>0</v>
      </c>
      <c r="AD3052" s="14">
        <v>0</v>
      </c>
      <c r="AE3052" s="14"/>
      <c r="AF3052" s="14"/>
      <c r="AG3052" s="14"/>
      <c r="AH3052" s="14"/>
      <c r="AI3052" s="14"/>
      <c r="AJ3052" s="14">
        <f t="shared" si="4255"/>
        <v>0</v>
      </c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>
        <v>0</v>
      </c>
      <c r="AX3052" s="14">
        <v>0</v>
      </c>
      <c r="AY3052" s="14">
        <v>0</v>
      </c>
      <c r="AZ3052" s="14"/>
      <c r="BA3052" s="14"/>
      <c r="BB3052" s="14"/>
      <c r="BC3052" s="14"/>
      <c r="BD3052" s="14"/>
      <c r="BE3052" s="14">
        <f t="shared" si="4256"/>
        <v>0</v>
      </c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>
        <v>0</v>
      </c>
      <c r="BS3052" s="14">
        <v>0</v>
      </c>
    </row>
    <row r="3053" spans="1:71" x14ac:dyDescent="0.25">
      <c r="A3053" s="4" t="s">
        <v>915</v>
      </c>
      <c r="B3053" s="4" t="s">
        <v>75</v>
      </c>
      <c r="C3053" s="4" t="s">
        <v>1376</v>
      </c>
      <c r="D3053" s="65" t="s">
        <v>1377</v>
      </c>
      <c r="E3053" s="75">
        <v>6133</v>
      </c>
      <c r="F3053" s="65"/>
      <c r="G3053" s="61" t="s">
        <v>1894</v>
      </c>
      <c r="H3053" s="13" t="s">
        <v>185</v>
      </c>
      <c r="I3053" s="14">
        <v>0</v>
      </c>
      <c r="J3053" s="14"/>
      <c r="K3053" s="14"/>
      <c r="L3053" s="14"/>
      <c r="M3053" s="14"/>
      <c r="N3053" s="14"/>
      <c r="O3053" s="14">
        <f t="shared" si="4254"/>
        <v>0</v>
      </c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>
        <v>0</v>
      </c>
      <c r="AC3053" s="14">
        <v>0</v>
      </c>
      <c r="AD3053" s="14">
        <v>0</v>
      </c>
      <c r="AE3053" s="14"/>
      <c r="AF3053" s="14"/>
      <c r="AG3053" s="14"/>
      <c r="AH3053" s="14"/>
      <c r="AI3053" s="14"/>
      <c r="AJ3053" s="14">
        <f t="shared" si="4255"/>
        <v>0</v>
      </c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>
        <v>0</v>
      </c>
      <c r="AX3053" s="14">
        <v>0</v>
      </c>
      <c r="AY3053" s="14">
        <v>0</v>
      </c>
      <c r="AZ3053" s="14"/>
      <c r="BA3053" s="14"/>
      <c r="BB3053" s="14"/>
      <c r="BC3053" s="14"/>
      <c r="BD3053" s="14"/>
      <c r="BE3053" s="14">
        <f t="shared" si="4256"/>
        <v>0</v>
      </c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>
        <v>0</v>
      </c>
      <c r="BS3053" s="14">
        <v>0</v>
      </c>
    </row>
    <row r="3054" spans="1:71" x14ac:dyDescent="0.25">
      <c r="A3054" s="4" t="s">
        <v>915</v>
      </c>
      <c r="B3054" s="4" t="s">
        <v>75</v>
      </c>
      <c r="C3054" s="4" t="s">
        <v>1376</v>
      </c>
      <c r="D3054" s="65" t="s">
        <v>1377</v>
      </c>
      <c r="E3054" s="75">
        <v>6134</v>
      </c>
      <c r="F3054" s="65"/>
      <c r="G3054" s="61" t="s">
        <v>1894</v>
      </c>
      <c r="H3054" s="13" t="s">
        <v>187</v>
      </c>
      <c r="I3054" s="14">
        <v>110000</v>
      </c>
      <c r="J3054" s="14"/>
      <c r="K3054" s="14"/>
      <c r="L3054" s="14"/>
      <c r="M3054" s="14"/>
      <c r="N3054" s="14"/>
      <c r="O3054" s="14">
        <f t="shared" si="4254"/>
        <v>110000</v>
      </c>
      <c r="P3054" s="14"/>
      <c r="Q3054" s="14">
        <v>21993</v>
      </c>
      <c r="R3054" s="14">
        <v>21072</v>
      </c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>
        <v>43065</v>
      </c>
      <c r="AC3054" s="14">
        <v>66935</v>
      </c>
      <c r="AD3054" s="14">
        <v>0</v>
      </c>
      <c r="AE3054" s="14"/>
      <c r="AF3054" s="14"/>
      <c r="AG3054" s="14"/>
      <c r="AH3054" s="14"/>
      <c r="AI3054" s="14"/>
      <c r="AJ3054" s="14">
        <f t="shared" si="4255"/>
        <v>0</v>
      </c>
      <c r="AK3054" s="14"/>
      <c r="AL3054" s="14"/>
      <c r="AM3054" s="14"/>
      <c r="AN3054" s="14"/>
      <c r="AO3054" s="14"/>
      <c r="AP3054" s="14"/>
      <c r="AQ3054" s="14"/>
      <c r="AR3054" s="14"/>
      <c r="AS3054" s="14"/>
      <c r="AT3054" s="14"/>
      <c r="AU3054" s="14"/>
      <c r="AV3054" s="14"/>
      <c r="AW3054" s="14">
        <v>0</v>
      </c>
      <c r="AX3054" s="14">
        <v>0</v>
      </c>
      <c r="AY3054" s="14">
        <v>5500</v>
      </c>
      <c r="AZ3054" s="14">
        <v>7620</v>
      </c>
      <c r="BA3054" s="14"/>
      <c r="BB3054" s="14"/>
      <c r="BC3054" s="14"/>
      <c r="BD3054" s="14"/>
      <c r="BE3054" s="14">
        <f t="shared" si="4256"/>
        <v>13120</v>
      </c>
      <c r="BF3054" s="14">
        <v>2740</v>
      </c>
      <c r="BG3054" s="14">
        <v>2760</v>
      </c>
      <c r="BH3054" s="14">
        <v>7620</v>
      </c>
      <c r="BI3054" s="14"/>
      <c r="BJ3054" s="14"/>
      <c r="BK3054" s="14"/>
      <c r="BL3054" s="14"/>
      <c r="BM3054" s="14"/>
      <c r="BN3054" s="14"/>
      <c r="BO3054" s="14"/>
      <c r="BP3054" s="14"/>
      <c r="BQ3054" s="14"/>
      <c r="BR3054" s="14">
        <v>13120</v>
      </c>
      <c r="BS3054" s="14">
        <v>0</v>
      </c>
    </row>
    <row r="3055" spans="1:71" x14ac:dyDescent="0.25">
      <c r="A3055" s="4" t="s">
        <v>915</v>
      </c>
      <c r="B3055" s="4" t="s">
        <v>75</v>
      </c>
      <c r="C3055" s="4" t="s">
        <v>1376</v>
      </c>
      <c r="D3055" s="65" t="s">
        <v>1377</v>
      </c>
      <c r="E3055" s="75">
        <v>6135</v>
      </c>
      <c r="F3055" s="65"/>
      <c r="G3055" s="61" t="s">
        <v>1894</v>
      </c>
      <c r="H3055" s="13" t="s">
        <v>188</v>
      </c>
      <c r="I3055" s="14">
        <v>1650</v>
      </c>
      <c r="J3055" s="14"/>
      <c r="K3055" s="14"/>
      <c r="L3055" s="14"/>
      <c r="M3055" s="14"/>
      <c r="N3055" s="14"/>
      <c r="O3055" s="14">
        <f t="shared" si="4254"/>
        <v>1650</v>
      </c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>
        <v>0</v>
      </c>
      <c r="AC3055" s="14">
        <v>1650</v>
      </c>
      <c r="AD3055" s="14">
        <v>0</v>
      </c>
      <c r="AE3055" s="14"/>
      <c r="AF3055" s="14"/>
      <c r="AG3055" s="14"/>
      <c r="AH3055" s="14"/>
      <c r="AI3055" s="14"/>
      <c r="AJ3055" s="14">
        <f t="shared" si="4255"/>
        <v>0</v>
      </c>
      <c r="AK3055" s="14"/>
      <c r="AL3055" s="14"/>
      <c r="AM3055" s="14"/>
      <c r="AN3055" s="14"/>
      <c r="AO3055" s="14"/>
      <c r="AP3055" s="14"/>
      <c r="AQ3055" s="14"/>
      <c r="AR3055" s="14"/>
      <c r="AS3055" s="14"/>
      <c r="AT3055" s="14"/>
      <c r="AU3055" s="14"/>
      <c r="AV3055" s="14"/>
      <c r="AW3055" s="14">
        <v>0</v>
      </c>
      <c r="AX3055" s="14">
        <v>0</v>
      </c>
      <c r="AY3055" s="14">
        <v>0</v>
      </c>
      <c r="AZ3055" s="14"/>
      <c r="BA3055" s="14"/>
      <c r="BB3055" s="14"/>
      <c r="BC3055" s="14"/>
      <c r="BD3055" s="14"/>
      <c r="BE3055" s="14">
        <f t="shared" si="4256"/>
        <v>0</v>
      </c>
      <c r="BF3055" s="14"/>
      <c r="BG3055" s="14"/>
      <c r="BH3055" s="14"/>
      <c r="BI3055" s="14"/>
      <c r="BJ3055" s="14"/>
      <c r="BK3055" s="14"/>
      <c r="BL3055" s="14"/>
      <c r="BM3055" s="14"/>
      <c r="BN3055" s="14"/>
      <c r="BO3055" s="14"/>
      <c r="BP3055" s="14"/>
      <c r="BQ3055" s="14"/>
      <c r="BR3055" s="14">
        <v>0</v>
      </c>
      <c r="BS3055" s="14">
        <v>0</v>
      </c>
    </row>
    <row r="3056" spans="1:71" x14ac:dyDescent="0.25">
      <c r="A3056" s="4" t="s">
        <v>915</v>
      </c>
      <c r="B3056" s="4" t="s">
        <v>75</v>
      </c>
      <c r="C3056" s="4" t="s">
        <v>1376</v>
      </c>
      <c r="D3056" s="65" t="s">
        <v>1377</v>
      </c>
      <c r="E3056" s="75">
        <v>6137</v>
      </c>
      <c r="F3056" s="65"/>
      <c r="G3056" s="61" t="s">
        <v>1894</v>
      </c>
      <c r="H3056" s="13" t="s">
        <v>191</v>
      </c>
      <c r="I3056" s="14">
        <v>3300</v>
      </c>
      <c r="J3056" s="14"/>
      <c r="K3056" s="14"/>
      <c r="L3056" s="14"/>
      <c r="M3056" s="14"/>
      <c r="N3056" s="14"/>
      <c r="O3056" s="14">
        <f t="shared" si="4254"/>
        <v>3300</v>
      </c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>
        <v>0</v>
      </c>
      <c r="AC3056" s="14">
        <v>3300</v>
      </c>
      <c r="AD3056" s="14">
        <v>0</v>
      </c>
      <c r="AE3056" s="14"/>
      <c r="AF3056" s="14"/>
      <c r="AG3056" s="14"/>
      <c r="AH3056" s="14"/>
      <c r="AI3056" s="14"/>
      <c r="AJ3056" s="14">
        <f t="shared" si="4255"/>
        <v>0</v>
      </c>
      <c r="AK3056" s="14"/>
      <c r="AL3056" s="14"/>
      <c r="AM3056" s="14"/>
      <c r="AN3056" s="14"/>
      <c r="AO3056" s="14"/>
      <c r="AP3056" s="14"/>
      <c r="AQ3056" s="14"/>
      <c r="AR3056" s="14"/>
      <c r="AS3056" s="14"/>
      <c r="AT3056" s="14"/>
      <c r="AU3056" s="14"/>
      <c r="AV3056" s="14"/>
      <c r="AW3056" s="14">
        <v>0</v>
      </c>
      <c r="AX3056" s="14">
        <v>0</v>
      </c>
      <c r="AY3056" s="14">
        <v>0</v>
      </c>
      <c r="AZ3056" s="14"/>
      <c r="BA3056" s="14"/>
      <c r="BB3056" s="14"/>
      <c r="BC3056" s="14"/>
      <c r="BD3056" s="14"/>
      <c r="BE3056" s="14">
        <f t="shared" si="4256"/>
        <v>0</v>
      </c>
      <c r="BF3056" s="14"/>
      <c r="BG3056" s="14"/>
      <c r="BH3056" s="14"/>
      <c r="BI3056" s="14"/>
      <c r="BJ3056" s="14"/>
      <c r="BK3056" s="14"/>
      <c r="BL3056" s="14"/>
      <c r="BM3056" s="14"/>
      <c r="BN3056" s="14"/>
      <c r="BO3056" s="14"/>
      <c r="BP3056" s="14"/>
      <c r="BQ3056" s="14"/>
      <c r="BR3056" s="14">
        <v>0</v>
      </c>
      <c r="BS3056" s="14">
        <v>0</v>
      </c>
    </row>
    <row r="3057" spans="1:71" x14ac:dyDescent="0.25">
      <c r="A3057" s="4" t="s">
        <v>915</v>
      </c>
      <c r="B3057" s="4" t="s">
        <v>75</v>
      </c>
      <c r="C3057" s="4" t="s">
        <v>1376</v>
      </c>
      <c r="D3057" s="65" t="s">
        <v>1377</v>
      </c>
      <c r="E3057" s="75">
        <v>6138</v>
      </c>
      <c r="F3057" s="65"/>
      <c r="G3057" s="61" t="s">
        <v>1894</v>
      </c>
      <c r="H3057" s="13" t="s">
        <v>192</v>
      </c>
      <c r="I3057" s="14">
        <v>0</v>
      </c>
      <c r="J3057" s="14"/>
      <c r="K3057" s="14"/>
      <c r="L3057" s="14"/>
      <c r="M3057" s="14"/>
      <c r="N3057" s="14"/>
      <c r="O3057" s="14">
        <f t="shared" si="4254"/>
        <v>0</v>
      </c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>
        <v>0</v>
      </c>
      <c r="AC3057" s="14">
        <v>0</v>
      </c>
      <c r="AD3057" s="14">
        <v>0</v>
      </c>
      <c r="AE3057" s="14"/>
      <c r="AF3057" s="14"/>
      <c r="AG3057" s="14"/>
      <c r="AH3057" s="14"/>
      <c r="AI3057" s="14"/>
      <c r="AJ3057" s="14">
        <f t="shared" si="4255"/>
        <v>0</v>
      </c>
      <c r="AK3057" s="14"/>
      <c r="AL3057" s="14"/>
      <c r="AM3057" s="14"/>
      <c r="AN3057" s="14"/>
      <c r="AO3057" s="14"/>
      <c r="AP3057" s="14"/>
      <c r="AQ3057" s="14"/>
      <c r="AR3057" s="14"/>
      <c r="AS3057" s="14"/>
      <c r="AT3057" s="14"/>
      <c r="AU3057" s="14"/>
      <c r="AV3057" s="14"/>
      <c r="AW3057" s="14">
        <v>0</v>
      </c>
      <c r="AX3057" s="14">
        <v>0</v>
      </c>
      <c r="AY3057" s="14">
        <v>0</v>
      </c>
      <c r="AZ3057" s="14"/>
      <c r="BA3057" s="14"/>
      <c r="BB3057" s="14"/>
      <c r="BC3057" s="14"/>
      <c r="BD3057" s="14"/>
      <c r="BE3057" s="14">
        <f t="shared" si="4256"/>
        <v>0</v>
      </c>
      <c r="BF3057" s="14"/>
      <c r="BG3057" s="14"/>
      <c r="BH3057" s="14"/>
      <c r="BI3057" s="14"/>
      <c r="BJ3057" s="14"/>
      <c r="BK3057" s="14"/>
      <c r="BL3057" s="14"/>
      <c r="BM3057" s="14"/>
      <c r="BN3057" s="14"/>
      <c r="BO3057" s="14"/>
      <c r="BP3057" s="14"/>
      <c r="BQ3057" s="14"/>
      <c r="BR3057" s="14">
        <v>0</v>
      </c>
      <c r="BS3057" s="14">
        <v>0</v>
      </c>
    </row>
    <row r="3058" spans="1:71" x14ac:dyDescent="0.25">
      <c r="A3058" s="1" t="s">
        <v>915</v>
      </c>
      <c r="B3058" s="1" t="s">
        <v>75</v>
      </c>
      <c r="C3058" s="1" t="s">
        <v>1376</v>
      </c>
      <c r="D3058" s="68" t="s">
        <v>1377</v>
      </c>
      <c r="E3058" s="68" t="s">
        <v>37</v>
      </c>
      <c r="F3058" s="65" t="s">
        <v>1</v>
      </c>
      <c r="G3058" s="13" t="s">
        <v>1</v>
      </c>
      <c r="H3058" s="2" t="s">
        <v>38</v>
      </c>
      <c r="I3058" s="12">
        <f t="shared" ref="I3058:AA3058" si="4278">SUM(I3059:I3061)</f>
        <v>3300</v>
      </c>
      <c r="J3058" s="12">
        <f t="shared" si="4278"/>
        <v>0</v>
      </c>
      <c r="K3058" s="12">
        <f t="shared" si="4278"/>
        <v>0</v>
      </c>
      <c r="L3058" s="12">
        <f t="shared" si="4278"/>
        <v>0</v>
      </c>
      <c r="M3058" s="12">
        <f t="shared" si="4278"/>
        <v>0</v>
      </c>
      <c r="N3058" s="12">
        <f t="shared" si="4278"/>
        <v>0</v>
      </c>
      <c r="O3058" s="12">
        <f t="shared" si="4278"/>
        <v>3300</v>
      </c>
      <c r="P3058" s="12">
        <f t="shared" si="4278"/>
        <v>0</v>
      </c>
      <c r="Q3058" s="12">
        <f t="shared" si="4278"/>
        <v>0</v>
      </c>
      <c r="R3058" s="12">
        <f t="shared" si="4278"/>
        <v>0</v>
      </c>
      <c r="S3058" s="12">
        <f t="shared" si="4278"/>
        <v>0</v>
      </c>
      <c r="T3058" s="12">
        <f t="shared" si="4278"/>
        <v>0</v>
      </c>
      <c r="U3058" s="12">
        <f t="shared" si="4278"/>
        <v>0</v>
      </c>
      <c r="V3058" s="12">
        <f t="shared" si="4278"/>
        <v>0</v>
      </c>
      <c r="W3058" s="12">
        <f t="shared" si="4278"/>
        <v>0</v>
      </c>
      <c r="X3058" s="12">
        <f t="shared" si="4278"/>
        <v>0</v>
      </c>
      <c r="Y3058" s="12">
        <f t="shared" si="4278"/>
        <v>0</v>
      </c>
      <c r="Z3058" s="12">
        <f t="shared" si="4278"/>
        <v>0</v>
      </c>
      <c r="AA3058" s="12">
        <f t="shared" si="4278"/>
        <v>0</v>
      </c>
      <c r="AB3058" s="12">
        <v>0</v>
      </c>
      <c r="AC3058" s="12">
        <v>3300</v>
      </c>
      <c r="AD3058" s="12">
        <f t="shared" ref="AD3058:AV3058" si="4279">SUM(AD3059:AD3061)</f>
        <v>0</v>
      </c>
      <c r="AE3058" s="12">
        <f t="shared" si="4279"/>
        <v>0</v>
      </c>
      <c r="AF3058" s="12">
        <f t="shared" si="4279"/>
        <v>0</v>
      </c>
      <c r="AG3058" s="12">
        <f t="shared" si="4279"/>
        <v>0</v>
      </c>
      <c r="AH3058" s="12">
        <f t="shared" si="4279"/>
        <v>0</v>
      </c>
      <c r="AI3058" s="12">
        <f t="shared" si="4279"/>
        <v>0</v>
      </c>
      <c r="AJ3058" s="12">
        <f t="shared" si="4279"/>
        <v>0</v>
      </c>
      <c r="AK3058" s="12">
        <f t="shared" si="4279"/>
        <v>0</v>
      </c>
      <c r="AL3058" s="12">
        <f t="shared" si="4279"/>
        <v>0</v>
      </c>
      <c r="AM3058" s="12">
        <f t="shared" si="4279"/>
        <v>0</v>
      </c>
      <c r="AN3058" s="12">
        <f t="shared" si="4279"/>
        <v>0</v>
      </c>
      <c r="AO3058" s="12">
        <f t="shared" si="4279"/>
        <v>0</v>
      </c>
      <c r="AP3058" s="12">
        <f t="shared" si="4279"/>
        <v>0</v>
      </c>
      <c r="AQ3058" s="12">
        <f t="shared" si="4279"/>
        <v>0</v>
      </c>
      <c r="AR3058" s="12">
        <f t="shared" si="4279"/>
        <v>0</v>
      </c>
      <c r="AS3058" s="12">
        <f t="shared" si="4279"/>
        <v>0</v>
      </c>
      <c r="AT3058" s="12">
        <f t="shared" si="4279"/>
        <v>0</v>
      </c>
      <c r="AU3058" s="12">
        <f t="shared" si="4279"/>
        <v>0</v>
      </c>
      <c r="AV3058" s="12">
        <f t="shared" si="4279"/>
        <v>0</v>
      </c>
      <c r="AW3058" s="12">
        <v>0</v>
      </c>
      <c r="AX3058" s="12">
        <v>0</v>
      </c>
      <c r="AY3058" s="12">
        <f t="shared" ref="AY3058:BQ3058" si="4280">SUM(AY3059:AY3061)</f>
        <v>0</v>
      </c>
      <c r="AZ3058" s="12">
        <f t="shared" si="4280"/>
        <v>0</v>
      </c>
      <c r="BA3058" s="12">
        <f t="shared" si="4280"/>
        <v>0</v>
      </c>
      <c r="BB3058" s="12">
        <f t="shared" si="4280"/>
        <v>0</v>
      </c>
      <c r="BC3058" s="12">
        <f t="shared" si="4280"/>
        <v>0</v>
      </c>
      <c r="BD3058" s="12">
        <f t="shared" si="4280"/>
        <v>0</v>
      </c>
      <c r="BE3058" s="12">
        <f t="shared" si="4280"/>
        <v>0</v>
      </c>
      <c r="BF3058" s="12">
        <f t="shared" si="4280"/>
        <v>0</v>
      </c>
      <c r="BG3058" s="12">
        <f t="shared" si="4280"/>
        <v>0</v>
      </c>
      <c r="BH3058" s="12">
        <f t="shared" si="4280"/>
        <v>0</v>
      </c>
      <c r="BI3058" s="12">
        <f t="shared" si="4280"/>
        <v>0</v>
      </c>
      <c r="BJ3058" s="12">
        <f t="shared" si="4280"/>
        <v>0</v>
      </c>
      <c r="BK3058" s="12">
        <f t="shared" si="4280"/>
        <v>0</v>
      </c>
      <c r="BL3058" s="12">
        <f t="shared" si="4280"/>
        <v>0</v>
      </c>
      <c r="BM3058" s="12">
        <f t="shared" si="4280"/>
        <v>0</v>
      </c>
      <c r="BN3058" s="12">
        <f t="shared" si="4280"/>
        <v>0</v>
      </c>
      <c r="BO3058" s="12">
        <f t="shared" si="4280"/>
        <v>0</v>
      </c>
      <c r="BP3058" s="12">
        <f t="shared" si="4280"/>
        <v>0</v>
      </c>
      <c r="BQ3058" s="12">
        <f t="shared" si="4280"/>
        <v>0</v>
      </c>
      <c r="BR3058" s="12">
        <v>0</v>
      </c>
      <c r="BS3058" s="12">
        <v>0</v>
      </c>
    </row>
    <row r="3059" spans="1:71" x14ac:dyDescent="0.25">
      <c r="A3059" s="4" t="s">
        <v>915</v>
      </c>
      <c r="B3059" s="4" t="s">
        <v>75</v>
      </c>
      <c r="C3059" s="4" t="s">
        <v>1376</v>
      </c>
      <c r="D3059" s="65" t="s">
        <v>1377</v>
      </c>
      <c r="E3059" s="75">
        <v>6139</v>
      </c>
      <c r="F3059" s="65"/>
      <c r="G3059" s="61" t="s">
        <v>1894</v>
      </c>
      <c r="H3059" s="13" t="s">
        <v>38</v>
      </c>
      <c r="I3059" s="14">
        <v>3300</v>
      </c>
      <c r="J3059" s="14"/>
      <c r="K3059" s="14"/>
      <c r="L3059" s="14"/>
      <c r="M3059" s="14"/>
      <c r="N3059" s="14"/>
      <c r="O3059" s="14">
        <f t="shared" si="4254"/>
        <v>3300</v>
      </c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>
        <v>0</v>
      </c>
      <c r="AC3059" s="14">
        <v>3300</v>
      </c>
      <c r="AD3059" s="14">
        <v>0</v>
      </c>
      <c r="AE3059" s="14"/>
      <c r="AF3059" s="14"/>
      <c r="AG3059" s="14"/>
      <c r="AH3059" s="14"/>
      <c r="AI3059" s="14"/>
      <c r="AJ3059" s="14">
        <f t="shared" si="4255"/>
        <v>0</v>
      </c>
      <c r="AK3059" s="14"/>
      <c r="AL3059" s="14"/>
      <c r="AM3059" s="14"/>
      <c r="AN3059" s="14"/>
      <c r="AO3059" s="14"/>
      <c r="AP3059" s="14"/>
      <c r="AQ3059" s="14"/>
      <c r="AR3059" s="14"/>
      <c r="AS3059" s="14"/>
      <c r="AT3059" s="14"/>
      <c r="AU3059" s="14"/>
      <c r="AV3059" s="14"/>
      <c r="AW3059" s="14">
        <v>0</v>
      </c>
      <c r="AX3059" s="14">
        <v>0</v>
      </c>
      <c r="AY3059" s="14">
        <v>0</v>
      </c>
      <c r="AZ3059" s="14"/>
      <c r="BA3059" s="14"/>
      <c r="BB3059" s="14"/>
      <c r="BC3059" s="14"/>
      <c r="BD3059" s="14"/>
      <c r="BE3059" s="14">
        <f t="shared" si="4256"/>
        <v>0</v>
      </c>
      <c r="BF3059" s="14"/>
      <c r="BG3059" s="14"/>
      <c r="BH3059" s="14"/>
      <c r="BI3059" s="14"/>
      <c r="BJ3059" s="14"/>
      <c r="BK3059" s="14"/>
      <c r="BL3059" s="14"/>
      <c r="BM3059" s="14"/>
      <c r="BN3059" s="14"/>
      <c r="BO3059" s="14"/>
      <c r="BP3059" s="14"/>
      <c r="BQ3059" s="14"/>
      <c r="BR3059" s="14">
        <v>0</v>
      </c>
      <c r="BS3059" s="14">
        <v>0</v>
      </c>
    </row>
    <row r="3060" spans="1:71" ht="22.5" x14ac:dyDescent="0.25">
      <c r="A3060" s="4" t="s">
        <v>915</v>
      </c>
      <c r="B3060" s="4" t="s">
        <v>75</v>
      </c>
      <c r="C3060" s="4" t="s">
        <v>1376</v>
      </c>
      <c r="D3060" s="65" t="s">
        <v>1377</v>
      </c>
      <c r="E3060" s="75">
        <v>6139</v>
      </c>
      <c r="F3060" s="65" t="s">
        <v>1384</v>
      </c>
      <c r="G3060" s="61" t="s">
        <v>1894</v>
      </c>
      <c r="H3060" s="13" t="s">
        <v>46</v>
      </c>
      <c r="I3060" s="14">
        <v>0</v>
      </c>
      <c r="J3060" s="14"/>
      <c r="K3060" s="14"/>
      <c r="L3060" s="14"/>
      <c r="M3060" s="14"/>
      <c r="N3060" s="14"/>
      <c r="O3060" s="14">
        <f t="shared" si="4254"/>
        <v>0</v>
      </c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>
        <v>0</v>
      </c>
      <c r="AC3060" s="14">
        <v>0</v>
      </c>
      <c r="AD3060" s="14">
        <v>0</v>
      </c>
      <c r="AE3060" s="14"/>
      <c r="AF3060" s="14"/>
      <c r="AG3060" s="14"/>
      <c r="AH3060" s="14"/>
      <c r="AI3060" s="14"/>
      <c r="AJ3060" s="14">
        <f t="shared" si="4255"/>
        <v>0</v>
      </c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>
        <v>0</v>
      </c>
      <c r="AX3060" s="14">
        <v>0</v>
      </c>
      <c r="AY3060" s="14">
        <v>0</v>
      </c>
      <c r="AZ3060" s="14"/>
      <c r="BA3060" s="14"/>
      <c r="BB3060" s="14"/>
      <c r="BC3060" s="14"/>
      <c r="BD3060" s="14"/>
      <c r="BE3060" s="14">
        <f t="shared" si="4256"/>
        <v>0</v>
      </c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>
        <v>0</v>
      </c>
      <c r="BS3060" s="14">
        <v>0</v>
      </c>
    </row>
    <row r="3061" spans="1:71" ht="22.5" x14ac:dyDescent="0.25">
      <c r="A3061" s="4" t="s">
        <v>915</v>
      </c>
      <c r="B3061" s="4" t="s">
        <v>75</v>
      </c>
      <c r="C3061" s="4" t="s">
        <v>1376</v>
      </c>
      <c r="D3061" s="65" t="s">
        <v>1377</v>
      </c>
      <c r="E3061" s="75">
        <v>6139</v>
      </c>
      <c r="F3061" s="65" t="s">
        <v>1385</v>
      </c>
      <c r="G3061" s="61" t="s">
        <v>1894</v>
      </c>
      <c r="H3061" s="13" t="s">
        <v>52</v>
      </c>
      <c r="I3061" s="14">
        <v>0</v>
      </c>
      <c r="J3061" s="14"/>
      <c r="K3061" s="14"/>
      <c r="L3061" s="14"/>
      <c r="M3061" s="14"/>
      <c r="N3061" s="14"/>
      <c r="O3061" s="14">
        <f t="shared" si="4254"/>
        <v>0</v>
      </c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>
        <v>0</v>
      </c>
      <c r="AC3061" s="14">
        <v>0</v>
      </c>
      <c r="AD3061" s="14">
        <v>0</v>
      </c>
      <c r="AE3061" s="14"/>
      <c r="AF3061" s="14"/>
      <c r="AG3061" s="14"/>
      <c r="AH3061" s="14"/>
      <c r="AI3061" s="14"/>
      <c r="AJ3061" s="14">
        <f t="shared" si="4255"/>
        <v>0</v>
      </c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>
        <v>0</v>
      </c>
      <c r="AX3061" s="14">
        <v>0</v>
      </c>
      <c r="AY3061" s="14">
        <v>0</v>
      </c>
      <c r="AZ3061" s="14"/>
      <c r="BA3061" s="14"/>
      <c r="BB3061" s="14"/>
      <c r="BC3061" s="14"/>
      <c r="BD3061" s="14"/>
      <c r="BE3061" s="14">
        <f t="shared" si="4256"/>
        <v>0</v>
      </c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>
        <v>0</v>
      </c>
      <c r="BS3061" s="14">
        <v>0</v>
      </c>
    </row>
    <row r="3062" spans="1:71" ht="22.5" x14ac:dyDescent="0.25">
      <c r="A3062" s="1" t="s">
        <v>1</v>
      </c>
      <c r="B3062" s="1" t="s">
        <v>1</v>
      </c>
      <c r="C3062" s="1" t="s">
        <v>1</v>
      </c>
      <c r="D3062" s="64" t="s">
        <v>1</v>
      </c>
      <c r="E3062" s="64" t="s">
        <v>1</v>
      </c>
      <c r="F3062" s="64" t="s">
        <v>1</v>
      </c>
      <c r="G3062" s="2" t="s">
        <v>1</v>
      </c>
      <c r="H3062" s="10" t="s">
        <v>53</v>
      </c>
      <c r="I3062" s="11">
        <f t="shared" ref="I3062:X3063" si="4281">SUM(I3063)</f>
        <v>0</v>
      </c>
      <c r="J3062" s="11">
        <f t="shared" si="4281"/>
        <v>0</v>
      </c>
      <c r="K3062" s="11">
        <f t="shared" si="4281"/>
        <v>0</v>
      </c>
      <c r="L3062" s="11">
        <f t="shared" si="4281"/>
        <v>0</v>
      </c>
      <c r="M3062" s="11">
        <f t="shared" si="4281"/>
        <v>0</v>
      </c>
      <c r="N3062" s="11">
        <f t="shared" si="4281"/>
        <v>0</v>
      </c>
      <c r="O3062" s="11">
        <f t="shared" si="4281"/>
        <v>0</v>
      </c>
      <c r="P3062" s="11">
        <f t="shared" si="4281"/>
        <v>0</v>
      </c>
      <c r="Q3062" s="11">
        <f t="shared" si="4281"/>
        <v>0</v>
      </c>
      <c r="R3062" s="11">
        <f t="shared" si="4281"/>
        <v>0</v>
      </c>
      <c r="S3062" s="11">
        <f t="shared" si="4281"/>
        <v>0</v>
      </c>
      <c r="T3062" s="11">
        <f t="shared" si="4281"/>
        <v>0</v>
      </c>
      <c r="U3062" s="11">
        <f t="shared" si="4281"/>
        <v>0</v>
      </c>
      <c r="V3062" s="11">
        <f t="shared" si="4281"/>
        <v>0</v>
      </c>
      <c r="W3062" s="11">
        <f t="shared" si="4281"/>
        <v>0</v>
      </c>
      <c r="X3062" s="11">
        <f t="shared" si="4281"/>
        <v>0</v>
      </c>
      <c r="Y3062" s="11">
        <f t="shared" ref="J3062:AA3063" si="4282">SUM(Y3063)</f>
        <v>0</v>
      </c>
      <c r="Z3062" s="11">
        <f t="shared" si="4282"/>
        <v>0</v>
      </c>
      <c r="AA3062" s="11">
        <f t="shared" si="4282"/>
        <v>0</v>
      </c>
      <c r="AB3062" s="11">
        <v>0</v>
      </c>
      <c r="AC3062" s="11">
        <v>0</v>
      </c>
      <c r="AD3062" s="11">
        <f t="shared" ref="AD3062:AS3063" si="4283">SUM(AD3063)</f>
        <v>0</v>
      </c>
      <c r="AE3062" s="11">
        <f t="shared" si="4283"/>
        <v>0</v>
      </c>
      <c r="AF3062" s="11">
        <f t="shared" si="4283"/>
        <v>0</v>
      </c>
      <c r="AG3062" s="11">
        <f t="shared" si="4283"/>
        <v>0</v>
      </c>
      <c r="AH3062" s="11">
        <f t="shared" si="4283"/>
        <v>0</v>
      </c>
      <c r="AI3062" s="11">
        <f t="shared" si="4283"/>
        <v>0</v>
      </c>
      <c r="AJ3062" s="11">
        <f t="shared" si="4283"/>
        <v>0</v>
      </c>
      <c r="AK3062" s="11">
        <f t="shared" si="4283"/>
        <v>0</v>
      </c>
      <c r="AL3062" s="11">
        <f t="shared" si="4283"/>
        <v>0</v>
      </c>
      <c r="AM3062" s="11">
        <f t="shared" si="4283"/>
        <v>0</v>
      </c>
      <c r="AN3062" s="11">
        <f t="shared" si="4283"/>
        <v>0</v>
      </c>
      <c r="AO3062" s="11">
        <f t="shared" si="4283"/>
        <v>0</v>
      </c>
      <c r="AP3062" s="11">
        <f t="shared" si="4283"/>
        <v>0</v>
      </c>
      <c r="AQ3062" s="11">
        <f t="shared" si="4283"/>
        <v>0</v>
      </c>
      <c r="AR3062" s="11">
        <f t="shared" si="4283"/>
        <v>0</v>
      </c>
      <c r="AS3062" s="11">
        <f t="shared" si="4283"/>
        <v>0</v>
      </c>
      <c r="AT3062" s="11">
        <f t="shared" ref="AE3062:AV3063" si="4284">SUM(AT3063)</f>
        <v>0</v>
      </c>
      <c r="AU3062" s="11">
        <f t="shared" si="4284"/>
        <v>0</v>
      </c>
      <c r="AV3062" s="11">
        <f t="shared" si="4284"/>
        <v>0</v>
      </c>
      <c r="AW3062" s="11">
        <v>0</v>
      </c>
      <c r="AX3062" s="11">
        <v>0</v>
      </c>
      <c r="AY3062" s="11">
        <f t="shared" ref="AY3062:BN3063" si="4285">SUM(AY3063)</f>
        <v>0</v>
      </c>
      <c r="AZ3062" s="11">
        <f t="shared" si="4285"/>
        <v>0</v>
      </c>
      <c r="BA3062" s="11">
        <f t="shared" si="4285"/>
        <v>0</v>
      </c>
      <c r="BB3062" s="11">
        <f t="shared" si="4285"/>
        <v>0</v>
      </c>
      <c r="BC3062" s="11">
        <f t="shared" si="4285"/>
        <v>0</v>
      </c>
      <c r="BD3062" s="11">
        <f t="shared" si="4285"/>
        <v>0</v>
      </c>
      <c r="BE3062" s="11">
        <f t="shared" si="4285"/>
        <v>0</v>
      </c>
      <c r="BF3062" s="11">
        <f t="shared" si="4285"/>
        <v>0</v>
      </c>
      <c r="BG3062" s="11">
        <f t="shared" si="4285"/>
        <v>0</v>
      </c>
      <c r="BH3062" s="11">
        <f t="shared" si="4285"/>
        <v>0</v>
      </c>
      <c r="BI3062" s="11">
        <f t="shared" si="4285"/>
        <v>0</v>
      </c>
      <c r="BJ3062" s="11">
        <f t="shared" si="4285"/>
        <v>0</v>
      </c>
      <c r="BK3062" s="11">
        <f t="shared" si="4285"/>
        <v>0</v>
      </c>
      <c r="BL3062" s="11">
        <f t="shared" si="4285"/>
        <v>0</v>
      </c>
      <c r="BM3062" s="11">
        <f t="shared" si="4285"/>
        <v>0</v>
      </c>
      <c r="BN3062" s="11">
        <f t="shared" si="4285"/>
        <v>0</v>
      </c>
      <c r="BO3062" s="11">
        <f t="shared" ref="AZ3062:BQ3063" si="4286">SUM(BO3063)</f>
        <v>0</v>
      </c>
      <c r="BP3062" s="11">
        <f t="shared" si="4286"/>
        <v>0</v>
      </c>
      <c r="BQ3062" s="11">
        <f t="shared" si="4286"/>
        <v>0</v>
      </c>
      <c r="BR3062" s="11">
        <v>0</v>
      </c>
      <c r="BS3062" s="11">
        <v>0</v>
      </c>
    </row>
    <row r="3063" spans="1:71" x14ac:dyDescent="0.25">
      <c r="A3063" s="4" t="s">
        <v>915</v>
      </c>
      <c r="B3063" s="4" t="s">
        <v>75</v>
      </c>
      <c r="C3063" s="4" t="s">
        <v>1376</v>
      </c>
      <c r="D3063" s="65" t="s">
        <v>1377</v>
      </c>
      <c r="E3063" s="64" t="s">
        <v>54</v>
      </c>
      <c r="F3063" s="64" t="s">
        <v>1</v>
      </c>
      <c r="G3063" s="2" t="s">
        <v>1</v>
      </c>
      <c r="H3063" s="2" t="s">
        <v>55</v>
      </c>
      <c r="I3063" s="12">
        <f t="shared" si="4281"/>
        <v>0</v>
      </c>
      <c r="J3063" s="12">
        <f t="shared" si="4282"/>
        <v>0</v>
      </c>
      <c r="K3063" s="12">
        <f t="shared" si="4282"/>
        <v>0</v>
      </c>
      <c r="L3063" s="12">
        <f t="shared" si="4282"/>
        <v>0</v>
      </c>
      <c r="M3063" s="12">
        <f t="shared" si="4282"/>
        <v>0</v>
      </c>
      <c r="N3063" s="12">
        <f t="shared" si="4282"/>
        <v>0</v>
      </c>
      <c r="O3063" s="12">
        <f t="shared" si="4282"/>
        <v>0</v>
      </c>
      <c r="P3063" s="12">
        <f t="shared" si="4282"/>
        <v>0</v>
      </c>
      <c r="Q3063" s="12">
        <f t="shared" si="4282"/>
        <v>0</v>
      </c>
      <c r="R3063" s="12">
        <f t="shared" si="4282"/>
        <v>0</v>
      </c>
      <c r="S3063" s="12">
        <f t="shared" si="4282"/>
        <v>0</v>
      </c>
      <c r="T3063" s="12">
        <f t="shared" si="4282"/>
        <v>0</v>
      </c>
      <c r="U3063" s="12">
        <f t="shared" si="4282"/>
        <v>0</v>
      </c>
      <c r="V3063" s="12">
        <f t="shared" si="4282"/>
        <v>0</v>
      </c>
      <c r="W3063" s="12">
        <f t="shared" si="4282"/>
        <v>0</v>
      </c>
      <c r="X3063" s="12">
        <f t="shared" si="4282"/>
        <v>0</v>
      </c>
      <c r="Y3063" s="12">
        <f t="shared" si="4282"/>
        <v>0</v>
      </c>
      <c r="Z3063" s="12">
        <f t="shared" si="4282"/>
        <v>0</v>
      </c>
      <c r="AA3063" s="12">
        <f t="shared" si="4282"/>
        <v>0</v>
      </c>
      <c r="AB3063" s="12">
        <v>0</v>
      </c>
      <c r="AC3063" s="12">
        <v>0</v>
      </c>
      <c r="AD3063" s="12">
        <f t="shared" si="4283"/>
        <v>0</v>
      </c>
      <c r="AE3063" s="12">
        <f t="shared" si="4284"/>
        <v>0</v>
      </c>
      <c r="AF3063" s="12">
        <f t="shared" si="4284"/>
        <v>0</v>
      </c>
      <c r="AG3063" s="12">
        <f t="shared" si="4284"/>
        <v>0</v>
      </c>
      <c r="AH3063" s="12">
        <f t="shared" si="4284"/>
        <v>0</v>
      </c>
      <c r="AI3063" s="12">
        <f t="shared" si="4284"/>
        <v>0</v>
      </c>
      <c r="AJ3063" s="12">
        <f t="shared" si="4284"/>
        <v>0</v>
      </c>
      <c r="AK3063" s="12">
        <f t="shared" si="4284"/>
        <v>0</v>
      </c>
      <c r="AL3063" s="12">
        <f t="shared" si="4284"/>
        <v>0</v>
      </c>
      <c r="AM3063" s="12">
        <f t="shared" si="4284"/>
        <v>0</v>
      </c>
      <c r="AN3063" s="12">
        <f t="shared" si="4284"/>
        <v>0</v>
      </c>
      <c r="AO3063" s="12">
        <f t="shared" si="4284"/>
        <v>0</v>
      </c>
      <c r="AP3063" s="12">
        <f t="shared" si="4284"/>
        <v>0</v>
      </c>
      <c r="AQ3063" s="12">
        <f t="shared" si="4284"/>
        <v>0</v>
      </c>
      <c r="AR3063" s="12">
        <f t="shared" si="4284"/>
        <v>0</v>
      </c>
      <c r="AS3063" s="12">
        <f t="shared" si="4284"/>
        <v>0</v>
      </c>
      <c r="AT3063" s="12">
        <f t="shared" si="4284"/>
        <v>0</v>
      </c>
      <c r="AU3063" s="12">
        <f t="shared" si="4284"/>
        <v>0</v>
      </c>
      <c r="AV3063" s="12">
        <f t="shared" si="4284"/>
        <v>0</v>
      </c>
      <c r="AW3063" s="12">
        <v>0</v>
      </c>
      <c r="AX3063" s="12">
        <v>0</v>
      </c>
      <c r="AY3063" s="12">
        <f t="shared" si="4285"/>
        <v>0</v>
      </c>
      <c r="AZ3063" s="12">
        <f t="shared" si="4286"/>
        <v>0</v>
      </c>
      <c r="BA3063" s="12">
        <f t="shared" si="4286"/>
        <v>0</v>
      </c>
      <c r="BB3063" s="12">
        <f t="shared" si="4286"/>
        <v>0</v>
      </c>
      <c r="BC3063" s="12">
        <f t="shared" si="4286"/>
        <v>0</v>
      </c>
      <c r="BD3063" s="12">
        <f t="shared" si="4286"/>
        <v>0</v>
      </c>
      <c r="BE3063" s="12">
        <f t="shared" si="4286"/>
        <v>0</v>
      </c>
      <c r="BF3063" s="12">
        <f t="shared" si="4286"/>
        <v>0</v>
      </c>
      <c r="BG3063" s="12">
        <f t="shared" si="4286"/>
        <v>0</v>
      </c>
      <c r="BH3063" s="12">
        <f t="shared" si="4286"/>
        <v>0</v>
      </c>
      <c r="BI3063" s="12">
        <f t="shared" si="4286"/>
        <v>0</v>
      </c>
      <c r="BJ3063" s="12">
        <f t="shared" si="4286"/>
        <v>0</v>
      </c>
      <c r="BK3063" s="12">
        <f t="shared" si="4286"/>
        <v>0</v>
      </c>
      <c r="BL3063" s="12">
        <f t="shared" si="4286"/>
        <v>0</v>
      </c>
      <c r="BM3063" s="12">
        <f t="shared" si="4286"/>
        <v>0</v>
      </c>
      <c r="BN3063" s="12">
        <f t="shared" si="4286"/>
        <v>0</v>
      </c>
      <c r="BO3063" s="12">
        <f t="shared" si="4286"/>
        <v>0</v>
      </c>
      <c r="BP3063" s="12">
        <f t="shared" si="4286"/>
        <v>0</v>
      </c>
      <c r="BQ3063" s="12">
        <f t="shared" si="4286"/>
        <v>0</v>
      </c>
      <c r="BR3063" s="12">
        <v>0</v>
      </c>
      <c r="BS3063" s="12">
        <v>0</v>
      </c>
    </row>
    <row r="3064" spans="1:71" x14ac:dyDescent="0.25">
      <c r="A3064" s="4" t="s">
        <v>915</v>
      </c>
      <c r="B3064" s="4" t="s">
        <v>75</v>
      </c>
      <c r="C3064" s="4" t="s">
        <v>1376</v>
      </c>
      <c r="D3064" s="65" t="s">
        <v>1377</v>
      </c>
      <c r="E3064" s="75">
        <v>6148</v>
      </c>
      <c r="F3064" s="65"/>
      <c r="G3064" s="61" t="s">
        <v>1894</v>
      </c>
      <c r="H3064" s="13" t="s">
        <v>63</v>
      </c>
      <c r="I3064" s="14">
        <v>0</v>
      </c>
      <c r="J3064" s="14"/>
      <c r="K3064" s="14"/>
      <c r="L3064" s="14"/>
      <c r="M3064" s="14"/>
      <c r="N3064" s="14"/>
      <c r="O3064" s="14">
        <f t="shared" si="4254"/>
        <v>0</v>
      </c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>
        <v>0</v>
      </c>
      <c r="AC3064" s="14">
        <v>0</v>
      </c>
      <c r="AD3064" s="14">
        <v>0</v>
      </c>
      <c r="AE3064" s="14"/>
      <c r="AF3064" s="14"/>
      <c r="AG3064" s="14"/>
      <c r="AH3064" s="14"/>
      <c r="AI3064" s="14"/>
      <c r="AJ3064" s="14">
        <f t="shared" si="4255"/>
        <v>0</v>
      </c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>
        <v>0</v>
      </c>
      <c r="AX3064" s="14">
        <v>0</v>
      </c>
      <c r="AY3064" s="14">
        <v>0</v>
      </c>
      <c r="AZ3064" s="14"/>
      <c r="BA3064" s="14"/>
      <c r="BB3064" s="14"/>
      <c r="BC3064" s="14"/>
      <c r="BD3064" s="14"/>
      <c r="BE3064" s="14">
        <f t="shared" si="4256"/>
        <v>0</v>
      </c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>
        <v>0</v>
      </c>
      <c r="BS3064" s="14">
        <v>0</v>
      </c>
    </row>
    <row r="3065" spans="1:71" ht="22.5" x14ac:dyDescent="0.25">
      <c r="A3065" s="1" t="s">
        <v>1</v>
      </c>
      <c r="B3065" s="1" t="s">
        <v>1</v>
      </c>
      <c r="C3065" s="1" t="s">
        <v>1</v>
      </c>
      <c r="D3065" s="64" t="s">
        <v>1</v>
      </c>
      <c r="E3065" s="64" t="s">
        <v>1</v>
      </c>
      <c r="F3065" s="64" t="s">
        <v>1</v>
      </c>
      <c r="G3065" s="2" t="s">
        <v>1</v>
      </c>
      <c r="H3065" s="10" t="s">
        <v>64</v>
      </c>
      <c r="I3065" s="11">
        <f t="shared" ref="I3065:AA3065" si="4287">SUM(I3066)</f>
        <v>20000</v>
      </c>
      <c r="J3065" s="11">
        <f t="shared" si="4287"/>
        <v>0</v>
      </c>
      <c r="K3065" s="11">
        <f t="shared" si="4287"/>
        <v>0</v>
      </c>
      <c r="L3065" s="11">
        <f t="shared" si="4287"/>
        <v>0</v>
      </c>
      <c r="M3065" s="11">
        <f t="shared" si="4287"/>
        <v>0</v>
      </c>
      <c r="N3065" s="11">
        <f t="shared" si="4287"/>
        <v>0</v>
      </c>
      <c r="O3065" s="11">
        <f t="shared" si="4287"/>
        <v>20000</v>
      </c>
      <c r="P3065" s="11">
        <f t="shared" si="4287"/>
        <v>0</v>
      </c>
      <c r="Q3065" s="11">
        <f t="shared" si="4287"/>
        <v>0</v>
      </c>
      <c r="R3065" s="11">
        <f t="shared" si="4287"/>
        <v>0</v>
      </c>
      <c r="S3065" s="11">
        <f t="shared" si="4287"/>
        <v>0</v>
      </c>
      <c r="T3065" s="11">
        <f t="shared" si="4287"/>
        <v>0</v>
      </c>
      <c r="U3065" s="11">
        <f t="shared" si="4287"/>
        <v>0</v>
      </c>
      <c r="V3065" s="11">
        <f t="shared" si="4287"/>
        <v>0</v>
      </c>
      <c r="W3065" s="11">
        <f t="shared" si="4287"/>
        <v>0</v>
      </c>
      <c r="X3065" s="11">
        <f t="shared" si="4287"/>
        <v>0</v>
      </c>
      <c r="Y3065" s="11">
        <f t="shared" si="4287"/>
        <v>0</v>
      </c>
      <c r="Z3065" s="11">
        <f t="shared" si="4287"/>
        <v>0</v>
      </c>
      <c r="AA3065" s="11">
        <f t="shared" si="4287"/>
        <v>0</v>
      </c>
      <c r="AB3065" s="11">
        <v>0</v>
      </c>
      <c r="AC3065" s="11">
        <v>20000</v>
      </c>
      <c r="AD3065" s="11">
        <f t="shared" ref="AD3065:AV3065" si="4288">SUM(AD3066)</f>
        <v>0</v>
      </c>
      <c r="AE3065" s="11">
        <f t="shared" si="4288"/>
        <v>0</v>
      </c>
      <c r="AF3065" s="11">
        <f t="shared" si="4288"/>
        <v>0</v>
      </c>
      <c r="AG3065" s="11">
        <f t="shared" si="4288"/>
        <v>0</v>
      </c>
      <c r="AH3065" s="11">
        <f t="shared" si="4288"/>
        <v>0</v>
      </c>
      <c r="AI3065" s="11">
        <f t="shared" si="4288"/>
        <v>0</v>
      </c>
      <c r="AJ3065" s="11">
        <f t="shared" si="4288"/>
        <v>0</v>
      </c>
      <c r="AK3065" s="11">
        <f t="shared" si="4288"/>
        <v>0</v>
      </c>
      <c r="AL3065" s="11">
        <f t="shared" si="4288"/>
        <v>0</v>
      </c>
      <c r="AM3065" s="11">
        <f t="shared" si="4288"/>
        <v>0</v>
      </c>
      <c r="AN3065" s="11">
        <f t="shared" si="4288"/>
        <v>0</v>
      </c>
      <c r="AO3065" s="11">
        <f t="shared" si="4288"/>
        <v>0</v>
      </c>
      <c r="AP3065" s="11">
        <f t="shared" si="4288"/>
        <v>0</v>
      </c>
      <c r="AQ3065" s="11">
        <f t="shared" si="4288"/>
        <v>0</v>
      </c>
      <c r="AR3065" s="11">
        <f t="shared" si="4288"/>
        <v>0</v>
      </c>
      <c r="AS3065" s="11">
        <f t="shared" si="4288"/>
        <v>0</v>
      </c>
      <c r="AT3065" s="11">
        <f t="shared" si="4288"/>
        <v>0</v>
      </c>
      <c r="AU3065" s="11">
        <f t="shared" si="4288"/>
        <v>0</v>
      </c>
      <c r="AV3065" s="11">
        <f t="shared" si="4288"/>
        <v>0</v>
      </c>
      <c r="AW3065" s="11">
        <v>0</v>
      </c>
      <c r="AX3065" s="11">
        <v>0</v>
      </c>
      <c r="AY3065" s="11">
        <f t="shared" ref="AY3065:BQ3065" si="4289">SUM(AY3066)</f>
        <v>0</v>
      </c>
      <c r="AZ3065" s="11">
        <f t="shared" si="4289"/>
        <v>0</v>
      </c>
      <c r="BA3065" s="11">
        <f t="shared" si="4289"/>
        <v>0</v>
      </c>
      <c r="BB3065" s="11">
        <f t="shared" si="4289"/>
        <v>0</v>
      </c>
      <c r="BC3065" s="11">
        <f t="shared" si="4289"/>
        <v>0</v>
      </c>
      <c r="BD3065" s="11">
        <f t="shared" si="4289"/>
        <v>0</v>
      </c>
      <c r="BE3065" s="11">
        <f t="shared" si="4289"/>
        <v>0</v>
      </c>
      <c r="BF3065" s="11">
        <f t="shared" si="4289"/>
        <v>0</v>
      </c>
      <c r="BG3065" s="11">
        <f t="shared" si="4289"/>
        <v>0</v>
      </c>
      <c r="BH3065" s="11">
        <f t="shared" si="4289"/>
        <v>0</v>
      </c>
      <c r="BI3065" s="11">
        <f t="shared" si="4289"/>
        <v>0</v>
      </c>
      <c r="BJ3065" s="11">
        <f t="shared" si="4289"/>
        <v>0</v>
      </c>
      <c r="BK3065" s="11">
        <f t="shared" si="4289"/>
        <v>0</v>
      </c>
      <c r="BL3065" s="11">
        <f t="shared" si="4289"/>
        <v>0</v>
      </c>
      <c r="BM3065" s="11">
        <f t="shared" si="4289"/>
        <v>0</v>
      </c>
      <c r="BN3065" s="11">
        <f t="shared" si="4289"/>
        <v>0</v>
      </c>
      <c r="BO3065" s="11">
        <f t="shared" si="4289"/>
        <v>0</v>
      </c>
      <c r="BP3065" s="11">
        <f t="shared" si="4289"/>
        <v>0</v>
      </c>
      <c r="BQ3065" s="11">
        <f t="shared" si="4289"/>
        <v>0</v>
      </c>
      <c r="BR3065" s="11">
        <v>0</v>
      </c>
      <c r="BS3065" s="11">
        <v>0</v>
      </c>
    </row>
    <row r="3066" spans="1:71" x14ac:dyDescent="0.25">
      <c r="A3066" s="4" t="s">
        <v>915</v>
      </c>
      <c r="B3066" s="4" t="s">
        <v>75</v>
      </c>
      <c r="C3066" s="4" t="s">
        <v>1376</v>
      </c>
      <c r="D3066" s="65" t="s">
        <v>1377</v>
      </c>
      <c r="E3066" s="64" t="s">
        <v>65</v>
      </c>
      <c r="F3066" s="64" t="s">
        <v>1</v>
      </c>
      <c r="G3066" s="2" t="s">
        <v>1</v>
      </c>
      <c r="H3066" s="2" t="s">
        <v>66</v>
      </c>
      <c r="I3066" s="12">
        <f t="shared" ref="I3066:AA3066" si="4290">SUM(I3067:I3068)</f>
        <v>20000</v>
      </c>
      <c r="J3066" s="12">
        <f t="shared" si="4290"/>
        <v>0</v>
      </c>
      <c r="K3066" s="12">
        <f t="shared" si="4290"/>
        <v>0</v>
      </c>
      <c r="L3066" s="12">
        <f t="shared" si="4290"/>
        <v>0</v>
      </c>
      <c r="M3066" s="12">
        <f t="shared" si="4290"/>
        <v>0</v>
      </c>
      <c r="N3066" s="12">
        <f t="shared" si="4290"/>
        <v>0</v>
      </c>
      <c r="O3066" s="12">
        <f t="shared" ref="O3066" si="4291">SUM(O3067:O3068)</f>
        <v>20000</v>
      </c>
      <c r="P3066" s="12">
        <f t="shared" si="4290"/>
        <v>0</v>
      </c>
      <c r="Q3066" s="12">
        <f t="shared" si="4290"/>
        <v>0</v>
      </c>
      <c r="R3066" s="12">
        <f t="shared" si="4290"/>
        <v>0</v>
      </c>
      <c r="S3066" s="12">
        <f t="shared" si="4290"/>
        <v>0</v>
      </c>
      <c r="T3066" s="12">
        <f t="shared" si="4290"/>
        <v>0</v>
      </c>
      <c r="U3066" s="12">
        <f t="shared" si="4290"/>
        <v>0</v>
      </c>
      <c r="V3066" s="12">
        <f t="shared" si="4290"/>
        <v>0</v>
      </c>
      <c r="W3066" s="12">
        <f t="shared" si="4290"/>
        <v>0</v>
      </c>
      <c r="X3066" s="12">
        <f t="shared" si="4290"/>
        <v>0</v>
      </c>
      <c r="Y3066" s="12">
        <f t="shared" si="4290"/>
        <v>0</v>
      </c>
      <c r="Z3066" s="12">
        <f t="shared" si="4290"/>
        <v>0</v>
      </c>
      <c r="AA3066" s="12">
        <f t="shared" si="4290"/>
        <v>0</v>
      </c>
      <c r="AB3066" s="12">
        <v>0</v>
      </c>
      <c r="AC3066" s="12">
        <v>20000</v>
      </c>
      <c r="AD3066" s="12">
        <f t="shared" ref="AD3066:AV3066" si="4292">SUM(AD3067:AD3068)</f>
        <v>0</v>
      </c>
      <c r="AE3066" s="12">
        <f t="shared" si="4292"/>
        <v>0</v>
      </c>
      <c r="AF3066" s="12">
        <f t="shared" si="4292"/>
        <v>0</v>
      </c>
      <c r="AG3066" s="12">
        <f t="shared" si="4292"/>
        <v>0</v>
      </c>
      <c r="AH3066" s="12">
        <f t="shared" si="4292"/>
        <v>0</v>
      </c>
      <c r="AI3066" s="12">
        <f t="shared" si="4292"/>
        <v>0</v>
      </c>
      <c r="AJ3066" s="12">
        <f t="shared" ref="AJ3066" si="4293">SUM(AJ3067:AJ3068)</f>
        <v>0</v>
      </c>
      <c r="AK3066" s="12">
        <f t="shared" si="4292"/>
        <v>0</v>
      </c>
      <c r="AL3066" s="12">
        <f t="shared" si="4292"/>
        <v>0</v>
      </c>
      <c r="AM3066" s="12">
        <f t="shared" si="4292"/>
        <v>0</v>
      </c>
      <c r="AN3066" s="12">
        <f t="shared" si="4292"/>
        <v>0</v>
      </c>
      <c r="AO3066" s="12">
        <f t="shared" si="4292"/>
        <v>0</v>
      </c>
      <c r="AP3066" s="12">
        <f t="shared" si="4292"/>
        <v>0</v>
      </c>
      <c r="AQ3066" s="12">
        <f t="shared" si="4292"/>
        <v>0</v>
      </c>
      <c r="AR3066" s="12">
        <f t="shared" si="4292"/>
        <v>0</v>
      </c>
      <c r="AS3066" s="12">
        <f t="shared" si="4292"/>
        <v>0</v>
      </c>
      <c r="AT3066" s="12">
        <f t="shared" si="4292"/>
        <v>0</v>
      </c>
      <c r="AU3066" s="12">
        <f t="shared" si="4292"/>
        <v>0</v>
      </c>
      <c r="AV3066" s="12">
        <f t="shared" si="4292"/>
        <v>0</v>
      </c>
      <c r="AW3066" s="12">
        <v>0</v>
      </c>
      <c r="AX3066" s="12">
        <v>0</v>
      </c>
      <c r="AY3066" s="12">
        <f t="shared" ref="AY3066:BQ3066" si="4294">SUM(AY3067:AY3068)</f>
        <v>0</v>
      </c>
      <c r="AZ3066" s="12">
        <f t="shared" si="4294"/>
        <v>0</v>
      </c>
      <c r="BA3066" s="12">
        <f t="shared" si="4294"/>
        <v>0</v>
      </c>
      <c r="BB3066" s="12">
        <f t="shared" si="4294"/>
        <v>0</v>
      </c>
      <c r="BC3066" s="12">
        <f t="shared" si="4294"/>
        <v>0</v>
      </c>
      <c r="BD3066" s="12">
        <f t="shared" si="4294"/>
        <v>0</v>
      </c>
      <c r="BE3066" s="12">
        <f t="shared" ref="BE3066" si="4295">SUM(BE3067:BE3068)</f>
        <v>0</v>
      </c>
      <c r="BF3066" s="12">
        <f t="shared" si="4294"/>
        <v>0</v>
      </c>
      <c r="BG3066" s="12">
        <f t="shared" si="4294"/>
        <v>0</v>
      </c>
      <c r="BH3066" s="12">
        <f t="shared" si="4294"/>
        <v>0</v>
      </c>
      <c r="BI3066" s="12">
        <f t="shared" si="4294"/>
        <v>0</v>
      </c>
      <c r="BJ3066" s="12">
        <f t="shared" si="4294"/>
        <v>0</v>
      </c>
      <c r="BK3066" s="12">
        <f t="shared" si="4294"/>
        <v>0</v>
      </c>
      <c r="BL3066" s="12">
        <f t="shared" si="4294"/>
        <v>0</v>
      </c>
      <c r="BM3066" s="12">
        <f t="shared" si="4294"/>
        <v>0</v>
      </c>
      <c r="BN3066" s="12">
        <f t="shared" si="4294"/>
        <v>0</v>
      </c>
      <c r="BO3066" s="12">
        <f t="shared" si="4294"/>
        <v>0</v>
      </c>
      <c r="BP3066" s="12">
        <f t="shared" si="4294"/>
        <v>0</v>
      </c>
      <c r="BQ3066" s="12">
        <f t="shared" si="4294"/>
        <v>0</v>
      </c>
      <c r="BR3066" s="12">
        <v>0</v>
      </c>
      <c r="BS3066" s="12">
        <v>0</v>
      </c>
    </row>
    <row r="3067" spans="1:71" x14ac:dyDescent="0.25">
      <c r="A3067" s="4" t="s">
        <v>915</v>
      </c>
      <c r="B3067" s="4" t="s">
        <v>75</v>
      </c>
      <c r="C3067" s="4" t="s">
        <v>1376</v>
      </c>
      <c r="D3067" s="65" t="s">
        <v>1377</v>
      </c>
      <c r="E3067" s="75">
        <v>8213</v>
      </c>
      <c r="F3067" s="65"/>
      <c r="G3067" s="61" t="s">
        <v>1894</v>
      </c>
      <c r="H3067" s="13" t="s">
        <v>68</v>
      </c>
      <c r="I3067" s="14">
        <v>15000</v>
      </c>
      <c r="J3067" s="14"/>
      <c r="K3067" s="14"/>
      <c r="L3067" s="14"/>
      <c r="M3067" s="14"/>
      <c r="N3067" s="14"/>
      <c r="O3067" s="14">
        <f t="shared" si="4254"/>
        <v>15000</v>
      </c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>
        <v>0</v>
      </c>
      <c r="AC3067" s="14">
        <v>15000</v>
      </c>
      <c r="AD3067" s="14">
        <v>0</v>
      </c>
      <c r="AE3067" s="14"/>
      <c r="AF3067" s="14"/>
      <c r="AG3067" s="14"/>
      <c r="AH3067" s="14"/>
      <c r="AI3067" s="14"/>
      <c r="AJ3067" s="14">
        <f t="shared" si="4255"/>
        <v>0</v>
      </c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>
        <v>0</v>
      </c>
      <c r="AX3067" s="14">
        <v>0</v>
      </c>
      <c r="AY3067" s="14">
        <v>0</v>
      </c>
      <c r="AZ3067" s="14"/>
      <c r="BA3067" s="14"/>
      <c r="BB3067" s="14"/>
      <c r="BC3067" s="14"/>
      <c r="BD3067" s="14"/>
      <c r="BE3067" s="14">
        <f t="shared" si="4256"/>
        <v>0</v>
      </c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>
        <v>0</v>
      </c>
      <c r="BS3067" s="14">
        <v>0</v>
      </c>
    </row>
    <row r="3068" spans="1:71" x14ac:dyDescent="0.25">
      <c r="A3068" s="4" t="s">
        <v>915</v>
      </c>
      <c r="B3068" s="4" t="s">
        <v>75</v>
      </c>
      <c r="C3068" s="4" t="s">
        <v>1376</v>
      </c>
      <c r="D3068" s="65" t="s">
        <v>1377</v>
      </c>
      <c r="E3068" s="75">
        <v>8216</v>
      </c>
      <c r="F3068" s="65"/>
      <c r="G3068" s="61" t="s">
        <v>1894</v>
      </c>
      <c r="H3068" s="13" t="s">
        <v>306</v>
      </c>
      <c r="I3068" s="14">
        <v>5000</v>
      </c>
      <c r="J3068" s="14"/>
      <c r="K3068" s="14"/>
      <c r="L3068" s="14"/>
      <c r="M3068" s="14"/>
      <c r="N3068" s="14"/>
      <c r="O3068" s="14">
        <f t="shared" si="4254"/>
        <v>5000</v>
      </c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>
        <v>0</v>
      </c>
      <c r="AC3068" s="14">
        <v>5000</v>
      </c>
      <c r="AD3068" s="14">
        <v>0</v>
      </c>
      <c r="AE3068" s="14"/>
      <c r="AF3068" s="14"/>
      <c r="AG3068" s="14"/>
      <c r="AH3068" s="14"/>
      <c r="AI3068" s="14"/>
      <c r="AJ3068" s="14">
        <f t="shared" si="4255"/>
        <v>0</v>
      </c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>
        <v>0</v>
      </c>
      <c r="AX3068" s="14">
        <v>0</v>
      </c>
      <c r="AY3068" s="14">
        <v>0</v>
      </c>
      <c r="AZ3068" s="14"/>
      <c r="BA3068" s="14"/>
      <c r="BB3068" s="14"/>
      <c r="BC3068" s="14"/>
      <c r="BD3068" s="14"/>
      <c r="BE3068" s="14">
        <f t="shared" si="4256"/>
        <v>0</v>
      </c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>
        <v>0</v>
      </c>
      <c r="BS3068" s="14">
        <v>0</v>
      </c>
    </row>
    <row r="3069" spans="1:71" x14ac:dyDescent="0.25">
      <c r="A3069" s="13" t="s">
        <v>1</v>
      </c>
      <c r="B3069" s="13" t="s">
        <v>1</v>
      </c>
      <c r="C3069" s="13" t="s">
        <v>1</v>
      </c>
      <c r="D3069" s="60" t="s">
        <v>1</v>
      </c>
      <c r="E3069" s="60" t="s">
        <v>1</v>
      </c>
      <c r="F3069" s="60" t="s">
        <v>1</v>
      </c>
      <c r="G3069" s="13" t="s">
        <v>1</v>
      </c>
      <c r="H3069" s="10" t="s">
        <v>1386</v>
      </c>
      <c r="I3069" s="11">
        <f t="shared" ref="I3069:AA3069" si="4296">SUM(I3039,I3062,I3065)</f>
        <v>200350</v>
      </c>
      <c r="J3069" s="11">
        <f t="shared" si="4296"/>
        <v>0</v>
      </c>
      <c r="K3069" s="11">
        <f t="shared" si="4296"/>
        <v>0</v>
      </c>
      <c r="L3069" s="11">
        <f t="shared" si="4296"/>
        <v>0</v>
      </c>
      <c r="M3069" s="11">
        <f t="shared" si="4296"/>
        <v>0</v>
      </c>
      <c r="N3069" s="11">
        <f t="shared" si="4296"/>
        <v>0</v>
      </c>
      <c r="O3069" s="11">
        <f t="shared" si="4296"/>
        <v>200350</v>
      </c>
      <c r="P3069" s="11">
        <f t="shared" si="4296"/>
        <v>1932</v>
      </c>
      <c r="Q3069" s="11">
        <f t="shared" si="4296"/>
        <v>26993</v>
      </c>
      <c r="R3069" s="11">
        <f t="shared" si="4296"/>
        <v>28222</v>
      </c>
      <c r="S3069" s="11">
        <f t="shared" si="4296"/>
        <v>0</v>
      </c>
      <c r="T3069" s="11">
        <f t="shared" si="4296"/>
        <v>0</v>
      </c>
      <c r="U3069" s="11">
        <f t="shared" si="4296"/>
        <v>0</v>
      </c>
      <c r="V3069" s="11">
        <f t="shared" si="4296"/>
        <v>0</v>
      </c>
      <c r="W3069" s="11">
        <f t="shared" si="4296"/>
        <v>0</v>
      </c>
      <c r="X3069" s="11">
        <f t="shared" si="4296"/>
        <v>0</v>
      </c>
      <c r="Y3069" s="11">
        <f t="shared" si="4296"/>
        <v>0</v>
      </c>
      <c r="Z3069" s="11">
        <f t="shared" si="4296"/>
        <v>0</v>
      </c>
      <c r="AA3069" s="11">
        <f t="shared" si="4296"/>
        <v>0</v>
      </c>
      <c r="AB3069" s="11">
        <v>57147</v>
      </c>
      <c r="AC3069" s="11">
        <v>143203</v>
      </c>
      <c r="AD3069" s="11">
        <f t="shared" ref="AD3069:AV3069" si="4297">SUM(AD3039,AD3062,AD3065)</f>
        <v>0</v>
      </c>
      <c r="AE3069" s="11">
        <f t="shared" si="4297"/>
        <v>0</v>
      </c>
      <c r="AF3069" s="11">
        <f t="shared" si="4297"/>
        <v>0</v>
      </c>
      <c r="AG3069" s="11">
        <f t="shared" si="4297"/>
        <v>0</v>
      </c>
      <c r="AH3069" s="11">
        <f t="shared" si="4297"/>
        <v>0</v>
      </c>
      <c r="AI3069" s="11">
        <f t="shared" si="4297"/>
        <v>0</v>
      </c>
      <c r="AJ3069" s="11">
        <f t="shared" si="4297"/>
        <v>0</v>
      </c>
      <c r="AK3069" s="11">
        <f t="shared" si="4297"/>
        <v>0</v>
      </c>
      <c r="AL3069" s="11">
        <f t="shared" si="4297"/>
        <v>0</v>
      </c>
      <c r="AM3069" s="11">
        <f t="shared" si="4297"/>
        <v>0</v>
      </c>
      <c r="AN3069" s="11">
        <f t="shared" si="4297"/>
        <v>0</v>
      </c>
      <c r="AO3069" s="11">
        <f t="shared" si="4297"/>
        <v>0</v>
      </c>
      <c r="AP3069" s="11">
        <f t="shared" si="4297"/>
        <v>0</v>
      </c>
      <c r="AQ3069" s="11">
        <f t="shared" si="4297"/>
        <v>0</v>
      </c>
      <c r="AR3069" s="11">
        <f t="shared" si="4297"/>
        <v>0</v>
      </c>
      <c r="AS3069" s="11">
        <f t="shared" si="4297"/>
        <v>0</v>
      </c>
      <c r="AT3069" s="11">
        <f t="shared" si="4297"/>
        <v>0</v>
      </c>
      <c r="AU3069" s="11">
        <f t="shared" si="4297"/>
        <v>0</v>
      </c>
      <c r="AV3069" s="11">
        <f t="shared" si="4297"/>
        <v>0</v>
      </c>
      <c r="AW3069" s="11">
        <v>0</v>
      </c>
      <c r="AX3069" s="11">
        <v>0</v>
      </c>
      <c r="AY3069" s="11">
        <f t="shared" ref="AY3069:BQ3069" si="4298">SUM(AY3039,AY3062,AY3065)</f>
        <v>5500</v>
      </c>
      <c r="AZ3069" s="11">
        <f t="shared" si="4298"/>
        <v>7620</v>
      </c>
      <c r="BA3069" s="11">
        <f t="shared" si="4298"/>
        <v>0</v>
      </c>
      <c r="BB3069" s="11">
        <f t="shared" si="4298"/>
        <v>0</v>
      </c>
      <c r="BC3069" s="11">
        <f t="shared" si="4298"/>
        <v>0</v>
      </c>
      <c r="BD3069" s="11">
        <f t="shared" si="4298"/>
        <v>0</v>
      </c>
      <c r="BE3069" s="11">
        <f t="shared" si="4298"/>
        <v>13120</v>
      </c>
      <c r="BF3069" s="11">
        <f t="shared" si="4298"/>
        <v>2740</v>
      </c>
      <c r="BG3069" s="11">
        <f t="shared" si="4298"/>
        <v>2760</v>
      </c>
      <c r="BH3069" s="11">
        <f t="shared" si="4298"/>
        <v>7620</v>
      </c>
      <c r="BI3069" s="11">
        <f t="shared" si="4298"/>
        <v>0</v>
      </c>
      <c r="BJ3069" s="11">
        <f t="shared" si="4298"/>
        <v>0</v>
      </c>
      <c r="BK3069" s="11">
        <f t="shared" si="4298"/>
        <v>0</v>
      </c>
      <c r="BL3069" s="11">
        <f t="shared" si="4298"/>
        <v>0</v>
      </c>
      <c r="BM3069" s="11">
        <f t="shared" si="4298"/>
        <v>0</v>
      </c>
      <c r="BN3069" s="11">
        <f t="shared" si="4298"/>
        <v>0</v>
      </c>
      <c r="BO3069" s="11">
        <f t="shared" si="4298"/>
        <v>0</v>
      </c>
      <c r="BP3069" s="11">
        <f t="shared" si="4298"/>
        <v>0</v>
      </c>
      <c r="BQ3069" s="11">
        <f t="shared" si="4298"/>
        <v>0</v>
      </c>
      <c r="BR3069" s="11">
        <v>13120</v>
      </c>
      <c r="BS3069" s="11">
        <v>0</v>
      </c>
    </row>
    <row r="3070" spans="1:71" ht="15.75" thickBot="1" x14ac:dyDescent="0.3">
      <c r="A3070" s="13" t="s">
        <v>1</v>
      </c>
      <c r="B3070" s="13" t="s">
        <v>1</v>
      </c>
      <c r="C3070" s="13" t="s">
        <v>1</v>
      </c>
      <c r="D3070" s="60" t="s">
        <v>1</v>
      </c>
      <c r="E3070" s="60" t="s">
        <v>1</v>
      </c>
      <c r="F3070" s="60" t="s">
        <v>1</v>
      </c>
      <c r="G3070" s="13" t="s">
        <v>1</v>
      </c>
      <c r="H3070" s="2" t="s">
        <v>70</v>
      </c>
      <c r="I3070" s="13" t="s">
        <v>1</v>
      </c>
      <c r="J3070" s="13"/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>
        <v>0</v>
      </c>
      <c r="AC3070" s="13">
        <v>0</v>
      </c>
      <c r="AD3070" s="13" t="s">
        <v>1</v>
      </c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>
        <v>0</v>
      </c>
      <c r="AX3070" s="13">
        <v>0</v>
      </c>
      <c r="AY3070" s="13" t="s">
        <v>1</v>
      </c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>
        <v>0</v>
      </c>
      <c r="BS3070" s="13">
        <v>0</v>
      </c>
    </row>
    <row r="3071" spans="1:71" ht="69.75" customHeight="1" thickBot="1" x14ac:dyDescent="0.3">
      <c r="A3071" s="110" t="s">
        <v>1</v>
      </c>
      <c r="B3071" s="110" t="s">
        <v>1</v>
      </c>
      <c r="C3071" s="110" t="s">
        <v>1</v>
      </c>
      <c r="D3071" s="113" t="s">
        <v>1</v>
      </c>
      <c r="E3071" s="113" t="s">
        <v>1</v>
      </c>
      <c r="F3071" s="113" t="s">
        <v>1</v>
      </c>
      <c r="G3071" s="116" t="s">
        <v>1</v>
      </c>
      <c r="H3071" s="5" t="s">
        <v>71</v>
      </c>
      <c r="I3071" s="57" t="s">
        <v>11</v>
      </c>
      <c r="J3071" s="57" t="s">
        <v>1831</v>
      </c>
      <c r="K3071" s="57" t="s">
        <v>1784</v>
      </c>
      <c r="L3071" s="57" t="s">
        <v>1817</v>
      </c>
      <c r="M3071" s="57" t="s">
        <v>1818</v>
      </c>
      <c r="N3071" s="57" t="s">
        <v>1819</v>
      </c>
      <c r="O3071" s="57" t="s">
        <v>1835</v>
      </c>
      <c r="P3071" s="57" t="s">
        <v>1832</v>
      </c>
      <c r="Q3071" s="57" t="s">
        <v>1820</v>
      </c>
      <c r="R3071" s="57" t="s">
        <v>1821</v>
      </c>
      <c r="S3071" s="57" t="s">
        <v>1822</v>
      </c>
      <c r="T3071" s="57" t="s">
        <v>1823</v>
      </c>
      <c r="U3071" s="57" t="s">
        <v>1824</v>
      </c>
      <c r="V3071" s="57" t="s">
        <v>1825</v>
      </c>
      <c r="W3071" s="57" t="s">
        <v>1833</v>
      </c>
      <c r="X3071" s="57" t="s">
        <v>1834</v>
      </c>
      <c r="Y3071" s="57" t="s">
        <v>1826</v>
      </c>
      <c r="Z3071" s="57" t="s">
        <v>1827</v>
      </c>
      <c r="AA3071" s="57" t="s">
        <v>1828</v>
      </c>
      <c r="AB3071" s="57" t="s">
        <v>1829</v>
      </c>
      <c r="AC3071" s="57" t="s">
        <v>1830</v>
      </c>
      <c r="AD3071" s="58" t="s">
        <v>12</v>
      </c>
      <c r="AE3071" s="58" t="s">
        <v>1831</v>
      </c>
      <c r="AF3071" s="58" t="s">
        <v>1784</v>
      </c>
      <c r="AG3071" s="58" t="s">
        <v>1817</v>
      </c>
      <c r="AH3071" s="58" t="s">
        <v>1818</v>
      </c>
      <c r="AI3071" s="58" t="s">
        <v>1819</v>
      </c>
      <c r="AJ3071" s="58" t="s">
        <v>1836</v>
      </c>
      <c r="AK3071" s="58" t="s">
        <v>1832</v>
      </c>
      <c r="AL3071" s="58" t="s">
        <v>1820</v>
      </c>
      <c r="AM3071" s="58" t="s">
        <v>1821</v>
      </c>
      <c r="AN3071" s="58" t="s">
        <v>1822</v>
      </c>
      <c r="AO3071" s="58" t="s">
        <v>1823</v>
      </c>
      <c r="AP3071" s="58" t="s">
        <v>1824</v>
      </c>
      <c r="AQ3071" s="58" t="s">
        <v>1825</v>
      </c>
      <c r="AR3071" s="58" t="s">
        <v>1833</v>
      </c>
      <c r="AS3071" s="58" t="s">
        <v>1834</v>
      </c>
      <c r="AT3071" s="58" t="s">
        <v>1826</v>
      </c>
      <c r="AU3071" s="58" t="s">
        <v>1827</v>
      </c>
      <c r="AV3071" s="58" t="s">
        <v>1828</v>
      </c>
      <c r="AW3071" s="58" t="s">
        <v>1829</v>
      </c>
      <c r="AX3071" s="58" t="s">
        <v>1830</v>
      </c>
      <c r="AY3071" s="59" t="s">
        <v>13</v>
      </c>
      <c r="AZ3071" s="59" t="s">
        <v>1831</v>
      </c>
      <c r="BA3071" s="59" t="s">
        <v>1784</v>
      </c>
      <c r="BB3071" s="59" t="s">
        <v>1817</v>
      </c>
      <c r="BC3071" s="59" t="s">
        <v>1818</v>
      </c>
      <c r="BD3071" s="59" t="s">
        <v>1819</v>
      </c>
      <c r="BE3071" s="59" t="s">
        <v>1837</v>
      </c>
      <c r="BF3071" s="59" t="s">
        <v>1832</v>
      </c>
      <c r="BG3071" s="59" t="s">
        <v>1820</v>
      </c>
      <c r="BH3071" s="59" t="s">
        <v>1821</v>
      </c>
      <c r="BI3071" s="59" t="s">
        <v>1822</v>
      </c>
      <c r="BJ3071" s="59" t="s">
        <v>1823</v>
      </c>
      <c r="BK3071" s="59" t="s">
        <v>1824</v>
      </c>
      <c r="BL3071" s="59" t="s">
        <v>1825</v>
      </c>
      <c r="BM3071" s="59" t="s">
        <v>1833</v>
      </c>
      <c r="BN3071" s="59" t="s">
        <v>1834</v>
      </c>
      <c r="BO3071" s="59" t="s">
        <v>1826</v>
      </c>
      <c r="BP3071" s="59" t="s">
        <v>1827</v>
      </c>
      <c r="BQ3071" s="59" t="s">
        <v>1828</v>
      </c>
      <c r="BR3071" s="59" t="s">
        <v>1829</v>
      </c>
      <c r="BS3071" s="59" t="s">
        <v>1830</v>
      </c>
    </row>
    <row r="3072" spans="1:71" x14ac:dyDescent="0.25">
      <c r="A3072" s="111"/>
      <c r="B3072" s="111"/>
      <c r="C3072" s="111"/>
      <c r="D3072" s="114"/>
      <c r="E3072" s="114"/>
      <c r="F3072" s="114"/>
      <c r="G3072" s="117"/>
      <c r="H3072" s="15" t="s">
        <v>1</v>
      </c>
      <c r="I3072" s="9">
        <v>1</v>
      </c>
      <c r="J3072" s="9">
        <v>2</v>
      </c>
      <c r="K3072" s="9">
        <v>3</v>
      </c>
      <c r="L3072" s="9">
        <v>4</v>
      </c>
      <c r="M3072" s="9">
        <v>5</v>
      </c>
      <c r="N3072" s="9">
        <v>6</v>
      </c>
      <c r="O3072" s="9">
        <v>7</v>
      </c>
      <c r="P3072" s="9">
        <v>8</v>
      </c>
      <c r="Q3072" s="9">
        <v>9</v>
      </c>
      <c r="R3072" s="9">
        <v>10</v>
      </c>
      <c r="S3072" s="9">
        <v>11</v>
      </c>
      <c r="T3072" s="9">
        <v>12</v>
      </c>
      <c r="U3072" s="9">
        <v>13</v>
      </c>
      <c r="V3072" s="9">
        <v>14</v>
      </c>
      <c r="W3072" s="9">
        <v>15</v>
      </c>
      <c r="X3072" s="9">
        <v>16</v>
      </c>
      <c r="Y3072" s="9">
        <v>17</v>
      </c>
      <c r="Z3072" s="9">
        <v>18</v>
      </c>
      <c r="AA3072" s="9">
        <v>19</v>
      </c>
      <c r="AB3072" s="9">
        <v>20</v>
      </c>
      <c r="AC3072" s="9">
        <v>21</v>
      </c>
      <c r="AD3072" s="9">
        <v>1</v>
      </c>
      <c r="AE3072" s="9">
        <v>2</v>
      </c>
      <c r="AF3072" s="9">
        <v>3</v>
      </c>
      <c r="AG3072" s="9">
        <v>4</v>
      </c>
      <c r="AH3072" s="9">
        <v>5</v>
      </c>
      <c r="AI3072" s="9">
        <v>6</v>
      </c>
      <c r="AJ3072" s="9">
        <v>7</v>
      </c>
      <c r="AK3072" s="9">
        <v>8</v>
      </c>
      <c r="AL3072" s="9">
        <v>9</v>
      </c>
      <c r="AM3072" s="9">
        <v>10</v>
      </c>
      <c r="AN3072" s="9">
        <v>11</v>
      </c>
      <c r="AO3072" s="9">
        <v>12</v>
      </c>
      <c r="AP3072" s="9">
        <v>13</v>
      </c>
      <c r="AQ3072" s="9">
        <v>14</v>
      </c>
      <c r="AR3072" s="9">
        <v>15</v>
      </c>
      <c r="AS3072" s="9">
        <v>16</v>
      </c>
      <c r="AT3072" s="9">
        <v>17</v>
      </c>
      <c r="AU3072" s="9">
        <v>18</v>
      </c>
      <c r="AV3072" s="9">
        <v>19</v>
      </c>
      <c r="AW3072" s="9">
        <v>20</v>
      </c>
      <c r="AX3072" s="9">
        <v>21</v>
      </c>
      <c r="AY3072" s="9">
        <v>1</v>
      </c>
      <c r="AZ3072" s="9">
        <v>2</v>
      </c>
      <c r="BA3072" s="9">
        <v>3</v>
      </c>
      <c r="BB3072" s="9">
        <v>4</v>
      </c>
      <c r="BC3072" s="9">
        <v>5</v>
      </c>
      <c r="BD3072" s="9">
        <v>6</v>
      </c>
      <c r="BE3072" s="9">
        <v>7</v>
      </c>
      <c r="BF3072" s="9">
        <v>8</v>
      </c>
      <c r="BG3072" s="9">
        <v>9</v>
      </c>
      <c r="BH3072" s="9">
        <v>10</v>
      </c>
      <c r="BI3072" s="9">
        <v>11</v>
      </c>
      <c r="BJ3072" s="9">
        <v>12</v>
      </c>
      <c r="BK3072" s="9">
        <v>13</v>
      </c>
      <c r="BL3072" s="9">
        <v>14</v>
      </c>
      <c r="BM3072" s="9">
        <v>15</v>
      </c>
      <c r="BN3072" s="9">
        <v>16</v>
      </c>
      <c r="BO3072" s="9">
        <v>17</v>
      </c>
      <c r="BP3072" s="9">
        <v>18</v>
      </c>
      <c r="BQ3072" s="9">
        <v>19</v>
      </c>
      <c r="BR3072" s="9">
        <v>20</v>
      </c>
      <c r="BS3072" s="9">
        <v>21</v>
      </c>
    </row>
    <row r="3073" spans="1:71" x14ac:dyDescent="0.25">
      <c r="A3073" s="111"/>
      <c r="B3073" s="111"/>
      <c r="C3073" s="111"/>
      <c r="D3073" s="114"/>
      <c r="E3073" s="114"/>
      <c r="F3073" s="114"/>
      <c r="G3073" s="117"/>
      <c r="H3073" s="16" t="s">
        <v>1002</v>
      </c>
      <c r="I3073" s="17">
        <f t="shared" ref="I3073:AA3073" si="4299">SUM(I3069)</f>
        <v>200350</v>
      </c>
      <c r="J3073" s="17">
        <f t="shared" si="4299"/>
        <v>0</v>
      </c>
      <c r="K3073" s="17">
        <f t="shared" si="4299"/>
        <v>0</v>
      </c>
      <c r="L3073" s="17">
        <f t="shared" si="4299"/>
        <v>0</v>
      </c>
      <c r="M3073" s="17">
        <f t="shared" si="4299"/>
        <v>0</v>
      </c>
      <c r="N3073" s="17">
        <f t="shared" si="4299"/>
        <v>0</v>
      </c>
      <c r="O3073" s="17">
        <f t="shared" ref="O3073" si="4300">SUM(O3069)</f>
        <v>200350</v>
      </c>
      <c r="P3073" s="17">
        <f t="shared" si="4299"/>
        <v>1932</v>
      </c>
      <c r="Q3073" s="17">
        <f t="shared" si="4299"/>
        <v>26993</v>
      </c>
      <c r="R3073" s="17">
        <f t="shared" si="4299"/>
        <v>28222</v>
      </c>
      <c r="S3073" s="17">
        <f t="shared" si="4299"/>
        <v>0</v>
      </c>
      <c r="T3073" s="17">
        <f t="shared" si="4299"/>
        <v>0</v>
      </c>
      <c r="U3073" s="17">
        <f t="shared" si="4299"/>
        <v>0</v>
      </c>
      <c r="V3073" s="17">
        <f t="shared" si="4299"/>
        <v>0</v>
      </c>
      <c r="W3073" s="17">
        <f t="shared" si="4299"/>
        <v>0</v>
      </c>
      <c r="X3073" s="17">
        <f t="shared" si="4299"/>
        <v>0</v>
      </c>
      <c r="Y3073" s="17">
        <f t="shared" si="4299"/>
        <v>0</v>
      </c>
      <c r="Z3073" s="17">
        <f t="shared" si="4299"/>
        <v>0</v>
      </c>
      <c r="AA3073" s="17">
        <f t="shared" si="4299"/>
        <v>0</v>
      </c>
      <c r="AB3073" s="17">
        <v>57147</v>
      </c>
      <c r="AC3073" s="17">
        <v>143203</v>
      </c>
      <c r="AD3073" s="17">
        <f t="shared" ref="AD3073:AV3073" si="4301">SUM(AD3069)</f>
        <v>0</v>
      </c>
      <c r="AE3073" s="17">
        <f t="shared" si="4301"/>
        <v>0</v>
      </c>
      <c r="AF3073" s="17">
        <f t="shared" si="4301"/>
        <v>0</v>
      </c>
      <c r="AG3073" s="17">
        <f t="shared" si="4301"/>
        <v>0</v>
      </c>
      <c r="AH3073" s="17">
        <f t="shared" si="4301"/>
        <v>0</v>
      </c>
      <c r="AI3073" s="17">
        <f t="shared" si="4301"/>
        <v>0</v>
      </c>
      <c r="AJ3073" s="17">
        <f t="shared" ref="AJ3073" si="4302">SUM(AJ3069)</f>
        <v>0</v>
      </c>
      <c r="AK3073" s="17">
        <f t="shared" si="4301"/>
        <v>0</v>
      </c>
      <c r="AL3073" s="17">
        <f t="shared" si="4301"/>
        <v>0</v>
      </c>
      <c r="AM3073" s="17">
        <f t="shared" si="4301"/>
        <v>0</v>
      </c>
      <c r="AN3073" s="17">
        <f t="shared" si="4301"/>
        <v>0</v>
      </c>
      <c r="AO3073" s="17">
        <f t="shared" si="4301"/>
        <v>0</v>
      </c>
      <c r="AP3073" s="17">
        <f t="shared" si="4301"/>
        <v>0</v>
      </c>
      <c r="AQ3073" s="17">
        <f t="shared" si="4301"/>
        <v>0</v>
      </c>
      <c r="AR3073" s="17">
        <f t="shared" si="4301"/>
        <v>0</v>
      </c>
      <c r="AS3073" s="17">
        <f t="shared" si="4301"/>
        <v>0</v>
      </c>
      <c r="AT3073" s="17">
        <f t="shared" si="4301"/>
        <v>0</v>
      </c>
      <c r="AU3073" s="17">
        <f t="shared" si="4301"/>
        <v>0</v>
      </c>
      <c r="AV3073" s="17">
        <f t="shared" si="4301"/>
        <v>0</v>
      </c>
      <c r="AW3073" s="17">
        <v>0</v>
      </c>
      <c r="AX3073" s="17">
        <v>0</v>
      </c>
      <c r="AY3073" s="17">
        <f t="shared" ref="AY3073:BQ3073" si="4303">SUM(AY3069)</f>
        <v>5500</v>
      </c>
      <c r="AZ3073" s="17">
        <f t="shared" si="4303"/>
        <v>7620</v>
      </c>
      <c r="BA3073" s="17">
        <f t="shared" si="4303"/>
        <v>0</v>
      </c>
      <c r="BB3073" s="17">
        <f t="shared" si="4303"/>
        <v>0</v>
      </c>
      <c r="BC3073" s="17">
        <f t="shared" si="4303"/>
        <v>0</v>
      </c>
      <c r="BD3073" s="17">
        <f t="shared" si="4303"/>
        <v>0</v>
      </c>
      <c r="BE3073" s="17">
        <f t="shared" ref="BE3073" si="4304">SUM(BE3069)</f>
        <v>13120</v>
      </c>
      <c r="BF3073" s="17">
        <f t="shared" si="4303"/>
        <v>2740</v>
      </c>
      <c r="BG3073" s="17">
        <f t="shared" si="4303"/>
        <v>2760</v>
      </c>
      <c r="BH3073" s="17">
        <f t="shared" si="4303"/>
        <v>7620</v>
      </c>
      <c r="BI3073" s="17">
        <f t="shared" si="4303"/>
        <v>0</v>
      </c>
      <c r="BJ3073" s="17">
        <f t="shared" si="4303"/>
        <v>0</v>
      </c>
      <c r="BK3073" s="17">
        <f t="shared" si="4303"/>
        <v>0</v>
      </c>
      <c r="BL3073" s="17">
        <f t="shared" si="4303"/>
        <v>0</v>
      </c>
      <c r="BM3073" s="17">
        <f t="shared" si="4303"/>
        <v>0</v>
      </c>
      <c r="BN3073" s="17">
        <f t="shared" si="4303"/>
        <v>0</v>
      </c>
      <c r="BO3073" s="17">
        <f t="shared" si="4303"/>
        <v>0</v>
      </c>
      <c r="BP3073" s="17">
        <f t="shared" si="4303"/>
        <v>0</v>
      </c>
      <c r="BQ3073" s="17">
        <f t="shared" si="4303"/>
        <v>0</v>
      </c>
      <c r="BR3073" s="17">
        <v>13120</v>
      </c>
      <c r="BS3073" s="17">
        <v>0</v>
      </c>
    </row>
    <row r="3074" spans="1:71" x14ac:dyDescent="0.25">
      <c r="A3074" s="111"/>
      <c r="B3074" s="111"/>
      <c r="C3074" s="111"/>
      <c r="D3074" s="114"/>
      <c r="E3074" s="114"/>
      <c r="F3074" s="114"/>
      <c r="G3074" s="117"/>
      <c r="H3074" s="18" t="s">
        <v>73</v>
      </c>
      <c r="I3074" s="17">
        <f t="shared" ref="I3074:AA3074" si="4305">SUM(I3073)</f>
        <v>200350</v>
      </c>
      <c r="J3074" s="17">
        <f t="shared" si="4305"/>
        <v>0</v>
      </c>
      <c r="K3074" s="17">
        <f t="shared" si="4305"/>
        <v>0</v>
      </c>
      <c r="L3074" s="17">
        <f t="shared" si="4305"/>
        <v>0</v>
      </c>
      <c r="M3074" s="17">
        <f t="shared" si="4305"/>
        <v>0</v>
      </c>
      <c r="N3074" s="17">
        <f t="shared" si="4305"/>
        <v>0</v>
      </c>
      <c r="O3074" s="17">
        <f t="shared" ref="O3074" si="4306">SUM(O3073)</f>
        <v>200350</v>
      </c>
      <c r="P3074" s="17">
        <f t="shared" si="4305"/>
        <v>1932</v>
      </c>
      <c r="Q3074" s="17">
        <f t="shared" si="4305"/>
        <v>26993</v>
      </c>
      <c r="R3074" s="17">
        <f t="shared" si="4305"/>
        <v>28222</v>
      </c>
      <c r="S3074" s="17">
        <f t="shared" si="4305"/>
        <v>0</v>
      </c>
      <c r="T3074" s="17">
        <f t="shared" si="4305"/>
        <v>0</v>
      </c>
      <c r="U3074" s="17">
        <f t="shared" si="4305"/>
        <v>0</v>
      </c>
      <c r="V3074" s="17">
        <f t="shared" si="4305"/>
        <v>0</v>
      </c>
      <c r="W3074" s="17">
        <f t="shared" si="4305"/>
        <v>0</v>
      </c>
      <c r="X3074" s="17">
        <f t="shared" si="4305"/>
        <v>0</v>
      </c>
      <c r="Y3074" s="17">
        <f t="shared" si="4305"/>
        <v>0</v>
      </c>
      <c r="Z3074" s="17">
        <f t="shared" si="4305"/>
        <v>0</v>
      </c>
      <c r="AA3074" s="17">
        <f t="shared" si="4305"/>
        <v>0</v>
      </c>
      <c r="AB3074" s="17">
        <v>57147</v>
      </c>
      <c r="AC3074" s="17">
        <v>143203</v>
      </c>
      <c r="AD3074" s="17">
        <f t="shared" ref="AD3074:AV3074" si="4307">SUM(AD3073)</f>
        <v>0</v>
      </c>
      <c r="AE3074" s="17">
        <f t="shared" si="4307"/>
        <v>0</v>
      </c>
      <c r="AF3074" s="17">
        <f t="shared" si="4307"/>
        <v>0</v>
      </c>
      <c r="AG3074" s="17">
        <f t="shared" si="4307"/>
        <v>0</v>
      </c>
      <c r="AH3074" s="17">
        <f t="shared" si="4307"/>
        <v>0</v>
      </c>
      <c r="AI3074" s="17">
        <f t="shared" si="4307"/>
        <v>0</v>
      </c>
      <c r="AJ3074" s="17">
        <f t="shared" ref="AJ3074" si="4308">SUM(AJ3073)</f>
        <v>0</v>
      </c>
      <c r="AK3074" s="17">
        <f t="shared" si="4307"/>
        <v>0</v>
      </c>
      <c r="AL3074" s="17">
        <f t="shared" si="4307"/>
        <v>0</v>
      </c>
      <c r="AM3074" s="17">
        <f t="shared" si="4307"/>
        <v>0</v>
      </c>
      <c r="AN3074" s="17">
        <f t="shared" si="4307"/>
        <v>0</v>
      </c>
      <c r="AO3074" s="17">
        <f t="shared" si="4307"/>
        <v>0</v>
      </c>
      <c r="AP3074" s="17">
        <f t="shared" si="4307"/>
        <v>0</v>
      </c>
      <c r="AQ3074" s="17">
        <f t="shared" si="4307"/>
        <v>0</v>
      </c>
      <c r="AR3074" s="17">
        <f t="shared" si="4307"/>
        <v>0</v>
      </c>
      <c r="AS3074" s="17">
        <f t="shared" si="4307"/>
        <v>0</v>
      </c>
      <c r="AT3074" s="17">
        <f t="shared" si="4307"/>
        <v>0</v>
      </c>
      <c r="AU3074" s="17">
        <f t="shared" si="4307"/>
        <v>0</v>
      </c>
      <c r="AV3074" s="17">
        <f t="shared" si="4307"/>
        <v>0</v>
      </c>
      <c r="AW3074" s="17">
        <v>0</v>
      </c>
      <c r="AX3074" s="17">
        <v>0</v>
      </c>
      <c r="AY3074" s="17">
        <f t="shared" ref="AY3074:BQ3074" si="4309">SUM(AY3073)</f>
        <v>5500</v>
      </c>
      <c r="AZ3074" s="17">
        <f t="shared" si="4309"/>
        <v>7620</v>
      </c>
      <c r="BA3074" s="17">
        <f t="shared" si="4309"/>
        <v>0</v>
      </c>
      <c r="BB3074" s="17">
        <f t="shared" si="4309"/>
        <v>0</v>
      </c>
      <c r="BC3074" s="17">
        <f t="shared" si="4309"/>
        <v>0</v>
      </c>
      <c r="BD3074" s="17">
        <f t="shared" si="4309"/>
        <v>0</v>
      </c>
      <c r="BE3074" s="17">
        <f t="shared" ref="BE3074" si="4310">SUM(BE3073)</f>
        <v>13120</v>
      </c>
      <c r="BF3074" s="17">
        <f t="shared" si="4309"/>
        <v>2740</v>
      </c>
      <c r="BG3074" s="17">
        <f t="shared" si="4309"/>
        <v>2760</v>
      </c>
      <c r="BH3074" s="17">
        <f t="shared" si="4309"/>
        <v>7620</v>
      </c>
      <c r="BI3074" s="17">
        <f t="shared" si="4309"/>
        <v>0</v>
      </c>
      <c r="BJ3074" s="17">
        <f t="shared" si="4309"/>
        <v>0</v>
      </c>
      <c r="BK3074" s="17">
        <f t="shared" si="4309"/>
        <v>0</v>
      </c>
      <c r="BL3074" s="17">
        <f t="shared" si="4309"/>
        <v>0</v>
      </c>
      <c r="BM3074" s="17">
        <f t="shared" si="4309"/>
        <v>0</v>
      </c>
      <c r="BN3074" s="17">
        <f t="shared" si="4309"/>
        <v>0</v>
      </c>
      <c r="BO3074" s="17">
        <f t="shared" si="4309"/>
        <v>0</v>
      </c>
      <c r="BP3074" s="17">
        <f t="shared" si="4309"/>
        <v>0</v>
      </c>
      <c r="BQ3074" s="17">
        <f t="shared" si="4309"/>
        <v>0</v>
      </c>
      <c r="BR3074" s="17">
        <v>13120</v>
      </c>
      <c r="BS3074" s="17">
        <v>0</v>
      </c>
    </row>
    <row r="3075" spans="1:71" x14ac:dyDescent="0.25">
      <c r="A3075" s="112"/>
      <c r="B3075" s="112"/>
      <c r="C3075" s="112"/>
      <c r="D3075" s="115"/>
      <c r="E3075" s="115"/>
      <c r="F3075" s="115"/>
      <c r="G3075" s="118"/>
      <c r="O3075">
        <f t="shared" si="4254"/>
        <v>0</v>
      </c>
      <c r="AB3075">
        <v>0</v>
      </c>
      <c r="AC3075">
        <v>0</v>
      </c>
      <c r="AJ3075">
        <f t="shared" si="4255"/>
        <v>0</v>
      </c>
      <c r="AW3075">
        <v>0</v>
      </c>
      <c r="AX3075">
        <v>0</v>
      </c>
      <c r="BE3075">
        <f t="shared" si="4256"/>
        <v>0</v>
      </c>
      <c r="BR3075">
        <v>0</v>
      </c>
      <c r="BS3075">
        <v>0</v>
      </c>
    </row>
    <row r="3076" spans="1:71" ht="15.75" thickBot="1" x14ac:dyDescent="0.3">
      <c r="A3076" s="13" t="s">
        <v>1</v>
      </c>
      <c r="B3076" s="13" t="s">
        <v>1</v>
      </c>
      <c r="C3076" s="13" t="s">
        <v>1</v>
      </c>
      <c r="D3076" s="60" t="s">
        <v>1</v>
      </c>
      <c r="E3076" s="60" t="s">
        <v>1</v>
      </c>
      <c r="F3076" s="60" t="s">
        <v>1</v>
      </c>
      <c r="G3076" s="13" t="s">
        <v>1</v>
      </c>
      <c r="H3076" s="19" t="s">
        <v>1</v>
      </c>
      <c r="I3076" s="19" t="s">
        <v>1</v>
      </c>
      <c r="J3076" s="19"/>
      <c r="K3076" s="19"/>
      <c r="L3076" s="19"/>
      <c r="M3076" s="19"/>
      <c r="N3076" s="19"/>
      <c r="O3076" s="19"/>
      <c r="P3076" s="19"/>
      <c r="Q3076" s="19"/>
      <c r="R3076" s="19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>
        <v>0</v>
      </c>
      <c r="AC3076" s="19">
        <v>0</v>
      </c>
      <c r="AD3076" s="19" t="s">
        <v>1</v>
      </c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>
        <v>0</v>
      </c>
      <c r="AX3076" s="19">
        <v>0</v>
      </c>
      <c r="AY3076" s="19" t="s">
        <v>1</v>
      </c>
      <c r="AZ3076" s="19"/>
      <c r="BA3076" s="19"/>
      <c r="BB3076" s="19"/>
      <c r="BC3076" s="19"/>
      <c r="BD3076" s="19"/>
      <c r="BE3076" s="19"/>
      <c r="BF3076" s="19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>
        <v>0</v>
      </c>
      <c r="BS3076" s="19">
        <v>0</v>
      </c>
    </row>
    <row r="3077" spans="1:71" ht="69.75" customHeight="1" thickBot="1" x14ac:dyDescent="0.3">
      <c r="A3077" s="5" t="s">
        <v>4</v>
      </c>
      <c r="B3077" s="5" t="s">
        <v>5</v>
      </c>
      <c r="C3077" s="5" t="s">
        <v>6</v>
      </c>
      <c r="D3077" s="66" t="s">
        <v>1</v>
      </c>
      <c r="E3077" s="74" t="s">
        <v>7</v>
      </c>
      <c r="F3077" s="74" t="s">
        <v>8</v>
      </c>
      <c r="G3077" s="5" t="s">
        <v>9</v>
      </c>
      <c r="H3077" s="5" t="s">
        <v>10</v>
      </c>
      <c r="I3077" s="57" t="s">
        <v>11</v>
      </c>
      <c r="J3077" s="57" t="s">
        <v>1831</v>
      </c>
      <c r="K3077" s="57" t="s">
        <v>1784</v>
      </c>
      <c r="L3077" s="57" t="s">
        <v>1817</v>
      </c>
      <c r="M3077" s="57" t="s">
        <v>1818</v>
      </c>
      <c r="N3077" s="57" t="s">
        <v>1819</v>
      </c>
      <c r="O3077" s="57" t="s">
        <v>1835</v>
      </c>
      <c r="P3077" s="57" t="s">
        <v>1832</v>
      </c>
      <c r="Q3077" s="57" t="s">
        <v>1820</v>
      </c>
      <c r="R3077" s="57" t="s">
        <v>1821</v>
      </c>
      <c r="S3077" s="57" t="s">
        <v>1822</v>
      </c>
      <c r="T3077" s="57" t="s">
        <v>1823</v>
      </c>
      <c r="U3077" s="57" t="s">
        <v>1824</v>
      </c>
      <c r="V3077" s="57" t="s">
        <v>1825</v>
      </c>
      <c r="W3077" s="57" t="s">
        <v>1833</v>
      </c>
      <c r="X3077" s="57" t="s">
        <v>1834</v>
      </c>
      <c r="Y3077" s="57" t="s">
        <v>1826</v>
      </c>
      <c r="Z3077" s="57" t="s">
        <v>1827</v>
      </c>
      <c r="AA3077" s="57" t="s">
        <v>1828</v>
      </c>
      <c r="AB3077" s="57" t="s">
        <v>1829</v>
      </c>
      <c r="AC3077" s="57" t="s">
        <v>1830</v>
      </c>
      <c r="AD3077" s="58" t="s">
        <v>12</v>
      </c>
      <c r="AE3077" s="58" t="s">
        <v>1831</v>
      </c>
      <c r="AF3077" s="58" t="s">
        <v>1784</v>
      </c>
      <c r="AG3077" s="58" t="s">
        <v>1817</v>
      </c>
      <c r="AH3077" s="58" t="s">
        <v>1818</v>
      </c>
      <c r="AI3077" s="58" t="s">
        <v>1819</v>
      </c>
      <c r="AJ3077" s="58" t="s">
        <v>1836</v>
      </c>
      <c r="AK3077" s="58" t="s">
        <v>1832</v>
      </c>
      <c r="AL3077" s="58" t="s">
        <v>1820</v>
      </c>
      <c r="AM3077" s="58" t="s">
        <v>1821</v>
      </c>
      <c r="AN3077" s="58" t="s">
        <v>1822</v>
      </c>
      <c r="AO3077" s="58" t="s">
        <v>1823</v>
      </c>
      <c r="AP3077" s="58" t="s">
        <v>1824</v>
      </c>
      <c r="AQ3077" s="58" t="s">
        <v>1825</v>
      </c>
      <c r="AR3077" s="58" t="s">
        <v>1833</v>
      </c>
      <c r="AS3077" s="58" t="s">
        <v>1834</v>
      </c>
      <c r="AT3077" s="58" t="s">
        <v>1826</v>
      </c>
      <c r="AU3077" s="58" t="s">
        <v>1827</v>
      </c>
      <c r="AV3077" s="58" t="s">
        <v>1828</v>
      </c>
      <c r="AW3077" s="58" t="s">
        <v>1829</v>
      </c>
      <c r="AX3077" s="58" t="s">
        <v>1830</v>
      </c>
      <c r="AY3077" s="59" t="s">
        <v>13</v>
      </c>
      <c r="AZ3077" s="59" t="s">
        <v>1831</v>
      </c>
      <c r="BA3077" s="59" t="s">
        <v>1784</v>
      </c>
      <c r="BB3077" s="59" t="s">
        <v>1817</v>
      </c>
      <c r="BC3077" s="59" t="s">
        <v>1818</v>
      </c>
      <c r="BD3077" s="59" t="s">
        <v>1819</v>
      </c>
      <c r="BE3077" s="59" t="s">
        <v>1837</v>
      </c>
      <c r="BF3077" s="59" t="s">
        <v>1832</v>
      </c>
      <c r="BG3077" s="59" t="s">
        <v>1820</v>
      </c>
      <c r="BH3077" s="59" t="s">
        <v>1821</v>
      </c>
      <c r="BI3077" s="59" t="s">
        <v>1822</v>
      </c>
      <c r="BJ3077" s="59" t="s">
        <v>1823</v>
      </c>
      <c r="BK3077" s="59" t="s">
        <v>1824</v>
      </c>
      <c r="BL3077" s="59" t="s">
        <v>1825</v>
      </c>
      <c r="BM3077" s="59" t="s">
        <v>1833</v>
      </c>
      <c r="BN3077" s="59" t="s">
        <v>1834</v>
      </c>
      <c r="BO3077" s="59" t="s">
        <v>1826</v>
      </c>
      <c r="BP3077" s="59" t="s">
        <v>1827</v>
      </c>
      <c r="BQ3077" s="59" t="s">
        <v>1828</v>
      </c>
      <c r="BR3077" s="59" t="s">
        <v>1829</v>
      </c>
      <c r="BS3077" s="59" t="s">
        <v>1830</v>
      </c>
    </row>
    <row r="3078" spans="1:71" x14ac:dyDescent="0.25">
      <c r="A3078" s="6" t="s">
        <v>1</v>
      </c>
      <c r="B3078" s="6" t="s">
        <v>1</v>
      </c>
      <c r="C3078" s="6" t="s">
        <v>1</v>
      </c>
      <c r="D3078" s="67" t="s">
        <v>1</v>
      </c>
      <c r="E3078" s="67" t="s">
        <v>1</v>
      </c>
      <c r="F3078" s="80" t="s">
        <v>1</v>
      </c>
      <c r="G3078" s="7" t="s">
        <v>1</v>
      </c>
      <c r="H3078" s="8" t="s">
        <v>1</v>
      </c>
      <c r="I3078" s="9">
        <v>1</v>
      </c>
      <c r="J3078" s="9">
        <v>2</v>
      </c>
      <c r="K3078" s="9">
        <v>3</v>
      </c>
      <c r="L3078" s="9">
        <v>4</v>
      </c>
      <c r="M3078" s="9">
        <v>5</v>
      </c>
      <c r="N3078" s="9">
        <v>6</v>
      </c>
      <c r="O3078" s="9">
        <v>7</v>
      </c>
      <c r="P3078" s="9">
        <v>8</v>
      </c>
      <c r="Q3078" s="9">
        <v>9</v>
      </c>
      <c r="R3078" s="9">
        <v>10</v>
      </c>
      <c r="S3078" s="9">
        <v>11</v>
      </c>
      <c r="T3078" s="9">
        <v>12</v>
      </c>
      <c r="U3078" s="9">
        <v>13</v>
      </c>
      <c r="V3078" s="9">
        <v>14</v>
      </c>
      <c r="W3078" s="9">
        <v>15</v>
      </c>
      <c r="X3078" s="9">
        <v>16</v>
      </c>
      <c r="Y3078" s="9">
        <v>17</v>
      </c>
      <c r="Z3078" s="9">
        <v>18</v>
      </c>
      <c r="AA3078" s="9">
        <v>19</v>
      </c>
      <c r="AB3078" s="9">
        <v>20</v>
      </c>
      <c r="AC3078" s="9">
        <v>21</v>
      </c>
      <c r="AD3078" s="9">
        <v>1</v>
      </c>
      <c r="AE3078" s="9">
        <v>2</v>
      </c>
      <c r="AF3078" s="9">
        <v>3</v>
      </c>
      <c r="AG3078" s="9">
        <v>4</v>
      </c>
      <c r="AH3078" s="9">
        <v>5</v>
      </c>
      <c r="AI3078" s="9">
        <v>6</v>
      </c>
      <c r="AJ3078" s="9">
        <v>7</v>
      </c>
      <c r="AK3078" s="9">
        <v>8</v>
      </c>
      <c r="AL3078" s="9">
        <v>9</v>
      </c>
      <c r="AM3078" s="9">
        <v>10</v>
      </c>
      <c r="AN3078" s="9">
        <v>11</v>
      </c>
      <c r="AO3078" s="9">
        <v>12</v>
      </c>
      <c r="AP3078" s="9">
        <v>13</v>
      </c>
      <c r="AQ3078" s="9">
        <v>14</v>
      </c>
      <c r="AR3078" s="9">
        <v>15</v>
      </c>
      <c r="AS3078" s="9">
        <v>16</v>
      </c>
      <c r="AT3078" s="9">
        <v>17</v>
      </c>
      <c r="AU3078" s="9">
        <v>18</v>
      </c>
      <c r="AV3078" s="9">
        <v>19</v>
      </c>
      <c r="AW3078" s="9">
        <v>20</v>
      </c>
      <c r="AX3078" s="9">
        <v>21</v>
      </c>
      <c r="AY3078" s="9">
        <v>1</v>
      </c>
      <c r="AZ3078" s="9">
        <v>2</v>
      </c>
      <c r="BA3078" s="9">
        <v>3</v>
      </c>
      <c r="BB3078" s="9">
        <v>4</v>
      </c>
      <c r="BC3078" s="9">
        <v>5</v>
      </c>
      <c r="BD3078" s="9">
        <v>6</v>
      </c>
      <c r="BE3078" s="9">
        <v>7</v>
      </c>
      <c r="BF3078" s="9">
        <v>8</v>
      </c>
      <c r="BG3078" s="9">
        <v>9</v>
      </c>
      <c r="BH3078" s="9">
        <v>10</v>
      </c>
      <c r="BI3078" s="9">
        <v>11</v>
      </c>
      <c r="BJ3078" s="9">
        <v>12</v>
      </c>
      <c r="BK3078" s="9">
        <v>13</v>
      </c>
      <c r="BL3078" s="9">
        <v>14</v>
      </c>
      <c r="BM3078" s="9">
        <v>15</v>
      </c>
      <c r="BN3078" s="9">
        <v>16</v>
      </c>
      <c r="BO3078" s="9">
        <v>17</v>
      </c>
      <c r="BP3078" s="9">
        <v>18</v>
      </c>
      <c r="BQ3078" s="9">
        <v>19</v>
      </c>
      <c r="BR3078" s="9">
        <v>20</v>
      </c>
      <c r="BS3078" s="9">
        <v>21</v>
      </c>
    </row>
    <row r="3079" spans="1:71" x14ac:dyDescent="0.25">
      <c r="A3079" s="1" t="s">
        <v>915</v>
      </c>
      <c r="B3079" s="1" t="s">
        <v>75</v>
      </c>
      <c r="C3079" s="4" t="s">
        <v>1387</v>
      </c>
      <c r="D3079" s="65" t="s">
        <v>1388</v>
      </c>
      <c r="E3079" s="64" t="s">
        <v>1</v>
      </c>
      <c r="F3079" s="64" t="s">
        <v>1</v>
      </c>
      <c r="G3079" s="2" t="s">
        <v>1</v>
      </c>
      <c r="H3079" s="2" t="s">
        <v>1389</v>
      </c>
      <c r="I3079" s="3" t="s">
        <v>1</v>
      </c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>
        <v>0</v>
      </c>
      <c r="AC3079" s="3">
        <v>0</v>
      </c>
      <c r="AD3079" s="3" t="s">
        <v>1</v>
      </c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>
        <v>0</v>
      </c>
      <c r="AX3079" s="3">
        <v>0</v>
      </c>
      <c r="AY3079" s="3" t="s">
        <v>1</v>
      </c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>
        <v>0</v>
      </c>
      <c r="BS3079" s="3">
        <v>0</v>
      </c>
    </row>
    <row r="3080" spans="1:71" ht="33.75" x14ac:dyDescent="0.25">
      <c r="A3080" s="1" t="s">
        <v>1</v>
      </c>
      <c r="B3080" s="1" t="s">
        <v>1</v>
      </c>
      <c r="C3080" s="1" t="s">
        <v>1</v>
      </c>
      <c r="D3080" s="64" t="s">
        <v>1</v>
      </c>
      <c r="E3080" s="64" t="s">
        <v>1</v>
      </c>
      <c r="F3080" s="64" t="s">
        <v>1</v>
      </c>
      <c r="G3080" s="2" t="s">
        <v>1</v>
      </c>
      <c r="H3080" s="10" t="s">
        <v>17</v>
      </c>
      <c r="I3080" s="11">
        <f t="shared" ref="I3080:AA3080" si="4311">SUM(I3081,I3089,I3091)</f>
        <v>16800</v>
      </c>
      <c r="J3080" s="11">
        <f t="shared" si="4311"/>
        <v>0</v>
      </c>
      <c r="K3080" s="11">
        <f t="shared" si="4311"/>
        <v>0</v>
      </c>
      <c r="L3080" s="11">
        <f t="shared" si="4311"/>
        <v>0</v>
      </c>
      <c r="M3080" s="11">
        <f t="shared" si="4311"/>
        <v>0</v>
      </c>
      <c r="N3080" s="11">
        <f t="shared" si="4311"/>
        <v>0</v>
      </c>
      <c r="O3080" s="11">
        <f t="shared" ref="O3080" si="4312">SUM(O3081,O3089,O3091)</f>
        <v>16800</v>
      </c>
      <c r="P3080" s="11">
        <f t="shared" si="4311"/>
        <v>0</v>
      </c>
      <c r="Q3080" s="11">
        <f t="shared" si="4311"/>
        <v>0</v>
      </c>
      <c r="R3080" s="11">
        <f t="shared" si="4311"/>
        <v>0</v>
      </c>
      <c r="S3080" s="11">
        <f t="shared" si="4311"/>
        <v>0</v>
      </c>
      <c r="T3080" s="11">
        <f t="shared" si="4311"/>
        <v>0</v>
      </c>
      <c r="U3080" s="11">
        <f t="shared" si="4311"/>
        <v>0</v>
      </c>
      <c r="V3080" s="11">
        <f t="shared" si="4311"/>
        <v>0</v>
      </c>
      <c r="W3080" s="11">
        <f t="shared" si="4311"/>
        <v>0</v>
      </c>
      <c r="X3080" s="11">
        <f t="shared" si="4311"/>
        <v>0</v>
      </c>
      <c r="Y3080" s="11">
        <f t="shared" si="4311"/>
        <v>0</v>
      </c>
      <c r="Z3080" s="11">
        <f t="shared" si="4311"/>
        <v>0</v>
      </c>
      <c r="AA3080" s="11">
        <f t="shared" si="4311"/>
        <v>0</v>
      </c>
      <c r="AB3080" s="11">
        <v>0</v>
      </c>
      <c r="AC3080" s="11">
        <v>16800</v>
      </c>
      <c r="AD3080" s="11">
        <f t="shared" ref="AD3080:AV3080" si="4313">SUM(AD3081,AD3089,AD3091)</f>
        <v>0</v>
      </c>
      <c r="AE3080" s="11">
        <f t="shared" si="4313"/>
        <v>500</v>
      </c>
      <c r="AF3080" s="11">
        <f t="shared" si="4313"/>
        <v>0</v>
      </c>
      <c r="AG3080" s="11">
        <f t="shared" si="4313"/>
        <v>0</v>
      </c>
      <c r="AH3080" s="11">
        <f t="shared" si="4313"/>
        <v>0</v>
      </c>
      <c r="AI3080" s="11">
        <f t="shared" si="4313"/>
        <v>0</v>
      </c>
      <c r="AJ3080" s="11">
        <f t="shared" ref="AJ3080" si="4314">SUM(AJ3081,AJ3089,AJ3091)</f>
        <v>500</v>
      </c>
      <c r="AK3080" s="11">
        <f t="shared" si="4313"/>
        <v>0</v>
      </c>
      <c r="AL3080" s="11">
        <f t="shared" si="4313"/>
        <v>0</v>
      </c>
      <c r="AM3080" s="11">
        <f t="shared" si="4313"/>
        <v>500</v>
      </c>
      <c r="AN3080" s="11">
        <f t="shared" si="4313"/>
        <v>0</v>
      </c>
      <c r="AO3080" s="11">
        <f t="shared" si="4313"/>
        <v>0</v>
      </c>
      <c r="AP3080" s="11">
        <f t="shared" si="4313"/>
        <v>0</v>
      </c>
      <c r="AQ3080" s="11">
        <f t="shared" si="4313"/>
        <v>0</v>
      </c>
      <c r="AR3080" s="11">
        <f t="shared" si="4313"/>
        <v>0</v>
      </c>
      <c r="AS3080" s="11">
        <f t="shared" si="4313"/>
        <v>0</v>
      </c>
      <c r="AT3080" s="11">
        <f t="shared" si="4313"/>
        <v>0</v>
      </c>
      <c r="AU3080" s="11">
        <f t="shared" si="4313"/>
        <v>0</v>
      </c>
      <c r="AV3080" s="11">
        <f t="shared" si="4313"/>
        <v>0</v>
      </c>
      <c r="AW3080" s="11">
        <v>500</v>
      </c>
      <c r="AX3080" s="11">
        <v>0</v>
      </c>
      <c r="AY3080" s="11">
        <f t="shared" ref="AY3080:BQ3080" si="4315">SUM(AY3081,AY3089,AY3091)</f>
        <v>13200</v>
      </c>
      <c r="AZ3080" s="11">
        <f t="shared" si="4315"/>
        <v>15791</v>
      </c>
      <c r="BA3080" s="11">
        <f t="shared" si="4315"/>
        <v>0</v>
      </c>
      <c r="BB3080" s="11">
        <f t="shared" si="4315"/>
        <v>4000</v>
      </c>
      <c r="BC3080" s="11">
        <f t="shared" si="4315"/>
        <v>0</v>
      </c>
      <c r="BD3080" s="11">
        <f t="shared" si="4315"/>
        <v>0</v>
      </c>
      <c r="BE3080" s="11">
        <f t="shared" ref="BE3080" si="4316">SUM(BE3081,BE3089,BE3091)</f>
        <v>32991</v>
      </c>
      <c r="BF3080" s="11">
        <f t="shared" si="4315"/>
        <v>0</v>
      </c>
      <c r="BG3080" s="11">
        <f t="shared" si="4315"/>
        <v>4000</v>
      </c>
      <c r="BH3080" s="11">
        <f t="shared" si="4315"/>
        <v>15791</v>
      </c>
      <c r="BI3080" s="11">
        <f t="shared" si="4315"/>
        <v>0</v>
      </c>
      <c r="BJ3080" s="11">
        <f t="shared" si="4315"/>
        <v>0</v>
      </c>
      <c r="BK3080" s="11">
        <f t="shared" si="4315"/>
        <v>0</v>
      </c>
      <c r="BL3080" s="11">
        <f t="shared" si="4315"/>
        <v>0</v>
      </c>
      <c r="BM3080" s="11">
        <f t="shared" si="4315"/>
        <v>0</v>
      </c>
      <c r="BN3080" s="11">
        <f t="shared" si="4315"/>
        <v>0</v>
      </c>
      <c r="BO3080" s="11">
        <f t="shared" si="4315"/>
        <v>0</v>
      </c>
      <c r="BP3080" s="11">
        <f t="shared" si="4315"/>
        <v>0</v>
      </c>
      <c r="BQ3080" s="11">
        <f t="shared" si="4315"/>
        <v>0</v>
      </c>
      <c r="BR3080" s="11">
        <v>19791</v>
      </c>
      <c r="BS3080" s="11">
        <v>13200</v>
      </c>
    </row>
    <row r="3081" spans="1:71" x14ac:dyDescent="0.25">
      <c r="A3081" s="4" t="s">
        <v>915</v>
      </c>
      <c r="B3081" s="4" t="s">
        <v>75</v>
      </c>
      <c r="C3081" s="4" t="s">
        <v>1387</v>
      </c>
      <c r="D3081" s="65" t="s">
        <v>1388</v>
      </c>
      <c r="E3081" s="64" t="s">
        <v>18</v>
      </c>
      <c r="F3081" s="64" t="s">
        <v>1</v>
      </c>
      <c r="G3081" s="2" t="s">
        <v>1</v>
      </c>
      <c r="H3081" s="2" t="s">
        <v>19</v>
      </c>
      <c r="I3081" s="12">
        <f t="shared" ref="I3081:AA3081" si="4317">SUM(I3082,I3083)</f>
        <v>0</v>
      </c>
      <c r="J3081" s="12">
        <f t="shared" si="4317"/>
        <v>0</v>
      </c>
      <c r="K3081" s="12">
        <f t="shared" si="4317"/>
        <v>0</v>
      </c>
      <c r="L3081" s="12">
        <f t="shared" si="4317"/>
        <v>0</v>
      </c>
      <c r="M3081" s="12">
        <f t="shared" si="4317"/>
        <v>0</v>
      </c>
      <c r="N3081" s="12">
        <f t="shared" si="4317"/>
        <v>0</v>
      </c>
      <c r="O3081" s="12">
        <f t="shared" ref="O3081" si="4318">SUM(O3082,O3083)</f>
        <v>0</v>
      </c>
      <c r="P3081" s="12">
        <f t="shared" si="4317"/>
        <v>0</v>
      </c>
      <c r="Q3081" s="12">
        <f t="shared" si="4317"/>
        <v>0</v>
      </c>
      <c r="R3081" s="12">
        <f t="shared" si="4317"/>
        <v>0</v>
      </c>
      <c r="S3081" s="12">
        <f t="shared" si="4317"/>
        <v>0</v>
      </c>
      <c r="T3081" s="12">
        <f t="shared" si="4317"/>
        <v>0</v>
      </c>
      <c r="U3081" s="12">
        <f t="shared" si="4317"/>
        <v>0</v>
      </c>
      <c r="V3081" s="12">
        <f t="shared" si="4317"/>
        <v>0</v>
      </c>
      <c r="W3081" s="12">
        <f t="shared" si="4317"/>
        <v>0</v>
      </c>
      <c r="X3081" s="12">
        <f t="shared" si="4317"/>
        <v>0</v>
      </c>
      <c r="Y3081" s="12">
        <f t="shared" si="4317"/>
        <v>0</v>
      </c>
      <c r="Z3081" s="12">
        <f t="shared" si="4317"/>
        <v>0</v>
      </c>
      <c r="AA3081" s="12">
        <f t="shared" si="4317"/>
        <v>0</v>
      </c>
      <c r="AB3081" s="12">
        <v>0</v>
      </c>
      <c r="AC3081" s="12">
        <v>0</v>
      </c>
      <c r="AD3081" s="12">
        <f t="shared" ref="AD3081:AV3081" si="4319">SUM(AD3082,AD3083)</f>
        <v>0</v>
      </c>
      <c r="AE3081" s="12">
        <f t="shared" si="4319"/>
        <v>0</v>
      </c>
      <c r="AF3081" s="12">
        <f t="shared" si="4319"/>
        <v>0</v>
      </c>
      <c r="AG3081" s="12">
        <f t="shared" si="4319"/>
        <v>0</v>
      </c>
      <c r="AH3081" s="12">
        <f t="shared" si="4319"/>
        <v>0</v>
      </c>
      <c r="AI3081" s="12">
        <f t="shared" si="4319"/>
        <v>0</v>
      </c>
      <c r="AJ3081" s="12">
        <f t="shared" ref="AJ3081" si="4320">SUM(AJ3082,AJ3083)</f>
        <v>0</v>
      </c>
      <c r="AK3081" s="12">
        <f t="shared" si="4319"/>
        <v>0</v>
      </c>
      <c r="AL3081" s="12">
        <f t="shared" si="4319"/>
        <v>0</v>
      </c>
      <c r="AM3081" s="12">
        <f t="shared" si="4319"/>
        <v>0</v>
      </c>
      <c r="AN3081" s="12">
        <f t="shared" si="4319"/>
        <v>0</v>
      </c>
      <c r="AO3081" s="12">
        <f t="shared" si="4319"/>
        <v>0</v>
      </c>
      <c r="AP3081" s="12">
        <f t="shared" si="4319"/>
        <v>0</v>
      </c>
      <c r="AQ3081" s="12">
        <f t="shared" si="4319"/>
        <v>0</v>
      </c>
      <c r="AR3081" s="12">
        <f t="shared" si="4319"/>
        <v>0</v>
      </c>
      <c r="AS3081" s="12">
        <f t="shared" si="4319"/>
        <v>0</v>
      </c>
      <c r="AT3081" s="12">
        <f t="shared" si="4319"/>
        <v>0</v>
      </c>
      <c r="AU3081" s="12">
        <f t="shared" si="4319"/>
        <v>0</v>
      </c>
      <c r="AV3081" s="12">
        <f t="shared" si="4319"/>
        <v>0</v>
      </c>
      <c r="AW3081" s="12">
        <v>0</v>
      </c>
      <c r="AX3081" s="12">
        <v>0</v>
      </c>
      <c r="AY3081" s="12">
        <f t="shared" ref="AY3081:BQ3081" si="4321">SUM(AY3082,AY3083)</f>
        <v>0</v>
      </c>
      <c r="AZ3081" s="12">
        <f t="shared" si="4321"/>
        <v>0</v>
      </c>
      <c r="BA3081" s="12">
        <f t="shared" si="4321"/>
        <v>0</v>
      </c>
      <c r="BB3081" s="12">
        <f t="shared" si="4321"/>
        <v>0</v>
      </c>
      <c r="BC3081" s="12">
        <f t="shared" si="4321"/>
        <v>0</v>
      </c>
      <c r="BD3081" s="12">
        <f t="shared" si="4321"/>
        <v>0</v>
      </c>
      <c r="BE3081" s="12">
        <f t="shared" ref="BE3081" si="4322">SUM(BE3082,BE3083)</f>
        <v>0</v>
      </c>
      <c r="BF3081" s="12">
        <f t="shared" si="4321"/>
        <v>0</v>
      </c>
      <c r="BG3081" s="12">
        <f t="shared" si="4321"/>
        <v>0</v>
      </c>
      <c r="BH3081" s="12">
        <f t="shared" si="4321"/>
        <v>0</v>
      </c>
      <c r="BI3081" s="12">
        <f t="shared" si="4321"/>
        <v>0</v>
      </c>
      <c r="BJ3081" s="12">
        <f t="shared" si="4321"/>
        <v>0</v>
      </c>
      <c r="BK3081" s="12">
        <f t="shared" si="4321"/>
        <v>0</v>
      </c>
      <c r="BL3081" s="12">
        <f t="shared" si="4321"/>
        <v>0</v>
      </c>
      <c r="BM3081" s="12">
        <f t="shared" si="4321"/>
        <v>0</v>
      </c>
      <c r="BN3081" s="12">
        <f t="shared" si="4321"/>
        <v>0</v>
      </c>
      <c r="BO3081" s="12">
        <f t="shared" si="4321"/>
        <v>0</v>
      </c>
      <c r="BP3081" s="12">
        <f t="shared" si="4321"/>
        <v>0</v>
      </c>
      <c r="BQ3081" s="12">
        <f t="shared" si="4321"/>
        <v>0</v>
      </c>
      <c r="BR3081" s="12">
        <v>0</v>
      </c>
      <c r="BS3081" s="12">
        <v>0</v>
      </c>
    </row>
    <row r="3082" spans="1:71" x14ac:dyDescent="0.25">
      <c r="A3082" s="4" t="s">
        <v>915</v>
      </c>
      <c r="B3082" s="4" t="s">
        <v>75</v>
      </c>
      <c r="C3082" s="4" t="s">
        <v>1387</v>
      </c>
      <c r="D3082" s="65" t="s">
        <v>1388</v>
      </c>
      <c r="E3082" s="75">
        <v>6111</v>
      </c>
      <c r="F3082" s="65"/>
      <c r="G3082" s="61" t="s">
        <v>1894</v>
      </c>
      <c r="H3082" s="13" t="s">
        <v>20</v>
      </c>
      <c r="I3082" s="14">
        <v>0</v>
      </c>
      <c r="J3082" s="14"/>
      <c r="K3082" s="14"/>
      <c r="L3082" s="14"/>
      <c r="M3082" s="14"/>
      <c r="N3082" s="14"/>
      <c r="O3082" s="14">
        <f t="shared" si="4254"/>
        <v>0</v>
      </c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>
        <v>0</v>
      </c>
      <c r="AC3082" s="14">
        <v>0</v>
      </c>
      <c r="AD3082" s="14">
        <v>0</v>
      </c>
      <c r="AE3082" s="14"/>
      <c r="AF3082" s="14"/>
      <c r="AG3082" s="14"/>
      <c r="AH3082" s="14"/>
      <c r="AI3082" s="14"/>
      <c r="AJ3082" s="14">
        <f t="shared" si="4255"/>
        <v>0</v>
      </c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>
        <v>0</v>
      </c>
      <c r="AX3082" s="14">
        <v>0</v>
      </c>
      <c r="AY3082" s="14">
        <v>0</v>
      </c>
      <c r="AZ3082" s="14"/>
      <c r="BA3082" s="14"/>
      <c r="BB3082" s="14"/>
      <c r="BC3082" s="14"/>
      <c r="BD3082" s="14"/>
      <c r="BE3082" s="14">
        <f t="shared" si="4256"/>
        <v>0</v>
      </c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>
        <v>0</v>
      </c>
      <c r="BS3082" s="14">
        <v>0</v>
      </c>
    </row>
    <row r="3083" spans="1:71" x14ac:dyDescent="0.25">
      <c r="A3083" s="1" t="s">
        <v>915</v>
      </c>
      <c r="B3083" s="1" t="s">
        <v>75</v>
      </c>
      <c r="C3083" s="1" t="s">
        <v>1387</v>
      </c>
      <c r="D3083" s="68" t="s">
        <v>1388</v>
      </c>
      <c r="E3083" s="68" t="s">
        <v>21</v>
      </c>
      <c r="F3083" s="65" t="s">
        <v>1</v>
      </c>
      <c r="G3083" s="13" t="s">
        <v>1</v>
      </c>
      <c r="H3083" s="2" t="s">
        <v>22</v>
      </c>
      <c r="I3083" s="12">
        <f t="shared" ref="I3083:AA3083" si="4323">SUM(I3084:I3088)</f>
        <v>0</v>
      </c>
      <c r="J3083" s="12">
        <f t="shared" si="4323"/>
        <v>0</v>
      </c>
      <c r="K3083" s="12">
        <f t="shared" si="4323"/>
        <v>0</v>
      </c>
      <c r="L3083" s="12">
        <f t="shared" si="4323"/>
        <v>0</v>
      </c>
      <c r="M3083" s="12">
        <f t="shared" si="4323"/>
        <v>0</v>
      </c>
      <c r="N3083" s="12">
        <f t="shared" si="4323"/>
        <v>0</v>
      </c>
      <c r="O3083" s="12">
        <f t="shared" si="4323"/>
        <v>0</v>
      </c>
      <c r="P3083" s="12">
        <f t="shared" si="4323"/>
        <v>0</v>
      </c>
      <c r="Q3083" s="12">
        <f t="shared" si="4323"/>
        <v>0</v>
      </c>
      <c r="R3083" s="12">
        <f t="shared" si="4323"/>
        <v>0</v>
      </c>
      <c r="S3083" s="12">
        <f t="shared" si="4323"/>
        <v>0</v>
      </c>
      <c r="T3083" s="12">
        <f t="shared" si="4323"/>
        <v>0</v>
      </c>
      <c r="U3083" s="12">
        <f t="shared" si="4323"/>
        <v>0</v>
      </c>
      <c r="V3083" s="12">
        <f t="shared" si="4323"/>
        <v>0</v>
      </c>
      <c r="W3083" s="12">
        <f t="shared" si="4323"/>
        <v>0</v>
      </c>
      <c r="X3083" s="12">
        <f t="shared" si="4323"/>
        <v>0</v>
      </c>
      <c r="Y3083" s="12">
        <f t="shared" si="4323"/>
        <v>0</v>
      </c>
      <c r="Z3083" s="12">
        <f t="shared" si="4323"/>
        <v>0</v>
      </c>
      <c r="AA3083" s="12">
        <f t="shared" si="4323"/>
        <v>0</v>
      </c>
      <c r="AB3083" s="12">
        <v>0</v>
      </c>
      <c r="AC3083" s="12">
        <v>0</v>
      </c>
      <c r="AD3083" s="12">
        <f t="shared" ref="AD3083:AV3083" si="4324">SUM(AD3084:AD3088)</f>
        <v>0</v>
      </c>
      <c r="AE3083" s="12">
        <f t="shared" si="4324"/>
        <v>0</v>
      </c>
      <c r="AF3083" s="12">
        <f t="shared" si="4324"/>
        <v>0</v>
      </c>
      <c r="AG3083" s="12">
        <f t="shared" si="4324"/>
        <v>0</v>
      </c>
      <c r="AH3083" s="12">
        <f t="shared" si="4324"/>
        <v>0</v>
      </c>
      <c r="AI3083" s="12">
        <f t="shared" si="4324"/>
        <v>0</v>
      </c>
      <c r="AJ3083" s="12">
        <f t="shared" si="4324"/>
        <v>0</v>
      </c>
      <c r="AK3083" s="12">
        <f t="shared" si="4324"/>
        <v>0</v>
      </c>
      <c r="AL3083" s="12">
        <f t="shared" si="4324"/>
        <v>0</v>
      </c>
      <c r="AM3083" s="12">
        <f t="shared" si="4324"/>
        <v>0</v>
      </c>
      <c r="AN3083" s="12">
        <f t="shared" si="4324"/>
        <v>0</v>
      </c>
      <c r="AO3083" s="12">
        <f t="shared" si="4324"/>
        <v>0</v>
      </c>
      <c r="AP3083" s="12">
        <f t="shared" si="4324"/>
        <v>0</v>
      </c>
      <c r="AQ3083" s="12">
        <f t="shared" si="4324"/>
        <v>0</v>
      </c>
      <c r="AR3083" s="12">
        <f t="shared" si="4324"/>
        <v>0</v>
      </c>
      <c r="AS3083" s="12">
        <f t="shared" si="4324"/>
        <v>0</v>
      </c>
      <c r="AT3083" s="12">
        <f t="shared" si="4324"/>
        <v>0</v>
      </c>
      <c r="AU3083" s="12">
        <f t="shared" si="4324"/>
        <v>0</v>
      </c>
      <c r="AV3083" s="12">
        <f t="shared" si="4324"/>
        <v>0</v>
      </c>
      <c r="AW3083" s="12">
        <v>0</v>
      </c>
      <c r="AX3083" s="12">
        <v>0</v>
      </c>
      <c r="AY3083" s="12">
        <f t="shared" ref="AY3083:BQ3083" si="4325">SUM(AY3084:AY3088)</f>
        <v>0</v>
      </c>
      <c r="AZ3083" s="12">
        <f t="shared" si="4325"/>
        <v>0</v>
      </c>
      <c r="BA3083" s="12">
        <f t="shared" si="4325"/>
        <v>0</v>
      </c>
      <c r="BB3083" s="12">
        <f t="shared" si="4325"/>
        <v>0</v>
      </c>
      <c r="BC3083" s="12">
        <f t="shared" si="4325"/>
        <v>0</v>
      </c>
      <c r="BD3083" s="12">
        <f t="shared" si="4325"/>
        <v>0</v>
      </c>
      <c r="BE3083" s="12">
        <f t="shared" si="4325"/>
        <v>0</v>
      </c>
      <c r="BF3083" s="12">
        <f t="shared" si="4325"/>
        <v>0</v>
      </c>
      <c r="BG3083" s="12">
        <f t="shared" si="4325"/>
        <v>0</v>
      </c>
      <c r="BH3083" s="12">
        <f t="shared" si="4325"/>
        <v>0</v>
      </c>
      <c r="BI3083" s="12">
        <f t="shared" si="4325"/>
        <v>0</v>
      </c>
      <c r="BJ3083" s="12">
        <f t="shared" si="4325"/>
        <v>0</v>
      </c>
      <c r="BK3083" s="12">
        <f t="shared" si="4325"/>
        <v>0</v>
      </c>
      <c r="BL3083" s="12">
        <f t="shared" si="4325"/>
        <v>0</v>
      </c>
      <c r="BM3083" s="12">
        <f t="shared" si="4325"/>
        <v>0</v>
      </c>
      <c r="BN3083" s="12">
        <f t="shared" si="4325"/>
        <v>0</v>
      </c>
      <c r="BO3083" s="12">
        <f t="shared" si="4325"/>
        <v>0</v>
      </c>
      <c r="BP3083" s="12">
        <f t="shared" si="4325"/>
        <v>0</v>
      </c>
      <c r="BQ3083" s="12">
        <f t="shared" si="4325"/>
        <v>0</v>
      </c>
      <c r="BR3083" s="12">
        <v>0</v>
      </c>
      <c r="BS3083" s="12">
        <v>0</v>
      </c>
    </row>
    <row r="3084" spans="1:71" x14ac:dyDescent="0.25">
      <c r="A3084" s="4" t="s">
        <v>915</v>
      </c>
      <c r="B3084" s="4" t="s">
        <v>75</v>
      </c>
      <c r="C3084" s="4" t="s">
        <v>1387</v>
      </c>
      <c r="D3084" s="65" t="s">
        <v>1388</v>
      </c>
      <c r="E3084" s="75">
        <v>6112</v>
      </c>
      <c r="F3084" s="65" t="s">
        <v>1390</v>
      </c>
      <c r="G3084" s="61" t="s">
        <v>1894</v>
      </c>
      <c r="H3084" s="13" t="s">
        <v>79</v>
      </c>
      <c r="I3084" s="14">
        <v>0</v>
      </c>
      <c r="J3084" s="14"/>
      <c r="K3084" s="14"/>
      <c r="L3084" s="14"/>
      <c r="M3084" s="14"/>
      <c r="N3084" s="14"/>
      <c r="O3084" s="14">
        <f t="shared" si="4254"/>
        <v>0</v>
      </c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>
        <v>0</v>
      </c>
      <c r="AC3084" s="14">
        <v>0</v>
      </c>
      <c r="AD3084" s="14">
        <v>0</v>
      </c>
      <c r="AE3084" s="14"/>
      <c r="AF3084" s="14"/>
      <c r="AG3084" s="14"/>
      <c r="AH3084" s="14"/>
      <c r="AI3084" s="14"/>
      <c r="AJ3084" s="14">
        <f t="shared" si="4255"/>
        <v>0</v>
      </c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>
        <v>0</v>
      </c>
      <c r="AX3084" s="14">
        <v>0</v>
      </c>
      <c r="AY3084" s="14">
        <v>0</v>
      </c>
      <c r="AZ3084" s="14"/>
      <c r="BA3084" s="14"/>
      <c r="BB3084" s="14"/>
      <c r="BC3084" s="14"/>
      <c r="BD3084" s="14"/>
      <c r="BE3084" s="14">
        <f t="shared" si="4256"/>
        <v>0</v>
      </c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>
        <v>0</v>
      </c>
      <c r="BS3084" s="14">
        <v>0</v>
      </c>
    </row>
    <row r="3085" spans="1:71" x14ac:dyDescent="0.25">
      <c r="A3085" s="4" t="s">
        <v>915</v>
      </c>
      <c r="B3085" s="4" t="s">
        <v>75</v>
      </c>
      <c r="C3085" s="4" t="s">
        <v>1387</v>
      </c>
      <c r="D3085" s="65" t="s">
        <v>1388</v>
      </c>
      <c r="E3085" s="75">
        <v>6112</v>
      </c>
      <c r="F3085" s="65" t="s">
        <v>1391</v>
      </c>
      <c r="G3085" s="61" t="s">
        <v>1894</v>
      </c>
      <c r="H3085" s="13" t="s">
        <v>26</v>
      </c>
      <c r="I3085" s="14">
        <v>0</v>
      </c>
      <c r="J3085" s="14"/>
      <c r="K3085" s="14"/>
      <c r="L3085" s="14"/>
      <c r="M3085" s="14"/>
      <c r="N3085" s="14"/>
      <c r="O3085" s="14">
        <f t="shared" si="4254"/>
        <v>0</v>
      </c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>
        <v>0</v>
      </c>
      <c r="AC3085" s="14">
        <v>0</v>
      </c>
      <c r="AD3085" s="14">
        <v>0</v>
      </c>
      <c r="AE3085" s="14"/>
      <c r="AF3085" s="14"/>
      <c r="AG3085" s="14"/>
      <c r="AH3085" s="14"/>
      <c r="AI3085" s="14"/>
      <c r="AJ3085" s="14">
        <f t="shared" si="4255"/>
        <v>0</v>
      </c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>
        <v>0</v>
      </c>
      <c r="AX3085" s="14">
        <v>0</v>
      </c>
      <c r="AY3085" s="14">
        <v>0</v>
      </c>
      <c r="AZ3085" s="14"/>
      <c r="BA3085" s="14"/>
      <c r="BB3085" s="14"/>
      <c r="BC3085" s="14"/>
      <c r="BD3085" s="14"/>
      <c r="BE3085" s="14">
        <f t="shared" si="4256"/>
        <v>0</v>
      </c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>
        <v>0</v>
      </c>
      <c r="BS3085" s="14">
        <v>0</v>
      </c>
    </row>
    <row r="3086" spans="1:71" x14ac:dyDescent="0.25">
      <c r="A3086" s="4" t="s">
        <v>915</v>
      </c>
      <c r="B3086" s="4" t="s">
        <v>75</v>
      </c>
      <c r="C3086" s="4" t="s">
        <v>1387</v>
      </c>
      <c r="D3086" s="65" t="s">
        <v>1388</v>
      </c>
      <c r="E3086" s="75">
        <v>6112</v>
      </c>
      <c r="F3086" s="65" t="s">
        <v>1392</v>
      </c>
      <c r="G3086" s="61" t="s">
        <v>1894</v>
      </c>
      <c r="H3086" s="13" t="s">
        <v>28</v>
      </c>
      <c r="I3086" s="14">
        <v>0</v>
      </c>
      <c r="J3086" s="14"/>
      <c r="K3086" s="14"/>
      <c r="L3086" s="14"/>
      <c r="M3086" s="14"/>
      <c r="N3086" s="14"/>
      <c r="O3086" s="14">
        <f t="shared" si="4254"/>
        <v>0</v>
      </c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>
        <v>0</v>
      </c>
      <c r="AC3086" s="14">
        <v>0</v>
      </c>
      <c r="AD3086" s="14">
        <v>0</v>
      </c>
      <c r="AE3086" s="14"/>
      <c r="AF3086" s="14"/>
      <c r="AG3086" s="14"/>
      <c r="AH3086" s="14"/>
      <c r="AI3086" s="14"/>
      <c r="AJ3086" s="14">
        <f t="shared" si="4255"/>
        <v>0</v>
      </c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>
        <v>0</v>
      </c>
      <c r="AX3086" s="14">
        <v>0</v>
      </c>
      <c r="AY3086" s="14">
        <v>0</v>
      </c>
      <c r="AZ3086" s="14"/>
      <c r="BA3086" s="14"/>
      <c r="BB3086" s="14"/>
      <c r="BC3086" s="14"/>
      <c r="BD3086" s="14"/>
      <c r="BE3086" s="14">
        <f t="shared" si="4256"/>
        <v>0</v>
      </c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>
        <v>0</v>
      </c>
      <c r="BS3086" s="14">
        <v>0</v>
      </c>
    </row>
    <row r="3087" spans="1:71" x14ac:dyDescent="0.25">
      <c r="A3087" s="4" t="s">
        <v>915</v>
      </c>
      <c r="B3087" s="4" t="s">
        <v>75</v>
      </c>
      <c r="C3087" s="4" t="s">
        <v>1387</v>
      </c>
      <c r="D3087" s="65" t="s">
        <v>1388</v>
      </c>
      <c r="E3087" s="75">
        <v>6112</v>
      </c>
      <c r="F3087" s="65" t="s">
        <v>1393</v>
      </c>
      <c r="G3087" s="61" t="s">
        <v>1894</v>
      </c>
      <c r="H3087" s="13" t="s">
        <v>24</v>
      </c>
      <c r="I3087" s="14">
        <v>0</v>
      </c>
      <c r="J3087" s="14"/>
      <c r="K3087" s="14"/>
      <c r="L3087" s="14"/>
      <c r="M3087" s="14"/>
      <c r="N3087" s="14"/>
      <c r="O3087" s="14">
        <f t="shared" si="4254"/>
        <v>0</v>
      </c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>
        <v>0</v>
      </c>
      <c r="AC3087" s="14">
        <v>0</v>
      </c>
      <c r="AD3087" s="14">
        <v>0</v>
      </c>
      <c r="AE3087" s="14"/>
      <c r="AF3087" s="14"/>
      <c r="AG3087" s="14"/>
      <c r="AH3087" s="14"/>
      <c r="AI3087" s="14"/>
      <c r="AJ3087" s="14">
        <f t="shared" si="4255"/>
        <v>0</v>
      </c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>
        <v>0</v>
      </c>
      <c r="AX3087" s="14">
        <v>0</v>
      </c>
      <c r="AY3087" s="14">
        <v>0</v>
      </c>
      <c r="AZ3087" s="14"/>
      <c r="BA3087" s="14"/>
      <c r="BB3087" s="14"/>
      <c r="BC3087" s="14"/>
      <c r="BD3087" s="14"/>
      <c r="BE3087" s="14">
        <f t="shared" si="4256"/>
        <v>0</v>
      </c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>
        <v>0</v>
      </c>
      <c r="BS3087" s="14">
        <v>0</v>
      </c>
    </row>
    <row r="3088" spans="1:71" x14ac:dyDescent="0.25">
      <c r="A3088" s="4" t="s">
        <v>915</v>
      </c>
      <c r="B3088" s="4" t="s">
        <v>75</v>
      </c>
      <c r="C3088" s="4" t="s">
        <v>1387</v>
      </c>
      <c r="D3088" s="65" t="s">
        <v>1388</v>
      </c>
      <c r="E3088" s="75">
        <v>6112</v>
      </c>
      <c r="F3088" s="65" t="s">
        <v>1394</v>
      </c>
      <c r="G3088" s="61" t="s">
        <v>1894</v>
      </c>
      <c r="H3088" s="13" t="s">
        <v>30</v>
      </c>
      <c r="I3088" s="14">
        <v>0</v>
      </c>
      <c r="J3088" s="14"/>
      <c r="K3088" s="14"/>
      <c r="L3088" s="14"/>
      <c r="M3088" s="14"/>
      <c r="N3088" s="14"/>
      <c r="O3088" s="14">
        <f t="shared" si="4254"/>
        <v>0</v>
      </c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>
        <v>0</v>
      </c>
      <c r="AC3088" s="14">
        <v>0</v>
      </c>
      <c r="AD3088" s="14">
        <v>0</v>
      </c>
      <c r="AE3088" s="14"/>
      <c r="AF3088" s="14"/>
      <c r="AG3088" s="14"/>
      <c r="AH3088" s="14"/>
      <c r="AI3088" s="14"/>
      <c r="AJ3088" s="14">
        <f t="shared" si="4255"/>
        <v>0</v>
      </c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>
        <v>0</v>
      </c>
      <c r="AX3088" s="14">
        <v>0</v>
      </c>
      <c r="AY3088" s="14">
        <v>0</v>
      </c>
      <c r="AZ3088" s="14"/>
      <c r="BA3088" s="14"/>
      <c r="BB3088" s="14"/>
      <c r="BC3088" s="14"/>
      <c r="BD3088" s="14"/>
      <c r="BE3088" s="14">
        <f t="shared" si="4256"/>
        <v>0</v>
      </c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>
        <v>0</v>
      </c>
      <c r="BS3088" s="14">
        <v>0</v>
      </c>
    </row>
    <row r="3089" spans="1:71" x14ac:dyDescent="0.25">
      <c r="A3089" s="4" t="s">
        <v>915</v>
      </c>
      <c r="B3089" s="4" t="s">
        <v>75</v>
      </c>
      <c r="C3089" s="4" t="s">
        <v>1387</v>
      </c>
      <c r="D3089" s="65" t="s">
        <v>1388</v>
      </c>
      <c r="E3089" s="64" t="s">
        <v>31</v>
      </c>
      <c r="F3089" s="64" t="s">
        <v>1</v>
      </c>
      <c r="G3089" s="2" t="s">
        <v>1</v>
      </c>
      <c r="H3089" s="2" t="s">
        <v>32</v>
      </c>
      <c r="I3089" s="12">
        <f t="shared" ref="I3089:AA3089" si="4326">SUM(I3090)</f>
        <v>0</v>
      </c>
      <c r="J3089" s="12">
        <f t="shared" si="4326"/>
        <v>0</v>
      </c>
      <c r="K3089" s="12">
        <f t="shared" si="4326"/>
        <v>0</v>
      </c>
      <c r="L3089" s="12">
        <f t="shared" si="4326"/>
        <v>0</v>
      </c>
      <c r="M3089" s="12">
        <f t="shared" si="4326"/>
        <v>0</v>
      </c>
      <c r="N3089" s="12">
        <f t="shared" si="4326"/>
        <v>0</v>
      </c>
      <c r="O3089" s="12">
        <f t="shared" si="4326"/>
        <v>0</v>
      </c>
      <c r="P3089" s="12">
        <f t="shared" si="4326"/>
        <v>0</v>
      </c>
      <c r="Q3089" s="12">
        <f t="shared" si="4326"/>
        <v>0</v>
      </c>
      <c r="R3089" s="12">
        <f t="shared" si="4326"/>
        <v>0</v>
      </c>
      <c r="S3089" s="12">
        <f t="shared" si="4326"/>
        <v>0</v>
      </c>
      <c r="T3089" s="12">
        <f t="shared" si="4326"/>
        <v>0</v>
      </c>
      <c r="U3089" s="12">
        <f t="shared" si="4326"/>
        <v>0</v>
      </c>
      <c r="V3089" s="12">
        <f t="shared" si="4326"/>
        <v>0</v>
      </c>
      <c r="W3089" s="12">
        <f t="shared" si="4326"/>
        <v>0</v>
      </c>
      <c r="X3089" s="12">
        <f t="shared" si="4326"/>
        <v>0</v>
      </c>
      <c r="Y3089" s="12">
        <f t="shared" si="4326"/>
        <v>0</v>
      </c>
      <c r="Z3089" s="12">
        <f t="shared" si="4326"/>
        <v>0</v>
      </c>
      <c r="AA3089" s="12">
        <f t="shared" si="4326"/>
        <v>0</v>
      </c>
      <c r="AB3089" s="12">
        <v>0</v>
      </c>
      <c r="AC3089" s="12">
        <v>0</v>
      </c>
      <c r="AD3089" s="12">
        <f t="shared" ref="AD3089:AV3089" si="4327">SUM(AD3090)</f>
        <v>0</v>
      </c>
      <c r="AE3089" s="12">
        <f t="shared" si="4327"/>
        <v>0</v>
      </c>
      <c r="AF3089" s="12">
        <f t="shared" si="4327"/>
        <v>0</v>
      </c>
      <c r="AG3089" s="12">
        <f t="shared" si="4327"/>
        <v>0</v>
      </c>
      <c r="AH3089" s="12">
        <f t="shared" si="4327"/>
        <v>0</v>
      </c>
      <c r="AI3089" s="12">
        <f t="shared" si="4327"/>
        <v>0</v>
      </c>
      <c r="AJ3089" s="12">
        <f t="shared" si="4327"/>
        <v>0</v>
      </c>
      <c r="AK3089" s="12">
        <f t="shared" si="4327"/>
        <v>0</v>
      </c>
      <c r="AL3089" s="12">
        <f t="shared" si="4327"/>
        <v>0</v>
      </c>
      <c r="AM3089" s="12">
        <f t="shared" si="4327"/>
        <v>0</v>
      </c>
      <c r="AN3089" s="12">
        <f t="shared" si="4327"/>
        <v>0</v>
      </c>
      <c r="AO3089" s="12">
        <f t="shared" si="4327"/>
        <v>0</v>
      </c>
      <c r="AP3089" s="12">
        <f t="shared" si="4327"/>
        <v>0</v>
      </c>
      <c r="AQ3089" s="12">
        <f t="shared" si="4327"/>
        <v>0</v>
      </c>
      <c r="AR3089" s="12">
        <f t="shared" si="4327"/>
        <v>0</v>
      </c>
      <c r="AS3089" s="12">
        <f t="shared" si="4327"/>
        <v>0</v>
      </c>
      <c r="AT3089" s="12">
        <f t="shared" si="4327"/>
        <v>0</v>
      </c>
      <c r="AU3089" s="12">
        <f t="shared" si="4327"/>
        <v>0</v>
      </c>
      <c r="AV3089" s="12">
        <f t="shared" si="4327"/>
        <v>0</v>
      </c>
      <c r="AW3089" s="12">
        <v>0</v>
      </c>
      <c r="AX3089" s="12">
        <v>0</v>
      </c>
      <c r="AY3089" s="12">
        <f t="shared" ref="AY3089:BQ3089" si="4328">SUM(AY3090)</f>
        <v>0</v>
      </c>
      <c r="AZ3089" s="12">
        <f t="shared" si="4328"/>
        <v>0</v>
      </c>
      <c r="BA3089" s="12">
        <f t="shared" si="4328"/>
        <v>0</v>
      </c>
      <c r="BB3089" s="12">
        <f t="shared" si="4328"/>
        <v>0</v>
      </c>
      <c r="BC3089" s="12">
        <f t="shared" si="4328"/>
        <v>0</v>
      </c>
      <c r="BD3089" s="12">
        <f t="shared" si="4328"/>
        <v>0</v>
      </c>
      <c r="BE3089" s="12">
        <f t="shared" si="4328"/>
        <v>0</v>
      </c>
      <c r="BF3089" s="12">
        <f t="shared" si="4328"/>
        <v>0</v>
      </c>
      <c r="BG3089" s="12">
        <f t="shared" si="4328"/>
        <v>0</v>
      </c>
      <c r="BH3089" s="12">
        <f t="shared" si="4328"/>
        <v>0</v>
      </c>
      <c r="BI3089" s="12">
        <f t="shared" si="4328"/>
        <v>0</v>
      </c>
      <c r="BJ3089" s="12">
        <f t="shared" si="4328"/>
        <v>0</v>
      </c>
      <c r="BK3089" s="12">
        <f t="shared" si="4328"/>
        <v>0</v>
      </c>
      <c r="BL3089" s="12">
        <f t="shared" si="4328"/>
        <v>0</v>
      </c>
      <c r="BM3089" s="12">
        <f t="shared" si="4328"/>
        <v>0</v>
      </c>
      <c r="BN3089" s="12">
        <f t="shared" si="4328"/>
        <v>0</v>
      </c>
      <c r="BO3089" s="12">
        <f t="shared" si="4328"/>
        <v>0</v>
      </c>
      <c r="BP3089" s="12">
        <f t="shared" si="4328"/>
        <v>0</v>
      </c>
      <c r="BQ3089" s="12">
        <f t="shared" si="4328"/>
        <v>0</v>
      </c>
      <c r="BR3089" s="12">
        <v>0</v>
      </c>
      <c r="BS3089" s="12">
        <v>0</v>
      </c>
    </row>
    <row r="3090" spans="1:71" x14ac:dyDescent="0.25">
      <c r="A3090" s="4" t="s">
        <v>915</v>
      </c>
      <c r="B3090" s="4" t="s">
        <v>75</v>
      </c>
      <c r="C3090" s="4" t="s">
        <v>1387</v>
      </c>
      <c r="D3090" s="65" t="s">
        <v>1388</v>
      </c>
      <c r="E3090" s="75">
        <v>6121</v>
      </c>
      <c r="F3090" s="65"/>
      <c r="G3090" s="61" t="s">
        <v>1894</v>
      </c>
      <c r="H3090" s="13" t="s">
        <v>33</v>
      </c>
      <c r="I3090" s="14">
        <v>0</v>
      </c>
      <c r="J3090" s="14"/>
      <c r="K3090" s="14"/>
      <c r="L3090" s="14"/>
      <c r="M3090" s="14"/>
      <c r="N3090" s="14"/>
      <c r="O3090" s="14">
        <f t="shared" si="4254"/>
        <v>0</v>
      </c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>
        <v>0</v>
      </c>
      <c r="AC3090" s="14">
        <v>0</v>
      </c>
      <c r="AD3090" s="14">
        <v>0</v>
      </c>
      <c r="AE3090" s="14"/>
      <c r="AF3090" s="14"/>
      <c r="AG3090" s="14"/>
      <c r="AH3090" s="14"/>
      <c r="AI3090" s="14"/>
      <c r="AJ3090" s="14">
        <f t="shared" si="4255"/>
        <v>0</v>
      </c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>
        <v>0</v>
      </c>
      <c r="AX3090" s="14">
        <v>0</v>
      </c>
      <c r="AY3090" s="14">
        <v>0</v>
      </c>
      <c r="AZ3090" s="14"/>
      <c r="BA3090" s="14"/>
      <c r="BB3090" s="14"/>
      <c r="BC3090" s="14"/>
      <c r="BD3090" s="14"/>
      <c r="BE3090" s="14">
        <f t="shared" si="4256"/>
        <v>0</v>
      </c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>
        <v>0</v>
      </c>
      <c r="BS3090" s="14">
        <v>0</v>
      </c>
    </row>
    <row r="3091" spans="1:71" x14ac:dyDescent="0.25">
      <c r="A3091" s="4" t="s">
        <v>915</v>
      </c>
      <c r="B3091" s="4" t="s">
        <v>75</v>
      </c>
      <c r="C3091" s="4" t="s">
        <v>1387</v>
      </c>
      <c r="D3091" s="65" t="s">
        <v>1388</v>
      </c>
      <c r="E3091" s="64" t="s">
        <v>34</v>
      </c>
      <c r="F3091" s="64" t="s">
        <v>1</v>
      </c>
      <c r="G3091" s="2" t="s">
        <v>1</v>
      </c>
      <c r="H3091" s="2" t="s">
        <v>35</v>
      </c>
      <c r="I3091" s="12">
        <f t="shared" ref="I3091:AA3091" si="4329">SUM(I3092:I3100)</f>
        <v>16800</v>
      </c>
      <c r="J3091" s="12">
        <f t="shared" si="4329"/>
        <v>0</v>
      </c>
      <c r="K3091" s="12">
        <f t="shared" si="4329"/>
        <v>0</v>
      </c>
      <c r="L3091" s="12">
        <f t="shared" si="4329"/>
        <v>0</v>
      </c>
      <c r="M3091" s="12">
        <f t="shared" si="4329"/>
        <v>0</v>
      </c>
      <c r="N3091" s="12">
        <f t="shared" si="4329"/>
        <v>0</v>
      </c>
      <c r="O3091" s="12">
        <f t="shared" si="4329"/>
        <v>16800</v>
      </c>
      <c r="P3091" s="12">
        <f t="shared" si="4329"/>
        <v>0</v>
      </c>
      <c r="Q3091" s="12">
        <f t="shared" si="4329"/>
        <v>0</v>
      </c>
      <c r="R3091" s="12">
        <f t="shared" si="4329"/>
        <v>0</v>
      </c>
      <c r="S3091" s="12">
        <f t="shared" si="4329"/>
        <v>0</v>
      </c>
      <c r="T3091" s="12">
        <f t="shared" si="4329"/>
        <v>0</v>
      </c>
      <c r="U3091" s="12">
        <f t="shared" si="4329"/>
        <v>0</v>
      </c>
      <c r="V3091" s="12">
        <f t="shared" si="4329"/>
        <v>0</v>
      </c>
      <c r="W3091" s="12">
        <f t="shared" si="4329"/>
        <v>0</v>
      </c>
      <c r="X3091" s="12">
        <f t="shared" si="4329"/>
        <v>0</v>
      </c>
      <c r="Y3091" s="12">
        <f t="shared" si="4329"/>
        <v>0</v>
      </c>
      <c r="Z3091" s="12">
        <f t="shared" si="4329"/>
        <v>0</v>
      </c>
      <c r="AA3091" s="12">
        <f t="shared" si="4329"/>
        <v>0</v>
      </c>
      <c r="AB3091" s="12">
        <v>0</v>
      </c>
      <c r="AC3091" s="12">
        <v>16800</v>
      </c>
      <c r="AD3091" s="12">
        <f t="shared" ref="AD3091:AV3091" si="4330">SUM(AD3092:AD3100)</f>
        <v>0</v>
      </c>
      <c r="AE3091" s="12">
        <f t="shared" si="4330"/>
        <v>500</v>
      </c>
      <c r="AF3091" s="12">
        <f t="shared" si="4330"/>
        <v>0</v>
      </c>
      <c r="AG3091" s="12">
        <f t="shared" si="4330"/>
        <v>0</v>
      </c>
      <c r="AH3091" s="12">
        <f t="shared" si="4330"/>
        <v>0</v>
      </c>
      <c r="AI3091" s="12">
        <f t="shared" si="4330"/>
        <v>0</v>
      </c>
      <c r="AJ3091" s="12">
        <f t="shared" si="4330"/>
        <v>500</v>
      </c>
      <c r="AK3091" s="12">
        <f t="shared" si="4330"/>
        <v>0</v>
      </c>
      <c r="AL3091" s="12">
        <f t="shared" si="4330"/>
        <v>0</v>
      </c>
      <c r="AM3091" s="12">
        <f t="shared" si="4330"/>
        <v>500</v>
      </c>
      <c r="AN3091" s="12">
        <f t="shared" si="4330"/>
        <v>0</v>
      </c>
      <c r="AO3091" s="12">
        <f t="shared" si="4330"/>
        <v>0</v>
      </c>
      <c r="AP3091" s="12">
        <f t="shared" si="4330"/>
        <v>0</v>
      </c>
      <c r="AQ3091" s="12">
        <f t="shared" si="4330"/>
        <v>0</v>
      </c>
      <c r="AR3091" s="12">
        <f t="shared" si="4330"/>
        <v>0</v>
      </c>
      <c r="AS3091" s="12">
        <f t="shared" si="4330"/>
        <v>0</v>
      </c>
      <c r="AT3091" s="12">
        <f t="shared" si="4330"/>
        <v>0</v>
      </c>
      <c r="AU3091" s="12">
        <f t="shared" si="4330"/>
        <v>0</v>
      </c>
      <c r="AV3091" s="12">
        <f t="shared" si="4330"/>
        <v>0</v>
      </c>
      <c r="AW3091" s="12">
        <v>500</v>
      </c>
      <c r="AX3091" s="12">
        <v>0</v>
      </c>
      <c r="AY3091" s="12">
        <f t="shared" ref="AY3091:BQ3091" si="4331">SUM(AY3092:AY3100)</f>
        <v>13200</v>
      </c>
      <c r="AZ3091" s="12">
        <f t="shared" si="4331"/>
        <v>15791</v>
      </c>
      <c r="BA3091" s="12">
        <f t="shared" si="4331"/>
        <v>0</v>
      </c>
      <c r="BB3091" s="12">
        <f t="shared" si="4331"/>
        <v>4000</v>
      </c>
      <c r="BC3091" s="12">
        <f t="shared" si="4331"/>
        <v>0</v>
      </c>
      <c r="BD3091" s="12">
        <f t="shared" si="4331"/>
        <v>0</v>
      </c>
      <c r="BE3091" s="12">
        <f t="shared" si="4331"/>
        <v>32991</v>
      </c>
      <c r="BF3091" s="12">
        <f t="shared" si="4331"/>
        <v>0</v>
      </c>
      <c r="BG3091" s="12">
        <f t="shared" si="4331"/>
        <v>4000</v>
      </c>
      <c r="BH3091" s="12">
        <f t="shared" si="4331"/>
        <v>15791</v>
      </c>
      <c r="BI3091" s="12">
        <f t="shared" si="4331"/>
        <v>0</v>
      </c>
      <c r="BJ3091" s="12">
        <f t="shared" si="4331"/>
        <v>0</v>
      </c>
      <c r="BK3091" s="12">
        <f t="shared" si="4331"/>
        <v>0</v>
      </c>
      <c r="BL3091" s="12">
        <f t="shared" si="4331"/>
        <v>0</v>
      </c>
      <c r="BM3091" s="12">
        <f t="shared" si="4331"/>
        <v>0</v>
      </c>
      <c r="BN3091" s="12">
        <f t="shared" si="4331"/>
        <v>0</v>
      </c>
      <c r="BO3091" s="12">
        <f t="shared" si="4331"/>
        <v>0</v>
      </c>
      <c r="BP3091" s="12">
        <f t="shared" si="4331"/>
        <v>0</v>
      </c>
      <c r="BQ3091" s="12">
        <f t="shared" si="4331"/>
        <v>0</v>
      </c>
      <c r="BR3091" s="12">
        <v>19791</v>
      </c>
      <c r="BS3091" s="12">
        <v>13200</v>
      </c>
    </row>
    <row r="3092" spans="1:71" x14ac:dyDescent="0.25">
      <c r="A3092" s="4" t="s">
        <v>915</v>
      </c>
      <c r="B3092" s="4" t="s">
        <v>75</v>
      </c>
      <c r="C3092" s="4" t="s">
        <v>1387</v>
      </c>
      <c r="D3092" s="65" t="s">
        <v>1388</v>
      </c>
      <c r="E3092" s="75">
        <v>6131</v>
      </c>
      <c r="F3092" s="65"/>
      <c r="G3092" s="61" t="s">
        <v>1894</v>
      </c>
      <c r="H3092" s="13" t="s">
        <v>36</v>
      </c>
      <c r="I3092" s="14">
        <v>2200</v>
      </c>
      <c r="J3092" s="14"/>
      <c r="K3092" s="14"/>
      <c r="L3092" s="14"/>
      <c r="M3092" s="14"/>
      <c r="N3092" s="14"/>
      <c r="O3092" s="14">
        <f t="shared" si="4254"/>
        <v>2200</v>
      </c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>
        <v>0</v>
      </c>
      <c r="AC3092" s="14">
        <v>2200</v>
      </c>
      <c r="AD3092" s="14">
        <v>0</v>
      </c>
      <c r="AE3092" s="14"/>
      <c r="AF3092" s="14"/>
      <c r="AG3092" s="14"/>
      <c r="AH3092" s="14"/>
      <c r="AI3092" s="14"/>
      <c r="AJ3092" s="14">
        <f t="shared" si="4255"/>
        <v>0</v>
      </c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>
        <v>0</v>
      </c>
      <c r="AX3092" s="14">
        <v>0</v>
      </c>
      <c r="AY3092" s="14">
        <v>0</v>
      </c>
      <c r="AZ3092" s="14"/>
      <c r="BA3092" s="14"/>
      <c r="BB3092" s="14"/>
      <c r="BC3092" s="14"/>
      <c r="BD3092" s="14"/>
      <c r="BE3092" s="14">
        <f t="shared" si="4256"/>
        <v>0</v>
      </c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>
        <v>0</v>
      </c>
      <c r="BS3092" s="14">
        <v>0</v>
      </c>
    </row>
    <row r="3093" spans="1:71" x14ac:dyDescent="0.25">
      <c r="A3093" s="4" t="s">
        <v>915</v>
      </c>
      <c r="B3093" s="4" t="s">
        <v>75</v>
      </c>
      <c r="C3093" s="4" t="s">
        <v>1387</v>
      </c>
      <c r="D3093" s="65" t="s">
        <v>1388</v>
      </c>
      <c r="E3093" s="75">
        <v>6132</v>
      </c>
      <c r="F3093" s="65"/>
      <c r="G3093" s="61" t="s">
        <v>1894</v>
      </c>
      <c r="H3093" s="13" t="s">
        <v>183</v>
      </c>
      <c r="I3093" s="14">
        <v>0</v>
      </c>
      <c r="J3093" s="14"/>
      <c r="K3093" s="14"/>
      <c r="L3093" s="14"/>
      <c r="M3093" s="14"/>
      <c r="N3093" s="14"/>
      <c r="O3093" s="14">
        <f t="shared" si="4254"/>
        <v>0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>
        <v>0</v>
      </c>
      <c r="AC3093" s="14">
        <v>0</v>
      </c>
      <c r="AD3093" s="14">
        <v>0</v>
      </c>
      <c r="AE3093" s="14"/>
      <c r="AF3093" s="14"/>
      <c r="AG3093" s="14"/>
      <c r="AH3093" s="14"/>
      <c r="AI3093" s="14"/>
      <c r="AJ3093" s="14">
        <f t="shared" si="4255"/>
        <v>0</v>
      </c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>
        <v>0</v>
      </c>
      <c r="AX3093" s="14">
        <v>0</v>
      </c>
      <c r="AY3093" s="14">
        <v>0</v>
      </c>
      <c r="AZ3093" s="14"/>
      <c r="BA3093" s="14"/>
      <c r="BB3093" s="14"/>
      <c r="BC3093" s="14"/>
      <c r="BD3093" s="14"/>
      <c r="BE3093" s="14">
        <f t="shared" si="4256"/>
        <v>0</v>
      </c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>
        <v>0</v>
      </c>
      <c r="BS3093" s="14">
        <v>0</v>
      </c>
    </row>
    <row r="3094" spans="1:71" x14ac:dyDescent="0.25">
      <c r="A3094" s="4" t="s">
        <v>915</v>
      </c>
      <c r="B3094" s="4" t="s">
        <v>75</v>
      </c>
      <c r="C3094" s="4" t="s">
        <v>1387</v>
      </c>
      <c r="D3094" s="65" t="s">
        <v>1388</v>
      </c>
      <c r="E3094" s="75">
        <v>6133</v>
      </c>
      <c r="F3094" s="65"/>
      <c r="G3094" s="61" t="s">
        <v>1894</v>
      </c>
      <c r="H3094" s="13" t="s">
        <v>185</v>
      </c>
      <c r="I3094" s="14">
        <v>0</v>
      </c>
      <c r="J3094" s="14"/>
      <c r="K3094" s="14"/>
      <c r="L3094" s="14"/>
      <c r="M3094" s="14"/>
      <c r="N3094" s="14"/>
      <c r="O3094" s="14">
        <f t="shared" si="4254"/>
        <v>0</v>
      </c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>
        <v>0</v>
      </c>
      <c r="AC3094" s="14">
        <v>0</v>
      </c>
      <c r="AD3094" s="14">
        <v>0</v>
      </c>
      <c r="AE3094" s="14"/>
      <c r="AF3094" s="14"/>
      <c r="AG3094" s="14"/>
      <c r="AH3094" s="14"/>
      <c r="AI3094" s="14"/>
      <c r="AJ3094" s="14">
        <f t="shared" si="4255"/>
        <v>0</v>
      </c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>
        <v>0</v>
      </c>
      <c r="AX3094" s="14">
        <v>0</v>
      </c>
      <c r="AY3094" s="14">
        <v>0</v>
      </c>
      <c r="AZ3094" s="14"/>
      <c r="BA3094" s="14"/>
      <c r="BB3094" s="14"/>
      <c r="BC3094" s="14"/>
      <c r="BD3094" s="14"/>
      <c r="BE3094" s="14">
        <f t="shared" si="4256"/>
        <v>0</v>
      </c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>
        <v>0</v>
      </c>
      <c r="BS3094" s="14">
        <v>0</v>
      </c>
    </row>
    <row r="3095" spans="1:71" x14ac:dyDescent="0.25">
      <c r="A3095" s="4" t="s">
        <v>915</v>
      </c>
      <c r="B3095" s="4" t="s">
        <v>75</v>
      </c>
      <c r="C3095" s="4" t="s">
        <v>1387</v>
      </c>
      <c r="D3095" s="65" t="s">
        <v>1388</v>
      </c>
      <c r="E3095" s="75">
        <v>6134</v>
      </c>
      <c r="F3095" s="65"/>
      <c r="G3095" s="61" t="s">
        <v>1894</v>
      </c>
      <c r="H3095" s="13" t="s">
        <v>187</v>
      </c>
      <c r="I3095" s="14">
        <v>3300</v>
      </c>
      <c r="J3095" s="14"/>
      <c r="K3095" s="14"/>
      <c r="L3095" s="14"/>
      <c r="M3095" s="14"/>
      <c r="N3095" s="14"/>
      <c r="O3095" s="14">
        <f t="shared" si="4254"/>
        <v>3300</v>
      </c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>
        <v>0</v>
      </c>
      <c r="AC3095" s="14">
        <v>3300</v>
      </c>
      <c r="AD3095" s="14">
        <v>0</v>
      </c>
      <c r="AE3095" s="14"/>
      <c r="AF3095" s="14"/>
      <c r="AG3095" s="14"/>
      <c r="AH3095" s="14"/>
      <c r="AI3095" s="14"/>
      <c r="AJ3095" s="14">
        <f t="shared" si="4255"/>
        <v>0</v>
      </c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>
        <v>0</v>
      </c>
      <c r="AX3095" s="14">
        <v>0</v>
      </c>
      <c r="AY3095" s="14">
        <v>0</v>
      </c>
      <c r="AZ3095" s="14"/>
      <c r="BA3095" s="14"/>
      <c r="BB3095" s="14"/>
      <c r="BC3095" s="14"/>
      <c r="BD3095" s="14"/>
      <c r="BE3095" s="14">
        <f t="shared" si="4256"/>
        <v>0</v>
      </c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>
        <v>0</v>
      </c>
      <c r="BS3095" s="14">
        <v>0</v>
      </c>
    </row>
    <row r="3096" spans="1:71" x14ac:dyDescent="0.25">
      <c r="A3096" s="4" t="s">
        <v>915</v>
      </c>
      <c r="B3096" s="4" t="s">
        <v>75</v>
      </c>
      <c r="C3096" s="4" t="s">
        <v>1387</v>
      </c>
      <c r="D3096" s="65" t="s">
        <v>1388</v>
      </c>
      <c r="E3096" s="75">
        <v>6135</v>
      </c>
      <c r="F3096" s="65"/>
      <c r="G3096" s="61" t="s">
        <v>1894</v>
      </c>
      <c r="H3096" s="13" t="s">
        <v>188</v>
      </c>
      <c r="I3096" s="14">
        <v>3000</v>
      </c>
      <c r="J3096" s="14"/>
      <c r="K3096" s="14"/>
      <c r="L3096" s="14"/>
      <c r="M3096" s="14"/>
      <c r="N3096" s="14"/>
      <c r="O3096" s="14">
        <f t="shared" ref="O3096:O3158" si="4332">I3096+J3096+K3096+L3096+M3096+N3096</f>
        <v>3000</v>
      </c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>
        <v>0</v>
      </c>
      <c r="AC3096" s="14">
        <v>3000</v>
      </c>
      <c r="AD3096" s="14">
        <v>0</v>
      </c>
      <c r="AE3096" s="14">
        <v>500</v>
      </c>
      <c r="AF3096" s="14"/>
      <c r="AG3096" s="14"/>
      <c r="AH3096" s="14"/>
      <c r="AI3096" s="14"/>
      <c r="AJ3096" s="14">
        <f t="shared" ref="AJ3096:AJ3158" si="4333">AD3096+AE3096+AF3096+AG3096+AH3096+AI3096</f>
        <v>500</v>
      </c>
      <c r="AK3096" s="14"/>
      <c r="AL3096" s="14"/>
      <c r="AM3096" s="14">
        <v>500</v>
      </c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>
        <v>500</v>
      </c>
      <c r="AX3096" s="14">
        <v>0</v>
      </c>
      <c r="AY3096" s="14">
        <v>0</v>
      </c>
      <c r="AZ3096" s="14"/>
      <c r="BA3096" s="14"/>
      <c r="BB3096" s="14"/>
      <c r="BC3096" s="14"/>
      <c r="BD3096" s="14"/>
      <c r="BE3096" s="14">
        <f t="shared" ref="BE3096:BE3158" si="4334">AY3096+AZ3096+BA3096+BB3096+BC3096+BD3096</f>
        <v>0</v>
      </c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>
        <v>0</v>
      </c>
      <c r="BS3096" s="14">
        <v>0</v>
      </c>
    </row>
    <row r="3097" spans="1:71" x14ac:dyDescent="0.25">
      <c r="A3097" s="4" t="s">
        <v>915</v>
      </c>
      <c r="B3097" s="4" t="s">
        <v>75</v>
      </c>
      <c r="C3097" s="4" t="s">
        <v>1387</v>
      </c>
      <c r="D3097" s="65" t="s">
        <v>1388</v>
      </c>
      <c r="E3097" s="75">
        <v>6136</v>
      </c>
      <c r="F3097" s="65"/>
      <c r="G3097" s="61" t="s">
        <v>1894</v>
      </c>
      <c r="H3097" s="13" t="s">
        <v>189</v>
      </c>
      <c r="I3097" s="14">
        <v>0</v>
      </c>
      <c r="J3097" s="14"/>
      <c r="K3097" s="14"/>
      <c r="L3097" s="14"/>
      <c r="M3097" s="14"/>
      <c r="N3097" s="14"/>
      <c r="O3097" s="14">
        <f t="shared" si="4332"/>
        <v>0</v>
      </c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>
        <v>0</v>
      </c>
      <c r="AC3097" s="14">
        <v>0</v>
      </c>
      <c r="AD3097" s="14">
        <v>0</v>
      </c>
      <c r="AE3097" s="14"/>
      <c r="AF3097" s="14"/>
      <c r="AG3097" s="14"/>
      <c r="AH3097" s="14"/>
      <c r="AI3097" s="14"/>
      <c r="AJ3097" s="14">
        <f t="shared" si="4333"/>
        <v>0</v>
      </c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>
        <v>0</v>
      </c>
      <c r="AX3097" s="14">
        <v>0</v>
      </c>
      <c r="AY3097" s="14">
        <v>13200</v>
      </c>
      <c r="AZ3097" s="14">
        <v>12750</v>
      </c>
      <c r="BA3097" s="14"/>
      <c r="BB3097" s="14">
        <v>4000</v>
      </c>
      <c r="BC3097" s="14"/>
      <c r="BD3097" s="14"/>
      <c r="BE3097" s="14">
        <f t="shared" si="4334"/>
        <v>29950</v>
      </c>
      <c r="BF3097" s="14"/>
      <c r="BG3097" s="14">
        <v>4000</v>
      </c>
      <c r="BH3097" s="14">
        <v>12750</v>
      </c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>
        <v>16750</v>
      </c>
      <c r="BS3097" s="14">
        <v>13200</v>
      </c>
    </row>
    <row r="3098" spans="1:71" x14ac:dyDescent="0.25">
      <c r="A3098" s="4" t="s">
        <v>915</v>
      </c>
      <c r="B3098" s="4" t="s">
        <v>75</v>
      </c>
      <c r="C3098" s="4" t="s">
        <v>1387</v>
      </c>
      <c r="D3098" s="65" t="s">
        <v>1388</v>
      </c>
      <c r="E3098" s="75">
        <v>6137</v>
      </c>
      <c r="F3098" s="65"/>
      <c r="G3098" s="61" t="s">
        <v>1894</v>
      </c>
      <c r="H3098" s="13" t="s">
        <v>191</v>
      </c>
      <c r="I3098" s="14">
        <v>3300</v>
      </c>
      <c r="J3098" s="14"/>
      <c r="K3098" s="14"/>
      <c r="L3098" s="14"/>
      <c r="M3098" s="14"/>
      <c r="N3098" s="14"/>
      <c r="O3098" s="14">
        <f t="shared" si="4332"/>
        <v>3300</v>
      </c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>
        <v>0</v>
      </c>
      <c r="AC3098" s="14">
        <v>3300</v>
      </c>
      <c r="AD3098" s="14">
        <v>0</v>
      </c>
      <c r="AE3098" s="14"/>
      <c r="AF3098" s="14"/>
      <c r="AG3098" s="14"/>
      <c r="AH3098" s="14"/>
      <c r="AI3098" s="14"/>
      <c r="AJ3098" s="14">
        <f t="shared" si="4333"/>
        <v>0</v>
      </c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>
        <v>0</v>
      </c>
      <c r="AX3098" s="14">
        <v>0</v>
      </c>
      <c r="AY3098" s="14">
        <v>0</v>
      </c>
      <c r="AZ3098" s="14">
        <v>3041</v>
      </c>
      <c r="BA3098" s="14"/>
      <c r="BB3098" s="14"/>
      <c r="BC3098" s="14"/>
      <c r="BD3098" s="14"/>
      <c r="BE3098" s="14">
        <f t="shared" si="4334"/>
        <v>3041</v>
      </c>
      <c r="BF3098" s="14"/>
      <c r="BG3098" s="14"/>
      <c r="BH3098" s="14">
        <v>3041</v>
      </c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>
        <v>3041</v>
      </c>
      <c r="BS3098" s="14">
        <v>0</v>
      </c>
    </row>
    <row r="3099" spans="1:71" x14ac:dyDescent="0.25">
      <c r="A3099" s="4" t="s">
        <v>915</v>
      </c>
      <c r="B3099" s="4" t="s">
        <v>75</v>
      </c>
      <c r="C3099" s="4" t="s">
        <v>1387</v>
      </c>
      <c r="D3099" s="65" t="s">
        <v>1388</v>
      </c>
      <c r="E3099" s="75">
        <v>6138</v>
      </c>
      <c r="F3099" s="65"/>
      <c r="G3099" s="61" t="s">
        <v>1894</v>
      </c>
      <c r="H3099" s="13" t="s">
        <v>192</v>
      </c>
      <c r="I3099" s="14">
        <v>0</v>
      </c>
      <c r="J3099" s="14"/>
      <c r="K3099" s="14"/>
      <c r="L3099" s="14"/>
      <c r="M3099" s="14"/>
      <c r="N3099" s="14"/>
      <c r="O3099" s="14">
        <f t="shared" si="4332"/>
        <v>0</v>
      </c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>
        <v>0</v>
      </c>
      <c r="AC3099" s="14">
        <v>0</v>
      </c>
      <c r="AD3099" s="14">
        <v>0</v>
      </c>
      <c r="AE3099" s="14"/>
      <c r="AF3099" s="14"/>
      <c r="AG3099" s="14"/>
      <c r="AH3099" s="14"/>
      <c r="AI3099" s="14"/>
      <c r="AJ3099" s="14">
        <f t="shared" si="4333"/>
        <v>0</v>
      </c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>
        <v>0</v>
      </c>
      <c r="AX3099" s="14">
        <v>0</v>
      </c>
      <c r="AY3099" s="14">
        <v>0</v>
      </c>
      <c r="AZ3099" s="14"/>
      <c r="BA3099" s="14"/>
      <c r="BB3099" s="14"/>
      <c r="BC3099" s="14"/>
      <c r="BD3099" s="14"/>
      <c r="BE3099" s="14">
        <f t="shared" si="4334"/>
        <v>0</v>
      </c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>
        <v>0</v>
      </c>
      <c r="BS3099" s="14">
        <v>0</v>
      </c>
    </row>
    <row r="3100" spans="1:71" x14ac:dyDescent="0.25">
      <c r="A3100" s="1" t="s">
        <v>915</v>
      </c>
      <c r="B3100" s="1" t="s">
        <v>75</v>
      </c>
      <c r="C3100" s="1" t="s">
        <v>1387</v>
      </c>
      <c r="D3100" s="68" t="s">
        <v>1388</v>
      </c>
      <c r="E3100" s="68" t="s">
        <v>37</v>
      </c>
      <c r="F3100" s="65" t="s">
        <v>1</v>
      </c>
      <c r="G3100" s="13" t="s">
        <v>1</v>
      </c>
      <c r="H3100" s="2" t="s">
        <v>38</v>
      </c>
      <c r="I3100" s="12">
        <f t="shared" ref="I3100:AA3100" si="4335">SUM(I3101:I3103)</f>
        <v>5000</v>
      </c>
      <c r="J3100" s="12">
        <f t="shared" si="4335"/>
        <v>0</v>
      </c>
      <c r="K3100" s="12">
        <f t="shared" si="4335"/>
        <v>0</v>
      </c>
      <c r="L3100" s="12">
        <f t="shared" si="4335"/>
        <v>0</v>
      </c>
      <c r="M3100" s="12">
        <f t="shared" si="4335"/>
        <v>0</v>
      </c>
      <c r="N3100" s="12">
        <f t="shared" si="4335"/>
        <v>0</v>
      </c>
      <c r="O3100" s="12">
        <f t="shared" si="4335"/>
        <v>5000</v>
      </c>
      <c r="P3100" s="12">
        <f t="shared" si="4335"/>
        <v>0</v>
      </c>
      <c r="Q3100" s="12">
        <f t="shared" si="4335"/>
        <v>0</v>
      </c>
      <c r="R3100" s="12">
        <f t="shared" si="4335"/>
        <v>0</v>
      </c>
      <c r="S3100" s="12">
        <f t="shared" si="4335"/>
        <v>0</v>
      </c>
      <c r="T3100" s="12">
        <f t="shared" si="4335"/>
        <v>0</v>
      </c>
      <c r="U3100" s="12">
        <f t="shared" si="4335"/>
        <v>0</v>
      </c>
      <c r="V3100" s="12">
        <f t="shared" si="4335"/>
        <v>0</v>
      </c>
      <c r="W3100" s="12">
        <f t="shared" si="4335"/>
        <v>0</v>
      </c>
      <c r="X3100" s="12">
        <f t="shared" si="4335"/>
        <v>0</v>
      </c>
      <c r="Y3100" s="12">
        <f t="shared" si="4335"/>
        <v>0</v>
      </c>
      <c r="Z3100" s="12">
        <f t="shared" si="4335"/>
        <v>0</v>
      </c>
      <c r="AA3100" s="12">
        <f t="shared" si="4335"/>
        <v>0</v>
      </c>
      <c r="AB3100" s="12">
        <v>0</v>
      </c>
      <c r="AC3100" s="12">
        <v>5000</v>
      </c>
      <c r="AD3100" s="12">
        <f t="shared" ref="AD3100:AV3100" si="4336">SUM(AD3101:AD3103)</f>
        <v>0</v>
      </c>
      <c r="AE3100" s="12">
        <f t="shared" si="4336"/>
        <v>0</v>
      </c>
      <c r="AF3100" s="12">
        <f t="shared" si="4336"/>
        <v>0</v>
      </c>
      <c r="AG3100" s="12">
        <f t="shared" si="4336"/>
        <v>0</v>
      </c>
      <c r="AH3100" s="12">
        <f t="shared" si="4336"/>
        <v>0</v>
      </c>
      <c r="AI3100" s="12">
        <f t="shared" si="4336"/>
        <v>0</v>
      </c>
      <c r="AJ3100" s="12">
        <f t="shared" si="4336"/>
        <v>0</v>
      </c>
      <c r="AK3100" s="12">
        <f t="shared" si="4336"/>
        <v>0</v>
      </c>
      <c r="AL3100" s="12">
        <f t="shared" si="4336"/>
        <v>0</v>
      </c>
      <c r="AM3100" s="12">
        <f t="shared" si="4336"/>
        <v>0</v>
      </c>
      <c r="AN3100" s="12">
        <f t="shared" si="4336"/>
        <v>0</v>
      </c>
      <c r="AO3100" s="12">
        <f t="shared" si="4336"/>
        <v>0</v>
      </c>
      <c r="AP3100" s="12">
        <f t="shared" si="4336"/>
        <v>0</v>
      </c>
      <c r="AQ3100" s="12">
        <f t="shared" si="4336"/>
        <v>0</v>
      </c>
      <c r="AR3100" s="12">
        <f t="shared" si="4336"/>
        <v>0</v>
      </c>
      <c r="AS3100" s="12">
        <f t="shared" si="4336"/>
        <v>0</v>
      </c>
      <c r="AT3100" s="12">
        <f t="shared" si="4336"/>
        <v>0</v>
      </c>
      <c r="AU3100" s="12">
        <f t="shared" si="4336"/>
        <v>0</v>
      </c>
      <c r="AV3100" s="12">
        <f t="shared" si="4336"/>
        <v>0</v>
      </c>
      <c r="AW3100" s="12">
        <v>0</v>
      </c>
      <c r="AX3100" s="12">
        <v>0</v>
      </c>
      <c r="AY3100" s="12">
        <f t="shared" ref="AY3100:BQ3100" si="4337">SUM(AY3101:AY3103)</f>
        <v>0</v>
      </c>
      <c r="AZ3100" s="12">
        <f t="shared" si="4337"/>
        <v>0</v>
      </c>
      <c r="BA3100" s="12">
        <f t="shared" si="4337"/>
        <v>0</v>
      </c>
      <c r="BB3100" s="12">
        <f t="shared" si="4337"/>
        <v>0</v>
      </c>
      <c r="BC3100" s="12">
        <f t="shared" si="4337"/>
        <v>0</v>
      </c>
      <c r="BD3100" s="12">
        <f t="shared" si="4337"/>
        <v>0</v>
      </c>
      <c r="BE3100" s="12">
        <f t="shared" si="4337"/>
        <v>0</v>
      </c>
      <c r="BF3100" s="12">
        <f t="shared" si="4337"/>
        <v>0</v>
      </c>
      <c r="BG3100" s="12">
        <f t="shared" si="4337"/>
        <v>0</v>
      </c>
      <c r="BH3100" s="12">
        <f t="shared" si="4337"/>
        <v>0</v>
      </c>
      <c r="BI3100" s="12">
        <f t="shared" si="4337"/>
        <v>0</v>
      </c>
      <c r="BJ3100" s="12">
        <f t="shared" si="4337"/>
        <v>0</v>
      </c>
      <c r="BK3100" s="12">
        <f t="shared" si="4337"/>
        <v>0</v>
      </c>
      <c r="BL3100" s="12">
        <f t="shared" si="4337"/>
        <v>0</v>
      </c>
      <c r="BM3100" s="12">
        <f t="shared" si="4337"/>
        <v>0</v>
      </c>
      <c r="BN3100" s="12">
        <f t="shared" si="4337"/>
        <v>0</v>
      </c>
      <c r="BO3100" s="12">
        <f t="shared" si="4337"/>
        <v>0</v>
      </c>
      <c r="BP3100" s="12">
        <f t="shared" si="4337"/>
        <v>0</v>
      </c>
      <c r="BQ3100" s="12">
        <f t="shared" si="4337"/>
        <v>0</v>
      </c>
      <c r="BR3100" s="12">
        <v>0</v>
      </c>
      <c r="BS3100" s="12">
        <v>0</v>
      </c>
    </row>
    <row r="3101" spans="1:71" x14ac:dyDescent="0.25">
      <c r="A3101" s="4" t="s">
        <v>915</v>
      </c>
      <c r="B3101" s="4" t="s">
        <v>75</v>
      </c>
      <c r="C3101" s="4" t="s">
        <v>1387</v>
      </c>
      <c r="D3101" s="65" t="s">
        <v>1388</v>
      </c>
      <c r="E3101" s="75">
        <v>6139</v>
      </c>
      <c r="F3101" s="65"/>
      <c r="G3101" s="61" t="s">
        <v>1894</v>
      </c>
      <c r="H3101" s="13" t="s">
        <v>38</v>
      </c>
      <c r="I3101" s="14">
        <v>5000</v>
      </c>
      <c r="J3101" s="14"/>
      <c r="K3101" s="14"/>
      <c r="L3101" s="14"/>
      <c r="M3101" s="14"/>
      <c r="N3101" s="14"/>
      <c r="O3101" s="14">
        <f t="shared" si="4332"/>
        <v>5000</v>
      </c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>
        <v>0</v>
      </c>
      <c r="AC3101" s="14">
        <v>5000</v>
      </c>
      <c r="AD3101" s="14">
        <v>0</v>
      </c>
      <c r="AE3101" s="14"/>
      <c r="AF3101" s="14"/>
      <c r="AG3101" s="14"/>
      <c r="AH3101" s="14"/>
      <c r="AI3101" s="14"/>
      <c r="AJ3101" s="14">
        <f t="shared" si="4333"/>
        <v>0</v>
      </c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>
        <v>0</v>
      </c>
      <c r="AX3101" s="14">
        <v>0</v>
      </c>
      <c r="AY3101" s="14">
        <v>0</v>
      </c>
      <c r="AZ3101" s="14"/>
      <c r="BA3101" s="14"/>
      <c r="BB3101" s="14"/>
      <c r="BC3101" s="14"/>
      <c r="BD3101" s="14"/>
      <c r="BE3101" s="14">
        <f t="shared" si="4334"/>
        <v>0</v>
      </c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>
        <v>0</v>
      </c>
      <c r="BS3101" s="14">
        <v>0</v>
      </c>
    </row>
    <row r="3102" spans="1:71" ht="22.5" x14ac:dyDescent="0.25">
      <c r="A3102" s="4" t="s">
        <v>915</v>
      </c>
      <c r="B3102" s="4" t="s">
        <v>75</v>
      </c>
      <c r="C3102" s="4" t="s">
        <v>1387</v>
      </c>
      <c r="D3102" s="65" t="s">
        <v>1388</v>
      </c>
      <c r="E3102" s="75">
        <v>6139</v>
      </c>
      <c r="F3102" s="65" t="s">
        <v>1395</v>
      </c>
      <c r="G3102" s="61" t="s">
        <v>1894</v>
      </c>
      <c r="H3102" s="13" t="s">
        <v>46</v>
      </c>
      <c r="I3102" s="14">
        <v>0</v>
      </c>
      <c r="J3102" s="14"/>
      <c r="K3102" s="14"/>
      <c r="L3102" s="14"/>
      <c r="M3102" s="14"/>
      <c r="N3102" s="14"/>
      <c r="O3102" s="14">
        <f t="shared" si="4332"/>
        <v>0</v>
      </c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>
        <v>0</v>
      </c>
      <c r="AC3102" s="14">
        <v>0</v>
      </c>
      <c r="AD3102" s="14">
        <v>0</v>
      </c>
      <c r="AE3102" s="14"/>
      <c r="AF3102" s="14"/>
      <c r="AG3102" s="14"/>
      <c r="AH3102" s="14"/>
      <c r="AI3102" s="14"/>
      <c r="AJ3102" s="14">
        <f t="shared" si="4333"/>
        <v>0</v>
      </c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>
        <v>0</v>
      </c>
      <c r="AX3102" s="14">
        <v>0</v>
      </c>
      <c r="AY3102" s="14">
        <v>0</v>
      </c>
      <c r="AZ3102" s="14"/>
      <c r="BA3102" s="14"/>
      <c r="BB3102" s="14"/>
      <c r="BC3102" s="14"/>
      <c r="BD3102" s="14"/>
      <c r="BE3102" s="14">
        <f t="shared" si="4334"/>
        <v>0</v>
      </c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>
        <v>0</v>
      </c>
      <c r="BS3102" s="14">
        <v>0</v>
      </c>
    </row>
    <row r="3103" spans="1:71" ht="22.5" x14ac:dyDescent="0.25">
      <c r="A3103" s="4" t="s">
        <v>915</v>
      </c>
      <c r="B3103" s="4" t="s">
        <v>75</v>
      </c>
      <c r="C3103" s="4" t="s">
        <v>1387</v>
      </c>
      <c r="D3103" s="65" t="s">
        <v>1388</v>
      </c>
      <c r="E3103" s="75">
        <v>6139</v>
      </c>
      <c r="F3103" s="65" t="s">
        <v>1396</v>
      </c>
      <c r="G3103" s="61" t="s">
        <v>1894</v>
      </c>
      <c r="H3103" s="13" t="s">
        <v>52</v>
      </c>
      <c r="I3103" s="14">
        <v>0</v>
      </c>
      <c r="J3103" s="14"/>
      <c r="K3103" s="14"/>
      <c r="L3103" s="14"/>
      <c r="M3103" s="14"/>
      <c r="N3103" s="14"/>
      <c r="O3103" s="14">
        <f t="shared" si="4332"/>
        <v>0</v>
      </c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>
        <v>0</v>
      </c>
      <c r="AC3103" s="14">
        <v>0</v>
      </c>
      <c r="AD3103" s="14">
        <v>0</v>
      </c>
      <c r="AE3103" s="14"/>
      <c r="AF3103" s="14"/>
      <c r="AG3103" s="14"/>
      <c r="AH3103" s="14"/>
      <c r="AI3103" s="14"/>
      <c r="AJ3103" s="14">
        <f t="shared" si="4333"/>
        <v>0</v>
      </c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>
        <v>0</v>
      </c>
      <c r="AX3103" s="14">
        <v>0</v>
      </c>
      <c r="AY3103" s="14">
        <v>0</v>
      </c>
      <c r="AZ3103" s="14"/>
      <c r="BA3103" s="14"/>
      <c r="BB3103" s="14"/>
      <c r="BC3103" s="14"/>
      <c r="BD3103" s="14"/>
      <c r="BE3103" s="14">
        <f t="shared" si="4334"/>
        <v>0</v>
      </c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>
        <v>0</v>
      </c>
      <c r="BS3103" s="14">
        <v>0</v>
      </c>
    </row>
    <row r="3104" spans="1:71" ht="22.5" x14ac:dyDescent="0.25">
      <c r="A3104" s="1" t="s">
        <v>1</v>
      </c>
      <c r="B3104" s="1" t="s">
        <v>1</v>
      </c>
      <c r="C3104" s="1" t="s">
        <v>1</v>
      </c>
      <c r="D3104" s="64" t="s">
        <v>1</v>
      </c>
      <c r="E3104" s="64" t="s">
        <v>1</v>
      </c>
      <c r="F3104" s="64" t="s">
        <v>1</v>
      </c>
      <c r="G3104" s="2" t="s">
        <v>1</v>
      </c>
      <c r="H3104" s="10" t="s">
        <v>53</v>
      </c>
      <c r="I3104" s="11">
        <f t="shared" ref="I3104:X3105" si="4338">SUM(I3105)</f>
        <v>0</v>
      </c>
      <c r="J3104" s="11">
        <f t="shared" si="4338"/>
        <v>0</v>
      </c>
      <c r="K3104" s="11">
        <f t="shared" si="4338"/>
        <v>0</v>
      </c>
      <c r="L3104" s="11">
        <f t="shared" si="4338"/>
        <v>0</v>
      </c>
      <c r="M3104" s="11">
        <f t="shared" si="4338"/>
        <v>0</v>
      </c>
      <c r="N3104" s="11">
        <f t="shared" si="4338"/>
        <v>0</v>
      </c>
      <c r="O3104" s="11">
        <f t="shared" si="4338"/>
        <v>0</v>
      </c>
      <c r="P3104" s="11">
        <f t="shared" si="4338"/>
        <v>0</v>
      </c>
      <c r="Q3104" s="11">
        <f t="shared" si="4338"/>
        <v>0</v>
      </c>
      <c r="R3104" s="11">
        <f t="shared" si="4338"/>
        <v>0</v>
      </c>
      <c r="S3104" s="11">
        <f t="shared" si="4338"/>
        <v>0</v>
      </c>
      <c r="T3104" s="11">
        <f t="shared" si="4338"/>
        <v>0</v>
      </c>
      <c r="U3104" s="11">
        <f t="shared" si="4338"/>
        <v>0</v>
      </c>
      <c r="V3104" s="11">
        <f t="shared" si="4338"/>
        <v>0</v>
      </c>
      <c r="W3104" s="11">
        <f t="shared" si="4338"/>
        <v>0</v>
      </c>
      <c r="X3104" s="11">
        <f t="shared" si="4338"/>
        <v>0</v>
      </c>
      <c r="Y3104" s="11">
        <f t="shared" ref="J3104:AA3105" si="4339">SUM(Y3105)</f>
        <v>0</v>
      </c>
      <c r="Z3104" s="11">
        <f t="shared" si="4339"/>
        <v>0</v>
      </c>
      <c r="AA3104" s="11">
        <f t="shared" si="4339"/>
        <v>0</v>
      </c>
      <c r="AB3104" s="11">
        <v>0</v>
      </c>
      <c r="AC3104" s="11">
        <v>0</v>
      </c>
      <c r="AD3104" s="11">
        <f t="shared" ref="AD3104:AS3105" si="4340">SUM(AD3105)</f>
        <v>0</v>
      </c>
      <c r="AE3104" s="11">
        <f t="shared" si="4340"/>
        <v>0</v>
      </c>
      <c r="AF3104" s="11">
        <f t="shared" si="4340"/>
        <v>0</v>
      </c>
      <c r="AG3104" s="11">
        <f t="shared" si="4340"/>
        <v>0</v>
      </c>
      <c r="AH3104" s="11">
        <f t="shared" si="4340"/>
        <v>0</v>
      </c>
      <c r="AI3104" s="11">
        <f t="shared" si="4340"/>
        <v>0</v>
      </c>
      <c r="AJ3104" s="11">
        <f t="shared" si="4340"/>
        <v>0</v>
      </c>
      <c r="AK3104" s="11">
        <f t="shared" si="4340"/>
        <v>0</v>
      </c>
      <c r="AL3104" s="11">
        <f t="shared" si="4340"/>
        <v>0</v>
      </c>
      <c r="AM3104" s="11">
        <f t="shared" si="4340"/>
        <v>0</v>
      </c>
      <c r="AN3104" s="11">
        <f t="shared" si="4340"/>
        <v>0</v>
      </c>
      <c r="AO3104" s="11">
        <f t="shared" si="4340"/>
        <v>0</v>
      </c>
      <c r="AP3104" s="11">
        <f t="shared" si="4340"/>
        <v>0</v>
      </c>
      <c r="AQ3104" s="11">
        <f t="shared" si="4340"/>
        <v>0</v>
      </c>
      <c r="AR3104" s="11">
        <f t="shared" si="4340"/>
        <v>0</v>
      </c>
      <c r="AS3104" s="11">
        <f t="shared" si="4340"/>
        <v>0</v>
      </c>
      <c r="AT3104" s="11">
        <f t="shared" ref="AE3104:AV3105" si="4341">SUM(AT3105)</f>
        <v>0</v>
      </c>
      <c r="AU3104" s="11">
        <f t="shared" si="4341"/>
        <v>0</v>
      </c>
      <c r="AV3104" s="11">
        <f t="shared" si="4341"/>
        <v>0</v>
      </c>
      <c r="AW3104" s="11">
        <v>0</v>
      </c>
      <c r="AX3104" s="11">
        <v>0</v>
      </c>
      <c r="AY3104" s="11">
        <f t="shared" ref="AY3104:BN3105" si="4342">SUM(AY3105)</f>
        <v>0</v>
      </c>
      <c r="AZ3104" s="11">
        <f t="shared" si="4342"/>
        <v>0</v>
      </c>
      <c r="BA3104" s="11">
        <f t="shared" si="4342"/>
        <v>0</v>
      </c>
      <c r="BB3104" s="11">
        <f t="shared" si="4342"/>
        <v>0</v>
      </c>
      <c r="BC3104" s="11">
        <f t="shared" si="4342"/>
        <v>0</v>
      </c>
      <c r="BD3104" s="11">
        <f t="shared" si="4342"/>
        <v>0</v>
      </c>
      <c r="BE3104" s="11">
        <f t="shared" si="4342"/>
        <v>0</v>
      </c>
      <c r="BF3104" s="11">
        <f t="shared" si="4342"/>
        <v>0</v>
      </c>
      <c r="BG3104" s="11">
        <f t="shared" si="4342"/>
        <v>0</v>
      </c>
      <c r="BH3104" s="11">
        <f t="shared" si="4342"/>
        <v>0</v>
      </c>
      <c r="BI3104" s="11">
        <f t="shared" si="4342"/>
        <v>0</v>
      </c>
      <c r="BJ3104" s="11">
        <f t="shared" si="4342"/>
        <v>0</v>
      </c>
      <c r="BK3104" s="11">
        <f t="shared" si="4342"/>
        <v>0</v>
      </c>
      <c r="BL3104" s="11">
        <f t="shared" si="4342"/>
        <v>0</v>
      </c>
      <c r="BM3104" s="11">
        <f t="shared" si="4342"/>
        <v>0</v>
      </c>
      <c r="BN3104" s="11">
        <f t="shared" si="4342"/>
        <v>0</v>
      </c>
      <c r="BO3104" s="11">
        <f t="shared" ref="AZ3104:BQ3105" si="4343">SUM(BO3105)</f>
        <v>0</v>
      </c>
      <c r="BP3104" s="11">
        <f t="shared" si="4343"/>
        <v>0</v>
      </c>
      <c r="BQ3104" s="11">
        <f t="shared" si="4343"/>
        <v>0</v>
      </c>
      <c r="BR3104" s="11">
        <v>0</v>
      </c>
      <c r="BS3104" s="11">
        <v>0</v>
      </c>
    </row>
    <row r="3105" spans="1:71" x14ac:dyDescent="0.25">
      <c r="A3105" s="4" t="s">
        <v>915</v>
      </c>
      <c r="B3105" s="4" t="s">
        <v>75</v>
      </c>
      <c r="C3105" s="4" t="s">
        <v>1387</v>
      </c>
      <c r="D3105" s="65" t="s">
        <v>1388</v>
      </c>
      <c r="E3105" s="64" t="s">
        <v>54</v>
      </c>
      <c r="F3105" s="64" t="s">
        <v>1</v>
      </c>
      <c r="G3105" s="2" t="s">
        <v>1</v>
      </c>
      <c r="H3105" s="2" t="s">
        <v>55</v>
      </c>
      <c r="I3105" s="12">
        <f t="shared" si="4338"/>
        <v>0</v>
      </c>
      <c r="J3105" s="12">
        <f t="shared" si="4339"/>
        <v>0</v>
      </c>
      <c r="K3105" s="12">
        <f t="shared" si="4339"/>
        <v>0</v>
      </c>
      <c r="L3105" s="12">
        <f t="shared" si="4339"/>
        <v>0</v>
      </c>
      <c r="M3105" s="12">
        <f t="shared" si="4339"/>
        <v>0</v>
      </c>
      <c r="N3105" s="12">
        <f t="shared" si="4339"/>
        <v>0</v>
      </c>
      <c r="O3105" s="12">
        <f t="shared" si="4339"/>
        <v>0</v>
      </c>
      <c r="P3105" s="12">
        <f t="shared" si="4339"/>
        <v>0</v>
      </c>
      <c r="Q3105" s="12">
        <f t="shared" si="4339"/>
        <v>0</v>
      </c>
      <c r="R3105" s="12">
        <f t="shared" si="4339"/>
        <v>0</v>
      </c>
      <c r="S3105" s="12">
        <f t="shared" si="4339"/>
        <v>0</v>
      </c>
      <c r="T3105" s="12">
        <f t="shared" si="4339"/>
        <v>0</v>
      </c>
      <c r="U3105" s="12">
        <f t="shared" si="4339"/>
        <v>0</v>
      </c>
      <c r="V3105" s="12">
        <f t="shared" si="4339"/>
        <v>0</v>
      </c>
      <c r="W3105" s="12">
        <f t="shared" si="4339"/>
        <v>0</v>
      </c>
      <c r="X3105" s="12">
        <f t="shared" si="4339"/>
        <v>0</v>
      </c>
      <c r="Y3105" s="12">
        <f t="shared" si="4339"/>
        <v>0</v>
      </c>
      <c r="Z3105" s="12">
        <f t="shared" si="4339"/>
        <v>0</v>
      </c>
      <c r="AA3105" s="12">
        <f t="shared" si="4339"/>
        <v>0</v>
      </c>
      <c r="AB3105" s="12">
        <v>0</v>
      </c>
      <c r="AC3105" s="12">
        <v>0</v>
      </c>
      <c r="AD3105" s="12">
        <f t="shared" si="4340"/>
        <v>0</v>
      </c>
      <c r="AE3105" s="12">
        <f t="shared" si="4341"/>
        <v>0</v>
      </c>
      <c r="AF3105" s="12">
        <f t="shared" si="4341"/>
        <v>0</v>
      </c>
      <c r="AG3105" s="12">
        <f t="shared" si="4341"/>
        <v>0</v>
      </c>
      <c r="AH3105" s="12">
        <f t="shared" si="4341"/>
        <v>0</v>
      </c>
      <c r="AI3105" s="12">
        <f t="shared" si="4341"/>
        <v>0</v>
      </c>
      <c r="AJ3105" s="12">
        <f t="shared" si="4341"/>
        <v>0</v>
      </c>
      <c r="AK3105" s="12">
        <f t="shared" si="4341"/>
        <v>0</v>
      </c>
      <c r="AL3105" s="12">
        <f t="shared" si="4341"/>
        <v>0</v>
      </c>
      <c r="AM3105" s="12">
        <f t="shared" si="4341"/>
        <v>0</v>
      </c>
      <c r="AN3105" s="12">
        <f t="shared" si="4341"/>
        <v>0</v>
      </c>
      <c r="AO3105" s="12">
        <f t="shared" si="4341"/>
        <v>0</v>
      </c>
      <c r="AP3105" s="12">
        <f t="shared" si="4341"/>
        <v>0</v>
      </c>
      <c r="AQ3105" s="12">
        <f t="shared" si="4341"/>
        <v>0</v>
      </c>
      <c r="AR3105" s="12">
        <f t="shared" si="4341"/>
        <v>0</v>
      </c>
      <c r="AS3105" s="12">
        <f t="shared" si="4341"/>
        <v>0</v>
      </c>
      <c r="AT3105" s="12">
        <f t="shared" si="4341"/>
        <v>0</v>
      </c>
      <c r="AU3105" s="12">
        <f t="shared" si="4341"/>
        <v>0</v>
      </c>
      <c r="AV3105" s="12">
        <f t="shared" si="4341"/>
        <v>0</v>
      </c>
      <c r="AW3105" s="12">
        <v>0</v>
      </c>
      <c r="AX3105" s="12">
        <v>0</v>
      </c>
      <c r="AY3105" s="12">
        <f t="shared" si="4342"/>
        <v>0</v>
      </c>
      <c r="AZ3105" s="12">
        <f t="shared" si="4343"/>
        <v>0</v>
      </c>
      <c r="BA3105" s="12">
        <f t="shared" si="4343"/>
        <v>0</v>
      </c>
      <c r="BB3105" s="12">
        <f t="shared" si="4343"/>
        <v>0</v>
      </c>
      <c r="BC3105" s="12">
        <f t="shared" si="4343"/>
        <v>0</v>
      </c>
      <c r="BD3105" s="12">
        <f t="shared" si="4343"/>
        <v>0</v>
      </c>
      <c r="BE3105" s="12">
        <f t="shared" si="4343"/>
        <v>0</v>
      </c>
      <c r="BF3105" s="12">
        <f t="shared" si="4343"/>
        <v>0</v>
      </c>
      <c r="BG3105" s="12">
        <f t="shared" si="4343"/>
        <v>0</v>
      </c>
      <c r="BH3105" s="12">
        <f t="shared" si="4343"/>
        <v>0</v>
      </c>
      <c r="BI3105" s="12">
        <f t="shared" si="4343"/>
        <v>0</v>
      </c>
      <c r="BJ3105" s="12">
        <f t="shared" si="4343"/>
        <v>0</v>
      </c>
      <c r="BK3105" s="12">
        <f t="shared" si="4343"/>
        <v>0</v>
      </c>
      <c r="BL3105" s="12">
        <f t="shared" si="4343"/>
        <v>0</v>
      </c>
      <c r="BM3105" s="12">
        <f t="shared" si="4343"/>
        <v>0</v>
      </c>
      <c r="BN3105" s="12">
        <f t="shared" si="4343"/>
        <v>0</v>
      </c>
      <c r="BO3105" s="12">
        <f t="shared" si="4343"/>
        <v>0</v>
      </c>
      <c r="BP3105" s="12">
        <f t="shared" si="4343"/>
        <v>0</v>
      </c>
      <c r="BQ3105" s="12">
        <f t="shared" si="4343"/>
        <v>0</v>
      </c>
      <c r="BR3105" s="12">
        <v>0</v>
      </c>
      <c r="BS3105" s="12">
        <v>0</v>
      </c>
    </row>
    <row r="3106" spans="1:71" x14ac:dyDescent="0.25">
      <c r="A3106" s="4" t="s">
        <v>915</v>
      </c>
      <c r="B3106" s="4" t="s">
        <v>75</v>
      </c>
      <c r="C3106" s="4" t="s">
        <v>1387</v>
      </c>
      <c r="D3106" s="65" t="s">
        <v>1388</v>
      </c>
      <c r="E3106" s="75">
        <v>6148</v>
      </c>
      <c r="F3106" s="65"/>
      <c r="G3106" s="61" t="s">
        <v>1894</v>
      </c>
      <c r="H3106" s="13" t="s">
        <v>63</v>
      </c>
      <c r="I3106" s="14">
        <v>0</v>
      </c>
      <c r="J3106" s="14"/>
      <c r="K3106" s="14"/>
      <c r="L3106" s="14"/>
      <c r="M3106" s="14"/>
      <c r="N3106" s="14"/>
      <c r="O3106" s="14">
        <f t="shared" si="4332"/>
        <v>0</v>
      </c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>
        <v>0</v>
      </c>
      <c r="AC3106" s="14">
        <v>0</v>
      </c>
      <c r="AD3106" s="14">
        <v>0</v>
      </c>
      <c r="AE3106" s="14"/>
      <c r="AF3106" s="14"/>
      <c r="AG3106" s="14"/>
      <c r="AH3106" s="14"/>
      <c r="AI3106" s="14"/>
      <c r="AJ3106" s="14">
        <f t="shared" si="4333"/>
        <v>0</v>
      </c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>
        <v>0</v>
      </c>
      <c r="AX3106" s="14">
        <v>0</v>
      </c>
      <c r="AY3106" s="14">
        <v>0</v>
      </c>
      <c r="AZ3106" s="14"/>
      <c r="BA3106" s="14"/>
      <c r="BB3106" s="14"/>
      <c r="BC3106" s="14"/>
      <c r="BD3106" s="14"/>
      <c r="BE3106" s="14">
        <f t="shared" si="4334"/>
        <v>0</v>
      </c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>
        <v>0</v>
      </c>
      <c r="BS3106" s="14">
        <v>0</v>
      </c>
    </row>
    <row r="3107" spans="1:71" ht="22.5" x14ac:dyDescent="0.25">
      <c r="A3107" s="1" t="s">
        <v>1</v>
      </c>
      <c r="B3107" s="1" t="s">
        <v>1</v>
      </c>
      <c r="C3107" s="1" t="s">
        <v>1</v>
      </c>
      <c r="D3107" s="64" t="s">
        <v>1</v>
      </c>
      <c r="E3107" s="64" t="s">
        <v>1</v>
      </c>
      <c r="F3107" s="64" t="s">
        <v>1</v>
      </c>
      <c r="G3107" s="2" t="s">
        <v>1</v>
      </c>
      <c r="H3107" s="10" t="s">
        <v>64</v>
      </c>
      <c r="I3107" s="11">
        <f t="shared" ref="I3107:AA3107" si="4344">SUM(I3108)</f>
        <v>8000</v>
      </c>
      <c r="J3107" s="11">
        <f t="shared" si="4344"/>
        <v>0</v>
      </c>
      <c r="K3107" s="11">
        <f t="shared" si="4344"/>
        <v>0</v>
      </c>
      <c r="L3107" s="11">
        <f t="shared" si="4344"/>
        <v>0</v>
      </c>
      <c r="M3107" s="11">
        <f t="shared" si="4344"/>
        <v>0</v>
      </c>
      <c r="N3107" s="11">
        <f t="shared" si="4344"/>
        <v>0</v>
      </c>
      <c r="O3107" s="11">
        <f t="shared" si="4344"/>
        <v>8000</v>
      </c>
      <c r="P3107" s="11">
        <f t="shared" si="4344"/>
        <v>0</v>
      </c>
      <c r="Q3107" s="11">
        <f t="shared" si="4344"/>
        <v>0</v>
      </c>
      <c r="R3107" s="11">
        <f t="shared" si="4344"/>
        <v>0</v>
      </c>
      <c r="S3107" s="11">
        <f t="shared" si="4344"/>
        <v>0</v>
      </c>
      <c r="T3107" s="11">
        <f t="shared" si="4344"/>
        <v>0</v>
      </c>
      <c r="U3107" s="11">
        <f t="shared" si="4344"/>
        <v>0</v>
      </c>
      <c r="V3107" s="11">
        <f t="shared" si="4344"/>
        <v>0</v>
      </c>
      <c r="W3107" s="11">
        <f t="shared" si="4344"/>
        <v>0</v>
      </c>
      <c r="X3107" s="11">
        <f t="shared" si="4344"/>
        <v>0</v>
      </c>
      <c r="Y3107" s="11">
        <f t="shared" si="4344"/>
        <v>0</v>
      </c>
      <c r="Z3107" s="11">
        <f t="shared" si="4344"/>
        <v>0</v>
      </c>
      <c r="AA3107" s="11">
        <f t="shared" si="4344"/>
        <v>0</v>
      </c>
      <c r="AB3107" s="11">
        <v>0</v>
      </c>
      <c r="AC3107" s="11">
        <v>8000</v>
      </c>
      <c r="AD3107" s="11">
        <f t="shared" ref="AD3107:AV3107" si="4345">SUM(AD3108)</f>
        <v>0</v>
      </c>
      <c r="AE3107" s="11">
        <f t="shared" si="4345"/>
        <v>0</v>
      </c>
      <c r="AF3107" s="11">
        <f t="shared" si="4345"/>
        <v>0</v>
      </c>
      <c r="AG3107" s="11">
        <f t="shared" si="4345"/>
        <v>0</v>
      </c>
      <c r="AH3107" s="11">
        <f t="shared" si="4345"/>
        <v>0</v>
      </c>
      <c r="AI3107" s="11">
        <f t="shared" si="4345"/>
        <v>0</v>
      </c>
      <c r="AJ3107" s="11">
        <f t="shared" si="4345"/>
        <v>0</v>
      </c>
      <c r="AK3107" s="11">
        <f t="shared" si="4345"/>
        <v>0</v>
      </c>
      <c r="AL3107" s="11">
        <f t="shared" si="4345"/>
        <v>0</v>
      </c>
      <c r="AM3107" s="11">
        <f t="shared" si="4345"/>
        <v>0</v>
      </c>
      <c r="AN3107" s="11">
        <f t="shared" si="4345"/>
        <v>0</v>
      </c>
      <c r="AO3107" s="11">
        <f t="shared" si="4345"/>
        <v>0</v>
      </c>
      <c r="AP3107" s="11">
        <f t="shared" si="4345"/>
        <v>0</v>
      </c>
      <c r="AQ3107" s="11">
        <f t="shared" si="4345"/>
        <v>0</v>
      </c>
      <c r="AR3107" s="11">
        <f t="shared" si="4345"/>
        <v>0</v>
      </c>
      <c r="AS3107" s="11">
        <f t="shared" si="4345"/>
        <v>0</v>
      </c>
      <c r="AT3107" s="11">
        <f t="shared" si="4345"/>
        <v>0</v>
      </c>
      <c r="AU3107" s="11">
        <f t="shared" si="4345"/>
        <v>0</v>
      </c>
      <c r="AV3107" s="11">
        <f t="shared" si="4345"/>
        <v>0</v>
      </c>
      <c r="AW3107" s="11">
        <v>0</v>
      </c>
      <c r="AX3107" s="11">
        <v>0</v>
      </c>
      <c r="AY3107" s="11">
        <f t="shared" ref="AY3107:BQ3107" si="4346">SUM(AY3108)</f>
        <v>0</v>
      </c>
      <c r="AZ3107" s="11">
        <f t="shared" si="4346"/>
        <v>0</v>
      </c>
      <c r="BA3107" s="11">
        <f t="shared" si="4346"/>
        <v>0</v>
      </c>
      <c r="BB3107" s="11">
        <f t="shared" si="4346"/>
        <v>0</v>
      </c>
      <c r="BC3107" s="11">
        <f t="shared" si="4346"/>
        <v>0</v>
      </c>
      <c r="BD3107" s="11">
        <f t="shared" si="4346"/>
        <v>0</v>
      </c>
      <c r="BE3107" s="11">
        <f t="shared" si="4346"/>
        <v>0</v>
      </c>
      <c r="BF3107" s="11">
        <f t="shared" si="4346"/>
        <v>0</v>
      </c>
      <c r="BG3107" s="11">
        <f t="shared" si="4346"/>
        <v>0</v>
      </c>
      <c r="BH3107" s="11">
        <f t="shared" si="4346"/>
        <v>0</v>
      </c>
      <c r="BI3107" s="11">
        <f t="shared" si="4346"/>
        <v>0</v>
      </c>
      <c r="BJ3107" s="11">
        <f t="shared" si="4346"/>
        <v>0</v>
      </c>
      <c r="BK3107" s="11">
        <f t="shared" si="4346"/>
        <v>0</v>
      </c>
      <c r="BL3107" s="11">
        <f t="shared" si="4346"/>
        <v>0</v>
      </c>
      <c r="BM3107" s="11">
        <f t="shared" si="4346"/>
        <v>0</v>
      </c>
      <c r="BN3107" s="11">
        <f t="shared" si="4346"/>
        <v>0</v>
      </c>
      <c r="BO3107" s="11">
        <f t="shared" si="4346"/>
        <v>0</v>
      </c>
      <c r="BP3107" s="11">
        <f t="shared" si="4346"/>
        <v>0</v>
      </c>
      <c r="BQ3107" s="11">
        <f t="shared" si="4346"/>
        <v>0</v>
      </c>
      <c r="BR3107" s="11">
        <v>0</v>
      </c>
      <c r="BS3107" s="11">
        <v>0</v>
      </c>
    </row>
    <row r="3108" spans="1:71" x14ac:dyDescent="0.25">
      <c r="A3108" s="4" t="s">
        <v>915</v>
      </c>
      <c r="B3108" s="4" t="s">
        <v>75</v>
      </c>
      <c r="C3108" s="4" t="s">
        <v>1387</v>
      </c>
      <c r="D3108" s="65" t="s">
        <v>1388</v>
      </c>
      <c r="E3108" s="64" t="s">
        <v>65</v>
      </c>
      <c r="F3108" s="64" t="s">
        <v>1</v>
      </c>
      <c r="G3108" s="2" t="s">
        <v>1</v>
      </c>
      <c r="H3108" s="2" t="s">
        <v>66</v>
      </c>
      <c r="I3108" s="12">
        <f t="shared" ref="I3108:AA3108" si="4347">SUM(I3109:I3110)</f>
        <v>8000</v>
      </c>
      <c r="J3108" s="12">
        <f t="shared" si="4347"/>
        <v>0</v>
      </c>
      <c r="K3108" s="12">
        <f t="shared" si="4347"/>
        <v>0</v>
      </c>
      <c r="L3108" s="12">
        <f t="shared" si="4347"/>
        <v>0</v>
      </c>
      <c r="M3108" s="12">
        <f t="shared" si="4347"/>
        <v>0</v>
      </c>
      <c r="N3108" s="12">
        <f t="shared" si="4347"/>
        <v>0</v>
      </c>
      <c r="O3108" s="12">
        <f t="shared" ref="O3108" si="4348">SUM(O3109:O3110)</f>
        <v>8000</v>
      </c>
      <c r="P3108" s="12">
        <f t="shared" si="4347"/>
        <v>0</v>
      </c>
      <c r="Q3108" s="12">
        <f t="shared" si="4347"/>
        <v>0</v>
      </c>
      <c r="R3108" s="12">
        <f t="shared" si="4347"/>
        <v>0</v>
      </c>
      <c r="S3108" s="12">
        <f t="shared" si="4347"/>
        <v>0</v>
      </c>
      <c r="T3108" s="12">
        <f t="shared" si="4347"/>
        <v>0</v>
      </c>
      <c r="U3108" s="12">
        <f t="shared" si="4347"/>
        <v>0</v>
      </c>
      <c r="V3108" s="12">
        <f t="shared" si="4347"/>
        <v>0</v>
      </c>
      <c r="W3108" s="12">
        <f t="shared" si="4347"/>
        <v>0</v>
      </c>
      <c r="X3108" s="12">
        <f t="shared" si="4347"/>
        <v>0</v>
      </c>
      <c r="Y3108" s="12">
        <f t="shared" si="4347"/>
        <v>0</v>
      </c>
      <c r="Z3108" s="12">
        <f t="shared" si="4347"/>
        <v>0</v>
      </c>
      <c r="AA3108" s="12">
        <f t="shared" si="4347"/>
        <v>0</v>
      </c>
      <c r="AB3108" s="12">
        <v>0</v>
      </c>
      <c r="AC3108" s="12">
        <v>8000</v>
      </c>
      <c r="AD3108" s="12">
        <f t="shared" ref="AD3108:AV3108" si="4349">SUM(AD3109:AD3110)</f>
        <v>0</v>
      </c>
      <c r="AE3108" s="12">
        <f t="shared" si="4349"/>
        <v>0</v>
      </c>
      <c r="AF3108" s="12">
        <f t="shared" si="4349"/>
        <v>0</v>
      </c>
      <c r="AG3108" s="12">
        <f t="shared" si="4349"/>
        <v>0</v>
      </c>
      <c r="AH3108" s="12">
        <f t="shared" si="4349"/>
        <v>0</v>
      </c>
      <c r="AI3108" s="12">
        <f t="shared" si="4349"/>
        <v>0</v>
      </c>
      <c r="AJ3108" s="12">
        <f t="shared" ref="AJ3108" si="4350">SUM(AJ3109:AJ3110)</f>
        <v>0</v>
      </c>
      <c r="AK3108" s="12">
        <f t="shared" si="4349"/>
        <v>0</v>
      </c>
      <c r="AL3108" s="12">
        <f t="shared" si="4349"/>
        <v>0</v>
      </c>
      <c r="AM3108" s="12">
        <f t="shared" si="4349"/>
        <v>0</v>
      </c>
      <c r="AN3108" s="12">
        <f t="shared" si="4349"/>
        <v>0</v>
      </c>
      <c r="AO3108" s="12">
        <f t="shared" si="4349"/>
        <v>0</v>
      </c>
      <c r="AP3108" s="12">
        <f t="shared" si="4349"/>
        <v>0</v>
      </c>
      <c r="AQ3108" s="12">
        <f t="shared" si="4349"/>
        <v>0</v>
      </c>
      <c r="AR3108" s="12">
        <f t="shared" si="4349"/>
        <v>0</v>
      </c>
      <c r="AS3108" s="12">
        <f t="shared" si="4349"/>
        <v>0</v>
      </c>
      <c r="AT3108" s="12">
        <f t="shared" si="4349"/>
        <v>0</v>
      </c>
      <c r="AU3108" s="12">
        <f t="shared" si="4349"/>
        <v>0</v>
      </c>
      <c r="AV3108" s="12">
        <f t="shared" si="4349"/>
        <v>0</v>
      </c>
      <c r="AW3108" s="12">
        <v>0</v>
      </c>
      <c r="AX3108" s="12">
        <v>0</v>
      </c>
      <c r="AY3108" s="12">
        <f t="shared" ref="AY3108:BQ3108" si="4351">SUM(AY3109:AY3110)</f>
        <v>0</v>
      </c>
      <c r="AZ3108" s="12">
        <f t="shared" si="4351"/>
        <v>0</v>
      </c>
      <c r="BA3108" s="12">
        <f t="shared" si="4351"/>
        <v>0</v>
      </c>
      <c r="BB3108" s="12">
        <f t="shared" si="4351"/>
        <v>0</v>
      </c>
      <c r="BC3108" s="12">
        <f t="shared" si="4351"/>
        <v>0</v>
      </c>
      <c r="BD3108" s="12">
        <f t="shared" si="4351"/>
        <v>0</v>
      </c>
      <c r="BE3108" s="12">
        <f t="shared" ref="BE3108" si="4352">SUM(BE3109:BE3110)</f>
        <v>0</v>
      </c>
      <c r="BF3108" s="12">
        <f t="shared" si="4351"/>
        <v>0</v>
      </c>
      <c r="BG3108" s="12">
        <f t="shared" si="4351"/>
        <v>0</v>
      </c>
      <c r="BH3108" s="12">
        <f t="shared" si="4351"/>
        <v>0</v>
      </c>
      <c r="BI3108" s="12">
        <f t="shared" si="4351"/>
        <v>0</v>
      </c>
      <c r="BJ3108" s="12">
        <f t="shared" si="4351"/>
        <v>0</v>
      </c>
      <c r="BK3108" s="12">
        <f t="shared" si="4351"/>
        <v>0</v>
      </c>
      <c r="BL3108" s="12">
        <f t="shared" si="4351"/>
        <v>0</v>
      </c>
      <c r="BM3108" s="12">
        <f t="shared" si="4351"/>
        <v>0</v>
      </c>
      <c r="BN3108" s="12">
        <f t="shared" si="4351"/>
        <v>0</v>
      </c>
      <c r="BO3108" s="12">
        <f t="shared" si="4351"/>
        <v>0</v>
      </c>
      <c r="BP3108" s="12">
        <f t="shared" si="4351"/>
        <v>0</v>
      </c>
      <c r="BQ3108" s="12">
        <f t="shared" si="4351"/>
        <v>0</v>
      </c>
      <c r="BR3108" s="12">
        <v>0</v>
      </c>
      <c r="BS3108" s="12">
        <v>0</v>
      </c>
    </row>
    <row r="3109" spans="1:71" x14ac:dyDescent="0.25">
      <c r="A3109" s="4" t="s">
        <v>915</v>
      </c>
      <c r="B3109" s="4" t="s">
        <v>75</v>
      </c>
      <c r="C3109" s="4" t="s">
        <v>1387</v>
      </c>
      <c r="D3109" s="65" t="s">
        <v>1388</v>
      </c>
      <c r="E3109" s="75">
        <v>8213</v>
      </c>
      <c r="F3109" s="65"/>
      <c r="G3109" s="61" t="s">
        <v>1894</v>
      </c>
      <c r="H3109" s="13" t="s">
        <v>68</v>
      </c>
      <c r="I3109" s="14">
        <v>8000</v>
      </c>
      <c r="J3109" s="14"/>
      <c r="K3109" s="14"/>
      <c r="L3109" s="14"/>
      <c r="M3109" s="14"/>
      <c r="N3109" s="14"/>
      <c r="O3109" s="14">
        <f t="shared" si="4332"/>
        <v>8000</v>
      </c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>
        <v>0</v>
      </c>
      <c r="AC3109" s="14">
        <v>8000</v>
      </c>
      <c r="AD3109" s="14">
        <v>0</v>
      </c>
      <c r="AE3109" s="14"/>
      <c r="AF3109" s="14"/>
      <c r="AG3109" s="14"/>
      <c r="AH3109" s="14"/>
      <c r="AI3109" s="14"/>
      <c r="AJ3109" s="14">
        <f t="shared" si="4333"/>
        <v>0</v>
      </c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>
        <v>0</v>
      </c>
      <c r="AX3109" s="14">
        <v>0</v>
      </c>
      <c r="AY3109" s="14">
        <v>0</v>
      </c>
      <c r="AZ3109" s="14"/>
      <c r="BA3109" s="14"/>
      <c r="BB3109" s="14"/>
      <c r="BC3109" s="14"/>
      <c r="BD3109" s="14"/>
      <c r="BE3109" s="14">
        <f t="shared" si="4334"/>
        <v>0</v>
      </c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>
        <v>0</v>
      </c>
      <c r="BS3109" s="14">
        <v>0</v>
      </c>
    </row>
    <row r="3110" spans="1:71" x14ac:dyDescent="0.25">
      <c r="A3110" s="4" t="s">
        <v>915</v>
      </c>
      <c r="B3110" s="4" t="s">
        <v>75</v>
      </c>
      <c r="C3110" s="4" t="s">
        <v>1387</v>
      </c>
      <c r="D3110" s="65" t="s">
        <v>1388</v>
      </c>
      <c r="E3110" s="75">
        <v>8216</v>
      </c>
      <c r="F3110" s="65"/>
      <c r="G3110" s="61" t="s">
        <v>1894</v>
      </c>
      <c r="H3110" s="13" t="s">
        <v>306</v>
      </c>
      <c r="I3110" s="14">
        <v>0</v>
      </c>
      <c r="J3110" s="14"/>
      <c r="K3110" s="14"/>
      <c r="L3110" s="14"/>
      <c r="M3110" s="14"/>
      <c r="N3110" s="14"/>
      <c r="O3110" s="14">
        <f t="shared" si="4332"/>
        <v>0</v>
      </c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>
        <v>0</v>
      </c>
      <c r="AC3110" s="14">
        <v>0</v>
      </c>
      <c r="AD3110" s="14">
        <v>0</v>
      </c>
      <c r="AE3110" s="14"/>
      <c r="AF3110" s="14"/>
      <c r="AG3110" s="14"/>
      <c r="AH3110" s="14"/>
      <c r="AI3110" s="14"/>
      <c r="AJ3110" s="14">
        <f t="shared" si="4333"/>
        <v>0</v>
      </c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>
        <v>0</v>
      </c>
      <c r="AX3110" s="14">
        <v>0</v>
      </c>
      <c r="AY3110" s="14">
        <v>0</v>
      </c>
      <c r="AZ3110" s="14"/>
      <c r="BA3110" s="14"/>
      <c r="BB3110" s="14"/>
      <c r="BC3110" s="14"/>
      <c r="BD3110" s="14"/>
      <c r="BE3110" s="14">
        <f t="shared" si="4334"/>
        <v>0</v>
      </c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>
        <v>0</v>
      </c>
      <c r="BS3110" s="14">
        <v>0</v>
      </c>
    </row>
    <row r="3111" spans="1:71" ht="22.5" x14ac:dyDescent="0.25">
      <c r="A3111" s="13" t="s">
        <v>1</v>
      </c>
      <c r="B3111" s="13" t="s">
        <v>1</v>
      </c>
      <c r="C3111" s="13" t="s">
        <v>1</v>
      </c>
      <c r="D3111" s="60" t="s">
        <v>1</v>
      </c>
      <c r="E3111" s="60" t="s">
        <v>1</v>
      </c>
      <c r="F3111" s="60" t="s">
        <v>1</v>
      </c>
      <c r="G3111" s="13" t="s">
        <v>1</v>
      </c>
      <c r="H3111" s="10" t="s">
        <v>1397</v>
      </c>
      <c r="I3111" s="11">
        <f t="shared" ref="I3111:AA3111" si="4353">SUM(I3080,I3104,I3107)</f>
        <v>24800</v>
      </c>
      <c r="J3111" s="11">
        <f t="shared" si="4353"/>
        <v>0</v>
      </c>
      <c r="K3111" s="11">
        <f t="shared" si="4353"/>
        <v>0</v>
      </c>
      <c r="L3111" s="11">
        <f t="shared" si="4353"/>
        <v>0</v>
      </c>
      <c r="M3111" s="11">
        <f t="shared" si="4353"/>
        <v>0</v>
      </c>
      <c r="N3111" s="11">
        <f t="shared" si="4353"/>
        <v>0</v>
      </c>
      <c r="O3111" s="11">
        <f t="shared" si="4353"/>
        <v>24800</v>
      </c>
      <c r="P3111" s="11">
        <f t="shared" si="4353"/>
        <v>0</v>
      </c>
      <c r="Q3111" s="11">
        <f t="shared" si="4353"/>
        <v>0</v>
      </c>
      <c r="R3111" s="11">
        <f t="shared" si="4353"/>
        <v>0</v>
      </c>
      <c r="S3111" s="11">
        <f t="shared" si="4353"/>
        <v>0</v>
      </c>
      <c r="T3111" s="11">
        <f t="shared" si="4353"/>
        <v>0</v>
      </c>
      <c r="U3111" s="11">
        <f t="shared" si="4353"/>
        <v>0</v>
      </c>
      <c r="V3111" s="11">
        <f t="shared" si="4353"/>
        <v>0</v>
      </c>
      <c r="W3111" s="11">
        <f t="shared" si="4353"/>
        <v>0</v>
      </c>
      <c r="X3111" s="11">
        <f t="shared" si="4353"/>
        <v>0</v>
      </c>
      <c r="Y3111" s="11">
        <f t="shared" si="4353"/>
        <v>0</v>
      </c>
      <c r="Z3111" s="11">
        <f t="shared" si="4353"/>
        <v>0</v>
      </c>
      <c r="AA3111" s="11">
        <f t="shared" si="4353"/>
        <v>0</v>
      </c>
      <c r="AB3111" s="11">
        <v>0</v>
      </c>
      <c r="AC3111" s="11">
        <v>24800</v>
      </c>
      <c r="AD3111" s="11">
        <f t="shared" ref="AD3111:AV3111" si="4354">SUM(AD3080,AD3104,AD3107)</f>
        <v>0</v>
      </c>
      <c r="AE3111" s="11">
        <f t="shared" si="4354"/>
        <v>500</v>
      </c>
      <c r="AF3111" s="11">
        <f t="shared" si="4354"/>
        <v>0</v>
      </c>
      <c r="AG3111" s="11">
        <f t="shared" si="4354"/>
        <v>0</v>
      </c>
      <c r="AH3111" s="11">
        <f t="shared" si="4354"/>
        <v>0</v>
      </c>
      <c r="AI3111" s="11">
        <f t="shared" si="4354"/>
        <v>0</v>
      </c>
      <c r="AJ3111" s="11">
        <f t="shared" si="4354"/>
        <v>500</v>
      </c>
      <c r="AK3111" s="11">
        <f t="shared" si="4354"/>
        <v>0</v>
      </c>
      <c r="AL3111" s="11">
        <f t="shared" si="4354"/>
        <v>0</v>
      </c>
      <c r="AM3111" s="11">
        <f t="shared" si="4354"/>
        <v>500</v>
      </c>
      <c r="AN3111" s="11">
        <f t="shared" si="4354"/>
        <v>0</v>
      </c>
      <c r="AO3111" s="11">
        <f t="shared" si="4354"/>
        <v>0</v>
      </c>
      <c r="AP3111" s="11">
        <f t="shared" si="4354"/>
        <v>0</v>
      </c>
      <c r="AQ3111" s="11">
        <f t="shared" si="4354"/>
        <v>0</v>
      </c>
      <c r="AR3111" s="11">
        <f t="shared" si="4354"/>
        <v>0</v>
      </c>
      <c r="AS3111" s="11">
        <f t="shared" si="4354"/>
        <v>0</v>
      </c>
      <c r="AT3111" s="11">
        <f t="shared" si="4354"/>
        <v>0</v>
      </c>
      <c r="AU3111" s="11">
        <f t="shared" si="4354"/>
        <v>0</v>
      </c>
      <c r="AV3111" s="11">
        <f t="shared" si="4354"/>
        <v>0</v>
      </c>
      <c r="AW3111" s="11">
        <v>500</v>
      </c>
      <c r="AX3111" s="11">
        <v>0</v>
      </c>
      <c r="AY3111" s="11">
        <f t="shared" ref="AY3111:BQ3111" si="4355">SUM(AY3080,AY3104,AY3107)</f>
        <v>13200</v>
      </c>
      <c r="AZ3111" s="11">
        <f t="shared" si="4355"/>
        <v>15791</v>
      </c>
      <c r="BA3111" s="11">
        <f t="shared" si="4355"/>
        <v>0</v>
      </c>
      <c r="BB3111" s="11">
        <f t="shared" si="4355"/>
        <v>4000</v>
      </c>
      <c r="BC3111" s="11">
        <f t="shared" si="4355"/>
        <v>0</v>
      </c>
      <c r="BD3111" s="11">
        <f t="shared" si="4355"/>
        <v>0</v>
      </c>
      <c r="BE3111" s="11">
        <f t="shared" si="4355"/>
        <v>32991</v>
      </c>
      <c r="BF3111" s="11">
        <f t="shared" si="4355"/>
        <v>0</v>
      </c>
      <c r="BG3111" s="11">
        <f t="shared" si="4355"/>
        <v>4000</v>
      </c>
      <c r="BH3111" s="11">
        <f t="shared" si="4355"/>
        <v>15791</v>
      </c>
      <c r="BI3111" s="11">
        <f t="shared" si="4355"/>
        <v>0</v>
      </c>
      <c r="BJ3111" s="11">
        <f t="shared" si="4355"/>
        <v>0</v>
      </c>
      <c r="BK3111" s="11">
        <f t="shared" si="4355"/>
        <v>0</v>
      </c>
      <c r="BL3111" s="11">
        <f t="shared" si="4355"/>
        <v>0</v>
      </c>
      <c r="BM3111" s="11">
        <f t="shared" si="4355"/>
        <v>0</v>
      </c>
      <c r="BN3111" s="11">
        <f t="shared" si="4355"/>
        <v>0</v>
      </c>
      <c r="BO3111" s="11">
        <f t="shared" si="4355"/>
        <v>0</v>
      </c>
      <c r="BP3111" s="11">
        <f t="shared" si="4355"/>
        <v>0</v>
      </c>
      <c r="BQ3111" s="11">
        <f t="shared" si="4355"/>
        <v>0</v>
      </c>
      <c r="BR3111" s="11">
        <v>19791</v>
      </c>
      <c r="BS3111" s="11">
        <v>13200</v>
      </c>
    </row>
    <row r="3112" spans="1:71" ht="15.75" thickBot="1" x14ac:dyDescent="0.3">
      <c r="A3112" s="13" t="s">
        <v>1</v>
      </c>
      <c r="B3112" s="13" t="s">
        <v>1</v>
      </c>
      <c r="C3112" s="13" t="s">
        <v>1</v>
      </c>
      <c r="D3112" s="60" t="s">
        <v>1</v>
      </c>
      <c r="E3112" s="60" t="s">
        <v>1</v>
      </c>
      <c r="F3112" s="60" t="s">
        <v>1</v>
      </c>
      <c r="G3112" s="13" t="s">
        <v>1</v>
      </c>
      <c r="H3112" s="2" t="s">
        <v>70</v>
      </c>
      <c r="I3112" s="13" t="s">
        <v>1</v>
      </c>
      <c r="J3112" s="13"/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>
        <v>0</v>
      </c>
      <c r="AC3112" s="13">
        <v>0</v>
      </c>
      <c r="AD3112" s="13" t="s">
        <v>1</v>
      </c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>
        <v>0</v>
      </c>
      <c r="AX3112" s="13">
        <v>0</v>
      </c>
      <c r="AY3112" s="13" t="s">
        <v>1</v>
      </c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>
        <v>0</v>
      </c>
      <c r="BS3112" s="13">
        <v>0</v>
      </c>
    </row>
    <row r="3113" spans="1:71" ht="69.75" customHeight="1" thickBot="1" x14ac:dyDescent="0.3">
      <c r="A3113" s="110" t="s">
        <v>1</v>
      </c>
      <c r="B3113" s="110" t="s">
        <v>1</v>
      </c>
      <c r="C3113" s="110" t="s">
        <v>1</v>
      </c>
      <c r="D3113" s="113" t="s">
        <v>1</v>
      </c>
      <c r="E3113" s="113" t="s">
        <v>1</v>
      </c>
      <c r="F3113" s="113" t="s">
        <v>1</v>
      </c>
      <c r="G3113" s="116" t="s">
        <v>1</v>
      </c>
      <c r="H3113" s="5" t="s">
        <v>71</v>
      </c>
      <c r="I3113" s="57" t="s">
        <v>11</v>
      </c>
      <c r="J3113" s="57" t="s">
        <v>1831</v>
      </c>
      <c r="K3113" s="57" t="s">
        <v>1784</v>
      </c>
      <c r="L3113" s="57" t="s">
        <v>1817</v>
      </c>
      <c r="M3113" s="57" t="s">
        <v>1818</v>
      </c>
      <c r="N3113" s="57" t="s">
        <v>1819</v>
      </c>
      <c r="O3113" s="57" t="s">
        <v>1835</v>
      </c>
      <c r="P3113" s="57" t="s">
        <v>1832</v>
      </c>
      <c r="Q3113" s="57" t="s">
        <v>1820</v>
      </c>
      <c r="R3113" s="57" t="s">
        <v>1821</v>
      </c>
      <c r="S3113" s="57" t="s">
        <v>1822</v>
      </c>
      <c r="T3113" s="57" t="s">
        <v>1823</v>
      </c>
      <c r="U3113" s="57" t="s">
        <v>1824</v>
      </c>
      <c r="V3113" s="57" t="s">
        <v>1825</v>
      </c>
      <c r="W3113" s="57" t="s">
        <v>1833</v>
      </c>
      <c r="X3113" s="57" t="s">
        <v>1834</v>
      </c>
      <c r="Y3113" s="57" t="s">
        <v>1826</v>
      </c>
      <c r="Z3113" s="57" t="s">
        <v>1827</v>
      </c>
      <c r="AA3113" s="57" t="s">
        <v>1828</v>
      </c>
      <c r="AB3113" s="57" t="s">
        <v>1829</v>
      </c>
      <c r="AC3113" s="57" t="s">
        <v>1830</v>
      </c>
      <c r="AD3113" s="58" t="s">
        <v>12</v>
      </c>
      <c r="AE3113" s="58" t="s">
        <v>1831</v>
      </c>
      <c r="AF3113" s="58" t="s">
        <v>1784</v>
      </c>
      <c r="AG3113" s="58" t="s">
        <v>1817</v>
      </c>
      <c r="AH3113" s="58" t="s">
        <v>1818</v>
      </c>
      <c r="AI3113" s="58" t="s">
        <v>1819</v>
      </c>
      <c r="AJ3113" s="58" t="s">
        <v>1836</v>
      </c>
      <c r="AK3113" s="58" t="s">
        <v>1832</v>
      </c>
      <c r="AL3113" s="58" t="s">
        <v>1820</v>
      </c>
      <c r="AM3113" s="58" t="s">
        <v>1821</v>
      </c>
      <c r="AN3113" s="58" t="s">
        <v>1822</v>
      </c>
      <c r="AO3113" s="58" t="s">
        <v>1823</v>
      </c>
      <c r="AP3113" s="58" t="s">
        <v>1824</v>
      </c>
      <c r="AQ3113" s="58" t="s">
        <v>1825</v>
      </c>
      <c r="AR3113" s="58" t="s">
        <v>1833</v>
      </c>
      <c r="AS3113" s="58" t="s">
        <v>1834</v>
      </c>
      <c r="AT3113" s="58" t="s">
        <v>1826</v>
      </c>
      <c r="AU3113" s="58" t="s">
        <v>1827</v>
      </c>
      <c r="AV3113" s="58" t="s">
        <v>1828</v>
      </c>
      <c r="AW3113" s="58" t="s">
        <v>1829</v>
      </c>
      <c r="AX3113" s="58" t="s">
        <v>1830</v>
      </c>
      <c r="AY3113" s="59" t="s">
        <v>13</v>
      </c>
      <c r="AZ3113" s="59" t="s">
        <v>1831</v>
      </c>
      <c r="BA3113" s="59" t="s">
        <v>1784</v>
      </c>
      <c r="BB3113" s="59" t="s">
        <v>1817</v>
      </c>
      <c r="BC3113" s="59" t="s">
        <v>1818</v>
      </c>
      <c r="BD3113" s="59" t="s">
        <v>1819</v>
      </c>
      <c r="BE3113" s="59" t="s">
        <v>1837</v>
      </c>
      <c r="BF3113" s="59" t="s">
        <v>1832</v>
      </c>
      <c r="BG3113" s="59" t="s">
        <v>1820</v>
      </c>
      <c r="BH3113" s="59" t="s">
        <v>1821</v>
      </c>
      <c r="BI3113" s="59" t="s">
        <v>1822</v>
      </c>
      <c r="BJ3113" s="59" t="s">
        <v>1823</v>
      </c>
      <c r="BK3113" s="59" t="s">
        <v>1824</v>
      </c>
      <c r="BL3113" s="59" t="s">
        <v>1825</v>
      </c>
      <c r="BM3113" s="59" t="s">
        <v>1833</v>
      </c>
      <c r="BN3113" s="59" t="s">
        <v>1834</v>
      </c>
      <c r="BO3113" s="59" t="s">
        <v>1826</v>
      </c>
      <c r="BP3113" s="59" t="s">
        <v>1827</v>
      </c>
      <c r="BQ3113" s="59" t="s">
        <v>1828</v>
      </c>
      <c r="BR3113" s="59" t="s">
        <v>1829</v>
      </c>
      <c r="BS3113" s="59" t="s">
        <v>1830</v>
      </c>
    </row>
    <row r="3114" spans="1:71" x14ac:dyDescent="0.25">
      <c r="A3114" s="111"/>
      <c r="B3114" s="111"/>
      <c r="C3114" s="111"/>
      <c r="D3114" s="114"/>
      <c r="E3114" s="114"/>
      <c r="F3114" s="114"/>
      <c r="G3114" s="117"/>
      <c r="H3114" s="15" t="s">
        <v>1</v>
      </c>
      <c r="I3114" s="9">
        <v>1</v>
      </c>
      <c r="J3114" s="9">
        <v>2</v>
      </c>
      <c r="K3114" s="9">
        <v>3</v>
      </c>
      <c r="L3114" s="9">
        <v>4</v>
      </c>
      <c r="M3114" s="9">
        <v>5</v>
      </c>
      <c r="N3114" s="9">
        <v>6</v>
      </c>
      <c r="O3114" s="9">
        <v>7</v>
      </c>
      <c r="P3114" s="9">
        <v>8</v>
      </c>
      <c r="Q3114" s="9">
        <v>9</v>
      </c>
      <c r="R3114" s="9">
        <v>10</v>
      </c>
      <c r="S3114" s="9">
        <v>11</v>
      </c>
      <c r="T3114" s="9">
        <v>12</v>
      </c>
      <c r="U3114" s="9">
        <v>13</v>
      </c>
      <c r="V3114" s="9">
        <v>14</v>
      </c>
      <c r="W3114" s="9">
        <v>15</v>
      </c>
      <c r="X3114" s="9">
        <v>16</v>
      </c>
      <c r="Y3114" s="9">
        <v>17</v>
      </c>
      <c r="Z3114" s="9">
        <v>18</v>
      </c>
      <c r="AA3114" s="9">
        <v>19</v>
      </c>
      <c r="AB3114" s="9">
        <v>20</v>
      </c>
      <c r="AC3114" s="9">
        <v>21</v>
      </c>
      <c r="AD3114" s="9">
        <v>1</v>
      </c>
      <c r="AE3114" s="9">
        <v>2</v>
      </c>
      <c r="AF3114" s="9">
        <v>3</v>
      </c>
      <c r="AG3114" s="9">
        <v>4</v>
      </c>
      <c r="AH3114" s="9">
        <v>5</v>
      </c>
      <c r="AI3114" s="9">
        <v>6</v>
      </c>
      <c r="AJ3114" s="9">
        <v>7</v>
      </c>
      <c r="AK3114" s="9">
        <v>8</v>
      </c>
      <c r="AL3114" s="9">
        <v>9</v>
      </c>
      <c r="AM3114" s="9">
        <v>10</v>
      </c>
      <c r="AN3114" s="9">
        <v>11</v>
      </c>
      <c r="AO3114" s="9">
        <v>12</v>
      </c>
      <c r="AP3114" s="9">
        <v>13</v>
      </c>
      <c r="AQ3114" s="9">
        <v>14</v>
      </c>
      <c r="AR3114" s="9">
        <v>15</v>
      </c>
      <c r="AS3114" s="9">
        <v>16</v>
      </c>
      <c r="AT3114" s="9">
        <v>17</v>
      </c>
      <c r="AU3114" s="9">
        <v>18</v>
      </c>
      <c r="AV3114" s="9">
        <v>19</v>
      </c>
      <c r="AW3114" s="9">
        <v>20</v>
      </c>
      <c r="AX3114" s="9">
        <v>21</v>
      </c>
      <c r="AY3114" s="9">
        <v>1</v>
      </c>
      <c r="AZ3114" s="9">
        <v>2</v>
      </c>
      <c r="BA3114" s="9">
        <v>3</v>
      </c>
      <c r="BB3114" s="9">
        <v>4</v>
      </c>
      <c r="BC3114" s="9">
        <v>5</v>
      </c>
      <c r="BD3114" s="9">
        <v>6</v>
      </c>
      <c r="BE3114" s="9">
        <v>7</v>
      </c>
      <c r="BF3114" s="9">
        <v>8</v>
      </c>
      <c r="BG3114" s="9">
        <v>9</v>
      </c>
      <c r="BH3114" s="9">
        <v>10</v>
      </c>
      <c r="BI3114" s="9">
        <v>11</v>
      </c>
      <c r="BJ3114" s="9">
        <v>12</v>
      </c>
      <c r="BK3114" s="9">
        <v>13</v>
      </c>
      <c r="BL3114" s="9">
        <v>14</v>
      </c>
      <c r="BM3114" s="9">
        <v>15</v>
      </c>
      <c r="BN3114" s="9">
        <v>16</v>
      </c>
      <c r="BO3114" s="9">
        <v>17</v>
      </c>
      <c r="BP3114" s="9">
        <v>18</v>
      </c>
      <c r="BQ3114" s="9">
        <v>19</v>
      </c>
      <c r="BR3114" s="9">
        <v>20</v>
      </c>
      <c r="BS3114" s="9">
        <v>21</v>
      </c>
    </row>
    <row r="3115" spans="1:71" x14ac:dyDescent="0.25">
      <c r="A3115" s="111"/>
      <c r="B3115" s="111"/>
      <c r="C3115" s="111"/>
      <c r="D3115" s="114"/>
      <c r="E3115" s="114"/>
      <c r="F3115" s="114"/>
      <c r="G3115" s="117"/>
      <c r="H3115" s="16" t="s">
        <v>1002</v>
      </c>
      <c r="I3115" s="17">
        <f t="shared" ref="I3115:AA3115" si="4356">SUM(I3111)</f>
        <v>24800</v>
      </c>
      <c r="J3115" s="17">
        <f t="shared" si="4356"/>
        <v>0</v>
      </c>
      <c r="K3115" s="17">
        <f t="shared" si="4356"/>
        <v>0</v>
      </c>
      <c r="L3115" s="17">
        <f t="shared" si="4356"/>
        <v>0</v>
      </c>
      <c r="M3115" s="17">
        <f t="shared" si="4356"/>
        <v>0</v>
      </c>
      <c r="N3115" s="17">
        <f t="shared" si="4356"/>
        <v>0</v>
      </c>
      <c r="O3115" s="17">
        <f t="shared" ref="O3115" si="4357">SUM(O3111)</f>
        <v>24800</v>
      </c>
      <c r="P3115" s="17">
        <f t="shared" si="4356"/>
        <v>0</v>
      </c>
      <c r="Q3115" s="17">
        <f t="shared" si="4356"/>
        <v>0</v>
      </c>
      <c r="R3115" s="17">
        <f t="shared" si="4356"/>
        <v>0</v>
      </c>
      <c r="S3115" s="17">
        <f t="shared" si="4356"/>
        <v>0</v>
      </c>
      <c r="T3115" s="17">
        <f t="shared" si="4356"/>
        <v>0</v>
      </c>
      <c r="U3115" s="17">
        <f t="shared" si="4356"/>
        <v>0</v>
      </c>
      <c r="V3115" s="17">
        <f t="shared" si="4356"/>
        <v>0</v>
      </c>
      <c r="W3115" s="17">
        <f t="shared" si="4356"/>
        <v>0</v>
      </c>
      <c r="X3115" s="17">
        <f t="shared" si="4356"/>
        <v>0</v>
      </c>
      <c r="Y3115" s="17">
        <f t="shared" si="4356"/>
        <v>0</v>
      </c>
      <c r="Z3115" s="17">
        <f t="shared" si="4356"/>
        <v>0</v>
      </c>
      <c r="AA3115" s="17">
        <f t="shared" si="4356"/>
        <v>0</v>
      </c>
      <c r="AB3115" s="17">
        <v>0</v>
      </c>
      <c r="AC3115" s="17">
        <v>24800</v>
      </c>
      <c r="AD3115" s="17">
        <f t="shared" ref="AD3115:AV3115" si="4358">SUM(AD3111)</f>
        <v>0</v>
      </c>
      <c r="AE3115" s="17">
        <f t="shared" si="4358"/>
        <v>500</v>
      </c>
      <c r="AF3115" s="17">
        <f t="shared" si="4358"/>
        <v>0</v>
      </c>
      <c r="AG3115" s="17">
        <f t="shared" si="4358"/>
        <v>0</v>
      </c>
      <c r="AH3115" s="17">
        <f t="shared" si="4358"/>
        <v>0</v>
      </c>
      <c r="AI3115" s="17">
        <f t="shared" si="4358"/>
        <v>0</v>
      </c>
      <c r="AJ3115" s="17">
        <f t="shared" ref="AJ3115" si="4359">SUM(AJ3111)</f>
        <v>500</v>
      </c>
      <c r="AK3115" s="17">
        <f t="shared" si="4358"/>
        <v>0</v>
      </c>
      <c r="AL3115" s="17">
        <f t="shared" si="4358"/>
        <v>0</v>
      </c>
      <c r="AM3115" s="17">
        <f t="shared" si="4358"/>
        <v>500</v>
      </c>
      <c r="AN3115" s="17">
        <f t="shared" si="4358"/>
        <v>0</v>
      </c>
      <c r="AO3115" s="17">
        <f t="shared" si="4358"/>
        <v>0</v>
      </c>
      <c r="AP3115" s="17">
        <f t="shared" si="4358"/>
        <v>0</v>
      </c>
      <c r="AQ3115" s="17">
        <f t="shared" si="4358"/>
        <v>0</v>
      </c>
      <c r="AR3115" s="17">
        <f t="shared" si="4358"/>
        <v>0</v>
      </c>
      <c r="AS3115" s="17">
        <f t="shared" si="4358"/>
        <v>0</v>
      </c>
      <c r="AT3115" s="17">
        <f t="shared" si="4358"/>
        <v>0</v>
      </c>
      <c r="AU3115" s="17">
        <f t="shared" si="4358"/>
        <v>0</v>
      </c>
      <c r="AV3115" s="17">
        <f t="shared" si="4358"/>
        <v>0</v>
      </c>
      <c r="AW3115" s="17">
        <v>500</v>
      </c>
      <c r="AX3115" s="17">
        <v>0</v>
      </c>
      <c r="AY3115" s="17">
        <f t="shared" ref="AY3115:BQ3115" si="4360">SUM(AY3111)</f>
        <v>13200</v>
      </c>
      <c r="AZ3115" s="17">
        <f t="shared" si="4360"/>
        <v>15791</v>
      </c>
      <c r="BA3115" s="17">
        <f t="shared" si="4360"/>
        <v>0</v>
      </c>
      <c r="BB3115" s="17">
        <f t="shared" si="4360"/>
        <v>4000</v>
      </c>
      <c r="BC3115" s="17">
        <f t="shared" si="4360"/>
        <v>0</v>
      </c>
      <c r="BD3115" s="17">
        <f t="shared" si="4360"/>
        <v>0</v>
      </c>
      <c r="BE3115" s="17">
        <f t="shared" ref="BE3115" si="4361">SUM(BE3111)</f>
        <v>32991</v>
      </c>
      <c r="BF3115" s="17">
        <f t="shared" si="4360"/>
        <v>0</v>
      </c>
      <c r="BG3115" s="17">
        <f t="shared" si="4360"/>
        <v>4000</v>
      </c>
      <c r="BH3115" s="17">
        <f t="shared" si="4360"/>
        <v>15791</v>
      </c>
      <c r="BI3115" s="17">
        <f t="shared" si="4360"/>
        <v>0</v>
      </c>
      <c r="BJ3115" s="17">
        <f t="shared" si="4360"/>
        <v>0</v>
      </c>
      <c r="BK3115" s="17">
        <f t="shared" si="4360"/>
        <v>0</v>
      </c>
      <c r="BL3115" s="17">
        <f t="shared" si="4360"/>
        <v>0</v>
      </c>
      <c r="BM3115" s="17">
        <f t="shared" si="4360"/>
        <v>0</v>
      </c>
      <c r="BN3115" s="17">
        <f t="shared" si="4360"/>
        <v>0</v>
      </c>
      <c r="BO3115" s="17">
        <f t="shared" si="4360"/>
        <v>0</v>
      </c>
      <c r="BP3115" s="17">
        <f t="shared" si="4360"/>
        <v>0</v>
      </c>
      <c r="BQ3115" s="17">
        <f t="shared" si="4360"/>
        <v>0</v>
      </c>
      <c r="BR3115" s="17">
        <v>19791</v>
      </c>
      <c r="BS3115" s="17">
        <v>13200</v>
      </c>
    </row>
    <row r="3116" spans="1:71" x14ac:dyDescent="0.25">
      <c r="A3116" s="111"/>
      <c r="B3116" s="111"/>
      <c r="C3116" s="111"/>
      <c r="D3116" s="114"/>
      <c r="E3116" s="114"/>
      <c r="F3116" s="114"/>
      <c r="G3116" s="117"/>
      <c r="H3116" s="18" t="s">
        <v>73</v>
      </c>
      <c r="I3116" s="17">
        <f t="shared" ref="I3116:AA3116" si="4362">SUM(I3115)</f>
        <v>24800</v>
      </c>
      <c r="J3116" s="17">
        <f t="shared" si="4362"/>
        <v>0</v>
      </c>
      <c r="K3116" s="17">
        <f t="shared" si="4362"/>
        <v>0</v>
      </c>
      <c r="L3116" s="17">
        <f t="shared" si="4362"/>
        <v>0</v>
      </c>
      <c r="M3116" s="17">
        <f t="shared" si="4362"/>
        <v>0</v>
      </c>
      <c r="N3116" s="17">
        <f t="shared" si="4362"/>
        <v>0</v>
      </c>
      <c r="O3116" s="17">
        <f t="shared" ref="O3116" si="4363">SUM(O3115)</f>
        <v>24800</v>
      </c>
      <c r="P3116" s="17">
        <f t="shared" si="4362"/>
        <v>0</v>
      </c>
      <c r="Q3116" s="17">
        <f t="shared" si="4362"/>
        <v>0</v>
      </c>
      <c r="R3116" s="17">
        <f t="shared" si="4362"/>
        <v>0</v>
      </c>
      <c r="S3116" s="17">
        <f t="shared" si="4362"/>
        <v>0</v>
      </c>
      <c r="T3116" s="17">
        <f t="shared" si="4362"/>
        <v>0</v>
      </c>
      <c r="U3116" s="17">
        <f t="shared" si="4362"/>
        <v>0</v>
      </c>
      <c r="V3116" s="17">
        <f t="shared" si="4362"/>
        <v>0</v>
      </c>
      <c r="W3116" s="17">
        <f t="shared" si="4362"/>
        <v>0</v>
      </c>
      <c r="X3116" s="17">
        <f t="shared" si="4362"/>
        <v>0</v>
      </c>
      <c r="Y3116" s="17">
        <f t="shared" si="4362"/>
        <v>0</v>
      </c>
      <c r="Z3116" s="17">
        <f t="shared" si="4362"/>
        <v>0</v>
      </c>
      <c r="AA3116" s="17">
        <f t="shared" si="4362"/>
        <v>0</v>
      </c>
      <c r="AB3116" s="17">
        <v>0</v>
      </c>
      <c r="AC3116" s="17">
        <v>24800</v>
      </c>
      <c r="AD3116" s="17">
        <f t="shared" ref="AD3116:AV3116" si="4364">SUM(AD3115)</f>
        <v>0</v>
      </c>
      <c r="AE3116" s="17">
        <f t="shared" si="4364"/>
        <v>500</v>
      </c>
      <c r="AF3116" s="17">
        <f t="shared" si="4364"/>
        <v>0</v>
      </c>
      <c r="AG3116" s="17">
        <f t="shared" si="4364"/>
        <v>0</v>
      </c>
      <c r="AH3116" s="17">
        <f t="shared" si="4364"/>
        <v>0</v>
      </c>
      <c r="AI3116" s="17">
        <f t="shared" si="4364"/>
        <v>0</v>
      </c>
      <c r="AJ3116" s="17">
        <f t="shared" ref="AJ3116" si="4365">SUM(AJ3115)</f>
        <v>500</v>
      </c>
      <c r="AK3116" s="17">
        <f t="shared" si="4364"/>
        <v>0</v>
      </c>
      <c r="AL3116" s="17">
        <f t="shared" si="4364"/>
        <v>0</v>
      </c>
      <c r="AM3116" s="17">
        <f t="shared" si="4364"/>
        <v>500</v>
      </c>
      <c r="AN3116" s="17">
        <f t="shared" si="4364"/>
        <v>0</v>
      </c>
      <c r="AO3116" s="17">
        <f t="shared" si="4364"/>
        <v>0</v>
      </c>
      <c r="AP3116" s="17">
        <f t="shared" si="4364"/>
        <v>0</v>
      </c>
      <c r="AQ3116" s="17">
        <f t="shared" si="4364"/>
        <v>0</v>
      </c>
      <c r="AR3116" s="17">
        <f t="shared" si="4364"/>
        <v>0</v>
      </c>
      <c r="AS3116" s="17">
        <f t="shared" si="4364"/>
        <v>0</v>
      </c>
      <c r="AT3116" s="17">
        <f t="shared" si="4364"/>
        <v>0</v>
      </c>
      <c r="AU3116" s="17">
        <f t="shared" si="4364"/>
        <v>0</v>
      </c>
      <c r="AV3116" s="17">
        <f t="shared" si="4364"/>
        <v>0</v>
      </c>
      <c r="AW3116" s="17">
        <v>500</v>
      </c>
      <c r="AX3116" s="17">
        <v>0</v>
      </c>
      <c r="AY3116" s="17">
        <f t="shared" ref="AY3116:BQ3116" si="4366">SUM(AY3115)</f>
        <v>13200</v>
      </c>
      <c r="AZ3116" s="17">
        <f t="shared" si="4366"/>
        <v>15791</v>
      </c>
      <c r="BA3116" s="17">
        <f t="shared" si="4366"/>
        <v>0</v>
      </c>
      <c r="BB3116" s="17">
        <f t="shared" si="4366"/>
        <v>4000</v>
      </c>
      <c r="BC3116" s="17">
        <f t="shared" si="4366"/>
        <v>0</v>
      </c>
      <c r="BD3116" s="17">
        <f t="shared" si="4366"/>
        <v>0</v>
      </c>
      <c r="BE3116" s="17">
        <f t="shared" ref="BE3116" si="4367">SUM(BE3115)</f>
        <v>32991</v>
      </c>
      <c r="BF3116" s="17">
        <f t="shared" si="4366"/>
        <v>0</v>
      </c>
      <c r="BG3116" s="17">
        <f t="shared" si="4366"/>
        <v>4000</v>
      </c>
      <c r="BH3116" s="17">
        <f t="shared" si="4366"/>
        <v>15791</v>
      </c>
      <c r="BI3116" s="17">
        <f t="shared" si="4366"/>
        <v>0</v>
      </c>
      <c r="BJ3116" s="17">
        <f t="shared" si="4366"/>
        <v>0</v>
      </c>
      <c r="BK3116" s="17">
        <f t="shared" si="4366"/>
        <v>0</v>
      </c>
      <c r="BL3116" s="17">
        <f t="shared" si="4366"/>
        <v>0</v>
      </c>
      <c r="BM3116" s="17">
        <f t="shared" si="4366"/>
        <v>0</v>
      </c>
      <c r="BN3116" s="17">
        <f t="shared" si="4366"/>
        <v>0</v>
      </c>
      <c r="BO3116" s="17">
        <f t="shared" si="4366"/>
        <v>0</v>
      </c>
      <c r="BP3116" s="17">
        <f t="shared" si="4366"/>
        <v>0</v>
      </c>
      <c r="BQ3116" s="17">
        <f t="shared" si="4366"/>
        <v>0</v>
      </c>
      <c r="BR3116" s="17">
        <v>19791</v>
      </c>
      <c r="BS3116" s="17">
        <v>13200</v>
      </c>
    </row>
    <row r="3117" spans="1:71" x14ac:dyDescent="0.25">
      <c r="A3117" s="112"/>
      <c r="B3117" s="112"/>
      <c r="C3117" s="112"/>
      <c r="D3117" s="115"/>
      <c r="E3117" s="115"/>
      <c r="F3117" s="115"/>
      <c r="G3117" s="118"/>
      <c r="O3117">
        <f t="shared" si="4332"/>
        <v>0</v>
      </c>
      <c r="AB3117">
        <v>0</v>
      </c>
      <c r="AC3117">
        <v>0</v>
      </c>
      <c r="AJ3117">
        <f t="shared" si="4333"/>
        <v>0</v>
      </c>
      <c r="AW3117">
        <v>0</v>
      </c>
      <c r="AX3117">
        <v>0</v>
      </c>
      <c r="BE3117">
        <f t="shared" si="4334"/>
        <v>0</v>
      </c>
      <c r="BR3117">
        <v>0</v>
      </c>
      <c r="BS3117">
        <v>0</v>
      </c>
    </row>
    <row r="3118" spans="1:71" ht="15.75" thickBot="1" x14ac:dyDescent="0.3">
      <c r="A3118" s="13" t="s">
        <v>1</v>
      </c>
      <c r="B3118" s="13" t="s">
        <v>1</v>
      </c>
      <c r="C3118" s="13" t="s">
        <v>1</v>
      </c>
      <c r="D3118" s="60" t="s">
        <v>1</v>
      </c>
      <c r="E3118" s="60" t="s">
        <v>1</v>
      </c>
      <c r="F3118" s="60" t="s">
        <v>1</v>
      </c>
      <c r="G3118" s="13" t="s">
        <v>1</v>
      </c>
      <c r="H3118" s="19" t="s">
        <v>1</v>
      </c>
      <c r="I3118" s="19" t="s">
        <v>1</v>
      </c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>
        <v>0</v>
      </c>
      <c r="AC3118" s="19">
        <v>0</v>
      </c>
      <c r="AD3118" s="19" t="s">
        <v>1</v>
      </c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>
        <v>0</v>
      </c>
      <c r="AX3118" s="19">
        <v>0</v>
      </c>
      <c r="AY3118" s="19" t="s">
        <v>1</v>
      </c>
      <c r="AZ3118" s="19"/>
      <c r="BA3118" s="19"/>
      <c r="BB3118" s="19"/>
      <c r="BC3118" s="19"/>
      <c r="BD3118" s="19"/>
      <c r="BE3118" s="19"/>
      <c r="BF3118" s="19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>
        <v>0</v>
      </c>
      <c r="BS3118" s="19">
        <v>0</v>
      </c>
    </row>
    <row r="3119" spans="1:71" ht="69.75" customHeight="1" thickBot="1" x14ac:dyDescent="0.3">
      <c r="A3119" s="5" t="s">
        <v>4</v>
      </c>
      <c r="B3119" s="5" t="s">
        <v>5</v>
      </c>
      <c r="C3119" s="5" t="s">
        <v>6</v>
      </c>
      <c r="D3119" s="66" t="s">
        <v>1</v>
      </c>
      <c r="E3119" s="74" t="s">
        <v>7</v>
      </c>
      <c r="F3119" s="74" t="s">
        <v>8</v>
      </c>
      <c r="G3119" s="5" t="s">
        <v>9</v>
      </c>
      <c r="H3119" s="5" t="s">
        <v>10</v>
      </c>
      <c r="I3119" s="57" t="s">
        <v>11</v>
      </c>
      <c r="J3119" s="57" t="s">
        <v>1831</v>
      </c>
      <c r="K3119" s="57" t="s">
        <v>1784</v>
      </c>
      <c r="L3119" s="57" t="s">
        <v>1817</v>
      </c>
      <c r="M3119" s="57" t="s">
        <v>1818</v>
      </c>
      <c r="N3119" s="57" t="s">
        <v>1819</v>
      </c>
      <c r="O3119" s="57" t="s">
        <v>1835</v>
      </c>
      <c r="P3119" s="57" t="s">
        <v>1832</v>
      </c>
      <c r="Q3119" s="57" t="s">
        <v>1820</v>
      </c>
      <c r="R3119" s="57" t="s">
        <v>1821</v>
      </c>
      <c r="S3119" s="57" t="s">
        <v>1822</v>
      </c>
      <c r="T3119" s="57" t="s">
        <v>1823</v>
      </c>
      <c r="U3119" s="57" t="s">
        <v>1824</v>
      </c>
      <c r="V3119" s="57" t="s">
        <v>1825</v>
      </c>
      <c r="W3119" s="57" t="s">
        <v>1833</v>
      </c>
      <c r="X3119" s="57" t="s">
        <v>1834</v>
      </c>
      <c r="Y3119" s="57" t="s">
        <v>1826</v>
      </c>
      <c r="Z3119" s="57" t="s">
        <v>1827</v>
      </c>
      <c r="AA3119" s="57" t="s">
        <v>1828</v>
      </c>
      <c r="AB3119" s="57" t="s">
        <v>1829</v>
      </c>
      <c r="AC3119" s="57" t="s">
        <v>1830</v>
      </c>
      <c r="AD3119" s="58" t="s">
        <v>12</v>
      </c>
      <c r="AE3119" s="58" t="s">
        <v>1831</v>
      </c>
      <c r="AF3119" s="58" t="s">
        <v>1784</v>
      </c>
      <c r="AG3119" s="58" t="s">
        <v>1817</v>
      </c>
      <c r="AH3119" s="58" t="s">
        <v>1818</v>
      </c>
      <c r="AI3119" s="58" t="s">
        <v>1819</v>
      </c>
      <c r="AJ3119" s="58" t="s">
        <v>1836</v>
      </c>
      <c r="AK3119" s="58" t="s">
        <v>1832</v>
      </c>
      <c r="AL3119" s="58" t="s">
        <v>1820</v>
      </c>
      <c r="AM3119" s="58" t="s">
        <v>1821</v>
      </c>
      <c r="AN3119" s="58" t="s">
        <v>1822</v>
      </c>
      <c r="AO3119" s="58" t="s">
        <v>1823</v>
      </c>
      <c r="AP3119" s="58" t="s">
        <v>1824</v>
      </c>
      <c r="AQ3119" s="58" t="s">
        <v>1825</v>
      </c>
      <c r="AR3119" s="58" t="s">
        <v>1833</v>
      </c>
      <c r="AS3119" s="58" t="s">
        <v>1834</v>
      </c>
      <c r="AT3119" s="58" t="s">
        <v>1826</v>
      </c>
      <c r="AU3119" s="58" t="s">
        <v>1827</v>
      </c>
      <c r="AV3119" s="58" t="s">
        <v>1828</v>
      </c>
      <c r="AW3119" s="58" t="s">
        <v>1829</v>
      </c>
      <c r="AX3119" s="58" t="s">
        <v>1830</v>
      </c>
      <c r="AY3119" s="59" t="s">
        <v>13</v>
      </c>
      <c r="AZ3119" s="59" t="s">
        <v>1831</v>
      </c>
      <c r="BA3119" s="59" t="s">
        <v>1784</v>
      </c>
      <c r="BB3119" s="59" t="s">
        <v>1817</v>
      </c>
      <c r="BC3119" s="59" t="s">
        <v>1818</v>
      </c>
      <c r="BD3119" s="59" t="s">
        <v>1819</v>
      </c>
      <c r="BE3119" s="59" t="s">
        <v>1837</v>
      </c>
      <c r="BF3119" s="59" t="s">
        <v>1832</v>
      </c>
      <c r="BG3119" s="59" t="s">
        <v>1820</v>
      </c>
      <c r="BH3119" s="59" t="s">
        <v>1821</v>
      </c>
      <c r="BI3119" s="59" t="s">
        <v>1822</v>
      </c>
      <c r="BJ3119" s="59" t="s">
        <v>1823</v>
      </c>
      <c r="BK3119" s="59" t="s">
        <v>1824</v>
      </c>
      <c r="BL3119" s="59" t="s">
        <v>1825</v>
      </c>
      <c r="BM3119" s="59" t="s">
        <v>1833</v>
      </c>
      <c r="BN3119" s="59" t="s">
        <v>1834</v>
      </c>
      <c r="BO3119" s="59" t="s">
        <v>1826</v>
      </c>
      <c r="BP3119" s="59" t="s">
        <v>1827</v>
      </c>
      <c r="BQ3119" s="59" t="s">
        <v>1828</v>
      </c>
      <c r="BR3119" s="59" t="s">
        <v>1829</v>
      </c>
      <c r="BS3119" s="59" t="s">
        <v>1830</v>
      </c>
    </row>
    <row r="3120" spans="1:71" x14ac:dyDescent="0.25">
      <c r="A3120" s="6" t="s">
        <v>1</v>
      </c>
      <c r="B3120" s="6" t="s">
        <v>1</v>
      </c>
      <c r="C3120" s="6" t="s">
        <v>1</v>
      </c>
      <c r="D3120" s="67" t="s">
        <v>1</v>
      </c>
      <c r="E3120" s="67" t="s">
        <v>1</v>
      </c>
      <c r="F3120" s="80" t="s">
        <v>1</v>
      </c>
      <c r="G3120" s="7" t="s">
        <v>1</v>
      </c>
      <c r="H3120" s="8" t="s">
        <v>1</v>
      </c>
      <c r="I3120" s="9">
        <v>1</v>
      </c>
      <c r="J3120" s="9">
        <v>2</v>
      </c>
      <c r="K3120" s="9">
        <v>3</v>
      </c>
      <c r="L3120" s="9">
        <v>4</v>
      </c>
      <c r="M3120" s="9">
        <v>5</v>
      </c>
      <c r="N3120" s="9">
        <v>6</v>
      </c>
      <c r="O3120" s="9">
        <v>7</v>
      </c>
      <c r="P3120" s="9">
        <v>8</v>
      </c>
      <c r="Q3120" s="9">
        <v>9</v>
      </c>
      <c r="R3120" s="9">
        <v>10</v>
      </c>
      <c r="S3120" s="9">
        <v>11</v>
      </c>
      <c r="T3120" s="9">
        <v>12</v>
      </c>
      <c r="U3120" s="9">
        <v>13</v>
      </c>
      <c r="V3120" s="9">
        <v>14</v>
      </c>
      <c r="W3120" s="9">
        <v>15</v>
      </c>
      <c r="X3120" s="9">
        <v>16</v>
      </c>
      <c r="Y3120" s="9">
        <v>17</v>
      </c>
      <c r="Z3120" s="9">
        <v>18</v>
      </c>
      <c r="AA3120" s="9">
        <v>19</v>
      </c>
      <c r="AB3120" s="9">
        <v>20</v>
      </c>
      <c r="AC3120" s="9">
        <v>21</v>
      </c>
      <c r="AD3120" s="9">
        <v>1</v>
      </c>
      <c r="AE3120" s="9">
        <v>2</v>
      </c>
      <c r="AF3120" s="9">
        <v>3</v>
      </c>
      <c r="AG3120" s="9">
        <v>4</v>
      </c>
      <c r="AH3120" s="9">
        <v>5</v>
      </c>
      <c r="AI3120" s="9">
        <v>6</v>
      </c>
      <c r="AJ3120" s="9">
        <v>7</v>
      </c>
      <c r="AK3120" s="9">
        <v>8</v>
      </c>
      <c r="AL3120" s="9">
        <v>9</v>
      </c>
      <c r="AM3120" s="9">
        <v>10</v>
      </c>
      <c r="AN3120" s="9">
        <v>11</v>
      </c>
      <c r="AO3120" s="9">
        <v>12</v>
      </c>
      <c r="AP3120" s="9">
        <v>13</v>
      </c>
      <c r="AQ3120" s="9">
        <v>14</v>
      </c>
      <c r="AR3120" s="9">
        <v>15</v>
      </c>
      <c r="AS3120" s="9">
        <v>16</v>
      </c>
      <c r="AT3120" s="9">
        <v>17</v>
      </c>
      <c r="AU3120" s="9">
        <v>18</v>
      </c>
      <c r="AV3120" s="9">
        <v>19</v>
      </c>
      <c r="AW3120" s="9">
        <v>20</v>
      </c>
      <c r="AX3120" s="9">
        <v>21</v>
      </c>
      <c r="AY3120" s="9">
        <v>1</v>
      </c>
      <c r="AZ3120" s="9">
        <v>2</v>
      </c>
      <c r="BA3120" s="9">
        <v>3</v>
      </c>
      <c r="BB3120" s="9">
        <v>4</v>
      </c>
      <c r="BC3120" s="9">
        <v>5</v>
      </c>
      <c r="BD3120" s="9">
        <v>6</v>
      </c>
      <c r="BE3120" s="9">
        <v>7</v>
      </c>
      <c r="BF3120" s="9">
        <v>8</v>
      </c>
      <c r="BG3120" s="9">
        <v>9</v>
      </c>
      <c r="BH3120" s="9">
        <v>10</v>
      </c>
      <c r="BI3120" s="9">
        <v>11</v>
      </c>
      <c r="BJ3120" s="9">
        <v>12</v>
      </c>
      <c r="BK3120" s="9">
        <v>13</v>
      </c>
      <c r="BL3120" s="9">
        <v>14</v>
      </c>
      <c r="BM3120" s="9">
        <v>15</v>
      </c>
      <c r="BN3120" s="9">
        <v>16</v>
      </c>
      <c r="BO3120" s="9">
        <v>17</v>
      </c>
      <c r="BP3120" s="9">
        <v>18</v>
      </c>
      <c r="BQ3120" s="9">
        <v>19</v>
      </c>
      <c r="BR3120" s="9">
        <v>20</v>
      </c>
      <c r="BS3120" s="9">
        <v>21</v>
      </c>
    </row>
    <row r="3121" spans="1:71" ht="22.5" x14ac:dyDescent="0.25">
      <c r="A3121" s="1" t="s">
        <v>915</v>
      </c>
      <c r="B3121" s="1" t="s">
        <v>75</v>
      </c>
      <c r="C3121" s="4" t="s">
        <v>1398</v>
      </c>
      <c r="D3121" s="65" t="s">
        <v>1399</v>
      </c>
      <c r="E3121" s="64" t="s">
        <v>1</v>
      </c>
      <c r="F3121" s="64" t="s">
        <v>1</v>
      </c>
      <c r="G3121" s="2" t="s">
        <v>1</v>
      </c>
      <c r="H3121" s="2" t="s">
        <v>1400</v>
      </c>
      <c r="I3121" s="3" t="s">
        <v>1</v>
      </c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>
        <v>0</v>
      </c>
      <c r="AC3121" s="3">
        <v>0</v>
      </c>
      <c r="AD3121" s="3" t="s">
        <v>1</v>
      </c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>
        <v>0</v>
      </c>
      <c r="AX3121" s="3">
        <v>0</v>
      </c>
      <c r="AY3121" s="3" t="s">
        <v>1</v>
      </c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>
        <v>0</v>
      </c>
      <c r="BS3121" s="3">
        <v>0</v>
      </c>
    </row>
    <row r="3122" spans="1:71" ht="33.75" x14ac:dyDescent="0.25">
      <c r="A3122" s="1" t="s">
        <v>1</v>
      </c>
      <c r="B3122" s="1" t="s">
        <v>1</v>
      </c>
      <c r="C3122" s="1" t="s">
        <v>1</v>
      </c>
      <c r="D3122" s="64" t="s">
        <v>1</v>
      </c>
      <c r="E3122" s="64" t="s">
        <v>1</v>
      </c>
      <c r="F3122" s="64" t="s">
        <v>1</v>
      </c>
      <c r="G3122" s="2" t="s">
        <v>1</v>
      </c>
      <c r="H3122" s="10" t="s">
        <v>17</v>
      </c>
      <c r="I3122" s="11">
        <f t="shared" ref="I3122:AA3122" si="4368">SUM(I3123,I3131,I3133)</f>
        <v>77500</v>
      </c>
      <c r="J3122" s="11">
        <f t="shared" si="4368"/>
        <v>0</v>
      </c>
      <c r="K3122" s="11">
        <f t="shared" si="4368"/>
        <v>0</v>
      </c>
      <c r="L3122" s="11">
        <f t="shared" si="4368"/>
        <v>0</v>
      </c>
      <c r="M3122" s="11">
        <f t="shared" si="4368"/>
        <v>0</v>
      </c>
      <c r="N3122" s="11">
        <f t="shared" si="4368"/>
        <v>0</v>
      </c>
      <c r="O3122" s="11">
        <f t="shared" ref="O3122" si="4369">SUM(O3123,O3131,O3133)</f>
        <v>77500</v>
      </c>
      <c r="P3122" s="11">
        <f t="shared" si="4368"/>
        <v>10211</v>
      </c>
      <c r="Q3122" s="11">
        <f t="shared" si="4368"/>
        <v>17218</v>
      </c>
      <c r="R3122" s="11">
        <f t="shared" si="4368"/>
        <v>17330</v>
      </c>
      <c r="S3122" s="11">
        <f t="shared" si="4368"/>
        <v>0</v>
      </c>
      <c r="T3122" s="11">
        <f t="shared" si="4368"/>
        <v>0</v>
      </c>
      <c r="U3122" s="11">
        <f t="shared" si="4368"/>
        <v>0</v>
      </c>
      <c r="V3122" s="11">
        <f t="shared" si="4368"/>
        <v>0</v>
      </c>
      <c r="W3122" s="11">
        <f t="shared" si="4368"/>
        <v>0</v>
      </c>
      <c r="X3122" s="11">
        <f t="shared" si="4368"/>
        <v>0</v>
      </c>
      <c r="Y3122" s="11">
        <f t="shared" si="4368"/>
        <v>0</v>
      </c>
      <c r="Z3122" s="11">
        <f t="shared" si="4368"/>
        <v>0</v>
      </c>
      <c r="AA3122" s="11">
        <f t="shared" si="4368"/>
        <v>0</v>
      </c>
      <c r="AB3122" s="11">
        <v>44759</v>
      </c>
      <c r="AC3122" s="11">
        <v>32741</v>
      </c>
      <c r="AD3122" s="11">
        <f t="shared" ref="AD3122:AV3122" si="4370">SUM(AD3123,AD3131,AD3133)</f>
        <v>0</v>
      </c>
      <c r="AE3122" s="11">
        <f t="shared" si="4370"/>
        <v>0</v>
      </c>
      <c r="AF3122" s="11">
        <f t="shared" si="4370"/>
        <v>0</v>
      </c>
      <c r="AG3122" s="11">
        <f t="shared" si="4370"/>
        <v>0</v>
      </c>
      <c r="AH3122" s="11">
        <f t="shared" si="4370"/>
        <v>0</v>
      </c>
      <c r="AI3122" s="11">
        <f t="shared" si="4370"/>
        <v>0</v>
      </c>
      <c r="AJ3122" s="11">
        <f t="shared" ref="AJ3122" si="4371">SUM(AJ3123,AJ3131,AJ3133)</f>
        <v>0</v>
      </c>
      <c r="AK3122" s="11">
        <f t="shared" si="4370"/>
        <v>0</v>
      </c>
      <c r="AL3122" s="11">
        <f t="shared" si="4370"/>
        <v>0</v>
      </c>
      <c r="AM3122" s="11">
        <f t="shared" si="4370"/>
        <v>0</v>
      </c>
      <c r="AN3122" s="11">
        <f t="shared" si="4370"/>
        <v>0</v>
      </c>
      <c r="AO3122" s="11">
        <f t="shared" si="4370"/>
        <v>0</v>
      </c>
      <c r="AP3122" s="11">
        <f t="shared" si="4370"/>
        <v>0</v>
      </c>
      <c r="AQ3122" s="11">
        <f t="shared" si="4370"/>
        <v>0</v>
      </c>
      <c r="AR3122" s="11">
        <f t="shared" si="4370"/>
        <v>0</v>
      </c>
      <c r="AS3122" s="11">
        <f t="shared" si="4370"/>
        <v>0</v>
      </c>
      <c r="AT3122" s="11">
        <f t="shared" si="4370"/>
        <v>0</v>
      </c>
      <c r="AU3122" s="11">
        <f t="shared" si="4370"/>
        <v>0</v>
      </c>
      <c r="AV3122" s="11">
        <f t="shared" si="4370"/>
        <v>0</v>
      </c>
      <c r="AW3122" s="11">
        <v>0</v>
      </c>
      <c r="AX3122" s="11">
        <v>0</v>
      </c>
      <c r="AY3122" s="11">
        <f t="shared" ref="AY3122:BQ3122" si="4372">SUM(AY3123,AY3131,AY3133)</f>
        <v>44000</v>
      </c>
      <c r="AZ3122" s="11">
        <f t="shared" si="4372"/>
        <v>6023</v>
      </c>
      <c r="BA3122" s="11">
        <f t="shared" si="4372"/>
        <v>0</v>
      </c>
      <c r="BB3122" s="11">
        <f t="shared" si="4372"/>
        <v>0</v>
      </c>
      <c r="BC3122" s="11">
        <f t="shared" si="4372"/>
        <v>0</v>
      </c>
      <c r="BD3122" s="11">
        <f t="shared" si="4372"/>
        <v>0</v>
      </c>
      <c r="BE3122" s="11">
        <f t="shared" ref="BE3122" si="4373">SUM(BE3123,BE3131,BE3133)</f>
        <v>50023</v>
      </c>
      <c r="BF3122" s="11">
        <f t="shared" si="4372"/>
        <v>5860</v>
      </c>
      <c r="BG3122" s="11">
        <f t="shared" si="4372"/>
        <v>2968</v>
      </c>
      <c r="BH3122" s="11">
        <f t="shared" si="4372"/>
        <v>6023</v>
      </c>
      <c r="BI3122" s="11">
        <f t="shared" si="4372"/>
        <v>0</v>
      </c>
      <c r="BJ3122" s="11">
        <f t="shared" si="4372"/>
        <v>0</v>
      </c>
      <c r="BK3122" s="11">
        <f t="shared" si="4372"/>
        <v>0</v>
      </c>
      <c r="BL3122" s="11">
        <f t="shared" si="4372"/>
        <v>0</v>
      </c>
      <c r="BM3122" s="11">
        <f t="shared" si="4372"/>
        <v>0</v>
      </c>
      <c r="BN3122" s="11">
        <f t="shared" si="4372"/>
        <v>0</v>
      </c>
      <c r="BO3122" s="11">
        <f t="shared" si="4372"/>
        <v>0</v>
      </c>
      <c r="BP3122" s="11">
        <f t="shared" si="4372"/>
        <v>0</v>
      </c>
      <c r="BQ3122" s="11">
        <f t="shared" si="4372"/>
        <v>0</v>
      </c>
      <c r="BR3122" s="11">
        <v>14851</v>
      </c>
      <c r="BS3122" s="11">
        <v>35172</v>
      </c>
    </row>
    <row r="3123" spans="1:71" x14ac:dyDescent="0.25">
      <c r="A3123" s="4" t="s">
        <v>915</v>
      </c>
      <c r="B3123" s="4" t="s">
        <v>75</v>
      </c>
      <c r="C3123" s="4" t="s">
        <v>1398</v>
      </c>
      <c r="D3123" s="65" t="s">
        <v>1399</v>
      </c>
      <c r="E3123" s="64" t="s">
        <v>18</v>
      </c>
      <c r="F3123" s="64" t="s">
        <v>1</v>
      </c>
      <c r="G3123" s="2" t="s">
        <v>1</v>
      </c>
      <c r="H3123" s="2" t="s">
        <v>19</v>
      </c>
      <c r="I3123" s="12">
        <f t="shared" ref="I3123:AA3123" si="4374">SUM(I3124,I3125)</f>
        <v>5000</v>
      </c>
      <c r="J3123" s="12">
        <f t="shared" si="4374"/>
        <v>0</v>
      </c>
      <c r="K3123" s="12">
        <f t="shared" si="4374"/>
        <v>0</v>
      </c>
      <c r="L3123" s="12">
        <f t="shared" si="4374"/>
        <v>0</v>
      </c>
      <c r="M3123" s="12">
        <f t="shared" si="4374"/>
        <v>0</v>
      </c>
      <c r="N3123" s="12">
        <f t="shared" si="4374"/>
        <v>0</v>
      </c>
      <c r="O3123" s="12">
        <f t="shared" ref="O3123" si="4375">SUM(O3124,O3125)</f>
        <v>5000</v>
      </c>
      <c r="P3123" s="12">
        <f t="shared" si="4374"/>
        <v>5000</v>
      </c>
      <c r="Q3123" s="12">
        <f t="shared" si="4374"/>
        <v>0</v>
      </c>
      <c r="R3123" s="12">
        <f t="shared" si="4374"/>
        <v>0</v>
      </c>
      <c r="S3123" s="12">
        <f t="shared" si="4374"/>
        <v>0</v>
      </c>
      <c r="T3123" s="12">
        <f t="shared" si="4374"/>
        <v>0</v>
      </c>
      <c r="U3123" s="12">
        <f t="shared" si="4374"/>
        <v>0</v>
      </c>
      <c r="V3123" s="12">
        <f t="shared" si="4374"/>
        <v>0</v>
      </c>
      <c r="W3123" s="12">
        <f t="shared" si="4374"/>
        <v>0</v>
      </c>
      <c r="X3123" s="12">
        <f t="shared" si="4374"/>
        <v>0</v>
      </c>
      <c r="Y3123" s="12">
        <f t="shared" si="4374"/>
        <v>0</v>
      </c>
      <c r="Z3123" s="12">
        <f t="shared" si="4374"/>
        <v>0</v>
      </c>
      <c r="AA3123" s="12">
        <f t="shared" si="4374"/>
        <v>0</v>
      </c>
      <c r="AB3123" s="12">
        <v>5000</v>
      </c>
      <c r="AC3123" s="12">
        <v>0</v>
      </c>
      <c r="AD3123" s="12">
        <f t="shared" ref="AD3123:AV3123" si="4376">SUM(AD3124,AD3125)</f>
        <v>0</v>
      </c>
      <c r="AE3123" s="12">
        <f t="shared" si="4376"/>
        <v>0</v>
      </c>
      <c r="AF3123" s="12">
        <f t="shared" si="4376"/>
        <v>0</v>
      </c>
      <c r="AG3123" s="12">
        <f t="shared" si="4376"/>
        <v>0</v>
      </c>
      <c r="AH3123" s="12">
        <f t="shared" si="4376"/>
        <v>0</v>
      </c>
      <c r="AI3123" s="12">
        <f t="shared" si="4376"/>
        <v>0</v>
      </c>
      <c r="AJ3123" s="12">
        <f t="shared" ref="AJ3123" si="4377">SUM(AJ3124,AJ3125)</f>
        <v>0</v>
      </c>
      <c r="AK3123" s="12">
        <f t="shared" si="4376"/>
        <v>0</v>
      </c>
      <c r="AL3123" s="12">
        <f t="shared" si="4376"/>
        <v>0</v>
      </c>
      <c r="AM3123" s="12">
        <f t="shared" si="4376"/>
        <v>0</v>
      </c>
      <c r="AN3123" s="12">
        <f t="shared" si="4376"/>
        <v>0</v>
      </c>
      <c r="AO3123" s="12">
        <f t="shared" si="4376"/>
        <v>0</v>
      </c>
      <c r="AP3123" s="12">
        <f t="shared" si="4376"/>
        <v>0</v>
      </c>
      <c r="AQ3123" s="12">
        <f t="shared" si="4376"/>
        <v>0</v>
      </c>
      <c r="AR3123" s="12">
        <f t="shared" si="4376"/>
        <v>0</v>
      </c>
      <c r="AS3123" s="12">
        <f t="shared" si="4376"/>
        <v>0</v>
      </c>
      <c r="AT3123" s="12">
        <f t="shared" si="4376"/>
        <v>0</v>
      </c>
      <c r="AU3123" s="12">
        <f t="shared" si="4376"/>
        <v>0</v>
      </c>
      <c r="AV3123" s="12">
        <f t="shared" si="4376"/>
        <v>0</v>
      </c>
      <c r="AW3123" s="12">
        <v>0</v>
      </c>
      <c r="AX3123" s="12">
        <v>0</v>
      </c>
      <c r="AY3123" s="12">
        <f t="shared" ref="AY3123:BQ3123" si="4378">SUM(AY3124,AY3125)</f>
        <v>0</v>
      </c>
      <c r="AZ3123" s="12">
        <f t="shared" si="4378"/>
        <v>0</v>
      </c>
      <c r="BA3123" s="12">
        <f t="shared" si="4378"/>
        <v>0</v>
      </c>
      <c r="BB3123" s="12">
        <f t="shared" si="4378"/>
        <v>0</v>
      </c>
      <c r="BC3123" s="12">
        <f t="shared" si="4378"/>
        <v>0</v>
      </c>
      <c r="BD3123" s="12">
        <f t="shared" si="4378"/>
        <v>0</v>
      </c>
      <c r="BE3123" s="12">
        <f t="shared" ref="BE3123" si="4379">SUM(BE3124,BE3125)</f>
        <v>0</v>
      </c>
      <c r="BF3123" s="12">
        <f t="shared" si="4378"/>
        <v>0</v>
      </c>
      <c r="BG3123" s="12">
        <f t="shared" si="4378"/>
        <v>0</v>
      </c>
      <c r="BH3123" s="12">
        <f t="shared" si="4378"/>
        <v>0</v>
      </c>
      <c r="BI3123" s="12">
        <f t="shared" si="4378"/>
        <v>0</v>
      </c>
      <c r="BJ3123" s="12">
        <f t="shared" si="4378"/>
        <v>0</v>
      </c>
      <c r="BK3123" s="12">
        <f t="shared" si="4378"/>
        <v>0</v>
      </c>
      <c r="BL3123" s="12">
        <f t="shared" si="4378"/>
        <v>0</v>
      </c>
      <c r="BM3123" s="12">
        <f t="shared" si="4378"/>
        <v>0</v>
      </c>
      <c r="BN3123" s="12">
        <f t="shared" si="4378"/>
        <v>0</v>
      </c>
      <c r="BO3123" s="12">
        <f t="shared" si="4378"/>
        <v>0</v>
      </c>
      <c r="BP3123" s="12">
        <f t="shared" si="4378"/>
        <v>0</v>
      </c>
      <c r="BQ3123" s="12">
        <f t="shared" si="4378"/>
        <v>0</v>
      </c>
      <c r="BR3123" s="12">
        <v>0</v>
      </c>
      <c r="BS3123" s="12">
        <v>0</v>
      </c>
    </row>
    <row r="3124" spans="1:71" x14ac:dyDescent="0.25">
      <c r="A3124" s="4" t="s">
        <v>915</v>
      </c>
      <c r="B3124" s="4" t="s">
        <v>75</v>
      </c>
      <c r="C3124" s="4" t="s">
        <v>1398</v>
      </c>
      <c r="D3124" s="65" t="s">
        <v>1399</v>
      </c>
      <c r="E3124" s="75">
        <v>6111</v>
      </c>
      <c r="F3124" s="65"/>
      <c r="G3124" s="61" t="s">
        <v>1894</v>
      </c>
      <c r="H3124" s="13" t="s">
        <v>20</v>
      </c>
      <c r="I3124" s="14">
        <v>5000</v>
      </c>
      <c r="J3124" s="14"/>
      <c r="K3124" s="14"/>
      <c r="L3124" s="14"/>
      <c r="M3124" s="14"/>
      <c r="N3124" s="14"/>
      <c r="O3124" s="14">
        <f t="shared" si="4332"/>
        <v>5000</v>
      </c>
      <c r="P3124" s="14">
        <v>5000</v>
      </c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>
        <v>5000</v>
      </c>
      <c r="AC3124" s="14">
        <v>0</v>
      </c>
      <c r="AD3124" s="14">
        <v>0</v>
      </c>
      <c r="AE3124" s="14"/>
      <c r="AF3124" s="14"/>
      <c r="AG3124" s="14"/>
      <c r="AH3124" s="14"/>
      <c r="AI3124" s="14"/>
      <c r="AJ3124" s="14">
        <f t="shared" si="4333"/>
        <v>0</v>
      </c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>
        <v>0</v>
      </c>
      <c r="AX3124" s="14">
        <v>0</v>
      </c>
      <c r="AY3124" s="14">
        <v>0</v>
      </c>
      <c r="AZ3124" s="14"/>
      <c r="BA3124" s="14"/>
      <c r="BB3124" s="14"/>
      <c r="BC3124" s="14"/>
      <c r="BD3124" s="14"/>
      <c r="BE3124" s="14">
        <f t="shared" si="4334"/>
        <v>0</v>
      </c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>
        <v>0</v>
      </c>
      <c r="BS3124" s="14">
        <v>0</v>
      </c>
    </row>
    <row r="3125" spans="1:71" x14ac:dyDescent="0.25">
      <c r="A3125" s="1" t="s">
        <v>915</v>
      </c>
      <c r="B3125" s="1" t="s">
        <v>75</v>
      </c>
      <c r="C3125" s="1" t="s">
        <v>1398</v>
      </c>
      <c r="D3125" s="68" t="s">
        <v>1399</v>
      </c>
      <c r="E3125" s="68" t="s">
        <v>21</v>
      </c>
      <c r="F3125" s="65" t="s">
        <v>1</v>
      </c>
      <c r="G3125" s="13" t="s">
        <v>1</v>
      </c>
      <c r="H3125" s="2" t="s">
        <v>22</v>
      </c>
      <c r="I3125" s="12">
        <f t="shared" ref="I3125:AA3125" si="4380">SUM(I3126:I3130)</f>
        <v>0</v>
      </c>
      <c r="J3125" s="12">
        <f t="shared" si="4380"/>
        <v>0</v>
      </c>
      <c r="K3125" s="12">
        <f t="shared" si="4380"/>
        <v>0</v>
      </c>
      <c r="L3125" s="12">
        <f t="shared" si="4380"/>
        <v>0</v>
      </c>
      <c r="M3125" s="12">
        <f t="shared" si="4380"/>
        <v>0</v>
      </c>
      <c r="N3125" s="12">
        <f t="shared" si="4380"/>
        <v>0</v>
      </c>
      <c r="O3125" s="12">
        <f t="shared" si="4380"/>
        <v>0</v>
      </c>
      <c r="P3125" s="12">
        <f t="shared" si="4380"/>
        <v>0</v>
      </c>
      <c r="Q3125" s="12">
        <f t="shared" si="4380"/>
        <v>0</v>
      </c>
      <c r="R3125" s="12">
        <f t="shared" si="4380"/>
        <v>0</v>
      </c>
      <c r="S3125" s="12">
        <f t="shared" si="4380"/>
        <v>0</v>
      </c>
      <c r="T3125" s="12">
        <f t="shared" si="4380"/>
        <v>0</v>
      </c>
      <c r="U3125" s="12">
        <f t="shared" si="4380"/>
        <v>0</v>
      </c>
      <c r="V3125" s="12">
        <f t="shared" si="4380"/>
        <v>0</v>
      </c>
      <c r="W3125" s="12">
        <f t="shared" si="4380"/>
        <v>0</v>
      </c>
      <c r="X3125" s="12">
        <f t="shared" si="4380"/>
        <v>0</v>
      </c>
      <c r="Y3125" s="12">
        <f t="shared" si="4380"/>
        <v>0</v>
      </c>
      <c r="Z3125" s="12">
        <f t="shared" si="4380"/>
        <v>0</v>
      </c>
      <c r="AA3125" s="12">
        <f t="shared" si="4380"/>
        <v>0</v>
      </c>
      <c r="AB3125" s="12">
        <v>0</v>
      </c>
      <c r="AC3125" s="12">
        <v>0</v>
      </c>
      <c r="AD3125" s="12">
        <f t="shared" ref="AD3125:AV3125" si="4381">SUM(AD3126:AD3130)</f>
        <v>0</v>
      </c>
      <c r="AE3125" s="12">
        <f t="shared" si="4381"/>
        <v>0</v>
      </c>
      <c r="AF3125" s="12">
        <f t="shared" si="4381"/>
        <v>0</v>
      </c>
      <c r="AG3125" s="12">
        <f t="shared" si="4381"/>
        <v>0</v>
      </c>
      <c r="AH3125" s="12">
        <f t="shared" si="4381"/>
        <v>0</v>
      </c>
      <c r="AI3125" s="12">
        <f t="shared" si="4381"/>
        <v>0</v>
      </c>
      <c r="AJ3125" s="12">
        <f t="shared" si="4381"/>
        <v>0</v>
      </c>
      <c r="AK3125" s="12">
        <f t="shared" si="4381"/>
        <v>0</v>
      </c>
      <c r="AL3125" s="12">
        <f t="shared" si="4381"/>
        <v>0</v>
      </c>
      <c r="AM3125" s="12">
        <f t="shared" si="4381"/>
        <v>0</v>
      </c>
      <c r="AN3125" s="12">
        <f t="shared" si="4381"/>
        <v>0</v>
      </c>
      <c r="AO3125" s="12">
        <f t="shared" si="4381"/>
        <v>0</v>
      </c>
      <c r="AP3125" s="12">
        <f t="shared" si="4381"/>
        <v>0</v>
      </c>
      <c r="AQ3125" s="12">
        <f t="shared" si="4381"/>
        <v>0</v>
      </c>
      <c r="AR3125" s="12">
        <f t="shared" si="4381"/>
        <v>0</v>
      </c>
      <c r="AS3125" s="12">
        <f t="shared" si="4381"/>
        <v>0</v>
      </c>
      <c r="AT3125" s="12">
        <f t="shared" si="4381"/>
        <v>0</v>
      </c>
      <c r="AU3125" s="12">
        <f t="shared" si="4381"/>
        <v>0</v>
      </c>
      <c r="AV3125" s="12">
        <f t="shared" si="4381"/>
        <v>0</v>
      </c>
      <c r="AW3125" s="12">
        <v>0</v>
      </c>
      <c r="AX3125" s="12">
        <v>0</v>
      </c>
      <c r="AY3125" s="12">
        <f t="shared" ref="AY3125:BQ3125" si="4382">SUM(AY3126:AY3130)</f>
        <v>0</v>
      </c>
      <c r="AZ3125" s="12">
        <f t="shared" si="4382"/>
        <v>0</v>
      </c>
      <c r="BA3125" s="12">
        <f t="shared" si="4382"/>
        <v>0</v>
      </c>
      <c r="BB3125" s="12">
        <f t="shared" si="4382"/>
        <v>0</v>
      </c>
      <c r="BC3125" s="12">
        <f t="shared" si="4382"/>
        <v>0</v>
      </c>
      <c r="BD3125" s="12">
        <f t="shared" si="4382"/>
        <v>0</v>
      </c>
      <c r="BE3125" s="12">
        <f t="shared" si="4382"/>
        <v>0</v>
      </c>
      <c r="BF3125" s="12">
        <f t="shared" si="4382"/>
        <v>0</v>
      </c>
      <c r="BG3125" s="12">
        <f t="shared" si="4382"/>
        <v>0</v>
      </c>
      <c r="BH3125" s="12">
        <f t="shared" si="4382"/>
        <v>0</v>
      </c>
      <c r="BI3125" s="12">
        <f t="shared" si="4382"/>
        <v>0</v>
      </c>
      <c r="BJ3125" s="12">
        <f t="shared" si="4382"/>
        <v>0</v>
      </c>
      <c r="BK3125" s="12">
        <f t="shared" si="4382"/>
        <v>0</v>
      </c>
      <c r="BL3125" s="12">
        <f t="shared" si="4382"/>
        <v>0</v>
      </c>
      <c r="BM3125" s="12">
        <f t="shared" si="4382"/>
        <v>0</v>
      </c>
      <c r="BN3125" s="12">
        <f t="shared" si="4382"/>
        <v>0</v>
      </c>
      <c r="BO3125" s="12">
        <f t="shared" si="4382"/>
        <v>0</v>
      </c>
      <c r="BP3125" s="12">
        <f t="shared" si="4382"/>
        <v>0</v>
      </c>
      <c r="BQ3125" s="12">
        <f t="shared" si="4382"/>
        <v>0</v>
      </c>
      <c r="BR3125" s="12">
        <v>0</v>
      </c>
      <c r="BS3125" s="12">
        <v>0</v>
      </c>
    </row>
    <row r="3126" spans="1:71" x14ac:dyDescent="0.25">
      <c r="A3126" s="4" t="s">
        <v>915</v>
      </c>
      <c r="B3126" s="4" t="s">
        <v>75</v>
      </c>
      <c r="C3126" s="4" t="s">
        <v>1398</v>
      </c>
      <c r="D3126" s="65" t="s">
        <v>1399</v>
      </c>
      <c r="E3126" s="75">
        <v>6112</v>
      </c>
      <c r="F3126" s="65" t="s">
        <v>1401</v>
      </c>
      <c r="G3126" s="61" t="s">
        <v>1894</v>
      </c>
      <c r="H3126" s="13" t="s">
        <v>79</v>
      </c>
      <c r="I3126" s="14">
        <v>0</v>
      </c>
      <c r="J3126" s="14"/>
      <c r="K3126" s="14"/>
      <c r="L3126" s="14"/>
      <c r="M3126" s="14"/>
      <c r="N3126" s="14"/>
      <c r="O3126" s="14">
        <f t="shared" si="4332"/>
        <v>0</v>
      </c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>
        <v>0</v>
      </c>
      <c r="AC3126" s="14">
        <v>0</v>
      </c>
      <c r="AD3126" s="14">
        <v>0</v>
      </c>
      <c r="AE3126" s="14"/>
      <c r="AF3126" s="14"/>
      <c r="AG3126" s="14"/>
      <c r="AH3126" s="14"/>
      <c r="AI3126" s="14"/>
      <c r="AJ3126" s="14">
        <f t="shared" si="4333"/>
        <v>0</v>
      </c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>
        <v>0</v>
      </c>
      <c r="AX3126" s="14">
        <v>0</v>
      </c>
      <c r="AY3126" s="14">
        <v>0</v>
      </c>
      <c r="AZ3126" s="14"/>
      <c r="BA3126" s="14"/>
      <c r="BB3126" s="14"/>
      <c r="BC3126" s="14"/>
      <c r="BD3126" s="14"/>
      <c r="BE3126" s="14">
        <f t="shared" si="4334"/>
        <v>0</v>
      </c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>
        <v>0</v>
      </c>
      <c r="BS3126" s="14">
        <v>0</v>
      </c>
    </row>
    <row r="3127" spans="1:71" x14ac:dyDescent="0.25">
      <c r="A3127" s="4" t="s">
        <v>915</v>
      </c>
      <c r="B3127" s="4" t="s">
        <v>75</v>
      </c>
      <c r="C3127" s="4" t="s">
        <v>1398</v>
      </c>
      <c r="D3127" s="65" t="s">
        <v>1399</v>
      </c>
      <c r="E3127" s="75">
        <v>6112</v>
      </c>
      <c r="F3127" s="65" t="s">
        <v>1402</v>
      </c>
      <c r="G3127" s="61" t="s">
        <v>1894</v>
      </c>
      <c r="H3127" s="13" t="s">
        <v>26</v>
      </c>
      <c r="I3127" s="14">
        <v>0</v>
      </c>
      <c r="J3127" s="14"/>
      <c r="K3127" s="14"/>
      <c r="L3127" s="14"/>
      <c r="M3127" s="14"/>
      <c r="N3127" s="14"/>
      <c r="O3127" s="14">
        <f t="shared" si="4332"/>
        <v>0</v>
      </c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>
        <v>0</v>
      </c>
      <c r="AC3127" s="14">
        <v>0</v>
      </c>
      <c r="AD3127" s="14">
        <v>0</v>
      </c>
      <c r="AE3127" s="14"/>
      <c r="AF3127" s="14"/>
      <c r="AG3127" s="14"/>
      <c r="AH3127" s="14"/>
      <c r="AI3127" s="14"/>
      <c r="AJ3127" s="14">
        <f t="shared" si="4333"/>
        <v>0</v>
      </c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>
        <v>0</v>
      </c>
      <c r="AX3127" s="14">
        <v>0</v>
      </c>
      <c r="AY3127" s="14">
        <v>0</v>
      </c>
      <c r="AZ3127" s="14"/>
      <c r="BA3127" s="14"/>
      <c r="BB3127" s="14"/>
      <c r="BC3127" s="14"/>
      <c r="BD3127" s="14"/>
      <c r="BE3127" s="14">
        <f t="shared" si="4334"/>
        <v>0</v>
      </c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>
        <v>0</v>
      </c>
      <c r="BS3127" s="14">
        <v>0</v>
      </c>
    </row>
    <row r="3128" spans="1:71" x14ac:dyDescent="0.25">
      <c r="A3128" s="4" t="s">
        <v>915</v>
      </c>
      <c r="B3128" s="4" t="s">
        <v>75</v>
      </c>
      <c r="C3128" s="4" t="s">
        <v>1398</v>
      </c>
      <c r="D3128" s="65" t="s">
        <v>1399</v>
      </c>
      <c r="E3128" s="75">
        <v>6112</v>
      </c>
      <c r="F3128" s="65" t="s">
        <v>1403</v>
      </c>
      <c r="G3128" s="61" t="s">
        <v>1894</v>
      </c>
      <c r="H3128" s="13" t="s">
        <v>28</v>
      </c>
      <c r="I3128" s="14">
        <v>0</v>
      </c>
      <c r="J3128" s="14"/>
      <c r="K3128" s="14"/>
      <c r="L3128" s="14"/>
      <c r="M3128" s="14"/>
      <c r="N3128" s="14"/>
      <c r="O3128" s="14">
        <f t="shared" si="4332"/>
        <v>0</v>
      </c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>
        <v>0</v>
      </c>
      <c r="AC3128" s="14">
        <v>0</v>
      </c>
      <c r="AD3128" s="14">
        <v>0</v>
      </c>
      <c r="AE3128" s="14"/>
      <c r="AF3128" s="14"/>
      <c r="AG3128" s="14"/>
      <c r="AH3128" s="14"/>
      <c r="AI3128" s="14"/>
      <c r="AJ3128" s="14">
        <f t="shared" si="4333"/>
        <v>0</v>
      </c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>
        <v>0</v>
      </c>
      <c r="AX3128" s="14">
        <v>0</v>
      </c>
      <c r="AY3128" s="14">
        <v>0</v>
      </c>
      <c r="AZ3128" s="14"/>
      <c r="BA3128" s="14"/>
      <c r="BB3128" s="14"/>
      <c r="BC3128" s="14"/>
      <c r="BD3128" s="14"/>
      <c r="BE3128" s="14">
        <f t="shared" si="4334"/>
        <v>0</v>
      </c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>
        <v>0</v>
      </c>
      <c r="BS3128" s="14">
        <v>0</v>
      </c>
    </row>
    <row r="3129" spans="1:71" x14ac:dyDescent="0.25">
      <c r="A3129" s="4" t="s">
        <v>915</v>
      </c>
      <c r="B3129" s="4" t="s">
        <v>75</v>
      </c>
      <c r="C3129" s="4" t="s">
        <v>1398</v>
      </c>
      <c r="D3129" s="65" t="s">
        <v>1399</v>
      </c>
      <c r="E3129" s="75">
        <v>6112</v>
      </c>
      <c r="F3129" s="65" t="s">
        <v>1404</v>
      </c>
      <c r="G3129" s="61" t="s">
        <v>1894</v>
      </c>
      <c r="H3129" s="13" t="s">
        <v>24</v>
      </c>
      <c r="I3129" s="14">
        <v>0</v>
      </c>
      <c r="J3129" s="14"/>
      <c r="K3129" s="14"/>
      <c r="L3129" s="14"/>
      <c r="M3129" s="14"/>
      <c r="N3129" s="14"/>
      <c r="O3129" s="14">
        <f t="shared" si="4332"/>
        <v>0</v>
      </c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>
        <v>0</v>
      </c>
      <c r="AC3129" s="14">
        <v>0</v>
      </c>
      <c r="AD3129" s="14">
        <v>0</v>
      </c>
      <c r="AE3129" s="14"/>
      <c r="AF3129" s="14"/>
      <c r="AG3129" s="14"/>
      <c r="AH3129" s="14"/>
      <c r="AI3129" s="14"/>
      <c r="AJ3129" s="14">
        <f t="shared" si="4333"/>
        <v>0</v>
      </c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>
        <v>0</v>
      </c>
      <c r="AX3129" s="14">
        <v>0</v>
      </c>
      <c r="AY3129" s="14">
        <v>0</v>
      </c>
      <c r="AZ3129" s="14"/>
      <c r="BA3129" s="14"/>
      <c r="BB3129" s="14"/>
      <c r="BC3129" s="14"/>
      <c r="BD3129" s="14"/>
      <c r="BE3129" s="14">
        <f t="shared" si="4334"/>
        <v>0</v>
      </c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>
        <v>0</v>
      </c>
      <c r="BS3129" s="14">
        <v>0</v>
      </c>
    </row>
    <row r="3130" spans="1:71" x14ac:dyDescent="0.25">
      <c r="A3130" s="4" t="s">
        <v>915</v>
      </c>
      <c r="B3130" s="4" t="s">
        <v>75</v>
      </c>
      <c r="C3130" s="4" t="s">
        <v>1398</v>
      </c>
      <c r="D3130" s="65" t="s">
        <v>1399</v>
      </c>
      <c r="E3130" s="75">
        <v>6112</v>
      </c>
      <c r="F3130" s="65" t="s">
        <v>1405</v>
      </c>
      <c r="G3130" s="61" t="s">
        <v>1894</v>
      </c>
      <c r="H3130" s="13" t="s">
        <v>30</v>
      </c>
      <c r="I3130" s="14">
        <v>0</v>
      </c>
      <c r="J3130" s="14"/>
      <c r="K3130" s="14"/>
      <c r="L3130" s="14"/>
      <c r="M3130" s="14"/>
      <c r="N3130" s="14"/>
      <c r="O3130" s="14">
        <f t="shared" si="4332"/>
        <v>0</v>
      </c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>
        <v>0</v>
      </c>
      <c r="AC3130" s="14">
        <v>0</v>
      </c>
      <c r="AD3130" s="14">
        <v>0</v>
      </c>
      <c r="AE3130" s="14"/>
      <c r="AF3130" s="14"/>
      <c r="AG3130" s="14"/>
      <c r="AH3130" s="14"/>
      <c r="AI3130" s="14"/>
      <c r="AJ3130" s="14">
        <f t="shared" si="4333"/>
        <v>0</v>
      </c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>
        <v>0</v>
      </c>
      <c r="AX3130" s="14">
        <v>0</v>
      </c>
      <c r="AY3130" s="14">
        <v>0</v>
      </c>
      <c r="AZ3130" s="14"/>
      <c r="BA3130" s="14"/>
      <c r="BB3130" s="14"/>
      <c r="BC3130" s="14"/>
      <c r="BD3130" s="14"/>
      <c r="BE3130" s="14">
        <f t="shared" si="4334"/>
        <v>0</v>
      </c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>
        <v>0</v>
      </c>
      <c r="BS3130" s="14">
        <v>0</v>
      </c>
    </row>
    <row r="3131" spans="1:71" x14ac:dyDescent="0.25">
      <c r="A3131" s="4" t="s">
        <v>915</v>
      </c>
      <c r="B3131" s="4" t="s">
        <v>75</v>
      </c>
      <c r="C3131" s="4" t="s">
        <v>1398</v>
      </c>
      <c r="D3131" s="65" t="s">
        <v>1399</v>
      </c>
      <c r="E3131" s="64" t="s">
        <v>31</v>
      </c>
      <c r="F3131" s="64" t="s">
        <v>1</v>
      </c>
      <c r="G3131" s="2" t="s">
        <v>1</v>
      </c>
      <c r="H3131" s="2" t="s">
        <v>32</v>
      </c>
      <c r="I3131" s="12">
        <f t="shared" ref="I3131:AA3131" si="4383">SUM(I3132)</f>
        <v>500</v>
      </c>
      <c r="J3131" s="12">
        <f t="shared" si="4383"/>
        <v>0</v>
      </c>
      <c r="K3131" s="12">
        <f t="shared" si="4383"/>
        <v>0</v>
      </c>
      <c r="L3131" s="12">
        <f t="shared" si="4383"/>
        <v>0</v>
      </c>
      <c r="M3131" s="12">
        <f t="shared" si="4383"/>
        <v>0</v>
      </c>
      <c r="N3131" s="12">
        <f t="shared" si="4383"/>
        <v>0</v>
      </c>
      <c r="O3131" s="12">
        <f t="shared" si="4383"/>
        <v>500</v>
      </c>
      <c r="P3131" s="12">
        <f t="shared" si="4383"/>
        <v>500</v>
      </c>
      <c r="Q3131" s="12">
        <f t="shared" si="4383"/>
        <v>0</v>
      </c>
      <c r="R3131" s="12">
        <f t="shared" si="4383"/>
        <v>0</v>
      </c>
      <c r="S3131" s="12">
        <f t="shared" si="4383"/>
        <v>0</v>
      </c>
      <c r="T3131" s="12">
        <f t="shared" si="4383"/>
        <v>0</v>
      </c>
      <c r="U3131" s="12">
        <f t="shared" si="4383"/>
        <v>0</v>
      </c>
      <c r="V3131" s="12">
        <f t="shared" si="4383"/>
        <v>0</v>
      </c>
      <c r="W3131" s="12">
        <f t="shared" si="4383"/>
        <v>0</v>
      </c>
      <c r="X3131" s="12">
        <f t="shared" si="4383"/>
        <v>0</v>
      </c>
      <c r="Y3131" s="12">
        <f t="shared" si="4383"/>
        <v>0</v>
      </c>
      <c r="Z3131" s="12">
        <f t="shared" si="4383"/>
        <v>0</v>
      </c>
      <c r="AA3131" s="12">
        <f t="shared" si="4383"/>
        <v>0</v>
      </c>
      <c r="AB3131" s="12">
        <v>500</v>
      </c>
      <c r="AC3131" s="12">
        <v>0</v>
      </c>
      <c r="AD3131" s="12">
        <f t="shared" ref="AD3131:AV3131" si="4384">SUM(AD3132)</f>
        <v>0</v>
      </c>
      <c r="AE3131" s="12">
        <f t="shared" si="4384"/>
        <v>0</v>
      </c>
      <c r="AF3131" s="12">
        <f t="shared" si="4384"/>
        <v>0</v>
      </c>
      <c r="AG3131" s="12">
        <f t="shared" si="4384"/>
        <v>0</v>
      </c>
      <c r="AH3131" s="12">
        <f t="shared" si="4384"/>
        <v>0</v>
      </c>
      <c r="AI3131" s="12">
        <f t="shared" si="4384"/>
        <v>0</v>
      </c>
      <c r="AJ3131" s="12">
        <f t="shared" si="4384"/>
        <v>0</v>
      </c>
      <c r="AK3131" s="12">
        <f t="shared" si="4384"/>
        <v>0</v>
      </c>
      <c r="AL3131" s="12">
        <f t="shared" si="4384"/>
        <v>0</v>
      </c>
      <c r="AM3131" s="12">
        <f t="shared" si="4384"/>
        <v>0</v>
      </c>
      <c r="AN3131" s="12">
        <f t="shared" si="4384"/>
        <v>0</v>
      </c>
      <c r="AO3131" s="12">
        <f t="shared" si="4384"/>
        <v>0</v>
      </c>
      <c r="AP3131" s="12">
        <f t="shared" si="4384"/>
        <v>0</v>
      </c>
      <c r="AQ3131" s="12">
        <f t="shared" si="4384"/>
        <v>0</v>
      </c>
      <c r="AR3131" s="12">
        <f t="shared" si="4384"/>
        <v>0</v>
      </c>
      <c r="AS3131" s="12">
        <f t="shared" si="4384"/>
        <v>0</v>
      </c>
      <c r="AT3131" s="12">
        <f t="shared" si="4384"/>
        <v>0</v>
      </c>
      <c r="AU3131" s="12">
        <f t="shared" si="4384"/>
        <v>0</v>
      </c>
      <c r="AV3131" s="12">
        <f t="shared" si="4384"/>
        <v>0</v>
      </c>
      <c r="AW3131" s="12">
        <v>0</v>
      </c>
      <c r="AX3131" s="12">
        <v>0</v>
      </c>
      <c r="AY3131" s="12">
        <f t="shared" ref="AY3131:BQ3131" si="4385">SUM(AY3132)</f>
        <v>0</v>
      </c>
      <c r="AZ3131" s="12">
        <f t="shared" si="4385"/>
        <v>0</v>
      </c>
      <c r="BA3131" s="12">
        <f t="shared" si="4385"/>
        <v>0</v>
      </c>
      <c r="BB3131" s="12">
        <f t="shared" si="4385"/>
        <v>0</v>
      </c>
      <c r="BC3131" s="12">
        <f t="shared" si="4385"/>
        <v>0</v>
      </c>
      <c r="BD3131" s="12">
        <f t="shared" si="4385"/>
        <v>0</v>
      </c>
      <c r="BE3131" s="12">
        <f t="shared" si="4385"/>
        <v>0</v>
      </c>
      <c r="BF3131" s="12">
        <f t="shared" si="4385"/>
        <v>0</v>
      </c>
      <c r="BG3131" s="12">
        <f t="shared" si="4385"/>
        <v>0</v>
      </c>
      <c r="BH3131" s="12">
        <f t="shared" si="4385"/>
        <v>0</v>
      </c>
      <c r="BI3131" s="12">
        <f t="shared" si="4385"/>
        <v>0</v>
      </c>
      <c r="BJ3131" s="12">
        <f t="shared" si="4385"/>
        <v>0</v>
      </c>
      <c r="BK3131" s="12">
        <f t="shared" si="4385"/>
        <v>0</v>
      </c>
      <c r="BL3131" s="12">
        <f t="shared" si="4385"/>
        <v>0</v>
      </c>
      <c r="BM3131" s="12">
        <f t="shared" si="4385"/>
        <v>0</v>
      </c>
      <c r="BN3131" s="12">
        <f t="shared" si="4385"/>
        <v>0</v>
      </c>
      <c r="BO3131" s="12">
        <f t="shared" si="4385"/>
        <v>0</v>
      </c>
      <c r="BP3131" s="12">
        <f t="shared" si="4385"/>
        <v>0</v>
      </c>
      <c r="BQ3131" s="12">
        <f t="shared" si="4385"/>
        <v>0</v>
      </c>
      <c r="BR3131" s="12">
        <v>0</v>
      </c>
      <c r="BS3131" s="12">
        <v>0</v>
      </c>
    </row>
    <row r="3132" spans="1:71" x14ac:dyDescent="0.25">
      <c r="A3132" s="4" t="s">
        <v>915</v>
      </c>
      <c r="B3132" s="4" t="s">
        <v>75</v>
      </c>
      <c r="C3132" s="4" t="s">
        <v>1398</v>
      </c>
      <c r="D3132" s="65" t="s">
        <v>1399</v>
      </c>
      <c r="E3132" s="75">
        <v>6121</v>
      </c>
      <c r="F3132" s="65"/>
      <c r="G3132" s="61" t="s">
        <v>1894</v>
      </c>
      <c r="H3132" s="13" t="s">
        <v>33</v>
      </c>
      <c r="I3132" s="14">
        <v>500</v>
      </c>
      <c r="J3132" s="14"/>
      <c r="K3132" s="14"/>
      <c r="L3132" s="14"/>
      <c r="M3132" s="14"/>
      <c r="N3132" s="14"/>
      <c r="O3132" s="14">
        <f t="shared" si="4332"/>
        <v>500</v>
      </c>
      <c r="P3132" s="14">
        <v>500</v>
      </c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>
        <v>500</v>
      </c>
      <c r="AC3132" s="14">
        <v>0</v>
      </c>
      <c r="AD3132" s="14">
        <v>0</v>
      </c>
      <c r="AE3132" s="14"/>
      <c r="AF3132" s="14"/>
      <c r="AG3132" s="14"/>
      <c r="AH3132" s="14"/>
      <c r="AI3132" s="14"/>
      <c r="AJ3132" s="14">
        <f t="shared" si="4333"/>
        <v>0</v>
      </c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>
        <v>0</v>
      </c>
      <c r="AX3132" s="14">
        <v>0</v>
      </c>
      <c r="AY3132" s="14">
        <v>0</v>
      </c>
      <c r="AZ3132" s="14"/>
      <c r="BA3132" s="14"/>
      <c r="BB3132" s="14"/>
      <c r="BC3132" s="14"/>
      <c r="BD3132" s="14"/>
      <c r="BE3132" s="14">
        <f t="shared" si="4334"/>
        <v>0</v>
      </c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>
        <v>0</v>
      </c>
      <c r="BS3132" s="14">
        <v>0</v>
      </c>
    </row>
    <row r="3133" spans="1:71" x14ac:dyDescent="0.25">
      <c r="A3133" s="4" t="s">
        <v>915</v>
      </c>
      <c r="B3133" s="4" t="s">
        <v>75</v>
      </c>
      <c r="C3133" s="4" t="s">
        <v>1398</v>
      </c>
      <c r="D3133" s="65" t="s">
        <v>1399</v>
      </c>
      <c r="E3133" s="64" t="s">
        <v>34</v>
      </c>
      <c r="F3133" s="64" t="s">
        <v>1</v>
      </c>
      <c r="G3133" s="2" t="s">
        <v>1</v>
      </c>
      <c r="H3133" s="2" t="s">
        <v>35</v>
      </c>
      <c r="I3133" s="12">
        <f t="shared" ref="I3133:AA3133" si="4386">SUM(I3134:I3141)</f>
        <v>72000</v>
      </c>
      <c r="J3133" s="12">
        <f t="shared" si="4386"/>
        <v>0</v>
      </c>
      <c r="K3133" s="12">
        <f t="shared" si="4386"/>
        <v>0</v>
      </c>
      <c r="L3133" s="12">
        <f t="shared" si="4386"/>
        <v>0</v>
      </c>
      <c r="M3133" s="12">
        <f t="shared" si="4386"/>
        <v>0</v>
      </c>
      <c r="N3133" s="12">
        <f t="shared" si="4386"/>
        <v>0</v>
      </c>
      <c r="O3133" s="12">
        <f t="shared" si="4386"/>
        <v>72000</v>
      </c>
      <c r="P3133" s="12">
        <f t="shared" si="4386"/>
        <v>4711</v>
      </c>
      <c r="Q3133" s="12">
        <f t="shared" si="4386"/>
        <v>17218</v>
      </c>
      <c r="R3133" s="12">
        <f t="shared" si="4386"/>
        <v>17330</v>
      </c>
      <c r="S3133" s="12">
        <f t="shared" si="4386"/>
        <v>0</v>
      </c>
      <c r="T3133" s="12">
        <f t="shared" si="4386"/>
        <v>0</v>
      </c>
      <c r="U3133" s="12">
        <f t="shared" si="4386"/>
        <v>0</v>
      </c>
      <c r="V3133" s="12">
        <f t="shared" si="4386"/>
        <v>0</v>
      </c>
      <c r="W3133" s="12">
        <f t="shared" si="4386"/>
        <v>0</v>
      </c>
      <c r="X3133" s="12">
        <f t="shared" si="4386"/>
        <v>0</v>
      </c>
      <c r="Y3133" s="12">
        <f t="shared" si="4386"/>
        <v>0</v>
      </c>
      <c r="Z3133" s="12">
        <f t="shared" si="4386"/>
        <v>0</v>
      </c>
      <c r="AA3133" s="12">
        <f t="shared" si="4386"/>
        <v>0</v>
      </c>
      <c r="AB3133" s="12">
        <v>39259</v>
      </c>
      <c r="AC3133" s="12">
        <v>32741</v>
      </c>
      <c r="AD3133" s="12">
        <f t="shared" ref="AD3133:AV3133" si="4387">SUM(AD3134:AD3141)</f>
        <v>0</v>
      </c>
      <c r="AE3133" s="12">
        <f t="shared" si="4387"/>
        <v>0</v>
      </c>
      <c r="AF3133" s="12">
        <f t="shared" si="4387"/>
        <v>0</v>
      </c>
      <c r="AG3133" s="12">
        <f t="shared" si="4387"/>
        <v>0</v>
      </c>
      <c r="AH3133" s="12">
        <f t="shared" si="4387"/>
        <v>0</v>
      </c>
      <c r="AI3133" s="12">
        <f t="shared" si="4387"/>
        <v>0</v>
      </c>
      <c r="AJ3133" s="12">
        <f t="shared" si="4387"/>
        <v>0</v>
      </c>
      <c r="AK3133" s="12">
        <f t="shared" si="4387"/>
        <v>0</v>
      </c>
      <c r="AL3133" s="12">
        <f t="shared" si="4387"/>
        <v>0</v>
      </c>
      <c r="AM3133" s="12">
        <f t="shared" si="4387"/>
        <v>0</v>
      </c>
      <c r="AN3133" s="12">
        <f t="shared" si="4387"/>
        <v>0</v>
      </c>
      <c r="AO3133" s="12">
        <f t="shared" si="4387"/>
        <v>0</v>
      </c>
      <c r="AP3133" s="12">
        <f t="shared" si="4387"/>
        <v>0</v>
      </c>
      <c r="AQ3133" s="12">
        <f t="shared" si="4387"/>
        <v>0</v>
      </c>
      <c r="AR3133" s="12">
        <f t="shared" si="4387"/>
        <v>0</v>
      </c>
      <c r="AS3133" s="12">
        <f t="shared" si="4387"/>
        <v>0</v>
      </c>
      <c r="AT3133" s="12">
        <f t="shared" si="4387"/>
        <v>0</v>
      </c>
      <c r="AU3133" s="12">
        <f t="shared" si="4387"/>
        <v>0</v>
      </c>
      <c r="AV3133" s="12">
        <f t="shared" si="4387"/>
        <v>0</v>
      </c>
      <c r="AW3133" s="12">
        <v>0</v>
      </c>
      <c r="AX3133" s="12">
        <v>0</v>
      </c>
      <c r="AY3133" s="12">
        <f t="shared" ref="AY3133:BQ3133" si="4388">SUM(AY3134:AY3141)</f>
        <v>44000</v>
      </c>
      <c r="AZ3133" s="12">
        <f t="shared" si="4388"/>
        <v>6023</v>
      </c>
      <c r="BA3133" s="12">
        <f t="shared" si="4388"/>
        <v>0</v>
      </c>
      <c r="BB3133" s="12">
        <f t="shared" si="4388"/>
        <v>0</v>
      </c>
      <c r="BC3133" s="12">
        <f t="shared" si="4388"/>
        <v>0</v>
      </c>
      <c r="BD3133" s="12">
        <f t="shared" si="4388"/>
        <v>0</v>
      </c>
      <c r="BE3133" s="12">
        <f t="shared" si="4388"/>
        <v>50023</v>
      </c>
      <c r="BF3133" s="12">
        <f t="shared" si="4388"/>
        <v>5860</v>
      </c>
      <c r="BG3133" s="12">
        <f t="shared" si="4388"/>
        <v>2968</v>
      </c>
      <c r="BH3133" s="12">
        <f t="shared" si="4388"/>
        <v>6023</v>
      </c>
      <c r="BI3133" s="12">
        <f t="shared" si="4388"/>
        <v>0</v>
      </c>
      <c r="BJ3133" s="12">
        <f t="shared" si="4388"/>
        <v>0</v>
      </c>
      <c r="BK3133" s="12">
        <f t="shared" si="4388"/>
        <v>0</v>
      </c>
      <c r="BL3133" s="12">
        <f t="shared" si="4388"/>
        <v>0</v>
      </c>
      <c r="BM3133" s="12">
        <f t="shared" si="4388"/>
        <v>0</v>
      </c>
      <c r="BN3133" s="12">
        <f t="shared" si="4388"/>
        <v>0</v>
      </c>
      <c r="BO3133" s="12">
        <f t="shared" si="4388"/>
        <v>0</v>
      </c>
      <c r="BP3133" s="12">
        <f t="shared" si="4388"/>
        <v>0</v>
      </c>
      <c r="BQ3133" s="12">
        <f t="shared" si="4388"/>
        <v>0</v>
      </c>
      <c r="BR3133" s="12">
        <v>14851</v>
      </c>
      <c r="BS3133" s="12">
        <v>35172</v>
      </c>
    </row>
    <row r="3134" spans="1:71" x14ac:dyDescent="0.25">
      <c r="A3134" s="4" t="s">
        <v>915</v>
      </c>
      <c r="B3134" s="4" t="s">
        <v>75</v>
      </c>
      <c r="C3134" s="4" t="s">
        <v>1398</v>
      </c>
      <c r="D3134" s="65" t="s">
        <v>1399</v>
      </c>
      <c r="E3134" s="75">
        <v>6131</v>
      </c>
      <c r="F3134" s="65"/>
      <c r="G3134" s="61" t="s">
        <v>1894</v>
      </c>
      <c r="H3134" s="13" t="s">
        <v>36</v>
      </c>
      <c r="I3134" s="14">
        <v>4000</v>
      </c>
      <c r="J3134" s="14"/>
      <c r="K3134" s="14"/>
      <c r="L3134" s="14"/>
      <c r="M3134" s="14"/>
      <c r="N3134" s="14"/>
      <c r="O3134" s="14">
        <f t="shared" si="4332"/>
        <v>4000</v>
      </c>
      <c r="P3134" s="14"/>
      <c r="Q3134" s="14"/>
      <c r="R3134" s="14">
        <v>1330</v>
      </c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>
        <v>1330</v>
      </c>
      <c r="AC3134" s="14">
        <v>2670</v>
      </c>
      <c r="AD3134" s="14">
        <v>0</v>
      </c>
      <c r="AE3134" s="14"/>
      <c r="AF3134" s="14"/>
      <c r="AG3134" s="14"/>
      <c r="AH3134" s="14"/>
      <c r="AI3134" s="14"/>
      <c r="AJ3134" s="14">
        <f t="shared" si="4333"/>
        <v>0</v>
      </c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>
        <v>0</v>
      </c>
      <c r="AX3134" s="14">
        <v>0</v>
      </c>
      <c r="AY3134" s="14">
        <v>0</v>
      </c>
      <c r="AZ3134" s="14"/>
      <c r="BA3134" s="14"/>
      <c r="BB3134" s="14"/>
      <c r="BC3134" s="14"/>
      <c r="BD3134" s="14"/>
      <c r="BE3134" s="14">
        <f t="shared" si="4334"/>
        <v>0</v>
      </c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>
        <v>0</v>
      </c>
      <c r="BS3134" s="14">
        <v>0</v>
      </c>
    </row>
    <row r="3135" spans="1:71" x14ac:dyDescent="0.25">
      <c r="A3135" s="4" t="s">
        <v>915</v>
      </c>
      <c r="B3135" s="4" t="s">
        <v>75</v>
      </c>
      <c r="C3135" s="4" t="s">
        <v>1398</v>
      </c>
      <c r="D3135" s="65" t="s">
        <v>1399</v>
      </c>
      <c r="E3135" s="75">
        <v>6132</v>
      </c>
      <c r="F3135" s="65"/>
      <c r="G3135" s="61" t="s">
        <v>1894</v>
      </c>
      <c r="H3135" s="13" t="s">
        <v>183</v>
      </c>
      <c r="I3135" s="14">
        <v>0</v>
      </c>
      <c r="J3135" s="14"/>
      <c r="K3135" s="14"/>
      <c r="L3135" s="14"/>
      <c r="M3135" s="14"/>
      <c r="N3135" s="14"/>
      <c r="O3135" s="14">
        <f t="shared" si="4332"/>
        <v>0</v>
      </c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>
        <v>0</v>
      </c>
      <c r="AC3135" s="14">
        <v>0</v>
      </c>
      <c r="AD3135" s="14">
        <v>0</v>
      </c>
      <c r="AE3135" s="14"/>
      <c r="AF3135" s="14"/>
      <c r="AG3135" s="14"/>
      <c r="AH3135" s="14"/>
      <c r="AI3135" s="14"/>
      <c r="AJ3135" s="14">
        <f t="shared" si="4333"/>
        <v>0</v>
      </c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>
        <v>0</v>
      </c>
      <c r="AX3135" s="14">
        <v>0</v>
      </c>
      <c r="AY3135" s="14">
        <v>0</v>
      </c>
      <c r="AZ3135" s="14"/>
      <c r="BA3135" s="14"/>
      <c r="BB3135" s="14"/>
      <c r="BC3135" s="14"/>
      <c r="BD3135" s="14"/>
      <c r="BE3135" s="14">
        <f t="shared" si="4334"/>
        <v>0</v>
      </c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>
        <v>0</v>
      </c>
      <c r="BS3135" s="14">
        <v>0</v>
      </c>
    </row>
    <row r="3136" spans="1:71" x14ac:dyDescent="0.25">
      <c r="A3136" s="4" t="s">
        <v>915</v>
      </c>
      <c r="B3136" s="4" t="s">
        <v>75</v>
      </c>
      <c r="C3136" s="4" t="s">
        <v>1398</v>
      </c>
      <c r="D3136" s="65" t="s">
        <v>1399</v>
      </c>
      <c r="E3136" s="75">
        <v>6133</v>
      </c>
      <c r="F3136" s="65"/>
      <c r="G3136" s="61" t="s">
        <v>1894</v>
      </c>
      <c r="H3136" s="13" t="s">
        <v>185</v>
      </c>
      <c r="I3136" s="14">
        <v>0</v>
      </c>
      <c r="J3136" s="14"/>
      <c r="K3136" s="14"/>
      <c r="L3136" s="14"/>
      <c r="M3136" s="14"/>
      <c r="N3136" s="14"/>
      <c r="O3136" s="14">
        <f t="shared" si="4332"/>
        <v>0</v>
      </c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>
        <v>0</v>
      </c>
      <c r="AC3136" s="14">
        <v>0</v>
      </c>
      <c r="AD3136" s="14">
        <v>0</v>
      </c>
      <c r="AE3136" s="14"/>
      <c r="AF3136" s="14"/>
      <c r="AG3136" s="14"/>
      <c r="AH3136" s="14"/>
      <c r="AI3136" s="14"/>
      <c r="AJ3136" s="14">
        <f t="shared" si="4333"/>
        <v>0</v>
      </c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>
        <v>0</v>
      </c>
      <c r="AX3136" s="14">
        <v>0</v>
      </c>
      <c r="AY3136" s="14">
        <v>0</v>
      </c>
      <c r="AZ3136" s="14"/>
      <c r="BA3136" s="14"/>
      <c r="BB3136" s="14"/>
      <c r="BC3136" s="14"/>
      <c r="BD3136" s="14"/>
      <c r="BE3136" s="14">
        <f t="shared" si="4334"/>
        <v>0</v>
      </c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>
        <v>0</v>
      </c>
      <c r="BS3136" s="14">
        <v>0</v>
      </c>
    </row>
    <row r="3137" spans="1:71" x14ac:dyDescent="0.25">
      <c r="A3137" s="4" t="s">
        <v>915</v>
      </c>
      <c r="B3137" s="4" t="s">
        <v>75</v>
      </c>
      <c r="C3137" s="4" t="s">
        <v>1398</v>
      </c>
      <c r="D3137" s="65" t="s">
        <v>1399</v>
      </c>
      <c r="E3137" s="75">
        <v>6134</v>
      </c>
      <c r="F3137" s="65"/>
      <c r="G3137" s="61" t="s">
        <v>1894</v>
      </c>
      <c r="H3137" s="13" t="s">
        <v>187</v>
      </c>
      <c r="I3137" s="14">
        <v>40000</v>
      </c>
      <c r="J3137" s="14"/>
      <c r="K3137" s="14"/>
      <c r="L3137" s="14"/>
      <c r="M3137" s="14"/>
      <c r="N3137" s="14"/>
      <c r="O3137" s="14">
        <f t="shared" si="4332"/>
        <v>40000</v>
      </c>
      <c r="P3137" s="14">
        <v>4711</v>
      </c>
      <c r="Q3137" s="14">
        <v>10718</v>
      </c>
      <c r="R3137" s="14">
        <v>10000</v>
      </c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>
        <v>25429</v>
      </c>
      <c r="AC3137" s="14">
        <v>14571</v>
      </c>
      <c r="AD3137" s="14">
        <v>0</v>
      </c>
      <c r="AE3137" s="14"/>
      <c r="AF3137" s="14"/>
      <c r="AG3137" s="14"/>
      <c r="AH3137" s="14"/>
      <c r="AI3137" s="14"/>
      <c r="AJ3137" s="14">
        <f t="shared" si="4333"/>
        <v>0</v>
      </c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>
        <v>0</v>
      </c>
      <c r="AX3137" s="14">
        <v>0</v>
      </c>
      <c r="AY3137" s="14">
        <v>22000</v>
      </c>
      <c r="AZ3137" s="14">
        <v>414</v>
      </c>
      <c r="BA3137" s="14"/>
      <c r="BB3137" s="14"/>
      <c r="BC3137" s="14"/>
      <c r="BD3137" s="14"/>
      <c r="BE3137" s="14">
        <f t="shared" si="4334"/>
        <v>22414</v>
      </c>
      <c r="BF3137" s="14">
        <v>5860</v>
      </c>
      <c r="BG3137" s="14">
        <v>2968</v>
      </c>
      <c r="BH3137" s="14">
        <v>414</v>
      </c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>
        <v>9242</v>
      </c>
      <c r="BS3137" s="14">
        <v>13172</v>
      </c>
    </row>
    <row r="3138" spans="1:71" x14ac:dyDescent="0.25">
      <c r="A3138" s="4" t="s">
        <v>915</v>
      </c>
      <c r="B3138" s="4" t="s">
        <v>75</v>
      </c>
      <c r="C3138" s="4" t="s">
        <v>1398</v>
      </c>
      <c r="D3138" s="65" t="s">
        <v>1399</v>
      </c>
      <c r="E3138" s="75">
        <v>6135</v>
      </c>
      <c r="F3138" s="65"/>
      <c r="G3138" s="61" t="s">
        <v>1894</v>
      </c>
      <c r="H3138" s="13" t="s">
        <v>188</v>
      </c>
      <c r="I3138" s="14">
        <v>10000</v>
      </c>
      <c r="J3138" s="14"/>
      <c r="K3138" s="14"/>
      <c r="L3138" s="14"/>
      <c r="M3138" s="14"/>
      <c r="N3138" s="14"/>
      <c r="O3138" s="14">
        <f t="shared" si="4332"/>
        <v>10000</v>
      </c>
      <c r="P3138" s="14"/>
      <c r="Q3138" s="14">
        <v>2000</v>
      </c>
      <c r="R3138" s="14">
        <v>2000</v>
      </c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>
        <v>4000</v>
      </c>
      <c r="AC3138" s="14">
        <v>6000</v>
      </c>
      <c r="AD3138" s="14">
        <v>0</v>
      </c>
      <c r="AE3138" s="14"/>
      <c r="AF3138" s="14"/>
      <c r="AG3138" s="14"/>
      <c r="AH3138" s="14"/>
      <c r="AI3138" s="14"/>
      <c r="AJ3138" s="14">
        <f t="shared" si="4333"/>
        <v>0</v>
      </c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>
        <v>0</v>
      </c>
      <c r="AX3138" s="14">
        <v>0</v>
      </c>
      <c r="AY3138" s="14">
        <v>11000</v>
      </c>
      <c r="AZ3138" s="14"/>
      <c r="BA3138" s="14"/>
      <c r="BB3138" s="14"/>
      <c r="BC3138" s="14"/>
      <c r="BD3138" s="14"/>
      <c r="BE3138" s="14">
        <f t="shared" si="4334"/>
        <v>11000</v>
      </c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>
        <v>0</v>
      </c>
      <c r="BS3138" s="14">
        <v>11000</v>
      </c>
    </row>
    <row r="3139" spans="1:71" x14ac:dyDescent="0.25">
      <c r="A3139" s="4" t="s">
        <v>915</v>
      </c>
      <c r="B3139" s="4" t="s">
        <v>75</v>
      </c>
      <c r="C3139" s="4" t="s">
        <v>1398</v>
      </c>
      <c r="D3139" s="65" t="s">
        <v>1399</v>
      </c>
      <c r="E3139" s="75">
        <v>6137</v>
      </c>
      <c r="F3139" s="65"/>
      <c r="G3139" s="61" t="s">
        <v>1894</v>
      </c>
      <c r="H3139" s="13" t="s">
        <v>191</v>
      </c>
      <c r="I3139" s="14">
        <v>7000</v>
      </c>
      <c r="J3139" s="14"/>
      <c r="K3139" s="14"/>
      <c r="L3139" s="14"/>
      <c r="M3139" s="14"/>
      <c r="N3139" s="14"/>
      <c r="O3139" s="14">
        <f t="shared" si="4332"/>
        <v>7000</v>
      </c>
      <c r="P3139" s="14"/>
      <c r="Q3139" s="14">
        <v>4500</v>
      </c>
      <c r="R3139" s="14">
        <v>2000</v>
      </c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>
        <v>6500</v>
      </c>
      <c r="AC3139" s="14">
        <v>500</v>
      </c>
      <c r="AD3139" s="14">
        <v>0</v>
      </c>
      <c r="AE3139" s="14"/>
      <c r="AF3139" s="14"/>
      <c r="AG3139" s="14"/>
      <c r="AH3139" s="14"/>
      <c r="AI3139" s="14"/>
      <c r="AJ3139" s="14">
        <f t="shared" si="4333"/>
        <v>0</v>
      </c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>
        <v>0</v>
      </c>
      <c r="AX3139" s="14">
        <v>0</v>
      </c>
      <c r="AY3139" s="14">
        <v>0</v>
      </c>
      <c r="AZ3139" s="14"/>
      <c r="BA3139" s="14"/>
      <c r="BB3139" s="14"/>
      <c r="BC3139" s="14"/>
      <c r="BD3139" s="14"/>
      <c r="BE3139" s="14">
        <f t="shared" si="4334"/>
        <v>0</v>
      </c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>
        <v>0</v>
      </c>
      <c r="BS3139" s="14">
        <v>0</v>
      </c>
    </row>
    <row r="3140" spans="1:71" x14ac:dyDescent="0.25">
      <c r="A3140" s="4" t="s">
        <v>915</v>
      </c>
      <c r="B3140" s="4" t="s">
        <v>75</v>
      </c>
      <c r="C3140" s="4" t="s">
        <v>1398</v>
      </c>
      <c r="D3140" s="65" t="s">
        <v>1399</v>
      </c>
      <c r="E3140" s="75">
        <v>6138</v>
      </c>
      <c r="F3140" s="65"/>
      <c r="G3140" s="61" t="s">
        <v>1894</v>
      </c>
      <c r="H3140" s="13" t="s">
        <v>192</v>
      </c>
      <c r="I3140" s="14">
        <v>0</v>
      </c>
      <c r="J3140" s="14"/>
      <c r="K3140" s="14"/>
      <c r="L3140" s="14"/>
      <c r="M3140" s="14"/>
      <c r="N3140" s="14"/>
      <c r="O3140" s="14">
        <f t="shared" si="4332"/>
        <v>0</v>
      </c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>
        <v>0</v>
      </c>
      <c r="AC3140" s="14">
        <v>0</v>
      </c>
      <c r="AD3140" s="14">
        <v>0</v>
      </c>
      <c r="AE3140" s="14"/>
      <c r="AF3140" s="14"/>
      <c r="AG3140" s="14"/>
      <c r="AH3140" s="14"/>
      <c r="AI3140" s="14"/>
      <c r="AJ3140" s="14">
        <f t="shared" si="4333"/>
        <v>0</v>
      </c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>
        <v>0</v>
      </c>
      <c r="AX3140" s="14">
        <v>0</v>
      </c>
      <c r="AY3140" s="14">
        <v>0</v>
      </c>
      <c r="AZ3140" s="14"/>
      <c r="BA3140" s="14"/>
      <c r="BB3140" s="14"/>
      <c r="BC3140" s="14"/>
      <c r="BD3140" s="14"/>
      <c r="BE3140" s="14">
        <f t="shared" si="4334"/>
        <v>0</v>
      </c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>
        <v>0</v>
      </c>
      <c r="BS3140" s="14">
        <v>0</v>
      </c>
    </row>
    <row r="3141" spans="1:71" x14ac:dyDescent="0.25">
      <c r="A3141" s="1" t="s">
        <v>915</v>
      </c>
      <c r="B3141" s="1" t="s">
        <v>75</v>
      </c>
      <c r="C3141" s="1" t="s">
        <v>1398</v>
      </c>
      <c r="D3141" s="68" t="s">
        <v>1399</v>
      </c>
      <c r="E3141" s="68" t="s">
        <v>37</v>
      </c>
      <c r="F3141" s="65" t="s">
        <v>1</v>
      </c>
      <c r="G3141" s="13" t="s">
        <v>1</v>
      </c>
      <c r="H3141" s="2" t="s">
        <v>38</v>
      </c>
      <c r="I3141" s="12">
        <f t="shared" ref="I3141:AA3141" si="4389">SUM(I3142:I3144)</f>
        <v>11000</v>
      </c>
      <c r="J3141" s="12">
        <f t="shared" si="4389"/>
        <v>0</v>
      </c>
      <c r="K3141" s="12">
        <f t="shared" si="4389"/>
        <v>0</v>
      </c>
      <c r="L3141" s="12">
        <f t="shared" si="4389"/>
        <v>0</v>
      </c>
      <c r="M3141" s="12">
        <f t="shared" si="4389"/>
        <v>0</v>
      </c>
      <c r="N3141" s="12">
        <f t="shared" si="4389"/>
        <v>0</v>
      </c>
      <c r="O3141" s="12">
        <f t="shared" si="4389"/>
        <v>11000</v>
      </c>
      <c r="P3141" s="12">
        <f t="shared" si="4389"/>
        <v>0</v>
      </c>
      <c r="Q3141" s="12">
        <f t="shared" si="4389"/>
        <v>0</v>
      </c>
      <c r="R3141" s="12">
        <f t="shared" si="4389"/>
        <v>2000</v>
      </c>
      <c r="S3141" s="12">
        <f t="shared" si="4389"/>
        <v>0</v>
      </c>
      <c r="T3141" s="12">
        <f t="shared" si="4389"/>
        <v>0</v>
      </c>
      <c r="U3141" s="12">
        <f t="shared" si="4389"/>
        <v>0</v>
      </c>
      <c r="V3141" s="12">
        <f t="shared" si="4389"/>
        <v>0</v>
      </c>
      <c r="W3141" s="12">
        <f t="shared" si="4389"/>
        <v>0</v>
      </c>
      <c r="X3141" s="12">
        <f t="shared" si="4389"/>
        <v>0</v>
      </c>
      <c r="Y3141" s="12">
        <f t="shared" si="4389"/>
        <v>0</v>
      </c>
      <c r="Z3141" s="12">
        <f t="shared" si="4389"/>
        <v>0</v>
      </c>
      <c r="AA3141" s="12">
        <f t="shared" si="4389"/>
        <v>0</v>
      </c>
      <c r="AB3141" s="12">
        <v>2000</v>
      </c>
      <c r="AC3141" s="12">
        <v>9000</v>
      </c>
      <c r="AD3141" s="12">
        <f t="shared" ref="AD3141:AV3141" si="4390">SUM(AD3142:AD3144)</f>
        <v>0</v>
      </c>
      <c r="AE3141" s="12">
        <f t="shared" si="4390"/>
        <v>0</v>
      </c>
      <c r="AF3141" s="12">
        <f t="shared" si="4390"/>
        <v>0</v>
      </c>
      <c r="AG3141" s="12">
        <f t="shared" si="4390"/>
        <v>0</v>
      </c>
      <c r="AH3141" s="12">
        <f t="shared" si="4390"/>
        <v>0</v>
      </c>
      <c r="AI3141" s="12">
        <f t="shared" si="4390"/>
        <v>0</v>
      </c>
      <c r="AJ3141" s="12">
        <f t="shared" si="4390"/>
        <v>0</v>
      </c>
      <c r="AK3141" s="12">
        <f t="shared" si="4390"/>
        <v>0</v>
      </c>
      <c r="AL3141" s="12">
        <f t="shared" si="4390"/>
        <v>0</v>
      </c>
      <c r="AM3141" s="12">
        <f t="shared" si="4390"/>
        <v>0</v>
      </c>
      <c r="AN3141" s="12">
        <f t="shared" si="4390"/>
        <v>0</v>
      </c>
      <c r="AO3141" s="12">
        <f t="shared" si="4390"/>
        <v>0</v>
      </c>
      <c r="AP3141" s="12">
        <f t="shared" si="4390"/>
        <v>0</v>
      </c>
      <c r="AQ3141" s="12">
        <f t="shared" si="4390"/>
        <v>0</v>
      </c>
      <c r="AR3141" s="12">
        <f t="shared" si="4390"/>
        <v>0</v>
      </c>
      <c r="AS3141" s="12">
        <f t="shared" si="4390"/>
        <v>0</v>
      </c>
      <c r="AT3141" s="12">
        <f t="shared" si="4390"/>
        <v>0</v>
      </c>
      <c r="AU3141" s="12">
        <f t="shared" si="4390"/>
        <v>0</v>
      </c>
      <c r="AV3141" s="12">
        <f t="shared" si="4390"/>
        <v>0</v>
      </c>
      <c r="AW3141" s="12">
        <v>0</v>
      </c>
      <c r="AX3141" s="12">
        <v>0</v>
      </c>
      <c r="AY3141" s="12">
        <f t="shared" ref="AY3141:BQ3141" si="4391">SUM(AY3142:AY3144)</f>
        <v>11000</v>
      </c>
      <c r="AZ3141" s="12">
        <f t="shared" si="4391"/>
        <v>5609</v>
      </c>
      <c r="BA3141" s="12">
        <f t="shared" si="4391"/>
        <v>0</v>
      </c>
      <c r="BB3141" s="12">
        <f t="shared" si="4391"/>
        <v>0</v>
      </c>
      <c r="BC3141" s="12">
        <f t="shared" si="4391"/>
        <v>0</v>
      </c>
      <c r="BD3141" s="12">
        <f t="shared" si="4391"/>
        <v>0</v>
      </c>
      <c r="BE3141" s="12">
        <f t="shared" si="4391"/>
        <v>16609</v>
      </c>
      <c r="BF3141" s="12">
        <f t="shared" si="4391"/>
        <v>0</v>
      </c>
      <c r="BG3141" s="12">
        <f t="shared" si="4391"/>
        <v>0</v>
      </c>
      <c r="BH3141" s="12">
        <f t="shared" si="4391"/>
        <v>5609</v>
      </c>
      <c r="BI3141" s="12">
        <f t="shared" si="4391"/>
        <v>0</v>
      </c>
      <c r="BJ3141" s="12">
        <f t="shared" si="4391"/>
        <v>0</v>
      </c>
      <c r="BK3141" s="12">
        <f t="shared" si="4391"/>
        <v>0</v>
      </c>
      <c r="BL3141" s="12">
        <f t="shared" si="4391"/>
        <v>0</v>
      </c>
      <c r="BM3141" s="12">
        <f t="shared" si="4391"/>
        <v>0</v>
      </c>
      <c r="BN3141" s="12">
        <f t="shared" si="4391"/>
        <v>0</v>
      </c>
      <c r="BO3141" s="12">
        <f t="shared" si="4391"/>
        <v>0</v>
      </c>
      <c r="BP3141" s="12">
        <f t="shared" si="4391"/>
        <v>0</v>
      </c>
      <c r="BQ3141" s="12">
        <f t="shared" si="4391"/>
        <v>0</v>
      </c>
      <c r="BR3141" s="12">
        <v>5609</v>
      </c>
      <c r="BS3141" s="12">
        <v>11000</v>
      </c>
    </row>
    <row r="3142" spans="1:71" x14ac:dyDescent="0.25">
      <c r="A3142" s="4" t="s">
        <v>915</v>
      </c>
      <c r="B3142" s="4" t="s">
        <v>75</v>
      </c>
      <c r="C3142" s="4" t="s">
        <v>1398</v>
      </c>
      <c r="D3142" s="65" t="s">
        <v>1399</v>
      </c>
      <c r="E3142" s="75">
        <v>6139</v>
      </c>
      <c r="F3142" s="65"/>
      <c r="G3142" s="61" t="s">
        <v>1894</v>
      </c>
      <c r="H3142" s="13" t="s">
        <v>38</v>
      </c>
      <c r="I3142" s="14">
        <v>11000</v>
      </c>
      <c r="J3142" s="14"/>
      <c r="K3142" s="14"/>
      <c r="L3142" s="14"/>
      <c r="M3142" s="14"/>
      <c r="N3142" s="14"/>
      <c r="O3142" s="14">
        <f t="shared" si="4332"/>
        <v>11000</v>
      </c>
      <c r="P3142" s="14"/>
      <c r="Q3142" s="14"/>
      <c r="R3142" s="14">
        <v>2000</v>
      </c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>
        <v>2000</v>
      </c>
      <c r="AC3142" s="14">
        <v>9000</v>
      </c>
      <c r="AD3142" s="14">
        <v>0</v>
      </c>
      <c r="AE3142" s="14"/>
      <c r="AF3142" s="14"/>
      <c r="AG3142" s="14"/>
      <c r="AH3142" s="14"/>
      <c r="AI3142" s="14"/>
      <c r="AJ3142" s="14">
        <f t="shared" si="4333"/>
        <v>0</v>
      </c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>
        <v>0</v>
      </c>
      <c r="AX3142" s="14">
        <v>0</v>
      </c>
      <c r="AY3142" s="14">
        <v>11000</v>
      </c>
      <c r="AZ3142" s="14">
        <v>5609</v>
      </c>
      <c r="BA3142" s="14"/>
      <c r="BB3142" s="14"/>
      <c r="BC3142" s="14"/>
      <c r="BD3142" s="14"/>
      <c r="BE3142" s="14">
        <f t="shared" si="4334"/>
        <v>16609</v>
      </c>
      <c r="BF3142" s="14"/>
      <c r="BG3142" s="14"/>
      <c r="BH3142" s="14">
        <v>5609</v>
      </c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>
        <v>5609</v>
      </c>
      <c r="BS3142" s="14">
        <v>11000</v>
      </c>
    </row>
    <row r="3143" spans="1:71" ht="22.5" x14ac:dyDescent="0.25">
      <c r="A3143" s="4" t="s">
        <v>915</v>
      </c>
      <c r="B3143" s="4" t="s">
        <v>75</v>
      </c>
      <c r="C3143" s="4" t="s">
        <v>1398</v>
      </c>
      <c r="D3143" s="65" t="s">
        <v>1399</v>
      </c>
      <c r="E3143" s="75">
        <v>6139</v>
      </c>
      <c r="F3143" s="65" t="s">
        <v>1406</v>
      </c>
      <c r="G3143" s="61" t="s">
        <v>1894</v>
      </c>
      <c r="H3143" s="13" t="s">
        <v>46</v>
      </c>
      <c r="I3143" s="14">
        <v>0</v>
      </c>
      <c r="J3143" s="14"/>
      <c r="K3143" s="14"/>
      <c r="L3143" s="14"/>
      <c r="M3143" s="14"/>
      <c r="N3143" s="14"/>
      <c r="O3143" s="14">
        <f t="shared" si="4332"/>
        <v>0</v>
      </c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>
        <v>0</v>
      </c>
      <c r="AC3143" s="14">
        <v>0</v>
      </c>
      <c r="AD3143" s="14">
        <v>0</v>
      </c>
      <c r="AE3143" s="14"/>
      <c r="AF3143" s="14"/>
      <c r="AG3143" s="14"/>
      <c r="AH3143" s="14"/>
      <c r="AI3143" s="14"/>
      <c r="AJ3143" s="14">
        <f t="shared" si="4333"/>
        <v>0</v>
      </c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>
        <v>0</v>
      </c>
      <c r="AX3143" s="14">
        <v>0</v>
      </c>
      <c r="AY3143" s="14">
        <v>0</v>
      </c>
      <c r="AZ3143" s="14"/>
      <c r="BA3143" s="14"/>
      <c r="BB3143" s="14"/>
      <c r="BC3143" s="14"/>
      <c r="BD3143" s="14"/>
      <c r="BE3143" s="14">
        <f t="shared" si="4334"/>
        <v>0</v>
      </c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>
        <v>0</v>
      </c>
      <c r="BS3143" s="14">
        <v>0</v>
      </c>
    </row>
    <row r="3144" spans="1:71" ht="22.5" x14ac:dyDescent="0.25">
      <c r="A3144" s="4" t="s">
        <v>915</v>
      </c>
      <c r="B3144" s="4" t="s">
        <v>75</v>
      </c>
      <c r="C3144" s="4" t="s">
        <v>1398</v>
      </c>
      <c r="D3144" s="65" t="s">
        <v>1399</v>
      </c>
      <c r="E3144" s="75">
        <v>6139</v>
      </c>
      <c r="F3144" s="65" t="s">
        <v>1407</v>
      </c>
      <c r="G3144" s="61" t="s">
        <v>1894</v>
      </c>
      <c r="H3144" s="13" t="s">
        <v>52</v>
      </c>
      <c r="I3144" s="14">
        <v>0</v>
      </c>
      <c r="J3144" s="14"/>
      <c r="K3144" s="14"/>
      <c r="L3144" s="14"/>
      <c r="M3144" s="14"/>
      <c r="N3144" s="14"/>
      <c r="O3144" s="14">
        <f t="shared" si="4332"/>
        <v>0</v>
      </c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>
        <v>0</v>
      </c>
      <c r="AC3144" s="14">
        <v>0</v>
      </c>
      <c r="AD3144" s="14">
        <v>0</v>
      </c>
      <c r="AE3144" s="14"/>
      <c r="AF3144" s="14"/>
      <c r="AG3144" s="14"/>
      <c r="AH3144" s="14"/>
      <c r="AI3144" s="14"/>
      <c r="AJ3144" s="14">
        <f t="shared" si="4333"/>
        <v>0</v>
      </c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>
        <v>0</v>
      </c>
      <c r="AX3144" s="14">
        <v>0</v>
      </c>
      <c r="AY3144" s="14">
        <v>0</v>
      </c>
      <c r="AZ3144" s="14"/>
      <c r="BA3144" s="14"/>
      <c r="BB3144" s="14"/>
      <c r="BC3144" s="14"/>
      <c r="BD3144" s="14"/>
      <c r="BE3144" s="14">
        <f t="shared" si="4334"/>
        <v>0</v>
      </c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>
        <v>0</v>
      </c>
      <c r="BS3144" s="14">
        <v>0</v>
      </c>
    </row>
    <row r="3145" spans="1:71" ht="22.5" x14ac:dyDescent="0.25">
      <c r="A3145" s="1" t="s">
        <v>1</v>
      </c>
      <c r="B3145" s="1" t="s">
        <v>1</v>
      </c>
      <c r="C3145" s="1" t="s">
        <v>1</v>
      </c>
      <c r="D3145" s="64" t="s">
        <v>1</v>
      </c>
      <c r="E3145" s="64" t="s">
        <v>1</v>
      </c>
      <c r="F3145" s="64" t="s">
        <v>1</v>
      </c>
      <c r="G3145" s="2" t="s">
        <v>1</v>
      </c>
      <c r="H3145" s="10" t="s">
        <v>53</v>
      </c>
      <c r="I3145" s="11">
        <f t="shared" ref="I3145:X3146" si="4392">SUM(I3146)</f>
        <v>0</v>
      </c>
      <c r="J3145" s="11">
        <f t="shared" si="4392"/>
        <v>0</v>
      </c>
      <c r="K3145" s="11">
        <f t="shared" si="4392"/>
        <v>0</v>
      </c>
      <c r="L3145" s="11">
        <f t="shared" si="4392"/>
        <v>0</v>
      </c>
      <c r="M3145" s="11">
        <f t="shared" si="4392"/>
        <v>0</v>
      </c>
      <c r="N3145" s="11">
        <f t="shared" si="4392"/>
        <v>0</v>
      </c>
      <c r="O3145" s="11">
        <f t="shared" si="4392"/>
        <v>0</v>
      </c>
      <c r="P3145" s="11">
        <f t="shared" si="4392"/>
        <v>0</v>
      </c>
      <c r="Q3145" s="11">
        <f t="shared" si="4392"/>
        <v>0</v>
      </c>
      <c r="R3145" s="11">
        <f t="shared" si="4392"/>
        <v>0</v>
      </c>
      <c r="S3145" s="11">
        <f t="shared" si="4392"/>
        <v>0</v>
      </c>
      <c r="T3145" s="11">
        <f t="shared" si="4392"/>
        <v>0</v>
      </c>
      <c r="U3145" s="11">
        <f t="shared" si="4392"/>
        <v>0</v>
      </c>
      <c r="V3145" s="11">
        <f t="shared" si="4392"/>
        <v>0</v>
      </c>
      <c r="W3145" s="11">
        <f t="shared" si="4392"/>
        <v>0</v>
      </c>
      <c r="X3145" s="11">
        <f t="shared" si="4392"/>
        <v>0</v>
      </c>
      <c r="Y3145" s="11">
        <f t="shared" ref="J3145:AA3146" si="4393">SUM(Y3146)</f>
        <v>0</v>
      </c>
      <c r="Z3145" s="11">
        <f t="shared" si="4393"/>
        <v>0</v>
      </c>
      <c r="AA3145" s="11">
        <f t="shared" si="4393"/>
        <v>0</v>
      </c>
      <c r="AB3145" s="11">
        <v>0</v>
      </c>
      <c r="AC3145" s="11">
        <v>0</v>
      </c>
      <c r="AD3145" s="11">
        <f t="shared" ref="AD3145:AS3146" si="4394">SUM(AD3146)</f>
        <v>0</v>
      </c>
      <c r="AE3145" s="11">
        <f t="shared" si="4394"/>
        <v>0</v>
      </c>
      <c r="AF3145" s="11">
        <f t="shared" si="4394"/>
        <v>0</v>
      </c>
      <c r="AG3145" s="11">
        <f t="shared" si="4394"/>
        <v>0</v>
      </c>
      <c r="AH3145" s="11">
        <f t="shared" si="4394"/>
        <v>0</v>
      </c>
      <c r="AI3145" s="11">
        <f t="shared" si="4394"/>
        <v>0</v>
      </c>
      <c r="AJ3145" s="11">
        <f t="shared" si="4394"/>
        <v>0</v>
      </c>
      <c r="AK3145" s="11">
        <f t="shared" si="4394"/>
        <v>0</v>
      </c>
      <c r="AL3145" s="11">
        <f t="shared" si="4394"/>
        <v>0</v>
      </c>
      <c r="AM3145" s="11">
        <f t="shared" si="4394"/>
        <v>0</v>
      </c>
      <c r="AN3145" s="11">
        <f t="shared" si="4394"/>
        <v>0</v>
      </c>
      <c r="AO3145" s="11">
        <f t="shared" si="4394"/>
        <v>0</v>
      </c>
      <c r="AP3145" s="11">
        <f t="shared" si="4394"/>
        <v>0</v>
      </c>
      <c r="AQ3145" s="11">
        <f t="shared" si="4394"/>
        <v>0</v>
      </c>
      <c r="AR3145" s="11">
        <f t="shared" si="4394"/>
        <v>0</v>
      </c>
      <c r="AS3145" s="11">
        <f t="shared" si="4394"/>
        <v>0</v>
      </c>
      <c r="AT3145" s="11">
        <f t="shared" ref="AE3145:AV3146" si="4395">SUM(AT3146)</f>
        <v>0</v>
      </c>
      <c r="AU3145" s="11">
        <f t="shared" si="4395"/>
        <v>0</v>
      </c>
      <c r="AV3145" s="11">
        <f t="shared" si="4395"/>
        <v>0</v>
      </c>
      <c r="AW3145" s="11">
        <v>0</v>
      </c>
      <c r="AX3145" s="11">
        <v>0</v>
      </c>
      <c r="AY3145" s="11">
        <f t="shared" ref="AY3145:BN3146" si="4396">SUM(AY3146)</f>
        <v>0</v>
      </c>
      <c r="AZ3145" s="11">
        <f t="shared" si="4396"/>
        <v>0</v>
      </c>
      <c r="BA3145" s="11">
        <f t="shared" si="4396"/>
        <v>0</v>
      </c>
      <c r="BB3145" s="11">
        <f t="shared" si="4396"/>
        <v>0</v>
      </c>
      <c r="BC3145" s="11">
        <f t="shared" si="4396"/>
        <v>0</v>
      </c>
      <c r="BD3145" s="11">
        <f t="shared" si="4396"/>
        <v>0</v>
      </c>
      <c r="BE3145" s="11">
        <f t="shared" si="4396"/>
        <v>0</v>
      </c>
      <c r="BF3145" s="11">
        <f t="shared" si="4396"/>
        <v>0</v>
      </c>
      <c r="BG3145" s="11">
        <f t="shared" si="4396"/>
        <v>0</v>
      </c>
      <c r="BH3145" s="11">
        <f t="shared" si="4396"/>
        <v>0</v>
      </c>
      <c r="BI3145" s="11">
        <f t="shared" si="4396"/>
        <v>0</v>
      </c>
      <c r="BJ3145" s="11">
        <f t="shared" si="4396"/>
        <v>0</v>
      </c>
      <c r="BK3145" s="11">
        <f t="shared" si="4396"/>
        <v>0</v>
      </c>
      <c r="BL3145" s="11">
        <f t="shared" si="4396"/>
        <v>0</v>
      </c>
      <c r="BM3145" s="11">
        <f t="shared" si="4396"/>
        <v>0</v>
      </c>
      <c r="BN3145" s="11">
        <f t="shared" si="4396"/>
        <v>0</v>
      </c>
      <c r="BO3145" s="11">
        <f t="shared" ref="AZ3145:BQ3146" si="4397">SUM(BO3146)</f>
        <v>0</v>
      </c>
      <c r="BP3145" s="11">
        <f t="shared" si="4397"/>
        <v>0</v>
      </c>
      <c r="BQ3145" s="11">
        <f t="shared" si="4397"/>
        <v>0</v>
      </c>
      <c r="BR3145" s="11">
        <v>0</v>
      </c>
      <c r="BS3145" s="11">
        <v>0</v>
      </c>
    </row>
    <row r="3146" spans="1:71" x14ac:dyDescent="0.25">
      <c r="A3146" s="4" t="s">
        <v>915</v>
      </c>
      <c r="B3146" s="4" t="s">
        <v>75</v>
      </c>
      <c r="C3146" s="4" t="s">
        <v>1398</v>
      </c>
      <c r="D3146" s="65" t="s">
        <v>1399</v>
      </c>
      <c r="E3146" s="64" t="s">
        <v>54</v>
      </c>
      <c r="F3146" s="64" t="s">
        <v>1</v>
      </c>
      <c r="G3146" s="2" t="s">
        <v>1</v>
      </c>
      <c r="H3146" s="2" t="s">
        <v>55</v>
      </c>
      <c r="I3146" s="12">
        <f t="shared" si="4392"/>
        <v>0</v>
      </c>
      <c r="J3146" s="12">
        <f t="shared" si="4393"/>
        <v>0</v>
      </c>
      <c r="K3146" s="12">
        <f t="shared" si="4393"/>
        <v>0</v>
      </c>
      <c r="L3146" s="12">
        <f t="shared" si="4393"/>
        <v>0</v>
      </c>
      <c r="M3146" s="12">
        <f t="shared" si="4393"/>
        <v>0</v>
      </c>
      <c r="N3146" s="12">
        <f t="shared" si="4393"/>
        <v>0</v>
      </c>
      <c r="O3146" s="12">
        <f t="shared" si="4393"/>
        <v>0</v>
      </c>
      <c r="P3146" s="12">
        <f t="shared" si="4393"/>
        <v>0</v>
      </c>
      <c r="Q3146" s="12">
        <f t="shared" si="4393"/>
        <v>0</v>
      </c>
      <c r="R3146" s="12">
        <f t="shared" si="4393"/>
        <v>0</v>
      </c>
      <c r="S3146" s="12">
        <f t="shared" si="4393"/>
        <v>0</v>
      </c>
      <c r="T3146" s="12">
        <f t="shared" si="4393"/>
        <v>0</v>
      </c>
      <c r="U3146" s="12">
        <f t="shared" si="4393"/>
        <v>0</v>
      </c>
      <c r="V3146" s="12">
        <f t="shared" si="4393"/>
        <v>0</v>
      </c>
      <c r="W3146" s="12">
        <f t="shared" si="4393"/>
        <v>0</v>
      </c>
      <c r="X3146" s="12">
        <f t="shared" si="4393"/>
        <v>0</v>
      </c>
      <c r="Y3146" s="12">
        <f t="shared" si="4393"/>
        <v>0</v>
      </c>
      <c r="Z3146" s="12">
        <f t="shared" si="4393"/>
        <v>0</v>
      </c>
      <c r="AA3146" s="12">
        <f t="shared" si="4393"/>
        <v>0</v>
      </c>
      <c r="AB3146" s="12">
        <v>0</v>
      </c>
      <c r="AC3146" s="12">
        <v>0</v>
      </c>
      <c r="AD3146" s="12">
        <f t="shared" si="4394"/>
        <v>0</v>
      </c>
      <c r="AE3146" s="12">
        <f t="shared" si="4395"/>
        <v>0</v>
      </c>
      <c r="AF3146" s="12">
        <f t="shared" si="4395"/>
        <v>0</v>
      </c>
      <c r="AG3146" s="12">
        <f t="shared" si="4395"/>
        <v>0</v>
      </c>
      <c r="AH3146" s="12">
        <f t="shared" si="4395"/>
        <v>0</v>
      </c>
      <c r="AI3146" s="12">
        <f t="shared" si="4395"/>
        <v>0</v>
      </c>
      <c r="AJ3146" s="12">
        <f t="shared" si="4395"/>
        <v>0</v>
      </c>
      <c r="AK3146" s="12">
        <f t="shared" si="4395"/>
        <v>0</v>
      </c>
      <c r="AL3146" s="12">
        <f t="shared" si="4395"/>
        <v>0</v>
      </c>
      <c r="AM3146" s="12">
        <f t="shared" si="4395"/>
        <v>0</v>
      </c>
      <c r="AN3146" s="12">
        <f t="shared" si="4395"/>
        <v>0</v>
      </c>
      <c r="AO3146" s="12">
        <f t="shared" si="4395"/>
        <v>0</v>
      </c>
      <c r="AP3146" s="12">
        <f t="shared" si="4395"/>
        <v>0</v>
      </c>
      <c r="AQ3146" s="12">
        <f t="shared" si="4395"/>
        <v>0</v>
      </c>
      <c r="AR3146" s="12">
        <f t="shared" si="4395"/>
        <v>0</v>
      </c>
      <c r="AS3146" s="12">
        <f t="shared" si="4395"/>
        <v>0</v>
      </c>
      <c r="AT3146" s="12">
        <f t="shared" si="4395"/>
        <v>0</v>
      </c>
      <c r="AU3146" s="12">
        <f t="shared" si="4395"/>
        <v>0</v>
      </c>
      <c r="AV3146" s="12">
        <f t="shared" si="4395"/>
        <v>0</v>
      </c>
      <c r="AW3146" s="12">
        <v>0</v>
      </c>
      <c r="AX3146" s="12">
        <v>0</v>
      </c>
      <c r="AY3146" s="12">
        <f t="shared" si="4396"/>
        <v>0</v>
      </c>
      <c r="AZ3146" s="12">
        <f t="shared" si="4397"/>
        <v>0</v>
      </c>
      <c r="BA3146" s="12">
        <f t="shared" si="4397"/>
        <v>0</v>
      </c>
      <c r="BB3146" s="12">
        <f t="shared" si="4397"/>
        <v>0</v>
      </c>
      <c r="BC3146" s="12">
        <f t="shared" si="4397"/>
        <v>0</v>
      </c>
      <c r="BD3146" s="12">
        <f t="shared" si="4397"/>
        <v>0</v>
      </c>
      <c r="BE3146" s="12">
        <f t="shared" si="4397"/>
        <v>0</v>
      </c>
      <c r="BF3146" s="12">
        <f t="shared" si="4397"/>
        <v>0</v>
      </c>
      <c r="BG3146" s="12">
        <f t="shared" si="4397"/>
        <v>0</v>
      </c>
      <c r="BH3146" s="12">
        <f t="shared" si="4397"/>
        <v>0</v>
      </c>
      <c r="BI3146" s="12">
        <f t="shared" si="4397"/>
        <v>0</v>
      </c>
      <c r="BJ3146" s="12">
        <f t="shared" si="4397"/>
        <v>0</v>
      </c>
      <c r="BK3146" s="12">
        <f t="shared" si="4397"/>
        <v>0</v>
      </c>
      <c r="BL3146" s="12">
        <f t="shared" si="4397"/>
        <v>0</v>
      </c>
      <c r="BM3146" s="12">
        <f t="shared" si="4397"/>
        <v>0</v>
      </c>
      <c r="BN3146" s="12">
        <f t="shared" si="4397"/>
        <v>0</v>
      </c>
      <c r="BO3146" s="12">
        <f t="shared" si="4397"/>
        <v>0</v>
      </c>
      <c r="BP3146" s="12">
        <f t="shared" si="4397"/>
        <v>0</v>
      </c>
      <c r="BQ3146" s="12">
        <f t="shared" si="4397"/>
        <v>0</v>
      </c>
      <c r="BR3146" s="12">
        <v>0</v>
      </c>
      <c r="BS3146" s="12">
        <v>0</v>
      </c>
    </row>
    <row r="3147" spans="1:71" x14ac:dyDescent="0.25">
      <c r="A3147" s="4" t="s">
        <v>915</v>
      </c>
      <c r="B3147" s="4" t="s">
        <v>75</v>
      </c>
      <c r="C3147" s="4" t="s">
        <v>1398</v>
      </c>
      <c r="D3147" s="65" t="s">
        <v>1399</v>
      </c>
      <c r="E3147" s="75">
        <v>6148</v>
      </c>
      <c r="F3147" s="65"/>
      <c r="G3147" s="61" t="s">
        <v>1894</v>
      </c>
      <c r="H3147" s="13" t="s">
        <v>63</v>
      </c>
      <c r="I3147" s="14">
        <v>0</v>
      </c>
      <c r="J3147" s="14"/>
      <c r="K3147" s="14"/>
      <c r="L3147" s="14"/>
      <c r="M3147" s="14"/>
      <c r="N3147" s="14"/>
      <c r="O3147" s="14">
        <f t="shared" si="4332"/>
        <v>0</v>
      </c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>
        <v>0</v>
      </c>
      <c r="AC3147" s="14">
        <v>0</v>
      </c>
      <c r="AD3147" s="14">
        <v>0</v>
      </c>
      <c r="AE3147" s="14"/>
      <c r="AF3147" s="14"/>
      <c r="AG3147" s="14"/>
      <c r="AH3147" s="14"/>
      <c r="AI3147" s="14"/>
      <c r="AJ3147" s="14">
        <f t="shared" si="4333"/>
        <v>0</v>
      </c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>
        <v>0</v>
      </c>
      <c r="AX3147" s="14">
        <v>0</v>
      </c>
      <c r="AY3147" s="14">
        <v>0</v>
      </c>
      <c r="AZ3147" s="14"/>
      <c r="BA3147" s="14"/>
      <c r="BB3147" s="14"/>
      <c r="BC3147" s="14"/>
      <c r="BD3147" s="14"/>
      <c r="BE3147" s="14">
        <f t="shared" si="4334"/>
        <v>0</v>
      </c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>
        <v>0</v>
      </c>
      <c r="BS3147" s="14">
        <v>0</v>
      </c>
    </row>
    <row r="3148" spans="1:71" ht="22.5" x14ac:dyDescent="0.25">
      <c r="A3148" s="1" t="s">
        <v>1</v>
      </c>
      <c r="B3148" s="1" t="s">
        <v>1</v>
      </c>
      <c r="C3148" s="1" t="s">
        <v>1</v>
      </c>
      <c r="D3148" s="64" t="s">
        <v>1</v>
      </c>
      <c r="E3148" s="64" t="s">
        <v>1</v>
      </c>
      <c r="F3148" s="64" t="s">
        <v>1</v>
      </c>
      <c r="G3148" s="2" t="s">
        <v>1</v>
      </c>
      <c r="H3148" s="10" t="s">
        <v>64</v>
      </c>
      <c r="I3148" s="11">
        <f t="shared" ref="I3148:AA3148" si="4398">SUM(I3149)</f>
        <v>24200</v>
      </c>
      <c r="J3148" s="11">
        <f t="shared" si="4398"/>
        <v>0</v>
      </c>
      <c r="K3148" s="11">
        <f t="shared" si="4398"/>
        <v>0</v>
      </c>
      <c r="L3148" s="11">
        <f t="shared" si="4398"/>
        <v>0</v>
      </c>
      <c r="M3148" s="11">
        <f t="shared" si="4398"/>
        <v>0</v>
      </c>
      <c r="N3148" s="11">
        <f t="shared" si="4398"/>
        <v>0</v>
      </c>
      <c r="O3148" s="11">
        <f t="shared" si="4398"/>
        <v>24200</v>
      </c>
      <c r="P3148" s="11">
        <f t="shared" si="4398"/>
        <v>0</v>
      </c>
      <c r="Q3148" s="11">
        <f t="shared" si="4398"/>
        <v>1400</v>
      </c>
      <c r="R3148" s="11">
        <f t="shared" si="4398"/>
        <v>3488</v>
      </c>
      <c r="S3148" s="11">
        <f t="shared" si="4398"/>
        <v>0</v>
      </c>
      <c r="T3148" s="11">
        <f t="shared" si="4398"/>
        <v>0</v>
      </c>
      <c r="U3148" s="11">
        <f t="shared" si="4398"/>
        <v>0</v>
      </c>
      <c r="V3148" s="11">
        <f t="shared" si="4398"/>
        <v>0</v>
      </c>
      <c r="W3148" s="11">
        <f t="shared" si="4398"/>
        <v>0</v>
      </c>
      <c r="X3148" s="11">
        <f t="shared" si="4398"/>
        <v>0</v>
      </c>
      <c r="Y3148" s="11">
        <f t="shared" si="4398"/>
        <v>0</v>
      </c>
      <c r="Z3148" s="11">
        <f t="shared" si="4398"/>
        <v>0</v>
      </c>
      <c r="AA3148" s="11">
        <f t="shared" si="4398"/>
        <v>0</v>
      </c>
      <c r="AB3148" s="11">
        <v>4888</v>
      </c>
      <c r="AC3148" s="11">
        <v>19312</v>
      </c>
      <c r="AD3148" s="11">
        <f t="shared" ref="AD3148:AV3148" si="4399">SUM(AD3149)</f>
        <v>0</v>
      </c>
      <c r="AE3148" s="11">
        <f t="shared" si="4399"/>
        <v>0</v>
      </c>
      <c r="AF3148" s="11">
        <f t="shared" si="4399"/>
        <v>0</v>
      </c>
      <c r="AG3148" s="11">
        <f t="shared" si="4399"/>
        <v>0</v>
      </c>
      <c r="AH3148" s="11">
        <f t="shared" si="4399"/>
        <v>0</v>
      </c>
      <c r="AI3148" s="11">
        <f t="shared" si="4399"/>
        <v>0</v>
      </c>
      <c r="AJ3148" s="11">
        <f t="shared" si="4399"/>
        <v>0</v>
      </c>
      <c r="AK3148" s="11">
        <f t="shared" si="4399"/>
        <v>0</v>
      </c>
      <c r="AL3148" s="11">
        <f t="shared" si="4399"/>
        <v>0</v>
      </c>
      <c r="AM3148" s="11">
        <f t="shared" si="4399"/>
        <v>0</v>
      </c>
      <c r="AN3148" s="11">
        <f t="shared" si="4399"/>
        <v>0</v>
      </c>
      <c r="AO3148" s="11">
        <f t="shared" si="4399"/>
        <v>0</v>
      </c>
      <c r="AP3148" s="11">
        <f t="shared" si="4399"/>
        <v>0</v>
      </c>
      <c r="AQ3148" s="11">
        <f t="shared" si="4399"/>
        <v>0</v>
      </c>
      <c r="AR3148" s="11">
        <f t="shared" si="4399"/>
        <v>0</v>
      </c>
      <c r="AS3148" s="11">
        <f t="shared" si="4399"/>
        <v>0</v>
      </c>
      <c r="AT3148" s="11">
        <f t="shared" si="4399"/>
        <v>0</v>
      </c>
      <c r="AU3148" s="11">
        <f t="shared" si="4399"/>
        <v>0</v>
      </c>
      <c r="AV3148" s="11">
        <f t="shared" si="4399"/>
        <v>0</v>
      </c>
      <c r="AW3148" s="11">
        <v>0</v>
      </c>
      <c r="AX3148" s="11">
        <v>0</v>
      </c>
      <c r="AY3148" s="11">
        <f t="shared" ref="AY3148:BQ3148" si="4400">SUM(AY3149)</f>
        <v>0</v>
      </c>
      <c r="AZ3148" s="11">
        <f t="shared" si="4400"/>
        <v>0</v>
      </c>
      <c r="BA3148" s="11">
        <f t="shared" si="4400"/>
        <v>0</v>
      </c>
      <c r="BB3148" s="11">
        <f t="shared" si="4400"/>
        <v>0</v>
      </c>
      <c r="BC3148" s="11">
        <f t="shared" si="4400"/>
        <v>0</v>
      </c>
      <c r="BD3148" s="11">
        <f t="shared" si="4400"/>
        <v>0</v>
      </c>
      <c r="BE3148" s="11">
        <f t="shared" si="4400"/>
        <v>0</v>
      </c>
      <c r="BF3148" s="11">
        <f t="shared" si="4400"/>
        <v>0</v>
      </c>
      <c r="BG3148" s="11">
        <f t="shared" si="4400"/>
        <v>0</v>
      </c>
      <c r="BH3148" s="11">
        <f t="shared" si="4400"/>
        <v>0</v>
      </c>
      <c r="BI3148" s="11">
        <f t="shared" si="4400"/>
        <v>0</v>
      </c>
      <c r="BJ3148" s="11">
        <f t="shared" si="4400"/>
        <v>0</v>
      </c>
      <c r="BK3148" s="11">
        <f t="shared" si="4400"/>
        <v>0</v>
      </c>
      <c r="BL3148" s="11">
        <f t="shared" si="4400"/>
        <v>0</v>
      </c>
      <c r="BM3148" s="11">
        <f t="shared" si="4400"/>
        <v>0</v>
      </c>
      <c r="BN3148" s="11">
        <f t="shared" si="4400"/>
        <v>0</v>
      </c>
      <c r="BO3148" s="11">
        <f t="shared" si="4400"/>
        <v>0</v>
      </c>
      <c r="BP3148" s="11">
        <f t="shared" si="4400"/>
        <v>0</v>
      </c>
      <c r="BQ3148" s="11">
        <f t="shared" si="4400"/>
        <v>0</v>
      </c>
      <c r="BR3148" s="11">
        <v>0</v>
      </c>
      <c r="BS3148" s="11">
        <v>0</v>
      </c>
    </row>
    <row r="3149" spans="1:71" x14ac:dyDescent="0.25">
      <c r="A3149" s="4" t="s">
        <v>915</v>
      </c>
      <c r="B3149" s="4" t="s">
        <v>75</v>
      </c>
      <c r="C3149" s="4" t="s">
        <v>1398</v>
      </c>
      <c r="D3149" s="65" t="s">
        <v>1399</v>
      </c>
      <c r="E3149" s="64" t="s">
        <v>65</v>
      </c>
      <c r="F3149" s="64" t="s">
        <v>1</v>
      </c>
      <c r="G3149" s="2" t="s">
        <v>1</v>
      </c>
      <c r="H3149" s="2" t="s">
        <v>66</v>
      </c>
      <c r="I3149" s="12">
        <f t="shared" ref="I3149:AA3149" si="4401">SUM(I3150:I3151)</f>
        <v>24200</v>
      </c>
      <c r="J3149" s="12">
        <f t="shared" si="4401"/>
        <v>0</v>
      </c>
      <c r="K3149" s="12">
        <f t="shared" si="4401"/>
        <v>0</v>
      </c>
      <c r="L3149" s="12">
        <f t="shared" si="4401"/>
        <v>0</v>
      </c>
      <c r="M3149" s="12">
        <f t="shared" si="4401"/>
        <v>0</v>
      </c>
      <c r="N3149" s="12">
        <f t="shared" si="4401"/>
        <v>0</v>
      </c>
      <c r="O3149" s="12">
        <f t="shared" ref="O3149" si="4402">SUM(O3150:O3151)</f>
        <v>24200</v>
      </c>
      <c r="P3149" s="12">
        <f t="shared" si="4401"/>
        <v>0</v>
      </c>
      <c r="Q3149" s="12">
        <f t="shared" si="4401"/>
        <v>1400</v>
      </c>
      <c r="R3149" s="12">
        <f t="shared" si="4401"/>
        <v>3488</v>
      </c>
      <c r="S3149" s="12">
        <f t="shared" si="4401"/>
        <v>0</v>
      </c>
      <c r="T3149" s="12">
        <f t="shared" si="4401"/>
        <v>0</v>
      </c>
      <c r="U3149" s="12">
        <f t="shared" si="4401"/>
        <v>0</v>
      </c>
      <c r="V3149" s="12">
        <f t="shared" si="4401"/>
        <v>0</v>
      </c>
      <c r="W3149" s="12">
        <f t="shared" si="4401"/>
        <v>0</v>
      </c>
      <c r="X3149" s="12">
        <f t="shared" si="4401"/>
        <v>0</v>
      </c>
      <c r="Y3149" s="12">
        <f t="shared" si="4401"/>
        <v>0</v>
      </c>
      <c r="Z3149" s="12">
        <f t="shared" si="4401"/>
        <v>0</v>
      </c>
      <c r="AA3149" s="12">
        <f t="shared" si="4401"/>
        <v>0</v>
      </c>
      <c r="AB3149" s="12">
        <v>4888</v>
      </c>
      <c r="AC3149" s="12">
        <v>19312</v>
      </c>
      <c r="AD3149" s="12">
        <f t="shared" ref="AD3149:AV3149" si="4403">SUM(AD3150:AD3151)</f>
        <v>0</v>
      </c>
      <c r="AE3149" s="12">
        <f t="shared" si="4403"/>
        <v>0</v>
      </c>
      <c r="AF3149" s="12">
        <f t="shared" si="4403"/>
        <v>0</v>
      </c>
      <c r="AG3149" s="12">
        <f t="shared" si="4403"/>
        <v>0</v>
      </c>
      <c r="AH3149" s="12">
        <f t="shared" si="4403"/>
        <v>0</v>
      </c>
      <c r="AI3149" s="12">
        <f t="shared" si="4403"/>
        <v>0</v>
      </c>
      <c r="AJ3149" s="12">
        <f t="shared" ref="AJ3149" si="4404">SUM(AJ3150:AJ3151)</f>
        <v>0</v>
      </c>
      <c r="AK3149" s="12">
        <f t="shared" si="4403"/>
        <v>0</v>
      </c>
      <c r="AL3149" s="12">
        <f t="shared" si="4403"/>
        <v>0</v>
      </c>
      <c r="AM3149" s="12">
        <f t="shared" si="4403"/>
        <v>0</v>
      </c>
      <c r="AN3149" s="12">
        <f t="shared" si="4403"/>
        <v>0</v>
      </c>
      <c r="AO3149" s="12">
        <f t="shared" si="4403"/>
        <v>0</v>
      </c>
      <c r="AP3149" s="12">
        <f t="shared" si="4403"/>
        <v>0</v>
      </c>
      <c r="AQ3149" s="12">
        <f t="shared" si="4403"/>
        <v>0</v>
      </c>
      <c r="AR3149" s="12">
        <f t="shared" si="4403"/>
        <v>0</v>
      </c>
      <c r="AS3149" s="12">
        <f t="shared" si="4403"/>
        <v>0</v>
      </c>
      <c r="AT3149" s="12">
        <f t="shared" si="4403"/>
        <v>0</v>
      </c>
      <c r="AU3149" s="12">
        <f t="shared" si="4403"/>
        <v>0</v>
      </c>
      <c r="AV3149" s="12">
        <f t="shared" si="4403"/>
        <v>0</v>
      </c>
      <c r="AW3149" s="12">
        <v>0</v>
      </c>
      <c r="AX3149" s="12">
        <v>0</v>
      </c>
      <c r="AY3149" s="12">
        <f t="shared" ref="AY3149:BQ3149" si="4405">SUM(AY3150:AY3151)</f>
        <v>0</v>
      </c>
      <c r="AZ3149" s="12">
        <f t="shared" si="4405"/>
        <v>0</v>
      </c>
      <c r="BA3149" s="12">
        <f t="shared" si="4405"/>
        <v>0</v>
      </c>
      <c r="BB3149" s="12">
        <f t="shared" si="4405"/>
        <v>0</v>
      </c>
      <c r="BC3149" s="12">
        <f t="shared" si="4405"/>
        <v>0</v>
      </c>
      <c r="BD3149" s="12">
        <f t="shared" si="4405"/>
        <v>0</v>
      </c>
      <c r="BE3149" s="12">
        <f t="shared" ref="BE3149" si="4406">SUM(BE3150:BE3151)</f>
        <v>0</v>
      </c>
      <c r="BF3149" s="12">
        <f t="shared" si="4405"/>
        <v>0</v>
      </c>
      <c r="BG3149" s="12">
        <f t="shared" si="4405"/>
        <v>0</v>
      </c>
      <c r="BH3149" s="12">
        <f t="shared" si="4405"/>
        <v>0</v>
      </c>
      <c r="BI3149" s="12">
        <f t="shared" si="4405"/>
        <v>0</v>
      </c>
      <c r="BJ3149" s="12">
        <f t="shared" si="4405"/>
        <v>0</v>
      </c>
      <c r="BK3149" s="12">
        <f t="shared" si="4405"/>
        <v>0</v>
      </c>
      <c r="BL3149" s="12">
        <f t="shared" si="4405"/>
        <v>0</v>
      </c>
      <c r="BM3149" s="12">
        <f t="shared" si="4405"/>
        <v>0</v>
      </c>
      <c r="BN3149" s="12">
        <f t="shared" si="4405"/>
        <v>0</v>
      </c>
      <c r="BO3149" s="12">
        <f t="shared" si="4405"/>
        <v>0</v>
      </c>
      <c r="BP3149" s="12">
        <f t="shared" si="4405"/>
        <v>0</v>
      </c>
      <c r="BQ3149" s="12">
        <f t="shared" si="4405"/>
        <v>0</v>
      </c>
      <c r="BR3149" s="12">
        <v>0</v>
      </c>
      <c r="BS3149" s="12">
        <v>0</v>
      </c>
    </row>
    <row r="3150" spans="1:71" x14ac:dyDescent="0.25">
      <c r="A3150" s="4" t="s">
        <v>915</v>
      </c>
      <c r="B3150" s="4" t="s">
        <v>75</v>
      </c>
      <c r="C3150" s="4" t="s">
        <v>1398</v>
      </c>
      <c r="D3150" s="65" t="s">
        <v>1399</v>
      </c>
      <c r="E3150" s="75">
        <v>8213</v>
      </c>
      <c r="F3150" s="65"/>
      <c r="G3150" s="61" t="s">
        <v>1894</v>
      </c>
      <c r="H3150" s="13" t="s">
        <v>68</v>
      </c>
      <c r="I3150" s="14">
        <v>13200</v>
      </c>
      <c r="J3150" s="14"/>
      <c r="K3150" s="14"/>
      <c r="L3150" s="14"/>
      <c r="M3150" s="14"/>
      <c r="N3150" s="14"/>
      <c r="O3150" s="14">
        <f t="shared" si="4332"/>
        <v>13200</v>
      </c>
      <c r="P3150" s="14"/>
      <c r="Q3150" s="14">
        <v>1400</v>
      </c>
      <c r="R3150" s="14">
        <v>2540</v>
      </c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>
        <v>3940</v>
      </c>
      <c r="AC3150" s="14">
        <v>9260</v>
      </c>
      <c r="AD3150" s="14">
        <v>0</v>
      </c>
      <c r="AE3150" s="14"/>
      <c r="AF3150" s="14"/>
      <c r="AG3150" s="14"/>
      <c r="AH3150" s="14"/>
      <c r="AI3150" s="14"/>
      <c r="AJ3150" s="14">
        <f t="shared" si="4333"/>
        <v>0</v>
      </c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>
        <v>0</v>
      </c>
      <c r="AX3150" s="14">
        <v>0</v>
      </c>
      <c r="AY3150" s="14">
        <v>0</v>
      </c>
      <c r="AZ3150" s="14"/>
      <c r="BA3150" s="14"/>
      <c r="BB3150" s="14"/>
      <c r="BC3150" s="14"/>
      <c r="BD3150" s="14"/>
      <c r="BE3150" s="14">
        <f t="shared" si="4334"/>
        <v>0</v>
      </c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>
        <v>0</v>
      </c>
      <c r="BS3150" s="14">
        <v>0</v>
      </c>
    </row>
    <row r="3151" spans="1:71" x14ac:dyDescent="0.25">
      <c r="A3151" s="4" t="s">
        <v>915</v>
      </c>
      <c r="B3151" s="4" t="s">
        <v>75</v>
      </c>
      <c r="C3151" s="4" t="s">
        <v>1398</v>
      </c>
      <c r="D3151" s="65" t="s">
        <v>1399</v>
      </c>
      <c r="E3151" s="75">
        <v>8216</v>
      </c>
      <c r="F3151" s="65"/>
      <c r="G3151" s="61" t="s">
        <v>1894</v>
      </c>
      <c r="H3151" s="13" t="s">
        <v>306</v>
      </c>
      <c r="I3151" s="14">
        <v>11000</v>
      </c>
      <c r="J3151" s="14"/>
      <c r="K3151" s="14"/>
      <c r="L3151" s="14"/>
      <c r="M3151" s="14"/>
      <c r="N3151" s="14"/>
      <c r="O3151" s="14">
        <f t="shared" si="4332"/>
        <v>11000</v>
      </c>
      <c r="P3151" s="14"/>
      <c r="Q3151" s="14"/>
      <c r="R3151" s="14">
        <v>948</v>
      </c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>
        <v>948</v>
      </c>
      <c r="AC3151" s="14">
        <v>10052</v>
      </c>
      <c r="AD3151" s="14">
        <v>0</v>
      </c>
      <c r="AE3151" s="14"/>
      <c r="AF3151" s="14"/>
      <c r="AG3151" s="14"/>
      <c r="AH3151" s="14"/>
      <c r="AI3151" s="14"/>
      <c r="AJ3151" s="14">
        <f t="shared" si="4333"/>
        <v>0</v>
      </c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>
        <v>0</v>
      </c>
      <c r="AX3151" s="14">
        <v>0</v>
      </c>
      <c r="AY3151" s="14">
        <v>0</v>
      </c>
      <c r="AZ3151" s="14"/>
      <c r="BA3151" s="14"/>
      <c r="BB3151" s="14"/>
      <c r="BC3151" s="14"/>
      <c r="BD3151" s="14"/>
      <c r="BE3151" s="14">
        <f t="shared" si="4334"/>
        <v>0</v>
      </c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>
        <v>0</v>
      </c>
      <c r="BS3151" s="14">
        <v>0</v>
      </c>
    </row>
    <row r="3152" spans="1:71" ht="22.5" x14ac:dyDescent="0.25">
      <c r="A3152" s="13" t="s">
        <v>1</v>
      </c>
      <c r="B3152" s="13" t="s">
        <v>1</v>
      </c>
      <c r="C3152" s="13" t="s">
        <v>1</v>
      </c>
      <c r="D3152" s="60" t="s">
        <v>1</v>
      </c>
      <c r="E3152" s="60" t="s">
        <v>1</v>
      </c>
      <c r="F3152" s="60" t="s">
        <v>1</v>
      </c>
      <c r="G3152" s="13" t="s">
        <v>1</v>
      </c>
      <c r="H3152" s="10" t="s">
        <v>1408</v>
      </c>
      <c r="I3152" s="11">
        <f t="shared" ref="I3152:AA3152" si="4407">SUM(I3122,I3145,I3148)</f>
        <v>101700</v>
      </c>
      <c r="J3152" s="11">
        <f t="shared" si="4407"/>
        <v>0</v>
      </c>
      <c r="K3152" s="11">
        <f t="shared" si="4407"/>
        <v>0</v>
      </c>
      <c r="L3152" s="11">
        <f t="shared" si="4407"/>
        <v>0</v>
      </c>
      <c r="M3152" s="11">
        <f t="shared" si="4407"/>
        <v>0</v>
      </c>
      <c r="N3152" s="11">
        <f t="shared" si="4407"/>
        <v>0</v>
      </c>
      <c r="O3152" s="11">
        <f t="shared" si="4407"/>
        <v>101700</v>
      </c>
      <c r="P3152" s="11">
        <f t="shared" si="4407"/>
        <v>10211</v>
      </c>
      <c r="Q3152" s="11">
        <f t="shared" si="4407"/>
        <v>18618</v>
      </c>
      <c r="R3152" s="11">
        <f t="shared" si="4407"/>
        <v>20818</v>
      </c>
      <c r="S3152" s="11">
        <f t="shared" si="4407"/>
        <v>0</v>
      </c>
      <c r="T3152" s="11">
        <f t="shared" si="4407"/>
        <v>0</v>
      </c>
      <c r="U3152" s="11">
        <f t="shared" si="4407"/>
        <v>0</v>
      </c>
      <c r="V3152" s="11">
        <f t="shared" si="4407"/>
        <v>0</v>
      </c>
      <c r="W3152" s="11">
        <f t="shared" si="4407"/>
        <v>0</v>
      </c>
      <c r="X3152" s="11">
        <f t="shared" si="4407"/>
        <v>0</v>
      </c>
      <c r="Y3152" s="11">
        <f t="shared" si="4407"/>
        <v>0</v>
      </c>
      <c r="Z3152" s="11">
        <f t="shared" si="4407"/>
        <v>0</v>
      </c>
      <c r="AA3152" s="11">
        <f t="shared" si="4407"/>
        <v>0</v>
      </c>
      <c r="AB3152" s="11">
        <v>49647</v>
      </c>
      <c r="AC3152" s="11">
        <v>52053</v>
      </c>
      <c r="AD3152" s="11">
        <f t="shared" ref="AD3152:AV3152" si="4408">SUM(AD3122,AD3145,AD3148)</f>
        <v>0</v>
      </c>
      <c r="AE3152" s="11">
        <f t="shared" si="4408"/>
        <v>0</v>
      </c>
      <c r="AF3152" s="11">
        <f t="shared" si="4408"/>
        <v>0</v>
      </c>
      <c r="AG3152" s="11">
        <f t="shared" si="4408"/>
        <v>0</v>
      </c>
      <c r="AH3152" s="11">
        <f t="shared" si="4408"/>
        <v>0</v>
      </c>
      <c r="AI3152" s="11">
        <f t="shared" si="4408"/>
        <v>0</v>
      </c>
      <c r="AJ3152" s="11">
        <f t="shared" si="4408"/>
        <v>0</v>
      </c>
      <c r="AK3152" s="11">
        <f t="shared" si="4408"/>
        <v>0</v>
      </c>
      <c r="AL3152" s="11">
        <f t="shared" si="4408"/>
        <v>0</v>
      </c>
      <c r="AM3152" s="11">
        <f t="shared" si="4408"/>
        <v>0</v>
      </c>
      <c r="AN3152" s="11">
        <f t="shared" si="4408"/>
        <v>0</v>
      </c>
      <c r="AO3152" s="11">
        <f t="shared" si="4408"/>
        <v>0</v>
      </c>
      <c r="AP3152" s="11">
        <f t="shared" si="4408"/>
        <v>0</v>
      </c>
      <c r="AQ3152" s="11">
        <f t="shared" si="4408"/>
        <v>0</v>
      </c>
      <c r="AR3152" s="11">
        <f t="shared" si="4408"/>
        <v>0</v>
      </c>
      <c r="AS3152" s="11">
        <f t="shared" si="4408"/>
        <v>0</v>
      </c>
      <c r="AT3152" s="11">
        <f t="shared" si="4408"/>
        <v>0</v>
      </c>
      <c r="AU3152" s="11">
        <f t="shared" si="4408"/>
        <v>0</v>
      </c>
      <c r="AV3152" s="11">
        <f t="shared" si="4408"/>
        <v>0</v>
      </c>
      <c r="AW3152" s="11">
        <v>0</v>
      </c>
      <c r="AX3152" s="11">
        <v>0</v>
      </c>
      <c r="AY3152" s="11">
        <f t="shared" ref="AY3152:BQ3152" si="4409">SUM(AY3122,AY3145,AY3148)</f>
        <v>44000</v>
      </c>
      <c r="AZ3152" s="11">
        <f t="shared" si="4409"/>
        <v>6023</v>
      </c>
      <c r="BA3152" s="11">
        <f t="shared" si="4409"/>
        <v>0</v>
      </c>
      <c r="BB3152" s="11">
        <f t="shared" si="4409"/>
        <v>0</v>
      </c>
      <c r="BC3152" s="11">
        <f t="shared" si="4409"/>
        <v>0</v>
      </c>
      <c r="BD3152" s="11">
        <f t="shared" si="4409"/>
        <v>0</v>
      </c>
      <c r="BE3152" s="11">
        <f t="shared" si="4409"/>
        <v>50023</v>
      </c>
      <c r="BF3152" s="11">
        <f t="shared" si="4409"/>
        <v>5860</v>
      </c>
      <c r="BG3152" s="11">
        <f t="shared" si="4409"/>
        <v>2968</v>
      </c>
      <c r="BH3152" s="11">
        <f t="shared" si="4409"/>
        <v>6023</v>
      </c>
      <c r="BI3152" s="11">
        <f t="shared" si="4409"/>
        <v>0</v>
      </c>
      <c r="BJ3152" s="11">
        <f t="shared" si="4409"/>
        <v>0</v>
      </c>
      <c r="BK3152" s="11">
        <f t="shared" si="4409"/>
        <v>0</v>
      </c>
      <c r="BL3152" s="11">
        <f t="shared" si="4409"/>
        <v>0</v>
      </c>
      <c r="BM3152" s="11">
        <f t="shared" si="4409"/>
        <v>0</v>
      </c>
      <c r="BN3152" s="11">
        <f t="shared" si="4409"/>
        <v>0</v>
      </c>
      <c r="BO3152" s="11">
        <f t="shared" si="4409"/>
        <v>0</v>
      </c>
      <c r="BP3152" s="11">
        <f t="shared" si="4409"/>
        <v>0</v>
      </c>
      <c r="BQ3152" s="11">
        <f t="shared" si="4409"/>
        <v>0</v>
      </c>
      <c r="BR3152" s="11">
        <v>14851</v>
      </c>
      <c r="BS3152" s="11">
        <v>35172</v>
      </c>
    </row>
    <row r="3153" spans="1:71" ht="15.75" thickBot="1" x14ac:dyDescent="0.3">
      <c r="A3153" s="13" t="s">
        <v>1</v>
      </c>
      <c r="B3153" s="13" t="s">
        <v>1</v>
      </c>
      <c r="C3153" s="13" t="s">
        <v>1</v>
      </c>
      <c r="D3153" s="60" t="s">
        <v>1</v>
      </c>
      <c r="E3153" s="60" t="s">
        <v>1</v>
      </c>
      <c r="F3153" s="60" t="s">
        <v>1</v>
      </c>
      <c r="G3153" s="13" t="s">
        <v>1</v>
      </c>
      <c r="H3153" s="2" t="s">
        <v>70</v>
      </c>
      <c r="I3153" s="13" t="s">
        <v>1</v>
      </c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>
        <v>0</v>
      </c>
      <c r="AC3153" s="13">
        <v>0</v>
      </c>
      <c r="AD3153" s="13" t="s">
        <v>1</v>
      </c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>
        <v>0</v>
      </c>
      <c r="AX3153" s="13">
        <v>0</v>
      </c>
      <c r="AY3153" s="13" t="s">
        <v>1</v>
      </c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>
        <v>0</v>
      </c>
      <c r="BS3153" s="13">
        <v>0</v>
      </c>
    </row>
    <row r="3154" spans="1:71" ht="69.75" customHeight="1" thickBot="1" x14ac:dyDescent="0.3">
      <c r="A3154" s="110" t="s">
        <v>1</v>
      </c>
      <c r="B3154" s="110" t="s">
        <v>1</v>
      </c>
      <c r="C3154" s="110" t="s">
        <v>1</v>
      </c>
      <c r="D3154" s="113" t="s">
        <v>1</v>
      </c>
      <c r="E3154" s="113" t="s">
        <v>1</v>
      </c>
      <c r="F3154" s="113" t="s">
        <v>1</v>
      </c>
      <c r="G3154" s="116" t="s">
        <v>1</v>
      </c>
      <c r="H3154" s="5" t="s">
        <v>71</v>
      </c>
      <c r="I3154" s="57" t="s">
        <v>11</v>
      </c>
      <c r="J3154" s="57" t="s">
        <v>1831</v>
      </c>
      <c r="K3154" s="57" t="s">
        <v>1784</v>
      </c>
      <c r="L3154" s="57" t="s">
        <v>1817</v>
      </c>
      <c r="M3154" s="57" t="s">
        <v>1818</v>
      </c>
      <c r="N3154" s="57" t="s">
        <v>1819</v>
      </c>
      <c r="O3154" s="57" t="s">
        <v>1835</v>
      </c>
      <c r="P3154" s="57" t="s">
        <v>1832</v>
      </c>
      <c r="Q3154" s="57" t="s">
        <v>1820</v>
      </c>
      <c r="R3154" s="57" t="s">
        <v>1821</v>
      </c>
      <c r="S3154" s="57" t="s">
        <v>1822</v>
      </c>
      <c r="T3154" s="57" t="s">
        <v>1823</v>
      </c>
      <c r="U3154" s="57" t="s">
        <v>1824</v>
      </c>
      <c r="V3154" s="57" t="s">
        <v>1825</v>
      </c>
      <c r="W3154" s="57" t="s">
        <v>1833</v>
      </c>
      <c r="X3154" s="57" t="s">
        <v>1834</v>
      </c>
      <c r="Y3154" s="57" t="s">
        <v>1826</v>
      </c>
      <c r="Z3154" s="57" t="s">
        <v>1827</v>
      </c>
      <c r="AA3154" s="57" t="s">
        <v>1828</v>
      </c>
      <c r="AB3154" s="57" t="s">
        <v>1829</v>
      </c>
      <c r="AC3154" s="57" t="s">
        <v>1830</v>
      </c>
      <c r="AD3154" s="58" t="s">
        <v>12</v>
      </c>
      <c r="AE3154" s="58" t="s">
        <v>1831</v>
      </c>
      <c r="AF3154" s="58" t="s">
        <v>1784</v>
      </c>
      <c r="AG3154" s="58" t="s">
        <v>1817</v>
      </c>
      <c r="AH3154" s="58" t="s">
        <v>1818</v>
      </c>
      <c r="AI3154" s="58" t="s">
        <v>1819</v>
      </c>
      <c r="AJ3154" s="58" t="s">
        <v>1836</v>
      </c>
      <c r="AK3154" s="58" t="s">
        <v>1832</v>
      </c>
      <c r="AL3154" s="58" t="s">
        <v>1820</v>
      </c>
      <c r="AM3154" s="58" t="s">
        <v>1821</v>
      </c>
      <c r="AN3154" s="58" t="s">
        <v>1822</v>
      </c>
      <c r="AO3154" s="58" t="s">
        <v>1823</v>
      </c>
      <c r="AP3154" s="58" t="s">
        <v>1824</v>
      </c>
      <c r="AQ3154" s="58" t="s">
        <v>1825</v>
      </c>
      <c r="AR3154" s="58" t="s">
        <v>1833</v>
      </c>
      <c r="AS3154" s="58" t="s">
        <v>1834</v>
      </c>
      <c r="AT3154" s="58" t="s">
        <v>1826</v>
      </c>
      <c r="AU3154" s="58" t="s">
        <v>1827</v>
      </c>
      <c r="AV3154" s="58" t="s">
        <v>1828</v>
      </c>
      <c r="AW3154" s="58" t="s">
        <v>1829</v>
      </c>
      <c r="AX3154" s="58" t="s">
        <v>1830</v>
      </c>
      <c r="AY3154" s="59" t="s">
        <v>13</v>
      </c>
      <c r="AZ3154" s="59" t="s">
        <v>1831</v>
      </c>
      <c r="BA3154" s="59" t="s">
        <v>1784</v>
      </c>
      <c r="BB3154" s="59" t="s">
        <v>1817</v>
      </c>
      <c r="BC3154" s="59" t="s">
        <v>1818</v>
      </c>
      <c r="BD3154" s="59" t="s">
        <v>1819</v>
      </c>
      <c r="BE3154" s="59" t="s">
        <v>1837</v>
      </c>
      <c r="BF3154" s="59" t="s">
        <v>1832</v>
      </c>
      <c r="BG3154" s="59" t="s">
        <v>1820</v>
      </c>
      <c r="BH3154" s="59" t="s">
        <v>1821</v>
      </c>
      <c r="BI3154" s="59" t="s">
        <v>1822</v>
      </c>
      <c r="BJ3154" s="59" t="s">
        <v>1823</v>
      </c>
      <c r="BK3154" s="59" t="s">
        <v>1824</v>
      </c>
      <c r="BL3154" s="59" t="s">
        <v>1825</v>
      </c>
      <c r="BM3154" s="59" t="s">
        <v>1833</v>
      </c>
      <c r="BN3154" s="59" t="s">
        <v>1834</v>
      </c>
      <c r="BO3154" s="59" t="s">
        <v>1826</v>
      </c>
      <c r="BP3154" s="59" t="s">
        <v>1827</v>
      </c>
      <c r="BQ3154" s="59" t="s">
        <v>1828</v>
      </c>
      <c r="BR3154" s="59" t="s">
        <v>1829</v>
      </c>
      <c r="BS3154" s="59" t="s">
        <v>1830</v>
      </c>
    </row>
    <row r="3155" spans="1:71" x14ac:dyDescent="0.25">
      <c r="A3155" s="111"/>
      <c r="B3155" s="111"/>
      <c r="C3155" s="111"/>
      <c r="D3155" s="114"/>
      <c r="E3155" s="114"/>
      <c r="F3155" s="114"/>
      <c r="G3155" s="117"/>
      <c r="H3155" s="15" t="s">
        <v>1</v>
      </c>
      <c r="I3155" s="9">
        <v>1</v>
      </c>
      <c r="J3155" s="9">
        <v>2</v>
      </c>
      <c r="K3155" s="9">
        <v>3</v>
      </c>
      <c r="L3155" s="9">
        <v>4</v>
      </c>
      <c r="M3155" s="9">
        <v>5</v>
      </c>
      <c r="N3155" s="9">
        <v>6</v>
      </c>
      <c r="O3155" s="9">
        <v>7</v>
      </c>
      <c r="P3155" s="9">
        <v>8</v>
      </c>
      <c r="Q3155" s="9">
        <v>9</v>
      </c>
      <c r="R3155" s="9">
        <v>10</v>
      </c>
      <c r="S3155" s="9">
        <v>11</v>
      </c>
      <c r="T3155" s="9">
        <v>12</v>
      </c>
      <c r="U3155" s="9">
        <v>13</v>
      </c>
      <c r="V3155" s="9">
        <v>14</v>
      </c>
      <c r="W3155" s="9">
        <v>15</v>
      </c>
      <c r="X3155" s="9">
        <v>16</v>
      </c>
      <c r="Y3155" s="9">
        <v>17</v>
      </c>
      <c r="Z3155" s="9">
        <v>18</v>
      </c>
      <c r="AA3155" s="9">
        <v>19</v>
      </c>
      <c r="AB3155" s="9">
        <v>20</v>
      </c>
      <c r="AC3155" s="9">
        <v>21</v>
      </c>
      <c r="AD3155" s="9">
        <v>1</v>
      </c>
      <c r="AE3155" s="9">
        <v>2</v>
      </c>
      <c r="AF3155" s="9">
        <v>3</v>
      </c>
      <c r="AG3155" s="9">
        <v>4</v>
      </c>
      <c r="AH3155" s="9">
        <v>5</v>
      </c>
      <c r="AI3155" s="9">
        <v>6</v>
      </c>
      <c r="AJ3155" s="9">
        <v>7</v>
      </c>
      <c r="AK3155" s="9">
        <v>8</v>
      </c>
      <c r="AL3155" s="9">
        <v>9</v>
      </c>
      <c r="AM3155" s="9">
        <v>10</v>
      </c>
      <c r="AN3155" s="9">
        <v>11</v>
      </c>
      <c r="AO3155" s="9">
        <v>12</v>
      </c>
      <c r="AP3155" s="9">
        <v>13</v>
      </c>
      <c r="AQ3155" s="9">
        <v>14</v>
      </c>
      <c r="AR3155" s="9">
        <v>15</v>
      </c>
      <c r="AS3155" s="9">
        <v>16</v>
      </c>
      <c r="AT3155" s="9">
        <v>17</v>
      </c>
      <c r="AU3155" s="9">
        <v>18</v>
      </c>
      <c r="AV3155" s="9">
        <v>19</v>
      </c>
      <c r="AW3155" s="9">
        <v>20</v>
      </c>
      <c r="AX3155" s="9">
        <v>21</v>
      </c>
      <c r="AY3155" s="9">
        <v>1</v>
      </c>
      <c r="AZ3155" s="9">
        <v>2</v>
      </c>
      <c r="BA3155" s="9">
        <v>3</v>
      </c>
      <c r="BB3155" s="9">
        <v>4</v>
      </c>
      <c r="BC3155" s="9">
        <v>5</v>
      </c>
      <c r="BD3155" s="9">
        <v>6</v>
      </c>
      <c r="BE3155" s="9">
        <v>7</v>
      </c>
      <c r="BF3155" s="9">
        <v>8</v>
      </c>
      <c r="BG3155" s="9">
        <v>9</v>
      </c>
      <c r="BH3155" s="9">
        <v>10</v>
      </c>
      <c r="BI3155" s="9">
        <v>11</v>
      </c>
      <c r="BJ3155" s="9">
        <v>12</v>
      </c>
      <c r="BK3155" s="9">
        <v>13</v>
      </c>
      <c r="BL3155" s="9">
        <v>14</v>
      </c>
      <c r="BM3155" s="9">
        <v>15</v>
      </c>
      <c r="BN3155" s="9">
        <v>16</v>
      </c>
      <c r="BO3155" s="9">
        <v>17</v>
      </c>
      <c r="BP3155" s="9">
        <v>18</v>
      </c>
      <c r="BQ3155" s="9">
        <v>19</v>
      </c>
      <c r="BR3155" s="9">
        <v>20</v>
      </c>
      <c r="BS3155" s="9">
        <v>21</v>
      </c>
    </row>
    <row r="3156" spans="1:71" x14ac:dyDescent="0.25">
      <c r="A3156" s="111"/>
      <c r="B3156" s="111"/>
      <c r="C3156" s="111"/>
      <c r="D3156" s="114"/>
      <c r="E3156" s="114"/>
      <c r="F3156" s="114"/>
      <c r="G3156" s="117"/>
      <c r="H3156" s="16" t="s">
        <v>1002</v>
      </c>
      <c r="I3156" s="17">
        <f t="shared" ref="I3156:AA3156" si="4410">SUM(I3152)</f>
        <v>101700</v>
      </c>
      <c r="J3156" s="17">
        <f t="shared" si="4410"/>
        <v>0</v>
      </c>
      <c r="K3156" s="17">
        <f t="shared" si="4410"/>
        <v>0</v>
      </c>
      <c r="L3156" s="17">
        <f t="shared" si="4410"/>
        <v>0</v>
      </c>
      <c r="M3156" s="17">
        <f t="shared" si="4410"/>
        <v>0</v>
      </c>
      <c r="N3156" s="17">
        <f t="shared" si="4410"/>
        <v>0</v>
      </c>
      <c r="O3156" s="17">
        <f t="shared" ref="O3156" si="4411">SUM(O3152)</f>
        <v>101700</v>
      </c>
      <c r="P3156" s="17">
        <f t="shared" si="4410"/>
        <v>10211</v>
      </c>
      <c r="Q3156" s="17">
        <f t="shared" si="4410"/>
        <v>18618</v>
      </c>
      <c r="R3156" s="17">
        <f t="shared" si="4410"/>
        <v>20818</v>
      </c>
      <c r="S3156" s="17">
        <f t="shared" si="4410"/>
        <v>0</v>
      </c>
      <c r="T3156" s="17">
        <f t="shared" si="4410"/>
        <v>0</v>
      </c>
      <c r="U3156" s="17">
        <f t="shared" si="4410"/>
        <v>0</v>
      </c>
      <c r="V3156" s="17">
        <f t="shared" si="4410"/>
        <v>0</v>
      </c>
      <c r="W3156" s="17">
        <f t="shared" si="4410"/>
        <v>0</v>
      </c>
      <c r="X3156" s="17">
        <f t="shared" si="4410"/>
        <v>0</v>
      </c>
      <c r="Y3156" s="17">
        <f t="shared" si="4410"/>
        <v>0</v>
      </c>
      <c r="Z3156" s="17">
        <f t="shared" si="4410"/>
        <v>0</v>
      </c>
      <c r="AA3156" s="17">
        <f t="shared" si="4410"/>
        <v>0</v>
      </c>
      <c r="AB3156" s="17">
        <v>49647</v>
      </c>
      <c r="AC3156" s="17">
        <v>52053</v>
      </c>
      <c r="AD3156" s="17">
        <f t="shared" ref="AD3156:AV3156" si="4412">SUM(AD3152)</f>
        <v>0</v>
      </c>
      <c r="AE3156" s="17">
        <f t="shared" si="4412"/>
        <v>0</v>
      </c>
      <c r="AF3156" s="17">
        <f t="shared" si="4412"/>
        <v>0</v>
      </c>
      <c r="AG3156" s="17">
        <f t="shared" si="4412"/>
        <v>0</v>
      </c>
      <c r="AH3156" s="17">
        <f t="shared" si="4412"/>
        <v>0</v>
      </c>
      <c r="AI3156" s="17">
        <f t="shared" si="4412"/>
        <v>0</v>
      </c>
      <c r="AJ3156" s="17">
        <f t="shared" ref="AJ3156" si="4413">SUM(AJ3152)</f>
        <v>0</v>
      </c>
      <c r="AK3156" s="17">
        <f t="shared" si="4412"/>
        <v>0</v>
      </c>
      <c r="AL3156" s="17">
        <f t="shared" si="4412"/>
        <v>0</v>
      </c>
      <c r="AM3156" s="17">
        <f t="shared" si="4412"/>
        <v>0</v>
      </c>
      <c r="AN3156" s="17">
        <f t="shared" si="4412"/>
        <v>0</v>
      </c>
      <c r="AO3156" s="17">
        <f t="shared" si="4412"/>
        <v>0</v>
      </c>
      <c r="AP3156" s="17">
        <f t="shared" si="4412"/>
        <v>0</v>
      </c>
      <c r="AQ3156" s="17">
        <f t="shared" si="4412"/>
        <v>0</v>
      </c>
      <c r="AR3156" s="17">
        <f t="shared" si="4412"/>
        <v>0</v>
      </c>
      <c r="AS3156" s="17">
        <f t="shared" si="4412"/>
        <v>0</v>
      </c>
      <c r="AT3156" s="17">
        <f t="shared" si="4412"/>
        <v>0</v>
      </c>
      <c r="AU3156" s="17">
        <f t="shared" si="4412"/>
        <v>0</v>
      </c>
      <c r="AV3156" s="17">
        <f t="shared" si="4412"/>
        <v>0</v>
      </c>
      <c r="AW3156" s="17">
        <v>0</v>
      </c>
      <c r="AX3156" s="17">
        <v>0</v>
      </c>
      <c r="AY3156" s="17">
        <f t="shared" ref="AY3156:BQ3156" si="4414">SUM(AY3152)</f>
        <v>44000</v>
      </c>
      <c r="AZ3156" s="17">
        <f t="shared" si="4414"/>
        <v>6023</v>
      </c>
      <c r="BA3156" s="17">
        <f t="shared" si="4414"/>
        <v>0</v>
      </c>
      <c r="BB3156" s="17">
        <f t="shared" si="4414"/>
        <v>0</v>
      </c>
      <c r="BC3156" s="17">
        <f t="shared" si="4414"/>
        <v>0</v>
      </c>
      <c r="BD3156" s="17">
        <f t="shared" si="4414"/>
        <v>0</v>
      </c>
      <c r="BE3156" s="17">
        <f t="shared" ref="BE3156" si="4415">SUM(BE3152)</f>
        <v>50023</v>
      </c>
      <c r="BF3156" s="17">
        <f t="shared" si="4414"/>
        <v>5860</v>
      </c>
      <c r="BG3156" s="17">
        <f t="shared" si="4414"/>
        <v>2968</v>
      </c>
      <c r="BH3156" s="17">
        <f t="shared" si="4414"/>
        <v>6023</v>
      </c>
      <c r="BI3156" s="17">
        <f t="shared" si="4414"/>
        <v>0</v>
      </c>
      <c r="BJ3156" s="17">
        <f t="shared" si="4414"/>
        <v>0</v>
      </c>
      <c r="BK3156" s="17">
        <f t="shared" si="4414"/>
        <v>0</v>
      </c>
      <c r="BL3156" s="17">
        <f t="shared" si="4414"/>
        <v>0</v>
      </c>
      <c r="BM3156" s="17">
        <f t="shared" si="4414"/>
        <v>0</v>
      </c>
      <c r="BN3156" s="17">
        <f t="shared" si="4414"/>
        <v>0</v>
      </c>
      <c r="BO3156" s="17">
        <f t="shared" si="4414"/>
        <v>0</v>
      </c>
      <c r="BP3156" s="17">
        <f t="shared" si="4414"/>
        <v>0</v>
      </c>
      <c r="BQ3156" s="17">
        <f t="shared" si="4414"/>
        <v>0</v>
      </c>
      <c r="BR3156" s="17">
        <v>14851</v>
      </c>
      <c r="BS3156" s="17">
        <v>35172</v>
      </c>
    </row>
    <row r="3157" spans="1:71" x14ac:dyDescent="0.25">
      <c r="A3157" s="111"/>
      <c r="B3157" s="111"/>
      <c r="C3157" s="111"/>
      <c r="D3157" s="114"/>
      <c r="E3157" s="114"/>
      <c r="F3157" s="114"/>
      <c r="G3157" s="117"/>
      <c r="H3157" s="18" t="s">
        <v>73</v>
      </c>
      <c r="I3157" s="17">
        <f t="shared" ref="I3157:AA3157" si="4416">SUM(I3156)</f>
        <v>101700</v>
      </c>
      <c r="J3157" s="17">
        <f t="shared" si="4416"/>
        <v>0</v>
      </c>
      <c r="K3157" s="17">
        <f t="shared" si="4416"/>
        <v>0</v>
      </c>
      <c r="L3157" s="17">
        <f t="shared" si="4416"/>
        <v>0</v>
      </c>
      <c r="M3157" s="17">
        <f t="shared" si="4416"/>
        <v>0</v>
      </c>
      <c r="N3157" s="17">
        <f t="shared" si="4416"/>
        <v>0</v>
      </c>
      <c r="O3157" s="17">
        <f t="shared" ref="O3157" si="4417">SUM(O3156)</f>
        <v>101700</v>
      </c>
      <c r="P3157" s="17">
        <f t="shared" si="4416"/>
        <v>10211</v>
      </c>
      <c r="Q3157" s="17">
        <f t="shared" si="4416"/>
        <v>18618</v>
      </c>
      <c r="R3157" s="17">
        <f t="shared" si="4416"/>
        <v>20818</v>
      </c>
      <c r="S3157" s="17">
        <f t="shared" si="4416"/>
        <v>0</v>
      </c>
      <c r="T3157" s="17">
        <f t="shared" si="4416"/>
        <v>0</v>
      </c>
      <c r="U3157" s="17">
        <f t="shared" si="4416"/>
        <v>0</v>
      </c>
      <c r="V3157" s="17">
        <f t="shared" si="4416"/>
        <v>0</v>
      </c>
      <c r="W3157" s="17">
        <f t="shared" si="4416"/>
        <v>0</v>
      </c>
      <c r="X3157" s="17">
        <f t="shared" si="4416"/>
        <v>0</v>
      </c>
      <c r="Y3157" s="17">
        <f t="shared" si="4416"/>
        <v>0</v>
      </c>
      <c r="Z3157" s="17">
        <f t="shared" si="4416"/>
        <v>0</v>
      </c>
      <c r="AA3157" s="17">
        <f t="shared" si="4416"/>
        <v>0</v>
      </c>
      <c r="AB3157" s="17">
        <v>49647</v>
      </c>
      <c r="AC3157" s="17">
        <v>52053</v>
      </c>
      <c r="AD3157" s="17">
        <f t="shared" ref="AD3157:AV3157" si="4418">SUM(AD3156)</f>
        <v>0</v>
      </c>
      <c r="AE3157" s="17">
        <f t="shared" si="4418"/>
        <v>0</v>
      </c>
      <c r="AF3157" s="17">
        <f t="shared" si="4418"/>
        <v>0</v>
      </c>
      <c r="AG3157" s="17">
        <f t="shared" si="4418"/>
        <v>0</v>
      </c>
      <c r="AH3157" s="17">
        <f t="shared" si="4418"/>
        <v>0</v>
      </c>
      <c r="AI3157" s="17">
        <f t="shared" si="4418"/>
        <v>0</v>
      </c>
      <c r="AJ3157" s="17">
        <f t="shared" ref="AJ3157" si="4419">SUM(AJ3156)</f>
        <v>0</v>
      </c>
      <c r="AK3157" s="17">
        <f t="shared" si="4418"/>
        <v>0</v>
      </c>
      <c r="AL3157" s="17">
        <f t="shared" si="4418"/>
        <v>0</v>
      </c>
      <c r="AM3157" s="17">
        <f t="shared" si="4418"/>
        <v>0</v>
      </c>
      <c r="AN3157" s="17">
        <f t="shared" si="4418"/>
        <v>0</v>
      </c>
      <c r="AO3157" s="17">
        <f t="shared" si="4418"/>
        <v>0</v>
      </c>
      <c r="AP3157" s="17">
        <f t="shared" si="4418"/>
        <v>0</v>
      </c>
      <c r="AQ3157" s="17">
        <f t="shared" si="4418"/>
        <v>0</v>
      </c>
      <c r="AR3157" s="17">
        <f t="shared" si="4418"/>
        <v>0</v>
      </c>
      <c r="AS3157" s="17">
        <f t="shared" si="4418"/>
        <v>0</v>
      </c>
      <c r="AT3157" s="17">
        <f t="shared" si="4418"/>
        <v>0</v>
      </c>
      <c r="AU3157" s="17">
        <f t="shared" si="4418"/>
        <v>0</v>
      </c>
      <c r="AV3157" s="17">
        <f t="shared" si="4418"/>
        <v>0</v>
      </c>
      <c r="AW3157" s="17">
        <v>0</v>
      </c>
      <c r="AX3157" s="17">
        <v>0</v>
      </c>
      <c r="AY3157" s="17">
        <f t="shared" ref="AY3157:BQ3157" si="4420">SUM(AY3156)</f>
        <v>44000</v>
      </c>
      <c r="AZ3157" s="17">
        <f t="shared" si="4420"/>
        <v>6023</v>
      </c>
      <c r="BA3157" s="17">
        <f t="shared" si="4420"/>
        <v>0</v>
      </c>
      <c r="BB3157" s="17">
        <f t="shared" si="4420"/>
        <v>0</v>
      </c>
      <c r="BC3157" s="17">
        <f t="shared" si="4420"/>
        <v>0</v>
      </c>
      <c r="BD3157" s="17">
        <f t="shared" si="4420"/>
        <v>0</v>
      </c>
      <c r="BE3157" s="17">
        <f t="shared" ref="BE3157" si="4421">SUM(BE3156)</f>
        <v>50023</v>
      </c>
      <c r="BF3157" s="17">
        <f t="shared" si="4420"/>
        <v>5860</v>
      </c>
      <c r="BG3157" s="17">
        <f t="shared" si="4420"/>
        <v>2968</v>
      </c>
      <c r="BH3157" s="17">
        <f t="shared" si="4420"/>
        <v>6023</v>
      </c>
      <c r="BI3157" s="17">
        <f t="shared" si="4420"/>
        <v>0</v>
      </c>
      <c r="BJ3157" s="17">
        <f t="shared" si="4420"/>
        <v>0</v>
      </c>
      <c r="BK3157" s="17">
        <f t="shared" si="4420"/>
        <v>0</v>
      </c>
      <c r="BL3157" s="17">
        <f t="shared" si="4420"/>
        <v>0</v>
      </c>
      <c r="BM3157" s="17">
        <f t="shared" si="4420"/>
        <v>0</v>
      </c>
      <c r="BN3157" s="17">
        <f t="shared" si="4420"/>
        <v>0</v>
      </c>
      <c r="BO3157" s="17">
        <f t="shared" si="4420"/>
        <v>0</v>
      </c>
      <c r="BP3157" s="17">
        <f t="shared" si="4420"/>
        <v>0</v>
      </c>
      <c r="BQ3157" s="17">
        <f t="shared" si="4420"/>
        <v>0</v>
      </c>
      <c r="BR3157" s="17">
        <v>14851</v>
      </c>
      <c r="BS3157" s="17">
        <v>35172</v>
      </c>
    </row>
    <row r="3158" spans="1:71" x14ac:dyDescent="0.25">
      <c r="A3158" s="112"/>
      <c r="B3158" s="112"/>
      <c r="C3158" s="112"/>
      <c r="D3158" s="115"/>
      <c r="E3158" s="115"/>
      <c r="F3158" s="115"/>
      <c r="G3158" s="118"/>
      <c r="O3158">
        <f t="shared" si="4332"/>
        <v>0</v>
      </c>
      <c r="AB3158">
        <v>0</v>
      </c>
      <c r="AC3158">
        <v>0</v>
      </c>
      <c r="AJ3158">
        <f t="shared" si="4333"/>
        <v>0</v>
      </c>
      <c r="AW3158">
        <v>0</v>
      </c>
      <c r="AX3158">
        <v>0</v>
      </c>
      <c r="BE3158">
        <f t="shared" si="4334"/>
        <v>0</v>
      </c>
      <c r="BR3158">
        <v>0</v>
      </c>
      <c r="BS3158">
        <v>0</v>
      </c>
    </row>
    <row r="3159" spans="1:71" ht="15.75" thickBot="1" x14ac:dyDescent="0.3">
      <c r="A3159" s="13" t="s">
        <v>1</v>
      </c>
      <c r="B3159" s="13" t="s">
        <v>1</v>
      </c>
      <c r="C3159" s="13" t="s">
        <v>1</v>
      </c>
      <c r="D3159" s="60" t="s">
        <v>1</v>
      </c>
      <c r="E3159" s="60" t="s">
        <v>1</v>
      </c>
      <c r="F3159" s="60" t="s">
        <v>1</v>
      </c>
      <c r="G3159" s="13" t="s">
        <v>1</v>
      </c>
      <c r="H3159" s="19" t="s">
        <v>1</v>
      </c>
      <c r="I3159" s="19" t="s">
        <v>1</v>
      </c>
      <c r="J3159" s="19"/>
      <c r="K3159" s="19"/>
      <c r="L3159" s="19"/>
      <c r="M3159" s="19"/>
      <c r="N3159" s="19"/>
      <c r="O3159" s="19"/>
      <c r="P3159" s="19"/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>
        <v>0</v>
      </c>
      <c r="AC3159" s="19">
        <v>0</v>
      </c>
      <c r="AD3159" s="19" t="s">
        <v>1</v>
      </c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>
        <v>0</v>
      </c>
      <c r="AX3159" s="19">
        <v>0</v>
      </c>
      <c r="AY3159" s="19" t="s">
        <v>1</v>
      </c>
      <c r="AZ3159" s="19"/>
      <c r="BA3159" s="19"/>
      <c r="BB3159" s="19"/>
      <c r="BC3159" s="19"/>
      <c r="BD3159" s="19"/>
      <c r="BE3159" s="19"/>
      <c r="BF3159" s="19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>
        <v>0</v>
      </c>
      <c r="BS3159" s="19">
        <v>0</v>
      </c>
    </row>
    <row r="3160" spans="1:71" ht="69.75" customHeight="1" thickBot="1" x14ac:dyDescent="0.3">
      <c r="A3160" s="5" t="s">
        <v>4</v>
      </c>
      <c r="B3160" s="5" t="s">
        <v>5</v>
      </c>
      <c r="C3160" s="5" t="s">
        <v>6</v>
      </c>
      <c r="D3160" s="66" t="s">
        <v>1</v>
      </c>
      <c r="E3160" s="74" t="s">
        <v>7</v>
      </c>
      <c r="F3160" s="74" t="s">
        <v>8</v>
      </c>
      <c r="G3160" s="5" t="s">
        <v>9</v>
      </c>
      <c r="H3160" s="5" t="s">
        <v>10</v>
      </c>
      <c r="I3160" s="57" t="s">
        <v>11</v>
      </c>
      <c r="J3160" s="57" t="s">
        <v>1831</v>
      </c>
      <c r="K3160" s="57" t="s">
        <v>1784</v>
      </c>
      <c r="L3160" s="57" t="s">
        <v>1817</v>
      </c>
      <c r="M3160" s="57" t="s">
        <v>1818</v>
      </c>
      <c r="N3160" s="57" t="s">
        <v>1819</v>
      </c>
      <c r="O3160" s="57" t="s">
        <v>1835</v>
      </c>
      <c r="P3160" s="57" t="s">
        <v>1832</v>
      </c>
      <c r="Q3160" s="57" t="s">
        <v>1820</v>
      </c>
      <c r="R3160" s="57" t="s">
        <v>1821</v>
      </c>
      <c r="S3160" s="57" t="s">
        <v>1822</v>
      </c>
      <c r="T3160" s="57" t="s">
        <v>1823</v>
      </c>
      <c r="U3160" s="57" t="s">
        <v>1824</v>
      </c>
      <c r="V3160" s="57" t="s">
        <v>1825</v>
      </c>
      <c r="W3160" s="57" t="s">
        <v>1833</v>
      </c>
      <c r="X3160" s="57" t="s">
        <v>1834</v>
      </c>
      <c r="Y3160" s="57" t="s">
        <v>1826</v>
      </c>
      <c r="Z3160" s="57" t="s">
        <v>1827</v>
      </c>
      <c r="AA3160" s="57" t="s">
        <v>1828</v>
      </c>
      <c r="AB3160" s="57" t="s">
        <v>1829</v>
      </c>
      <c r="AC3160" s="57" t="s">
        <v>1830</v>
      </c>
      <c r="AD3160" s="58" t="s">
        <v>12</v>
      </c>
      <c r="AE3160" s="58" t="s">
        <v>1831</v>
      </c>
      <c r="AF3160" s="58" t="s">
        <v>1784</v>
      </c>
      <c r="AG3160" s="58" t="s">
        <v>1817</v>
      </c>
      <c r="AH3160" s="58" t="s">
        <v>1818</v>
      </c>
      <c r="AI3160" s="58" t="s">
        <v>1819</v>
      </c>
      <c r="AJ3160" s="58" t="s">
        <v>1836</v>
      </c>
      <c r="AK3160" s="58" t="s">
        <v>1832</v>
      </c>
      <c r="AL3160" s="58" t="s">
        <v>1820</v>
      </c>
      <c r="AM3160" s="58" t="s">
        <v>1821</v>
      </c>
      <c r="AN3160" s="58" t="s">
        <v>1822</v>
      </c>
      <c r="AO3160" s="58" t="s">
        <v>1823</v>
      </c>
      <c r="AP3160" s="58" t="s">
        <v>1824</v>
      </c>
      <c r="AQ3160" s="58" t="s">
        <v>1825</v>
      </c>
      <c r="AR3160" s="58" t="s">
        <v>1833</v>
      </c>
      <c r="AS3160" s="58" t="s">
        <v>1834</v>
      </c>
      <c r="AT3160" s="58" t="s">
        <v>1826</v>
      </c>
      <c r="AU3160" s="58" t="s">
        <v>1827</v>
      </c>
      <c r="AV3160" s="58" t="s">
        <v>1828</v>
      </c>
      <c r="AW3160" s="58" t="s">
        <v>1829</v>
      </c>
      <c r="AX3160" s="58" t="s">
        <v>1830</v>
      </c>
      <c r="AY3160" s="59" t="s">
        <v>13</v>
      </c>
      <c r="AZ3160" s="59" t="s">
        <v>1831</v>
      </c>
      <c r="BA3160" s="59" t="s">
        <v>1784</v>
      </c>
      <c r="BB3160" s="59" t="s">
        <v>1817</v>
      </c>
      <c r="BC3160" s="59" t="s">
        <v>1818</v>
      </c>
      <c r="BD3160" s="59" t="s">
        <v>1819</v>
      </c>
      <c r="BE3160" s="59" t="s">
        <v>1837</v>
      </c>
      <c r="BF3160" s="59" t="s">
        <v>1832</v>
      </c>
      <c r="BG3160" s="59" t="s">
        <v>1820</v>
      </c>
      <c r="BH3160" s="59" t="s">
        <v>1821</v>
      </c>
      <c r="BI3160" s="59" t="s">
        <v>1822</v>
      </c>
      <c r="BJ3160" s="59" t="s">
        <v>1823</v>
      </c>
      <c r="BK3160" s="59" t="s">
        <v>1824</v>
      </c>
      <c r="BL3160" s="59" t="s">
        <v>1825</v>
      </c>
      <c r="BM3160" s="59" t="s">
        <v>1833</v>
      </c>
      <c r="BN3160" s="59" t="s">
        <v>1834</v>
      </c>
      <c r="BO3160" s="59" t="s">
        <v>1826</v>
      </c>
      <c r="BP3160" s="59" t="s">
        <v>1827</v>
      </c>
      <c r="BQ3160" s="59" t="s">
        <v>1828</v>
      </c>
      <c r="BR3160" s="59" t="s">
        <v>1829</v>
      </c>
      <c r="BS3160" s="59" t="s">
        <v>1830</v>
      </c>
    </row>
    <row r="3161" spans="1:71" x14ac:dyDescent="0.25">
      <c r="A3161" s="6" t="s">
        <v>1</v>
      </c>
      <c r="B3161" s="6" t="s">
        <v>1</v>
      </c>
      <c r="C3161" s="6" t="s">
        <v>1</v>
      </c>
      <c r="D3161" s="67" t="s">
        <v>1</v>
      </c>
      <c r="E3161" s="67" t="s">
        <v>1</v>
      </c>
      <c r="F3161" s="80" t="s">
        <v>1</v>
      </c>
      <c r="G3161" s="7" t="s">
        <v>1</v>
      </c>
      <c r="H3161" s="8" t="s">
        <v>1</v>
      </c>
      <c r="I3161" s="9">
        <v>1</v>
      </c>
      <c r="J3161" s="9">
        <v>2</v>
      </c>
      <c r="K3161" s="9">
        <v>3</v>
      </c>
      <c r="L3161" s="9">
        <v>4</v>
      </c>
      <c r="M3161" s="9">
        <v>5</v>
      </c>
      <c r="N3161" s="9">
        <v>6</v>
      </c>
      <c r="O3161" s="9">
        <v>7</v>
      </c>
      <c r="P3161" s="9">
        <v>8</v>
      </c>
      <c r="Q3161" s="9">
        <v>9</v>
      </c>
      <c r="R3161" s="9">
        <v>10</v>
      </c>
      <c r="S3161" s="9">
        <v>11</v>
      </c>
      <c r="T3161" s="9">
        <v>12</v>
      </c>
      <c r="U3161" s="9">
        <v>13</v>
      </c>
      <c r="V3161" s="9">
        <v>14</v>
      </c>
      <c r="W3161" s="9">
        <v>15</v>
      </c>
      <c r="X3161" s="9">
        <v>16</v>
      </c>
      <c r="Y3161" s="9">
        <v>17</v>
      </c>
      <c r="Z3161" s="9">
        <v>18</v>
      </c>
      <c r="AA3161" s="9">
        <v>19</v>
      </c>
      <c r="AB3161" s="9">
        <v>20</v>
      </c>
      <c r="AC3161" s="9">
        <v>21</v>
      </c>
      <c r="AD3161" s="9">
        <v>1</v>
      </c>
      <c r="AE3161" s="9">
        <v>2</v>
      </c>
      <c r="AF3161" s="9">
        <v>3</v>
      </c>
      <c r="AG3161" s="9">
        <v>4</v>
      </c>
      <c r="AH3161" s="9">
        <v>5</v>
      </c>
      <c r="AI3161" s="9">
        <v>6</v>
      </c>
      <c r="AJ3161" s="9">
        <v>7</v>
      </c>
      <c r="AK3161" s="9">
        <v>8</v>
      </c>
      <c r="AL3161" s="9">
        <v>9</v>
      </c>
      <c r="AM3161" s="9">
        <v>10</v>
      </c>
      <c r="AN3161" s="9">
        <v>11</v>
      </c>
      <c r="AO3161" s="9">
        <v>12</v>
      </c>
      <c r="AP3161" s="9">
        <v>13</v>
      </c>
      <c r="AQ3161" s="9">
        <v>14</v>
      </c>
      <c r="AR3161" s="9">
        <v>15</v>
      </c>
      <c r="AS3161" s="9">
        <v>16</v>
      </c>
      <c r="AT3161" s="9">
        <v>17</v>
      </c>
      <c r="AU3161" s="9">
        <v>18</v>
      </c>
      <c r="AV3161" s="9">
        <v>19</v>
      </c>
      <c r="AW3161" s="9">
        <v>20</v>
      </c>
      <c r="AX3161" s="9">
        <v>21</v>
      </c>
      <c r="AY3161" s="9">
        <v>1</v>
      </c>
      <c r="AZ3161" s="9">
        <v>2</v>
      </c>
      <c r="BA3161" s="9">
        <v>3</v>
      </c>
      <c r="BB3161" s="9">
        <v>4</v>
      </c>
      <c r="BC3161" s="9">
        <v>5</v>
      </c>
      <c r="BD3161" s="9">
        <v>6</v>
      </c>
      <c r="BE3161" s="9">
        <v>7</v>
      </c>
      <c r="BF3161" s="9">
        <v>8</v>
      </c>
      <c r="BG3161" s="9">
        <v>9</v>
      </c>
      <c r="BH3161" s="9">
        <v>10</v>
      </c>
      <c r="BI3161" s="9">
        <v>11</v>
      </c>
      <c r="BJ3161" s="9">
        <v>12</v>
      </c>
      <c r="BK3161" s="9">
        <v>13</v>
      </c>
      <c r="BL3161" s="9">
        <v>14</v>
      </c>
      <c r="BM3161" s="9">
        <v>15</v>
      </c>
      <c r="BN3161" s="9">
        <v>16</v>
      </c>
      <c r="BO3161" s="9">
        <v>17</v>
      </c>
      <c r="BP3161" s="9">
        <v>18</v>
      </c>
      <c r="BQ3161" s="9">
        <v>19</v>
      </c>
      <c r="BR3161" s="9">
        <v>20</v>
      </c>
      <c r="BS3161" s="9">
        <v>21</v>
      </c>
    </row>
    <row r="3162" spans="1:71" x14ac:dyDescent="0.25">
      <c r="A3162" s="1" t="s">
        <v>915</v>
      </c>
      <c r="B3162" s="1" t="s">
        <v>75</v>
      </c>
      <c r="C3162" s="4" t="s">
        <v>1409</v>
      </c>
      <c r="D3162" s="65" t="s">
        <v>1410</v>
      </c>
      <c r="E3162" s="64" t="s">
        <v>1</v>
      </c>
      <c r="F3162" s="64" t="s">
        <v>1</v>
      </c>
      <c r="G3162" s="2" t="s">
        <v>1</v>
      </c>
      <c r="H3162" s="2" t="s">
        <v>1411</v>
      </c>
      <c r="I3162" s="3" t="s">
        <v>1</v>
      </c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>
        <v>0</v>
      </c>
      <c r="AC3162" s="3">
        <v>0</v>
      </c>
      <c r="AD3162" s="3" t="s">
        <v>1</v>
      </c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>
        <v>0</v>
      </c>
      <c r="AX3162" s="3">
        <v>0</v>
      </c>
      <c r="AY3162" s="3" t="s">
        <v>1</v>
      </c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>
        <v>0</v>
      </c>
      <c r="BS3162" s="3">
        <v>0</v>
      </c>
    </row>
    <row r="3163" spans="1:71" ht="33.75" x14ac:dyDescent="0.25">
      <c r="A3163" s="1" t="s">
        <v>1</v>
      </c>
      <c r="B3163" s="1" t="s">
        <v>1</v>
      </c>
      <c r="C3163" s="1" t="s">
        <v>1</v>
      </c>
      <c r="D3163" s="64" t="s">
        <v>1</v>
      </c>
      <c r="E3163" s="64" t="s">
        <v>1</v>
      </c>
      <c r="F3163" s="64" t="s">
        <v>1</v>
      </c>
      <c r="G3163" s="2" t="s">
        <v>1</v>
      </c>
      <c r="H3163" s="10" t="s">
        <v>17</v>
      </c>
      <c r="I3163" s="11">
        <f t="shared" ref="I3163:AA3163" si="4422">SUM(I3164,I3172,I3174)</f>
        <v>4200</v>
      </c>
      <c r="J3163" s="11">
        <f t="shared" si="4422"/>
        <v>0</v>
      </c>
      <c r="K3163" s="11">
        <f t="shared" si="4422"/>
        <v>0</v>
      </c>
      <c r="L3163" s="11">
        <f t="shared" si="4422"/>
        <v>0</v>
      </c>
      <c r="M3163" s="11">
        <f t="shared" si="4422"/>
        <v>0</v>
      </c>
      <c r="N3163" s="11">
        <f t="shared" si="4422"/>
        <v>0</v>
      </c>
      <c r="O3163" s="11">
        <f t="shared" ref="O3163" si="4423">SUM(O3164,O3172,O3174)</f>
        <v>4200</v>
      </c>
      <c r="P3163" s="11">
        <f t="shared" si="4422"/>
        <v>0</v>
      </c>
      <c r="Q3163" s="11">
        <f t="shared" si="4422"/>
        <v>0</v>
      </c>
      <c r="R3163" s="11">
        <f t="shared" si="4422"/>
        <v>1025</v>
      </c>
      <c r="S3163" s="11">
        <f t="shared" si="4422"/>
        <v>0</v>
      </c>
      <c r="T3163" s="11">
        <f t="shared" si="4422"/>
        <v>0</v>
      </c>
      <c r="U3163" s="11">
        <f t="shared" si="4422"/>
        <v>0</v>
      </c>
      <c r="V3163" s="11">
        <f t="shared" si="4422"/>
        <v>0</v>
      </c>
      <c r="W3163" s="11">
        <f t="shared" si="4422"/>
        <v>0</v>
      </c>
      <c r="X3163" s="11">
        <f t="shared" si="4422"/>
        <v>0</v>
      </c>
      <c r="Y3163" s="11">
        <f t="shared" si="4422"/>
        <v>0</v>
      </c>
      <c r="Z3163" s="11">
        <f t="shared" si="4422"/>
        <v>0</v>
      </c>
      <c r="AA3163" s="11">
        <f t="shared" si="4422"/>
        <v>0</v>
      </c>
      <c r="AB3163" s="11">
        <v>1025</v>
      </c>
      <c r="AC3163" s="11">
        <v>3175</v>
      </c>
      <c r="AD3163" s="11">
        <f t="shared" ref="AD3163:AV3163" si="4424">SUM(AD3164,AD3172,AD3174)</f>
        <v>0</v>
      </c>
      <c r="AE3163" s="11">
        <f t="shared" si="4424"/>
        <v>0</v>
      </c>
      <c r="AF3163" s="11">
        <f t="shared" si="4424"/>
        <v>0</v>
      </c>
      <c r="AG3163" s="11">
        <f t="shared" si="4424"/>
        <v>0</v>
      </c>
      <c r="AH3163" s="11">
        <f t="shared" si="4424"/>
        <v>0</v>
      </c>
      <c r="AI3163" s="11">
        <f t="shared" si="4424"/>
        <v>0</v>
      </c>
      <c r="AJ3163" s="11">
        <f t="shared" ref="AJ3163" si="4425">SUM(AJ3164,AJ3172,AJ3174)</f>
        <v>0</v>
      </c>
      <c r="AK3163" s="11">
        <f t="shared" si="4424"/>
        <v>0</v>
      </c>
      <c r="AL3163" s="11">
        <f t="shared" si="4424"/>
        <v>0</v>
      </c>
      <c r="AM3163" s="11">
        <f t="shared" si="4424"/>
        <v>0</v>
      </c>
      <c r="AN3163" s="11">
        <f t="shared" si="4424"/>
        <v>0</v>
      </c>
      <c r="AO3163" s="11">
        <f t="shared" si="4424"/>
        <v>0</v>
      </c>
      <c r="AP3163" s="11">
        <f t="shared" si="4424"/>
        <v>0</v>
      </c>
      <c r="AQ3163" s="11">
        <f t="shared" si="4424"/>
        <v>0</v>
      </c>
      <c r="AR3163" s="11">
        <f t="shared" si="4424"/>
        <v>0</v>
      </c>
      <c r="AS3163" s="11">
        <f t="shared" si="4424"/>
        <v>0</v>
      </c>
      <c r="AT3163" s="11">
        <f t="shared" si="4424"/>
        <v>0</v>
      </c>
      <c r="AU3163" s="11">
        <f t="shared" si="4424"/>
        <v>0</v>
      </c>
      <c r="AV3163" s="11">
        <f t="shared" si="4424"/>
        <v>0</v>
      </c>
      <c r="AW3163" s="11">
        <v>0</v>
      </c>
      <c r="AX3163" s="11">
        <v>0</v>
      </c>
      <c r="AY3163" s="11">
        <f t="shared" ref="AY3163:BQ3163" si="4426">SUM(AY3164,AY3172,AY3174)</f>
        <v>1850</v>
      </c>
      <c r="AZ3163" s="11">
        <f t="shared" si="4426"/>
        <v>0</v>
      </c>
      <c r="BA3163" s="11">
        <f t="shared" si="4426"/>
        <v>0</v>
      </c>
      <c r="BB3163" s="11">
        <f t="shared" si="4426"/>
        <v>0</v>
      </c>
      <c r="BC3163" s="11">
        <f t="shared" si="4426"/>
        <v>0</v>
      </c>
      <c r="BD3163" s="11">
        <f t="shared" si="4426"/>
        <v>0</v>
      </c>
      <c r="BE3163" s="11">
        <f t="shared" ref="BE3163" si="4427">SUM(BE3164,BE3172,BE3174)</f>
        <v>1850</v>
      </c>
      <c r="BF3163" s="11">
        <f t="shared" si="4426"/>
        <v>0</v>
      </c>
      <c r="BG3163" s="11">
        <f t="shared" si="4426"/>
        <v>1200</v>
      </c>
      <c r="BH3163" s="11">
        <f t="shared" si="4426"/>
        <v>0</v>
      </c>
      <c r="BI3163" s="11">
        <f t="shared" si="4426"/>
        <v>0</v>
      </c>
      <c r="BJ3163" s="11">
        <f t="shared" si="4426"/>
        <v>0</v>
      </c>
      <c r="BK3163" s="11">
        <f t="shared" si="4426"/>
        <v>0</v>
      </c>
      <c r="BL3163" s="11">
        <f t="shared" si="4426"/>
        <v>0</v>
      </c>
      <c r="BM3163" s="11">
        <f t="shared" si="4426"/>
        <v>0</v>
      </c>
      <c r="BN3163" s="11">
        <f t="shared" si="4426"/>
        <v>0</v>
      </c>
      <c r="BO3163" s="11">
        <f t="shared" si="4426"/>
        <v>0</v>
      </c>
      <c r="BP3163" s="11">
        <f t="shared" si="4426"/>
        <v>0</v>
      </c>
      <c r="BQ3163" s="11">
        <f t="shared" si="4426"/>
        <v>0</v>
      </c>
      <c r="BR3163" s="11">
        <v>1200</v>
      </c>
      <c r="BS3163" s="11">
        <v>650</v>
      </c>
    </row>
    <row r="3164" spans="1:71" x14ac:dyDescent="0.25">
      <c r="A3164" s="4" t="s">
        <v>915</v>
      </c>
      <c r="B3164" s="4" t="s">
        <v>75</v>
      </c>
      <c r="C3164" s="4" t="s">
        <v>1409</v>
      </c>
      <c r="D3164" s="65" t="s">
        <v>1410</v>
      </c>
      <c r="E3164" s="64" t="s">
        <v>18</v>
      </c>
      <c r="F3164" s="64" t="s">
        <v>1</v>
      </c>
      <c r="G3164" s="2" t="s">
        <v>1</v>
      </c>
      <c r="H3164" s="2" t="s">
        <v>19</v>
      </c>
      <c r="I3164" s="12">
        <f t="shared" ref="I3164:AA3164" si="4428">SUM(I3165,I3166)</f>
        <v>0</v>
      </c>
      <c r="J3164" s="12">
        <f t="shared" si="4428"/>
        <v>0</v>
      </c>
      <c r="K3164" s="12">
        <f t="shared" si="4428"/>
        <v>0</v>
      </c>
      <c r="L3164" s="12">
        <f t="shared" si="4428"/>
        <v>0</v>
      </c>
      <c r="M3164" s="12">
        <f t="shared" si="4428"/>
        <v>0</v>
      </c>
      <c r="N3164" s="12">
        <f t="shared" si="4428"/>
        <v>0</v>
      </c>
      <c r="O3164" s="12">
        <f t="shared" ref="O3164" si="4429">SUM(O3165,O3166)</f>
        <v>0</v>
      </c>
      <c r="P3164" s="12">
        <f t="shared" si="4428"/>
        <v>0</v>
      </c>
      <c r="Q3164" s="12">
        <f t="shared" si="4428"/>
        <v>0</v>
      </c>
      <c r="R3164" s="12">
        <f t="shared" si="4428"/>
        <v>0</v>
      </c>
      <c r="S3164" s="12">
        <f t="shared" si="4428"/>
        <v>0</v>
      </c>
      <c r="T3164" s="12">
        <f t="shared" si="4428"/>
        <v>0</v>
      </c>
      <c r="U3164" s="12">
        <f t="shared" si="4428"/>
        <v>0</v>
      </c>
      <c r="V3164" s="12">
        <f t="shared" si="4428"/>
        <v>0</v>
      </c>
      <c r="W3164" s="12">
        <f t="shared" si="4428"/>
        <v>0</v>
      </c>
      <c r="X3164" s="12">
        <f t="shared" si="4428"/>
        <v>0</v>
      </c>
      <c r="Y3164" s="12">
        <f t="shared" si="4428"/>
        <v>0</v>
      </c>
      <c r="Z3164" s="12">
        <f t="shared" si="4428"/>
        <v>0</v>
      </c>
      <c r="AA3164" s="12">
        <f t="shared" si="4428"/>
        <v>0</v>
      </c>
      <c r="AB3164" s="12">
        <v>0</v>
      </c>
      <c r="AC3164" s="12">
        <v>0</v>
      </c>
      <c r="AD3164" s="12">
        <f t="shared" ref="AD3164:AV3164" si="4430">SUM(AD3165,AD3166)</f>
        <v>0</v>
      </c>
      <c r="AE3164" s="12">
        <f t="shared" si="4430"/>
        <v>0</v>
      </c>
      <c r="AF3164" s="12">
        <f t="shared" si="4430"/>
        <v>0</v>
      </c>
      <c r="AG3164" s="12">
        <f t="shared" si="4430"/>
        <v>0</v>
      </c>
      <c r="AH3164" s="12">
        <f t="shared" si="4430"/>
        <v>0</v>
      </c>
      <c r="AI3164" s="12">
        <f t="shared" si="4430"/>
        <v>0</v>
      </c>
      <c r="AJ3164" s="12">
        <f t="shared" ref="AJ3164" si="4431">SUM(AJ3165,AJ3166)</f>
        <v>0</v>
      </c>
      <c r="AK3164" s="12">
        <f t="shared" si="4430"/>
        <v>0</v>
      </c>
      <c r="AL3164" s="12">
        <f t="shared" si="4430"/>
        <v>0</v>
      </c>
      <c r="AM3164" s="12">
        <f t="shared" si="4430"/>
        <v>0</v>
      </c>
      <c r="AN3164" s="12">
        <f t="shared" si="4430"/>
        <v>0</v>
      </c>
      <c r="AO3164" s="12">
        <f t="shared" si="4430"/>
        <v>0</v>
      </c>
      <c r="AP3164" s="12">
        <f t="shared" si="4430"/>
        <v>0</v>
      </c>
      <c r="AQ3164" s="12">
        <f t="shared" si="4430"/>
        <v>0</v>
      </c>
      <c r="AR3164" s="12">
        <f t="shared" si="4430"/>
        <v>0</v>
      </c>
      <c r="AS3164" s="12">
        <f t="shared" si="4430"/>
        <v>0</v>
      </c>
      <c r="AT3164" s="12">
        <f t="shared" si="4430"/>
        <v>0</v>
      </c>
      <c r="AU3164" s="12">
        <f t="shared" si="4430"/>
        <v>0</v>
      </c>
      <c r="AV3164" s="12">
        <f t="shared" si="4430"/>
        <v>0</v>
      </c>
      <c r="AW3164" s="12">
        <v>0</v>
      </c>
      <c r="AX3164" s="12">
        <v>0</v>
      </c>
      <c r="AY3164" s="12">
        <f t="shared" ref="AY3164:BQ3164" si="4432">SUM(AY3165,AY3166)</f>
        <v>0</v>
      </c>
      <c r="AZ3164" s="12">
        <f t="shared" si="4432"/>
        <v>0</v>
      </c>
      <c r="BA3164" s="12">
        <f t="shared" si="4432"/>
        <v>0</v>
      </c>
      <c r="BB3164" s="12">
        <f t="shared" si="4432"/>
        <v>0</v>
      </c>
      <c r="BC3164" s="12">
        <f t="shared" si="4432"/>
        <v>0</v>
      </c>
      <c r="BD3164" s="12">
        <f t="shared" si="4432"/>
        <v>0</v>
      </c>
      <c r="BE3164" s="12">
        <f t="shared" ref="BE3164" si="4433">SUM(BE3165,BE3166)</f>
        <v>0</v>
      </c>
      <c r="BF3164" s="12">
        <f t="shared" si="4432"/>
        <v>0</v>
      </c>
      <c r="BG3164" s="12">
        <f t="shared" si="4432"/>
        <v>0</v>
      </c>
      <c r="BH3164" s="12">
        <f t="shared" si="4432"/>
        <v>0</v>
      </c>
      <c r="BI3164" s="12">
        <f t="shared" si="4432"/>
        <v>0</v>
      </c>
      <c r="BJ3164" s="12">
        <f t="shared" si="4432"/>
        <v>0</v>
      </c>
      <c r="BK3164" s="12">
        <f t="shared" si="4432"/>
        <v>0</v>
      </c>
      <c r="BL3164" s="12">
        <f t="shared" si="4432"/>
        <v>0</v>
      </c>
      <c r="BM3164" s="12">
        <f t="shared" si="4432"/>
        <v>0</v>
      </c>
      <c r="BN3164" s="12">
        <f t="shared" si="4432"/>
        <v>0</v>
      </c>
      <c r="BO3164" s="12">
        <f t="shared" si="4432"/>
        <v>0</v>
      </c>
      <c r="BP3164" s="12">
        <f t="shared" si="4432"/>
        <v>0</v>
      </c>
      <c r="BQ3164" s="12">
        <f t="shared" si="4432"/>
        <v>0</v>
      </c>
      <c r="BR3164" s="12">
        <v>0</v>
      </c>
      <c r="BS3164" s="12">
        <v>0</v>
      </c>
    </row>
    <row r="3165" spans="1:71" x14ac:dyDescent="0.25">
      <c r="A3165" s="4" t="s">
        <v>915</v>
      </c>
      <c r="B3165" s="4" t="s">
        <v>75</v>
      </c>
      <c r="C3165" s="4" t="s">
        <v>1409</v>
      </c>
      <c r="D3165" s="65" t="s">
        <v>1410</v>
      </c>
      <c r="E3165" s="75">
        <v>6111</v>
      </c>
      <c r="F3165" s="65"/>
      <c r="G3165" s="61" t="s">
        <v>1894</v>
      </c>
      <c r="H3165" s="13" t="s">
        <v>20</v>
      </c>
      <c r="I3165" s="14">
        <v>0</v>
      </c>
      <c r="J3165" s="14"/>
      <c r="K3165" s="14"/>
      <c r="L3165" s="14"/>
      <c r="M3165" s="14"/>
      <c r="N3165" s="14"/>
      <c r="O3165" s="14">
        <f t="shared" ref="O3165:O3223" si="4434">I3165+J3165+K3165+L3165+M3165+N3165</f>
        <v>0</v>
      </c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>
        <v>0</v>
      </c>
      <c r="AC3165" s="14">
        <v>0</v>
      </c>
      <c r="AD3165" s="14">
        <v>0</v>
      </c>
      <c r="AE3165" s="14"/>
      <c r="AF3165" s="14"/>
      <c r="AG3165" s="14"/>
      <c r="AH3165" s="14"/>
      <c r="AI3165" s="14"/>
      <c r="AJ3165" s="14">
        <f t="shared" ref="AJ3165:AJ3223" si="4435">AD3165+AE3165+AF3165+AG3165+AH3165+AI3165</f>
        <v>0</v>
      </c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>
        <v>0</v>
      </c>
      <c r="AX3165" s="14">
        <v>0</v>
      </c>
      <c r="AY3165" s="14">
        <v>0</v>
      </c>
      <c r="AZ3165" s="14"/>
      <c r="BA3165" s="14"/>
      <c r="BB3165" s="14"/>
      <c r="BC3165" s="14"/>
      <c r="BD3165" s="14"/>
      <c r="BE3165" s="14">
        <f t="shared" ref="BE3165:BE3223" si="4436">AY3165+AZ3165+BA3165+BB3165+BC3165+BD3165</f>
        <v>0</v>
      </c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>
        <v>0</v>
      </c>
      <c r="BS3165" s="14">
        <v>0</v>
      </c>
    </row>
    <row r="3166" spans="1:71" x14ac:dyDescent="0.25">
      <c r="A3166" s="1" t="s">
        <v>915</v>
      </c>
      <c r="B3166" s="1" t="s">
        <v>75</v>
      </c>
      <c r="C3166" s="1" t="s">
        <v>1409</v>
      </c>
      <c r="D3166" s="68" t="s">
        <v>1410</v>
      </c>
      <c r="E3166" s="68" t="s">
        <v>21</v>
      </c>
      <c r="F3166" s="65" t="s">
        <v>1</v>
      </c>
      <c r="G3166" s="13" t="s">
        <v>1</v>
      </c>
      <c r="H3166" s="2" t="s">
        <v>22</v>
      </c>
      <c r="I3166" s="12">
        <f t="shared" ref="I3166:AA3166" si="4437">SUM(I3167:I3171)</f>
        <v>0</v>
      </c>
      <c r="J3166" s="12">
        <f t="shared" si="4437"/>
        <v>0</v>
      </c>
      <c r="K3166" s="12">
        <f t="shared" si="4437"/>
        <v>0</v>
      </c>
      <c r="L3166" s="12">
        <f t="shared" si="4437"/>
        <v>0</v>
      </c>
      <c r="M3166" s="12">
        <f t="shared" si="4437"/>
        <v>0</v>
      </c>
      <c r="N3166" s="12">
        <f t="shared" si="4437"/>
        <v>0</v>
      </c>
      <c r="O3166" s="12">
        <f t="shared" si="4437"/>
        <v>0</v>
      </c>
      <c r="P3166" s="12">
        <f t="shared" si="4437"/>
        <v>0</v>
      </c>
      <c r="Q3166" s="12">
        <f t="shared" si="4437"/>
        <v>0</v>
      </c>
      <c r="R3166" s="12">
        <f t="shared" si="4437"/>
        <v>0</v>
      </c>
      <c r="S3166" s="12">
        <f t="shared" si="4437"/>
        <v>0</v>
      </c>
      <c r="T3166" s="12">
        <f t="shared" si="4437"/>
        <v>0</v>
      </c>
      <c r="U3166" s="12">
        <f t="shared" si="4437"/>
        <v>0</v>
      </c>
      <c r="V3166" s="12">
        <f t="shared" si="4437"/>
        <v>0</v>
      </c>
      <c r="W3166" s="12">
        <f t="shared" si="4437"/>
        <v>0</v>
      </c>
      <c r="X3166" s="12">
        <f t="shared" si="4437"/>
        <v>0</v>
      </c>
      <c r="Y3166" s="12">
        <f t="shared" si="4437"/>
        <v>0</v>
      </c>
      <c r="Z3166" s="12">
        <f t="shared" si="4437"/>
        <v>0</v>
      </c>
      <c r="AA3166" s="12">
        <f t="shared" si="4437"/>
        <v>0</v>
      </c>
      <c r="AB3166" s="12">
        <v>0</v>
      </c>
      <c r="AC3166" s="12">
        <v>0</v>
      </c>
      <c r="AD3166" s="12">
        <f t="shared" ref="AD3166:AV3166" si="4438">SUM(AD3167:AD3171)</f>
        <v>0</v>
      </c>
      <c r="AE3166" s="12">
        <f t="shared" si="4438"/>
        <v>0</v>
      </c>
      <c r="AF3166" s="12">
        <f t="shared" si="4438"/>
        <v>0</v>
      </c>
      <c r="AG3166" s="12">
        <f t="shared" si="4438"/>
        <v>0</v>
      </c>
      <c r="AH3166" s="12">
        <f t="shared" si="4438"/>
        <v>0</v>
      </c>
      <c r="AI3166" s="12">
        <f t="shared" si="4438"/>
        <v>0</v>
      </c>
      <c r="AJ3166" s="12">
        <f t="shared" si="4438"/>
        <v>0</v>
      </c>
      <c r="AK3166" s="12">
        <f t="shared" si="4438"/>
        <v>0</v>
      </c>
      <c r="AL3166" s="12">
        <f t="shared" si="4438"/>
        <v>0</v>
      </c>
      <c r="AM3166" s="12">
        <f t="shared" si="4438"/>
        <v>0</v>
      </c>
      <c r="AN3166" s="12">
        <f t="shared" si="4438"/>
        <v>0</v>
      </c>
      <c r="AO3166" s="12">
        <f t="shared" si="4438"/>
        <v>0</v>
      </c>
      <c r="AP3166" s="12">
        <f t="shared" si="4438"/>
        <v>0</v>
      </c>
      <c r="AQ3166" s="12">
        <f t="shared" si="4438"/>
        <v>0</v>
      </c>
      <c r="AR3166" s="12">
        <f t="shared" si="4438"/>
        <v>0</v>
      </c>
      <c r="AS3166" s="12">
        <f t="shared" si="4438"/>
        <v>0</v>
      </c>
      <c r="AT3166" s="12">
        <f t="shared" si="4438"/>
        <v>0</v>
      </c>
      <c r="AU3166" s="12">
        <f t="shared" si="4438"/>
        <v>0</v>
      </c>
      <c r="AV3166" s="12">
        <f t="shared" si="4438"/>
        <v>0</v>
      </c>
      <c r="AW3166" s="12">
        <v>0</v>
      </c>
      <c r="AX3166" s="12">
        <v>0</v>
      </c>
      <c r="AY3166" s="12">
        <f t="shared" ref="AY3166:BQ3166" si="4439">SUM(AY3167:AY3171)</f>
        <v>0</v>
      </c>
      <c r="AZ3166" s="12">
        <f t="shared" si="4439"/>
        <v>0</v>
      </c>
      <c r="BA3166" s="12">
        <f t="shared" si="4439"/>
        <v>0</v>
      </c>
      <c r="BB3166" s="12">
        <f t="shared" si="4439"/>
        <v>0</v>
      </c>
      <c r="BC3166" s="12">
        <f t="shared" si="4439"/>
        <v>0</v>
      </c>
      <c r="BD3166" s="12">
        <f t="shared" si="4439"/>
        <v>0</v>
      </c>
      <c r="BE3166" s="12">
        <f t="shared" si="4439"/>
        <v>0</v>
      </c>
      <c r="BF3166" s="12">
        <f t="shared" si="4439"/>
        <v>0</v>
      </c>
      <c r="BG3166" s="12">
        <f t="shared" si="4439"/>
        <v>0</v>
      </c>
      <c r="BH3166" s="12">
        <f t="shared" si="4439"/>
        <v>0</v>
      </c>
      <c r="BI3166" s="12">
        <f t="shared" si="4439"/>
        <v>0</v>
      </c>
      <c r="BJ3166" s="12">
        <f t="shared" si="4439"/>
        <v>0</v>
      </c>
      <c r="BK3166" s="12">
        <f t="shared" si="4439"/>
        <v>0</v>
      </c>
      <c r="BL3166" s="12">
        <f t="shared" si="4439"/>
        <v>0</v>
      </c>
      <c r="BM3166" s="12">
        <f t="shared" si="4439"/>
        <v>0</v>
      </c>
      <c r="BN3166" s="12">
        <f t="shared" si="4439"/>
        <v>0</v>
      </c>
      <c r="BO3166" s="12">
        <f t="shared" si="4439"/>
        <v>0</v>
      </c>
      <c r="BP3166" s="12">
        <f t="shared" si="4439"/>
        <v>0</v>
      </c>
      <c r="BQ3166" s="12">
        <f t="shared" si="4439"/>
        <v>0</v>
      </c>
      <c r="BR3166" s="12">
        <v>0</v>
      </c>
      <c r="BS3166" s="12">
        <v>0</v>
      </c>
    </row>
    <row r="3167" spans="1:71" x14ac:dyDescent="0.25">
      <c r="A3167" s="4" t="s">
        <v>915</v>
      </c>
      <c r="B3167" s="4" t="s">
        <v>75</v>
      </c>
      <c r="C3167" s="4" t="s">
        <v>1409</v>
      </c>
      <c r="D3167" s="65" t="s">
        <v>1410</v>
      </c>
      <c r="E3167" s="75">
        <v>6112</v>
      </c>
      <c r="F3167" s="65" t="s">
        <v>1412</v>
      </c>
      <c r="G3167" s="61" t="s">
        <v>1894</v>
      </c>
      <c r="H3167" s="13" t="s">
        <v>79</v>
      </c>
      <c r="I3167" s="14">
        <v>0</v>
      </c>
      <c r="J3167" s="14"/>
      <c r="K3167" s="14"/>
      <c r="L3167" s="14"/>
      <c r="M3167" s="14"/>
      <c r="N3167" s="14"/>
      <c r="O3167" s="14">
        <f t="shared" si="4434"/>
        <v>0</v>
      </c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>
        <v>0</v>
      </c>
      <c r="AC3167" s="14">
        <v>0</v>
      </c>
      <c r="AD3167" s="14">
        <v>0</v>
      </c>
      <c r="AE3167" s="14"/>
      <c r="AF3167" s="14"/>
      <c r="AG3167" s="14"/>
      <c r="AH3167" s="14"/>
      <c r="AI3167" s="14"/>
      <c r="AJ3167" s="14">
        <f t="shared" si="4435"/>
        <v>0</v>
      </c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>
        <v>0</v>
      </c>
      <c r="AX3167" s="14">
        <v>0</v>
      </c>
      <c r="AY3167" s="14">
        <v>0</v>
      </c>
      <c r="AZ3167" s="14"/>
      <c r="BA3167" s="14"/>
      <c r="BB3167" s="14"/>
      <c r="BC3167" s="14"/>
      <c r="BD3167" s="14"/>
      <c r="BE3167" s="14">
        <f t="shared" si="4436"/>
        <v>0</v>
      </c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>
        <v>0</v>
      </c>
      <c r="BS3167" s="14">
        <v>0</v>
      </c>
    </row>
    <row r="3168" spans="1:71" x14ac:dyDescent="0.25">
      <c r="A3168" s="4" t="s">
        <v>915</v>
      </c>
      <c r="B3168" s="4" t="s">
        <v>75</v>
      </c>
      <c r="C3168" s="4" t="s">
        <v>1409</v>
      </c>
      <c r="D3168" s="65" t="s">
        <v>1410</v>
      </c>
      <c r="E3168" s="75">
        <v>6112</v>
      </c>
      <c r="F3168" s="65" t="s">
        <v>1413</v>
      </c>
      <c r="G3168" s="61" t="s">
        <v>1894</v>
      </c>
      <c r="H3168" s="13" t="s">
        <v>26</v>
      </c>
      <c r="I3168" s="14">
        <v>0</v>
      </c>
      <c r="J3168" s="14"/>
      <c r="K3168" s="14"/>
      <c r="L3168" s="14"/>
      <c r="M3168" s="14"/>
      <c r="N3168" s="14"/>
      <c r="O3168" s="14">
        <f t="shared" si="4434"/>
        <v>0</v>
      </c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>
        <v>0</v>
      </c>
      <c r="AC3168" s="14">
        <v>0</v>
      </c>
      <c r="AD3168" s="14">
        <v>0</v>
      </c>
      <c r="AE3168" s="14"/>
      <c r="AF3168" s="14"/>
      <c r="AG3168" s="14"/>
      <c r="AH3168" s="14"/>
      <c r="AI3168" s="14"/>
      <c r="AJ3168" s="14">
        <f t="shared" si="4435"/>
        <v>0</v>
      </c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>
        <v>0</v>
      </c>
      <c r="AX3168" s="14">
        <v>0</v>
      </c>
      <c r="AY3168" s="14">
        <v>0</v>
      </c>
      <c r="AZ3168" s="14"/>
      <c r="BA3168" s="14"/>
      <c r="BB3168" s="14"/>
      <c r="BC3168" s="14"/>
      <c r="BD3168" s="14"/>
      <c r="BE3168" s="14">
        <f t="shared" si="4436"/>
        <v>0</v>
      </c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>
        <v>0</v>
      </c>
      <c r="BS3168" s="14">
        <v>0</v>
      </c>
    </row>
    <row r="3169" spans="1:71" x14ac:dyDescent="0.25">
      <c r="A3169" s="4" t="s">
        <v>915</v>
      </c>
      <c r="B3169" s="4" t="s">
        <v>75</v>
      </c>
      <c r="C3169" s="4" t="s">
        <v>1409</v>
      </c>
      <c r="D3169" s="65" t="s">
        <v>1410</v>
      </c>
      <c r="E3169" s="75">
        <v>6112</v>
      </c>
      <c r="F3169" s="65" t="s">
        <v>1414</v>
      </c>
      <c r="G3169" s="61" t="s">
        <v>1894</v>
      </c>
      <c r="H3169" s="13" t="s">
        <v>28</v>
      </c>
      <c r="I3169" s="14">
        <v>0</v>
      </c>
      <c r="J3169" s="14"/>
      <c r="K3169" s="14"/>
      <c r="L3169" s="14"/>
      <c r="M3169" s="14"/>
      <c r="N3169" s="14"/>
      <c r="O3169" s="14">
        <f t="shared" si="4434"/>
        <v>0</v>
      </c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>
        <v>0</v>
      </c>
      <c r="AC3169" s="14">
        <v>0</v>
      </c>
      <c r="AD3169" s="14">
        <v>0</v>
      </c>
      <c r="AE3169" s="14"/>
      <c r="AF3169" s="14"/>
      <c r="AG3169" s="14"/>
      <c r="AH3169" s="14"/>
      <c r="AI3169" s="14"/>
      <c r="AJ3169" s="14">
        <f t="shared" si="4435"/>
        <v>0</v>
      </c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>
        <v>0</v>
      </c>
      <c r="AX3169" s="14">
        <v>0</v>
      </c>
      <c r="AY3169" s="14">
        <v>0</v>
      </c>
      <c r="AZ3169" s="14"/>
      <c r="BA3169" s="14"/>
      <c r="BB3169" s="14"/>
      <c r="BC3169" s="14"/>
      <c r="BD3169" s="14"/>
      <c r="BE3169" s="14">
        <f t="shared" si="4436"/>
        <v>0</v>
      </c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>
        <v>0</v>
      </c>
      <c r="BS3169" s="14">
        <v>0</v>
      </c>
    </row>
    <row r="3170" spans="1:71" x14ac:dyDescent="0.25">
      <c r="A3170" s="4" t="s">
        <v>915</v>
      </c>
      <c r="B3170" s="4" t="s">
        <v>75</v>
      </c>
      <c r="C3170" s="4" t="s">
        <v>1409</v>
      </c>
      <c r="D3170" s="65" t="s">
        <v>1410</v>
      </c>
      <c r="E3170" s="75">
        <v>6112</v>
      </c>
      <c r="F3170" s="65" t="s">
        <v>1415</v>
      </c>
      <c r="G3170" s="61" t="s">
        <v>1894</v>
      </c>
      <c r="H3170" s="13" t="s">
        <v>24</v>
      </c>
      <c r="I3170" s="14">
        <v>0</v>
      </c>
      <c r="J3170" s="14"/>
      <c r="K3170" s="14"/>
      <c r="L3170" s="14"/>
      <c r="M3170" s="14"/>
      <c r="N3170" s="14"/>
      <c r="O3170" s="14">
        <f t="shared" si="4434"/>
        <v>0</v>
      </c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>
        <v>0</v>
      </c>
      <c r="AC3170" s="14">
        <v>0</v>
      </c>
      <c r="AD3170" s="14">
        <v>0</v>
      </c>
      <c r="AE3170" s="14"/>
      <c r="AF3170" s="14"/>
      <c r="AG3170" s="14"/>
      <c r="AH3170" s="14"/>
      <c r="AI3170" s="14"/>
      <c r="AJ3170" s="14">
        <f t="shared" si="4435"/>
        <v>0</v>
      </c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>
        <v>0</v>
      </c>
      <c r="AX3170" s="14">
        <v>0</v>
      </c>
      <c r="AY3170" s="14">
        <v>0</v>
      </c>
      <c r="AZ3170" s="14"/>
      <c r="BA3170" s="14"/>
      <c r="BB3170" s="14"/>
      <c r="BC3170" s="14"/>
      <c r="BD3170" s="14"/>
      <c r="BE3170" s="14">
        <f t="shared" si="4436"/>
        <v>0</v>
      </c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>
        <v>0</v>
      </c>
      <c r="BS3170" s="14">
        <v>0</v>
      </c>
    </row>
    <row r="3171" spans="1:71" x14ac:dyDescent="0.25">
      <c r="A3171" s="4" t="s">
        <v>915</v>
      </c>
      <c r="B3171" s="4" t="s">
        <v>75</v>
      </c>
      <c r="C3171" s="4" t="s">
        <v>1409</v>
      </c>
      <c r="D3171" s="65" t="s">
        <v>1410</v>
      </c>
      <c r="E3171" s="75">
        <v>6112</v>
      </c>
      <c r="F3171" s="65" t="s">
        <v>1416</v>
      </c>
      <c r="G3171" s="61" t="s">
        <v>1894</v>
      </c>
      <c r="H3171" s="13" t="s">
        <v>30</v>
      </c>
      <c r="I3171" s="14">
        <v>0</v>
      </c>
      <c r="J3171" s="14"/>
      <c r="K3171" s="14"/>
      <c r="L3171" s="14"/>
      <c r="M3171" s="14"/>
      <c r="N3171" s="14"/>
      <c r="O3171" s="14">
        <f t="shared" si="4434"/>
        <v>0</v>
      </c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>
        <v>0</v>
      </c>
      <c r="AC3171" s="14">
        <v>0</v>
      </c>
      <c r="AD3171" s="14">
        <v>0</v>
      </c>
      <c r="AE3171" s="14"/>
      <c r="AF3171" s="14"/>
      <c r="AG3171" s="14"/>
      <c r="AH3171" s="14"/>
      <c r="AI3171" s="14"/>
      <c r="AJ3171" s="14">
        <f t="shared" si="4435"/>
        <v>0</v>
      </c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>
        <v>0</v>
      </c>
      <c r="AX3171" s="14">
        <v>0</v>
      </c>
      <c r="AY3171" s="14">
        <v>0</v>
      </c>
      <c r="AZ3171" s="14"/>
      <c r="BA3171" s="14"/>
      <c r="BB3171" s="14"/>
      <c r="BC3171" s="14"/>
      <c r="BD3171" s="14"/>
      <c r="BE3171" s="14">
        <f t="shared" si="4436"/>
        <v>0</v>
      </c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>
        <v>0</v>
      </c>
      <c r="BS3171" s="14">
        <v>0</v>
      </c>
    </row>
    <row r="3172" spans="1:71" x14ac:dyDescent="0.25">
      <c r="A3172" s="4" t="s">
        <v>915</v>
      </c>
      <c r="B3172" s="4" t="s">
        <v>75</v>
      </c>
      <c r="C3172" s="4" t="s">
        <v>1409</v>
      </c>
      <c r="D3172" s="65" t="s">
        <v>1410</v>
      </c>
      <c r="E3172" s="64" t="s">
        <v>31</v>
      </c>
      <c r="F3172" s="64" t="s">
        <v>1</v>
      </c>
      <c r="G3172" s="2" t="s">
        <v>1</v>
      </c>
      <c r="H3172" s="2" t="s">
        <v>32</v>
      </c>
      <c r="I3172" s="12">
        <f t="shared" ref="I3172:AA3172" si="4440">SUM(I3173)</f>
        <v>0</v>
      </c>
      <c r="J3172" s="12">
        <f t="shared" si="4440"/>
        <v>0</v>
      </c>
      <c r="K3172" s="12">
        <f t="shared" si="4440"/>
        <v>0</v>
      </c>
      <c r="L3172" s="12">
        <f t="shared" si="4440"/>
        <v>0</v>
      </c>
      <c r="M3172" s="12">
        <f t="shared" si="4440"/>
        <v>0</v>
      </c>
      <c r="N3172" s="12">
        <f t="shared" si="4440"/>
        <v>0</v>
      </c>
      <c r="O3172" s="12">
        <f t="shared" si="4440"/>
        <v>0</v>
      </c>
      <c r="P3172" s="12">
        <f t="shared" si="4440"/>
        <v>0</v>
      </c>
      <c r="Q3172" s="12">
        <f t="shared" si="4440"/>
        <v>0</v>
      </c>
      <c r="R3172" s="12">
        <f t="shared" si="4440"/>
        <v>0</v>
      </c>
      <c r="S3172" s="12">
        <f t="shared" si="4440"/>
        <v>0</v>
      </c>
      <c r="T3172" s="12">
        <f t="shared" si="4440"/>
        <v>0</v>
      </c>
      <c r="U3172" s="12">
        <f t="shared" si="4440"/>
        <v>0</v>
      </c>
      <c r="V3172" s="12">
        <f t="shared" si="4440"/>
        <v>0</v>
      </c>
      <c r="W3172" s="12">
        <f t="shared" si="4440"/>
        <v>0</v>
      </c>
      <c r="X3172" s="12">
        <f t="shared" si="4440"/>
        <v>0</v>
      </c>
      <c r="Y3172" s="12">
        <f t="shared" si="4440"/>
        <v>0</v>
      </c>
      <c r="Z3172" s="12">
        <f t="shared" si="4440"/>
        <v>0</v>
      </c>
      <c r="AA3172" s="12">
        <f t="shared" si="4440"/>
        <v>0</v>
      </c>
      <c r="AB3172" s="12">
        <v>0</v>
      </c>
      <c r="AC3172" s="12">
        <v>0</v>
      </c>
      <c r="AD3172" s="12">
        <f t="shared" ref="AD3172:AV3172" si="4441">SUM(AD3173)</f>
        <v>0</v>
      </c>
      <c r="AE3172" s="12">
        <f t="shared" si="4441"/>
        <v>0</v>
      </c>
      <c r="AF3172" s="12">
        <f t="shared" si="4441"/>
        <v>0</v>
      </c>
      <c r="AG3172" s="12">
        <f t="shared" si="4441"/>
        <v>0</v>
      </c>
      <c r="AH3172" s="12">
        <f t="shared" si="4441"/>
        <v>0</v>
      </c>
      <c r="AI3172" s="12">
        <f t="shared" si="4441"/>
        <v>0</v>
      </c>
      <c r="AJ3172" s="12">
        <f t="shared" si="4441"/>
        <v>0</v>
      </c>
      <c r="AK3172" s="12">
        <f t="shared" si="4441"/>
        <v>0</v>
      </c>
      <c r="AL3172" s="12">
        <f t="shared" si="4441"/>
        <v>0</v>
      </c>
      <c r="AM3172" s="12">
        <f t="shared" si="4441"/>
        <v>0</v>
      </c>
      <c r="AN3172" s="12">
        <f t="shared" si="4441"/>
        <v>0</v>
      </c>
      <c r="AO3172" s="12">
        <f t="shared" si="4441"/>
        <v>0</v>
      </c>
      <c r="AP3172" s="12">
        <f t="shared" si="4441"/>
        <v>0</v>
      </c>
      <c r="AQ3172" s="12">
        <f t="shared" si="4441"/>
        <v>0</v>
      </c>
      <c r="AR3172" s="12">
        <f t="shared" si="4441"/>
        <v>0</v>
      </c>
      <c r="AS3172" s="12">
        <f t="shared" si="4441"/>
        <v>0</v>
      </c>
      <c r="AT3172" s="12">
        <f t="shared" si="4441"/>
        <v>0</v>
      </c>
      <c r="AU3172" s="12">
        <f t="shared" si="4441"/>
        <v>0</v>
      </c>
      <c r="AV3172" s="12">
        <f t="shared" si="4441"/>
        <v>0</v>
      </c>
      <c r="AW3172" s="12">
        <v>0</v>
      </c>
      <c r="AX3172" s="12">
        <v>0</v>
      </c>
      <c r="AY3172" s="12">
        <f t="shared" ref="AY3172:BQ3172" si="4442">SUM(AY3173)</f>
        <v>0</v>
      </c>
      <c r="AZ3172" s="12">
        <f t="shared" si="4442"/>
        <v>0</v>
      </c>
      <c r="BA3172" s="12">
        <f t="shared" si="4442"/>
        <v>0</v>
      </c>
      <c r="BB3172" s="12">
        <f t="shared" si="4442"/>
        <v>0</v>
      </c>
      <c r="BC3172" s="12">
        <f t="shared" si="4442"/>
        <v>0</v>
      </c>
      <c r="BD3172" s="12">
        <f t="shared" si="4442"/>
        <v>0</v>
      </c>
      <c r="BE3172" s="12">
        <f t="shared" si="4442"/>
        <v>0</v>
      </c>
      <c r="BF3172" s="12">
        <f t="shared" si="4442"/>
        <v>0</v>
      </c>
      <c r="BG3172" s="12">
        <f t="shared" si="4442"/>
        <v>0</v>
      </c>
      <c r="BH3172" s="12">
        <f t="shared" si="4442"/>
        <v>0</v>
      </c>
      <c r="BI3172" s="12">
        <f t="shared" si="4442"/>
        <v>0</v>
      </c>
      <c r="BJ3172" s="12">
        <f t="shared" si="4442"/>
        <v>0</v>
      </c>
      <c r="BK3172" s="12">
        <f t="shared" si="4442"/>
        <v>0</v>
      </c>
      <c r="BL3172" s="12">
        <f t="shared" si="4442"/>
        <v>0</v>
      </c>
      <c r="BM3172" s="12">
        <f t="shared" si="4442"/>
        <v>0</v>
      </c>
      <c r="BN3172" s="12">
        <f t="shared" si="4442"/>
        <v>0</v>
      </c>
      <c r="BO3172" s="12">
        <f t="shared" si="4442"/>
        <v>0</v>
      </c>
      <c r="BP3172" s="12">
        <f t="shared" si="4442"/>
        <v>0</v>
      </c>
      <c r="BQ3172" s="12">
        <f t="shared" si="4442"/>
        <v>0</v>
      </c>
      <c r="BR3172" s="12">
        <v>0</v>
      </c>
      <c r="BS3172" s="12">
        <v>0</v>
      </c>
    </row>
    <row r="3173" spans="1:71" x14ac:dyDescent="0.25">
      <c r="A3173" s="4" t="s">
        <v>915</v>
      </c>
      <c r="B3173" s="4" t="s">
        <v>75</v>
      </c>
      <c r="C3173" s="4" t="s">
        <v>1409</v>
      </c>
      <c r="D3173" s="65" t="s">
        <v>1410</v>
      </c>
      <c r="E3173" s="75">
        <v>6121</v>
      </c>
      <c r="F3173" s="65"/>
      <c r="G3173" s="61" t="s">
        <v>1894</v>
      </c>
      <c r="H3173" s="13" t="s">
        <v>33</v>
      </c>
      <c r="I3173" s="14">
        <v>0</v>
      </c>
      <c r="J3173" s="14"/>
      <c r="K3173" s="14"/>
      <c r="L3173" s="14"/>
      <c r="M3173" s="14"/>
      <c r="N3173" s="14"/>
      <c r="O3173" s="14">
        <f t="shared" si="4434"/>
        <v>0</v>
      </c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>
        <v>0</v>
      </c>
      <c r="AC3173" s="14">
        <v>0</v>
      </c>
      <c r="AD3173" s="14">
        <v>0</v>
      </c>
      <c r="AE3173" s="14"/>
      <c r="AF3173" s="14"/>
      <c r="AG3173" s="14"/>
      <c r="AH3173" s="14"/>
      <c r="AI3173" s="14"/>
      <c r="AJ3173" s="14">
        <f t="shared" si="4435"/>
        <v>0</v>
      </c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>
        <v>0</v>
      </c>
      <c r="AX3173" s="14">
        <v>0</v>
      </c>
      <c r="AY3173" s="14">
        <v>0</v>
      </c>
      <c r="AZ3173" s="14"/>
      <c r="BA3173" s="14"/>
      <c r="BB3173" s="14"/>
      <c r="BC3173" s="14"/>
      <c r="BD3173" s="14"/>
      <c r="BE3173" s="14">
        <f t="shared" si="4436"/>
        <v>0</v>
      </c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>
        <v>0</v>
      </c>
      <c r="BS3173" s="14">
        <v>0</v>
      </c>
    </row>
    <row r="3174" spans="1:71" x14ac:dyDescent="0.25">
      <c r="A3174" s="4" t="s">
        <v>915</v>
      </c>
      <c r="B3174" s="4" t="s">
        <v>75</v>
      </c>
      <c r="C3174" s="4" t="s">
        <v>1409</v>
      </c>
      <c r="D3174" s="65" t="s">
        <v>1410</v>
      </c>
      <c r="E3174" s="64" t="s">
        <v>34</v>
      </c>
      <c r="F3174" s="64" t="s">
        <v>1</v>
      </c>
      <c r="G3174" s="2" t="s">
        <v>1</v>
      </c>
      <c r="H3174" s="2" t="s">
        <v>35</v>
      </c>
      <c r="I3174" s="12">
        <f t="shared" ref="I3174:AA3174" si="4443">SUM(I3175:I3182)</f>
        <v>4200</v>
      </c>
      <c r="J3174" s="12">
        <f t="shared" si="4443"/>
        <v>0</v>
      </c>
      <c r="K3174" s="12">
        <f t="shared" si="4443"/>
        <v>0</v>
      </c>
      <c r="L3174" s="12">
        <f t="shared" si="4443"/>
        <v>0</v>
      </c>
      <c r="M3174" s="12">
        <f t="shared" si="4443"/>
        <v>0</v>
      </c>
      <c r="N3174" s="12">
        <f t="shared" si="4443"/>
        <v>0</v>
      </c>
      <c r="O3174" s="12">
        <f t="shared" si="4443"/>
        <v>4200</v>
      </c>
      <c r="P3174" s="12">
        <f t="shared" si="4443"/>
        <v>0</v>
      </c>
      <c r="Q3174" s="12">
        <f t="shared" si="4443"/>
        <v>0</v>
      </c>
      <c r="R3174" s="12">
        <f t="shared" si="4443"/>
        <v>1025</v>
      </c>
      <c r="S3174" s="12">
        <f t="shared" si="4443"/>
        <v>0</v>
      </c>
      <c r="T3174" s="12">
        <f t="shared" si="4443"/>
        <v>0</v>
      </c>
      <c r="U3174" s="12">
        <f t="shared" si="4443"/>
        <v>0</v>
      </c>
      <c r="V3174" s="12">
        <f t="shared" si="4443"/>
        <v>0</v>
      </c>
      <c r="W3174" s="12">
        <f t="shared" si="4443"/>
        <v>0</v>
      </c>
      <c r="X3174" s="12">
        <f t="shared" si="4443"/>
        <v>0</v>
      </c>
      <c r="Y3174" s="12">
        <f t="shared" si="4443"/>
        <v>0</v>
      </c>
      <c r="Z3174" s="12">
        <f t="shared" si="4443"/>
        <v>0</v>
      </c>
      <c r="AA3174" s="12">
        <f t="shared" si="4443"/>
        <v>0</v>
      </c>
      <c r="AB3174" s="12">
        <v>1025</v>
      </c>
      <c r="AC3174" s="12">
        <v>3175</v>
      </c>
      <c r="AD3174" s="12">
        <f t="shared" ref="AD3174:AV3174" si="4444">SUM(AD3175:AD3182)</f>
        <v>0</v>
      </c>
      <c r="AE3174" s="12">
        <f t="shared" si="4444"/>
        <v>0</v>
      </c>
      <c r="AF3174" s="12">
        <f t="shared" si="4444"/>
        <v>0</v>
      </c>
      <c r="AG3174" s="12">
        <f t="shared" si="4444"/>
        <v>0</v>
      </c>
      <c r="AH3174" s="12">
        <f t="shared" si="4444"/>
        <v>0</v>
      </c>
      <c r="AI3174" s="12">
        <f t="shared" si="4444"/>
        <v>0</v>
      </c>
      <c r="AJ3174" s="12">
        <f t="shared" si="4444"/>
        <v>0</v>
      </c>
      <c r="AK3174" s="12">
        <f t="shared" si="4444"/>
        <v>0</v>
      </c>
      <c r="AL3174" s="12">
        <f t="shared" si="4444"/>
        <v>0</v>
      </c>
      <c r="AM3174" s="12">
        <f t="shared" si="4444"/>
        <v>0</v>
      </c>
      <c r="AN3174" s="12">
        <f t="shared" si="4444"/>
        <v>0</v>
      </c>
      <c r="AO3174" s="12">
        <f t="shared" si="4444"/>
        <v>0</v>
      </c>
      <c r="AP3174" s="12">
        <f t="shared" si="4444"/>
        <v>0</v>
      </c>
      <c r="AQ3174" s="12">
        <f t="shared" si="4444"/>
        <v>0</v>
      </c>
      <c r="AR3174" s="12">
        <f t="shared" si="4444"/>
        <v>0</v>
      </c>
      <c r="AS3174" s="12">
        <f t="shared" si="4444"/>
        <v>0</v>
      </c>
      <c r="AT3174" s="12">
        <f t="shared" si="4444"/>
        <v>0</v>
      </c>
      <c r="AU3174" s="12">
        <f t="shared" si="4444"/>
        <v>0</v>
      </c>
      <c r="AV3174" s="12">
        <f t="shared" si="4444"/>
        <v>0</v>
      </c>
      <c r="AW3174" s="12">
        <v>0</v>
      </c>
      <c r="AX3174" s="12">
        <v>0</v>
      </c>
      <c r="AY3174" s="12">
        <f t="shared" ref="AY3174:BQ3174" si="4445">SUM(AY3175:AY3182)</f>
        <v>1850</v>
      </c>
      <c r="AZ3174" s="12">
        <f t="shared" si="4445"/>
        <v>0</v>
      </c>
      <c r="BA3174" s="12">
        <f t="shared" si="4445"/>
        <v>0</v>
      </c>
      <c r="BB3174" s="12">
        <f t="shared" si="4445"/>
        <v>0</v>
      </c>
      <c r="BC3174" s="12">
        <f t="shared" si="4445"/>
        <v>0</v>
      </c>
      <c r="BD3174" s="12">
        <f t="shared" si="4445"/>
        <v>0</v>
      </c>
      <c r="BE3174" s="12">
        <f t="shared" si="4445"/>
        <v>1850</v>
      </c>
      <c r="BF3174" s="12">
        <f t="shared" si="4445"/>
        <v>0</v>
      </c>
      <c r="BG3174" s="12">
        <f t="shared" si="4445"/>
        <v>1200</v>
      </c>
      <c r="BH3174" s="12">
        <f t="shared" si="4445"/>
        <v>0</v>
      </c>
      <c r="BI3174" s="12">
        <f t="shared" si="4445"/>
        <v>0</v>
      </c>
      <c r="BJ3174" s="12">
        <f t="shared" si="4445"/>
        <v>0</v>
      </c>
      <c r="BK3174" s="12">
        <f t="shared" si="4445"/>
        <v>0</v>
      </c>
      <c r="BL3174" s="12">
        <f t="shared" si="4445"/>
        <v>0</v>
      </c>
      <c r="BM3174" s="12">
        <f t="shared" si="4445"/>
        <v>0</v>
      </c>
      <c r="BN3174" s="12">
        <f t="shared" si="4445"/>
        <v>0</v>
      </c>
      <c r="BO3174" s="12">
        <f t="shared" si="4445"/>
        <v>0</v>
      </c>
      <c r="BP3174" s="12">
        <f t="shared" si="4445"/>
        <v>0</v>
      </c>
      <c r="BQ3174" s="12">
        <f t="shared" si="4445"/>
        <v>0</v>
      </c>
      <c r="BR3174" s="12">
        <v>1200</v>
      </c>
      <c r="BS3174" s="12">
        <v>650</v>
      </c>
    </row>
    <row r="3175" spans="1:71" x14ac:dyDescent="0.25">
      <c r="A3175" s="4" t="s">
        <v>915</v>
      </c>
      <c r="B3175" s="4" t="s">
        <v>75</v>
      </c>
      <c r="C3175" s="4" t="s">
        <v>1409</v>
      </c>
      <c r="D3175" s="65" t="s">
        <v>1410</v>
      </c>
      <c r="E3175" s="75">
        <v>6131</v>
      </c>
      <c r="F3175" s="65"/>
      <c r="G3175" s="61" t="s">
        <v>1894</v>
      </c>
      <c r="H3175" s="13" t="s">
        <v>36</v>
      </c>
      <c r="I3175" s="14">
        <v>0</v>
      </c>
      <c r="J3175" s="14"/>
      <c r="K3175" s="14"/>
      <c r="L3175" s="14"/>
      <c r="M3175" s="14"/>
      <c r="N3175" s="14"/>
      <c r="O3175" s="14">
        <f t="shared" si="4434"/>
        <v>0</v>
      </c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>
        <v>0</v>
      </c>
      <c r="AC3175" s="14">
        <v>0</v>
      </c>
      <c r="AD3175" s="14">
        <v>0</v>
      </c>
      <c r="AE3175" s="14"/>
      <c r="AF3175" s="14"/>
      <c r="AG3175" s="14"/>
      <c r="AH3175" s="14"/>
      <c r="AI3175" s="14"/>
      <c r="AJ3175" s="14">
        <f t="shared" si="4435"/>
        <v>0</v>
      </c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>
        <v>0</v>
      </c>
      <c r="AX3175" s="14">
        <v>0</v>
      </c>
      <c r="AY3175" s="14">
        <v>0</v>
      </c>
      <c r="AZ3175" s="14"/>
      <c r="BA3175" s="14"/>
      <c r="BB3175" s="14"/>
      <c r="BC3175" s="14"/>
      <c r="BD3175" s="14"/>
      <c r="BE3175" s="14">
        <f t="shared" si="4436"/>
        <v>0</v>
      </c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>
        <v>0</v>
      </c>
      <c r="BS3175" s="14">
        <v>0</v>
      </c>
    </row>
    <row r="3176" spans="1:71" x14ac:dyDescent="0.25">
      <c r="A3176" s="4" t="s">
        <v>915</v>
      </c>
      <c r="B3176" s="4" t="s">
        <v>75</v>
      </c>
      <c r="C3176" s="4" t="s">
        <v>1409</v>
      </c>
      <c r="D3176" s="65" t="s">
        <v>1410</v>
      </c>
      <c r="E3176" s="75">
        <v>6132</v>
      </c>
      <c r="F3176" s="65"/>
      <c r="G3176" s="61" t="s">
        <v>1894</v>
      </c>
      <c r="H3176" s="13" t="s">
        <v>183</v>
      </c>
      <c r="I3176" s="14">
        <v>0</v>
      </c>
      <c r="J3176" s="14"/>
      <c r="K3176" s="14"/>
      <c r="L3176" s="14"/>
      <c r="M3176" s="14"/>
      <c r="N3176" s="14"/>
      <c r="O3176" s="14">
        <f t="shared" si="4434"/>
        <v>0</v>
      </c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>
        <v>0</v>
      </c>
      <c r="AC3176" s="14">
        <v>0</v>
      </c>
      <c r="AD3176" s="14">
        <v>0</v>
      </c>
      <c r="AE3176" s="14"/>
      <c r="AF3176" s="14"/>
      <c r="AG3176" s="14"/>
      <c r="AH3176" s="14"/>
      <c r="AI3176" s="14"/>
      <c r="AJ3176" s="14">
        <f t="shared" si="4435"/>
        <v>0</v>
      </c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>
        <v>0</v>
      </c>
      <c r="AX3176" s="14">
        <v>0</v>
      </c>
      <c r="AY3176" s="14">
        <v>0</v>
      </c>
      <c r="AZ3176" s="14"/>
      <c r="BA3176" s="14"/>
      <c r="BB3176" s="14"/>
      <c r="BC3176" s="14"/>
      <c r="BD3176" s="14"/>
      <c r="BE3176" s="14">
        <f t="shared" si="4436"/>
        <v>0</v>
      </c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>
        <v>0</v>
      </c>
      <c r="BS3176" s="14">
        <v>0</v>
      </c>
    </row>
    <row r="3177" spans="1:71" x14ac:dyDescent="0.25">
      <c r="A3177" s="4" t="s">
        <v>915</v>
      </c>
      <c r="B3177" s="4" t="s">
        <v>75</v>
      </c>
      <c r="C3177" s="4" t="s">
        <v>1409</v>
      </c>
      <c r="D3177" s="65" t="s">
        <v>1410</v>
      </c>
      <c r="E3177" s="75">
        <v>6133</v>
      </c>
      <c r="F3177" s="65"/>
      <c r="G3177" s="61" t="s">
        <v>1894</v>
      </c>
      <c r="H3177" s="13" t="s">
        <v>185</v>
      </c>
      <c r="I3177" s="14">
        <v>0</v>
      </c>
      <c r="J3177" s="14"/>
      <c r="K3177" s="14"/>
      <c r="L3177" s="14"/>
      <c r="M3177" s="14"/>
      <c r="N3177" s="14"/>
      <c r="O3177" s="14">
        <f t="shared" si="4434"/>
        <v>0</v>
      </c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>
        <v>0</v>
      </c>
      <c r="AC3177" s="14">
        <v>0</v>
      </c>
      <c r="AD3177" s="14">
        <v>0</v>
      </c>
      <c r="AE3177" s="14"/>
      <c r="AF3177" s="14"/>
      <c r="AG3177" s="14"/>
      <c r="AH3177" s="14"/>
      <c r="AI3177" s="14"/>
      <c r="AJ3177" s="14">
        <f t="shared" si="4435"/>
        <v>0</v>
      </c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>
        <v>0</v>
      </c>
      <c r="AX3177" s="14">
        <v>0</v>
      </c>
      <c r="AY3177" s="14">
        <v>0</v>
      </c>
      <c r="AZ3177" s="14"/>
      <c r="BA3177" s="14"/>
      <c r="BB3177" s="14"/>
      <c r="BC3177" s="14"/>
      <c r="BD3177" s="14"/>
      <c r="BE3177" s="14">
        <f t="shared" si="4436"/>
        <v>0</v>
      </c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>
        <v>0</v>
      </c>
      <c r="BS3177" s="14">
        <v>0</v>
      </c>
    </row>
    <row r="3178" spans="1:71" x14ac:dyDescent="0.25">
      <c r="A3178" s="4" t="s">
        <v>915</v>
      </c>
      <c r="B3178" s="4" t="s">
        <v>75</v>
      </c>
      <c r="C3178" s="4" t="s">
        <v>1409</v>
      </c>
      <c r="D3178" s="65" t="s">
        <v>1410</v>
      </c>
      <c r="E3178" s="75">
        <v>6134</v>
      </c>
      <c r="F3178" s="65"/>
      <c r="G3178" s="61" t="s">
        <v>1894</v>
      </c>
      <c r="H3178" s="13" t="s">
        <v>187</v>
      </c>
      <c r="I3178" s="14">
        <v>200</v>
      </c>
      <c r="J3178" s="14"/>
      <c r="K3178" s="14"/>
      <c r="L3178" s="14"/>
      <c r="M3178" s="14"/>
      <c r="N3178" s="14"/>
      <c r="O3178" s="14">
        <f t="shared" si="4434"/>
        <v>200</v>
      </c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>
        <v>0</v>
      </c>
      <c r="AC3178" s="14">
        <v>200</v>
      </c>
      <c r="AD3178" s="14">
        <v>0</v>
      </c>
      <c r="AE3178" s="14"/>
      <c r="AF3178" s="14"/>
      <c r="AG3178" s="14"/>
      <c r="AH3178" s="14"/>
      <c r="AI3178" s="14"/>
      <c r="AJ3178" s="14">
        <f t="shared" si="4435"/>
        <v>0</v>
      </c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>
        <v>0</v>
      </c>
      <c r="AX3178" s="14">
        <v>0</v>
      </c>
      <c r="AY3178" s="14">
        <v>0</v>
      </c>
      <c r="AZ3178" s="14"/>
      <c r="BA3178" s="14"/>
      <c r="BB3178" s="14"/>
      <c r="BC3178" s="14"/>
      <c r="BD3178" s="14"/>
      <c r="BE3178" s="14">
        <f t="shared" si="4436"/>
        <v>0</v>
      </c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>
        <v>0</v>
      </c>
      <c r="BS3178" s="14">
        <v>0</v>
      </c>
    </row>
    <row r="3179" spans="1:71" x14ac:dyDescent="0.25">
      <c r="A3179" s="4" t="s">
        <v>915</v>
      </c>
      <c r="B3179" s="4" t="s">
        <v>75</v>
      </c>
      <c r="C3179" s="4" t="s">
        <v>1409</v>
      </c>
      <c r="D3179" s="65" t="s">
        <v>1410</v>
      </c>
      <c r="E3179" s="75">
        <v>6135</v>
      </c>
      <c r="F3179" s="65"/>
      <c r="G3179" s="61" t="s">
        <v>1894</v>
      </c>
      <c r="H3179" s="13" t="s">
        <v>188</v>
      </c>
      <c r="I3179" s="14">
        <v>0</v>
      </c>
      <c r="J3179" s="14"/>
      <c r="K3179" s="14"/>
      <c r="L3179" s="14"/>
      <c r="M3179" s="14"/>
      <c r="N3179" s="14"/>
      <c r="O3179" s="14">
        <f t="shared" si="4434"/>
        <v>0</v>
      </c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>
        <v>0</v>
      </c>
      <c r="AC3179" s="14">
        <v>0</v>
      </c>
      <c r="AD3179" s="14">
        <v>0</v>
      </c>
      <c r="AE3179" s="14"/>
      <c r="AF3179" s="14"/>
      <c r="AG3179" s="14"/>
      <c r="AH3179" s="14"/>
      <c r="AI3179" s="14"/>
      <c r="AJ3179" s="14">
        <f t="shared" si="4435"/>
        <v>0</v>
      </c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>
        <v>0</v>
      </c>
      <c r="AX3179" s="14">
        <v>0</v>
      </c>
      <c r="AY3179" s="14">
        <v>0</v>
      </c>
      <c r="AZ3179" s="14"/>
      <c r="BA3179" s="14"/>
      <c r="BB3179" s="14"/>
      <c r="BC3179" s="14"/>
      <c r="BD3179" s="14"/>
      <c r="BE3179" s="14">
        <f t="shared" si="4436"/>
        <v>0</v>
      </c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>
        <v>0</v>
      </c>
      <c r="BS3179" s="14">
        <v>0</v>
      </c>
    </row>
    <row r="3180" spans="1:71" x14ac:dyDescent="0.25">
      <c r="A3180" s="4" t="s">
        <v>915</v>
      </c>
      <c r="B3180" s="4" t="s">
        <v>75</v>
      </c>
      <c r="C3180" s="4" t="s">
        <v>1409</v>
      </c>
      <c r="D3180" s="65" t="s">
        <v>1410</v>
      </c>
      <c r="E3180" s="75">
        <v>6137</v>
      </c>
      <c r="F3180" s="65"/>
      <c r="G3180" s="61" t="s">
        <v>1894</v>
      </c>
      <c r="H3180" s="13" t="s">
        <v>191</v>
      </c>
      <c r="I3180" s="14">
        <v>1500</v>
      </c>
      <c r="J3180" s="14"/>
      <c r="K3180" s="14"/>
      <c r="L3180" s="14"/>
      <c r="M3180" s="14"/>
      <c r="N3180" s="14"/>
      <c r="O3180" s="14">
        <f t="shared" si="4434"/>
        <v>1500</v>
      </c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>
        <v>0</v>
      </c>
      <c r="AC3180" s="14">
        <v>1500</v>
      </c>
      <c r="AD3180" s="14">
        <v>0</v>
      </c>
      <c r="AE3180" s="14"/>
      <c r="AF3180" s="14"/>
      <c r="AG3180" s="14"/>
      <c r="AH3180" s="14"/>
      <c r="AI3180" s="14"/>
      <c r="AJ3180" s="14">
        <f t="shared" si="4435"/>
        <v>0</v>
      </c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>
        <v>0</v>
      </c>
      <c r="AX3180" s="14">
        <v>0</v>
      </c>
      <c r="AY3180" s="14">
        <v>0</v>
      </c>
      <c r="AZ3180" s="14"/>
      <c r="BA3180" s="14"/>
      <c r="BB3180" s="14"/>
      <c r="BC3180" s="14"/>
      <c r="BD3180" s="14"/>
      <c r="BE3180" s="14">
        <f t="shared" si="4436"/>
        <v>0</v>
      </c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>
        <v>0</v>
      </c>
      <c r="BS3180" s="14">
        <v>0</v>
      </c>
    </row>
    <row r="3181" spans="1:71" x14ac:dyDescent="0.25">
      <c r="A3181" s="4" t="s">
        <v>915</v>
      </c>
      <c r="B3181" s="4" t="s">
        <v>75</v>
      </c>
      <c r="C3181" s="4" t="s">
        <v>1409</v>
      </c>
      <c r="D3181" s="65" t="s">
        <v>1410</v>
      </c>
      <c r="E3181" s="75">
        <v>6138</v>
      </c>
      <c r="F3181" s="65"/>
      <c r="G3181" s="61" t="s">
        <v>1894</v>
      </c>
      <c r="H3181" s="13" t="s">
        <v>192</v>
      </c>
      <c r="I3181" s="14">
        <v>0</v>
      </c>
      <c r="J3181" s="14"/>
      <c r="K3181" s="14"/>
      <c r="L3181" s="14"/>
      <c r="M3181" s="14"/>
      <c r="N3181" s="14"/>
      <c r="O3181" s="14">
        <f t="shared" si="4434"/>
        <v>0</v>
      </c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>
        <v>0</v>
      </c>
      <c r="AC3181" s="14">
        <v>0</v>
      </c>
      <c r="AD3181" s="14">
        <v>0</v>
      </c>
      <c r="AE3181" s="14"/>
      <c r="AF3181" s="14"/>
      <c r="AG3181" s="14"/>
      <c r="AH3181" s="14"/>
      <c r="AI3181" s="14"/>
      <c r="AJ3181" s="14">
        <f t="shared" si="4435"/>
        <v>0</v>
      </c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>
        <v>0</v>
      </c>
      <c r="AX3181" s="14">
        <v>0</v>
      </c>
      <c r="AY3181" s="14">
        <v>0</v>
      </c>
      <c r="AZ3181" s="14"/>
      <c r="BA3181" s="14"/>
      <c r="BB3181" s="14"/>
      <c r="BC3181" s="14"/>
      <c r="BD3181" s="14"/>
      <c r="BE3181" s="14">
        <f t="shared" si="4436"/>
        <v>0</v>
      </c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>
        <v>0</v>
      </c>
      <c r="BS3181" s="14">
        <v>0</v>
      </c>
    </row>
    <row r="3182" spans="1:71" x14ac:dyDescent="0.25">
      <c r="A3182" s="1" t="s">
        <v>915</v>
      </c>
      <c r="B3182" s="1" t="s">
        <v>75</v>
      </c>
      <c r="C3182" s="1" t="s">
        <v>1409</v>
      </c>
      <c r="D3182" s="68" t="s">
        <v>1410</v>
      </c>
      <c r="E3182" s="68" t="s">
        <v>37</v>
      </c>
      <c r="F3182" s="65" t="s">
        <v>1</v>
      </c>
      <c r="G3182" s="13" t="s">
        <v>1</v>
      </c>
      <c r="H3182" s="2" t="s">
        <v>38</v>
      </c>
      <c r="I3182" s="12">
        <f t="shared" ref="I3182:AA3182" si="4446">SUM(I3183:I3185)</f>
        <v>2500</v>
      </c>
      <c r="J3182" s="12">
        <f t="shared" si="4446"/>
        <v>0</v>
      </c>
      <c r="K3182" s="12">
        <f t="shared" si="4446"/>
        <v>0</v>
      </c>
      <c r="L3182" s="12">
        <f t="shared" si="4446"/>
        <v>0</v>
      </c>
      <c r="M3182" s="12">
        <f t="shared" si="4446"/>
        <v>0</v>
      </c>
      <c r="N3182" s="12">
        <f t="shared" si="4446"/>
        <v>0</v>
      </c>
      <c r="O3182" s="12">
        <f t="shared" si="4446"/>
        <v>2500</v>
      </c>
      <c r="P3182" s="12">
        <f t="shared" si="4446"/>
        <v>0</v>
      </c>
      <c r="Q3182" s="12">
        <f t="shared" si="4446"/>
        <v>0</v>
      </c>
      <c r="R3182" s="12">
        <f t="shared" si="4446"/>
        <v>1025</v>
      </c>
      <c r="S3182" s="12">
        <f t="shared" si="4446"/>
        <v>0</v>
      </c>
      <c r="T3182" s="12">
        <f t="shared" si="4446"/>
        <v>0</v>
      </c>
      <c r="U3182" s="12">
        <f t="shared" si="4446"/>
        <v>0</v>
      </c>
      <c r="V3182" s="12">
        <f t="shared" si="4446"/>
        <v>0</v>
      </c>
      <c r="W3182" s="12">
        <f t="shared" si="4446"/>
        <v>0</v>
      </c>
      <c r="X3182" s="12">
        <f t="shared" si="4446"/>
        <v>0</v>
      </c>
      <c r="Y3182" s="12">
        <f t="shared" si="4446"/>
        <v>0</v>
      </c>
      <c r="Z3182" s="12">
        <f t="shared" si="4446"/>
        <v>0</v>
      </c>
      <c r="AA3182" s="12">
        <f t="shared" si="4446"/>
        <v>0</v>
      </c>
      <c r="AB3182" s="12">
        <v>1025</v>
      </c>
      <c r="AC3182" s="12">
        <v>1475</v>
      </c>
      <c r="AD3182" s="12">
        <f t="shared" ref="AD3182:AV3182" si="4447">SUM(AD3183:AD3185)</f>
        <v>0</v>
      </c>
      <c r="AE3182" s="12">
        <f t="shared" si="4447"/>
        <v>0</v>
      </c>
      <c r="AF3182" s="12">
        <f t="shared" si="4447"/>
        <v>0</v>
      </c>
      <c r="AG3182" s="12">
        <f t="shared" si="4447"/>
        <v>0</v>
      </c>
      <c r="AH3182" s="12">
        <f t="shared" si="4447"/>
        <v>0</v>
      </c>
      <c r="AI3182" s="12">
        <f t="shared" si="4447"/>
        <v>0</v>
      </c>
      <c r="AJ3182" s="12">
        <f t="shared" si="4447"/>
        <v>0</v>
      </c>
      <c r="AK3182" s="12">
        <f t="shared" si="4447"/>
        <v>0</v>
      </c>
      <c r="AL3182" s="12">
        <f t="shared" si="4447"/>
        <v>0</v>
      </c>
      <c r="AM3182" s="12">
        <f t="shared" si="4447"/>
        <v>0</v>
      </c>
      <c r="AN3182" s="12">
        <f t="shared" si="4447"/>
        <v>0</v>
      </c>
      <c r="AO3182" s="12">
        <f t="shared" si="4447"/>
        <v>0</v>
      </c>
      <c r="AP3182" s="12">
        <f t="shared" si="4447"/>
        <v>0</v>
      </c>
      <c r="AQ3182" s="12">
        <f t="shared" si="4447"/>
        <v>0</v>
      </c>
      <c r="AR3182" s="12">
        <f t="shared" si="4447"/>
        <v>0</v>
      </c>
      <c r="AS3182" s="12">
        <f t="shared" si="4447"/>
        <v>0</v>
      </c>
      <c r="AT3182" s="12">
        <f t="shared" si="4447"/>
        <v>0</v>
      </c>
      <c r="AU3182" s="12">
        <f t="shared" si="4447"/>
        <v>0</v>
      </c>
      <c r="AV3182" s="12">
        <f t="shared" si="4447"/>
        <v>0</v>
      </c>
      <c r="AW3182" s="12">
        <v>0</v>
      </c>
      <c r="AX3182" s="12">
        <v>0</v>
      </c>
      <c r="AY3182" s="12">
        <f t="shared" ref="AY3182:BQ3182" si="4448">SUM(AY3183:AY3185)</f>
        <v>1850</v>
      </c>
      <c r="AZ3182" s="12">
        <f t="shared" si="4448"/>
        <v>0</v>
      </c>
      <c r="BA3182" s="12">
        <f t="shared" si="4448"/>
        <v>0</v>
      </c>
      <c r="BB3182" s="12">
        <f t="shared" si="4448"/>
        <v>0</v>
      </c>
      <c r="BC3182" s="12">
        <f t="shared" si="4448"/>
        <v>0</v>
      </c>
      <c r="BD3182" s="12">
        <f t="shared" si="4448"/>
        <v>0</v>
      </c>
      <c r="BE3182" s="12">
        <f t="shared" si="4448"/>
        <v>1850</v>
      </c>
      <c r="BF3182" s="12">
        <f t="shared" si="4448"/>
        <v>0</v>
      </c>
      <c r="BG3182" s="12">
        <f t="shared" si="4448"/>
        <v>1200</v>
      </c>
      <c r="BH3182" s="12">
        <f t="shared" si="4448"/>
        <v>0</v>
      </c>
      <c r="BI3182" s="12">
        <f t="shared" si="4448"/>
        <v>0</v>
      </c>
      <c r="BJ3182" s="12">
        <f t="shared" si="4448"/>
        <v>0</v>
      </c>
      <c r="BK3182" s="12">
        <f t="shared" si="4448"/>
        <v>0</v>
      </c>
      <c r="BL3182" s="12">
        <f t="shared" si="4448"/>
        <v>0</v>
      </c>
      <c r="BM3182" s="12">
        <f t="shared" si="4448"/>
        <v>0</v>
      </c>
      <c r="BN3182" s="12">
        <f t="shared" si="4448"/>
        <v>0</v>
      </c>
      <c r="BO3182" s="12">
        <f t="shared" si="4448"/>
        <v>0</v>
      </c>
      <c r="BP3182" s="12">
        <f t="shared" si="4448"/>
        <v>0</v>
      </c>
      <c r="BQ3182" s="12">
        <f t="shared" si="4448"/>
        <v>0</v>
      </c>
      <c r="BR3182" s="12">
        <v>1200</v>
      </c>
      <c r="BS3182" s="12">
        <v>650</v>
      </c>
    </row>
    <row r="3183" spans="1:71" x14ac:dyDescent="0.25">
      <c r="A3183" s="4" t="s">
        <v>915</v>
      </c>
      <c r="B3183" s="4" t="s">
        <v>75</v>
      </c>
      <c r="C3183" s="4" t="s">
        <v>1409</v>
      </c>
      <c r="D3183" s="65" t="s">
        <v>1410</v>
      </c>
      <c r="E3183" s="75">
        <v>6139</v>
      </c>
      <c r="F3183" s="65"/>
      <c r="G3183" s="61" t="s">
        <v>1894</v>
      </c>
      <c r="H3183" s="13" t="s">
        <v>38</v>
      </c>
      <c r="I3183" s="14">
        <v>2500</v>
      </c>
      <c r="J3183" s="14"/>
      <c r="K3183" s="14"/>
      <c r="L3183" s="14"/>
      <c r="M3183" s="14"/>
      <c r="N3183" s="14"/>
      <c r="O3183" s="14">
        <f t="shared" si="4434"/>
        <v>2500</v>
      </c>
      <c r="P3183" s="14"/>
      <c r="Q3183" s="14"/>
      <c r="R3183" s="14">
        <v>1025</v>
      </c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>
        <v>1025</v>
      </c>
      <c r="AC3183" s="14">
        <v>1475</v>
      </c>
      <c r="AD3183" s="14">
        <v>0</v>
      </c>
      <c r="AE3183" s="14"/>
      <c r="AF3183" s="14"/>
      <c r="AG3183" s="14"/>
      <c r="AH3183" s="14"/>
      <c r="AI3183" s="14"/>
      <c r="AJ3183" s="14">
        <f t="shared" si="4435"/>
        <v>0</v>
      </c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>
        <v>0</v>
      </c>
      <c r="AX3183" s="14">
        <v>0</v>
      </c>
      <c r="AY3183" s="14">
        <v>1850</v>
      </c>
      <c r="AZ3183" s="14"/>
      <c r="BA3183" s="14"/>
      <c r="BB3183" s="14"/>
      <c r="BC3183" s="14"/>
      <c r="BD3183" s="14"/>
      <c r="BE3183" s="14">
        <f t="shared" si="4436"/>
        <v>1850</v>
      </c>
      <c r="BF3183" s="14"/>
      <c r="BG3183" s="14">
        <v>1200</v>
      </c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>
        <v>1200</v>
      </c>
      <c r="BS3183" s="14">
        <v>650</v>
      </c>
    </row>
    <row r="3184" spans="1:71" ht="22.5" x14ac:dyDescent="0.25">
      <c r="A3184" s="4" t="s">
        <v>915</v>
      </c>
      <c r="B3184" s="4" t="s">
        <v>75</v>
      </c>
      <c r="C3184" s="4" t="s">
        <v>1409</v>
      </c>
      <c r="D3184" s="65" t="s">
        <v>1410</v>
      </c>
      <c r="E3184" s="75">
        <v>6139</v>
      </c>
      <c r="F3184" s="65" t="s">
        <v>1417</v>
      </c>
      <c r="G3184" s="61" t="s">
        <v>1894</v>
      </c>
      <c r="H3184" s="13" t="s">
        <v>46</v>
      </c>
      <c r="I3184" s="14">
        <v>0</v>
      </c>
      <c r="J3184" s="14"/>
      <c r="K3184" s="14"/>
      <c r="L3184" s="14"/>
      <c r="M3184" s="14"/>
      <c r="N3184" s="14"/>
      <c r="O3184" s="14">
        <f t="shared" si="4434"/>
        <v>0</v>
      </c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>
        <v>0</v>
      </c>
      <c r="AC3184" s="14">
        <v>0</v>
      </c>
      <c r="AD3184" s="14">
        <v>0</v>
      </c>
      <c r="AE3184" s="14"/>
      <c r="AF3184" s="14"/>
      <c r="AG3184" s="14"/>
      <c r="AH3184" s="14"/>
      <c r="AI3184" s="14"/>
      <c r="AJ3184" s="14">
        <f t="shared" si="4435"/>
        <v>0</v>
      </c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>
        <v>0</v>
      </c>
      <c r="AX3184" s="14">
        <v>0</v>
      </c>
      <c r="AY3184" s="14">
        <v>0</v>
      </c>
      <c r="AZ3184" s="14"/>
      <c r="BA3184" s="14"/>
      <c r="BB3184" s="14"/>
      <c r="BC3184" s="14"/>
      <c r="BD3184" s="14"/>
      <c r="BE3184" s="14">
        <f t="shared" si="4436"/>
        <v>0</v>
      </c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>
        <v>0</v>
      </c>
      <c r="BS3184" s="14">
        <v>0</v>
      </c>
    </row>
    <row r="3185" spans="1:71" ht="22.5" x14ac:dyDescent="0.25">
      <c r="A3185" s="4" t="s">
        <v>915</v>
      </c>
      <c r="B3185" s="4" t="s">
        <v>75</v>
      </c>
      <c r="C3185" s="4" t="s">
        <v>1409</v>
      </c>
      <c r="D3185" s="65" t="s">
        <v>1410</v>
      </c>
      <c r="E3185" s="75">
        <v>6139</v>
      </c>
      <c r="F3185" s="65" t="s">
        <v>1418</v>
      </c>
      <c r="G3185" s="61" t="s">
        <v>1894</v>
      </c>
      <c r="H3185" s="13" t="s">
        <v>52</v>
      </c>
      <c r="I3185" s="14">
        <v>0</v>
      </c>
      <c r="J3185" s="14"/>
      <c r="K3185" s="14"/>
      <c r="L3185" s="14"/>
      <c r="M3185" s="14"/>
      <c r="N3185" s="14"/>
      <c r="O3185" s="14">
        <f t="shared" si="4434"/>
        <v>0</v>
      </c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>
        <v>0</v>
      </c>
      <c r="AC3185" s="14">
        <v>0</v>
      </c>
      <c r="AD3185" s="14">
        <v>0</v>
      </c>
      <c r="AE3185" s="14"/>
      <c r="AF3185" s="14"/>
      <c r="AG3185" s="14"/>
      <c r="AH3185" s="14"/>
      <c r="AI3185" s="14"/>
      <c r="AJ3185" s="14">
        <f t="shared" si="4435"/>
        <v>0</v>
      </c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>
        <v>0</v>
      </c>
      <c r="AX3185" s="14">
        <v>0</v>
      </c>
      <c r="AY3185" s="14">
        <v>0</v>
      </c>
      <c r="AZ3185" s="14"/>
      <c r="BA3185" s="14"/>
      <c r="BB3185" s="14"/>
      <c r="BC3185" s="14"/>
      <c r="BD3185" s="14"/>
      <c r="BE3185" s="14">
        <f t="shared" si="4436"/>
        <v>0</v>
      </c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>
        <v>0</v>
      </c>
      <c r="BS3185" s="14">
        <v>0</v>
      </c>
    </row>
    <row r="3186" spans="1:71" ht="22.5" x14ac:dyDescent="0.25">
      <c r="A3186" s="1" t="s">
        <v>1</v>
      </c>
      <c r="B3186" s="1" t="s">
        <v>1</v>
      </c>
      <c r="C3186" s="1" t="s">
        <v>1</v>
      </c>
      <c r="D3186" s="64" t="s">
        <v>1</v>
      </c>
      <c r="E3186" s="64" t="s">
        <v>1</v>
      </c>
      <c r="F3186" s="64" t="s">
        <v>1</v>
      </c>
      <c r="G3186" s="2" t="s">
        <v>1</v>
      </c>
      <c r="H3186" s="10" t="s">
        <v>53</v>
      </c>
      <c r="I3186" s="11">
        <f t="shared" ref="I3186:X3187" si="4449">SUM(I3187)</f>
        <v>0</v>
      </c>
      <c r="J3186" s="11">
        <f t="shared" si="4449"/>
        <v>0</v>
      </c>
      <c r="K3186" s="11">
        <f t="shared" si="4449"/>
        <v>0</v>
      </c>
      <c r="L3186" s="11">
        <f t="shared" si="4449"/>
        <v>0</v>
      </c>
      <c r="M3186" s="11">
        <f t="shared" si="4449"/>
        <v>0</v>
      </c>
      <c r="N3186" s="11">
        <f t="shared" si="4449"/>
        <v>0</v>
      </c>
      <c r="O3186" s="11">
        <f t="shared" si="4449"/>
        <v>0</v>
      </c>
      <c r="P3186" s="11">
        <f t="shared" si="4449"/>
        <v>0</v>
      </c>
      <c r="Q3186" s="11">
        <f t="shared" si="4449"/>
        <v>0</v>
      </c>
      <c r="R3186" s="11">
        <f t="shared" si="4449"/>
        <v>0</v>
      </c>
      <c r="S3186" s="11">
        <f t="shared" si="4449"/>
        <v>0</v>
      </c>
      <c r="T3186" s="11">
        <f t="shared" si="4449"/>
        <v>0</v>
      </c>
      <c r="U3186" s="11">
        <f t="shared" si="4449"/>
        <v>0</v>
      </c>
      <c r="V3186" s="11">
        <f t="shared" si="4449"/>
        <v>0</v>
      </c>
      <c r="W3186" s="11">
        <f t="shared" si="4449"/>
        <v>0</v>
      </c>
      <c r="X3186" s="11">
        <f t="shared" si="4449"/>
        <v>0</v>
      </c>
      <c r="Y3186" s="11">
        <f t="shared" ref="J3186:AA3187" si="4450">SUM(Y3187)</f>
        <v>0</v>
      </c>
      <c r="Z3186" s="11">
        <f t="shared" si="4450"/>
        <v>0</v>
      </c>
      <c r="AA3186" s="11">
        <f t="shared" si="4450"/>
        <v>0</v>
      </c>
      <c r="AB3186" s="11">
        <v>0</v>
      </c>
      <c r="AC3186" s="11">
        <v>0</v>
      </c>
      <c r="AD3186" s="11">
        <f t="shared" ref="AD3186:AS3187" si="4451">SUM(AD3187)</f>
        <v>0</v>
      </c>
      <c r="AE3186" s="11">
        <f t="shared" si="4451"/>
        <v>0</v>
      </c>
      <c r="AF3186" s="11">
        <f t="shared" si="4451"/>
        <v>0</v>
      </c>
      <c r="AG3186" s="11">
        <f t="shared" si="4451"/>
        <v>0</v>
      </c>
      <c r="AH3186" s="11">
        <f t="shared" si="4451"/>
        <v>0</v>
      </c>
      <c r="AI3186" s="11">
        <f t="shared" si="4451"/>
        <v>0</v>
      </c>
      <c r="AJ3186" s="11">
        <f t="shared" si="4451"/>
        <v>0</v>
      </c>
      <c r="AK3186" s="11">
        <f t="shared" si="4451"/>
        <v>0</v>
      </c>
      <c r="AL3186" s="11">
        <f t="shared" si="4451"/>
        <v>0</v>
      </c>
      <c r="AM3186" s="11">
        <f t="shared" si="4451"/>
        <v>0</v>
      </c>
      <c r="AN3186" s="11">
        <f t="shared" si="4451"/>
        <v>0</v>
      </c>
      <c r="AO3186" s="11">
        <f t="shared" si="4451"/>
        <v>0</v>
      </c>
      <c r="AP3186" s="11">
        <f t="shared" si="4451"/>
        <v>0</v>
      </c>
      <c r="AQ3186" s="11">
        <f t="shared" si="4451"/>
        <v>0</v>
      </c>
      <c r="AR3186" s="11">
        <f t="shared" si="4451"/>
        <v>0</v>
      </c>
      <c r="AS3186" s="11">
        <f t="shared" si="4451"/>
        <v>0</v>
      </c>
      <c r="AT3186" s="11">
        <f t="shared" ref="AE3186:AV3187" si="4452">SUM(AT3187)</f>
        <v>0</v>
      </c>
      <c r="AU3186" s="11">
        <f t="shared" si="4452"/>
        <v>0</v>
      </c>
      <c r="AV3186" s="11">
        <f t="shared" si="4452"/>
        <v>0</v>
      </c>
      <c r="AW3186" s="11">
        <v>0</v>
      </c>
      <c r="AX3186" s="11">
        <v>0</v>
      </c>
      <c r="AY3186" s="11">
        <f t="shared" ref="AY3186:BN3187" si="4453">SUM(AY3187)</f>
        <v>0</v>
      </c>
      <c r="AZ3186" s="11">
        <f t="shared" si="4453"/>
        <v>0</v>
      </c>
      <c r="BA3186" s="11">
        <f t="shared" si="4453"/>
        <v>0</v>
      </c>
      <c r="BB3186" s="11">
        <f t="shared" si="4453"/>
        <v>0</v>
      </c>
      <c r="BC3186" s="11">
        <f t="shared" si="4453"/>
        <v>0</v>
      </c>
      <c r="BD3186" s="11">
        <f t="shared" si="4453"/>
        <v>0</v>
      </c>
      <c r="BE3186" s="11">
        <f t="shared" si="4453"/>
        <v>0</v>
      </c>
      <c r="BF3186" s="11">
        <f t="shared" si="4453"/>
        <v>0</v>
      </c>
      <c r="BG3186" s="11">
        <f t="shared" si="4453"/>
        <v>0</v>
      </c>
      <c r="BH3186" s="11">
        <f t="shared" si="4453"/>
        <v>0</v>
      </c>
      <c r="BI3186" s="11">
        <f t="shared" si="4453"/>
        <v>0</v>
      </c>
      <c r="BJ3186" s="11">
        <f t="shared" si="4453"/>
        <v>0</v>
      </c>
      <c r="BK3186" s="11">
        <f t="shared" si="4453"/>
        <v>0</v>
      </c>
      <c r="BL3186" s="11">
        <f t="shared" si="4453"/>
        <v>0</v>
      </c>
      <c r="BM3186" s="11">
        <f t="shared" si="4453"/>
        <v>0</v>
      </c>
      <c r="BN3186" s="11">
        <f t="shared" si="4453"/>
        <v>0</v>
      </c>
      <c r="BO3186" s="11">
        <f t="shared" ref="AZ3186:BQ3187" si="4454">SUM(BO3187)</f>
        <v>0</v>
      </c>
      <c r="BP3186" s="11">
        <f t="shared" si="4454"/>
        <v>0</v>
      </c>
      <c r="BQ3186" s="11">
        <f t="shared" si="4454"/>
        <v>0</v>
      </c>
      <c r="BR3186" s="11">
        <v>0</v>
      </c>
      <c r="BS3186" s="11">
        <v>0</v>
      </c>
    </row>
    <row r="3187" spans="1:71" x14ac:dyDescent="0.25">
      <c r="A3187" s="4" t="s">
        <v>915</v>
      </c>
      <c r="B3187" s="4" t="s">
        <v>75</v>
      </c>
      <c r="C3187" s="4" t="s">
        <v>1409</v>
      </c>
      <c r="D3187" s="65" t="s">
        <v>1410</v>
      </c>
      <c r="E3187" s="64" t="s">
        <v>54</v>
      </c>
      <c r="F3187" s="64" t="s">
        <v>1</v>
      </c>
      <c r="G3187" s="2" t="s">
        <v>1</v>
      </c>
      <c r="H3187" s="2" t="s">
        <v>55</v>
      </c>
      <c r="I3187" s="12">
        <f t="shared" si="4449"/>
        <v>0</v>
      </c>
      <c r="J3187" s="12">
        <f t="shared" si="4450"/>
        <v>0</v>
      </c>
      <c r="K3187" s="12">
        <f t="shared" si="4450"/>
        <v>0</v>
      </c>
      <c r="L3187" s="12">
        <f t="shared" si="4450"/>
        <v>0</v>
      </c>
      <c r="M3187" s="12">
        <f t="shared" si="4450"/>
        <v>0</v>
      </c>
      <c r="N3187" s="12">
        <f t="shared" si="4450"/>
        <v>0</v>
      </c>
      <c r="O3187" s="12">
        <f t="shared" si="4450"/>
        <v>0</v>
      </c>
      <c r="P3187" s="12">
        <f t="shared" si="4450"/>
        <v>0</v>
      </c>
      <c r="Q3187" s="12">
        <f t="shared" si="4450"/>
        <v>0</v>
      </c>
      <c r="R3187" s="12">
        <f t="shared" si="4450"/>
        <v>0</v>
      </c>
      <c r="S3187" s="12">
        <f t="shared" si="4450"/>
        <v>0</v>
      </c>
      <c r="T3187" s="12">
        <f t="shared" si="4450"/>
        <v>0</v>
      </c>
      <c r="U3187" s="12">
        <f t="shared" si="4450"/>
        <v>0</v>
      </c>
      <c r="V3187" s="12">
        <f t="shared" si="4450"/>
        <v>0</v>
      </c>
      <c r="W3187" s="12">
        <f t="shared" si="4450"/>
        <v>0</v>
      </c>
      <c r="X3187" s="12">
        <f t="shared" si="4450"/>
        <v>0</v>
      </c>
      <c r="Y3187" s="12">
        <f t="shared" si="4450"/>
        <v>0</v>
      </c>
      <c r="Z3187" s="12">
        <f t="shared" si="4450"/>
        <v>0</v>
      </c>
      <c r="AA3187" s="12">
        <f t="shared" si="4450"/>
        <v>0</v>
      </c>
      <c r="AB3187" s="12">
        <v>0</v>
      </c>
      <c r="AC3187" s="12">
        <v>0</v>
      </c>
      <c r="AD3187" s="12">
        <f t="shared" si="4451"/>
        <v>0</v>
      </c>
      <c r="AE3187" s="12">
        <f t="shared" si="4452"/>
        <v>0</v>
      </c>
      <c r="AF3187" s="12">
        <f t="shared" si="4452"/>
        <v>0</v>
      </c>
      <c r="AG3187" s="12">
        <f t="shared" si="4452"/>
        <v>0</v>
      </c>
      <c r="AH3187" s="12">
        <f t="shared" si="4452"/>
        <v>0</v>
      </c>
      <c r="AI3187" s="12">
        <f t="shared" si="4452"/>
        <v>0</v>
      </c>
      <c r="AJ3187" s="12">
        <f t="shared" si="4452"/>
        <v>0</v>
      </c>
      <c r="AK3187" s="12">
        <f t="shared" si="4452"/>
        <v>0</v>
      </c>
      <c r="AL3187" s="12">
        <f t="shared" si="4452"/>
        <v>0</v>
      </c>
      <c r="AM3187" s="12">
        <f t="shared" si="4452"/>
        <v>0</v>
      </c>
      <c r="AN3187" s="12">
        <f t="shared" si="4452"/>
        <v>0</v>
      </c>
      <c r="AO3187" s="12">
        <f t="shared" si="4452"/>
        <v>0</v>
      </c>
      <c r="AP3187" s="12">
        <f t="shared" si="4452"/>
        <v>0</v>
      </c>
      <c r="AQ3187" s="12">
        <f t="shared" si="4452"/>
        <v>0</v>
      </c>
      <c r="AR3187" s="12">
        <f t="shared" si="4452"/>
        <v>0</v>
      </c>
      <c r="AS3187" s="12">
        <f t="shared" si="4452"/>
        <v>0</v>
      </c>
      <c r="AT3187" s="12">
        <f t="shared" si="4452"/>
        <v>0</v>
      </c>
      <c r="AU3187" s="12">
        <f t="shared" si="4452"/>
        <v>0</v>
      </c>
      <c r="AV3187" s="12">
        <f t="shared" si="4452"/>
        <v>0</v>
      </c>
      <c r="AW3187" s="12">
        <v>0</v>
      </c>
      <c r="AX3187" s="12">
        <v>0</v>
      </c>
      <c r="AY3187" s="12">
        <f t="shared" si="4453"/>
        <v>0</v>
      </c>
      <c r="AZ3187" s="12">
        <f t="shared" si="4454"/>
        <v>0</v>
      </c>
      <c r="BA3187" s="12">
        <f t="shared" si="4454"/>
        <v>0</v>
      </c>
      <c r="BB3187" s="12">
        <f t="shared" si="4454"/>
        <v>0</v>
      </c>
      <c r="BC3187" s="12">
        <f t="shared" si="4454"/>
        <v>0</v>
      </c>
      <c r="BD3187" s="12">
        <f t="shared" si="4454"/>
        <v>0</v>
      </c>
      <c r="BE3187" s="12">
        <f t="shared" si="4454"/>
        <v>0</v>
      </c>
      <c r="BF3187" s="12">
        <f t="shared" si="4454"/>
        <v>0</v>
      </c>
      <c r="BG3187" s="12">
        <f t="shared" si="4454"/>
        <v>0</v>
      </c>
      <c r="BH3187" s="12">
        <f t="shared" si="4454"/>
        <v>0</v>
      </c>
      <c r="BI3187" s="12">
        <f t="shared" si="4454"/>
        <v>0</v>
      </c>
      <c r="BJ3187" s="12">
        <f t="shared" si="4454"/>
        <v>0</v>
      </c>
      <c r="BK3187" s="12">
        <f t="shared" si="4454"/>
        <v>0</v>
      </c>
      <c r="BL3187" s="12">
        <f t="shared" si="4454"/>
        <v>0</v>
      </c>
      <c r="BM3187" s="12">
        <f t="shared" si="4454"/>
        <v>0</v>
      </c>
      <c r="BN3187" s="12">
        <f t="shared" si="4454"/>
        <v>0</v>
      </c>
      <c r="BO3187" s="12">
        <f t="shared" si="4454"/>
        <v>0</v>
      </c>
      <c r="BP3187" s="12">
        <f t="shared" si="4454"/>
        <v>0</v>
      </c>
      <c r="BQ3187" s="12">
        <f t="shared" si="4454"/>
        <v>0</v>
      </c>
      <c r="BR3187" s="12">
        <v>0</v>
      </c>
      <c r="BS3187" s="12">
        <v>0</v>
      </c>
    </row>
    <row r="3188" spans="1:71" x14ac:dyDescent="0.25">
      <c r="A3188" s="4" t="s">
        <v>915</v>
      </c>
      <c r="B3188" s="4" t="s">
        <v>75</v>
      </c>
      <c r="C3188" s="4" t="s">
        <v>1409</v>
      </c>
      <c r="D3188" s="65" t="s">
        <v>1410</v>
      </c>
      <c r="E3188" s="75">
        <v>6148</v>
      </c>
      <c r="F3188" s="65"/>
      <c r="G3188" s="61" t="s">
        <v>1894</v>
      </c>
      <c r="H3188" s="13" t="s">
        <v>63</v>
      </c>
      <c r="I3188" s="14">
        <v>0</v>
      </c>
      <c r="J3188" s="14"/>
      <c r="K3188" s="14"/>
      <c r="L3188" s="14"/>
      <c r="M3188" s="14"/>
      <c r="N3188" s="14"/>
      <c r="O3188" s="14">
        <f t="shared" si="4434"/>
        <v>0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>
        <v>0</v>
      </c>
      <c r="AC3188" s="14">
        <v>0</v>
      </c>
      <c r="AD3188" s="14">
        <v>0</v>
      </c>
      <c r="AE3188" s="14"/>
      <c r="AF3188" s="14"/>
      <c r="AG3188" s="14"/>
      <c r="AH3188" s="14"/>
      <c r="AI3188" s="14"/>
      <c r="AJ3188" s="14">
        <f t="shared" si="4435"/>
        <v>0</v>
      </c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>
        <v>0</v>
      </c>
      <c r="AX3188" s="14">
        <v>0</v>
      </c>
      <c r="AY3188" s="14">
        <v>0</v>
      </c>
      <c r="AZ3188" s="14"/>
      <c r="BA3188" s="14"/>
      <c r="BB3188" s="14"/>
      <c r="BC3188" s="14"/>
      <c r="BD3188" s="14"/>
      <c r="BE3188" s="14">
        <f t="shared" si="4436"/>
        <v>0</v>
      </c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>
        <v>0</v>
      </c>
      <c r="BS3188" s="14">
        <v>0</v>
      </c>
    </row>
    <row r="3189" spans="1:71" ht="22.5" x14ac:dyDescent="0.25">
      <c r="A3189" s="1" t="s">
        <v>1</v>
      </c>
      <c r="B3189" s="1" t="s">
        <v>1</v>
      </c>
      <c r="C3189" s="1" t="s">
        <v>1</v>
      </c>
      <c r="D3189" s="64" t="s">
        <v>1</v>
      </c>
      <c r="E3189" s="64" t="s">
        <v>1</v>
      </c>
      <c r="F3189" s="64" t="s">
        <v>1</v>
      </c>
      <c r="G3189" s="2" t="s">
        <v>1</v>
      </c>
      <c r="H3189" s="10" t="s">
        <v>64</v>
      </c>
      <c r="I3189" s="11">
        <f t="shared" ref="I3189:AA3189" si="4455">SUM(I3190)</f>
        <v>9800</v>
      </c>
      <c r="J3189" s="11">
        <f t="shared" si="4455"/>
        <v>0</v>
      </c>
      <c r="K3189" s="11">
        <f t="shared" si="4455"/>
        <v>0</v>
      </c>
      <c r="L3189" s="11">
        <f t="shared" si="4455"/>
        <v>0</v>
      </c>
      <c r="M3189" s="11">
        <f t="shared" si="4455"/>
        <v>0</v>
      </c>
      <c r="N3189" s="11">
        <f t="shared" si="4455"/>
        <v>0</v>
      </c>
      <c r="O3189" s="11">
        <f t="shared" si="4455"/>
        <v>9800</v>
      </c>
      <c r="P3189" s="11">
        <f t="shared" si="4455"/>
        <v>240</v>
      </c>
      <c r="Q3189" s="11">
        <f t="shared" si="4455"/>
        <v>3015</v>
      </c>
      <c r="R3189" s="11">
        <f t="shared" si="4455"/>
        <v>0</v>
      </c>
      <c r="S3189" s="11">
        <f t="shared" si="4455"/>
        <v>0</v>
      </c>
      <c r="T3189" s="11">
        <f t="shared" si="4455"/>
        <v>0</v>
      </c>
      <c r="U3189" s="11">
        <f t="shared" si="4455"/>
        <v>0</v>
      </c>
      <c r="V3189" s="11">
        <f t="shared" si="4455"/>
        <v>0</v>
      </c>
      <c r="W3189" s="11">
        <f t="shared" si="4455"/>
        <v>0</v>
      </c>
      <c r="X3189" s="11">
        <f t="shared" si="4455"/>
        <v>0</v>
      </c>
      <c r="Y3189" s="11">
        <f t="shared" si="4455"/>
        <v>0</v>
      </c>
      <c r="Z3189" s="11">
        <f t="shared" si="4455"/>
        <v>0</v>
      </c>
      <c r="AA3189" s="11">
        <f t="shared" si="4455"/>
        <v>0</v>
      </c>
      <c r="AB3189" s="11">
        <v>3255</v>
      </c>
      <c r="AC3189" s="11">
        <v>6545</v>
      </c>
      <c r="AD3189" s="11">
        <f t="shared" ref="AD3189:AV3189" si="4456">SUM(AD3190)</f>
        <v>0</v>
      </c>
      <c r="AE3189" s="11">
        <f t="shared" si="4456"/>
        <v>0</v>
      </c>
      <c r="AF3189" s="11">
        <f t="shared" si="4456"/>
        <v>0</v>
      </c>
      <c r="AG3189" s="11">
        <f t="shared" si="4456"/>
        <v>0</v>
      </c>
      <c r="AH3189" s="11">
        <f t="shared" si="4456"/>
        <v>0</v>
      </c>
      <c r="AI3189" s="11">
        <f t="shared" si="4456"/>
        <v>0</v>
      </c>
      <c r="AJ3189" s="11">
        <f t="shared" si="4456"/>
        <v>0</v>
      </c>
      <c r="AK3189" s="11">
        <f t="shared" si="4456"/>
        <v>0</v>
      </c>
      <c r="AL3189" s="11">
        <f t="shared" si="4456"/>
        <v>0</v>
      </c>
      <c r="AM3189" s="11">
        <f t="shared" si="4456"/>
        <v>0</v>
      </c>
      <c r="AN3189" s="11">
        <f t="shared" si="4456"/>
        <v>0</v>
      </c>
      <c r="AO3189" s="11">
        <f t="shared" si="4456"/>
        <v>0</v>
      </c>
      <c r="AP3189" s="11">
        <f t="shared" si="4456"/>
        <v>0</v>
      </c>
      <c r="AQ3189" s="11">
        <f t="shared" si="4456"/>
        <v>0</v>
      </c>
      <c r="AR3189" s="11">
        <f t="shared" si="4456"/>
        <v>0</v>
      </c>
      <c r="AS3189" s="11">
        <f t="shared" si="4456"/>
        <v>0</v>
      </c>
      <c r="AT3189" s="11">
        <f t="shared" si="4456"/>
        <v>0</v>
      </c>
      <c r="AU3189" s="11">
        <f t="shared" si="4456"/>
        <v>0</v>
      </c>
      <c r="AV3189" s="11">
        <f t="shared" si="4456"/>
        <v>0</v>
      </c>
      <c r="AW3189" s="11">
        <v>0</v>
      </c>
      <c r="AX3189" s="11">
        <v>0</v>
      </c>
      <c r="AY3189" s="11">
        <f t="shared" ref="AY3189:BQ3189" si="4457">SUM(AY3190)</f>
        <v>0</v>
      </c>
      <c r="AZ3189" s="11">
        <f t="shared" si="4457"/>
        <v>0</v>
      </c>
      <c r="BA3189" s="11">
        <f t="shared" si="4457"/>
        <v>0</v>
      </c>
      <c r="BB3189" s="11">
        <f t="shared" si="4457"/>
        <v>0</v>
      </c>
      <c r="BC3189" s="11">
        <f t="shared" si="4457"/>
        <v>0</v>
      </c>
      <c r="BD3189" s="11">
        <f t="shared" si="4457"/>
        <v>0</v>
      </c>
      <c r="BE3189" s="11">
        <f t="shared" si="4457"/>
        <v>0</v>
      </c>
      <c r="BF3189" s="11">
        <f t="shared" si="4457"/>
        <v>0</v>
      </c>
      <c r="BG3189" s="11">
        <f t="shared" si="4457"/>
        <v>0</v>
      </c>
      <c r="BH3189" s="11">
        <f t="shared" si="4457"/>
        <v>0</v>
      </c>
      <c r="BI3189" s="11">
        <f t="shared" si="4457"/>
        <v>0</v>
      </c>
      <c r="BJ3189" s="11">
        <f t="shared" si="4457"/>
        <v>0</v>
      </c>
      <c r="BK3189" s="11">
        <f t="shared" si="4457"/>
        <v>0</v>
      </c>
      <c r="BL3189" s="11">
        <f t="shared" si="4457"/>
        <v>0</v>
      </c>
      <c r="BM3189" s="11">
        <f t="shared" si="4457"/>
        <v>0</v>
      </c>
      <c r="BN3189" s="11">
        <f t="shared" si="4457"/>
        <v>0</v>
      </c>
      <c r="BO3189" s="11">
        <f t="shared" si="4457"/>
        <v>0</v>
      </c>
      <c r="BP3189" s="11">
        <f t="shared" si="4457"/>
        <v>0</v>
      </c>
      <c r="BQ3189" s="11">
        <f t="shared" si="4457"/>
        <v>0</v>
      </c>
      <c r="BR3189" s="11">
        <v>0</v>
      </c>
      <c r="BS3189" s="11">
        <v>0</v>
      </c>
    </row>
    <row r="3190" spans="1:71" x14ac:dyDescent="0.25">
      <c r="A3190" s="4" t="s">
        <v>915</v>
      </c>
      <c r="B3190" s="4" t="s">
        <v>75</v>
      </c>
      <c r="C3190" s="4" t="s">
        <v>1409</v>
      </c>
      <c r="D3190" s="65" t="s">
        <v>1410</v>
      </c>
      <c r="E3190" s="64" t="s">
        <v>65</v>
      </c>
      <c r="F3190" s="64" t="s">
        <v>1</v>
      </c>
      <c r="G3190" s="2" t="s">
        <v>1</v>
      </c>
      <c r="H3190" s="2" t="s">
        <v>66</v>
      </c>
      <c r="I3190" s="12">
        <f t="shared" ref="I3190:AA3190" si="4458">SUM(I3191:I3192)</f>
        <v>9800</v>
      </c>
      <c r="J3190" s="12">
        <f t="shared" si="4458"/>
        <v>0</v>
      </c>
      <c r="K3190" s="12">
        <f t="shared" si="4458"/>
        <v>0</v>
      </c>
      <c r="L3190" s="12">
        <f t="shared" si="4458"/>
        <v>0</v>
      </c>
      <c r="M3190" s="12">
        <f t="shared" si="4458"/>
        <v>0</v>
      </c>
      <c r="N3190" s="12">
        <f t="shared" si="4458"/>
        <v>0</v>
      </c>
      <c r="O3190" s="12">
        <f t="shared" ref="O3190" si="4459">SUM(O3191:O3192)</f>
        <v>9800</v>
      </c>
      <c r="P3190" s="12">
        <f t="shared" si="4458"/>
        <v>240</v>
      </c>
      <c r="Q3190" s="12">
        <f t="shared" si="4458"/>
        <v>3015</v>
      </c>
      <c r="R3190" s="12">
        <f t="shared" si="4458"/>
        <v>0</v>
      </c>
      <c r="S3190" s="12">
        <f t="shared" si="4458"/>
        <v>0</v>
      </c>
      <c r="T3190" s="12">
        <f t="shared" si="4458"/>
        <v>0</v>
      </c>
      <c r="U3190" s="12">
        <f t="shared" si="4458"/>
        <v>0</v>
      </c>
      <c r="V3190" s="12">
        <f t="shared" si="4458"/>
        <v>0</v>
      </c>
      <c r="W3190" s="12">
        <f t="shared" si="4458"/>
        <v>0</v>
      </c>
      <c r="X3190" s="12">
        <f t="shared" si="4458"/>
        <v>0</v>
      </c>
      <c r="Y3190" s="12">
        <f t="shared" si="4458"/>
        <v>0</v>
      </c>
      <c r="Z3190" s="12">
        <f t="shared" si="4458"/>
        <v>0</v>
      </c>
      <c r="AA3190" s="12">
        <f t="shared" si="4458"/>
        <v>0</v>
      </c>
      <c r="AB3190" s="12">
        <v>3255</v>
      </c>
      <c r="AC3190" s="12">
        <v>6545</v>
      </c>
      <c r="AD3190" s="12">
        <f t="shared" ref="AD3190:AV3190" si="4460">SUM(AD3191:AD3192)</f>
        <v>0</v>
      </c>
      <c r="AE3190" s="12">
        <f t="shared" si="4460"/>
        <v>0</v>
      </c>
      <c r="AF3190" s="12">
        <f t="shared" si="4460"/>
        <v>0</v>
      </c>
      <c r="AG3190" s="12">
        <f t="shared" si="4460"/>
        <v>0</v>
      </c>
      <c r="AH3190" s="12">
        <f t="shared" si="4460"/>
        <v>0</v>
      </c>
      <c r="AI3190" s="12">
        <f t="shared" si="4460"/>
        <v>0</v>
      </c>
      <c r="AJ3190" s="12">
        <f t="shared" ref="AJ3190" si="4461">SUM(AJ3191:AJ3192)</f>
        <v>0</v>
      </c>
      <c r="AK3190" s="12">
        <f t="shared" si="4460"/>
        <v>0</v>
      </c>
      <c r="AL3190" s="12">
        <f t="shared" si="4460"/>
        <v>0</v>
      </c>
      <c r="AM3190" s="12">
        <f t="shared" si="4460"/>
        <v>0</v>
      </c>
      <c r="AN3190" s="12">
        <f t="shared" si="4460"/>
        <v>0</v>
      </c>
      <c r="AO3190" s="12">
        <f t="shared" si="4460"/>
        <v>0</v>
      </c>
      <c r="AP3190" s="12">
        <f t="shared" si="4460"/>
        <v>0</v>
      </c>
      <c r="AQ3190" s="12">
        <f t="shared" si="4460"/>
        <v>0</v>
      </c>
      <c r="AR3190" s="12">
        <f t="shared" si="4460"/>
        <v>0</v>
      </c>
      <c r="AS3190" s="12">
        <f t="shared" si="4460"/>
        <v>0</v>
      </c>
      <c r="AT3190" s="12">
        <f t="shared" si="4460"/>
        <v>0</v>
      </c>
      <c r="AU3190" s="12">
        <f t="shared" si="4460"/>
        <v>0</v>
      </c>
      <c r="AV3190" s="12">
        <f t="shared" si="4460"/>
        <v>0</v>
      </c>
      <c r="AW3190" s="12">
        <v>0</v>
      </c>
      <c r="AX3190" s="12">
        <v>0</v>
      </c>
      <c r="AY3190" s="12">
        <f t="shared" ref="AY3190:BQ3190" si="4462">SUM(AY3191:AY3192)</f>
        <v>0</v>
      </c>
      <c r="AZ3190" s="12">
        <f t="shared" si="4462"/>
        <v>0</v>
      </c>
      <c r="BA3190" s="12">
        <f t="shared" si="4462"/>
        <v>0</v>
      </c>
      <c r="BB3190" s="12">
        <f t="shared" si="4462"/>
        <v>0</v>
      </c>
      <c r="BC3190" s="12">
        <f t="shared" si="4462"/>
        <v>0</v>
      </c>
      <c r="BD3190" s="12">
        <f t="shared" si="4462"/>
        <v>0</v>
      </c>
      <c r="BE3190" s="12">
        <f t="shared" ref="BE3190" si="4463">SUM(BE3191:BE3192)</f>
        <v>0</v>
      </c>
      <c r="BF3190" s="12">
        <f t="shared" si="4462"/>
        <v>0</v>
      </c>
      <c r="BG3190" s="12">
        <f t="shared" si="4462"/>
        <v>0</v>
      </c>
      <c r="BH3190" s="12">
        <f t="shared" si="4462"/>
        <v>0</v>
      </c>
      <c r="BI3190" s="12">
        <f t="shared" si="4462"/>
        <v>0</v>
      </c>
      <c r="BJ3190" s="12">
        <f t="shared" si="4462"/>
        <v>0</v>
      </c>
      <c r="BK3190" s="12">
        <f t="shared" si="4462"/>
        <v>0</v>
      </c>
      <c r="BL3190" s="12">
        <f t="shared" si="4462"/>
        <v>0</v>
      </c>
      <c r="BM3190" s="12">
        <f t="shared" si="4462"/>
        <v>0</v>
      </c>
      <c r="BN3190" s="12">
        <f t="shared" si="4462"/>
        <v>0</v>
      </c>
      <c r="BO3190" s="12">
        <f t="shared" si="4462"/>
        <v>0</v>
      </c>
      <c r="BP3190" s="12">
        <f t="shared" si="4462"/>
        <v>0</v>
      </c>
      <c r="BQ3190" s="12">
        <f t="shared" si="4462"/>
        <v>0</v>
      </c>
      <c r="BR3190" s="12">
        <v>0</v>
      </c>
      <c r="BS3190" s="12">
        <v>0</v>
      </c>
    </row>
    <row r="3191" spans="1:71" x14ac:dyDescent="0.25">
      <c r="A3191" s="4" t="s">
        <v>915</v>
      </c>
      <c r="B3191" s="4" t="s">
        <v>75</v>
      </c>
      <c r="C3191" s="4" t="s">
        <v>1409</v>
      </c>
      <c r="D3191" s="65" t="s">
        <v>1410</v>
      </c>
      <c r="E3191" s="75">
        <v>8213</v>
      </c>
      <c r="F3191" s="65"/>
      <c r="G3191" s="61" t="s">
        <v>1894</v>
      </c>
      <c r="H3191" s="13" t="s">
        <v>68</v>
      </c>
      <c r="I3191" s="14">
        <v>9800</v>
      </c>
      <c r="J3191" s="14"/>
      <c r="K3191" s="14"/>
      <c r="L3191" s="14"/>
      <c r="M3191" s="14"/>
      <c r="N3191" s="14"/>
      <c r="O3191" s="14">
        <f t="shared" si="4434"/>
        <v>9800</v>
      </c>
      <c r="P3191" s="14">
        <v>240</v>
      </c>
      <c r="Q3191" s="14">
        <v>3015</v>
      </c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>
        <v>3255</v>
      </c>
      <c r="AC3191" s="14">
        <v>6545</v>
      </c>
      <c r="AD3191" s="14">
        <v>0</v>
      </c>
      <c r="AE3191" s="14"/>
      <c r="AF3191" s="14"/>
      <c r="AG3191" s="14"/>
      <c r="AH3191" s="14"/>
      <c r="AI3191" s="14"/>
      <c r="AJ3191" s="14">
        <f t="shared" si="4435"/>
        <v>0</v>
      </c>
      <c r="AK3191" s="14"/>
      <c r="AL3191" s="14"/>
      <c r="AM3191" s="14"/>
      <c r="AN3191" s="14"/>
      <c r="AO3191" s="14"/>
      <c r="AP3191" s="14"/>
      <c r="AQ3191" s="14"/>
      <c r="AR3191" s="14"/>
      <c r="AS3191" s="14"/>
      <c r="AT3191" s="14"/>
      <c r="AU3191" s="14"/>
      <c r="AV3191" s="14"/>
      <c r="AW3191" s="14">
        <v>0</v>
      </c>
      <c r="AX3191" s="14">
        <v>0</v>
      </c>
      <c r="AY3191" s="14">
        <v>0</v>
      </c>
      <c r="AZ3191" s="14"/>
      <c r="BA3191" s="14"/>
      <c r="BB3191" s="14"/>
      <c r="BC3191" s="14"/>
      <c r="BD3191" s="14"/>
      <c r="BE3191" s="14">
        <f t="shared" si="4436"/>
        <v>0</v>
      </c>
      <c r="BF3191" s="14"/>
      <c r="BG3191" s="14"/>
      <c r="BH3191" s="14"/>
      <c r="BI3191" s="14"/>
      <c r="BJ3191" s="14"/>
      <c r="BK3191" s="14"/>
      <c r="BL3191" s="14"/>
      <c r="BM3191" s="14"/>
      <c r="BN3191" s="14"/>
      <c r="BO3191" s="14"/>
      <c r="BP3191" s="14"/>
      <c r="BQ3191" s="14"/>
      <c r="BR3191" s="14">
        <v>0</v>
      </c>
      <c r="BS3191" s="14">
        <v>0</v>
      </c>
    </row>
    <row r="3192" spans="1:71" x14ac:dyDescent="0.25">
      <c r="A3192" s="4" t="s">
        <v>915</v>
      </c>
      <c r="B3192" s="4" t="s">
        <v>75</v>
      </c>
      <c r="C3192" s="4" t="s">
        <v>1409</v>
      </c>
      <c r="D3192" s="65" t="s">
        <v>1410</v>
      </c>
      <c r="E3192" s="75">
        <v>8216</v>
      </c>
      <c r="F3192" s="65"/>
      <c r="G3192" s="61" t="s">
        <v>1894</v>
      </c>
      <c r="H3192" s="13" t="s">
        <v>306</v>
      </c>
      <c r="I3192" s="14">
        <v>0</v>
      </c>
      <c r="J3192" s="14"/>
      <c r="K3192" s="14"/>
      <c r="L3192" s="14"/>
      <c r="M3192" s="14"/>
      <c r="N3192" s="14"/>
      <c r="O3192" s="14">
        <f t="shared" si="4434"/>
        <v>0</v>
      </c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>
        <v>0</v>
      </c>
      <c r="AC3192" s="14">
        <v>0</v>
      </c>
      <c r="AD3192" s="14">
        <v>0</v>
      </c>
      <c r="AE3192" s="14"/>
      <c r="AF3192" s="14"/>
      <c r="AG3192" s="14"/>
      <c r="AH3192" s="14"/>
      <c r="AI3192" s="14"/>
      <c r="AJ3192" s="14">
        <f t="shared" si="4435"/>
        <v>0</v>
      </c>
      <c r="AK3192" s="14"/>
      <c r="AL3192" s="14"/>
      <c r="AM3192" s="14"/>
      <c r="AN3192" s="14"/>
      <c r="AO3192" s="14"/>
      <c r="AP3192" s="14"/>
      <c r="AQ3192" s="14"/>
      <c r="AR3192" s="14"/>
      <c r="AS3192" s="14"/>
      <c r="AT3192" s="14"/>
      <c r="AU3192" s="14"/>
      <c r="AV3192" s="14"/>
      <c r="AW3192" s="14">
        <v>0</v>
      </c>
      <c r="AX3192" s="14">
        <v>0</v>
      </c>
      <c r="AY3192" s="14">
        <v>0</v>
      </c>
      <c r="AZ3192" s="14"/>
      <c r="BA3192" s="14"/>
      <c r="BB3192" s="14"/>
      <c r="BC3192" s="14"/>
      <c r="BD3192" s="14"/>
      <c r="BE3192" s="14">
        <f t="shared" si="4436"/>
        <v>0</v>
      </c>
      <c r="BF3192" s="14"/>
      <c r="BG3192" s="14"/>
      <c r="BH3192" s="14"/>
      <c r="BI3192" s="14"/>
      <c r="BJ3192" s="14"/>
      <c r="BK3192" s="14"/>
      <c r="BL3192" s="14"/>
      <c r="BM3192" s="14"/>
      <c r="BN3192" s="14"/>
      <c r="BO3192" s="14"/>
      <c r="BP3192" s="14"/>
      <c r="BQ3192" s="14"/>
      <c r="BR3192" s="14">
        <v>0</v>
      </c>
      <c r="BS3192" s="14">
        <v>0</v>
      </c>
    </row>
    <row r="3193" spans="1:71" x14ac:dyDescent="0.25">
      <c r="A3193" s="13" t="s">
        <v>1</v>
      </c>
      <c r="B3193" s="13" t="s">
        <v>1</v>
      </c>
      <c r="C3193" s="13" t="s">
        <v>1</v>
      </c>
      <c r="D3193" s="60" t="s">
        <v>1</v>
      </c>
      <c r="E3193" s="60" t="s">
        <v>1</v>
      </c>
      <c r="F3193" s="60" t="s">
        <v>1</v>
      </c>
      <c r="G3193" s="13" t="s">
        <v>1</v>
      </c>
      <c r="H3193" s="10" t="s">
        <v>1419</v>
      </c>
      <c r="I3193" s="11">
        <f t="shared" ref="I3193:AA3193" si="4464">SUM(I3163,I3186,I3189)</f>
        <v>14000</v>
      </c>
      <c r="J3193" s="11">
        <f t="shared" si="4464"/>
        <v>0</v>
      </c>
      <c r="K3193" s="11">
        <f t="shared" si="4464"/>
        <v>0</v>
      </c>
      <c r="L3193" s="11">
        <f t="shared" si="4464"/>
        <v>0</v>
      </c>
      <c r="M3193" s="11">
        <f t="shared" si="4464"/>
        <v>0</v>
      </c>
      <c r="N3193" s="11">
        <f t="shared" si="4464"/>
        <v>0</v>
      </c>
      <c r="O3193" s="11">
        <f t="shared" si="4464"/>
        <v>14000</v>
      </c>
      <c r="P3193" s="11">
        <f t="shared" si="4464"/>
        <v>240</v>
      </c>
      <c r="Q3193" s="11">
        <f t="shared" si="4464"/>
        <v>3015</v>
      </c>
      <c r="R3193" s="11">
        <f t="shared" si="4464"/>
        <v>1025</v>
      </c>
      <c r="S3193" s="11">
        <f t="shared" si="4464"/>
        <v>0</v>
      </c>
      <c r="T3193" s="11">
        <f t="shared" si="4464"/>
        <v>0</v>
      </c>
      <c r="U3193" s="11">
        <f t="shared" si="4464"/>
        <v>0</v>
      </c>
      <c r="V3193" s="11">
        <f t="shared" si="4464"/>
        <v>0</v>
      </c>
      <c r="W3193" s="11">
        <f t="shared" si="4464"/>
        <v>0</v>
      </c>
      <c r="X3193" s="11">
        <f t="shared" si="4464"/>
        <v>0</v>
      </c>
      <c r="Y3193" s="11">
        <f t="shared" si="4464"/>
        <v>0</v>
      </c>
      <c r="Z3193" s="11">
        <f t="shared" si="4464"/>
        <v>0</v>
      </c>
      <c r="AA3193" s="11">
        <f t="shared" si="4464"/>
        <v>0</v>
      </c>
      <c r="AB3193" s="11">
        <v>4280</v>
      </c>
      <c r="AC3193" s="11">
        <v>9720</v>
      </c>
      <c r="AD3193" s="11">
        <f t="shared" ref="AD3193:AV3193" si="4465">SUM(AD3163,AD3186,AD3189)</f>
        <v>0</v>
      </c>
      <c r="AE3193" s="11">
        <f t="shared" si="4465"/>
        <v>0</v>
      </c>
      <c r="AF3193" s="11">
        <f t="shared" si="4465"/>
        <v>0</v>
      </c>
      <c r="AG3193" s="11">
        <f t="shared" si="4465"/>
        <v>0</v>
      </c>
      <c r="AH3193" s="11">
        <f t="shared" si="4465"/>
        <v>0</v>
      </c>
      <c r="AI3193" s="11">
        <f t="shared" si="4465"/>
        <v>0</v>
      </c>
      <c r="AJ3193" s="11">
        <f t="shared" si="4465"/>
        <v>0</v>
      </c>
      <c r="AK3193" s="11">
        <f t="shared" si="4465"/>
        <v>0</v>
      </c>
      <c r="AL3193" s="11">
        <f t="shared" si="4465"/>
        <v>0</v>
      </c>
      <c r="AM3193" s="11">
        <f t="shared" si="4465"/>
        <v>0</v>
      </c>
      <c r="AN3193" s="11">
        <f t="shared" si="4465"/>
        <v>0</v>
      </c>
      <c r="AO3193" s="11">
        <f t="shared" si="4465"/>
        <v>0</v>
      </c>
      <c r="AP3193" s="11">
        <f t="shared" si="4465"/>
        <v>0</v>
      </c>
      <c r="AQ3193" s="11">
        <f t="shared" si="4465"/>
        <v>0</v>
      </c>
      <c r="AR3193" s="11">
        <f t="shared" si="4465"/>
        <v>0</v>
      </c>
      <c r="AS3193" s="11">
        <f t="shared" si="4465"/>
        <v>0</v>
      </c>
      <c r="AT3193" s="11">
        <f t="shared" si="4465"/>
        <v>0</v>
      </c>
      <c r="AU3193" s="11">
        <f t="shared" si="4465"/>
        <v>0</v>
      </c>
      <c r="AV3193" s="11">
        <f t="shared" si="4465"/>
        <v>0</v>
      </c>
      <c r="AW3193" s="11">
        <v>0</v>
      </c>
      <c r="AX3193" s="11">
        <v>0</v>
      </c>
      <c r="AY3193" s="11">
        <f t="shared" ref="AY3193:BQ3193" si="4466">SUM(AY3163,AY3186,AY3189)</f>
        <v>1850</v>
      </c>
      <c r="AZ3193" s="11">
        <f t="shared" si="4466"/>
        <v>0</v>
      </c>
      <c r="BA3193" s="11">
        <f t="shared" si="4466"/>
        <v>0</v>
      </c>
      <c r="BB3193" s="11">
        <f t="shared" si="4466"/>
        <v>0</v>
      </c>
      <c r="BC3193" s="11">
        <f t="shared" si="4466"/>
        <v>0</v>
      </c>
      <c r="BD3193" s="11">
        <f t="shared" si="4466"/>
        <v>0</v>
      </c>
      <c r="BE3193" s="11">
        <f t="shared" si="4466"/>
        <v>1850</v>
      </c>
      <c r="BF3193" s="11">
        <f t="shared" si="4466"/>
        <v>0</v>
      </c>
      <c r="BG3193" s="11">
        <f t="shared" si="4466"/>
        <v>1200</v>
      </c>
      <c r="BH3193" s="11">
        <f t="shared" si="4466"/>
        <v>0</v>
      </c>
      <c r="BI3193" s="11">
        <f t="shared" si="4466"/>
        <v>0</v>
      </c>
      <c r="BJ3193" s="11">
        <f t="shared" si="4466"/>
        <v>0</v>
      </c>
      <c r="BK3193" s="11">
        <f t="shared" si="4466"/>
        <v>0</v>
      </c>
      <c r="BL3193" s="11">
        <f t="shared" si="4466"/>
        <v>0</v>
      </c>
      <c r="BM3193" s="11">
        <f t="shared" si="4466"/>
        <v>0</v>
      </c>
      <c r="BN3193" s="11">
        <f t="shared" si="4466"/>
        <v>0</v>
      </c>
      <c r="BO3193" s="11">
        <f t="shared" si="4466"/>
        <v>0</v>
      </c>
      <c r="BP3193" s="11">
        <f t="shared" si="4466"/>
        <v>0</v>
      </c>
      <c r="BQ3193" s="11">
        <f t="shared" si="4466"/>
        <v>0</v>
      </c>
      <c r="BR3193" s="11">
        <v>1200</v>
      </c>
      <c r="BS3193" s="11">
        <v>650</v>
      </c>
    </row>
    <row r="3194" spans="1:71" ht="15.75" thickBot="1" x14ac:dyDescent="0.3">
      <c r="A3194" s="13" t="s">
        <v>1</v>
      </c>
      <c r="B3194" s="13" t="s">
        <v>1</v>
      </c>
      <c r="C3194" s="13" t="s">
        <v>1</v>
      </c>
      <c r="D3194" s="60" t="s">
        <v>1</v>
      </c>
      <c r="E3194" s="60" t="s">
        <v>1</v>
      </c>
      <c r="F3194" s="60" t="s">
        <v>1</v>
      </c>
      <c r="G3194" s="13" t="s">
        <v>1</v>
      </c>
      <c r="H3194" s="2" t="s">
        <v>70</v>
      </c>
      <c r="I3194" s="13" t="s">
        <v>1</v>
      </c>
      <c r="J3194" s="13"/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>
        <v>0</v>
      </c>
      <c r="AC3194" s="13">
        <v>0</v>
      </c>
      <c r="AD3194" s="13" t="s">
        <v>1</v>
      </c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>
        <v>0</v>
      </c>
      <c r="AX3194" s="13">
        <v>0</v>
      </c>
      <c r="AY3194" s="13" t="s">
        <v>1</v>
      </c>
      <c r="AZ3194" s="13"/>
      <c r="BA3194" s="13"/>
      <c r="BB3194" s="13"/>
      <c r="BC3194" s="13"/>
      <c r="BD3194" s="13"/>
      <c r="BE3194" s="13"/>
      <c r="BF3194" s="13"/>
      <c r="BG3194" s="13"/>
      <c r="BH3194" s="13"/>
      <c r="BI3194" s="13"/>
      <c r="BJ3194" s="13"/>
      <c r="BK3194" s="13"/>
      <c r="BL3194" s="13"/>
      <c r="BM3194" s="13"/>
      <c r="BN3194" s="13"/>
      <c r="BO3194" s="13"/>
      <c r="BP3194" s="13"/>
      <c r="BQ3194" s="13"/>
      <c r="BR3194" s="13">
        <v>0</v>
      </c>
      <c r="BS3194" s="13">
        <v>0</v>
      </c>
    </row>
    <row r="3195" spans="1:71" ht="69.75" customHeight="1" thickBot="1" x14ac:dyDescent="0.3">
      <c r="A3195" s="110" t="s">
        <v>1</v>
      </c>
      <c r="B3195" s="110" t="s">
        <v>1</v>
      </c>
      <c r="C3195" s="110" t="s">
        <v>1</v>
      </c>
      <c r="D3195" s="113" t="s">
        <v>1</v>
      </c>
      <c r="E3195" s="113" t="s">
        <v>1</v>
      </c>
      <c r="F3195" s="113" t="s">
        <v>1</v>
      </c>
      <c r="G3195" s="116" t="s">
        <v>1</v>
      </c>
      <c r="H3195" s="5" t="s">
        <v>71</v>
      </c>
      <c r="I3195" s="57" t="s">
        <v>11</v>
      </c>
      <c r="J3195" s="57" t="s">
        <v>1831</v>
      </c>
      <c r="K3195" s="57" t="s">
        <v>1784</v>
      </c>
      <c r="L3195" s="57" t="s">
        <v>1817</v>
      </c>
      <c r="M3195" s="57" t="s">
        <v>1818</v>
      </c>
      <c r="N3195" s="57" t="s">
        <v>1819</v>
      </c>
      <c r="O3195" s="57" t="s">
        <v>1835</v>
      </c>
      <c r="P3195" s="57" t="s">
        <v>1832</v>
      </c>
      <c r="Q3195" s="57" t="s">
        <v>1820</v>
      </c>
      <c r="R3195" s="57" t="s">
        <v>1821</v>
      </c>
      <c r="S3195" s="57" t="s">
        <v>1822</v>
      </c>
      <c r="T3195" s="57" t="s">
        <v>1823</v>
      </c>
      <c r="U3195" s="57" t="s">
        <v>1824</v>
      </c>
      <c r="V3195" s="57" t="s">
        <v>1825</v>
      </c>
      <c r="W3195" s="57" t="s">
        <v>1833</v>
      </c>
      <c r="X3195" s="57" t="s">
        <v>1834</v>
      </c>
      <c r="Y3195" s="57" t="s">
        <v>1826</v>
      </c>
      <c r="Z3195" s="57" t="s">
        <v>1827</v>
      </c>
      <c r="AA3195" s="57" t="s">
        <v>1828</v>
      </c>
      <c r="AB3195" s="57" t="s">
        <v>1829</v>
      </c>
      <c r="AC3195" s="57" t="s">
        <v>1830</v>
      </c>
      <c r="AD3195" s="58" t="s">
        <v>12</v>
      </c>
      <c r="AE3195" s="58" t="s">
        <v>1831</v>
      </c>
      <c r="AF3195" s="58" t="s">
        <v>1784</v>
      </c>
      <c r="AG3195" s="58" t="s">
        <v>1817</v>
      </c>
      <c r="AH3195" s="58" t="s">
        <v>1818</v>
      </c>
      <c r="AI3195" s="58" t="s">
        <v>1819</v>
      </c>
      <c r="AJ3195" s="58" t="s">
        <v>1836</v>
      </c>
      <c r="AK3195" s="58" t="s">
        <v>1832</v>
      </c>
      <c r="AL3195" s="58" t="s">
        <v>1820</v>
      </c>
      <c r="AM3195" s="58" t="s">
        <v>1821</v>
      </c>
      <c r="AN3195" s="58" t="s">
        <v>1822</v>
      </c>
      <c r="AO3195" s="58" t="s">
        <v>1823</v>
      </c>
      <c r="AP3195" s="58" t="s">
        <v>1824</v>
      </c>
      <c r="AQ3195" s="58" t="s">
        <v>1825</v>
      </c>
      <c r="AR3195" s="58" t="s">
        <v>1833</v>
      </c>
      <c r="AS3195" s="58" t="s">
        <v>1834</v>
      </c>
      <c r="AT3195" s="58" t="s">
        <v>1826</v>
      </c>
      <c r="AU3195" s="58" t="s">
        <v>1827</v>
      </c>
      <c r="AV3195" s="58" t="s">
        <v>1828</v>
      </c>
      <c r="AW3195" s="58" t="s">
        <v>1829</v>
      </c>
      <c r="AX3195" s="58" t="s">
        <v>1830</v>
      </c>
      <c r="AY3195" s="59" t="s">
        <v>13</v>
      </c>
      <c r="AZ3195" s="59" t="s">
        <v>1831</v>
      </c>
      <c r="BA3195" s="59" t="s">
        <v>1784</v>
      </c>
      <c r="BB3195" s="59" t="s">
        <v>1817</v>
      </c>
      <c r="BC3195" s="59" t="s">
        <v>1818</v>
      </c>
      <c r="BD3195" s="59" t="s">
        <v>1819</v>
      </c>
      <c r="BE3195" s="59" t="s">
        <v>1837</v>
      </c>
      <c r="BF3195" s="59" t="s">
        <v>1832</v>
      </c>
      <c r="BG3195" s="59" t="s">
        <v>1820</v>
      </c>
      <c r="BH3195" s="59" t="s">
        <v>1821</v>
      </c>
      <c r="BI3195" s="59" t="s">
        <v>1822</v>
      </c>
      <c r="BJ3195" s="59" t="s">
        <v>1823</v>
      </c>
      <c r="BK3195" s="59" t="s">
        <v>1824</v>
      </c>
      <c r="BL3195" s="59" t="s">
        <v>1825</v>
      </c>
      <c r="BM3195" s="59" t="s">
        <v>1833</v>
      </c>
      <c r="BN3195" s="59" t="s">
        <v>1834</v>
      </c>
      <c r="BO3195" s="59" t="s">
        <v>1826</v>
      </c>
      <c r="BP3195" s="59" t="s">
        <v>1827</v>
      </c>
      <c r="BQ3195" s="59" t="s">
        <v>1828</v>
      </c>
      <c r="BR3195" s="59" t="s">
        <v>1829</v>
      </c>
      <c r="BS3195" s="59" t="s">
        <v>1830</v>
      </c>
    </row>
    <row r="3196" spans="1:71" x14ac:dyDescent="0.25">
      <c r="A3196" s="111"/>
      <c r="B3196" s="111"/>
      <c r="C3196" s="111"/>
      <c r="D3196" s="114"/>
      <c r="E3196" s="114"/>
      <c r="F3196" s="114"/>
      <c r="G3196" s="117"/>
      <c r="H3196" s="15" t="s">
        <v>1</v>
      </c>
      <c r="I3196" s="9">
        <v>1</v>
      </c>
      <c r="J3196" s="9">
        <v>2</v>
      </c>
      <c r="K3196" s="9">
        <v>3</v>
      </c>
      <c r="L3196" s="9">
        <v>4</v>
      </c>
      <c r="M3196" s="9">
        <v>5</v>
      </c>
      <c r="N3196" s="9">
        <v>6</v>
      </c>
      <c r="O3196" s="9">
        <v>7</v>
      </c>
      <c r="P3196" s="9">
        <v>8</v>
      </c>
      <c r="Q3196" s="9">
        <v>9</v>
      </c>
      <c r="R3196" s="9">
        <v>10</v>
      </c>
      <c r="S3196" s="9">
        <v>11</v>
      </c>
      <c r="T3196" s="9">
        <v>12</v>
      </c>
      <c r="U3196" s="9">
        <v>13</v>
      </c>
      <c r="V3196" s="9">
        <v>14</v>
      </c>
      <c r="W3196" s="9">
        <v>15</v>
      </c>
      <c r="X3196" s="9">
        <v>16</v>
      </c>
      <c r="Y3196" s="9">
        <v>17</v>
      </c>
      <c r="Z3196" s="9">
        <v>18</v>
      </c>
      <c r="AA3196" s="9">
        <v>19</v>
      </c>
      <c r="AB3196" s="9">
        <v>20</v>
      </c>
      <c r="AC3196" s="9">
        <v>21</v>
      </c>
      <c r="AD3196" s="9">
        <v>1</v>
      </c>
      <c r="AE3196" s="9">
        <v>2</v>
      </c>
      <c r="AF3196" s="9">
        <v>3</v>
      </c>
      <c r="AG3196" s="9">
        <v>4</v>
      </c>
      <c r="AH3196" s="9">
        <v>5</v>
      </c>
      <c r="AI3196" s="9">
        <v>6</v>
      </c>
      <c r="AJ3196" s="9">
        <v>7</v>
      </c>
      <c r="AK3196" s="9">
        <v>8</v>
      </c>
      <c r="AL3196" s="9">
        <v>9</v>
      </c>
      <c r="AM3196" s="9">
        <v>10</v>
      </c>
      <c r="AN3196" s="9">
        <v>11</v>
      </c>
      <c r="AO3196" s="9">
        <v>12</v>
      </c>
      <c r="AP3196" s="9">
        <v>13</v>
      </c>
      <c r="AQ3196" s="9">
        <v>14</v>
      </c>
      <c r="AR3196" s="9">
        <v>15</v>
      </c>
      <c r="AS3196" s="9">
        <v>16</v>
      </c>
      <c r="AT3196" s="9">
        <v>17</v>
      </c>
      <c r="AU3196" s="9">
        <v>18</v>
      </c>
      <c r="AV3196" s="9">
        <v>19</v>
      </c>
      <c r="AW3196" s="9">
        <v>20</v>
      </c>
      <c r="AX3196" s="9">
        <v>21</v>
      </c>
      <c r="AY3196" s="9">
        <v>1</v>
      </c>
      <c r="AZ3196" s="9">
        <v>2</v>
      </c>
      <c r="BA3196" s="9">
        <v>3</v>
      </c>
      <c r="BB3196" s="9">
        <v>4</v>
      </c>
      <c r="BC3196" s="9">
        <v>5</v>
      </c>
      <c r="BD3196" s="9">
        <v>6</v>
      </c>
      <c r="BE3196" s="9">
        <v>7</v>
      </c>
      <c r="BF3196" s="9">
        <v>8</v>
      </c>
      <c r="BG3196" s="9">
        <v>9</v>
      </c>
      <c r="BH3196" s="9">
        <v>10</v>
      </c>
      <c r="BI3196" s="9">
        <v>11</v>
      </c>
      <c r="BJ3196" s="9">
        <v>12</v>
      </c>
      <c r="BK3196" s="9">
        <v>13</v>
      </c>
      <c r="BL3196" s="9">
        <v>14</v>
      </c>
      <c r="BM3196" s="9">
        <v>15</v>
      </c>
      <c r="BN3196" s="9">
        <v>16</v>
      </c>
      <c r="BO3196" s="9">
        <v>17</v>
      </c>
      <c r="BP3196" s="9">
        <v>18</v>
      </c>
      <c r="BQ3196" s="9">
        <v>19</v>
      </c>
      <c r="BR3196" s="9">
        <v>20</v>
      </c>
      <c r="BS3196" s="9">
        <v>21</v>
      </c>
    </row>
    <row r="3197" spans="1:71" x14ac:dyDescent="0.25">
      <c r="A3197" s="111"/>
      <c r="B3197" s="111"/>
      <c r="C3197" s="111"/>
      <c r="D3197" s="114"/>
      <c r="E3197" s="114"/>
      <c r="F3197" s="114"/>
      <c r="G3197" s="117"/>
      <c r="H3197" s="16" t="s">
        <v>1002</v>
      </c>
      <c r="I3197" s="17">
        <f t="shared" ref="I3197:AA3197" si="4467">SUM(I3193)</f>
        <v>14000</v>
      </c>
      <c r="J3197" s="17">
        <f t="shared" si="4467"/>
        <v>0</v>
      </c>
      <c r="K3197" s="17">
        <f t="shared" si="4467"/>
        <v>0</v>
      </c>
      <c r="L3197" s="17">
        <f t="shared" si="4467"/>
        <v>0</v>
      </c>
      <c r="M3197" s="17">
        <f t="shared" si="4467"/>
        <v>0</v>
      </c>
      <c r="N3197" s="17">
        <f t="shared" si="4467"/>
        <v>0</v>
      </c>
      <c r="O3197" s="17">
        <f t="shared" ref="O3197" si="4468">SUM(O3193)</f>
        <v>14000</v>
      </c>
      <c r="P3197" s="17">
        <f t="shared" si="4467"/>
        <v>240</v>
      </c>
      <c r="Q3197" s="17">
        <f t="shared" si="4467"/>
        <v>3015</v>
      </c>
      <c r="R3197" s="17">
        <f t="shared" si="4467"/>
        <v>1025</v>
      </c>
      <c r="S3197" s="17">
        <f t="shared" si="4467"/>
        <v>0</v>
      </c>
      <c r="T3197" s="17">
        <f t="shared" si="4467"/>
        <v>0</v>
      </c>
      <c r="U3197" s="17">
        <f t="shared" si="4467"/>
        <v>0</v>
      </c>
      <c r="V3197" s="17">
        <f t="shared" si="4467"/>
        <v>0</v>
      </c>
      <c r="W3197" s="17">
        <f t="shared" si="4467"/>
        <v>0</v>
      </c>
      <c r="X3197" s="17">
        <f t="shared" si="4467"/>
        <v>0</v>
      </c>
      <c r="Y3197" s="17">
        <f t="shared" si="4467"/>
        <v>0</v>
      </c>
      <c r="Z3197" s="17">
        <f t="shared" si="4467"/>
        <v>0</v>
      </c>
      <c r="AA3197" s="17">
        <f t="shared" si="4467"/>
        <v>0</v>
      </c>
      <c r="AB3197" s="17">
        <v>4280</v>
      </c>
      <c r="AC3197" s="17">
        <v>9720</v>
      </c>
      <c r="AD3197" s="17">
        <f t="shared" ref="AD3197:AV3197" si="4469">SUM(AD3193)</f>
        <v>0</v>
      </c>
      <c r="AE3197" s="17">
        <f t="shared" si="4469"/>
        <v>0</v>
      </c>
      <c r="AF3197" s="17">
        <f t="shared" si="4469"/>
        <v>0</v>
      </c>
      <c r="AG3197" s="17">
        <f t="shared" si="4469"/>
        <v>0</v>
      </c>
      <c r="AH3197" s="17">
        <f t="shared" si="4469"/>
        <v>0</v>
      </c>
      <c r="AI3197" s="17">
        <f t="shared" si="4469"/>
        <v>0</v>
      </c>
      <c r="AJ3197" s="17">
        <f t="shared" ref="AJ3197" si="4470">SUM(AJ3193)</f>
        <v>0</v>
      </c>
      <c r="AK3197" s="17">
        <f t="shared" si="4469"/>
        <v>0</v>
      </c>
      <c r="AL3197" s="17">
        <f t="shared" si="4469"/>
        <v>0</v>
      </c>
      <c r="AM3197" s="17">
        <f t="shared" si="4469"/>
        <v>0</v>
      </c>
      <c r="AN3197" s="17">
        <f t="shared" si="4469"/>
        <v>0</v>
      </c>
      <c r="AO3197" s="17">
        <f t="shared" si="4469"/>
        <v>0</v>
      </c>
      <c r="AP3197" s="17">
        <f t="shared" si="4469"/>
        <v>0</v>
      </c>
      <c r="AQ3197" s="17">
        <f t="shared" si="4469"/>
        <v>0</v>
      </c>
      <c r="AR3197" s="17">
        <f t="shared" si="4469"/>
        <v>0</v>
      </c>
      <c r="AS3197" s="17">
        <f t="shared" si="4469"/>
        <v>0</v>
      </c>
      <c r="AT3197" s="17">
        <f t="shared" si="4469"/>
        <v>0</v>
      </c>
      <c r="AU3197" s="17">
        <f t="shared" si="4469"/>
        <v>0</v>
      </c>
      <c r="AV3197" s="17">
        <f t="shared" si="4469"/>
        <v>0</v>
      </c>
      <c r="AW3197" s="17">
        <v>0</v>
      </c>
      <c r="AX3197" s="17">
        <v>0</v>
      </c>
      <c r="AY3197" s="17">
        <f t="shared" ref="AY3197:BQ3197" si="4471">SUM(AY3193)</f>
        <v>1850</v>
      </c>
      <c r="AZ3197" s="17">
        <f t="shared" si="4471"/>
        <v>0</v>
      </c>
      <c r="BA3197" s="17">
        <f t="shared" si="4471"/>
        <v>0</v>
      </c>
      <c r="BB3197" s="17">
        <f t="shared" si="4471"/>
        <v>0</v>
      </c>
      <c r="BC3197" s="17">
        <f t="shared" si="4471"/>
        <v>0</v>
      </c>
      <c r="BD3197" s="17">
        <f t="shared" si="4471"/>
        <v>0</v>
      </c>
      <c r="BE3197" s="17">
        <f t="shared" ref="BE3197" si="4472">SUM(BE3193)</f>
        <v>1850</v>
      </c>
      <c r="BF3197" s="17">
        <f t="shared" si="4471"/>
        <v>0</v>
      </c>
      <c r="BG3197" s="17">
        <f t="shared" si="4471"/>
        <v>1200</v>
      </c>
      <c r="BH3197" s="17">
        <f t="shared" si="4471"/>
        <v>0</v>
      </c>
      <c r="BI3197" s="17">
        <f t="shared" si="4471"/>
        <v>0</v>
      </c>
      <c r="BJ3197" s="17">
        <f t="shared" si="4471"/>
        <v>0</v>
      </c>
      <c r="BK3197" s="17">
        <f t="shared" si="4471"/>
        <v>0</v>
      </c>
      <c r="BL3197" s="17">
        <f t="shared" si="4471"/>
        <v>0</v>
      </c>
      <c r="BM3197" s="17">
        <f t="shared" si="4471"/>
        <v>0</v>
      </c>
      <c r="BN3197" s="17">
        <f t="shared" si="4471"/>
        <v>0</v>
      </c>
      <c r="BO3197" s="17">
        <f t="shared" si="4471"/>
        <v>0</v>
      </c>
      <c r="BP3197" s="17">
        <f t="shared" si="4471"/>
        <v>0</v>
      </c>
      <c r="BQ3197" s="17">
        <f t="shared" si="4471"/>
        <v>0</v>
      </c>
      <c r="BR3197" s="17">
        <v>1200</v>
      </c>
      <c r="BS3197" s="17">
        <v>650</v>
      </c>
    </row>
    <row r="3198" spans="1:71" x14ac:dyDescent="0.25">
      <c r="A3198" s="111"/>
      <c r="B3198" s="111"/>
      <c r="C3198" s="111"/>
      <c r="D3198" s="114"/>
      <c r="E3198" s="114"/>
      <c r="F3198" s="114"/>
      <c r="G3198" s="117"/>
      <c r="H3198" s="18" t="s">
        <v>73</v>
      </c>
      <c r="I3198" s="17">
        <f t="shared" ref="I3198:AA3198" si="4473">SUM(I3197)</f>
        <v>14000</v>
      </c>
      <c r="J3198" s="17">
        <f t="shared" si="4473"/>
        <v>0</v>
      </c>
      <c r="K3198" s="17">
        <f t="shared" si="4473"/>
        <v>0</v>
      </c>
      <c r="L3198" s="17">
        <f t="shared" si="4473"/>
        <v>0</v>
      </c>
      <c r="M3198" s="17">
        <f t="shared" si="4473"/>
        <v>0</v>
      </c>
      <c r="N3198" s="17">
        <f t="shared" si="4473"/>
        <v>0</v>
      </c>
      <c r="O3198" s="17">
        <f t="shared" ref="O3198" si="4474">SUM(O3197)</f>
        <v>14000</v>
      </c>
      <c r="P3198" s="17">
        <f t="shared" si="4473"/>
        <v>240</v>
      </c>
      <c r="Q3198" s="17">
        <f t="shared" si="4473"/>
        <v>3015</v>
      </c>
      <c r="R3198" s="17">
        <f t="shared" si="4473"/>
        <v>1025</v>
      </c>
      <c r="S3198" s="17">
        <f t="shared" si="4473"/>
        <v>0</v>
      </c>
      <c r="T3198" s="17">
        <f t="shared" si="4473"/>
        <v>0</v>
      </c>
      <c r="U3198" s="17">
        <f t="shared" si="4473"/>
        <v>0</v>
      </c>
      <c r="V3198" s="17">
        <f t="shared" si="4473"/>
        <v>0</v>
      </c>
      <c r="W3198" s="17">
        <f t="shared" si="4473"/>
        <v>0</v>
      </c>
      <c r="X3198" s="17">
        <f t="shared" si="4473"/>
        <v>0</v>
      </c>
      <c r="Y3198" s="17">
        <f t="shared" si="4473"/>
        <v>0</v>
      </c>
      <c r="Z3198" s="17">
        <f t="shared" si="4473"/>
        <v>0</v>
      </c>
      <c r="AA3198" s="17">
        <f t="shared" si="4473"/>
        <v>0</v>
      </c>
      <c r="AB3198" s="17">
        <v>4280</v>
      </c>
      <c r="AC3198" s="17">
        <v>9720</v>
      </c>
      <c r="AD3198" s="17">
        <f t="shared" ref="AD3198:AV3198" si="4475">SUM(AD3197)</f>
        <v>0</v>
      </c>
      <c r="AE3198" s="17">
        <f t="shared" si="4475"/>
        <v>0</v>
      </c>
      <c r="AF3198" s="17">
        <f t="shared" si="4475"/>
        <v>0</v>
      </c>
      <c r="AG3198" s="17">
        <f t="shared" si="4475"/>
        <v>0</v>
      </c>
      <c r="AH3198" s="17">
        <f t="shared" si="4475"/>
        <v>0</v>
      </c>
      <c r="AI3198" s="17">
        <f t="shared" si="4475"/>
        <v>0</v>
      </c>
      <c r="AJ3198" s="17">
        <f t="shared" ref="AJ3198" si="4476">SUM(AJ3197)</f>
        <v>0</v>
      </c>
      <c r="AK3198" s="17">
        <f t="shared" si="4475"/>
        <v>0</v>
      </c>
      <c r="AL3198" s="17">
        <f t="shared" si="4475"/>
        <v>0</v>
      </c>
      <c r="AM3198" s="17">
        <f t="shared" si="4475"/>
        <v>0</v>
      </c>
      <c r="AN3198" s="17">
        <f t="shared" si="4475"/>
        <v>0</v>
      </c>
      <c r="AO3198" s="17">
        <f t="shared" si="4475"/>
        <v>0</v>
      </c>
      <c r="AP3198" s="17">
        <f t="shared" si="4475"/>
        <v>0</v>
      </c>
      <c r="AQ3198" s="17">
        <f t="shared" si="4475"/>
        <v>0</v>
      </c>
      <c r="AR3198" s="17">
        <f t="shared" si="4475"/>
        <v>0</v>
      </c>
      <c r="AS3198" s="17">
        <f t="shared" si="4475"/>
        <v>0</v>
      </c>
      <c r="AT3198" s="17">
        <f t="shared" si="4475"/>
        <v>0</v>
      </c>
      <c r="AU3198" s="17">
        <f t="shared" si="4475"/>
        <v>0</v>
      </c>
      <c r="AV3198" s="17">
        <f t="shared" si="4475"/>
        <v>0</v>
      </c>
      <c r="AW3198" s="17">
        <v>0</v>
      </c>
      <c r="AX3198" s="17">
        <v>0</v>
      </c>
      <c r="AY3198" s="17">
        <f t="shared" ref="AY3198:BQ3198" si="4477">SUM(AY3197)</f>
        <v>1850</v>
      </c>
      <c r="AZ3198" s="17">
        <f t="shared" si="4477"/>
        <v>0</v>
      </c>
      <c r="BA3198" s="17">
        <f t="shared" si="4477"/>
        <v>0</v>
      </c>
      <c r="BB3198" s="17">
        <f t="shared" si="4477"/>
        <v>0</v>
      </c>
      <c r="BC3198" s="17">
        <f t="shared" si="4477"/>
        <v>0</v>
      </c>
      <c r="BD3198" s="17">
        <f t="shared" si="4477"/>
        <v>0</v>
      </c>
      <c r="BE3198" s="17">
        <f t="shared" ref="BE3198" si="4478">SUM(BE3197)</f>
        <v>1850</v>
      </c>
      <c r="BF3198" s="17">
        <f t="shared" si="4477"/>
        <v>0</v>
      </c>
      <c r="BG3198" s="17">
        <f t="shared" si="4477"/>
        <v>1200</v>
      </c>
      <c r="BH3198" s="17">
        <f t="shared" si="4477"/>
        <v>0</v>
      </c>
      <c r="BI3198" s="17">
        <f t="shared" si="4477"/>
        <v>0</v>
      </c>
      <c r="BJ3198" s="17">
        <f t="shared" si="4477"/>
        <v>0</v>
      </c>
      <c r="BK3198" s="17">
        <f t="shared" si="4477"/>
        <v>0</v>
      </c>
      <c r="BL3198" s="17">
        <f t="shared" si="4477"/>
        <v>0</v>
      </c>
      <c r="BM3198" s="17">
        <f t="shared" si="4477"/>
        <v>0</v>
      </c>
      <c r="BN3198" s="17">
        <f t="shared" si="4477"/>
        <v>0</v>
      </c>
      <c r="BO3198" s="17">
        <f t="shared" si="4477"/>
        <v>0</v>
      </c>
      <c r="BP3198" s="17">
        <f t="shared" si="4477"/>
        <v>0</v>
      </c>
      <c r="BQ3198" s="17">
        <f t="shared" si="4477"/>
        <v>0</v>
      </c>
      <c r="BR3198" s="17">
        <v>1200</v>
      </c>
      <c r="BS3198" s="17">
        <v>650</v>
      </c>
    </row>
    <row r="3199" spans="1:71" x14ac:dyDescent="0.25">
      <c r="A3199" s="112"/>
      <c r="B3199" s="112"/>
      <c r="C3199" s="112"/>
      <c r="D3199" s="115"/>
      <c r="E3199" s="115"/>
      <c r="F3199" s="115"/>
      <c r="G3199" s="118"/>
      <c r="O3199">
        <f t="shared" si="4434"/>
        <v>0</v>
      </c>
      <c r="AB3199">
        <v>0</v>
      </c>
      <c r="AC3199">
        <v>0</v>
      </c>
      <c r="AJ3199">
        <f t="shared" si="4435"/>
        <v>0</v>
      </c>
      <c r="AW3199">
        <v>0</v>
      </c>
      <c r="AX3199">
        <v>0</v>
      </c>
      <c r="BE3199">
        <f t="shared" si="4436"/>
        <v>0</v>
      </c>
      <c r="BR3199">
        <v>0</v>
      </c>
      <c r="BS3199">
        <v>0</v>
      </c>
    </row>
    <row r="3200" spans="1:71" ht="15.75" thickBot="1" x14ac:dyDescent="0.3">
      <c r="A3200" s="13" t="s">
        <v>1</v>
      </c>
      <c r="B3200" s="13" t="s">
        <v>1</v>
      </c>
      <c r="C3200" s="13" t="s">
        <v>1</v>
      </c>
      <c r="D3200" s="60" t="s">
        <v>1</v>
      </c>
      <c r="E3200" s="60" t="s">
        <v>1</v>
      </c>
      <c r="F3200" s="60" t="s">
        <v>1</v>
      </c>
      <c r="G3200" s="13" t="s">
        <v>1</v>
      </c>
      <c r="H3200" s="19" t="s">
        <v>1</v>
      </c>
      <c r="I3200" s="19" t="s">
        <v>1</v>
      </c>
      <c r="J3200" s="19"/>
      <c r="K3200" s="19"/>
      <c r="L3200" s="19"/>
      <c r="M3200" s="19"/>
      <c r="N3200" s="19"/>
      <c r="O3200" s="19"/>
      <c r="P3200" s="19"/>
      <c r="Q3200" s="19"/>
      <c r="R3200" s="19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>
        <v>0</v>
      </c>
      <c r="AC3200" s="19">
        <v>0</v>
      </c>
      <c r="AD3200" s="19" t="s">
        <v>1</v>
      </c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>
        <v>0</v>
      </c>
      <c r="AX3200" s="19">
        <v>0</v>
      </c>
      <c r="AY3200" s="19" t="s">
        <v>1</v>
      </c>
      <c r="AZ3200" s="19"/>
      <c r="BA3200" s="19"/>
      <c r="BB3200" s="19"/>
      <c r="BC3200" s="19"/>
      <c r="BD3200" s="19"/>
      <c r="BE3200" s="19"/>
      <c r="BF3200" s="19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>
        <v>0</v>
      </c>
      <c r="BS3200" s="19">
        <v>0</v>
      </c>
    </row>
    <row r="3201" spans="1:71" ht="69.75" customHeight="1" thickBot="1" x14ac:dyDescent="0.3">
      <c r="A3201" s="5" t="s">
        <v>4</v>
      </c>
      <c r="B3201" s="5" t="s">
        <v>5</v>
      </c>
      <c r="C3201" s="5" t="s">
        <v>6</v>
      </c>
      <c r="D3201" s="66" t="s">
        <v>1</v>
      </c>
      <c r="E3201" s="74" t="s">
        <v>7</v>
      </c>
      <c r="F3201" s="74" t="s">
        <v>8</v>
      </c>
      <c r="G3201" s="5" t="s">
        <v>9</v>
      </c>
      <c r="H3201" s="5" t="s">
        <v>10</v>
      </c>
      <c r="I3201" s="57" t="s">
        <v>11</v>
      </c>
      <c r="J3201" s="57" t="s">
        <v>1831</v>
      </c>
      <c r="K3201" s="57" t="s">
        <v>1784</v>
      </c>
      <c r="L3201" s="57" t="s">
        <v>1817</v>
      </c>
      <c r="M3201" s="57" t="s">
        <v>1818</v>
      </c>
      <c r="N3201" s="57" t="s">
        <v>1819</v>
      </c>
      <c r="O3201" s="57" t="s">
        <v>1835</v>
      </c>
      <c r="P3201" s="57" t="s">
        <v>1832</v>
      </c>
      <c r="Q3201" s="57" t="s">
        <v>1820</v>
      </c>
      <c r="R3201" s="57" t="s">
        <v>1821</v>
      </c>
      <c r="S3201" s="57" t="s">
        <v>1822</v>
      </c>
      <c r="T3201" s="57" t="s">
        <v>1823</v>
      </c>
      <c r="U3201" s="57" t="s">
        <v>1824</v>
      </c>
      <c r="V3201" s="57" t="s">
        <v>1825</v>
      </c>
      <c r="W3201" s="57" t="s">
        <v>1833</v>
      </c>
      <c r="X3201" s="57" t="s">
        <v>1834</v>
      </c>
      <c r="Y3201" s="57" t="s">
        <v>1826</v>
      </c>
      <c r="Z3201" s="57" t="s">
        <v>1827</v>
      </c>
      <c r="AA3201" s="57" t="s">
        <v>1828</v>
      </c>
      <c r="AB3201" s="57" t="s">
        <v>1829</v>
      </c>
      <c r="AC3201" s="57" t="s">
        <v>1830</v>
      </c>
      <c r="AD3201" s="58" t="s">
        <v>12</v>
      </c>
      <c r="AE3201" s="58" t="s">
        <v>1831</v>
      </c>
      <c r="AF3201" s="58" t="s">
        <v>1784</v>
      </c>
      <c r="AG3201" s="58" t="s">
        <v>1817</v>
      </c>
      <c r="AH3201" s="58" t="s">
        <v>1818</v>
      </c>
      <c r="AI3201" s="58" t="s">
        <v>1819</v>
      </c>
      <c r="AJ3201" s="58" t="s">
        <v>1836</v>
      </c>
      <c r="AK3201" s="58" t="s">
        <v>1832</v>
      </c>
      <c r="AL3201" s="58" t="s">
        <v>1820</v>
      </c>
      <c r="AM3201" s="58" t="s">
        <v>1821</v>
      </c>
      <c r="AN3201" s="58" t="s">
        <v>1822</v>
      </c>
      <c r="AO3201" s="58" t="s">
        <v>1823</v>
      </c>
      <c r="AP3201" s="58" t="s">
        <v>1824</v>
      </c>
      <c r="AQ3201" s="58" t="s">
        <v>1825</v>
      </c>
      <c r="AR3201" s="58" t="s">
        <v>1833</v>
      </c>
      <c r="AS3201" s="58" t="s">
        <v>1834</v>
      </c>
      <c r="AT3201" s="58" t="s">
        <v>1826</v>
      </c>
      <c r="AU3201" s="58" t="s">
        <v>1827</v>
      </c>
      <c r="AV3201" s="58" t="s">
        <v>1828</v>
      </c>
      <c r="AW3201" s="58" t="s">
        <v>1829</v>
      </c>
      <c r="AX3201" s="58" t="s">
        <v>1830</v>
      </c>
      <c r="AY3201" s="59" t="s">
        <v>13</v>
      </c>
      <c r="AZ3201" s="59" t="s">
        <v>1831</v>
      </c>
      <c r="BA3201" s="59" t="s">
        <v>1784</v>
      </c>
      <c r="BB3201" s="59" t="s">
        <v>1817</v>
      </c>
      <c r="BC3201" s="59" t="s">
        <v>1818</v>
      </c>
      <c r="BD3201" s="59" t="s">
        <v>1819</v>
      </c>
      <c r="BE3201" s="59" t="s">
        <v>1837</v>
      </c>
      <c r="BF3201" s="59" t="s">
        <v>1832</v>
      </c>
      <c r="BG3201" s="59" t="s">
        <v>1820</v>
      </c>
      <c r="BH3201" s="59" t="s">
        <v>1821</v>
      </c>
      <c r="BI3201" s="59" t="s">
        <v>1822</v>
      </c>
      <c r="BJ3201" s="59" t="s">
        <v>1823</v>
      </c>
      <c r="BK3201" s="59" t="s">
        <v>1824</v>
      </c>
      <c r="BL3201" s="59" t="s">
        <v>1825</v>
      </c>
      <c r="BM3201" s="59" t="s">
        <v>1833</v>
      </c>
      <c r="BN3201" s="59" t="s">
        <v>1834</v>
      </c>
      <c r="BO3201" s="59" t="s">
        <v>1826</v>
      </c>
      <c r="BP3201" s="59" t="s">
        <v>1827</v>
      </c>
      <c r="BQ3201" s="59" t="s">
        <v>1828</v>
      </c>
      <c r="BR3201" s="59" t="s">
        <v>1829</v>
      </c>
      <c r="BS3201" s="59" t="s">
        <v>1830</v>
      </c>
    </row>
    <row r="3202" spans="1:71" x14ac:dyDescent="0.25">
      <c r="A3202" s="6" t="s">
        <v>1</v>
      </c>
      <c r="B3202" s="6" t="s">
        <v>1</v>
      </c>
      <c r="C3202" s="6" t="s">
        <v>1</v>
      </c>
      <c r="D3202" s="67" t="s">
        <v>1</v>
      </c>
      <c r="E3202" s="67" t="s">
        <v>1</v>
      </c>
      <c r="F3202" s="80" t="s">
        <v>1</v>
      </c>
      <c r="G3202" s="7" t="s">
        <v>1</v>
      </c>
      <c r="H3202" s="8" t="s">
        <v>1</v>
      </c>
      <c r="I3202" s="9">
        <v>1</v>
      </c>
      <c r="J3202" s="9">
        <v>2</v>
      </c>
      <c r="K3202" s="9">
        <v>3</v>
      </c>
      <c r="L3202" s="9">
        <v>4</v>
      </c>
      <c r="M3202" s="9">
        <v>5</v>
      </c>
      <c r="N3202" s="9">
        <v>6</v>
      </c>
      <c r="O3202" s="9">
        <v>7</v>
      </c>
      <c r="P3202" s="9">
        <v>8</v>
      </c>
      <c r="Q3202" s="9">
        <v>9</v>
      </c>
      <c r="R3202" s="9">
        <v>10</v>
      </c>
      <c r="S3202" s="9">
        <v>11</v>
      </c>
      <c r="T3202" s="9">
        <v>12</v>
      </c>
      <c r="U3202" s="9">
        <v>13</v>
      </c>
      <c r="V3202" s="9">
        <v>14</v>
      </c>
      <c r="W3202" s="9">
        <v>15</v>
      </c>
      <c r="X3202" s="9">
        <v>16</v>
      </c>
      <c r="Y3202" s="9">
        <v>17</v>
      </c>
      <c r="Z3202" s="9">
        <v>18</v>
      </c>
      <c r="AA3202" s="9">
        <v>19</v>
      </c>
      <c r="AB3202" s="9">
        <v>20</v>
      </c>
      <c r="AC3202" s="9">
        <v>21</v>
      </c>
      <c r="AD3202" s="9">
        <v>1</v>
      </c>
      <c r="AE3202" s="9">
        <v>2</v>
      </c>
      <c r="AF3202" s="9">
        <v>3</v>
      </c>
      <c r="AG3202" s="9">
        <v>4</v>
      </c>
      <c r="AH3202" s="9">
        <v>5</v>
      </c>
      <c r="AI3202" s="9">
        <v>6</v>
      </c>
      <c r="AJ3202" s="9">
        <v>7</v>
      </c>
      <c r="AK3202" s="9">
        <v>8</v>
      </c>
      <c r="AL3202" s="9">
        <v>9</v>
      </c>
      <c r="AM3202" s="9">
        <v>10</v>
      </c>
      <c r="AN3202" s="9">
        <v>11</v>
      </c>
      <c r="AO3202" s="9">
        <v>12</v>
      </c>
      <c r="AP3202" s="9">
        <v>13</v>
      </c>
      <c r="AQ3202" s="9">
        <v>14</v>
      </c>
      <c r="AR3202" s="9">
        <v>15</v>
      </c>
      <c r="AS3202" s="9">
        <v>16</v>
      </c>
      <c r="AT3202" s="9">
        <v>17</v>
      </c>
      <c r="AU3202" s="9">
        <v>18</v>
      </c>
      <c r="AV3202" s="9">
        <v>19</v>
      </c>
      <c r="AW3202" s="9">
        <v>20</v>
      </c>
      <c r="AX3202" s="9">
        <v>21</v>
      </c>
      <c r="AY3202" s="9">
        <v>1</v>
      </c>
      <c r="AZ3202" s="9">
        <v>2</v>
      </c>
      <c r="BA3202" s="9">
        <v>3</v>
      </c>
      <c r="BB3202" s="9">
        <v>4</v>
      </c>
      <c r="BC3202" s="9">
        <v>5</v>
      </c>
      <c r="BD3202" s="9">
        <v>6</v>
      </c>
      <c r="BE3202" s="9">
        <v>7</v>
      </c>
      <c r="BF3202" s="9">
        <v>8</v>
      </c>
      <c r="BG3202" s="9">
        <v>9</v>
      </c>
      <c r="BH3202" s="9">
        <v>10</v>
      </c>
      <c r="BI3202" s="9">
        <v>11</v>
      </c>
      <c r="BJ3202" s="9">
        <v>12</v>
      </c>
      <c r="BK3202" s="9">
        <v>13</v>
      </c>
      <c r="BL3202" s="9">
        <v>14</v>
      </c>
      <c r="BM3202" s="9">
        <v>15</v>
      </c>
      <c r="BN3202" s="9">
        <v>16</v>
      </c>
      <c r="BO3202" s="9">
        <v>17</v>
      </c>
      <c r="BP3202" s="9">
        <v>18</v>
      </c>
      <c r="BQ3202" s="9">
        <v>19</v>
      </c>
      <c r="BR3202" s="9">
        <v>20</v>
      </c>
      <c r="BS3202" s="9">
        <v>21</v>
      </c>
    </row>
    <row r="3203" spans="1:71" x14ac:dyDescent="0.25">
      <c r="A3203" s="1" t="s">
        <v>915</v>
      </c>
      <c r="B3203" s="1" t="s">
        <v>75</v>
      </c>
      <c r="C3203" s="4" t="s">
        <v>1420</v>
      </c>
      <c r="D3203" s="65" t="s">
        <v>1421</v>
      </c>
      <c r="E3203" s="64" t="s">
        <v>1</v>
      </c>
      <c r="F3203" s="64" t="s">
        <v>1</v>
      </c>
      <c r="G3203" s="2" t="s">
        <v>1</v>
      </c>
      <c r="H3203" s="2" t="s">
        <v>1422</v>
      </c>
      <c r="I3203" s="3" t="s">
        <v>1</v>
      </c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>
        <v>0</v>
      </c>
      <c r="AC3203" s="3">
        <v>0</v>
      </c>
      <c r="AD3203" s="3" t="s">
        <v>1</v>
      </c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>
        <v>0</v>
      </c>
      <c r="AX3203" s="3">
        <v>0</v>
      </c>
      <c r="AY3203" s="3" t="s">
        <v>1</v>
      </c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>
        <v>0</v>
      </c>
      <c r="BS3203" s="3">
        <v>0</v>
      </c>
    </row>
    <row r="3204" spans="1:71" ht="33.75" x14ac:dyDescent="0.25">
      <c r="A3204" s="1" t="s">
        <v>1</v>
      </c>
      <c r="B3204" s="1" t="s">
        <v>1</v>
      </c>
      <c r="C3204" s="1" t="s">
        <v>1</v>
      </c>
      <c r="D3204" s="64" t="s">
        <v>1</v>
      </c>
      <c r="E3204" s="64" t="s">
        <v>1</v>
      </c>
      <c r="F3204" s="64" t="s">
        <v>1</v>
      </c>
      <c r="G3204" s="2" t="s">
        <v>1</v>
      </c>
      <c r="H3204" s="10" t="s">
        <v>17</v>
      </c>
      <c r="I3204" s="11">
        <f t="shared" ref="I3204:AA3204" si="4479">SUM(I3205,I3213,I3215)</f>
        <v>7500</v>
      </c>
      <c r="J3204" s="11">
        <f t="shared" si="4479"/>
        <v>0</v>
      </c>
      <c r="K3204" s="11">
        <f t="shared" si="4479"/>
        <v>0</v>
      </c>
      <c r="L3204" s="11">
        <f t="shared" si="4479"/>
        <v>0</v>
      </c>
      <c r="M3204" s="11">
        <f t="shared" si="4479"/>
        <v>0</v>
      </c>
      <c r="N3204" s="11">
        <f t="shared" si="4479"/>
        <v>0</v>
      </c>
      <c r="O3204" s="11">
        <f t="shared" ref="O3204" si="4480">SUM(O3205,O3213,O3215)</f>
        <v>7500</v>
      </c>
      <c r="P3204" s="11">
        <f t="shared" si="4479"/>
        <v>0</v>
      </c>
      <c r="Q3204" s="11">
        <f t="shared" si="4479"/>
        <v>0</v>
      </c>
      <c r="R3204" s="11">
        <f t="shared" si="4479"/>
        <v>0</v>
      </c>
      <c r="S3204" s="11">
        <f t="shared" si="4479"/>
        <v>0</v>
      </c>
      <c r="T3204" s="11">
        <f t="shared" si="4479"/>
        <v>0</v>
      </c>
      <c r="U3204" s="11">
        <f t="shared" si="4479"/>
        <v>0</v>
      </c>
      <c r="V3204" s="11">
        <f t="shared" si="4479"/>
        <v>0</v>
      </c>
      <c r="W3204" s="11">
        <f t="shared" si="4479"/>
        <v>0</v>
      </c>
      <c r="X3204" s="11">
        <f t="shared" si="4479"/>
        <v>0</v>
      </c>
      <c r="Y3204" s="11">
        <f t="shared" si="4479"/>
        <v>0</v>
      </c>
      <c r="Z3204" s="11">
        <f t="shared" si="4479"/>
        <v>0</v>
      </c>
      <c r="AA3204" s="11">
        <f t="shared" si="4479"/>
        <v>0</v>
      </c>
      <c r="AB3204" s="11">
        <v>0</v>
      </c>
      <c r="AC3204" s="11">
        <v>7500</v>
      </c>
      <c r="AD3204" s="11">
        <f t="shared" ref="AD3204:AV3204" si="4481">SUM(AD3205,AD3213,AD3215)</f>
        <v>500</v>
      </c>
      <c r="AE3204" s="11">
        <f t="shared" si="4481"/>
        <v>0</v>
      </c>
      <c r="AF3204" s="11">
        <f t="shared" si="4481"/>
        <v>0</v>
      </c>
      <c r="AG3204" s="11">
        <f t="shared" si="4481"/>
        <v>0</v>
      </c>
      <c r="AH3204" s="11">
        <f t="shared" si="4481"/>
        <v>0</v>
      </c>
      <c r="AI3204" s="11">
        <f t="shared" si="4481"/>
        <v>0</v>
      </c>
      <c r="AJ3204" s="11">
        <f t="shared" ref="AJ3204" si="4482">SUM(AJ3205,AJ3213,AJ3215)</f>
        <v>500</v>
      </c>
      <c r="AK3204" s="11">
        <f t="shared" si="4481"/>
        <v>0</v>
      </c>
      <c r="AL3204" s="11">
        <f t="shared" si="4481"/>
        <v>0</v>
      </c>
      <c r="AM3204" s="11">
        <f t="shared" si="4481"/>
        <v>0</v>
      </c>
      <c r="AN3204" s="11">
        <f t="shared" si="4481"/>
        <v>0</v>
      </c>
      <c r="AO3204" s="11">
        <f t="shared" si="4481"/>
        <v>0</v>
      </c>
      <c r="AP3204" s="11">
        <f t="shared" si="4481"/>
        <v>0</v>
      </c>
      <c r="AQ3204" s="11">
        <f t="shared" si="4481"/>
        <v>0</v>
      </c>
      <c r="AR3204" s="11">
        <f t="shared" si="4481"/>
        <v>0</v>
      </c>
      <c r="AS3204" s="11">
        <f t="shared" si="4481"/>
        <v>0</v>
      </c>
      <c r="AT3204" s="11">
        <f t="shared" si="4481"/>
        <v>0</v>
      </c>
      <c r="AU3204" s="11">
        <f t="shared" si="4481"/>
        <v>0</v>
      </c>
      <c r="AV3204" s="11">
        <f t="shared" si="4481"/>
        <v>0</v>
      </c>
      <c r="AW3204" s="11">
        <v>0</v>
      </c>
      <c r="AX3204" s="11">
        <v>500</v>
      </c>
      <c r="AY3204" s="11">
        <f t="shared" ref="AY3204:BQ3204" si="4483">SUM(AY3205,AY3213,AY3215)</f>
        <v>1300</v>
      </c>
      <c r="AZ3204" s="11">
        <f t="shared" si="4483"/>
        <v>0</v>
      </c>
      <c r="BA3204" s="11">
        <f t="shared" si="4483"/>
        <v>0</v>
      </c>
      <c r="BB3204" s="11">
        <f t="shared" si="4483"/>
        <v>0</v>
      </c>
      <c r="BC3204" s="11">
        <f t="shared" si="4483"/>
        <v>0</v>
      </c>
      <c r="BD3204" s="11">
        <f t="shared" si="4483"/>
        <v>0</v>
      </c>
      <c r="BE3204" s="11">
        <f t="shared" ref="BE3204" si="4484">SUM(BE3205,BE3213,BE3215)</f>
        <v>1300</v>
      </c>
      <c r="BF3204" s="11">
        <f t="shared" si="4483"/>
        <v>0</v>
      </c>
      <c r="BG3204" s="11">
        <f t="shared" si="4483"/>
        <v>0</v>
      </c>
      <c r="BH3204" s="11">
        <f t="shared" si="4483"/>
        <v>0</v>
      </c>
      <c r="BI3204" s="11">
        <f t="shared" si="4483"/>
        <v>0</v>
      </c>
      <c r="BJ3204" s="11">
        <f t="shared" si="4483"/>
        <v>0</v>
      </c>
      <c r="BK3204" s="11">
        <f t="shared" si="4483"/>
        <v>0</v>
      </c>
      <c r="BL3204" s="11">
        <f t="shared" si="4483"/>
        <v>0</v>
      </c>
      <c r="BM3204" s="11">
        <f t="shared" si="4483"/>
        <v>0</v>
      </c>
      <c r="BN3204" s="11">
        <f t="shared" si="4483"/>
        <v>0</v>
      </c>
      <c r="BO3204" s="11">
        <f t="shared" si="4483"/>
        <v>0</v>
      </c>
      <c r="BP3204" s="11">
        <f t="shared" si="4483"/>
        <v>0</v>
      </c>
      <c r="BQ3204" s="11">
        <f t="shared" si="4483"/>
        <v>0</v>
      </c>
      <c r="BR3204" s="11">
        <v>0</v>
      </c>
      <c r="BS3204" s="11">
        <v>1300</v>
      </c>
    </row>
    <row r="3205" spans="1:71" x14ac:dyDescent="0.25">
      <c r="A3205" s="4" t="s">
        <v>915</v>
      </c>
      <c r="B3205" s="4" t="s">
        <v>75</v>
      </c>
      <c r="C3205" s="4" t="s">
        <v>1420</v>
      </c>
      <c r="D3205" s="65" t="s">
        <v>1421</v>
      </c>
      <c r="E3205" s="64" t="s">
        <v>18</v>
      </c>
      <c r="F3205" s="64" t="s">
        <v>1</v>
      </c>
      <c r="G3205" s="2" t="s">
        <v>1</v>
      </c>
      <c r="H3205" s="2" t="s">
        <v>19</v>
      </c>
      <c r="I3205" s="12">
        <f t="shared" ref="I3205:AA3205" si="4485">SUM(I3206,I3207)</f>
        <v>0</v>
      </c>
      <c r="J3205" s="12">
        <f t="shared" si="4485"/>
        <v>0</v>
      </c>
      <c r="K3205" s="12">
        <f t="shared" si="4485"/>
        <v>0</v>
      </c>
      <c r="L3205" s="12">
        <f t="shared" si="4485"/>
        <v>0</v>
      </c>
      <c r="M3205" s="12">
        <f t="shared" si="4485"/>
        <v>0</v>
      </c>
      <c r="N3205" s="12">
        <f t="shared" si="4485"/>
        <v>0</v>
      </c>
      <c r="O3205" s="12">
        <f t="shared" ref="O3205" si="4486">SUM(O3206,O3207)</f>
        <v>0</v>
      </c>
      <c r="P3205" s="12">
        <f t="shared" si="4485"/>
        <v>0</v>
      </c>
      <c r="Q3205" s="12">
        <f t="shared" si="4485"/>
        <v>0</v>
      </c>
      <c r="R3205" s="12">
        <f t="shared" si="4485"/>
        <v>0</v>
      </c>
      <c r="S3205" s="12">
        <f t="shared" si="4485"/>
        <v>0</v>
      </c>
      <c r="T3205" s="12">
        <f t="shared" si="4485"/>
        <v>0</v>
      </c>
      <c r="U3205" s="12">
        <f t="shared" si="4485"/>
        <v>0</v>
      </c>
      <c r="V3205" s="12">
        <f t="shared" si="4485"/>
        <v>0</v>
      </c>
      <c r="W3205" s="12">
        <f t="shared" si="4485"/>
        <v>0</v>
      </c>
      <c r="X3205" s="12">
        <f t="shared" si="4485"/>
        <v>0</v>
      </c>
      <c r="Y3205" s="12">
        <f t="shared" si="4485"/>
        <v>0</v>
      </c>
      <c r="Z3205" s="12">
        <f t="shared" si="4485"/>
        <v>0</v>
      </c>
      <c r="AA3205" s="12">
        <f t="shared" si="4485"/>
        <v>0</v>
      </c>
      <c r="AB3205" s="12">
        <v>0</v>
      </c>
      <c r="AC3205" s="12">
        <v>0</v>
      </c>
      <c r="AD3205" s="12">
        <f t="shared" ref="AD3205:AV3205" si="4487">SUM(AD3206,AD3207)</f>
        <v>0</v>
      </c>
      <c r="AE3205" s="12">
        <f t="shared" si="4487"/>
        <v>0</v>
      </c>
      <c r="AF3205" s="12">
        <f t="shared" si="4487"/>
        <v>0</v>
      </c>
      <c r="AG3205" s="12">
        <f t="shared" si="4487"/>
        <v>0</v>
      </c>
      <c r="AH3205" s="12">
        <f t="shared" si="4487"/>
        <v>0</v>
      </c>
      <c r="AI3205" s="12">
        <f t="shared" si="4487"/>
        <v>0</v>
      </c>
      <c r="AJ3205" s="12">
        <f t="shared" ref="AJ3205" si="4488">SUM(AJ3206,AJ3207)</f>
        <v>0</v>
      </c>
      <c r="AK3205" s="12">
        <f t="shared" si="4487"/>
        <v>0</v>
      </c>
      <c r="AL3205" s="12">
        <f t="shared" si="4487"/>
        <v>0</v>
      </c>
      <c r="AM3205" s="12">
        <f t="shared" si="4487"/>
        <v>0</v>
      </c>
      <c r="AN3205" s="12">
        <f t="shared" si="4487"/>
        <v>0</v>
      </c>
      <c r="AO3205" s="12">
        <f t="shared" si="4487"/>
        <v>0</v>
      </c>
      <c r="AP3205" s="12">
        <f t="shared" si="4487"/>
        <v>0</v>
      </c>
      <c r="AQ3205" s="12">
        <f t="shared" si="4487"/>
        <v>0</v>
      </c>
      <c r="AR3205" s="12">
        <f t="shared" si="4487"/>
        <v>0</v>
      </c>
      <c r="AS3205" s="12">
        <f t="shared" si="4487"/>
        <v>0</v>
      </c>
      <c r="AT3205" s="12">
        <f t="shared" si="4487"/>
        <v>0</v>
      </c>
      <c r="AU3205" s="12">
        <f t="shared" si="4487"/>
        <v>0</v>
      </c>
      <c r="AV3205" s="12">
        <f t="shared" si="4487"/>
        <v>0</v>
      </c>
      <c r="AW3205" s="12">
        <v>0</v>
      </c>
      <c r="AX3205" s="12">
        <v>0</v>
      </c>
      <c r="AY3205" s="12">
        <f t="shared" ref="AY3205:BQ3205" si="4489">SUM(AY3206,AY3207)</f>
        <v>0</v>
      </c>
      <c r="AZ3205" s="12">
        <f t="shared" si="4489"/>
        <v>0</v>
      </c>
      <c r="BA3205" s="12">
        <f t="shared" si="4489"/>
        <v>0</v>
      </c>
      <c r="BB3205" s="12">
        <f t="shared" si="4489"/>
        <v>0</v>
      </c>
      <c r="BC3205" s="12">
        <f t="shared" si="4489"/>
        <v>0</v>
      </c>
      <c r="BD3205" s="12">
        <f t="shared" si="4489"/>
        <v>0</v>
      </c>
      <c r="BE3205" s="12">
        <f t="shared" ref="BE3205" si="4490">SUM(BE3206,BE3207)</f>
        <v>0</v>
      </c>
      <c r="BF3205" s="12">
        <f t="shared" si="4489"/>
        <v>0</v>
      </c>
      <c r="BG3205" s="12">
        <f t="shared" si="4489"/>
        <v>0</v>
      </c>
      <c r="BH3205" s="12">
        <f t="shared" si="4489"/>
        <v>0</v>
      </c>
      <c r="BI3205" s="12">
        <f t="shared" si="4489"/>
        <v>0</v>
      </c>
      <c r="BJ3205" s="12">
        <f t="shared" si="4489"/>
        <v>0</v>
      </c>
      <c r="BK3205" s="12">
        <f t="shared" si="4489"/>
        <v>0</v>
      </c>
      <c r="BL3205" s="12">
        <f t="shared" si="4489"/>
        <v>0</v>
      </c>
      <c r="BM3205" s="12">
        <f t="shared" si="4489"/>
        <v>0</v>
      </c>
      <c r="BN3205" s="12">
        <f t="shared" si="4489"/>
        <v>0</v>
      </c>
      <c r="BO3205" s="12">
        <f t="shared" si="4489"/>
        <v>0</v>
      </c>
      <c r="BP3205" s="12">
        <f t="shared" si="4489"/>
        <v>0</v>
      </c>
      <c r="BQ3205" s="12">
        <f t="shared" si="4489"/>
        <v>0</v>
      </c>
      <c r="BR3205" s="12">
        <v>0</v>
      </c>
      <c r="BS3205" s="12">
        <v>0</v>
      </c>
    </row>
    <row r="3206" spans="1:71" x14ac:dyDescent="0.25">
      <c r="A3206" s="4" t="s">
        <v>915</v>
      </c>
      <c r="B3206" s="4" t="s">
        <v>75</v>
      </c>
      <c r="C3206" s="4" t="s">
        <v>1420</v>
      </c>
      <c r="D3206" s="65" t="s">
        <v>1421</v>
      </c>
      <c r="E3206" s="75">
        <v>6111</v>
      </c>
      <c r="F3206" s="65"/>
      <c r="G3206" s="61" t="s">
        <v>1894</v>
      </c>
      <c r="H3206" s="13" t="s">
        <v>20</v>
      </c>
      <c r="I3206" s="14">
        <v>0</v>
      </c>
      <c r="J3206" s="14"/>
      <c r="K3206" s="14"/>
      <c r="L3206" s="14"/>
      <c r="M3206" s="14"/>
      <c r="N3206" s="14"/>
      <c r="O3206" s="14">
        <f t="shared" si="4434"/>
        <v>0</v>
      </c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>
        <v>0</v>
      </c>
      <c r="AC3206" s="14">
        <v>0</v>
      </c>
      <c r="AD3206" s="14">
        <v>0</v>
      </c>
      <c r="AE3206" s="14"/>
      <c r="AF3206" s="14"/>
      <c r="AG3206" s="14"/>
      <c r="AH3206" s="14"/>
      <c r="AI3206" s="14"/>
      <c r="AJ3206" s="14">
        <f t="shared" si="4435"/>
        <v>0</v>
      </c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>
        <v>0</v>
      </c>
      <c r="AX3206" s="14">
        <v>0</v>
      </c>
      <c r="AY3206" s="14">
        <v>0</v>
      </c>
      <c r="AZ3206" s="14"/>
      <c r="BA3206" s="14"/>
      <c r="BB3206" s="14"/>
      <c r="BC3206" s="14"/>
      <c r="BD3206" s="14"/>
      <c r="BE3206" s="14">
        <f t="shared" si="4436"/>
        <v>0</v>
      </c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>
        <v>0</v>
      </c>
      <c r="BS3206" s="14">
        <v>0</v>
      </c>
    </row>
    <row r="3207" spans="1:71" x14ac:dyDescent="0.25">
      <c r="A3207" s="1" t="s">
        <v>915</v>
      </c>
      <c r="B3207" s="1" t="s">
        <v>75</v>
      </c>
      <c r="C3207" s="1" t="s">
        <v>1420</v>
      </c>
      <c r="D3207" s="68" t="s">
        <v>1421</v>
      </c>
      <c r="E3207" s="68" t="s">
        <v>21</v>
      </c>
      <c r="F3207" s="65" t="s">
        <v>1</v>
      </c>
      <c r="G3207" s="13" t="s">
        <v>1</v>
      </c>
      <c r="H3207" s="2" t="s">
        <v>22</v>
      </c>
      <c r="I3207" s="12">
        <f t="shared" ref="I3207:AA3207" si="4491">SUM(I3208:I3212)</f>
        <v>0</v>
      </c>
      <c r="J3207" s="12">
        <f t="shared" si="4491"/>
        <v>0</v>
      </c>
      <c r="K3207" s="12">
        <f t="shared" si="4491"/>
        <v>0</v>
      </c>
      <c r="L3207" s="12">
        <f t="shared" si="4491"/>
        <v>0</v>
      </c>
      <c r="M3207" s="12">
        <f t="shared" si="4491"/>
        <v>0</v>
      </c>
      <c r="N3207" s="12">
        <f t="shared" si="4491"/>
        <v>0</v>
      </c>
      <c r="O3207" s="12">
        <f t="shared" si="4491"/>
        <v>0</v>
      </c>
      <c r="P3207" s="12">
        <f t="shared" si="4491"/>
        <v>0</v>
      </c>
      <c r="Q3207" s="12">
        <f t="shared" si="4491"/>
        <v>0</v>
      </c>
      <c r="R3207" s="12">
        <f t="shared" si="4491"/>
        <v>0</v>
      </c>
      <c r="S3207" s="12">
        <f t="shared" si="4491"/>
        <v>0</v>
      </c>
      <c r="T3207" s="12">
        <f t="shared" si="4491"/>
        <v>0</v>
      </c>
      <c r="U3207" s="12">
        <f t="shared" si="4491"/>
        <v>0</v>
      </c>
      <c r="V3207" s="12">
        <f t="shared" si="4491"/>
        <v>0</v>
      </c>
      <c r="W3207" s="12">
        <f t="shared" si="4491"/>
        <v>0</v>
      </c>
      <c r="X3207" s="12">
        <f t="shared" si="4491"/>
        <v>0</v>
      </c>
      <c r="Y3207" s="12">
        <f t="shared" si="4491"/>
        <v>0</v>
      </c>
      <c r="Z3207" s="12">
        <f t="shared" si="4491"/>
        <v>0</v>
      </c>
      <c r="AA3207" s="12">
        <f t="shared" si="4491"/>
        <v>0</v>
      </c>
      <c r="AB3207" s="12">
        <v>0</v>
      </c>
      <c r="AC3207" s="12">
        <v>0</v>
      </c>
      <c r="AD3207" s="12">
        <f t="shared" ref="AD3207:AV3207" si="4492">SUM(AD3208:AD3212)</f>
        <v>0</v>
      </c>
      <c r="AE3207" s="12">
        <f t="shared" si="4492"/>
        <v>0</v>
      </c>
      <c r="AF3207" s="12">
        <f t="shared" si="4492"/>
        <v>0</v>
      </c>
      <c r="AG3207" s="12">
        <f t="shared" si="4492"/>
        <v>0</v>
      </c>
      <c r="AH3207" s="12">
        <f t="shared" si="4492"/>
        <v>0</v>
      </c>
      <c r="AI3207" s="12">
        <f t="shared" si="4492"/>
        <v>0</v>
      </c>
      <c r="AJ3207" s="12">
        <f t="shared" si="4492"/>
        <v>0</v>
      </c>
      <c r="AK3207" s="12">
        <f t="shared" si="4492"/>
        <v>0</v>
      </c>
      <c r="AL3207" s="12">
        <f t="shared" si="4492"/>
        <v>0</v>
      </c>
      <c r="AM3207" s="12">
        <f t="shared" si="4492"/>
        <v>0</v>
      </c>
      <c r="AN3207" s="12">
        <f t="shared" si="4492"/>
        <v>0</v>
      </c>
      <c r="AO3207" s="12">
        <f t="shared" si="4492"/>
        <v>0</v>
      </c>
      <c r="AP3207" s="12">
        <f t="shared" si="4492"/>
        <v>0</v>
      </c>
      <c r="AQ3207" s="12">
        <f t="shared" si="4492"/>
        <v>0</v>
      </c>
      <c r="AR3207" s="12">
        <f t="shared" si="4492"/>
        <v>0</v>
      </c>
      <c r="AS3207" s="12">
        <f t="shared" si="4492"/>
        <v>0</v>
      </c>
      <c r="AT3207" s="12">
        <f t="shared" si="4492"/>
        <v>0</v>
      </c>
      <c r="AU3207" s="12">
        <f t="shared" si="4492"/>
        <v>0</v>
      </c>
      <c r="AV3207" s="12">
        <f t="shared" si="4492"/>
        <v>0</v>
      </c>
      <c r="AW3207" s="12">
        <v>0</v>
      </c>
      <c r="AX3207" s="12">
        <v>0</v>
      </c>
      <c r="AY3207" s="12">
        <f t="shared" ref="AY3207:BQ3207" si="4493">SUM(AY3208:AY3212)</f>
        <v>0</v>
      </c>
      <c r="AZ3207" s="12">
        <f t="shared" si="4493"/>
        <v>0</v>
      </c>
      <c r="BA3207" s="12">
        <f t="shared" si="4493"/>
        <v>0</v>
      </c>
      <c r="BB3207" s="12">
        <f t="shared" si="4493"/>
        <v>0</v>
      </c>
      <c r="BC3207" s="12">
        <f t="shared" si="4493"/>
        <v>0</v>
      </c>
      <c r="BD3207" s="12">
        <f t="shared" si="4493"/>
        <v>0</v>
      </c>
      <c r="BE3207" s="12">
        <f t="shared" si="4493"/>
        <v>0</v>
      </c>
      <c r="BF3207" s="12">
        <f t="shared" si="4493"/>
        <v>0</v>
      </c>
      <c r="BG3207" s="12">
        <f t="shared" si="4493"/>
        <v>0</v>
      </c>
      <c r="BH3207" s="12">
        <f t="shared" si="4493"/>
        <v>0</v>
      </c>
      <c r="BI3207" s="12">
        <f t="shared" si="4493"/>
        <v>0</v>
      </c>
      <c r="BJ3207" s="12">
        <f t="shared" si="4493"/>
        <v>0</v>
      </c>
      <c r="BK3207" s="12">
        <f t="shared" si="4493"/>
        <v>0</v>
      </c>
      <c r="BL3207" s="12">
        <f t="shared" si="4493"/>
        <v>0</v>
      </c>
      <c r="BM3207" s="12">
        <f t="shared" si="4493"/>
        <v>0</v>
      </c>
      <c r="BN3207" s="12">
        <f t="shared" si="4493"/>
        <v>0</v>
      </c>
      <c r="BO3207" s="12">
        <f t="shared" si="4493"/>
        <v>0</v>
      </c>
      <c r="BP3207" s="12">
        <f t="shared" si="4493"/>
        <v>0</v>
      </c>
      <c r="BQ3207" s="12">
        <f t="shared" si="4493"/>
        <v>0</v>
      </c>
      <c r="BR3207" s="12">
        <v>0</v>
      </c>
      <c r="BS3207" s="12">
        <v>0</v>
      </c>
    </row>
    <row r="3208" spans="1:71" x14ac:dyDescent="0.25">
      <c r="A3208" s="4" t="s">
        <v>915</v>
      </c>
      <c r="B3208" s="4" t="s">
        <v>75</v>
      </c>
      <c r="C3208" s="4" t="s">
        <v>1420</v>
      </c>
      <c r="D3208" s="65" t="s">
        <v>1421</v>
      </c>
      <c r="E3208" s="75">
        <v>6112</v>
      </c>
      <c r="F3208" s="65" t="s">
        <v>1423</v>
      </c>
      <c r="G3208" s="61" t="s">
        <v>1894</v>
      </c>
      <c r="H3208" s="13" t="s">
        <v>79</v>
      </c>
      <c r="I3208" s="14">
        <v>0</v>
      </c>
      <c r="J3208" s="14"/>
      <c r="K3208" s="14"/>
      <c r="L3208" s="14"/>
      <c r="M3208" s="14"/>
      <c r="N3208" s="14"/>
      <c r="O3208" s="14">
        <f t="shared" si="4434"/>
        <v>0</v>
      </c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>
        <v>0</v>
      </c>
      <c r="AC3208" s="14">
        <v>0</v>
      </c>
      <c r="AD3208" s="14">
        <v>0</v>
      </c>
      <c r="AE3208" s="14"/>
      <c r="AF3208" s="14"/>
      <c r="AG3208" s="14"/>
      <c r="AH3208" s="14"/>
      <c r="AI3208" s="14"/>
      <c r="AJ3208" s="14">
        <f t="shared" si="4435"/>
        <v>0</v>
      </c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>
        <v>0</v>
      </c>
      <c r="AX3208" s="14">
        <v>0</v>
      </c>
      <c r="AY3208" s="14">
        <v>0</v>
      </c>
      <c r="AZ3208" s="14"/>
      <c r="BA3208" s="14"/>
      <c r="BB3208" s="14"/>
      <c r="BC3208" s="14"/>
      <c r="BD3208" s="14"/>
      <c r="BE3208" s="14">
        <f t="shared" si="4436"/>
        <v>0</v>
      </c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>
        <v>0</v>
      </c>
      <c r="BS3208" s="14">
        <v>0</v>
      </c>
    </row>
    <row r="3209" spans="1:71" x14ac:dyDescent="0.25">
      <c r="A3209" s="4" t="s">
        <v>915</v>
      </c>
      <c r="B3209" s="4" t="s">
        <v>75</v>
      </c>
      <c r="C3209" s="4" t="s">
        <v>1420</v>
      </c>
      <c r="D3209" s="65" t="s">
        <v>1421</v>
      </c>
      <c r="E3209" s="75">
        <v>6112</v>
      </c>
      <c r="F3209" s="65" t="s">
        <v>1424</v>
      </c>
      <c r="G3209" s="61" t="s">
        <v>1894</v>
      </c>
      <c r="H3209" s="13" t="s">
        <v>26</v>
      </c>
      <c r="I3209" s="14">
        <v>0</v>
      </c>
      <c r="J3209" s="14"/>
      <c r="K3209" s="14"/>
      <c r="L3209" s="14"/>
      <c r="M3209" s="14"/>
      <c r="N3209" s="14"/>
      <c r="O3209" s="14">
        <f t="shared" si="4434"/>
        <v>0</v>
      </c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>
        <v>0</v>
      </c>
      <c r="AC3209" s="14">
        <v>0</v>
      </c>
      <c r="AD3209" s="14">
        <v>0</v>
      </c>
      <c r="AE3209" s="14"/>
      <c r="AF3209" s="14"/>
      <c r="AG3209" s="14"/>
      <c r="AH3209" s="14"/>
      <c r="AI3209" s="14"/>
      <c r="AJ3209" s="14">
        <f t="shared" si="4435"/>
        <v>0</v>
      </c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>
        <v>0</v>
      </c>
      <c r="AX3209" s="14">
        <v>0</v>
      </c>
      <c r="AY3209" s="14">
        <v>0</v>
      </c>
      <c r="AZ3209" s="14"/>
      <c r="BA3209" s="14"/>
      <c r="BB3209" s="14"/>
      <c r="BC3209" s="14"/>
      <c r="BD3209" s="14"/>
      <c r="BE3209" s="14">
        <f t="shared" si="4436"/>
        <v>0</v>
      </c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>
        <v>0</v>
      </c>
      <c r="BS3209" s="14">
        <v>0</v>
      </c>
    </row>
    <row r="3210" spans="1:71" x14ac:dyDescent="0.25">
      <c r="A3210" s="4" t="s">
        <v>915</v>
      </c>
      <c r="B3210" s="4" t="s">
        <v>75</v>
      </c>
      <c r="C3210" s="4" t="s">
        <v>1420</v>
      </c>
      <c r="D3210" s="65" t="s">
        <v>1421</v>
      </c>
      <c r="E3210" s="75">
        <v>6112</v>
      </c>
      <c r="F3210" s="65" t="s">
        <v>1425</v>
      </c>
      <c r="G3210" s="61" t="s">
        <v>1894</v>
      </c>
      <c r="H3210" s="13" t="s">
        <v>28</v>
      </c>
      <c r="I3210" s="14">
        <v>0</v>
      </c>
      <c r="J3210" s="14"/>
      <c r="K3210" s="14"/>
      <c r="L3210" s="14"/>
      <c r="M3210" s="14"/>
      <c r="N3210" s="14"/>
      <c r="O3210" s="14">
        <f t="shared" si="4434"/>
        <v>0</v>
      </c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>
        <v>0</v>
      </c>
      <c r="AC3210" s="14">
        <v>0</v>
      </c>
      <c r="AD3210" s="14">
        <v>0</v>
      </c>
      <c r="AE3210" s="14"/>
      <c r="AF3210" s="14"/>
      <c r="AG3210" s="14"/>
      <c r="AH3210" s="14"/>
      <c r="AI3210" s="14"/>
      <c r="AJ3210" s="14">
        <f t="shared" si="4435"/>
        <v>0</v>
      </c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>
        <v>0</v>
      </c>
      <c r="AX3210" s="14">
        <v>0</v>
      </c>
      <c r="AY3210" s="14">
        <v>0</v>
      </c>
      <c r="AZ3210" s="14"/>
      <c r="BA3210" s="14"/>
      <c r="BB3210" s="14"/>
      <c r="BC3210" s="14"/>
      <c r="BD3210" s="14"/>
      <c r="BE3210" s="14">
        <f t="shared" si="4436"/>
        <v>0</v>
      </c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>
        <v>0</v>
      </c>
      <c r="BS3210" s="14">
        <v>0</v>
      </c>
    </row>
    <row r="3211" spans="1:71" x14ac:dyDescent="0.25">
      <c r="A3211" s="4" t="s">
        <v>915</v>
      </c>
      <c r="B3211" s="4" t="s">
        <v>75</v>
      </c>
      <c r="C3211" s="4" t="s">
        <v>1420</v>
      </c>
      <c r="D3211" s="65" t="s">
        <v>1421</v>
      </c>
      <c r="E3211" s="75">
        <v>6112</v>
      </c>
      <c r="F3211" s="65" t="s">
        <v>1426</v>
      </c>
      <c r="G3211" s="61" t="s">
        <v>1894</v>
      </c>
      <c r="H3211" s="13" t="s">
        <v>24</v>
      </c>
      <c r="I3211" s="14">
        <v>0</v>
      </c>
      <c r="J3211" s="14"/>
      <c r="K3211" s="14"/>
      <c r="L3211" s="14"/>
      <c r="M3211" s="14"/>
      <c r="N3211" s="14"/>
      <c r="O3211" s="14">
        <f t="shared" si="4434"/>
        <v>0</v>
      </c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>
        <v>0</v>
      </c>
      <c r="AC3211" s="14">
        <v>0</v>
      </c>
      <c r="AD3211" s="14">
        <v>0</v>
      </c>
      <c r="AE3211" s="14"/>
      <c r="AF3211" s="14"/>
      <c r="AG3211" s="14"/>
      <c r="AH3211" s="14"/>
      <c r="AI3211" s="14"/>
      <c r="AJ3211" s="14">
        <f t="shared" si="4435"/>
        <v>0</v>
      </c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>
        <v>0</v>
      </c>
      <c r="AX3211" s="14">
        <v>0</v>
      </c>
      <c r="AY3211" s="14">
        <v>0</v>
      </c>
      <c r="AZ3211" s="14"/>
      <c r="BA3211" s="14"/>
      <c r="BB3211" s="14"/>
      <c r="BC3211" s="14"/>
      <c r="BD3211" s="14"/>
      <c r="BE3211" s="14">
        <f t="shared" si="4436"/>
        <v>0</v>
      </c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>
        <v>0</v>
      </c>
      <c r="BS3211" s="14">
        <v>0</v>
      </c>
    </row>
    <row r="3212" spans="1:71" x14ac:dyDescent="0.25">
      <c r="A3212" s="4" t="s">
        <v>915</v>
      </c>
      <c r="B3212" s="4" t="s">
        <v>75</v>
      </c>
      <c r="C3212" s="4" t="s">
        <v>1420</v>
      </c>
      <c r="D3212" s="65" t="s">
        <v>1421</v>
      </c>
      <c r="E3212" s="75">
        <v>6112</v>
      </c>
      <c r="F3212" s="65" t="s">
        <v>1427</v>
      </c>
      <c r="G3212" s="61" t="s">
        <v>1894</v>
      </c>
      <c r="H3212" s="13" t="s">
        <v>30</v>
      </c>
      <c r="I3212" s="14">
        <v>0</v>
      </c>
      <c r="J3212" s="14"/>
      <c r="K3212" s="14"/>
      <c r="L3212" s="14"/>
      <c r="M3212" s="14"/>
      <c r="N3212" s="14"/>
      <c r="O3212" s="14">
        <f t="shared" si="4434"/>
        <v>0</v>
      </c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>
        <v>0</v>
      </c>
      <c r="AC3212" s="14">
        <v>0</v>
      </c>
      <c r="AD3212" s="14">
        <v>0</v>
      </c>
      <c r="AE3212" s="14"/>
      <c r="AF3212" s="14"/>
      <c r="AG3212" s="14"/>
      <c r="AH3212" s="14"/>
      <c r="AI3212" s="14"/>
      <c r="AJ3212" s="14">
        <f t="shared" si="4435"/>
        <v>0</v>
      </c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>
        <v>0</v>
      </c>
      <c r="AX3212" s="14">
        <v>0</v>
      </c>
      <c r="AY3212" s="14">
        <v>0</v>
      </c>
      <c r="AZ3212" s="14"/>
      <c r="BA3212" s="14"/>
      <c r="BB3212" s="14"/>
      <c r="BC3212" s="14"/>
      <c r="BD3212" s="14"/>
      <c r="BE3212" s="14">
        <f t="shared" si="4436"/>
        <v>0</v>
      </c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>
        <v>0</v>
      </c>
      <c r="BS3212" s="14">
        <v>0</v>
      </c>
    </row>
    <row r="3213" spans="1:71" x14ac:dyDescent="0.25">
      <c r="A3213" s="4" t="s">
        <v>915</v>
      </c>
      <c r="B3213" s="4" t="s">
        <v>75</v>
      </c>
      <c r="C3213" s="4" t="s">
        <v>1420</v>
      </c>
      <c r="D3213" s="65" t="s">
        <v>1421</v>
      </c>
      <c r="E3213" s="64" t="s">
        <v>31</v>
      </c>
      <c r="F3213" s="64" t="s">
        <v>1</v>
      </c>
      <c r="G3213" s="2" t="s">
        <v>1</v>
      </c>
      <c r="H3213" s="2" t="s">
        <v>32</v>
      </c>
      <c r="I3213" s="12">
        <f t="shared" ref="I3213:AA3213" si="4494">SUM(I3214)</f>
        <v>0</v>
      </c>
      <c r="J3213" s="12">
        <f t="shared" si="4494"/>
        <v>0</v>
      </c>
      <c r="K3213" s="12">
        <f t="shared" si="4494"/>
        <v>0</v>
      </c>
      <c r="L3213" s="12">
        <f t="shared" si="4494"/>
        <v>0</v>
      </c>
      <c r="M3213" s="12">
        <f t="shared" si="4494"/>
        <v>0</v>
      </c>
      <c r="N3213" s="12">
        <f t="shared" si="4494"/>
        <v>0</v>
      </c>
      <c r="O3213" s="12">
        <f t="shared" si="4494"/>
        <v>0</v>
      </c>
      <c r="P3213" s="12">
        <f t="shared" si="4494"/>
        <v>0</v>
      </c>
      <c r="Q3213" s="12">
        <f t="shared" si="4494"/>
        <v>0</v>
      </c>
      <c r="R3213" s="12">
        <f t="shared" si="4494"/>
        <v>0</v>
      </c>
      <c r="S3213" s="12">
        <f t="shared" si="4494"/>
        <v>0</v>
      </c>
      <c r="T3213" s="12">
        <f t="shared" si="4494"/>
        <v>0</v>
      </c>
      <c r="U3213" s="12">
        <f t="shared" si="4494"/>
        <v>0</v>
      </c>
      <c r="V3213" s="12">
        <f t="shared" si="4494"/>
        <v>0</v>
      </c>
      <c r="W3213" s="12">
        <f t="shared" si="4494"/>
        <v>0</v>
      </c>
      <c r="X3213" s="12">
        <f t="shared" si="4494"/>
        <v>0</v>
      </c>
      <c r="Y3213" s="12">
        <f t="shared" si="4494"/>
        <v>0</v>
      </c>
      <c r="Z3213" s="12">
        <f t="shared" si="4494"/>
        <v>0</v>
      </c>
      <c r="AA3213" s="12">
        <f t="shared" si="4494"/>
        <v>0</v>
      </c>
      <c r="AB3213" s="12">
        <v>0</v>
      </c>
      <c r="AC3213" s="12">
        <v>0</v>
      </c>
      <c r="AD3213" s="12">
        <f t="shared" ref="AD3213:AV3213" si="4495">SUM(AD3214)</f>
        <v>0</v>
      </c>
      <c r="AE3213" s="12">
        <f t="shared" si="4495"/>
        <v>0</v>
      </c>
      <c r="AF3213" s="12">
        <f t="shared" si="4495"/>
        <v>0</v>
      </c>
      <c r="AG3213" s="12">
        <f t="shared" si="4495"/>
        <v>0</v>
      </c>
      <c r="AH3213" s="12">
        <f t="shared" si="4495"/>
        <v>0</v>
      </c>
      <c r="AI3213" s="12">
        <f t="shared" si="4495"/>
        <v>0</v>
      </c>
      <c r="AJ3213" s="12">
        <f t="shared" si="4495"/>
        <v>0</v>
      </c>
      <c r="AK3213" s="12">
        <f t="shared" si="4495"/>
        <v>0</v>
      </c>
      <c r="AL3213" s="12">
        <f t="shared" si="4495"/>
        <v>0</v>
      </c>
      <c r="AM3213" s="12">
        <f t="shared" si="4495"/>
        <v>0</v>
      </c>
      <c r="AN3213" s="12">
        <f t="shared" si="4495"/>
        <v>0</v>
      </c>
      <c r="AO3213" s="12">
        <f t="shared" si="4495"/>
        <v>0</v>
      </c>
      <c r="AP3213" s="12">
        <f t="shared" si="4495"/>
        <v>0</v>
      </c>
      <c r="AQ3213" s="12">
        <f t="shared" si="4495"/>
        <v>0</v>
      </c>
      <c r="AR3213" s="12">
        <f t="shared" si="4495"/>
        <v>0</v>
      </c>
      <c r="AS3213" s="12">
        <f t="shared" si="4495"/>
        <v>0</v>
      </c>
      <c r="AT3213" s="12">
        <f t="shared" si="4495"/>
        <v>0</v>
      </c>
      <c r="AU3213" s="12">
        <f t="shared" si="4495"/>
        <v>0</v>
      </c>
      <c r="AV3213" s="12">
        <f t="shared" si="4495"/>
        <v>0</v>
      </c>
      <c r="AW3213" s="12">
        <v>0</v>
      </c>
      <c r="AX3213" s="12">
        <v>0</v>
      </c>
      <c r="AY3213" s="12">
        <f t="shared" ref="AY3213:BQ3213" si="4496">SUM(AY3214)</f>
        <v>0</v>
      </c>
      <c r="AZ3213" s="12">
        <f t="shared" si="4496"/>
        <v>0</v>
      </c>
      <c r="BA3213" s="12">
        <f t="shared" si="4496"/>
        <v>0</v>
      </c>
      <c r="BB3213" s="12">
        <f t="shared" si="4496"/>
        <v>0</v>
      </c>
      <c r="BC3213" s="12">
        <f t="shared" si="4496"/>
        <v>0</v>
      </c>
      <c r="BD3213" s="12">
        <f t="shared" si="4496"/>
        <v>0</v>
      </c>
      <c r="BE3213" s="12">
        <f t="shared" si="4496"/>
        <v>0</v>
      </c>
      <c r="BF3213" s="12">
        <f t="shared" si="4496"/>
        <v>0</v>
      </c>
      <c r="BG3213" s="12">
        <f t="shared" si="4496"/>
        <v>0</v>
      </c>
      <c r="BH3213" s="12">
        <f t="shared" si="4496"/>
        <v>0</v>
      </c>
      <c r="BI3213" s="12">
        <f t="shared" si="4496"/>
        <v>0</v>
      </c>
      <c r="BJ3213" s="12">
        <f t="shared" si="4496"/>
        <v>0</v>
      </c>
      <c r="BK3213" s="12">
        <f t="shared" si="4496"/>
        <v>0</v>
      </c>
      <c r="BL3213" s="12">
        <f t="shared" si="4496"/>
        <v>0</v>
      </c>
      <c r="BM3213" s="12">
        <f t="shared" si="4496"/>
        <v>0</v>
      </c>
      <c r="BN3213" s="12">
        <f t="shared" si="4496"/>
        <v>0</v>
      </c>
      <c r="BO3213" s="12">
        <f t="shared" si="4496"/>
        <v>0</v>
      </c>
      <c r="BP3213" s="12">
        <f t="shared" si="4496"/>
        <v>0</v>
      </c>
      <c r="BQ3213" s="12">
        <f t="shared" si="4496"/>
        <v>0</v>
      </c>
      <c r="BR3213" s="12">
        <v>0</v>
      </c>
      <c r="BS3213" s="12">
        <v>0</v>
      </c>
    </row>
    <row r="3214" spans="1:71" x14ac:dyDescent="0.25">
      <c r="A3214" s="4" t="s">
        <v>915</v>
      </c>
      <c r="B3214" s="4" t="s">
        <v>75</v>
      </c>
      <c r="C3214" s="4" t="s">
        <v>1420</v>
      </c>
      <c r="D3214" s="65" t="s">
        <v>1421</v>
      </c>
      <c r="E3214" s="75">
        <v>6121</v>
      </c>
      <c r="F3214" s="65"/>
      <c r="G3214" s="61" t="s">
        <v>1894</v>
      </c>
      <c r="H3214" s="13" t="s">
        <v>33</v>
      </c>
      <c r="I3214" s="14">
        <v>0</v>
      </c>
      <c r="J3214" s="14"/>
      <c r="K3214" s="14"/>
      <c r="L3214" s="14"/>
      <c r="M3214" s="14"/>
      <c r="N3214" s="14"/>
      <c r="O3214" s="14">
        <f t="shared" si="4434"/>
        <v>0</v>
      </c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>
        <v>0</v>
      </c>
      <c r="AC3214" s="14">
        <v>0</v>
      </c>
      <c r="AD3214" s="14">
        <v>0</v>
      </c>
      <c r="AE3214" s="14"/>
      <c r="AF3214" s="14"/>
      <c r="AG3214" s="14"/>
      <c r="AH3214" s="14"/>
      <c r="AI3214" s="14"/>
      <c r="AJ3214" s="14">
        <f t="shared" si="4435"/>
        <v>0</v>
      </c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>
        <v>0</v>
      </c>
      <c r="AX3214" s="14">
        <v>0</v>
      </c>
      <c r="AY3214" s="14">
        <v>0</v>
      </c>
      <c r="AZ3214" s="14"/>
      <c r="BA3214" s="14"/>
      <c r="BB3214" s="14"/>
      <c r="BC3214" s="14"/>
      <c r="BD3214" s="14"/>
      <c r="BE3214" s="14">
        <f t="shared" si="4436"/>
        <v>0</v>
      </c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>
        <v>0</v>
      </c>
      <c r="BS3214" s="14">
        <v>0</v>
      </c>
    </row>
    <row r="3215" spans="1:71" x14ac:dyDescent="0.25">
      <c r="A3215" s="4" t="s">
        <v>915</v>
      </c>
      <c r="B3215" s="4" t="s">
        <v>75</v>
      </c>
      <c r="C3215" s="4" t="s">
        <v>1420</v>
      </c>
      <c r="D3215" s="65" t="s">
        <v>1421</v>
      </c>
      <c r="E3215" s="64" t="s">
        <v>34</v>
      </c>
      <c r="F3215" s="64" t="s">
        <v>1</v>
      </c>
      <c r="G3215" s="2" t="s">
        <v>1</v>
      </c>
      <c r="H3215" s="2" t="s">
        <v>35</v>
      </c>
      <c r="I3215" s="12">
        <f t="shared" ref="I3215:AA3215" si="4497">SUM(I3216:I3224)</f>
        <v>7500</v>
      </c>
      <c r="J3215" s="12">
        <f t="shared" si="4497"/>
        <v>0</v>
      </c>
      <c r="K3215" s="12">
        <f t="shared" si="4497"/>
        <v>0</v>
      </c>
      <c r="L3215" s="12">
        <f t="shared" si="4497"/>
        <v>0</v>
      </c>
      <c r="M3215" s="12">
        <f t="shared" si="4497"/>
        <v>0</v>
      </c>
      <c r="N3215" s="12">
        <f t="shared" si="4497"/>
        <v>0</v>
      </c>
      <c r="O3215" s="12">
        <f t="shared" si="4497"/>
        <v>7500</v>
      </c>
      <c r="P3215" s="12">
        <f t="shared" si="4497"/>
        <v>0</v>
      </c>
      <c r="Q3215" s="12">
        <f t="shared" si="4497"/>
        <v>0</v>
      </c>
      <c r="R3215" s="12">
        <f t="shared" si="4497"/>
        <v>0</v>
      </c>
      <c r="S3215" s="12">
        <f t="shared" si="4497"/>
        <v>0</v>
      </c>
      <c r="T3215" s="12">
        <f t="shared" si="4497"/>
        <v>0</v>
      </c>
      <c r="U3215" s="12">
        <f t="shared" si="4497"/>
        <v>0</v>
      </c>
      <c r="V3215" s="12">
        <f t="shared" si="4497"/>
        <v>0</v>
      </c>
      <c r="W3215" s="12">
        <f t="shared" si="4497"/>
        <v>0</v>
      </c>
      <c r="X3215" s="12">
        <f t="shared" si="4497"/>
        <v>0</v>
      </c>
      <c r="Y3215" s="12">
        <f t="shared" si="4497"/>
        <v>0</v>
      </c>
      <c r="Z3215" s="12">
        <f t="shared" si="4497"/>
        <v>0</v>
      </c>
      <c r="AA3215" s="12">
        <f t="shared" si="4497"/>
        <v>0</v>
      </c>
      <c r="AB3215" s="12">
        <v>0</v>
      </c>
      <c r="AC3215" s="12">
        <v>7500</v>
      </c>
      <c r="AD3215" s="12">
        <f t="shared" ref="AD3215:AV3215" si="4498">SUM(AD3216:AD3224)</f>
        <v>500</v>
      </c>
      <c r="AE3215" s="12">
        <f t="shared" si="4498"/>
        <v>0</v>
      </c>
      <c r="AF3215" s="12">
        <f t="shared" si="4498"/>
        <v>0</v>
      </c>
      <c r="AG3215" s="12">
        <f t="shared" si="4498"/>
        <v>0</v>
      </c>
      <c r="AH3215" s="12">
        <f t="shared" si="4498"/>
        <v>0</v>
      </c>
      <c r="AI3215" s="12">
        <f t="shared" si="4498"/>
        <v>0</v>
      </c>
      <c r="AJ3215" s="12">
        <f t="shared" si="4498"/>
        <v>500</v>
      </c>
      <c r="AK3215" s="12">
        <f t="shared" si="4498"/>
        <v>0</v>
      </c>
      <c r="AL3215" s="12">
        <f t="shared" si="4498"/>
        <v>0</v>
      </c>
      <c r="AM3215" s="12">
        <f t="shared" si="4498"/>
        <v>0</v>
      </c>
      <c r="AN3215" s="12">
        <f t="shared" si="4498"/>
        <v>0</v>
      </c>
      <c r="AO3215" s="12">
        <f t="shared" si="4498"/>
        <v>0</v>
      </c>
      <c r="AP3215" s="12">
        <f t="shared" si="4498"/>
        <v>0</v>
      </c>
      <c r="AQ3215" s="12">
        <f t="shared" si="4498"/>
        <v>0</v>
      </c>
      <c r="AR3215" s="12">
        <f t="shared" si="4498"/>
        <v>0</v>
      </c>
      <c r="AS3215" s="12">
        <f t="shared" si="4498"/>
        <v>0</v>
      </c>
      <c r="AT3215" s="12">
        <f t="shared" si="4498"/>
        <v>0</v>
      </c>
      <c r="AU3215" s="12">
        <f t="shared" si="4498"/>
        <v>0</v>
      </c>
      <c r="AV3215" s="12">
        <f t="shared" si="4498"/>
        <v>0</v>
      </c>
      <c r="AW3215" s="12">
        <v>0</v>
      </c>
      <c r="AX3215" s="12">
        <v>500</v>
      </c>
      <c r="AY3215" s="12">
        <f t="shared" ref="AY3215:BQ3215" si="4499">SUM(AY3216:AY3224)</f>
        <v>1300</v>
      </c>
      <c r="AZ3215" s="12">
        <f t="shared" si="4499"/>
        <v>0</v>
      </c>
      <c r="BA3215" s="12">
        <f t="shared" si="4499"/>
        <v>0</v>
      </c>
      <c r="BB3215" s="12">
        <f t="shared" si="4499"/>
        <v>0</v>
      </c>
      <c r="BC3215" s="12">
        <f t="shared" si="4499"/>
        <v>0</v>
      </c>
      <c r="BD3215" s="12">
        <f t="shared" si="4499"/>
        <v>0</v>
      </c>
      <c r="BE3215" s="12">
        <f t="shared" si="4499"/>
        <v>1300</v>
      </c>
      <c r="BF3215" s="12">
        <f t="shared" si="4499"/>
        <v>0</v>
      </c>
      <c r="BG3215" s="12">
        <f t="shared" si="4499"/>
        <v>0</v>
      </c>
      <c r="BH3215" s="12">
        <f t="shared" si="4499"/>
        <v>0</v>
      </c>
      <c r="BI3215" s="12">
        <f t="shared" si="4499"/>
        <v>0</v>
      </c>
      <c r="BJ3215" s="12">
        <f t="shared" si="4499"/>
        <v>0</v>
      </c>
      <c r="BK3215" s="12">
        <f t="shared" si="4499"/>
        <v>0</v>
      </c>
      <c r="BL3215" s="12">
        <f t="shared" si="4499"/>
        <v>0</v>
      </c>
      <c r="BM3215" s="12">
        <f t="shared" si="4499"/>
        <v>0</v>
      </c>
      <c r="BN3215" s="12">
        <f t="shared" si="4499"/>
        <v>0</v>
      </c>
      <c r="BO3215" s="12">
        <f t="shared" si="4499"/>
        <v>0</v>
      </c>
      <c r="BP3215" s="12">
        <f t="shared" si="4499"/>
        <v>0</v>
      </c>
      <c r="BQ3215" s="12">
        <f t="shared" si="4499"/>
        <v>0</v>
      </c>
      <c r="BR3215" s="12">
        <v>0</v>
      </c>
      <c r="BS3215" s="12">
        <v>1300</v>
      </c>
    </row>
    <row r="3216" spans="1:71" x14ac:dyDescent="0.25">
      <c r="A3216" s="4" t="s">
        <v>915</v>
      </c>
      <c r="B3216" s="4" t="s">
        <v>75</v>
      </c>
      <c r="C3216" s="4" t="s">
        <v>1420</v>
      </c>
      <c r="D3216" s="65" t="s">
        <v>1421</v>
      </c>
      <c r="E3216" s="75">
        <v>6131</v>
      </c>
      <c r="F3216" s="65"/>
      <c r="G3216" s="61" t="s">
        <v>1894</v>
      </c>
      <c r="H3216" s="13" t="s">
        <v>36</v>
      </c>
      <c r="I3216" s="14">
        <v>0</v>
      </c>
      <c r="J3216" s="14"/>
      <c r="K3216" s="14"/>
      <c r="L3216" s="14"/>
      <c r="M3216" s="14"/>
      <c r="N3216" s="14"/>
      <c r="O3216" s="14">
        <f t="shared" si="4434"/>
        <v>0</v>
      </c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>
        <v>0</v>
      </c>
      <c r="AC3216" s="14">
        <v>0</v>
      </c>
      <c r="AD3216" s="14">
        <v>0</v>
      </c>
      <c r="AE3216" s="14"/>
      <c r="AF3216" s="14"/>
      <c r="AG3216" s="14"/>
      <c r="AH3216" s="14"/>
      <c r="AI3216" s="14"/>
      <c r="AJ3216" s="14">
        <f t="shared" si="4435"/>
        <v>0</v>
      </c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>
        <v>0</v>
      </c>
      <c r="AX3216" s="14">
        <v>0</v>
      </c>
      <c r="AY3216" s="14">
        <v>0</v>
      </c>
      <c r="AZ3216" s="14"/>
      <c r="BA3216" s="14"/>
      <c r="BB3216" s="14"/>
      <c r="BC3216" s="14"/>
      <c r="BD3216" s="14"/>
      <c r="BE3216" s="14">
        <f t="shared" si="4436"/>
        <v>0</v>
      </c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>
        <v>0</v>
      </c>
      <c r="BS3216" s="14">
        <v>0</v>
      </c>
    </row>
    <row r="3217" spans="1:71" x14ac:dyDescent="0.25">
      <c r="A3217" s="4" t="s">
        <v>915</v>
      </c>
      <c r="B3217" s="4" t="s">
        <v>75</v>
      </c>
      <c r="C3217" s="4" t="s">
        <v>1420</v>
      </c>
      <c r="D3217" s="65" t="s">
        <v>1421</v>
      </c>
      <c r="E3217" s="75">
        <v>6132</v>
      </c>
      <c r="F3217" s="65"/>
      <c r="G3217" s="61" t="s">
        <v>1894</v>
      </c>
      <c r="H3217" s="13" t="s">
        <v>183</v>
      </c>
      <c r="I3217" s="14">
        <v>0</v>
      </c>
      <c r="J3217" s="14"/>
      <c r="K3217" s="14"/>
      <c r="L3217" s="14"/>
      <c r="M3217" s="14"/>
      <c r="N3217" s="14"/>
      <c r="O3217" s="14">
        <f t="shared" si="4434"/>
        <v>0</v>
      </c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>
        <v>0</v>
      </c>
      <c r="AC3217" s="14">
        <v>0</v>
      </c>
      <c r="AD3217" s="14">
        <v>0</v>
      </c>
      <c r="AE3217" s="14"/>
      <c r="AF3217" s="14"/>
      <c r="AG3217" s="14"/>
      <c r="AH3217" s="14"/>
      <c r="AI3217" s="14"/>
      <c r="AJ3217" s="14">
        <f t="shared" si="4435"/>
        <v>0</v>
      </c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>
        <v>0</v>
      </c>
      <c r="AX3217" s="14">
        <v>0</v>
      </c>
      <c r="AY3217" s="14">
        <v>0</v>
      </c>
      <c r="AZ3217" s="14"/>
      <c r="BA3217" s="14"/>
      <c r="BB3217" s="14"/>
      <c r="BC3217" s="14"/>
      <c r="BD3217" s="14"/>
      <c r="BE3217" s="14">
        <f t="shared" si="4436"/>
        <v>0</v>
      </c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>
        <v>0</v>
      </c>
      <c r="BS3217" s="14">
        <v>0</v>
      </c>
    </row>
    <row r="3218" spans="1:71" x14ac:dyDescent="0.25">
      <c r="A3218" s="4" t="s">
        <v>915</v>
      </c>
      <c r="B3218" s="4" t="s">
        <v>75</v>
      </c>
      <c r="C3218" s="4" t="s">
        <v>1420</v>
      </c>
      <c r="D3218" s="65" t="s">
        <v>1421</v>
      </c>
      <c r="E3218" s="75">
        <v>6133</v>
      </c>
      <c r="F3218" s="65"/>
      <c r="G3218" s="61" t="s">
        <v>1894</v>
      </c>
      <c r="H3218" s="13" t="s">
        <v>185</v>
      </c>
      <c r="I3218" s="14">
        <v>0</v>
      </c>
      <c r="J3218" s="14"/>
      <c r="K3218" s="14"/>
      <c r="L3218" s="14"/>
      <c r="M3218" s="14"/>
      <c r="N3218" s="14"/>
      <c r="O3218" s="14">
        <f t="shared" si="4434"/>
        <v>0</v>
      </c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>
        <v>0</v>
      </c>
      <c r="AC3218" s="14">
        <v>0</v>
      </c>
      <c r="AD3218" s="14">
        <v>0</v>
      </c>
      <c r="AE3218" s="14"/>
      <c r="AF3218" s="14"/>
      <c r="AG3218" s="14"/>
      <c r="AH3218" s="14"/>
      <c r="AI3218" s="14"/>
      <c r="AJ3218" s="14">
        <f t="shared" si="4435"/>
        <v>0</v>
      </c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>
        <v>0</v>
      </c>
      <c r="AX3218" s="14">
        <v>0</v>
      </c>
      <c r="AY3218" s="14">
        <v>0</v>
      </c>
      <c r="AZ3218" s="14"/>
      <c r="BA3218" s="14"/>
      <c r="BB3218" s="14"/>
      <c r="BC3218" s="14"/>
      <c r="BD3218" s="14"/>
      <c r="BE3218" s="14">
        <f t="shared" si="4436"/>
        <v>0</v>
      </c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>
        <v>0</v>
      </c>
      <c r="BS3218" s="14">
        <v>0</v>
      </c>
    </row>
    <row r="3219" spans="1:71" x14ac:dyDescent="0.25">
      <c r="A3219" s="4" t="s">
        <v>915</v>
      </c>
      <c r="B3219" s="4" t="s">
        <v>75</v>
      </c>
      <c r="C3219" s="4" t="s">
        <v>1420</v>
      </c>
      <c r="D3219" s="65" t="s">
        <v>1421</v>
      </c>
      <c r="E3219" s="75">
        <v>6134</v>
      </c>
      <c r="F3219" s="65"/>
      <c r="G3219" s="61" t="s">
        <v>1894</v>
      </c>
      <c r="H3219" s="13" t="s">
        <v>187</v>
      </c>
      <c r="I3219" s="14">
        <v>2500</v>
      </c>
      <c r="J3219" s="14"/>
      <c r="K3219" s="14"/>
      <c r="L3219" s="14"/>
      <c r="M3219" s="14"/>
      <c r="N3219" s="14"/>
      <c r="O3219" s="14">
        <f t="shared" si="4434"/>
        <v>2500</v>
      </c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>
        <v>0</v>
      </c>
      <c r="AC3219" s="14">
        <v>2500</v>
      </c>
      <c r="AD3219" s="14">
        <v>0</v>
      </c>
      <c r="AE3219" s="14"/>
      <c r="AF3219" s="14"/>
      <c r="AG3219" s="14"/>
      <c r="AH3219" s="14"/>
      <c r="AI3219" s="14"/>
      <c r="AJ3219" s="14">
        <f t="shared" si="4435"/>
        <v>0</v>
      </c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>
        <v>0</v>
      </c>
      <c r="AX3219" s="14">
        <v>0</v>
      </c>
      <c r="AY3219" s="14">
        <v>0</v>
      </c>
      <c r="AZ3219" s="14"/>
      <c r="BA3219" s="14"/>
      <c r="BB3219" s="14"/>
      <c r="BC3219" s="14"/>
      <c r="BD3219" s="14"/>
      <c r="BE3219" s="14">
        <f t="shared" si="4436"/>
        <v>0</v>
      </c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>
        <v>0</v>
      </c>
      <c r="BS3219" s="14">
        <v>0</v>
      </c>
    </row>
    <row r="3220" spans="1:71" x14ac:dyDescent="0.25">
      <c r="A3220" s="4" t="s">
        <v>915</v>
      </c>
      <c r="B3220" s="4" t="s">
        <v>75</v>
      </c>
      <c r="C3220" s="4" t="s">
        <v>1420</v>
      </c>
      <c r="D3220" s="65" t="s">
        <v>1421</v>
      </c>
      <c r="E3220" s="75">
        <v>6135</v>
      </c>
      <c r="F3220" s="65"/>
      <c r="G3220" s="61" t="s">
        <v>1894</v>
      </c>
      <c r="H3220" s="13" t="s">
        <v>188</v>
      </c>
      <c r="I3220" s="14">
        <v>0</v>
      </c>
      <c r="J3220" s="14"/>
      <c r="K3220" s="14"/>
      <c r="L3220" s="14"/>
      <c r="M3220" s="14"/>
      <c r="N3220" s="14"/>
      <c r="O3220" s="14">
        <f t="shared" si="4434"/>
        <v>0</v>
      </c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>
        <v>0</v>
      </c>
      <c r="AC3220" s="14">
        <v>0</v>
      </c>
      <c r="AD3220" s="14">
        <v>0</v>
      </c>
      <c r="AE3220" s="14"/>
      <c r="AF3220" s="14"/>
      <c r="AG3220" s="14"/>
      <c r="AH3220" s="14"/>
      <c r="AI3220" s="14"/>
      <c r="AJ3220" s="14">
        <f t="shared" si="4435"/>
        <v>0</v>
      </c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>
        <v>0</v>
      </c>
      <c r="AX3220" s="14">
        <v>0</v>
      </c>
      <c r="AY3220" s="14">
        <v>1300</v>
      </c>
      <c r="AZ3220" s="14"/>
      <c r="BA3220" s="14"/>
      <c r="BB3220" s="14"/>
      <c r="BC3220" s="14"/>
      <c r="BD3220" s="14"/>
      <c r="BE3220" s="14">
        <f t="shared" si="4436"/>
        <v>1300</v>
      </c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>
        <v>0</v>
      </c>
      <c r="BS3220" s="14">
        <v>1300</v>
      </c>
    </row>
    <row r="3221" spans="1:71" x14ac:dyDescent="0.25">
      <c r="A3221" s="4" t="s">
        <v>915</v>
      </c>
      <c r="B3221" s="4" t="s">
        <v>75</v>
      </c>
      <c r="C3221" s="4" t="s">
        <v>1420</v>
      </c>
      <c r="D3221" s="65" t="s">
        <v>1421</v>
      </c>
      <c r="E3221" s="75">
        <v>6136</v>
      </c>
      <c r="F3221" s="65"/>
      <c r="G3221" s="61" t="s">
        <v>1894</v>
      </c>
      <c r="H3221" s="13" t="s">
        <v>189</v>
      </c>
      <c r="I3221" s="14">
        <v>0</v>
      </c>
      <c r="J3221" s="14"/>
      <c r="K3221" s="14"/>
      <c r="L3221" s="14"/>
      <c r="M3221" s="14"/>
      <c r="N3221" s="14"/>
      <c r="O3221" s="14">
        <f t="shared" si="4434"/>
        <v>0</v>
      </c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>
        <v>0</v>
      </c>
      <c r="AC3221" s="14">
        <v>0</v>
      </c>
      <c r="AD3221" s="14">
        <v>0</v>
      </c>
      <c r="AE3221" s="14"/>
      <c r="AF3221" s="14"/>
      <c r="AG3221" s="14"/>
      <c r="AH3221" s="14"/>
      <c r="AI3221" s="14"/>
      <c r="AJ3221" s="14">
        <f t="shared" si="4435"/>
        <v>0</v>
      </c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>
        <v>0</v>
      </c>
      <c r="AX3221" s="14">
        <v>0</v>
      </c>
      <c r="AY3221" s="14">
        <v>0</v>
      </c>
      <c r="AZ3221" s="14"/>
      <c r="BA3221" s="14"/>
      <c r="BB3221" s="14"/>
      <c r="BC3221" s="14"/>
      <c r="BD3221" s="14"/>
      <c r="BE3221" s="14">
        <f t="shared" si="4436"/>
        <v>0</v>
      </c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>
        <v>0</v>
      </c>
      <c r="BS3221" s="14">
        <v>0</v>
      </c>
    </row>
    <row r="3222" spans="1:71" x14ac:dyDescent="0.25">
      <c r="A3222" s="4" t="s">
        <v>915</v>
      </c>
      <c r="B3222" s="4" t="s">
        <v>75</v>
      </c>
      <c r="C3222" s="4" t="s">
        <v>1420</v>
      </c>
      <c r="D3222" s="65" t="s">
        <v>1421</v>
      </c>
      <c r="E3222" s="75">
        <v>6137</v>
      </c>
      <c r="F3222" s="65"/>
      <c r="G3222" s="61" t="s">
        <v>1894</v>
      </c>
      <c r="H3222" s="13" t="s">
        <v>191</v>
      </c>
      <c r="I3222" s="14">
        <v>2000</v>
      </c>
      <c r="J3222" s="14"/>
      <c r="K3222" s="14"/>
      <c r="L3222" s="14"/>
      <c r="M3222" s="14"/>
      <c r="N3222" s="14"/>
      <c r="O3222" s="14">
        <f t="shared" si="4434"/>
        <v>2000</v>
      </c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>
        <v>0</v>
      </c>
      <c r="AC3222" s="14">
        <v>2000</v>
      </c>
      <c r="AD3222" s="14">
        <v>500</v>
      </c>
      <c r="AE3222" s="14"/>
      <c r="AF3222" s="14"/>
      <c r="AG3222" s="14"/>
      <c r="AH3222" s="14"/>
      <c r="AI3222" s="14"/>
      <c r="AJ3222" s="14">
        <f t="shared" si="4435"/>
        <v>500</v>
      </c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>
        <v>0</v>
      </c>
      <c r="AX3222" s="14">
        <v>500</v>
      </c>
      <c r="AY3222" s="14">
        <v>0</v>
      </c>
      <c r="AZ3222" s="14"/>
      <c r="BA3222" s="14"/>
      <c r="BB3222" s="14"/>
      <c r="BC3222" s="14"/>
      <c r="BD3222" s="14"/>
      <c r="BE3222" s="14">
        <f t="shared" si="4436"/>
        <v>0</v>
      </c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>
        <v>0</v>
      </c>
      <c r="BS3222" s="14">
        <v>0</v>
      </c>
    </row>
    <row r="3223" spans="1:71" x14ac:dyDescent="0.25">
      <c r="A3223" s="4" t="s">
        <v>915</v>
      </c>
      <c r="B3223" s="4" t="s">
        <v>75</v>
      </c>
      <c r="C3223" s="4" t="s">
        <v>1420</v>
      </c>
      <c r="D3223" s="65" t="s">
        <v>1421</v>
      </c>
      <c r="E3223" s="75">
        <v>6138</v>
      </c>
      <c r="F3223" s="65"/>
      <c r="G3223" s="61" t="s">
        <v>1894</v>
      </c>
      <c r="H3223" s="13" t="s">
        <v>192</v>
      </c>
      <c r="I3223" s="14">
        <v>3000</v>
      </c>
      <c r="J3223" s="14"/>
      <c r="K3223" s="14"/>
      <c r="L3223" s="14"/>
      <c r="M3223" s="14"/>
      <c r="N3223" s="14"/>
      <c r="O3223" s="14">
        <f t="shared" si="4434"/>
        <v>3000</v>
      </c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>
        <v>0</v>
      </c>
      <c r="AC3223" s="14">
        <v>3000</v>
      </c>
      <c r="AD3223" s="14">
        <v>0</v>
      </c>
      <c r="AE3223" s="14"/>
      <c r="AF3223" s="14"/>
      <c r="AG3223" s="14"/>
      <c r="AH3223" s="14"/>
      <c r="AI3223" s="14"/>
      <c r="AJ3223" s="14">
        <f t="shared" si="4435"/>
        <v>0</v>
      </c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>
        <v>0</v>
      </c>
      <c r="AX3223" s="14">
        <v>0</v>
      </c>
      <c r="AY3223" s="14">
        <v>0</v>
      </c>
      <c r="AZ3223" s="14"/>
      <c r="BA3223" s="14"/>
      <c r="BB3223" s="14"/>
      <c r="BC3223" s="14"/>
      <c r="BD3223" s="14"/>
      <c r="BE3223" s="14">
        <f t="shared" si="4436"/>
        <v>0</v>
      </c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>
        <v>0</v>
      </c>
      <c r="BS3223" s="14">
        <v>0</v>
      </c>
    </row>
    <row r="3224" spans="1:71" x14ac:dyDescent="0.25">
      <c r="A3224" s="1" t="s">
        <v>915</v>
      </c>
      <c r="B3224" s="1" t="s">
        <v>75</v>
      </c>
      <c r="C3224" s="1" t="s">
        <v>1420</v>
      </c>
      <c r="D3224" s="68" t="s">
        <v>1421</v>
      </c>
      <c r="E3224" s="68" t="s">
        <v>37</v>
      </c>
      <c r="F3224" s="65" t="s">
        <v>1</v>
      </c>
      <c r="G3224" s="13" t="s">
        <v>1</v>
      </c>
      <c r="H3224" s="2" t="s">
        <v>38</v>
      </c>
      <c r="I3224" s="12">
        <f t="shared" ref="I3224:AA3224" si="4500">SUM(I3225:I3227)</f>
        <v>0</v>
      </c>
      <c r="J3224" s="12">
        <f t="shared" si="4500"/>
        <v>0</v>
      </c>
      <c r="K3224" s="12">
        <f t="shared" si="4500"/>
        <v>0</v>
      </c>
      <c r="L3224" s="12">
        <f t="shared" si="4500"/>
        <v>0</v>
      </c>
      <c r="M3224" s="12">
        <f t="shared" si="4500"/>
        <v>0</v>
      </c>
      <c r="N3224" s="12">
        <f t="shared" si="4500"/>
        <v>0</v>
      </c>
      <c r="O3224" s="12">
        <f t="shared" si="4500"/>
        <v>0</v>
      </c>
      <c r="P3224" s="12">
        <f t="shared" si="4500"/>
        <v>0</v>
      </c>
      <c r="Q3224" s="12">
        <f t="shared" si="4500"/>
        <v>0</v>
      </c>
      <c r="R3224" s="12">
        <f t="shared" si="4500"/>
        <v>0</v>
      </c>
      <c r="S3224" s="12">
        <f t="shared" si="4500"/>
        <v>0</v>
      </c>
      <c r="T3224" s="12">
        <f t="shared" si="4500"/>
        <v>0</v>
      </c>
      <c r="U3224" s="12">
        <f t="shared" si="4500"/>
        <v>0</v>
      </c>
      <c r="V3224" s="12">
        <f t="shared" si="4500"/>
        <v>0</v>
      </c>
      <c r="W3224" s="12">
        <f t="shared" si="4500"/>
        <v>0</v>
      </c>
      <c r="X3224" s="12">
        <f t="shared" si="4500"/>
        <v>0</v>
      </c>
      <c r="Y3224" s="12">
        <f t="shared" si="4500"/>
        <v>0</v>
      </c>
      <c r="Z3224" s="12">
        <f t="shared" si="4500"/>
        <v>0</v>
      </c>
      <c r="AA3224" s="12">
        <f t="shared" si="4500"/>
        <v>0</v>
      </c>
      <c r="AB3224" s="12">
        <v>0</v>
      </c>
      <c r="AC3224" s="12">
        <v>0</v>
      </c>
      <c r="AD3224" s="12">
        <f t="shared" ref="AD3224:AV3224" si="4501">SUM(AD3225:AD3227)</f>
        <v>0</v>
      </c>
      <c r="AE3224" s="12">
        <f t="shared" si="4501"/>
        <v>0</v>
      </c>
      <c r="AF3224" s="12">
        <f t="shared" si="4501"/>
        <v>0</v>
      </c>
      <c r="AG3224" s="12">
        <f t="shared" si="4501"/>
        <v>0</v>
      </c>
      <c r="AH3224" s="12">
        <f t="shared" si="4501"/>
        <v>0</v>
      </c>
      <c r="AI3224" s="12">
        <f t="shared" si="4501"/>
        <v>0</v>
      </c>
      <c r="AJ3224" s="12">
        <f t="shared" si="4501"/>
        <v>0</v>
      </c>
      <c r="AK3224" s="12">
        <f t="shared" si="4501"/>
        <v>0</v>
      </c>
      <c r="AL3224" s="12">
        <f t="shared" si="4501"/>
        <v>0</v>
      </c>
      <c r="AM3224" s="12">
        <f t="shared" si="4501"/>
        <v>0</v>
      </c>
      <c r="AN3224" s="12">
        <f t="shared" si="4501"/>
        <v>0</v>
      </c>
      <c r="AO3224" s="12">
        <f t="shared" si="4501"/>
        <v>0</v>
      </c>
      <c r="AP3224" s="12">
        <f t="shared" si="4501"/>
        <v>0</v>
      </c>
      <c r="AQ3224" s="12">
        <f t="shared" si="4501"/>
        <v>0</v>
      </c>
      <c r="AR3224" s="12">
        <f t="shared" si="4501"/>
        <v>0</v>
      </c>
      <c r="AS3224" s="12">
        <f t="shared" si="4501"/>
        <v>0</v>
      </c>
      <c r="AT3224" s="12">
        <f t="shared" si="4501"/>
        <v>0</v>
      </c>
      <c r="AU3224" s="12">
        <f t="shared" si="4501"/>
        <v>0</v>
      </c>
      <c r="AV3224" s="12">
        <f t="shared" si="4501"/>
        <v>0</v>
      </c>
      <c r="AW3224" s="12">
        <v>0</v>
      </c>
      <c r="AX3224" s="12">
        <v>0</v>
      </c>
      <c r="AY3224" s="12">
        <f t="shared" ref="AY3224:BQ3224" si="4502">SUM(AY3225:AY3227)</f>
        <v>0</v>
      </c>
      <c r="AZ3224" s="12">
        <f t="shared" si="4502"/>
        <v>0</v>
      </c>
      <c r="BA3224" s="12">
        <f t="shared" si="4502"/>
        <v>0</v>
      </c>
      <c r="BB3224" s="12">
        <f t="shared" si="4502"/>
        <v>0</v>
      </c>
      <c r="BC3224" s="12">
        <f t="shared" si="4502"/>
        <v>0</v>
      </c>
      <c r="BD3224" s="12">
        <f t="shared" si="4502"/>
        <v>0</v>
      </c>
      <c r="BE3224" s="12">
        <f t="shared" si="4502"/>
        <v>0</v>
      </c>
      <c r="BF3224" s="12">
        <f t="shared" si="4502"/>
        <v>0</v>
      </c>
      <c r="BG3224" s="12">
        <f t="shared" si="4502"/>
        <v>0</v>
      </c>
      <c r="BH3224" s="12">
        <f t="shared" si="4502"/>
        <v>0</v>
      </c>
      <c r="BI3224" s="12">
        <f t="shared" si="4502"/>
        <v>0</v>
      </c>
      <c r="BJ3224" s="12">
        <f t="shared" si="4502"/>
        <v>0</v>
      </c>
      <c r="BK3224" s="12">
        <f t="shared" si="4502"/>
        <v>0</v>
      </c>
      <c r="BL3224" s="12">
        <f t="shared" si="4502"/>
        <v>0</v>
      </c>
      <c r="BM3224" s="12">
        <f t="shared" si="4502"/>
        <v>0</v>
      </c>
      <c r="BN3224" s="12">
        <f t="shared" si="4502"/>
        <v>0</v>
      </c>
      <c r="BO3224" s="12">
        <f t="shared" si="4502"/>
        <v>0</v>
      </c>
      <c r="BP3224" s="12">
        <f t="shared" si="4502"/>
        <v>0</v>
      </c>
      <c r="BQ3224" s="12">
        <f t="shared" si="4502"/>
        <v>0</v>
      </c>
      <c r="BR3224" s="12">
        <v>0</v>
      </c>
      <c r="BS3224" s="12">
        <v>0</v>
      </c>
    </row>
    <row r="3225" spans="1:71" x14ac:dyDescent="0.25">
      <c r="A3225" s="4" t="s">
        <v>915</v>
      </c>
      <c r="B3225" s="4" t="s">
        <v>75</v>
      </c>
      <c r="C3225" s="4" t="s">
        <v>1420</v>
      </c>
      <c r="D3225" s="65" t="s">
        <v>1421</v>
      </c>
      <c r="E3225" s="75">
        <v>6139</v>
      </c>
      <c r="F3225" s="65"/>
      <c r="G3225" s="61" t="s">
        <v>1894</v>
      </c>
      <c r="H3225" s="13" t="s">
        <v>38</v>
      </c>
      <c r="I3225" s="14">
        <v>0</v>
      </c>
      <c r="J3225" s="14"/>
      <c r="K3225" s="14"/>
      <c r="L3225" s="14"/>
      <c r="M3225" s="14"/>
      <c r="N3225" s="14"/>
      <c r="O3225" s="14">
        <f t="shared" ref="O3225:O3282" si="4503">I3225+J3225+K3225+L3225+M3225+N3225</f>
        <v>0</v>
      </c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>
        <v>0</v>
      </c>
      <c r="AC3225" s="14">
        <v>0</v>
      </c>
      <c r="AD3225" s="14">
        <v>0</v>
      </c>
      <c r="AE3225" s="14"/>
      <c r="AF3225" s="14"/>
      <c r="AG3225" s="14"/>
      <c r="AH3225" s="14"/>
      <c r="AI3225" s="14"/>
      <c r="AJ3225" s="14">
        <f t="shared" ref="AJ3225:AJ3282" si="4504">AD3225+AE3225+AF3225+AG3225+AH3225+AI3225</f>
        <v>0</v>
      </c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>
        <v>0</v>
      </c>
      <c r="AX3225" s="14">
        <v>0</v>
      </c>
      <c r="AY3225" s="14">
        <v>0</v>
      </c>
      <c r="AZ3225" s="14"/>
      <c r="BA3225" s="14"/>
      <c r="BB3225" s="14"/>
      <c r="BC3225" s="14"/>
      <c r="BD3225" s="14"/>
      <c r="BE3225" s="14">
        <f t="shared" ref="BE3225:BE3282" si="4505">AY3225+AZ3225+BA3225+BB3225+BC3225+BD3225</f>
        <v>0</v>
      </c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>
        <v>0</v>
      </c>
      <c r="BS3225" s="14">
        <v>0</v>
      </c>
    </row>
    <row r="3226" spans="1:71" ht="22.5" x14ac:dyDescent="0.25">
      <c r="A3226" s="4" t="s">
        <v>915</v>
      </c>
      <c r="B3226" s="4" t="s">
        <v>75</v>
      </c>
      <c r="C3226" s="4" t="s">
        <v>1420</v>
      </c>
      <c r="D3226" s="65" t="s">
        <v>1421</v>
      </c>
      <c r="E3226" s="75">
        <v>6139</v>
      </c>
      <c r="F3226" s="65" t="s">
        <v>1428</v>
      </c>
      <c r="G3226" s="61" t="s">
        <v>1894</v>
      </c>
      <c r="H3226" s="13" t="s">
        <v>46</v>
      </c>
      <c r="I3226" s="14">
        <v>0</v>
      </c>
      <c r="J3226" s="14"/>
      <c r="K3226" s="14"/>
      <c r="L3226" s="14"/>
      <c r="M3226" s="14"/>
      <c r="N3226" s="14"/>
      <c r="O3226" s="14">
        <f t="shared" si="4503"/>
        <v>0</v>
      </c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>
        <v>0</v>
      </c>
      <c r="AC3226" s="14">
        <v>0</v>
      </c>
      <c r="AD3226" s="14">
        <v>0</v>
      </c>
      <c r="AE3226" s="14"/>
      <c r="AF3226" s="14"/>
      <c r="AG3226" s="14"/>
      <c r="AH3226" s="14"/>
      <c r="AI3226" s="14"/>
      <c r="AJ3226" s="14">
        <f t="shared" si="4504"/>
        <v>0</v>
      </c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>
        <v>0</v>
      </c>
      <c r="AX3226" s="14">
        <v>0</v>
      </c>
      <c r="AY3226" s="14">
        <v>0</v>
      </c>
      <c r="AZ3226" s="14"/>
      <c r="BA3226" s="14"/>
      <c r="BB3226" s="14"/>
      <c r="BC3226" s="14"/>
      <c r="BD3226" s="14"/>
      <c r="BE3226" s="14">
        <f t="shared" si="4505"/>
        <v>0</v>
      </c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>
        <v>0</v>
      </c>
      <c r="BS3226" s="14">
        <v>0</v>
      </c>
    </row>
    <row r="3227" spans="1:71" ht="22.5" x14ac:dyDescent="0.25">
      <c r="A3227" s="4" t="s">
        <v>915</v>
      </c>
      <c r="B3227" s="4" t="s">
        <v>75</v>
      </c>
      <c r="C3227" s="4" t="s">
        <v>1420</v>
      </c>
      <c r="D3227" s="65" t="s">
        <v>1421</v>
      </c>
      <c r="E3227" s="75">
        <v>6139</v>
      </c>
      <c r="F3227" s="65" t="s">
        <v>1429</v>
      </c>
      <c r="G3227" s="61" t="s">
        <v>1894</v>
      </c>
      <c r="H3227" s="13" t="s">
        <v>52</v>
      </c>
      <c r="I3227" s="14">
        <v>0</v>
      </c>
      <c r="J3227" s="14"/>
      <c r="K3227" s="14"/>
      <c r="L3227" s="14"/>
      <c r="M3227" s="14"/>
      <c r="N3227" s="14"/>
      <c r="O3227" s="14">
        <f t="shared" si="4503"/>
        <v>0</v>
      </c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>
        <v>0</v>
      </c>
      <c r="AC3227" s="14">
        <v>0</v>
      </c>
      <c r="AD3227" s="14">
        <v>0</v>
      </c>
      <c r="AE3227" s="14"/>
      <c r="AF3227" s="14"/>
      <c r="AG3227" s="14"/>
      <c r="AH3227" s="14"/>
      <c r="AI3227" s="14"/>
      <c r="AJ3227" s="14">
        <f t="shared" si="4504"/>
        <v>0</v>
      </c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>
        <v>0</v>
      </c>
      <c r="AX3227" s="14">
        <v>0</v>
      </c>
      <c r="AY3227" s="14">
        <v>0</v>
      </c>
      <c r="AZ3227" s="14"/>
      <c r="BA3227" s="14"/>
      <c r="BB3227" s="14"/>
      <c r="BC3227" s="14"/>
      <c r="BD3227" s="14"/>
      <c r="BE3227" s="14">
        <f t="shared" si="4505"/>
        <v>0</v>
      </c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>
        <v>0</v>
      </c>
      <c r="BS3227" s="14">
        <v>0</v>
      </c>
    </row>
    <row r="3228" spans="1:71" ht="22.5" x14ac:dyDescent="0.25">
      <c r="A3228" s="1" t="s">
        <v>1</v>
      </c>
      <c r="B3228" s="1" t="s">
        <v>1</v>
      </c>
      <c r="C3228" s="1" t="s">
        <v>1</v>
      </c>
      <c r="D3228" s="64" t="s">
        <v>1</v>
      </c>
      <c r="E3228" s="64" t="s">
        <v>1</v>
      </c>
      <c r="F3228" s="64" t="s">
        <v>1</v>
      </c>
      <c r="G3228" s="2" t="s">
        <v>1</v>
      </c>
      <c r="H3228" s="10" t="s">
        <v>53</v>
      </c>
      <c r="I3228" s="11">
        <f t="shared" ref="I3228:X3229" si="4506">SUM(I3229)</f>
        <v>0</v>
      </c>
      <c r="J3228" s="11">
        <f t="shared" si="4506"/>
        <v>0</v>
      </c>
      <c r="K3228" s="11">
        <f t="shared" si="4506"/>
        <v>0</v>
      </c>
      <c r="L3228" s="11">
        <f t="shared" si="4506"/>
        <v>0</v>
      </c>
      <c r="M3228" s="11">
        <f t="shared" si="4506"/>
        <v>0</v>
      </c>
      <c r="N3228" s="11">
        <f t="shared" si="4506"/>
        <v>0</v>
      </c>
      <c r="O3228" s="11">
        <f t="shared" si="4506"/>
        <v>0</v>
      </c>
      <c r="P3228" s="11">
        <f t="shared" si="4506"/>
        <v>0</v>
      </c>
      <c r="Q3228" s="11">
        <f t="shared" si="4506"/>
        <v>0</v>
      </c>
      <c r="R3228" s="11">
        <f t="shared" si="4506"/>
        <v>0</v>
      </c>
      <c r="S3228" s="11">
        <f t="shared" si="4506"/>
        <v>0</v>
      </c>
      <c r="T3228" s="11">
        <f t="shared" si="4506"/>
        <v>0</v>
      </c>
      <c r="U3228" s="11">
        <f t="shared" si="4506"/>
        <v>0</v>
      </c>
      <c r="V3228" s="11">
        <f t="shared" si="4506"/>
        <v>0</v>
      </c>
      <c r="W3228" s="11">
        <f t="shared" si="4506"/>
        <v>0</v>
      </c>
      <c r="X3228" s="11">
        <f t="shared" si="4506"/>
        <v>0</v>
      </c>
      <c r="Y3228" s="11">
        <f t="shared" ref="J3228:AA3229" si="4507">SUM(Y3229)</f>
        <v>0</v>
      </c>
      <c r="Z3228" s="11">
        <f t="shared" si="4507"/>
        <v>0</v>
      </c>
      <c r="AA3228" s="11">
        <f t="shared" si="4507"/>
        <v>0</v>
      </c>
      <c r="AB3228" s="11">
        <v>0</v>
      </c>
      <c r="AC3228" s="11">
        <v>0</v>
      </c>
      <c r="AD3228" s="11">
        <f t="shared" ref="AD3228:AS3229" si="4508">SUM(AD3229)</f>
        <v>0</v>
      </c>
      <c r="AE3228" s="11">
        <f t="shared" si="4508"/>
        <v>0</v>
      </c>
      <c r="AF3228" s="11">
        <f t="shared" si="4508"/>
        <v>0</v>
      </c>
      <c r="AG3228" s="11">
        <f t="shared" si="4508"/>
        <v>0</v>
      </c>
      <c r="AH3228" s="11">
        <f t="shared" si="4508"/>
        <v>0</v>
      </c>
      <c r="AI3228" s="11">
        <f t="shared" si="4508"/>
        <v>0</v>
      </c>
      <c r="AJ3228" s="11">
        <f t="shared" si="4508"/>
        <v>0</v>
      </c>
      <c r="AK3228" s="11">
        <f t="shared" si="4508"/>
        <v>0</v>
      </c>
      <c r="AL3228" s="11">
        <f t="shared" si="4508"/>
        <v>0</v>
      </c>
      <c r="AM3228" s="11">
        <f t="shared" si="4508"/>
        <v>0</v>
      </c>
      <c r="AN3228" s="11">
        <f t="shared" si="4508"/>
        <v>0</v>
      </c>
      <c r="AO3228" s="11">
        <f t="shared" si="4508"/>
        <v>0</v>
      </c>
      <c r="AP3228" s="11">
        <f t="shared" si="4508"/>
        <v>0</v>
      </c>
      <c r="AQ3228" s="11">
        <f t="shared" si="4508"/>
        <v>0</v>
      </c>
      <c r="AR3228" s="11">
        <f t="shared" si="4508"/>
        <v>0</v>
      </c>
      <c r="AS3228" s="11">
        <f t="shared" si="4508"/>
        <v>0</v>
      </c>
      <c r="AT3228" s="11">
        <f t="shared" ref="AE3228:AV3229" si="4509">SUM(AT3229)</f>
        <v>0</v>
      </c>
      <c r="AU3228" s="11">
        <f t="shared" si="4509"/>
        <v>0</v>
      </c>
      <c r="AV3228" s="11">
        <f t="shared" si="4509"/>
        <v>0</v>
      </c>
      <c r="AW3228" s="11">
        <v>0</v>
      </c>
      <c r="AX3228" s="11">
        <v>0</v>
      </c>
      <c r="AY3228" s="11">
        <f t="shared" ref="AY3228:BN3229" si="4510">SUM(AY3229)</f>
        <v>0</v>
      </c>
      <c r="AZ3228" s="11">
        <f t="shared" si="4510"/>
        <v>0</v>
      </c>
      <c r="BA3228" s="11">
        <f t="shared" si="4510"/>
        <v>0</v>
      </c>
      <c r="BB3228" s="11">
        <f t="shared" si="4510"/>
        <v>0</v>
      </c>
      <c r="BC3228" s="11">
        <f t="shared" si="4510"/>
        <v>0</v>
      </c>
      <c r="BD3228" s="11">
        <f t="shared" si="4510"/>
        <v>0</v>
      </c>
      <c r="BE3228" s="11">
        <f t="shared" si="4510"/>
        <v>0</v>
      </c>
      <c r="BF3228" s="11">
        <f t="shared" si="4510"/>
        <v>0</v>
      </c>
      <c r="BG3228" s="11">
        <f t="shared" si="4510"/>
        <v>0</v>
      </c>
      <c r="BH3228" s="11">
        <f t="shared" si="4510"/>
        <v>0</v>
      </c>
      <c r="BI3228" s="11">
        <f t="shared" si="4510"/>
        <v>0</v>
      </c>
      <c r="BJ3228" s="11">
        <f t="shared" si="4510"/>
        <v>0</v>
      </c>
      <c r="BK3228" s="11">
        <f t="shared" si="4510"/>
        <v>0</v>
      </c>
      <c r="BL3228" s="11">
        <f t="shared" si="4510"/>
        <v>0</v>
      </c>
      <c r="BM3228" s="11">
        <f t="shared" si="4510"/>
        <v>0</v>
      </c>
      <c r="BN3228" s="11">
        <f t="shared" si="4510"/>
        <v>0</v>
      </c>
      <c r="BO3228" s="11">
        <f t="shared" ref="AZ3228:BQ3229" si="4511">SUM(BO3229)</f>
        <v>0</v>
      </c>
      <c r="BP3228" s="11">
        <f t="shared" si="4511"/>
        <v>0</v>
      </c>
      <c r="BQ3228" s="11">
        <f t="shared" si="4511"/>
        <v>0</v>
      </c>
      <c r="BR3228" s="11">
        <v>0</v>
      </c>
      <c r="BS3228" s="11">
        <v>0</v>
      </c>
    </row>
    <row r="3229" spans="1:71" x14ac:dyDescent="0.25">
      <c r="A3229" s="4" t="s">
        <v>915</v>
      </c>
      <c r="B3229" s="4" t="s">
        <v>75</v>
      </c>
      <c r="C3229" s="4" t="s">
        <v>1420</v>
      </c>
      <c r="D3229" s="65" t="s">
        <v>1421</v>
      </c>
      <c r="E3229" s="64" t="s">
        <v>54</v>
      </c>
      <c r="F3229" s="64" t="s">
        <v>1</v>
      </c>
      <c r="G3229" s="2" t="s">
        <v>1</v>
      </c>
      <c r="H3229" s="2" t="s">
        <v>55</v>
      </c>
      <c r="I3229" s="12">
        <f t="shared" si="4506"/>
        <v>0</v>
      </c>
      <c r="J3229" s="12">
        <f t="shared" si="4507"/>
        <v>0</v>
      </c>
      <c r="K3229" s="12">
        <f t="shared" si="4507"/>
        <v>0</v>
      </c>
      <c r="L3229" s="12">
        <f t="shared" si="4507"/>
        <v>0</v>
      </c>
      <c r="M3229" s="12">
        <f t="shared" si="4507"/>
        <v>0</v>
      </c>
      <c r="N3229" s="12">
        <f t="shared" si="4507"/>
        <v>0</v>
      </c>
      <c r="O3229" s="12">
        <f t="shared" si="4507"/>
        <v>0</v>
      </c>
      <c r="P3229" s="12">
        <f t="shared" si="4507"/>
        <v>0</v>
      </c>
      <c r="Q3229" s="12">
        <f t="shared" si="4507"/>
        <v>0</v>
      </c>
      <c r="R3229" s="12">
        <f t="shared" si="4507"/>
        <v>0</v>
      </c>
      <c r="S3229" s="12">
        <f t="shared" si="4507"/>
        <v>0</v>
      </c>
      <c r="T3229" s="12">
        <f t="shared" si="4507"/>
        <v>0</v>
      </c>
      <c r="U3229" s="12">
        <f t="shared" si="4507"/>
        <v>0</v>
      </c>
      <c r="V3229" s="12">
        <f t="shared" si="4507"/>
        <v>0</v>
      </c>
      <c r="W3229" s="12">
        <f t="shared" si="4507"/>
        <v>0</v>
      </c>
      <c r="X3229" s="12">
        <f t="shared" si="4507"/>
        <v>0</v>
      </c>
      <c r="Y3229" s="12">
        <f t="shared" si="4507"/>
        <v>0</v>
      </c>
      <c r="Z3229" s="12">
        <f t="shared" si="4507"/>
        <v>0</v>
      </c>
      <c r="AA3229" s="12">
        <f t="shared" si="4507"/>
        <v>0</v>
      </c>
      <c r="AB3229" s="12">
        <v>0</v>
      </c>
      <c r="AC3229" s="12">
        <v>0</v>
      </c>
      <c r="AD3229" s="12">
        <f t="shared" si="4508"/>
        <v>0</v>
      </c>
      <c r="AE3229" s="12">
        <f t="shared" si="4509"/>
        <v>0</v>
      </c>
      <c r="AF3229" s="12">
        <f t="shared" si="4509"/>
        <v>0</v>
      </c>
      <c r="AG3229" s="12">
        <f t="shared" si="4509"/>
        <v>0</v>
      </c>
      <c r="AH3229" s="12">
        <f t="shared" si="4509"/>
        <v>0</v>
      </c>
      <c r="AI3229" s="12">
        <f t="shared" si="4509"/>
        <v>0</v>
      </c>
      <c r="AJ3229" s="12">
        <f t="shared" si="4509"/>
        <v>0</v>
      </c>
      <c r="AK3229" s="12">
        <f t="shared" si="4509"/>
        <v>0</v>
      </c>
      <c r="AL3229" s="12">
        <f t="shared" si="4509"/>
        <v>0</v>
      </c>
      <c r="AM3229" s="12">
        <f t="shared" si="4509"/>
        <v>0</v>
      </c>
      <c r="AN3229" s="12">
        <f t="shared" si="4509"/>
        <v>0</v>
      </c>
      <c r="AO3229" s="12">
        <f t="shared" si="4509"/>
        <v>0</v>
      </c>
      <c r="AP3229" s="12">
        <f t="shared" si="4509"/>
        <v>0</v>
      </c>
      <c r="AQ3229" s="12">
        <f t="shared" si="4509"/>
        <v>0</v>
      </c>
      <c r="AR3229" s="12">
        <f t="shared" si="4509"/>
        <v>0</v>
      </c>
      <c r="AS3229" s="12">
        <f t="shared" si="4509"/>
        <v>0</v>
      </c>
      <c r="AT3229" s="12">
        <f t="shared" si="4509"/>
        <v>0</v>
      </c>
      <c r="AU3229" s="12">
        <f t="shared" si="4509"/>
        <v>0</v>
      </c>
      <c r="AV3229" s="12">
        <f t="shared" si="4509"/>
        <v>0</v>
      </c>
      <c r="AW3229" s="12">
        <v>0</v>
      </c>
      <c r="AX3229" s="12">
        <v>0</v>
      </c>
      <c r="AY3229" s="12">
        <f t="shared" si="4510"/>
        <v>0</v>
      </c>
      <c r="AZ3229" s="12">
        <f t="shared" si="4511"/>
        <v>0</v>
      </c>
      <c r="BA3229" s="12">
        <f t="shared" si="4511"/>
        <v>0</v>
      </c>
      <c r="BB3229" s="12">
        <f t="shared" si="4511"/>
        <v>0</v>
      </c>
      <c r="BC3229" s="12">
        <f t="shared" si="4511"/>
        <v>0</v>
      </c>
      <c r="BD3229" s="12">
        <f t="shared" si="4511"/>
        <v>0</v>
      </c>
      <c r="BE3229" s="12">
        <f t="shared" si="4511"/>
        <v>0</v>
      </c>
      <c r="BF3229" s="12">
        <f t="shared" si="4511"/>
        <v>0</v>
      </c>
      <c r="BG3229" s="12">
        <f t="shared" si="4511"/>
        <v>0</v>
      </c>
      <c r="BH3229" s="12">
        <f t="shared" si="4511"/>
        <v>0</v>
      </c>
      <c r="BI3229" s="12">
        <f t="shared" si="4511"/>
        <v>0</v>
      </c>
      <c r="BJ3229" s="12">
        <f t="shared" si="4511"/>
        <v>0</v>
      </c>
      <c r="BK3229" s="12">
        <f t="shared" si="4511"/>
        <v>0</v>
      </c>
      <c r="BL3229" s="12">
        <f t="shared" si="4511"/>
        <v>0</v>
      </c>
      <c r="BM3229" s="12">
        <f t="shared" si="4511"/>
        <v>0</v>
      </c>
      <c r="BN3229" s="12">
        <f t="shared" si="4511"/>
        <v>0</v>
      </c>
      <c r="BO3229" s="12">
        <f t="shared" si="4511"/>
        <v>0</v>
      </c>
      <c r="BP3229" s="12">
        <f t="shared" si="4511"/>
        <v>0</v>
      </c>
      <c r="BQ3229" s="12">
        <f t="shared" si="4511"/>
        <v>0</v>
      </c>
      <c r="BR3229" s="12">
        <v>0</v>
      </c>
      <c r="BS3229" s="12">
        <v>0</v>
      </c>
    </row>
    <row r="3230" spans="1:71" x14ac:dyDescent="0.25">
      <c r="A3230" s="4" t="s">
        <v>915</v>
      </c>
      <c r="B3230" s="4" t="s">
        <v>75</v>
      </c>
      <c r="C3230" s="4" t="s">
        <v>1420</v>
      </c>
      <c r="D3230" s="65" t="s">
        <v>1421</v>
      </c>
      <c r="E3230" s="75">
        <v>6148</v>
      </c>
      <c r="F3230" s="65"/>
      <c r="G3230" s="61" t="s">
        <v>1894</v>
      </c>
      <c r="H3230" s="13" t="s">
        <v>63</v>
      </c>
      <c r="I3230" s="14">
        <v>0</v>
      </c>
      <c r="J3230" s="14"/>
      <c r="K3230" s="14"/>
      <c r="L3230" s="14"/>
      <c r="M3230" s="14"/>
      <c r="N3230" s="14"/>
      <c r="O3230" s="14">
        <f t="shared" si="4503"/>
        <v>0</v>
      </c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>
        <v>0</v>
      </c>
      <c r="AC3230" s="14">
        <v>0</v>
      </c>
      <c r="AD3230" s="14">
        <v>0</v>
      </c>
      <c r="AE3230" s="14"/>
      <c r="AF3230" s="14"/>
      <c r="AG3230" s="14"/>
      <c r="AH3230" s="14"/>
      <c r="AI3230" s="14"/>
      <c r="AJ3230" s="14">
        <f t="shared" si="4504"/>
        <v>0</v>
      </c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>
        <v>0</v>
      </c>
      <c r="AX3230" s="14">
        <v>0</v>
      </c>
      <c r="AY3230" s="14">
        <v>0</v>
      </c>
      <c r="AZ3230" s="14"/>
      <c r="BA3230" s="14"/>
      <c r="BB3230" s="14"/>
      <c r="BC3230" s="14"/>
      <c r="BD3230" s="14"/>
      <c r="BE3230" s="14">
        <f t="shared" si="4505"/>
        <v>0</v>
      </c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>
        <v>0</v>
      </c>
      <c r="BS3230" s="14">
        <v>0</v>
      </c>
    </row>
    <row r="3231" spans="1:71" ht="22.5" x14ac:dyDescent="0.25">
      <c r="A3231" s="1" t="s">
        <v>1</v>
      </c>
      <c r="B3231" s="1" t="s">
        <v>1</v>
      </c>
      <c r="C3231" s="1" t="s">
        <v>1</v>
      </c>
      <c r="D3231" s="64" t="s">
        <v>1</v>
      </c>
      <c r="E3231" s="64" t="s">
        <v>1</v>
      </c>
      <c r="F3231" s="64" t="s">
        <v>1</v>
      </c>
      <c r="G3231" s="2" t="s">
        <v>1</v>
      </c>
      <c r="H3231" s="10" t="s">
        <v>64</v>
      </c>
      <c r="I3231" s="11">
        <f t="shared" ref="I3231:AA3231" si="4512">SUM(I3232)</f>
        <v>1000</v>
      </c>
      <c r="J3231" s="11">
        <f t="shared" si="4512"/>
        <v>0</v>
      </c>
      <c r="K3231" s="11">
        <f t="shared" si="4512"/>
        <v>0</v>
      </c>
      <c r="L3231" s="11">
        <f t="shared" si="4512"/>
        <v>0</v>
      </c>
      <c r="M3231" s="11">
        <f t="shared" si="4512"/>
        <v>0</v>
      </c>
      <c r="N3231" s="11">
        <f t="shared" si="4512"/>
        <v>0</v>
      </c>
      <c r="O3231" s="11">
        <f t="shared" si="4512"/>
        <v>1000</v>
      </c>
      <c r="P3231" s="11">
        <f t="shared" si="4512"/>
        <v>0</v>
      </c>
      <c r="Q3231" s="11">
        <f t="shared" si="4512"/>
        <v>0</v>
      </c>
      <c r="R3231" s="11">
        <f t="shared" si="4512"/>
        <v>0</v>
      </c>
      <c r="S3231" s="11">
        <f t="shared" si="4512"/>
        <v>0</v>
      </c>
      <c r="T3231" s="11">
        <f t="shared" si="4512"/>
        <v>0</v>
      </c>
      <c r="U3231" s="11">
        <f t="shared" si="4512"/>
        <v>0</v>
      </c>
      <c r="V3231" s="11">
        <f t="shared" si="4512"/>
        <v>0</v>
      </c>
      <c r="W3231" s="11">
        <f t="shared" si="4512"/>
        <v>0</v>
      </c>
      <c r="X3231" s="11">
        <f t="shared" si="4512"/>
        <v>0</v>
      </c>
      <c r="Y3231" s="11">
        <f t="shared" si="4512"/>
        <v>0</v>
      </c>
      <c r="Z3231" s="11">
        <f t="shared" si="4512"/>
        <v>0</v>
      </c>
      <c r="AA3231" s="11">
        <f t="shared" si="4512"/>
        <v>0</v>
      </c>
      <c r="AB3231" s="11">
        <v>0</v>
      </c>
      <c r="AC3231" s="11">
        <v>1000</v>
      </c>
      <c r="AD3231" s="11">
        <f t="shared" ref="AD3231:AV3231" si="4513">SUM(AD3232)</f>
        <v>500</v>
      </c>
      <c r="AE3231" s="11">
        <f t="shared" si="4513"/>
        <v>0</v>
      </c>
      <c r="AF3231" s="11">
        <f t="shared" si="4513"/>
        <v>0</v>
      </c>
      <c r="AG3231" s="11">
        <f t="shared" si="4513"/>
        <v>0</v>
      </c>
      <c r="AH3231" s="11">
        <f t="shared" si="4513"/>
        <v>0</v>
      </c>
      <c r="AI3231" s="11">
        <f t="shared" si="4513"/>
        <v>0</v>
      </c>
      <c r="AJ3231" s="11">
        <f t="shared" si="4513"/>
        <v>500</v>
      </c>
      <c r="AK3231" s="11">
        <f t="shared" si="4513"/>
        <v>0</v>
      </c>
      <c r="AL3231" s="11">
        <f t="shared" si="4513"/>
        <v>0</v>
      </c>
      <c r="AM3231" s="11">
        <f t="shared" si="4513"/>
        <v>0</v>
      </c>
      <c r="AN3231" s="11">
        <f t="shared" si="4513"/>
        <v>0</v>
      </c>
      <c r="AO3231" s="11">
        <f t="shared" si="4513"/>
        <v>0</v>
      </c>
      <c r="AP3231" s="11">
        <f t="shared" si="4513"/>
        <v>0</v>
      </c>
      <c r="AQ3231" s="11">
        <f t="shared" si="4513"/>
        <v>0</v>
      </c>
      <c r="AR3231" s="11">
        <f t="shared" si="4513"/>
        <v>0</v>
      </c>
      <c r="AS3231" s="11">
        <f t="shared" si="4513"/>
        <v>0</v>
      </c>
      <c r="AT3231" s="11">
        <f t="shared" si="4513"/>
        <v>0</v>
      </c>
      <c r="AU3231" s="11">
        <f t="shared" si="4513"/>
        <v>0</v>
      </c>
      <c r="AV3231" s="11">
        <f t="shared" si="4513"/>
        <v>0</v>
      </c>
      <c r="AW3231" s="11">
        <v>0</v>
      </c>
      <c r="AX3231" s="11">
        <v>500</v>
      </c>
      <c r="AY3231" s="11">
        <f t="shared" ref="AY3231:BQ3231" si="4514">SUM(AY3232)</f>
        <v>1000</v>
      </c>
      <c r="AZ3231" s="11">
        <f t="shared" si="4514"/>
        <v>0</v>
      </c>
      <c r="BA3231" s="11">
        <f t="shared" si="4514"/>
        <v>0</v>
      </c>
      <c r="BB3231" s="11">
        <f t="shared" si="4514"/>
        <v>0</v>
      </c>
      <c r="BC3231" s="11">
        <f t="shared" si="4514"/>
        <v>0</v>
      </c>
      <c r="BD3231" s="11">
        <f t="shared" si="4514"/>
        <v>0</v>
      </c>
      <c r="BE3231" s="11">
        <f t="shared" si="4514"/>
        <v>1000</v>
      </c>
      <c r="BF3231" s="11">
        <f t="shared" si="4514"/>
        <v>0</v>
      </c>
      <c r="BG3231" s="11">
        <f t="shared" si="4514"/>
        <v>0</v>
      </c>
      <c r="BH3231" s="11">
        <f t="shared" si="4514"/>
        <v>0</v>
      </c>
      <c r="BI3231" s="11">
        <f t="shared" si="4514"/>
        <v>0</v>
      </c>
      <c r="BJ3231" s="11">
        <f t="shared" si="4514"/>
        <v>0</v>
      </c>
      <c r="BK3231" s="11">
        <f t="shared" si="4514"/>
        <v>0</v>
      </c>
      <c r="BL3231" s="11">
        <f t="shared" si="4514"/>
        <v>0</v>
      </c>
      <c r="BM3231" s="11">
        <f t="shared" si="4514"/>
        <v>0</v>
      </c>
      <c r="BN3231" s="11">
        <f t="shared" si="4514"/>
        <v>0</v>
      </c>
      <c r="BO3231" s="11">
        <f t="shared" si="4514"/>
        <v>0</v>
      </c>
      <c r="BP3231" s="11">
        <f t="shared" si="4514"/>
        <v>0</v>
      </c>
      <c r="BQ3231" s="11">
        <f t="shared" si="4514"/>
        <v>0</v>
      </c>
      <c r="BR3231" s="11">
        <v>0</v>
      </c>
      <c r="BS3231" s="11">
        <v>1000</v>
      </c>
    </row>
    <row r="3232" spans="1:71" x14ac:dyDescent="0.25">
      <c r="A3232" s="4" t="s">
        <v>915</v>
      </c>
      <c r="B3232" s="4" t="s">
        <v>75</v>
      </c>
      <c r="C3232" s="4" t="s">
        <v>1420</v>
      </c>
      <c r="D3232" s="65" t="s">
        <v>1421</v>
      </c>
      <c r="E3232" s="64" t="s">
        <v>65</v>
      </c>
      <c r="F3232" s="64" t="s">
        <v>1</v>
      </c>
      <c r="G3232" s="2" t="s">
        <v>1</v>
      </c>
      <c r="H3232" s="2" t="s">
        <v>66</v>
      </c>
      <c r="I3232" s="12">
        <f t="shared" ref="I3232:AA3232" si="4515">SUM(I3233:I3234)</f>
        <v>1000</v>
      </c>
      <c r="J3232" s="12">
        <f t="shared" si="4515"/>
        <v>0</v>
      </c>
      <c r="K3232" s="12">
        <f t="shared" si="4515"/>
        <v>0</v>
      </c>
      <c r="L3232" s="12">
        <f t="shared" si="4515"/>
        <v>0</v>
      </c>
      <c r="M3232" s="12">
        <f t="shared" si="4515"/>
        <v>0</v>
      </c>
      <c r="N3232" s="12">
        <f t="shared" si="4515"/>
        <v>0</v>
      </c>
      <c r="O3232" s="12">
        <f t="shared" ref="O3232" si="4516">SUM(O3233:O3234)</f>
        <v>1000</v>
      </c>
      <c r="P3232" s="12">
        <f t="shared" si="4515"/>
        <v>0</v>
      </c>
      <c r="Q3232" s="12">
        <f t="shared" si="4515"/>
        <v>0</v>
      </c>
      <c r="R3232" s="12">
        <f t="shared" si="4515"/>
        <v>0</v>
      </c>
      <c r="S3232" s="12">
        <f t="shared" si="4515"/>
        <v>0</v>
      </c>
      <c r="T3232" s="12">
        <f t="shared" si="4515"/>
        <v>0</v>
      </c>
      <c r="U3232" s="12">
        <f t="shared" si="4515"/>
        <v>0</v>
      </c>
      <c r="V3232" s="12">
        <f t="shared" si="4515"/>
        <v>0</v>
      </c>
      <c r="W3232" s="12">
        <f t="shared" si="4515"/>
        <v>0</v>
      </c>
      <c r="X3232" s="12">
        <f t="shared" si="4515"/>
        <v>0</v>
      </c>
      <c r="Y3232" s="12">
        <f t="shared" si="4515"/>
        <v>0</v>
      </c>
      <c r="Z3232" s="12">
        <f t="shared" si="4515"/>
        <v>0</v>
      </c>
      <c r="AA3232" s="12">
        <f t="shared" si="4515"/>
        <v>0</v>
      </c>
      <c r="AB3232" s="12">
        <v>0</v>
      </c>
      <c r="AC3232" s="12">
        <v>1000</v>
      </c>
      <c r="AD3232" s="12">
        <f t="shared" ref="AD3232:AV3232" si="4517">SUM(AD3233:AD3234)</f>
        <v>500</v>
      </c>
      <c r="AE3232" s="12">
        <f t="shared" si="4517"/>
        <v>0</v>
      </c>
      <c r="AF3232" s="12">
        <f t="shared" si="4517"/>
        <v>0</v>
      </c>
      <c r="AG3232" s="12">
        <f t="shared" si="4517"/>
        <v>0</v>
      </c>
      <c r="AH3232" s="12">
        <f t="shared" si="4517"/>
        <v>0</v>
      </c>
      <c r="AI3232" s="12">
        <f t="shared" si="4517"/>
        <v>0</v>
      </c>
      <c r="AJ3232" s="12">
        <f t="shared" ref="AJ3232" si="4518">SUM(AJ3233:AJ3234)</f>
        <v>500</v>
      </c>
      <c r="AK3232" s="12">
        <f t="shared" si="4517"/>
        <v>0</v>
      </c>
      <c r="AL3232" s="12">
        <f t="shared" si="4517"/>
        <v>0</v>
      </c>
      <c r="AM3232" s="12">
        <f t="shared" si="4517"/>
        <v>0</v>
      </c>
      <c r="AN3232" s="12">
        <f t="shared" si="4517"/>
        <v>0</v>
      </c>
      <c r="AO3232" s="12">
        <f t="shared" si="4517"/>
        <v>0</v>
      </c>
      <c r="AP3232" s="12">
        <f t="shared" si="4517"/>
        <v>0</v>
      </c>
      <c r="AQ3232" s="12">
        <f t="shared" si="4517"/>
        <v>0</v>
      </c>
      <c r="AR3232" s="12">
        <f t="shared" si="4517"/>
        <v>0</v>
      </c>
      <c r="AS3232" s="12">
        <f t="shared" si="4517"/>
        <v>0</v>
      </c>
      <c r="AT3232" s="12">
        <f t="shared" si="4517"/>
        <v>0</v>
      </c>
      <c r="AU3232" s="12">
        <f t="shared" si="4517"/>
        <v>0</v>
      </c>
      <c r="AV3232" s="12">
        <f t="shared" si="4517"/>
        <v>0</v>
      </c>
      <c r="AW3232" s="12">
        <v>0</v>
      </c>
      <c r="AX3232" s="12">
        <v>500</v>
      </c>
      <c r="AY3232" s="12">
        <f t="shared" ref="AY3232:BQ3232" si="4519">SUM(AY3233:AY3234)</f>
        <v>1000</v>
      </c>
      <c r="AZ3232" s="12">
        <f t="shared" si="4519"/>
        <v>0</v>
      </c>
      <c r="BA3232" s="12">
        <f t="shared" si="4519"/>
        <v>0</v>
      </c>
      <c r="BB3232" s="12">
        <f t="shared" si="4519"/>
        <v>0</v>
      </c>
      <c r="BC3232" s="12">
        <f t="shared" si="4519"/>
        <v>0</v>
      </c>
      <c r="BD3232" s="12">
        <f t="shared" si="4519"/>
        <v>0</v>
      </c>
      <c r="BE3232" s="12">
        <f t="shared" ref="BE3232" si="4520">SUM(BE3233:BE3234)</f>
        <v>1000</v>
      </c>
      <c r="BF3232" s="12">
        <f t="shared" si="4519"/>
        <v>0</v>
      </c>
      <c r="BG3232" s="12">
        <f t="shared" si="4519"/>
        <v>0</v>
      </c>
      <c r="BH3232" s="12">
        <f t="shared" si="4519"/>
        <v>0</v>
      </c>
      <c r="BI3232" s="12">
        <f t="shared" si="4519"/>
        <v>0</v>
      </c>
      <c r="BJ3232" s="12">
        <f t="shared" si="4519"/>
        <v>0</v>
      </c>
      <c r="BK3232" s="12">
        <f t="shared" si="4519"/>
        <v>0</v>
      </c>
      <c r="BL3232" s="12">
        <f t="shared" si="4519"/>
        <v>0</v>
      </c>
      <c r="BM3232" s="12">
        <f t="shared" si="4519"/>
        <v>0</v>
      </c>
      <c r="BN3232" s="12">
        <f t="shared" si="4519"/>
        <v>0</v>
      </c>
      <c r="BO3232" s="12">
        <f t="shared" si="4519"/>
        <v>0</v>
      </c>
      <c r="BP3232" s="12">
        <f t="shared" si="4519"/>
        <v>0</v>
      </c>
      <c r="BQ3232" s="12">
        <f t="shared" si="4519"/>
        <v>0</v>
      </c>
      <c r="BR3232" s="12">
        <v>0</v>
      </c>
      <c r="BS3232" s="12">
        <v>1000</v>
      </c>
    </row>
    <row r="3233" spans="1:71" x14ac:dyDescent="0.25">
      <c r="A3233" s="4" t="s">
        <v>915</v>
      </c>
      <c r="B3233" s="4" t="s">
        <v>75</v>
      </c>
      <c r="C3233" s="4" t="s">
        <v>1420</v>
      </c>
      <c r="D3233" s="65" t="s">
        <v>1421</v>
      </c>
      <c r="E3233" s="75">
        <v>8213</v>
      </c>
      <c r="F3233" s="65"/>
      <c r="G3233" s="61" t="s">
        <v>1894</v>
      </c>
      <c r="H3233" s="13" t="s">
        <v>68</v>
      </c>
      <c r="I3233" s="14">
        <v>1000</v>
      </c>
      <c r="J3233" s="14"/>
      <c r="K3233" s="14"/>
      <c r="L3233" s="14"/>
      <c r="M3233" s="14"/>
      <c r="N3233" s="14"/>
      <c r="O3233" s="14">
        <f t="shared" si="4503"/>
        <v>1000</v>
      </c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>
        <v>0</v>
      </c>
      <c r="AC3233" s="14">
        <v>1000</v>
      </c>
      <c r="AD3233" s="14">
        <v>500</v>
      </c>
      <c r="AE3233" s="14"/>
      <c r="AF3233" s="14"/>
      <c r="AG3233" s="14"/>
      <c r="AH3233" s="14"/>
      <c r="AI3233" s="14"/>
      <c r="AJ3233" s="14">
        <f t="shared" si="4504"/>
        <v>500</v>
      </c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>
        <v>0</v>
      </c>
      <c r="AX3233" s="14">
        <v>500</v>
      </c>
      <c r="AY3233" s="14">
        <v>0</v>
      </c>
      <c r="AZ3233" s="14"/>
      <c r="BA3233" s="14"/>
      <c r="BB3233" s="14"/>
      <c r="BC3233" s="14"/>
      <c r="BD3233" s="14"/>
      <c r="BE3233" s="14">
        <f t="shared" si="4505"/>
        <v>0</v>
      </c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>
        <v>0</v>
      </c>
      <c r="BS3233" s="14">
        <v>0</v>
      </c>
    </row>
    <row r="3234" spans="1:71" x14ac:dyDescent="0.25">
      <c r="A3234" s="4" t="s">
        <v>915</v>
      </c>
      <c r="B3234" s="4" t="s">
        <v>75</v>
      </c>
      <c r="C3234" s="4" t="s">
        <v>1420</v>
      </c>
      <c r="D3234" s="65" t="s">
        <v>1421</v>
      </c>
      <c r="E3234" s="75">
        <v>8216</v>
      </c>
      <c r="F3234" s="65"/>
      <c r="G3234" s="61" t="s">
        <v>1894</v>
      </c>
      <c r="H3234" s="13" t="s">
        <v>306</v>
      </c>
      <c r="I3234" s="14">
        <v>0</v>
      </c>
      <c r="J3234" s="14"/>
      <c r="K3234" s="14"/>
      <c r="L3234" s="14"/>
      <c r="M3234" s="14"/>
      <c r="N3234" s="14"/>
      <c r="O3234" s="14">
        <f t="shared" si="4503"/>
        <v>0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>
        <v>0</v>
      </c>
      <c r="AC3234" s="14">
        <v>0</v>
      </c>
      <c r="AD3234" s="14">
        <v>0</v>
      </c>
      <c r="AE3234" s="14"/>
      <c r="AF3234" s="14"/>
      <c r="AG3234" s="14"/>
      <c r="AH3234" s="14"/>
      <c r="AI3234" s="14"/>
      <c r="AJ3234" s="14">
        <f t="shared" si="4504"/>
        <v>0</v>
      </c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>
        <v>0</v>
      </c>
      <c r="AX3234" s="14">
        <v>0</v>
      </c>
      <c r="AY3234" s="14">
        <v>1000</v>
      </c>
      <c r="AZ3234" s="14"/>
      <c r="BA3234" s="14"/>
      <c r="BB3234" s="14"/>
      <c r="BC3234" s="14"/>
      <c r="BD3234" s="14"/>
      <c r="BE3234" s="14">
        <f t="shared" si="4505"/>
        <v>1000</v>
      </c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>
        <v>0</v>
      </c>
      <c r="BS3234" s="14">
        <v>1000</v>
      </c>
    </row>
    <row r="3235" spans="1:71" x14ac:dyDescent="0.25">
      <c r="A3235" s="13" t="s">
        <v>1</v>
      </c>
      <c r="B3235" s="13" t="s">
        <v>1</v>
      </c>
      <c r="C3235" s="13" t="s">
        <v>1</v>
      </c>
      <c r="D3235" s="60" t="s">
        <v>1</v>
      </c>
      <c r="E3235" s="60" t="s">
        <v>1</v>
      </c>
      <c r="F3235" s="60" t="s">
        <v>1</v>
      </c>
      <c r="G3235" s="13" t="s">
        <v>1</v>
      </c>
      <c r="H3235" s="10" t="s">
        <v>1430</v>
      </c>
      <c r="I3235" s="11">
        <f t="shared" ref="I3235:AA3235" si="4521">SUM(I3204,I3228,I3231)</f>
        <v>8500</v>
      </c>
      <c r="J3235" s="11">
        <f t="shared" si="4521"/>
        <v>0</v>
      </c>
      <c r="K3235" s="11">
        <f t="shared" si="4521"/>
        <v>0</v>
      </c>
      <c r="L3235" s="11">
        <f t="shared" si="4521"/>
        <v>0</v>
      </c>
      <c r="M3235" s="11">
        <f t="shared" si="4521"/>
        <v>0</v>
      </c>
      <c r="N3235" s="11">
        <f t="shared" si="4521"/>
        <v>0</v>
      </c>
      <c r="O3235" s="11">
        <f t="shared" si="4521"/>
        <v>8500</v>
      </c>
      <c r="P3235" s="11">
        <f t="shared" si="4521"/>
        <v>0</v>
      </c>
      <c r="Q3235" s="11">
        <f t="shared" si="4521"/>
        <v>0</v>
      </c>
      <c r="R3235" s="11">
        <f t="shared" si="4521"/>
        <v>0</v>
      </c>
      <c r="S3235" s="11">
        <f t="shared" si="4521"/>
        <v>0</v>
      </c>
      <c r="T3235" s="11">
        <f t="shared" si="4521"/>
        <v>0</v>
      </c>
      <c r="U3235" s="11">
        <f t="shared" si="4521"/>
        <v>0</v>
      </c>
      <c r="V3235" s="11">
        <f t="shared" si="4521"/>
        <v>0</v>
      </c>
      <c r="W3235" s="11">
        <f t="shared" si="4521"/>
        <v>0</v>
      </c>
      <c r="X3235" s="11">
        <f t="shared" si="4521"/>
        <v>0</v>
      </c>
      <c r="Y3235" s="11">
        <f t="shared" si="4521"/>
        <v>0</v>
      </c>
      <c r="Z3235" s="11">
        <f t="shared" si="4521"/>
        <v>0</v>
      </c>
      <c r="AA3235" s="11">
        <f t="shared" si="4521"/>
        <v>0</v>
      </c>
      <c r="AB3235" s="11">
        <v>0</v>
      </c>
      <c r="AC3235" s="11">
        <v>8500</v>
      </c>
      <c r="AD3235" s="11">
        <f t="shared" ref="AD3235:AV3235" si="4522">SUM(AD3204,AD3228,AD3231)</f>
        <v>1000</v>
      </c>
      <c r="AE3235" s="11">
        <f t="shared" si="4522"/>
        <v>0</v>
      </c>
      <c r="AF3235" s="11">
        <f t="shared" si="4522"/>
        <v>0</v>
      </c>
      <c r="AG3235" s="11">
        <f t="shared" si="4522"/>
        <v>0</v>
      </c>
      <c r="AH3235" s="11">
        <f t="shared" si="4522"/>
        <v>0</v>
      </c>
      <c r="AI3235" s="11">
        <f t="shared" si="4522"/>
        <v>0</v>
      </c>
      <c r="AJ3235" s="11">
        <f t="shared" si="4522"/>
        <v>1000</v>
      </c>
      <c r="AK3235" s="11">
        <f t="shared" si="4522"/>
        <v>0</v>
      </c>
      <c r="AL3235" s="11">
        <f t="shared" si="4522"/>
        <v>0</v>
      </c>
      <c r="AM3235" s="11">
        <f t="shared" si="4522"/>
        <v>0</v>
      </c>
      <c r="AN3235" s="11">
        <f t="shared" si="4522"/>
        <v>0</v>
      </c>
      <c r="AO3235" s="11">
        <f t="shared" si="4522"/>
        <v>0</v>
      </c>
      <c r="AP3235" s="11">
        <f t="shared" si="4522"/>
        <v>0</v>
      </c>
      <c r="AQ3235" s="11">
        <f t="shared" si="4522"/>
        <v>0</v>
      </c>
      <c r="AR3235" s="11">
        <f t="shared" si="4522"/>
        <v>0</v>
      </c>
      <c r="AS3235" s="11">
        <f t="shared" si="4522"/>
        <v>0</v>
      </c>
      <c r="AT3235" s="11">
        <f t="shared" si="4522"/>
        <v>0</v>
      </c>
      <c r="AU3235" s="11">
        <f t="shared" si="4522"/>
        <v>0</v>
      </c>
      <c r="AV3235" s="11">
        <f t="shared" si="4522"/>
        <v>0</v>
      </c>
      <c r="AW3235" s="11">
        <v>0</v>
      </c>
      <c r="AX3235" s="11">
        <v>1000</v>
      </c>
      <c r="AY3235" s="11">
        <f t="shared" ref="AY3235:BQ3235" si="4523">SUM(AY3204,AY3228,AY3231)</f>
        <v>2300</v>
      </c>
      <c r="AZ3235" s="11">
        <f t="shared" si="4523"/>
        <v>0</v>
      </c>
      <c r="BA3235" s="11">
        <f t="shared" si="4523"/>
        <v>0</v>
      </c>
      <c r="BB3235" s="11">
        <f t="shared" si="4523"/>
        <v>0</v>
      </c>
      <c r="BC3235" s="11">
        <f t="shared" si="4523"/>
        <v>0</v>
      </c>
      <c r="BD3235" s="11">
        <f t="shared" si="4523"/>
        <v>0</v>
      </c>
      <c r="BE3235" s="11">
        <f t="shared" si="4523"/>
        <v>2300</v>
      </c>
      <c r="BF3235" s="11">
        <f t="shared" si="4523"/>
        <v>0</v>
      </c>
      <c r="BG3235" s="11">
        <f t="shared" si="4523"/>
        <v>0</v>
      </c>
      <c r="BH3235" s="11">
        <f t="shared" si="4523"/>
        <v>0</v>
      </c>
      <c r="BI3235" s="11">
        <f t="shared" si="4523"/>
        <v>0</v>
      </c>
      <c r="BJ3235" s="11">
        <f t="shared" si="4523"/>
        <v>0</v>
      </c>
      <c r="BK3235" s="11">
        <f t="shared" si="4523"/>
        <v>0</v>
      </c>
      <c r="BL3235" s="11">
        <f t="shared" si="4523"/>
        <v>0</v>
      </c>
      <c r="BM3235" s="11">
        <f t="shared" si="4523"/>
        <v>0</v>
      </c>
      <c r="BN3235" s="11">
        <f t="shared" si="4523"/>
        <v>0</v>
      </c>
      <c r="BO3235" s="11">
        <f t="shared" si="4523"/>
        <v>0</v>
      </c>
      <c r="BP3235" s="11">
        <f t="shared" si="4523"/>
        <v>0</v>
      </c>
      <c r="BQ3235" s="11">
        <f t="shared" si="4523"/>
        <v>0</v>
      </c>
      <c r="BR3235" s="11">
        <v>0</v>
      </c>
      <c r="BS3235" s="11">
        <v>2300</v>
      </c>
    </row>
    <row r="3236" spans="1:71" ht="15.75" thickBot="1" x14ac:dyDescent="0.3">
      <c r="A3236" s="13" t="s">
        <v>1</v>
      </c>
      <c r="B3236" s="13" t="s">
        <v>1</v>
      </c>
      <c r="C3236" s="13" t="s">
        <v>1</v>
      </c>
      <c r="D3236" s="60" t="s">
        <v>1</v>
      </c>
      <c r="E3236" s="60" t="s">
        <v>1</v>
      </c>
      <c r="F3236" s="60" t="s">
        <v>1</v>
      </c>
      <c r="G3236" s="13" t="s">
        <v>1</v>
      </c>
      <c r="H3236" s="2" t="s">
        <v>70</v>
      </c>
      <c r="I3236" s="13" t="s">
        <v>1</v>
      </c>
      <c r="J3236" s="13"/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>
        <v>0</v>
      </c>
      <c r="AC3236" s="13">
        <v>0</v>
      </c>
      <c r="AD3236" s="13" t="s">
        <v>1</v>
      </c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>
        <v>0</v>
      </c>
      <c r="AX3236" s="13">
        <v>0</v>
      </c>
      <c r="AY3236" s="13" t="s">
        <v>1</v>
      </c>
      <c r="AZ3236" s="13"/>
      <c r="BA3236" s="13"/>
      <c r="BB3236" s="13"/>
      <c r="BC3236" s="13"/>
      <c r="BD3236" s="13"/>
      <c r="BE3236" s="13"/>
      <c r="BF3236" s="13"/>
      <c r="BG3236" s="13"/>
      <c r="BH3236" s="13"/>
      <c r="BI3236" s="13"/>
      <c r="BJ3236" s="13"/>
      <c r="BK3236" s="13"/>
      <c r="BL3236" s="13"/>
      <c r="BM3236" s="13"/>
      <c r="BN3236" s="13"/>
      <c r="BO3236" s="13"/>
      <c r="BP3236" s="13"/>
      <c r="BQ3236" s="13"/>
      <c r="BR3236" s="13">
        <v>0</v>
      </c>
      <c r="BS3236" s="13">
        <v>0</v>
      </c>
    </row>
    <row r="3237" spans="1:71" ht="69.75" customHeight="1" thickBot="1" x14ac:dyDescent="0.3">
      <c r="A3237" s="110" t="s">
        <v>1</v>
      </c>
      <c r="B3237" s="110" t="s">
        <v>1</v>
      </c>
      <c r="C3237" s="110" t="s">
        <v>1</v>
      </c>
      <c r="D3237" s="113" t="s">
        <v>1</v>
      </c>
      <c r="E3237" s="113" t="s">
        <v>1</v>
      </c>
      <c r="F3237" s="113" t="s">
        <v>1</v>
      </c>
      <c r="G3237" s="116" t="s">
        <v>1</v>
      </c>
      <c r="H3237" s="5" t="s">
        <v>71</v>
      </c>
      <c r="I3237" s="57" t="s">
        <v>11</v>
      </c>
      <c r="J3237" s="57" t="s">
        <v>1831</v>
      </c>
      <c r="K3237" s="57" t="s">
        <v>1784</v>
      </c>
      <c r="L3237" s="57" t="s">
        <v>1817</v>
      </c>
      <c r="M3237" s="57" t="s">
        <v>1818</v>
      </c>
      <c r="N3237" s="57" t="s">
        <v>1819</v>
      </c>
      <c r="O3237" s="57" t="s">
        <v>1835</v>
      </c>
      <c r="P3237" s="57" t="s">
        <v>1832</v>
      </c>
      <c r="Q3237" s="57" t="s">
        <v>1820</v>
      </c>
      <c r="R3237" s="57" t="s">
        <v>1821</v>
      </c>
      <c r="S3237" s="57" t="s">
        <v>1822</v>
      </c>
      <c r="T3237" s="57" t="s">
        <v>1823</v>
      </c>
      <c r="U3237" s="57" t="s">
        <v>1824</v>
      </c>
      <c r="V3237" s="57" t="s">
        <v>1825</v>
      </c>
      <c r="W3237" s="57" t="s">
        <v>1833</v>
      </c>
      <c r="X3237" s="57" t="s">
        <v>1834</v>
      </c>
      <c r="Y3237" s="57" t="s">
        <v>1826</v>
      </c>
      <c r="Z3237" s="57" t="s">
        <v>1827</v>
      </c>
      <c r="AA3237" s="57" t="s">
        <v>1828</v>
      </c>
      <c r="AB3237" s="57" t="s">
        <v>1829</v>
      </c>
      <c r="AC3237" s="57" t="s">
        <v>1830</v>
      </c>
      <c r="AD3237" s="58" t="s">
        <v>12</v>
      </c>
      <c r="AE3237" s="58" t="s">
        <v>1831</v>
      </c>
      <c r="AF3237" s="58" t="s">
        <v>1784</v>
      </c>
      <c r="AG3237" s="58" t="s">
        <v>1817</v>
      </c>
      <c r="AH3237" s="58" t="s">
        <v>1818</v>
      </c>
      <c r="AI3237" s="58" t="s">
        <v>1819</v>
      </c>
      <c r="AJ3237" s="58" t="s">
        <v>1836</v>
      </c>
      <c r="AK3237" s="58" t="s">
        <v>1832</v>
      </c>
      <c r="AL3237" s="58" t="s">
        <v>1820</v>
      </c>
      <c r="AM3237" s="58" t="s">
        <v>1821</v>
      </c>
      <c r="AN3237" s="58" t="s">
        <v>1822</v>
      </c>
      <c r="AO3237" s="58" t="s">
        <v>1823</v>
      </c>
      <c r="AP3237" s="58" t="s">
        <v>1824</v>
      </c>
      <c r="AQ3237" s="58" t="s">
        <v>1825</v>
      </c>
      <c r="AR3237" s="58" t="s">
        <v>1833</v>
      </c>
      <c r="AS3237" s="58" t="s">
        <v>1834</v>
      </c>
      <c r="AT3237" s="58" t="s">
        <v>1826</v>
      </c>
      <c r="AU3237" s="58" t="s">
        <v>1827</v>
      </c>
      <c r="AV3237" s="58" t="s">
        <v>1828</v>
      </c>
      <c r="AW3237" s="58" t="s">
        <v>1829</v>
      </c>
      <c r="AX3237" s="58" t="s">
        <v>1830</v>
      </c>
      <c r="AY3237" s="59" t="s">
        <v>13</v>
      </c>
      <c r="AZ3237" s="59" t="s">
        <v>1831</v>
      </c>
      <c r="BA3237" s="59" t="s">
        <v>1784</v>
      </c>
      <c r="BB3237" s="59" t="s">
        <v>1817</v>
      </c>
      <c r="BC3237" s="59" t="s">
        <v>1818</v>
      </c>
      <c r="BD3237" s="59" t="s">
        <v>1819</v>
      </c>
      <c r="BE3237" s="59" t="s">
        <v>1837</v>
      </c>
      <c r="BF3237" s="59" t="s">
        <v>1832</v>
      </c>
      <c r="BG3237" s="59" t="s">
        <v>1820</v>
      </c>
      <c r="BH3237" s="59" t="s">
        <v>1821</v>
      </c>
      <c r="BI3237" s="59" t="s">
        <v>1822</v>
      </c>
      <c r="BJ3237" s="59" t="s">
        <v>1823</v>
      </c>
      <c r="BK3237" s="59" t="s">
        <v>1824</v>
      </c>
      <c r="BL3237" s="59" t="s">
        <v>1825</v>
      </c>
      <c r="BM3237" s="59" t="s">
        <v>1833</v>
      </c>
      <c r="BN3237" s="59" t="s">
        <v>1834</v>
      </c>
      <c r="BO3237" s="59" t="s">
        <v>1826</v>
      </c>
      <c r="BP3237" s="59" t="s">
        <v>1827</v>
      </c>
      <c r="BQ3237" s="59" t="s">
        <v>1828</v>
      </c>
      <c r="BR3237" s="59" t="s">
        <v>1829</v>
      </c>
      <c r="BS3237" s="59" t="s">
        <v>1830</v>
      </c>
    </row>
    <row r="3238" spans="1:71" x14ac:dyDescent="0.25">
      <c r="A3238" s="111"/>
      <c r="B3238" s="111"/>
      <c r="C3238" s="111"/>
      <c r="D3238" s="114"/>
      <c r="E3238" s="114"/>
      <c r="F3238" s="114"/>
      <c r="G3238" s="117"/>
      <c r="H3238" s="15" t="s">
        <v>1</v>
      </c>
      <c r="I3238" s="9">
        <v>1</v>
      </c>
      <c r="J3238" s="9">
        <v>2</v>
      </c>
      <c r="K3238" s="9">
        <v>3</v>
      </c>
      <c r="L3238" s="9">
        <v>4</v>
      </c>
      <c r="M3238" s="9">
        <v>5</v>
      </c>
      <c r="N3238" s="9">
        <v>6</v>
      </c>
      <c r="O3238" s="9">
        <v>7</v>
      </c>
      <c r="P3238" s="9">
        <v>8</v>
      </c>
      <c r="Q3238" s="9">
        <v>9</v>
      </c>
      <c r="R3238" s="9">
        <v>10</v>
      </c>
      <c r="S3238" s="9">
        <v>11</v>
      </c>
      <c r="T3238" s="9">
        <v>12</v>
      </c>
      <c r="U3238" s="9">
        <v>13</v>
      </c>
      <c r="V3238" s="9">
        <v>14</v>
      </c>
      <c r="W3238" s="9">
        <v>15</v>
      </c>
      <c r="X3238" s="9">
        <v>16</v>
      </c>
      <c r="Y3238" s="9">
        <v>17</v>
      </c>
      <c r="Z3238" s="9">
        <v>18</v>
      </c>
      <c r="AA3238" s="9">
        <v>19</v>
      </c>
      <c r="AB3238" s="9">
        <v>20</v>
      </c>
      <c r="AC3238" s="9">
        <v>21</v>
      </c>
      <c r="AD3238" s="9">
        <v>1</v>
      </c>
      <c r="AE3238" s="9">
        <v>2</v>
      </c>
      <c r="AF3238" s="9">
        <v>3</v>
      </c>
      <c r="AG3238" s="9">
        <v>4</v>
      </c>
      <c r="AH3238" s="9">
        <v>5</v>
      </c>
      <c r="AI3238" s="9">
        <v>6</v>
      </c>
      <c r="AJ3238" s="9">
        <v>7</v>
      </c>
      <c r="AK3238" s="9">
        <v>8</v>
      </c>
      <c r="AL3238" s="9">
        <v>9</v>
      </c>
      <c r="AM3238" s="9">
        <v>10</v>
      </c>
      <c r="AN3238" s="9">
        <v>11</v>
      </c>
      <c r="AO3238" s="9">
        <v>12</v>
      </c>
      <c r="AP3238" s="9">
        <v>13</v>
      </c>
      <c r="AQ3238" s="9">
        <v>14</v>
      </c>
      <c r="AR3238" s="9">
        <v>15</v>
      </c>
      <c r="AS3238" s="9">
        <v>16</v>
      </c>
      <c r="AT3238" s="9">
        <v>17</v>
      </c>
      <c r="AU3238" s="9">
        <v>18</v>
      </c>
      <c r="AV3238" s="9">
        <v>19</v>
      </c>
      <c r="AW3238" s="9">
        <v>20</v>
      </c>
      <c r="AX3238" s="9">
        <v>21</v>
      </c>
      <c r="AY3238" s="9">
        <v>1</v>
      </c>
      <c r="AZ3238" s="9">
        <v>2</v>
      </c>
      <c r="BA3238" s="9">
        <v>3</v>
      </c>
      <c r="BB3238" s="9">
        <v>4</v>
      </c>
      <c r="BC3238" s="9">
        <v>5</v>
      </c>
      <c r="BD3238" s="9">
        <v>6</v>
      </c>
      <c r="BE3238" s="9">
        <v>7</v>
      </c>
      <c r="BF3238" s="9">
        <v>8</v>
      </c>
      <c r="BG3238" s="9">
        <v>9</v>
      </c>
      <c r="BH3238" s="9">
        <v>10</v>
      </c>
      <c r="BI3238" s="9">
        <v>11</v>
      </c>
      <c r="BJ3238" s="9">
        <v>12</v>
      </c>
      <c r="BK3238" s="9">
        <v>13</v>
      </c>
      <c r="BL3238" s="9">
        <v>14</v>
      </c>
      <c r="BM3238" s="9">
        <v>15</v>
      </c>
      <c r="BN3238" s="9">
        <v>16</v>
      </c>
      <c r="BO3238" s="9">
        <v>17</v>
      </c>
      <c r="BP3238" s="9">
        <v>18</v>
      </c>
      <c r="BQ3238" s="9">
        <v>19</v>
      </c>
      <c r="BR3238" s="9">
        <v>20</v>
      </c>
      <c r="BS3238" s="9">
        <v>21</v>
      </c>
    </row>
    <row r="3239" spans="1:71" x14ac:dyDescent="0.25">
      <c r="A3239" s="111"/>
      <c r="B3239" s="111"/>
      <c r="C3239" s="111"/>
      <c r="D3239" s="114"/>
      <c r="E3239" s="114"/>
      <c r="F3239" s="114"/>
      <c r="G3239" s="117"/>
      <c r="H3239" s="16" t="s">
        <v>1002</v>
      </c>
      <c r="I3239" s="17">
        <f t="shared" ref="I3239:AA3239" si="4524">SUM(I3235)</f>
        <v>8500</v>
      </c>
      <c r="J3239" s="17">
        <f t="shared" si="4524"/>
        <v>0</v>
      </c>
      <c r="K3239" s="17">
        <f t="shared" si="4524"/>
        <v>0</v>
      </c>
      <c r="L3239" s="17">
        <f t="shared" si="4524"/>
        <v>0</v>
      </c>
      <c r="M3239" s="17">
        <f t="shared" si="4524"/>
        <v>0</v>
      </c>
      <c r="N3239" s="17">
        <f t="shared" si="4524"/>
        <v>0</v>
      </c>
      <c r="O3239" s="17">
        <f t="shared" ref="O3239" si="4525">SUM(O3235)</f>
        <v>8500</v>
      </c>
      <c r="P3239" s="17">
        <f t="shared" si="4524"/>
        <v>0</v>
      </c>
      <c r="Q3239" s="17">
        <f t="shared" si="4524"/>
        <v>0</v>
      </c>
      <c r="R3239" s="17">
        <f t="shared" si="4524"/>
        <v>0</v>
      </c>
      <c r="S3239" s="17">
        <f t="shared" si="4524"/>
        <v>0</v>
      </c>
      <c r="T3239" s="17">
        <f t="shared" si="4524"/>
        <v>0</v>
      </c>
      <c r="U3239" s="17">
        <f t="shared" si="4524"/>
        <v>0</v>
      </c>
      <c r="V3239" s="17">
        <f t="shared" si="4524"/>
        <v>0</v>
      </c>
      <c r="W3239" s="17">
        <f t="shared" si="4524"/>
        <v>0</v>
      </c>
      <c r="X3239" s="17">
        <f t="shared" si="4524"/>
        <v>0</v>
      </c>
      <c r="Y3239" s="17">
        <f t="shared" si="4524"/>
        <v>0</v>
      </c>
      <c r="Z3239" s="17">
        <f t="shared" si="4524"/>
        <v>0</v>
      </c>
      <c r="AA3239" s="17">
        <f t="shared" si="4524"/>
        <v>0</v>
      </c>
      <c r="AB3239" s="17">
        <v>0</v>
      </c>
      <c r="AC3239" s="17">
        <v>8500</v>
      </c>
      <c r="AD3239" s="17">
        <f t="shared" ref="AD3239:AV3239" si="4526">SUM(AD3235)</f>
        <v>1000</v>
      </c>
      <c r="AE3239" s="17">
        <f t="shared" si="4526"/>
        <v>0</v>
      </c>
      <c r="AF3239" s="17">
        <f t="shared" si="4526"/>
        <v>0</v>
      </c>
      <c r="AG3239" s="17">
        <f t="shared" si="4526"/>
        <v>0</v>
      </c>
      <c r="AH3239" s="17">
        <f t="shared" si="4526"/>
        <v>0</v>
      </c>
      <c r="AI3239" s="17">
        <f t="shared" si="4526"/>
        <v>0</v>
      </c>
      <c r="AJ3239" s="17">
        <f t="shared" ref="AJ3239" si="4527">SUM(AJ3235)</f>
        <v>1000</v>
      </c>
      <c r="AK3239" s="17">
        <f t="shared" si="4526"/>
        <v>0</v>
      </c>
      <c r="AL3239" s="17">
        <f t="shared" si="4526"/>
        <v>0</v>
      </c>
      <c r="AM3239" s="17">
        <f t="shared" si="4526"/>
        <v>0</v>
      </c>
      <c r="AN3239" s="17">
        <f t="shared" si="4526"/>
        <v>0</v>
      </c>
      <c r="AO3239" s="17">
        <f t="shared" si="4526"/>
        <v>0</v>
      </c>
      <c r="AP3239" s="17">
        <f t="shared" si="4526"/>
        <v>0</v>
      </c>
      <c r="AQ3239" s="17">
        <f t="shared" si="4526"/>
        <v>0</v>
      </c>
      <c r="AR3239" s="17">
        <f t="shared" si="4526"/>
        <v>0</v>
      </c>
      <c r="AS3239" s="17">
        <f t="shared" si="4526"/>
        <v>0</v>
      </c>
      <c r="AT3239" s="17">
        <f t="shared" si="4526"/>
        <v>0</v>
      </c>
      <c r="AU3239" s="17">
        <f t="shared" si="4526"/>
        <v>0</v>
      </c>
      <c r="AV3239" s="17">
        <f t="shared" si="4526"/>
        <v>0</v>
      </c>
      <c r="AW3239" s="17">
        <v>0</v>
      </c>
      <c r="AX3239" s="17">
        <v>1000</v>
      </c>
      <c r="AY3239" s="17">
        <f t="shared" ref="AY3239:BQ3239" si="4528">SUM(AY3235)</f>
        <v>2300</v>
      </c>
      <c r="AZ3239" s="17">
        <f t="shared" si="4528"/>
        <v>0</v>
      </c>
      <c r="BA3239" s="17">
        <f t="shared" si="4528"/>
        <v>0</v>
      </c>
      <c r="BB3239" s="17">
        <f t="shared" si="4528"/>
        <v>0</v>
      </c>
      <c r="BC3239" s="17">
        <f t="shared" si="4528"/>
        <v>0</v>
      </c>
      <c r="BD3239" s="17">
        <f t="shared" si="4528"/>
        <v>0</v>
      </c>
      <c r="BE3239" s="17">
        <f t="shared" ref="BE3239" si="4529">SUM(BE3235)</f>
        <v>2300</v>
      </c>
      <c r="BF3239" s="17">
        <f t="shared" si="4528"/>
        <v>0</v>
      </c>
      <c r="BG3239" s="17">
        <f t="shared" si="4528"/>
        <v>0</v>
      </c>
      <c r="BH3239" s="17">
        <f t="shared" si="4528"/>
        <v>0</v>
      </c>
      <c r="BI3239" s="17">
        <f t="shared" si="4528"/>
        <v>0</v>
      </c>
      <c r="BJ3239" s="17">
        <f t="shared" si="4528"/>
        <v>0</v>
      </c>
      <c r="BK3239" s="17">
        <f t="shared" si="4528"/>
        <v>0</v>
      </c>
      <c r="BL3239" s="17">
        <f t="shared" si="4528"/>
        <v>0</v>
      </c>
      <c r="BM3239" s="17">
        <f t="shared" si="4528"/>
        <v>0</v>
      </c>
      <c r="BN3239" s="17">
        <f t="shared" si="4528"/>
        <v>0</v>
      </c>
      <c r="BO3239" s="17">
        <f t="shared" si="4528"/>
        <v>0</v>
      </c>
      <c r="BP3239" s="17">
        <f t="shared" si="4528"/>
        <v>0</v>
      </c>
      <c r="BQ3239" s="17">
        <f t="shared" si="4528"/>
        <v>0</v>
      </c>
      <c r="BR3239" s="17">
        <v>0</v>
      </c>
      <c r="BS3239" s="17">
        <v>2300</v>
      </c>
    </row>
    <row r="3240" spans="1:71" x14ac:dyDescent="0.25">
      <c r="A3240" s="111"/>
      <c r="B3240" s="111"/>
      <c r="C3240" s="111"/>
      <c r="D3240" s="114"/>
      <c r="E3240" s="114"/>
      <c r="F3240" s="114"/>
      <c r="G3240" s="117"/>
      <c r="H3240" s="18" t="s">
        <v>73</v>
      </c>
      <c r="I3240" s="17">
        <f t="shared" ref="I3240:AA3240" si="4530">SUM(I3239)</f>
        <v>8500</v>
      </c>
      <c r="J3240" s="17">
        <f t="shared" si="4530"/>
        <v>0</v>
      </c>
      <c r="K3240" s="17">
        <f t="shared" si="4530"/>
        <v>0</v>
      </c>
      <c r="L3240" s="17">
        <f t="shared" si="4530"/>
        <v>0</v>
      </c>
      <c r="M3240" s="17">
        <f t="shared" si="4530"/>
        <v>0</v>
      </c>
      <c r="N3240" s="17">
        <f t="shared" si="4530"/>
        <v>0</v>
      </c>
      <c r="O3240" s="17">
        <f t="shared" ref="O3240" si="4531">SUM(O3239)</f>
        <v>8500</v>
      </c>
      <c r="P3240" s="17">
        <f t="shared" si="4530"/>
        <v>0</v>
      </c>
      <c r="Q3240" s="17">
        <f t="shared" si="4530"/>
        <v>0</v>
      </c>
      <c r="R3240" s="17">
        <f t="shared" si="4530"/>
        <v>0</v>
      </c>
      <c r="S3240" s="17">
        <f t="shared" si="4530"/>
        <v>0</v>
      </c>
      <c r="T3240" s="17">
        <f t="shared" si="4530"/>
        <v>0</v>
      </c>
      <c r="U3240" s="17">
        <f t="shared" si="4530"/>
        <v>0</v>
      </c>
      <c r="V3240" s="17">
        <f t="shared" si="4530"/>
        <v>0</v>
      </c>
      <c r="W3240" s="17">
        <f t="shared" si="4530"/>
        <v>0</v>
      </c>
      <c r="X3240" s="17">
        <f t="shared" si="4530"/>
        <v>0</v>
      </c>
      <c r="Y3240" s="17">
        <f t="shared" si="4530"/>
        <v>0</v>
      </c>
      <c r="Z3240" s="17">
        <f t="shared" si="4530"/>
        <v>0</v>
      </c>
      <c r="AA3240" s="17">
        <f t="shared" si="4530"/>
        <v>0</v>
      </c>
      <c r="AB3240" s="17">
        <v>0</v>
      </c>
      <c r="AC3240" s="17">
        <v>8500</v>
      </c>
      <c r="AD3240" s="17">
        <f t="shared" ref="AD3240:AV3240" si="4532">SUM(AD3239)</f>
        <v>1000</v>
      </c>
      <c r="AE3240" s="17">
        <f t="shared" si="4532"/>
        <v>0</v>
      </c>
      <c r="AF3240" s="17">
        <f t="shared" si="4532"/>
        <v>0</v>
      </c>
      <c r="AG3240" s="17">
        <f t="shared" si="4532"/>
        <v>0</v>
      </c>
      <c r="AH3240" s="17">
        <f t="shared" si="4532"/>
        <v>0</v>
      </c>
      <c r="AI3240" s="17">
        <f t="shared" si="4532"/>
        <v>0</v>
      </c>
      <c r="AJ3240" s="17">
        <f t="shared" ref="AJ3240" si="4533">SUM(AJ3239)</f>
        <v>1000</v>
      </c>
      <c r="AK3240" s="17">
        <f t="shared" si="4532"/>
        <v>0</v>
      </c>
      <c r="AL3240" s="17">
        <f t="shared" si="4532"/>
        <v>0</v>
      </c>
      <c r="AM3240" s="17">
        <f t="shared" si="4532"/>
        <v>0</v>
      </c>
      <c r="AN3240" s="17">
        <f t="shared" si="4532"/>
        <v>0</v>
      </c>
      <c r="AO3240" s="17">
        <f t="shared" si="4532"/>
        <v>0</v>
      </c>
      <c r="AP3240" s="17">
        <f t="shared" si="4532"/>
        <v>0</v>
      </c>
      <c r="AQ3240" s="17">
        <f t="shared" si="4532"/>
        <v>0</v>
      </c>
      <c r="AR3240" s="17">
        <f t="shared" si="4532"/>
        <v>0</v>
      </c>
      <c r="AS3240" s="17">
        <f t="shared" si="4532"/>
        <v>0</v>
      </c>
      <c r="AT3240" s="17">
        <f t="shared" si="4532"/>
        <v>0</v>
      </c>
      <c r="AU3240" s="17">
        <f t="shared" si="4532"/>
        <v>0</v>
      </c>
      <c r="AV3240" s="17">
        <f t="shared" si="4532"/>
        <v>0</v>
      </c>
      <c r="AW3240" s="17">
        <v>0</v>
      </c>
      <c r="AX3240" s="17">
        <v>1000</v>
      </c>
      <c r="AY3240" s="17">
        <f t="shared" ref="AY3240:BQ3240" si="4534">SUM(AY3239)</f>
        <v>2300</v>
      </c>
      <c r="AZ3240" s="17">
        <f t="shared" si="4534"/>
        <v>0</v>
      </c>
      <c r="BA3240" s="17">
        <f t="shared" si="4534"/>
        <v>0</v>
      </c>
      <c r="BB3240" s="17">
        <f t="shared" si="4534"/>
        <v>0</v>
      </c>
      <c r="BC3240" s="17">
        <f t="shared" si="4534"/>
        <v>0</v>
      </c>
      <c r="BD3240" s="17">
        <f t="shared" si="4534"/>
        <v>0</v>
      </c>
      <c r="BE3240" s="17">
        <f t="shared" ref="BE3240" si="4535">SUM(BE3239)</f>
        <v>2300</v>
      </c>
      <c r="BF3240" s="17">
        <f t="shared" si="4534"/>
        <v>0</v>
      </c>
      <c r="BG3240" s="17">
        <f t="shared" si="4534"/>
        <v>0</v>
      </c>
      <c r="BH3240" s="17">
        <f t="shared" si="4534"/>
        <v>0</v>
      </c>
      <c r="BI3240" s="17">
        <f t="shared" si="4534"/>
        <v>0</v>
      </c>
      <c r="BJ3240" s="17">
        <f t="shared" si="4534"/>
        <v>0</v>
      </c>
      <c r="BK3240" s="17">
        <f t="shared" si="4534"/>
        <v>0</v>
      </c>
      <c r="BL3240" s="17">
        <f t="shared" si="4534"/>
        <v>0</v>
      </c>
      <c r="BM3240" s="17">
        <f t="shared" si="4534"/>
        <v>0</v>
      </c>
      <c r="BN3240" s="17">
        <f t="shared" si="4534"/>
        <v>0</v>
      </c>
      <c r="BO3240" s="17">
        <f t="shared" si="4534"/>
        <v>0</v>
      </c>
      <c r="BP3240" s="17">
        <f t="shared" si="4534"/>
        <v>0</v>
      </c>
      <c r="BQ3240" s="17">
        <f t="shared" si="4534"/>
        <v>0</v>
      </c>
      <c r="BR3240" s="17">
        <v>0</v>
      </c>
      <c r="BS3240" s="17">
        <v>2300</v>
      </c>
    </row>
    <row r="3241" spans="1:71" x14ac:dyDescent="0.25">
      <c r="A3241" s="112"/>
      <c r="B3241" s="112"/>
      <c r="C3241" s="112"/>
      <c r="D3241" s="115"/>
      <c r="E3241" s="115"/>
      <c r="F3241" s="115"/>
      <c r="G3241" s="118"/>
      <c r="O3241">
        <f t="shared" si="4503"/>
        <v>0</v>
      </c>
      <c r="AB3241">
        <v>0</v>
      </c>
      <c r="AC3241">
        <v>0</v>
      </c>
      <c r="AJ3241">
        <f t="shared" si="4504"/>
        <v>0</v>
      </c>
      <c r="AW3241">
        <v>0</v>
      </c>
      <c r="AX3241">
        <v>0</v>
      </c>
      <c r="BE3241">
        <f t="shared" si="4505"/>
        <v>0</v>
      </c>
      <c r="BR3241">
        <v>0</v>
      </c>
      <c r="BS3241">
        <v>0</v>
      </c>
    </row>
    <row r="3242" spans="1:71" ht="15.75" thickBot="1" x14ac:dyDescent="0.3">
      <c r="A3242" s="13" t="s">
        <v>1</v>
      </c>
      <c r="B3242" s="13" t="s">
        <v>1</v>
      </c>
      <c r="C3242" s="13" t="s">
        <v>1</v>
      </c>
      <c r="D3242" s="60" t="s">
        <v>1</v>
      </c>
      <c r="E3242" s="60" t="s">
        <v>1</v>
      </c>
      <c r="F3242" s="60" t="s">
        <v>1</v>
      </c>
      <c r="G3242" s="13" t="s">
        <v>1</v>
      </c>
      <c r="H3242" s="19" t="s">
        <v>1</v>
      </c>
      <c r="I3242" s="19" t="s">
        <v>1</v>
      </c>
      <c r="J3242" s="19"/>
      <c r="K3242" s="19"/>
      <c r="L3242" s="19"/>
      <c r="M3242" s="19"/>
      <c r="N3242" s="19"/>
      <c r="O3242" s="19"/>
      <c r="P3242" s="19"/>
      <c r="Q3242" s="19"/>
      <c r="R3242" s="19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>
        <v>0</v>
      </c>
      <c r="AC3242" s="19">
        <v>0</v>
      </c>
      <c r="AD3242" s="19" t="s">
        <v>1</v>
      </c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>
        <v>0</v>
      </c>
      <c r="AX3242" s="19">
        <v>0</v>
      </c>
      <c r="AY3242" s="19" t="s">
        <v>1</v>
      </c>
      <c r="AZ3242" s="19"/>
      <c r="BA3242" s="19"/>
      <c r="BB3242" s="19"/>
      <c r="BC3242" s="19"/>
      <c r="BD3242" s="19"/>
      <c r="BE3242" s="19"/>
      <c r="BF3242" s="19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>
        <v>0</v>
      </c>
      <c r="BS3242" s="19">
        <v>0</v>
      </c>
    </row>
    <row r="3243" spans="1:71" ht="69.75" customHeight="1" thickBot="1" x14ac:dyDescent="0.3">
      <c r="A3243" s="5" t="s">
        <v>4</v>
      </c>
      <c r="B3243" s="5" t="s">
        <v>5</v>
      </c>
      <c r="C3243" s="5" t="s">
        <v>6</v>
      </c>
      <c r="D3243" s="66" t="s">
        <v>1</v>
      </c>
      <c r="E3243" s="74" t="s">
        <v>7</v>
      </c>
      <c r="F3243" s="74" t="s">
        <v>8</v>
      </c>
      <c r="G3243" s="5" t="s">
        <v>9</v>
      </c>
      <c r="H3243" s="5" t="s">
        <v>10</v>
      </c>
      <c r="I3243" s="57" t="s">
        <v>11</v>
      </c>
      <c r="J3243" s="57" t="s">
        <v>1831</v>
      </c>
      <c r="K3243" s="57" t="s">
        <v>1784</v>
      </c>
      <c r="L3243" s="57" t="s">
        <v>1817</v>
      </c>
      <c r="M3243" s="57" t="s">
        <v>1818</v>
      </c>
      <c r="N3243" s="57" t="s">
        <v>1819</v>
      </c>
      <c r="O3243" s="57" t="s">
        <v>1835</v>
      </c>
      <c r="P3243" s="57" t="s">
        <v>1832</v>
      </c>
      <c r="Q3243" s="57" t="s">
        <v>1820</v>
      </c>
      <c r="R3243" s="57" t="s">
        <v>1821</v>
      </c>
      <c r="S3243" s="57" t="s">
        <v>1822</v>
      </c>
      <c r="T3243" s="57" t="s">
        <v>1823</v>
      </c>
      <c r="U3243" s="57" t="s">
        <v>1824</v>
      </c>
      <c r="V3243" s="57" t="s">
        <v>1825</v>
      </c>
      <c r="W3243" s="57" t="s">
        <v>1833</v>
      </c>
      <c r="X3243" s="57" t="s">
        <v>1834</v>
      </c>
      <c r="Y3243" s="57" t="s">
        <v>1826</v>
      </c>
      <c r="Z3243" s="57" t="s">
        <v>1827</v>
      </c>
      <c r="AA3243" s="57" t="s">
        <v>1828</v>
      </c>
      <c r="AB3243" s="57" t="s">
        <v>1829</v>
      </c>
      <c r="AC3243" s="57" t="s">
        <v>1830</v>
      </c>
      <c r="AD3243" s="58" t="s">
        <v>12</v>
      </c>
      <c r="AE3243" s="58" t="s">
        <v>1831</v>
      </c>
      <c r="AF3243" s="58" t="s">
        <v>1784</v>
      </c>
      <c r="AG3243" s="58" t="s">
        <v>1817</v>
      </c>
      <c r="AH3243" s="58" t="s">
        <v>1818</v>
      </c>
      <c r="AI3243" s="58" t="s">
        <v>1819</v>
      </c>
      <c r="AJ3243" s="58" t="s">
        <v>1836</v>
      </c>
      <c r="AK3243" s="58" t="s">
        <v>1832</v>
      </c>
      <c r="AL3243" s="58" t="s">
        <v>1820</v>
      </c>
      <c r="AM3243" s="58" t="s">
        <v>1821</v>
      </c>
      <c r="AN3243" s="58" t="s">
        <v>1822</v>
      </c>
      <c r="AO3243" s="58" t="s">
        <v>1823</v>
      </c>
      <c r="AP3243" s="58" t="s">
        <v>1824</v>
      </c>
      <c r="AQ3243" s="58" t="s">
        <v>1825</v>
      </c>
      <c r="AR3243" s="58" t="s">
        <v>1833</v>
      </c>
      <c r="AS3243" s="58" t="s">
        <v>1834</v>
      </c>
      <c r="AT3243" s="58" t="s">
        <v>1826</v>
      </c>
      <c r="AU3243" s="58" t="s">
        <v>1827</v>
      </c>
      <c r="AV3243" s="58" t="s">
        <v>1828</v>
      </c>
      <c r="AW3243" s="58" t="s">
        <v>1829</v>
      </c>
      <c r="AX3243" s="58" t="s">
        <v>1830</v>
      </c>
      <c r="AY3243" s="59" t="s">
        <v>13</v>
      </c>
      <c r="AZ3243" s="59" t="s">
        <v>1831</v>
      </c>
      <c r="BA3243" s="59" t="s">
        <v>1784</v>
      </c>
      <c r="BB3243" s="59" t="s">
        <v>1817</v>
      </c>
      <c r="BC3243" s="59" t="s">
        <v>1818</v>
      </c>
      <c r="BD3243" s="59" t="s">
        <v>1819</v>
      </c>
      <c r="BE3243" s="59" t="s">
        <v>1837</v>
      </c>
      <c r="BF3243" s="59" t="s">
        <v>1832</v>
      </c>
      <c r="BG3243" s="59" t="s">
        <v>1820</v>
      </c>
      <c r="BH3243" s="59" t="s">
        <v>1821</v>
      </c>
      <c r="BI3243" s="59" t="s">
        <v>1822</v>
      </c>
      <c r="BJ3243" s="59" t="s">
        <v>1823</v>
      </c>
      <c r="BK3243" s="59" t="s">
        <v>1824</v>
      </c>
      <c r="BL3243" s="59" t="s">
        <v>1825</v>
      </c>
      <c r="BM3243" s="59" t="s">
        <v>1833</v>
      </c>
      <c r="BN3243" s="59" t="s">
        <v>1834</v>
      </c>
      <c r="BO3243" s="59" t="s">
        <v>1826</v>
      </c>
      <c r="BP3243" s="59" t="s">
        <v>1827</v>
      </c>
      <c r="BQ3243" s="59" t="s">
        <v>1828</v>
      </c>
      <c r="BR3243" s="59" t="s">
        <v>1829</v>
      </c>
      <c r="BS3243" s="59" t="s">
        <v>1830</v>
      </c>
    </row>
    <row r="3244" spans="1:71" x14ac:dyDescent="0.25">
      <c r="A3244" s="6" t="s">
        <v>1</v>
      </c>
      <c r="B3244" s="6" t="s">
        <v>1</v>
      </c>
      <c r="C3244" s="6" t="s">
        <v>1</v>
      </c>
      <c r="D3244" s="67" t="s">
        <v>1</v>
      </c>
      <c r="E3244" s="67" t="s">
        <v>1</v>
      </c>
      <c r="F3244" s="80" t="s">
        <v>1</v>
      </c>
      <c r="G3244" s="7" t="s">
        <v>1</v>
      </c>
      <c r="H3244" s="8" t="s">
        <v>1</v>
      </c>
      <c r="I3244" s="9">
        <v>1</v>
      </c>
      <c r="J3244" s="9">
        <v>2</v>
      </c>
      <c r="K3244" s="9">
        <v>3</v>
      </c>
      <c r="L3244" s="9">
        <v>4</v>
      </c>
      <c r="M3244" s="9">
        <v>5</v>
      </c>
      <c r="N3244" s="9">
        <v>6</v>
      </c>
      <c r="O3244" s="9">
        <v>7</v>
      </c>
      <c r="P3244" s="9">
        <v>8</v>
      </c>
      <c r="Q3244" s="9">
        <v>9</v>
      </c>
      <c r="R3244" s="9">
        <v>10</v>
      </c>
      <c r="S3244" s="9">
        <v>11</v>
      </c>
      <c r="T3244" s="9">
        <v>12</v>
      </c>
      <c r="U3244" s="9">
        <v>13</v>
      </c>
      <c r="V3244" s="9">
        <v>14</v>
      </c>
      <c r="W3244" s="9">
        <v>15</v>
      </c>
      <c r="X3244" s="9">
        <v>16</v>
      </c>
      <c r="Y3244" s="9">
        <v>17</v>
      </c>
      <c r="Z3244" s="9">
        <v>18</v>
      </c>
      <c r="AA3244" s="9">
        <v>19</v>
      </c>
      <c r="AB3244" s="9">
        <v>20</v>
      </c>
      <c r="AC3244" s="9">
        <v>21</v>
      </c>
      <c r="AD3244" s="9">
        <v>1</v>
      </c>
      <c r="AE3244" s="9">
        <v>2</v>
      </c>
      <c r="AF3244" s="9">
        <v>3</v>
      </c>
      <c r="AG3244" s="9">
        <v>4</v>
      </c>
      <c r="AH3244" s="9">
        <v>5</v>
      </c>
      <c r="AI3244" s="9">
        <v>6</v>
      </c>
      <c r="AJ3244" s="9">
        <v>7</v>
      </c>
      <c r="AK3244" s="9">
        <v>8</v>
      </c>
      <c r="AL3244" s="9">
        <v>9</v>
      </c>
      <c r="AM3244" s="9">
        <v>10</v>
      </c>
      <c r="AN3244" s="9">
        <v>11</v>
      </c>
      <c r="AO3244" s="9">
        <v>12</v>
      </c>
      <c r="AP3244" s="9">
        <v>13</v>
      </c>
      <c r="AQ3244" s="9">
        <v>14</v>
      </c>
      <c r="AR3244" s="9">
        <v>15</v>
      </c>
      <c r="AS3244" s="9">
        <v>16</v>
      </c>
      <c r="AT3244" s="9">
        <v>17</v>
      </c>
      <c r="AU3244" s="9">
        <v>18</v>
      </c>
      <c r="AV3244" s="9">
        <v>19</v>
      </c>
      <c r="AW3244" s="9">
        <v>20</v>
      </c>
      <c r="AX3244" s="9">
        <v>21</v>
      </c>
      <c r="AY3244" s="9">
        <v>1</v>
      </c>
      <c r="AZ3244" s="9">
        <v>2</v>
      </c>
      <c r="BA3244" s="9">
        <v>3</v>
      </c>
      <c r="BB3244" s="9">
        <v>4</v>
      </c>
      <c r="BC3244" s="9">
        <v>5</v>
      </c>
      <c r="BD3244" s="9">
        <v>6</v>
      </c>
      <c r="BE3244" s="9">
        <v>7</v>
      </c>
      <c r="BF3244" s="9">
        <v>8</v>
      </c>
      <c r="BG3244" s="9">
        <v>9</v>
      </c>
      <c r="BH3244" s="9">
        <v>10</v>
      </c>
      <c r="BI3244" s="9">
        <v>11</v>
      </c>
      <c r="BJ3244" s="9">
        <v>12</v>
      </c>
      <c r="BK3244" s="9">
        <v>13</v>
      </c>
      <c r="BL3244" s="9">
        <v>14</v>
      </c>
      <c r="BM3244" s="9">
        <v>15</v>
      </c>
      <c r="BN3244" s="9">
        <v>16</v>
      </c>
      <c r="BO3244" s="9">
        <v>17</v>
      </c>
      <c r="BP3244" s="9">
        <v>18</v>
      </c>
      <c r="BQ3244" s="9">
        <v>19</v>
      </c>
      <c r="BR3244" s="9">
        <v>20</v>
      </c>
      <c r="BS3244" s="9">
        <v>21</v>
      </c>
    </row>
    <row r="3245" spans="1:71" x14ac:dyDescent="0.25">
      <c r="A3245" s="1" t="s">
        <v>915</v>
      </c>
      <c r="B3245" s="1" t="s">
        <v>75</v>
      </c>
      <c r="C3245" s="4" t="s">
        <v>1431</v>
      </c>
      <c r="D3245" s="65" t="s">
        <v>1432</v>
      </c>
      <c r="E3245" s="64" t="s">
        <v>1</v>
      </c>
      <c r="F3245" s="64" t="s">
        <v>1</v>
      </c>
      <c r="G3245" s="2" t="s">
        <v>1</v>
      </c>
      <c r="H3245" s="2" t="s">
        <v>1433</v>
      </c>
      <c r="I3245" s="3" t="s">
        <v>1</v>
      </c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>
        <v>0</v>
      </c>
      <c r="AC3245" s="3">
        <v>0</v>
      </c>
      <c r="AD3245" s="3" t="s">
        <v>1</v>
      </c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>
        <v>0</v>
      </c>
      <c r="AX3245" s="3">
        <v>0</v>
      </c>
      <c r="AY3245" s="3" t="s">
        <v>1</v>
      </c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>
        <v>0</v>
      </c>
      <c r="BS3245" s="3">
        <v>0</v>
      </c>
    </row>
    <row r="3246" spans="1:71" ht="33.75" x14ac:dyDescent="0.25">
      <c r="A3246" s="1" t="s">
        <v>1</v>
      </c>
      <c r="B3246" s="1" t="s">
        <v>1</v>
      </c>
      <c r="C3246" s="1" t="s">
        <v>1</v>
      </c>
      <c r="D3246" s="64" t="s">
        <v>1</v>
      </c>
      <c r="E3246" s="64" t="s">
        <v>1</v>
      </c>
      <c r="F3246" s="64" t="s">
        <v>1</v>
      </c>
      <c r="G3246" s="2" t="s">
        <v>1</v>
      </c>
      <c r="H3246" s="10" t="s">
        <v>17</v>
      </c>
      <c r="I3246" s="11">
        <f t="shared" ref="I3246:AA3246" si="4536">SUM(I3247,I3255,I3257)</f>
        <v>48900</v>
      </c>
      <c r="J3246" s="11">
        <f t="shared" si="4536"/>
        <v>0</v>
      </c>
      <c r="K3246" s="11">
        <f t="shared" si="4536"/>
        <v>0</v>
      </c>
      <c r="L3246" s="11">
        <f t="shared" si="4536"/>
        <v>0</v>
      </c>
      <c r="M3246" s="11">
        <f t="shared" si="4536"/>
        <v>0</v>
      </c>
      <c r="N3246" s="11">
        <f t="shared" si="4536"/>
        <v>0</v>
      </c>
      <c r="O3246" s="11">
        <f t="shared" ref="O3246" si="4537">SUM(O3247,O3255,O3257)</f>
        <v>48900</v>
      </c>
      <c r="P3246" s="11">
        <f t="shared" si="4536"/>
        <v>1070</v>
      </c>
      <c r="Q3246" s="11">
        <f t="shared" si="4536"/>
        <v>120</v>
      </c>
      <c r="R3246" s="11">
        <f t="shared" si="4536"/>
        <v>14600</v>
      </c>
      <c r="S3246" s="11">
        <f t="shared" si="4536"/>
        <v>0</v>
      </c>
      <c r="T3246" s="11">
        <f t="shared" si="4536"/>
        <v>0</v>
      </c>
      <c r="U3246" s="11">
        <f t="shared" si="4536"/>
        <v>0</v>
      </c>
      <c r="V3246" s="11">
        <f t="shared" si="4536"/>
        <v>0</v>
      </c>
      <c r="W3246" s="11">
        <f t="shared" si="4536"/>
        <v>0</v>
      </c>
      <c r="X3246" s="11">
        <f t="shared" si="4536"/>
        <v>0</v>
      </c>
      <c r="Y3246" s="11">
        <f t="shared" si="4536"/>
        <v>0</v>
      </c>
      <c r="Z3246" s="11">
        <f t="shared" si="4536"/>
        <v>0</v>
      </c>
      <c r="AA3246" s="11">
        <f t="shared" si="4536"/>
        <v>0</v>
      </c>
      <c r="AB3246" s="11">
        <v>15790</v>
      </c>
      <c r="AC3246" s="11">
        <v>33110</v>
      </c>
      <c r="AD3246" s="11">
        <f t="shared" ref="AD3246:AV3246" si="4538">SUM(AD3247,AD3255,AD3257)</f>
        <v>0</v>
      </c>
      <c r="AE3246" s="11">
        <f t="shared" si="4538"/>
        <v>0</v>
      </c>
      <c r="AF3246" s="11">
        <f t="shared" si="4538"/>
        <v>0</v>
      </c>
      <c r="AG3246" s="11">
        <f t="shared" si="4538"/>
        <v>0</v>
      </c>
      <c r="AH3246" s="11">
        <f t="shared" si="4538"/>
        <v>0</v>
      </c>
      <c r="AI3246" s="11">
        <f t="shared" si="4538"/>
        <v>0</v>
      </c>
      <c r="AJ3246" s="11">
        <f t="shared" ref="AJ3246" si="4539">SUM(AJ3247,AJ3255,AJ3257)</f>
        <v>0</v>
      </c>
      <c r="AK3246" s="11">
        <f t="shared" si="4538"/>
        <v>0</v>
      </c>
      <c r="AL3246" s="11">
        <f t="shared" si="4538"/>
        <v>0</v>
      </c>
      <c r="AM3246" s="11">
        <f t="shared" si="4538"/>
        <v>0</v>
      </c>
      <c r="AN3246" s="11">
        <f t="shared" si="4538"/>
        <v>0</v>
      </c>
      <c r="AO3246" s="11">
        <f t="shared" si="4538"/>
        <v>0</v>
      </c>
      <c r="AP3246" s="11">
        <f t="shared" si="4538"/>
        <v>0</v>
      </c>
      <c r="AQ3246" s="11">
        <f t="shared" si="4538"/>
        <v>0</v>
      </c>
      <c r="AR3246" s="11">
        <f t="shared" si="4538"/>
        <v>0</v>
      </c>
      <c r="AS3246" s="11">
        <f t="shared" si="4538"/>
        <v>0</v>
      </c>
      <c r="AT3246" s="11">
        <f t="shared" si="4538"/>
        <v>0</v>
      </c>
      <c r="AU3246" s="11">
        <f t="shared" si="4538"/>
        <v>0</v>
      </c>
      <c r="AV3246" s="11">
        <f t="shared" si="4538"/>
        <v>0</v>
      </c>
      <c r="AW3246" s="11">
        <v>0</v>
      </c>
      <c r="AX3246" s="11">
        <v>0</v>
      </c>
      <c r="AY3246" s="11">
        <f t="shared" ref="AY3246:BQ3246" si="4540">SUM(AY3247,AY3255,AY3257)</f>
        <v>0</v>
      </c>
      <c r="AZ3246" s="11">
        <f t="shared" si="4540"/>
        <v>0</v>
      </c>
      <c r="BA3246" s="11">
        <f t="shared" si="4540"/>
        <v>0</v>
      </c>
      <c r="BB3246" s="11">
        <f t="shared" si="4540"/>
        <v>0</v>
      </c>
      <c r="BC3246" s="11">
        <f t="shared" si="4540"/>
        <v>0</v>
      </c>
      <c r="BD3246" s="11">
        <f t="shared" si="4540"/>
        <v>0</v>
      </c>
      <c r="BE3246" s="11">
        <f t="shared" ref="BE3246" si="4541">SUM(BE3247,BE3255,BE3257)</f>
        <v>0</v>
      </c>
      <c r="BF3246" s="11">
        <f t="shared" si="4540"/>
        <v>0</v>
      </c>
      <c r="BG3246" s="11">
        <f t="shared" si="4540"/>
        <v>0</v>
      </c>
      <c r="BH3246" s="11">
        <f t="shared" si="4540"/>
        <v>0</v>
      </c>
      <c r="BI3246" s="11">
        <f t="shared" si="4540"/>
        <v>0</v>
      </c>
      <c r="BJ3246" s="11">
        <f t="shared" si="4540"/>
        <v>0</v>
      </c>
      <c r="BK3246" s="11">
        <f t="shared" si="4540"/>
        <v>0</v>
      </c>
      <c r="BL3246" s="11">
        <f t="shared" si="4540"/>
        <v>0</v>
      </c>
      <c r="BM3246" s="11">
        <f t="shared" si="4540"/>
        <v>0</v>
      </c>
      <c r="BN3246" s="11">
        <f t="shared" si="4540"/>
        <v>0</v>
      </c>
      <c r="BO3246" s="11">
        <f t="shared" si="4540"/>
        <v>0</v>
      </c>
      <c r="BP3246" s="11">
        <f t="shared" si="4540"/>
        <v>0</v>
      </c>
      <c r="BQ3246" s="11">
        <f t="shared" si="4540"/>
        <v>0</v>
      </c>
      <c r="BR3246" s="11">
        <v>0</v>
      </c>
      <c r="BS3246" s="11">
        <v>0</v>
      </c>
    </row>
    <row r="3247" spans="1:71" x14ac:dyDescent="0.25">
      <c r="A3247" s="4" t="s">
        <v>915</v>
      </c>
      <c r="B3247" s="4" t="s">
        <v>75</v>
      </c>
      <c r="C3247" s="4" t="s">
        <v>1431</v>
      </c>
      <c r="D3247" s="65" t="s">
        <v>1432</v>
      </c>
      <c r="E3247" s="64" t="s">
        <v>18</v>
      </c>
      <c r="F3247" s="64" t="s">
        <v>1</v>
      </c>
      <c r="G3247" s="2" t="s">
        <v>1</v>
      </c>
      <c r="H3247" s="2" t="s">
        <v>19</v>
      </c>
      <c r="I3247" s="12">
        <f t="shared" ref="I3247:AA3247" si="4542">SUM(I3248,I3249)</f>
        <v>18600</v>
      </c>
      <c r="J3247" s="12">
        <f t="shared" si="4542"/>
        <v>0</v>
      </c>
      <c r="K3247" s="12">
        <f t="shared" si="4542"/>
        <v>0</v>
      </c>
      <c r="L3247" s="12">
        <f t="shared" si="4542"/>
        <v>0</v>
      </c>
      <c r="M3247" s="12">
        <f t="shared" si="4542"/>
        <v>0</v>
      </c>
      <c r="N3247" s="12">
        <f t="shared" si="4542"/>
        <v>0</v>
      </c>
      <c r="O3247" s="12">
        <f t="shared" ref="O3247" si="4543">SUM(O3248,O3249)</f>
        <v>18600</v>
      </c>
      <c r="P3247" s="12">
        <f t="shared" si="4542"/>
        <v>0</v>
      </c>
      <c r="Q3247" s="12">
        <f t="shared" si="4542"/>
        <v>0</v>
      </c>
      <c r="R3247" s="12">
        <f t="shared" si="4542"/>
        <v>5000</v>
      </c>
      <c r="S3247" s="12">
        <f t="shared" si="4542"/>
        <v>0</v>
      </c>
      <c r="T3247" s="12">
        <f t="shared" si="4542"/>
        <v>0</v>
      </c>
      <c r="U3247" s="12">
        <f t="shared" si="4542"/>
        <v>0</v>
      </c>
      <c r="V3247" s="12">
        <f t="shared" si="4542"/>
        <v>0</v>
      </c>
      <c r="W3247" s="12">
        <f t="shared" si="4542"/>
        <v>0</v>
      </c>
      <c r="X3247" s="12">
        <f t="shared" si="4542"/>
        <v>0</v>
      </c>
      <c r="Y3247" s="12">
        <f t="shared" si="4542"/>
        <v>0</v>
      </c>
      <c r="Z3247" s="12">
        <f t="shared" si="4542"/>
        <v>0</v>
      </c>
      <c r="AA3247" s="12">
        <f t="shared" si="4542"/>
        <v>0</v>
      </c>
      <c r="AB3247" s="12">
        <v>5000</v>
      </c>
      <c r="AC3247" s="12">
        <v>13600</v>
      </c>
      <c r="AD3247" s="12">
        <f t="shared" ref="AD3247:AV3247" si="4544">SUM(AD3248,AD3249)</f>
        <v>0</v>
      </c>
      <c r="AE3247" s="12">
        <f t="shared" si="4544"/>
        <v>0</v>
      </c>
      <c r="AF3247" s="12">
        <f t="shared" si="4544"/>
        <v>0</v>
      </c>
      <c r="AG3247" s="12">
        <f t="shared" si="4544"/>
        <v>0</v>
      </c>
      <c r="AH3247" s="12">
        <f t="shared" si="4544"/>
        <v>0</v>
      </c>
      <c r="AI3247" s="12">
        <f t="shared" si="4544"/>
        <v>0</v>
      </c>
      <c r="AJ3247" s="12">
        <f t="shared" ref="AJ3247" si="4545">SUM(AJ3248,AJ3249)</f>
        <v>0</v>
      </c>
      <c r="AK3247" s="12">
        <f t="shared" si="4544"/>
        <v>0</v>
      </c>
      <c r="AL3247" s="12">
        <f t="shared" si="4544"/>
        <v>0</v>
      </c>
      <c r="AM3247" s="12">
        <f t="shared" si="4544"/>
        <v>0</v>
      </c>
      <c r="AN3247" s="12">
        <f t="shared" si="4544"/>
        <v>0</v>
      </c>
      <c r="AO3247" s="12">
        <f t="shared" si="4544"/>
        <v>0</v>
      </c>
      <c r="AP3247" s="12">
        <f t="shared" si="4544"/>
        <v>0</v>
      </c>
      <c r="AQ3247" s="12">
        <f t="shared" si="4544"/>
        <v>0</v>
      </c>
      <c r="AR3247" s="12">
        <f t="shared" si="4544"/>
        <v>0</v>
      </c>
      <c r="AS3247" s="12">
        <f t="shared" si="4544"/>
        <v>0</v>
      </c>
      <c r="AT3247" s="12">
        <f t="shared" si="4544"/>
        <v>0</v>
      </c>
      <c r="AU3247" s="12">
        <f t="shared" si="4544"/>
        <v>0</v>
      </c>
      <c r="AV3247" s="12">
        <f t="shared" si="4544"/>
        <v>0</v>
      </c>
      <c r="AW3247" s="12">
        <v>0</v>
      </c>
      <c r="AX3247" s="12">
        <v>0</v>
      </c>
      <c r="AY3247" s="12">
        <f t="shared" ref="AY3247:BQ3247" si="4546">SUM(AY3248,AY3249)</f>
        <v>0</v>
      </c>
      <c r="AZ3247" s="12">
        <f t="shared" si="4546"/>
        <v>0</v>
      </c>
      <c r="BA3247" s="12">
        <f t="shared" si="4546"/>
        <v>0</v>
      </c>
      <c r="BB3247" s="12">
        <f t="shared" si="4546"/>
        <v>0</v>
      </c>
      <c r="BC3247" s="12">
        <f t="shared" si="4546"/>
        <v>0</v>
      </c>
      <c r="BD3247" s="12">
        <f t="shared" si="4546"/>
        <v>0</v>
      </c>
      <c r="BE3247" s="12">
        <f t="shared" ref="BE3247" si="4547">SUM(BE3248,BE3249)</f>
        <v>0</v>
      </c>
      <c r="BF3247" s="12">
        <f t="shared" si="4546"/>
        <v>0</v>
      </c>
      <c r="BG3247" s="12">
        <f t="shared" si="4546"/>
        <v>0</v>
      </c>
      <c r="BH3247" s="12">
        <f t="shared" si="4546"/>
        <v>0</v>
      </c>
      <c r="BI3247" s="12">
        <f t="shared" si="4546"/>
        <v>0</v>
      </c>
      <c r="BJ3247" s="12">
        <f t="shared" si="4546"/>
        <v>0</v>
      </c>
      <c r="BK3247" s="12">
        <f t="shared" si="4546"/>
        <v>0</v>
      </c>
      <c r="BL3247" s="12">
        <f t="shared" si="4546"/>
        <v>0</v>
      </c>
      <c r="BM3247" s="12">
        <f t="shared" si="4546"/>
        <v>0</v>
      </c>
      <c r="BN3247" s="12">
        <f t="shared" si="4546"/>
        <v>0</v>
      </c>
      <c r="BO3247" s="12">
        <f t="shared" si="4546"/>
        <v>0</v>
      </c>
      <c r="BP3247" s="12">
        <f t="shared" si="4546"/>
        <v>0</v>
      </c>
      <c r="BQ3247" s="12">
        <f t="shared" si="4546"/>
        <v>0</v>
      </c>
      <c r="BR3247" s="12">
        <v>0</v>
      </c>
      <c r="BS3247" s="12">
        <v>0</v>
      </c>
    </row>
    <row r="3248" spans="1:71" x14ac:dyDescent="0.25">
      <c r="A3248" s="4" t="s">
        <v>915</v>
      </c>
      <c r="B3248" s="4" t="s">
        <v>75</v>
      </c>
      <c r="C3248" s="4" t="s">
        <v>1431</v>
      </c>
      <c r="D3248" s="65" t="s">
        <v>1432</v>
      </c>
      <c r="E3248" s="75">
        <v>6111</v>
      </c>
      <c r="F3248" s="65"/>
      <c r="G3248" s="61" t="s">
        <v>1894</v>
      </c>
      <c r="H3248" s="13" t="s">
        <v>20</v>
      </c>
      <c r="I3248" s="14">
        <v>18000</v>
      </c>
      <c r="J3248" s="14"/>
      <c r="K3248" s="14"/>
      <c r="L3248" s="14"/>
      <c r="M3248" s="14"/>
      <c r="N3248" s="14"/>
      <c r="O3248" s="14">
        <f t="shared" si="4503"/>
        <v>18000</v>
      </c>
      <c r="P3248" s="14"/>
      <c r="Q3248" s="14"/>
      <c r="R3248" s="14">
        <f>2558+2442</f>
        <v>5000</v>
      </c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>
        <v>5000</v>
      </c>
      <c r="AC3248" s="14">
        <v>13000</v>
      </c>
      <c r="AD3248" s="14">
        <v>0</v>
      </c>
      <c r="AE3248" s="14"/>
      <c r="AF3248" s="14"/>
      <c r="AG3248" s="14"/>
      <c r="AH3248" s="14"/>
      <c r="AI3248" s="14"/>
      <c r="AJ3248" s="14">
        <f t="shared" si="4504"/>
        <v>0</v>
      </c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>
        <v>0</v>
      </c>
      <c r="AX3248" s="14">
        <v>0</v>
      </c>
      <c r="AY3248" s="14">
        <v>0</v>
      </c>
      <c r="AZ3248" s="14"/>
      <c r="BA3248" s="14"/>
      <c r="BB3248" s="14"/>
      <c r="BC3248" s="14"/>
      <c r="BD3248" s="14"/>
      <c r="BE3248" s="14">
        <f t="shared" si="4505"/>
        <v>0</v>
      </c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>
        <v>0</v>
      </c>
      <c r="BS3248" s="14">
        <v>0</v>
      </c>
    </row>
    <row r="3249" spans="1:71" x14ac:dyDescent="0.25">
      <c r="A3249" s="1" t="s">
        <v>915</v>
      </c>
      <c r="B3249" s="1" t="s">
        <v>75</v>
      </c>
      <c r="C3249" s="1" t="s">
        <v>1431</v>
      </c>
      <c r="D3249" s="68" t="s">
        <v>1432</v>
      </c>
      <c r="E3249" s="68" t="s">
        <v>21</v>
      </c>
      <c r="F3249" s="65" t="s">
        <v>1</v>
      </c>
      <c r="G3249" s="13" t="s">
        <v>1</v>
      </c>
      <c r="H3249" s="2" t="s">
        <v>22</v>
      </c>
      <c r="I3249" s="12">
        <f t="shared" ref="I3249:AA3249" si="4548">SUM(I3250:I3254)</f>
        <v>600</v>
      </c>
      <c r="J3249" s="12">
        <f t="shared" si="4548"/>
        <v>0</v>
      </c>
      <c r="K3249" s="12">
        <f t="shared" si="4548"/>
        <v>0</v>
      </c>
      <c r="L3249" s="12">
        <f t="shared" si="4548"/>
        <v>0</v>
      </c>
      <c r="M3249" s="12">
        <f t="shared" si="4548"/>
        <v>0</v>
      </c>
      <c r="N3249" s="12">
        <f t="shared" si="4548"/>
        <v>0</v>
      </c>
      <c r="O3249" s="12">
        <f t="shared" si="4548"/>
        <v>600</v>
      </c>
      <c r="P3249" s="12">
        <f t="shared" si="4548"/>
        <v>0</v>
      </c>
      <c r="Q3249" s="12">
        <f t="shared" si="4548"/>
        <v>0</v>
      </c>
      <c r="R3249" s="12">
        <f t="shared" si="4548"/>
        <v>0</v>
      </c>
      <c r="S3249" s="12">
        <f t="shared" si="4548"/>
        <v>0</v>
      </c>
      <c r="T3249" s="12">
        <f t="shared" si="4548"/>
        <v>0</v>
      </c>
      <c r="U3249" s="12">
        <f t="shared" si="4548"/>
        <v>0</v>
      </c>
      <c r="V3249" s="12">
        <f t="shared" si="4548"/>
        <v>0</v>
      </c>
      <c r="W3249" s="12">
        <f t="shared" si="4548"/>
        <v>0</v>
      </c>
      <c r="X3249" s="12">
        <f t="shared" si="4548"/>
        <v>0</v>
      </c>
      <c r="Y3249" s="12">
        <f t="shared" si="4548"/>
        <v>0</v>
      </c>
      <c r="Z3249" s="12">
        <f t="shared" si="4548"/>
        <v>0</v>
      </c>
      <c r="AA3249" s="12">
        <f t="shared" si="4548"/>
        <v>0</v>
      </c>
      <c r="AB3249" s="12">
        <v>0</v>
      </c>
      <c r="AC3249" s="12">
        <v>600</v>
      </c>
      <c r="AD3249" s="12">
        <f t="shared" ref="AD3249:AV3249" si="4549">SUM(AD3250:AD3254)</f>
        <v>0</v>
      </c>
      <c r="AE3249" s="12">
        <f t="shared" si="4549"/>
        <v>0</v>
      </c>
      <c r="AF3249" s="12">
        <f t="shared" si="4549"/>
        <v>0</v>
      </c>
      <c r="AG3249" s="12">
        <f t="shared" si="4549"/>
        <v>0</v>
      </c>
      <c r="AH3249" s="12">
        <f t="shared" si="4549"/>
        <v>0</v>
      </c>
      <c r="AI3249" s="12">
        <f t="shared" si="4549"/>
        <v>0</v>
      </c>
      <c r="AJ3249" s="12">
        <f t="shared" si="4549"/>
        <v>0</v>
      </c>
      <c r="AK3249" s="12">
        <f t="shared" si="4549"/>
        <v>0</v>
      </c>
      <c r="AL3249" s="12">
        <f t="shared" si="4549"/>
        <v>0</v>
      </c>
      <c r="AM3249" s="12">
        <f t="shared" si="4549"/>
        <v>0</v>
      </c>
      <c r="AN3249" s="12">
        <f t="shared" si="4549"/>
        <v>0</v>
      </c>
      <c r="AO3249" s="12">
        <f t="shared" si="4549"/>
        <v>0</v>
      </c>
      <c r="AP3249" s="12">
        <f t="shared" si="4549"/>
        <v>0</v>
      </c>
      <c r="AQ3249" s="12">
        <f t="shared" si="4549"/>
        <v>0</v>
      </c>
      <c r="AR3249" s="12">
        <f t="shared" si="4549"/>
        <v>0</v>
      </c>
      <c r="AS3249" s="12">
        <f t="shared" si="4549"/>
        <v>0</v>
      </c>
      <c r="AT3249" s="12">
        <f t="shared" si="4549"/>
        <v>0</v>
      </c>
      <c r="AU3249" s="12">
        <f t="shared" si="4549"/>
        <v>0</v>
      </c>
      <c r="AV3249" s="12">
        <f t="shared" si="4549"/>
        <v>0</v>
      </c>
      <c r="AW3249" s="12">
        <v>0</v>
      </c>
      <c r="AX3249" s="12">
        <v>0</v>
      </c>
      <c r="AY3249" s="12">
        <f t="shared" ref="AY3249:BQ3249" si="4550">SUM(AY3250:AY3254)</f>
        <v>0</v>
      </c>
      <c r="AZ3249" s="12">
        <f t="shared" si="4550"/>
        <v>0</v>
      </c>
      <c r="BA3249" s="12">
        <f t="shared" si="4550"/>
        <v>0</v>
      </c>
      <c r="BB3249" s="12">
        <f t="shared" si="4550"/>
        <v>0</v>
      </c>
      <c r="BC3249" s="12">
        <f t="shared" si="4550"/>
        <v>0</v>
      </c>
      <c r="BD3249" s="12">
        <f t="shared" si="4550"/>
        <v>0</v>
      </c>
      <c r="BE3249" s="12">
        <f t="shared" si="4550"/>
        <v>0</v>
      </c>
      <c r="BF3249" s="12">
        <f t="shared" si="4550"/>
        <v>0</v>
      </c>
      <c r="BG3249" s="12">
        <f t="shared" si="4550"/>
        <v>0</v>
      </c>
      <c r="BH3249" s="12">
        <f t="shared" si="4550"/>
        <v>0</v>
      </c>
      <c r="BI3249" s="12">
        <f t="shared" si="4550"/>
        <v>0</v>
      </c>
      <c r="BJ3249" s="12">
        <f t="shared" si="4550"/>
        <v>0</v>
      </c>
      <c r="BK3249" s="12">
        <f t="shared" si="4550"/>
        <v>0</v>
      </c>
      <c r="BL3249" s="12">
        <f t="shared" si="4550"/>
        <v>0</v>
      </c>
      <c r="BM3249" s="12">
        <f t="shared" si="4550"/>
        <v>0</v>
      </c>
      <c r="BN3249" s="12">
        <f t="shared" si="4550"/>
        <v>0</v>
      </c>
      <c r="BO3249" s="12">
        <f t="shared" si="4550"/>
        <v>0</v>
      </c>
      <c r="BP3249" s="12">
        <f t="shared" si="4550"/>
        <v>0</v>
      </c>
      <c r="BQ3249" s="12">
        <f t="shared" si="4550"/>
        <v>0</v>
      </c>
      <c r="BR3249" s="12">
        <v>0</v>
      </c>
      <c r="BS3249" s="12">
        <v>0</v>
      </c>
    </row>
    <row r="3250" spans="1:71" x14ac:dyDescent="0.25">
      <c r="A3250" s="4" t="s">
        <v>915</v>
      </c>
      <c r="B3250" s="4" t="s">
        <v>75</v>
      </c>
      <c r="C3250" s="4" t="s">
        <v>1431</v>
      </c>
      <c r="D3250" s="65" t="s">
        <v>1432</v>
      </c>
      <c r="E3250" s="75">
        <v>6112</v>
      </c>
      <c r="F3250" s="65" t="s">
        <v>1434</v>
      </c>
      <c r="G3250" s="61" t="s">
        <v>1894</v>
      </c>
      <c r="H3250" s="13" t="s">
        <v>79</v>
      </c>
      <c r="I3250" s="14">
        <v>0</v>
      </c>
      <c r="J3250" s="14"/>
      <c r="K3250" s="14"/>
      <c r="L3250" s="14"/>
      <c r="M3250" s="14"/>
      <c r="N3250" s="14"/>
      <c r="O3250" s="14">
        <f t="shared" si="4503"/>
        <v>0</v>
      </c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>
        <v>0</v>
      </c>
      <c r="AC3250" s="14">
        <v>0</v>
      </c>
      <c r="AD3250" s="14">
        <v>0</v>
      </c>
      <c r="AE3250" s="14"/>
      <c r="AF3250" s="14"/>
      <c r="AG3250" s="14"/>
      <c r="AH3250" s="14"/>
      <c r="AI3250" s="14"/>
      <c r="AJ3250" s="14">
        <f t="shared" si="4504"/>
        <v>0</v>
      </c>
      <c r="AK3250" s="14"/>
      <c r="AL3250" s="14"/>
      <c r="AM3250" s="14"/>
      <c r="AN3250" s="14"/>
      <c r="AO3250" s="14"/>
      <c r="AP3250" s="14"/>
      <c r="AQ3250" s="14"/>
      <c r="AR3250" s="14"/>
      <c r="AS3250" s="14"/>
      <c r="AT3250" s="14"/>
      <c r="AU3250" s="14"/>
      <c r="AV3250" s="14"/>
      <c r="AW3250" s="14">
        <v>0</v>
      </c>
      <c r="AX3250" s="14">
        <v>0</v>
      </c>
      <c r="AY3250" s="14">
        <v>0</v>
      </c>
      <c r="AZ3250" s="14"/>
      <c r="BA3250" s="14"/>
      <c r="BB3250" s="14"/>
      <c r="BC3250" s="14"/>
      <c r="BD3250" s="14"/>
      <c r="BE3250" s="14">
        <f t="shared" si="4505"/>
        <v>0</v>
      </c>
      <c r="BF3250" s="14"/>
      <c r="BG3250" s="14"/>
      <c r="BH3250" s="14"/>
      <c r="BI3250" s="14"/>
      <c r="BJ3250" s="14"/>
      <c r="BK3250" s="14"/>
      <c r="BL3250" s="14"/>
      <c r="BM3250" s="14"/>
      <c r="BN3250" s="14"/>
      <c r="BO3250" s="14"/>
      <c r="BP3250" s="14"/>
      <c r="BQ3250" s="14"/>
      <c r="BR3250" s="14">
        <v>0</v>
      </c>
      <c r="BS3250" s="14">
        <v>0</v>
      </c>
    </row>
    <row r="3251" spans="1:71" x14ac:dyDescent="0.25">
      <c r="A3251" s="4" t="s">
        <v>915</v>
      </c>
      <c r="B3251" s="4" t="s">
        <v>75</v>
      </c>
      <c r="C3251" s="4" t="s">
        <v>1431</v>
      </c>
      <c r="D3251" s="65" t="s">
        <v>1432</v>
      </c>
      <c r="E3251" s="75">
        <v>6112</v>
      </c>
      <c r="F3251" s="65" t="s">
        <v>1435</v>
      </c>
      <c r="G3251" s="61" t="s">
        <v>1894</v>
      </c>
      <c r="H3251" s="13" t="s">
        <v>26</v>
      </c>
      <c r="I3251" s="14">
        <v>0</v>
      </c>
      <c r="J3251" s="14"/>
      <c r="K3251" s="14"/>
      <c r="L3251" s="14"/>
      <c r="M3251" s="14"/>
      <c r="N3251" s="14"/>
      <c r="O3251" s="14">
        <f t="shared" si="4503"/>
        <v>0</v>
      </c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>
        <v>0</v>
      </c>
      <c r="AC3251" s="14">
        <v>0</v>
      </c>
      <c r="AD3251" s="14">
        <v>0</v>
      </c>
      <c r="AE3251" s="14"/>
      <c r="AF3251" s="14"/>
      <c r="AG3251" s="14"/>
      <c r="AH3251" s="14"/>
      <c r="AI3251" s="14"/>
      <c r="AJ3251" s="14">
        <f t="shared" si="4504"/>
        <v>0</v>
      </c>
      <c r="AK3251" s="14"/>
      <c r="AL3251" s="14"/>
      <c r="AM3251" s="14"/>
      <c r="AN3251" s="14"/>
      <c r="AO3251" s="14"/>
      <c r="AP3251" s="14"/>
      <c r="AQ3251" s="14"/>
      <c r="AR3251" s="14"/>
      <c r="AS3251" s="14"/>
      <c r="AT3251" s="14"/>
      <c r="AU3251" s="14"/>
      <c r="AV3251" s="14"/>
      <c r="AW3251" s="14">
        <v>0</v>
      </c>
      <c r="AX3251" s="14">
        <v>0</v>
      </c>
      <c r="AY3251" s="14">
        <v>0</v>
      </c>
      <c r="AZ3251" s="14"/>
      <c r="BA3251" s="14"/>
      <c r="BB3251" s="14"/>
      <c r="BC3251" s="14"/>
      <c r="BD3251" s="14"/>
      <c r="BE3251" s="14">
        <f t="shared" si="4505"/>
        <v>0</v>
      </c>
      <c r="BF3251" s="14"/>
      <c r="BG3251" s="14"/>
      <c r="BH3251" s="14"/>
      <c r="BI3251" s="14"/>
      <c r="BJ3251" s="14"/>
      <c r="BK3251" s="14"/>
      <c r="BL3251" s="14"/>
      <c r="BM3251" s="14"/>
      <c r="BN3251" s="14"/>
      <c r="BO3251" s="14"/>
      <c r="BP3251" s="14"/>
      <c r="BQ3251" s="14"/>
      <c r="BR3251" s="14">
        <v>0</v>
      </c>
      <c r="BS3251" s="14">
        <v>0</v>
      </c>
    </row>
    <row r="3252" spans="1:71" x14ac:dyDescent="0.25">
      <c r="A3252" s="4" t="s">
        <v>915</v>
      </c>
      <c r="B3252" s="4" t="s">
        <v>75</v>
      </c>
      <c r="C3252" s="4" t="s">
        <v>1431</v>
      </c>
      <c r="D3252" s="65" t="s">
        <v>1432</v>
      </c>
      <c r="E3252" s="75">
        <v>6112</v>
      </c>
      <c r="F3252" s="65" t="s">
        <v>1436</v>
      </c>
      <c r="G3252" s="61" t="s">
        <v>1894</v>
      </c>
      <c r="H3252" s="13" t="s">
        <v>28</v>
      </c>
      <c r="I3252" s="14">
        <v>600</v>
      </c>
      <c r="J3252" s="14"/>
      <c r="K3252" s="14"/>
      <c r="L3252" s="14"/>
      <c r="M3252" s="14"/>
      <c r="N3252" s="14"/>
      <c r="O3252" s="14">
        <f t="shared" si="4503"/>
        <v>600</v>
      </c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>
        <v>0</v>
      </c>
      <c r="AC3252" s="14">
        <v>600</v>
      </c>
      <c r="AD3252" s="14">
        <v>0</v>
      </c>
      <c r="AE3252" s="14"/>
      <c r="AF3252" s="14"/>
      <c r="AG3252" s="14"/>
      <c r="AH3252" s="14"/>
      <c r="AI3252" s="14"/>
      <c r="AJ3252" s="14">
        <f t="shared" si="4504"/>
        <v>0</v>
      </c>
      <c r="AK3252" s="14"/>
      <c r="AL3252" s="14"/>
      <c r="AM3252" s="14"/>
      <c r="AN3252" s="14"/>
      <c r="AO3252" s="14"/>
      <c r="AP3252" s="14"/>
      <c r="AQ3252" s="14"/>
      <c r="AR3252" s="14"/>
      <c r="AS3252" s="14"/>
      <c r="AT3252" s="14"/>
      <c r="AU3252" s="14"/>
      <c r="AV3252" s="14"/>
      <c r="AW3252" s="14">
        <v>0</v>
      </c>
      <c r="AX3252" s="14">
        <v>0</v>
      </c>
      <c r="AY3252" s="14">
        <v>0</v>
      </c>
      <c r="AZ3252" s="14"/>
      <c r="BA3252" s="14"/>
      <c r="BB3252" s="14"/>
      <c r="BC3252" s="14"/>
      <c r="BD3252" s="14"/>
      <c r="BE3252" s="14">
        <f t="shared" si="4505"/>
        <v>0</v>
      </c>
      <c r="BF3252" s="14"/>
      <c r="BG3252" s="14"/>
      <c r="BH3252" s="14"/>
      <c r="BI3252" s="14"/>
      <c r="BJ3252" s="14"/>
      <c r="BK3252" s="14"/>
      <c r="BL3252" s="14"/>
      <c r="BM3252" s="14"/>
      <c r="BN3252" s="14"/>
      <c r="BO3252" s="14"/>
      <c r="BP3252" s="14"/>
      <c r="BQ3252" s="14"/>
      <c r="BR3252" s="14">
        <v>0</v>
      </c>
      <c r="BS3252" s="14">
        <v>0</v>
      </c>
    </row>
    <row r="3253" spans="1:71" x14ac:dyDescent="0.25">
      <c r="A3253" s="4" t="s">
        <v>915</v>
      </c>
      <c r="B3253" s="4" t="s">
        <v>75</v>
      </c>
      <c r="C3253" s="4" t="s">
        <v>1431</v>
      </c>
      <c r="D3253" s="65" t="s">
        <v>1432</v>
      </c>
      <c r="E3253" s="75">
        <v>6112</v>
      </c>
      <c r="F3253" s="65" t="s">
        <v>1437</v>
      </c>
      <c r="G3253" s="61" t="s">
        <v>1894</v>
      </c>
      <c r="H3253" s="13" t="s">
        <v>24</v>
      </c>
      <c r="I3253" s="14">
        <v>0</v>
      </c>
      <c r="J3253" s="14"/>
      <c r="K3253" s="14"/>
      <c r="L3253" s="14"/>
      <c r="M3253" s="14"/>
      <c r="N3253" s="14"/>
      <c r="O3253" s="14">
        <f t="shared" si="4503"/>
        <v>0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>
        <v>0</v>
      </c>
      <c r="AC3253" s="14">
        <v>0</v>
      </c>
      <c r="AD3253" s="14">
        <v>0</v>
      </c>
      <c r="AE3253" s="14"/>
      <c r="AF3253" s="14"/>
      <c r="AG3253" s="14"/>
      <c r="AH3253" s="14"/>
      <c r="AI3253" s="14"/>
      <c r="AJ3253" s="14">
        <f t="shared" si="4504"/>
        <v>0</v>
      </c>
      <c r="AK3253" s="14"/>
      <c r="AL3253" s="14"/>
      <c r="AM3253" s="14"/>
      <c r="AN3253" s="14"/>
      <c r="AO3253" s="14"/>
      <c r="AP3253" s="14"/>
      <c r="AQ3253" s="14"/>
      <c r="AR3253" s="14"/>
      <c r="AS3253" s="14"/>
      <c r="AT3253" s="14"/>
      <c r="AU3253" s="14"/>
      <c r="AV3253" s="14"/>
      <c r="AW3253" s="14">
        <v>0</v>
      </c>
      <c r="AX3253" s="14">
        <v>0</v>
      </c>
      <c r="AY3253" s="14">
        <v>0</v>
      </c>
      <c r="AZ3253" s="14"/>
      <c r="BA3253" s="14"/>
      <c r="BB3253" s="14"/>
      <c r="BC3253" s="14"/>
      <c r="BD3253" s="14"/>
      <c r="BE3253" s="14">
        <f t="shared" si="4505"/>
        <v>0</v>
      </c>
      <c r="BF3253" s="14"/>
      <c r="BG3253" s="14"/>
      <c r="BH3253" s="14"/>
      <c r="BI3253" s="14"/>
      <c r="BJ3253" s="14"/>
      <c r="BK3253" s="14"/>
      <c r="BL3253" s="14"/>
      <c r="BM3253" s="14"/>
      <c r="BN3253" s="14"/>
      <c r="BO3253" s="14"/>
      <c r="BP3253" s="14"/>
      <c r="BQ3253" s="14"/>
      <c r="BR3253" s="14">
        <v>0</v>
      </c>
      <c r="BS3253" s="14">
        <v>0</v>
      </c>
    </row>
    <row r="3254" spans="1:71" x14ac:dyDescent="0.25">
      <c r="A3254" s="4" t="s">
        <v>915</v>
      </c>
      <c r="B3254" s="4" t="s">
        <v>75</v>
      </c>
      <c r="C3254" s="4" t="s">
        <v>1431</v>
      </c>
      <c r="D3254" s="65" t="s">
        <v>1432</v>
      </c>
      <c r="E3254" s="75">
        <v>6112</v>
      </c>
      <c r="F3254" s="65" t="s">
        <v>1438</v>
      </c>
      <c r="G3254" s="61" t="s">
        <v>1894</v>
      </c>
      <c r="H3254" s="13" t="s">
        <v>30</v>
      </c>
      <c r="I3254" s="14">
        <v>0</v>
      </c>
      <c r="J3254" s="14"/>
      <c r="K3254" s="14"/>
      <c r="L3254" s="14"/>
      <c r="M3254" s="14"/>
      <c r="N3254" s="14"/>
      <c r="O3254" s="14">
        <f t="shared" si="4503"/>
        <v>0</v>
      </c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>
        <v>0</v>
      </c>
      <c r="AC3254" s="14">
        <v>0</v>
      </c>
      <c r="AD3254" s="14">
        <v>0</v>
      </c>
      <c r="AE3254" s="14"/>
      <c r="AF3254" s="14"/>
      <c r="AG3254" s="14"/>
      <c r="AH3254" s="14"/>
      <c r="AI3254" s="14"/>
      <c r="AJ3254" s="14">
        <f t="shared" si="4504"/>
        <v>0</v>
      </c>
      <c r="AK3254" s="14"/>
      <c r="AL3254" s="14"/>
      <c r="AM3254" s="14"/>
      <c r="AN3254" s="14"/>
      <c r="AO3254" s="14"/>
      <c r="AP3254" s="14"/>
      <c r="AQ3254" s="14"/>
      <c r="AR3254" s="14"/>
      <c r="AS3254" s="14"/>
      <c r="AT3254" s="14"/>
      <c r="AU3254" s="14"/>
      <c r="AV3254" s="14"/>
      <c r="AW3254" s="14">
        <v>0</v>
      </c>
      <c r="AX3254" s="14">
        <v>0</v>
      </c>
      <c r="AY3254" s="14">
        <v>0</v>
      </c>
      <c r="AZ3254" s="14"/>
      <c r="BA3254" s="14"/>
      <c r="BB3254" s="14"/>
      <c r="BC3254" s="14"/>
      <c r="BD3254" s="14"/>
      <c r="BE3254" s="14">
        <f t="shared" si="4505"/>
        <v>0</v>
      </c>
      <c r="BF3254" s="14"/>
      <c r="BG3254" s="14"/>
      <c r="BH3254" s="14"/>
      <c r="BI3254" s="14"/>
      <c r="BJ3254" s="14"/>
      <c r="BK3254" s="14"/>
      <c r="BL3254" s="14"/>
      <c r="BM3254" s="14"/>
      <c r="BN3254" s="14"/>
      <c r="BO3254" s="14"/>
      <c r="BP3254" s="14"/>
      <c r="BQ3254" s="14"/>
      <c r="BR3254" s="14">
        <v>0</v>
      </c>
      <c r="BS3254" s="14">
        <v>0</v>
      </c>
    </row>
    <row r="3255" spans="1:71" x14ac:dyDescent="0.25">
      <c r="A3255" s="4" t="s">
        <v>915</v>
      </c>
      <c r="B3255" s="4" t="s">
        <v>75</v>
      </c>
      <c r="C3255" s="4" t="s">
        <v>1431</v>
      </c>
      <c r="D3255" s="65" t="s">
        <v>1432</v>
      </c>
      <c r="E3255" s="64" t="s">
        <v>31</v>
      </c>
      <c r="F3255" s="64" t="s">
        <v>1</v>
      </c>
      <c r="G3255" s="2" t="s">
        <v>1</v>
      </c>
      <c r="H3255" s="2" t="s">
        <v>32</v>
      </c>
      <c r="I3255" s="12">
        <f t="shared" ref="I3255:AA3255" si="4551">SUM(I3256)</f>
        <v>2100</v>
      </c>
      <c r="J3255" s="12">
        <f t="shared" si="4551"/>
        <v>0</v>
      </c>
      <c r="K3255" s="12">
        <f t="shared" si="4551"/>
        <v>0</v>
      </c>
      <c r="L3255" s="12">
        <f t="shared" si="4551"/>
        <v>0</v>
      </c>
      <c r="M3255" s="12">
        <f t="shared" si="4551"/>
        <v>0</v>
      </c>
      <c r="N3255" s="12">
        <f t="shared" si="4551"/>
        <v>0</v>
      </c>
      <c r="O3255" s="12">
        <f t="shared" si="4551"/>
        <v>2100</v>
      </c>
      <c r="P3255" s="12">
        <f t="shared" si="4551"/>
        <v>0</v>
      </c>
      <c r="Q3255" s="12">
        <f t="shared" si="4551"/>
        <v>0</v>
      </c>
      <c r="R3255" s="12">
        <f t="shared" si="4551"/>
        <v>600</v>
      </c>
      <c r="S3255" s="12">
        <f t="shared" si="4551"/>
        <v>0</v>
      </c>
      <c r="T3255" s="12">
        <f t="shared" si="4551"/>
        <v>0</v>
      </c>
      <c r="U3255" s="12">
        <f t="shared" si="4551"/>
        <v>0</v>
      </c>
      <c r="V3255" s="12">
        <f t="shared" si="4551"/>
        <v>0</v>
      </c>
      <c r="W3255" s="12">
        <f t="shared" si="4551"/>
        <v>0</v>
      </c>
      <c r="X3255" s="12">
        <f t="shared" si="4551"/>
        <v>0</v>
      </c>
      <c r="Y3255" s="12">
        <f t="shared" si="4551"/>
        <v>0</v>
      </c>
      <c r="Z3255" s="12">
        <f t="shared" si="4551"/>
        <v>0</v>
      </c>
      <c r="AA3255" s="12">
        <f t="shared" si="4551"/>
        <v>0</v>
      </c>
      <c r="AB3255" s="12">
        <v>600</v>
      </c>
      <c r="AC3255" s="12">
        <v>1500</v>
      </c>
      <c r="AD3255" s="12">
        <f t="shared" ref="AD3255:AV3255" si="4552">SUM(AD3256)</f>
        <v>0</v>
      </c>
      <c r="AE3255" s="12">
        <f t="shared" si="4552"/>
        <v>0</v>
      </c>
      <c r="AF3255" s="12">
        <f t="shared" si="4552"/>
        <v>0</v>
      </c>
      <c r="AG3255" s="12">
        <f t="shared" si="4552"/>
        <v>0</v>
      </c>
      <c r="AH3255" s="12">
        <f t="shared" si="4552"/>
        <v>0</v>
      </c>
      <c r="AI3255" s="12">
        <f t="shared" si="4552"/>
        <v>0</v>
      </c>
      <c r="AJ3255" s="12">
        <f t="shared" si="4552"/>
        <v>0</v>
      </c>
      <c r="AK3255" s="12">
        <f t="shared" si="4552"/>
        <v>0</v>
      </c>
      <c r="AL3255" s="12">
        <f t="shared" si="4552"/>
        <v>0</v>
      </c>
      <c r="AM3255" s="12">
        <f t="shared" si="4552"/>
        <v>0</v>
      </c>
      <c r="AN3255" s="12">
        <f t="shared" si="4552"/>
        <v>0</v>
      </c>
      <c r="AO3255" s="12">
        <f t="shared" si="4552"/>
        <v>0</v>
      </c>
      <c r="AP3255" s="12">
        <f t="shared" si="4552"/>
        <v>0</v>
      </c>
      <c r="AQ3255" s="12">
        <f t="shared" si="4552"/>
        <v>0</v>
      </c>
      <c r="AR3255" s="12">
        <f t="shared" si="4552"/>
        <v>0</v>
      </c>
      <c r="AS3255" s="12">
        <f t="shared" si="4552"/>
        <v>0</v>
      </c>
      <c r="AT3255" s="12">
        <f t="shared" si="4552"/>
        <v>0</v>
      </c>
      <c r="AU3255" s="12">
        <f t="shared" si="4552"/>
        <v>0</v>
      </c>
      <c r="AV3255" s="12">
        <f t="shared" si="4552"/>
        <v>0</v>
      </c>
      <c r="AW3255" s="12">
        <v>0</v>
      </c>
      <c r="AX3255" s="12">
        <v>0</v>
      </c>
      <c r="AY3255" s="12">
        <f t="shared" ref="AY3255:BQ3255" si="4553">SUM(AY3256)</f>
        <v>0</v>
      </c>
      <c r="AZ3255" s="12">
        <f t="shared" si="4553"/>
        <v>0</v>
      </c>
      <c r="BA3255" s="12">
        <f t="shared" si="4553"/>
        <v>0</v>
      </c>
      <c r="BB3255" s="12">
        <f t="shared" si="4553"/>
        <v>0</v>
      </c>
      <c r="BC3255" s="12">
        <f t="shared" si="4553"/>
        <v>0</v>
      </c>
      <c r="BD3255" s="12">
        <f t="shared" si="4553"/>
        <v>0</v>
      </c>
      <c r="BE3255" s="12">
        <f t="shared" si="4553"/>
        <v>0</v>
      </c>
      <c r="BF3255" s="12">
        <f t="shared" si="4553"/>
        <v>0</v>
      </c>
      <c r="BG3255" s="12">
        <f t="shared" si="4553"/>
        <v>0</v>
      </c>
      <c r="BH3255" s="12">
        <f t="shared" si="4553"/>
        <v>0</v>
      </c>
      <c r="BI3255" s="12">
        <f t="shared" si="4553"/>
        <v>0</v>
      </c>
      <c r="BJ3255" s="12">
        <f t="shared" si="4553"/>
        <v>0</v>
      </c>
      <c r="BK3255" s="12">
        <f t="shared" si="4553"/>
        <v>0</v>
      </c>
      <c r="BL3255" s="12">
        <f t="shared" si="4553"/>
        <v>0</v>
      </c>
      <c r="BM3255" s="12">
        <f t="shared" si="4553"/>
        <v>0</v>
      </c>
      <c r="BN3255" s="12">
        <f t="shared" si="4553"/>
        <v>0</v>
      </c>
      <c r="BO3255" s="12">
        <f t="shared" si="4553"/>
        <v>0</v>
      </c>
      <c r="BP3255" s="12">
        <f t="shared" si="4553"/>
        <v>0</v>
      </c>
      <c r="BQ3255" s="12">
        <f t="shared" si="4553"/>
        <v>0</v>
      </c>
      <c r="BR3255" s="12">
        <v>0</v>
      </c>
      <c r="BS3255" s="12">
        <v>0</v>
      </c>
    </row>
    <row r="3256" spans="1:71" x14ac:dyDescent="0.25">
      <c r="A3256" s="4" t="s">
        <v>915</v>
      </c>
      <c r="B3256" s="4" t="s">
        <v>75</v>
      </c>
      <c r="C3256" s="4" t="s">
        <v>1431</v>
      </c>
      <c r="D3256" s="65" t="s">
        <v>1432</v>
      </c>
      <c r="E3256" s="75">
        <v>6121</v>
      </c>
      <c r="F3256" s="65"/>
      <c r="G3256" s="61" t="s">
        <v>1894</v>
      </c>
      <c r="H3256" s="13" t="s">
        <v>33</v>
      </c>
      <c r="I3256" s="14">
        <v>2100</v>
      </c>
      <c r="J3256" s="14"/>
      <c r="K3256" s="14"/>
      <c r="L3256" s="14"/>
      <c r="M3256" s="14"/>
      <c r="N3256" s="14"/>
      <c r="O3256" s="14">
        <f t="shared" si="4503"/>
        <v>2100</v>
      </c>
      <c r="P3256" s="14"/>
      <c r="Q3256" s="14"/>
      <c r="R3256" s="14">
        <f>269+331</f>
        <v>600</v>
      </c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>
        <v>600</v>
      </c>
      <c r="AC3256" s="14">
        <v>1500</v>
      </c>
      <c r="AD3256" s="14">
        <v>0</v>
      </c>
      <c r="AE3256" s="14"/>
      <c r="AF3256" s="14"/>
      <c r="AG3256" s="14"/>
      <c r="AH3256" s="14"/>
      <c r="AI3256" s="14"/>
      <c r="AJ3256" s="14">
        <f t="shared" si="4504"/>
        <v>0</v>
      </c>
      <c r="AK3256" s="14"/>
      <c r="AL3256" s="14"/>
      <c r="AM3256" s="14"/>
      <c r="AN3256" s="14"/>
      <c r="AO3256" s="14"/>
      <c r="AP3256" s="14"/>
      <c r="AQ3256" s="14"/>
      <c r="AR3256" s="14"/>
      <c r="AS3256" s="14"/>
      <c r="AT3256" s="14"/>
      <c r="AU3256" s="14"/>
      <c r="AV3256" s="14"/>
      <c r="AW3256" s="14">
        <v>0</v>
      </c>
      <c r="AX3256" s="14">
        <v>0</v>
      </c>
      <c r="AY3256" s="14">
        <v>0</v>
      </c>
      <c r="AZ3256" s="14"/>
      <c r="BA3256" s="14"/>
      <c r="BB3256" s="14"/>
      <c r="BC3256" s="14"/>
      <c r="BD3256" s="14"/>
      <c r="BE3256" s="14">
        <f t="shared" si="4505"/>
        <v>0</v>
      </c>
      <c r="BF3256" s="14"/>
      <c r="BG3256" s="14"/>
      <c r="BH3256" s="14"/>
      <c r="BI3256" s="14"/>
      <c r="BJ3256" s="14"/>
      <c r="BK3256" s="14"/>
      <c r="BL3256" s="14"/>
      <c r="BM3256" s="14"/>
      <c r="BN3256" s="14"/>
      <c r="BO3256" s="14"/>
      <c r="BP3256" s="14"/>
      <c r="BQ3256" s="14"/>
      <c r="BR3256" s="14">
        <v>0</v>
      </c>
      <c r="BS3256" s="14">
        <v>0</v>
      </c>
    </row>
    <row r="3257" spans="1:71" x14ac:dyDescent="0.25">
      <c r="A3257" s="4" t="s">
        <v>915</v>
      </c>
      <c r="B3257" s="4" t="s">
        <v>75</v>
      </c>
      <c r="C3257" s="4" t="s">
        <v>1431</v>
      </c>
      <c r="D3257" s="65" t="s">
        <v>1432</v>
      </c>
      <c r="E3257" s="64" t="s">
        <v>34</v>
      </c>
      <c r="F3257" s="64" t="s">
        <v>1</v>
      </c>
      <c r="G3257" s="2" t="s">
        <v>1</v>
      </c>
      <c r="H3257" s="2" t="s">
        <v>35</v>
      </c>
      <c r="I3257" s="12">
        <f t="shared" ref="I3257:AA3257" si="4554">SUM(I3258:I3265)</f>
        <v>28200</v>
      </c>
      <c r="J3257" s="12">
        <f t="shared" si="4554"/>
        <v>0</v>
      </c>
      <c r="K3257" s="12">
        <f t="shared" si="4554"/>
        <v>0</v>
      </c>
      <c r="L3257" s="12">
        <f t="shared" si="4554"/>
        <v>0</v>
      </c>
      <c r="M3257" s="12">
        <f t="shared" si="4554"/>
        <v>0</v>
      </c>
      <c r="N3257" s="12">
        <f t="shared" si="4554"/>
        <v>0</v>
      </c>
      <c r="O3257" s="12">
        <f t="shared" si="4554"/>
        <v>28200</v>
      </c>
      <c r="P3257" s="12">
        <f t="shared" si="4554"/>
        <v>1070</v>
      </c>
      <c r="Q3257" s="12">
        <f t="shared" si="4554"/>
        <v>120</v>
      </c>
      <c r="R3257" s="12">
        <f t="shared" si="4554"/>
        <v>9000</v>
      </c>
      <c r="S3257" s="12">
        <f t="shared" si="4554"/>
        <v>0</v>
      </c>
      <c r="T3257" s="12">
        <f t="shared" si="4554"/>
        <v>0</v>
      </c>
      <c r="U3257" s="12">
        <f t="shared" si="4554"/>
        <v>0</v>
      </c>
      <c r="V3257" s="12">
        <f t="shared" si="4554"/>
        <v>0</v>
      </c>
      <c r="W3257" s="12">
        <f t="shared" si="4554"/>
        <v>0</v>
      </c>
      <c r="X3257" s="12">
        <f t="shared" si="4554"/>
        <v>0</v>
      </c>
      <c r="Y3257" s="12">
        <f t="shared" si="4554"/>
        <v>0</v>
      </c>
      <c r="Z3257" s="12">
        <f t="shared" si="4554"/>
        <v>0</v>
      </c>
      <c r="AA3257" s="12">
        <f t="shared" si="4554"/>
        <v>0</v>
      </c>
      <c r="AB3257" s="12">
        <v>10190</v>
      </c>
      <c r="AC3257" s="12">
        <v>18010</v>
      </c>
      <c r="AD3257" s="12">
        <f t="shared" ref="AD3257:AV3257" si="4555">SUM(AD3258:AD3265)</f>
        <v>0</v>
      </c>
      <c r="AE3257" s="12">
        <f t="shared" si="4555"/>
        <v>0</v>
      </c>
      <c r="AF3257" s="12">
        <f t="shared" si="4555"/>
        <v>0</v>
      </c>
      <c r="AG3257" s="12">
        <f t="shared" si="4555"/>
        <v>0</v>
      </c>
      <c r="AH3257" s="12">
        <f t="shared" si="4555"/>
        <v>0</v>
      </c>
      <c r="AI3257" s="12">
        <f t="shared" si="4555"/>
        <v>0</v>
      </c>
      <c r="AJ3257" s="12">
        <f t="shared" si="4555"/>
        <v>0</v>
      </c>
      <c r="AK3257" s="12">
        <f t="shared" si="4555"/>
        <v>0</v>
      </c>
      <c r="AL3257" s="12">
        <f t="shared" si="4555"/>
        <v>0</v>
      </c>
      <c r="AM3257" s="12">
        <f t="shared" si="4555"/>
        <v>0</v>
      </c>
      <c r="AN3257" s="12">
        <f t="shared" si="4555"/>
        <v>0</v>
      </c>
      <c r="AO3257" s="12">
        <f t="shared" si="4555"/>
        <v>0</v>
      </c>
      <c r="AP3257" s="12">
        <f t="shared" si="4555"/>
        <v>0</v>
      </c>
      <c r="AQ3257" s="12">
        <f t="shared" si="4555"/>
        <v>0</v>
      </c>
      <c r="AR3257" s="12">
        <f t="shared" si="4555"/>
        <v>0</v>
      </c>
      <c r="AS3257" s="12">
        <f t="shared" si="4555"/>
        <v>0</v>
      </c>
      <c r="AT3257" s="12">
        <f t="shared" si="4555"/>
        <v>0</v>
      </c>
      <c r="AU3257" s="12">
        <f t="shared" si="4555"/>
        <v>0</v>
      </c>
      <c r="AV3257" s="12">
        <f t="shared" si="4555"/>
        <v>0</v>
      </c>
      <c r="AW3257" s="12">
        <v>0</v>
      </c>
      <c r="AX3257" s="12">
        <v>0</v>
      </c>
      <c r="AY3257" s="12">
        <f t="shared" ref="AY3257:BQ3257" si="4556">SUM(AY3258:AY3265)</f>
        <v>0</v>
      </c>
      <c r="AZ3257" s="12">
        <f t="shared" si="4556"/>
        <v>0</v>
      </c>
      <c r="BA3257" s="12">
        <f t="shared" si="4556"/>
        <v>0</v>
      </c>
      <c r="BB3257" s="12">
        <f t="shared" si="4556"/>
        <v>0</v>
      </c>
      <c r="BC3257" s="12">
        <f t="shared" si="4556"/>
        <v>0</v>
      </c>
      <c r="BD3257" s="12">
        <f t="shared" si="4556"/>
        <v>0</v>
      </c>
      <c r="BE3257" s="12">
        <f t="shared" si="4556"/>
        <v>0</v>
      </c>
      <c r="BF3257" s="12">
        <f t="shared" si="4556"/>
        <v>0</v>
      </c>
      <c r="BG3257" s="12">
        <f t="shared" si="4556"/>
        <v>0</v>
      </c>
      <c r="BH3257" s="12">
        <f t="shared" si="4556"/>
        <v>0</v>
      </c>
      <c r="BI3257" s="12">
        <f t="shared" si="4556"/>
        <v>0</v>
      </c>
      <c r="BJ3257" s="12">
        <f t="shared" si="4556"/>
        <v>0</v>
      </c>
      <c r="BK3257" s="12">
        <f t="shared" si="4556"/>
        <v>0</v>
      </c>
      <c r="BL3257" s="12">
        <f t="shared" si="4556"/>
        <v>0</v>
      </c>
      <c r="BM3257" s="12">
        <f t="shared" si="4556"/>
        <v>0</v>
      </c>
      <c r="BN3257" s="12">
        <f t="shared" si="4556"/>
        <v>0</v>
      </c>
      <c r="BO3257" s="12">
        <f t="shared" si="4556"/>
        <v>0</v>
      </c>
      <c r="BP3257" s="12">
        <f t="shared" si="4556"/>
        <v>0</v>
      </c>
      <c r="BQ3257" s="12">
        <f t="shared" si="4556"/>
        <v>0</v>
      </c>
      <c r="BR3257" s="12">
        <v>0</v>
      </c>
      <c r="BS3257" s="12">
        <v>0</v>
      </c>
    </row>
    <row r="3258" spans="1:71" x14ac:dyDescent="0.25">
      <c r="A3258" s="4" t="s">
        <v>915</v>
      </c>
      <c r="B3258" s="4" t="s">
        <v>75</v>
      </c>
      <c r="C3258" s="4" t="s">
        <v>1431</v>
      </c>
      <c r="D3258" s="65" t="s">
        <v>1432</v>
      </c>
      <c r="E3258" s="75">
        <v>6131</v>
      </c>
      <c r="F3258" s="65"/>
      <c r="G3258" s="61" t="s">
        <v>1894</v>
      </c>
      <c r="H3258" s="13" t="s">
        <v>36</v>
      </c>
      <c r="I3258" s="14">
        <v>800</v>
      </c>
      <c r="J3258" s="14"/>
      <c r="K3258" s="14"/>
      <c r="L3258" s="14"/>
      <c r="M3258" s="14"/>
      <c r="N3258" s="14"/>
      <c r="O3258" s="14">
        <f t="shared" si="4503"/>
        <v>800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>
        <v>0</v>
      </c>
      <c r="AC3258" s="14">
        <v>800</v>
      </c>
      <c r="AD3258" s="14">
        <v>0</v>
      </c>
      <c r="AE3258" s="14"/>
      <c r="AF3258" s="14"/>
      <c r="AG3258" s="14"/>
      <c r="AH3258" s="14"/>
      <c r="AI3258" s="14"/>
      <c r="AJ3258" s="14">
        <f t="shared" si="4504"/>
        <v>0</v>
      </c>
      <c r="AK3258" s="14"/>
      <c r="AL3258" s="14"/>
      <c r="AM3258" s="14"/>
      <c r="AN3258" s="14"/>
      <c r="AO3258" s="14"/>
      <c r="AP3258" s="14"/>
      <c r="AQ3258" s="14"/>
      <c r="AR3258" s="14"/>
      <c r="AS3258" s="14"/>
      <c r="AT3258" s="14"/>
      <c r="AU3258" s="14"/>
      <c r="AV3258" s="14"/>
      <c r="AW3258" s="14">
        <v>0</v>
      </c>
      <c r="AX3258" s="14">
        <v>0</v>
      </c>
      <c r="AY3258" s="14">
        <v>0</v>
      </c>
      <c r="AZ3258" s="14"/>
      <c r="BA3258" s="14"/>
      <c r="BB3258" s="14"/>
      <c r="BC3258" s="14"/>
      <c r="BD3258" s="14"/>
      <c r="BE3258" s="14">
        <f t="shared" si="4505"/>
        <v>0</v>
      </c>
      <c r="BF3258" s="14"/>
      <c r="BG3258" s="14"/>
      <c r="BH3258" s="14"/>
      <c r="BI3258" s="14"/>
      <c r="BJ3258" s="14"/>
      <c r="BK3258" s="14"/>
      <c r="BL3258" s="14"/>
      <c r="BM3258" s="14"/>
      <c r="BN3258" s="14"/>
      <c r="BO3258" s="14"/>
      <c r="BP3258" s="14"/>
      <c r="BQ3258" s="14"/>
      <c r="BR3258" s="14">
        <v>0</v>
      </c>
      <c r="BS3258" s="14">
        <v>0</v>
      </c>
    </row>
    <row r="3259" spans="1:71" x14ac:dyDescent="0.25">
      <c r="A3259" s="4" t="s">
        <v>915</v>
      </c>
      <c r="B3259" s="4" t="s">
        <v>75</v>
      </c>
      <c r="C3259" s="4" t="s">
        <v>1431</v>
      </c>
      <c r="D3259" s="65" t="s">
        <v>1432</v>
      </c>
      <c r="E3259" s="75">
        <v>6132</v>
      </c>
      <c r="F3259" s="65"/>
      <c r="G3259" s="61" t="s">
        <v>1894</v>
      </c>
      <c r="H3259" s="13" t="s">
        <v>183</v>
      </c>
      <c r="I3259" s="14">
        <v>0</v>
      </c>
      <c r="J3259" s="14"/>
      <c r="K3259" s="14"/>
      <c r="L3259" s="14"/>
      <c r="M3259" s="14"/>
      <c r="N3259" s="14"/>
      <c r="O3259" s="14">
        <f t="shared" si="4503"/>
        <v>0</v>
      </c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>
        <v>0</v>
      </c>
      <c r="AC3259" s="14">
        <v>0</v>
      </c>
      <c r="AD3259" s="14">
        <v>0</v>
      </c>
      <c r="AE3259" s="14"/>
      <c r="AF3259" s="14"/>
      <c r="AG3259" s="14"/>
      <c r="AH3259" s="14"/>
      <c r="AI3259" s="14"/>
      <c r="AJ3259" s="14">
        <f t="shared" si="4504"/>
        <v>0</v>
      </c>
      <c r="AK3259" s="14"/>
      <c r="AL3259" s="14"/>
      <c r="AM3259" s="14"/>
      <c r="AN3259" s="14"/>
      <c r="AO3259" s="14"/>
      <c r="AP3259" s="14"/>
      <c r="AQ3259" s="14"/>
      <c r="AR3259" s="14"/>
      <c r="AS3259" s="14"/>
      <c r="AT3259" s="14"/>
      <c r="AU3259" s="14"/>
      <c r="AV3259" s="14"/>
      <c r="AW3259" s="14">
        <v>0</v>
      </c>
      <c r="AX3259" s="14">
        <v>0</v>
      </c>
      <c r="AY3259" s="14">
        <v>0</v>
      </c>
      <c r="AZ3259" s="14"/>
      <c r="BA3259" s="14"/>
      <c r="BB3259" s="14"/>
      <c r="BC3259" s="14"/>
      <c r="BD3259" s="14"/>
      <c r="BE3259" s="14">
        <f t="shared" si="4505"/>
        <v>0</v>
      </c>
      <c r="BF3259" s="14"/>
      <c r="BG3259" s="14"/>
      <c r="BH3259" s="14"/>
      <c r="BI3259" s="14"/>
      <c r="BJ3259" s="14"/>
      <c r="BK3259" s="14"/>
      <c r="BL3259" s="14"/>
      <c r="BM3259" s="14"/>
      <c r="BN3259" s="14"/>
      <c r="BO3259" s="14"/>
      <c r="BP3259" s="14"/>
      <c r="BQ3259" s="14"/>
      <c r="BR3259" s="14">
        <v>0</v>
      </c>
      <c r="BS3259" s="14">
        <v>0</v>
      </c>
    </row>
    <row r="3260" spans="1:71" x14ac:dyDescent="0.25">
      <c r="A3260" s="4" t="s">
        <v>915</v>
      </c>
      <c r="B3260" s="4" t="s">
        <v>75</v>
      </c>
      <c r="C3260" s="4" t="s">
        <v>1431</v>
      </c>
      <c r="D3260" s="65" t="s">
        <v>1432</v>
      </c>
      <c r="E3260" s="75">
        <v>6133</v>
      </c>
      <c r="F3260" s="65"/>
      <c r="G3260" s="61" t="s">
        <v>1894</v>
      </c>
      <c r="H3260" s="13" t="s">
        <v>185</v>
      </c>
      <c r="I3260" s="14">
        <v>0</v>
      </c>
      <c r="J3260" s="14"/>
      <c r="K3260" s="14"/>
      <c r="L3260" s="14"/>
      <c r="M3260" s="14"/>
      <c r="N3260" s="14"/>
      <c r="O3260" s="14">
        <f t="shared" si="4503"/>
        <v>0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>
        <v>0</v>
      </c>
      <c r="AC3260" s="14">
        <v>0</v>
      </c>
      <c r="AD3260" s="14">
        <v>0</v>
      </c>
      <c r="AE3260" s="14"/>
      <c r="AF3260" s="14"/>
      <c r="AG3260" s="14"/>
      <c r="AH3260" s="14"/>
      <c r="AI3260" s="14"/>
      <c r="AJ3260" s="14">
        <f t="shared" si="4504"/>
        <v>0</v>
      </c>
      <c r="AK3260" s="14"/>
      <c r="AL3260" s="14"/>
      <c r="AM3260" s="14"/>
      <c r="AN3260" s="14"/>
      <c r="AO3260" s="14"/>
      <c r="AP3260" s="14"/>
      <c r="AQ3260" s="14"/>
      <c r="AR3260" s="14"/>
      <c r="AS3260" s="14"/>
      <c r="AT3260" s="14"/>
      <c r="AU3260" s="14"/>
      <c r="AV3260" s="14"/>
      <c r="AW3260" s="14">
        <v>0</v>
      </c>
      <c r="AX3260" s="14">
        <v>0</v>
      </c>
      <c r="AY3260" s="14">
        <v>0</v>
      </c>
      <c r="AZ3260" s="14"/>
      <c r="BA3260" s="14"/>
      <c r="BB3260" s="14"/>
      <c r="BC3260" s="14"/>
      <c r="BD3260" s="14"/>
      <c r="BE3260" s="14">
        <f t="shared" si="4505"/>
        <v>0</v>
      </c>
      <c r="BF3260" s="14"/>
      <c r="BG3260" s="14"/>
      <c r="BH3260" s="14"/>
      <c r="BI3260" s="14"/>
      <c r="BJ3260" s="14"/>
      <c r="BK3260" s="14"/>
      <c r="BL3260" s="14"/>
      <c r="BM3260" s="14"/>
      <c r="BN3260" s="14"/>
      <c r="BO3260" s="14"/>
      <c r="BP3260" s="14"/>
      <c r="BQ3260" s="14"/>
      <c r="BR3260" s="14">
        <v>0</v>
      </c>
      <c r="BS3260" s="14">
        <v>0</v>
      </c>
    </row>
    <row r="3261" spans="1:71" x14ac:dyDescent="0.25">
      <c r="A3261" s="4" t="s">
        <v>915</v>
      </c>
      <c r="B3261" s="4" t="s">
        <v>75</v>
      </c>
      <c r="C3261" s="4" t="s">
        <v>1431</v>
      </c>
      <c r="D3261" s="65" t="s">
        <v>1432</v>
      </c>
      <c r="E3261" s="75">
        <v>6134</v>
      </c>
      <c r="F3261" s="65"/>
      <c r="G3261" s="61" t="s">
        <v>1894</v>
      </c>
      <c r="H3261" s="13" t="s">
        <v>187</v>
      </c>
      <c r="I3261" s="14">
        <v>17500</v>
      </c>
      <c r="J3261" s="14"/>
      <c r="K3261" s="14"/>
      <c r="L3261" s="14"/>
      <c r="M3261" s="14"/>
      <c r="N3261" s="14"/>
      <c r="O3261" s="14">
        <f t="shared" si="4503"/>
        <v>17500</v>
      </c>
      <c r="P3261" s="14">
        <v>950</v>
      </c>
      <c r="Q3261" s="14"/>
      <c r="R3261" s="14">
        <v>3500</v>
      </c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>
        <v>4450</v>
      </c>
      <c r="AC3261" s="14">
        <v>13050</v>
      </c>
      <c r="AD3261" s="14">
        <v>0</v>
      </c>
      <c r="AE3261" s="14"/>
      <c r="AF3261" s="14"/>
      <c r="AG3261" s="14"/>
      <c r="AH3261" s="14"/>
      <c r="AI3261" s="14"/>
      <c r="AJ3261" s="14">
        <f t="shared" si="4504"/>
        <v>0</v>
      </c>
      <c r="AK3261" s="14"/>
      <c r="AL3261" s="14"/>
      <c r="AM3261" s="14"/>
      <c r="AN3261" s="14"/>
      <c r="AO3261" s="14"/>
      <c r="AP3261" s="14"/>
      <c r="AQ3261" s="14"/>
      <c r="AR3261" s="14"/>
      <c r="AS3261" s="14"/>
      <c r="AT3261" s="14"/>
      <c r="AU3261" s="14"/>
      <c r="AV3261" s="14"/>
      <c r="AW3261" s="14">
        <v>0</v>
      </c>
      <c r="AX3261" s="14">
        <v>0</v>
      </c>
      <c r="AY3261" s="14">
        <v>0</v>
      </c>
      <c r="AZ3261" s="14"/>
      <c r="BA3261" s="14"/>
      <c r="BB3261" s="14"/>
      <c r="BC3261" s="14"/>
      <c r="BD3261" s="14"/>
      <c r="BE3261" s="14">
        <f t="shared" si="4505"/>
        <v>0</v>
      </c>
      <c r="BF3261" s="14"/>
      <c r="BG3261" s="14"/>
      <c r="BH3261" s="14"/>
      <c r="BI3261" s="14"/>
      <c r="BJ3261" s="14"/>
      <c r="BK3261" s="14"/>
      <c r="BL3261" s="14"/>
      <c r="BM3261" s="14"/>
      <c r="BN3261" s="14"/>
      <c r="BO3261" s="14"/>
      <c r="BP3261" s="14"/>
      <c r="BQ3261" s="14"/>
      <c r="BR3261" s="14">
        <v>0</v>
      </c>
      <c r="BS3261" s="14">
        <v>0</v>
      </c>
    </row>
    <row r="3262" spans="1:71" x14ac:dyDescent="0.25">
      <c r="A3262" s="4" t="s">
        <v>915</v>
      </c>
      <c r="B3262" s="4" t="s">
        <v>75</v>
      </c>
      <c r="C3262" s="4" t="s">
        <v>1431</v>
      </c>
      <c r="D3262" s="65" t="s">
        <v>1432</v>
      </c>
      <c r="E3262" s="75">
        <v>6135</v>
      </c>
      <c r="F3262" s="65"/>
      <c r="G3262" s="61" t="s">
        <v>1894</v>
      </c>
      <c r="H3262" s="13" t="s">
        <v>188</v>
      </c>
      <c r="I3262" s="14">
        <v>350</v>
      </c>
      <c r="J3262" s="14"/>
      <c r="K3262" s="14"/>
      <c r="L3262" s="14"/>
      <c r="M3262" s="14"/>
      <c r="N3262" s="14"/>
      <c r="O3262" s="14">
        <f t="shared" si="4503"/>
        <v>350</v>
      </c>
      <c r="P3262" s="14"/>
      <c r="Q3262" s="14"/>
      <c r="R3262" s="14">
        <v>350</v>
      </c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>
        <v>350</v>
      </c>
      <c r="AC3262" s="14">
        <v>0</v>
      </c>
      <c r="AD3262" s="14">
        <v>0</v>
      </c>
      <c r="AE3262" s="14"/>
      <c r="AF3262" s="14"/>
      <c r="AG3262" s="14"/>
      <c r="AH3262" s="14"/>
      <c r="AI3262" s="14"/>
      <c r="AJ3262" s="14">
        <f t="shared" si="4504"/>
        <v>0</v>
      </c>
      <c r="AK3262" s="14"/>
      <c r="AL3262" s="14"/>
      <c r="AM3262" s="14"/>
      <c r="AN3262" s="14"/>
      <c r="AO3262" s="14"/>
      <c r="AP3262" s="14"/>
      <c r="AQ3262" s="14"/>
      <c r="AR3262" s="14"/>
      <c r="AS3262" s="14"/>
      <c r="AT3262" s="14"/>
      <c r="AU3262" s="14"/>
      <c r="AV3262" s="14"/>
      <c r="AW3262" s="14">
        <v>0</v>
      </c>
      <c r="AX3262" s="14">
        <v>0</v>
      </c>
      <c r="AY3262" s="14">
        <v>0</v>
      </c>
      <c r="AZ3262" s="14"/>
      <c r="BA3262" s="14"/>
      <c r="BB3262" s="14"/>
      <c r="BC3262" s="14"/>
      <c r="BD3262" s="14"/>
      <c r="BE3262" s="14">
        <f t="shared" si="4505"/>
        <v>0</v>
      </c>
      <c r="BF3262" s="14"/>
      <c r="BG3262" s="14"/>
      <c r="BH3262" s="14"/>
      <c r="BI3262" s="14"/>
      <c r="BJ3262" s="14"/>
      <c r="BK3262" s="14"/>
      <c r="BL3262" s="14"/>
      <c r="BM3262" s="14"/>
      <c r="BN3262" s="14"/>
      <c r="BO3262" s="14"/>
      <c r="BP3262" s="14"/>
      <c r="BQ3262" s="14"/>
      <c r="BR3262" s="14">
        <v>0</v>
      </c>
      <c r="BS3262" s="14">
        <v>0</v>
      </c>
    </row>
    <row r="3263" spans="1:71" x14ac:dyDescent="0.25">
      <c r="A3263" s="4" t="s">
        <v>915</v>
      </c>
      <c r="B3263" s="4" t="s">
        <v>75</v>
      </c>
      <c r="C3263" s="4" t="s">
        <v>1431</v>
      </c>
      <c r="D3263" s="65" t="s">
        <v>1432</v>
      </c>
      <c r="E3263" s="75">
        <v>6137</v>
      </c>
      <c r="F3263" s="65"/>
      <c r="G3263" s="61" t="s">
        <v>1894</v>
      </c>
      <c r="H3263" s="13" t="s">
        <v>191</v>
      </c>
      <c r="I3263" s="14">
        <v>4500</v>
      </c>
      <c r="J3263" s="14"/>
      <c r="K3263" s="14"/>
      <c r="L3263" s="14"/>
      <c r="M3263" s="14"/>
      <c r="N3263" s="14"/>
      <c r="O3263" s="14">
        <f t="shared" si="4503"/>
        <v>4500</v>
      </c>
      <c r="P3263" s="14"/>
      <c r="Q3263" s="14"/>
      <c r="R3263" s="14">
        <v>2650</v>
      </c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>
        <v>2650</v>
      </c>
      <c r="AC3263" s="14">
        <v>1850</v>
      </c>
      <c r="AD3263" s="14">
        <v>0</v>
      </c>
      <c r="AE3263" s="14"/>
      <c r="AF3263" s="14"/>
      <c r="AG3263" s="14"/>
      <c r="AH3263" s="14"/>
      <c r="AI3263" s="14"/>
      <c r="AJ3263" s="14">
        <f t="shared" si="4504"/>
        <v>0</v>
      </c>
      <c r="AK3263" s="14"/>
      <c r="AL3263" s="14"/>
      <c r="AM3263" s="14"/>
      <c r="AN3263" s="14"/>
      <c r="AO3263" s="14"/>
      <c r="AP3263" s="14"/>
      <c r="AQ3263" s="14"/>
      <c r="AR3263" s="14"/>
      <c r="AS3263" s="14"/>
      <c r="AT3263" s="14"/>
      <c r="AU3263" s="14"/>
      <c r="AV3263" s="14"/>
      <c r="AW3263" s="14">
        <v>0</v>
      </c>
      <c r="AX3263" s="14">
        <v>0</v>
      </c>
      <c r="AY3263" s="14">
        <v>0</v>
      </c>
      <c r="AZ3263" s="14"/>
      <c r="BA3263" s="14"/>
      <c r="BB3263" s="14"/>
      <c r="BC3263" s="14"/>
      <c r="BD3263" s="14"/>
      <c r="BE3263" s="14">
        <f t="shared" si="4505"/>
        <v>0</v>
      </c>
      <c r="BF3263" s="14"/>
      <c r="BG3263" s="14"/>
      <c r="BH3263" s="14"/>
      <c r="BI3263" s="14"/>
      <c r="BJ3263" s="14"/>
      <c r="BK3263" s="14"/>
      <c r="BL3263" s="14"/>
      <c r="BM3263" s="14"/>
      <c r="BN3263" s="14"/>
      <c r="BO3263" s="14"/>
      <c r="BP3263" s="14"/>
      <c r="BQ3263" s="14"/>
      <c r="BR3263" s="14">
        <v>0</v>
      </c>
      <c r="BS3263" s="14">
        <v>0</v>
      </c>
    </row>
    <row r="3264" spans="1:71" x14ac:dyDescent="0.25">
      <c r="A3264" s="4" t="s">
        <v>915</v>
      </c>
      <c r="B3264" s="4" t="s">
        <v>75</v>
      </c>
      <c r="C3264" s="4" t="s">
        <v>1431</v>
      </c>
      <c r="D3264" s="65" t="s">
        <v>1432</v>
      </c>
      <c r="E3264" s="75">
        <v>6138</v>
      </c>
      <c r="F3264" s="65"/>
      <c r="G3264" s="61" t="s">
        <v>1894</v>
      </c>
      <c r="H3264" s="13" t="s">
        <v>192</v>
      </c>
      <c r="I3264" s="14">
        <v>2550</v>
      </c>
      <c r="J3264" s="14"/>
      <c r="K3264" s="14"/>
      <c r="L3264" s="14"/>
      <c r="M3264" s="14">
        <v>-120</v>
      </c>
      <c r="N3264" s="14"/>
      <c r="O3264" s="14">
        <f t="shared" si="4503"/>
        <v>2430</v>
      </c>
      <c r="P3264" s="14">
        <v>120</v>
      </c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>
        <v>120</v>
      </c>
      <c r="AC3264" s="14">
        <v>2310</v>
      </c>
      <c r="AD3264" s="14">
        <v>0</v>
      </c>
      <c r="AE3264" s="14"/>
      <c r="AF3264" s="14"/>
      <c r="AG3264" s="14"/>
      <c r="AH3264" s="14"/>
      <c r="AI3264" s="14"/>
      <c r="AJ3264" s="14">
        <f t="shared" si="4504"/>
        <v>0</v>
      </c>
      <c r="AK3264" s="14"/>
      <c r="AL3264" s="14"/>
      <c r="AM3264" s="14"/>
      <c r="AN3264" s="14"/>
      <c r="AO3264" s="14"/>
      <c r="AP3264" s="14"/>
      <c r="AQ3264" s="14"/>
      <c r="AR3264" s="14"/>
      <c r="AS3264" s="14"/>
      <c r="AT3264" s="14"/>
      <c r="AU3264" s="14"/>
      <c r="AV3264" s="14"/>
      <c r="AW3264" s="14">
        <v>0</v>
      </c>
      <c r="AX3264" s="14">
        <v>0</v>
      </c>
      <c r="AY3264" s="14">
        <v>0</v>
      </c>
      <c r="AZ3264" s="14"/>
      <c r="BA3264" s="14"/>
      <c r="BB3264" s="14"/>
      <c r="BC3264" s="14"/>
      <c r="BD3264" s="14"/>
      <c r="BE3264" s="14">
        <f t="shared" si="4505"/>
        <v>0</v>
      </c>
      <c r="BF3264" s="14"/>
      <c r="BG3264" s="14"/>
      <c r="BH3264" s="14"/>
      <c r="BI3264" s="14"/>
      <c r="BJ3264" s="14"/>
      <c r="BK3264" s="14"/>
      <c r="BL3264" s="14"/>
      <c r="BM3264" s="14"/>
      <c r="BN3264" s="14"/>
      <c r="BO3264" s="14"/>
      <c r="BP3264" s="14"/>
      <c r="BQ3264" s="14"/>
      <c r="BR3264" s="14">
        <v>0</v>
      </c>
      <c r="BS3264" s="14">
        <v>0</v>
      </c>
    </row>
    <row r="3265" spans="1:71" x14ac:dyDescent="0.25">
      <c r="A3265" s="1" t="s">
        <v>915</v>
      </c>
      <c r="B3265" s="1" t="s">
        <v>75</v>
      </c>
      <c r="C3265" s="1" t="s">
        <v>1431</v>
      </c>
      <c r="D3265" s="68" t="s">
        <v>1432</v>
      </c>
      <c r="E3265" s="68" t="s">
        <v>37</v>
      </c>
      <c r="F3265" s="65" t="s">
        <v>1</v>
      </c>
      <c r="G3265" s="13" t="s">
        <v>1</v>
      </c>
      <c r="H3265" s="2" t="s">
        <v>38</v>
      </c>
      <c r="I3265" s="12">
        <f t="shared" ref="I3265:AA3265" si="4557">SUM(I3266:I3268)</f>
        <v>2500</v>
      </c>
      <c r="J3265" s="12">
        <f t="shared" si="4557"/>
        <v>0</v>
      </c>
      <c r="K3265" s="12">
        <f t="shared" si="4557"/>
        <v>0</v>
      </c>
      <c r="L3265" s="12">
        <f t="shared" si="4557"/>
        <v>0</v>
      </c>
      <c r="M3265" s="12">
        <f t="shared" si="4557"/>
        <v>120</v>
      </c>
      <c r="N3265" s="12">
        <f t="shared" si="4557"/>
        <v>0</v>
      </c>
      <c r="O3265" s="12">
        <f t="shared" si="4557"/>
        <v>2620</v>
      </c>
      <c r="P3265" s="12">
        <f t="shared" si="4557"/>
        <v>0</v>
      </c>
      <c r="Q3265" s="12">
        <f t="shared" si="4557"/>
        <v>120</v>
      </c>
      <c r="R3265" s="12">
        <f t="shared" si="4557"/>
        <v>2500</v>
      </c>
      <c r="S3265" s="12">
        <f t="shared" si="4557"/>
        <v>0</v>
      </c>
      <c r="T3265" s="12">
        <f t="shared" si="4557"/>
        <v>0</v>
      </c>
      <c r="U3265" s="12">
        <f t="shared" si="4557"/>
        <v>0</v>
      </c>
      <c r="V3265" s="12">
        <f t="shared" si="4557"/>
        <v>0</v>
      </c>
      <c r="W3265" s="12">
        <f t="shared" si="4557"/>
        <v>0</v>
      </c>
      <c r="X3265" s="12">
        <f t="shared" si="4557"/>
        <v>0</v>
      </c>
      <c r="Y3265" s="12">
        <f t="shared" si="4557"/>
        <v>0</v>
      </c>
      <c r="Z3265" s="12">
        <f t="shared" si="4557"/>
        <v>0</v>
      </c>
      <c r="AA3265" s="12">
        <f t="shared" si="4557"/>
        <v>0</v>
      </c>
      <c r="AB3265" s="12">
        <v>2620</v>
      </c>
      <c r="AC3265" s="12">
        <v>0</v>
      </c>
      <c r="AD3265" s="12">
        <f t="shared" ref="AD3265:AV3265" si="4558">SUM(AD3266:AD3268)</f>
        <v>0</v>
      </c>
      <c r="AE3265" s="12">
        <f t="shared" si="4558"/>
        <v>0</v>
      </c>
      <c r="AF3265" s="12">
        <f t="shared" si="4558"/>
        <v>0</v>
      </c>
      <c r="AG3265" s="12">
        <f t="shared" si="4558"/>
        <v>0</v>
      </c>
      <c r="AH3265" s="12">
        <f t="shared" si="4558"/>
        <v>0</v>
      </c>
      <c r="AI3265" s="12">
        <f t="shared" si="4558"/>
        <v>0</v>
      </c>
      <c r="AJ3265" s="12">
        <f t="shared" si="4558"/>
        <v>0</v>
      </c>
      <c r="AK3265" s="12">
        <f t="shared" si="4558"/>
        <v>0</v>
      </c>
      <c r="AL3265" s="12">
        <f t="shared" si="4558"/>
        <v>0</v>
      </c>
      <c r="AM3265" s="12">
        <f t="shared" si="4558"/>
        <v>0</v>
      </c>
      <c r="AN3265" s="12">
        <f t="shared" si="4558"/>
        <v>0</v>
      </c>
      <c r="AO3265" s="12">
        <f t="shared" si="4558"/>
        <v>0</v>
      </c>
      <c r="AP3265" s="12">
        <f t="shared" si="4558"/>
        <v>0</v>
      </c>
      <c r="AQ3265" s="12">
        <f t="shared" si="4558"/>
        <v>0</v>
      </c>
      <c r="AR3265" s="12">
        <f t="shared" si="4558"/>
        <v>0</v>
      </c>
      <c r="AS3265" s="12">
        <f t="shared" si="4558"/>
        <v>0</v>
      </c>
      <c r="AT3265" s="12">
        <f t="shared" si="4558"/>
        <v>0</v>
      </c>
      <c r="AU3265" s="12">
        <f t="shared" si="4558"/>
        <v>0</v>
      </c>
      <c r="AV3265" s="12">
        <f t="shared" si="4558"/>
        <v>0</v>
      </c>
      <c r="AW3265" s="12">
        <v>0</v>
      </c>
      <c r="AX3265" s="12">
        <v>0</v>
      </c>
      <c r="AY3265" s="12">
        <f t="shared" ref="AY3265:BQ3265" si="4559">SUM(AY3266:AY3268)</f>
        <v>0</v>
      </c>
      <c r="AZ3265" s="12">
        <f t="shared" si="4559"/>
        <v>0</v>
      </c>
      <c r="BA3265" s="12">
        <f t="shared" si="4559"/>
        <v>0</v>
      </c>
      <c r="BB3265" s="12">
        <f t="shared" si="4559"/>
        <v>0</v>
      </c>
      <c r="BC3265" s="12">
        <f t="shared" si="4559"/>
        <v>0</v>
      </c>
      <c r="BD3265" s="12">
        <f t="shared" si="4559"/>
        <v>0</v>
      </c>
      <c r="BE3265" s="12">
        <f t="shared" si="4559"/>
        <v>0</v>
      </c>
      <c r="BF3265" s="12">
        <f t="shared" si="4559"/>
        <v>0</v>
      </c>
      <c r="BG3265" s="12">
        <f t="shared" si="4559"/>
        <v>0</v>
      </c>
      <c r="BH3265" s="12">
        <f t="shared" si="4559"/>
        <v>0</v>
      </c>
      <c r="BI3265" s="12">
        <f t="shared" si="4559"/>
        <v>0</v>
      </c>
      <c r="BJ3265" s="12">
        <f t="shared" si="4559"/>
        <v>0</v>
      </c>
      <c r="BK3265" s="12">
        <f t="shared" si="4559"/>
        <v>0</v>
      </c>
      <c r="BL3265" s="12">
        <f t="shared" si="4559"/>
        <v>0</v>
      </c>
      <c r="BM3265" s="12">
        <f t="shared" si="4559"/>
        <v>0</v>
      </c>
      <c r="BN3265" s="12">
        <f t="shared" si="4559"/>
        <v>0</v>
      </c>
      <c r="BO3265" s="12">
        <f t="shared" si="4559"/>
        <v>0</v>
      </c>
      <c r="BP3265" s="12">
        <f t="shared" si="4559"/>
        <v>0</v>
      </c>
      <c r="BQ3265" s="12">
        <f t="shared" si="4559"/>
        <v>0</v>
      </c>
      <c r="BR3265" s="12">
        <v>0</v>
      </c>
      <c r="BS3265" s="12">
        <v>0</v>
      </c>
    </row>
    <row r="3266" spans="1:71" x14ac:dyDescent="0.25">
      <c r="A3266" s="4" t="s">
        <v>915</v>
      </c>
      <c r="B3266" s="4" t="s">
        <v>75</v>
      </c>
      <c r="C3266" s="4" t="s">
        <v>1431</v>
      </c>
      <c r="D3266" s="65" t="s">
        <v>1432</v>
      </c>
      <c r="E3266" s="75">
        <v>6139</v>
      </c>
      <c r="F3266" s="65"/>
      <c r="G3266" s="61" t="s">
        <v>1894</v>
      </c>
      <c r="H3266" s="13" t="s">
        <v>38</v>
      </c>
      <c r="I3266" s="14">
        <v>2500</v>
      </c>
      <c r="J3266" s="14"/>
      <c r="K3266" s="14"/>
      <c r="L3266" s="14"/>
      <c r="M3266" s="14"/>
      <c r="N3266" s="14"/>
      <c r="O3266" s="14">
        <f t="shared" si="4503"/>
        <v>2500</v>
      </c>
      <c r="P3266" s="14"/>
      <c r="Q3266" s="14"/>
      <c r="R3266" s="14">
        <v>2500</v>
      </c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>
        <v>2500</v>
      </c>
      <c r="AC3266" s="14">
        <v>0</v>
      </c>
      <c r="AD3266" s="14">
        <v>0</v>
      </c>
      <c r="AE3266" s="14"/>
      <c r="AF3266" s="14"/>
      <c r="AG3266" s="14"/>
      <c r="AH3266" s="14"/>
      <c r="AI3266" s="14"/>
      <c r="AJ3266" s="14">
        <f t="shared" si="4504"/>
        <v>0</v>
      </c>
      <c r="AK3266" s="14"/>
      <c r="AL3266" s="14"/>
      <c r="AM3266" s="14"/>
      <c r="AN3266" s="14"/>
      <c r="AO3266" s="14"/>
      <c r="AP3266" s="14"/>
      <c r="AQ3266" s="14"/>
      <c r="AR3266" s="14"/>
      <c r="AS3266" s="14"/>
      <c r="AT3266" s="14"/>
      <c r="AU3266" s="14"/>
      <c r="AV3266" s="14"/>
      <c r="AW3266" s="14">
        <v>0</v>
      </c>
      <c r="AX3266" s="14">
        <v>0</v>
      </c>
      <c r="AY3266" s="14">
        <v>0</v>
      </c>
      <c r="AZ3266" s="14"/>
      <c r="BA3266" s="14"/>
      <c r="BB3266" s="14"/>
      <c r="BC3266" s="14"/>
      <c r="BD3266" s="14"/>
      <c r="BE3266" s="14">
        <f t="shared" si="4505"/>
        <v>0</v>
      </c>
      <c r="BF3266" s="14"/>
      <c r="BG3266" s="14"/>
      <c r="BH3266" s="14"/>
      <c r="BI3266" s="14"/>
      <c r="BJ3266" s="14"/>
      <c r="BK3266" s="14"/>
      <c r="BL3266" s="14"/>
      <c r="BM3266" s="14"/>
      <c r="BN3266" s="14"/>
      <c r="BO3266" s="14"/>
      <c r="BP3266" s="14"/>
      <c r="BQ3266" s="14"/>
      <c r="BR3266" s="14">
        <v>0</v>
      </c>
      <c r="BS3266" s="14">
        <v>0</v>
      </c>
    </row>
    <row r="3267" spans="1:71" ht="22.5" x14ac:dyDescent="0.25">
      <c r="A3267" s="4" t="s">
        <v>915</v>
      </c>
      <c r="B3267" s="4" t="s">
        <v>75</v>
      </c>
      <c r="C3267" s="4" t="s">
        <v>1431</v>
      </c>
      <c r="D3267" s="65" t="s">
        <v>1432</v>
      </c>
      <c r="E3267" s="75">
        <v>6139</v>
      </c>
      <c r="F3267" s="65" t="s">
        <v>1439</v>
      </c>
      <c r="G3267" s="61" t="s">
        <v>1894</v>
      </c>
      <c r="H3267" s="13" t="s">
        <v>46</v>
      </c>
      <c r="I3267" s="14">
        <v>0</v>
      </c>
      <c r="J3267" s="14"/>
      <c r="K3267" s="14"/>
      <c r="L3267" s="14"/>
      <c r="M3267" s="14">
        <v>120</v>
      </c>
      <c r="N3267" s="14"/>
      <c r="O3267" s="14">
        <f t="shared" si="4503"/>
        <v>120</v>
      </c>
      <c r="P3267" s="14"/>
      <c r="Q3267" s="14">
        <v>120</v>
      </c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>
        <v>120</v>
      </c>
      <c r="AC3267" s="14">
        <v>0</v>
      </c>
      <c r="AD3267" s="14">
        <v>0</v>
      </c>
      <c r="AE3267" s="14"/>
      <c r="AF3267" s="14"/>
      <c r="AG3267" s="14"/>
      <c r="AH3267" s="14"/>
      <c r="AI3267" s="14"/>
      <c r="AJ3267" s="14">
        <f t="shared" si="4504"/>
        <v>0</v>
      </c>
      <c r="AK3267" s="14"/>
      <c r="AL3267" s="14"/>
      <c r="AM3267" s="14"/>
      <c r="AN3267" s="14"/>
      <c r="AO3267" s="14"/>
      <c r="AP3267" s="14"/>
      <c r="AQ3267" s="14"/>
      <c r="AR3267" s="14"/>
      <c r="AS3267" s="14"/>
      <c r="AT3267" s="14"/>
      <c r="AU3267" s="14"/>
      <c r="AV3267" s="14"/>
      <c r="AW3267" s="14">
        <v>0</v>
      </c>
      <c r="AX3267" s="14">
        <v>0</v>
      </c>
      <c r="AY3267" s="14">
        <v>0</v>
      </c>
      <c r="AZ3267" s="14"/>
      <c r="BA3267" s="14"/>
      <c r="BB3267" s="14"/>
      <c r="BC3267" s="14"/>
      <c r="BD3267" s="14"/>
      <c r="BE3267" s="14">
        <f t="shared" si="4505"/>
        <v>0</v>
      </c>
      <c r="BF3267" s="14"/>
      <c r="BG3267" s="14"/>
      <c r="BH3267" s="14"/>
      <c r="BI3267" s="14"/>
      <c r="BJ3267" s="14"/>
      <c r="BK3267" s="14"/>
      <c r="BL3267" s="14"/>
      <c r="BM3267" s="14"/>
      <c r="BN3267" s="14"/>
      <c r="BO3267" s="14"/>
      <c r="BP3267" s="14"/>
      <c r="BQ3267" s="14"/>
      <c r="BR3267" s="14">
        <v>0</v>
      </c>
      <c r="BS3267" s="14">
        <v>0</v>
      </c>
    </row>
    <row r="3268" spans="1:71" ht="22.5" x14ac:dyDescent="0.25">
      <c r="A3268" s="4" t="s">
        <v>915</v>
      </c>
      <c r="B3268" s="4" t="s">
        <v>75</v>
      </c>
      <c r="C3268" s="4" t="s">
        <v>1431</v>
      </c>
      <c r="D3268" s="65" t="s">
        <v>1432</v>
      </c>
      <c r="E3268" s="75">
        <v>6139</v>
      </c>
      <c r="F3268" s="65" t="s">
        <v>1440</v>
      </c>
      <c r="G3268" s="61" t="s">
        <v>1894</v>
      </c>
      <c r="H3268" s="13" t="s">
        <v>52</v>
      </c>
      <c r="I3268" s="14">
        <v>0</v>
      </c>
      <c r="J3268" s="14"/>
      <c r="K3268" s="14"/>
      <c r="L3268" s="14"/>
      <c r="M3268" s="14"/>
      <c r="N3268" s="14"/>
      <c r="O3268" s="14">
        <f t="shared" si="4503"/>
        <v>0</v>
      </c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>
        <v>0</v>
      </c>
      <c r="AC3268" s="14">
        <v>0</v>
      </c>
      <c r="AD3268" s="14">
        <v>0</v>
      </c>
      <c r="AE3268" s="14"/>
      <c r="AF3268" s="14"/>
      <c r="AG3268" s="14"/>
      <c r="AH3268" s="14"/>
      <c r="AI3268" s="14"/>
      <c r="AJ3268" s="14">
        <f t="shared" si="4504"/>
        <v>0</v>
      </c>
      <c r="AK3268" s="14"/>
      <c r="AL3268" s="14"/>
      <c r="AM3268" s="14"/>
      <c r="AN3268" s="14"/>
      <c r="AO3268" s="14"/>
      <c r="AP3268" s="14"/>
      <c r="AQ3268" s="14"/>
      <c r="AR3268" s="14"/>
      <c r="AS3268" s="14"/>
      <c r="AT3268" s="14"/>
      <c r="AU3268" s="14"/>
      <c r="AV3268" s="14"/>
      <c r="AW3268" s="14">
        <v>0</v>
      </c>
      <c r="AX3268" s="14">
        <v>0</v>
      </c>
      <c r="AY3268" s="14">
        <v>0</v>
      </c>
      <c r="AZ3268" s="14"/>
      <c r="BA3268" s="14"/>
      <c r="BB3268" s="14"/>
      <c r="BC3268" s="14"/>
      <c r="BD3268" s="14"/>
      <c r="BE3268" s="14">
        <f t="shared" si="4505"/>
        <v>0</v>
      </c>
      <c r="BF3268" s="14"/>
      <c r="BG3268" s="14"/>
      <c r="BH3268" s="14"/>
      <c r="BI3268" s="14"/>
      <c r="BJ3268" s="14"/>
      <c r="BK3268" s="14"/>
      <c r="BL3268" s="14"/>
      <c r="BM3268" s="14"/>
      <c r="BN3268" s="14"/>
      <c r="BO3268" s="14"/>
      <c r="BP3268" s="14"/>
      <c r="BQ3268" s="14"/>
      <c r="BR3268" s="14">
        <v>0</v>
      </c>
      <c r="BS3268" s="14">
        <v>0</v>
      </c>
    </row>
    <row r="3269" spans="1:71" ht="22.5" x14ac:dyDescent="0.25">
      <c r="A3269" s="1" t="s">
        <v>1</v>
      </c>
      <c r="B3269" s="1" t="s">
        <v>1</v>
      </c>
      <c r="C3269" s="1" t="s">
        <v>1</v>
      </c>
      <c r="D3269" s="64" t="s">
        <v>1</v>
      </c>
      <c r="E3269" s="64" t="s">
        <v>1</v>
      </c>
      <c r="F3269" s="64" t="s">
        <v>1</v>
      </c>
      <c r="G3269" s="2" t="s">
        <v>1</v>
      </c>
      <c r="H3269" s="10" t="s">
        <v>53</v>
      </c>
      <c r="I3269" s="11">
        <f t="shared" ref="I3269:X3270" si="4560">SUM(I3270)</f>
        <v>0</v>
      </c>
      <c r="J3269" s="11">
        <f t="shared" si="4560"/>
        <v>0</v>
      </c>
      <c r="K3269" s="11">
        <f t="shared" si="4560"/>
        <v>0</v>
      </c>
      <c r="L3269" s="11">
        <f t="shared" si="4560"/>
        <v>0</v>
      </c>
      <c r="M3269" s="11">
        <f t="shared" si="4560"/>
        <v>0</v>
      </c>
      <c r="N3269" s="11">
        <f t="shared" si="4560"/>
        <v>0</v>
      </c>
      <c r="O3269" s="11">
        <f t="shared" si="4560"/>
        <v>0</v>
      </c>
      <c r="P3269" s="11">
        <f t="shared" si="4560"/>
        <v>0</v>
      </c>
      <c r="Q3269" s="11">
        <f t="shared" si="4560"/>
        <v>0</v>
      </c>
      <c r="R3269" s="11">
        <f t="shared" si="4560"/>
        <v>0</v>
      </c>
      <c r="S3269" s="11">
        <f t="shared" si="4560"/>
        <v>0</v>
      </c>
      <c r="T3269" s="11">
        <f t="shared" si="4560"/>
        <v>0</v>
      </c>
      <c r="U3269" s="11">
        <f t="shared" si="4560"/>
        <v>0</v>
      </c>
      <c r="V3269" s="11">
        <f t="shared" si="4560"/>
        <v>0</v>
      </c>
      <c r="W3269" s="11">
        <f t="shared" si="4560"/>
        <v>0</v>
      </c>
      <c r="X3269" s="11">
        <f t="shared" si="4560"/>
        <v>0</v>
      </c>
      <c r="Y3269" s="11">
        <f t="shared" ref="J3269:AA3270" si="4561">SUM(Y3270)</f>
        <v>0</v>
      </c>
      <c r="Z3269" s="11">
        <f t="shared" si="4561"/>
        <v>0</v>
      </c>
      <c r="AA3269" s="11">
        <f t="shared" si="4561"/>
        <v>0</v>
      </c>
      <c r="AB3269" s="11">
        <v>0</v>
      </c>
      <c r="AC3269" s="11">
        <v>0</v>
      </c>
      <c r="AD3269" s="11">
        <f t="shared" ref="AD3269:AS3270" si="4562">SUM(AD3270)</f>
        <v>0</v>
      </c>
      <c r="AE3269" s="11">
        <f t="shared" si="4562"/>
        <v>0</v>
      </c>
      <c r="AF3269" s="11">
        <f t="shared" si="4562"/>
        <v>0</v>
      </c>
      <c r="AG3269" s="11">
        <f t="shared" si="4562"/>
        <v>0</v>
      </c>
      <c r="AH3269" s="11">
        <f t="shared" si="4562"/>
        <v>0</v>
      </c>
      <c r="AI3269" s="11">
        <f t="shared" si="4562"/>
        <v>0</v>
      </c>
      <c r="AJ3269" s="11">
        <f t="shared" si="4562"/>
        <v>0</v>
      </c>
      <c r="AK3269" s="11">
        <f t="shared" si="4562"/>
        <v>0</v>
      </c>
      <c r="AL3269" s="11">
        <f t="shared" si="4562"/>
        <v>0</v>
      </c>
      <c r="AM3269" s="11">
        <f t="shared" si="4562"/>
        <v>0</v>
      </c>
      <c r="AN3269" s="11">
        <f t="shared" si="4562"/>
        <v>0</v>
      </c>
      <c r="AO3269" s="11">
        <f t="shared" si="4562"/>
        <v>0</v>
      </c>
      <c r="AP3269" s="11">
        <f t="shared" si="4562"/>
        <v>0</v>
      </c>
      <c r="AQ3269" s="11">
        <f t="shared" si="4562"/>
        <v>0</v>
      </c>
      <c r="AR3269" s="11">
        <f t="shared" si="4562"/>
        <v>0</v>
      </c>
      <c r="AS3269" s="11">
        <f t="shared" si="4562"/>
        <v>0</v>
      </c>
      <c r="AT3269" s="11">
        <f t="shared" ref="AE3269:AV3270" si="4563">SUM(AT3270)</f>
        <v>0</v>
      </c>
      <c r="AU3269" s="11">
        <f t="shared" si="4563"/>
        <v>0</v>
      </c>
      <c r="AV3269" s="11">
        <f t="shared" si="4563"/>
        <v>0</v>
      </c>
      <c r="AW3269" s="11">
        <v>0</v>
      </c>
      <c r="AX3269" s="11">
        <v>0</v>
      </c>
      <c r="AY3269" s="11">
        <f t="shared" ref="AY3269:BN3270" si="4564">SUM(AY3270)</f>
        <v>0</v>
      </c>
      <c r="AZ3269" s="11">
        <f t="shared" si="4564"/>
        <v>0</v>
      </c>
      <c r="BA3269" s="11">
        <f t="shared" si="4564"/>
        <v>0</v>
      </c>
      <c r="BB3269" s="11">
        <f t="shared" si="4564"/>
        <v>0</v>
      </c>
      <c r="BC3269" s="11">
        <f t="shared" si="4564"/>
        <v>0</v>
      </c>
      <c r="BD3269" s="11">
        <f t="shared" si="4564"/>
        <v>0</v>
      </c>
      <c r="BE3269" s="11">
        <f t="shared" si="4564"/>
        <v>0</v>
      </c>
      <c r="BF3269" s="11">
        <f t="shared" si="4564"/>
        <v>0</v>
      </c>
      <c r="BG3269" s="11">
        <f t="shared" si="4564"/>
        <v>0</v>
      </c>
      <c r="BH3269" s="11">
        <f t="shared" si="4564"/>
        <v>0</v>
      </c>
      <c r="BI3269" s="11">
        <f t="shared" si="4564"/>
        <v>0</v>
      </c>
      <c r="BJ3269" s="11">
        <f t="shared" si="4564"/>
        <v>0</v>
      </c>
      <c r="BK3269" s="11">
        <f t="shared" si="4564"/>
        <v>0</v>
      </c>
      <c r="BL3269" s="11">
        <f t="shared" si="4564"/>
        <v>0</v>
      </c>
      <c r="BM3269" s="11">
        <f t="shared" si="4564"/>
        <v>0</v>
      </c>
      <c r="BN3269" s="11">
        <f t="shared" si="4564"/>
        <v>0</v>
      </c>
      <c r="BO3269" s="11">
        <f t="shared" ref="AZ3269:BQ3270" si="4565">SUM(BO3270)</f>
        <v>0</v>
      </c>
      <c r="BP3269" s="11">
        <f t="shared" si="4565"/>
        <v>0</v>
      </c>
      <c r="BQ3269" s="11">
        <f t="shared" si="4565"/>
        <v>0</v>
      </c>
      <c r="BR3269" s="11">
        <v>0</v>
      </c>
      <c r="BS3269" s="11">
        <v>0</v>
      </c>
    </row>
    <row r="3270" spans="1:71" x14ac:dyDescent="0.25">
      <c r="A3270" s="4" t="s">
        <v>915</v>
      </c>
      <c r="B3270" s="4" t="s">
        <v>75</v>
      </c>
      <c r="C3270" s="4" t="s">
        <v>1431</v>
      </c>
      <c r="D3270" s="65" t="s">
        <v>1432</v>
      </c>
      <c r="E3270" s="64" t="s">
        <v>54</v>
      </c>
      <c r="F3270" s="64" t="s">
        <v>1</v>
      </c>
      <c r="G3270" s="2" t="s">
        <v>1</v>
      </c>
      <c r="H3270" s="2" t="s">
        <v>55</v>
      </c>
      <c r="I3270" s="12">
        <f t="shared" si="4560"/>
        <v>0</v>
      </c>
      <c r="J3270" s="12">
        <f t="shared" si="4561"/>
        <v>0</v>
      </c>
      <c r="K3270" s="12">
        <f t="shared" si="4561"/>
        <v>0</v>
      </c>
      <c r="L3270" s="12">
        <f t="shared" si="4561"/>
        <v>0</v>
      </c>
      <c r="M3270" s="12">
        <f t="shared" si="4561"/>
        <v>0</v>
      </c>
      <c r="N3270" s="12">
        <f t="shared" si="4561"/>
        <v>0</v>
      </c>
      <c r="O3270" s="12">
        <f t="shared" si="4561"/>
        <v>0</v>
      </c>
      <c r="P3270" s="12">
        <f t="shared" si="4561"/>
        <v>0</v>
      </c>
      <c r="Q3270" s="12">
        <f t="shared" si="4561"/>
        <v>0</v>
      </c>
      <c r="R3270" s="12">
        <f t="shared" si="4561"/>
        <v>0</v>
      </c>
      <c r="S3270" s="12">
        <f t="shared" si="4561"/>
        <v>0</v>
      </c>
      <c r="T3270" s="12">
        <f t="shared" si="4561"/>
        <v>0</v>
      </c>
      <c r="U3270" s="12">
        <f t="shared" si="4561"/>
        <v>0</v>
      </c>
      <c r="V3270" s="12">
        <f t="shared" si="4561"/>
        <v>0</v>
      </c>
      <c r="W3270" s="12">
        <f t="shared" si="4561"/>
        <v>0</v>
      </c>
      <c r="X3270" s="12">
        <f t="shared" si="4561"/>
        <v>0</v>
      </c>
      <c r="Y3270" s="12">
        <f t="shared" si="4561"/>
        <v>0</v>
      </c>
      <c r="Z3270" s="12">
        <f t="shared" si="4561"/>
        <v>0</v>
      </c>
      <c r="AA3270" s="12">
        <f t="shared" si="4561"/>
        <v>0</v>
      </c>
      <c r="AB3270" s="12">
        <v>0</v>
      </c>
      <c r="AC3270" s="12">
        <v>0</v>
      </c>
      <c r="AD3270" s="12">
        <f t="shared" si="4562"/>
        <v>0</v>
      </c>
      <c r="AE3270" s="12">
        <f t="shared" si="4563"/>
        <v>0</v>
      </c>
      <c r="AF3270" s="12">
        <f t="shared" si="4563"/>
        <v>0</v>
      </c>
      <c r="AG3270" s="12">
        <f t="shared" si="4563"/>
        <v>0</v>
      </c>
      <c r="AH3270" s="12">
        <f t="shared" si="4563"/>
        <v>0</v>
      </c>
      <c r="AI3270" s="12">
        <f t="shared" si="4563"/>
        <v>0</v>
      </c>
      <c r="AJ3270" s="12">
        <f t="shared" si="4563"/>
        <v>0</v>
      </c>
      <c r="AK3270" s="12">
        <f t="shared" si="4563"/>
        <v>0</v>
      </c>
      <c r="AL3270" s="12">
        <f t="shared" si="4563"/>
        <v>0</v>
      </c>
      <c r="AM3270" s="12">
        <f t="shared" si="4563"/>
        <v>0</v>
      </c>
      <c r="AN3270" s="12">
        <f t="shared" si="4563"/>
        <v>0</v>
      </c>
      <c r="AO3270" s="12">
        <f t="shared" si="4563"/>
        <v>0</v>
      </c>
      <c r="AP3270" s="12">
        <f t="shared" si="4563"/>
        <v>0</v>
      </c>
      <c r="AQ3270" s="12">
        <f t="shared" si="4563"/>
        <v>0</v>
      </c>
      <c r="AR3270" s="12">
        <f t="shared" si="4563"/>
        <v>0</v>
      </c>
      <c r="AS3270" s="12">
        <f t="shared" si="4563"/>
        <v>0</v>
      </c>
      <c r="AT3270" s="12">
        <f t="shared" si="4563"/>
        <v>0</v>
      </c>
      <c r="AU3270" s="12">
        <f t="shared" si="4563"/>
        <v>0</v>
      </c>
      <c r="AV3270" s="12">
        <f t="shared" si="4563"/>
        <v>0</v>
      </c>
      <c r="AW3270" s="12">
        <v>0</v>
      </c>
      <c r="AX3270" s="12">
        <v>0</v>
      </c>
      <c r="AY3270" s="12">
        <f t="shared" si="4564"/>
        <v>0</v>
      </c>
      <c r="AZ3270" s="12">
        <f t="shared" si="4565"/>
        <v>0</v>
      </c>
      <c r="BA3270" s="12">
        <f t="shared" si="4565"/>
        <v>0</v>
      </c>
      <c r="BB3270" s="12">
        <f t="shared" si="4565"/>
        <v>0</v>
      </c>
      <c r="BC3270" s="12">
        <f t="shared" si="4565"/>
        <v>0</v>
      </c>
      <c r="BD3270" s="12">
        <f t="shared" si="4565"/>
        <v>0</v>
      </c>
      <c r="BE3270" s="12">
        <f t="shared" si="4565"/>
        <v>0</v>
      </c>
      <c r="BF3270" s="12">
        <f t="shared" si="4565"/>
        <v>0</v>
      </c>
      <c r="BG3270" s="12">
        <f t="shared" si="4565"/>
        <v>0</v>
      </c>
      <c r="BH3270" s="12">
        <f t="shared" si="4565"/>
        <v>0</v>
      </c>
      <c r="BI3270" s="12">
        <f t="shared" si="4565"/>
        <v>0</v>
      </c>
      <c r="BJ3270" s="12">
        <f t="shared" si="4565"/>
        <v>0</v>
      </c>
      <c r="BK3270" s="12">
        <f t="shared" si="4565"/>
        <v>0</v>
      </c>
      <c r="BL3270" s="12">
        <f t="shared" si="4565"/>
        <v>0</v>
      </c>
      <c r="BM3270" s="12">
        <f t="shared" si="4565"/>
        <v>0</v>
      </c>
      <c r="BN3270" s="12">
        <f t="shared" si="4565"/>
        <v>0</v>
      </c>
      <c r="BO3270" s="12">
        <f t="shared" si="4565"/>
        <v>0</v>
      </c>
      <c r="BP3270" s="12">
        <f t="shared" si="4565"/>
        <v>0</v>
      </c>
      <c r="BQ3270" s="12">
        <f t="shared" si="4565"/>
        <v>0</v>
      </c>
      <c r="BR3270" s="12">
        <v>0</v>
      </c>
      <c r="BS3270" s="12">
        <v>0</v>
      </c>
    </row>
    <row r="3271" spans="1:71" x14ac:dyDescent="0.25">
      <c r="A3271" s="4" t="s">
        <v>915</v>
      </c>
      <c r="B3271" s="4" t="s">
        <v>75</v>
      </c>
      <c r="C3271" s="4" t="s">
        <v>1431</v>
      </c>
      <c r="D3271" s="65" t="s">
        <v>1432</v>
      </c>
      <c r="E3271" s="75">
        <v>6148</v>
      </c>
      <c r="F3271" s="65"/>
      <c r="G3271" s="61" t="s">
        <v>1894</v>
      </c>
      <c r="H3271" s="13" t="s">
        <v>63</v>
      </c>
      <c r="I3271" s="14">
        <v>0</v>
      </c>
      <c r="J3271" s="14"/>
      <c r="K3271" s="14"/>
      <c r="L3271" s="14"/>
      <c r="M3271" s="14"/>
      <c r="N3271" s="14"/>
      <c r="O3271" s="14">
        <f t="shared" si="4503"/>
        <v>0</v>
      </c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>
        <v>0</v>
      </c>
      <c r="AC3271" s="14">
        <v>0</v>
      </c>
      <c r="AD3271" s="14">
        <v>0</v>
      </c>
      <c r="AE3271" s="14"/>
      <c r="AF3271" s="14"/>
      <c r="AG3271" s="14"/>
      <c r="AH3271" s="14"/>
      <c r="AI3271" s="14"/>
      <c r="AJ3271" s="14">
        <f t="shared" si="4504"/>
        <v>0</v>
      </c>
      <c r="AK3271" s="14"/>
      <c r="AL3271" s="14"/>
      <c r="AM3271" s="14"/>
      <c r="AN3271" s="14"/>
      <c r="AO3271" s="14"/>
      <c r="AP3271" s="14"/>
      <c r="AQ3271" s="14"/>
      <c r="AR3271" s="14"/>
      <c r="AS3271" s="14"/>
      <c r="AT3271" s="14"/>
      <c r="AU3271" s="14"/>
      <c r="AV3271" s="14"/>
      <c r="AW3271" s="14">
        <v>0</v>
      </c>
      <c r="AX3271" s="14">
        <v>0</v>
      </c>
      <c r="AY3271" s="14">
        <v>0</v>
      </c>
      <c r="AZ3271" s="14"/>
      <c r="BA3271" s="14"/>
      <c r="BB3271" s="14"/>
      <c r="BC3271" s="14"/>
      <c r="BD3271" s="14"/>
      <c r="BE3271" s="14">
        <f t="shared" si="4505"/>
        <v>0</v>
      </c>
      <c r="BF3271" s="14"/>
      <c r="BG3271" s="14"/>
      <c r="BH3271" s="14"/>
      <c r="BI3271" s="14"/>
      <c r="BJ3271" s="14"/>
      <c r="BK3271" s="14"/>
      <c r="BL3271" s="14"/>
      <c r="BM3271" s="14"/>
      <c r="BN3271" s="14"/>
      <c r="BO3271" s="14"/>
      <c r="BP3271" s="14"/>
      <c r="BQ3271" s="14"/>
      <c r="BR3271" s="14">
        <v>0</v>
      </c>
      <c r="BS3271" s="14">
        <v>0</v>
      </c>
    </row>
    <row r="3272" spans="1:71" ht="22.5" x14ac:dyDescent="0.25">
      <c r="A3272" s="1" t="s">
        <v>1</v>
      </c>
      <c r="B3272" s="1" t="s">
        <v>1</v>
      </c>
      <c r="C3272" s="1" t="s">
        <v>1</v>
      </c>
      <c r="D3272" s="64" t="s">
        <v>1</v>
      </c>
      <c r="E3272" s="64" t="s">
        <v>1</v>
      </c>
      <c r="F3272" s="64" t="s">
        <v>1</v>
      </c>
      <c r="G3272" s="2" t="s">
        <v>1</v>
      </c>
      <c r="H3272" s="10" t="s">
        <v>64</v>
      </c>
      <c r="I3272" s="11">
        <f t="shared" ref="I3272:AA3272" si="4566">SUM(I3273)</f>
        <v>5000</v>
      </c>
      <c r="J3272" s="11">
        <f t="shared" si="4566"/>
        <v>0</v>
      </c>
      <c r="K3272" s="11">
        <f t="shared" si="4566"/>
        <v>0</v>
      </c>
      <c r="L3272" s="11">
        <f t="shared" si="4566"/>
        <v>0</v>
      </c>
      <c r="M3272" s="11">
        <f t="shared" si="4566"/>
        <v>0</v>
      </c>
      <c r="N3272" s="11">
        <f t="shared" si="4566"/>
        <v>0</v>
      </c>
      <c r="O3272" s="11">
        <f t="shared" si="4566"/>
        <v>5000</v>
      </c>
      <c r="P3272" s="11">
        <f t="shared" si="4566"/>
        <v>0</v>
      </c>
      <c r="Q3272" s="11">
        <f t="shared" si="4566"/>
        <v>0</v>
      </c>
      <c r="R3272" s="11">
        <f t="shared" si="4566"/>
        <v>0</v>
      </c>
      <c r="S3272" s="11">
        <f t="shared" si="4566"/>
        <v>0</v>
      </c>
      <c r="T3272" s="11">
        <f t="shared" si="4566"/>
        <v>0</v>
      </c>
      <c r="U3272" s="11">
        <f t="shared" si="4566"/>
        <v>0</v>
      </c>
      <c r="V3272" s="11">
        <f t="shared" si="4566"/>
        <v>0</v>
      </c>
      <c r="W3272" s="11">
        <f t="shared" si="4566"/>
        <v>0</v>
      </c>
      <c r="X3272" s="11">
        <f t="shared" si="4566"/>
        <v>0</v>
      </c>
      <c r="Y3272" s="11">
        <f t="shared" si="4566"/>
        <v>0</v>
      </c>
      <c r="Z3272" s="11">
        <f t="shared" si="4566"/>
        <v>0</v>
      </c>
      <c r="AA3272" s="11">
        <f t="shared" si="4566"/>
        <v>0</v>
      </c>
      <c r="AB3272" s="11">
        <v>0</v>
      </c>
      <c r="AC3272" s="11">
        <v>5000</v>
      </c>
      <c r="AD3272" s="11">
        <f t="shared" ref="AD3272:AV3272" si="4567">SUM(AD3273)</f>
        <v>0</v>
      </c>
      <c r="AE3272" s="11">
        <f t="shared" si="4567"/>
        <v>0</v>
      </c>
      <c r="AF3272" s="11">
        <f t="shared" si="4567"/>
        <v>0</v>
      </c>
      <c r="AG3272" s="11">
        <f t="shared" si="4567"/>
        <v>0</v>
      </c>
      <c r="AH3272" s="11">
        <f t="shared" si="4567"/>
        <v>0</v>
      </c>
      <c r="AI3272" s="11">
        <f t="shared" si="4567"/>
        <v>0</v>
      </c>
      <c r="AJ3272" s="11">
        <f t="shared" si="4567"/>
        <v>0</v>
      </c>
      <c r="AK3272" s="11">
        <f t="shared" si="4567"/>
        <v>0</v>
      </c>
      <c r="AL3272" s="11">
        <f t="shared" si="4567"/>
        <v>0</v>
      </c>
      <c r="AM3272" s="11">
        <f t="shared" si="4567"/>
        <v>0</v>
      </c>
      <c r="AN3272" s="11">
        <f t="shared" si="4567"/>
        <v>0</v>
      </c>
      <c r="AO3272" s="11">
        <f t="shared" si="4567"/>
        <v>0</v>
      </c>
      <c r="AP3272" s="11">
        <f t="shared" si="4567"/>
        <v>0</v>
      </c>
      <c r="AQ3272" s="11">
        <f t="shared" si="4567"/>
        <v>0</v>
      </c>
      <c r="AR3272" s="11">
        <f t="shared" si="4567"/>
        <v>0</v>
      </c>
      <c r="AS3272" s="11">
        <f t="shared" si="4567"/>
        <v>0</v>
      </c>
      <c r="AT3272" s="11">
        <f t="shared" si="4567"/>
        <v>0</v>
      </c>
      <c r="AU3272" s="11">
        <f t="shared" si="4567"/>
        <v>0</v>
      </c>
      <c r="AV3272" s="11">
        <f t="shared" si="4567"/>
        <v>0</v>
      </c>
      <c r="AW3272" s="11">
        <v>0</v>
      </c>
      <c r="AX3272" s="11">
        <v>0</v>
      </c>
      <c r="AY3272" s="11">
        <f t="shared" ref="AY3272:BQ3272" si="4568">SUM(AY3273)</f>
        <v>0</v>
      </c>
      <c r="AZ3272" s="11">
        <f t="shared" si="4568"/>
        <v>0</v>
      </c>
      <c r="BA3272" s="11">
        <f t="shared" si="4568"/>
        <v>0</v>
      </c>
      <c r="BB3272" s="11">
        <f t="shared" si="4568"/>
        <v>0</v>
      </c>
      <c r="BC3272" s="11">
        <f t="shared" si="4568"/>
        <v>0</v>
      </c>
      <c r="BD3272" s="11">
        <f t="shared" si="4568"/>
        <v>0</v>
      </c>
      <c r="BE3272" s="11">
        <f t="shared" si="4568"/>
        <v>0</v>
      </c>
      <c r="BF3272" s="11">
        <f t="shared" si="4568"/>
        <v>0</v>
      </c>
      <c r="BG3272" s="11">
        <f t="shared" si="4568"/>
        <v>0</v>
      </c>
      <c r="BH3272" s="11">
        <f t="shared" si="4568"/>
        <v>0</v>
      </c>
      <c r="BI3272" s="11">
        <f t="shared" si="4568"/>
        <v>0</v>
      </c>
      <c r="BJ3272" s="11">
        <f t="shared" si="4568"/>
        <v>0</v>
      </c>
      <c r="BK3272" s="11">
        <f t="shared" si="4568"/>
        <v>0</v>
      </c>
      <c r="BL3272" s="11">
        <f t="shared" si="4568"/>
        <v>0</v>
      </c>
      <c r="BM3272" s="11">
        <f t="shared" si="4568"/>
        <v>0</v>
      </c>
      <c r="BN3272" s="11">
        <f t="shared" si="4568"/>
        <v>0</v>
      </c>
      <c r="BO3272" s="11">
        <f t="shared" si="4568"/>
        <v>0</v>
      </c>
      <c r="BP3272" s="11">
        <f t="shared" si="4568"/>
        <v>0</v>
      </c>
      <c r="BQ3272" s="11">
        <f t="shared" si="4568"/>
        <v>0</v>
      </c>
      <c r="BR3272" s="11">
        <v>0</v>
      </c>
      <c r="BS3272" s="11">
        <v>0</v>
      </c>
    </row>
    <row r="3273" spans="1:71" x14ac:dyDescent="0.25">
      <c r="A3273" s="4" t="s">
        <v>915</v>
      </c>
      <c r="B3273" s="4" t="s">
        <v>75</v>
      </c>
      <c r="C3273" s="4" t="s">
        <v>1431</v>
      </c>
      <c r="D3273" s="65" t="s">
        <v>1432</v>
      </c>
      <c r="E3273" s="64" t="s">
        <v>65</v>
      </c>
      <c r="F3273" s="64" t="s">
        <v>1</v>
      </c>
      <c r="G3273" s="2" t="s">
        <v>1</v>
      </c>
      <c r="H3273" s="2" t="s">
        <v>66</v>
      </c>
      <c r="I3273" s="12">
        <f t="shared" ref="I3273:AA3273" si="4569">SUM(I3274:I3275)</f>
        <v>5000</v>
      </c>
      <c r="J3273" s="12">
        <f t="shared" si="4569"/>
        <v>0</v>
      </c>
      <c r="K3273" s="12">
        <f t="shared" si="4569"/>
        <v>0</v>
      </c>
      <c r="L3273" s="12">
        <f t="shared" si="4569"/>
        <v>0</v>
      </c>
      <c r="M3273" s="12">
        <f t="shared" si="4569"/>
        <v>0</v>
      </c>
      <c r="N3273" s="12">
        <f t="shared" si="4569"/>
        <v>0</v>
      </c>
      <c r="O3273" s="12">
        <f t="shared" ref="O3273" si="4570">SUM(O3274:O3275)</f>
        <v>5000</v>
      </c>
      <c r="P3273" s="12">
        <f t="shared" si="4569"/>
        <v>0</v>
      </c>
      <c r="Q3273" s="12">
        <f t="shared" si="4569"/>
        <v>0</v>
      </c>
      <c r="R3273" s="12">
        <f t="shared" si="4569"/>
        <v>0</v>
      </c>
      <c r="S3273" s="12">
        <f t="shared" si="4569"/>
        <v>0</v>
      </c>
      <c r="T3273" s="12">
        <f t="shared" si="4569"/>
        <v>0</v>
      </c>
      <c r="U3273" s="12">
        <f t="shared" si="4569"/>
        <v>0</v>
      </c>
      <c r="V3273" s="12">
        <f t="shared" si="4569"/>
        <v>0</v>
      </c>
      <c r="W3273" s="12">
        <f t="shared" si="4569"/>
        <v>0</v>
      </c>
      <c r="X3273" s="12">
        <f t="shared" si="4569"/>
        <v>0</v>
      </c>
      <c r="Y3273" s="12">
        <f t="shared" si="4569"/>
        <v>0</v>
      </c>
      <c r="Z3273" s="12">
        <f t="shared" si="4569"/>
        <v>0</v>
      </c>
      <c r="AA3273" s="12">
        <f t="shared" si="4569"/>
        <v>0</v>
      </c>
      <c r="AB3273" s="12">
        <v>0</v>
      </c>
      <c r="AC3273" s="12">
        <v>5000</v>
      </c>
      <c r="AD3273" s="12">
        <f t="shared" ref="AD3273:AV3273" si="4571">SUM(AD3274:AD3275)</f>
        <v>0</v>
      </c>
      <c r="AE3273" s="12">
        <f t="shared" si="4571"/>
        <v>0</v>
      </c>
      <c r="AF3273" s="12">
        <f t="shared" si="4571"/>
        <v>0</v>
      </c>
      <c r="AG3273" s="12">
        <f t="shared" si="4571"/>
        <v>0</v>
      </c>
      <c r="AH3273" s="12">
        <f t="shared" si="4571"/>
        <v>0</v>
      </c>
      <c r="AI3273" s="12">
        <f t="shared" si="4571"/>
        <v>0</v>
      </c>
      <c r="AJ3273" s="12">
        <f t="shared" ref="AJ3273" si="4572">SUM(AJ3274:AJ3275)</f>
        <v>0</v>
      </c>
      <c r="AK3273" s="12">
        <f t="shared" si="4571"/>
        <v>0</v>
      </c>
      <c r="AL3273" s="12">
        <f t="shared" si="4571"/>
        <v>0</v>
      </c>
      <c r="AM3273" s="12">
        <f t="shared" si="4571"/>
        <v>0</v>
      </c>
      <c r="AN3273" s="12">
        <f t="shared" si="4571"/>
        <v>0</v>
      </c>
      <c r="AO3273" s="12">
        <f t="shared" si="4571"/>
        <v>0</v>
      </c>
      <c r="AP3273" s="12">
        <f t="shared" si="4571"/>
        <v>0</v>
      </c>
      <c r="AQ3273" s="12">
        <f t="shared" si="4571"/>
        <v>0</v>
      </c>
      <c r="AR3273" s="12">
        <f t="shared" si="4571"/>
        <v>0</v>
      </c>
      <c r="AS3273" s="12">
        <f t="shared" si="4571"/>
        <v>0</v>
      </c>
      <c r="AT3273" s="12">
        <f t="shared" si="4571"/>
        <v>0</v>
      </c>
      <c r="AU3273" s="12">
        <f t="shared" si="4571"/>
        <v>0</v>
      </c>
      <c r="AV3273" s="12">
        <f t="shared" si="4571"/>
        <v>0</v>
      </c>
      <c r="AW3273" s="12">
        <v>0</v>
      </c>
      <c r="AX3273" s="12">
        <v>0</v>
      </c>
      <c r="AY3273" s="12">
        <f t="shared" ref="AY3273:BQ3273" si="4573">SUM(AY3274:AY3275)</f>
        <v>0</v>
      </c>
      <c r="AZ3273" s="12">
        <f t="shared" si="4573"/>
        <v>0</v>
      </c>
      <c r="BA3273" s="12">
        <f t="shared" si="4573"/>
        <v>0</v>
      </c>
      <c r="BB3273" s="12">
        <f t="shared" si="4573"/>
        <v>0</v>
      </c>
      <c r="BC3273" s="12">
        <f t="shared" si="4573"/>
        <v>0</v>
      </c>
      <c r="BD3273" s="12">
        <f t="shared" si="4573"/>
        <v>0</v>
      </c>
      <c r="BE3273" s="12">
        <f t="shared" ref="BE3273" si="4574">SUM(BE3274:BE3275)</f>
        <v>0</v>
      </c>
      <c r="BF3273" s="12">
        <f t="shared" si="4573"/>
        <v>0</v>
      </c>
      <c r="BG3273" s="12">
        <f t="shared" si="4573"/>
        <v>0</v>
      </c>
      <c r="BH3273" s="12">
        <f t="shared" si="4573"/>
        <v>0</v>
      </c>
      <c r="BI3273" s="12">
        <f t="shared" si="4573"/>
        <v>0</v>
      </c>
      <c r="BJ3273" s="12">
        <f t="shared" si="4573"/>
        <v>0</v>
      </c>
      <c r="BK3273" s="12">
        <f t="shared" si="4573"/>
        <v>0</v>
      </c>
      <c r="BL3273" s="12">
        <f t="shared" si="4573"/>
        <v>0</v>
      </c>
      <c r="BM3273" s="12">
        <f t="shared" si="4573"/>
        <v>0</v>
      </c>
      <c r="BN3273" s="12">
        <f t="shared" si="4573"/>
        <v>0</v>
      </c>
      <c r="BO3273" s="12">
        <f t="shared" si="4573"/>
        <v>0</v>
      </c>
      <c r="BP3273" s="12">
        <f t="shared" si="4573"/>
        <v>0</v>
      </c>
      <c r="BQ3273" s="12">
        <f t="shared" si="4573"/>
        <v>0</v>
      </c>
      <c r="BR3273" s="12">
        <v>0</v>
      </c>
      <c r="BS3273" s="12">
        <v>0</v>
      </c>
    </row>
    <row r="3274" spans="1:71" x14ac:dyDescent="0.25">
      <c r="A3274" s="4" t="s">
        <v>915</v>
      </c>
      <c r="B3274" s="4" t="s">
        <v>75</v>
      </c>
      <c r="C3274" s="4" t="s">
        <v>1431</v>
      </c>
      <c r="D3274" s="65" t="s">
        <v>1432</v>
      </c>
      <c r="E3274" s="75">
        <v>8213</v>
      </c>
      <c r="F3274" s="65"/>
      <c r="G3274" s="61" t="s">
        <v>1894</v>
      </c>
      <c r="H3274" s="13" t="s">
        <v>68</v>
      </c>
      <c r="I3274" s="14">
        <v>5000</v>
      </c>
      <c r="J3274" s="14"/>
      <c r="K3274" s="14"/>
      <c r="L3274" s="14"/>
      <c r="M3274" s="14"/>
      <c r="N3274" s="14"/>
      <c r="O3274" s="14">
        <f t="shared" si="4503"/>
        <v>5000</v>
      </c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>
        <v>0</v>
      </c>
      <c r="AC3274" s="14">
        <v>5000</v>
      </c>
      <c r="AD3274" s="14">
        <v>0</v>
      </c>
      <c r="AE3274" s="14"/>
      <c r="AF3274" s="14"/>
      <c r="AG3274" s="14"/>
      <c r="AH3274" s="14"/>
      <c r="AI3274" s="14"/>
      <c r="AJ3274" s="14">
        <f t="shared" si="4504"/>
        <v>0</v>
      </c>
      <c r="AK3274" s="14"/>
      <c r="AL3274" s="14"/>
      <c r="AM3274" s="14"/>
      <c r="AN3274" s="14"/>
      <c r="AO3274" s="14"/>
      <c r="AP3274" s="14"/>
      <c r="AQ3274" s="14"/>
      <c r="AR3274" s="14"/>
      <c r="AS3274" s="14"/>
      <c r="AT3274" s="14"/>
      <c r="AU3274" s="14"/>
      <c r="AV3274" s="14"/>
      <c r="AW3274" s="14">
        <v>0</v>
      </c>
      <c r="AX3274" s="14">
        <v>0</v>
      </c>
      <c r="AY3274" s="14">
        <v>0</v>
      </c>
      <c r="AZ3274" s="14"/>
      <c r="BA3274" s="14"/>
      <c r="BB3274" s="14"/>
      <c r="BC3274" s="14"/>
      <c r="BD3274" s="14"/>
      <c r="BE3274" s="14">
        <f t="shared" si="4505"/>
        <v>0</v>
      </c>
      <c r="BF3274" s="14"/>
      <c r="BG3274" s="14"/>
      <c r="BH3274" s="14"/>
      <c r="BI3274" s="14"/>
      <c r="BJ3274" s="14"/>
      <c r="BK3274" s="14"/>
      <c r="BL3274" s="14"/>
      <c r="BM3274" s="14"/>
      <c r="BN3274" s="14"/>
      <c r="BO3274" s="14"/>
      <c r="BP3274" s="14"/>
      <c r="BQ3274" s="14"/>
      <c r="BR3274" s="14">
        <v>0</v>
      </c>
      <c r="BS3274" s="14">
        <v>0</v>
      </c>
    </row>
    <row r="3275" spans="1:71" x14ac:dyDescent="0.25">
      <c r="A3275" s="4" t="s">
        <v>915</v>
      </c>
      <c r="B3275" s="4" t="s">
        <v>75</v>
      </c>
      <c r="C3275" s="4" t="s">
        <v>1431</v>
      </c>
      <c r="D3275" s="65" t="s">
        <v>1432</v>
      </c>
      <c r="E3275" s="75">
        <v>8216</v>
      </c>
      <c r="F3275" s="65"/>
      <c r="G3275" s="61" t="s">
        <v>1894</v>
      </c>
      <c r="H3275" s="13" t="s">
        <v>306</v>
      </c>
      <c r="I3275" s="14">
        <v>0</v>
      </c>
      <c r="J3275" s="14"/>
      <c r="K3275" s="14"/>
      <c r="L3275" s="14"/>
      <c r="M3275" s="14"/>
      <c r="N3275" s="14"/>
      <c r="O3275" s="14">
        <f t="shared" si="4503"/>
        <v>0</v>
      </c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>
        <v>0</v>
      </c>
      <c r="AC3275" s="14">
        <v>0</v>
      </c>
      <c r="AD3275" s="14">
        <v>0</v>
      </c>
      <c r="AE3275" s="14"/>
      <c r="AF3275" s="14"/>
      <c r="AG3275" s="14"/>
      <c r="AH3275" s="14"/>
      <c r="AI3275" s="14"/>
      <c r="AJ3275" s="14">
        <f t="shared" si="4504"/>
        <v>0</v>
      </c>
      <c r="AK3275" s="14"/>
      <c r="AL3275" s="14"/>
      <c r="AM3275" s="14"/>
      <c r="AN3275" s="14"/>
      <c r="AO3275" s="14"/>
      <c r="AP3275" s="14"/>
      <c r="AQ3275" s="14"/>
      <c r="AR3275" s="14"/>
      <c r="AS3275" s="14"/>
      <c r="AT3275" s="14"/>
      <c r="AU3275" s="14"/>
      <c r="AV3275" s="14"/>
      <c r="AW3275" s="14">
        <v>0</v>
      </c>
      <c r="AX3275" s="14">
        <v>0</v>
      </c>
      <c r="AY3275" s="14">
        <v>0</v>
      </c>
      <c r="AZ3275" s="14"/>
      <c r="BA3275" s="14"/>
      <c r="BB3275" s="14"/>
      <c r="BC3275" s="14"/>
      <c r="BD3275" s="14"/>
      <c r="BE3275" s="14">
        <f t="shared" si="4505"/>
        <v>0</v>
      </c>
      <c r="BF3275" s="14"/>
      <c r="BG3275" s="14"/>
      <c r="BH3275" s="14"/>
      <c r="BI3275" s="14"/>
      <c r="BJ3275" s="14"/>
      <c r="BK3275" s="14"/>
      <c r="BL3275" s="14"/>
      <c r="BM3275" s="14"/>
      <c r="BN3275" s="14"/>
      <c r="BO3275" s="14"/>
      <c r="BP3275" s="14"/>
      <c r="BQ3275" s="14"/>
      <c r="BR3275" s="14">
        <v>0</v>
      </c>
      <c r="BS3275" s="14">
        <v>0</v>
      </c>
    </row>
    <row r="3276" spans="1:71" x14ac:dyDescent="0.25">
      <c r="A3276" s="13" t="s">
        <v>1</v>
      </c>
      <c r="B3276" s="13" t="s">
        <v>1</v>
      </c>
      <c r="C3276" s="13" t="s">
        <v>1</v>
      </c>
      <c r="D3276" s="60" t="s">
        <v>1</v>
      </c>
      <c r="E3276" s="60" t="s">
        <v>1</v>
      </c>
      <c r="F3276" s="60" t="s">
        <v>1</v>
      </c>
      <c r="G3276" s="13" t="s">
        <v>1</v>
      </c>
      <c r="H3276" s="10" t="s">
        <v>1441</v>
      </c>
      <c r="I3276" s="11">
        <f t="shared" ref="I3276:AA3276" si="4575">SUM(I3246,I3269,I3272)</f>
        <v>53900</v>
      </c>
      <c r="J3276" s="11">
        <f t="shared" si="4575"/>
        <v>0</v>
      </c>
      <c r="K3276" s="11">
        <f t="shared" si="4575"/>
        <v>0</v>
      </c>
      <c r="L3276" s="11">
        <f t="shared" si="4575"/>
        <v>0</v>
      </c>
      <c r="M3276" s="11">
        <f t="shared" si="4575"/>
        <v>0</v>
      </c>
      <c r="N3276" s="11">
        <f t="shared" si="4575"/>
        <v>0</v>
      </c>
      <c r="O3276" s="11">
        <f t="shared" si="4575"/>
        <v>53900</v>
      </c>
      <c r="P3276" s="11">
        <f t="shared" si="4575"/>
        <v>1070</v>
      </c>
      <c r="Q3276" s="11">
        <f t="shared" si="4575"/>
        <v>120</v>
      </c>
      <c r="R3276" s="11">
        <f t="shared" si="4575"/>
        <v>14600</v>
      </c>
      <c r="S3276" s="11">
        <f t="shared" si="4575"/>
        <v>0</v>
      </c>
      <c r="T3276" s="11">
        <f t="shared" si="4575"/>
        <v>0</v>
      </c>
      <c r="U3276" s="11">
        <f t="shared" si="4575"/>
        <v>0</v>
      </c>
      <c r="V3276" s="11">
        <f t="shared" si="4575"/>
        <v>0</v>
      </c>
      <c r="W3276" s="11">
        <f t="shared" si="4575"/>
        <v>0</v>
      </c>
      <c r="X3276" s="11">
        <f t="shared" si="4575"/>
        <v>0</v>
      </c>
      <c r="Y3276" s="11">
        <f t="shared" si="4575"/>
        <v>0</v>
      </c>
      <c r="Z3276" s="11">
        <f t="shared" si="4575"/>
        <v>0</v>
      </c>
      <c r="AA3276" s="11">
        <f t="shared" si="4575"/>
        <v>0</v>
      </c>
      <c r="AB3276" s="11">
        <v>15790</v>
      </c>
      <c r="AC3276" s="11">
        <v>38110</v>
      </c>
      <c r="AD3276" s="11">
        <f t="shared" ref="AD3276:AV3276" si="4576">SUM(AD3246,AD3269,AD3272)</f>
        <v>0</v>
      </c>
      <c r="AE3276" s="11">
        <f t="shared" si="4576"/>
        <v>0</v>
      </c>
      <c r="AF3276" s="11">
        <f t="shared" si="4576"/>
        <v>0</v>
      </c>
      <c r="AG3276" s="11">
        <f t="shared" si="4576"/>
        <v>0</v>
      </c>
      <c r="AH3276" s="11">
        <f t="shared" si="4576"/>
        <v>0</v>
      </c>
      <c r="AI3276" s="11">
        <f t="shared" si="4576"/>
        <v>0</v>
      </c>
      <c r="AJ3276" s="11">
        <f t="shared" si="4576"/>
        <v>0</v>
      </c>
      <c r="AK3276" s="11">
        <f t="shared" si="4576"/>
        <v>0</v>
      </c>
      <c r="AL3276" s="11">
        <f t="shared" si="4576"/>
        <v>0</v>
      </c>
      <c r="AM3276" s="11">
        <f t="shared" si="4576"/>
        <v>0</v>
      </c>
      <c r="AN3276" s="11">
        <f t="shared" si="4576"/>
        <v>0</v>
      </c>
      <c r="AO3276" s="11">
        <f t="shared" si="4576"/>
        <v>0</v>
      </c>
      <c r="AP3276" s="11">
        <f t="shared" si="4576"/>
        <v>0</v>
      </c>
      <c r="AQ3276" s="11">
        <f t="shared" si="4576"/>
        <v>0</v>
      </c>
      <c r="AR3276" s="11">
        <f t="shared" si="4576"/>
        <v>0</v>
      </c>
      <c r="AS3276" s="11">
        <f t="shared" si="4576"/>
        <v>0</v>
      </c>
      <c r="AT3276" s="11">
        <f t="shared" si="4576"/>
        <v>0</v>
      </c>
      <c r="AU3276" s="11">
        <f t="shared" si="4576"/>
        <v>0</v>
      </c>
      <c r="AV3276" s="11">
        <f t="shared" si="4576"/>
        <v>0</v>
      </c>
      <c r="AW3276" s="11">
        <v>0</v>
      </c>
      <c r="AX3276" s="11">
        <v>0</v>
      </c>
      <c r="AY3276" s="11">
        <f t="shared" ref="AY3276:BQ3276" si="4577">SUM(AY3246,AY3269,AY3272)</f>
        <v>0</v>
      </c>
      <c r="AZ3276" s="11">
        <f t="shared" si="4577"/>
        <v>0</v>
      </c>
      <c r="BA3276" s="11">
        <f t="shared" si="4577"/>
        <v>0</v>
      </c>
      <c r="BB3276" s="11">
        <f t="shared" si="4577"/>
        <v>0</v>
      </c>
      <c r="BC3276" s="11">
        <f t="shared" si="4577"/>
        <v>0</v>
      </c>
      <c r="BD3276" s="11">
        <f t="shared" si="4577"/>
        <v>0</v>
      </c>
      <c r="BE3276" s="11">
        <f t="shared" si="4577"/>
        <v>0</v>
      </c>
      <c r="BF3276" s="11">
        <f t="shared" si="4577"/>
        <v>0</v>
      </c>
      <c r="BG3276" s="11">
        <f t="shared" si="4577"/>
        <v>0</v>
      </c>
      <c r="BH3276" s="11">
        <f t="shared" si="4577"/>
        <v>0</v>
      </c>
      <c r="BI3276" s="11">
        <f t="shared" si="4577"/>
        <v>0</v>
      </c>
      <c r="BJ3276" s="11">
        <f t="shared" si="4577"/>
        <v>0</v>
      </c>
      <c r="BK3276" s="11">
        <f t="shared" si="4577"/>
        <v>0</v>
      </c>
      <c r="BL3276" s="11">
        <f t="shared" si="4577"/>
        <v>0</v>
      </c>
      <c r="BM3276" s="11">
        <f t="shared" si="4577"/>
        <v>0</v>
      </c>
      <c r="BN3276" s="11">
        <f t="shared" si="4577"/>
        <v>0</v>
      </c>
      <c r="BO3276" s="11">
        <f t="shared" si="4577"/>
        <v>0</v>
      </c>
      <c r="BP3276" s="11">
        <f t="shared" si="4577"/>
        <v>0</v>
      </c>
      <c r="BQ3276" s="11">
        <f t="shared" si="4577"/>
        <v>0</v>
      </c>
      <c r="BR3276" s="11">
        <v>0</v>
      </c>
      <c r="BS3276" s="11">
        <v>0</v>
      </c>
    </row>
    <row r="3277" spans="1:71" ht="15.75" thickBot="1" x14ac:dyDescent="0.3">
      <c r="A3277" s="13" t="s">
        <v>1</v>
      </c>
      <c r="B3277" s="13" t="s">
        <v>1</v>
      </c>
      <c r="C3277" s="13" t="s">
        <v>1</v>
      </c>
      <c r="D3277" s="60" t="s">
        <v>1</v>
      </c>
      <c r="E3277" s="60" t="s">
        <v>1</v>
      </c>
      <c r="F3277" s="60" t="s">
        <v>1</v>
      </c>
      <c r="G3277" s="13" t="s">
        <v>1</v>
      </c>
      <c r="H3277" s="2" t="s">
        <v>70</v>
      </c>
      <c r="I3277" s="13" t="s">
        <v>1</v>
      </c>
      <c r="J3277" s="13"/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>
        <v>0</v>
      </c>
      <c r="AC3277" s="13">
        <v>0</v>
      </c>
      <c r="AD3277" s="13" t="s">
        <v>1</v>
      </c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3"/>
      <c r="AU3277" s="13"/>
      <c r="AV3277" s="13"/>
      <c r="AW3277" s="13">
        <v>0</v>
      </c>
      <c r="AX3277" s="13">
        <v>0</v>
      </c>
      <c r="AY3277" s="13" t="s">
        <v>1</v>
      </c>
      <c r="AZ3277" s="13"/>
      <c r="BA3277" s="13"/>
      <c r="BB3277" s="13"/>
      <c r="BC3277" s="13"/>
      <c r="BD3277" s="13"/>
      <c r="BE3277" s="13"/>
      <c r="BF3277" s="13"/>
      <c r="BG3277" s="13"/>
      <c r="BH3277" s="13"/>
      <c r="BI3277" s="13"/>
      <c r="BJ3277" s="13"/>
      <c r="BK3277" s="13"/>
      <c r="BL3277" s="13"/>
      <c r="BM3277" s="13"/>
      <c r="BN3277" s="13"/>
      <c r="BO3277" s="13"/>
      <c r="BP3277" s="13"/>
      <c r="BQ3277" s="13"/>
      <c r="BR3277" s="13">
        <v>0</v>
      </c>
      <c r="BS3277" s="13">
        <v>0</v>
      </c>
    </row>
    <row r="3278" spans="1:71" ht="69.75" customHeight="1" thickBot="1" x14ac:dyDescent="0.3">
      <c r="A3278" s="110" t="s">
        <v>1</v>
      </c>
      <c r="B3278" s="110" t="s">
        <v>1</v>
      </c>
      <c r="C3278" s="110" t="s">
        <v>1</v>
      </c>
      <c r="D3278" s="113" t="s">
        <v>1</v>
      </c>
      <c r="E3278" s="113" t="s">
        <v>1</v>
      </c>
      <c r="F3278" s="113" t="s">
        <v>1</v>
      </c>
      <c r="G3278" s="116" t="s">
        <v>1</v>
      </c>
      <c r="H3278" s="5" t="s">
        <v>71</v>
      </c>
      <c r="I3278" s="57" t="s">
        <v>11</v>
      </c>
      <c r="J3278" s="57" t="s">
        <v>1831</v>
      </c>
      <c r="K3278" s="57" t="s">
        <v>1784</v>
      </c>
      <c r="L3278" s="57" t="s">
        <v>1817</v>
      </c>
      <c r="M3278" s="57" t="s">
        <v>1818</v>
      </c>
      <c r="N3278" s="57" t="s">
        <v>1819</v>
      </c>
      <c r="O3278" s="57" t="s">
        <v>1835</v>
      </c>
      <c r="P3278" s="57" t="s">
        <v>1832</v>
      </c>
      <c r="Q3278" s="57" t="s">
        <v>1820</v>
      </c>
      <c r="R3278" s="57" t="s">
        <v>1821</v>
      </c>
      <c r="S3278" s="57" t="s">
        <v>1822</v>
      </c>
      <c r="T3278" s="57" t="s">
        <v>1823</v>
      </c>
      <c r="U3278" s="57" t="s">
        <v>1824</v>
      </c>
      <c r="V3278" s="57" t="s">
        <v>1825</v>
      </c>
      <c r="W3278" s="57" t="s">
        <v>1833</v>
      </c>
      <c r="X3278" s="57" t="s">
        <v>1834</v>
      </c>
      <c r="Y3278" s="57" t="s">
        <v>1826</v>
      </c>
      <c r="Z3278" s="57" t="s">
        <v>1827</v>
      </c>
      <c r="AA3278" s="57" t="s">
        <v>1828</v>
      </c>
      <c r="AB3278" s="57" t="s">
        <v>1829</v>
      </c>
      <c r="AC3278" s="57" t="s">
        <v>1830</v>
      </c>
      <c r="AD3278" s="58" t="s">
        <v>12</v>
      </c>
      <c r="AE3278" s="58" t="s">
        <v>1831</v>
      </c>
      <c r="AF3278" s="58" t="s">
        <v>1784</v>
      </c>
      <c r="AG3278" s="58" t="s">
        <v>1817</v>
      </c>
      <c r="AH3278" s="58" t="s">
        <v>1818</v>
      </c>
      <c r="AI3278" s="58" t="s">
        <v>1819</v>
      </c>
      <c r="AJ3278" s="58" t="s">
        <v>1836</v>
      </c>
      <c r="AK3278" s="58" t="s">
        <v>1832</v>
      </c>
      <c r="AL3278" s="58" t="s">
        <v>1820</v>
      </c>
      <c r="AM3278" s="58" t="s">
        <v>1821</v>
      </c>
      <c r="AN3278" s="58" t="s">
        <v>1822</v>
      </c>
      <c r="AO3278" s="58" t="s">
        <v>1823</v>
      </c>
      <c r="AP3278" s="58" t="s">
        <v>1824</v>
      </c>
      <c r="AQ3278" s="58" t="s">
        <v>1825</v>
      </c>
      <c r="AR3278" s="58" t="s">
        <v>1833</v>
      </c>
      <c r="AS3278" s="58" t="s">
        <v>1834</v>
      </c>
      <c r="AT3278" s="58" t="s">
        <v>1826</v>
      </c>
      <c r="AU3278" s="58" t="s">
        <v>1827</v>
      </c>
      <c r="AV3278" s="58" t="s">
        <v>1828</v>
      </c>
      <c r="AW3278" s="58" t="s">
        <v>1829</v>
      </c>
      <c r="AX3278" s="58" t="s">
        <v>1830</v>
      </c>
      <c r="AY3278" s="59" t="s">
        <v>13</v>
      </c>
      <c r="AZ3278" s="59" t="s">
        <v>1831</v>
      </c>
      <c r="BA3278" s="59" t="s">
        <v>1784</v>
      </c>
      <c r="BB3278" s="59" t="s">
        <v>1817</v>
      </c>
      <c r="BC3278" s="59" t="s">
        <v>1818</v>
      </c>
      <c r="BD3278" s="59" t="s">
        <v>1819</v>
      </c>
      <c r="BE3278" s="59" t="s">
        <v>1837</v>
      </c>
      <c r="BF3278" s="59" t="s">
        <v>1832</v>
      </c>
      <c r="BG3278" s="59" t="s">
        <v>1820</v>
      </c>
      <c r="BH3278" s="59" t="s">
        <v>1821</v>
      </c>
      <c r="BI3278" s="59" t="s">
        <v>1822</v>
      </c>
      <c r="BJ3278" s="59" t="s">
        <v>1823</v>
      </c>
      <c r="BK3278" s="59" t="s">
        <v>1824</v>
      </c>
      <c r="BL3278" s="59" t="s">
        <v>1825</v>
      </c>
      <c r="BM3278" s="59" t="s">
        <v>1833</v>
      </c>
      <c r="BN3278" s="59" t="s">
        <v>1834</v>
      </c>
      <c r="BO3278" s="59" t="s">
        <v>1826</v>
      </c>
      <c r="BP3278" s="59" t="s">
        <v>1827</v>
      </c>
      <c r="BQ3278" s="59" t="s">
        <v>1828</v>
      </c>
      <c r="BR3278" s="59" t="s">
        <v>1829</v>
      </c>
      <c r="BS3278" s="59" t="s">
        <v>1830</v>
      </c>
    </row>
    <row r="3279" spans="1:71" x14ac:dyDescent="0.25">
      <c r="A3279" s="111"/>
      <c r="B3279" s="111"/>
      <c r="C3279" s="111"/>
      <c r="D3279" s="114"/>
      <c r="E3279" s="114"/>
      <c r="F3279" s="114"/>
      <c r="G3279" s="117"/>
      <c r="H3279" s="15" t="s">
        <v>1</v>
      </c>
      <c r="I3279" s="9">
        <v>1</v>
      </c>
      <c r="J3279" s="9">
        <v>2</v>
      </c>
      <c r="K3279" s="9">
        <v>3</v>
      </c>
      <c r="L3279" s="9">
        <v>4</v>
      </c>
      <c r="M3279" s="9">
        <v>5</v>
      </c>
      <c r="N3279" s="9">
        <v>6</v>
      </c>
      <c r="O3279" s="9">
        <v>7</v>
      </c>
      <c r="P3279" s="9">
        <v>8</v>
      </c>
      <c r="Q3279" s="9">
        <v>9</v>
      </c>
      <c r="R3279" s="9">
        <v>10</v>
      </c>
      <c r="S3279" s="9">
        <v>11</v>
      </c>
      <c r="T3279" s="9">
        <v>12</v>
      </c>
      <c r="U3279" s="9">
        <v>13</v>
      </c>
      <c r="V3279" s="9">
        <v>14</v>
      </c>
      <c r="W3279" s="9">
        <v>15</v>
      </c>
      <c r="X3279" s="9">
        <v>16</v>
      </c>
      <c r="Y3279" s="9">
        <v>17</v>
      </c>
      <c r="Z3279" s="9">
        <v>18</v>
      </c>
      <c r="AA3279" s="9">
        <v>19</v>
      </c>
      <c r="AB3279" s="9">
        <v>20</v>
      </c>
      <c r="AC3279" s="9">
        <v>21</v>
      </c>
      <c r="AD3279" s="9">
        <v>1</v>
      </c>
      <c r="AE3279" s="9">
        <v>2</v>
      </c>
      <c r="AF3279" s="9">
        <v>3</v>
      </c>
      <c r="AG3279" s="9">
        <v>4</v>
      </c>
      <c r="AH3279" s="9">
        <v>5</v>
      </c>
      <c r="AI3279" s="9">
        <v>6</v>
      </c>
      <c r="AJ3279" s="9">
        <v>7</v>
      </c>
      <c r="AK3279" s="9">
        <v>8</v>
      </c>
      <c r="AL3279" s="9">
        <v>9</v>
      </c>
      <c r="AM3279" s="9">
        <v>10</v>
      </c>
      <c r="AN3279" s="9">
        <v>11</v>
      </c>
      <c r="AO3279" s="9">
        <v>12</v>
      </c>
      <c r="AP3279" s="9">
        <v>13</v>
      </c>
      <c r="AQ3279" s="9">
        <v>14</v>
      </c>
      <c r="AR3279" s="9">
        <v>15</v>
      </c>
      <c r="AS3279" s="9">
        <v>16</v>
      </c>
      <c r="AT3279" s="9">
        <v>17</v>
      </c>
      <c r="AU3279" s="9">
        <v>18</v>
      </c>
      <c r="AV3279" s="9">
        <v>19</v>
      </c>
      <c r="AW3279" s="9">
        <v>20</v>
      </c>
      <c r="AX3279" s="9">
        <v>21</v>
      </c>
      <c r="AY3279" s="9">
        <v>1</v>
      </c>
      <c r="AZ3279" s="9">
        <v>2</v>
      </c>
      <c r="BA3279" s="9">
        <v>3</v>
      </c>
      <c r="BB3279" s="9">
        <v>4</v>
      </c>
      <c r="BC3279" s="9">
        <v>5</v>
      </c>
      <c r="BD3279" s="9">
        <v>6</v>
      </c>
      <c r="BE3279" s="9">
        <v>7</v>
      </c>
      <c r="BF3279" s="9">
        <v>8</v>
      </c>
      <c r="BG3279" s="9">
        <v>9</v>
      </c>
      <c r="BH3279" s="9">
        <v>10</v>
      </c>
      <c r="BI3279" s="9">
        <v>11</v>
      </c>
      <c r="BJ3279" s="9">
        <v>12</v>
      </c>
      <c r="BK3279" s="9">
        <v>13</v>
      </c>
      <c r="BL3279" s="9">
        <v>14</v>
      </c>
      <c r="BM3279" s="9">
        <v>15</v>
      </c>
      <c r="BN3279" s="9">
        <v>16</v>
      </c>
      <c r="BO3279" s="9">
        <v>17</v>
      </c>
      <c r="BP3279" s="9">
        <v>18</v>
      </c>
      <c r="BQ3279" s="9">
        <v>19</v>
      </c>
      <c r="BR3279" s="9">
        <v>20</v>
      </c>
      <c r="BS3279" s="9">
        <v>21</v>
      </c>
    </row>
    <row r="3280" spans="1:71" x14ac:dyDescent="0.25">
      <c r="A3280" s="111"/>
      <c r="B3280" s="111"/>
      <c r="C3280" s="111"/>
      <c r="D3280" s="114"/>
      <c r="E3280" s="114"/>
      <c r="F3280" s="114"/>
      <c r="G3280" s="117"/>
      <c r="H3280" s="16" t="s">
        <v>1002</v>
      </c>
      <c r="I3280" s="17">
        <f t="shared" ref="I3280:AA3280" si="4578">SUM(I3276)</f>
        <v>53900</v>
      </c>
      <c r="J3280" s="17">
        <f t="shared" si="4578"/>
        <v>0</v>
      </c>
      <c r="K3280" s="17">
        <f t="shared" si="4578"/>
        <v>0</v>
      </c>
      <c r="L3280" s="17">
        <f t="shared" si="4578"/>
        <v>0</v>
      </c>
      <c r="M3280" s="17">
        <f t="shared" si="4578"/>
        <v>0</v>
      </c>
      <c r="N3280" s="17">
        <f t="shared" si="4578"/>
        <v>0</v>
      </c>
      <c r="O3280" s="17">
        <f t="shared" ref="O3280" si="4579">SUM(O3276)</f>
        <v>53900</v>
      </c>
      <c r="P3280" s="17">
        <f t="shared" si="4578"/>
        <v>1070</v>
      </c>
      <c r="Q3280" s="17">
        <f t="shared" si="4578"/>
        <v>120</v>
      </c>
      <c r="R3280" s="17">
        <f t="shared" si="4578"/>
        <v>14600</v>
      </c>
      <c r="S3280" s="17">
        <f t="shared" si="4578"/>
        <v>0</v>
      </c>
      <c r="T3280" s="17">
        <f t="shared" si="4578"/>
        <v>0</v>
      </c>
      <c r="U3280" s="17">
        <f t="shared" si="4578"/>
        <v>0</v>
      </c>
      <c r="V3280" s="17">
        <f t="shared" si="4578"/>
        <v>0</v>
      </c>
      <c r="W3280" s="17">
        <f t="shared" si="4578"/>
        <v>0</v>
      </c>
      <c r="X3280" s="17">
        <f t="shared" si="4578"/>
        <v>0</v>
      </c>
      <c r="Y3280" s="17">
        <f t="shared" si="4578"/>
        <v>0</v>
      </c>
      <c r="Z3280" s="17">
        <f t="shared" si="4578"/>
        <v>0</v>
      </c>
      <c r="AA3280" s="17">
        <f t="shared" si="4578"/>
        <v>0</v>
      </c>
      <c r="AB3280" s="17">
        <v>15790</v>
      </c>
      <c r="AC3280" s="17">
        <v>38110</v>
      </c>
      <c r="AD3280" s="17">
        <f t="shared" ref="AD3280:AV3280" si="4580">SUM(AD3276)</f>
        <v>0</v>
      </c>
      <c r="AE3280" s="17">
        <f t="shared" si="4580"/>
        <v>0</v>
      </c>
      <c r="AF3280" s="17">
        <f t="shared" si="4580"/>
        <v>0</v>
      </c>
      <c r="AG3280" s="17">
        <f t="shared" si="4580"/>
        <v>0</v>
      </c>
      <c r="AH3280" s="17">
        <f t="shared" si="4580"/>
        <v>0</v>
      </c>
      <c r="AI3280" s="17">
        <f t="shared" si="4580"/>
        <v>0</v>
      </c>
      <c r="AJ3280" s="17">
        <f t="shared" ref="AJ3280" si="4581">SUM(AJ3276)</f>
        <v>0</v>
      </c>
      <c r="AK3280" s="17">
        <f t="shared" si="4580"/>
        <v>0</v>
      </c>
      <c r="AL3280" s="17">
        <f t="shared" si="4580"/>
        <v>0</v>
      </c>
      <c r="AM3280" s="17">
        <f t="shared" si="4580"/>
        <v>0</v>
      </c>
      <c r="AN3280" s="17">
        <f t="shared" si="4580"/>
        <v>0</v>
      </c>
      <c r="AO3280" s="17">
        <f t="shared" si="4580"/>
        <v>0</v>
      </c>
      <c r="AP3280" s="17">
        <f t="shared" si="4580"/>
        <v>0</v>
      </c>
      <c r="AQ3280" s="17">
        <f t="shared" si="4580"/>
        <v>0</v>
      </c>
      <c r="AR3280" s="17">
        <f t="shared" si="4580"/>
        <v>0</v>
      </c>
      <c r="AS3280" s="17">
        <f t="shared" si="4580"/>
        <v>0</v>
      </c>
      <c r="AT3280" s="17">
        <f t="shared" si="4580"/>
        <v>0</v>
      </c>
      <c r="AU3280" s="17">
        <f t="shared" si="4580"/>
        <v>0</v>
      </c>
      <c r="AV3280" s="17">
        <f t="shared" si="4580"/>
        <v>0</v>
      </c>
      <c r="AW3280" s="17">
        <v>0</v>
      </c>
      <c r="AX3280" s="17">
        <v>0</v>
      </c>
      <c r="AY3280" s="17">
        <f t="shared" ref="AY3280:BQ3280" si="4582">SUM(AY3276)</f>
        <v>0</v>
      </c>
      <c r="AZ3280" s="17">
        <f t="shared" si="4582"/>
        <v>0</v>
      </c>
      <c r="BA3280" s="17">
        <f t="shared" si="4582"/>
        <v>0</v>
      </c>
      <c r="BB3280" s="17">
        <f t="shared" si="4582"/>
        <v>0</v>
      </c>
      <c r="BC3280" s="17">
        <f t="shared" si="4582"/>
        <v>0</v>
      </c>
      <c r="BD3280" s="17">
        <f t="shared" si="4582"/>
        <v>0</v>
      </c>
      <c r="BE3280" s="17">
        <f t="shared" ref="BE3280" si="4583">SUM(BE3276)</f>
        <v>0</v>
      </c>
      <c r="BF3280" s="17">
        <f t="shared" si="4582"/>
        <v>0</v>
      </c>
      <c r="BG3280" s="17">
        <f t="shared" si="4582"/>
        <v>0</v>
      </c>
      <c r="BH3280" s="17">
        <f t="shared" si="4582"/>
        <v>0</v>
      </c>
      <c r="BI3280" s="17">
        <f t="shared" si="4582"/>
        <v>0</v>
      </c>
      <c r="BJ3280" s="17">
        <f t="shared" si="4582"/>
        <v>0</v>
      </c>
      <c r="BK3280" s="17">
        <f t="shared" si="4582"/>
        <v>0</v>
      </c>
      <c r="BL3280" s="17">
        <f t="shared" si="4582"/>
        <v>0</v>
      </c>
      <c r="BM3280" s="17">
        <f t="shared" si="4582"/>
        <v>0</v>
      </c>
      <c r="BN3280" s="17">
        <f t="shared" si="4582"/>
        <v>0</v>
      </c>
      <c r="BO3280" s="17">
        <f t="shared" si="4582"/>
        <v>0</v>
      </c>
      <c r="BP3280" s="17">
        <f t="shared" si="4582"/>
        <v>0</v>
      </c>
      <c r="BQ3280" s="17">
        <f t="shared" si="4582"/>
        <v>0</v>
      </c>
      <c r="BR3280" s="17">
        <v>0</v>
      </c>
      <c r="BS3280" s="17">
        <v>0</v>
      </c>
    </row>
    <row r="3281" spans="1:71" x14ac:dyDescent="0.25">
      <c r="A3281" s="111"/>
      <c r="B3281" s="111"/>
      <c r="C3281" s="111"/>
      <c r="D3281" s="114"/>
      <c r="E3281" s="114"/>
      <c r="F3281" s="114"/>
      <c r="G3281" s="117"/>
      <c r="H3281" s="18" t="s">
        <v>73</v>
      </c>
      <c r="I3281" s="17">
        <f t="shared" ref="I3281:AA3281" si="4584">SUM(I3280)</f>
        <v>53900</v>
      </c>
      <c r="J3281" s="17">
        <f t="shared" si="4584"/>
        <v>0</v>
      </c>
      <c r="K3281" s="17">
        <f t="shared" si="4584"/>
        <v>0</v>
      </c>
      <c r="L3281" s="17">
        <f t="shared" si="4584"/>
        <v>0</v>
      </c>
      <c r="M3281" s="17">
        <f t="shared" si="4584"/>
        <v>0</v>
      </c>
      <c r="N3281" s="17">
        <f t="shared" si="4584"/>
        <v>0</v>
      </c>
      <c r="O3281" s="17">
        <f t="shared" ref="O3281" si="4585">SUM(O3280)</f>
        <v>53900</v>
      </c>
      <c r="P3281" s="17">
        <f t="shared" si="4584"/>
        <v>1070</v>
      </c>
      <c r="Q3281" s="17">
        <f t="shared" si="4584"/>
        <v>120</v>
      </c>
      <c r="R3281" s="17">
        <f t="shared" si="4584"/>
        <v>14600</v>
      </c>
      <c r="S3281" s="17">
        <f t="shared" si="4584"/>
        <v>0</v>
      </c>
      <c r="T3281" s="17">
        <f t="shared" si="4584"/>
        <v>0</v>
      </c>
      <c r="U3281" s="17">
        <f t="shared" si="4584"/>
        <v>0</v>
      </c>
      <c r="V3281" s="17">
        <f t="shared" si="4584"/>
        <v>0</v>
      </c>
      <c r="W3281" s="17">
        <f t="shared" si="4584"/>
        <v>0</v>
      </c>
      <c r="X3281" s="17">
        <f t="shared" si="4584"/>
        <v>0</v>
      </c>
      <c r="Y3281" s="17">
        <f t="shared" si="4584"/>
        <v>0</v>
      </c>
      <c r="Z3281" s="17">
        <f t="shared" si="4584"/>
        <v>0</v>
      </c>
      <c r="AA3281" s="17">
        <f t="shared" si="4584"/>
        <v>0</v>
      </c>
      <c r="AB3281" s="17">
        <v>15790</v>
      </c>
      <c r="AC3281" s="17">
        <v>38110</v>
      </c>
      <c r="AD3281" s="17">
        <f t="shared" ref="AD3281:AV3281" si="4586">SUM(AD3280)</f>
        <v>0</v>
      </c>
      <c r="AE3281" s="17">
        <f t="shared" si="4586"/>
        <v>0</v>
      </c>
      <c r="AF3281" s="17">
        <f t="shared" si="4586"/>
        <v>0</v>
      </c>
      <c r="AG3281" s="17">
        <f t="shared" si="4586"/>
        <v>0</v>
      </c>
      <c r="AH3281" s="17">
        <f t="shared" si="4586"/>
        <v>0</v>
      </c>
      <c r="AI3281" s="17">
        <f t="shared" si="4586"/>
        <v>0</v>
      </c>
      <c r="AJ3281" s="17">
        <f t="shared" ref="AJ3281" si="4587">SUM(AJ3280)</f>
        <v>0</v>
      </c>
      <c r="AK3281" s="17">
        <f t="shared" si="4586"/>
        <v>0</v>
      </c>
      <c r="AL3281" s="17">
        <f t="shared" si="4586"/>
        <v>0</v>
      </c>
      <c r="AM3281" s="17">
        <f t="shared" si="4586"/>
        <v>0</v>
      </c>
      <c r="AN3281" s="17">
        <f t="shared" si="4586"/>
        <v>0</v>
      </c>
      <c r="AO3281" s="17">
        <f t="shared" si="4586"/>
        <v>0</v>
      </c>
      <c r="AP3281" s="17">
        <f t="shared" si="4586"/>
        <v>0</v>
      </c>
      <c r="AQ3281" s="17">
        <f t="shared" si="4586"/>
        <v>0</v>
      </c>
      <c r="AR3281" s="17">
        <f t="shared" si="4586"/>
        <v>0</v>
      </c>
      <c r="AS3281" s="17">
        <f t="shared" si="4586"/>
        <v>0</v>
      </c>
      <c r="AT3281" s="17">
        <f t="shared" si="4586"/>
        <v>0</v>
      </c>
      <c r="AU3281" s="17">
        <f t="shared" si="4586"/>
        <v>0</v>
      </c>
      <c r="AV3281" s="17">
        <f t="shared" si="4586"/>
        <v>0</v>
      </c>
      <c r="AW3281" s="17">
        <v>0</v>
      </c>
      <c r="AX3281" s="17">
        <v>0</v>
      </c>
      <c r="AY3281" s="17">
        <f t="shared" ref="AY3281:BQ3281" si="4588">SUM(AY3280)</f>
        <v>0</v>
      </c>
      <c r="AZ3281" s="17">
        <f t="shared" si="4588"/>
        <v>0</v>
      </c>
      <c r="BA3281" s="17">
        <f t="shared" si="4588"/>
        <v>0</v>
      </c>
      <c r="BB3281" s="17">
        <f t="shared" si="4588"/>
        <v>0</v>
      </c>
      <c r="BC3281" s="17">
        <f t="shared" si="4588"/>
        <v>0</v>
      </c>
      <c r="BD3281" s="17">
        <f t="shared" si="4588"/>
        <v>0</v>
      </c>
      <c r="BE3281" s="17">
        <f t="shared" ref="BE3281" si="4589">SUM(BE3280)</f>
        <v>0</v>
      </c>
      <c r="BF3281" s="17">
        <f t="shared" si="4588"/>
        <v>0</v>
      </c>
      <c r="BG3281" s="17">
        <f t="shared" si="4588"/>
        <v>0</v>
      </c>
      <c r="BH3281" s="17">
        <f t="shared" si="4588"/>
        <v>0</v>
      </c>
      <c r="BI3281" s="17">
        <f t="shared" si="4588"/>
        <v>0</v>
      </c>
      <c r="BJ3281" s="17">
        <f t="shared" si="4588"/>
        <v>0</v>
      </c>
      <c r="BK3281" s="17">
        <f t="shared" si="4588"/>
        <v>0</v>
      </c>
      <c r="BL3281" s="17">
        <f t="shared" si="4588"/>
        <v>0</v>
      </c>
      <c r="BM3281" s="17">
        <f t="shared" si="4588"/>
        <v>0</v>
      </c>
      <c r="BN3281" s="17">
        <f t="shared" si="4588"/>
        <v>0</v>
      </c>
      <c r="BO3281" s="17">
        <f t="shared" si="4588"/>
        <v>0</v>
      </c>
      <c r="BP3281" s="17">
        <f t="shared" si="4588"/>
        <v>0</v>
      </c>
      <c r="BQ3281" s="17">
        <f t="shared" si="4588"/>
        <v>0</v>
      </c>
      <c r="BR3281" s="17">
        <v>0</v>
      </c>
      <c r="BS3281" s="17">
        <v>0</v>
      </c>
    </row>
    <row r="3282" spans="1:71" x14ac:dyDescent="0.25">
      <c r="A3282" s="112"/>
      <c r="B3282" s="112"/>
      <c r="C3282" s="112"/>
      <c r="D3282" s="115"/>
      <c r="E3282" s="115"/>
      <c r="F3282" s="115"/>
      <c r="G3282" s="118"/>
      <c r="O3282">
        <f t="shared" si="4503"/>
        <v>0</v>
      </c>
      <c r="AB3282">
        <v>0</v>
      </c>
      <c r="AC3282">
        <v>0</v>
      </c>
      <c r="AJ3282">
        <f t="shared" si="4504"/>
        <v>0</v>
      </c>
      <c r="AW3282">
        <v>0</v>
      </c>
      <c r="AX3282">
        <v>0</v>
      </c>
      <c r="BE3282">
        <f t="shared" si="4505"/>
        <v>0</v>
      </c>
      <c r="BR3282">
        <v>0</v>
      </c>
      <c r="BS3282">
        <v>0</v>
      </c>
    </row>
    <row r="3283" spans="1:71" ht="15.75" thickBot="1" x14ac:dyDescent="0.3">
      <c r="A3283" s="13" t="s">
        <v>1</v>
      </c>
      <c r="B3283" s="13" t="s">
        <v>1</v>
      </c>
      <c r="C3283" s="13" t="s">
        <v>1</v>
      </c>
      <c r="D3283" s="60" t="s">
        <v>1</v>
      </c>
      <c r="E3283" s="60" t="s">
        <v>1</v>
      </c>
      <c r="F3283" s="60" t="s">
        <v>1</v>
      </c>
      <c r="G3283" s="13" t="s">
        <v>1</v>
      </c>
      <c r="H3283" s="19" t="s">
        <v>1</v>
      </c>
      <c r="I3283" s="19" t="s">
        <v>1</v>
      </c>
      <c r="J3283" s="19"/>
      <c r="K3283" s="19"/>
      <c r="L3283" s="19"/>
      <c r="M3283" s="19"/>
      <c r="N3283" s="19"/>
      <c r="O3283" s="19"/>
      <c r="P3283" s="19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>
        <v>0</v>
      </c>
      <c r="AC3283" s="19">
        <v>0</v>
      </c>
      <c r="AD3283" s="19" t="s">
        <v>1</v>
      </c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>
        <v>0</v>
      </c>
      <c r="AX3283" s="19">
        <v>0</v>
      </c>
      <c r="AY3283" s="19" t="s">
        <v>1</v>
      </c>
      <c r="AZ3283" s="19"/>
      <c r="BA3283" s="19"/>
      <c r="BB3283" s="19"/>
      <c r="BC3283" s="19"/>
      <c r="BD3283" s="19"/>
      <c r="BE3283" s="19"/>
      <c r="BF3283" s="19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>
        <v>0</v>
      </c>
      <c r="BS3283" s="19">
        <v>0</v>
      </c>
    </row>
    <row r="3284" spans="1:71" ht="69.75" customHeight="1" thickBot="1" x14ac:dyDescent="0.3">
      <c r="A3284" s="5" t="s">
        <v>4</v>
      </c>
      <c r="B3284" s="5" t="s">
        <v>5</v>
      </c>
      <c r="C3284" s="5" t="s">
        <v>6</v>
      </c>
      <c r="D3284" s="66" t="s">
        <v>1</v>
      </c>
      <c r="E3284" s="74" t="s">
        <v>7</v>
      </c>
      <c r="F3284" s="74" t="s">
        <v>8</v>
      </c>
      <c r="G3284" s="5" t="s">
        <v>9</v>
      </c>
      <c r="H3284" s="5" t="s">
        <v>10</v>
      </c>
      <c r="I3284" s="57" t="s">
        <v>11</v>
      </c>
      <c r="J3284" s="57" t="s">
        <v>1831</v>
      </c>
      <c r="K3284" s="57" t="s">
        <v>1784</v>
      </c>
      <c r="L3284" s="57" t="s">
        <v>1817</v>
      </c>
      <c r="M3284" s="57" t="s">
        <v>1818</v>
      </c>
      <c r="N3284" s="57" t="s">
        <v>1819</v>
      </c>
      <c r="O3284" s="57" t="s">
        <v>1835</v>
      </c>
      <c r="P3284" s="57" t="s">
        <v>1832</v>
      </c>
      <c r="Q3284" s="57" t="s">
        <v>1820</v>
      </c>
      <c r="R3284" s="57" t="s">
        <v>1821</v>
      </c>
      <c r="S3284" s="57" t="s">
        <v>1822</v>
      </c>
      <c r="T3284" s="57" t="s">
        <v>1823</v>
      </c>
      <c r="U3284" s="57" t="s">
        <v>1824</v>
      </c>
      <c r="V3284" s="57" t="s">
        <v>1825</v>
      </c>
      <c r="W3284" s="57" t="s">
        <v>1833</v>
      </c>
      <c r="X3284" s="57" t="s">
        <v>1834</v>
      </c>
      <c r="Y3284" s="57" t="s">
        <v>1826</v>
      </c>
      <c r="Z3284" s="57" t="s">
        <v>1827</v>
      </c>
      <c r="AA3284" s="57" t="s">
        <v>1828</v>
      </c>
      <c r="AB3284" s="57" t="s">
        <v>1829</v>
      </c>
      <c r="AC3284" s="57" t="s">
        <v>1830</v>
      </c>
      <c r="AD3284" s="58" t="s">
        <v>12</v>
      </c>
      <c r="AE3284" s="58" t="s">
        <v>1831</v>
      </c>
      <c r="AF3284" s="58" t="s">
        <v>1784</v>
      </c>
      <c r="AG3284" s="58" t="s">
        <v>1817</v>
      </c>
      <c r="AH3284" s="58" t="s">
        <v>1818</v>
      </c>
      <c r="AI3284" s="58" t="s">
        <v>1819</v>
      </c>
      <c r="AJ3284" s="58" t="s">
        <v>1836</v>
      </c>
      <c r="AK3284" s="58" t="s">
        <v>1832</v>
      </c>
      <c r="AL3284" s="58" t="s">
        <v>1820</v>
      </c>
      <c r="AM3284" s="58" t="s">
        <v>1821</v>
      </c>
      <c r="AN3284" s="58" t="s">
        <v>1822</v>
      </c>
      <c r="AO3284" s="58" t="s">
        <v>1823</v>
      </c>
      <c r="AP3284" s="58" t="s">
        <v>1824</v>
      </c>
      <c r="AQ3284" s="58" t="s">
        <v>1825</v>
      </c>
      <c r="AR3284" s="58" t="s">
        <v>1833</v>
      </c>
      <c r="AS3284" s="58" t="s">
        <v>1834</v>
      </c>
      <c r="AT3284" s="58" t="s">
        <v>1826</v>
      </c>
      <c r="AU3284" s="58" t="s">
        <v>1827</v>
      </c>
      <c r="AV3284" s="58" t="s">
        <v>1828</v>
      </c>
      <c r="AW3284" s="58" t="s">
        <v>1829</v>
      </c>
      <c r="AX3284" s="58" t="s">
        <v>1830</v>
      </c>
      <c r="AY3284" s="59" t="s">
        <v>13</v>
      </c>
      <c r="AZ3284" s="59" t="s">
        <v>1831</v>
      </c>
      <c r="BA3284" s="59" t="s">
        <v>1784</v>
      </c>
      <c r="BB3284" s="59" t="s">
        <v>1817</v>
      </c>
      <c r="BC3284" s="59" t="s">
        <v>1818</v>
      </c>
      <c r="BD3284" s="59" t="s">
        <v>1819</v>
      </c>
      <c r="BE3284" s="59" t="s">
        <v>1837</v>
      </c>
      <c r="BF3284" s="59" t="s">
        <v>1832</v>
      </c>
      <c r="BG3284" s="59" t="s">
        <v>1820</v>
      </c>
      <c r="BH3284" s="59" t="s">
        <v>1821</v>
      </c>
      <c r="BI3284" s="59" t="s">
        <v>1822</v>
      </c>
      <c r="BJ3284" s="59" t="s">
        <v>1823</v>
      </c>
      <c r="BK3284" s="59" t="s">
        <v>1824</v>
      </c>
      <c r="BL3284" s="59" t="s">
        <v>1825</v>
      </c>
      <c r="BM3284" s="59" t="s">
        <v>1833</v>
      </c>
      <c r="BN3284" s="59" t="s">
        <v>1834</v>
      </c>
      <c r="BO3284" s="59" t="s">
        <v>1826</v>
      </c>
      <c r="BP3284" s="59" t="s">
        <v>1827</v>
      </c>
      <c r="BQ3284" s="59" t="s">
        <v>1828</v>
      </c>
      <c r="BR3284" s="59" t="s">
        <v>1829</v>
      </c>
      <c r="BS3284" s="59" t="s">
        <v>1830</v>
      </c>
    </row>
    <row r="3285" spans="1:71" x14ac:dyDescent="0.25">
      <c r="A3285" s="6" t="s">
        <v>1</v>
      </c>
      <c r="B3285" s="6" t="s">
        <v>1</v>
      </c>
      <c r="C3285" s="6" t="s">
        <v>1</v>
      </c>
      <c r="D3285" s="67" t="s">
        <v>1</v>
      </c>
      <c r="E3285" s="67" t="s">
        <v>1</v>
      </c>
      <c r="F3285" s="80" t="s">
        <v>1</v>
      </c>
      <c r="G3285" s="7" t="s">
        <v>1</v>
      </c>
      <c r="H3285" s="8" t="s">
        <v>1</v>
      </c>
      <c r="I3285" s="9">
        <v>1</v>
      </c>
      <c r="J3285" s="9">
        <v>2</v>
      </c>
      <c r="K3285" s="9">
        <v>3</v>
      </c>
      <c r="L3285" s="9">
        <v>4</v>
      </c>
      <c r="M3285" s="9">
        <v>5</v>
      </c>
      <c r="N3285" s="9">
        <v>6</v>
      </c>
      <c r="O3285" s="9">
        <v>7</v>
      </c>
      <c r="P3285" s="9">
        <v>8</v>
      </c>
      <c r="Q3285" s="9">
        <v>9</v>
      </c>
      <c r="R3285" s="9">
        <v>10</v>
      </c>
      <c r="S3285" s="9">
        <v>11</v>
      </c>
      <c r="T3285" s="9">
        <v>12</v>
      </c>
      <c r="U3285" s="9">
        <v>13</v>
      </c>
      <c r="V3285" s="9">
        <v>14</v>
      </c>
      <c r="W3285" s="9">
        <v>15</v>
      </c>
      <c r="X3285" s="9">
        <v>16</v>
      </c>
      <c r="Y3285" s="9">
        <v>17</v>
      </c>
      <c r="Z3285" s="9">
        <v>18</v>
      </c>
      <c r="AA3285" s="9">
        <v>19</v>
      </c>
      <c r="AB3285" s="9">
        <v>20</v>
      </c>
      <c r="AC3285" s="9">
        <v>21</v>
      </c>
      <c r="AD3285" s="9">
        <v>1</v>
      </c>
      <c r="AE3285" s="9">
        <v>2</v>
      </c>
      <c r="AF3285" s="9">
        <v>3</v>
      </c>
      <c r="AG3285" s="9">
        <v>4</v>
      </c>
      <c r="AH3285" s="9">
        <v>5</v>
      </c>
      <c r="AI3285" s="9">
        <v>6</v>
      </c>
      <c r="AJ3285" s="9">
        <v>7</v>
      </c>
      <c r="AK3285" s="9">
        <v>8</v>
      </c>
      <c r="AL3285" s="9">
        <v>9</v>
      </c>
      <c r="AM3285" s="9">
        <v>10</v>
      </c>
      <c r="AN3285" s="9">
        <v>11</v>
      </c>
      <c r="AO3285" s="9">
        <v>12</v>
      </c>
      <c r="AP3285" s="9">
        <v>13</v>
      </c>
      <c r="AQ3285" s="9">
        <v>14</v>
      </c>
      <c r="AR3285" s="9">
        <v>15</v>
      </c>
      <c r="AS3285" s="9">
        <v>16</v>
      </c>
      <c r="AT3285" s="9">
        <v>17</v>
      </c>
      <c r="AU3285" s="9">
        <v>18</v>
      </c>
      <c r="AV3285" s="9">
        <v>19</v>
      </c>
      <c r="AW3285" s="9">
        <v>20</v>
      </c>
      <c r="AX3285" s="9">
        <v>21</v>
      </c>
      <c r="AY3285" s="9">
        <v>1</v>
      </c>
      <c r="AZ3285" s="9">
        <v>2</v>
      </c>
      <c r="BA3285" s="9">
        <v>3</v>
      </c>
      <c r="BB3285" s="9">
        <v>4</v>
      </c>
      <c r="BC3285" s="9">
        <v>5</v>
      </c>
      <c r="BD3285" s="9">
        <v>6</v>
      </c>
      <c r="BE3285" s="9">
        <v>7</v>
      </c>
      <c r="BF3285" s="9">
        <v>8</v>
      </c>
      <c r="BG3285" s="9">
        <v>9</v>
      </c>
      <c r="BH3285" s="9">
        <v>10</v>
      </c>
      <c r="BI3285" s="9">
        <v>11</v>
      </c>
      <c r="BJ3285" s="9">
        <v>12</v>
      </c>
      <c r="BK3285" s="9">
        <v>13</v>
      </c>
      <c r="BL3285" s="9">
        <v>14</v>
      </c>
      <c r="BM3285" s="9">
        <v>15</v>
      </c>
      <c r="BN3285" s="9">
        <v>16</v>
      </c>
      <c r="BO3285" s="9">
        <v>17</v>
      </c>
      <c r="BP3285" s="9">
        <v>18</v>
      </c>
      <c r="BQ3285" s="9">
        <v>19</v>
      </c>
      <c r="BR3285" s="9">
        <v>20</v>
      </c>
      <c r="BS3285" s="9">
        <v>21</v>
      </c>
    </row>
    <row r="3286" spans="1:71" x14ac:dyDescent="0.25">
      <c r="A3286" s="1" t="s">
        <v>915</v>
      </c>
      <c r="B3286" s="1" t="s">
        <v>75</v>
      </c>
      <c r="C3286" s="4" t="s">
        <v>1442</v>
      </c>
      <c r="D3286" s="65" t="s">
        <v>1443</v>
      </c>
      <c r="E3286" s="64" t="s">
        <v>1</v>
      </c>
      <c r="F3286" s="64" t="s">
        <v>1</v>
      </c>
      <c r="G3286" s="2" t="s">
        <v>1</v>
      </c>
      <c r="H3286" s="2" t="s">
        <v>1444</v>
      </c>
      <c r="I3286" s="3" t="s">
        <v>1</v>
      </c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>
        <v>0</v>
      </c>
      <c r="AC3286" s="3">
        <v>0</v>
      </c>
      <c r="AD3286" s="3" t="s">
        <v>1</v>
      </c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>
        <v>0</v>
      </c>
      <c r="AX3286" s="3">
        <v>0</v>
      </c>
      <c r="AY3286" s="3" t="s">
        <v>1</v>
      </c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>
        <v>0</v>
      </c>
      <c r="BS3286" s="3">
        <v>0</v>
      </c>
    </row>
    <row r="3287" spans="1:71" ht="33.75" x14ac:dyDescent="0.25">
      <c r="A3287" s="1" t="s">
        <v>1</v>
      </c>
      <c r="B3287" s="1" t="s">
        <v>1</v>
      </c>
      <c r="C3287" s="1" t="s">
        <v>1</v>
      </c>
      <c r="D3287" s="64" t="s">
        <v>1</v>
      </c>
      <c r="E3287" s="64" t="s">
        <v>1</v>
      </c>
      <c r="F3287" s="64" t="s">
        <v>1</v>
      </c>
      <c r="G3287" s="2" t="s">
        <v>1</v>
      </c>
      <c r="H3287" s="10" t="s">
        <v>17</v>
      </c>
      <c r="I3287" s="11">
        <f t="shared" ref="I3287:AA3287" si="4590">SUM(I3288,I3296,I3298)</f>
        <v>4500</v>
      </c>
      <c r="J3287" s="11">
        <f t="shared" si="4590"/>
        <v>0</v>
      </c>
      <c r="K3287" s="11">
        <f t="shared" si="4590"/>
        <v>0</v>
      </c>
      <c r="L3287" s="11">
        <f t="shared" si="4590"/>
        <v>0</v>
      </c>
      <c r="M3287" s="11">
        <f t="shared" si="4590"/>
        <v>0</v>
      </c>
      <c r="N3287" s="11">
        <f t="shared" si="4590"/>
        <v>0</v>
      </c>
      <c r="O3287" s="11">
        <f t="shared" ref="O3287" si="4591">SUM(O3288,O3296,O3298)</f>
        <v>4500</v>
      </c>
      <c r="P3287" s="11">
        <f t="shared" si="4590"/>
        <v>0</v>
      </c>
      <c r="Q3287" s="11">
        <f t="shared" si="4590"/>
        <v>0</v>
      </c>
      <c r="R3287" s="11">
        <f t="shared" si="4590"/>
        <v>0</v>
      </c>
      <c r="S3287" s="11">
        <f t="shared" si="4590"/>
        <v>0</v>
      </c>
      <c r="T3287" s="11">
        <f t="shared" si="4590"/>
        <v>0</v>
      </c>
      <c r="U3287" s="11">
        <f t="shared" si="4590"/>
        <v>0</v>
      </c>
      <c r="V3287" s="11">
        <f t="shared" si="4590"/>
        <v>0</v>
      </c>
      <c r="W3287" s="11">
        <f t="shared" si="4590"/>
        <v>0</v>
      </c>
      <c r="X3287" s="11">
        <f t="shared" si="4590"/>
        <v>0</v>
      </c>
      <c r="Y3287" s="11">
        <f t="shared" si="4590"/>
        <v>0</v>
      </c>
      <c r="Z3287" s="11">
        <f t="shared" si="4590"/>
        <v>0</v>
      </c>
      <c r="AA3287" s="11">
        <f t="shared" si="4590"/>
        <v>0</v>
      </c>
      <c r="AB3287" s="11">
        <v>0</v>
      </c>
      <c r="AC3287" s="11">
        <v>4500</v>
      </c>
      <c r="AD3287" s="11">
        <f t="shared" ref="AD3287:AV3287" si="4592">SUM(AD3288,AD3296,AD3298)</f>
        <v>0</v>
      </c>
      <c r="AE3287" s="11">
        <f t="shared" si="4592"/>
        <v>0</v>
      </c>
      <c r="AF3287" s="11">
        <f t="shared" si="4592"/>
        <v>0</v>
      </c>
      <c r="AG3287" s="11">
        <f t="shared" si="4592"/>
        <v>0</v>
      </c>
      <c r="AH3287" s="11">
        <f t="shared" si="4592"/>
        <v>0</v>
      </c>
      <c r="AI3287" s="11">
        <f t="shared" si="4592"/>
        <v>0</v>
      </c>
      <c r="AJ3287" s="11">
        <f t="shared" ref="AJ3287" si="4593">SUM(AJ3288,AJ3296,AJ3298)</f>
        <v>0</v>
      </c>
      <c r="AK3287" s="11">
        <f t="shared" si="4592"/>
        <v>0</v>
      </c>
      <c r="AL3287" s="11">
        <f t="shared" si="4592"/>
        <v>0</v>
      </c>
      <c r="AM3287" s="11">
        <f t="shared" si="4592"/>
        <v>0</v>
      </c>
      <c r="AN3287" s="11">
        <f t="shared" si="4592"/>
        <v>0</v>
      </c>
      <c r="AO3287" s="11">
        <f t="shared" si="4592"/>
        <v>0</v>
      </c>
      <c r="AP3287" s="11">
        <f t="shared" si="4592"/>
        <v>0</v>
      </c>
      <c r="AQ3287" s="11">
        <f t="shared" si="4592"/>
        <v>0</v>
      </c>
      <c r="AR3287" s="11">
        <f t="shared" si="4592"/>
        <v>0</v>
      </c>
      <c r="AS3287" s="11">
        <f t="shared" si="4592"/>
        <v>0</v>
      </c>
      <c r="AT3287" s="11">
        <f t="shared" si="4592"/>
        <v>0</v>
      </c>
      <c r="AU3287" s="11">
        <f t="shared" si="4592"/>
        <v>0</v>
      </c>
      <c r="AV3287" s="11">
        <f t="shared" si="4592"/>
        <v>0</v>
      </c>
      <c r="AW3287" s="11">
        <v>0</v>
      </c>
      <c r="AX3287" s="11">
        <v>0</v>
      </c>
      <c r="AY3287" s="11">
        <f t="shared" ref="AY3287:BQ3287" si="4594">SUM(AY3288,AY3296,AY3298)</f>
        <v>800</v>
      </c>
      <c r="AZ3287" s="11">
        <f t="shared" si="4594"/>
        <v>0</v>
      </c>
      <c r="BA3287" s="11">
        <f t="shared" si="4594"/>
        <v>0</v>
      </c>
      <c r="BB3287" s="11">
        <f t="shared" si="4594"/>
        <v>0</v>
      </c>
      <c r="BC3287" s="11">
        <f t="shared" si="4594"/>
        <v>0</v>
      </c>
      <c r="BD3287" s="11">
        <f t="shared" si="4594"/>
        <v>0</v>
      </c>
      <c r="BE3287" s="11">
        <f t="shared" ref="BE3287" si="4595">SUM(BE3288,BE3296,BE3298)</f>
        <v>800</v>
      </c>
      <c r="BF3287" s="11">
        <f t="shared" si="4594"/>
        <v>0</v>
      </c>
      <c r="BG3287" s="11">
        <f t="shared" si="4594"/>
        <v>0</v>
      </c>
      <c r="BH3287" s="11">
        <f t="shared" si="4594"/>
        <v>800</v>
      </c>
      <c r="BI3287" s="11">
        <f t="shared" si="4594"/>
        <v>0</v>
      </c>
      <c r="BJ3287" s="11">
        <f t="shared" si="4594"/>
        <v>0</v>
      </c>
      <c r="BK3287" s="11">
        <f t="shared" si="4594"/>
        <v>0</v>
      </c>
      <c r="BL3287" s="11">
        <f t="shared" si="4594"/>
        <v>0</v>
      </c>
      <c r="BM3287" s="11">
        <f t="shared" si="4594"/>
        <v>0</v>
      </c>
      <c r="BN3287" s="11">
        <f t="shared" si="4594"/>
        <v>0</v>
      </c>
      <c r="BO3287" s="11">
        <f t="shared" si="4594"/>
        <v>0</v>
      </c>
      <c r="BP3287" s="11">
        <f t="shared" si="4594"/>
        <v>0</v>
      </c>
      <c r="BQ3287" s="11">
        <f t="shared" si="4594"/>
        <v>0</v>
      </c>
      <c r="BR3287" s="11">
        <v>800</v>
      </c>
      <c r="BS3287" s="11">
        <v>0</v>
      </c>
    </row>
    <row r="3288" spans="1:71" x14ac:dyDescent="0.25">
      <c r="A3288" s="4" t="s">
        <v>915</v>
      </c>
      <c r="B3288" s="4" t="s">
        <v>75</v>
      </c>
      <c r="C3288" s="4" t="s">
        <v>1442</v>
      </c>
      <c r="D3288" s="65" t="s">
        <v>1443</v>
      </c>
      <c r="E3288" s="64" t="s">
        <v>18</v>
      </c>
      <c r="F3288" s="64" t="s">
        <v>1</v>
      </c>
      <c r="G3288" s="2" t="s">
        <v>1</v>
      </c>
      <c r="H3288" s="2" t="s">
        <v>19</v>
      </c>
      <c r="I3288" s="12">
        <f t="shared" ref="I3288:AA3288" si="4596">SUM(I3289,I3290)</f>
        <v>0</v>
      </c>
      <c r="J3288" s="12">
        <f t="shared" si="4596"/>
        <v>0</v>
      </c>
      <c r="K3288" s="12">
        <f t="shared" si="4596"/>
        <v>0</v>
      </c>
      <c r="L3288" s="12">
        <f t="shared" si="4596"/>
        <v>0</v>
      </c>
      <c r="M3288" s="12">
        <f t="shared" si="4596"/>
        <v>0</v>
      </c>
      <c r="N3288" s="12">
        <f t="shared" si="4596"/>
        <v>0</v>
      </c>
      <c r="O3288" s="12">
        <f t="shared" ref="O3288" si="4597">SUM(O3289,O3290)</f>
        <v>0</v>
      </c>
      <c r="P3288" s="12">
        <f t="shared" si="4596"/>
        <v>0</v>
      </c>
      <c r="Q3288" s="12">
        <f t="shared" si="4596"/>
        <v>0</v>
      </c>
      <c r="R3288" s="12">
        <f t="shared" si="4596"/>
        <v>0</v>
      </c>
      <c r="S3288" s="12">
        <f t="shared" si="4596"/>
        <v>0</v>
      </c>
      <c r="T3288" s="12">
        <f t="shared" si="4596"/>
        <v>0</v>
      </c>
      <c r="U3288" s="12">
        <f t="shared" si="4596"/>
        <v>0</v>
      </c>
      <c r="V3288" s="12">
        <f t="shared" si="4596"/>
        <v>0</v>
      </c>
      <c r="W3288" s="12">
        <f t="shared" si="4596"/>
        <v>0</v>
      </c>
      <c r="X3288" s="12">
        <f t="shared" si="4596"/>
        <v>0</v>
      </c>
      <c r="Y3288" s="12">
        <f t="shared" si="4596"/>
        <v>0</v>
      </c>
      <c r="Z3288" s="12">
        <f t="shared" si="4596"/>
        <v>0</v>
      </c>
      <c r="AA3288" s="12">
        <f t="shared" si="4596"/>
        <v>0</v>
      </c>
      <c r="AB3288" s="12">
        <v>0</v>
      </c>
      <c r="AC3288" s="12">
        <v>0</v>
      </c>
      <c r="AD3288" s="12">
        <f t="shared" ref="AD3288:AV3288" si="4598">SUM(AD3289,AD3290)</f>
        <v>0</v>
      </c>
      <c r="AE3288" s="12">
        <f t="shared" si="4598"/>
        <v>0</v>
      </c>
      <c r="AF3288" s="12">
        <f t="shared" si="4598"/>
        <v>0</v>
      </c>
      <c r="AG3288" s="12">
        <f t="shared" si="4598"/>
        <v>0</v>
      </c>
      <c r="AH3288" s="12">
        <f t="shared" si="4598"/>
        <v>0</v>
      </c>
      <c r="AI3288" s="12">
        <f t="shared" si="4598"/>
        <v>0</v>
      </c>
      <c r="AJ3288" s="12">
        <f t="shared" ref="AJ3288" si="4599">SUM(AJ3289,AJ3290)</f>
        <v>0</v>
      </c>
      <c r="AK3288" s="12">
        <f t="shared" si="4598"/>
        <v>0</v>
      </c>
      <c r="AL3288" s="12">
        <f t="shared" si="4598"/>
        <v>0</v>
      </c>
      <c r="AM3288" s="12">
        <f t="shared" si="4598"/>
        <v>0</v>
      </c>
      <c r="AN3288" s="12">
        <f t="shared" si="4598"/>
        <v>0</v>
      </c>
      <c r="AO3288" s="12">
        <f t="shared" si="4598"/>
        <v>0</v>
      </c>
      <c r="AP3288" s="12">
        <f t="shared" si="4598"/>
        <v>0</v>
      </c>
      <c r="AQ3288" s="12">
        <f t="shared" si="4598"/>
        <v>0</v>
      </c>
      <c r="AR3288" s="12">
        <f t="shared" si="4598"/>
        <v>0</v>
      </c>
      <c r="AS3288" s="12">
        <f t="shared" si="4598"/>
        <v>0</v>
      </c>
      <c r="AT3288" s="12">
        <f t="shared" si="4598"/>
        <v>0</v>
      </c>
      <c r="AU3288" s="12">
        <f t="shared" si="4598"/>
        <v>0</v>
      </c>
      <c r="AV3288" s="12">
        <f t="shared" si="4598"/>
        <v>0</v>
      </c>
      <c r="AW3288" s="12">
        <v>0</v>
      </c>
      <c r="AX3288" s="12">
        <v>0</v>
      </c>
      <c r="AY3288" s="12">
        <f t="shared" ref="AY3288:BQ3288" si="4600">SUM(AY3289,AY3290)</f>
        <v>0</v>
      </c>
      <c r="AZ3288" s="12">
        <f t="shared" si="4600"/>
        <v>0</v>
      </c>
      <c r="BA3288" s="12">
        <f t="shared" si="4600"/>
        <v>0</v>
      </c>
      <c r="BB3288" s="12">
        <f t="shared" si="4600"/>
        <v>0</v>
      </c>
      <c r="BC3288" s="12">
        <f t="shared" si="4600"/>
        <v>0</v>
      </c>
      <c r="BD3288" s="12">
        <f t="shared" si="4600"/>
        <v>0</v>
      </c>
      <c r="BE3288" s="12">
        <f t="shared" ref="BE3288" si="4601">SUM(BE3289,BE3290)</f>
        <v>0</v>
      </c>
      <c r="BF3288" s="12">
        <f t="shared" si="4600"/>
        <v>0</v>
      </c>
      <c r="BG3288" s="12">
        <f t="shared" si="4600"/>
        <v>0</v>
      </c>
      <c r="BH3288" s="12">
        <f t="shared" si="4600"/>
        <v>0</v>
      </c>
      <c r="BI3288" s="12">
        <f t="shared" si="4600"/>
        <v>0</v>
      </c>
      <c r="BJ3288" s="12">
        <f t="shared" si="4600"/>
        <v>0</v>
      </c>
      <c r="BK3288" s="12">
        <f t="shared" si="4600"/>
        <v>0</v>
      </c>
      <c r="BL3288" s="12">
        <f t="shared" si="4600"/>
        <v>0</v>
      </c>
      <c r="BM3288" s="12">
        <f t="shared" si="4600"/>
        <v>0</v>
      </c>
      <c r="BN3288" s="12">
        <f t="shared" si="4600"/>
        <v>0</v>
      </c>
      <c r="BO3288" s="12">
        <f t="shared" si="4600"/>
        <v>0</v>
      </c>
      <c r="BP3288" s="12">
        <f t="shared" si="4600"/>
        <v>0</v>
      </c>
      <c r="BQ3288" s="12">
        <f t="shared" si="4600"/>
        <v>0</v>
      </c>
      <c r="BR3288" s="12">
        <v>0</v>
      </c>
      <c r="BS3288" s="12">
        <v>0</v>
      </c>
    </row>
    <row r="3289" spans="1:71" x14ac:dyDescent="0.25">
      <c r="A3289" s="4" t="s">
        <v>915</v>
      </c>
      <c r="B3289" s="4" t="s">
        <v>75</v>
      </c>
      <c r="C3289" s="4" t="s">
        <v>1442</v>
      </c>
      <c r="D3289" s="65" t="s">
        <v>1443</v>
      </c>
      <c r="E3289" s="75">
        <v>6111</v>
      </c>
      <c r="F3289" s="65"/>
      <c r="G3289" s="61" t="s">
        <v>1894</v>
      </c>
      <c r="H3289" s="13" t="s">
        <v>20</v>
      </c>
      <c r="I3289" s="14">
        <v>0</v>
      </c>
      <c r="J3289" s="14"/>
      <c r="K3289" s="14"/>
      <c r="L3289" s="14"/>
      <c r="M3289" s="14"/>
      <c r="N3289" s="14"/>
      <c r="O3289" s="14">
        <f t="shared" ref="O3289:O3349" si="4602">I3289+J3289+K3289+L3289+M3289+N3289</f>
        <v>0</v>
      </c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>
        <v>0</v>
      </c>
      <c r="AC3289" s="14">
        <v>0</v>
      </c>
      <c r="AD3289" s="14">
        <v>0</v>
      </c>
      <c r="AE3289" s="14"/>
      <c r="AF3289" s="14"/>
      <c r="AG3289" s="14"/>
      <c r="AH3289" s="14"/>
      <c r="AI3289" s="14"/>
      <c r="AJ3289" s="14">
        <f t="shared" ref="AJ3289:AJ3349" si="4603">AD3289+AE3289+AF3289+AG3289+AH3289+AI3289</f>
        <v>0</v>
      </c>
      <c r="AK3289" s="14"/>
      <c r="AL3289" s="14"/>
      <c r="AM3289" s="14"/>
      <c r="AN3289" s="14"/>
      <c r="AO3289" s="14"/>
      <c r="AP3289" s="14"/>
      <c r="AQ3289" s="14"/>
      <c r="AR3289" s="14"/>
      <c r="AS3289" s="14"/>
      <c r="AT3289" s="14"/>
      <c r="AU3289" s="14"/>
      <c r="AV3289" s="14"/>
      <c r="AW3289" s="14">
        <v>0</v>
      </c>
      <c r="AX3289" s="14">
        <v>0</v>
      </c>
      <c r="AY3289" s="14">
        <v>0</v>
      </c>
      <c r="AZ3289" s="14"/>
      <c r="BA3289" s="14"/>
      <c r="BB3289" s="14"/>
      <c r="BC3289" s="14"/>
      <c r="BD3289" s="14"/>
      <c r="BE3289" s="14">
        <f t="shared" ref="BE3289:BE3349" si="4604">AY3289+AZ3289+BA3289+BB3289+BC3289+BD3289</f>
        <v>0</v>
      </c>
      <c r="BF3289" s="14"/>
      <c r="BG3289" s="14"/>
      <c r="BH3289" s="14"/>
      <c r="BI3289" s="14"/>
      <c r="BJ3289" s="14"/>
      <c r="BK3289" s="14"/>
      <c r="BL3289" s="14"/>
      <c r="BM3289" s="14"/>
      <c r="BN3289" s="14"/>
      <c r="BO3289" s="14"/>
      <c r="BP3289" s="14"/>
      <c r="BQ3289" s="14"/>
      <c r="BR3289" s="14">
        <v>0</v>
      </c>
      <c r="BS3289" s="14">
        <v>0</v>
      </c>
    </row>
    <row r="3290" spans="1:71" x14ac:dyDescent="0.25">
      <c r="A3290" s="1" t="s">
        <v>915</v>
      </c>
      <c r="B3290" s="1" t="s">
        <v>75</v>
      </c>
      <c r="C3290" s="1" t="s">
        <v>1442</v>
      </c>
      <c r="D3290" s="68" t="s">
        <v>1443</v>
      </c>
      <c r="E3290" s="68" t="s">
        <v>21</v>
      </c>
      <c r="F3290" s="65" t="s">
        <v>1</v>
      </c>
      <c r="G3290" s="13" t="s">
        <v>1</v>
      </c>
      <c r="H3290" s="2" t="s">
        <v>22</v>
      </c>
      <c r="I3290" s="12">
        <f t="shared" ref="I3290:AA3290" si="4605">SUM(I3291:I3295)</f>
        <v>0</v>
      </c>
      <c r="J3290" s="12">
        <f t="shared" si="4605"/>
        <v>0</v>
      </c>
      <c r="K3290" s="12">
        <f t="shared" si="4605"/>
        <v>0</v>
      </c>
      <c r="L3290" s="12">
        <f t="shared" si="4605"/>
        <v>0</v>
      </c>
      <c r="M3290" s="12">
        <f t="shared" si="4605"/>
        <v>0</v>
      </c>
      <c r="N3290" s="12">
        <f t="shared" si="4605"/>
        <v>0</v>
      </c>
      <c r="O3290" s="12">
        <f t="shared" si="4605"/>
        <v>0</v>
      </c>
      <c r="P3290" s="12">
        <f t="shared" si="4605"/>
        <v>0</v>
      </c>
      <c r="Q3290" s="12">
        <f t="shared" si="4605"/>
        <v>0</v>
      </c>
      <c r="R3290" s="12">
        <f t="shared" si="4605"/>
        <v>0</v>
      </c>
      <c r="S3290" s="12">
        <f t="shared" si="4605"/>
        <v>0</v>
      </c>
      <c r="T3290" s="12">
        <f t="shared" si="4605"/>
        <v>0</v>
      </c>
      <c r="U3290" s="12">
        <f t="shared" si="4605"/>
        <v>0</v>
      </c>
      <c r="V3290" s="12">
        <f t="shared" si="4605"/>
        <v>0</v>
      </c>
      <c r="W3290" s="12">
        <f t="shared" si="4605"/>
        <v>0</v>
      </c>
      <c r="X3290" s="12">
        <f t="shared" si="4605"/>
        <v>0</v>
      </c>
      <c r="Y3290" s="12">
        <f t="shared" si="4605"/>
        <v>0</v>
      </c>
      <c r="Z3290" s="12">
        <f t="shared" si="4605"/>
        <v>0</v>
      </c>
      <c r="AA3290" s="12">
        <f t="shared" si="4605"/>
        <v>0</v>
      </c>
      <c r="AB3290" s="12">
        <v>0</v>
      </c>
      <c r="AC3290" s="12">
        <v>0</v>
      </c>
      <c r="AD3290" s="12">
        <f t="shared" ref="AD3290:AV3290" si="4606">SUM(AD3291:AD3295)</f>
        <v>0</v>
      </c>
      <c r="AE3290" s="12">
        <f t="shared" si="4606"/>
        <v>0</v>
      </c>
      <c r="AF3290" s="12">
        <f t="shared" si="4606"/>
        <v>0</v>
      </c>
      <c r="AG3290" s="12">
        <f t="shared" si="4606"/>
        <v>0</v>
      </c>
      <c r="AH3290" s="12">
        <f t="shared" si="4606"/>
        <v>0</v>
      </c>
      <c r="AI3290" s="12">
        <f t="shared" si="4606"/>
        <v>0</v>
      </c>
      <c r="AJ3290" s="12">
        <f t="shared" si="4606"/>
        <v>0</v>
      </c>
      <c r="AK3290" s="12">
        <f t="shared" si="4606"/>
        <v>0</v>
      </c>
      <c r="AL3290" s="12">
        <f t="shared" si="4606"/>
        <v>0</v>
      </c>
      <c r="AM3290" s="12">
        <f t="shared" si="4606"/>
        <v>0</v>
      </c>
      <c r="AN3290" s="12">
        <f t="shared" si="4606"/>
        <v>0</v>
      </c>
      <c r="AO3290" s="12">
        <f t="shared" si="4606"/>
        <v>0</v>
      </c>
      <c r="AP3290" s="12">
        <f t="shared" si="4606"/>
        <v>0</v>
      </c>
      <c r="AQ3290" s="12">
        <f t="shared" si="4606"/>
        <v>0</v>
      </c>
      <c r="AR3290" s="12">
        <f t="shared" si="4606"/>
        <v>0</v>
      </c>
      <c r="AS3290" s="12">
        <f t="shared" si="4606"/>
        <v>0</v>
      </c>
      <c r="AT3290" s="12">
        <f t="shared" si="4606"/>
        <v>0</v>
      </c>
      <c r="AU3290" s="12">
        <f t="shared" si="4606"/>
        <v>0</v>
      </c>
      <c r="AV3290" s="12">
        <f t="shared" si="4606"/>
        <v>0</v>
      </c>
      <c r="AW3290" s="12">
        <v>0</v>
      </c>
      <c r="AX3290" s="12">
        <v>0</v>
      </c>
      <c r="AY3290" s="12">
        <f t="shared" ref="AY3290:BQ3290" si="4607">SUM(AY3291:AY3295)</f>
        <v>0</v>
      </c>
      <c r="AZ3290" s="12">
        <f t="shared" si="4607"/>
        <v>0</v>
      </c>
      <c r="BA3290" s="12">
        <f t="shared" si="4607"/>
        <v>0</v>
      </c>
      <c r="BB3290" s="12">
        <f t="shared" si="4607"/>
        <v>0</v>
      </c>
      <c r="BC3290" s="12">
        <f t="shared" si="4607"/>
        <v>0</v>
      </c>
      <c r="BD3290" s="12">
        <f t="shared" si="4607"/>
        <v>0</v>
      </c>
      <c r="BE3290" s="12">
        <f t="shared" si="4607"/>
        <v>0</v>
      </c>
      <c r="BF3290" s="12">
        <f t="shared" si="4607"/>
        <v>0</v>
      </c>
      <c r="BG3290" s="12">
        <f t="shared" si="4607"/>
        <v>0</v>
      </c>
      <c r="BH3290" s="12">
        <f t="shared" si="4607"/>
        <v>0</v>
      </c>
      <c r="BI3290" s="12">
        <f t="shared" si="4607"/>
        <v>0</v>
      </c>
      <c r="BJ3290" s="12">
        <f t="shared" si="4607"/>
        <v>0</v>
      </c>
      <c r="BK3290" s="12">
        <f t="shared" si="4607"/>
        <v>0</v>
      </c>
      <c r="BL3290" s="12">
        <f t="shared" si="4607"/>
        <v>0</v>
      </c>
      <c r="BM3290" s="12">
        <f t="shared" si="4607"/>
        <v>0</v>
      </c>
      <c r="BN3290" s="12">
        <f t="shared" si="4607"/>
        <v>0</v>
      </c>
      <c r="BO3290" s="12">
        <f t="shared" si="4607"/>
        <v>0</v>
      </c>
      <c r="BP3290" s="12">
        <f t="shared" si="4607"/>
        <v>0</v>
      </c>
      <c r="BQ3290" s="12">
        <f t="shared" si="4607"/>
        <v>0</v>
      </c>
      <c r="BR3290" s="12">
        <v>0</v>
      </c>
      <c r="BS3290" s="12">
        <v>0</v>
      </c>
    </row>
    <row r="3291" spans="1:71" x14ac:dyDescent="0.25">
      <c r="A3291" s="4" t="s">
        <v>915</v>
      </c>
      <c r="B3291" s="4" t="s">
        <v>75</v>
      </c>
      <c r="C3291" s="4" t="s">
        <v>1442</v>
      </c>
      <c r="D3291" s="65" t="s">
        <v>1443</v>
      </c>
      <c r="E3291" s="75">
        <v>6112</v>
      </c>
      <c r="F3291" s="65" t="s">
        <v>1445</v>
      </c>
      <c r="G3291" s="61" t="s">
        <v>1894</v>
      </c>
      <c r="H3291" s="13" t="s">
        <v>79</v>
      </c>
      <c r="I3291" s="14">
        <v>0</v>
      </c>
      <c r="J3291" s="14"/>
      <c r="K3291" s="14"/>
      <c r="L3291" s="14"/>
      <c r="M3291" s="14"/>
      <c r="N3291" s="14"/>
      <c r="O3291" s="14">
        <f t="shared" si="4602"/>
        <v>0</v>
      </c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>
        <v>0</v>
      </c>
      <c r="AC3291" s="14">
        <v>0</v>
      </c>
      <c r="AD3291" s="14">
        <v>0</v>
      </c>
      <c r="AE3291" s="14"/>
      <c r="AF3291" s="14"/>
      <c r="AG3291" s="14"/>
      <c r="AH3291" s="14"/>
      <c r="AI3291" s="14"/>
      <c r="AJ3291" s="14">
        <f t="shared" si="4603"/>
        <v>0</v>
      </c>
      <c r="AK3291" s="14"/>
      <c r="AL3291" s="14"/>
      <c r="AM3291" s="14"/>
      <c r="AN3291" s="14"/>
      <c r="AO3291" s="14"/>
      <c r="AP3291" s="14"/>
      <c r="AQ3291" s="14"/>
      <c r="AR3291" s="14"/>
      <c r="AS3291" s="14"/>
      <c r="AT3291" s="14"/>
      <c r="AU3291" s="14"/>
      <c r="AV3291" s="14"/>
      <c r="AW3291" s="14">
        <v>0</v>
      </c>
      <c r="AX3291" s="14">
        <v>0</v>
      </c>
      <c r="AY3291" s="14">
        <v>0</v>
      </c>
      <c r="AZ3291" s="14"/>
      <c r="BA3291" s="14"/>
      <c r="BB3291" s="14"/>
      <c r="BC3291" s="14"/>
      <c r="BD3291" s="14"/>
      <c r="BE3291" s="14">
        <f t="shared" si="4604"/>
        <v>0</v>
      </c>
      <c r="BF3291" s="14"/>
      <c r="BG3291" s="14"/>
      <c r="BH3291" s="14"/>
      <c r="BI3291" s="14"/>
      <c r="BJ3291" s="14"/>
      <c r="BK3291" s="14"/>
      <c r="BL3291" s="14"/>
      <c r="BM3291" s="14"/>
      <c r="BN3291" s="14"/>
      <c r="BO3291" s="14"/>
      <c r="BP3291" s="14"/>
      <c r="BQ3291" s="14"/>
      <c r="BR3291" s="14">
        <v>0</v>
      </c>
      <c r="BS3291" s="14">
        <v>0</v>
      </c>
    </row>
    <row r="3292" spans="1:71" x14ac:dyDescent="0.25">
      <c r="A3292" s="4" t="s">
        <v>915</v>
      </c>
      <c r="B3292" s="4" t="s">
        <v>75</v>
      </c>
      <c r="C3292" s="4" t="s">
        <v>1442</v>
      </c>
      <c r="D3292" s="65" t="s">
        <v>1443</v>
      </c>
      <c r="E3292" s="75">
        <v>6112</v>
      </c>
      <c r="F3292" s="65" t="s">
        <v>1446</v>
      </c>
      <c r="G3292" s="61" t="s">
        <v>1894</v>
      </c>
      <c r="H3292" s="13" t="s">
        <v>26</v>
      </c>
      <c r="I3292" s="14">
        <v>0</v>
      </c>
      <c r="J3292" s="14"/>
      <c r="K3292" s="14"/>
      <c r="L3292" s="14"/>
      <c r="M3292" s="14"/>
      <c r="N3292" s="14"/>
      <c r="O3292" s="14">
        <f t="shared" si="4602"/>
        <v>0</v>
      </c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>
        <v>0</v>
      </c>
      <c r="AC3292" s="14">
        <v>0</v>
      </c>
      <c r="AD3292" s="14">
        <v>0</v>
      </c>
      <c r="AE3292" s="14"/>
      <c r="AF3292" s="14"/>
      <c r="AG3292" s="14"/>
      <c r="AH3292" s="14"/>
      <c r="AI3292" s="14"/>
      <c r="AJ3292" s="14">
        <f t="shared" si="4603"/>
        <v>0</v>
      </c>
      <c r="AK3292" s="14"/>
      <c r="AL3292" s="14"/>
      <c r="AM3292" s="14"/>
      <c r="AN3292" s="14"/>
      <c r="AO3292" s="14"/>
      <c r="AP3292" s="14"/>
      <c r="AQ3292" s="14"/>
      <c r="AR3292" s="14"/>
      <c r="AS3292" s="14"/>
      <c r="AT3292" s="14"/>
      <c r="AU3292" s="14"/>
      <c r="AV3292" s="14"/>
      <c r="AW3292" s="14">
        <v>0</v>
      </c>
      <c r="AX3292" s="14">
        <v>0</v>
      </c>
      <c r="AY3292" s="14">
        <v>0</v>
      </c>
      <c r="AZ3292" s="14"/>
      <c r="BA3292" s="14"/>
      <c r="BB3292" s="14"/>
      <c r="BC3292" s="14"/>
      <c r="BD3292" s="14"/>
      <c r="BE3292" s="14">
        <f t="shared" si="4604"/>
        <v>0</v>
      </c>
      <c r="BF3292" s="14"/>
      <c r="BG3292" s="14"/>
      <c r="BH3292" s="14"/>
      <c r="BI3292" s="14"/>
      <c r="BJ3292" s="14"/>
      <c r="BK3292" s="14"/>
      <c r="BL3292" s="14"/>
      <c r="BM3292" s="14"/>
      <c r="BN3292" s="14"/>
      <c r="BO3292" s="14"/>
      <c r="BP3292" s="14"/>
      <c r="BQ3292" s="14"/>
      <c r="BR3292" s="14">
        <v>0</v>
      </c>
      <c r="BS3292" s="14">
        <v>0</v>
      </c>
    </row>
    <row r="3293" spans="1:71" x14ac:dyDescent="0.25">
      <c r="A3293" s="4" t="s">
        <v>915</v>
      </c>
      <c r="B3293" s="4" t="s">
        <v>75</v>
      </c>
      <c r="C3293" s="4" t="s">
        <v>1442</v>
      </c>
      <c r="D3293" s="65" t="s">
        <v>1443</v>
      </c>
      <c r="E3293" s="75">
        <v>6112</v>
      </c>
      <c r="F3293" s="65" t="s">
        <v>1447</v>
      </c>
      <c r="G3293" s="61" t="s">
        <v>1894</v>
      </c>
      <c r="H3293" s="13" t="s">
        <v>28</v>
      </c>
      <c r="I3293" s="14">
        <v>0</v>
      </c>
      <c r="J3293" s="14"/>
      <c r="K3293" s="14"/>
      <c r="L3293" s="14"/>
      <c r="M3293" s="14"/>
      <c r="N3293" s="14"/>
      <c r="O3293" s="14">
        <f t="shared" si="4602"/>
        <v>0</v>
      </c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>
        <v>0</v>
      </c>
      <c r="AC3293" s="14">
        <v>0</v>
      </c>
      <c r="AD3293" s="14">
        <v>0</v>
      </c>
      <c r="AE3293" s="14"/>
      <c r="AF3293" s="14"/>
      <c r="AG3293" s="14"/>
      <c r="AH3293" s="14"/>
      <c r="AI3293" s="14"/>
      <c r="AJ3293" s="14">
        <f t="shared" si="4603"/>
        <v>0</v>
      </c>
      <c r="AK3293" s="14"/>
      <c r="AL3293" s="14"/>
      <c r="AM3293" s="14"/>
      <c r="AN3293" s="14"/>
      <c r="AO3293" s="14"/>
      <c r="AP3293" s="14"/>
      <c r="AQ3293" s="14"/>
      <c r="AR3293" s="14"/>
      <c r="AS3293" s="14"/>
      <c r="AT3293" s="14"/>
      <c r="AU3293" s="14"/>
      <c r="AV3293" s="14"/>
      <c r="AW3293" s="14">
        <v>0</v>
      </c>
      <c r="AX3293" s="14">
        <v>0</v>
      </c>
      <c r="AY3293" s="14">
        <v>0</v>
      </c>
      <c r="AZ3293" s="14"/>
      <c r="BA3293" s="14"/>
      <c r="BB3293" s="14"/>
      <c r="BC3293" s="14"/>
      <c r="BD3293" s="14"/>
      <c r="BE3293" s="14">
        <f t="shared" si="4604"/>
        <v>0</v>
      </c>
      <c r="BF3293" s="14"/>
      <c r="BG3293" s="14"/>
      <c r="BH3293" s="14"/>
      <c r="BI3293" s="14"/>
      <c r="BJ3293" s="14"/>
      <c r="BK3293" s="14"/>
      <c r="BL3293" s="14"/>
      <c r="BM3293" s="14"/>
      <c r="BN3293" s="14"/>
      <c r="BO3293" s="14"/>
      <c r="BP3293" s="14"/>
      <c r="BQ3293" s="14"/>
      <c r="BR3293" s="14">
        <v>0</v>
      </c>
      <c r="BS3293" s="14">
        <v>0</v>
      </c>
    </row>
    <row r="3294" spans="1:71" x14ac:dyDescent="0.25">
      <c r="A3294" s="4" t="s">
        <v>915</v>
      </c>
      <c r="B3294" s="4" t="s">
        <v>75</v>
      </c>
      <c r="C3294" s="4" t="s">
        <v>1442</v>
      </c>
      <c r="D3294" s="65" t="s">
        <v>1443</v>
      </c>
      <c r="E3294" s="75">
        <v>6112</v>
      </c>
      <c r="F3294" s="65" t="s">
        <v>1448</v>
      </c>
      <c r="G3294" s="61" t="s">
        <v>1894</v>
      </c>
      <c r="H3294" s="13" t="s">
        <v>24</v>
      </c>
      <c r="I3294" s="14">
        <v>0</v>
      </c>
      <c r="J3294" s="14"/>
      <c r="K3294" s="14"/>
      <c r="L3294" s="14"/>
      <c r="M3294" s="14"/>
      <c r="N3294" s="14"/>
      <c r="O3294" s="14">
        <f t="shared" si="4602"/>
        <v>0</v>
      </c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>
        <v>0</v>
      </c>
      <c r="AC3294" s="14">
        <v>0</v>
      </c>
      <c r="AD3294" s="14">
        <v>0</v>
      </c>
      <c r="AE3294" s="14"/>
      <c r="AF3294" s="14"/>
      <c r="AG3294" s="14"/>
      <c r="AH3294" s="14"/>
      <c r="AI3294" s="14"/>
      <c r="AJ3294" s="14">
        <f t="shared" si="4603"/>
        <v>0</v>
      </c>
      <c r="AK3294" s="14"/>
      <c r="AL3294" s="14"/>
      <c r="AM3294" s="14"/>
      <c r="AN3294" s="14"/>
      <c r="AO3294" s="14"/>
      <c r="AP3294" s="14"/>
      <c r="AQ3294" s="14"/>
      <c r="AR3294" s="14"/>
      <c r="AS3294" s="14"/>
      <c r="AT3294" s="14"/>
      <c r="AU3294" s="14"/>
      <c r="AV3294" s="14"/>
      <c r="AW3294" s="14">
        <v>0</v>
      </c>
      <c r="AX3294" s="14">
        <v>0</v>
      </c>
      <c r="AY3294" s="14">
        <v>0</v>
      </c>
      <c r="AZ3294" s="14"/>
      <c r="BA3294" s="14"/>
      <c r="BB3294" s="14"/>
      <c r="BC3294" s="14"/>
      <c r="BD3294" s="14"/>
      <c r="BE3294" s="14">
        <f t="shared" si="4604"/>
        <v>0</v>
      </c>
      <c r="BF3294" s="14"/>
      <c r="BG3294" s="14"/>
      <c r="BH3294" s="14"/>
      <c r="BI3294" s="14"/>
      <c r="BJ3294" s="14"/>
      <c r="BK3294" s="14"/>
      <c r="BL3294" s="14"/>
      <c r="BM3294" s="14"/>
      <c r="BN3294" s="14"/>
      <c r="BO3294" s="14"/>
      <c r="BP3294" s="14"/>
      <c r="BQ3294" s="14"/>
      <c r="BR3294" s="14">
        <v>0</v>
      </c>
      <c r="BS3294" s="14">
        <v>0</v>
      </c>
    </row>
    <row r="3295" spans="1:71" x14ac:dyDescent="0.25">
      <c r="A3295" s="4" t="s">
        <v>915</v>
      </c>
      <c r="B3295" s="4" t="s">
        <v>75</v>
      </c>
      <c r="C3295" s="4" t="s">
        <v>1442</v>
      </c>
      <c r="D3295" s="65" t="s">
        <v>1443</v>
      </c>
      <c r="E3295" s="75">
        <v>6112</v>
      </c>
      <c r="F3295" s="65" t="s">
        <v>1449</v>
      </c>
      <c r="G3295" s="61" t="s">
        <v>1894</v>
      </c>
      <c r="H3295" s="13" t="s">
        <v>30</v>
      </c>
      <c r="I3295" s="14">
        <v>0</v>
      </c>
      <c r="J3295" s="14"/>
      <c r="K3295" s="14"/>
      <c r="L3295" s="14"/>
      <c r="M3295" s="14"/>
      <c r="N3295" s="14"/>
      <c r="O3295" s="14">
        <f t="shared" si="4602"/>
        <v>0</v>
      </c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>
        <v>0</v>
      </c>
      <c r="AC3295" s="14">
        <v>0</v>
      </c>
      <c r="AD3295" s="14">
        <v>0</v>
      </c>
      <c r="AE3295" s="14"/>
      <c r="AF3295" s="14"/>
      <c r="AG3295" s="14"/>
      <c r="AH3295" s="14"/>
      <c r="AI3295" s="14"/>
      <c r="AJ3295" s="14">
        <f t="shared" si="4603"/>
        <v>0</v>
      </c>
      <c r="AK3295" s="14"/>
      <c r="AL3295" s="14"/>
      <c r="AM3295" s="14"/>
      <c r="AN3295" s="14"/>
      <c r="AO3295" s="14"/>
      <c r="AP3295" s="14"/>
      <c r="AQ3295" s="14"/>
      <c r="AR3295" s="14"/>
      <c r="AS3295" s="14"/>
      <c r="AT3295" s="14"/>
      <c r="AU3295" s="14"/>
      <c r="AV3295" s="14"/>
      <c r="AW3295" s="14">
        <v>0</v>
      </c>
      <c r="AX3295" s="14">
        <v>0</v>
      </c>
      <c r="AY3295" s="14">
        <v>0</v>
      </c>
      <c r="AZ3295" s="14"/>
      <c r="BA3295" s="14"/>
      <c r="BB3295" s="14"/>
      <c r="BC3295" s="14"/>
      <c r="BD3295" s="14"/>
      <c r="BE3295" s="14">
        <f t="shared" si="4604"/>
        <v>0</v>
      </c>
      <c r="BF3295" s="14"/>
      <c r="BG3295" s="14"/>
      <c r="BH3295" s="14"/>
      <c r="BI3295" s="14"/>
      <c r="BJ3295" s="14"/>
      <c r="BK3295" s="14"/>
      <c r="BL3295" s="14"/>
      <c r="BM3295" s="14"/>
      <c r="BN3295" s="14"/>
      <c r="BO3295" s="14"/>
      <c r="BP3295" s="14"/>
      <c r="BQ3295" s="14"/>
      <c r="BR3295" s="14">
        <v>0</v>
      </c>
      <c r="BS3295" s="14">
        <v>0</v>
      </c>
    </row>
    <row r="3296" spans="1:71" x14ac:dyDescent="0.25">
      <c r="A3296" s="4" t="s">
        <v>915</v>
      </c>
      <c r="B3296" s="4" t="s">
        <v>75</v>
      </c>
      <c r="C3296" s="4" t="s">
        <v>1442</v>
      </c>
      <c r="D3296" s="65" t="s">
        <v>1443</v>
      </c>
      <c r="E3296" s="64" t="s">
        <v>31</v>
      </c>
      <c r="F3296" s="64" t="s">
        <v>1</v>
      </c>
      <c r="G3296" s="2" t="s">
        <v>1</v>
      </c>
      <c r="H3296" s="2" t="s">
        <v>32</v>
      </c>
      <c r="I3296" s="12">
        <f t="shared" ref="I3296:AA3296" si="4608">SUM(I3297)</f>
        <v>0</v>
      </c>
      <c r="J3296" s="12">
        <f t="shared" si="4608"/>
        <v>0</v>
      </c>
      <c r="K3296" s="12">
        <f t="shared" si="4608"/>
        <v>0</v>
      </c>
      <c r="L3296" s="12">
        <f t="shared" si="4608"/>
        <v>0</v>
      </c>
      <c r="M3296" s="12">
        <f t="shared" si="4608"/>
        <v>0</v>
      </c>
      <c r="N3296" s="12">
        <f t="shared" si="4608"/>
        <v>0</v>
      </c>
      <c r="O3296" s="12">
        <f t="shared" si="4608"/>
        <v>0</v>
      </c>
      <c r="P3296" s="12">
        <f t="shared" si="4608"/>
        <v>0</v>
      </c>
      <c r="Q3296" s="12">
        <f t="shared" si="4608"/>
        <v>0</v>
      </c>
      <c r="R3296" s="12">
        <f t="shared" si="4608"/>
        <v>0</v>
      </c>
      <c r="S3296" s="12">
        <f t="shared" si="4608"/>
        <v>0</v>
      </c>
      <c r="T3296" s="12">
        <f t="shared" si="4608"/>
        <v>0</v>
      </c>
      <c r="U3296" s="12">
        <f t="shared" si="4608"/>
        <v>0</v>
      </c>
      <c r="V3296" s="12">
        <f t="shared" si="4608"/>
        <v>0</v>
      </c>
      <c r="W3296" s="12">
        <f t="shared" si="4608"/>
        <v>0</v>
      </c>
      <c r="X3296" s="12">
        <f t="shared" si="4608"/>
        <v>0</v>
      </c>
      <c r="Y3296" s="12">
        <f t="shared" si="4608"/>
        <v>0</v>
      </c>
      <c r="Z3296" s="12">
        <f t="shared" si="4608"/>
        <v>0</v>
      </c>
      <c r="AA3296" s="12">
        <f t="shared" si="4608"/>
        <v>0</v>
      </c>
      <c r="AB3296" s="12">
        <v>0</v>
      </c>
      <c r="AC3296" s="12">
        <v>0</v>
      </c>
      <c r="AD3296" s="12">
        <f t="shared" ref="AD3296:AV3296" si="4609">SUM(AD3297)</f>
        <v>0</v>
      </c>
      <c r="AE3296" s="12">
        <f t="shared" si="4609"/>
        <v>0</v>
      </c>
      <c r="AF3296" s="12">
        <f t="shared" si="4609"/>
        <v>0</v>
      </c>
      <c r="AG3296" s="12">
        <f t="shared" si="4609"/>
        <v>0</v>
      </c>
      <c r="AH3296" s="12">
        <f t="shared" si="4609"/>
        <v>0</v>
      </c>
      <c r="AI3296" s="12">
        <f t="shared" si="4609"/>
        <v>0</v>
      </c>
      <c r="AJ3296" s="12">
        <f t="shared" si="4609"/>
        <v>0</v>
      </c>
      <c r="AK3296" s="12">
        <f t="shared" si="4609"/>
        <v>0</v>
      </c>
      <c r="AL3296" s="12">
        <f t="shared" si="4609"/>
        <v>0</v>
      </c>
      <c r="AM3296" s="12">
        <f t="shared" si="4609"/>
        <v>0</v>
      </c>
      <c r="AN3296" s="12">
        <f t="shared" si="4609"/>
        <v>0</v>
      </c>
      <c r="AO3296" s="12">
        <f t="shared" si="4609"/>
        <v>0</v>
      </c>
      <c r="AP3296" s="12">
        <f t="shared" si="4609"/>
        <v>0</v>
      </c>
      <c r="AQ3296" s="12">
        <f t="shared" si="4609"/>
        <v>0</v>
      </c>
      <c r="AR3296" s="12">
        <f t="shared" si="4609"/>
        <v>0</v>
      </c>
      <c r="AS3296" s="12">
        <f t="shared" si="4609"/>
        <v>0</v>
      </c>
      <c r="AT3296" s="12">
        <f t="shared" si="4609"/>
        <v>0</v>
      </c>
      <c r="AU3296" s="12">
        <f t="shared" si="4609"/>
        <v>0</v>
      </c>
      <c r="AV3296" s="12">
        <f t="shared" si="4609"/>
        <v>0</v>
      </c>
      <c r="AW3296" s="12">
        <v>0</v>
      </c>
      <c r="AX3296" s="12">
        <v>0</v>
      </c>
      <c r="AY3296" s="12">
        <f t="shared" ref="AY3296:BQ3296" si="4610">SUM(AY3297)</f>
        <v>0</v>
      </c>
      <c r="AZ3296" s="12">
        <f t="shared" si="4610"/>
        <v>0</v>
      </c>
      <c r="BA3296" s="12">
        <f t="shared" si="4610"/>
        <v>0</v>
      </c>
      <c r="BB3296" s="12">
        <f t="shared" si="4610"/>
        <v>0</v>
      </c>
      <c r="BC3296" s="12">
        <f t="shared" si="4610"/>
        <v>0</v>
      </c>
      <c r="BD3296" s="12">
        <f t="shared" si="4610"/>
        <v>0</v>
      </c>
      <c r="BE3296" s="12">
        <f t="shared" si="4610"/>
        <v>0</v>
      </c>
      <c r="BF3296" s="12">
        <f t="shared" si="4610"/>
        <v>0</v>
      </c>
      <c r="BG3296" s="12">
        <f t="shared" si="4610"/>
        <v>0</v>
      </c>
      <c r="BH3296" s="12">
        <f t="shared" si="4610"/>
        <v>0</v>
      </c>
      <c r="BI3296" s="12">
        <f t="shared" si="4610"/>
        <v>0</v>
      </c>
      <c r="BJ3296" s="12">
        <f t="shared" si="4610"/>
        <v>0</v>
      </c>
      <c r="BK3296" s="12">
        <f t="shared" si="4610"/>
        <v>0</v>
      </c>
      <c r="BL3296" s="12">
        <f t="shared" si="4610"/>
        <v>0</v>
      </c>
      <c r="BM3296" s="12">
        <f t="shared" si="4610"/>
        <v>0</v>
      </c>
      <c r="BN3296" s="12">
        <f t="shared" si="4610"/>
        <v>0</v>
      </c>
      <c r="BO3296" s="12">
        <f t="shared" si="4610"/>
        <v>0</v>
      </c>
      <c r="BP3296" s="12">
        <f t="shared" si="4610"/>
        <v>0</v>
      </c>
      <c r="BQ3296" s="12">
        <f t="shared" si="4610"/>
        <v>0</v>
      </c>
      <c r="BR3296" s="12">
        <v>0</v>
      </c>
      <c r="BS3296" s="12">
        <v>0</v>
      </c>
    </row>
    <row r="3297" spans="1:71" x14ac:dyDescent="0.25">
      <c r="A3297" s="4" t="s">
        <v>915</v>
      </c>
      <c r="B3297" s="4" t="s">
        <v>75</v>
      </c>
      <c r="C3297" s="4" t="s">
        <v>1442</v>
      </c>
      <c r="D3297" s="65" t="s">
        <v>1443</v>
      </c>
      <c r="E3297" s="75">
        <v>6121</v>
      </c>
      <c r="F3297" s="65"/>
      <c r="G3297" s="61" t="s">
        <v>1894</v>
      </c>
      <c r="H3297" s="13" t="s">
        <v>33</v>
      </c>
      <c r="I3297" s="14">
        <v>0</v>
      </c>
      <c r="J3297" s="14"/>
      <c r="K3297" s="14"/>
      <c r="L3297" s="14"/>
      <c r="M3297" s="14"/>
      <c r="N3297" s="14"/>
      <c r="O3297" s="14">
        <f t="shared" si="4602"/>
        <v>0</v>
      </c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>
        <v>0</v>
      </c>
      <c r="AC3297" s="14">
        <v>0</v>
      </c>
      <c r="AD3297" s="14">
        <v>0</v>
      </c>
      <c r="AE3297" s="14"/>
      <c r="AF3297" s="14"/>
      <c r="AG3297" s="14"/>
      <c r="AH3297" s="14"/>
      <c r="AI3297" s="14"/>
      <c r="AJ3297" s="14">
        <f t="shared" si="4603"/>
        <v>0</v>
      </c>
      <c r="AK3297" s="14"/>
      <c r="AL3297" s="14"/>
      <c r="AM3297" s="14"/>
      <c r="AN3297" s="14"/>
      <c r="AO3297" s="14"/>
      <c r="AP3297" s="14"/>
      <c r="AQ3297" s="14"/>
      <c r="AR3297" s="14"/>
      <c r="AS3297" s="14"/>
      <c r="AT3297" s="14"/>
      <c r="AU3297" s="14"/>
      <c r="AV3297" s="14"/>
      <c r="AW3297" s="14">
        <v>0</v>
      </c>
      <c r="AX3297" s="14">
        <v>0</v>
      </c>
      <c r="AY3297" s="14">
        <v>0</v>
      </c>
      <c r="AZ3297" s="14"/>
      <c r="BA3297" s="14"/>
      <c r="BB3297" s="14"/>
      <c r="BC3297" s="14"/>
      <c r="BD3297" s="14"/>
      <c r="BE3297" s="14">
        <f t="shared" si="4604"/>
        <v>0</v>
      </c>
      <c r="BF3297" s="14"/>
      <c r="BG3297" s="14"/>
      <c r="BH3297" s="14"/>
      <c r="BI3297" s="14"/>
      <c r="BJ3297" s="14"/>
      <c r="BK3297" s="14"/>
      <c r="BL3297" s="14"/>
      <c r="BM3297" s="14"/>
      <c r="BN3297" s="14"/>
      <c r="BO3297" s="14"/>
      <c r="BP3297" s="14"/>
      <c r="BQ3297" s="14"/>
      <c r="BR3297" s="14">
        <v>0</v>
      </c>
      <c r="BS3297" s="14">
        <v>0</v>
      </c>
    </row>
    <row r="3298" spans="1:71" x14ac:dyDescent="0.25">
      <c r="A3298" s="4" t="s">
        <v>915</v>
      </c>
      <c r="B3298" s="4" t="s">
        <v>75</v>
      </c>
      <c r="C3298" s="4" t="s">
        <v>1442</v>
      </c>
      <c r="D3298" s="65" t="s">
        <v>1443</v>
      </c>
      <c r="E3298" s="64" t="s">
        <v>34</v>
      </c>
      <c r="F3298" s="64" t="s">
        <v>1</v>
      </c>
      <c r="G3298" s="2" t="s">
        <v>1</v>
      </c>
      <c r="H3298" s="2" t="s">
        <v>35</v>
      </c>
      <c r="I3298" s="12">
        <f t="shared" ref="I3298:AA3298" si="4611">SUM(I3299:I3306)</f>
        <v>4500</v>
      </c>
      <c r="J3298" s="12">
        <f t="shared" si="4611"/>
        <v>0</v>
      </c>
      <c r="K3298" s="12">
        <f t="shared" si="4611"/>
        <v>0</v>
      </c>
      <c r="L3298" s="12">
        <f t="shared" si="4611"/>
        <v>0</v>
      </c>
      <c r="M3298" s="12">
        <f t="shared" si="4611"/>
        <v>0</v>
      </c>
      <c r="N3298" s="12">
        <f t="shared" si="4611"/>
        <v>0</v>
      </c>
      <c r="O3298" s="12">
        <f t="shared" si="4611"/>
        <v>4500</v>
      </c>
      <c r="P3298" s="12">
        <f t="shared" si="4611"/>
        <v>0</v>
      </c>
      <c r="Q3298" s="12">
        <f t="shared" si="4611"/>
        <v>0</v>
      </c>
      <c r="R3298" s="12">
        <f t="shared" si="4611"/>
        <v>0</v>
      </c>
      <c r="S3298" s="12">
        <f t="shared" si="4611"/>
        <v>0</v>
      </c>
      <c r="T3298" s="12">
        <f t="shared" si="4611"/>
        <v>0</v>
      </c>
      <c r="U3298" s="12">
        <f t="shared" si="4611"/>
        <v>0</v>
      </c>
      <c r="V3298" s="12">
        <f t="shared" si="4611"/>
        <v>0</v>
      </c>
      <c r="W3298" s="12">
        <f t="shared" si="4611"/>
        <v>0</v>
      </c>
      <c r="X3298" s="12">
        <f t="shared" si="4611"/>
        <v>0</v>
      </c>
      <c r="Y3298" s="12">
        <f t="shared" si="4611"/>
        <v>0</v>
      </c>
      <c r="Z3298" s="12">
        <f t="shared" si="4611"/>
        <v>0</v>
      </c>
      <c r="AA3298" s="12">
        <f t="shared" si="4611"/>
        <v>0</v>
      </c>
      <c r="AB3298" s="12">
        <v>0</v>
      </c>
      <c r="AC3298" s="12">
        <v>4500</v>
      </c>
      <c r="AD3298" s="12">
        <f t="shared" ref="AD3298:AV3298" si="4612">SUM(AD3299:AD3306)</f>
        <v>0</v>
      </c>
      <c r="AE3298" s="12">
        <f t="shared" si="4612"/>
        <v>0</v>
      </c>
      <c r="AF3298" s="12">
        <f t="shared" si="4612"/>
        <v>0</v>
      </c>
      <c r="AG3298" s="12">
        <f t="shared" si="4612"/>
        <v>0</v>
      </c>
      <c r="AH3298" s="12">
        <f t="shared" si="4612"/>
        <v>0</v>
      </c>
      <c r="AI3298" s="12">
        <f t="shared" si="4612"/>
        <v>0</v>
      </c>
      <c r="AJ3298" s="12">
        <f t="shared" si="4612"/>
        <v>0</v>
      </c>
      <c r="AK3298" s="12">
        <f t="shared" si="4612"/>
        <v>0</v>
      </c>
      <c r="AL3298" s="12">
        <f t="shared" si="4612"/>
        <v>0</v>
      </c>
      <c r="AM3298" s="12">
        <f t="shared" si="4612"/>
        <v>0</v>
      </c>
      <c r="AN3298" s="12">
        <f t="shared" si="4612"/>
        <v>0</v>
      </c>
      <c r="AO3298" s="12">
        <f t="shared" si="4612"/>
        <v>0</v>
      </c>
      <c r="AP3298" s="12">
        <f t="shared" si="4612"/>
        <v>0</v>
      </c>
      <c r="AQ3298" s="12">
        <f t="shared" si="4612"/>
        <v>0</v>
      </c>
      <c r="AR3298" s="12">
        <f t="shared" si="4612"/>
        <v>0</v>
      </c>
      <c r="AS3298" s="12">
        <f t="shared" si="4612"/>
        <v>0</v>
      </c>
      <c r="AT3298" s="12">
        <f t="shared" si="4612"/>
        <v>0</v>
      </c>
      <c r="AU3298" s="12">
        <f t="shared" si="4612"/>
        <v>0</v>
      </c>
      <c r="AV3298" s="12">
        <f t="shared" si="4612"/>
        <v>0</v>
      </c>
      <c r="AW3298" s="12">
        <v>0</v>
      </c>
      <c r="AX3298" s="12">
        <v>0</v>
      </c>
      <c r="AY3298" s="12">
        <f t="shared" ref="AY3298:BQ3298" si="4613">SUM(AY3299:AY3306)</f>
        <v>800</v>
      </c>
      <c r="AZ3298" s="12">
        <f t="shared" si="4613"/>
        <v>0</v>
      </c>
      <c r="BA3298" s="12">
        <f t="shared" si="4613"/>
        <v>0</v>
      </c>
      <c r="BB3298" s="12">
        <f t="shared" si="4613"/>
        <v>0</v>
      </c>
      <c r="BC3298" s="12">
        <f t="shared" si="4613"/>
        <v>0</v>
      </c>
      <c r="BD3298" s="12">
        <f t="shared" si="4613"/>
        <v>0</v>
      </c>
      <c r="BE3298" s="12">
        <f t="shared" si="4613"/>
        <v>800</v>
      </c>
      <c r="BF3298" s="12">
        <f t="shared" si="4613"/>
        <v>0</v>
      </c>
      <c r="BG3298" s="12">
        <f t="shared" si="4613"/>
        <v>0</v>
      </c>
      <c r="BH3298" s="12">
        <f t="shared" si="4613"/>
        <v>800</v>
      </c>
      <c r="BI3298" s="12">
        <f t="shared" si="4613"/>
        <v>0</v>
      </c>
      <c r="BJ3298" s="12">
        <f t="shared" si="4613"/>
        <v>0</v>
      </c>
      <c r="BK3298" s="12">
        <f t="shared" si="4613"/>
        <v>0</v>
      </c>
      <c r="BL3298" s="12">
        <f t="shared" si="4613"/>
        <v>0</v>
      </c>
      <c r="BM3298" s="12">
        <f t="shared" si="4613"/>
        <v>0</v>
      </c>
      <c r="BN3298" s="12">
        <f t="shared" si="4613"/>
        <v>0</v>
      </c>
      <c r="BO3298" s="12">
        <f t="shared" si="4613"/>
        <v>0</v>
      </c>
      <c r="BP3298" s="12">
        <f t="shared" si="4613"/>
        <v>0</v>
      </c>
      <c r="BQ3298" s="12">
        <f t="shared" si="4613"/>
        <v>0</v>
      </c>
      <c r="BR3298" s="12">
        <v>800</v>
      </c>
      <c r="BS3298" s="12">
        <v>0</v>
      </c>
    </row>
    <row r="3299" spans="1:71" x14ac:dyDescent="0.25">
      <c r="A3299" s="4" t="s">
        <v>915</v>
      </c>
      <c r="B3299" s="4" t="s">
        <v>75</v>
      </c>
      <c r="C3299" s="4" t="s">
        <v>1442</v>
      </c>
      <c r="D3299" s="65" t="s">
        <v>1443</v>
      </c>
      <c r="E3299" s="75">
        <v>6131</v>
      </c>
      <c r="F3299" s="65"/>
      <c r="G3299" s="61" t="s">
        <v>1894</v>
      </c>
      <c r="H3299" s="13" t="s">
        <v>36</v>
      </c>
      <c r="I3299" s="14">
        <v>0</v>
      </c>
      <c r="J3299" s="14"/>
      <c r="K3299" s="14"/>
      <c r="L3299" s="14"/>
      <c r="M3299" s="14"/>
      <c r="N3299" s="14"/>
      <c r="O3299" s="14">
        <f t="shared" si="4602"/>
        <v>0</v>
      </c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>
        <v>0</v>
      </c>
      <c r="AC3299" s="14">
        <v>0</v>
      </c>
      <c r="AD3299" s="14">
        <v>0</v>
      </c>
      <c r="AE3299" s="14"/>
      <c r="AF3299" s="14"/>
      <c r="AG3299" s="14"/>
      <c r="AH3299" s="14"/>
      <c r="AI3299" s="14"/>
      <c r="AJ3299" s="14">
        <f t="shared" si="4603"/>
        <v>0</v>
      </c>
      <c r="AK3299" s="14"/>
      <c r="AL3299" s="14"/>
      <c r="AM3299" s="14"/>
      <c r="AN3299" s="14"/>
      <c r="AO3299" s="14"/>
      <c r="AP3299" s="14"/>
      <c r="AQ3299" s="14"/>
      <c r="AR3299" s="14"/>
      <c r="AS3299" s="14"/>
      <c r="AT3299" s="14"/>
      <c r="AU3299" s="14"/>
      <c r="AV3299" s="14"/>
      <c r="AW3299" s="14">
        <v>0</v>
      </c>
      <c r="AX3299" s="14">
        <v>0</v>
      </c>
      <c r="AY3299" s="14">
        <v>0</v>
      </c>
      <c r="AZ3299" s="14"/>
      <c r="BA3299" s="14"/>
      <c r="BB3299" s="14"/>
      <c r="BC3299" s="14"/>
      <c r="BD3299" s="14"/>
      <c r="BE3299" s="14">
        <f t="shared" si="4604"/>
        <v>0</v>
      </c>
      <c r="BF3299" s="14"/>
      <c r="BG3299" s="14"/>
      <c r="BH3299" s="14"/>
      <c r="BI3299" s="14"/>
      <c r="BJ3299" s="14"/>
      <c r="BK3299" s="14"/>
      <c r="BL3299" s="14"/>
      <c r="BM3299" s="14"/>
      <c r="BN3299" s="14"/>
      <c r="BO3299" s="14"/>
      <c r="BP3299" s="14"/>
      <c r="BQ3299" s="14"/>
      <c r="BR3299" s="14">
        <v>0</v>
      </c>
      <c r="BS3299" s="14">
        <v>0</v>
      </c>
    </row>
    <row r="3300" spans="1:71" x14ac:dyDescent="0.25">
      <c r="A3300" s="4" t="s">
        <v>915</v>
      </c>
      <c r="B3300" s="4" t="s">
        <v>75</v>
      </c>
      <c r="C3300" s="4" t="s">
        <v>1442</v>
      </c>
      <c r="D3300" s="65" t="s">
        <v>1443</v>
      </c>
      <c r="E3300" s="75">
        <v>6132</v>
      </c>
      <c r="F3300" s="65"/>
      <c r="G3300" s="61" t="s">
        <v>1894</v>
      </c>
      <c r="H3300" s="13" t="s">
        <v>183</v>
      </c>
      <c r="I3300" s="14">
        <v>0</v>
      </c>
      <c r="J3300" s="14"/>
      <c r="K3300" s="14"/>
      <c r="L3300" s="14"/>
      <c r="M3300" s="14"/>
      <c r="N3300" s="14"/>
      <c r="O3300" s="14">
        <f t="shared" si="4602"/>
        <v>0</v>
      </c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>
        <v>0</v>
      </c>
      <c r="AC3300" s="14">
        <v>0</v>
      </c>
      <c r="AD3300" s="14">
        <v>0</v>
      </c>
      <c r="AE3300" s="14"/>
      <c r="AF3300" s="14"/>
      <c r="AG3300" s="14"/>
      <c r="AH3300" s="14"/>
      <c r="AI3300" s="14"/>
      <c r="AJ3300" s="14">
        <f t="shared" si="4603"/>
        <v>0</v>
      </c>
      <c r="AK3300" s="14"/>
      <c r="AL3300" s="14"/>
      <c r="AM3300" s="14"/>
      <c r="AN3300" s="14"/>
      <c r="AO3300" s="14"/>
      <c r="AP3300" s="14"/>
      <c r="AQ3300" s="14"/>
      <c r="AR3300" s="14"/>
      <c r="AS3300" s="14"/>
      <c r="AT3300" s="14"/>
      <c r="AU3300" s="14"/>
      <c r="AV3300" s="14"/>
      <c r="AW3300" s="14">
        <v>0</v>
      </c>
      <c r="AX3300" s="14">
        <v>0</v>
      </c>
      <c r="AY3300" s="14">
        <v>0</v>
      </c>
      <c r="AZ3300" s="14"/>
      <c r="BA3300" s="14"/>
      <c r="BB3300" s="14"/>
      <c r="BC3300" s="14"/>
      <c r="BD3300" s="14"/>
      <c r="BE3300" s="14">
        <f t="shared" si="4604"/>
        <v>0</v>
      </c>
      <c r="BF3300" s="14"/>
      <c r="BG3300" s="14"/>
      <c r="BH3300" s="14"/>
      <c r="BI3300" s="14"/>
      <c r="BJ3300" s="14"/>
      <c r="BK3300" s="14"/>
      <c r="BL3300" s="14"/>
      <c r="BM3300" s="14"/>
      <c r="BN3300" s="14"/>
      <c r="BO3300" s="14"/>
      <c r="BP3300" s="14"/>
      <c r="BQ3300" s="14"/>
      <c r="BR3300" s="14">
        <v>0</v>
      </c>
      <c r="BS3300" s="14">
        <v>0</v>
      </c>
    </row>
    <row r="3301" spans="1:71" x14ac:dyDescent="0.25">
      <c r="A3301" s="4" t="s">
        <v>915</v>
      </c>
      <c r="B3301" s="4" t="s">
        <v>75</v>
      </c>
      <c r="C3301" s="4" t="s">
        <v>1442</v>
      </c>
      <c r="D3301" s="65" t="s">
        <v>1443</v>
      </c>
      <c r="E3301" s="75">
        <v>6133</v>
      </c>
      <c r="F3301" s="65"/>
      <c r="G3301" s="61" t="s">
        <v>1894</v>
      </c>
      <c r="H3301" s="13" t="s">
        <v>185</v>
      </c>
      <c r="I3301" s="14">
        <v>0</v>
      </c>
      <c r="J3301" s="14"/>
      <c r="K3301" s="14"/>
      <c r="L3301" s="14"/>
      <c r="M3301" s="14"/>
      <c r="N3301" s="14"/>
      <c r="O3301" s="14">
        <f t="shared" si="4602"/>
        <v>0</v>
      </c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>
        <v>0</v>
      </c>
      <c r="AC3301" s="14">
        <v>0</v>
      </c>
      <c r="AD3301" s="14">
        <v>0</v>
      </c>
      <c r="AE3301" s="14"/>
      <c r="AF3301" s="14"/>
      <c r="AG3301" s="14"/>
      <c r="AH3301" s="14"/>
      <c r="AI3301" s="14"/>
      <c r="AJ3301" s="14">
        <f t="shared" si="4603"/>
        <v>0</v>
      </c>
      <c r="AK3301" s="14"/>
      <c r="AL3301" s="14"/>
      <c r="AM3301" s="14"/>
      <c r="AN3301" s="14"/>
      <c r="AO3301" s="14"/>
      <c r="AP3301" s="14"/>
      <c r="AQ3301" s="14"/>
      <c r="AR3301" s="14"/>
      <c r="AS3301" s="14"/>
      <c r="AT3301" s="14"/>
      <c r="AU3301" s="14"/>
      <c r="AV3301" s="14"/>
      <c r="AW3301" s="14">
        <v>0</v>
      </c>
      <c r="AX3301" s="14">
        <v>0</v>
      </c>
      <c r="AY3301" s="14">
        <v>0</v>
      </c>
      <c r="AZ3301" s="14"/>
      <c r="BA3301" s="14"/>
      <c r="BB3301" s="14"/>
      <c r="BC3301" s="14"/>
      <c r="BD3301" s="14"/>
      <c r="BE3301" s="14">
        <f t="shared" si="4604"/>
        <v>0</v>
      </c>
      <c r="BF3301" s="14"/>
      <c r="BG3301" s="14"/>
      <c r="BH3301" s="14"/>
      <c r="BI3301" s="14"/>
      <c r="BJ3301" s="14"/>
      <c r="BK3301" s="14"/>
      <c r="BL3301" s="14"/>
      <c r="BM3301" s="14"/>
      <c r="BN3301" s="14"/>
      <c r="BO3301" s="14"/>
      <c r="BP3301" s="14"/>
      <c r="BQ3301" s="14"/>
      <c r="BR3301" s="14">
        <v>0</v>
      </c>
      <c r="BS3301" s="14">
        <v>0</v>
      </c>
    </row>
    <row r="3302" spans="1:71" x14ac:dyDescent="0.25">
      <c r="A3302" s="4" t="s">
        <v>915</v>
      </c>
      <c r="B3302" s="4" t="s">
        <v>75</v>
      </c>
      <c r="C3302" s="4" t="s">
        <v>1442</v>
      </c>
      <c r="D3302" s="65" t="s">
        <v>1443</v>
      </c>
      <c r="E3302" s="75">
        <v>6134</v>
      </c>
      <c r="F3302" s="65"/>
      <c r="G3302" s="61" t="s">
        <v>1894</v>
      </c>
      <c r="H3302" s="13" t="s">
        <v>187</v>
      </c>
      <c r="I3302" s="14">
        <v>3000</v>
      </c>
      <c r="J3302" s="14"/>
      <c r="K3302" s="14"/>
      <c r="L3302" s="14"/>
      <c r="M3302" s="14"/>
      <c r="N3302" s="14"/>
      <c r="O3302" s="14">
        <f t="shared" si="4602"/>
        <v>3000</v>
      </c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>
        <v>0</v>
      </c>
      <c r="AC3302" s="14">
        <v>3000</v>
      </c>
      <c r="AD3302" s="14">
        <v>0</v>
      </c>
      <c r="AE3302" s="14"/>
      <c r="AF3302" s="14"/>
      <c r="AG3302" s="14"/>
      <c r="AH3302" s="14"/>
      <c r="AI3302" s="14"/>
      <c r="AJ3302" s="14">
        <f t="shared" si="4603"/>
        <v>0</v>
      </c>
      <c r="AK3302" s="14"/>
      <c r="AL3302" s="14"/>
      <c r="AM3302" s="14"/>
      <c r="AN3302" s="14"/>
      <c r="AO3302" s="14"/>
      <c r="AP3302" s="14"/>
      <c r="AQ3302" s="14"/>
      <c r="AR3302" s="14"/>
      <c r="AS3302" s="14"/>
      <c r="AT3302" s="14"/>
      <c r="AU3302" s="14"/>
      <c r="AV3302" s="14"/>
      <c r="AW3302" s="14">
        <v>0</v>
      </c>
      <c r="AX3302" s="14">
        <v>0</v>
      </c>
      <c r="AY3302" s="14">
        <v>0</v>
      </c>
      <c r="AZ3302" s="14"/>
      <c r="BA3302" s="14"/>
      <c r="BB3302" s="14"/>
      <c r="BC3302" s="14"/>
      <c r="BD3302" s="14"/>
      <c r="BE3302" s="14">
        <f t="shared" si="4604"/>
        <v>0</v>
      </c>
      <c r="BF3302" s="14"/>
      <c r="BG3302" s="14"/>
      <c r="BH3302" s="14"/>
      <c r="BI3302" s="14"/>
      <c r="BJ3302" s="14"/>
      <c r="BK3302" s="14"/>
      <c r="BL3302" s="14"/>
      <c r="BM3302" s="14"/>
      <c r="BN3302" s="14"/>
      <c r="BO3302" s="14"/>
      <c r="BP3302" s="14"/>
      <c r="BQ3302" s="14"/>
      <c r="BR3302" s="14">
        <v>0</v>
      </c>
      <c r="BS3302" s="14">
        <v>0</v>
      </c>
    </row>
    <row r="3303" spans="1:71" x14ac:dyDescent="0.25">
      <c r="A3303" s="4" t="s">
        <v>915</v>
      </c>
      <c r="B3303" s="4" t="s">
        <v>75</v>
      </c>
      <c r="C3303" s="4" t="s">
        <v>1442</v>
      </c>
      <c r="D3303" s="65" t="s">
        <v>1443</v>
      </c>
      <c r="E3303" s="75">
        <v>6135</v>
      </c>
      <c r="F3303" s="65"/>
      <c r="G3303" s="61" t="s">
        <v>1894</v>
      </c>
      <c r="H3303" s="13" t="s">
        <v>188</v>
      </c>
      <c r="I3303" s="14">
        <v>0</v>
      </c>
      <c r="J3303" s="14"/>
      <c r="K3303" s="14"/>
      <c r="L3303" s="14"/>
      <c r="M3303" s="14"/>
      <c r="N3303" s="14"/>
      <c r="O3303" s="14">
        <f t="shared" si="4602"/>
        <v>0</v>
      </c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>
        <v>0</v>
      </c>
      <c r="AC3303" s="14">
        <v>0</v>
      </c>
      <c r="AD3303" s="14">
        <v>0</v>
      </c>
      <c r="AE3303" s="14"/>
      <c r="AF3303" s="14"/>
      <c r="AG3303" s="14"/>
      <c r="AH3303" s="14"/>
      <c r="AI3303" s="14"/>
      <c r="AJ3303" s="14">
        <f t="shared" si="4603"/>
        <v>0</v>
      </c>
      <c r="AK3303" s="14"/>
      <c r="AL3303" s="14"/>
      <c r="AM3303" s="14"/>
      <c r="AN3303" s="14"/>
      <c r="AO3303" s="14"/>
      <c r="AP3303" s="14"/>
      <c r="AQ3303" s="14"/>
      <c r="AR3303" s="14"/>
      <c r="AS3303" s="14"/>
      <c r="AT3303" s="14"/>
      <c r="AU3303" s="14"/>
      <c r="AV3303" s="14"/>
      <c r="AW3303" s="14">
        <v>0</v>
      </c>
      <c r="AX3303" s="14">
        <v>0</v>
      </c>
      <c r="AY3303" s="14">
        <v>800</v>
      </c>
      <c r="AZ3303" s="14"/>
      <c r="BA3303" s="14"/>
      <c r="BB3303" s="14"/>
      <c r="BC3303" s="14"/>
      <c r="BD3303" s="14"/>
      <c r="BE3303" s="14">
        <f t="shared" si="4604"/>
        <v>800</v>
      </c>
      <c r="BF3303" s="14"/>
      <c r="BG3303" s="14"/>
      <c r="BH3303" s="14">
        <v>800</v>
      </c>
      <c r="BI3303" s="14"/>
      <c r="BJ3303" s="14"/>
      <c r="BK3303" s="14"/>
      <c r="BL3303" s="14"/>
      <c r="BM3303" s="14"/>
      <c r="BN3303" s="14"/>
      <c r="BO3303" s="14"/>
      <c r="BP3303" s="14"/>
      <c r="BQ3303" s="14"/>
      <c r="BR3303" s="14">
        <v>800</v>
      </c>
      <c r="BS3303" s="14">
        <v>0</v>
      </c>
    </row>
    <row r="3304" spans="1:71" x14ac:dyDescent="0.25">
      <c r="A3304" s="4" t="s">
        <v>915</v>
      </c>
      <c r="B3304" s="4" t="s">
        <v>75</v>
      </c>
      <c r="C3304" s="4" t="s">
        <v>1442</v>
      </c>
      <c r="D3304" s="65" t="s">
        <v>1443</v>
      </c>
      <c r="E3304" s="75">
        <v>6137</v>
      </c>
      <c r="F3304" s="65"/>
      <c r="G3304" s="61" t="s">
        <v>1894</v>
      </c>
      <c r="H3304" s="13" t="s">
        <v>191</v>
      </c>
      <c r="I3304" s="14">
        <v>1500</v>
      </c>
      <c r="J3304" s="14"/>
      <c r="K3304" s="14"/>
      <c r="L3304" s="14"/>
      <c r="M3304" s="14"/>
      <c r="N3304" s="14"/>
      <c r="O3304" s="14">
        <f t="shared" si="4602"/>
        <v>1500</v>
      </c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>
        <v>0</v>
      </c>
      <c r="AC3304" s="14">
        <v>1500</v>
      </c>
      <c r="AD3304" s="14">
        <v>0</v>
      </c>
      <c r="AE3304" s="14"/>
      <c r="AF3304" s="14"/>
      <c r="AG3304" s="14"/>
      <c r="AH3304" s="14"/>
      <c r="AI3304" s="14"/>
      <c r="AJ3304" s="14">
        <f t="shared" si="4603"/>
        <v>0</v>
      </c>
      <c r="AK3304" s="14"/>
      <c r="AL3304" s="14"/>
      <c r="AM3304" s="14"/>
      <c r="AN3304" s="14"/>
      <c r="AO3304" s="14"/>
      <c r="AP3304" s="14"/>
      <c r="AQ3304" s="14"/>
      <c r="AR3304" s="14"/>
      <c r="AS3304" s="14"/>
      <c r="AT3304" s="14"/>
      <c r="AU3304" s="14"/>
      <c r="AV3304" s="14"/>
      <c r="AW3304" s="14">
        <v>0</v>
      </c>
      <c r="AX3304" s="14">
        <v>0</v>
      </c>
      <c r="AY3304" s="14">
        <v>0</v>
      </c>
      <c r="AZ3304" s="14"/>
      <c r="BA3304" s="14"/>
      <c r="BB3304" s="14"/>
      <c r="BC3304" s="14"/>
      <c r="BD3304" s="14"/>
      <c r="BE3304" s="14">
        <f t="shared" si="4604"/>
        <v>0</v>
      </c>
      <c r="BF3304" s="14"/>
      <c r="BG3304" s="14"/>
      <c r="BH3304" s="14"/>
      <c r="BI3304" s="14"/>
      <c r="BJ3304" s="14"/>
      <c r="BK3304" s="14"/>
      <c r="BL3304" s="14"/>
      <c r="BM3304" s="14"/>
      <c r="BN3304" s="14"/>
      <c r="BO3304" s="14"/>
      <c r="BP3304" s="14"/>
      <c r="BQ3304" s="14"/>
      <c r="BR3304" s="14">
        <v>0</v>
      </c>
      <c r="BS3304" s="14">
        <v>0</v>
      </c>
    </row>
    <row r="3305" spans="1:71" x14ac:dyDescent="0.25">
      <c r="A3305" s="4" t="s">
        <v>915</v>
      </c>
      <c r="B3305" s="4" t="s">
        <v>75</v>
      </c>
      <c r="C3305" s="4" t="s">
        <v>1442</v>
      </c>
      <c r="D3305" s="65" t="s">
        <v>1443</v>
      </c>
      <c r="E3305" s="75">
        <v>6138</v>
      </c>
      <c r="F3305" s="65"/>
      <c r="G3305" s="61" t="s">
        <v>1894</v>
      </c>
      <c r="H3305" s="13" t="s">
        <v>192</v>
      </c>
      <c r="I3305" s="14">
        <v>0</v>
      </c>
      <c r="J3305" s="14"/>
      <c r="K3305" s="14"/>
      <c r="L3305" s="14"/>
      <c r="M3305" s="14"/>
      <c r="N3305" s="14"/>
      <c r="O3305" s="14">
        <f t="shared" si="4602"/>
        <v>0</v>
      </c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>
        <v>0</v>
      </c>
      <c r="AC3305" s="14">
        <v>0</v>
      </c>
      <c r="AD3305" s="14">
        <v>0</v>
      </c>
      <c r="AE3305" s="14"/>
      <c r="AF3305" s="14"/>
      <c r="AG3305" s="14"/>
      <c r="AH3305" s="14"/>
      <c r="AI3305" s="14"/>
      <c r="AJ3305" s="14">
        <f t="shared" si="4603"/>
        <v>0</v>
      </c>
      <c r="AK3305" s="14"/>
      <c r="AL3305" s="14"/>
      <c r="AM3305" s="14"/>
      <c r="AN3305" s="14"/>
      <c r="AO3305" s="14"/>
      <c r="AP3305" s="14"/>
      <c r="AQ3305" s="14"/>
      <c r="AR3305" s="14"/>
      <c r="AS3305" s="14"/>
      <c r="AT3305" s="14"/>
      <c r="AU3305" s="14"/>
      <c r="AV3305" s="14"/>
      <c r="AW3305" s="14">
        <v>0</v>
      </c>
      <c r="AX3305" s="14">
        <v>0</v>
      </c>
      <c r="AY3305" s="14">
        <v>0</v>
      </c>
      <c r="AZ3305" s="14"/>
      <c r="BA3305" s="14"/>
      <c r="BB3305" s="14"/>
      <c r="BC3305" s="14"/>
      <c r="BD3305" s="14"/>
      <c r="BE3305" s="14">
        <f t="shared" si="4604"/>
        <v>0</v>
      </c>
      <c r="BF3305" s="14"/>
      <c r="BG3305" s="14"/>
      <c r="BH3305" s="14"/>
      <c r="BI3305" s="14"/>
      <c r="BJ3305" s="14"/>
      <c r="BK3305" s="14"/>
      <c r="BL3305" s="14"/>
      <c r="BM3305" s="14"/>
      <c r="BN3305" s="14"/>
      <c r="BO3305" s="14"/>
      <c r="BP3305" s="14"/>
      <c r="BQ3305" s="14"/>
      <c r="BR3305" s="14">
        <v>0</v>
      </c>
      <c r="BS3305" s="14">
        <v>0</v>
      </c>
    </row>
    <row r="3306" spans="1:71" x14ac:dyDescent="0.25">
      <c r="A3306" s="1" t="s">
        <v>915</v>
      </c>
      <c r="B3306" s="1" t="s">
        <v>75</v>
      </c>
      <c r="C3306" s="1" t="s">
        <v>1442</v>
      </c>
      <c r="D3306" s="68" t="s">
        <v>1443</v>
      </c>
      <c r="E3306" s="68" t="s">
        <v>37</v>
      </c>
      <c r="F3306" s="65" t="s">
        <v>1</v>
      </c>
      <c r="G3306" s="13" t="s">
        <v>1</v>
      </c>
      <c r="H3306" s="2" t="s">
        <v>38</v>
      </c>
      <c r="I3306" s="12">
        <f t="shared" ref="I3306:AA3306" si="4614">SUM(I3307:I3309)</f>
        <v>0</v>
      </c>
      <c r="J3306" s="12">
        <f t="shared" si="4614"/>
        <v>0</v>
      </c>
      <c r="K3306" s="12">
        <f t="shared" si="4614"/>
        <v>0</v>
      </c>
      <c r="L3306" s="12">
        <f t="shared" si="4614"/>
        <v>0</v>
      </c>
      <c r="M3306" s="12">
        <f t="shared" si="4614"/>
        <v>0</v>
      </c>
      <c r="N3306" s="12">
        <f t="shared" si="4614"/>
        <v>0</v>
      </c>
      <c r="O3306" s="12">
        <f t="shared" si="4614"/>
        <v>0</v>
      </c>
      <c r="P3306" s="12">
        <f t="shared" si="4614"/>
        <v>0</v>
      </c>
      <c r="Q3306" s="12">
        <f t="shared" si="4614"/>
        <v>0</v>
      </c>
      <c r="R3306" s="12">
        <f t="shared" si="4614"/>
        <v>0</v>
      </c>
      <c r="S3306" s="12">
        <f t="shared" si="4614"/>
        <v>0</v>
      </c>
      <c r="T3306" s="12">
        <f t="shared" si="4614"/>
        <v>0</v>
      </c>
      <c r="U3306" s="12">
        <f t="shared" si="4614"/>
        <v>0</v>
      </c>
      <c r="V3306" s="12">
        <f t="shared" si="4614"/>
        <v>0</v>
      </c>
      <c r="W3306" s="12">
        <f t="shared" si="4614"/>
        <v>0</v>
      </c>
      <c r="X3306" s="12">
        <f t="shared" si="4614"/>
        <v>0</v>
      </c>
      <c r="Y3306" s="12">
        <f t="shared" si="4614"/>
        <v>0</v>
      </c>
      <c r="Z3306" s="12">
        <f t="shared" si="4614"/>
        <v>0</v>
      </c>
      <c r="AA3306" s="12">
        <f t="shared" si="4614"/>
        <v>0</v>
      </c>
      <c r="AB3306" s="12">
        <v>0</v>
      </c>
      <c r="AC3306" s="12">
        <v>0</v>
      </c>
      <c r="AD3306" s="12">
        <f t="shared" ref="AD3306:AV3306" si="4615">SUM(AD3307:AD3309)</f>
        <v>0</v>
      </c>
      <c r="AE3306" s="12">
        <f t="shared" si="4615"/>
        <v>0</v>
      </c>
      <c r="AF3306" s="12">
        <f t="shared" si="4615"/>
        <v>0</v>
      </c>
      <c r="AG3306" s="12">
        <f t="shared" si="4615"/>
        <v>0</v>
      </c>
      <c r="AH3306" s="12">
        <f t="shared" si="4615"/>
        <v>0</v>
      </c>
      <c r="AI3306" s="12">
        <f t="shared" si="4615"/>
        <v>0</v>
      </c>
      <c r="AJ3306" s="12">
        <f t="shared" si="4615"/>
        <v>0</v>
      </c>
      <c r="AK3306" s="12">
        <f t="shared" si="4615"/>
        <v>0</v>
      </c>
      <c r="AL3306" s="12">
        <f t="shared" si="4615"/>
        <v>0</v>
      </c>
      <c r="AM3306" s="12">
        <f t="shared" si="4615"/>
        <v>0</v>
      </c>
      <c r="AN3306" s="12">
        <f t="shared" si="4615"/>
        <v>0</v>
      </c>
      <c r="AO3306" s="12">
        <f t="shared" si="4615"/>
        <v>0</v>
      </c>
      <c r="AP3306" s="12">
        <f t="shared" si="4615"/>
        <v>0</v>
      </c>
      <c r="AQ3306" s="12">
        <f t="shared" si="4615"/>
        <v>0</v>
      </c>
      <c r="AR3306" s="12">
        <f t="shared" si="4615"/>
        <v>0</v>
      </c>
      <c r="AS3306" s="12">
        <f t="shared" si="4615"/>
        <v>0</v>
      </c>
      <c r="AT3306" s="12">
        <f t="shared" si="4615"/>
        <v>0</v>
      </c>
      <c r="AU3306" s="12">
        <f t="shared" si="4615"/>
        <v>0</v>
      </c>
      <c r="AV3306" s="12">
        <f t="shared" si="4615"/>
        <v>0</v>
      </c>
      <c r="AW3306" s="12">
        <v>0</v>
      </c>
      <c r="AX3306" s="12">
        <v>0</v>
      </c>
      <c r="AY3306" s="12">
        <f t="shared" ref="AY3306:BQ3306" si="4616">SUM(AY3307:AY3309)</f>
        <v>0</v>
      </c>
      <c r="AZ3306" s="12">
        <f t="shared" si="4616"/>
        <v>0</v>
      </c>
      <c r="BA3306" s="12">
        <f t="shared" si="4616"/>
        <v>0</v>
      </c>
      <c r="BB3306" s="12">
        <f t="shared" si="4616"/>
        <v>0</v>
      </c>
      <c r="BC3306" s="12">
        <f t="shared" si="4616"/>
        <v>0</v>
      </c>
      <c r="BD3306" s="12">
        <f t="shared" si="4616"/>
        <v>0</v>
      </c>
      <c r="BE3306" s="12">
        <f t="shared" si="4616"/>
        <v>0</v>
      </c>
      <c r="BF3306" s="12">
        <f t="shared" si="4616"/>
        <v>0</v>
      </c>
      <c r="BG3306" s="12">
        <f t="shared" si="4616"/>
        <v>0</v>
      </c>
      <c r="BH3306" s="12">
        <f t="shared" si="4616"/>
        <v>0</v>
      </c>
      <c r="BI3306" s="12">
        <f t="shared" si="4616"/>
        <v>0</v>
      </c>
      <c r="BJ3306" s="12">
        <f t="shared" si="4616"/>
        <v>0</v>
      </c>
      <c r="BK3306" s="12">
        <f t="shared" si="4616"/>
        <v>0</v>
      </c>
      <c r="BL3306" s="12">
        <f t="shared" si="4616"/>
        <v>0</v>
      </c>
      <c r="BM3306" s="12">
        <f t="shared" si="4616"/>
        <v>0</v>
      </c>
      <c r="BN3306" s="12">
        <f t="shared" si="4616"/>
        <v>0</v>
      </c>
      <c r="BO3306" s="12">
        <f t="shared" si="4616"/>
        <v>0</v>
      </c>
      <c r="BP3306" s="12">
        <f t="shared" si="4616"/>
        <v>0</v>
      </c>
      <c r="BQ3306" s="12">
        <f t="shared" si="4616"/>
        <v>0</v>
      </c>
      <c r="BR3306" s="12">
        <v>0</v>
      </c>
      <c r="BS3306" s="12">
        <v>0</v>
      </c>
    </row>
    <row r="3307" spans="1:71" x14ac:dyDescent="0.25">
      <c r="A3307" s="4" t="s">
        <v>915</v>
      </c>
      <c r="B3307" s="4" t="s">
        <v>75</v>
      </c>
      <c r="C3307" s="4" t="s">
        <v>1442</v>
      </c>
      <c r="D3307" s="65" t="s">
        <v>1443</v>
      </c>
      <c r="E3307" s="75">
        <v>6139</v>
      </c>
      <c r="F3307" s="65"/>
      <c r="G3307" s="61" t="s">
        <v>1894</v>
      </c>
      <c r="H3307" s="13" t="s">
        <v>38</v>
      </c>
      <c r="I3307" s="14">
        <v>0</v>
      </c>
      <c r="J3307" s="14"/>
      <c r="K3307" s="14"/>
      <c r="L3307" s="14"/>
      <c r="M3307" s="14"/>
      <c r="N3307" s="14"/>
      <c r="O3307" s="14">
        <f t="shared" si="4602"/>
        <v>0</v>
      </c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>
        <v>0</v>
      </c>
      <c r="AC3307" s="14">
        <v>0</v>
      </c>
      <c r="AD3307" s="14">
        <v>0</v>
      </c>
      <c r="AE3307" s="14"/>
      <c r="AF3307" s="14"/>
      <c r="AG3307" s="14"/>
      <c r="AH3307" s="14"/>
      <c r="AI3307" s="14"/>
      <c r="AJ3307" s="14">
        <f t="shared" si="4603"/>
        <v>0</v>
      </c>
      <c r="AK3307" s="14"/>
      <c r="AL3307" s="14"/>
      <c r="AM3307" s="14"/>
      <c r="AN3307" s="14"/>
      <c r="AO3307" s="14"/>
      <c r="AP3307" s="14"/>
      <c r="AQ3307" s="14"/>
      <c r="AR3307" s="14"/>
      <c r="AS3307" s="14"/>
      <c r="AT3307" s="14"/>
      <c r="AU3307" s="14"/>
      <c r="AV3307" s="14"/>
      <c r="AW3307" s="14">
        <v>0</v>
      </c>
      <c r="AX3307" s="14">
        <v>0</v>
      </c>
      <c r="AY3307" s="14">
        <v>0</v>
      </c>
      <c r="AZ3307" s="14"/>
      <c r="BA3307" s="14"/>
      <c r="BB3307" s="14"/>
      <c r="BC3307" s="14"/>
      <c r="BD3307" s="14"/>
      <c r="BE3307" s="14">
        <f t="shared" si="4604"/>
        <v>0</v>
      </c>
      <c r="BF3307" s="14"/>
      <c r="BG3307" s="14"/>
      <c r="BH3307" s="14"/>
      <c r="BI3307" s="14"/>
      <c r="BJ3307" s="14"/>
      <c r="BK3307" s="14"/>
      <c r="BL3307" s="14"/>
      <c r="BM3307" s="14"/>
      <c r="BN3307" s="14"/>
      <c r="BO3307" s="14"/>
      <c r="BP3307" s="14"/>
      <c r="BQ3307" s="14"/>
      <c r="BR3307" s="14">
        <v>0</v>
      </c>
      <c r="BS3307" s="14">
        <v>0</v>
      </c>
    </row>
    <row r="3308" spans="1:71" ht="22.5" x14ac:dyDescent="0.25">
      <c r="A3308" s="4" t="s">
        <v>915</v>
      </c>
      <c r="B3308" s="4" t="s">
        <v>75</v>
      </c>
      <c r="C3308" s="4" t="s">
        <v>1442</v>
      </c>
      <c r="D3308" s="65" t="s">
        <v>1443</v>
      </c>
      <c r="E3308" s="75">
        <v>6139</v>
      </c>
      <c r="F3308" s="65" t="s">
        <v>1450</v>
      </c>
      <c r="G3308" s="61" t="s">
        <v>1894</v>
      </c>
      <c r="H3308" s="13" t="s">
        <v>46</v>
      </c>
      <c r="I3308" s="14">
        <v>0</v>
      </c>
      <c r="J3308" s="14"/>
      <c r="K3308" s="14"/>
      <c r="L3308" s="14"/>
      <c r="M3308" s="14"/>
      <c r="N3308" s="14"/>
      <c r="O3308" s="14">
        <f t="shared" si="4602"/>
        <v>0</v>
      </c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>
        <v>0</v>
      </c>
      <c r="AC3308" s="14">
        <v>0</v>
      </c>
      <c r="AD3308" s="14">
        <v>0</v>
      </c>
      <c r="AE3308" s="14"/>
      <c r="AF3308" s="14"/>
      <c r="AG3308" s="14"/>
      <c r="AH3308" s="14"/>
      <c r="AI3308" s="14"/>
      <c r="AJ3308" s="14">
        <f t="shared" si="4603"/>
        <v>0</v>
      </c>
      <c r="AK3308" s="14"/>
      <c r="AL3308" s="14"/>
      <c r="AM3308" s="14"/>
      <c r="AN3308" s="14"/>
      <c r="AO3308" s="14"/>
      <c r="AP3308" s="14"/>
      <c r="AQ3308" s="14"/>
      <c r="AR3308" s="14"/>
      <c r="AS3308" s="14"/>
      <c r="AT3308" s="14"/>
      <c r="AU3308" s="14"/>
      <c r="AV3308" s="14"/>
      <c r="AW3308" s="14">
        <v>0</v>
      </c>
      <c r="AX3308" s="14">
        <v>0</v>
      </c>
      <c r="AY3308" s="14">
        <v>0</v>
      </c>
      <c r="AZ3308" s="14"/>
      <c r="BA3308" s="14"/>
      <c r="BB3308" s="14"/>
      <c r="BC3308" s="14"/>
      <c r="BD3308" s="14"/>
      <c r="BE3308" s="14">
        <f t="shared" si="4604"/>
        <v>0</v>
      </c>
      <c r="BF3308" s="14"/>
      <c r="BG3308" s="14"/>
      <c r="BH3308" s="14"/>
      <c r="BI3308" s="14"/>
      <c r="BJ3308" s="14"/>
      <c r="BK3308" s="14"/>
      <c r="BL3308" s="14"/>
      <c r="BM3308" s="14"/>
      <c r="BN3308" s="14"/>
      <c r="BO3308" s="14"/>
      <c r="BP3308" s="14"/>
      <c r="BQ3308" s="14"/>
      <c r="BR3308" s="14">
        <v>0</v>
      </c>
      <c r="BS3308" s="14">
        <v>0</v>
      </c>
    </row>
    <row r="3309" spans="1:71" ht="22.5" x14ac:dyDescent="0.25">
      <c r="A3309" s="4" t="s">
        <v>915</v>
      </c>
      <c r="B3309" s="4" t="s">
        <v>75</v>
      </c>
      <c r="C3309" s="4" t="s">
        <v>1442</v>
      </c>
      <c r="D3309" s="65" t="s">
        <v>1443</v>
      </c>
      <c r="E3309" s="75">
        <v>6139</v>
      </c>
      <c r="F3309" s="65" t="s">
        <v>1451</v>
      </c>
      <c r="G3309" s="61" t="s">
        <v>1894</v>
      </c>
      <c r="H3309" s="13" t="s">
        <v>52</v>
      </c>
      <c r="I3309" s="14">
        <v>0</v>
      </c>
      <c r="J3309" s="14"/>
      <c r="K3309" s="14"/>
      <c r="L3309" s="14"/>
      <c r="M3309" s="14"/>
      <c r="N3309" s="14"/>
      <c r="O3309" s="14">
        <f t="shared" si="4602"/>
        <v>0</v>
      </c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>
        <v>0</v>
      </c>
      <c r="AC3309" s="14">
        <v>0</v>
      </c>
      <c r="AD3309" s="14">
        <v>0</v>
      </c>
      <c r="AE3309" s="14"/>
      <c r="AF3309" s="14"/>
      <c r="AG3309" s="14"/>
      <c r="AH3309" s="14"/>
      <c r="AI3309" s="14"/>
      <c r="AJ3309" s="14">
        <f t="shared" si="4603"/>
        <v>0</v>
      </c>
      <c r="AK3309" s="14"/>
      <c r="AL3309" s="14"/>
      <c r="AM3309" s="14"/>
      <c r="AN3309" s="14"/>
      <c r="AO3309" s="14"/>
      <c r="AP3309" s="14"/>
      <c r="AQ3309" s="14"/>
      <c r="AR3309" s="14"/>
      <c r="AS3309" s="14"/>
      <c r="AT3309" s="14"/>
      <c r="AU3309" s="14"/>
      <c r="AV3309" s="14"/>
      <c r="AW3309" s="14">
        <v>0</v>
      </c>
      <c r="AX3309" s="14">
        <v>0</v>
      </c>
      <c r="AY3309" s="14">
        <v>0</v>
      </c>
      <c r="AZ3309" s="14"/>
      <c r="BA3309" s="14"/>
      <c r="BB3309" s="14"/>
      <c r="BC3309" s="14"/>
      <c r="BD3309" s="14"/>
      <c r="BE3309" s="14">
        <f t="shared" si="4604"/>
        <v>0</v>
      </c>
      <c r="BF3309" s="14"/>
      <c r="BG3309" s="14"/>
      <c r="BH3309" s="14"/>
      <c r="BI3309" s="14"/>
      <c r="BJ3309" s="14"/>
      <c r="BK3309" s="14"/>
      <c r="BL3309" s="14"/>
      <c r="BM3309" s="14"/>
      <c r="BN3309" s="14"/>
      <c r="BO3309" s="14"/>
      <c r="BP3309" s="14"/>
      <c r="BQ3309" s="14"/>
      <c r="BR3309" s="14">
        <v>0</v>
      </c>
      <c r="BS3309" s="14">
        <v>0</v>
      </c>
    </row>
    <row r="3310" spans="1:71" ht="22.5" x14ac:dyDescent="0.25">
      <c r="A3310" s="1" t="s">
        <v>1</v>
      </c>
      <c r="B3310" s="1" t="s">
        <v>1</v>
      </c>
      <c r="C3310" s="1" t="s">
        <v>1</v>
      </c>
      <c r="D3310" s="64" t="s">
        <v>1</v>
      </c>
      <c r="E3310" s="64" t="s">
        <v>1</v>
      </c>
      <c r="F3310" s="64" t="s">
        <v>1</v>
      </c>
      <c r="G3310" s="2" t="s">
        <v>1</v>
      </c>
      <c r="H3310" s="10" t="s">
        <v>64</v>
      </c>
      <c r="I3310" s="11">
        <f t="shared" ref="I3310:AA3310" si="4617">SUM(I3311)</f>
        <v>5500</v>
      </c>
      <c r="J3310" s="11">
        <f t="shared" si="4617"/>
        <v>0</v>
      </c>
      <c r="K3310" s="11">
        <f t="shared" si="4617"/>
        <v>0</v>
      </c>
      <c r="L3310" s="11">
        <f t="shared" si="4617"/>
        <v>0</v>
      </c>
      <c r="M3310" s="11">
        <f t="shared" si="4617"/>
        <v>0</v>
      </c>
      <c r="N3310" s="11">
        <f t="shared" si="4617"/>
        <v>0</v>
      </c>
      <c r="O3310" s="11">
        <f t="shared" si="4617"/>
        <v>5500</v>
      </c>
      <c r="P3310" s="11">
        <f t="shared" si="4617"/>
        <v>0</v>
      </c>
      <c r="Q3310" s="11">
        <f t="shared" si="4617"/>
        <v>0</v>
      </c>
      <c r="R3310" s="11">
        <f t="shared" si="4617"/>
        <v>0</v>
      </c>
      <c r="S3310" s="11">
        <f t="shared" si="4617"/>
        <v>0</v>
      </c>
      <c r="T3310" s="11">
        <f t="shared" si="4617"/>
        <v>0</v>
      </c>
      <c r="U3310" s="11">
        <f t="shared" si="4617"/>
        <v>0</v>
      </c>
      <c r="V3310" s="11">
        <f t="shared" si="4617"/>
        <v>0</v>
      </c>
      <c r="W3310" s="11">
        <f t="shared" si="4617"/>
        <v>0</v>
      </c>
      <c r="X3310" s="11">
        <f t="shared" si="4617"/>
        <v>0</v>
      </c>
      <c r="Y3310" s="11">
        <f t="shared" si="4617"/>
        <v>0</v>
      </c>
      <c r="Z3310" s="11">
        <f t="shared" si="4617"/>
        <v>0</v>
      </c>
      <c r="AA3310" s="11">
        <f t="shared" si="4617"/>
        <v>0</v>
      </c>
      <c r="AB3310" s="11">
        <v>0</v>
      </c>
      <c r="AC3310" s="11">
        <v>5500</v>
      </c>
      <c r="AD3310" s="11">
        <f t="shared" ref="AD3310:AV3310" si="4618">SUM(AD3311)</f>
        <v>0</v>
      </c>
      <c r="AE3310" s="11">
        <f t="shared" si="4618"/>
        <v>0</v>
      </c>
      <c r="AF3310" s="11">
        <f t="shared" si="4618"/>
        <v>0</v>
      </c>
      <c r="AG3310" s="11">
        <f t="shared" si="4618"/>
        <v>0</v>
      </c>
      <c r="AH3310" s="11">
        <f t="shared" si="4618"/>
        <v>0</v>
      </c>
      <c r="AI3310" s="11">
        <f t="shared" si="4618"/>
        <v>0</v>
      </c>
      <c r="AJ3310" s="11">
        <f t="shared" si="4618"/>
        <v>0</v>
      </c>
      <c r="AK3310" s="11">
        <f t="shared" si="4618"/>
        <v>0</v>
      </c>
      <c r="AL3310" s="11">
        <f t="shared" si="4618"/>
        <v>0</v>
      </c>
      <c r="AM3310" s="11">
        <f t="shared" si="4618"/>
        <v>0</v>
      </c>
      <c r="AN3310" s="11">
        <f t="shared" si="4618"/>
        <v>0</v>
      </c>
      <c r="AO3310" s="11">
        <f t="shared" si="4618"/>
        <v>0</v>
      </c>
      <c r="AP3310" s="11">
        <f t="shared" si="4618"/>
        <v>0</v>
      </c>
      <c r="AQ3310" s="11">
        <f t="shared" si="4618"/>
        <v>0</v>
      </c>
      <c r="AR3310" s="11">
        <f t="shared" si="4618"/>
        <v>0</v>
      </c>
      <c r="AS3310" s="11">
        <f t="shared" si="4618"/>
        <v>0</v>
      </c>
      <c r="AT3310" s="11">
        <f t="shared" si="4618"/>
        <v>0</v>
      </c>
      <c r="AU3310" s="11">
        <f t="shared" si="4618"/>
        <v>0</v>
      </c>
      <c r="AV3310" s="11">
        <f t="shared" si="4618"/>
        <v>0</v>
      </c>
      <c r="AW3310" s="11">
        <v>0</v>
      </c>
      <c r="AX3310" s="11">
        <v>0</v>
      </c>
      <c r="AY3310" s="11">
        <f t="shared" ref="AY3310:BQ3310" si="4619">SUM(AY3311)</f>
        <v>0</v>
      </c>
      <c r="AZ3310" s="11">
        <f t="shared" si="4619"/>
        <v>0</v>
      </c>
      <c r="BA3310" s="11">
        <f t="shared" si="4619"/>
        <v>0</v>
      </c>
      <c r="BB3310" s="11">
        <f t="shared" si="4619"/>
        <v>0</v>
      </c>
      <c r="BC3310" s="11">
        <f t="shared" si="4619"/>
        <v>0</v>
      </c>
      <c r="BD3310" s="11">
        <f t="shared" si="4619"/>
        <v>0</v>
      </c>
      <c r="BE3310" s="11">
        <f t="shared" si="4619"/>
        <v>0</v>
      </c>
      <c r="BF3310" s="11">
        <f t="shared" si="4619"/>
        <v>0</v>
      </c>
      <c r="BG3310" s="11">
        <f t="shared" si="4619"/>
        <v>0</v>
      </c>
      <c r="BH3310" s="11">
        <f t="shared" si="4619"/>
        <v>0</v>
      </c>
      <c r="BI3310" s="11">
        <f t="shared" si="4619"/>
        <v>0</v>
      </c>
      <c r="BJ3310" s="11">
        <f t="shared" si="4619"/>
        <v>0</v>
      </c>
      <c r="BK3310" s="11">
        <f t="shared" si="4619"/>
        <v>0</v>
      </c>
      <c r="BL3310" s="11">
        <f t="shared" si="4619"/>
        <v>0</v>
      </c>
      <c r="BM3310" s="11">
        <f t="shared" si="4619"/>
        <v>0</v>
      </c>
      <c r="BN3310" s="11">
        <f t="shared" si="4619"/>
        <v>0</v>
      </c>
      <c r="BO3310" s="11">
        <f t="shared" si="4619"/>
        <v>0</v>
      </c>
      <c r="BP3310" s="11">
        <f t="shared" si="4619"/>
        <v>0</v>
      </c>
      <c r="BQ3310" s="11">
        <f t="shared" si="4619"/>
        <v>0</v>
      </c>
      <c r="BR3310" s="11">
        <v>0</v>
      </c>
      <c r="BS3310" s="11">
        <v>0</v>
      </c>
    </row>
    <row r="3311" spans="1:71" x14ac:dyDescent="0.25">
      <c r="A3311" s="4" t="s">
        <v>915</v>
      </c>
      <c r="B3311" s="4" t="s">
        <v>75</v>
      </c>
      <c r="C3311" s="4" t="s">
        <v>1442</v>
      </c>
      <c r="D3311" s="65" t="s">
        <v>1443</v>
      </c>
      <c r="E3311" s="64" t="s">
        <v>65</v>
      </c>
      <c r="F3311" s="64" t="s">
        <v>1</v>
      </c>
      <c r="G3311" s="2" t="s">
        <v>1</v>
      </c>
      <c r="H3311" s="2" t="s">
        <v>66</v>
      </c>
      <c r="I3311" s="12">
        <f t="shared" ref="I3311:AA3311" si="4620">SUM(I3312:I3313)</f>
        <v>5500</v>
      </c>
      <c r="J3311" s="12">
        <f t="shared" si="4620"/>
        <v>0</v>
      </c>
      <c r="K3311" s="12">
        <f t="shared" si="4620"/>
        <v>0</v>
      </c>
      <c r="L3311" s="12">
        <f t="shared" si="4620"/>
        <v>0</v>
      </c>
      <c r="M3311" s="12">
        <f t="shared" si="4620"/>
        <v>0</v>
      </c>
      <c r="N3311" s="12">
        <f t="shared" si="4620"/>
        <v>0</v>
      </c>
      <c r="O3311" s="12">
        <f t="shared" ref="O3311" si="4621">SUM(O3312:O3313)</f>
        <v>5500</v>
      </c>
      <c r="P3311" s="12">
        <f t="shared" si="4620"/>
        <v>0</v>
      </c>
      <c r="Q3311" s="12">
        <f t="shared" si="4620"/>
        <v>0</v>
      </c>
      <c r="R3311" s="12">
        <f t="shared" si="4620"/>
        <v>0</v>
      </c>
      <c r="S3311" s="12">
        <f t="shared" si="4620"/>
        <v>0</v>
      </c>
      <c r="T3311" s="12">
        <f t="shared" si="4620"/>
        <v>0</v>
      </c>
      <c r="U3311" s="12">
        <f t="shared" si="4620"/>
        <v>0</v>
      </c>
      <c r="V3311" s="12">
        <f t="shared" si="4620"/>
        <v>0</v>
      </c>
      <c r="W3311" s="12">
        <f t="shared" si="4620"/>
        <v>0</v>
      </c>
      <c r="X3311" s="12">
        <f t="shared" si="4620"/>
        <v>0</v>
      </c>
      <c r="Y3311" s="12">
        <f t="shared" si="4620"/>
        <v>0</v>
      </c>
      <c r="Z3311" s="12">
        <f t="shared" si="4620"/>
        <v>0</v>
      </c>
      <c r="AA3311" s="12">
        <f t="shared" si="4620"/>
        <v>0</v>
      </c>
      <c r="AB3311" s="12">
        <v>0</v>
      </c>
      <c r="AC3311" s="12">
        <v>5500</v>
      </c>
      <c r="AD3311" s="12">
        <f t="shared" ref="AD3311:AV3311" si="4622">SUM(AD3312:AD3313)</f>
        <v>0</v>
      </c>
      <c r="AE3311" s="12">
        <f t="shared" si="4622"/>
        <v>0</v>
      </c>
      <c r="AF3311" s="12">
        <f t="shared" si="4622"/>
        <v>0</v>
      </c>
      <c r="AG3311" s="12">
        <f t="shared" si="4622"/>
        <v>0</v>
      </c>
      <c r="AH3311" s="12">
        <f t="shared" si="4622"/>
        <v>0</v>
      </c>
      <c r="AI3311" s="12">
        <f t="shared" si="4622"/>
        <v>0</v>
      </c>
      <c r="AJ3311" s="12">
        <f t="shared" ref="AJ3311" si="4623">SUM(AJ3312:AJ3313)</f>
        <v>0</v>
      </c>
      <c r="AK3311" s="12">
        <f t="shared" si="4622"/>
        <v>0</v>
      </c>
      <c r="AL3311" s="12">
        <f t="shared" si="4622"/>
        <v>0</v>
      </c>
      <c r="AM3311" s="12">
        <f t="shared" si="4622"/>
        <v>0</v>
      </c>
      <c r="AN3311" s="12">
        <f t="shared" si="4622"/>
        <v>0</v>
      </c>
      <c r="AO3311" s="12">
        <f t="shared" si="4622"/>
        <v>0</v>
      </c>
      <c r="AP3311" s="12">
        <f t="shared" si="4622"/>
        <v>0</v>
      </c>
      <c r="AQ3311" s="12">
        <f t="shared" si="4622"/>
        <v>0</v>
      </c>
      <c r="AR3311" s="12">
        <f t="shared" si="4622"/>
        <v>0</v>
      </c>
      <c r="AS3311" s="12">
        <f t="shared" si="4622"/>
        <v>0</v>
      </c>
      <c r="AT3311" s="12">
        <f t="shared" si="4622"/>
        <v>0</v>
      </c>
      <c r="AU3311" s="12">
        <f t="shared" si="4622"/>
        <v>0</v>
      </c>
      <c r="AV3311" s="12">
        <f t="shared" si="4622"/>
        <v>0</v>
      </c>
      <c r="AW3311" s="12">
        <v>0</v>
      </c>
      <c r="AX3311" s="12">
        <v>0</v>
      </c>
      <c r="AY3311" s="12">
        <f t="shared" ref="AY3311:BQ3311" si="4624">SUM(AY3312:AY3313)</f>
        <v>0</v>
      </c>
      <c r="AZ3311" s="12">
        <f t="shared" si="4624"/>
        <v>0</v>
      </c>
      <c r="BA3311" s="12">
        <f t="shared" si="4624"/>
        <v>0</v>
      </c>
      <c r="BB3311" s="12">
        <f t="shared" si="4624"/>
        <v>0</v>
      </c>
      <c r="BC3311" s="12">
        <f t="shared" si="4624"/>
        <v>0</v>
      </c>
      <c r="BD3311" s="12">
        <f t="shared" si="4624"/>
        <v>0</v>
      </c>
      <c r="BE3311" s="12">
        <f t="shared" ref="BE3311" si="4625">SUM(BE3312:BE3313)</f>
        <v>0</v>
      </c>
      <c r="BF3311" s="12">
        <f t="shared" si="4624"/>
        <v>0</v>
      </c>
      <c r="BG3311" s="12">
        <f t="shared" si="4624"/>
        <v>0</v>
      </c>
      <c r="BH3311" s="12">
        <f t="shared" si="4624"/>
        <v>0</v>
      </c>
      <c r="BI3311" s="12">
        <f t="shared" si="4624"/>
        <v>0</v>
      </c>
      <c r="BJ3311" s="12">
        <f t="shared" si="4624"/>
        <v>0</v>
      </c>
      <c r="BK3311" s="12">
        <f t="shared" si="4624"/>
        <v>0</v>
      </c>
      <c r="BL3311" s="12">
        <f t="shared" si="4624"/>
        <v>0</v>
      </c>
      <c r="BM3311" s="12">
        <f t="shared" si="4624"/>
        <v>0</v>
      </c>
      <c r="BN3311" s="12">
        <f t="shared" si="4624"/>
        <v>0</v>
      </c>
      <c r="BO3311" s="12">
        <f t="shared" si="4624"/>
        <v>0</v>
      </c>
      <c r="BP3311" s="12">
        <f t="shared" si="4624"/>
        <v>0</v>
      </c>
      <c r="BQ3311" s="12">
        <f t="shared" si="4624"/>
        <v>0</v>
      </c>
      <c r="BR3311" s="12">
        <v>0</v>
      </c>
      <c r="BS3311" s="12">
        <v>0</v>
      </c>
    </row>
    <row r="3312" spans="1:71" x14ac:dyDescent="0.25">
      <c r="A3312" s="4" t="s">
        <v>915</v>
      </c>
      <c r="B3312" s="4" t="s">
        <v>75</v>
      </c>
      <c r="C3312" s="4" t="s">
        <v>1442</v>
      </c>
      <c r="D3312" s="65" t="s">
        <v>1443</v>
      </c>
      <c r="E3312" s="75">
        <v>8213</v>
      </c>
      <c r="F3312" s="65"/>
      <c r="G3312" s="61" t="s">
        <v>1894</v>
      </c>
      <c r="H3312" s="13" t="s">
        <v>68</v>
      </c>
      <c r="I3312" s="14">
        <v>4500</v>
      </c>
      <c r="J3312" s="14"/>
      <c r="K3312" s="14"/>
      <c r="L3312" s="14"/>
      <c r="M3312" s="14"/>
      <c r="N3312" s="14"/>
      <c r="O3312" s="14">
        <f t="shared" si="4602"/>
        <v>4500</v>
      </c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>
        <v>0</v>
      </c>
      <c r="AC3312" s="14">
        <v>4500</v>
      </c>
      <c r="AD3312" s="14">
        <v>0</v>
      </c>
      <c r="AE3312" s="14"/>
      <c r="AF3312" s="14"/>
      <c r="AG3312" s="14"/>
      <c r="AH3312" s="14"/>
      <c r="AI3312" s="14"/>
      <c r="AJ3312" s="14">
        <f t="shared" si="4603"/>
        <v>0</v>
      </c>
      <c r="AK3312" s="14"/>
      <c r="AL3312" s="14"/>
      <c r="AM3312" s="14"/>
      <c r="AN3312" s="14"/>
      <c r="AO3312" s="14"/>
      <c r="AP3312" s="14"/>
      <c r="AQ3312" s="14"/>
      <c r="AR3312" s="14"/>
      <c r="AS3312" s="14"/>
      <c r="AT3312" s="14"/>
      <c r="AU3312" s="14"/>
      <c r="AV3312" s="14"/>
      <c r="AW3312" s="14">
        <v>0</v>
      </c>
      <c r="AX3312" s="14">
        <v>0</v>
      </c>
      <c r="AY3312" s="14">
        <v>0</v>
      </c>
      <c r="AZ3312" s="14"/>
      <c r="BA3312" s="14"/>
      <c r="BB3312" s="14"/>
      <c r="BC3312" s="14"/>
      <c r="BD3312" s="14"/>
      <c r="BE3312" s="14">
        <f t="shared" si="4604"/>
        <v>0</v>
      </c>
      <c r="BF3312" s="14"/>
      <c r="BG3312" s="14"/>
      <c r="BH3312" s="14"/>
      <c r="BI3312" s="14"/>
      <c r="BJ3312" s="14"/>
      <c r="BK3312" s="14"/>
      <c r="BL3312" s="14"/>
      <c r="BM3312" s="14"/>
      <c r="BN3312" s="14"/>
      <c r="BO3312" s="14"/>
      <c r="BP3312" s="14"/>
      <c r="BQ3312" s="14"/>
      <c r="BR3312" s="14">
        <v>0</v>
      </c>
      <c r="BS3312" s="14">
        <v>0</v>
      </c>
    </row>
    <row r="3313" spans="1:71" x14ac:dyDescent="0.25">
      <c r="A3313" s="4" t="s">
        <v>915</v>
      </c>
      <c r="B3313" s="4" t="s">
        <v>75</v>
      </c>
      <c r="C3313" s="4" t="s">
        <v>1442</v>
      </c>
      <c r="D3313" s="65" t="s">
        <v>1443</v>
      </c>
      <c r="E3313" s="75">
        <v>8216</v>
      </c>
      <c r="F3313" s="65"/>
      <c r="G3313" s="61" t="s">
        <v>1894</v>
      </c>
      <c r="H3313" s="13" t="s">
        <v>306</v>
      </c>
      <c r="I3313" s="14">
        <v>1000</v>
      </c>
      <c r="J3313" s="14"/>
      <c r="K3313" s="14"/>
      <c r="L3313" s="14"/>
      <c r="M3313" s="14"/>
      <c r="N3313" s="14"/>
      <c r="O3313" s="14">
        <f t="shared" si="4602"/>
        <v>1000</v>
      </c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>
        <v>0</v>
      </c>
      <c r="AC3313" s="14">
        <v>1000</v>
      </c>
      <c r="AD3313" s="14">
        <v>0</v>
      </c>
      <c r="AE3313" s="14"/>
      <c r="AF3313" s="14"/>
      <c r="AG3313" s="14"/>
      <c r="AH3313" s="14"/>
      <c r="AI3313" s="14"/>
      <c r="AJ3313" s="14">
        <f t="shared" si="4603"/>
        <v>0</v>
      </c>
      <c r="AK3313" s="14"/>
      <c r="AL3313" s="14"/>
      <c r="AM3313" s="14"/>
      <c r="AN3313" s="14"/>
      <c r="AO3313" s="14"/>
      <c r="AP3313" s="14"/>
      <c r="AQ3313" s="14"/>
      <c r="AR3313" s="14"/>
      <c r="AS3313" s="14"/>
      <c r="AT3313" s="14"/>
      <c r="AU3313" s="14"/>
      <c r="AV3313" s="14"/>
      <c r="AW3313" s="14">
        <v>0</v>
      </c>
      <c r="AX3313" s="14">
        <v>0</v>
      </c>
      <c r="AY3313" s="14">
        <v>0</v>
      </c>
      <c r="AZ3313" s="14"/>
      <c r="BA3313" s="14"/>
      <c r="BB3313" s="14"/>
      <c r="BC3313" s="14"/>
      <c r="BD3313" s="14"/>
      <c r="BE3313" s="14">
        <f t="shared" si="4604"/>
        <v>0</v>
      </c>
      <c r="BF3313" s="14"/>
      <c r="BG3313" s="14"/>
      <c r="BH3313" s="14"/>
      <c r="BI3313" s="14"/>
      <c r="BJ3313" s="14"/>
      <c r="BK3313" s="14"/>
      <c r="BL3313" s="14"/>
      <c r="BM3313" s="14"/>
      <c r="BN3313" s="14"/>
      <c r="BO3313" s="14"/>
      <c r="BP3313" s="14"/>
      <c r="BQ3313" s="14"/>
      <c r="BR3313" s="14">
        <v>0</v>
      </c>
      <c r="BS3313" s="14">
        <v>0</v>
      </c>
    </row>
    <row r="3314" spans="1:71" x14ac:dyDescent="0.25">
      <c r="A3314" s="13" t="s">
        <v>1</v>
      </c>
      <c r="B3314" s="13" t="s">
        <v>1</v>
      </c>
      <c r="C3314" s="13" t="s">
        <v>1</v>
      </c>
      <c r="D3314" s="60" t="s">
        <v>1</v>
      </c>
      <c r="E3314" s="60" t="s">
        <v>1</v>
      </c>
      <c r="F3314" s="60" t="s">
        <v>1</v>
      </c>
      <c r="G3314" s="13" t="s">
        <v>1</v>
      </c>
      <c r="H3314" s="10" t="s">
        <v>1452</v>
      </c>
      <c r="I3314" s="11">
        <f t="shared" ref="I3314:AA3314" si="4626">SUM(I3287,I3310)</f>
        <v>10000</v>
      </c>
      <c r="J3314" s="11">
        <f t="shared" si="4626"/>
        <v>0</v>
      </c>
      <c r="K3314" s="11">
        <f t="shared" si="4626"/>
        <v>0</v>
      </c>
      <c r="L3314" s="11">
        <f t="shared" si="4626"/>
        <v>0</v>
      </c>
      <c r="M3314" s="11">
        <f t="shared" si="4626"/>
        <v>0</v>
      </c>
      <c r="N3314" s="11">
        <f t="shared" si="4626"/>
        <v>0</v>
      </c>
      <c r="O3314" s="11">
        <f t="shared" si="4626"/>
        <v>10000</v>
      </c>
      <c r="P3314" s="11">
        <f t="shared" si="4626"/>
        <v>0</v>
      </c>
      <c r="Q3314" s="11">
        <f t="shared" si="4626"/>
        <v>0</v>
      </c>
      <c r="R3314" s="11">
        <f t="shared" si="4626"/>
        <v>0</v>
      </c>
      <c r="S3314" s="11">
        <f t="shared" si="4626"/>
        <v>0</v>
      </c>
      <c r="T3314" s="11">
        <f t="shared" si="4626"/>
        <v>0</v>
      </c>
      <c r="U3314" s="11">
        <f t="shared" si="4626"/>
        <v>0</v>
      </c>
      <c r="V3314" s="11">
        <f t="shared" si="4626"/>
        <v>0</v>
      </c>
      <c r="W3314" s="11">
        <f t="shared" si="4626"/>
        <v>0</v>
      </c>
      <c r="X3314" s="11">
        <f t="shared" si="4626"/>
        <v>0</v>
      </c>
      <c r="Y3314" s="11">
        <f t="shared" si="4626"/>
        <v>0</v>
      </c>
      <c r="Z3314" s="11">
        <f t="shared" si="4626"/>
        <v>0</v>
      </c>
      <c r="AA3314" s="11">
        <f t="shared" si="4626"/>
        <v>0</v>
      </c>
      <c r="AB3314" s="11">
        <v>0</v>
      </c>
      <c r="AC3314" s="11">
        <v>10000</v>
      </c>
      <c r="AD3314" s="11">
        <f t="shared" ref="AD3314:AV3314" si="4627">SUM(AD3287,AD3310)</f>
        <v>0</v>
      </c>
      <c r="AE3314" s="11">
        <f t="shared" si="4627"/>
        <v>0</v>
      </c>
      <c r="AF3314" s="11">
        <f t="shared" si="4627"/>
        <v>0</v>
      </c>
      <c r="AG3314" s="11">
        <f t="shared" si="4627"/>
        <v>0</v>
      </c>
      <c r="AH3314" s="11">
        <f t="shared" si="4627"/>
        <v>0</v>
      </c>
      <c r="AI3314" s="11">
        <f t="shared" si="4627"/>
        <v>0</v>
      </c>
      <c r="AJ3314" s="11">
        <f t="shared" si="4627"/>
        <v>0</v>
      </c>
      <c r="AK3314" s="11">
        <f t="shared" si="4627"/>
        <v>0</v>
      </c>
      <c r="AL3314" s="11">
        <f t="shared" si="4627"/>
        <v>0</v>
      </c>
      <c r="AM3314" s="11">
        <f t="shared" si="4627"/>
        <v>0</v>
      </c>
      <c r="AN3314" s="11">
        <f t="shared" si="4627"/>
        <v>0</v>
      </c>
      <c r="AO3314" s="11">
        <f t="shared" si="4627"/>
        <v>0</v>
      </c>
      <c r="AP3314" s="11">
        <f t="shared" si="4627"/>
        <v>0</v>
      </c>
      <c r="AQ3314" s="11">
        <f t="shared" si="4627"/>
        <v>0</v>
      </c>
      <c r="AR3314" s="11">
        <f t="shared" si="4627"/>
        <v>0</v>
      </c>
      <c r="AS3314" s="11">
        <f t="shared" si="4627"/>
        <v>0</v>
      </c>
      <c r="AT3314" s="11">
        <f t="shared" si="4627"/>
        <v>0</v>
      </c>
      <c r="AU3314" s="11">
        <f t="shared" si="4627"/>
        <v>0</v>
      </c>
      <c r="AV3314" s="11">
        <f t="shared" si="4627"/>
        <v>0</v>
      </c>
      <c r="AW3314" s="11">
        <v>0</v>
      </c>
      <c r="AX3314" s="11">
        <v>0</v>
      </c>
      <c r="AY3314" s="11">
        <f t="shared" ref="AY3314:BQ3314" si="4628">SUM(AY3287,AY3310)</f>
        <v>800</v>
      </c>
      <c r="AZ3314" s="11">
        <f t="shared" si="4628"/>
        <v>0</v>
      </c>
      <c r="BA3314" s="11">
        <f t="shared" si="4628"/>
        <v>0</v>
      </c>
      <c r="BB3314" s="11">
        <f t="shared" si="4628"/>
        <v>0</v>
      </c>
      <c r="BC3314" s="11">
        <f t="shared" si="4628"/>
        <v>0</v>
      </c>
      <c r="BD3314" s="11">
        <f t="shared" si="4628"/>
        <v>0</v>
      </c>
      <c r="BE3314" s="11">
        <f t="shared" si="4628"/>
        <v>800</v>
      </c>
      <c r="BF3314" s="11">
        <f t="shared" si="4628"/>
        <v>0</v>
      </c>
      <c r="BG3314" s="11">
        <f t="shared" si="4628"/>
        <v>0</v>
      </c>
      <c r="BH3314" s="11">
        <f t="shared" si="4628"/>
        <v>800</v>
      </c>
      <c r="BI3314" s="11">
        <f t="shared" si="4628"/>
        <v>0</v>
      </c>
      <c r="BJ3314" s="11">
        <f t="shared" si="4628"/>
        <v>0</v>
      </c>
      <c r="BK3314" s="11">
        <f t="shared" si="4628"/>
        <v>0</v>
      </c>
      <c r="BL3314" s="11">
        <f t="shared" si="4628"/>
        <v>0</v>
      </c>
      <c r="BM3314" s="11">
        <f t="shared" si="4628"/>
        <v>0</v>
      </c>
      <c r="BN3314" s="11">
        <f t="shared" si="4628"/>
        <v>0</v>
      </c>
      <c r="BO3314" s="11">
        <f t="shared" si="4628"/>
        <v>0</v>
      </c>
      <c r="BP3314" s="11">
        <f t="shared" si="4628"/>
        <v>0</v>
      </c>
      <c r="BQ3314" s="11">
        <f t="shared" si="4628"/>
        <v>0</v>
      </c>
      <c r="BR3314" s="11">
        <v>800</v>
      </c>
      <c r="BS3314" s="11">
        <v>0</v>
      </c>
    </row>
    <row r="3315" spans="1:71" ht="15.75" thickBot="1" x14ac:dyDescent="0.3">
      <c r="A3315" s="13" t="s">
        <v>1</v>
      </c>
      <c r="B3315" s="13" t="s">
        <v>1</v>
      </c>
      <c r="C3315" s="13" t="s">
        <v>1</v>
      </c>
      <c r="D3315" s="60" t="s">
        <v>1</v>
      </c>
      <c r="E3315" s="60" t="s">
        <v>1</v>
      </c>
      <c r="F3315" s="60" t="s">
        <v>1</v>
      </c>
      <c r="G3315" s="13" t="s">
        <v>1</v>
      </c>
      <c r="H3315" s="2" t="s">
        <v>70</v>
      </c>
      <c r="I3315" s="13" t="s">
        <v>1</v>
      </c>
      <c r="J3315" s="13"/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>
        <v>0</v>
      </c>
      <c r="AC3315" s="13">
        <v>0</v>
      </c>
      <c r="AD3315" s="13" t="s">
        <v>1</v>
      </c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>
        <v>0</v>
      </c>
      <c r="AX3315" s="13">
        <v>0</v>
      </c>
      <c r="AY3315" s="13" t="s">
        <v>1</v>
      </c>
      <c r="AZ3315" s="13"/>
      <c r="BA3315" s="13"/>
      <c r="BB3315" s="13"/>
      <c r="BC3315" s="13"/>
      <c r="BD3315" s="13"/>
      <c r="BE3315" s="13"/>
      <c r="BF3315" s="13"/>
      <c r="BG3315" s="13"/>
      <c r="BH3315" s="13"/>
      <c r="BI3315" s="13"/>
      <c r="BJ3315" s="13"/>
      <c r="BK3315" s="13"/>
      <c r="BL3315" s="13"/>
      <c r="BM3315" s="13"/>
      <c r="BN3315" s="13"/>
      <c r="BO3315" s="13"/>
      <c r="BP3315" s="13"/>
      <c r="BQ3315" s="13"/>
      <c r="BR3315" s="13">
        <v>0</v>
      </c>
      <c r="BS3315" s="13">
        <v>0</v>
      </c>
    </row>
    <row r="3316" spans="1:71" ht="69.75" customHeight="1" thickBot="1" x14ac:dyDescent="0.3">
      <c r="A3316" s="110" t="s">
        <v>1</v>
      </c>
      <c r="B3316" s="110" t="s">
        <v>1</v>
      </c>
      <c r="C3316" s="110" t="s">
        <v>1</v>
      </c>
      <c r="D3316" s="113" t="s">
        <v>1</v>
      </c>
      <c r="E3316" s="113" t="s">
        <v>1</v>
      </c>
      <c r="F3316" s="113" t="s">
        <v>1</v>
      </c>
      <c r="G3316" s="116" t="s">
        <v>1</v>
      </c>
      <c r="H3316" s="5" t="s">
        <v>71</v>
      </c>
      <c r="I3316" s="57" t="s">
        <v>11</v>
      </c>
      <c r="J3316" s="57" t="s">
        <v>1831</v>
      </c>
      <c r="K3316" s="57" t="s">
        <v>1784</v>
      </c>
      <c r="L3316" s="57" t="s">
        <v>1817</v>
      </c>
      <c r="M3316" s="57" t="s">
        <v>1818</v>
      </c>
      <c r="N3316" s="57" t="s">
        <v>1819</v>
      </c>
      <c r="O3316" s="57" t="s">
        <v>1835</v>
      </c>
      <c r="P3316" s="57" t="s">
        <v>1832</v>
      </c>
      <c r="Q3316" s="57" t="s">
        <v>1820</v>
      </c>
      <c r="R3316" s="57" t="s">
        <v>1821</v>
      </c>
      <c r="S3316" s="57" t="s">
        <v>1822</v>
      </c>
      <c r="T3316" s="57" t="s">
        <v>1823</v>
      </c>
      <c r="U3316" s="57" t="s">
        <v>1824</v>
      </c>
      <c r="V3316" s="57" t="s">
        <v>1825</v>
      </c>
      <c r="W3316" s="57" t="s">
        <v>1833</v>
      </c>
      <c r="X3316" s="57" t="s">
        <v>1834</v>
      </c>
      <c r="Y3316" s="57" t="s">
        <v>1826</v>
      </c>
      <c r="Z3316" s="57" t="s">
        <v>1827</v>
      </c>
      <c r="AA3316" s="57" t="s">
        <v>1828</v>
      </c>
      <c r="AB3316" s="57" t="s">
        <v>1829</v>
      </c>
      <c r="AC3316" s="57" t="s">
        <v>1830</v>
      </c>
      <c r="AD3316" s="58" t="s">
        <v>12</v>
      </c>
      <c r="AE3316" s="58" t="s">
        <v>1831</v>
      </c>
      <c r="AF3316" s="58" t="s">
        <v>1784</v>
      </c>
      <c r="AG3316" s="58" t="s">
        <v>1817</v>
      </c>
      <c r="AH3316" s="58" t="s">
        <v>1818</v>
      </c>
      <c r="AI3316" s="58" t="s">
        <v>1819</v>
      </c>
      <c r="AJ3316" s="58" t="s">
        <v>1836</v>
      </c>
      <c r="AK3316" s="58" t="s">
        <v>1832</v>
      </c>
      <c r="AL3316" s="58" t="s">
        <v>1820</v>
      </c>
      <c r="AM3316" s="58" t="s">
        <v>1821</v>
      </c>
      <c r="AN3316" s="58" t="s">
        <v>1822</v>
      </c>
      <c r="AO3316" s="58" t="s">
        <v>1823</v>
      </c>
      <c r="AP3316" s="58" t="s">
        <v>1824</v>
      </c>
      <c r="AQ3316" s="58" t="s">
        <v>1825</v>
      </c>
      <c r="AR3316" s="58" t="s">
        <v>1833</v>
      </c>
      <c r="AS3316" s="58" t="s">
        <v>1834</v>
      </c>
      <c r="AT3316" s="58" t="s">
        <v>1826</v>
      </c>
      <c r="AU3316" s="58" t="s">
        <v>1827</v>
      </c>
      <c r="AV3316" s="58" t="s">
        <v>1828</v>
      </c>
      <c r="AW3316" s="58" t="s">
        <v>1829</v>
      </c>
      <c r="AX3316" s="58" t="s">
        <v>1830</v>
      </c>
      <c r="AY3316" s="59" t="s">
        <v>13</v>
      </c>
      <c r="AZ3316" s="59" t="s">
        <v>1831</v>
      </c>
      <c r="BA3316" s="59" t="s">
        <v>1784</v>
      </c>
      <c r="BB3316" s="59" t="s">
        <v>1817</v>
      </c>
      <c r="BC3316" s="59" t="s">
        <v>1818</v>
      </c>
      <c r="BD3316" s="59" t="s">
        <v>1819</v>
      </c>
      <c r="BE3316" s="59" t="s">
        <v>1837</v>
      </c>
      <c r="BF3316" s="59" t="s">
        <v>1832</v>
      </c>
      <c r="BG3316" s="59" t="s">
        <v>1820</v>
      </c>
      <c r="BH3316" s="59" t="s">
        <v>1821</v>
      </c>
      <c r="BI3316" s="59" t="s">
        <v>1822</v>
      </c>
      <c r="BJ3316" s="59" t="s">
        <v>1823</v>
      </c>
      <c r="BK3316" s="59" t="s">
        <v>1824</v>
      </c>
      <c r="BL3316" s="59" t="s">
        <v>1825</v>
      </c>
      <c r="BM3316" s="59" t="s">
        <v>1833</v>
      </c>
      <c r="BN3316" s="59" t="s">
        <v>1834</v>
      </c>
      <c r="BO3316" s="59" t="s">
        <v>1826</v>
      </c>
      <c r="BP3316" s="59" t="s">
        <v>1827</v>
      </c>
      <c r="BQ3316" s="59" t="s">
        <v>1828</v>
      </c>
      <c r="BR3316" s="59" t="s">
        <v>1829</v>
      </c>
      <c r="BS3316" s="59" t="s">
        <v>1830</v>
      </c>
    </row>
    <row r="3317" spans="1:71" x14ac:dyDescent="0.25">
      <c r="A3317" s="111"/>
      <c r="B3317" s="111"/>
      <c r="C3317" s="111"/>
      <c r="D3317" s="114"/>
      <c r="E3317" s="114"/>
      <c r="F3317" s="114"/>
      <c r="G3317" s="117"/>
      <c r="H3317" s="15" t="s">
        <v>1</v>
      </c>
      <c r="I3317" s="9">
        <v>1</v>
      </c>
      <c r="J3317" s="9">
        <v>2</v>
      </c>
      <c r="K3317" s="9">
        <v>3</v>
      </c>
      <c r="L3317" s="9">
        <v>4</v>
      </c>
      <c r="M3317" s="9">
        <v>5</v>
      </c>
      <c r="N3317" s="9">
        <v>6</v>
      </c>
      <c r="O3317" s="9">
        <v>7</v>
      </c>
      <c r="P3317" s="9">
        <v>8</v>
      </c>
      <c r="Q3317" s="9">
        <v>9</v>
      </c>
      <c r="R3317" s="9">
        <v>10</v>
      </c>
      <c r="S3317" s="9">
        <v>11</v>
      </c>
      <c r="T3317" s="9">
        <v>12</v>
      </c>
      <c r="U3317" s="9">
        <v>13</v>
      </c>
      <c r="V3317" s="9">
        <v>14</v>
      </c>
      <c r="W3317" s="9">
        <v>15</v>
      </c>
      <c r="X3317" s="9">
        <v>16</v>
      </c>
      <c r="Y3317" s="9">
        <v>17</v>
      </c>
      <c r="Z3317" s="9">
        <v>18</v>
      </c>
      <c r="AA3317" s="9">
        <v>19</v>
      </c>
      <c r="AB3317" s="9">
        <v>20</v>
      </c>
      <c r="AC3317" s="9">
        <v>21</v>
      </c>
      <c r="AD3317" s="9">
        <v>1</v>
      </c>
      <c r="AE3317" s="9">
        <v>2</v>
      </c>
      <c r="AF3317" s="9">
        <v>3</v>
      </c>
      <c r="AG3317" s="9">
        <v>4</v>
      </c>
      <c r="AH3317" s="9">
        <v>5</v>
      </c>
      <c r="AI3317" s="9">
        <v>6</v>
      </c>
      <c r="AJ3317" s="9">
        <v>7</v>
      </c>
      <c r="AK3317" s="9">
        <v>8</v>
      </c>
      <c r="AL3317" s="9">
        <v>9</v>
      </c>
      <c r="AM3317" s="9">
        <v>10</v>
      </c>
      <c r="AN3317" s="9">
        <v>11</v>
      </c>
      <c r="AO3317" s="9">
        <v>12</v>
      </c>
      <c r="AP3317" s="9">
        <v>13</v>
      </c>
      <c r="AQ3317" s="9">
        <v>14</v>
      </c>
      <c r="AR3317" s="9">
        <v>15</v>
      </c>
      <c r="AS3317" s="9">
        <v>16</v>
      </c>
      <c r="AT3317" s="9">
        <v>17</v>
      </c>
      <c r="AU3317" s="9">
        <v>18</v>
      </c>
      <c r="AV3317" s="9">
        <v>19</v>
      </c>
      <c r="AW3317" s="9">
        <v>20</v>
      </c>
      <c r="AX3317" s="9">
        <v>21</v>
      </c>
      <c r="AY3317" s="9">
        <v>1</v>
      </c>
      <c r="AZ3317" s="9">
        <v>2</v>
      </c>
      <c r="BA3317" s="9">
        <v>3</v>
      </c>
      <c r="BB3317" s="9">
        <v>4</v>
      </c>
      <c r="BC3317" s="9">
        <v>5</v>
      </c>
      <c r="BD3317" s="9">
        <v>6</v>
      </c>
      <c r="BE3317" s="9">
        <v>7</v>
      </c>
      <c r="BF3317" s="9">
        <v>8</v>
      </c>
      <c r="BG3317" s="9">
        <v>9</v>
      </c>
      <c r="BH3317" s="9">
        <v>10</v>
      </c>
      <c r="BI3317" s="9">
        <v>11</v>
      </c>
      <c r="BJ3317" s="9">
        <v>12</v>
      </c>
      <c r="BK3317" s="9">
        <v>13</v>
      </c>
      <c r="BL3317" s="9">
        <v>14</v>
      </c>
      <c r="BM3317" s="9">
        <v>15</v>
      </c>
      <c r="BN3317" s="9">
        <v>16</v>
      </c>
      <c r="BO3317" s="9">
        <v>17</v>
      </c>
      <c r="BP3317" s="9">
        <v>18</v>
      </c>
      <c r="BQ3317" s="9">
        <v>19</v>
      </c>
      <c r="BR3317" s="9">
        <v>20</v>
      </c>
      <c r="BS3317" s="9">
        <v>21</v>
      </c>
    </row>
    <row r="3318" spans="1:71" x14ac:dyDescent="0.25">
      <c r="A3318" s="111"/>
      <c r="B3318" s="111"/>
      <c r="C3318" s="111"/>
      <c r="D3318" s="114"/>
      <c r="E3318" s="114"/>
      <c r="F3318" s="114"/>
      <c r="G3318" s="117"/>
      <c r="H3318" s="16" t="s">
        <v>1002</v>
      </c>
      <c r="I3318" s="17">
        <f t="shared" ref="I3318:AA3318" si="4629">SUM(I3314)</f>
        <v>10000</v>
      </c>
      <c r="J3318" s="17">
        <f t="shared" si="4629"/>
        <v>0</v>
      </c>
      <c r="K3318" s="17">
        <f t="shared" si="4629"/>
        <v>0</v>
      </c>
      <c r="L3318" s="17">
        <f t="shared" si="4629"/>
        <v>0</v>
      </c>
      <c r="M3318" s="17">
        <f t="shared" si="4629"/>
        <v>0</v>
      </c>
      <c r="N3318" s="17">
        <f t="shared" si="4629"/>
        <v>0</v>
      </c>
      <c r="O3318" s="17">
        <f t="shared" ref="O3318" si="4630">SUM(O3314)</f>
        <v>10000</v>
      </c>
      <c r="P3318" s="17">
        <f t="shared" si="4629"/>
        <v>0</v>
      </c>
      <c r="Q3318" s="17">
        <f t="shared" si="4629"/>
        <v>0</v>
      </c>
      <c r="R3318" s="17">
        <f t="shared" si="4629"/>
        <v>0</v>
      </c>
      <c r="S3318" s="17">
        <f t="shared" si="4629"/>
        <v>0</v>
      </c>
      <c r="T3318" s="17">
        <f t="shared" si="4629"/>
        <v>0</v>
      </c>
      <c r="U3318" s="17">
        <f t="shared" si="4629"/>
        <v>0</v>
      </c>
      <c r="V3318" s="17">
        <f t="shared" si="4629"/>
        <v>0</v>
      </c>
      <c r="W3318" s="17">
        <f t="shared" si="4629"/>
        <v>0</v>
      </c>
      <c r="X3318" s="17">
        <f t="shared" si="4629"/>
        <v>0</v>
      </c>
      <c r="Y3318" s="17">
        <f t="shared" si="4629"/>
        <v>0</v>
      </c>
      <c r="Z3318" s="17">
        <f t="shared" si="4629"/>
        <v>0</v>
      </c>
      <c r="AA3318" s="17">
        <f t="shared" si="4629"/>
        <v>0</v>
      </c>
      <c r="AB3318" s="17">
        <v>0</v>
      </c>
      <c r="AC3318" s="17">
        <v>10000</v>
      </c>
      <c r="AD3318" s="17">
        <f t="shared" ref="AD3318:AV3318" si="4631">SUM(AD3314)</f>
        <v>0</v>
      </c>
      <c r="AE3318" s="17">
        <f t="shared" si="4631"/>
        <v>0</v>
      </c>
      <c r="AF3318" s="17">
        <f t="shared" si="4631"/>
        <v>0</v>
      </c>
      <c r="AG3318" s="17">
        <f t="shared" si="4631"/>
        <v>0</v>
      </c>
      <c r="AH3318" s="17">
        <f t="shared" si="4631"/>
        <v>0</v>
      </c>
      <c r="AI3318" s="17">
        <f t="shared" si="4631"/>
        <v>0</v>
      </c>
      <c r="AJ3318" s="17">
        <f t="shared" ref="AJ3318" si="4632">SUM(AJ3314)</f>
        <v>0</v>
      </c>
      <c r="AK3318" s="17">
        <f t="shared" si="4631"/>
        <v>0</v>
      </c>
      <c r="AL3318" s="17">
        <f t="shared" si="4631"/>
        <v>0</v>
      </c>
      <c r="AM3318" s="17">
        <f t="shared" si="4631"/>
        <v>0</v>
      </c>
      <c r="AN3318" s="17">
        <f t="shared" si="4631"/>
        <v>0</v>
      </c>
      <c r="AO3318" s="17">
        <f t="shared" si="4631"/>
        <v>0</v>
      </c>
      <c r="AP3318" s="17">
        <f t="shared" si="4631"/>
        <v>0</v>
      </c>
      <c r="AQ3318" s="17">
        <f t="shared" si="4631"/>
        <v>0</v>
      </c>
      <c r="AR3318" s="17">
        <f t="shared" si="4631"/>
        <v>0</v>
      </c>
      <c r="AS3318" s="17">
        <f t="shared" si="4631"/>
        <v>0</v>
      </c>
      <c r="AT3318" s="17">
        <f t="shared" si="4631"/>
        <v>0</v>
      </c>
      <c r="AU3318" s="17">
        <f t="shared" si="4631"/>
        <v>0</v>
      </c>
      <c r="AV3318" s="17">
        <f t="shared" si="4631"/>
        <v>0</v>
      </c>
      <c r="AW3318" s="17">
        <v>0</v>
      </c>
      <c r="AX3318" s="17">
        <v>0</v>
      </c>
      <c r="AY3318" s="17">
        <f t="shared" ref="AY3318:BQ3318" si="4633">SUM(AY3314)</f>
        <v>800</v>
      </c>
      <c r="AZ3318" s="17">
        <f t="shared" si="4633"/>
        <v>0</v>
      </c>
      <c r="BA3318" s="17">
        <f t="shared" si="4633"/>
        <v>0</v>
      </c>
      <c r="BB3318" s="17">
        <f t="shared" si="4633"/>
        <v>0</v>
      </c>
      <c r="BC3318" s="17">
        <f t="shared" si="4633"/>
        <v>0</v>
      </c>
      <c r="BD3318" s="17">
        <f t="shared" si="4633"/>
        <v>0</v>
      </c>
      <c r="BE3318" s="17">
        <f t="shared" ref="BE3318" si="4634">SUM(BE3314)</f>
        <v>800</v>
      </c>
      <c r="BF3318" s="17">
        <f t="shared" si="4633"/>
        <v>0</v>
      </c>
      <c r="BG3318" s="17">
        <f t="shared" si="4633"/>
        <v>0</v>
      </c>
      <c r="BH3318" s="17">
        <f t="shared" si="4633"/>
        <v>800</v>
      </c>
      <c r="BI3318" s="17">
        <f t="shared" si="4633"/>
        <v>0</v>
      </c>
      <c r="BJ3318" s="17">
        <f t="shared" si="4633"/>
        <v>0</v>
      </c>
      <c r="BK3318" s="17">
        <f t="shared" si="4633"/>
        <v>0</v>
      </c>
      <c r="BL3318" s="17">
        <f t="shared" si="4633"/>
        <v>0</v>
      </c>
      <c r="BM3318" s="17">
        <f t="shared" si="4633"/>
        <v>0</v>
      </c>
      <c r="BN3318" s="17">
        <f t="shared" si="4633"/>
        <v>0</v>
      </c>
      <c r="BO3318" s="17">
        <f t="shared" si="4633"/>
        <v>0</v>
      </c>
      <c r="BP3318" s="17">
        <f t="shared" si="4633"/>
        <v>0</v>
      </c>
      <c r="BQ3318" s="17">
        <f t="shared" si="4633"/>
        <v>0</v>
      </c>
      <c r="BR3318" s="17">
        <v>800</v>
      </c>
      <c r="BS3318" s="17">
        <v>0</v>
      </c>
    </row>
    <row r="3319" spans="1:71" x14ac:dyDescent="0.25">
      <c r="A3319" s="111"/>
      <c r="B3319" s="111"/>
      <c r="C3319" s="111"/>
      <c r="D3319" s="114"/>
      <c r="E3319" s="114"/>
      <c r="F3319" s="114"/>
      <c r="G3319" s="117"/>
      <c r="H3319" s="18" t="s">
        <v>73</v>
      </c>
      <c r="I3319" s="17">
        <f t="shared" ref="I3319:AA3319" si="4635">SUM(I3318)</f>
        <v>10000</v>
      </c>
      <c r="J3319" s="17">
        <f t="shared" si="4635"/>
        <v>0</v>
      </c>
      <c r="K3319" s="17">
        <f t="shared" si="4635"/>
        <v>0</v>
      </c>
      <c r="L3319" s="17">
        <f t="shared" si="4635"/>
        <v>0</v>
      </c>
      <c r="M3319" s="17">
        <f t="shared" si="4635"/>
        <v>0</v>
      </c>
      <c r="N3319" s="17">
        <f t="shared" si="4635"/>
        <v>0</v>
      </c>
      <c r="O3319" s="17">
        <f t="shared" ref="O3319" si="4636">SUM(O3318)</f>
        <v>10000</v>
      </c>
      <c r="P3319" s="17">
        <f t="shared" si="4635"/>
        <v>0</v>
      </c>
      <c r="Q3319" s="17">
        <f t="shared" si="4635"/>
        <v>0</v>
      </c>
      <c r="R3319" s="17">
        <f t="shared" si="4635"/>
        <v>0</v>
      </c>
      <c r="S3319" s="17">
        <f t="shared" si="4635"/>
        <v>0</v>
      </c>
      <c r="T3319" s="17">
        <f t="shared" si="4635"/>
        <v>0</v>
      </c>
      <c r="U3319" s="17">
        <f t="shared" si="4635"/>
        <v>0</v>
      </c>
      <c r="V3319" s="17">
        <f t="shared" si="4635"/>
        <v>0</v>
      </c>
      <c r="W3319" s="17">
        <f t="shared" si="4635"/>
        <v>0</v>
      </c>
      <c r="X3319" s="17">
        <f t="shared" si="4635"/>
        <v>0</v>
      </c>
      <c r="Y3319" s="17">
        <f t="shared" si="4635"/>
        <v>0</v>
      </c>
      <c r="Z3319" s="17">
        <f t="shared" si="4635"/>
        <v>0</v>
      </c>
      <c r="AA3319" s="17">
        <f t="shared" si="4635"/>
        <v>0</v>
      </c>
      <c r="AB3319" s="17">
        <v>0</v>
      </c>
      <c r="AC3319" s="17">
        <v>10000</v>
      </c>
      <c r="AD3319" s="17">
        <f t="shared" ref="AD3319:AV3319" si="4637">SUM(AD3318)</f>
        <v>0</v>
      </c>
      <c r="AE3319" s="17">
        <f t="shared" si="4637"/>
        <v>0</v>
      </c>
      <c r="AF3319" s="17">
        <f t="shared" si="4637"/>
        <v>0</v>
      </c>
      <c r="AG3319" s="17">
        <f t="shared" si="4637"/>
        <v>0</v>
      </c>
      <c r="AH3319" s="17">
        <f t="shared" si="4637"/>
        <v>0</v>
      </c>
      <c r="AI3319" s="17">
        <f t="shared" si="4637"/>
        <v>0</v>
      </c>
      <c r="AJ3319" s="17">
        <f t="shared" ref="AJ3319" si="4638">SUM(AJ3318)</f>
        <v>0</v>
      </c>
      <c r="AK3319" s="17">
        <f t="shared" si="4637"/>
        <v>0</v>
      </c>
      <c r="AL3319" s="17">
        <f t="shared" si="4637"/>
        <v>0</v>
      </c>
      <c r="AM3319" s="17">
        <f t="shared" si="4637"/>
        <v>0</v>
      </c>
      <c r="AN3319" s="17">
        <f t="shared" si="4637"/>
        <v>0</v>
      </c>
      <c r="AO3319" s="17">
        <f t="shared" si="4637"/>
        <v>0</v>
      </c>
      <c r="AP3319" s="17">
        <f t="shared" si="4637"/>
        <v>0</v>
      </c>
      <c r="AQ3319" s="17">
        <f t="shared" si="4637"/>
        <v>0</v>
      </c>
      <c r="AR3319" s="17">
        <f t="shared" si="4637"/>
        <v>0</v>
      </c>
      <c r="AS3319" s="17">
        <f t="shared" si="4637"/>
        <v>0</v>
      </c>
      <c r="AT3319" s="17">
        <f t="shared" si="4637"/>
        <v>0</v>
      </c>
      <c r="AU3319" s="17">
        <f t="shared" si="4637"/>
        <v>0</v>
      </c>
      <c r="AV3319" s="17">
        <f t="shared" si="4637"/>
        <v>0</v>
      </c>
      <c r="AW3319" s="17">
        <v>0</v>
      </c>
      <c r="AX3319" s="17">
        <v>0</v>
      </c>
      <c r="AY3319" s="17">
        <f t="shared" ref="AY3319:BQ3319" si="4639">SUM(AY3318)</f>
        <v>800</v>
      </c>
      <c r="AZ3319" s="17">
        <f t="shared" si="4639"/>
        <v>0</v>
      </c>
      <c r="BA3319" s="17">
        <f t="shared" si="4639"/>
        <v>0</v>
      </c>
      <c r="BB3319" s="17">
        <f t="shared" si="4639"/>
        <v>0</v>
      </c>
      <c r="BC3319" s="17">
        <f t="shared" si="4639"/>
        <v>0</v>
      </c>
      <c r="BD3319" s="17">
        <f t="shared" si="4639"/>
        <v>0</v>
      </c>
      <c r="BE3319" s="17">
        <f t="shared" ref="BE3319" si="4640">SUM(BE3318)</f>
        <v>800</v>
      </c>
      <c r="BF3319" s="17">
        <f t="shared" si="4639"/>
        <v>0</v>
      </c>
      <c r="BG3319" s="17">
        <f t="shared" si="4639"/>
        <v>0</v>
      </c>
      <c r="BH3319" s="17">
        <f t="shared" si="4639"/>
        <v>800</v>
      </c>
      <c r="BI3319" s="17">
        <f t="shared" si="4639"/>
        <v>0</v>
      </c>
      <c r="BJ3319" s="17">
        <f t="shared" si="4639"/>
        <v>0</v>
      </c>
      <c r="BK3319" s="17">
        <f t="shared" si="4639"/>
        <v>0</v>
      </c>
      <c r="BL3319" s="17">
        <f t="shared" si="4639"/>
        <v>0</v>
      </c>
      <c r="BM3319" s="17">
        <f t="shared" si="4639"/>
        <v>0</v>
      </c>
      <c r="BN3319" s="17">
        <f t="shared" si="4639"/>
        <v>0</v>
      </c>
      <c r="BO3319" s="17">
        <f t="shared" si="4639"/>
        <v>0</v>
      </c>
      <c r="BP3319" s="17">
        <f t="shared" si="4639"/>
        <v>0</v>
      </c>
      <c r="BQ3319" s="17">
        <f t="shared" si="4639"/>
        <v>0</v>
      </c>
      <c r="BR3319" s="17">
        <v>800</v>
      </c>
      <c r="BS3319" s="17">
        <v>0</v>
      </c>
    </row>
    <row r="3320" spans="1:71" x14ac:dyDescent="0.25">
      <c r="A3320" s="112"/>
      <c r="B3320" s="112"/>
      <c r="C3320" s="112"/>
      <c r="D3320" s="115"/>
      <c r="E3320" s="115"/>
      <c r="F3320" s="115"/>
      <c r="G3320" s="118"/>
      <c r="O3320">
        <f t="shared" si="4602"/>
        <v>0</v>
      </c>
      <c r="AB3320">
        <v>0</v>
      </c>
      <c r="AC3320">
        <v>0</v>
      </c>
      <c r="AJ3320">
        <f t="shared" si="4603"/>
        <v>0</v>
      </c>
      <c r="AW3320">
        <v>0</v>
      </c>
      <c r="AX3320">
        <v>0</v>
      </c>
      <c r="BE3320">
        <f t="shared" si="4604"/>
        <v>0</v>
      </c>
      <c r="BR3320">
        <v>0</v>
      </c>
      <c r="BS3320">
        <v>0</v>
      </c>
    </row>
    <row r="3321" spans="1:71" ht="15.75" thickBot="1" x14ac:dyDescent="0.3">
      <c r="A3321" s="13" t="s">
        <v>1</v>
      </c>
      <c r="B3321" s="13" t="s">
        <v>1</v>
      </c>
      <c r="C3321" s="13" t="s">
        <v>1</v>
      </c>
      <c r="D3321" s="60" t="s">
        <v>1</v>
      </c>
      <c r="E3321" s="60" t="s">
        <v>1</v>
      </c>
      <c r="F3321" s="60" t="s">
        <v>1</v>
      </c>
      <c r="G3321" s="13" t="s">
        <v>1</v>
      </c>
      <c r="H3321" s="19" t="s">
        <v>1</v>
      </c>
      <c r="I3321" s="19" t="s">
        <v>1</v>
      </c>
      <c r="J3321" s="19"/>
      <c r="K3321" s="19"/>
      <c r="L3321" s="19"/>
      <c r="M3321" s="19"/>
      <c r="N3321" s="19"/>
      <c r="O3321" s="19"/>
      <c r="P3321" s="19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>
        <v>0</v>
      </c>
      <c r="AC3321" s="19">
        <v>0</v>
      </c>
      <c r="AD3321" s="19" t="s">
        <v>1</v>
      </c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>
        <v>0</v>
      </c>
      <c r="AX3321" s="19">
        <v>0</v>
      </c>
      <c r="AY3321" s="19" t="s">
        <v>1</v>
      </c>
      <c r="AZ3321" s="19"/>
      <c r="BA3321" s="19"/>
      <c r="BB3321" s="19"/>
      <c r="BC3321" s="19"/>
      <c r="BD3321" s="19"/>
      <c r="BE3321" s="19"/>
      <c r="BF3321" s="19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>
        <v>0</v>
      </c>
      <c r="BS3321" s="19">
        <v>0</v>
      </c>
    </row>
    <row r="3322" spans="1:71" ht="69.75" customHeight="1" thickBot="1" x14ac:dyDescent="0.3">
      <c r="A3322" s="5" t="s">
        <v>4</v>
      </c>
      <c r="B3322" s="5" t="s">
        <v>5</v>
      </c>
      <c r="C3322" s="5" t="s">
        <v>6</v>
      </c>
      <c r="D3322" s="66" t="s">
        <v>1</v>
      </c>
      <c r="E3322" s="74" t="s">
        <v>7</v>
      </c>
      <c r="F3322" s="74" t="s">
        <v>8</v>
      </c>
      <c r="G3322" s="5" t="s">
        <v>9</v>
      </c>
      <c r="H3322" s="5" t="s">
        <v>10</v>
      </c>
      <c r="I3322" s="57" t="s">
        <v>11</v>
      </c>
      <c r="J3322" s="57" t="s">
        <v>1831</v>
      </c>
      <c r="K3322" s="57" t="s">
        <v>1784</v>
      </c>
      <c r="L3322" s="57" t="s">
        <v>1817</v>
      </c>
      <c r="M3322" s="57" t="s">
        <v>1818</v>
      </c>
      <c r="N3322" s="57" t="s">
        <v>1819</v>
      </c>
      <c r="O3322" s="57" t="s">
        <v>1835</v>
      </c>
      <c r="P3322" s="57" t="s">
        <v>1832</v>
      </c>
      <c r="Q3322" s="57" t="s">
        <v>1820</v>
      </c>
      <c r="R3322" s="57" t="s">
        <v>1821</v>
      </c>
      <c r="S3322" s="57" t="s">
        <v>1822</v>
      </c>
      <c r="T3322" s="57" t="s">
        <v>1823</v>
      </c>
      <c r="U3322" s="57" t="s">
        <v>1824</v>
      </c>
      <c r="V3322" s="57" t="s">
        <v>1825</v>
      </c>
      <c r="W3322" s="57" t="s">
        <v>1833</v>
      </c>
      <c r="X3322" s="57" t="s">
        <v>1834</v>
      </c>
      <c r="Y3322" s="57" t="s">
        <v>1826</v>
      </c>
      <c r="Z3322" s="57" t="s">
        <v>1827</v>
      </c>
      <c r="AA3322" s="57" t="s">
        <v>1828</v>
      </c>
      <c r="AB3322" s="57" t="s">
        <v>1829</v>
      </c>
      <c r="AC3322" s="57" t="s">
        <v>1830</v>
      </c>
      <c r="AD3322" s="58" t="s">
        <v>12</v>
      </c>
      <c r="AE3322" s="58" t="s">
        <v>1831</v>
      </c>
      <c r="AF3322" s="58" t="s">
        <v>1784</v>
      </c>
      <c r="AG3322" s="58" t="s">
        <v>1817</v>
      </c>
      <c r="AH3322" s="58" t="s">
        <v>1818</v>
      </c>
      <c r="AI3322" s="58" t="s">
        <v>1819</v>
      </c>
      <c r="AJ3322" s="58" t="s">
        <v>1836</v>
      </c>
      <c r="AK3322" s="58" t="s">
        <v>1832</v>
      </c>
      <c r="AL3322" s="58" t="s">
        <v>1820</v>
      </c>
      <c r="AM3322" s="58" t="s">
        <v>1821</v>
      </c>
      <c r="AN3322" s="58" t="s">
        <v>1822</v>
      </c>
      <c r="AO3322" s="58" t="s">
        <v>1823</v>
      </c>
      <c r="AP3322" s="58" t="s">
        <v>1824</v>
      </c>
      <c r="AQ3322" s="58" t="s">
        <v>1825</v>
      </c>
      <c r="AR3322" s="58" t="s">
        <v>1833</v>
      </c>
      <c r="AS3322" s="58" t="s">
        <v>1834</v>
      </c>
      <c r="AT3322" s="58" t="s">
        <v>1826</v>
      </c>
      <c r="AU3322" s="58" t="s">
        <v>1827</v>
      </c>
      <c r="AV3322" s="58" t="s">
        <v>1828</v>
      </c>
      <c r="AW3322" s="58" t="s">
        <v>1829</v>
      </c>
      <c r="AX3322" s="58" t="s">
        <v>1830</v>
      </c>
      <c r="AY3322" s="59" t="s">
        <v>13</v>
      </c>
      <c r="AZ3322" s="59" t="s">
        <v>1831</v>
      </c>
      <c r="BA3322" s="59" t="s">
        <v>1784</v>
      </c>
      <c r="BB3322" s="59" t="s">
        <v>1817</v>
      </c>
      <c r="BC3322" s="59" t="s">
        <v>1818</v>
      </c>
      <c r="BD3322" s="59" t="s">
        <v>1819</v>
      </c>
      <c r="BE3322" s="59" t="s">
        <v>1837</v>
      </c>
      <c r="BF3322" s="59" t="s">
        <v>1832</v>
      </c>
      <c r="BG3322" s="59" t="s">
        <v>1820</v>
      </c>
      <c r="BH3322" s="59" t="s">
        <v>1821</v>
      </c>
      <c r="BI3322" s="59" t="s">
        <v>1822</v>
      </c>
      <c r="BJ3322" s="59" t="s">
        <v>1823</v>
      </c>
      <c r="BK3322" s="59" t="s">
        <v>1824</v>
      </c>
      <c r="BL3322" s="59" t="s">
        <v>1825</v>
      </c>
      <c r="BM3322" s="59" t="s">
        <v>1833</v>
      </c>
      <c r="BN3322" s="59" t="s">
        <v>1834</v>
      </c>
      <c r="BO3322" s="59" t="s">
        <v>1826</v>
      </c>
      <c r="BP3322" s="59" t="s">
        <v>1827</v>
      </c>
      <c r="BQ3322" s="59" t="s">
        <v>1828</v>
      </c>
      <c r="BR3322" s="59" t="s">
        <v>1829</v>
      </c>
      <c r="BS3322" s="59" t="s">
        <v>1830</v>
      </c>
    </row>
    <row r="3323" spans="1:71" x14ac:dyDescent="0.25">
      <c r="A3323" s="6" t="s">
        <v>1</v>
      </c>
      <c r="B3323" s="6" t="s">
        <v>1</v>
      </c>
      <c r="C3323" s="6" t="s">
        <v>1</v>
      </c>
      <c r="D3323" s="67" t="s">
        <v>1</v>
      </c>
      <c r="E3323" s="67" t="s">
        <v>1</v>
      </c>
      <c r="F3323" s="80" t="s">
        <v>1</v>
      </c>
      <c r="G3323" s="7" t="s">
        <v>1</v>
      </c>
      <c r="H3323" s="8" t="s">
        <v>1</v>
      </c>
      <c r="I3323" s="9">
        <v>1</v>
      </c>
      <c r="J3323" s="9">
        <v>2</v>
      </c>
      <c r="K3323" s="9">
        <v>3</v>
      </c>
      <c r="L3323" s="9">
        <v>4</v>
      </c>
      <c r="M3323" s="9">
        <v>5</v>
      </c>
      <c r="N3323" s="9">
        <v>6</v>
      </c>
      <c r="O3323" s="9">
        <v>7</v>
      </c>
      <c r="P3323" s="9">
        <v>8</v>
      </c>
      <c r="Q3323" s="9">
        <v>9</v>
      </c>
      <c r="R3323" s="9">
        <v>10</v>
      </c>
      <c r="S3323" s="9">
        <v>11</v>
      </c>
      <c r="T3323" s="9">
        <v>12</v>
      </c>
      <c r="U3323" s="9">
        <v>13</v>
      </c>
      <c r="V3323" s="9">
        <v>14</v>
      </c>
      <c r="W3323" s="9">
        <v>15</v>
      </c>
      <c r="X3323" s="9">
        <v>16</v>
      </c>
      <c r="Y3323" s="9">
        <v>17</v>
      </c>
      <c r="Z3323" s="9">
        <v>18</v>
      </c>
      <c r="AA3323" s="9">
        <v>19</v>
      </c>
      <c r="AB3323" s="9">
        <v>20</v>
      </c>
      <c r="AC3323" s="9">
        <v>21</v>
      </c>
      <c r="AD3323" s="9">
        <v>1</v>
      </c>
      <c r="AE3323" s="9">
        <v>2</v>
      </c>
      <c r="AF3323" s="9">
        <v>3</v>
      </c>
      <c r="AG3323" s="9">
        <v>4</v>
      </c>
      <c r="AH3323" s="9">
        <v>5</v>
      </c>
      <c r="AI3323" s="9">
        <v>6</v>
      </c>
      <c r="AJ3323" s="9">
        <v>7</v>
      </c>
      <c r="AK3323" s="9">
        <v>8</v>
      </c>
      <c r="AL3323" s="9">
        <v>9</v>
      </c>
      <c r="AM3323" s="9">
        <v>10</v>
      </c>
      <c r="AN3323" s="9">
        <v>11</v>
      </c>
      <c r="AO3323" s="9">
        <v>12</v>
      </c>
      <c r="AP3323" s="9">
        <v>13</v>
      </c>
      <c r="AQ3323" s="9">
        <v>14</v>
      </c>
      <c r="AR3323" s="9">
        <v>15</v>
      </c>
      <c r="AS3323" s="9">
        <v>16</v>
      </c>
      <c r="AT3323" s="9">
        <v>17</v>
      </c>
      <c r="AU3323" s="9">
        <v>18</v>
      </c>
      <c r="AV3323" s="9">
        <v>19</v>
      </c>
      <c r="AW3323" s="9">
        <v>20</v>
      </c>
      <c r="AX3323" s="9">
        <v>21</v>
      </c>
      <c r="AY3323" s="9">
        <v>1</v>
      </c>
      <c r="AZ3323" s="9">
        <v>2</v>
      </c>
      <c r="BA3323" s="9">
        <v>3</v>
      </c>
      <c r="BB3323" s="9">
        <v>4</v>
      </c>
      <c r="BC3323" s="9">
        <v>5</v>
      </c>
      <c r="BD3323" s="9">
        <v>6</v>
      </c>
      <c r="BE3323" s="9">
        <v>7</v>
      </c>
      <c r="BF3323" s="9">
        <v>8</v>
      </c>
      <c r="BG3323" s="9">
        <v>9</v>
      </c>
      <c r="BH3323" s="9">
        <v>10</v>
      </c>
      <c r="BI3323" s="9">
        <v>11</v>
      </c>
      <c r="BJ3323" s="9">
        <v>12</v>
      </c>
      <c r="BK3323" s="9">
        <v>13</v>
      </c>
      <c r="BL3323" s="9">
        <v>14</v>
      </c>
      <c r="BM3323" s="9">
        <v>15</v>
      </c>
      <c r="BN3323" s="9">
        <v>16</v>
      </c>
      <c r="BO3323" s="9">
        <v>17</v>
      </c>
      <c r="BP3323" s="9">
        <v>18</v>
      </c>
      <c r="BQ3323" s="9">
        <v>19</v>
      </c>
      <c r="BR3323" s="9">
        <v>20</v>
      </c>
      <c r="BS3323" s="9">
        <v>21</v>
      </c>
    </row>
    <row r="3324" spans="1:71" x14ac:dyDescent="0.25">
      <c r="A3324" s="1" t="s">
        <v>915</v>
      </c>
      <c r="B3324" s="1" t="s">
        <v>75</v>
      </c>
      <c r="C3324" s="4" t="s">
        <v>1453</v>
      </c>
      <c r="D3324" s="65" t="s">
        <v>1454</v>
      </c>
      <c r="E3324" s="64" t="s">
        <v>1</v>
      </c>
      <c r="F3324" s="64" t="s">
        <v>1</v>
      </c>
      <c r="G3324" s="2" t="s">
        <v>1</v>
      </c>
      <c r="H3324" s="2" t="s">
        <v>1455</v>
      </c>
      <c r="I3324" s="3" t="s">
        <v>1</v>
      </c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>
        <v>0</v>
      </c>
      <c r="AC3324" s="3">
        <v>0</v>
      </c>
      <c r="AD3324" s="3" t="s">
        <v>1</v>
      </c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>
        <v>0</v>
      </c>
      <c r="AX3324" s="3">
        <v>0</v>
      </c>
      <c r="AY3324" s="3" t="s">
        <v>1</v>
      </c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>
        <v>0</v>
      </c>
      <c r="BS3324" s="3">
        <v>0</v>
      </c>
    </row>
    <row r="3325" spans="1:71" ht="33.75" x14ac:dyDescent="0.25">
      <c r="A3325" s="1" t="s">
        <v>1</v>
      </c>
      <c r="B3325" s="1" t="s">
        <v>1</v>
      </c>
      <c r="C3325" s="1" t="s">
        <v>1</v>
      </c>
      <c r="D3325" s="64" t="s">
        <v>1</v>
      </c>
      <c r="E3325" s="64" t="s">
        <v>1</v>
      </c>
      <c r="F3325" s="64" t="s">
        <v>1</v>
      </c>
      <c r="G3325" s="2" t="s">
        <v>1</v>
      </c>
      <c r="H3325" s="10" t="s">
        <v>17</v>
      </c>
      <c r="I3325" s="11">
        <f t="shared" ref="I3325:AA3325" si="4641">SUM(I3326,I3334,I3336)</f>
        <v>10615</v>
      </c>
      <c r="J3325" s="11">
        <f t="shared" si="4641"/>
        <v>0</v>
      </c>
      <c r="K3325" s="11">
        <f t="shared" si="4641"/>
        <v>0</v>
      </c>
      <c r="L3325" s="11">
        <f t="shared" si="4641"/>
        <v>0</v>
      </c>
      <c r="M3325" s="11">
        <f t="shared" si="4641"/>
        <v>0</v>
      </c>
      <c r="N3325" s="11">
        <f t="shared" si="4641"/>
        <v>0</v>
      </c>
      <c r="O3325" s="11">
        <f t="shared" ref="O3325" si="4642">SUM(O3326,O3334,O3336)</f>
        <v>10615</v>
      </c>
      <c r="P3325" s="11">
        <f t="shared" si="4641"/>
        <v>0</v>
      </c>
      <c r="Q3325" s="11">
        <f t="shared" si="4641"/>
        <v>2300</v>
      </c>
      <c r="R3325" s="11">
        <f t="shared" si="4641"/>
        <v>0</v>
      </c>
      <c r="S3325" s="11">
        <f t="shared" si="4641"/>
        <v>0</v>
      </c>
      <c r="T3325" s="11">
        <f t="shared" si="4641"/>
        <v>0</v>
      </c>
      <c r="U3325" s="11">
        <f t="shared" si="4641"/>
        <v>0</v>
      </c>
      <c r="V3325" s="11">
        <f t="shared" si="4641"/>
        <v>0</v>
      </c>
      <c r="W3325" s="11">
        <f t="shared" si="4641"/>
        <v>0</v>
      </c>
      <c r="X3325" s="11">
        <f t="shared" si="4641"/>
        <v>0</v>
      </c>
      <c r="Y3325" s="11">
        <f t="shared" si="4641"/>
        <v>0</v>
      </c>
      <c r="Z3325" s="11">
        <f t="shared" si="4641"/>
        <v>0</v>
      </c>
      <c r="AA3325" s="11">
        <f t="shared" si="4641"/>
        <v>0</v>
      </c>
      <c r="AB3325" s="11">
        <v>2300</v>
      </c>
      <c r="AC3325" s="11">
        <v>8315</v>
      </c>
      <c r="AD3325" s="11">
        <f t="shared" ref="AD3325:AV3325" si="4643">SUM(AD3326,AD3334,AD3336)</f>
        <v>0</v>
      </c>
      <c r="AE3325" s="11">
        <f t="shared" si="4643"/>
        <v>0</v>
      </c>
      <c r="AF3325" s="11">
        <f t="shared" si="4643"/>
        <v>0</v>
      </c>
      <c r="AG3325" s="11">
        <f t="shared" si="4643"/>
        <v>0</v>
      </c>
      <c r="AH3325" s="11">
        <f t="shared" si="4643"/>
        <v>0</v>
      </c>
      <c r="AI3325" s="11">
        <f t="shared" si="4643"/>
        <v>0</v>
      </c>
      <c r="AJ3325" s="11">
        <f t="shared" ref="AJ3325" si="4644">SUM(AJ3326,AJ3334,AJ3336)</f>
        <v>0</v>
      </c>
      <c r="AK3325" s="11">
        <f t="shared" si="4643"/>
        <v>0</v>
      </c>
      <c r="AL3325" s="11">
        <f t="shared" si="4643"/>
        <v>0</v>
      </c>
      <c r="AM3325" s="11">
        <f t="shared" si="4643"/>
        <v>0</v>
      </c>
      <c r="AN3325" s="11">
        <f t="shared" si="4643"/>
        <v>0</v>
      </c>
      <c r="AO3325" s="11">
        <f t="shared" si="4643"/>
        <v>0</v>
      </c>
      <c r="AP3325" s="11">
        <f t="shared" si="4643"/>
        <v>0</v>
      </c>
      <c r="AQ3325" s="11">
        <f t="shared" si="4643"/>
        <v>0</v>
      </c>
      <c r="AR3325" s="11">
        <f t="shared" si="4643"/>
        <v>0</v>
      </c>
      <c r="AS3325" s="11">
        <f t="shared" si="4643"/>
        <v>0</v>
      </c>
      <c r="AT3325" s="11">
        <f t="shared" si="4643"/>
        <v>0</v>
      </c>
      <c r="AU3325" s="11">
        <f t="shared" si="4643"/>
        <v>0</v>
      </c>
      <c r="AV3325" s="11">
        <f t="shared" si="4643"/>
        <v>0</v>
      </c>
      <c r="AW3325" s="11">
        <v>0</v>
      </c>
      <c r="AX3325" s="11">
        <v>0</v>
      </c>
      <c r="AY3325" s="11">
        <f t="shared" ref="AY3325:BQ3325" si="4645">SUM(AY3326,AY3334,AY3336)</f>
        <v>1000</v>
      </c>
      <c r="AZ3325" s="11">
        <f t="shared" si="4645"/>
        <v>0</v>
      </c>
      <c r="BA3325" s="11">
        <f t="shared" si="4645"/>
        <v>0</v>
      </c>
      <c r="BB3325" s="11">
        <f t="shared" si="4645"/>
        <v>200</v>
      </c>
      <c r="BC3325" s="11">
        <f t="shared" si="4645"/>
        <v>0</v>
      </c>
      <c r="BD3325" s="11">
        <f t="shared" si="4645"/>
        <v>0</v>
      </c>
      <c r="BE3325" s="11">
        <f t="shared" ref="BE3325" si="4646">SUM(BE3326,BE3334,BE3336)</f>
        <v>1200</v>
      </c>
      <c r="BF3325" s="11">
        <f t="shared" si="4645"/>
        <v>0</v>
      </c>
      <c r="BG3325" s="11">
        <f t="shared" si="4645"/>
        <v>1000</v>
      </c>
      <c r="BH3325" s="11">
        <f t="shared" si="4645"/>
        <v>200</v>
      </c>
      <c r="BI3325" s="11">
        <f t="shared" si="4645"/>
        <v>0</v>
      </c>
      <c r="BJ3325" s="11">
        <f t="shared" si="4645"/>
        <v>0</v>
      </c>
      <c r="BK3325" s="11">
        <f t="shared" si="4645"/>
        <v>0</v>
      </c>
      <c r="BL3325" s="11">
        <f t="shared" si="4645"/>
        <v>0</v>
      </c>
      <c r="BM3325" s="11">
        <f t="shared" si="4645"/>
        <v>0</v>
      </c>
      <c r="BN3325" s="11">
        <f t="shared" si="4645"/>
        <v>0</v>
      </c>
      <c r="BO3325" s="11">
        <f t="shared" si="4645"/>
        <v>0</v>
      </c>
      <c r="BP3325" s="11">
        <f t="shared" si="4645"/>
        <v>0</v>
      </c>
      <c r="BQ3325" s="11">
        <f t="shared" si="4645"/>
        <v>0</v>
      </c>
      <c r="BR3325" s="11">
        <v>1200</v>
      </c>
      <c r="BS3325" s="11">
        <v>0</v>
      </c>
    </row>
    <row r="3326" spans="1:71" x14ac:dyDescent="0.25">
      <c r="A3326" s="4" t="s">
        <v>915</v>
      </c>
      <c r="B3326" s="4" t="s">
        <v>75</v>
      </c>
      <c r="C3326" s="4" t="s">
        <v>1453</v>
      </c>
      <c r="D3326" s="65" t="s">
        <v>1454</v>
      </c>
      <c r="E3326" s="64" t="s">
        <v>18</v>
      </c>
      <c r="F3326" s="64" t="s">
        <v>1</v>
      </c>
      <c r="G3326" s="2" t="s">
        <v>1</v>
      </c>
      <c r="H3326" s="2" t="s">
        <v>19</v>
      </c>
      <c r="I3326" s="12">
        <f t="shared" ref="I3326:AA3326" si="4647">SUM(I3327,I3328)</f>
        <v>0</v>
      </c>
      <c r="J3326" s="12">
        <f t="shared" si="4647"/>
        <v>0</v>
      </c>
      <c r="K3326" s="12">
        <f t="shared" si="4647"/>
        <v>0</v>
      </c>
      <c r="L3326" s="12">
        <f t="shared" si="4647"/>
        <v>0</v>
      </c>
      <c r="M3326" s="12">
        <f t="shared" si="4647"/>
        <v>0</v>
      </c>
      <c r="N3326" s="12">
        <f t="shared" si="4647"/>
        <v>0</v>
      </c>
      <c r="O3326" s="12">
        <f t="shared" ref="O3326" si="4648">SUM(O3327,O3328)</f>
        <v>0</v>
      </c>
      <c r="P3326" s="12">
        <f t="shared" si="4647"/>
        <v>0</v>
      </c>
      <c r="Q3326" s="12">
        <f t="shared" si="4647"/>
        <v>0</v>
      </c>
      <c r="R3326" s="12">
        <f t="shared" si="4647"/>
        <v>0</v>
      </c>
      <c r="S3326" s="12">
        <f t="shared" si="4647"/>
        <v>0</v>
      </c>
      <c r="T3326" s="12">
        <f t="shared" si="4647"/>
        <v>0</v>
      </c>
      <c r="U3326" s="12">
        <f t="shared" si="4647"/>
        <v>0</v>
      </c>
      <c r="V3326" s="12">
        <f t="shared" si="4647"/>
        <v>0</v>
      </c>
      <c r="W3326" s="12">
        <f t="shared" si="4647"/>
        <v>0</v>
      </c>
      <c r="X3326" s="12">
        <f t="shared" si="4647"/>
        <v>0</v>
      </c>
      <c r="Y3326" s="12">
        <f t="shared" si="4647"/>
        <v>0</v>
      </c>
      <c r="Z3326" s="12">
        <f t="shared" si="4647"/>
        <v>0</v>
      </c>
      <c r="AA3326" s="12">
        <f t="shared" si="4647"/>
        <v>0</v>
      </c>
      <c r="AB3326" s="12">
        <v>0</v>
      </c>
      <c r="AC3326" s="12">
        <v>0</v>
      </c>
      <c r="AD3326" s="12">
        <f t="shared" ref="AD3326:AV3326" si="4649">SUM(AD3327,AD3328)</f>
        <v>0</v>
      </c>
      <c r="AE3326" s="12">
        <f t="shared" si="4649"/>
        <v>0</v>
      </c>
      <c r="AF3326" s="12">
        <f t="shared" si="4649"/>
        <v>0</v>
      </c>
      <c r="AG3326" s="12">
        <f t="shared" si="4649"/>
        <v>0</v>
      </c>
      <c r="AH3326" s="12">
        <f t="shared" si="4649"/>
        <v>0</v>
      </c>
      <c r="AI3326" s="12">
        <f t="shared" si="4649"/>
        <v>0</v>
      </c>
      <c r="AJ3326" s="12">
        <f t="shared" ref="AJ3326" si="4650">SUM(AJ3327,AJ3328)</f>
        <v>0</v>
      </c>
      <c r="AK3326" s="12">
        <f t="shared" si="4649"/>
        <v>0</v>
      </c>
      <c r="AL3326" s="12">
        <f t="shared" si="4649"/>
        <v>0</v>
      </c>
      <c r="AM3326" s="12">
        <f t="shared" si="4649"/>
        <v>0</v>
      </c>
      <c r="AN3326" s="12">
        <f t="shared" si="4649"/>
        <v>0</v>
      </c>
      <c r="AO3326" s="12">
        <f t="shared" si="4649"/>
        <v>0</v>
      </c>
      <c r="AP3326" s="12">
        <f t="shared" si="4649"/>
        <v>0</v>
      </c>
      <c r="AQ3326" s="12">
        <f t="shared" si="4649"/>
        <v>0</v>
      </c>
      <c r="AR3326" s="12">
        <f t="shared" si="4649"/>
        <v>0</v>
      </c>
      <c r="AS3326" s="12">
        <f t="shared" si="4649"/>
        <v>0</v>
      </c>
      <c r="AT3326" s="12">
        <f t="shared" si="4649"/>
        <v>0</v>
      </c>
      <c r="AU3326" s="12">
        <f t="shared" si="4649"/>
        <v>0</v>
      </c>
      <c r="AV3326" s="12">
        <f t="shared" si="4649"/>
        <v>0</v>
      </c>
      <c r="AW3326" s="12">
        <v>0</v>
      </c>
      <c r="AX3326" s="12">
        <v>0</v>
      </c>
      <c r="AY3326" s="12">
        <f t="shared" ref="AY3326:BQ3326" si="4651">SUM(AY3327,AY3328)</f>
        <v>0</v>
      </c>
      <c r="AZ3326" s="12">
        <f t="shared" si="4651"/>
        <v>0</v>
      </c>
      <c r="BA3326" s="12">
        <f t="shared" si="4651"/>
        <v>0</v>
      </c>
      <c r="BB3326" s="12">
        <f t="shared" si="4651"/>
        <v>0</v>
      </c>
      <c r="BC3326" s="12">
        <f t="shared" si="4651"/>
        <v>0</v>
      </c>
      <c r="BD3326" s="12">
        <f t="shared" si="4651"/>
        <v>0</v>
      </c>
      <c r="BE3326" s="12">
        <f t="shared" ref="BE3326" si="4652">SUM(BE3327,BE3328)</f>
        <v>0</v>
      </c>
      <c r="BF3326" s="12">
        <f t="shared" si="4651"/>
        <v>0</v>
      </c>
      <c r="BG3326" s="12">
        <f t="shared" si="4651"/>
        <v>0</v>
      </c>
      <c r="BH3326" s="12">
        <f t="shared" si="4651"/>
        <v>0</v>
      </c>
      <c r="BI3326" s="12">
        <f t="shared" si="4651"/>
        <v>0</v>
      </c>
      <c r="BJ3326" s="12">
        <f t="shared" si="4651"/>
        <v>0</v>
      </c>
      <c r="BK3326" s="12">
        <f t="shared" si="4651"/>
        <v>0</v>
      </c>
      <c r="BL3326" s="12">
        <f t="shared" si="4651"/>
        <v>0</v>
      </c>
      <c r="BM3326" s="12">
        <f t="shared" si="4651"/>
        <v>0</v>
      </c>
      <c r="BN3326" s="12">
        <f t="shared" si="4651"/>
        <v>0</v>
      </c>
      <c r="BO3326" s="12">
        <f t="shared" si="4651"/>
        <v>0</v>
      </c>
      <c r="BP3326" s="12">
        <f t="shared" si="4651"/>
        <v>0</v>
      </c>
      <c r="BQ3326" s="12">
        <f t="shared" si="4651"/>
        <v>0</v>
      </c>
      <c r="BR3326" s="12">
        <v>0</v>
      </c>
      <c r="BS3326" s="12">
        <v>0</v>
      </c>
    </row>
    <row r="3327" spans="1:71" x14ac:dyDescent="0.25">
      <c r="A3327" s="4" t="s">
        <v>915</v>
      </c>
      <c r="B3327" s="4" t="s">
        <v>75</v>
      </c>
      <c r="C3327" s="4" t="s">
        <v>1453</v>
      </c>
      <c r="D3327" s="65" t="s">
        <v>1454</v>
      </c>
      <c r="E3327" s="75">
        <v>6111</v>
      </c>
      <c r="F3327" s="65"/>
      <c r="G3327" s="61" t="s">
        <v>1894</v>
      </c>
      <c r="H3327" s="13" t="s">
        <v>20</v>
      </c>
      <c r="I3327" s="14">
        <v>0</v>
      </c>
      <c r="J3327" s="14"/>
      <c r="K3327" s="14"/>
      <c r="L3327" s="14"/>
      <c r="M3327" s="14"/>
      <c r="N3327" s="14"/>
      <c r="O3327" s="14">
        <f t="shared" si="4602"/>
        <v>0</v>
      </c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>
        <v>0</v>
      </c>
      <c r="AC3327" s="14">
        <v>0</v>
      </c>
      <c r="AD3327" s="14">
        <v>0</v>
      </c>
      <c r="AE3327" s="14"/>
      <c r="AF3327" s="14"/>
      <c r="AG3327" s="14"/>
      <c r="AH3327" s="14"/>
      <c r="AI3327" s="14"/>
      <c r="AJ3327" s="14">
        <f t="shared" si="4603"/>
        <v>0</v>
      </c>
      <c r="AK3327" s="14"/>
      <c r="AL3327" s="14"/>
      <c r="AM3327" s="14"/>
      <c r="AN3327" s="14"/>
      <c r="AO3327" s="14"/>
      <c r="AP3327" s="14"/>
      <c r="AQ3327" s="14"/>
      <c r="AR3327" s="14"/>
      <c r="AS3327" s="14"/>
      <c r="AT3327" s="14"/>
      <c r="AU3327" s="14"/>
      <c r="AV3327" s="14"/>
      <c r="AW3327" s="14">
        <v>0</v>
      </c>
      <c r="AX3327" s="14">
        <v>0</v>
      </c>
      <c r="AY3327" s="14">
        <v>0</v>
      </c>
      <c r="AZ3327" s="14"/>
      <c r="BA3327" s="14"/>
      <c r="BB3327" s="14"/>
      <c r="BC3327" s="14"/>
      <c r="BD3327" s="14"/>
      <c r="BE3327" s="14">
        <f t="shared" si="4604"/>
        <v>0</v>
      </c>
      <c r="BF3327" s="14"/>
      <c r="BG3327" s="14"/>
      <c r="BH3327" s="14"/>
      <c r="BI3327" s="14"/>
      <c r="BJ3327" s="14"/>
      <c r="BK3327" s="14"/>
      <c r="BL3327" s="14"/>
      <c r="BM3327" s="14"/>
      <c r="BN3327" s="14"/>
      <c r="BO3327" s="14"/>
      <c r="BP3327" s="14"/>
      <c r="BQ3327" s="14"/>
      <c r="BR3327" s="14">
        <v>0</v>
      </c>
      <c r="BS3327" s="14">
        <v>0</v>
      </c>
    </row>
    <row r="3328" spans="1:71" x14ac:dyDescent="0.25">
      <c r="A3328" s="1" t="s">
        <v>915</v>
      </c>
      <c r="B3328" s="1" t="s">
        <v>75</v>
      </c>
      <c r="C3328" s="1" t="s">
        <v>1453</v>
      </c>
      <c r="D3328" s="68" t="s">
        <v>1454</v>
      </c>
      <c r="E3328" s="68" t="s">
        <v>21</v>
      </c>
      <c r="F3328" s="65" t="s">
        <v>1</v>
      </c>
      <c r="G3328" s="13" t="s">
        <v>1</v>
      </c>
      <c r="H3328" s="2" t="s">
        <v>22</v>
      </c>
      <c r="I3328" s="12">
        <f t="shared" ref="I3328:AA3328" si="4653">SUM(I3329:I3333)</f>
        <v>0</v>
      </c>
      <c r="J3328" s="12">
        <f t="shared" si="4653"/>
        <v>0</v>
      </c>
      <c r="K3328" s="12">
        <f t="shared" si="4653"/>
        <v>0</v>
      </c>
      <c r="L3328" s="12">
        <f t="shared" si="4653"/>
        <v>0</v>
      </c>
      <c r="M3328" s="12">
        <f t="shared" si="4653"/>
        <v>0</v>
      </c>
      <c r="N3328" s="12">
        <f t="shared" si="4653"/>
        <v>0</v>
      </c>
      <c r="O3328" s="12">
        <f t="shared" si="4653"/>
        <v>0</v>
      </c>
      <c r="P3328" s="12">
        <f t="shared" si="4653"/>
        <v>0</v>
      </c>
      <c r="Q3328" s="12">
        <f t="shared" si="4653"/>
        <v>0</v>
      </c>
      <c r="R3328" s="12">
        <f t="shared" si="4653"/>
        <v>0</v>
      </c>
      <c r="S3328" s="12">
        <f t="shared" si="4653"/>
        <v>0</v>
      </c>
      <c r="T3328" s="12">
        <f t="shared" si="4653"/>
        <v>0</v>
      </c>
      <c r="U3328" s="12">
        <f t="shared" si="4653"/>
        <v>0</v>
      </c>
      <c r="V3328" s="12">
        <f t="shared" si="4653"/>
        <v>0</v>
      </c>
      <c r="W3328" s="12">
        <f t="shared" si="4653"/>
        <v>0</v>
      </c>
      <c r="X3328" s="12">
        <f t="shared" si="4653"/>
        <v>0</v>
      </c>
      <c r="Y3328" s="12">
        <f t="shared" si="4653"/>
        <v>0</v>
      </c>
      <c r="Z3328" s="12">
        <f t="shared" si="4653"/>
        <v>0</v>
      </c>
      <c r="AA3328" s="12">
        <f t="shared" si="4653"/>
        <v>0</v>
      </c>
      <c r="AB3328" s="12">
        <v>0</v>
      </c>
      <c r="AC3328" s="12">
        <v>0</v>
      </c>
      <c r="AD3328" s="12">
        <f t="shared" ref="AD3328:AV3328" si="4654">SUM(AD3329:AD3333)</f>
        <v>0</v>
      </c>
      <c r="AE3328" s="12">
        <f t="shared" si="4654"/>
        <v>0</v>
      </c>
      <c r="AF3328" s="12">
        <f t="shared" si="4654"/>
        <v>0</v>
      </c>
      <c r="AG3328" s="12">
        <f t="shared" si="4654"/>
        <v>0</v>
      </c>
      <c r="AH3328" s="12">
        <f t="shared" si="4654"/>
        <v>0</v>
      </c>
      <c r="AI3328" s="12">
        <f t="shared" si="4654"/>
        <v>0</v>
      </c>
      <c r="AJ3328" s="12">
        <f t="shared" si="4654"/>
        <v>0</v>
      </c>
      <c r="AK3328" s="12">
        <f t="shared" si="4654"/>
        <v>0</v>
      </c>
      <c r="AL3328" s="12">
        <f t="shared" si="4654"/>
        <v>0</v>
      </c>
      <c r="AM3328" s="12">
        <f t="shared" si="4654"/>
        <v>0</v>
      </c>
      <c r="AN3328" s="12">
        <f t="shared" si="4654"/>
        <v>0</v>
      </c>
      <c r="AO3328" s="12">
        <f t="shared" si="4654"/>
        <v>0</v>
      </c>
      <c r="AP3328" s="12">
        <f t="shared" si="4654"/>
        <v>0</v>
      </c>
      <c r="AQ3328" s="12">
        <f t="shared" si="4654"/>
        <v>0</v>
      </c>
      <c r="AR3328" s="12">
        <f t="shared" si="4654"/>
        <v>0</v>
      </c>
      <c r="AS3328" s="12">
        <f t="shared" si="4654"/>
        <v>0</v>
      </c>
      <c r="AT3328" s="12">
        <f t="shared" si="4654"/>
        <v>0</v>
      </c>
      <c r="AU3328" s="12">
        <f t="shared" si="4654"/>
        <v>0</v>
      </c>
      <c r="AV3328" s="12">
        <f t="shared" si="4654"/>
        <v>0</v>
      </c>
      <c r="AW3328" s="12">
        <v>0</v>
      </c>
      <c r="AX3328" s="12">
        <v>0</v>
      </c>
      <c r="AY3328" s="12">
        <f t="shared" ref="AY3328:BQ3328" si="4655">SUM(AY3329:AY3333)</f>
        <v>0</v>
      </c>
      <c r="AZ3328" s="12">
        <f t="shared" si="4655"/>
        <v>0</v>
      </c>
      <c r="BA3328" s="12">
        <f t="shared" si="4655"/>
        <v>0</v>
      </c>
      <c r="BB3328" s="12">
        <f t="shared" si="4655"/>
        <v>0</v>
      </c>
      <c r="BC3328" s="12">
        <f t="shared" si="4655"/>
        <v>0</v>
      </c>
      <c r="BD3328" s="12">
        <f t="shared" si="4655"/>
        <v>0</v>
      </c>
      <c r="BE3328" s="12">
        <f t="shared" si="4655"/>
        <v>0</v>
      </c>
      <c r="BF3328" s="12">
        <f t="shared" si="4655"/>
        <v>0</v>
      </c>
      <c r="BG3328" s="12">
        <f t="shared" si="4655"/>
        <v>0</v>
      </c>
      <c r="BH3328" s="12">
        <f t="shared" si="4655"/>
        <v>0</v>
      </c>
      <c r="BI3328" s="12">
        <f t="shared" si="4655"/>
        <v>0</v>
      </c>
      <c r="BJ3328" s="12">
        <f t="shared" si="4655"/>
        <v>0</v>
      </c>
      <c r="BK3328" s="12">
        <f t="shared" si="4655"/>
        <v>0</v>
      </c>
      <c r="BL3328" s="12">
        <f t="shared" si="4655"/>
        <v>0</v>
      </c>
      <c r="BM3328" s="12">
        <f t="shared" si="4655"/>
        <v>0</v>
      </c>
      <c r="BN3328" s="12">
        <f t="shared" si="4655"/>
        <v>0</v>
      </c>
      <c r="BO3328" s="12">
        <f t="shared" si="4655"/>
        <v>0</v>
      </c>
      <c r="BP3328" s="12">
        <f t="shared" si="4655"/>
        <v>0</v>
      </c>
      <c r="BQ3328" s="12">
        <f t="shared" si="4655"/>
        <v>0</v>
      </c>
      <c r="BR3328" s="12">
        <v>0</v>
      </c>
      <c r="BS3328" s="12">
        <v>0</v>
      </c>
    </row>
    <row r="3329" spans="1:71" x14ac:dyDescent="0.25">
      <c r="A3329" s="4" t="s">
        <v>915</v>
      </c>
      <c r="B3329" s="4" t="s">
        <v>75</v>
      </c>
      <c r="C3329" s="4" t="s">
        <v>1453</v>
      </c>
      <c r="D3329" s="65" t="s">
        <v>1454</v>
      </c>
      <c r="E3329" s="75">
        <v>6112</v>
      </c>
      <c r="F3329" s="65" t="s">
        <v>1456</v>
      </c>
      <c r="G3329" s="61" t="s">
        <v>1894</v>
      </c>
      <c r="H3329" s="13" t="s">
        <v>79</v>
      </c>
      <c r="I3329" s="14">
        <v>0</v>
      </c>
      <c r="J3329" s="14"/>
      <c r="K3329" s="14"/>
      <c r="L3329" s="14"/>
      <c r="M3329" s="14"/>
      <c r="N3329" s="14"/>
      <c r="O3329" s="14">
        <f t="shared" si="4602"/>
        <v>0</v>
      </c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>
        <v>0</v>
      </c>
      <c r="AC3329" s="14">
        <v>0</v>
      </c>
      <c r="AD3329" s="14">
        <v>0</v>
      </c>
      <c r="AE3329" s="14"/>
      <c r="AF3329" s="14"/>
      <c r="AG3329" s="14"/>
      <c r="AH3329" s="14"/>
      <c r="AI3329" s="14"/>
      <c r="AJ3329" s="14">
        <f t="shared" si="4603"/>
        <v>0</v>
      </c>
      <c r="AK3329" s="14"/>
      <c r="AL3329" s="14"/>
      <c r="AM3329" s="14"/>
      <c r="AN3329" s="14"/>
      <c r="AO3329" s="14"/>
      <c r="AP3329" s="14"/>
      <c r="AQ3329" s="14"/>
      <c r="AR3329" s="14"/>
      <c r="AS3329" s="14"/>
      <c r="AT3329" s="14"/>
      <c r="AU3329" s="14"/>
      <c r="AV3329" s="14"/>
      <c r="AW3329" s="14">
        <v>0</v>
      </c>
      <c r="AX3329" s="14">
        <v>0</v>
      </c>
      <c r="AY3329" s="14">
        <v>0</v>
      </c>
      <c r="AZ3329" s="14"/>
      <c r="BA3329" s="14"/>
      <c r="BB3329" s="14"/>
      <c r="BC3329" s="14"/>
      <c r="BD3329" s="14"/>
      <c r="BE3329" s="14">
        <f t="shared" si="4604"/>
        <v>0</v>
      </c>
      <c r="BF3329" s="14"/>
      <c r="BG3329" s="14"/>
      <c r="BH3329" s="14"/>
      <c r="BI3329" s="14"/>
      <c r="BJ3329" s="14"/>
      <c r="BK3329" s="14"/>
      <c r="BL3329" s="14"/>
      <c r="BM3329" s="14"/>
      <c r="BN3329" s="14"/>
      <c r="BO3329" s="14"/>
      <c r="BP3329" s="14"/>
      <c r="BQ3329" s="14"/>
      <c r="BR3329" s="14">
        <v>0</v>
      </c>
      <c r="BS3329" s="14">
        <v>0</v>
      </c>
    </row>
    <row r="3330" spans="1:71" x14ac:dyDescent="0.25">
      <c r="A3330" s="4" t="s">
        <v>915</v>
      </c>
      <c r="B3330" s="4" t="s">
        <v>75</v>
      </c>
      <c r="C3330" s="4" t="s">
        <v>1453</v>
      </c>
      <c r="D3330" s="65" t="s">
        <v>1454</v>
      </c>
      <c r="E3330" s="75">
        <v>6112</v>
      </c>
      <c r="F3330" s="65" t="s">
        <v>1457</v>
      </c>
      <c r="G3330" s="61" t="s">
        <v>1894</v>
      </c>
      <c r="H3330" s="13" t="s">
        <v>26</v>
      </c>
      <c r="I3330" s="14">
        <v>0</v>
      </c>
      <c r="J3330" s="14"/>
      <c r="K3330" s="14"/>
      <c r="L3330" s="14"/>
      <c r="M3330" s="14"/>
      <c r="N3330" s="14"/>
      <c r="O3330" s="14">
        <f t="shared" si="4602"/>
        <v>0</v>
      </c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>
        <v>0</v>
      </c>
      <c r="AC3330" s="14">
        <v>0</v>
      </c>
      <c r="AD3330" s="14">
        <v>0</v>
      </c>
      <c r="AE3330" s="14"/>
      <c r="AF3330" s="14"/>
      <c r="AG3330" s="14"/>
      <c r="AH3330" s="14"/>
      <c r="AI3330" s="14"/>
      <c r="AJ3330" s="14">
        <f t="shared" si="4603"/>
        <v>0</v>
      </c>
      <c r="AK3330" s="14"/>
      <c r="AL3330" s="14"/>
      <c r="AM3330" s="14"/>
      <c r="AN3330" s="14"/>
      <c r="AO3330" s="14"/>
      <c r="AP3330" s="14"/>
      <c r="AQ3330" s="14"/>
      <c r="AR3330" s="14"/>
      <c r="AS3330" s="14"/>
      <c r="AT3330" s="14"/>
      <c r="AU3330" s="14"/>
      <c r="AV3330" s="14"/>
      <c r="AW3330" s="14">
        <v>0</v>
      </c>
      <c r="AX3330" s="14">
        <v>0</v>
      </c>
      <c r="AY3330" s="14">
        <v>0</v>
      </c>
      <c r="AZ3330" s="14"/>
      <c r="BA3330" s="14"/>
      <c r="BB3330" s="14"/>
      <c r="BC3330" s="14"/>
      <c r="BD3330" s="14"/>
      <c r="BE3330" s="14">
        <f t="shared" si="4604"/>
        <v>0</v>
      </c>
      <c r="BF3330" s="14"/>
      <c r="BG3330" s="14"/>
      <c r="BH3330" s="14"/>
      <c r="BI3330" s="14"/>
      <c r="BJ3330" s="14"/>
      <c r="BK3330" s="14"/>
      <c r="BL3330" s="14"/>
      <c r="BM3330" s="14"/>
      <c r="BN3330" s="14"/>
      <c r="BO3330" s="14"/>
      <c r="BP3330" s="14"/>
      <c r="BQ3330" s="14"/>
      <c r="BR3330" s="14">
        <v>0</v>
      </c>
      <c r="BS3330" s="14">
        <v>0</v>
      </c>
    </row>
    <row r="3331" spans="1:71" x14ac:dyDescent="0.25">
      <c r="A3331" s="4" t="s">
        <v>915</v>
      </c>
      <c r="B3331" s="4" t="s">
        <v>75</v>
      </c>
      <c r="C3331" s="4" t="s">
        <v>1453</v>
      </c>
      <c r="D3331" s="65" t="s">
        <v>1454</v>
      </c>
      <c r="E3331" s="75">
        <v>6112</v>
      </c>
      <c r="F3331" s="65" t="s">
        <v>1458</v>
      </c>
      <c r="G3331" s="61" t="s">
        <v>1894</v>
      </c>
      <c r="H3331" s="13" t="s">
        <v>28</v>
      </c>
      <c r="I3331" s="14">
        <v>0</v>
      </c>
      <c r="J3331" s="14"/>
      <c r="K3331" s="14"/>
      <c r="L3331" s="14"/>
      <c r="M3331" s="14"/>
      <c r="N3331" s="14"/>
      <c r="O3331" s="14">
        <f t="shared" si="4602"/>
        <v>0</v>
      </c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>
        <v>0</v>
      </c>
      <c r="AC3331" s="14">
        <v>0</v>
      </c>
      <c r="AD3331" s="14">
        <v>0</v>
      </c>
      <c r="AE3331" s="14"/>
      <c r="AF3331" s="14"/>
      <c r="AG3331" s="14"/>
      <c r="AH3331" s="14"/>
      <c r="AI3331" s="14"/>
      <c r="AJ3331" s="14">
        <f t="shared" si="4603"/>
        <v>0</v>
      </c>
      <c r="AK3331" s="14"/>
      <c r="AL3331" s="14"/>
      <c r="AM3331" s="14"/>
      <c r="AN3331" s="14"/>
      <c r="AO3331" s="14"/>
      <c r="AP3331" s="14"/>
      <c r="AQ3331" s="14"/>
      <c r="AR3331" s="14"/>
      <c r="AS3331" s="14"/>
      <c r="AT3331" s="14"/>
      <c r="AU3331" s="14"/>
      <c r="AV3331" s="14"/>
      <c r="AW3331" s="14">
        <v>0</v>
      </c>
      <c r="AX3331" s="14">
        <v>0</v>
      </c>
      <c r="AY3331" s="14">
        <v>0</v>
      </c>
      <c r="AZ3331" s="14"/>
      <c r="BA3331" s="14"/>
      <c r="BB3331" s="14"/>
      <c r="BC3331" s="14"/>
      <c r="BD3331" s="14"/>
      <c r="BE3331" s="14">
        <f t="shared" si="4604"/>
        <v>0</v>
      </c>
      <c r="BF3331" s="14"/>
      <c r="BG3331" s="14"/>
      <c r="BH3331" s="14"/>
      <c r="BI3331" s="14"/>
      <c r="BJ3331" s="14"/>
      <c r="BK3331" s="14"/>
      <c r="BL3331" s="14"/>
      <c r="BM3331" s="14"/>
      <c r="BN3331" s="14"/>
      <c r="BO3331" s="14"/>
      <c r="BP3331" s="14"/>
      <c r="BQ3331" s="14"/>
      <c r="BR3331" s="14">
        <v>0</v>
      </c>
      <c r="BS3331" s="14">
        <v>0</v>
      </c>
    </row>
    <row r="3332" spans="1:71" x14ac:dyDescent="0.25">
      <c r="A3332" s="4" t="s">
        <v>915</v>
      </c>
      <c r="B3332" s="4" t="s">
        <v>75</v>
      </c>
      <c r="C3332" s="4" t="s">
        <v>1453</v>
      </c>
      <c r="D3332" s="65" t="s">
        <v>1454</v>
      </c>
      <c r="E3332" s="75">
        <v>6112</v>
      </c>
      <c r="F3332" s="65" t="s">
        <v>1459</v>
      </c>
      <c r="G3332" s="61" t="s">
        <v>1894</v>
      </c>
      <c r="H3332" s="13" t="s">
        <v>24</v>
      </c>
      <c r="I3332" s="14">
        <v>0</v>
      </c>
      <c r="J3332" s="14"/>
      <c r="K3332" s="14"/>
      <c r="L3332" s="14"/>
      <c r="M3332" s="14"/>
      <c r="N3332" s="14"/>
      <c r="O3332" s="14">
        <f t="shared" si="4602"/>
        <v>0</v>
      </c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>
        <v>0</v>
      </c>
      <c r="AC3332" s="14">
        <v>0</v>
      </c>
      <c r="AD3332" s="14">
        <v>0</v>
      </c>
      <c r="AE3332" s="14"/>
      <c r="AF3332" s="14"/>
      <c r="AG3332" s="14"/>
      <c r="AH3332" s="14"/>
      <c r="AI3332" s="14"/>
      <c r="AJ3332" s="14">
        <f t="shared" si="4603"/>
        <v>0</v>
      </c>
      <c r="AK3332" s="14"/>
      <c r="AL3332" s="14"/>
      <c r="AM3332" s="14"/>
      <c r="AN3332" s="14"/>
      <c r="AO3332" s="14"/>
      <c r="AP3332" s="14"/>
      <c r="AQ3332" s="14"/>
      <c r="AR3332" s="14"/>
      <c r="AS3332" s="14"/>
      <c r="AT3332" s="14"/>
      <c r="AU3332" s="14"/>
      <c r="AV3332" s="14"/>
      <c r="AW3332" s="14">
        <v>0</v>
      </c>
      <c r="AX3332" s="14">
        <v>0</v>
      </c>
      <c r="AY3332" s="14">
        <v>0</v>
      </c>
      <c r="AZ3332" s="14"/>
      <c r="BA3332" s="14"/>
      <c r="BB3332" s="14"/>
      <c r="BC3332" s="14"/>
      <c r="BD3332" s="14"/>
      <c r="BE3332" s="14">
        <f t="shared" si="4604"/>
        <v>0</v>
      </c>
      <c r="BF3332" s="14"/>
      <c r="BG3332" s="14"/>
      <c r="BH3332" s="14"/>
      <c r="BI3332" s="14"/>
      <c r="BJ3332" s="14"/>
      <c r="BK3332" s="14"/>
      <c r="BL3332" s="14"/>
      <c r="BM3332" s="14"/>
      <c r="BN3332" s="14"/>
      <c r="BO3332" s="14"/>
      <c r="BP3332" s="14"/>
      <c r="BQ3332" s="14"/>
      <c r="BR3332" s="14">
        <v>0</v>
      </c>
      <c r="BS3332" s="14">
        <v>0</v>
      </c>
    </row>
    <row r="3333" spans="1:71" x14ac:dyDescent="0.25">
      <c r="A3333" s="4" t="s">
        <v>915</v>
      </c>
      <c r="B3333" s="4" t="s">
        <v>75</v>
      </c>
      <c r="C3333" s="4" t="s">
        <v>1453</v>
      </c>
      <c r="D3333" s="65" t="s">
        <v>1454</v>
      </c>
      <c r="E3333" s="75">
        <v>6112</v>
      </c>
      <c r="F3333" s="65" t="s">
        <v>1460</v>
      </c>
      <c r="G3333" s="61" t="s">
        <v>1894</v>
      </c>
      <c r="H3333" s="13" t="s">
        <v>30</v>
      </c>
      <c r="I3333" s="14">
        <v>0</v>
      </c>
      <c r="J3333" s="14"/>
      <c r="K3333" s="14"/>
      <c r="L3333" s="14"/>
      <c r="M3333" s="14"/>
      <c r="N3333" s="14"/>
      <c r="O3333" s="14">
        <f t="shared" si="4602"/>
        <v>0</v>
      </c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>
        <v>0</v>
      </c>
      <c r="AC3333" s="14">
        <v>0</v>
      </c>
      <c r="AD3333" s="14">
        <v>0</v>
      </c>
      <c r="AE3333" s="14"/>
      <c r="AF3333" s="14"/>
      <c r="AG3333" s="14"/>
      <c r="AH3333" s="14"/>
      <c r="AI3333" s="14"/>
      <c r="AJ3333" s="14">
        <f t="shared" si="4603"/>
        <v>0</v>
      </c>
      <c r="AK3333" s="14"/>
      <c r="AL3333" s="14"/>
      <c r="AM3333" s="14"/>
      <c r="AN3333" s="14"/>
      <c r="AO3333" s="14"/>
      <c r="AP3333" s="14"/>
      <c r="AQ3333" s="14"/>
      <c r="AR3333" s="14"/>
      <c r="AS3333" s="14"/>
      <c r="AT3333" s="14"/>
      <c r="AU3333" s="14"/>
      <c r="AV3333" s="14"/>
      <c r="AW3333" s="14">
        <v>0</v>
      </c>
      <c r="AX3333" s="14">
        <v>0</v>
      </c>
      <c r="AY3333" s="14">
        <v>0</v>
      </c>
      <c r="AZ3333" s="14"/>
      <c r="BA3333" s="14"/>
      <c r="BB3333" s="14"/>
      <c r="BC3333" s="14"/>
      <c r="BD3333" s="14"/>
      <c r="BE3333" s="14">
        <f t="shared" si="4604"/>
        <v>0</v>
      </c>
      <c r="BF3333" s="14"/>
      <c r="BG3333" s="14"/>
      <c r="BH3333" s="14"/>
      <c r="BI3333" s="14"/>
      <c r="BJ3333" s="14"/>
      <c r="BK3333" s="14"/>
      <c r="BL3333" s="14"/>
      <c r="BM3333" s="14"/>
      <c r="BN3333" s="14"/>
      <c r="BO3333" s="14"/>
      <c r="BP3333" s="14"/>
      <c r="BQ3333" s="14"/>
      <c r="BR3333" s="14">
        <v>0</v>
      </c>
      <c r="BS3333" s="14">
        <v>0</v>
      </c>
    </row>
    <row r="3334" spans="1:71" x14ac:dyDescent="0.25">
      <c r="A3334" s="4" t="s">
        <v>915</v>
      </c>
      <c r="B3334" s="4" t="s">
        <v>75</v>
      </c>
      <c r="C3334" s="4" t="s">
        <v>1453</v>
      </c>
      <c r="D3334" s="65" t="s">
        <v>1454</v>
      </c>
      <c r="E3334" s="64" t="s">
        <v>31</v>
      </c>
      <c r="F3334" s="64" t="s">
        <v>1</v>
      </c>
      <c r="G3334" s="2" t="s">
        <v>1</v>
      </c>
      <c r="H3334" s="2" t="s">
        <v>32</v>
      </c>
      <c r="I3334" s="12">
        <f t="shared" ref="I3334:AA3334" si="4656">SUM(I3335)</f>
        <v>0</v>
      </c>
      <c r="J3334" s="12">
        <f t="shared" si="4656"/>
        <v>0</v>
      </c>
      <c r="K3334" s="12">
        <f t="shared" si="4656"/>
        <v>0</v>
      </c>
      <c r="L3334" s="12">
        <f t="shared" si="4656"/>
        <v>0</v>
      </c>
      <c r="M3334" s="12">
        <f t="shared" si="4656"/>
        <v>0</v>
      </c>
      <c r="N3334" s="12">
        <f t="shared" si="4656"/>
        <v>0</v>
      </c>
      <c r="O3334" s="12">
        <f t="shared" si="4656"/>
        <v>0</v>
      </c>
      <c r="P3334" s="12">
        <f t="shared" si="4656"/>
        <v>0</v>
      </c>
      <c r="Q3334" s="12">
        <f t="shared" si="4656"/>
        <v>0</v>
      </c>
      <c r="R3334" s="12">
        <f t="shared" si="4656"/>
        <v>0</v>
      </c>
      <c r="S3334" s="12">
        <f t="shared" si="4656"/>
        <v>0</v>
      </c>
      <c r="T3334" s="12">
        <f t="shared" si="4656"/>
        <v>0</v>
      </c>
      <c r="U3334" s="12">
        <f t="shared" si="4656"/>
        <v>0</v>
      </c>
      <c r="V3334" s="12">
        <f t="shared" si="4656"/>
        <v>0</v>
      </c>
      <c r="W3334" s="12">
        <f t="shared" si="4656"/>
        <v>0</v>
      </c>
      <c r="X3334" s="12">
        <f t="shared" si="4656"/>
        <v>0</v>
      </c>
      <c r="Y3334" s="12">
        <f t="shared" si="4656"/>
        <v>0</v>
      </c>
      <c r="Z3334" s="12">
        <f t="shared" si="4656"/>
        <v>0</v>
      </c>
      <c r="AA3334" s="12">
        <f t="shared" si="4656"/>
        <v>0</v>
      </c>
      <c r="AB3334" s="12">
        <v>0</v>
      </c>
      <c r="AC3334" s="12">
        <v>0</v>
      </c>
      <c r="AD3334" s="12">
        <f t="shared" ref="AD3334:AV3334" si="4657">SUM(AD3335)</f>
        <v>0</v>
      </c>
      <c r="AE3334" s="12">
        <f t="shared" si="4657"/>
        <v>0</v>
      </c>
      <c r="AF3334" s="12">
        <f t="shared" si="4657"/>
        <v>0</v>
      </c>
      <c r="AG3334" s="12">
        <f t="shared" si="4657"/>
        <v>0</v>
      </c>
      <c r="AH3334" s="12">
        <f t="shared" si="4657"/>
        <v>0</v>
      </c>
      <c r="AI3334" s="12">
        <f t="shared" si="4657"/>
        <v>0</v>
      </c>
      <c r="AJ3334" s="12">
        <f t="shared" si="4657"/>
        <v>0</v>
      </c>
      <c r="AK3334" s="12">
        <f t="shared" si="4657"/>
        <v>0</v>
      </c>
      <c r="AL3334" s="12">
        <f t="shared" si="4657"/>
        <v>0</v>
      </c>
      <c r="AM3334" s="12">
        <f t="shared" si="4657"/>
        <v>0</v>
      </c>
      <c r="AN3334" s="12">
        <f t="shared" si="4657"/>
        <v>0</v>
      </c>
      <c r="AO3334" s="12">
        <f t="shared" si="4657"/>
        <v>0</v>
      </c>
      <c r="AP3334" s="12">
        <f t="shared" si="4657"/>
        <v>0</v>
      </c>
      <c r="AQ3334" s="12">
        <f t="shared" si="4657"/>
        <v>0</v>
      </c>
      <c r="AR3334" s="12">
        <f t="shared" si="4657"/>
        <v>0</v>
      </c>
      <c r="AS3334" s="12">
        <f t="shared" si="4657"/>
        <v>0</v>
      </c>
      <c r="AT3334" s="12">
        <f t="shared" si="4657"/>
        <v>0</v>
      </c>
      <c r="AU3334" s="12">
        <f t="shared" si="4657"/>
        <v>0</v>
      </c>
      <c r="AV3334" s="12">
        <f t="shared" si="4657"/>
        <v>0</v>
      </c>
      <c r="AW3334" s="12">
        <v>0</v>
      </c>
      <c r="AX3334" s="12">
        <v>0</v>
      </c>
      <c r="AY3334" s="12">
        <f t="shared" ref="AY3334:BQ3334" si="4658">SUM(AY3335)</f>
        <v>0</v>
      </c>
      <c r="AZ3334" s="12">
        <f t="shared" si="4658"/>
        <v>0</v>
      </c>
      <c r="BA3334" s="12">
        <f t="shared" si="4658"/>
        <v>0</v>
      </c>
      <c r="BB3334" s="12">
        <f t="shared" si="4658"/>
        <v>0</v>
      </c>
      <c r="BC3334" s="12">
        <f t="shared" si="4658"/>
        <v>0</v>
      </c>
      <c r="BD3334" s="12">
        <f t="shared" si="4658"/>
        <v>0</v>
      </c>
      <c r="BE3334" s="12">
        <f t="shared" si="4658"/>
        <v>0</v>
      </c>
      <c r="BF3334" s="12">
        <f t="shared" si="4658"/>
        <v>0</v>
      </c>
      <c r="BG3334" s="12">
        <f t="shared" si="4658"/>
        <v>0</v>
      </c>
      <c r="BH3334" s="12">
        <f t="shared" si="4658"/>
        <v>0</v>
      </c>
      <c r="BI3334" s="12">
        <f t="shared" si="4658"/>
        <v>0</v>
      </c>
      <c r="BJ3334" s="12">
        <f t="shared" si="4658"/>
        <v>0</v>
      </c>
      <c r="BK3334" s="12">
        <f t="shared" si="4658"/>
        <v>0</v>
      </c>
      <c r="BL3334" s="12">
        <f t="shared" si="4658"/>
        <v>0</v>
      </c>
      <c r="BM3334" s="12">
        <f t="shared" si="4658"/>
        <v>0</v>
      </c>
      <c r="BN3334" s="12">
        <f t="shared" si="4658"/>
        <v>0</v>
      </c>
      <c r="BO3334" s="12">
        <f t="shared" si="4658"/>
        <v>0</v>
      </c>
      <c r="BP3334" s="12">
        <f t="shared" si="4658"/>
        <v>0</v>
      </c>
      <c r="BQ3334" s="12">
        <f t="shared" si="4658"/>
        <v>0</v>
      </c>
      <c r="BR3334" s="12">
        <v>0</v>
      </c>
      <c r="BS3334" s="12">
        <v>0</v>
      </c>
    </row>
    <row r="3335" spans="1:71" x14ac:dyDescent="0.25">
      <c r="A3335" s="4" t="s">
        <v>915</v>
      </c>
      <c r="B3335" s="4" t="s">
        <v>75</v>
      </c>
      <c r="C3335" s="4" t="s">
        <v>1453</v>
      </c>
      <c r="D3335" s="65" t="s">
        <v>1454</v>
      </c>
      <c r="E3335" s="75">
        <v>6121</v>
      </c>
      <c r="F3335" s="65"/>
      <c r="G3335" s="61" t="s">
        <v>1894</v>
      </c>
      <c r="H3335" s="13" t="s">
        <v>33</v>
      </c>
      <c r="I3335" s="14">
        <v>0</v>
      </c>
      <c r="J3335" s="14"/>
      <c r="K3335" s="14"/>
      <c r="L3335" s="14"/>
      <c r="M3335" s="14"/>
      <c r="N3335" s="14"/>
      <c r="O3335" s="14">
        <f t="shared" si="4602"/>
        <v>0</v>
      </c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>
        <v>0</v>
      </c>
      <c r="AC3335" s="14">
        <v>0</v>
      </c>
      <c r="AD3335" s="14">
        <v>0</v>
      </c>
      <c r="AE3335" s="14"/>
      <c r="AF3335" s="14"/>
      <c r="AG3335" s="14"/>
      <c r="AH3335" s="14"/>
      <c r="AI3335" s="14"/>
      <c r="AJ3335" s="14">
        <f t="shared" si="4603"/>
        <v>0</v>
      </c>
      <c r="AK3335" s="14"/>
      <c r="AL3335" s="14"/>
      <c r="AM3335" s="14"/>
      <c r="AN3335" s="14"/>
      <c r="AO3335" s="14"/>
      <c r="AP3335" s="14"/>
      <c r="AQ3335" s="14"/>
      <c r="AR3335" s="14"/>
      <c r="AS3335" s="14"/>
      <c r="AT3335" s="14"/>
      <c r="AU3335" s="14"/>
      <c r="AV3335" s="14"/>
      <c r="AW3335" s="14">
        <v>0</v>
      </c>
      <c r="AX3335" s="14">
        <v>0</v>
      </c>
      <c r="AY3335" s="14">
        <v>0</v>
      </c>
      <c r="AZ3335" s="14"/>
      <c r="BA3335" s="14"/>
      <c r="BB3335" s="14"/>
      <c r="BC3335" s="14"/>
      <c r="BD3335" s="14"/>
      <c r="BE3335" s="14">
        <f t="shared" si="4604"/>
        <v>0</v>
      </c>
      <c r="BF3335" s="14"/>
      <c r="BG3335" s="14"/>
      <c r="BH3335" s="14"/>
      <c r="BI3335" s="14"/>
      <c r="BJ3335" s="14"/>
      <c r="BK3335" s="14"/>
      <c r="BL3335" s="14"/>
      <c r="BM3335" s="14"/>
      <c r="BN3335" s="14"/>
      <c r="BO3335" s="14"/>
      <c r="BP3335" s="14"/>
      <c r="BQ3335" s="14"/>
      <c r="BR3335" s="14">
        <v>0</v>
      </c>
      <c r="BS3335" s="14">
        <v>0</v>
      </c>
    </row>
    <row r="3336" spans="1:71" x14ac:dyDescent="0.25">
      <c r="A3336" s="4" t="s">
        <v>915</v>
      </c>
      <c r="B3336" s="4" t="s">
        <v>75</v>
      </c>
      <c r="C3336" s="4" t="s">
        <v>1453</v>
      </c>
      <c r="D3336" s="65" t="s">
        <v>1454</v>
      </c>
      <c r="E3336" s="64" t="s">
        <v>34</v>
      </c>
      <c r="F3336" s="64" t="s">
        <v>1</v>
      </c>
      <c r="G3336" s="2" t="s">
        <v>1</v>
      </c>
      <c r="H3336" s="2" t="s">
        <v>35</v>
      </c>
      <c r="I3336" s="12">
        <f t="shared" ref="I3336:AA3336" si="4659">SUM(I3337:I3343)</f>
        <v>10615</v>
      </c>
      <c r="J3336" s="12">
        <f t="shared" si="4659"/>
        <v>0</v>
      </c>
      <c r="K3336" s="12">
        <f t="shared" si="4659"/>
        <v>0</v>
      </c>
      <c r="L3336" s="12">
        <f t="shared" si="4659"/>
        <v>0</v>
      </c>
      <c r="M3336" s="12">
        <f t="shared" si="4659"/>
        <v>0</v>
      </c>
      <c r="N3336" s="12">
        <f t="shared" si="4659"/>
        <v>0</v>
      </c>
      <c r="O3336" s="12">
        <f t="shared" si="4659"/>
        <v>10615</v>
      </c>
      <c r="P3336" s="12">
        <f t="shared" si="4659"/>
        <v>0</v>
      </c>
      <c r="Q3336" s="12">
        <f t="shared" si="4659"/>
        <v>2300</v>
      </c>
      <c r="R3336" s="12">
        <f t="shared" si="4659"/>
        <v>0</v>
      </c>
      <c r="S3336" s="12">
        <f t="shared" si="4659"/>
        <v>0</v>
      </c>
      <c r="T3336" s="12">
        <f t="shared" si="4659"/>
        <v>0</v>
      </c>
      <c r="U3336" s="12">
        <f t="shared" si="4659"/>
        <v>0</v>
      </c>
      <c r="V3336" s="12">
        <f t="shared" si="4659"/>
        <v>0</v>
      </c>
      <c r="W3336" s="12">
        <f t="shared" si="4659"/>
        <v>0</v>
      </c>
      <c r="X3336" s="12">
        <f t="shared" si="4659"/>
        <v>0</v>
      </c>
      <c r="Y3336" s="12">
        <f t="shared" si="4659"/>
        <v>0</v>
      </c>
      <c r="Z3336" s="12">
        <f t="shared" si="4659"/>
        <v>0</v>
      </c>
      <c r="AA3336" s="12">
        <f t="shared" si="4659"/>
        <v>0</v>
      </c>
      <c r="AB3336" s="12">
        <v>2300</v>
      </c>
      <c r="AC3336" s="12">
        <v>8315</v>
      </c>
      <c r="AD3336" s="12">
        <f t="shared" ref="AD3336:AV3336" si="4660">SUM(AD3337:AD3343)</f>
        <v>0</v>
      </c>
      <c r="AE3336" s="12">
        <f t="shared" si="4660"/>
        <v>0</v>
      </c>
      <c r="AF3336" s="12">
        <f t="shared" si="4660"/>
        <v>0</v>
      </c>
      <c r="AG3336" s="12">
        <f t="shared" si="4660"/>
        <v>0</v>
      </c>
      <c r="AH3336" s="12">
        <f t="shared" si="4660"/>
        <v>0</v>
      </c>
      <c r="AI3336" s="12">
        <f t="shared" si="4660"/>
        <v>0</v>
      </c>
      <c r="AJ3336" s="12">
        <f t="shared" si="4660"/>
        <v>0</v>
      </c>
      <c r="AK3336" s="12">
        <f t="shared" si="4660"/>
        <v>0</v>
      </c>
      <c r="AL3336" s="12">
        <f t="shared" si="4660"/>
        <v>0</v>
      </c>
      <c r="AM3336" s="12">
        <f t="shared" si="4660"/>
        <v>0</v>
      </c>
      <c r="AN3336" s="12">
        <f t="shared" si="4660"/>
        <v>0</v>
      </c>
      <c r="AO3336" s="12">
        <f t="shared" si="4660"/>
        <v>0</v>
      </c>
      <c r="AP3336" s="12">
        <f t="shared" si="4660"/>
        <v>0</v>
      </c>
      <c r="AQ3336" s="12">
        <f t="shared" si="4660"/>
        <v>0</v>
      </c>
      <c r="AR3336" s="12">
        <f t="shared" si="4660"/>
        <v>0</v>
      </c>
      <c r="AS3336" s="12">
        <f t="shared" si="4660"/>
        <v>0</v>
      </c>
      <c r="AT3336" s="12">
        <f t="shared" si="4660"/>
        <v>0</v>
      </c>
      <c r="AU3336" s="12">
        <f t="shared" si="4660"/>
        <v>0</v>
      </c>
      <c r="AV3336" s="12">
        <f t="shared" si="4660"/>
        <v>0</v>
      </c>
      <c r="AW3336" s="12">
        <v>0</v>
      </c>
      <c r="AX3336" s="12">
        <v>0</v>
      </c>
      <c r="AY3336" s="12">
        <f t="shared" ref="AY3336:BQ3336" si="4661">SUM(AY3337:AY3343)</f>
        <v>1000</v>
      </c>
      <c r="AZ3336" s="12">
        <f t="shared" si="4661"/>
        <v>0</v>
      </c>
      <c r="BA3336" s="12">
        <f t="shared" si="4661"/>
        <v>0</v>
      </c>
      <c r="BB3336" s="12">
        <f t="shared" si="4661"/>
        <v>200</v>
      </c>
      <c r="BC3336" s="12">
        <f t="shared" si="4661"/>
        <v>0</v>
      </c>
      <c r="BD3336" s="12">
        <f t="shared" si="4661"/>
        <v>0</v>
      </c>
      <c r="BE3336" s="12">
        <f t="shared" si="4661"/>
        <v>1200</v>
      </c>
      <c r="BF3336" s="12">
        <f t="shared" si="4661"/>
        <v>0</v>
      </c>
      <c r="BG3336" s="12">
        <f t="shared" si="4661"/>
        <v>1000</v>
      </c>
      <c r="BH3336" s="12">
        <f t="shared" si="4661"/>
        <v>200</v>
      </c>
      <c r="BI3336" s="12">
        <f t="shared" si="4661"/>
        <v>0</v>
      </c>
      <c r="BJ3336" s="12">
        <f t="shared" si="4661"/>
        <v>0</v>
      </c>
      <c r="BK3336" s="12">
        <f t="shared" si="4661"/>
        <v>0</v>
      </c>
      <c r="BL3336" s="12">
        <f t="shared" si="4661"/>
        <v>0</v>
      </c>
      <c r="BM3336" s="12">
        <f t="shared" si="4661"/>
        <v>0</v>
      </c>
      <c r="BN3336" s="12">
        <f t="shared" si="4661"/>
        <v>0</v>
      </c>
      <c r="BO3336" s="12">
        <f t="shared" si="4661"/>
        <v>0</v>
      </c>
      <c r="BP3336" s="12">
        <f t="shared" si="4661"/>
        <v>0</v>
      </c>
      <c r="BQ3336" s="12">
        <f t="shared" si="4661"/>
        <v>0</v>
      </c>
      <c r="BR3336" s="12">
        <v>1200</v>
      </c>
      <c r="BS3336" s="12">
        <v>0</v>
      </c>
    </row>
    <row r="3337" spans="1:71" x14ac:dyDescent="0.25">
      <c r="A3337" s="4" t="s">
        <v>915</v>
      </c>
      <c r="B3337" s="4" t="s">
        <v>75</v>
      </c>
      <c r="C3337" s="4" t="s">
        <v>1453</v>
      </c>
      <c r="D3337" s="65" t="s">
        <v>1454</v>
      </c>
      <c r="E3337" s="75">
        <v>6131</v>
      </c>
      <c r="F3337" s="65"/>
      <c r="G3337" s="61" t="s">
        <v>1894</v>
      </c>
      <c r="H3337" s="13" t="s">
        <v>36</v>
      </c>
      <c r="I3337" s="14">
        <v>0</v>
      </c>
      <c r="J3337" s="14"/>
      <c r="K3337" s="14"/>
      <c r="L3337" s="14"/>
      <c r="M3337" s="14"/>
      <c r="N3337" s="14"/>
      <c r="O3337" s="14">
        <f t="shared" si="4602"/>
        <v>0</v>
      </c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>
        <v>0</v>
      </c>
      <c r="AC3337" s="14">
        <v>0</v>
      </c>
      <c r="AD3337" s="14">
        <v>0</v>
      </c>
      <c r="AE3337" s="14"/>
      <c r="AF3337" s="14"/>
      <c r="AG3337" s="14"/>
      <c r="AH3337" s="14"/>
      <c r="AI3337" s="14"/>
      <c r="AJ3337" s="14">
        <f t="shared" si="4603"/>
        <v>0</v>
      </c>
      <c r="AK3337" s="14"/>
      <c r="AL3337" s="14"/>
      <c r="AM3337" s="14"/>
      <c r="AN3337" s="14"/>
      <c r="AO3337" s="14"/>
      <c r="AP3337" s="14"/>
      <c r="AQ3337" s="14"/>
      <c r="AR3337" s="14"/>
      <c r="AS3337" s="14"/>
      <c r="AT3337" s="14"/>
      <c r="AU3337" s="14"/>
      <c r="AV3337" s="14"/>
      <c r="AW3337" s="14">
        <v>0</v>
      </c>
      <c r="AX3337" s="14">
        <v>0</v>
      </c>
      <c r="AY3337" s="14">
        <v>0</v>
      </c>
      <c r="AZ3337" s="14"/>
      <c r="BA3337" s="14"/>
      <c r="BB3337" s="14"/>
      <c r="BC3337" s="14"/>
      <c r="BD3337" s="14"/>
      <c r="BE3337" s="14">
        <f t="shared" si="4604"/>
        <v>0</v>
      </c>
      <c r="BF3337" s="14"/>
      <c r="BG3337" s="14"/>
      <c r="BH3337" s="14"/>
      <c r="BI3337" s="14"/>
      <c r="BJ3337" s="14"/>
      <c r="BK3337" s="14"/>
      <c r="BL3337" s="14"/>
      <c r="BM3337" s="14"/>
      <c r="BN3337" s="14"/>
      <c r="BO3337" s="14"/>
      <c r="BP3337" s="14"/>
      <c r="BQ3337" s="14"/>
      <c r="BR3337" s="14">
        <v>0</v>
      </c>
      <c r="BS3337" s="14">
        <v>0</v>
      </c>
    </row>
    <row r="3338" spans="1:71" x14ac:dyDescent="0.25">
      <c r="A3338" s="4" t="s">
        <v>915</v>
      </c>
      <c r="B3338" s="4" t="s">
        <v>75</v>
      </c>
      <c r="C3338" s="4" t="s">
        <v>1453</v>
      </c>
      <c r="D3338" s="65" t="s">
        <v>1454</v>
      </c>
      <c r="E3338" s="75">
        <v>6132</v>
      </c>
      <c r="F3338" s="65"/>
      <c r="G3338" s="61" t="s">
        <v>1894</v>
      </c>
      <c r="H3338" s="13" t="s">
        <v>183</v>
      </c>
      <c r="I3338" s="14">
        <v>5675</v>
      </c>
      <c r="J3338" s="14"/>
      <c r="K3338" s="14"/>
      <c r="L3338" s="14"/>
      <c r="M3338" s="14"/>
      <c r="N3338" s="14"/>
      <c r="O3338" s="14">
        <f t="shared" si="4602"/>
        <v>5675</v>
      </c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>
        <v>0</v>
      </c>
      <c r="AC3338" s="14">
        <v>5675</v>
      </c>
      <c r="AD3338" s="14">
        <v>0</v>
      </c>
      <c r="AE3338" s="14"/>
      <c r="AF3338" s="14"/>
      <c r="AG3338" s="14"/>
      <c r="AH3338" s="14"/>
      <c r="AI3338" s="14"/>
      <c r="AJ3338" s="14">
        <f t="shared" si="4603"/>
        <v>0</v>
      </c>
      <c r="AK3338" s="14"/>
      <c r="AL3338" s="14"/>
      <c r="AM3338" s="14"/>
      <c r="AN3338" s="14"/>
      <c r="AO3338" s="14"/>
      <c r="AP3338" s="14"/>
      <c r="AQ3338" s="14"/>
      <c r="AR3338" s="14"/>
      <c r="AS3338" s="14"/>
      <c r="AT3338" s="14"/>
      <c r="AU3338" s="14"/>
      <c r="AV3338" s="14"/>
      <c r="AW3338" s="14">
        <v>0</v>
      </c>
      <c r="AX3338" s="14">
        <v>0</v>
      </c>
      <c r="AY3338" s="14">
        <v>0</v>
      </c>
      <c r="AZ3338" s="14"/>
      <c r="BA3338" s="14"/>
      <c r="BB3338" s="14"/>
      <c r="BC3338" s="14"/>
      <c r="BD3338" s="14"/>
      <c r="BE3338" s="14">
        <f t="shared" si="4604"/>
        <v>0</v>
      </c>
      <c r="BF3338" s="14"/>
      <c r="BG3338" s="14"/>
      <c r="BH3338" s="14"/>
      <c r="BI3338" s="14"/>
      <c r="BJ3338" s="14"/>
      <c r="BK3338" s="14"/>
      <c r="BL3338" s="14"/>
      <c r="BM3338" s="14"/>
      <c r="BN3338" s="14"/>
      <c r="BO3338" s="14"/>
      <c r="BP3338" s="14"/>
      <c r="BQ3338" s="14"/>
      <c r="BR3338" s="14">
        <v>0</v>
      </c>
      <c r="BS3338" s="14">
        <v>0</v>
      </c>
    </row>
    <row r="3339" spans="1:71" x14ac:dyDescent="0.25">
      <c r="A3339" s="4" t="s">
        <v>915</v>
      </c>
      <c r="B3339" s="4" t="s">
        <v>75</v>
      </c>
      <c r="C3339" s="4" t="s">
        <v>1453</v>
      </c>
      <c r="D3339" s="65" t="s">
        <v>1454</v>
      </c>
      <c r="E3339" s="75">
        <v>6133</v>
      </c>
      <c r="F3339" s="65"/>
      <c r="G3339" s="61" t="s">
        <v>1894</v>
      </c>
      <c r="H3339" s="13" t="s">
        <v>185</v>
      </c>
      <c r="I3339" s="14">
        <v>0</v>
      </c>
      <c r="J3339" s="14"/>
      <c r="K3339" s="14"/>
      <c r="L3339" s="14"/>
      <c r="M3339" s="14"/>
      <c r="N3339" s="14"/>
      <c r="O3339" s="14">
        <f t="shared" si="4602"/>
        <v>0</v>
      </c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>
        <v>0</v>
      </c>
      <c r="AC3339" s="14">
        <v>0</v>
      </c>
      <c r="AD3339" s="14">
        <v>0</v>
      </c>
      <c r="AE3339" s="14"/>
      <c r="AF3339" s="14"/>
      <c r="AG3339" s="14"/>
      <c r="AH3339" s="14"/>
      <c r="AI3339" s="14"/>
      <c r="AJ3339" s="14">
        <f t="shared" si="4603"/>
        <v>0</v>
      </c>
      <c r="AK3339" s="14"/>
      <c r="AL3339" s="14"/>
      <c r="AM3339" s="14"/>
      <c r="AN3339" s="14"/>
      <c r="AO3339" s="14"/>
      <c r="AP3339" s="14"/>
      <c r="AQ3339" s="14"/>
      <c r="AR3339" s="14"/>
      <c r="AS3339" s="14"/>
      <c r="AT3339" s="14"/>
      <c r="AU3339" s="14"/>
      <c r="AV3339" s="14"/>
      <c r="AW3339" s="14">
        <v>0</v>
      </c>
      <c r="AX3339" s="14">
        <v>0</v>
      </c>
      <c r="AY3339" s="14">
        <v>0</v>
      </c>
      <c r="AZ3339" s="14"/>
      <c r="BA3339" s="14"/>
      <c r="BB3339" s="14"/>
      <c r="BC3339" s="14"/>
      <c r="BD3339" s="14"/>
      <c r="BE3339" s="14">
        <f t="shared" si="4604"/>
        <v>0</v>
      </c>
      <c r="BF3339" s="14"/>
      <c r="BG3339" s="14"/>
      <c r="BH3339" s="14"/>
      <c r="BI3339" s="14"/>
      <c r="BJ3339" s="14"/>
      <c r="BK3339" s="14"/>
      <c r="BL3339" s="14"/>
      <c r="BM3339" s="14"/>
      <c r="BN3339" s="14"/>
      <c r="BO3339" s="14"/>
      <c r="BP3339" s="14"/>
      <c r="BQ3339" s="14"/>
      <c r="BR3339" s="14">
        <v>0</v>
      </c>
      <c r="BS3339" s="14">
        <v>0</v>
      </c>
    </row>
    <row r="3340" spans="1:71" x14ac:dyDescent="0.25">
      <c r="A3340" s="4" t="s">
        <v>915</v>
      </c>
      <c r="B3340" s="4" t="s">
        <v>75</v>
      </c>
      <c r="C3340" s="4" t="s">
        <v>1453</v>
      </c>
      <c r="D3340" s="65" t="s">
        <v>1454</v>
      </c>
      <c r="E3340" s="75">
        <v>6134</v>
      </c>
      <c r="F3340" s="65"/>
      <c r="G3340" s="61" t="s">
        <v>1894</v>
      </c>
      <c r="H3340" s="13" t="s">
        <v>187</v>
      </c>
      <c r="I3340" s="14">
        <v>0</v>
      </c>
      <c r="J3340" s="14"/>
      <c r="K3340" s="14"/>
      <c r="L3340" s="14"/>
      <c r="M3340" s="14"/>
      <c r="N3340" s="14"/>
      <c r="O3340" s="14">
        <f t="shared" si="4602"/>
        <v>0</v>
      </c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>
        <v>0</v>
      </c>
      <c r="AC3340" s="14">
        <v>0</v>
      </c>
      <c r="AD3340" s="14">
        <v>0</v>
      </c>
      <c r="AE3340" s="14"/>
      <c r="AF3340" s="14"/>
      <c r="AG3340" s="14"/>
      <c r="AH3340" s="14"/>
      <c r="AI3340" s="14"/>
      <c r="AJ3340" s="14">
        <f t="shared" si="4603"/>
        <v>0</v>
      </c>
      <c r="AK3340" s="14"/>
      <c r="AL3340" s="14"/>
      <c r="AM3340" s="14"/>
      <c r="AN3340" s="14"/>
      <c r="AO3340" s="14"/>
      <c r="AP3340" s="14"/>
      <c r="AQ3340" s="14"/>
      <c r="AR3340" s="14"/>
      <c r="AS3340" s="14"/>
      <c r="AT3340" s="14"/>
      <c r="AU3340" s="14"/>
      <c r="AV3340" s="14"/>
      <c r="AW3340" s="14">
        <v>0</v>
      </c>
      <c r="AX3340" s="14">
        <v>0</v>
      </c>
      <c r="AY3340" s="14">
        <v>0</v>
      </c>
      <c r="AZ3340" s="14"/>
      <c r="BA3340" s="14"/>
      <c r="BB3340" s="14"/>
      <c r="BC3340" s="14"/>
      <c r="BD3340" s="14"/>
      <c r="BE3340" s="14">
        <f t="shared" si="4604"/>
        <v>0</v>
      </c>
      <c r="BF3340" s="14"/>
      <c r="BG3340" s="14"/>
      <c r="BH3340" s="14"/>
      <c r="BI3340" s="14"/>
      <c r="BJ3340" s="14"/>
      <c r="BK3340" s="14"/>
      <c r="BL3340" s="14"/>
      <c r="BM3340" s="14"/>
      <c r="BN3340" s="14"/>
      <c r="BO3340" s="14"/>
      <c r="BP3340" s="14"/>
      <c r="BQ3340" s="14"/>
      <c r="BR3340" s="14">
        <v>0</v>
      </c>
      <c r="BS3340" s="14">
        <v>0</v>
      </c>
    </row>
    <row r="3341" spans="1:71" x14ac:dyDescent="0.25">
      <c r="A3341" s="4" t="s">
        <v>915</v>
      </c>
      <c r="B3341" s="4" t="s">
        <v>75</v>
      </c>
      <c r="C3341" s="4" t="s">
        <v>1453</v>
      </c>
      <c r="D3341" s="65" t="s">
        <v>1454</v>
      </c>
      <c r="E3341" s="75">
        <v>6135</v>
      </c>
      <c r="F3341" s="65"/>
      <c r="G3341" s="61" t="s">
        <v>1894</v>
      </c>
      <c r="H3341" s="13" t="s">
        <v>188</v>
      </c>
      <c r="I3341" s="14">
        <v>0</v>
      </c>
      <c r="J3341" s="14"/>
      <c r="K3341" s="14"/>
      <c r="L3341" s="14"/>
      <c r="M3341" s="14"/>
      <c r="N3341" s="14"/>
      <c r="O3341" s="14">
        <f t="shared" si="4602"/>
        <v>0</v>
      </c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>
        <v>0</v>
      </c>
      <c r="AC3341" s="14">
        <v>0</v>
      </c>
      <c r="AD3341" s="14">
        <v>0</v>
      </c>
      <c r="AE3341" s="14"/>
      <c r="AF3341" s="14"/>
      <c r="AG3341" s="14"/>
      <c r="AH3341" s="14"/>
      <c r="AI3341" s="14"/>
      <c r="AJ3341" s="14">
        <f t="shared" si="4603"/>
        <v>0</v>
      </c>
      <c r="AK3341" s="14"/>
      <c r="AL3341" s="14"/>
      <c r="AM3341" s="14"/>
      <c r="AN3341" s="14"/>
      <c r="AO3341" s="14"/>
      <c r="AP3341" s="14"/>
      <c r="AQ3341" s="14"/>
      <c r="AR3341" s="14"/>
      <c r="AS3341" s="14"/>
      <c r="AT3341" s="14"/>
      <c r="AU3341" s="14"/>
      <c r="AV3341" s="14"/>
      <c r="AW3341" s="14">
        <v>0</v>
      </c>
      <c r="AX3341" s="14">
        <v>0</v>
      </c>
      <c r="AY3341" s="14">
        <v>0</v>
      </c>
      <c r="AZ3341" s="14"/>
      <c r="BA3341" s="14"/>
      <c r="BB3341" s="14"/>
      <c r="BC3341" s="14"/>
      <c r="BD3341" s="14"/>
      <c r="BE3341" s="14">
        <f t="shared" si="4604"/>
        <v>0</v>
      </c>
      <c r="BF3341" s="14"/>
      <c r="BG3341" s="14"/>
      <c r="BH3341" s="14"/>
      <c r="BI3341" s="14"/>
      <c r="BJ3341" s="14"/>
      <c r="BK3341" s="14"/>
      <c r="BL3341" s="14"/>
      <c r="BM3341" s="14"/>
      <c r="BN3341" s="14"/>
      <c r="BO3341" s="14"/>
      <c r="BP3341" s="14"/>
      <c r="BQ3341" s="14"/>
      <c r="BR3341" s="14">
        <v>0</v>
      </c>
      <c r="BS3341" s="14">
        <v>0</v>
      </c>
    </row>
    <row r="3342" spans="1:71" x14ac:dyDescent="0.25">
      <c r="A3342" s="4" t="s">
        <v>915</v>
      </c>
      <c r="B3342" s="4" t="s">
        <v>75</v>
      </c>
      <c r="C3342" s="4" t="s">
        <v>1453</v>
      </c>
      <c r="D3342" s="65" t="s">
        <v>1454</v>
      </c>
      <c r="E3342" s="75">
        <v>6137</v>
      </c>
      <c r="F3342" s="65"/>
      <c r="G3342" s="61" t="s">
        <v>1894</v>
      </c>
      <c r="H3342" s="13" t="s">
        <v>191</v>
      </c>
      <c r="I3342" s="14">
        <v>0</v>
      </c>
      <c r="J3342" s="14"/>
      <c r="K3342" s="14"/>
      <c r="L3342" s="14"/>
      <c r="M3342" s="14"/>
      <c r="N3342" s="14"/>
      <c r="O3342" s="14">
        <f t="shared" si="4602"/>
        <v>0</v>
      </c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>
        <v>0</v>
      </c>
      <c r="AC3342" s="14">
        <v>0</v>
      </c>
      <c r="AD3342" s="14">
        <v>0</v>
      </c>
      <c r="AE3342" s="14"/>
      <c r="AF3342" s="14"/>
      <c r="AG3342" s="14"/>
      <c r="AH3342" s="14"/>
      <c r="AI3342" s="14"/>
      <c r="AJ3342" s="14">
        <f t="shared" si="4603"/>
        <v>0</v>
      </c>
      <c r="AK3342" s="14"/>
      <c r="AL3342" s="14"/>
      <c r="AM3342" s="14"/>
      <c r="AN3342" s="14"/>
      <c r="AO3342" s="14"/>
      <c r="AP3342" s="14"/>
      <c r="AQ3342" s="14"/>
      <c r="AR3342" s="14"/>
      <c r="AS3342" s="14"/>
      <c r="AT3342" s="14"/>
      <c r="AU3342" s="14"/>
      <c r="AV3342" s="14"/>
      <c r="AW3342" s="14">
        <v>0</v>
      </c>
      <c r="AX3342" s="14">
        <v>0</v>
      </c>
      <c r="AY3342" s="14">
        <v>0</v>
      </c>
      <c r="AZ3342" s="14"/>
      <c r="BA3342" s="14"/>
      <c r="BB3342" s="14"/>
      <c r="BC3342" s="14"/>
      <c r="BD3342" s="14"/>
      <c r="BE3342" s="14">
        <f t="shared" si="4604"/>
        <v>0</v>
      </c>
      <c r="BF3342" s="14"/>
      <c r="BG3342" s="14"/>
      <c r="BH3342" s="14"/>
      <c r="BI3342" s="14"/>
      <c r="BJ3342" s="14"/>
      <c r="BK3342" s="14"/>
      <c r="BL3342" s="14"/>
      <c r="BM3342" s="14"/>
      <c r="BN3342" s="14"/>
      <c r="BO3342" s="14"/>
      <c r="BP3342" s="14"/>
      <c r="BQ3342" s="14"/>
      <c r="BR3342" s="14">
        <v>0</v>
      </c>
      <c r="BS3342" s="14">
        <v>0</v>
      </c>
    </row>
    <row r="3343" spans="1:71" x14ac:dyDescent="0.25">
      <c r="A3343" s="1" t="s">
        <v>915</v>
      </c>
      <c r="B3343" s="1" t="s">
        <v>75</v>
      </c>
      <c r="C3343" s="1" t="s">
        <v>1453</v>
      </c>
      <c r="D3343" s="68" t="s">
        <v>1454</v>
      </c>
      <c r="E3343" s="68" t="s">
        <v>37</v>
      </c>
      <c r="F3343" s="65" t="s">
        <v>1</v>
      </c>
      <c r="G3343" s="13" t="s">
        <v>1</v>
      </c>
      <c r="H3343" s="2" t="s">
        <v>38</v>
      </c>
      <c r="I3343" s="12">
        <f t="shared" ref="I3343:AA3343" si="4662">SUM(I3344:I3346)</f>
        <v>4940</v>
      </c>
      <c r="J3343" s="12">
        <f t="shared" si="4662"/>
        <v>0</v>
      </c>
      <c r="K3343" s="12">
        <f t="shared" si="4662"/>
        <v>0</v>
      </c>
      <c r="L3343" s="12">
        <f t="shared" si="4662"/>
        <v>0</v>
      </c>
      <c r="M3343" s="12">
        <f t="shared" si="4662"/>
        <v>0</v>
      </c>
      <c r="N3343" s="12">
        <f t="shared" si="4662"/>
        <v>0</v>
      </c>
      <c r="O3343" s="12">
        <f t="shared" si="4662"/>
        <v>4940</v>
      </c>
      <c r="P3343" s="12">
        <f t="shared" si="4662"/>
        <v>0</v>
      </c>
      <c r="Q3343" s="12">
        <f t="shared" si="4662"/>
        <v>2300</v>
      </c>
      <c r="R3343" s="12">
        <f t="shared" si="4662"/>
        <v>0</v>
      </c>
      <c r="S3343" s="12">
        <f t="shared" si="4662"/>
        <v>0</v>
      </c>
      <c r="T3343" s="12">
        <f t="shared" si="4662"/>
        <v>0</v>
      </c>
      <c r="U3343" s="12">
        <f t="shared" si="4662"/>
        <v>0</v>
      </c>
      <c r="V3343" s="12">
        <f t="shared" si="4662"/>
        <v>0</v>
      </c>
      <c r="W3343" s="12">
        <f t="shared" si="4662"/>
        <v>0</v>
      </c>
      <c r="X3343" s="12">
        <f t="shared" si="4662"/>
        <v>0</v>
      </c>
      <c r="Y3343" s="12">
        <f t="shared" si="4662"/>
        <v>0</v>
      </c>
      <c r="Z3343" s="12">
        <f t="shared" si="4662"/>
        <v>0</v>
      </c>
      <c r="AA3343" s="12">
        <f t="shared" si="4662"/>
        <v>0</v>
      </c>
      <c r="AB3343" s="12">
        <v>2300</v>
      </c>
      <c r="AC3343" s="12">
        <v>2640</v>
      </c>
      <c r="AD3343" s="12">
        <f t="shared" ref="AD3343:AV3343" si="4663">SUM(AD3344:AD3346)</f>
        <v>0</v>
      </c>
      <c r="AE3343" s="12">
        <f t="shared" si="4663"/>
        <v>0</v>
      </c>
      <c r="AF3343" s="12">
        <f t="shared" si="4663"/>
        <v>0</v>
      </c>
      <c r="AG3343" s="12">
        <f t="shared" si="4663"/>
        <v>0</v>
      </c>
      <c r="AH3343" s="12">
        <f t="shared" si="4663"/>
        <v>0</v>
      </c>
      <c r="AI3343" s="12">
        <f t="shared" si="4663"/>
        <v>0</v>
      </c>
      <c r="AJ3343" s="12">
        <f t="shared" si="4663"/>
        <v>0</v>
      </c>
      <c r="AK3343" s="12">
        <f t="shared" si="4663"/>
        <v>0</v>
      </c>
      <c r="AL3343" s="12">
        <f t="shared" si="4663"/>
        <v>0</v>
      </c>
      <c r="AM3343" s="12">
        <f t="shared" si="4663"/>
        <v>0</v>
      </c>
      <c r="AN3343" s="12">
        <f t="shared" si="4663"/>
        <v>0</v>
      </c>
      <c r="AO3343" s="12">
        <f t="shared" si="4663"/>
        <v>0</v>
      </c>
      <c r="AP3343" s="12">
        <f t="shared" si="4663"/>
        <v>0</v>
      </c>
      <c r="AQ3343" s="12">
        <f t="shared" si="4663"/>
        <v>0</v>
      </c>
      <c r="AR3343" s="12">
        <f t="shared" si="4663"/>
        <v>0</v>
      </c>
      <c r="AS3343" s="12">
        <f t="shared" si="4663"/>
        <v>0</v>
      </c>
      <c r="AT3343" s="12">
        <f t="shared" si="4663"/>
        <v>0</v>
      </c>
      <c r="AU3343" s="12">
        <f t="shared" si="4663"/>
        <v>0</v>
      </c>
      <c r="AV3343" s="12">
        <f t="shared" si="4663"/>
        <v>0</v>
      </c>
      <c r="AW3343" s="12">
        <v>0</v>
      </c>
      <c r="AX3343" s="12">
        <v>0</v>
      </c>
      <c r="AY3343" s="12">
        <f t="shared" ref="AY3343:BQ3343" si="4664">SUM(AY3344:AY3346)</f>
        <v>1000</v>
      </c>
      <c r="AZ3343" s="12">
        <f t="shared" si="4664"/>
        <v>0</v>
      </c>
      <c r="BA3343" s="12">
        <f t="shared" si="4664"/>
        <v>0</v>
      </c>
      <c r="BB3343" s="12">
        <f t="shared" si="4664"/>
        <v>200</v>
      </c>
      <c r="BC3343" s="12">
        <f t="shared" si="4664"/>
        <v>0</v>
      </c>
      <c r="BD3343" s="12">
        <f t="shared" si="4664"/>
        <v>0</v>
      </c>
      <c r="BE3343" s="12">
        <f t="shared" si="4664"/>
        <v>1200</v>
      </c>
      <c r="BF3343" s="12">
        <f t="shared" si="4664"/>
        <v>0</v>
      </c>
      <c r="BG3343" s="12">
        <f t="shared" si="4664"/>
        <v>1000</v>
      </c>
      <c r="BH3343" s="12">
        <f t="shared" si="4664"/>
        <v>200</v>
      </c>
      <c r="BI3343" s="12">
        <f t="shared" si="4664"/>
        <v>0</v>
      </c>
      <c r="BJ3343" s="12">
        <f t="shared" si="4664"/>
        <v>0</v>
      </c>
      <c r="BK3343" s="12">
        <f t="shared" si="4664"/>
        <v>0</v>
      </c>
      <c r="BL3343" s="12">
        <f t="shared" si="4664"/>
        <v>0</v>
      </c>
      <c r="BM3343" s="12">
        <f t="shared" si="4664"/>
        <v>0</v>
      </c>
      <c r="BN3343" s="12">
        <f t="shared" si="4664"/>
        <v>0</v>
      </c>
      <c r="BO3343" s="12">
        <f t="shared" si="4664"/>
        <v>0</v>
      </c>
      <c r="BP3343" s="12">
        <f t="shared" si="4664"/>
        <v>0</v>
      </c>
      <c r="BQ3343" s="12">
        <f t="shared" si="4664"/>
        <v>0</v>
      </c>
      <c r="BR3343" s="12">
        <v>1200</v>
      </c>
      <c r="BS3343" s="12">
        <v>0</v>
      </c>
    </row>
    <row r="3344" spans="1:71" x14ac:dyDescent="0.25">
      <c r="A3344" s="4" t="s">
        <v>915</v>
      </c>
      <c r="B3344" s="4" t="s">
        <v>75</v>
      </c>
      <c r="C3344" s="4" t="s">
        <v>1453</v>
      </c>
      <c r="D3344" s="65" t="s">
        <v>1454</v>
      </c>
      <c r="E3344" s="75">
        <v>6139</v>
      </c>
      <c r="F3344" s="65"/>
      <c r="G3344" s="61" t="s">
        <v>1894</v>
      </c>
      <c r="H3344" s="13" t="s">
        <v>38</v>
      </c>
      <c r="I3344" s="14">
        <v>4940</v>
      </c>
      <c r="J3344" s="14"/>
      <c r="K3344" s="14"/>
      <c r="L3344" s="14"/>
      <c r="M3344" s="14"/>
      <c r="N3344" s="14"/>
      <c r="O3344" s="14">
        <f t="shared" si="4602"/>
        <v>4940</v>
      </c>
      <c r="P3344" s="14"/>
      <c r="Q3344" s="14">
        <v>2300</v>
      </c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>
        <v>2300</v>
      </c>
      <c r="AC3344" s="14">
        <v>2640</v>
      </c>
      <c r="AD3344" s="14">
        <v>0</v>
      </c>
      <c r="AE3344" s="14"/>
      <c r="AF3344" s="14"/>
      <c r="AG3344" s="14"/>
      <c r="AH3344" s="14"/>
      <c r="AI3344" s="14"/>
      <c r="AJ3344" s="14">
        <f t="shared" si="4603"/>
        <v>0</v>
      </c>
      <c r="AK3344" s="14"/>
      <c r="AL3344" s="14"/>
      <c r="AM3344" s="14"/>
      <c r="AN3344" s="14"/>
      <c r="AO3344" s="14"/>
      <c r="AP3344" s="14"/>
      <c r="AQ3344" s="14"/>
      <c r="AR3344" s="14"/>
      <c r="AS3344" s="14"/>
      <c r="AT3344" s="14"/>
      <c r="AU3344" s="14"/>
      <c r="AV3344" s="14"/>
      <c r="AW3344" s="14">
        <v>0</v>
      </c>
      <c r="AX3344" s="14">
        <v>0</v>
      </c>
      <c r="AY3344" s="14">
        <v>1000</v>
      </c>
      <c r="AZ3344" s="14"/>
      <c r="BA3344" s="14"/>
      <c r="BB3344" s="14">
        <v>200</v>
      </c>
      <c r="BC3344" s="14"/>
      <c r="BD3344" s="14"/>
      <c r="BE3344" s="14">
        <f t="shared" si="4604"/>
        <v>1200</v>
      </c>
      <c r="BF3344" s="14"/>
      <c r="BG3344" s="14">
        <v>1000</v>
      </c>
      <c r="BH3344" s="14">
        <v>200</v>
      </c>
      <c r="BI3344" s="14"/>
      <c r="BJ3344" s="14"/>
      <c r="BK3344" s="14"/>
      <c r="BL3344" s="14"/>
      <c r="BM3344" s="14"/>
      <c r="BN3344" s="14"/>
      <c r="BO3344" s="14"/>
      <c r="BP3344" s="14"/>
      <c r="BQ3344" s="14"/>
      <c r="BR3344" s="14">
        <v>1200</v>
      </c>
      <c r="BS3344" s="14">
        <v>0</v>
      </c>
    </row>
    <row r="3345" spans="1:71" ht="22.5" x14ac:dyDescent="0.25">
      <c r="A3345" s="4" t="s">
        <v>915</v>
      </c>
      <c r="B3345" s="4" t="s">
        <v>75</v>
      </c>
      <c r="C3345" s="4" t="s">
        <v>1453</v>
      </c>
      <c r="D3345" s="65" t="s">
        <v>1454</v>
      </c>
      <c r="E3345" s="75">
        <v>6139</v>
      </c>
      <c r="F3345" s="65" t="s">
        <v>1461</v>
      </c>
      <c r="G3345" s="61" t="s">
        <v>1894</v>
      </c>
      <c r="H3345" s="13" t="s">
        <v>46</v>
      </c>
      <c r="I3345" s="14">
        <v>0</v>
      </c>
      <c r="J3345" s="14"/>
      <c r="K3345" s="14"/>
      <c r="L3345" s="14"/>
      <c r="M3345" s="14"/>
      <c r="N3345" s="14"/>
      <c r="O3345" s="14">
        <f t="shared" si="4602"/>
        <v>0</v>
      </c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>
        <v>0</v>
      </c>
      <c r="AC3345" s="14">
        <v>0</v>
      </c>
      <c r="AD3345" s="14">
        <v>0</v>
      </c>
      <c r="AE3345" s="14"/>
      <c r="AF3345" s="14"/>
      <c r="AG3345" s="14"/>
      <c r="AH3345" s="14"/>
      <c r="AI3345" s="14"/>
      <c r="AJ3345" s="14">
        <f t="shared" si="4603"/>
        <v>0</v>
      </c>
      <c r="AK3345" s="14"/>
      <c r="AL3345" s="14"/>
      <c r="AM3345" s="14"/>
      <c r="AN3345" s="14"/>
      <c r="AO3345" s="14"/>
      <c r="AP3345" s="14"/>
      <c r="AQ3345" s="14"/>
      <c r="AR3345" s="14"/>
      <c r="AS3345" s="14"/>
      <c r="AT3345" s="14"/>
      <c r="AU3345" s="14"/>
      <c r="AV3345" s="14"/>
      <c r="AW3345" s="14">
        <v>0</v>
      </c>
      <c r="AX3345" s="14">
        <v>0</v>
      </c>
      <c r="AY3345" s="14">
        <v>0</v>
      </c>
      <c r="AZ3345" s="14"/>
      <c r="BA3345" s="14"/>
      <c r="BB3345" s="14"/>
      <c r="BC3345" s="14"/>
      <c r="BD3345" s="14"/>
      <c r="BE3345" s="14">
        <f t="shared" si="4604"/>
        <v>0</v>
      </c>
      <c r="BF3345" s="14"/>
      <c r="BG3345" s="14"/>
      <c r="BH3345" s="14"/>
      <c r="BI3345" s="14"/>
      <c r="BJ3345" s="14"/>
      <c r="BK3345" s="14"/>
      <c r="BL3345" s="14"/>
      <c r="BM3345" s="14"/>
      <c r="BN3345" s="14"/>
      <c r="BO3345" s="14"/>
      <c r="BP3345" s="14"/>
      <c r="BQ3345" s="14"/>
      <c r="BR3345" s="14">
        <v>0</v>
      </c>
      <c r="BS3345" s="14">
        <v>0</v>
      </c>
    </row>
    <row r="3346" spans="1:71" ht="22.5" x14ac:dyDescent="0.25">
      <c r="A3346" s="4" t="s">
        <v>915</v>
      </c>
      <c r="B3346" s="4" t="s">
        <v>75</v>
      </c>
      <c r="C3346" s="4" t="s">
        <v>1453</v>
      </c>
      <c r="D3346" s="65" t="s">
        <v>1454</v>
      </c>
      <c r="E3346" s="75">
        <v>6139</v>
      </c>
      <c r="F3346" s="65" t="s">
        <v>1462</v>
      </c>
      <c r="G3346" s="61" t="s">
        <v>1894</v>
      </c>
      <c r="H3346" s="13" t="s">
        <v>52</v>
      </c>
      <c r="I3346" s="14">
        <v>0</v>
      </c>
      <c r="J3346" s="14"/>
      <c r="K3346" s="14"/>
      <c r="L3346" s="14"/>
      <c r="M3346" s="14"/>
      <c r="N3346" s="14"/>
      <c r="O3346" s="14">
        <f t="shared" si="4602"/>
        <v>0</v>
      </c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>
        <v>0</v>
      </c>
      <c r="AC3346" s="14">
        <v>0</v>
      </c>
      <c r="AD3346" s="14">
        <v>0</v>
      </c>
      <c r="AE3346" s="14"/>
      <c r="AF3346" s="14"/>
      <c r="AG3346" s="14"/>
      <c r="AH3346" s="14"/>
      <c r="AI3346" s="14"/>
      <c r="AJ3346" s="14">
        <f t="shared" si="4603"/>
        <v>0</v>
      </c>
      <c r="AK3346" s="14"/>
      <c r="AL3346" s="14"/>
      <c r="AM3346" s="14"/>
      <c r="AN3346" s="14"/>
      <c r="AO3346" s="14"/>
      <c r="AP3346" s="14"/>
      <c r="AQ3346" s="14"/>
      <c r="AR3346" s="14"/>
      <c r="AS3346" s="14"/>
      <c r="AT3346" s="14"/>
      <c r="AU3346" s="14"/>
      <c r="AV3346" s="14"/>
      <c r="AW3346" s="14">
        <v>0</v>
      </c>
      <c r="AX3346" s="14">
        <v>0</v>
      </c>
      <c r="AY3346" s="14">
        <v>0</v>
      </c>
      <c r="AZ3346" s="14"/>
      <c r="BA3346" s="14"/>
      <c r="BB3346" s="14"/>
      <c r="BC3346" s="14"/>
      <c r="BD3346" s="14"/>
      <c r="BE3346" s="14">
        <f t="shared" si="4604"/>
        <v>0</v>
      </c>
      <c r="BF3346" s="14"/>
      <c r="BG3346" s="14"/>
      <c r="BH3346" s="14"/>
      <c r="BI3346" s="14"/>
      <c r="BJ3346" s="14"/>
      <c r="BK3346" s="14"/>
      <c r="BL3346" s="14"/>
      <c r="BM3346" s="14"/>
      <c r="BN3346" s="14"/>
      <c r="BO3346" s="14"/>
      <c r="BP3346" s="14"/>
      <c r="BQ3346" s="14"/>
      <c r="BR3346" s="14">
        <v>0</v>
      </c>
      <c r="BS3346" s="14">
        <v>0</v>
      </c>
    </row>
    <row r="3347" spans="1:71" ht="22.5" x14ac:dyDescent="0.25">
      <c r="A3347" s="1" t="s">
        <v>1</v>
      </c>
      <c r="B3347" s="1" t="s">
        <v>1</v>
      </c>
      <c r="C3347" s="1" t="s">
        <v>1</v>
      </c>
      <c r="D3347" s="64" t="s">
        <v>1</v>
      </c>
      <c r="E3347" s="64" t="s">
        <v>1</v>
      </c>
      <c r="F3347" s="64" t="s">
        <v>1</v>
      </c>
      <c r="G3347" s="2" t="s">
        <v>1</v>
      </c>
      <c r="H3347" s="10" t="s">
        <v>53</v>
      </c>
      <c r="I3347" s="11">
        <f t="shared" ref="I3347:X3348" si="4665">SUM(I3348)</f>
        <v>0</v>
      </c>
      <c r="J3347" s="11">
        <f t="shared" si="4665"/>
        <v>0</v>
      </c>
      <c r="K3347" s="11">
        <f t="shared" si="4665"/>
        <v>0</v>
      </c>
      <c r="L3347" s="11">
        <f t="shared" si="4665"/>
        <v>0</v>
      </c>
      <c r="M3347" s="11">
        <f t="shared" si="4665"/>
        <v>0</v>
      </c>
      <c r="N3347" s="11">
        <f t="shared" si="4665"/>
        <v>0</v>
      </c>
      <c r="O3347" s="11">
        <f t="shared" si="4665"/>
        <v>0</v>
      </c>
      <c r="P3347" s="11">
        <f t="shared" si="4665"/>
        <v>0</v>
      </c>
      <c r="Q3347" s="11">
        <f t="shared" si="4665"/>
        <v>0</v>
      </c>
      <c r="R3347" s="11">
        <f t="shared" si="4665"/>
        <v>0</v>
      </c>
      <c r="S3347" s="11">
        <f t="shared" si="4665"/>
        <v>0</v>
      </c>
      <c r="T3347" s="11">
        <f t="shared" si="4665"/>
        <v>0</v>
      </c>
      <c r="U3347" s="11">
        <f t="shared" si="4665"/>
        <v>0</v>
      </c>
      <c r="V3347" s="11">
        <f t="shared" si="4665"/>
        <v>0</v>
      </c>
      <c r="W3347" s="11">
        <f t="shared" si="4665"/>
        <v>0</v>
      </c>
      <c r="X3347" s="11">
        <f t="shared" si="4665"/>
        <v>0</v>
      </c>
      <c r="Y3347" s="11">
        <f t="shared" ref="J3347:AA3348" si="4666">SUM(Y3348)</f>
        <v>0</v>
      </c>
      <c r="Z3347" s="11">
        <f t="shared" si="4666"/>
        <v>0</v>
      </c>
      <c r="AA3347" s="11">
        <f t="shared" si="4666"/>
        <v>0</v>
      </c>
      <c r="AB3347" s="11">
        <v>0</v>
      </c>
      <c r="AC3347" s="11">
        <v>0</v>
      </c>
      <c r="AD3347" s="11">
        <f t="shared" ref="AD3347:AS3348" si="4667">SUM(AD3348)</f>
        <v>0</v>
      </c>
      <c r="AE3347" s="11">
        <f t="shared" si="4667"/>
        <v>0</v>
      </c>
      <c r="AF3347" s="11">
        <f t="shared" si="4667"/>
        <v>0</v>
      </c>
      <c r="AG3347" s="11">
        <f t="shared" si="4667"/>
        <v>0</v>
      </c>
      <c r="AH3347" s="11">
        <f t="shared" si="4667"/>
        <v>0</v>
      </c>
      <c r="AI3347" s="11">
        <f t="shared" si="4667"/>
        <v>0</v>
      </c>
      <c r="AJ3347" s="11">
        <f t="shared" si="4667"/>
        <v>0</v>
      </c>
      <c r="AK3347" s="11">
        <f t="shared" si="4667"/>
        <v>0</v>
      </c>
      <c r="AL3347" s="11">
        <f t="shared" si="4667"/>
        <v>0</v>
      </c>
      <c r="AM3347" s="11">
        <f t="shared" si="4667"/>
        <v>0</v>
      </c>
      <c r="AN3347" s="11">
        <f t="shared" si="4667"/>
        <v>0</v>
      </c>
      <c r="AO3347" s="11">
        <f t="shared" si="4667"/>
        <v>0</v>
      </c>
      <c r="AP3347" s="11">
        <f t="shared" si="4667"/>
        <v>0</v>
      </c>
      <c r="AQ3347" s="11">
        <f t="shared" si="4667"/>
        <v>0</v>
      </c>
      <c r="AR3347" s="11">
        <f t="shared" si="4667"/>
        <v>0</v>
      </c>
      <c r="AS3347" s="11">
        <f t="shared" si="4667"/>
        <v>0</v>
      </c>
      <c r="AT3347" s="11">
        <f t="shared" ref="AE3347:AV3348" si="4668">SUM(AT3348)</f>
        <v>0</v>
      </c>
      <c r="AU3347" s="11">
        <f t="shared" si="4668"/>
        <v>0</v>
      </c>
      <c r="AV3347" s="11">
        <f t="shared" si="4668"/>
        <v>0</v>
      </c>
      <c r="AW3347" s="11">
        <v>0</v>
      </c>
      <c r="AX3347" s="11">
        <v>0</v>
      </c>
      <c r="AY3347" s="11">
        <f t="shared" ref="AY3347:BN3348" si="4669">SUM(AY3348)</f>
        <v>0</v>
      </c>
      <c r="AZ3347" s="11">
        <f t="shared" si="4669"/>
        <v>0</v>
      </c>
      <c r="BA3347" s="11">
        <f t="shared" si="4669"/>
        <v>0</v>
      </c>
      <c r="BB3347" s="11">
        <f t="shared" si="4669"/>
        <v>0</v>
      </c>
      <c r="BC3347" s="11">
        <f t="shared" si="4669"/>
        <v>0</v>
      </c>
      <c r="BD3347" s="11">
        <f t="shared" si="4669"/>
        <v>0</v>
      </c>
      <c r="BE3347" s="11">
        <f t="shared" si="4669"/>
        <v>0</v>
      </c>
      <c r="BF3347" s="11">
        <f t="shared" si="4669"/>
        <v>0</v>
      </c>
      <c r="BG3347" s="11">
        <f t="shared" si="4669"/>
        <v>0</v>
      </c>
      <c r="BH3347" s="11">
        <f t="shared" si="4669"/>
        <v>0</v>
      </c>
      <c r="BI3347" s="11">
        <f t="shared" si="4669"/>
        <v>0</v>
      </c>
      <c r="BJ3347" s="11">
        <f t="shared" si="4669"/>
        <v>0</v>
      </c>
      <c r="BK3347" s="11">
        <f t="shared" si="4669"/>
        <v>0</v>
      </c>
      <c r="BL3347" s="11">
        <f t="shared" si="4669"/>
        <v>0</v>
      </c>
      <c r="BM3347" s="11">
        <f t="shared" si="4669"/>
        <v>0</v>
      </c>
      <c r="BN3347" s="11">
        <f t="shared" si="4669"/>
        <v>0</v>
      </c>
      <c r="BO3347" s="11">
        <f t="shared" ref="AZ3347:BQ3348" si="4670">SUM(BO3348)</f>
        <v>0</v>
      </c>
      <c r="BP3347" s="11">
        <f t="shared" si="4670"/>
        <v>0</v>
      </c>
      <c r="BQ3347" s="11">
        <f t="shared" si="4670"/>
        <v>0</v>
      </c>
      <c r="BR3347" s="11">
        <v>0</v>
      </c>
      <c r="BS3347" s="11">
        <v>0</v>
      </c>
    </row>
    <row r="3348" spans="1:71" x14ac:dyDescent="0.25">
      <c r="A3348" s="4" t="s">
        <v>915</v>
      </c>
      <c r="B3348" s="4" t="s">
        <v>75</v>
      </c>
      <c r="C3348" s="4" t="s">
        <v>1453</v>
      </c>
      <c r="D3348" s="65" t="s">
        <v>1454</v>
      </c>
      <c r="E3348" s="64" t="s">
        <v>54</v>
      </c>
      <c r="F3348" s="64" t="s">
        <v>1</v>
      </c>
      <c r="G3348" s="2" t="s">
        <v>1</v>
      </c>
      <c r="H3348" s="2" t="s">
        <v>55</v>
      </c>
      <c r="I3348" s="12">
        <f t="shared" si="4665"/>
        <v>0</v>
      </c>
      <c r="J3348" s="12">
        <f t="shared" si="4666"/>
        <v>0</v>
      </c>
      <c r="K3348" s="12">
        <f t="shared" si="4666"/>
        <v>0</v>
      </c>
      <c r="L3348" s="12">
        <f t="shared" si="4666"/>
        <v>0</v>
      </c>
      <c r="M3348" s="12">
        <f t="shared" si="4666"/>
        <v>0</v>
      </c>
      <c r="N3348" s="12">
        <f t="shared" si="4666"/>
        <v>0</v>
      </c>
      <c r="O3348" s="12">
        <f t="shared" si="4666"/>
        <v>0</v>
      </c>
      <c r="P3348" s="12">
        <f t="shared" si="4666"/>
        <v>0</v>
      </c>
      <c r="Q3348" s="12">
        <f t="shared" si="4666"/>
        <v>0</v>
      </c>
      <c r="R3348" s="12">
        <f t="shared" si="4666"/>
        <v>0</v>
      </c>
      <c r="S3348" s="12">
        <f t="shared" si="4666"/>
        <v>0</v>
      </c>
      <c r="T3348" s="12">
        <f t="shared" si="4666"/>
        <v>0</v>
      </c>
      <c r="U3348" s="12">
        <f t="shared" si="4666"/>
        <v>0</v>
      </c>
      <c r="V3348" s="12">
        <f t="shared" si="4666"/>
        <v>0</v>
      </c>
      <c r="W3348" s="12">
        <f t="shared" si="4666"/>
        <v>0</v>
      </c>
      <c r="X3348" s="12">
        <f t="shared" si="4666"/>
        <v>0</v>
      </c>
      <c r="Y3348" s="12">
        <f t="shared" si="4666"/>
        <v>0</v>
      </c>
      <c r="Z3348" s="12">
        <f t="shared" si="4666"/>
        <v>0</v>
      </c>
      <c r="AA3348" s="12">
        <f t="shared" si="4666"/>
        <v>0</v>
      </c>
      <c r="AB3348" s="12">
        <v>0</v>
      </c>
      <c r="AC3348" s="12">
        <v>0</v>
      </c>
      <c r="AD3348" s="12">
        <f t="shared" si="4667"/>
        <v>0</v>
      </c>
      <c r="AE3348" s="12">
        <f t="shared" si="4668"/>
        <v>0</v>
      </c>
      <c r="AF3348" s="12">
        <f t="shared" si="4668"/>
        <v>0</v>
      </c>
      <c r="AG3348" s="12">
        <f t="shared" si="4668"/>
        <v>0</v>
      </c>
      <c r="AH3348" s="12">
        <f t="shared" si="4668"/>
        <v>0</v>
      </c>
      <c r="AI3348" s="12">
        <f t="shared" si="4668"/>
        <v>0</v>
      </c>
      <c r="AJ3348" s="12">
        <f t="shared" si="4668"/>
        <v>0</v>
      </c>
      <c r="AK3348" s="12">
        <f t="shared" si="4668"/>
        <v>0</v>
      </c>
      <c r="AL3348" s="12">
        <f t="shared" si="4668"/>
        <v>0</v>
      </c>
      <c r="AM3348" s="12">
        <f t="shared" si="4668"/>
        <v>0</v>
      </c>
      <c r="AN3348" s="12">
        <f t="shared" si="4668"/>
        <v>0</v>
      </c>
      <c r="AO3348" s="12">
        <f t="shared" si="4668"/>
        <v>0</v>
      </c>
      <c r="AP3348" s="12">
        <f t="shared" si="4668"/>
        <v>0</v>
      </c>
      <c r="AQ3348" s="12">
        <f t="shared" si="4668"/>
        <v>0</v>
      </c>
      <c r="AR3348" s="12">
        <f t="shared" si="4668"/>
        <v>0</v>
      </c>
      <c r="AS3348" s="12">
        <f t="shared" si="4668"/>
        <v>0</v>
      </c>
      <c r="AT3348" s="12">
        <f t="shared" si="4668"/>
        <v>0</v>
      </c>
      <c r="AU3348" s="12">
        <f t="shared" si="4668"/>
        <v>0</v>
      </c>
      <c r="AV3348" s="12">
        <f t="shared" si="4668"/>
        <v>0</v>
      </c>
      <c r="AW3348" s="12">
        <v>0</v>
      </c>
      <c r="AX3348" s="12">
        <v>0</v>
      </c>
      <c r="AY3348" s="12">
        <f t="shared" si="4669"/>
        <v>0</v>
      </c>
      <c r="AZ3348" s="12">
        <f t="shared" si="4670"/>
        <v>0</v>
      </c>
      <c r="BA3348" s="12">
        <f t="shared" si="4670"/>
        <v>0</v>
      </c>
      <c r="BB3348" s="12">
        <f t="shared" si="4670"/>
        <v>0</v>
      </c>
      <c r="BC3348" s="12">
        <f t="shared" si="4670"/>
        <v>0</v>
      </c>
      <c r="BD3348" s="12">
        <f t="shared" si="4670"/>
        <v>0</v>
      </c>
      <c r="BE3348" s="12">
        <f t="shared" si="4670"/>
        <v>0</v>
      </c>
      <c r="BF3348" s="12">
        <f t="shared" si="4670"/>
        <v>0</v>
      </c>
      <c r="BG3348" s="12">
        <f t="shared" si="4670"/>
        <v>0</v>
      </c>
      <c r="BH3348" s="12">
        <f t="shared" si="4670"/>
        <v>0</v>
      </c>
      <c r="BI3348" s="12">
        <f t="shared" si="4670"/>
        <v>0</v>
      </c>
      <c r="BJ3348" s="12">
        <f t="shared" si="4670"/>
        <v>0</v>
      </c>
      <c r="BK3348" s="12">
        <f t="shared" si="4670"/>
        <v>0</v>
      </c>
      <c r="BL3348" s="12">
        <f t="shared" si="4670"/>
        <v>0</v>
      </c>
      <c r="BM3348" s="12">
        <f t="shared" si="4670"/>
        <v>0</v>
      </c>
      <c r="BN3348" s="12">
        <f t="shared" si="4670"/>
        <v>0</v>
      </c>
      <c r="BO3348" s="12">
        <f t="shared" si="4670"/>
        <v>0</v>
      </c>
      <c r="BP3348" s="12">
        <f t="shared" si="4670"/>
        <v>0</v>
      </c>
      <c r="BQ3348" s="12">
        <f t="shared" si="4670"/>
        <v>0</v>
      </c>
      <c r="BR3348" s="12">
        <v>0</v>
      </c>
      <c r="BS3348" s="12">
        <v>0</v>
      </c>
    </row>
    <row r="3349" spans="1:71" x14ac:dyDescent="0.25">
      <c r="A3349" s="4" t="s">
        <v>915</v>
      </c>
      <c r="B3349" s="4" t="s">
        <v>75</v>
      </c>
      <c r="C3349" s="4" t="s">
        <v>1453</v>
      </c>
      <c r="D3349" s="65" t="s">
        <v>1454</v>
      </c>
      <c r="E3349" s="75">
        <v>6148</v>
      </c>
      <c r="F3349" s="65"/>
      <c r="G3349" s="61" t="s">
        <v>1894</v>
      </c>
      <c r="H3349" s="13" t="s">
        <v>63</v>
      </c>
      <c r="I3349" s="14">
        <v>0</v>
      </c>
      <c r="J3349" s="14"/>
      <c r="K3349" s="14"/>
      <c r="L3349" s="14"/>
      <c r="M3349" s="14"/>
      <c r="N3349" s="14"/>
      <c r="O3349" s="14">
        <f t="shared" si="4602"/>
        <v>0</v>
      </c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>
        <v>0</v>
      </c>
      <c r="AC3349" s="14">
        <v>0</v>
      </c>
      <c r="AD3349" s="14">
        <v>0</v>
      </c>
      <c r="AE3349" s="14"/>
      <c r="AF3349" s="14"/>
      <c r="AG3349" s="14"/>
      <c r="AH3349" s="14"/>
      <c r="AI3349" s="14"/>
      <c r="AJ3349" s="14">
        <f t="shared" si="4603"/>
        <v>0</v>
      </c>
      <c r="AK3349" s="14"/>
      <c r="AL3349" s="14"/>
      <c r="AM3349" s="14"/>
      <c r="AN3349" s="14"/>
      <c r="AO3349" s="14"/>
      <c r="AP3349" s="14"/>
      <c r="AQ3349" s="14"/>
      <c r="AR3349" s="14"/>
      <c r="AS3349" s="14"/>
      <c r="AT3349" s="14"/>
      <c r="AU3349" s="14"/>
      <c r="AV3349" s="14"/>
      <c r="AW3349" s="14">
        <v>0</v>
      </c>
      <c r="AX3349" s="14">
        <v>0</v>
      </c>
      <c r="AY3349" s="14">
        <v>0</v>
      </c>
      <c r="AZ3349" s="14"/>
      <c r="BA3349" s="14"/>
      <c r="BB3349" s="14"/>
      <c r="BC3349" s="14"/>
      <c r="BD3349" s="14"/>
      <c r="BE3349" s="14">
        <f t="shared" si="4604"/>
        <v>0</v>
      </c>
      <c r="BF3349" s="14"/>
      <c r="BG3349" s="14"/>
      <c r="BH3349" s="14"/>
      <c r="BI3349" s="14"/>
      <c r="BJ3349" s="14"/>
      <c r="BK3349" s="14"/>
      <c r="BL3349" s="14"/>
      <c r="BM3349" s="14"/>
      <c r="BN3349" s="14"/>
      <c r="BO3349" s="14"/>
      <c r="BP3349" s="14"/>
      <c r="BQ3349" s="14"/>
      <c r="BR3349" s="14">
        <v>0</v>
      </c>
      <c r="BS3349" s="14">
        <v>0</v>
      </c>
    </row>
    <row r="3350" spans="1:71" ht="22.5" x14ac:dyDescent="0.25">
      <c r="A3350" s="1" t="s">
        <v>1</v>
      </c>
      <c r="B3350" s="1" t="s">
        <v>1</v>
      </c>
      <c r="C3350" s="1" t="s">
        <v>1</v>
      </c>
      <c r="D3350" s="64" t="s">
        <v>1</v>
      </c>
      <c r="E3350" s="64" t="s">
        <v>1</v>
      </c>
      <c r="F3350" s="64" t="s">
        <v>1</v>
      </c>
      <c r="G3350" s="2" t="s">
        <v>1</v>
      </c>
      <c r="H3350" s="10" t="s">
        <v>64</v>
      </c>
      <c r="I3350" s="11">
        <f t="shared" ref="I3350:AA3350" si="4671">SUM(I3351)</f>
        <v>5000</v>
      </c>
      <c r="J3350" s="11">
        <f t="shared" si="4671"/>
        <v>0</v>
      </c>
      <c r="K3350" s="11">
        <f t="shared" si="4671"/>
        <v>0</v>
      </c>
      <c r="L3350" s="11">
        <f t="shared" si="4671"/>
        <v>0</v>
      </c>
      <c r="M3350" s="11">
        <f t="shared" si="4671"/>
        <v>0</v>
      </c>
      <c r="N3350" s="11">
        <f t="shared" si="4671"/>
        <v>0</v>
      </c>
      <c r="O3350" s="11">
        <f t="shared" si="4671"/>
        <v>5000</v>
      </c>
      <c r="P3350" s="11">
        <f t="shared" si="4671"/>
        <v>0</v>
      </c>
      <c r="Q3350" s="11">
        <f t="shared" si="4671"/>
        <v>3200</v>
      </c>
      <c r="R3350" s="11">
        <f t="shared" si="4671"/>
        <v>1450</v>
      </c>
      <c r="S3350" s="11">
        <f t="shared" si="4671"/>
        <v>0</v>
      </c>
      <c r="T3350" s="11">
        <f t="shared" si="4671"/>
        <v>0</v>
      </c>
      <c r="U3350" s="11">
        <f t="shared" si="4671"/>
        <v>0</v>
      </c>
      <c r="V3350" s="11">
        <f t="shared" si="4671"/>
        <v>0</v>
      </c>
      <c r="W3350" s="11">
        <f t="shared" si="4671"/>
        <v>0</v>
      </c>
      <c r="X3350" s="11">
        <f t="shared" si="4671"/>
        <v>0</v>
      </c>
      <c r="Y3350" s="11">
        <f t="shared" si="4671"/>
        <v>0</v>
      </c>
      <c r="Z3350" s="11">
        <f t="shared" si="4671"/>
        <v>0</v>
      </c>
      <c r="AA3350" s="11">
        <f t="shared" si="4671"/>
        <v>0</v>
      </c>
      <c r="AB3350" s="11">
        <v>4650</v>
      </c>
      <c r="AC3350" s="11">
        <v>350</v>
      </c>
      <c r="AD3350" s="11">
        <f t="shared" ref="AD3350:AV3350" si="4672">SUM(AD3351)</f>
        <v>0</v>
      </c>
      <c r="AE3350" s="11">
        <f t="shared" si="4672"/>
        <v>0</v>
      </c>
      <c r="AF3350" s="11">
        <f t="shared" si="4672"/>
        <v>0</v>
      </c>
      <c r="AG3350" s="11">
        <f t="shared" si="4672"/>
        <v>0</v>
      </c>
      <c r="AH3350" s="11">
        <f t="shared" si="4672"/>
        <v>0</v>
      </c>
      <c r="AI3350" s="11">
        <f t="shared" si="4672"/>
        <v>0</v>
      </c>
      <c r="AJ3350" s="11">
        <f t="shared" si="4672"/>
        <v>0</v>
      </c>
      <c r="AK3350" s="11">
        <f t="shared" si="4672"/>
        <v>0</v>
      </c>
      <c r="AL3350" s="11">
        <f t="shared" si="4672"/>
        <v>0</v>
      </c>
      <c r="AM3350" s="11">
        <f t="shared" si="4672"/>
        <v>0</v>
      </c>
      <c r="AN3350" s="11">
        <f t="shared" si="4672"/>
        <v>0</v>
      </c>
      <c r="AO3350" s="11">
        <f t="shared" si="4672"/>
        <v>0</v>
      </c>
      <c r="AP3350" s="11">
        <f t="shared" si="4672"/>
        <v>0</v>
      </c>
      <c r="AQ3350" s="11">
        <f t="shared" si="4672"/>
        <v>0</v>
      </c>
      <c r="AR3350" s="11">
        <f t="shared" si="4672"/>
        <v>0</v>
      </c>
      <c r="AS3350" s="11">
        <f t="shared" si="4672"/>
        <v>0</v>
      </c>
      <c r="AT3350" s="11">
        <f t="shared" si="4672"/>
        <v>0</v>
      </c>
      <c r="AU3350" s="11">
        <f t="shared" si="4672"/>
        <v>0</v>
      </c>
      <c r="AV3350" s="11">
        <f t="shared" si="4672"/>
        <v>0</v>
      </c>
      <c r="AW3350" s="11">
        <v>0</v>
      </c>
      <c r="AX3350" s="11">
        <v>0</v>
      </c>
      <c r="AY3350" s="11">
        <f t="shared" ref="AY3350:BQ3350" si="4673">SUM(AY3351)</f>
        <v>0</v>
      </c>
      <c r="AZ3350" s="11">
        <f t="shared" si="4673"/>
        <v>0</v>
      </c>
      <c r="BA3350" s="11">
        <f t="shared" si="4673"/>
        <v>0</v>
      </c>
      <c r="BB3350" s="11">
        <f t="shared" si="4673"/>
        <v>0</v>
      </c>
      <c r="BC3350" s="11">
        <f t="shared" si="4673"/>
        <v>0</v>
      </c>
      <c r="BD3350" s="11">
        <f t="shared" si="4673"/>
        <v>0</v>
      </c>
      <c r="BE3350" s="11">
        <f t="shared" si="4673"/>
        <v>0</v>
      </c>
      <c r="BF3350" s="11">
        <f t="shared" si="4673"/>
        <v>0</v>
      </c>
      <c r="BG3350" s="11">
        <f t="shared" si="4673"/>
        <v>0</v>
      </c>
      <c r="BH3350" s="11">
        <f t="shared" si="4673"/>
        <v>0</v>
      </c>
      <c r="BI3350" s="11">
        <f t="shared" si="4673"/>
        <v>0</v>
      </c>
      <c r="BJ3350" s="11">
        <f t="shared" si="4673"/>
        <v>0</v>
      </c>
      <c r="BK3350" s="11">
        <f t="shared" si="4673"/>
        <v>0</v>
      </c>
      <c r="BL3350" s="11">
        <f t="shared" si="4673"/>
        <v>0</v>
      </c>
      <c r="BM3350" s="11">
        <f t="shared" si="4673"/>
        <v>0</v>
      </c>
      <c r="BN3350" s="11">
        <f t="shared" si="4673"/>
        <v>0</v>
      </c>
      <c r="BO3350" s="11">
        <f t="shared" si="4673"/>
        <v>0</v>
      </c>
      <c r="BP3350" s="11">
        <f t="shared" si="4673"/>
        <v>0</v>
      </c>
      <c r="BQ3350" s="11">
        <f t="shared" si="4673"/>
        <v>0</v>
      </c>
      <c r="BR3350" s="11">
        <v>0</v>
      </c>
      <c r="BS3350" s="11">
        <v>0</v>
      </c>
    </row>
    <row r="3351" spans="1:71" x14ac:dyDescent="0.25">
      <c r="A3351" s="4" t="s">
        <v>915</v>
      </c>
      <c r="B3351" s="4" t="s">
        <v>75</v>
      </c>
      <c r="C3351" s="4" t="s">
        <v>1453</v>
      </c>
      <c r="D3351" s="65" t="s">
        <v>1454</v>
      </c>
      <c r="E3351" s="64" t="s">
        <v>65</v>
      </c>
      <c r="F3351" s="64" t="s">
        <v>1</v>
      </c>
      <c r="G3351" s="2" t="s">
        <v>1</v>
      </c>
      <c r="H3351" s="2" t="s">
        <v>66</v>
      </c>
      <c r="I3351" s="12">
        <f t="shared" ref="I3351:AA3351" si="4674">SUM(I3352:I3353)</f>
        <v>5000</v>
      </c>
      <c r="J3351" s="12">
        <f t="shared" si="4674"/>
        <v>0</v>
      </c>
      <c r="K3351" s="12">
        <f t="shared" si="4674"/>
        <v>0</v>
      </c>
      <c r="L3351" s="12">
        <f t="shared" si="4674"/>
        <v>0</v>
      </c>
      <c r="M3351" s="12">
        <f t="shared" si="4674"/>
        <v>0</v>
      </c>
      <c r="N3351" s="12">
        <f t="shared" si="4674"/>
        <v>0</v>
      </c>
      <c r="O3351" s="12">
        <f t="shared" ref="O3351" si="4675">SUM(O3352:O3353)</f>
        <v>5000</v>
      </c>
      <c r="P3351" s="12">
        <f t="shared" si="4674"/>
        <v>0</v>
      </c>
      <c r="Q3351" s="12">
        <f t="shared" si="4674"/>
        <v>3200</v>
      </c>
      <c r="R3351" s="12">
        <f t="shared" si="4674"/>
        <v>1450</v>
      </c>
      <c r="S3351" s="12">
        <f t="shared" si="4674"/>
        <v>0</v>
      </c>
      <c r="T3351" s="12">
        <f t="shared" si="4674"/>
        <v>0</v>
      </c>
      <c r="U3351" s="12">
        <f t="shared" si="4674"/>
        <v>0</v>
      </c>
      <c r="V3351" s="12">
        <f t="shared" si="4674"/>
        <v>0</v>
      </c>
      <c r="W3351" s="12">
        <f t="shared" si="4674"/>
        <v>0</v>
      </c>
      <c r="X3351" s="12">
        <f t="shared" si="4674"/>
        <v>0</v>
      </c>
      <c r="Y3351" s="12">
        <f t="shared" si="4674"/>
        <v>0</v>
      </c>
      <c r="Z3351" s="12">
        <f t="shared" si="4674"/>
        <v>0</v>
      </c>
      <c r="AA3351" s="12">
        <f t="shared" si="4674"/>
        <v>0</v>
      </c>
      <c r="AB3351" s="12">
        <v>4650</v>
      </c>
      <c r="AC3351" s="12">
        <v>350</v>
      </c>
      <c r="AD3351" s="12">
        <f t="shared" ref="AD3351:AV3351" si="4676">SUM(AD3352:AD3353)</f>
        <v>0</v>
      </c>
      <c r="AE3351" s="12">
        <f t="shared" si="4676"/>
        <v>0</v>
      </c>
      <c r="AF3351" s="12">
        <f t="shared" si="4676"/>
        <v>0</v>
      </c>
      <c r="AG3351" s="12">
        <f t="shared" si="4676"/>
        <v>0</v>
      </c>
      <c r="AH3351" s="12">
        <f t="shared" si="4676"/>
        <v>0</v>
      </c>
      <c r="AI3351" s="12">
        <f t="shared" si="4676"/>
        <v>0</v>
      </c>
      <c r="AJ3351" s="12">
        <f t="shared" ref="AJ3351" si="4677">SUM(AJ3352:AJ3353)</f>
        <v>0</v>
      </c>
      <c r="AK3351" s="12">
        <f t="shared" si="4676"/>
        <v>0</v>
      </c>
      <c r="AL3351" s="12">
        <f t="shared" si="4676"/>
        <v>0</v>
      </c>
      <c r="AM3351" s="12">
        <f t="shared" si="4676"/>
        <v>0</v>
      </c>
      <c r="AN3351" s="12">
        <f t="shared" si="4676"/>
        <v>0</v>
      </c>
      <c r="AO3351" s="12">
        <f t="shared" si="4676"/>
        <v>0</v>
      </c>
      <c r="AP3351" s="12">
        <f t="shared" si="4676"/>
        <v>0</v>
      </c>
      <c r="AQ3351" s="12">
        <f t="shared" si="4676"/>
        <v>0</v>
      </c>
      <c r="AR3351" s="12">
        <f t="shared" si="4676"/>
        <v>0</v>
      </c>
      <c r="AS3351" s="12">
        <f t="shared" si="4676"/>
        <v>0</v>
      </c>
      <c r="AT3351" s="12">
        <f t="shared" si="4676"/>
        <v>0</v>
      </c>
      <c r="AU3351" s="12">
        <f t="shared" si="4676"/>
        <v>0</v>
      </c>
      <c r="AV3351" s="12">
        <f t="shared" si="4676"/>
        <v>0</v>
      </c>
      <c r="AW3351" s="12">
        <v>0</v>
      </c>
      <c r="AX3351" s="12">
        <v>0</v>
      </c>
      <c r="AY3351" s="12">
        <f t="shared" ref="AY3351:BQ3351" si="4678">SUM(AY3352:AY3353)</f>
        <v>0</v>
      </c>
      <c r="AZ3351" s="12">
        <f t="shared" si="4678"/>
        <v>0</v>
      </c>
      <c r="BA3351" s="12">
        <f t="shared" si="4678"/>
        <v>0</v>
      </c>
      <c r="BB3351" s="12">
        <f t="shared" si="4678"/>
        <v>0</v>
      </c>
      <c r="BC3351" s="12">
        <f t="shared" si="4678"/>
        <v>0</v>
      </c>
      <c r="BD3351" s="12">
        <f t="shared" si="4678"/>
        <v>0</v>
      </c>
      <c r="BE3351" s="12">
        <f t="shared" ref="BE3351" si="4679">SUM(BE3352:BE3353)</f>
        <v>0</v>
      </c>
      <c r="BF3351" s="12">
        <f t="shared" si="4678"/>
        <v>0</v>
      </c>
      <c r="BG3351" s="12">
        <f t="shared" si="4678"/>
        <v>0</v>
      </c>
      <c r="BH3351" s="12">
        <f t="shared" si="4678"/>
        <v>0</v>
      </c>
      <c r="BI3351" s="12">
        <f t="shared" si="4678"/>
        <v>0</v>
      </c>
      <c r="BJ3351" s="12">
        <f t="shared" si="4678"/>
        <v>0</v>
      </c>
      <c r="BK3351" s="12">
        <f t="shared" si="4678"/>
        <v>0</v>
      </c>
      <c r="BL3351" s="12">
        <f t="shared" si="4678"/>
        <v>0</v>
      </c>
      <c r="BM3351" s="12">
        <f t="shared" si="4678"/>
        <v>0</v>
      </c>
      <c r="BN3351" s="12">
        <f t="shared" si="4678"/>
        <v>0</v>
      </c>
      <c r="BO3351" s="12">
        <f t="shared" si="4678"/>
        <v>0</v>
      </c>
      <c r="BP3351" s="12">
        <f t="shared" si="4678"/>
        <v>0</v>
      </c>
      <c r="BQ3351" s="12">
        <f t="shared" si="4678"/>
        <v>0</v>
      </c>
      <c r="BR3351" s="12">
        <v>0</v>
      </c>
      <c r="BS3351" s="12">
        <v>0</v>
      </c>
    </row>
    <row r="3352" spans="1:71" x14ac:dyDescent="0.25">
      <c r="A3352" s="4" t="s">
        <v>915</v>
      </c>
      <c r="B3352" s="4" t="s">
        <v>75</v>
      </c>
      <c r="C3352" s="4" t="s">
        <v>1453</v>
      </c>
      <c r="D3352" s="65" t="s">
        <v>1454</v>
      </c>
      <c r="E3352" s="75">
        <v>8213</v>
      </c>
      <c r="F3352" s="65"/>
      <c r="G3352" s="61" t="s">
        <v>1894</v>
      </c>
      <c r="H3352" s="13" t="s">
        <v>68</v>
      </c>
      <c r="I3352" s="14">
        <v>5000</v>
      </c>
      <c r="J3352" s="14"/>
      <c r="K3352" s="14"/>
      <c r="L3352" s="14"/>
      <c r="M3352" s="14"/>
      <c r="N3352" s="14"/>
      <c r="O3352" s="14">
        <f t="shared" ref="O3352:O3414" si="4680">I3352+J3352+K3352+L3352+M3352+N3352</f>
        <v>5000</v>
      </c>
      <c r="P3352" s="14"/>
      <c r="Q3352" s="14">
        <v>3200</v>
      </c>
      <c r="R3352" s="14">
        <v>1450</v>
      </c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>
        <v>4650</v>
      </c>
      <c r="AC3352" s="14">
        <v>350</v>
      </c>
      <c r="AD3352" s="14">
        <v>0</v>
      </c>
      <c r="AE3352" s="14"/>
      <c r="AF3352" s="14"/>
      <c r="AG3352" s="14"/>
      <c r="AH3352" s="14"/>
      <c r="AI3352" s="14"/>
      <c r="AJ3352" s="14">
        <f t="shared" ref="AJ3352:AJ3414" si="4681">AD3352+AE3352+AF3352+AG3352+AH3352+AI3352</f>
        <v>0</v>
      </c>
      <c r="AK3352" s="14"/>
      <c r="AL3352" s="14"/>
      <c r="AM3352" s="14"/>
      <c r="AN3352" s="14"/>
      <c r="AO3352" s="14"/>
      <c r="AP3352" s="14"/>
      <c r="AQ3352" s="14"/>
      <c r="AR3352" s="14"/>
      <c r="AS3352" s="14"/>
      <c r="AT3352" s="14"/>
      <c r="AU3352" s="14"/>
      <c r="AV3352" s="14"/>
      <c r="AW3352" s="14">
        <v>0</v>
      </c>
      <c r="AX3352" s="14">
        <v>0</v>
      </c>
      <c r="AY3352" s="14">
        <v>0</v>
      </c>
      <c r="AZ3352" s="14"/>
      <c r="BA3352" s="14"/>
      <c r="BB3352" s="14"/>
      <c r="BC3352" s="14"/>
      <c r="BD3352" s="14"/>
      <c r="BE3352" s="14">
        <f t="shared" ref="BE3352:BE3414" si="4682">AY3352+AZ3352+BA3352+BB3352+BC3352+BD3352</f>
        <v>0</v>
      </c>
      <c r="BF3352" s="14"/>
      <c r="BG3352" s="14"/>
      <c r="BH3352" s="14"/>
      <c r="BI3352" s="14"/>
      <c r="BJ3352" s="14"/>
      <c r="BK3352" s="14"/>
      <c r="BL3352" s="14"/>
      <c r="BM3352" s="14"/>
      <c r="BN3352" s="14"/>
      <c r="BO3352" s="14"/>
      <c r="BP3352" s="14"/>
      <c r="BQ3352" s="14"/>
      <c r="BR3352" s="14">
        <v>0</v>
      </c>
      <c r="BS3352" s="14">
        <v>0</v>
      </c>
    </row>
    <row r="3353" spans="1:71" x14ac:dyDescent="0.25">
      <c r="A3353" s="4" t="s">
        <v>915</v>
      </c>
      <c r="B3353" s="4" t="s">
        <v>75</v>
      </c>
      <c r="C3353" s="4" t="s">
        <v>1453</v>
      </c>
      <c r="D3353" s="65" t="s">
        <v>1454</v>
      </c>
      <c r="E3353" s="75">
        <v>8216</v>
      </c>
      <c r="F3353" s="65"/>
      <c r="G3353" s="61" t="s">
        <v>1894</v>
      </c>
      <c r="H3353" s="13" t="s">
        <v>306</v>
      </c>
      <c r="I3353" s="14">
        <v>0</v>
      </c>
      <c r="J3353" s="14"/>
      <c r="K3353" s="14"/>
      <c r="L3353" s="14"/>
      <c r="M3353" s="14"/>
      <c r="N3353" s="14"/>
      <c r="O3353" s="14">
        <f t="shared" si="4680"/>
        <v>0</v>
      </c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>
        <v>0</v>
      </c>
      <c r="AC3353" s="14">
        <v>0</v>
      </c>
      <c r="AD3353" s="14">
        <v>0</v>
      </c>
      <c r="AE3353" s="14"/>
      <c r="AF3353" s="14"/>
      <c r="AG3353" s="14"/>
      <c r="AH3353" s="14"/>
      <c r="AI3353" s="14"/>
      <c r="AJ3353" s="14">
        <f t="shared" si="4681"/>
        <v>0</v>
      </c>
      <c r="AK3353" s="14"/>
      <c r="AL3353" s="14"/>
      <c r="AM3353" s="14"/>
      <c r="AN3353" s="14"/>
      <c r="AO3353" s="14"/>
      <c r="AP3353" s="14"/>
      <c r="AQ3353" s="14"/>
      <c r="AR3353" s="14"/>
      <c r="AS3353" s="14"/>
      <c r="AT3353" s="14"/>
      <c r="AU3353" s="14"/>
      <c r="AV3353" s="14"/>
      <c r="AW3353" s="14">
        <v>0</v>
      </c>
      <c r="AX3353" s="14">
        <v>0</v>
      </c>
      <c r="AY3353" s="14">
        <v>0</v>
      </c>
      <c r="AZ3353" s="14"/>
      <c r="BA3353" s="14"/>
      <c r="BB3353" s="14"/>
      <c r="BC3353" s="14"/>
      <c r="BD3353" s="14"/>
      <c r="BE3353" s="14">
        <f t="shared" si="4682"/>
        <v>0</v>
      </c>
      <c r="BF3353" s="14"/>
      <c r="BG3353" s="14"/>
      <c r="BH3353" s="14"/>
      <c r="BI3353" s="14"/>
      <c r="BJ3353" s="14"/>
      <c r="BK3353" s="14"/>
      <c r="BL3353" s="14"/>
      <c r="BM3353" s="14"/>
      <c r="BN3353" s="14"/>
      <c r="BO3353" s="14"/>
      <c r="BP3353" s="14"/>
      <c r="BQ3353" s="14"/>
      <c r="BR3353" s="14">
        <v>0</v>
      </c>
      <c r="BS3353" s="14">
        <v>0</v>
      </c>
    </row>
    <row r="3354" spans="1:71" x14ac:dyDescent="0.25">
      <c r="A3354" s="13" t="s">
        <v>1</v>
      </c>
      <c r="B3354" s="13" t="s">
        <v>1</v>
      </c>
      <c r="C3354" s="13" t="s">
        <v>1</v>
      </c>
      <c r="D3354" s="60" t="s">
        <v>1</v>
      </c>
      <c r="E3354" s="60" t="s">
        <v>1</v>
      </c>
      <c r="F3354" s="60" t="s">
        <v>1</v>
      </c>
      <c r="G3354" s="13" t="s">
        <v>1</v>
      </c>
      <c r="H3354" s="10" t="s">
        <v>1463</v>
      </c>
      <c r="I3354" s="11">
        <f t="shared" ref="I3354:AA3354" si="4683">SUM(I3325,I3347,I3350)</f>
        <v>15615</v>
      </c>
      <c r="J3354" s="11">
        <f t="shared" si="4683"/>
        <v>0</v>
      </c>
      <c r="K3354" s="11">
        <f t="shared" si="4683"/>
        <v>0</v>
      </c>
      <c r="L3354" s="11">
        <f t="shared" si="4683"/>
        <v>0</v>
      </c>
      <c r="M3354" s="11">
        <f t="shared" si="4683"/>
        <v>0</v>
      </c>
      <c r="N3354" s="11">
        <f t="shared" si="4683"/>
        <v>0</v>
      </c>
      <c r="O3354" s="11">
        <f t="shared" si="4683"/>
        <v>15615</v>
      </c>
      <c r="P3354" s="11">
        <f t="shared" si="4683"/>
        <v>0</v>
      </c>
      <c r="Q3354" s="11">
        <f t="shared" si="4683"/>
        <v>5500</v>
      </c>
      <c r="R3354" s="11">
        <f t="shared" si="4683"/>
        <v>1450</v>
      </c>
      <c r="S3354" s="11">
        <f t="shared" si="4683"/>
        <v>0</v>
      </c>
      <c r="T3354" s="11">
        <f t="shared" si="4683"/>
        <v>0</v>
      </c>
      <c r="U3354" s="11">
        <f t="shared" si="4683"/>
        <v>0</v>
      </c>
      <c r="V3354" s="11">
        <f t="shared" si="4683"/>
        <v>0</v>
      </c>
      <c r="W3354" s="11">
        <f t="shared" si="4683"/>
        <v>0</v>
      </c>
      <c r="X3354" s="11">
        <f t="shared" si="4683"/>
        <v>0</v>
      </c>
      <c r="Y3354" s="11">
        <f t="shared" si="4683"/>
        <v>0</v>
      </c>
      <c r="Z3354" s="11">
        <f t="shared" si="4683"/>
        <v>0</v>
      </c>
      <c r="AA3354" s="11">
        <f t="shared" si="4683"/>
        <v>0</v>
      </c>
      <c r="AB3354" s="11">
        <v>6950</v>
      </c>
      <c r="AC3354" s="11">
        <v>8665</v>
      </c>
      <c r="AD3354" s="11">
        <f t="shared" ref="AD3354:AV3354" si="4684">SUM(AD3325,AD3347,AD3350)</f>
        <v>0</v>
      </c>
      <c r="AE3354" s="11">
        <f t="shared" si="4684"/>
        <v>0</v>
      </c>
      <c r="AF3354" s="11">
        <f t="shared" si="4684"/>
        <v>0</v>
      </c>
      <c r="AG3354" s="11">
        <f t="shared" si="4684"/>
        <v>0</v>
      </c>
      <c r="AH3354" s="11">
        <f t="shared" si="4684"/>
        <v>0</v>
      </c>
      <c r="AI3354" s="11">
        <f t="shared" si="4684"/>
        <v>0</v>
      </c>
      <c r="AJ3354" s="11">
        <f t="shared" si="4684"/>
        <v>0</v>
      </c>
      <c r="AK3354" s="11">
        <f t="shared" si="4684"/>
        <v>0</v>
      </c>
      <c r="AL3354" s="11">
        <f t="shared" si="4684"/>
        <v>0</v>
      </c>
      <c r="AM3354" s="11">
        <f t="shared" si="4684"/>
        <v>0</v>
      </c>
      <c r="AN3354" s="11">
        <f t="shared" si="4684"/>
        <v>0</v>
      </c>
      <c r="AO3354" s="11">
        <f t="shared" si="4684"/>
        <v>0</v>
      </c>
      <c r="AP3354" s="11">
        <f t="shared" si="4684"/>
        <v>0</v>
      </c>
      <c r="AQ3354" s="11">
        <f t="shared" si="4684"/>
        <v>0</v>
      </c>
      <c r="AR3354" s="11">
        <f t="shared" si="4684"/>
        <v>0</v>
      </c>
      <c r="AS3354" s="11">
        <f t="shared" si="4684"/>
        <v>0</v>
      </c>
      <c r="AT3354" s="11">
        <f t="shared" si="4684"/>
        <v>0</v>
      </c>
      <c r="AU3354" s="11">
        <f t="shared" si="4684"/>
        <v>0</v>
      </c>
      <c r="AV3354" s="11">
        <f t="shared" si="4684"/>
        <v>0</v>
      </c>
      <c r="AW3354" s="11">
        <v>0</v>
      </c>
      <c r="AX3354" s="11">
        <v>0</v>
      </c>
      <c r="AY3354" s="11">
        <f t="shared" ref="AY3354:BQ3354" si="4685">SUM(AY3325,AY3347,AY3350)</f>
        <v>1000</v>
      </c>
      <c r="AZ3354" s="11">
        <f t="shared" si="4685"/>
        <v>0</v>
      </c>
      <c r="BA3354" s="11">
        <f t="shared" si="4685"/>
        <v>0</v>
      </c>
      <c r="BB3354" s="11">
        <f t="shared" si="4685"/>
        <v>200</v>
      </c>
      <c r="BC3354" s="11">
        <f t="shared" si="4685"/>
        <v>0</v>
      </c>
      <c r="BD3354" s="11">
        <f t="shared" si="4685"/>
        <v>0</v>
      </c>
      <c r="BE3354" s="11">
        <f t="shared" si="4685"/>
        <v>1200</v>
      </c>
      <c r="BF3354" s="11">
        <f t="shared" si="4685"/>
        <v>0</v>
      </c>
      <c r="BG3354" s="11">
        <f t="shared" si="4685"/>
        <v>1000</v>
      </c>
      <c r="BH3354" s="11">
        <f t="shared" si="4685"/>
        <v>200</v>
      </c>
      <c r="BI3354" s="11">
        <f t="shared" si="4685"/>
        <v>0</v>
      </c>
      <c r="BJ3354" s="11">
        <f t="shared" si="4685"/>
        <v>0</v>
      </c>
      <c r="BK3354" s="11">
        <f t="shared" si="4685"/>
        <v>0</v>
      </c>
      <c r="BL3354" s="11">
        <f t="shared" si="4685"/>
        <v>0</v>
      </c>
      <c r="BM3354" s="11">
        <f t="shared" si="4685"/>
        <v>0</v>
      </c>
      <c r="BN3354" s="11">
        <f t="shared" si="4685"/>
        <v>0</v>
      </c>
      <c r="BO3354" s="11">
        <f t="shared" si="4685"/>
        <v>0</v>
      </c>
      <c r="BP3354" s="11">
        <f t="shared" si="4685"/>
        <v>0</v>
      </c>
      <c r="BQ3354" s="11">
        <f t="shared" si="4685"/>
        <v>0</v>
      </c>
      <c r="BR3354" s="11">
        <v>1200</v>
      </c>
      <c r="BS3354" s="11">
        <v>0</v>
      </c>
    </row>
    <row r="3355" spans="1:71" ht="15.75" thickBot="1" x14ac:dyDescent="0.3">
      <c r="A3355" s="13" t="s">
        <v>1</v>
      </c>
      <c r="B3355" s="13" t="s">
        <v>1</v>
      </c>
      <c r="C3355" s="13" t="s">
        <v>1</v>
      </c>
      <c r="D3355" s="60" t="s">
        <v>1</v>
      </c>
      <c r="E3355" s="60" t="s">
        <v>1</v>
      </c>
      <c r="F3355" s="60" t="s">
        <v>1</v>
      </c>
      <c r="G3355" s="13" t="s">
        <v>1</v>
      </c>
      <c r="H3355" s="2" t="s">
        <v>70</v>
      </c>
      <c r="I3355" s="13" t="s">
        <v>1</v>
      </c>
      <c r="J3355" s="13"/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>
        <v>0</v>
      </c>
      <c r="AC3355" s="13">
        <v>0</v>
      </c>
      <c r="AD3355" s="13" t="s">
        <v>1</v>
      </c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  <c r="AW3355" s="13">
        <v>0</v>
      </c>
      <c r="AX3355" s="13">
        <v>0</v>
      </c>
      <c r="AY3355" s="13" t="s">
        <v>1</v>
      </c>
      <c r="AZ3355" s="13"/>
      <c r="BA3355" s="13"/>
      <c r="BB3355" s="13"/>
      <c r="BC3355" s="13"/>
      <c r="BD3355" s="13"/>
      <c r="BE3355" s="13"/>
      <c r="BF3355" s="13"/>
      <c r="BG3355" s="13"/>
      <c r="BH3355" s="13"/>
      <c r="BI3355" s="13"/>
      <c r="BJ3355" s="13"/>
      <c r="BK3355" s="13"/>
      <c r="BL3355" s="13"/>
      <c r="BM3355" s="13"/>
      <c r="BN3355" s="13"/>
      <c r="BO3355" s="13"/>
      <c r="BP3355" s="13"/>
      <c r="BQ3355" s="13"/>
      <c r="BR3355" s="13">
        <v>0</v>
      </c>
      <c r="BS3355" s="13">
        <v>0</v>
      </c>
    </row>
    <row r="3356" spans="1:71" ht="69.75" customHeight="1" thickBot="1" x14ac:dyDescent="0.3">
      <c r="A3356" s="110" t="s">
        <v>1</v>
      </c>
      <c r="B3356" s="110" t="s">
        <v>1</v>
      </c>
      <c r="C3356" s="110" t="s">
        <v>1</v>
      </c>
      <c r="D3356" s="113" t="s">
        <v>1</v>
      </c>
      <c r="E3356" s="113" t="s">
        <v>1</v>
      </c>
      <c r="F3356" s="113" t="s">
        <v>1</v>
      </c>
      <c r="G3356" s="116" t="s">
        <v>1</v>
      </c>
      <c r="H3356" s="5" t="s">
        <v>71</v>
      </c>
      <c r="I3356" s="57" t="s">
        <v>11</v>
      </c>
      <c r="J3356" s="57" t="s">
        <v>1831</v>
      </c>
      <c r="K3356" s="57" t="s">
        <v>1784</v>
      </c>
      <c r="L3356" s="57" t="s">
        <v>1817</v>
      </c>
      <c r="M3356" s="57" t="s">
        <v>1818</v>
      </c>
      <c r="N3356" s="57" t="s">
        <v>1819</v>
      </c>
      <c r="O3356" s="57" t="s">
        <v>1835</v>
      </c>
      <c r="P3356" s="57" t="s">
        <v>1832</v>
      </c>
      <c r="Q3356" s="57" t="s">
        <v>1820</v>
      </c>
      <c r="R3356" s="57" t="s">
        <v>1821</v>
      </c>
      <c r="S3356" s="57" t="s">
        <v>1822</v>
      </c>
      <c r="T3356" s="57" t="s">
        <v>1823</v>
      </c>
      <c r="U3356" s="57" t="s">
        <v>1824</v>
      </c>
      <c r="V3356" s="57" t="s">
        <v>1825</v>
      </c>
      <c r="W3356" s="57" t="s">
        <v>1833</v>
      </c>
      <c r="X3356" s="57" t="s">
        <v>1834</v>
      </c>
      <c r="Y3356" s="57" t="s">
        <v>1826</v>
      </c>
      <c r="Z3356" s="57" t="s">
        <v>1827</v>
      </c>
      <c r="AA3356" s="57" t="s">
        <v>1828</v>
      </c>
      <c r="AB3356" s="57" t="s">
        <v>1829</v>
      </c>
      <c r="AC3356" s="57" t="s">
        <v>1830</v>
      </c>
      <c r="AD3356" s="58" t="s">
        <v>12</v>
      </c>
      <c r="AE3356" s="58" t="s">
        <v>1831</v>
      </c>
      <c r="AF3356" s="58" t="s">
        <v>1784</v>
      </c>
      <c r="AG3356" s="58" t="s">
        <v>1817</v>
      </c>
      <c r="AH3356" s="58" t="s">
        <v>1818</v>
      </c>
      <c r="AI3356" s="58" t="s">
        <v>1819</v>
      </c>
      <c r="AJ3356" s="58" t="s">
        <v>1836</v>
      </c>
      <c r="AK3356" s="58" t="s">
        <v>1832</v>
      </c>
      <c r="AL3356" s="58" t="s">
        <v>1820</v>
      </c>
      <c r="AM3356" s="58" t="s">
        <v>1821</v>
      </c>
      <c r="AN3356" s="58" t="s">
        <v>1822</v>
      </c>
      <c r="AO3356" s="58" t="s">
        <v>1823</v>
      </c>
      <c r="AP3356" s="58" t="s">
        <v>1824</v>
      </c>
      <c r="AQ3356" s="58" t="s">
        <v>1825</v>
      </c>
      <c r="AR3356" s="58" t="s">
        <v>1833</v>
      </c>
      <c r="AS3356" s="58" t="s">
        <v>1834</v>
      </c>
      <c r="AT3356" s="58" t="s">
        <v>1826</v>
      </c>
      <c r="AU3356" s="58" t="s">
        <v>1827</v>
      </c>
      <c r="AV3356" s="58" t="s">
        <v>1828</v>
      </c>
      <c r="AW3356" s="58" t="s">
        <v>1829</v>
      </c>
      <c r="AX3356" s="58" t="s">
        <v>1830</v>
      </c>
      <c r="AY3356" s="59" t="s">
        <v>13</v>
      </c>
      <c r="AZ3356" s="59" t="s">
        <v>1831</v>
      </c>
      <c r="BA3356" s="59" t="s">
        <v>1784</v>
      </c>
      <c r="BB3356" s="59" t="s">
        <v>1817</v>
      </c>
      <c r="BC3356" s="59" t="s">
        <v>1818</v>
      </c>
      <c r="BD3356" s="59" t="s">
        <v>1819</v>
      </c>
      <c r="BE3356" s="59" t="s">
        <v>1837</v>
      </c>
      <c r="BF3356" s="59" t="s">
        <v>1832</v>
      </c>
      <c r="BG3356" s="59" t="s">
        <v>1820</v>
      </c>
      <c r="BH3356" s="59" t="s">
        <v>1821</v>
      </c>
      <c r="BI3356" s="59" t="s">
        <v>1822</v>
      </c>
      <c r="BJ3356" s="59" t="s">
        <v>1823</v>
      </c>
      <c r="BK3356" s="59" t="s">
        <v>1824</v>
      </c>
      <c r="BL3356" s="59" t="s">
        <v>1825</v>
      </c>
      <c r="BM3356" s="59" t="s">
        <v>1833</v>
      </c>
      <c r="BN3356" s="59" t="s">
        <v>1834</v>
      </c>
      <c r="BO3356" s="59" t="s">
        <v>1826</v>
      </c>
      <c r="BP3356" s="59" t="s">
        <v>1827</v>
      </c>
      <c r="BQ3356" s="59" t="s">
        <v>1828</v>
      </c>
      <c r="BR3356" s="59" t="s">
        <v>1829</v>
      </c>
      <c r="BS3356" s="59" t="s">
        <v>1830</v>
      </c>
    </row>
    <row r="3357" spans="1:71" x14ac:dyDescent="0.25">
      <c r="A3357" s="111"/>
      <c r="B3357" s="111"/>
      <c r="C3357" s="111"/>
      <c r="D3357" s="114"/>
      <c r="E3357" s="114"/>
      <c r="F3357" s="114"/>
      <c r="G3357" s="117"/>
      <c r="H3357" s="15" t="s">
        <v>1</v>
      </c>
      <c r="I3357" s="9">
        <v>1</v>
      </c>
      <c r="J3357" s="9">
        <v>2</v>
      </c>
      <c r="K3357" s="9">
        <v>3</v>
      </c>
      <c r="L3357" s="9">
        <v>4</v>
      </c>
      <c r="M3357" s="9">
        <v>5</v>
      </c>
      <c r="N3357" s="9">
        <v>6</v>
      </c>
      <c r="O3357" s="9">
        <v>7</v>
      </c>
      <c r="P3357" s="9">
        <v>8</v>
      </c>
      <c r="Q3357" s="9">
        <v>9</v>
      </c>
      <c r="R3357" s="9">
        <v>10</v>
      </c>
      <c r="S3357" s="9">
        <v>11</v>
      </c>
      <c r="T3357" s="9">
        <v>12</v>
      </c>
      <c r="U3357" s="9">
        <v>13</v>
      </c>
      <c r="V3357" s="9">
        <v>14</v>
      </c>
      <c r="W3357" s="9">
        <v>15</v>
      </c>
      <c r="X3357" s="9">
        <v>16</v>
      </c>
      <c r="Y3357" s="9">
        <v>17</v>
      </c>
      <c r="Z3357" s="9">
        <v>18</v>
      </c>
      <c r="AA3357" s="9">
        <v>19</v>
      </c>
      <c r="AB3357" s="9">
        <v>20</v>
      </c>
      <c r="AC3357" s="9">
        <v>21</v>
      </c>
      <c r="AD3357" s="9">
        <v>1</v>
      </c>
      <c r="AE3357" s="9">
        <v>2</v>
      </c>
      <c r="AF3357" s="9">
        <v>3</v>
      </c>
      <c r="AG3357" s="9">
        <v>4</v>
      </c>
      <c r="AH3357" s="9">
        <v>5</v>
      </c>
      <c r="AI3357" s="9">
        <v>6</v>
      </c>
      <c r="AJ3357" s="9">
        <v>7</v>
      </c>
      <c r="AK3357" s="9">
        <v>8</v>
      </c>
      <c r="AL3357" s="9">
        <v>9</v>
      </c>
      <c r="AM3357" s="9">
        <v>10</v>
      </c>
      <c r="AN3357" s="9">
        <v>11</v>
      </c>
      <c r="AO3357" s="9">
        <v>12</v>
      </c>
      <c r="AP3357" s="9">
        <v>13</v>
      </c>
      <c r="AQ3357" s="9">
        <v>14</v>
      </c>
      <c r="AR3357" s="9">
        <v>15</v>
      </c>
      <c r="AS3357" s="9">
        <v>16</v>
      </c>
      <c r="AT3357" s="9">
        <v>17</v>
      </c>
      <c r="AU3357" s="9">
        <v>18</v>
      </c>
      <c r="AV3357" s="9">
        <v>19</v>
      </c>
      <c r="AW3357" s="9">
        <v>20</v>
      </c>
      <c r="AX3357" s="9">
        <v>21</v>
      </c>
      <c r="AY3357" s="9">
        <v>1</v>
      </c>
      <c r="AZ3357" s="9">
        <v>2</v>
      </c>
      <c r="BA3357" s="9">
        <v>3</v>
      </c>
      <c r="BB3357" s="9">
        <v>4</v>
      </c>
      <c r="BC3357" s="9">
        <v>5</v>
      </c>
      <c r="BD3357" s="9">
        <v>6</v>
      </c>
      <c r="BE3357" s="9">
        <v>7</v>
      </c>
      <c r="BF3357" s="9">
        <v>8</v>
      </c>
      <c r="BG3357" s="9">
        <v>9</v>
      </c>
      <c r="BH3357" s="9">
        <v>10</v>
      </c>
      <c r="BI3357" s="9">
        <v>11</v>
      </c>
      <c r="BJ3357" s="9">
        <v>12</v>
      </c>
      <c r="BK3357" s="9">
        <v>13</v>
      </c>
      <c r="BL3357" s="9">
        <v>14</v>
      </c>
      <c r="BM3357" s="9">
        <v>15</v>
      </c>
      <c r="BN3357" s="9">
        <v>16</v>
      </c>
      <c r="BO3357" s="9">
        <v>17</v>
      </c>
      <c r="BP3357" s="9">
        <v>18</v>
      </c>
      <c r="BQ3357" s="9">
        <v>19</v>
      </c>
      <c r="BR3357" s="9">
        <v>20</v>
      </c>
      <c r="BS3357" s="9">
        <v>21</v>
      </c>
    </row>
    <row r="3358" spans="1:71" x14ac:dyDescent="0.25">
      <c r="A3358" s="111"/>
      <c r="B3358" s="111"/>
      <c r="C3358" s="111"/>
      <c r="D3358" s="114"/>
      <c r="E3358" s="114"/>
      <c r="F3358" s="114"/>
      <c r="G3358" s="117"/>
      <c r="H3358" s="16" t="s">
        <v>1002</v>
      </c>
      <c r="I3358" s="17">
        <f t="shared" ref="I3358:AA3358" si="4686">SUM(I3354)</f>
        <v>15615</v>
      </c>
      <c r="J3358" s="17">
        <f t="shared" si="4686"/>
        <v>0</v>
      </c>
      <c r="K3358" s="17">
        <f t="shared" si="4686"/>
        <v>0</v>
      </c>
      <c r="L3358" s="17">
        <f t="shared" si="4686"/>
        <v>0</v>
      </c>
      <c r="M3358" s="17">
        <f t="shared" si="4686"/>
        <v>0</v>
      </c>
      <c r="N3358" s="17">
        <f t="shared" si="4686"/>
        <v>0</v>
      </c>
      <c r="O3358" s="17">
        <f t="shared" ref="O3358" si="4687">SUM(O3354)</f>
        <v>15615</v>
      </c>
      <c r="P3358" s="17">
        <f t="shared" si="4686"/>
        <v>0</v>
      </c>
      <c r="Q3358" s="17">
        <f t="shared" si="4686"/>
        <v>5500</v>
      </c>
      <c r="R3358" s="17">
        <f t="shared" si="4686"/>
        <v>1450</v>
      </c>
      <c r="S3358" s="17">
        <f t="shared" si="4686"/>
        <v>0</v>
      </c>
      <c r="T3358" s="17">
        <f t="shared" si="4686"/>
        <v>0</v>
      </c>
      <c r="U3358" s="17">
        <f t="shared" si="4686"/>
        <v>0</v>
      </c>
      <c r="V3358" s="17">
        <f t="shared" si="4686"/>
        <v>0</v>
      </c>
      <c r="W3358" s="17">
        <f t="shared" si="4686"/>
        <v>0</v>
      </c>
      <c r="X3358" s="17">
        <f t="shared" si="4686"/>
        <v>0</v>
      </c>
      <c r="Y3358" s="17">
        <f t="shared" si="4686"/>
        <v>0</v>
      </c>
      <c r="Z3358" s="17">
        <f t="shared" si="4686"/>
        <v>0</v>
      </c>
      <c r="AA3358" s="17">
        <f t="shared" si="4686"/>
        <v>0</v>
      </c>
      <c r="AB3358" s="17">
        <v>6950</v>
      </c>
      <c r="AC3358" s="17">
        <v>8665</v>
      </c>
      <c r="AD3358" s="17">
        <f t="shared" ref="AD3358:AV3358" si="4688">SUM(AD3354)</f>
        <v>0</v>
      </c>
      <c r="AE3358" s="17">
        <f t="shared" si="4688"/>
        <v>0</v>
      </c>
      <c r="AF3358" s="17">
        <f t="shared" si="4688"/>
        <v>0</v>
      </c>
      <c r="AG3358" s="17">
        <f t="shared" si="4688"/>
        <v>0</v>
      </c>
      <c r="AH3358" s="17">
        <f t="shared" si="4688"/>
        <v>0</v>
      </c>
      <c r="AI3358" s="17">
        <f t="shared" si="4688"/>
        <v>0</v>
      </c>
      <c r="AJ3358" s="17">
        <f t="shared" ref="AJ3358" si="4689">SUM(AJ3354)</f>
        <v>0</v>
      </c>
      <c r="AK3358" s="17">
        <f t="shared" si="4688"/>
        <v>0</v>
      </c>
      <c r="AL3358" s="17">
        <f t="shared" si="4688"/>
        <v>0</v>
      </c>
      <c r="AM3358" s="17">
        <f t="shared" si="4688"/>
        <v>0</v>
      </c>
      <c r="AN3358" s="17">
        <f t="shared" si="4688"/>
        <v>0</v>
      </c>
      <c r="AO3358" s="17">
        <f t="shared" si="4688"/>
        <v>0</v>
      </c>
      <c r="AP3358" s="17">
        <f t="shared" si="4688"/>
        <v>0</v>
      </c>
      <c r="AQ3358" s="17">
        <f t="shared" si="4688"/>
        <v>0</v>
      </c>
      <c r="AR3358" s="17">
        <f t="shared" si="4688"/>
        <v>0</v>
      </c>
      <c r="AS3358" s="17">
        <f t="shared" si="4688"/>
        <v>0</v>
      </c>
      <c r="AT3358" s="17">
        <f t="shared" si="4688"/>
        <v>0</v>
      </c>
      <c r="AU3358" s="17">
        <f t="shared" si="4688"/>
        <v>0</v>
      </c>
      <c r="AV3358" s="17">
        <f t="shared" si="4688"/>
        <v>0</v>
      </c>
      <c r="AW3358" s="17">
        <v>0</v>
      </c>
      <c r="AX3358" s="17">
        <v>0</v>
      </c>
      <c r="AY3358" s="17">
        <f t="shared" ref="AY3358:BQ3358" si="4690">SUM(AY3354)</f>
        <v>1000</v>
      </c>
      <c r="AZ3358" s="17">
        <f t="shared" si="4690"/>
        <v>0</v>
      </c>
      <c r="BA3358" s="17">
        <f t="shared" si="4690"/>
        <v>0</v>
      </c>
      <c r="BB3358" s="17">
        <f t="shared" si="4690"/>
        <v>200</v>
      </c>
      <c r="BC3358" s="17">
        <f t="shared" si="4690"/>
        <v>0</v>
      </c>
      <c r="BD3358" s="17">
        <f t="shared" si="4690"/>
        <v>0</v>
      </c>
      <c r="BE3358" s="17">
        <f t="shared" ref="BE3358" si="4691">SUM(BE3354)</f>
        <v>1200</v>
      </c>
      <c r="BF3358" s="17">
        <f t="shared" si="4690"/>
        <v>0</v>
      </c>
      <c r="BG3358" s="17">
        <f t="shared" si="4690"/>
        <v>1000</v>
      </c>
      <c r="BH3358" s="17">
        <f t="shared" si="4690"/>
        <v>200</v>
      </c>
      <c r="BI3358" s="17">
        <f t="shared" si="4690"/>
        <v>0</v>
      </c>
      <c r="BJ3358" s="17">
        <f t="shared" si="4690"/>
        <v>0</v>
      </c>
      <c r="BK3358" s="17">
        <f t="shared" si="4690"/>
        <v>0</v>
      </c>
      <c r="BL3358" s="17">
        <f t="shared" si="4690"/>
        <v>0</v>
      </c>
      <c r="BM3358" s="17">
        <f t="shared" si="4690"/>
        <v>0</v>
      </c>
      <c r="BN3358" s="17">
        <f t="shared" si="4690"/>
        <v>0</v>
      </c>
      <c r="BO3358" s="17">
        <f t="shared" si="4690"/>
        <v>0</v>
      </c>
      <c r="BP3358" s="17">
        <f t="shared" si="4690"/>
        <v>0</v>
      </c>
      <c r="BQ3358" s="17">
        <f t="shared" si="4690"/>
        <v>0</v>
      </c>
      <c r="BR3358" s="17">
        <v>1200</v>
      </c>
      <c r="BS3358" s="17">
        <v>0</v>
      </c>
    </row>
    <row r="3359" spans="1:71" x14ac:dyDescent="0.25">
      <c r="A3359" s="111"/>
      <c r="B3359" s="111"/>
      <c r="C3359" s="111"/>
      <c r="D3359" s="114"/>
      <c r="E3359" s="114"/>
      <c r="F3359" s="114"/>
      <c r="G3359" s="117"/>
      <c r="H3359" s="18" t="s">
        <v>73</v>
      </c>
      <c r="I3359" s="17">
        <f t="shared" ref="I3359:AA3359" si="4692">SUM(I3358)</f>
        <v>15615</v>
      </c>
      <c r="J3359" s="17">
        <f t="shared" si="4692"/>
        <v>0</v>
      </c>
      <c r="K3359" s="17">
        <f t="shared" si="4692"/>
        <v>0</v>
      </c>
      <c r="L3359" s="17">
        <f t="shared" si="4692"/>
        <v>0</v>
      </c>
      <c r="M3359" s="17">
        <f t="shared" si="4692"/>
        <v>0</v>
      </c>
      <c r="N3359" s="17">
        <f t="shared" si="4692"/>
        <v>0</v>
      </c>
      <c r="O3359" s="17">
        <f t="shared" ref="O3359" si="4693">SUM(O3358)</f>
        <v>15615</v>
      </c>
      <c r="P3359" s="17">
        <f t="shared" si="4692"/>
        <v>0</v>
      </c>
      <c r="Q3359" s="17">
        <f t="shared" si="4692"/>
        <v>5500</v>
      </c>
      <c r="R3359" s="17">
        <f t="shared" si="4692"/>
        <v>1450</v>
      </c>
      <c r="S3359" s="17">
        <f t="shared" si="4692"/>
        <v>0</v>
      </c>
      <c r="T3359" s="17">
        <f t="shared" si="4692"/>
        <v>0</v>
      </c>
      <c r="U3359" s="17">
        <f t="shared" si="4692"/>
        <v>0</v>
      </c>
      <c r="V3359" s="17">
        <f t="shared" si="4692"/>
        <v>0</v>
      </c>
      <c r="W3359" s="17">
        <f t="shared" si="4692"/>
        <v>0</v>
      </c>
      <c r="X3359" s="17">
        <f t="shared" si="4692"/>
        <v>0</v>
      </c>
      <c r="Y3359" s="17">
        <f t="shared" si="4692"/>
        <v>0</v>
      </c>
      <c r="Z3359" s="17">
        <f t="shared" si="4692"/>
        <v>0</v>
      </c>
      <c r="AA3359" s="17">
        <f t="shared" si="4692"/>
        <v>0</v>
      </c>
      <c r="AB3359" s="17">
        <v>6950</v>
      </c>
      <c r="AC3359" s="17">
        <v>8665</v>
      </c>
      <c r="AD3359" s="17">
        <f t="shared" ref="AD3359:AV3359" si="4694">SUM(AD3358)</f>
        <v>0</v>
      </c>
      <c r="AE3359" s="17">
        <f t="shared" si="4694"/>
        <v>0</v>
      </c>
      <c r="AF3359" s="17">
        <f t="shared" si="4694"/>
        <v>0</v>
      </c>
      <c r="AG3359" s="17">
        <f t="shared" si="4694"/>
        <v>0</v>
      </c>
      <c r="AH3359" s="17">
        <f t="shared" si="4694"/>
        <v>0</v>
      </c>
      <c r="AI3359" s="17">
        <f t="shared" si="4694"/>
        <v>0</v>
      </c>
      <c r="AJ3359" s="17">
        <f t="shared" ref="AJ3359" si="4695">SUM(AJ3358)</f>
        <v>0</v>
      </c>
      <c r="AK3359" s="17">
        <f t="shared" si="4694"/>
        <v>0</v>
      </c>
      <c r="AL3359" s="17">
        <f t="shared" si="4694"/>
        <v>0</v>
      </c>
      <c r="AM3359" s="17">
        <f t="shared" si="4694"/>
        <v>0</v>
      </c>
      <c r="AN3359" s="17">
        <f t="shared" si="4694"/>
        <v>0</v>
      </c>
      <c r="AO3359" s="17">
        <f t="shared" si="4694"/>
        <v>0</v>
      </c>
      <c r="AP3359" s="17">
        <f t="shared" si="4694"/>
        <v>0</v>
      </c>
      <c r="AQ3359" s="17">
        <f t="shared" si="4694"/>
        <v>0</v>
      </c>
      <c r="AR3359" s="17">
        <f t="shared" si="4694"/>
        <v>0</v>
      </c>
      <c r="AS3359" s="17">
        <f t="shared" si="4694"/>
        <v>0</v>
      </c>
      <c r="AT3359" s="17">
        <f t="shared" si="4694"/>
        <v>0</v>
      </c>
      <c r="AU3359" s="17">
        <f t="shared" si="4694"/>
        <v>0</v>
      </c>
      <c r="AV3359" s="17">
        <f t="shared" si="4694"/>
        <v>0</v>
      </c>
      <c r="AW3359" s="17">
        <v>0</v>
      </c>
      <c r="AX3359" s="17">
        <v>0</v>
      </c>
      <c r="AY3359" s="17">
        <f t="shared" ref="AY3359:BQ3359" si="4696">SUM(AY3358)</f>
        <v>1000</v>
      </c>
      <c r="AZ3359" s="17">
        <f t="shared" si="4696"/>
        <v>0</v>
      </c>
      <c r="BA3359" s="17">
        <f t="shared" si="4696"/>
        <v>0</v>
      </c>
      <c r="BB3359" s="17">
        <f t="shared" si="4696"/>
        <v>200</v>
      </c>
      <c r="BC3359" s="17">
        <f t="shared" si="4696"/>
        <v>0</v>
      </c>
      <c r="BD3359" s="17">
        <f t="shared" si="4696"/>
        <v>0</v>
      </c>
      <c r="BE3359" s="17">
        <f t="shared" ref="BE3359" si="4697">SUM(BE3358)</f>
        <v>1200</v>
      </c>
      <c r="BF3359" s="17">
        <f t="shared" si="4696"/>
        <v>0</v>
      </c>
      <c r="BG3359" s="17">
        <f t="shared" si="4696"/>
        <v>1000</v>
      </c>
      <c r="BH3359" s="17">
        <f t="shared" si="4696"/>
        <v>200</v>
      </c>
      <c r="BI3359" s="17">
        <f t="shared" si="4696"/>
        <v>0</v>
      </c>
      <c r="BJ3359" s="17">
        <f t="shared" si="4696"/>
        <v>0</v>
      </c>
      <c r="BK3359" s="17">
        <f t="shared" si="4696"/>
        <v>0</v>
      </c>
      <c r="BL3359" s="17">
        <f t="shared" si="4696"/>
        <v>0</v>
      </c>
      <c r="BM3359" s="17">
        <f t="shared" si="4696"/>
        <v>0</v>
      </c>
      <c r="BN3359" s="17">
        <f t="shared" si="4696"/>
        <v>0</v>
      </c>
      <c r="BO3359" s="17">
        <f t="shared" si="4696"/>
        <v>0</v>
      </c>
      <c r="BP3359" s="17">
        <f t="shared" si="4696"/>
        <v>0</v>
      </c>
      <c r="BQ3359" s="17">
        <f t="shared" si="4696"/>
        <v>0</v>
      </c>
      <c r="BR3359" s="17">
        <v>1200</v>
      </c>
      <c r="BS3359" s="17">
        <v>0</v>
      </c>
    </row>
    <row r="3360" spans="1:71" x14ac:dyDescent="0.25">
      <c r="A3360" s="112"/>
      <c r="B3360" s="112"/>
      <c r="C3360" s="112"/>
      <c r="D3360" s="115"/>
      <c r="E3360" s="115"/>
      <c r="F3360" s="115"/>
      <c r="G3360" s="118"/>
      <c r="O3360">
        <f t="shared" si="4680"/>
        <v>0</v>
      </c>
      <c r="AB3360">
        <v>0</v>
      </c>
      <c r="AC3360">
        <v>0</v>
      </c>
      <c r="AJ3360">
        <f t="shared" si="4681"/>
        <v>0</v>
      </c>
      <c r="AW3360">
        <v>0</v>
      </c>
      <c r="AX3360">
        <v>0</v>
      </c>
      <c r="BE3360">
        <f t="shared" si="4682"/>
        <v>0</v>
      </c>
      <c r="BR3360">
        <v>0</v>
      </c>
      <c r="BS3360">
        <v>0</v>
      </c>
    </row>
    <row r="3361" spans="1:71" ht="15.75" thickBot="1" x14ac:dyDescent="0.3">
      <c r="A3361" s="13" t="s">
        <v>1</v>
      </c>
      <c r="B3361" s="13" t="s">
        <v>1</v>
      </c>
      <c r="C3361" s="13" t="s">
        <v>1</v>
      </c>
      <c r="D3361" s="60" t="s">
        <v>1</v>
      </c>
      <c r="E3361" s="60" t="s">
        <v>1</v>
      </c>
      <c r="F3361" s="60" t="s">
        <v>1</v>
      </c>
      <c r="G3361" s="13" t="s">
        <v>1</v>
      </c>
      <c r="H3361" s="19" t="s">
        <v>1</v>
      </c>
      <c r="I3361" s="19" t="s">
        <v>1</v>
      </c>
      <c r="J3361" s="19"/>
      <c r="K3361" s="19"/>
      <c r="L3361" s="19"/>
      <c r="M3361" s="19"/>
      <c r="N3361" s="19"/>
      <c r="O3361" s="19"/>
      <c r="P3361" s="19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>
        <v>0</v>
      </c>
      <c r="AC3361" s="19">
        <v>0</v>
      </c>
      <c r="AD3361" s="19" t="s">
        <v>1</v>
      </c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>
        <v>0</v>
      </c>
      <c r="AX3361" s="19">
        <v>0</v>
      </c>
      <c r="AY3361" s="19" t="s">
        <v>1</v>
      </c>
      <c r="AZ3361" s="19"/>
      <c r="BA3361" s="19"/>
      <c r="BB3361" s="19"/>
      <c r="BC3361" s="19"/>
      <c r="BD3361" s="19"/>
      <c r="BE3361" s="19"/>
      <c r="BF3361" s="19"/>
      <c r="BG3361" s="19"/>
      <c r="BH3361" s="19"/>
      <c r="BI3361" s="19"/>
      <c r="BJ3361" s="19"/>
      <c r="BK3361" s="19"/>
      <c r="BL3361" s="19"/>
      <c r="BM3361" s="19"/>
      <c r="BN3361" s="19"/>
      <c r="BO3361" s="19"/>
      <c r="BP3361" s="19"/>
      <c r="BQ3361" s="19"/>
      <c r="BR3361" s="19">
        <v>0</v>
      </c>
      <c r="BS3361" s="19">
        <v>0</v>
      </c>
    </row>
    <row r="3362" spans="1:71" ht="69.75" customHeight="1" thickBot="1" x14ac:dyDescent="0.3">
      <c r="A3362" s="5" t="s">
        <v>4</v>
      </c>
      <c r="B3362" s="5" t="s">
        <v>5</v>
      </c>
      <c r="C3362" s="5" t="s">
        <v>6</v>
      </c>
      <c r="D3362" s="66" t="s">
        <v>1</v>
      </c>
      <c r="E3362" s="74" t="s">
        <v>7</v>
      </c>
      <c r="F3362" s="74" t="s">
        <v>8</v>
      </c>
      <c r="G3362" s="5" t="s">
        <v>9</v>
      </c>
      <c r="H3362" s="5" t="s">
        <v>10</v>
      </c>
      <c r="I3362" s="57" t="s">
        <v>11</v>
      </c>
      <c r="J3362" s="57" t="s">
        <v>1831</v>
      </c>
      <c r="K3362" s="57" t="s">
        <v>1784</v>
      </c>
      <c r="L3362" s="57" t="s">
        <v>1817</v>
      </c>
      <c r="M3362" s="57" t="s">
        <v>1818</v>
      </c>
      <c r="N3362" s="57" t="s">
        <v>1819</v>
      </c>
      <c r="O3362" s="57" t="s">
        <v>1835</v>
      </c>
      <c r="P3362" s="57" t="s">
        <v>1832</v>
      </c>
      <c r="Q3362" s="57" t="s">
        <v>1820</v>
      </c>
      <c r="R3362" s="57" t="s">
        <v>1821</v>
      </c>
      <c r="S3362" s="57" t="s">
        <v>1822</v>
      </c>
      <c r="T3362" s="57" t="s">
        <v>1823</v>
      </c>
      <c r="U3362" s="57" t="s">
        <v>1824</v>
      </c>
      <c r="V3362" s="57" t="s">
        <v>1825</v>
      </c>
      <c r="W3362" s="57" t="s">
        <v>1833</v>
      </c>
      <c r="X3362" s="57" t="s">
        <v>1834</v>
      </c>
      <c r="Y3362" s="57" t="s">
        <v>1826</v>
      </c>
      <c r="Z3362" s="57" t="s">
        <v>1827</v>
      </c>
      <c r="AA3362" s="57" t="s">
        <v>1828</v>
      </c>
      <c r="AB3362" s="57" t="s">
        <v>1829</v>
      </c>
      <c r="AC3362" s="57" t="s">
        <v>1830</v>
      </c>
      <c r="AD3362" s="58" t="s">
        <v>12</v>
      </c>
      <c r="AE3362" s="58" t="s">
        <v>1831</v>
      </c>
      <c r="AF3362" s="58" t="s">
        <v>1784</v>
      </c>
      <c r="AG3362" s="58" t="s">
        <v>1817</v>
      </c>
      <c r="AH3362" s="58" t="s">
        <v>1818</v>
      </c>
      <c r="AI3362" s="58" t="s">
        <v>1819</v>
      </c>
      <c r="AJ3362" s="58" t="s">
        <v>1836</v>
      </c>
      <c r="AK3362" s="58" t="s">
        <v>1832</v>
      </c>
      <c r="AL3362" s="58" t="s">
        <v>1820</v>
      </c>
      <c r="AM3362" s="58" t="s">
        <v>1821</v>
      </c>
      <c r="AN3362" s="58" t="s">
        <v>1822</v>
      </c>
      <c r="AO3362" s="58" t="s">
        <v>1823</v>
      </c>
      <c r="AP3362" s="58" t="s">
        <v>1824</v>
      </c>
      <c r="AQ3362" s="58" t="s">
        <v>1825</v>
      </c>
      <c r="AR3362" s="58" t="s">
        <v>1833</v>
      </c>
      <c r="AS3362" s="58" t="s">
        <v>1834</v>
      </c>
      <c r="AT3362" s="58" t="s">
        <v>1826</v>
      </c>
      <c r="AU3362" s="58" t="s">
        <v>1827</v>
      </c>
      <c r="AV3362" s="58" t="s">
        <v>1828</v>
      </c>
      <c r="AW3362" s="58" t="s">
        <v>1829</v>
      </c>
      <c r="AX3362" s="58" t="s">
        <v>1830</v>
      </c>
      <c r="AY3362" s="59" t="s">
        <v>13</v>
      </c>
      <c r="AZ3362" s="59" t="s">
        <v>1831</v>
      </c>
      <c r="BA3362" s="59" t="s">
        <v>1784</v>
      </c>
      <c r="BB3362" s="59" t="s">
        <v>1817</v>
      </c>
      <c r="BC3362" s="59" t="s">
        <v>1818</v>
      </c>
      <c r="BD3362" s="59" t="s">
        <v>1819</v>
      </c>
      <c r="BE3362" s="59" t="s">
        <v>1837</v>
      </c>
      <c r="BF3362" s="59" t="s">
        <v>1832</v>
      </c>
      <c r="BG3362" s="59" t="s">
        <v>1820</v>
      </c>
      <c r="BH3362" s="59" t="s">
        <v>1821</v>
      </c>
      <c r="BI3362" s="59" t="s">
        <v>1822</v>
      </c>
      <c r="BJ3362" s="59" t="s">
        <v>1823</v>
      </c>
      <c r="BK3362" s="59" t="s">
        <v>1824</v>
      </c>
      <c r="BL3362" s="59" t="s">
        <v>1825</v>
      </c>
      <c r="BM3362" s="59" t="s">
        <v>1833</v>
      </c>
      <c r="BN3362" s="59" t="s">
        <v>1834</v>
      </c>
      <c r="BO3362" s="59" t="s">
        <v>1826</v>
      </c>
      <c r="BP3362" s="59" t="s">
        <v>1827</v>
      </c>
      <c r="BQ3362" s="59" t="s">
        <v>1828</v>
      </c>
      <c r="BR3362" s="59" t="s">
        <v>1829</v>
      </c>
      <c r="BS3362" s="59" t="s">
        <v>1830</v>
      </c>
    </row>
    <row r="3363" spans="1:71" x14ac:dyDescent="0.25">
      <c r="A3363" s="6" t="s">
        <v>1</v>
      </c>
      <c r="B3363" s="6" t="s">
        <v>1</v>
      </c>
      <c r="C3363" s="6" t="s">
        <v>1</v>
      </c>
      <c r="D3363" s="67" t="s">
        <v>1</v>
      </c>
      <c r="E3363" s="67" t="s">
        <v>1</v>
      </c>
      <c r="F3363" s="80" t="s">
        <v>1</v>
      </c>
      <c r="G3363" s="7" t="s">
        <v>1</v>
      </c>
      <c r="H3363" s="8" t="s">
        <v>1</v>
      </c>
      <c r="I3363" s="9">
        <v>1</v>
      </c>
      <c r="J3363" s="9">
        <v>2</v>
      </c>
      <c r="K3363" s="9">
        <v>3</v>
      </c>
      <c r="L3363" s="9">
        <v>4</v>
      </c>
      <c r="M3363" s="9">
        <v>5</v>
      </c>
      <c r="N3363" s="9">
        <v>6</v>
      </c>
      <c r="O3363" s="9">
        <v>7</v>
      </c>
      <c r="P3363" s="9">
        <v>8</v>
      </c>
      <c r="Q3363" s="9">
        <v>9</v>
      </c>
      <c r="R3363" s="9">
        <v>10</v>
      </c>
      <c r="S3363" s="9">
        <v>11</v>
      </c>
      <c r="T3363" s="9">
        <v>12</v>
      </c>
      <c r="U3363" s="9">
        <v>13</v>
      </c>
      <c r="V3363" s="9">
        <v>14</v>
      </c>
      <c r="W3363" s="9">
        <v>15</v>
      </c>
      <c r="X3363" s="9">
        <v>16</v>
      </c>
      <c r="Y3363" s="9">
        <v>17</v>
      </c>
      <c r="Z3363" s="9">
        <v>18</v>
      </c>
      <c r="AA3363" s="9">
        <v>19</v>
      </c>
      <c r="AB3363" s="9">
        <v>20</v>
      </c>
      <c r="AC3363" s="9">
        <v>21</v>
      </c>
      <c r="AD3363" s="9">
        <v>1</v>
      </c>
      <c r="AE3363" s="9">
        <v>2</v>
      </c>
      <c r="AF3363" s="9">
        <v>3</v>
      </c>
      <c r="AG3363" s="9">
        <v>4</v>
      </c>
      <c r="AH3363" s="9">
        <v>5</v>
      </c>
      <c r="AI3363" s="9">
        <v>6</v>
      </c>
      <c r="AJ3363" s="9">
        <v>7</v>
      </c>
      <c r="AK3363" s="9">
        <v>8</v>
      </c>
      <c r="AL3363" s="9">
        <v>9</v>
      </c>
      <c r="AM3363" s="9">
        <v>10</v>
      </c>
      <c r="AN3363" s="9">
        <v>11</v>
      </c>
      <c r="AO3363" s="9">
        <v>12</v>
      </c>
      <c r="AP3363" s="9">
        <v>13</v>
      </c>
      <c r="AQ3363" s="9">
        <v>14</v>
      </c>
      <c r="AR3363" s="9">
        <v>15</v>
      </c>
      <c r="AS3363" s="9">
        <v>16</v>
      </c>
      <c r="AT3363" s="9">
        <v>17</v>
      </c>
      <c r="AU3363" s="9">
        <v>18</v>
      </c>
      <c r="AV3363" s="9">
        <v>19</v>
      </c>
      <c r="AW3363" s="9">
        <v>20</v>
      </c>
      <c r="AX3363" s="9">
        <v>21</v>
      </c>
      <c r="AY3363" s="9">
        <v>1</v>
      </c>
      <c r="AZ3363" s="9">
        <v>2</v>
      </c>
      <c r="BA3363" s="9">
        <v>3</v>
      </c>
      <c r="BB3363" s="9">
        <v>4</v>
      </c>
      <c r="BC3363" s="9">
        <v>5</v>
      </c>
      <c r="BD3363" s="9">
        <v>6</v>
      </c>
      <c r="BE3363" s="9">
        <v>7</v>
      </c>
      <c r="BF3363" s="9">
        <v>8</v>
      </c>
      <c r="BG3363" s="9">
        <v>9</v>
      </c>
      <c r="BH3363" s="9">
        <v>10</v>
      </c>
      <c r="BI3363" s="9">
        <v>11</v>
      </c>
      <c r="BJ3363" s="9">
        <v>12</v>
      </c>
      <c r="BK3363" s="9">
        <v>13</v>
      </c>
      <c r="BL3363" s="9">
        <v>14</v>
      </c>
      <c r="BM3363" s="9">
        <v>15</v>
      </c>
      <c r="BN3363" s="9">
        <v>16</v>
      </c>
      <c r="BO3363" s="9">
        <v>17</v>
      </c>
      <c r="BP3363" s="9">
        <v>18</v>
      </c>
      <c r="BQ3363" s="9">
        <v>19</v>
      </c>
      <c r="BR3363" s="9">
        <v>20</v>
      </c>
      <c r="BS3363" s="9">
        <v>21</v>
      </c>
    </row>
    <row r="3364" spans="1:71" x14ac:dyDescent="0.25">
      <c r="A3364" s="1" t="s">
        <v>915</v>
      </c>
      <c r="B3364" s="1" t="s">
        <v>75</v>
      </c>
      <c r="C3364" s="4" t="s">
        <v>1464</v>
      </c>
      <c r="D3364" s="65" t="s">
        <v>1465</v>
      </c>
      <c r="E3364" s="64" t="s">
        <v>1</v>
      </c>
      <c r="F3364" s="64" t="s">
        <v>1</v>
      </c>
      <c r="G3364" s="2" t="s">
        <v>1</v>
      </c>
      <c r="H3364" s="2" t="s">
        <v>1466</v>
      </c>
      <c r="I3364" s="3" t="s">
        <v>1</v>
      </c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>
        <v>0</v>
      </c>
      <c r="AC3364" s="3">
        <v>0</v>
      </c>
      <c r="AD3364" s="3" t="s">
        <v>1</v>
      </c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>
        <v>0</v>
      </c>
      <c r="AX3364" s="3">
        <v>0</v>
      </c>
      <c r="AY3364" s="3" t="s">
        <v>1</v>
      </c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>
        <v>0</v>
      </c>
      <c r="BS3364" s="3">
        <v>0</v>
      </c>
    </row>
    <row r="3365" spans="1:71" ht="33.75" x14ac:dyDescent="0.25">
      <c r="A3365" s="1" t="s">
        <v>1</v>
      </c>
      <c r="B3365" s="1" t="s">
        <v>1</v>
      </c>
      <c r="C3365" s="1" t="s">
        <v>1</v>
      </c>
      <c r="D3365" s="64" t="s">
        <v>1</v>
      </c>
      <c r="E3365" s="64" t="s">
        <v>1</v>
      </c>
      <c r="F3365" s="64" t="s">
        <v>1</v>
      </c>
      <c r="G3365" s="2" t="s">
        <v>1</v>
      </c>
      <c r="H3365" s="10" t="s">
        <v>17</v>
      </c>
      <c r="I3365" s="11">
        <f t="shared" ref="I3365:AA3365" si="4698">SUM(I3366,I3374,I3376)</f>
        <v>6000</v>
      </c>
      <c r="J3365" s="11">
        <f t="shared" si="4698"/>
        <v>0</v>
      </c>
      <c r="K3365" s="11">
        <f t="shared" si="4698"/>
        <v>0</v>
      </c>
      <c r="L3365" s="11">
        <f t="shared" si="4698"/>
        <v>0</v>
      </c>
      <c r="M3365" s="11">
        <f t="shared" si="4698"/>
        <v>0</v>
      </c>
      <c r="N3365" s="11">
        <f t="shared" si="4698"/>
        <v>0</v>
      </c>
      <c r="O3365" s="11">
        <f t="shared" ref="O3365" si="4699">SUM(O3366,O3374,O3376)</f>
        <v>6000</v>
      </c>
      <c r="P3365" s="11">
        <f t="shared" si="4698"/>
        <v>0</v>
      </c>
      <c r="Q3365" s="11">
        <f t="shared" si="4698"/>
        <v>0</v>
      </c>
      <c r="R3365" s="11">
        <f t="shared" si="4698"/>
        <v>0</v>
      </c>
      <c r="S3365" s="11">
        <f t="shared" si="4698"/>
        <v>0</v>
      </c>
      <c r="T3365" s="11">
        <f t="shared" si="4698"/>
        <v>0</v>
      </c>
      <c r="U3365" s="11">
        <f t="shared" si="4698"/>
        <v>0</v>
      </c>
      <c r="V3365" s="11">
        <f t="shared" si="4698"/>
        <v>0</v>
      </c>
      <c r="W3365" s="11">
        <f t="shared" si="4698"/>
        <v>0</v>
      </c>
      <c r="X3365" s="11">
        <f t="shared" si="4698"/>
        <v>0</v>
      </c>
      <c r="Y3365" s="11">
        <f t="shared" si="4698"/>
        <v>0</v>
      </c>
      <c r="Z3365" s="11">
        <f t="shared" si="4698"/>
        <v>0</v>
      </c>
      <c r="AA3365" s="11">
        <f t="shared" si="4698"/>
        <v>0</v>
      </c>
      <c r="AB3365" s="11">
        <v>0</v>
      </c>
      <c r="AC3365" s="11">
        <v>6000</v>
      </c>
      <c r="AD3365" s="11">
        <f t="shared" ref="AD3365:AV3365" si="4700">SUM(AD3366,AD3374,AD3376)</f>
        <v>0</v>
      </c>
      <c r="AE3365" s="11">
        <f t="shared" si="4700"/>
        <v>0</v>
      </c>
      <c r="AF3365" s="11">
        <f t="shared" si="4700"/>
        <v>0</v>
      </c>
      <c r="AG3365" s="11">
        <f t="shared" si="4700"/>
        <v>0</v>
      </c>
      <c r="AH3365" s="11">
        <f t="shared" si="4700"/>
        <v>0</v>
      </c>
      <c r="AI3365" s="11">
        <f t="shared" si="4700"/>
        <v>0</v>
      </c>
      <c r="AJ3365" s="11">
        <f t="shared" ref="AJ3365" si="4701">SUM(AJ3366,AJ3374,AJ3376)</f>
        <v>0</v>
      </c>
      <c r="AK3365" s="11">
        <f t="shared" si="4700"/>
        <v>0</v>
      </c>
      <c r="AL3365" s="11">
        <f t="shared" si="4700"/>
        <v>0</v>
      </c>
      <c r="AM3365" s="11">
        <f t="shared" si="4700"/>
        <v>0</v>
      </c>
      <c r="AN3365" s="11">
        <f t="shared" si="4700"/>
        <v>0</v>
      </c>
      <c r="AO3365" s="11">
        <f t="shared" si="4700"/>
        <v>0</v>
      </c>
      <c r="AP3365" s="11">
        <f t="shared" si="4700"/>
        <v>0</v>
      </c>
      <c r="AQ3365" s="11">
        <f t="shared" si="4700"/>
        <v>0</v>
      </c>
      <c r="AR3365" s="11">
        <f t="shared" si="4700"/>
        <v>0</v>
      </c>
      <c r="AS3365" s="11">
        <f t="shared" si="4700"/>
        <v>0</v>
      </c>
      <c r="AT3365" s="11">
        <f t="shared" si="4700"/>
        <v>0</v>
      </c>
      <c r="AU3365" s="11">
        <f t="shared" si="4700"/>
        <v>0</v>
      </c>
      <c r="AV3365" s="11">
        <f t="shared" si="4700"/>
        <v>0</v>
      </c>
      <c r="AW3365" s="11">
        <v>0</v>
      </c>
      <c r="AX3365" s="11">
        <v>0</v>
      </c>
      <c r="AY3365" s="11">
        <f t="shared" ref="AY3365:BQ3365" si="4702">SUM(AY3366,AY3374,AY3376)</f>
        <v>0</v>
      </c>
      <c r="AZ3365" s="11">
        <f t="shared" si="4702"/>
        <v>0</v>
      </c>
      <c r="BA3365" s="11">
        <f t="shared" si="4702"/>
        <v>0</v>
      </c>
      <c r="BB3365" s="11">
        <f t="shared" si="4702"/>
        <v>0</v>
      </c>
      <c r="BC3365" s="11">
        <f t="shared" si="4702"/>
        <v>0</v>
      </c>
      <c r="BD3365" s="11">
        <f t="shared" si="4702"/>
        <v>0</v>
      </c>
      <c r="BE3365" s="11">
        <f t="shared" ref="BE3365" si="4703">SUM(BE3366,BE3374,BE3376)</f>
        <v>0</v>
      </c>
      <c r="BF3365" s="11">
        <f t="shared" si="4702"/>
        <v>0</v>
      </c>
      <c r="BG3365" s="11">
        <f t="shared" si="4702"/>
        <v>0</v>
      </c>
      <c r="BH3365" s="11">
        <f t="shared" si="4702"/>
        <v>0</v>
      </c>
      <c r="BI3365" s="11">
        <f t="shared" si="4702"/>
        <v>0</v>
      </c>
      <c r="BJ3365" s="11">
        <f t="shared" si="4702"/>
        <v>0</v>
      </c>
      <c r="BK3365" s="11">
        <f t="shared" si="4702"/>
        <v>0</v>
      </c>
      <c r="BL3365" s="11">
        <f t="shared" si="4702"/>
        <v>0</v>
      </c>
      <c r="BM3365" s="11">
        <f t="shared" si="4702"/>
        <v>0</v>
      </c>
      <c r="BN3365" s="11">
        <f t="shared" si="4702"/>
        <v>0</v>
      </c>
      <c r="BO3365" s="11">
        <f t="shared" si="4702"/>
        <v>0</v>
      </c>
      <c r="BP3365" s="11">
        <f t="shared" si="4702"/>
        <v>0</v>
      </c>
      <c r="BQ3365" s="11">
        <f t="shared" si="4702"/>
        <v>0</v>
      </c>
      <c r="BR3365" s="11">
        <v>0</v>
      </c>
      <c r="BS3365" s="11">
        <v>0</v>
      </c>
    </row>
    <row r="3366" spans="1:71" x14ac:dyDescent="0.25">
      <c r="A3366" s="4" t="s">
        <v>915</v>
      </c>
      <c r="B3366" s="4" t="s">
        <v>75</v>
      </c>
      <c r="C3366" s="4" t="s">
        <v>1464</v>
      </c>
      <c r="D3366" s="65" t="s">
        <v>1465</v>
      </c>
      <c r="E3366" s="64" t="s">
        <v>18</v>
      </c>
      <c r="F3366" s="64" t="s">
        <v>1</v>
      </c>
      <c r="G3366" s="2" t="s">
        <v>1</v>
      </c>
      <c r="H3366" s="2" t="s">
        <v>19</v>
      </c>
      <c r="I3366" s="12">
        <f t="shared" ref="I3366:AA3366" si="4704">SUM(I3367,I3368)</f>
        <v>0</v>
      </c>
      <c r="J3366" s="12">
        <f t="shared" si="4704"/>
        <v>0</v>
      </c>
      <c r="K3366" s="12">
        <f t="shared" si="4704"/>
        <v>0</v>
      </c>
      <c r="L3366" s="12">
        <f t="shared" si="4704"/>
        <v>0</v>
      </c>
      <c r="M3366" s="12">
        <f t="shared" si="4704"/>
        <v>0</v>
      </c>
      <c r="N3366" s="12">
        <f t="shared" si="4704"/>
        <v>0</v>
      </c>
      <c r="O3366" s="12">
        <f t="shared" ref="O3366" si="4705">SUM(O3367,O3368)</f>
        <v>0</v>
      </c>
      <c r="P3366" s="12">
        <f t="shared" si="4704"/>
        <v>0</v>
      </c>
      <c r="Q3366" s="12">
        <f t="shared" si="4704"/>
        <v>0</v>
      </c>
      <c r="R3366" s="12">
        <f t="shared" si="4704"/>
        <v>0</v>
      </c>
      <c r="S3366" s="12">
        <f t="shared" si="4704"/>
        <v>0</v>
      </c>
      <c r="T3366" s="12">
        <f t="shared" si="4704"/>
        <v>0</v>
      </c>
      <c r="U3366" s="12">
        <f t="shared" si="4704"/>
        <v>0</v>
      </c>
      <c r="V3366" s="12">
        <f t="shared" si="4704"/>
        <v>0</v>
      </c>
      <c r="W3366" s="12">
        <f t="shared" si="4704"/>
        <v>0</v>
      </c>
      <c r="X3366" s="12">
        <f t="shared" si="4704"/>
        <v>0</v>
      </c>
      <c r="Y3366" s="12">
        <f t="shared" si="4704"/>
        <v>0</v>
      </c>
      <c r="Z3366" s="12">
        <f t="shared" si="4704"/>
        <v>0</v>
      </c>
      <c r="AA3366" s="12">
        <f t="shared" si="4704"/>
        <v>0</v>
      </c>
      <c r="AB3366" s="12">
        <v>0</v>
      </c>
      <c r="AC3366" s="12">
        <v>0</v>
      </c>
      <c r="AD3366" s="12">
        <f t="shared" ref="AD3366:AV3366" si="4706">SUM(AD3367,AD3368)</f>
        <v>0</v>
      </c>
      <c r="AE3366" s="12">
        <f t="shared" si="4706"/>
        <v>0</v>
      </c>
      <c r="AF3366" s="12">
        <f t="shared" si="4706"/>
        <v>0</v>
      </c>
      <c r="AG3366" s="12">
        <f t="shared" si="4706"/>
        <v>0</v>
      </c>
      <c r="AH3366" s="12">
        <f t="shared" si="4706"/>
        <v>0</v>
      </c>
      <c r="AI3366" s="12">
        <f t="shared" si="4706"/>
        <v>0</v>
      </c>
      <c r="AJ3366" s="12">
        <f t="shared" ref="AJ3366" si="4707">SUM(AJ3367,AJ3368)</f>
        <v>0</v>
      </c>
      <c r="AK3366" s="12">
        <f t="shared" si="4706"/>
        <v>0</v>
      </c>
      <c r="AL3366" s="12">
        <f t="shared" si="4706"/>
        <v>0</v>
      </c>
      <c r="AM3366" s="12">
        <f t="shared" si="4706"/>
        <v>0</v>
      </c>
      <c r="AN3366" s="12">
        <f t="shared" si="4706"/>
        <v>0</v>
      </c>
      <c r="AO3366" s="12">
        <f t="shared" si="4706"/>
        <v>0</v>
      </c>
      <c r="AP3366" s="12">
        <f t="shared" si="4706"/>
        <v>0</v>
      </c>
      <c r="AQ3366" s="12">
        <f t="shared" si="4706"/>
        <v>0</v>
      </c>
      <c r="AR3366" s="12">
        <f t="shared" si="4706"/>
        <v>0</v>
      </c>
      <c r="AS3366" s="12">
        <f t="shared" si="4706"/>
        <v>0</v>
      </c>
      <c r="AT3366" s="12">
        <f t="shared" si="4706"/>
        <v>0</v>
      </c>
      <c r="AU3366" s="12">
        <f t="shared" si="4706"/>
        <v>0</v>
      </c>
      <c r="AV3366" s="12">
        <f t="shared" si="4706"/>
        <v>0</v>
      </c>
      <c r="AW3366" s="12">
        <v>0</v>
      </c>
      <c r="AX3366" s="12">
        <v>0</v>
      </c>
      <c r="AY3366" s="12">
        <f t="shared" ref="AY3366:BQ3366" si="4708">SUM(AY3367,AY3368)</f>
        <v>0</v>
      </c>
      <c r="AZ3366" s="12">
        <f t="shared" si="4708"/>
        <v>0</v>
      </c>
      <c r="BA3366" s="12">
        <f t="shared" si="4708"/>
        <v>0</v>
      </c>
      <c r="BB3366" s="12">
        <f t="shared" si="4708"/>
        <v>0</v>
      </c>
      <c r="BC3366" s="12">
        <f t="shared" si="4708"/>
        <v>0</v>
      </c>
      <c r="BD3366" s="12">
        <f t="shared" si="4708"/>
        <v>0</v>
      </c>
      <c r="BE3366" s="12">
        <f t="shared" ref="BE3366" si="4709">SUM(BE3367,BE3368)</f>
        <v>0</v>
      </c>
      <c r="BF3366" s="12">
        <f t="shared" si="4708"/>
        <v>0</v>
      </c>
      <c r="BG3366" s="12">
        <f t="shared" si="4708"/>
        <v>0</v>
      </c>
      <c r="BH3366" s="12">
        <f t="shared" si="4708"/>
        <v>0</v>
      </c>
      <c r="BI3366" s="12">
        <f t="shared" si="4708"/>
        <v>0</v>
      </c>
      <c r="BJ3366" s="12">
        <f t="shared" si="4708"/>
        <v>0</v>
      </c>
      <c r="BK3366" s="12">
        <f t="shared" si="4708"/>
        <v>0</v>
      </c>
      <c r="BL3366" s="12">
        <f t="shared" si="4708"/>
        <v>0</v>
      </c>
      <c r="BM3366" s="12">
        <f t="shared" si="4708"/>
        <v>0</v>
      </c>
      <c r="BN3366" s="12">
        <f t="shared" si="4708"/>
        <v>0</v>
      </c>
      <c r="BO3366" s="12">
        <f t="shared" si="4708"/>
        <v>0</v>
      </c>
      <c r="BP3366" s="12">
        <f t="shared" si="4708"/>
        <v>0</v>
      </c>
      <c r="BQ3366" s="12">
        <f t="shared" si="4708"/>
        <v>0</v>
      </c>
      <c r="BR3366" s="12">
        <v>0</v>
      </c>
      <c r="BS3366" s="12">
        <v>0</v>
      </c>
    </row>
    <row r="3367" spans="1:71" x14ac:dyDescent="0.25">
      <c r="A3367" s="4" t="s">
        <v>915</v>
      </c>
      <c r="B3367" s="4" t="s">
        <v>75</v>
      </c>
      <c r="C3367" s="4" t="s">
        <v>1464</v>
      </c>
      <c r="D3367" s="65" t="s">
        <v>1465</v>
      </c>
      <c r="E3367" s="75">
        <v>6111</v>
      </c>
      <c r="F3367" s="65"/>
      <c r="G3367" s="61" t="s">
        <v>1894</v>
      </c>
      <c r="H3367" s="13" t="s">
        <v>20</v>
      </c>
      <c r="I3367" s="14">
        <v>0</v>
      </c>
      <c r="J3367" s="14"/>
      <c r="K3367" s="14"/>
      <c r="L3367" s="14"/>
      <c r="M3367" s="14"/>
      <c r="N3367" s="14"/>
      <c r="O3367" s="14">
        <f t="shared" si="4680"/>
        <v>0</v>
      </c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>
        <v>0</v>
      </c>
      <c r="AC3367" s="14">
        <v>0</v>
      </c>
      <c r="AD3367" s="14">
        <v>0</v>
      </c>
      <c r="AE3367" s="14"/>
      <c r="AF3367" s="14"/>
      <c r="AG3367" s="14"/>
      <c r="AH3367" s="14"/>
      <c r="AI3367" s="14"/>
      <c r="AJ3367" s="14">
        <f t="shared" si="4681"/>
        <v>0</v>
      </c>
      <c r="AK3367" s="14"/>
      <c r="AL3367" s="14"/>
      <c r="AM3367" s="14"/>
      <c r="AN3367" s="14"/>
      <c r="AO3367" s="14"/>
      <c r="AP3367" s="14"/>
      <c r="AQ3367" s="14"/>
      <c r="AR3367" s="14"/>
      <c r="AS3367" s="14"/>
      <c r="AT3367" s="14"/>
      <c r="AU3367" s="14"/>
      <c r="AV3367" s="14"/>
      <c r="AW3367" s="14">
        <v>0</v>
      </c>
      <c r="AX3367" s="14">
        <v>0</v>
      </c>
      <c r="AY3367" s="14">
        <v>0</v>
      </c>
      <c r="AZ3367" s="14"/>
      <c r="BA3367" s="14"/>
      <c r="BB3367" s="14"/>
      <c r="BC3367" s="14"/>
      <c r="BD3367" s="14"/>
      <c r="BE3367" s="14">
        <f t="shared" si="4682"/>
        <v>0</v>
      </c>
      <c r="BF3367" s="14"/>
      <c r="BG3367" s="14"/>
      <c r="BH3367" s="14"/>
      <c r="BI3367" s="14"/>
      <c r="BJ3367" s="14"/>
      <c r="BK3367" s="14"/>
      <c r="BL3367" s="14"/>
      <c r="BM3367" s="14"/>
      <c r="BN3367" s="14"/>
      <c r="BO3367" s="14"/>
      <c r="BP3367" s="14"/>
      <c r="BQ3367" s="14"/>
      <c r="BR3367" s="14">
        <v>0</v>
      </c>
      <c r="BS3367" s="14">
        <v>0</v>
      </c>
    </row>
    <row r="3368" spans="1:71" x14ac:dyDescent="0.25">
      <c r="A3368" s="1" t="s">
        <v>915</v>
      </c>
      <c r="B3368" s="1" t="s">
        <v>75</v>
      </c>
      <c r="C3368" s="1" t="s">
        <v>1464</v>
      </c>
      <c r="D3368" s="68" t="s">
        <v>1465</v>
      </c>
      <c r="E3368" s="68" t="s">
        <v>21</v>
      </c>
      <c r="F3368" s="65" t="s">
        <v>1</v>
      </c>
      <c r="G3368" s="13" t="s">
        <v>1</v>
      </c>
      <c r="H3368" s="2" t="s">
        <v>22</v>
      </c>
      <c r="I3368" s="12">
        <f t="shared" ref="I3368:AA3368" si="4710">SUM(I3369:I3373)</f>
        <v>0</v>
      </c>
      <c r="J3368" s="12">
        <f t="shared" si="4710"/>
        <v>0</v>
      </c>
      <c r="K3368" s="12">
        <f t="shared" si="4710"/>
        <v>0</v>
      </c>
      <c r="L3368" s="12">
        <f t="shared" si="4710"/>
        <v>0</v>
      </c>
      <c r="M3368" s="12">
        <f t="shared" si="4710"/>
        <v>0</v>
      </c>
      <c r="N3368" s="12">
        <f t="shared" si="4710"/>
        <v>0</v>
      </c>
      <c r="O3368" s="12">
        <f t="shared" si="4710"/>
        <v>0</v>
      </c>
      <c r="P3368" s="12">
        <f t="shared" si="4710"/>
        <v>0</v>
      </c>
      <c r="Q3368" s="12">
        <f t="shared" si="4710"/>
        <v>0</v>
      </c>
      <c r="R3368" s="12">
        <f t="shared" si="4710"/>
        <v>0</v>
      </c>
      <c r="S3368" s="12">
        <f t="shared" si="4710"/>
        <v>0</v>
      </c>
      <c r="T3368" s="12">
        <f t="shared" si="4710"/>
        <v>0</v>
      </c>
      <c r="U3368" s="12">
        <f t="shared" si="4710"/>
        <v>0</v>
      </c>
      <c r="V3368" s="12">
        <f t="shared" si="4710"/>
        <v>0</v>
      </c>
      <c r="W3368" s="12">
        <f t="shared" si="4710"/>
        <v>0</v>
      </c>
      <c r="X3368" s="12">
        <f t="shared" si="4710"/>
        <v>0</v>
      </c>
      <c r="Y3368" s="12">
        <f t="shared" si="4710"/>
        <v>0</v>
      </c>
      <c r="Z3368" s="12">
        <f t="shared" si="4710"/>
        <v>0</v>
      </c>
      <c r="AA3368" s="12">
        <f t="shared" si="4710"/>
        <v>0</v>
      </c>
      <c r="AB3368" s="12">
        <v>0</v>
      </c>
      <c r="AC3368" s="12">
        <v>0</v>
      </c>
      <c r="AD3368" s="12">
        <f t="shared" ref="AD3368:AV3368" si="4711">SUM(AD3369:AD3373)</f>
        <v>0</v>
      </c>
      <c r="AE3368" s="12">
        <f t="shared" si="4711"/>
        <v>0</v>
      </c>
      <c r="AF3368" s="12">
        <f t="shared" si="4711"/>
        <v>0</v>
      </c>
      <c r="AG3368" s="12">
        <f t="shared" si="4711"/>
        <v>0</v>
      </c>
      <c r="AH3368" s="12">
        <f t="shared" si="4711"/>
        <v>0</v>
      </c>
      <c r="AI3368" s="12">
        <f t="shared" si="4711"/>
        <v>0</v>
      </c>
      <c r="AJ3368" s="12">
        <f t="shared" si="4711"/>
        <v>0</v>
      </c>
      <c r="AK3368" s="12">
        <f t="shared" si="4711"/>
        <v>0</v>
      </c>
      <c r="AL3368" s="12">
        <f t="shared" si="4711"/>
        <v>0</v>
      </c>
      <c r="AM3368" s="12">
        <f t="shared" si="4711"/>
        <v>0</v>
      </c>
      <c r="AN3368" s="12">
        <f t="shared" si="4711"/>
        <v>0</v>
      </c>
      <c r="AO3368" s="12">
        <f t="shared" si="4711"/>
        <v>0</v>
      </c>
      <c r="AP3368" s="12">
        <f t="shared" si="4711"/>
        <v>0</v>
      </c>
      <c r="AQ3368" s="12">
        <f t="shared" si="4711"/>
        <v>0</v>
      </c>
      <c r="AR3368" s="12">
        <f t="shared" si="4711"/>
        <v>0</v>
      </c>
      <c r="AS3368" s="12">
        <f t="shared" si="4711"/>
        <v>0</v>
      </c>
      <c r="AT3368" s="12">
        <f t="shared" si="4711"/>
        <v>0</v>
      </c>
      <c r="AU3368" s="12">
        <f t="shared" si="4711"/>
        <v>0</v>
      </c>
      <c r="AV3368" s="12">
        <f t="shared" si="4711"/>
        <v>0</v>
      </c>
      <c r="AW3368" s="12">
        <v>0</v>
      </c>
      <c r="AX3368" s="12">
        <v>0</v>
      </c>
      <c r="AY3368" s="12">
        <f t="shared" ref="AY3368:BQ3368" si="4712">SUM(AY3369:AY3373)</f>
        <v>0</v>
      </c>
      <c r="AZ3368" s="12">
        <f t="shared" si="4712"/>
        <v>0</v>
      </c>
      <c r="BA3368" s="12">
        <f t="shared" si="4712"/>
        <v>0</v>
      </c>
      <c r="BB3368" s="12">
        <f t="shared" si="4712"/>
        <v>0</v>
      </c>
      <c r="BC3368" s="12">
        <f t="shared" si="4712"/>
        <v>0</v>
      </c>
      <c r="BD3368" s="12">
        <f t="shared" si="4712"/>
        <v>0</v>
      </c>
      <c r="BE3368" s="12">
        <f t="shared" si="4712"/>
        <v>0</v>
      </c>
      <c r="BF3368" s="12">
        <f t="shared" si="4712"/>
        <v>0</v>
      </c>
      <c r="BG3368" s="12">
        <f t="shared" si="4712"/>
        <v>0</v>
      </c>
      <c r="BH3368" s="12">
        <f t="shared" si="4712"/>
        <v>0</v>
      </c>
      <c r="BI3368" s="12">
        <f t="shared" si="4712"/>
        <v>0</v>
      </c>
      <c r="BJ3368" s="12">
        <f t="shared" si="4712"/>
        <v>0</v>
      </c>
      <c r="BK3368" s="12">
        <f t="shared" si="4712"/>
        <v>0</v>
      </c>
      <c r="BL3368" s="12">
        <f t="shared" si="4712"/>
        <v>0</v>
      </c>
      <c r="BM3368" s="12">
        <f t="shared" si="4712"/>
        <v>0</v>
      </c>
      <c r="BN3368" s="12">
        <f t="shared" si="4712"/>
        <v>0</v>
      </c>
      <c r="BO3368" s="12">
        <f t="shared" si="4712"/>
        <v>0</v>
      </c>
      <c r="BP3368" s="12">
        <f t="shared" si="4712"/>
        <v>0</v>
      </c>
      <c r="BQ3368" s="12">
        <f t="shared" si="4712"/>
        <v>0</v>
      </c>
      <c r="BR3368" s="12">
        <v>0</v>
      </c>
      <c r="BS3368" s="12">
        <v>0</v>
      </c>
    </row>
    <row r="3369" spans="1:71" x14ac:dyDescent="0.25">
      <c r="A3369" s="4" t="s">
        <v>915</v>
      </c>
      <c r="B3369" s="4" t="s">
        <v>75</v>
      </c>
      <c r="C3369" s="4" t="s">
        <v>1464</v>
      </c>
      <c r="D3369" s="65" t="s">
        <v>1465</v>
      </c>
      <c r="E3369" s="75">
        <v>6112</v>
      </c>
      <c r="F3369" s="65" t="s">
        <v>1467</v>
      </c>
      <c r="G3369" s="61" t="s">
        <v>1894</v>
      </c>
      <c r="H3369" s="13" t="s">
        <v>79</v>
      </c>
      <c r="I3369" s="14">
        <v>0</v>
      </c>
      <c r="J3369" s="14"/>
      <c r="K3369" s="14"/>
      <c r="L3369" s="14"/>
      <c r="M3369" s="14"/>
      <c r="N3369" s="14"/>
      <c r="O3369" s="14">
        <f t="shared" si="4680"/>
        <v>0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>
        <v>0</v>
      </c>
      <c r="AC3369" s="14">
        <v>0</v>
      </c>
      <c r="AD3369" s="14">
        <v>0</v>
      </c>
      <c r="AE3369" s="14"/>
      <c r="AF3369" s="14"/>
      <c r="AG3369" s="14"/>
      <c r="AH3369" s="14"/>
      <c r="AI3369" s="14"/>
      <c r="AJ3369" s="14">
        <f t="shared" si="4681"/>
        <v>0</v>
      </c>
      <c r="AK3369" s="14"/>
      <c r="AL3369" s="14"/>
      <c r="AM3369" s="14"/>
      <c r="AN3369" s="14"/>
      <c r="AO3369" s="14"/>
      <c r="AP3369" s="14"/>
      <c r="AQ3369" s="14"/>
      <c r="AR3369" s="14"/>
      <c r="AS3369" s="14"/>
      <c r="AT3369" s="14"/>
      <c r="AU3369" s="14"/>
      <c r="AV3369" s="14"/>
      <c r="AW3369" s="14">
        <v>0</v>
      </c>
      <c r="AX3369" s="14">
        <v>0</v>
      </c>
      <c r="AY3369" s="14">
        <v>0</v>
      </c>
      <c r="AZ3369" s="14"/>
      <c r="BA3369" s="14"/>
      <c r="BB3369" s="14"/>
      <c r="BC3369" s="14"/>
      <c r="BD3369" s="14"/>
      <c r="BE3369" s="14">
        <f t="shared" si="4682"/>
        <v>0</v>
      </c>
      <c r="BF3369" s="14"/>
      <c r="BG3369" s="14"/>
      <c r="BH3369" s="14"/>
      <c r="BI3369" s="14"/>
      <c r="BJ3369" s="14"/>
      <c r="BK3369" s="14"/>
      <c r="BL3369" s="14"/>
      <c r="BM3369" s="14"/>
      <c r="BN3369" s="14"/>
      <c r="BO3369" s="14"/>
      <c r="BP3369" s="14"/>
      <c r="BQ3369" s="14"/>
      <c r="BR3369" s="14">
        <v>0</v>
      </c>
      <c r="BS3369" s="14">
        <v>0</v>
      </c>
    </row>
    <row r="3370" spans="1:71" x14ac:dyDescent="0.25">
      <c r="A3370" s="4" t="s">
        <v>915</v>
      </c>
      <c r="B3370" s="4" t="s">
        <v>75</v>
      </c>
      <c r="C3370" s="4" t="s">
        <v>1464</v>
      </c>
      <c r="D3370" s="65" t="s">
        <v>1465</v>
      </c>
      <c r="E3370" s="75">
        <v>6112</v>
      </c>
      <c r="F3370" s="65" t="s">
        <v>1468</v>
      </c>
      <c r="G3370" s="61" t="s">
        <v>1894</v>
      </c>
      <c r="H3370" s="13" t="s">
        <v>26</v>
      </c>
      <c r="I3370" s="14">
        <v>0</v>
      </c>
      <c r="J3370" s="14"/>
      <c r="K3370" s="14"/>
      <c r="L3370" s="14"/>
      <c r="M3370" s="14"/>
      <c r="N3370" s="14"/>
      <c r="O3370" s="14">
        <f t="shared" si="4680"/>
        <v>0</v>
      </c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>
        <v>0</v>
      </c>
      <c r="AC3370" s="14">
        <v>0</v>
      </c>
      <c r="AD3370" s="14">
        <v>0</v>
      </c>
      <c r="AE3370" s="14"/>
      <c r="AF3370" s="14"/>
      <c r="AG3370" s="14"/>
      <c r="AH3370" s="14"/>
      <c r="AI3370" s="14"/>
      <c r="AJ3370" s="14">
        <f t="shared" si="4681"/>
        <v>0</v>
      </c>
      <c r="AK3370" s="14"/>
      <c r="AL3370" s="14"/>
      <c r="AM3370" s="14"/>
      <c r="AN3370" s="14"/>
      <c r="AO3370" s="14"/>
      <c r="AP3370" s="14"/>
      <c r="AQ3370" s="14"/>
      <c r="AR3370" s="14"/>
      <c r="AS3370" s="14"/>
      <c r="AT3370" s="14"/>
      <c r="AU3370" s="14"/>
      <c r="AV3370" s="14"/>
      <c r="AW3370" s="14">
        <v>0</v>
      </c>
      <c r="AX3370" s="14">
        <v>0</v>
      </c>
      <c r="AY3370" s="14">
        <v>0</v>
      </c>
      <c r="AZ3370" s="14"/>
      <c r="BA3370" s="14"/>
      <c r="BB3370" s="14"/>
      <c r="BC3370" s="14"/>
      <c r="BD3370" s="14"/>
      <c r="BE3370" s="14">
        <f t="shared" si="4682"/>
        <v>0</v>
      </c>
      <c r="BF3370" s="14"/>
      <c r="BG3370" s="14"/>
      <c r="BH3370" s="14"/>
      <c r="BI3370" s="14"/>
      <c r="BJ3370" s="14"/>
      <c r="BK3370" s="14"/>
      <c r="BL3370" s="14"/>
      <c r="BM3370" s="14"/>
      <c r="BN3370" s="14"/>
      <c r="BO3370" s="14"/>
      <c r="BP3370" s="14"/>
      <c r="BQ3370" s="14"/>
      <c r="BR3370" s="14">
        <v>0</v>
      </c>
      <c r="BS3370" s="14">
        <v>0</v>
      </c>
    </row>
    <row r="3371" spans="1:71" x14ac:dyDescent="0.25">
      <c r="A3371" s="4" t="s">
        <v>915</v>
      </c>
      <c r="B3371" s="4" t="s">
        <v>75</v>
      </c>
      <c r="C3371" s="4" t="s">
        <v>1464</v>
      </c>
      <c r="D3371" s="65" t="s">
        <v>1465</v>
      </c>
      <c r="E3371" s="75">
        <v>6112</v>
      </c>
      <c r="F3371" s="65" t="s">
        <v>1469</v>
      </c>
      <c r="G3371" s="61" t="s">
        <v>1894</v>
      </c>
      <c r="H3371" s="13" t="s">
        <v>28</v>
      </c>
      <c r="I3371" s="14">
        <v>0</v>
      </c>
      <c r="J3371" s="14"/>
      <c r="K3371" s="14"/>
      <c r="L3371" s="14"/>
      <c r="M3371" s="14"/>
      <c r="N3371" s="14"/>
      <c r="O3371" s="14">
        <f t="shared" si="4680"/>
        <v>0</v>
      </c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>
        <v>0</v>
      </c>
      <c r="AC3371" s="14">
        <v>0</v>
      </c>
      <c r="AD3371" s="14">
        <v>0</v>
      </c>
      <c r="AE3371" s="14"/>
      <c r="AF3371" s="14"/>
      <c r="AG3371" s="14"/>
      <c r="AH3371" s="14"/>
      <c r="AI3371" s="14"/>
      <c r="AJ3371" s="14">
        <f t="shared" si="4681"/>
        <v>0</v>
      </c>
      <c r="AK3371" s="14"/>
      <c r="AL3371" s="14"/>
      <c r="AM3371" s="14"/>
      <c r="AN3371" s="14"/>
      <c r="AO3371" s="14"/>
      <c r="AP3371" s="14"/>
      <c r="AQ3371" s="14"/>
      <c r="AR3371" s="14"/>
      <c r="AS3371" s="14"/>
      <c r="AT3371" s="14"/>
      <c r="AU3371" s="14"/>
      <c r="AV3371" s="14"/>
      <c r="AW3371" s="14">
        <v>0</v>
      </c>
      <c r="AX3371" s="14">
        <v>0</v>
      </c>
      <c r="AY3371" s="14">
        <v>0</v>
      </c>
      <c r="AZ3371" s="14"/>
      <c r="BA3371" s="14"/>
      <c r="BB3371" s="14"/>
      <c r="BC3371" s="14"/>
      <c r="BD3371" s="14"/>
      <c r="BE3371" s="14">
        <f t="shared" si="4682"/>
        <v>0</v>
      </c>
      <c r="BF3371" s="14"/>
      <c r="BG3371" s="14"/>
      <c r="BH3371" s="14"/>
      <c r="BI3371" s="14"/>
      <c r="BJ3371" s="14"/>
      <c r="BK3371" s="14"/>
      <c r="BL3371" s="14"/>
      <c r="BM3371" s="14"/>
      <c r="BN3371" s="14"/>
      <c r="BO3371" s="14"/>
      <c r="BP3371" s="14"/>
      <c r="BQ3371" s="14"/>
      <c r="BR3371" s="14">
        <v>0</v>
      </c>
      <c r="BS3371" s="14">
        <v>0</v>
      </c>
    </row>
    <row r="3372" spans="1:71" x14ac:dyDescent="0.25">
      <c r="A3372" s="4" t="s">
        <v>915</v>
      </c>
      <c r="B3372" s="4" t="s">
        <v>75</v>
      </c>
      <c r="C3372" s="4" t="s">
        <v>1464</v>
      </c>
      <c r="D3372" s="65" t="s">
        <v>1465</v>
      </c>
      <c r="E3372" s="75">
        <v>6112</v>
      </c>
      <c r="F3372" s="65" t="s">
        <v>1470</v>
      </c>
      <c r="G3372" s="61" t="s">
        <v>1894</v>
      </c>
      <c r="H3372" s="13" t="s">
        <v>24</v>
      </c>
      <c r="I3372" s="14">
        <v>0</v>
      </c>
      <c r="J3372" s="14"/>
      <c r="K3372" s="14"/>
      <c r="L3372" s="14"/>
      <c r="M3372" s="14"/>
      <c r="N3372" s="14"/>
      <c r="O3372" s="14">
        <f t="shared" si="4680"/>
        <v>0</v>
      </c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>
        <v>0</v>
      </c>
      <c r="AC3372" s="14">
        <v>0</v>
      </c>
      <c r="AD3372" s="14">
        <v>0</v>
      </c>
      <c r="AE3372" s="14"/>
      <c r="AF3372" s="14"/>
      <c r="AG3372" s="14"/>
      <c r="AH3372" s="14"/>
      <c r="AI3372" s="14"/>
      <c r="AJ3372" s="14">
        <f t="shared" si="4681"/>
        <v>0</v>
      </c>
      <c r="AK3372" s="14"/>
      <c r="AL3372" s="14"/>
      <c r="AM3372" s="14"/>
      <c r="AN3372" s="14"/>
      <c r="AO3372" s="14"/>
      <c r="AP3372" s="14"/>
      <c r="AQ3372" s="14"/>
      <c r="AR3372" s="14"/>
      <c r="AS3372" s="14"/>
      <c r="AT3372" s="14"/>
      <c r="AU3372" s="14"/>
      <c r="AV3372" s="14"/>
      <c r="AW3372" s="14">
        <v>0</v>
      </c>
      <c r="AX3372" s="14">
        <v>0</v>
      </c>
      <c r="AY3372" s="14">
        <v>0</v>
      </c>
      <c r="AZ3372" s="14"/>
      <c r="BA3372" s="14"/>
      <c r="BB3372" s="14"/>
      <c r="BC3372" s="14"/>
      <c r="BD3372" s="14"/>
      <c r="BE3372" s="14">
        <f t="shared" si="4682"/>
        <v>0</v>
      </c>
      <c r="BF3372" s="14"/>
      <c r="BG3372" s="14"/>
      <c r="BH3372" s="14"/>
      <c r="BI3372" s="14"/>
      <c r="BJ3372" s="14"/>
      <c r="BK3372" s="14"/>
      <c r="BL3372" s="14"/>
      <c r="BM3372" s="14"/>
      <c r="BN3372" s="14"/>
      <c r="BO3372" s="14"/>
      <c r="BP3372" s="14"/>
      <c r="BQ3372" s="14"/>
      <c r="BR3372" s="14">
        <v>0</v>
      </c>
      <c r="BS3372" s="14">
        <v>0</v>
      </c>
    </row>
    <row r="3373" spans="1:71" x14ac:dyDescent="0.25">
      <c r="A3373" s="4" t="s">
        <v>915</v>
      </c>
      <c r="B3373" s="4" t="s">
        <v>75</v>
      </c>
      <c r="C3373" s="4" t="s">
        <v>1464</v>
      </c>
      <c r="D3373" s="65" t="s">
        <v>1465</v>
      </c>
      <c r="E3373" s="75">
        <v>6112</v>
      </c>
      <c r="F3373" s="65" t="s">
        <v>1471</v>
      </c>
      <c r="G3373" s="61" t="s">
        <v>1894</v>
      </c>
      <c r="H3373" s="13" t="s">
        <v>30</v>
      </c>
      <c r="I3373" s="14">
        <v>0</v>
      </c>
      <c r="J3373" s="14"/>
      <c r="K3373" s="14"/>
      <c r="L3373" s="14"/>
      <c r="M3373" s="14"/>
      <c r="N3373" s="14"/>
      <c r="O3373" s="14">
        <f t="shared" si="4680"/>
        <v>0</v>
      </c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>
        <v>0</v>
      </c>
      <c r="AC3373" s="14">
        <v>0</v>
      </c>
      <c r="AD3373" s="14">
        <v>0</v>
      </c>
      <c r="AE3373" s="14"/>
      <c r="AF3373" s="14"/>
      <c r="AG3373" s="14"/>
      <c r="AH3373" s="14"/>
      <c r="AI3373" s="14"/>
      <c r="AJ3373" s="14">
        <f t="shared" si="4681"/>
        <v>0</v>
      </c>
      <c r="AK3373" s="14"/>
      <c r="AL3373" s="14"/>
      <c r="AM3373" s="14"/>
      <c r="AN3373" s="14"/>
      <c r="AO3373" s="14"/>
      <c r="AP3373" s="14"/>
      <c r="AQ3373" s="14"/>
      <c r="AR3373" s="14"/>
      <c r="AS3373" s="14"/>
      <c r="AT3373" s="14"/>
      <c r="AU3373" s="14"/>
      <c r="AV3373" s="14"/>
      <c r="AW3373" s="14">
        <v>0</v>
      </c>
      <c r="AX3373" s="14">
        <v>0</v>
      </c>
      <c r="AY3373" s="14">
        <v>0</v>
      </c>
      <c r="AZ3373" s="14"/>
      <c r="BA3373" s="14"/>
      <c r="BB3373" s="14"/>
      <c r="BC3373" s="14"/>
      <c r="BD3373" s="14"/>
      <c r="BE3373" s="14">
        <f t="shared" si="4682"/>
        <v>0</v>
      </c>
      <c r="BF3373" s="14"/>
      <c r="BG3373" s="14"/>
      <c r="BH3373" s="14"/>
      <c r="BI3373" s="14"/>
      <c r="BJ3373" s="14"/>
      <c r="BK3373" s="14"/>
      <c r="BL3373" s="14"/>
      <c r="BM3373" s="14"/>
      <c r="BN3373" s="14"/>
      <c r="BO3373" s="14"/>
      <c r="BP3373" s="14"/>
      <c r="BQ3373" s="14"/>
      <c r="BR3373" s="14">
        <v>0</v>
      </c>
      <c r="BS3373" s="14">
        <v>0</v>
      </c>
    </row>
    <row r="3374" spans="1:71" x14ac:dyDescent="0.25">
      <c r="A3374" s="4" t="s">
        <v>915</v>
      </c>
      <c r="B3374" s="4" t="s">
        <v>75</v>
      </c>
      <c r="C3374" s="4" t="s">
        <v>1464</v>
      </c>
      <c r="D3374" s="65" t="s">
        <v>1465</v>
      </c>
      <c r="E3374" s="64" t="s">
        <v>31</v>
      </c>
      <c r="F3374" s="64" t="s">
        <v>1</v>
      </c>
      <c r="G3374" s="2" t="s">
        <v>1</v>
      </c>
      <c r="H3374" s="2" t="s">
        <v>32</v>
      </c>
      <c r="I3374" s="12">
        <f t="shared" ref="I3374:AA3374" si="4713">SUM(I3375)</f>
        <v>0</v>
      </c>
      <c r="J3374" s="12">
        <f t="shared" si="4713"/>
        <v>0</v>
      </c>
      <c r="K3374" s="12">
        <f t="shared" si="4713"/>
        <v>0</v>
      </c>
      <c r="L3374" s="12">
        <f t="shared" si="4713"/>
        <v>0</v>
      </c>
      <c r="M3374" s="12">
        <f t="shared" si="4713"/>
        <v>0</v>
      </c>
      <c r="N3374" s="12">
        <f t="shared" si="4713"/>
        <v>0</v>
      </c>
      <c r="O3374" s="12">
        <f t="shared" si="4713"/>
        <v>0</v>
      </c>
      <c r="P3374" s="12">
        <f t="shared" si="4713"/>
        <v>0</v>
      </c>
      <c r="Q3374" s="12">
        <f t="shared" si="4713"/>
        <v>0</v>
      </c>
      <c r="R3374" s="12">
        <f t="shared" si="4713"/>
        <v>0</v>
      </c>
      <c r="S3374" s="12">
        <f t="shared" si="4713"/>
        <v>0</v>
      </c>
      <c r="T3374" s="12">
        <f t="shared" si="4713"/>
        <v>0</v>
      </c>
      <c r="U3374" s="12">
        <f t="shared" si="4713"/>
        <v>0</v>
      </c>
      <c r="V3374" s="12">
        <f t="shared" si="4713"/>
        <v>0</v>
      </c>
      <c r="W3374" s="12">
        <f t="shared" si="4713"/>
        <v>0</v>
      </c>
      <c r="X3374" s="12">
        <f t="shared" si="4713"/>
        <v>0</v>
      </c>
      <c r="Y3374" s="12">
        <f t="shared" si="4713"/>
        <v>0</v>
      </c>
      <c r="Z3374" s="12">
        <f t="shared" si="4713"/>
        <v>0</v>
      </c>
      <c r="AA3374" s="12">
        <f t="shared" si="4713"/>
        <v>0</v>
      </c>
      <c r="AB3374" s="12">
        <v>0</v>
      </c>
      <c r="AC3374" s="12">
        <v>0</v>
      </c>
      <c r="AD3374" s="12">
        <f t="shared" ref="AD3374:AV3374" si="4714">SUM(AD3375)</f>
        <v>0</v>
      </c>
      <c r="AE3374" s="12">
        <f t="shared" si="4714"/>
        <v>0</v>
      </c>
      <c r="AF3374" s="12">
        <f t="shared" si="4714"/>
        <v>0</v>
      </c>
      <c r="AG3374" s="12">
        <f t="shared" si="4714"/>
        <v>0</v>
      </c>
      <c r="AH3374" s="12">
        <f t="shared" si="4714"/>
        <v>0</v>
      </c>
      <c r="AI3374" s="12">
        <f t="shared" si="4714"/>
        <v>0</v>
      </c>
      <c r="AJ3374" s="12">
        <f t="shared" si="4714"/>
        <v>0</v>
      </c>
      <c r="AK3374" s="12">
        <f t="shared" si="4714"/>
        <v>0</v>
      </c>
      <c r="AL3374" s="12">
        <f t="shared" si="4714"/>
        <v>0</v>
      </c>
      <c r="AM3374" s="12">
        <f t="shared" si="4714"/>
        <v>0</v>
      </c>
      <c r="AN3374" s="12">
        <f t="shared" si="4714"/>
        <v>0</v>
      </c>
      <c r="AO3374" s="12">
        <f t="shared" si="4714"/>
        <v>0</v>
      </c>
      <c r="AP3374" s="12">
        <f t="shared" si="4714"/>
        <v>0</v>
      </c>
      <c r="AQ3374" s="12">
        <f t="shared" si="4714"/>
        <v>0</v>
      </c>
      <c r="AR3374" s="12">
        <f t="shared" si="4714"/>
        <v>0</v>
      </c>
      <c r="AS3374" s="12">
        <f t="shared" si="4714"/>
        <v>0</v>
      </c>
      <c r="AT3374" s="12">
        <f t="shared" si="4714"/>
        <v>0</v>
      </c>
      <c r="AU3374" s="12">
        <f t="shared" si="4714"/>
        <v>0</v>
      </c>
      <c r="AV3374" s="12">
        <f t="shared" si="4714"/>
        <v>0</v>
      </c>
      <c r="AW3374" s="12">
        <v>0</v>
      </c>
      <c r="AX3374" s="12">
        <v>0</v>
      </c>
      <c r="AY3374" s="12">
        <f t="shared" ref="AY3374:BQ3374" si="4715">SUM(AY3375)</f>
        <v>0</v>
      </c>
      <c r="AZ3374" s="12">
        <f t="shared" si="4715"/>
        <v>0</v>
      </c>
      <c r="BA3374" s="12">
        <f t="shared" si="4715"/>
        <v>0</v>
      </c>
      <c r="BB3374" s="12">
        <f t="shared" si="4715"/>
        <v>0</v>
      </c>
      <c r="BC3374" s="12">
        <f t="shared" si="4715"/>
        <v>0</v>
      </c>
      <c r="BD3374" s="12">
        <f t="shared" si="4715"/>
        <v>0</v>
      </c>
      <c r="BE3374" s="12">
        <f t="shared" si="4715"/>
        <v>0</v>
      </c>
      <c r="BF3374" s="12">
        <f t="shared" si="4715"/>
        <v>0</v>
      </c>
      <c r="BG3374" s="12">
        <f t="shared" si="4715"/>
        <v>0</v>
      </c>
      <c r="BH3374" s="12">
        <f t="shared" si="4715"/>
        <v>0</v>
      </c>
      <c r="BI3374" s="12">
        <f t="shared" si="4715"/>
        <v>0</v>
      </c>
      <c r="BJ3374" s="12">
        <f t="shared" si="4715"/>
        <v>0</v>
      </c>
      <c r="BK3374" s="12">
        <f t="shared" si="4715"/>
        <v>0</v>
      </c>
      <c r="BL3374" s="12">
        <f t="shared" si="4715"/>
        <v>0</v>
      </c>
      <c r="BM3374" s="12">
        <f t="shared" si="4715"/>
        <v>0</v>
      </c>
      <c r="BN3374" s="12">
        <f t="shared" si="4715"/>
        <v>0</v>
      </c>
      <c r="BO3374" s="12">
        <f t="shared" si="4715"/>
        <v>0</v>
      </c>
      <c r="BP3374" s="12">
        <f t="shared" si="4715"/>
        <v>0</v>
      </c>
      <c r="BQ3374" s="12">
        <f t="shared" si="4715"/>
        <v>0</v>
      </c>
      <c r="BR3374" s="12">
        <v>0</v>
      </c>
      <c r="BS3374" s="12">
        <v>0</v>
      </c>
    </row>
    <row r="3375" spans="1:71" x14ac:dyDescent="0.25">
      <c r="A3375" s="4" t="s">
        <v>915</v>
      </c>
      <c r="B3375" s="4" t="s">
        <v>75</v>
      </c>
      <c r="C3375" s="4" t="s">
        <v>1464</v>
      </c>
      <c r="D3375" s="65" t="s">
        <v>1465</v>
      </c>
      <c r="E3375" s="75">
        <v>6121</v>
      </c>
      <c r="F3375" s="65"/>
      <c r="G3375" s="61" t="s">
        <v>1894</v>
      </c>
      <c r="H3375" s="13" t="s">
        <v>33</v>
      </c>
      <c r="I3375" s="14">
        <v>0</v>
      </c>
      <c r="J3375" s="14"/>
      <c r="K3375" s="14"/>
      <c r="L3375" s="14"/>
      <c r="M3375" s="14"/>
      <c r="N3375" s="14"/>
      <c r="O3375" s="14">
        <f t="shared" si="4680"/>
        <v>0</v>
      </c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>
        <v>0</v>
      </c>
      <c r="AC3375" s="14">
        <v>0</v>
      </c>
      <c r="AD3375" s="14">
        <v>0</v>
      </c>
      <c r="AE3375" s="14"/>
      <c r="AF3375" s="14"/>
      <c r="AG3375" s="14"/>
      <c r="AH3375" s="14"/>
      <c r="AI3375" s="14"/>
      <c r="AJ3375" s="14">
        <f t="shared" si="4681"/>
        <v>0</v>
      </c>
      <c r="AK3375" s="14"/>
      <c r="AL3375" s="14"/>
      <c r="AM3375" s="14"/>
      <c r="AN3375" s="14"/>
      <c r="AO3375" s="14"/>
      <c r="AP3375" s="14"/>
      <c r="AQ3375" s="14"/>
      <c r="AR3375" s="14"/>
      <c r="AS3375" s="14"/>
      <c r="AT3375" s="14"/>
      <c r="AU3375" s="14"/>
      <c r="AV3375" s="14"/>
      <c r="AW3375" s="14">
        <v>0</v>
      </c>
      <c r="AX3375" s="14">
        <v>0</v>
      </c>
      <c r="AY3375" s="14">
        <v>0</v>
      </c>
      <c r="AZ3375" s="14"/>
      <c r="BA3375" s="14"/>
      <c r="BB3375" s="14"/>
      <c r="BC3375" s="14"/>
      <c r="BD3375" s="14"/>
      <c r="BE3375" s="14">
        <f t="shared" si="4682"/>
        <v>0</v>
      </c>
      <c r="BF3375" s="14"/>
      <c r="BG3375" s="14"/>
      <c r="BH3375" s="14"/>
      <c r="BI3375" s="14"/>
      <c r="BJ3375" s="14"/>
      <c r="BK3375" s="14"/>
      <c r="BL3375" s="14"/>
      <c r="BM3375" s="14"/>
      <c r="BN3375" s="14"/>
      <c r="BO3375" s="14"/>
      <c r="BP3375" s="14"/>
      <c r="BQ3375" s="14"/>
      <c r="BR3375" s="14">
        <v>0</v>
      </c>
      <c r="BS3375" s="14">
        <v>0</v>
      </c>
    </row>
    <row r="3376" spans="1:71" x14ac:dyDescent="0.25">
      <c r="A3376" s="4" t="s">
        <v>915</v>
      </c>
      <c r="B3376" s="4" t="s">
        <v>75</v>
      </c>
      <c r="C3376" s="4" t="s">
        <v>1464</v>
      </c>
      <c r="D3376" s="65" t="s">
        <v>1465</v>
      </c>
      <c r="E3376" s="64" t="s">
        <v>34</v>
      </c>
      <c r="F3376" s="64" t="s">
        <v>1</v>
      </c>
      <c r="G3376" s="2" t="s">
        <v>1</v>
      </c>
      <c r="H3376" s="2" t="s">
        <v>35</v>
      </c>
      <c r="I3376" s="12">
        <f t="shared" ref="I3376:AA3376" si="4716">SUM(I3377:I3384)</f>
        <v>6000</v>
      </c>
      <c r="J3376" s="12">
        <f t="shared" si="4716"/>
        <v>0</v>
      </c>
      <c r="K3376" s="12">
        <f t="shared" si="4716"/>
        <v>0</v>
      </c>
      <c r="L3376" s="12">
        <f t="shared" si="4716"/>
        <v>0</v>
      </c>
      <c r="M3376" s="12">
        <f t="shared" si="4716"/>
        <v>0</v>
      </c>
      <c r="N3376" s="12">
        <f t="shared" si="4716"/>
        <v>0</v>
      </c>
      <c r="O3376" s="12">
        <f t="shared" si="4716"/>
        <v>6000</v>
      </c>
      <c r="P3376" s="12">
        <f t="shared" si="4716"/>
        <v>0</v>
      </c>
      <c r="Q3376" s="12">
        <f t="shared" si="4716"/>
        <v>0</v>
      </c>
      <c r="R3376" s="12">
        <f t="shared" si="4716"/>
        <v>0</v>
      </c>
      <c r="S3376" s="12">
        <f t="shared" si="4716"/>
        <v>0</v>
      </c>
      <c r="T3376" s="12">
        <f t="shared" si="4716"/>
        <v>0</v>
      </c>
      <c r="U3376" s="12">
        <f t="shared" si="4716"/>
        <v>0</v>
      </c>
      <c r="V3376" s="12">
        <f t="shared" si="4716"/>
        <v>0</v>
      </c>
      <c r="W3376" s="12">
        <f t="shared" si="4716"/>
        <v>0</v>
      </c>
      <c r="X3376" s="12">
        <f t="shared" si="4716"/>
        <v>0</v>
      </c>
      <c r="Y3376" s="12">
        <f t="shared" si="4716"/>
        <v>0</v>
      </c>
      <c r="Z3376" s="12">
        <f t="shared" si="4716"/>
        <v>0</v>
      </c>
      <c r="AA3376" s="12">
        <f t="shared" si="4716"/>
        <v>0</v>
      </c>
      <c r="AB3376" s="12">
        <v>0</v>
      </c>
      <c r="AC3376" s="12">
        <v>6000</v>
      </c>
      <c r="AD3376" s="12">
        <f t="shared" ref="AD3376:AV3376" si="4717">SUM(AD3377:AD3384)</f>
        <v>0</v>
      </c>
      <c r="AE3376" s="12">
        <f t="shared" si="4717"/>
        <v>0</v>
      </c>
      <c r="AF3376" s="12">
        <f t="shared" si="4717"/>
        <v>0</v>
      </c>
      <c r="AG3376" s="12">
        <f t="shared" si="4717"/>
        <v>0</v>
      </c>
      <c r="AH3376" s="12">
        <f t="shared" si="4717"/>
        <v>0</v>
      </c>
      <c r="AI3376" s="12">
        <f t="shared" si="4717"/>
        <v>0</v>
      </c>
      <c r="AJ3376" s="12">
        <f t="shared" si="4717"/>
        <v>0</v>
      </c>
      <c r="AK3376" s="12">
        <f t="shared" si="4717"/>
        <v>0</v>
      </c>
      <c r="AL3376" s="12">
        <f t="shared" si="4717"/>
        <v>0</v>
      </c>
      <c r="AM3376" s="12">
        <f t="shared" si="4717"/>
        <v>0</v>
      </c>
      <c r="AN3376" s="12">
        <f t="shared" si="4717"/>
        <v>0</v>
      </c>
      <c r="AO3376" s="12">
        <f t="shared" si="4717"/>
        <v>0</v>
      </c>
      <c r="AP3376" s="12">
        <f t="shared" si="4717"/>
        <v>0</v>
      </c>
      <c r="AQ3376" s="12">
        <f t="shared" si="4717"/>
        <v>0</v>
      </c>
      <c r="AR3376" s="12">
        <f t="shared" si="4717"/>
        <v>0</v>
      </c>
      <c r="AS3376" s="12">
        <f t="shared" si="4717"/>
        <v>0</v>
      </c>
      <c r="AT3376" s="12">
        <f t="shared" si="4717"/>
        <v>0</v>
      </c>
      <c r="AU3376" s="12">
        <f t="shared" si="4717"/>
        <v>0</v>
      </c>
      <c r="AV3376" s="12">
        <f t="shared" si="4717"/>
        <v>0</v>
      </c>
      <c r="AW3376" s="12">
        <v>0</v>
      </c>
      <c r="AX3376" s="12">
        <v>0</v>
      </c>
      <c r="AY3376" s="12">
        <f t="shared" ref="AY3376:BQ3376" si="4718">SUM(AY3377:AY3384)</f>
        <v>0</v>
      </c>
      <c r="AZ3376" s="12">
        <f t="shared" si="4718"/>
        <v>0</v>
      </c>
      <c r="BA3376" s="12">
        <f t="shared" si="4718"/>
        <v>0</v>
      </c>
      <c r="BB3376" s="12">
        <f t="shared" si="4718"/>
        <v>0</v>
      </c>
      <c r="BC3376" s="12">
        <f t="shared" si="4718"/>
        <v>0</v>
      </c>
      <c r="BD3376" s="12">
        <f t="shared" si="4718"/>
        <v>0</v>
      </c>
      <c r="BE3376" s="12">
        <f t="shared" si="4718"/>
        <v>0</v>
      </c>
      <c r="BF3376" s="12">
        <f t="shared" si="4718"/>
        <v>0</v>
      </c>
      <c r="BG3376" s="12">
        <f t="shared" si="4718"/>
        <v>0</v>
      </c>
      <c r="BH3376" s="12">
        <f t="shared" si="4718"/>
        <v>0</v>
      </c>
      <c r="BI3376" s="12">
        <f t="shared" si="4718"/>
        <v>0</v>
      </c>
      <c r="BJ3376" s="12">
        <f t="shared" si="4718"/>
        <v>0</v>
      </c>
      <c r="BK3376" s="12">
        <f t="shared" si="4718"/>
        <v>0</v>
      </c>
      <c r="BL3376" s="12">
        <f t="shared" si="4718"/>
        <v>0</v>
      </c>
      <c r="BM3376" s="12">
        <f t="shared" si="4718"/>
        <v>0</v>
      </c>
      <c r="BN3376" s="12">
        <f t="shared" si="4718"/>
        <v>0</v>
      </c>
      <c r="BO3376" s="12">
        <f t="shared" si="4718"/>
        <v>0</v>
      </c>
      <c r="BP3376" s="12">
        <f t="shared" si="4718"/>
        <v>0</v>
      </c>
      <c r="BQ3376" s="12">
        <f t="shared" si="4718"/>
        <v>0</v>
      </c>
      <c r="BR3376" s="12">
        <v>0</v>
      </c>
      <c r="BS3376" s="12">
        <v>0</v>
      </c>
    </row>
    <row r="3377" spans="1:71" x14ac:dyDescent="0.25">
      <c r="A3377" s="4" t="s">
        <v>915</v>
      </c>
      <c r="B3377" s="4" t="s">
        <v>75</v>
      </c>
      <c r="C3377" s="4" t="s">
        <v>1464</v>
      </c>
      <c r="D3377" s="65" t="s">
        <v>1465</v>
      </c>
      <c r="E3377" s="75">
        <v>6131</v>
      </c>
      <c r="F3377" s="65"/>
      <c r="G3377" s="61" t="s">
        <v>1894</v>
      </c>
      <c r="H3377" s="13" t="s">
        <v>36</v>
      </c>
      <c r="I3377" s="14">
        <v>500</v>
      </c>
      <c r="J3377" s="14"/>
      <c r="K3377" s="14"/>
      <c r="L3377" s="14"/>
      <c r="M3377" s="14"/>
      <c r="N3377" s="14"/>
      <c r="O3377" s="14">
        <f t="shared" si="4680"/>
        <v>500</v>
      </c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>
        <v>0</v>
      </c>
      <c r="AC3377" s="14">
        <v>500</v>
      </c>
      <c r="AD3377" s="14">
        <v>0</v>
      </c>
      <c r="AE3377" s="14"/>
      <c r="AF3377" s="14"/>
      <c r="AG3377" s="14"/>
      <c r="AH3377" s="14"/>
      <c r="AI3377" s="14"/>
      <c r="AJ3377" s="14">
        <f t="shared" si="4681"/>
        <v>0</v>
      </c>
      <c r="AK3377" s="14"/>
      <c r="AL3377" s="14"/>
      <c r="AM3377" s="14"/>
      <c r="AN3377" s="14"/>
      <c r="AO3377" s="14"/>
      <c r="AP3377" s="14"/>
      <c r="AQ3377" s="14"/>
      <c r="AR3377" s="14"/>
      <c r="AS3377" s="14"/>
      <c r="AT3377" s="14"/>
      <c r="AU3377" s="14"/>
      <c r="AV3377" s="14"/>
      <c r="AW3377" s="14">
        <v>0</v>
      </c>
      <c r="AX3377" s="14">
        <v>0</v>
      </c>
      <c r="AY3377" s="14">
        <v>0</v>
      </c>
      <c r="AZ3377" s="14"/>
      <c r="BA3377" s="14"/>
      <c r="BB3377" s="14"/>
      <c r="BC3377" s="14"/>
      <c r="BD3377" s="14"/>
      <c r="BE3377" s="14">
        <f t="shared" si="4682"/>
        <v>0</v>
      </c>
      <c r="BF3377" s="14"/>
      <c r="BG3377" s="14"/>
      <c r="BH3377" s="14"/>
      <c r="BI3377" s="14"/>
      <c r="BJ3377" s="14"/>
      <c r="BK3377" s="14"/>
      <c r="BL3377" s="14"/>
      <c r="BM3377" s="14"/>
      <c r="BN3377" s="14"/>
      <c r="BO3377" s="14"/>
      <c r="BP3377" s="14"/>
      <c r="BQ3377" s="14"/>
      <c r="BR3377" s="14">
        <v>0</v>
      </c>
      <c r="BS3377" s="14">
        <v>0</v>
      </c>
    </row>
    <row r="3378" spans="1:71" x14ac:dyDescent="0.25">
      <c r="A3378" s="4" t="s">
        <v>915</v>
      </c>
      <c r="B3378" s="4" t="s">
        <v>75</v>
      </c>
      <c r="C3378" s="4" t="s">
        <v>1464</v>
      </c>
      <c r="D3378" s="65" t="s">
        <v>1465</v>
      </c>
      <c r="E3378" s="75">
        <v>6132</v>
      </c>
      <c r="F3378" s="65"/>
      <c r="G3378" s="61" t="s">
        <v>1894</v>
      </c>
      <c r="H3378" s="13" t="s">
        <v>183</v>
      </c>
      <c r="I3378" s="14">
        <v>0</v>
      </c>
      <c r="J3378" s="14"/>
      <c r="K3378" s="14"/>
      <c r="L3378" s="14"/>
      <c r="M3378" s="14"/>
      <c r="N3378" s="14"/>
      <c r="O3378" s="14">
        <f t="shared" si="4680"/>
        <v>0</v>
      </c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>
        <v>0</v>
      </c>
      <c r="AC3378" s="14">
        <v>0</v>
      </c>
      <c r="AD3378" s="14">
        <v>0</v>
      </c>
      <c r="AE3378" s="14"/>
      <c r="AF3378" s="14"/>
      <c r="AG3378" s="14"/>
      <c r="AH3378" s="14"/>
      <c r="AI3378" s="14"/>
      <c r="AJ3378" s="14">
        <f t="shared" si="4681"/>
        <v>0</v>
      </c>
      <c r="AK3378" s="14"/>
      <c r="AL3378" s="14"/>
      <c r="AM3378" s="14"/>
      <c r="AN3378" s="14"/>
      <c r="AO3378" s="14"/>
      <c r="AP3378" s="14"/>
      <c r="AQ3378" s="14"/>
      <c r="AR3378" s="14"/>
      <c r="AS3378" s="14"/>
      <c r="AT3378" s="14"/>
      <c r="AU3378" s="14"/>
      <c r="AV3378" s="14"/>
      <c r="AW3378" s="14">
        <v>0</v>
      </c>
      <c r="AX3378" s="14">
        <v>0</v>
      </c>
      <c r="AY3378" s="14">
        <v>0</v>
      </c>
      <c r="AZ3378" s="14"/>
      <c r="BA3378" s="14"/>
      <c r="BB3378" s="14"/>
      <c r="BC3378" s="14"/>
      <c r="BD3378" s="14"/>
      <c r="BE3378" s="14">
        <f t="shared" si="4682"/>
        <v>0</v>
      </c>
      <c r="BF3378" s="14"/>
      <c r="BG3378" s="14"/>
      <c r="BH3378" s="14"/>
      <c r="BI3378" s="14"/>
      <c r="BJ3378" s="14"/>
      <c r="BK3378" s="14"/>
      <c r="BL3378" s="14"/>
      <c r="BM3378" s="14"/>
      <c r="BN3378" s="14"/>
      <c r="BO3378" s="14"/>
      <c r="BP3378" s="14"/>
      <c r="BQ3378" s="14"/>
      <c r="BR3378" s="14">
        <v>0</v>
      </c>
      <c r="BS3378" s="14">
        <v>0</v>
      </c>
    </row>
    <row r="3379" spans="1:71" x14ac:dyDescent="0.25">
      <c r="A3379" s="4" t="s">
        <v>915</v>
      </c>
      <c r="B3379" s="4" t="s">
        <v>75</v>
      </c>
      <c r="C3379" s="4" t="s">
        <v>1464</v>
      </c>
      <c r="D3379" s="65" t="s">
        <v>1465</v>
      </c>
      <c r="E3379" s="75">
        <v>6133</v>
      </c>
      <c r="F3379" s="65"/>
      <c r="G3379" s="61" t="s">
        <v>1894</v>
      </c>
      <c r="H3379" s="13" t="s">
        <v>185</v>
      </c>
      <c r="I3379" s="14">
        <v>0</v>
      </c>
      <c r="J3379" s="14"/>
      <c r="K3379" s="14"/>
      <c r="L3379" s="14"/>
      <c r="M3379" s="14"/>
      <c r="N3379" s="14"/>
      <c r="O3379" s="14">
        <f t="shared" si="4680"/>
        <v>0</v>
      </c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>
        <v>0</v>
      </c>
      <c r="AC3379" s="14">
        <v>0</v>
      </c>
      <c r="AD3379" s="14">
        <v>0</v>
      </c>
      <c r="AE3379" s="14"/>
      <c r="AF3379" s="14"/>
      <c r="AG3379" s="14"/>
      <c r="AH3379" s="14"/>
      <c r="AI3379" s="14"/>
      <c r="AJ3379" s="14">
        <f t="shared" si="4681"/>
        <v>0</v>
      </c>
      <c r="AK3379" s="14"/>
      <c r="AL3379" s="14"/>
      <c r="AM3379" s="14"/>
      <c r="AN3379" s="14"/>
      <c r="AO3379" s="14"/>
      <c r="AP3379" s="14"/>
      <c r="AQ3379" s="14"/>
      <c r="AR3379" s="14"/>
      <c r="AS3379" s="14"/>
      <c r="AT3379" s="14"/>
      <c r="AU3379" s="14"/>
      <c r="AV3379" s="14"/>
      <c r="AW3379" s="14">
        <v>0</v>
      </c>
      <c r="AX3379" s="14">
        <v>0</v>
      </c>
      <c r="AY3379" s="14">
        <v>0</v>
      </c>
      <c r="AZ3379" s="14"/>
      <c r="BA3379" s="14"/>
      <c r="BB3379" s="14"/>
      <c r="BC3379" s="14"/>
      <c r="BD3379" s="14"/>
      <c r="BE3379" s="14">
        <f t="shared" si="4682"/>
        <v>0</v>
      </c>
      <c r="BF3379" s="14"/>
      <c r="BG3379" s="14"/>
      <c r="BH3379" s="14"/>
      <c r="BI3379" s="14"/>
      <c r="BJ3379" s="14"/>
      <c r="BK3379" s="14"/>
      <c r="BL3379" s="14"/>
      <c r="BM3379" s="14"/>
      <c r="BN3379" s="14"/>
      <c r="BO3379" s="14"/>
      <c r="BP3379" s="14"/>
      <c r="BQ3379" s="14"/>
      <c r="BR3379" s="14">
        <v>0</v>
      </c>
      <c r="BS3379" s="14">
        <v>0</v>
      </c>
    </row>
    <row r="3380" spans="1:71" x14ac:dyDescent="0.25">
      <c r="A3380" s="4" t="s">
        <v>915</v>
      </c>
      <c r="B3380" s="4" t="s">
        <v>75</v>
      </c>
      <c r="C3380" s="4" t="s">
        <v>1464</v>
      </c>
      <c r="D3380" s="65" t="s">
        <v>1465</v>
      </c>
      <c r="E3380" s="75">
        <v>6134</v>
      </c>
      <c r="F3380" s="65"/>
      <c r="G3380" s="61" t="s">
        <v>1894</v>
      </c>
      <c r="H3380" s="13" t="s">
        <v>187</v>
      </c>
      <c r="I3380" s="14">
        <v>2000</v>
      </c>
      <c r="J3380" s="14"/>
      <c r="K3380" s="14"/>
      <c r="L3380" s="14"/>
      <c r="M3380" s="14"/>
      <c r="N3380" s="14"/>
      <c r="O3380" s="14">
        <f t="shared" si="4680"/>
        <v>2000</v>
      </c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>
        <v>0</v>
      </c>
      <c r="AC3380" s="14">
        <v>2000</v>
      </c>
      <c r="AD3380" s="14">
        <v>0</v>
      </c>
      <c r="AE3380" s="14"/>
      <c r="AF3380" s="14"/>
      <c r="AG3380" s="14"/>
      <c r="AH3380" s="14"/>
      <c r="AI3380" s="14"/>
      <c r="AJ3380" s="14">
        <f t="shared" si="4681"/>
        <v>0</v>
      </c>
      <c r="AK3380" s="14"/>
      <c r="AL3380" s="14"/>
      <c r="AM3380" s="14"/>
      <c r="AN3380" s="14"/>
      <c r="AO3380" s="14"/>
      <c r="AP3380" s="14"/>
      <c r="AQ3380" s="14"/>
      <c r="AR3380" s="14"/>
      <c r="AS3380" s="14"/>
      <c r="AT3380" s="14"/>
      <c r="AU3380" s="14"/>
      <c r="AV3380" s="14"/>
      <c r="AW3380" s="14">
        <v>0</v>
      </c>
      <c r="AX3380" s="14">
        <v>0</v>
      </c>
      <c r="AY3380" s="14">
        <v>0</v>
      </c>
      <c r="AZ3380" s="14"/>
      <c r="BA3380" s="14"/>
      <c r="BB3380" s="14"/>
      <c r="BC3380" s="14"/>
      <c r="BD3380" s="14"/>
      <c r="BE3380" s="14">
        <f t="shared" si="4682"/>
        <v>0</v>
      </c>
      <c r="BF3380" s="14"/>
      <c r="BG3380" s="14"/>
      <c r="BH3380" s="14"/>
      <c r="BI3380" s="14"/>
      <c r="BJ3380" s="14"/>
      <c r="BK3380" s="14"/>
      <c r="BL3380" s="14"/>
      <c r="BM3380" s="14"/>
      <c r="BN3380" s="14"/>
      <c r="BO3380" s="14"/>
      <c r="BP3380" s="14"/>
      <c r="BQ3380" s="14"/>
      <c r="BR3380" s="14">
        <v>0</v>
      </c>
      <c r="BS3380" s="14">
        <v>0</v>
      </c>
    </row>
    <row r="3381" spans="1:71" x14ac:dyDescent="0.25">
      <c r="A3381" s="4" t="s">
        <v>915</v>
      </c>
      <c r="B3381" s="4" t="s">
        <v>75</v>
      </c>
      <c r="C3381" s="4" t="s">
        <v>1464</v>
      </c>
      <c r="D3381" s="65" t="s">
        <v>1465</v>
      </c>
      <c r="E3381" s="75">
        <v>6135</v>
      </c>
      <c r="F3381" s="65"/>
      <c r="G3381" s="61" t="s">
        <v>1894</v>
      </c>
      <c r="H3381" s="13" t="s">
        <v>188</v>
      </c>
      <c r="I3381" s="14">
        <v>1000</v>
      </c>
      <c r="J3381" s="14"/>
      <c r="K3381" s="14"/>
      <c r="L3381" s="14"/>
      <c r="M3381" s="14"/>
      <c r="N3381" s="14"/>
      <c r="O3381" s="14">
        <f t="shared" si="4680"/>
        <v>1000</v>
      </c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>
        <v>0</v>
      </c>
      <c r="AC3381" s="14">
        <v>1000</v>
      </c>
      <c r="AD3381" s="14">
        <v>0</v>
      </c>
      <c r="AE3381" s="14"/>
      <c r="AF3381" s="14"/>
      <c r="AG3381" s="14"/>
      <c r="AH3381" s="14"/>
      <c r="AI3381" s="14"/>
      <c r="AJ3381" s="14">
        <f t="shared" si="4681"/>
        <v>0</v>
      </c>
      <c r="AK3381" s="14"/>
      <c r="AL3381" s="14"/>
      <c r="AM3381" s="14"/>
      <c r="AN3381" s="14"/>
      <c r="AO3381" s="14"/>
      <c r="AP3381" s="14"/>
      <c r="AQ3381" s="14"/>
      <c r="AR3381" s="14"/>
      <c r="AS3381" s="14"/>
      <c r="AT3381" s="14"/>
      <c r="AU3381" s="14"/>
      <c r="AV3381" s="14"/>
      <c r="AW3381" s="14">
        <v>0</v>
      </c>
      <c r="AX3381" s="14">
        <v>0</v>
      </c>
      <c r="AY3381" s="14">
        <v>0</v>
      </c>
      <c r="AZ3381" s="14"/>
      <c r="BA3381" s="14"/>
      <c r="BB3381" s="14"/>
      <c r="BC3381" s="14"/>
      <c r="BD3381" s="14"/>
      <c r="BE3381" s="14">
        <f t="shared" si="4682"/>
        <v>0</v>
      </c>
      <c r="BF3381" s="14"/>
      <c r="BG3381" s="14"/>
      <c r="BH3381" s="14"/>
      <c r="BI3381" s="14"/>
      <c r="BJ3381" s="14"/>
      <c r="BK3381" s="14"/>
      <c r="BL3381" s="14"/>
      <c r="BM3381" s="14"/>
      <c r="BN3381" s="14"/>
      <c r="BO3381" s="14"/>
      <c r="BP3381" s="14"/>
      <c r="BQ3381" s="14"/>
      <c r="BR3381" s="14">
        <v>0</v>
      </c>
      <c r="BS3381" s="14">
        <v>0</v>
      </c>
    </row>
    <row r="3382" spans="1:71" x14ac:dyDescent="0.25">
      <c r="A3382" s="4" t="s">
        <v>915</v>
      </c>
      <c r="B3382" s="4" t="s">
        <v>75</v>
      </c>
      <c r="C3382" s="4" t="s">
        <v>1464</v>
      </c>
      <c r="D3382" s="65" t="s">
        <v>1465</v>
      </c>
      <c r="E3382" s="75">
        <v>6137</v>
      </c>
      <c r="F3382" s="65"/>
      <c r="G3382" s="61" t="s">
        <v>1894</v>
      </c>
      <c r="H3382" s="13" t="s">
        <v>191</v>
      </c>
      <c r="I3382" s="14">
        <v>1000</v>
      </c>
      <c r="J3382" s="14"/>
      <c r="K3382" s="14"/>
      <c r="L3382" s="14"/>
      <c r="M3382" s="14"/>
      <c r="N3382" s="14"/>
      <c r="O3382" s="14">
        <f t="shared" si="4680"/>
        <v>1000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>
        <v>0</v>
      </c>
      <c r="AC3382" s="14">
        <v>1000</v>
      </c>
      <c r="AD3382" s="14">
        <v>0</v>
      </c>
      <c r="AE3382" s="14"/>
      <c r="AF3382" s="14"/>
      <c r="AG3382" s="14"/>
      <c r="AH3382" s="14"/>
      <c r="AI3382" s="14"/>
      <c r="AJ3382" s="14">
        <f t="shared" si="4681"/>
        <v>0</v>
      </c>
      <c r="AK3382" s="14"/>
      <c r="AL3382" s="14"/>
      <c r="AM3382" s="14"/>
      <c r="AN3382" s="14"/>
      <c r="AO3382" s="14"/>
      <c r="AP3382" s="14"/>
      <c r="AQ3382" s="14"/>
      <c r="AR3382" s="14"/>
      <c r="AS3382" s="14"/>
      <c r="AT3382" s="14"/>
      <c r="AU3382" s="14"/>
      <c r="AV3382" s="14"/>
      <c r="AW3382" s="14">
        <v>0</v>
      </c>
      <c r="AX3382" s="14">
        <v>0</v>
      </c>
      <c r="AY3382" s="14">
        <v>0</v>
      </c>
      <c r="AZ3382" s="14"/>
      <c r="BA3382" s="14"/>
      <c r="BB3382" s="14"/>
      <c r="BC3382" s="14"/>
      <c r="BD3382" s="14"/>
      <c r="BE3382" s="14">
        <f t="shared" si="4682"/>
        <v>0</v>
      </c>
      <c r="BF3382" s="14"/>
      <c r="BG3382" s="14"/>
      <c r="BH3382" s="14"/>
      <c r="BI3382" s="14"/>
      <c r="BJ3382" s="14"/>
      <c r="BK3382" s="14"/>
      <c r="BL3382" s="14"/>
      <c r="BM3382" s="14"/>
      <c r="BN3382" s="14"/>
      <c r="BO3382" s="14"/>
      <c r="BP3382" s="14"/>
      <c r="BQ3382" s="14"/>
      <c r="BR3382" s="14">
        <v>0</v>
      </c>
      <c r="BS3382" s="14">
        <v>0</v>
      </c>
    </row>
    <row r="3383" spans="1:71" x14ac:dyDescent="0.25">
      <c r="A3383" s="4" t="s">
        <v>915</v>
      </c>
      <c r="B3383" s="4" t="s">
        <v>75</v>
      </c>
      <c r="C3383" s="4" t="s">
        <v>1464</v>
      </c>
      <c r="D3383" s="65" t="s">
        <v>1465</v>
      </c>
      <c r="E3383" s="75">
        <v>6138</v>
      </c>
      <c r="F3383" s="65"/>
      <c r="G3383" s="61" t="s">
        <v>1894</v>
      </c>
      <c r="H3383" s="13" t="s">
        <v>192</v>
      </c>
      <c r="I3383" s="14">
        <v>0</v>
      </c>
      <c r="J3383" s="14"/>
      <c r="K3383" s="14"/>
      <c r="L3383" s="14"/>
      <c r="M3383" s="14"/>
      <c r="N3383" s="14"/>
      <c r="O3383" s="14">
        <f t="shared" si="4680"/>
        <v>0</v>
      </c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>
        <v>0</v>
      </c>
      <c r="AC3383" s="14">
        <v>0</v>
      </c>
      <c r="AD3383" s="14">
        <v>0</v>
      </c>
      <c r="AE3383" s="14"/>
      <c r="AF3383" s="14"/>
      <c r="AG3383" s="14"/>
      <c r="AH3383" s="14"/>
      <c r="AI3383" s="14"/>
      <c r="AJ3383" s="14">
        <f t="shared" si="4681"/>
        <v>0</v>
      </c>
      <c r="AK3383" s="14"/>
      <c r="AL3383" s="14"/>
      <c r="AM3383" s="14"/>
      <c r="AN3383" s="14"/>
      <c r="AO3383" s="14"/>
      <c r="AP3383" s="14"/>
      <c r="AQ3383" s="14"/>
      <c r="AR3383" s="14"/>
      <c r="AS3383" s="14"/>
      <c r="AT3383" s="14"/>
      <c r="AU3383" s="14"/>
      <c r="AV3383" s="14"/>
      <c r="AW3383" s="14">
        <v>0</v>
      </c>
      <c r="AX3383" s="14">
        <v>0</v>
      </c>
      <c r="AY3383" s="14">
        <v>0</v>
      </c>
      <c r="AZ3383" s="14"/>
      <c r="BA3383" s="14"/>
      <c r="BB3383" s="14"/>
      <c r="BC3383" s="14"/>
      <c r="BD3383" s="14"/>
      <c r="BE3383" s="14">
        <f t="shared" si="4682"/>
        <v>0</v>
      </c>
      <c r="BF3383" s="14"/>
      <c r="BG3383" s="14"/>
      <c r="BH3383" s="14"/>
      <c r="BI3383" s="14"/>
      <c r="BJ3383" s="14"/>
      <c r="BK3383" s="14"/>
      <c r="BL3383" s="14"/>
      <c r="BM3383" s="14"/>
      <c r="BN3383" s="14"/>
      <c r="BO3383" s="14"/>
      <c r="BP3383" s="14"/>
      <c r="BQ3383" s="14"/>
      <c r="BR3383" s="14">
        <v>0</v>
      </c>
      <c r="BS3383" s="14">
        <v>0</v>
      </c>
    </row>
    <row r="3384" spans="1:71" x14ac:dyDescent="0.25">
      <c r="A3384" s="1" t="s">
        <v>915</v>
      </c>
      <c r="B3384" s="1" t="s">
        <v>75</v>
      </c>
      <c r="C3384" s="1" t="s">
        <v>1464</v>
      </c>
      <c r="D3384" s="68" t="s">
        <v>1465</v>
      </c>
      <c r="E3384" s="68" t="s">
        <v>37</v>
      </c>
      <c r="F3384" s="65" t="s">
        <v>1</v>
      </c>
      <c r="G3384" s="13" t="s">
        <v>1</v>
      </c>
      <c r="H3384" s="2" t="s">
        <v>38</v>
      </c>
      <c r="I3384" s="12">
        <f t="shared" ref="I3384:AA3384" si="4719">SUM(I3385:I3387)</f>
        <v>1500</v>
      </c>
      <c r="J3384" s="12">
        <f t="shared" si="4719"/>
        <v>0</v>
      </c>
      <c r="K3384" s="12">
        <f t="shared" si="4719"/>
        <v>0</v>
      </c>
      <c r="L3384" s="12">
        <f t="shared" si="4719"/>
        <v>0</v>
      </c>
      <c r="M3384" s="12">
        <f t="shared" si="4719"/>
        <v>0</v>
      </c>
      <c r="N3384" s="12">
        <f t="shared" si="4719"/>
        <v>0</v>
      </c>
      <c r="O3384" s="12">
        <f t="shared" si="4719"/>
        <v>1500</v>
      </c>
      <c r="P3384" s="12">
        <f t="shared" si="4719"/>
        <v>0</v>
      </c>
      <c r="Q3384" s="12">
        <f t="shared" si="4719"/>
        <v>0</v>
      </c>
      <c r="R3384" s="12">
        <f t="shared" si="4719"/>
        <v>0</v>
      </c>
      <c r="S3384" s="12">
        <f t="shared" si="4719"/>
        <v>0</v>
      </c>
      <c r="T3384" s="12">
        <f t="shared" si="4719"/>
        <v>0</v>
      </c>
      <c r="U3384" s="12">
        <f t="shared" si="4719"/>
        <v>0</v>
      </c>
      <c r="V3384" s="12">
        <f t="shared" si="4719"/>
        <v>0</v>
      </c>
      <c r="W3384" s="12">
        <f t="shared" si="4719"/>
        <v>0</v>
      </c>
      <c r="X3384" s="12">
        <f t="shared" si="4719"/>
        <v>0</v>
      </c>
      <c r="Y3384" s="12">
        <f t="shared" si="4719"/>
        <v>0</v>
      </c>
      <c r="Z3384" s="12">
        <f t="shared" si="4719"/>
        <v>0</v>
      </c>
      <c r="AA3384" s="12">
        <f t="shared" si="4719"/>
        <v>0</v>
      </c>
      <c r="AB3384" s="12">
        <v>0</v>
      </c>
      <c r="AC3384" s="12">
        <v>1500</v>
      </c>
      <c r="AD3384" s="12">
        <f t="shared" ref="AD3384:AV3384" si="4720">SUM(AD3385:AD3387)</f>
        <v>0</v>
      </c>
      <c r="AE3384" s="12">
        <f t="shared" si="4720"/>
        <v>0</v>
      </c>
      <c r="AF3384" s="12">
        <f t="shared" si="4720"/>
        <v>0</v>
      </c>
      <c r="AG3384" s="12">
        <f t="shared" si="4720"/>
        <v>0</v>
      </c>
      <c r="AH3384" s="12">
        <f t="shared" si="4720"/>
        <v>0</v>
      </c>
      <c r="AI3384" s="12">
        <f t="shared" si="4720"/>
        <v>0</v>
      </c>
      <c r="AJ3384" s="12">
        <f t="shared" si="4720"/>
        <v>0</v>
      </c>
      <c r="AK3384" s="12">
        <f t="shared" si="4720"/>
        <v>0</v>
      </c>
      <c r="AL3384" s="12">
        <f t="shared" si="4720"/>
        <v>0</v>
      </c>
      <c r="AM3384" s="12">
        <f t="shared" si="4720"/>
        <v>0</v>
      </c>
      <c r="AN3384" s="12">
        <f t="shared" si="4720"/>
        <v>0</v>
      </c>
      <c r="AO3384" s="12">
        <f t="shared" si="4720"/>
        <v>0</v>
      </c>
      <c r="AP3384" s="12">
        <f t="shared" si="4720"/>
        <v>0</v>
      </c>
      <c r="AQ3384" s="12">
        <f t="shared" si="4720"/>
        <v>0</v>
      </c>
      <c r="AR3384" s="12">
        <f t="shared" si="4720"/>
        <v>0</v>
      </c>
      <c r="AS3384" s="12">
        <f t="shared" si="4720"/>
        <v>0</v>
      </c>
      <c r="AT3384" s="12">
        <f t="shared" si="4720"/>
        <v>0</v>
      </c>
      <c r="AU3384" s="12">
        <f t="shared" si="4720"/>
        <v>0</v>
      </c>
      <c r="AV3384" s="12">
        <f t="shared" si="4720"/>
        <v>0</v>
      </c>
      <c r="AW3384" s="12">
        <v>0</v>
      </c>
      <c r="AX3384" s="12">
        <v>0</v>
      </c>
      <c r="AY3384" s="12">
        <f t="shared" ref="AY3384:BQ3384" si="4721">SUM(AY3385:AY3387)</f>
        <v>0</v>
      </c>
      <c r="AZ3384" s="12">
        <f t="shared" si="4721"/>
        <v>0</v>
      </c>
      <c r="BA3384" s="12">
        <f t="shared" si="4721"/>
        <v>0</v>
      </c>
      <c r="BB3384" s="12">
        <f t="shared" si="4721"/>
        <v>0</v>
      </c>
      <c r="BC3384" s="12">
        <f t="shared" si="4721"/>
        <v>0</v>
      </c>
      <c r="BD3384" s="12">
        <f t="shared" si="4721"/>
        <v>0</v>
      </c>
      <c r="BE3384" s="12">
        <f t="shared" si="4721"/>
        <v>0</v>
      </c>
      <c r="BF3384" s="12">
        <f t="shared" si="4721"/>
        <v>0</v>
      </c>
      <c r="BG3384" s="12">
        <f t="shared" si="4721"/>
        <v>0</v>
      </c>
      <c r="BH3384" s="12">
        <f t="shared" si="4721"/>
        <v>0</v>
      </c>
      <c r="BI3384" s="12">
        <f t="shared" si="4721"/>
        <v>0</v>
      </c>
      <c r="BJ3384" s="12">
        <f t="shared" si="4721"/>
        <v>0</v>
      </c>
      <c r="BK3384" s="12">
        <f t="shared" si="4721"/>
        <v>0</v>
      </c>
      <c r="BL3384" s="12">
        <f t="shared" si="4721"/>
        <v>0</v>
      </c>
      <c r="BM3384" s="12">
        <f t="shared" si="4721"/>
        <v>0</v>
      </c>
      <c r="BN3384" s="12">
        <f t="shared" si="4721"/>
        <v>0</v>
      </c>
      <c r="BO3384" s="12">
        <f t="shared" si="4721"/>
        <v>0</v>
      </c>
      <c r="BP3384" s="12">
        <f t="shared" si="4721"/>
        <v>0</v>
      </c>
      <c r="BQ3384" s="12">
        <f t="shared" si="4721"/>
        <v>0</v>
      </c>
      <c r="BR3384" s="12">
        <v>0</v>
      </c>
      <c r="BS3384" s="12">
        <v>0</v>
      </c>
    </row>
    <row r="3385" spans="1:71" x14ac:dyDescent="0.25">
      <c r="A3385" s="4" t="s">
        <v>915</v>
      </c>
      <c r="B3385" s="4" t="s">
        <v>75</v>
      </c>
      <c r="C3385" s="4" t="s">
        <v>1464</v>
      </c>
      <c r="D3385" s="65" t="s">
        <v>1465</v>
      </c>
      <c r="E3385" s="75">
        <v>6139</v>
      </c>
      <c r="F3385" s="65"/>
      <c r="G3385" s="61" t="s">
        <v>1894</v>
      </c>
      <c r="H3385" s="13" t="s">
        <v>38</v>
      </c>
      <c r="I3385" s="14">
        <v>1500</v>
      </c>
      <c r="J3385" s="14"/>
      <c r="K3385" s="14"/>
      <c r="L3385" s="14"/>
      <c r="M3385" s="14"/>
      <c r="N3385" s="14"/>
      <c r="O3385" s="14">
        <f t="shared" si="4680"/>
        <v>1500</v>
      </c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>
        <v>0</v>
      </c>
      <c r="AC3385" s="14">
        <v>1500</v>
      </c>
      <c r="AD3385" s="14">
        <v>0</v>
      </c>
      <c r="AE3385" s="14"/>
      <c r="AF3385" s="14"/>
      <c r="AG3385" s="14"/>
      <c r="AH3385" s="14"/>
      <c r="AI3385" s="14"/>
      <c r="AJ3385" s="14">
        <f t="shared" si="4681"/>
        <v>0</v>
      </c>
      <c r="AK3385" s="14"/>
      <c r="AL3385" s="14"/>
      <c r="AM3385" s="14"/>
      <c r="AN3385" s="14"/>
      <c r="AO3385" s="14"/>
      <c r="AP3385" s="14"/>
      <c r="AQ3385" s="14"/>
      <c r="AR3385" s="14"/>
      <c r="AS3385" s="14"/>
      <c r="AT3385" s="14"/>
      <c r="AU3385" s="14"/>
      <c r="AV3385" s="14"/>
      <c r="AW3385" s="14">
        <v>0</v>
      </c>
      <c r="AX3385" s="14">
        <v>0</v>
      </c>
      <c r="AY3385" s="14">
        <v>0</v>
      </c>
      <c r="AZ3385" s="14"/>
      <c r="BA3385" s="14"/>
      <c r="BB3385" s="14"/>
      <c r="BC3385" s="14"/>
      <c r="BD3385" s="14"/>
      <c r="BE3385" s="14">
        <f t="shared" si="4682"/>
        <v>0</v>
      </c>
      <c r="BF3385" s="14"/>
      <c r="BG3385" s="14"/>
      <c r="BH3385" s="14"/>
      <c r="BI3385" s="14"/>
      <c r="BJ3385" s="14"/>
      <c r="BK3385" s="14"/>
      <c r="BL3385" s="14"/>
      <c r="BM3385" s="14"/>
      <c r="BN3385" s="14"/>
      <c r="BO3385" s="14"/>
      <c r="BP3385" s="14"/>
      <c r="BQ3385" s="14"/>
      <c r="BR3385" s="14">
        <v>0</v>
      </c>
      <c r="BS3385" s="14">
        <v>0</v>
      </c>
    </row>
    <row r="3386" spans="1:71" ht="22.5" x14ac:dyDescent="0.25">
      <c r="A3386" s="4" t="s">
        <v>915</v>
      </c>
      <c r="B3386" s="4" t="s">
        <v>75</v>
      </c>
      <c r="C3386" s="4" t="s">
        <v>1464</v>
      </c>
      <c r="D3386" s="65" t="s">
        <v>1465</v>
      </c>
      <c r="E3386" s="75">
        <v>6139</v>
      </c>
      <c r="F3386" s="65" t="s">
        <v>1472</v>
      </c>
      <c r="G3386" s="61" t="s">
        <v>1894</v>
      </c>
      <c r="H3386" s="13" t="s">
        <v>46</v>
      </c>
      <c r="I3386" s="14">
        <v>0</v>
      </c>
      <c r="J3386" s="14"/>
      <c r="K3386" s="14"/>
      <c r="L3386" s="14"/>
      <c r="M3386" s="14"/>
      <c r="N3386" s="14"/>
      <c r="O3386" s="14">
        <f t="shared" si="4680"/>
        <v>0</v>
      </c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>
        <v>0</v>
      </c>
      <c r="AC3386" s="14">
        <v>0</v>
      </c>
      <c r="AD3386" s="14">
        <v>0</v>
      </c>
      <c r="AE3386" s="14"/>
      <c r="AF3386" s="14"/>
      <c r="AG3386" s="14"/>
      <c r="AH3386" s="14"/>
      <c r="AI3386" s="14"/>
      <c r="AJ3386" s="14">
        <f t="shared" si="4681"/>
        <v>0</v>
      </c>
      <c r="AK3386" s="14"/>
      <c r="AL3386" s="14"/>
      <c r="AM3386" s="14"/>
      <c r="AN3386" s="14"/>
      <c r="AO3386" s="14"/>
      <c r="AP3386" s="14"/>
      <c r="AQ3386" s="14"/>
      <c r="AR3386" s="14"/>
      <c r="AS3386" s="14"/>
      <c r="AT3386" s="14"/>
      <c r="AU3386" s="14"/>
      <c r="AV3386" s="14"/>
      <c r="AW3386" s="14">
        <v>0</v>
      </c>
      <c r="AX3386" s="14">
        <v>0</v>
      </c>
      <c r="AY3386" s="14">
        <v>0</v>
      </c>
      <c r="AZ3386" s="14"/>
      <c r="BA3386" s="14"/>
      <c r="BB3386" s="14"/>
      <c r="BC3386" s="14"/>
      <c r="BD3386" s="14"/>
      <c r="BE3386" s="14">
        <f t="shared" si="4682"/>
        <v>0</v>
      </c>
      <c r="BF3386" s="14"/>
      <c r="BG3386" s="14"/>
      <c r="BH3386" s="14"/>
      <c r="BI3386" s="14"/>
      <c r="BJ3386" s="14"/>
      <c r="BK3386" s="14"/>
      <c r="BL3386" s="14"/>
      <c r="BM3386" s="14"/>
      <c r="BN3386" s="14"/>
      <c r="BO3386" s="14"/>
      <c r="BP3386" s="14"/>
      <c r="BQ3386" s="14"/>
      <c r="BR3386" s="14">
        <v>0</v>
      </c>
      <c r="BS3386" s="14">
        <v>0</v>
      </c>
    </row>
    <row r="3387" spans="1:71" ht="22.5" x14ac:dyDescent="0.25">
      <c r="A3387" s="4" t="s">
        <v>915</v>
      </c>
      <c r="B3387" s="4" t="s">
        <v>75</v>
      </c>
      <c r="C3387" s="4" t="s">
        <v>1464</v>
      </c>
      <c r="D3387" s="65" t="s">
        <v>1465</v>
      </c>
      <c r="E3387" s="75">
        <v>6139</v>
      </c>
      <c r="F3387" s="65" t="s">
        <v>1473</v>
      </c>
      <c r="G3387" s="61" t="s">
        <v>1894</v>
      </c>
      <c r="H3387" s="13" t="s">
        <v>52</v>
      </c>
      <c r="I3387" s="14">
        <v>0</v>
      </c>
      <c r="J3387" s="14"/>
      <c r="K3387" s="14"/>
      <c r="L3387" s="14"/>
      <c r="M3387" s="14"/>
      <c r="N3387" s="14"/>
      <c r="O3387" s="14">
        <f t="shared" si="4680"/>
        <v>0</v>
      </c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>
        <v>0</v>
      </c>
      <c r="AC3387" s="14">
        <v>0</v>
      </c>
      <c r="AD3387" s="14">
        <v>0</v>
      </c>
      <c r="AE3387" s="14"/>
      <c r="AF3387" s="14"/>
      <c r="AG3387" s="14"/>
      <c r="AH3387" s="14"/>
      <c r="AI3387" s="14"/>
      <c r="AJ3387" s="14">
        <f t="shared" si="4681"/>
        <v>0</v>
      </c>
      <c r="AK3387" s="14"/>
      <c r="AL3387" s="14"/>
      <c r="AM3387" s="14"/>
      <c r="AN3387" s="14"/>
      <c r="AO3387" s="14"/>
      <c r="AP3387" s="14"/>
      <c r="AQ3387" s="14"/>
      <c r="AR3387" s="14"/>
      <c r="AS3387" s="14"/>
      <c r="AT3387" s="14"/>
      <c r="AU3387" s="14"/>
      <c r="AV3387" s="14"/>
      <c r="AW3387" s="14">
        <v>0</v>
      </c>
      <c r="AX3387" s="14">
        <v>0</v>
      </c>
      <c r="AY3387" s="14">
        <v>0</v>
      </c>
      <c r="AZ3387" s="14"/>
      <c r="BA3387" s="14"/>
      <c r="BB3387" s="14"/>
      <c r="BC3387" s="14"/>
      <c r="BD3387" s="14"/>
      <c r="BE3387" s="14">
        <f t="shared" si="4682"/>
        <v>0</v>
      </c>
      <c r="BF3387" s="14"/>
      <c r="BG3387" s="14"/>
      <c r="BH3387" s="14"/>
      <c r="BI3387" s="14"/>
      <c r="BJ3387" s="14"/>
      <c r="BK3387" s="14"/>
      <c r="BL3387" s="14"/>
      <c r="BM3387" s="14"/>
      <c r="BN3387" s="14"/>
      <c r="BO3387" s="14"/>
      <c r="BP3387" s="14"/>
      <c r="BQ3387" s="14"/>
      <c r="BR3387" s="14">
        <v>0</v>
      </c>
      <c r="BS3387" s="14">
        <v>0</v>
      </c>
    </row>
    <row r="3388" spans="1:71" ht="22.5" x14ac:dyDescent="0.25">
      <c r="A3388" s="1" t="s">
        <v>1</v>
      </c>
      <c r="B3388" s="1" t="s">
        <v>1</v>
      </c>
      <c r="C3388" s="1" t="s">
        <v>1</v>
      </c>
      <c r="D3388" s="64" t="s">
        <v>1</v>
      </c>
      <c r="E3388" s="64" t="s">
        <v>1</v>
      </c>
      <c r="F3388" s="64" t="s">
        <v>1</v>
      </c>
      <c r="G3388" s="2" t="s">
        <v>1</v>
      </c>
      <c r="H3388" s="10" t="s">
        <v>53</v>
      </c>
      <c r="I3388" s="11">
        <f t="shared" ref="I3388:X3389" si="4722">SUM(I3389)</f>
        <v>0</v>
      </c>
      <c r="J3388" s="11">
        <f t="shared" si="4722"/>
        <v>0</v>
      </c>
      <c r="K3388" s="11">
        <f t="shared" si="4722"/>
        <v>0</v>
      </c>
      <c r="L3388" s="11">
        <f t="shared" si="4722"/>
        <v>0</v>
      </c>
      <c r="M3388" s="11">
        <f t="shared" si="4722"/>
        <v>0</v>
      </c>
      <c r="N3388" s="11">
        <f t="shared" si="4722"/>
        <v>0</v>
      </c>
      <c r="O3388" s="11">
        <f t="shared" si="4722"/>
        <v>0</v>
      </c>
      <c r="P3388" s="11">
        <f t="shared" si="4722"/>
        <v>0</v>
      </c>
      <c r="Q3388" s="11">
        <f t="shared" si="4722"/>
        <v>0</v>
      </c>
      <c r="R3388" s="11">
        <f t="shared" si="4722"/>
        <v>0</v>
      </c>
      <c r="S3388" s="11">
        <f t="shared" si="4722"/>
        <v>0</v>
      </c>
      <c r="T3388" s="11">
        <f t="shared" si="4722"/>
        <v>0</v>
      </c>
      <c r="U3388" s="11">
        <f t="shared" si="4722"/>
        <v>0</v>
      </c>
      <c r="V3388" s="11">
        <f t="shared" si="4722"/>
        <v>0</v>
      </c>
      <c r="W3388" s="11">
        <f t="shared" si="4722"/>
        <v>0</v>
      </c>
      <c r="X3388" s="11">
        <f t="shared" si="4722"/>
        <v>0</v>
      </c>
      <c r="Y3388" s="11">
        <f t="shared" ref="J3388:AA3389" si="4723">SUM(Y3389)</f>
        <v>0</v>
      </c>
      <c r="Z3388" s="11">
        <f t="shared" si="4723"/>
        <v>0</v>
      </c>
      <c r="AA3388" s="11">
        <f t="shared" si="4723"/>
        <v>0</v>
      </c>
      <c r="AB3388" s="11">
        <v>0</v>
      </c>
      <c r="AC3388" s="11">
        <v>0</v>
      </c>
      <c r="AD3388" s="11">
        <f t="shared" ref="AD3388:AS3389" si="4724">SUM(AD3389)</f>
        <v>0</v>
      </c>
      <c r="AE3388" s="11">
        <f t="shared" si="4724"/>
        <v>0</v>
      </c>
      <c r="AF3388" s="11">
        <f t="shared" si="4724"/>
        <v>0</v>
      </c>
      <c r="AG3388" s="11">
        <f t="shared" si="4724"/>
        <v>0</v>
      </c>
      <c r="AH3388" s="11">
        <f t="shared" si="4724"/>
        <v>0</v>
      </c>
      <c r="AI3388" s="11">
        <f t="shared" si="4724"/>
        <v>0</v>
      </c>
      <c r="AJ3388" s="11">
        <f t="shared" si="4724"/>
        <v>0</v>
      </c>
      <c r="AK3388" s="11">
        <f t="shared" si="4724"/>
        <v>0</v>
      </c>
      <c r="AL3388" s="11">
        <f t="shared" si="4724"/>
        <v>0</v>
      </c>
      <c r="AM3388" s="11">
        <f t="shared" si="4724"/>
        <v>0</v>
      </c>
      <c r="AN3388" s="11">
        <f t="shared" si="4724"/>
        <v>0</v>
      </c>
      <c r="AO3388" s="11">
        <f t="shared" si="4724"/>
        <v>0</v>
      </c>
      <c r="AP3388" s="11">
        <f t="shared" si="4724"/>
        <v>0</v>
      </c>
      <c r="AQ3388" s="11">
        <f t="shared" si="4724"/>
        <v>0</v>
      </c>
      <c r="AR3388" s="11">
        <f t="shared" si="4724"/>
        <v>0</v>
      </c>
      <c r="AS3388" s="11">
        <f t="shared" si="4724"/>
        <v>0</v>
      </c>
      <c r="AT3388" s="11">
        <f t="shared" ref="AE3388:AV3389" si="4725">SUM(AT3389)</f>
        <v>0</v>
      </c>
      <c r="AU3388" s="11">
        <f t="shared" si="4725"/>
        <v>0</v>
      </c>
      <c r="AV3388" s="11">
        <f t="shared" si="4725"/>
        <v>0</v>
      </c>
      <c r="AW3388" s="11">
        <v>0</v>
      </c>
      <c r="AX3388" s="11">
        <v>0</v>
      </c>
      <c r="AY3388" s="11">
        <f t="shared" ref="AY3388:BN3389" si="4726">SUM(AY3389)</f>
        <v>0</v>
      </c>
      <c r="AZ3388" s="11">
        <f t="shared" si="4726"/>
        <v>0</v>
      </c>
      <c r="BA3388" s="11">
        <f t="shared" si="4726"/>
        <v>0</v>
      </c>
      <c r="BB3388" s="11">
        <f t="shared" si="4726"/>
        <v>0</v>
      </c>
      <c r="BC3388" s="11">
        <f t="shared" si="4726"/>
        <v>0</v>
      </c>
      <c r="BD3388" s="11">
        <f t="shared" si="4726"/>
        <v>0</v>
      </c>
      <c r="BE3388" s="11">
        <f t="shared" si="4726"/>
        <v>0</v>
      </c>
      <c r="BF3388" s="11">
        <f t="shared" si="4726"/>
        <v>0</v>
      </c>
      <c r="BG3388" s="11">
        <f t="shared" si="4726"/>
        <v>0</v>
      </c>
      <c r="BH3388" s="11">
        <f t="shared" si="4726"/>
        <v>0</v>
      </c>
      <c r="BI3388" s="11">
        <f t="shared" si="4726"/>
        <v>0</v>
      </c>
      <c r="BJ3388" s="11">
        <f t="shared" si="4726"/>
        <v>0</v>
      </c>
      <c r="BK3388" s="11">
        <f t="shared" si="4726"/>
        <v>0</v>
      </c>
      <c r="BL3388" s="11">
        <f t="shared" si="4726"/>
        <v>0</v>
      </c>
      <c r="BM3388" s="11">
        <f t="shared" si="4726"/>
        <v>0</v>
      </c>
      <c r="BN3388" s="11">
        <f t="shared" si="4726"/>
        <v>0</v>
      </c>
      <c r="BO3388" s="11">
        <f t="shared" ref="AZ3388:BQ3389" si="4727">SUM(BO3389)</f>
        <v>0</v>
      </c>
      <c r="BP3388" s="11">
        <f t="shared" si="4727"/>
        <v>0</v>
      </c>
      <c r="BQ3388" s="11">
        <f t="shared" si="4727"/>
        <v>0</v>
      </c>
      <c r="BR3388" s="11">
        <v>0</v>
      </c>
      <c r="BS3388" s="11">
        <v>0</v>
      </c>
    </row>
    <row r="3389" spans="1:71" x14ac:dyDescent="0.25">
      <c r="A3389" s="4" t="s">
        <v>915</v>
      </c>
      <c r="B3389" s="4" t="s">
        <v>75</v>
      </c>
      <c r="C3389" s="4" t="s">
        <v>1464</v>
      </c>
      <c r="D3389" s="65" t="s">
        <v>1465</v>
      </c>
      <c r="E3389" s="64" t="s">
        <v>54</v>
      </c>
      <c r="F3389" s="64" t="s">
        <v>1</v>
      </c>
      <c r="G3389" s="2" t="s">
        <v>1</v>
      </c>
      <c r="H3389" s="2" t="s">
        <v>55</v>
      </c>
      <c r="I3389" s="12">
        <f t="shared" si="4722"/>
        <v>0</v>
      </c>
      <c r="J3389" s="12">
        <f t="shared" si="4723"/>
        <v>0</v>
      </c>
      <c r="K3389" s="12">
        <f t="shared" si="4723"/>
        <v>0</v>
      </c>
      <c r="L3389" s="12">
        <f t="shared" si="4723"/>
        <v>0</v>
      </c>
      <c r="M3389" s="12">
        <f t="shared" si="4723"/>
        <v>0</v>
      </c>
      <c r="N3389" s="12">
        <f t="shared" si="4723"/>
        <v>0</v>
      </c>
      <c r="O3389" s="12">
        <f t="shared" si="4723"/>
        <v>0</v>
      </c>
      <c r="P3389" s="12">
        <f t="shared" si="4723"/>
        <v>0</v>
      </c>
      <c r="Q3389" s="12">
        <f t="shared" si="4723"/>
        <v>0</v>
      </c>
      <c r="R3389" s="12">
        <f t="shared" si="4723"/>
        <v>0</v>
      </c>
      <c r="S3389" s="12">
        <f t="shared" si="4723"/>
        <v>0</v>
      </c>
      <c r="T3389" s="12">
        <f t="shared" si="4723"/>
        <v>0</v>
      </c>
      <c r="U3389" s="12">
        <f t="shared" si="4723"/>
        <v>0</v>
      </c>
      <c r="V3389" s="12">
        <f t="shared" si="4723"/>
        <v>0</v>
      </c>
      <c r="W3389" s="12">
        <f t="shared" si="4723"/>
        <v>0</v>
      </c>
      <c r="X3389" s="12">
        <f t="shared" si="4723"/>
        <v>0</v>
      </c>
      <c r="Y3389" s="12">
        <f t="shared" si="4723"/>
        <v>0</v>
      </c>
      <c r="Z3389" s="12">
        <f t="shared" si="4723"/>
        <v>0</v>
      </c>
      <c r="AA3389" s="12">
        <f t="shared" si="4723"/>
        <v>0</v>
      </c>
      <c r="AB3389" s="12">
        <v>0</v>
      </c>
      <c r="AC3389" s="12">
        <v>0</v>
      </c>
      <c r="AD3389" s="12">
        <f t="shared" si="4724"/>
        <v>0</v>
      </c>
      <c r="AE3389" s="12">
        <f t="shared" si="4725"/>
        <v>0</v>
      </c>
      <c r="AF3389" s="12">
        <f t="shared" si="4725"/>
        <v>0</v>
      </c>
      <c r="AG3389" s="12">
        <f t="shared" si="4725"/>
        <v>0</v>
      </c>
      <c r="AH3389" s="12">
        <f t="shared" si="4725"/>
        <v>0</v>
      </c>
      <c r="AI3389" s="12">
        <f t="shared" si="4725"/>
        <v>0</v>
      </c>
      <c r="AJ3389" s="12">
        <f t="shared" si="4725"/>
        <v>0</v>
      </c>
      <c r="AK3389" s="12">
        <f t="shared" si="4725"/>
        <v>0</v>
      </c>
      <c r="AL3389" s="12">
        <f t="shared" si="4725"/>
        <v>0</v>
      </c>
      <c r="AM3389" s="12">
        <f t="shared" si="4725"/>
        <v>0</v>
      </c>
      <c r="AN3389" s="12">
        <f t="shared" si="4725"/>
        <v>0</v>
      </c>
      <c r="AO3389" s="12">
        <f t="shared" si="4725"/>
        <v>0</v>
      </c>
      <c r="AP3389" s="12">
        <f t="shared" si="4725"/>
        <v>0</v>
      </c>
      <c r="AQ3389" s="12">
        <f t="shared" si="4725"/>
        <v>0</v>
      </c>
      <c r="AR3389" s="12">
        <f t="shared" si="4725"/>
        <v>0</v>
      </c>
      <c r="AS3389" s="12">
        <f t="shared" si="4725"/>
        <v>0</v>
      </c>
      <c r="AT3389" s="12">
        <f t="shared" si="4725"/>
        <v>0</v>
      </c>
      <c r="AU3389" s="12">
        <f t="shared" si="4725"/>
        <v>0</v>
      </c>
      <c r="AV3389" s="12">
        <f t="shared" si="4725"/>
        <v>0</v>
      </c>
      <c r="AW3389" s="12">
        <v>0</v>
      </c>
      <c r="AX3389" s="12">
        <v>0</v>
      </c>
      <c r="AY3389" s="12">
        <f t="shared" si="4726"/>
        <v>0</v>
      </c>
      <c r="AZ3389" s="12">
        <f t="shared" si="4727"/>
        <v>0</v>
      </c>
      <c r="BA3389" s="12">
        <f t="shared" si="4727"/>
        <v>0</v>
      </c>
      <c r="BB3389" s="12">
        <f t="shared" si="4727"/>
        <v>0</v>
      </c>
      <c r="BC3389" s="12">
        <f t="shared" si="4727"/>
        <v>0</v>
      </c>
      <c r="BD3389" s="12">
        <f t="shared" si="4727"/>
        <v>0</v>
      </c>
      <c r="BE3389" s="12">
        <f t="shared" si="4727"/>
        <v>0</v>
      </c>
      <c r="BF3389" s="12">
        <f t="shared" si="4727"/>
        <v>0</v>
      </c>
      <c r="BG3389" s="12">
        <f t="shared" si="4727"/>
        <v>0</v>
      </c>
      <c r="BH3389" s="12">
        <f t="shared" si="4727"/>
        <v>0</v>
      </c>
      <c r="BI3389" s="12">
        <f t="shared" si="4727"/>
        <v>0</v>
      </c>
      <c r="BJ3389" s="12">
        <f t="shared" si="4727"/>
        <v>0</v>
      </c>
      <c r="BK3389" s="12">
        <f t="shared" si="4727"/>
        <v>0</v>
      </c>
      <c r="BL3389" s="12">
        <f t="shared" si="4727"/>
        <v>0</v>
      </c>
      <c r="BM3389" s="12">
        <f t="shared" si="4727"/>
        <v>0</v>
      </c>
      <c r="BN3389" s="12">
        <f t="shared" si="4727"/>
        <v>0</v>
      </c>
      <c r="BO3389" s="12">
        <f t="shared" si="4727"/>
        <v>0</v>
      </c>
      <c r="BP3389" s="12">
        <f t="shared" si="4727"/>
        <v>0</v>
      </c>
      <c r="BQ3389" s="12">
        <f t="shared" si="4727"/>
        <v>0</v>
      </c>
      <c r="BR3389" s="12">
        <v>0</v>
      </c>
      <c r="BS3389" s="12">
        <v>0</v>
      </c>
    </row>
    <row r="3390" spans="1:71" x14ac:dyDescent="0.25">
      <c r="A3390" s="4" t="s">
        <v>915</v>
      </c>
      <c r="B3390" s="4" t="s">
        <v>75</v>
      </c>
      <c r="C3390" s="4" t="s">
        <v>1464</v>
      </c>
      <c r="D3390" s="65" t="s">
        <v>1465</v>
      </c>
      <c r="E3390" s="75">
        <v>6148</v>
      </c>
      <c r="F3390" s="65"/>
      <c r="G3390" s="61" t="s">
        <v>1894</v>
      </c>
      <c r="H3390" s="13" t="s">
        <v>63</v>
      </c>
      <c r="I3390" s="14">
        <v>0</v>
      </c>
      <c r="J3390" s="14"/>
      <c r="K3390" s="14"/>
      <c r="L3390" s="14"/>
      <c r="M3390" s="14"/>
      <c r="N3390" s="14"/>
      <c r="O3390" s="14">
        <f t="shared" si="4680"/>
        <v>0</v>
      </c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>
        <v>0</v>
      </c>
      <c r="AC3390" s="14">
        <v>0</v>
      </c>
      <c r="AD3390" s="14">
        <v>0</v>
      </c>
      <c r="AE3390" s="14"/>
      <c r="AF3390" s="14"/>
      <c r="AG3390" s="14"/>
      <c r="AH3390" s="14"/>
      <c r="AI3390" s="14"/>
      <c r="AJ3390" s="14">
        <f t="shared" si="4681"/>
        <v>0</v>
      </c>
      <c r="AK3390" s="14"/>
      <c r="AL3390" s="14"/>
      <c r="AM3390" s="14"/>
      <c r="AN3390" s="14"/>
      <c r="AO3390" s="14"/>
      <c r="AP3390" s="14"/>
      <c r="AQ3390" s="14"/>
      <c r="AR3390" s="14"/>
      <c r="AS3390" s="14"/>
      <c r="AT3390" s="14"/>
      <c r="AU3390" s="14"/>
      <c r="AV3390" s="14"/>
      <c r="AW3390" s="14">
        <v>0</v>
      </c>
      <c r="AX3390" s="14">
        <v>0</v>
      </c>
      <c r="AY3390" s="14">
        <v>0</v>
      </c>
      <c r="AZ3390" s="14"/>
      <c r="BA3390" s="14"/>
      <c r="BB3390" s="14"/>
      <c r="BC3390" s="14"/>
      <c r="BD3390" s="14"/>
      <c r="BE3390" s="14">
        <f t="shared" si="4682"/>
        <v>0</v>
      </c>
      <c r="BF3390" s="14"/>
      <c r="BG3390" s="14"/>
      <c r="BH3390" s="14"/>
      <c r="BI3390" s="14"/>
      <c r="BJ3390" s="14"/>
      <c r="BK3390" s="14"/>
      <c r="BL3390" s="14"/>
      <c r="BM3390" s="14"/>
      <c r="BN3390" s="14"/>
      <c r="BO3390" s="14"/>
      <c r="BP3390" s="14"/>
      <c r="BQ3390" s="14"/>
      <c r="BR3390" s="14">
        <v>0</v>
      </c>
      <c r="BS3390" s="14">
        <v>0</v>
      </c>
    </row>
    <row r="3391" spans="1:71" ht="22.5" x14ac:dyDescent="0.25">
      <c r="A3391" s="1" t="s">
        <v>1</v>
      </c>
      <c r="B3391" s="1" t="s">
        <v>1</v>
      </c>
      <c r="C3391" s="1" t="s">
        <v>1</v>
      </c>
      <c r="D3391" s="64" t="s">
        <v>1</v>
      </c>
      <c r="E3391" s="64" t="s">
        <v>1</v>
      </c>
      <c r="F3391" s="64" t="s">
        <v>1</v>
      </c>
      <c r="G3391" s="2" t="s">
        <v>1</v>
      </c>
      <c r="H3391" s="10" t="s">
        <v>64</v>
      </c>
      <c r="I3391" s="11">
        <f t="shared" ref="I3391:AA3391" si="4728">SUM(I3392)</f>
        <v>3000</v>
      </c>
      <c r="J3391" s="11">
        <f t="shared" si="4728"/>
        <v>0</v>
      </c>
      <c r="K3391" s="11">
        <f t="shared" si="4728"/>
        <v>0</v>
      </c>
      <c r="L3391" s="11">
        <f t="shared" si="4728"/>
        <v>0</v>
      </c>
      <c r="M3391" s="11">
        <f t="shared" si="4728"/>
        <v>0</v>
      </c>
      <c r="N3391" s="11">
        <f t="shared" si="4728"/>
        <v>0</v>
      </c>
      <c r="O3391" s="11">
        <f t="shared" si="4728"/>
        <v>3000</v>
      </c>
      <c r="P3391" s="11">
        <f t="shared" si="4728"/>
        <v>0</v>
      </c>
      <c r="Q3391" s="11">
        <f t="shared" si="4728"/>
        <v>0</v>
      </c>
      <c r="R3391" s="11">
        <f t="shared" si="4728"/>
        <v>0</v>
      </c>
      <c r="S3391" s="11">
        <f t="shared" si="4728"/>
        <v>0</v>
      </c>
      <c r="T3391" s="11">
        <f t="shared" si="4728"/>
        <v>0</v>
      </c>
      <c r="U3391" s="11">
        <f t="shared" si="4728"/>
        <v>0</v>
      </c>
      <c r="V3391" s="11">
        <f t="shared" si="4728"/>
        <v>0</v>
      </c>
      <c r="W3391" s="11">
        <f t="shared" si="4728"/>
        <v>0</v>
      </c>
      <c r="X3391" s="11">
        <f t="shared" si="4728"/>
        <v>0</v>
      </c>
      <c r="Y3391" s="11">
        <f t="shared" si="4728"/>
        <v>0</v>
      </c>
      <c r="Z3391" s="11">
        <f t="shared" si="4728"/>
        <v>0</v>
      </c>
      <c r="AA3391" s="11">
        <f t="shared" si="4728"/>
        <v>0</v>
      </c>
      <c r="AB3391" s="11">
        <v>0</v>
      </c>
      <c r="AC3391" s="11">
        <v>3000</v>
      </c>
      <c r="AD3391" s="11">
        <f t="shared" ref="AD3391:AV3391" si="4729">SUM(AD3392)</f>
        <v>0</v>
      </c>
      <c r="AE3391" s="11">
        <f t="shared" si="4729"/>
        <v>0</v>
      </c>
      <c r="AF3391" s="11">
        <f t="shared" si="4729"/>
        <v>0</v>
      </c>
      <c r="AG3391" s="11">
        <f t="shared" si="4729"/>
        <v>0</v>
      </c>
      <c r="AH3391" s="11">
        <f t="shared" si="4729"/>
        <v>0</v>
      </c>
      <c r="AI3391" s="11">
        <f t="shared" si="4729"/>
        <v>0</v>
      </c>
      <c r="AJ3391" s="11">
        <f t="shared" si="4729"/>
        <v>0</v>
      </c>
      <c r="AK3391" s="11">
        <f t="shared" si="4729"/>
        <v>0</v>
      </c>
      <c r="AL3391" s="11">
        <f t="shared" si="4729"/>
        <v>0</v>
      </c>
      <c r="AM3391" s="11">
        <f t="shared" si="4729"/>
        <v>0</v>
      </c>
      <c r="AN3391" s="11">
        <f t="shared" si="4729"/>
        <v>0</v>
      </c>
      <c r="AO3391" s="11">
        <f t="shared" si="4729"/>
        <v>0</v>
      </c>
      <c r="AP3391" s="11">
        <f t="shared" si="4729"/>
        <v>0</v>
      </c>
      <c r="AQ3391" s="11">
        <f t="shared" si="4729"/>
        <v>0</v>
      </c>
      <c r="AR3391" s="11">
        <f t="shared" si="4729"/>
        <v>0</v>
      </c>
      <c r="AS3391" s="11">
        <f t="shared" si="4729"/>
        <v>0</v>
      </c>
      <c r="AT3391" s="11">
        <f t="shared" si="4729"/>
        <v>0</v>
      </c>
      <c r="AU3391" s="11">
        <f t="shared" si="4729"/>
        <v>0</v>
      </c>
      <c r="AV3391" s="11">
        <f t="shared" si="4729"/>
        <v>0</v>
      </c>
      <c r="AW3391" s="11">
        <v>0</v>
      </c>
      <c r="AX3391" s="11">
        <v>0</v>
      </c>
      <c r="AY3391" s="11">
        <f t="shared" ref="AY3391:BQ3391" si="4730">SUM(AY3392)</f>
        <v>0</v>
      </c>
      <c r="AZ3391" s="11">
        <f t="shared" si="4730"/>
        <v>0</v>
      </c>
      <c r="BA3391" s="11">
        <f t="shared" si="4730"/>
        <v>0</v>
      </c>
      <c r="BB3391" s="11">
        <f t="shared" si="4730"/>
        <v>0</v>
      </c>
      <c r="BC3391" s="11">
        <f t="shared" si="4730"/>
        <v>0</v>
      </c>
      <c r="BD3391" s="11">
        <f t="shared" si="4730"/>
        <v>0</v>
      </c>
      <c r="BE3391" s="11">
        <f t="shared" si="4730"/>
        <v>0</v>
      </c>
      <c r="BF3391" s="11">
        <f t="shared" si="4730"/>
        <v>0</v>
      </c>
      <c r="BG3391" s="11">
        <f t="shared" si="4730"/>
        <v>0</v>
      </c>
      <c r="BH3391" s="11">
        <f t="shared" si="4730"/>
        <v>0</v>
      </c>
      <c r="BI3391" s="11">
        <f t="shared" si="4730"/>
        <v>0</v>
      </c>
      <c r="BJ3391" s="11">
        <f t="shared" si="4730"/>
        <v>0</v>
      </c>
      <c r="BK3391" s="11">
        <f t="shared" si="4730"/>
        <v>0</v>
      </c>
      <c r="BL3391" s="11">
        <f t="shared" si="4730"/>
        <v>0</v>
      </c>
      <c r="BM3391" s="11">
        <f t="shared" si="4730"/>
        <v>0</v>
      </c>
      <c r="BN3391" s="11">
        <f t="shared" si="4730"/>
        <v>0</v>
      </c>
      <c r="BO3391" s="11">
        <f t="shared" si="4730"/>
        <v>0</v>
      </c>
      <c r="BP3391" s="11">
        <f t="shared" si="4730"/>
        <v>0</v>
      </c>
      <c r="BQ3391" s="11">
        <f t="shared" si="4730"/>
        <v>0</v>
      </c>
      <c r="BR3391" s="11">
        <v>0</v>
      </c>
      <c r="BS3391" s="11">
        <v>0</v>
      </c>
    </row>
    <row r="3392" spans="1:71" x14ac:dyDescent="0.25">
      <c r="A3392" s="4" t="s">
        <v>915</v>
      </c>
      <c r="B3392" s="4" t="s">
        <v>75</v>
      </c>
      <c r="C3392" s="4" t="s">
        <v>1464</v>
      </c>
      <c r="D3392" s="65" t="s">
        <v>1465</v>
      </c>
      <c r="E3392" s="64" t="s">
        <v>65</v>
      </c>
      <c r="F3392" s="64" t="s">
        <v>1</v>
      </c>
      <c r="G3392" s="2" t="s">
        <v>1</v>
      </c>
      <c r="H3392" s="2" t="s">
        <v>66</v>
      </c>
      <c r="I3392" s="12">
        <f t="shared" ref="I3392:AA3392" si="4731">SUM(I3393:I3394)</f>
        <v>3000</v>
      </c>
      <c r="J3392" s="12">
        <f t="shared" si="4731"/>
        <v>0</v>
      </c>
      <c r="K3392" s="12">
        <f t="shared" si="4731"/>
        <v>0</v>
      </c>
      <c r="L3392" s="12">
        <f t="shared" si="4731"/>
        <v>0</v>
      </c>
      <c r="M3392" s="12">
        <f t="shared" si="4731"/>
        <v>0</v>
      </c>
      <c r="N3392" s="12">
        <f t="shared" si="4731"/>
        <v>0</v>
      </c>
      <c r="O3392" s="12">
        <f t="shared" ref="O3392" si="4732">SUM(O3393:O3394)</f>
        <v>3000</v>
      </c>
      <c r="P3392" s="12">
        <f t="shared" si="4731"/>
        <v>0</v>
      </c>
      <c r="Q3392" s="12">
        <f t="shared" si="4731"/>
        <v>0</v>
      </c>
      <c r="R3392" s="12">
        <f t="shared" si="4731"/>
        <v>0</v>
      </c>
      <c r="S3392" s="12">
        <f t="shared" si="4731"/>
        <v>0</v>
      </c>
      <c r="T3392" s="12">
        <f t="shared" si="4731"/>
        <v>0</v>
      </c>
      <c r="U3392" s="12">
        <f t="shared" si="4731"/>
        <v>0</v>
      </c>
      <c r="V3392" s="12">
        <f t="shared" si="4731"/>
        <v>0</v>
      </c>
      <c r="W3392" s="12">
        <f t="shared" si="4731"/>
        <v>0</v>
      </c>
      <c r="X3392" s="12">
        <f t="shared" si="4731"/>
        <v>0</v>
      </c>
      <c r="Y3392" s="12">
        <f t="shared" si="4731"/>
        <v>0</v>
      </c>
      <c r="Z3392" s="12">
        <f t="shared" si="4731"/>
        <v>0</v>
      </c>
      <c r="AA3392" s="12">
        <f t="shared" si="4731"/>
        <v>0</v>
      </c>
      <c r="AB3392" s="12">
        <v>0</v>
      </c>
      <c r="AC3392" s="12">
        <v>3000</v>
      </c>
      <c r="AD3392" s="12">
        <f t="shared" ref="AD3392:AV3392" si="4733">SUM(AD3393:AD3394)</f>
        <v>0</v>
      </c>
      <c r="AE3392" s="12">
        <f t="shared" si="4733"/>
        <v>0</v>
      </c>
      <c r="AF3392" s="12">
        <f t="shared" si="4733"/>
        <v>0</v>
      </c>
      <c r="AG3392" s="12">
        <f t="shared" si="4733"/>
        <v>0</v>
      </c>
      <c r="AH3392" s="12">
        <f t="shared" si="4733"/>
        <v>0</v>
      </c>
      <c r="AI3392" s="12">
        <f t="shared" si="4733"/>
        <v>0</v>
      </c>
      <c r="AJ3392" s="12">
        <f t="shared" ref="AJ3392" si="4734">SUM(AJ3393:AJ3394)</f>
        <v>0</v>
      </c>
      <c r="AK3392" s="12">
        <f t="shared" si="4733"/>
        <v>0</v>
      </c>
      <c r="AL3392" s="12">
        <f t="shared" si="4733"/>
        <v>0</v>
      </c>
      <c r="AM3392" s="12">
        <f t="shared" si="4733"/>
        <v>0</v>
      </c>
      <c r="AN3392" s="12">
        <f t="shared" si="4733"/>
        <v>0</v>
      </c>
      <c r="AO3392" s="12">
        <f t="shared" si="4733"/>
        <v>0</v>
      </c>
      <c r="AP3392" s="12">
        <f t="shared" si="4733"/>
        <v>0</v>
      </c>
      <c r="AQ3392" s="12">
        <f t="shared" si="4733"/>
        <v>0</v>
      </c>
      <c r="AR3392" s="12">
        <f t="shared" si="4733"/>
        <v>0</v>
      </c>
      <c r="AS3392" s="12">
        <f t="shared" si="4733"/>
        <v>0</v>
      </c>
      <c r="AT3392" s="12">
        <f t="shared" si="4733"/>
        <v>0</v>
      </c>
      <c r="AU3392" s="12">
        <f t="shared" si="4733"/>
        <v>0</v>
      </c>
      <c r="AV3392" s="12">
        <f t="shared" si="4733"/>
        <v>0</v>
      </c>
      <c r="AW3392" s="12">
        <v>0</v>
      </c>
      <c r="AX3392" s="12">
        <v>0</v>
      </c>
      <c r="AY3392" s="12">
        <f t="shared" ref="AY3392:BQ3392" si="4735">SUM(AY3393:AY3394)</f>
        <v>0</v>
      </c>
      <c r="AZ3392" s="12">
        <f t="shared" si="4735"/>
        <v>0</v>
      </c>
      <c r="BA3392" s="12">
        <f t="shared" si="4735"/>
        <v>0</v>
      </c>
      <c r="BB3392" s="12">
        <f t="shared" si="4735"/>
        <v>0</v>
      </c>
      <c r="BC3392" s="12">
        <f t="shared" si="4735"/>
        <v>0</v>
      </c>
      <c r="BD3392" s="12">
        <f t="shared" si="4735"/>
        <v>0</v>
      </c>
      <c r="BE3392" s="12">
        <f t="shared" ref="BE3392" si="4736">SUM(BE3393:BE3394)</f>
        <v>0</v>
      </c>
      <c r="BF3392" s="12">
        <f t="shared" si="4735"/>
        <v>0</v>
      </c>
      <c r="BG3392" s="12">
        <f t="shared" si="4735"/>
        <v>0</v>
      </c>
      <c r="BH3392" s="12">
        <f t="shared" si="4735"/>
        <v>0</v>
      </c>
      <c r="BI3392" s="12">
        <f t="shared" si="4735"/>
        <v>0</v>
      </c>
      <c r="BJ3392" s="12">
        <f t="shared" si="4735"/>
        <v>0</v>
      </c>
      <c r="BK3392" s="12">
        <f t="shared" si="4735"/>
        <v>0</v>
      </c>
      <c r="BL3392" s="12">
        <f t="shared" si="4735"/>
        <v>0</v>
      </c>
      <c r="BM3392" s="12">
        <f t="shared" si="4735"/>
        <v>0</v>
      </c>
      <c r="BN3392" s="12">
        <f t="shared" si="4735"/>
        <v>0</v>
      </c>
      <c r="BO3392" s="12">
        <f t="shared" si="4735"/>
        <v>0</v>
      </c>
      <c r="BP3392" s="12">
        <f t="shared" si="4735"/>
        <v>0</v>
      </c>
      <c r="BQ3392" s="12">
        <f t="shared" si="4735"/>
        <v>0</v>
      </c>
      <c r="BR3392" s="12">
        <v>0</v>
      </c>
      <c r="BS3392" s="12">
        <v>0</v>
      </c>
    </row>
    <row r="3393" spans="1:71" x14ac:dyDescent="0.25">
      <c r="A3393" s="4" t="s">
        <v>915</v>
      </c>
      <c r="B3393" s="4" t="s">
        <v>75</v>
      </c>
      <c r="C3393" s="4" t="s">
        <v>1464</v>
      </c>
      <c r="D3393" s="65" t="s">
        <v>1465</v>
      </c>
      <c r="E3393" s="75">
        <v>8213</v>
      </c>
      <c r="F3393" s="65"/>
      <c r="G3393" s="61" t="s">
        <v>1894</v>
      </c>
      <c r="H3393" s="13" t="s">
        <v>68</v>
      </c>
      <c r="I3393" s="14">
        <v>2000</v>
      </c>
      <c r="J3393" s="14"/>
      <c r="K3393" s="14"/>
      <c r="L3393" s="14"/>
      <c r="M3393" s="14"/>
      <c r="N3393" s="14"/>
      <c r="O3393" s="14">
        <f t="shared" si="4680"/>
        <v>2000</v>
      </c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>
        <v>0</v>
      </c>
      <c r="AC3393" s="14">
        <v>2000</v>
      </c>
      <c r="AD3393" s="14">
        <v>0</v>
      </c>
      <c r="AE3393" s="14"/>
      <c r="AF3393" s="14"/>
      <c r="AG3393" s="14"/>
      <c r="AH3393" s="14"/>
      <c r="AI3393" s="14"/>
      <c r="AJ3393" s="14">
        <f t="shared" si="4681"/>
        <v>0</v>
      </c>
      <c r="AK3393" s="14"/>
      <c r="AL3393" s="14"/>
      <c r="AM3393" s="14"/>
      <c r="AN3393" s="14"/>
      <c r="AO3393" s="14"/>
      <c r="AP3393" s="14"/>
      <c r="AQ3393" s="14"/>
      <c r="AR3393" s="14"/>
      <c r="AS3393" s="14"/>
      <c r="AT3393" s="14"/>
      <c r="AU3393" s="14"/>
      <c r="AV3393" s="14"/>
      <c r="AW3393" s="14">
        <v>0</v>
      </c>
      <c r="AX3393" s="14">
        <v>0</v>
      </c>
      <c r="AY3393" s="14">
        <v>0</v>
      </c>
      <c r="AZ3393" s="14"/>
      <c r="BA3393" s="14"/>
      <c r="BB3393" s="14"/>
      <c r="BC3393" s="14"/>
      <c r="BD3393" s="14"/>
      <c r="BE3393" s="14">
        <f t="shared" si="4682"/>
        <v>0</v>
      </c>
      <c r="BF3393" s="14"/>
      <c r="BG3393" s="14"/>
      <c r="BH3393" s="14"/>
      <c r="BI3393" s="14"/>
      <c r="BJ3393" s="14"/>
      <c r="BK3393" s="14"/>
      <c r="BL3393" s="14"/>
      <c r="BM3393" s="14"/>
      <c r="BN3393" s="14"/>
      <c r="BO3393" s="14"/>
      <c r="BP3393" s="14"/>
      <c r="BQ3393" s="14"/>
      <c r="BR3393" s="14">
        <v>0</v>
      </c>
      <c r="BS3393" s="14">
        <v>0</v>
      </c>
    </row>
    <row r="3394" spans="1:71" x14ac:dyDescent="0.25">
      <c r="A3394" s="4" t="s">
        <v>915</v>
      </c>
      <c r="B3394" s="4" t="s">
        <v>75</v>
      </c>
      <c r="C3394" s="4" t="s">
        <v>1464</v>
      </c>
      <c r="D3394" s="65" t="s">
        <v>1465</v>
      </c>
      <c r="E3394" s="75">
        <v>8216</v>
      </c>
      <c r="F3394" s="65"/>
      <c r="G3394" s="61" t="s">
        <v>1894</v>
      </c>
      <c r="H3394" s="13" t="s">
        <v>306</v>
      </c>
      <c r="I3394" s="14">
        <v>1000</v>
      </c>
      <c r="J3394" s="14"/>
      <c r="K3394" s="14"/>
      <c r="L3394" s="14"/>
      <c r="M3394" s="14"/>
      <c r="N3394" s="14"/>
      <c r="O3394" s="14">
        <f t="shared" si="4680"/>
        <v>1000</v>
      </c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>
        <v>0</v>
      </c>
      <c r="AC3394" s="14">
        <v>1000</v>
      </c>
      <c r="AD3394" s="14">
        <v>0</v>
      </c>
      <c r="AE3394" s="14"/>
      <c r="AF3394" s="14"/>
      <c r="AG3394" s="14"/>
      <c r="AH3394" s="14"/>
      <c r="AI3394" s="14"/>
      <c r="AJ3394" s="14">
        <f t="shared" si="4681"/>
        <v>0</v>
      </c>
      <c r="AK3394" s="14"/>
      <c r="AL3394" s="14"/>
      <c r="AM3394" s="14"/>
      <c r="AN3394" s="14"/>
      <c r="AO3394" s="14"/>
      <c r="AP3394" s="14"/>
      <c r="AQ3394" s="14"/>
      <c r="AR3394" s="14"/>
      <c r="AS3394" s="14"/>
      <c r="AT3394" s="14"/>
      <c r="AU3394" s="14"/>
      <c r="AV3394" s="14"/>
      <c r="AW3394" s="14">
        <v>0</v>
      </c>
      <c r="AX3394" s="14">
        <v>0</v>
      </c>
      <c r="AY3394" s="14">
        <v>0</v>
      </c>
      <c r="AZ3394" s="14"/>
      <c r="BA3394" s="14"/>
      <c r="BB3394" s="14"/>
      <c r="BC3394" s="14"/>
      <c r="BD3394" s="14"/>
      <c r="BE3394" s="14">
        <f t="shared" si="4682"/>
        <v>0</v>
      </c>
      <c r="BF3394" s="14"/>
      <c r="BG3394" s="14"/>
      <c r="BH3394" s="14"/>
      <c r="BI3394" s="14"/>
      <c r="BJ3394" s="14"/>
      <c r="BK3394" s="14"/>
      <c r="BL3394" s="14"/>
      <c r="BM3394" s="14"/>
      <c r="BN3394" s="14"/>
      <c r="BO3394" s="14"/>
      <c r="BP3394" s="14"/>
      <c r="BQ3394" s="14"/>
      <c r="BR3394" s="14">
        <v>0</v>
      </c>
      <c r="BS3394" s="14">
        <v>0</v>
      </c>
    </row>
    <row r="3395" spans="1:71" x14ac:dyDescent="0.25">
      <c r="A3395" s="13" t="s">
        <v>1</v>
      </c>
      <c r="B3395" s="13" t="s">
        <v>1</v>
      </c>
      <c r="C3395" s="13" t="s">
        <v>1</v>
      </c>
      <c r="D3395" s="60" t="s">
        <v>1</v>
      </c>
      <c r="E3395" s="60" t="s">
        <v>1</v>
      </c>
      <c r="F3395" s="60" t="s">
        <v>1</v>
      </c>
      <c r="G3395" s="13" t="s">
        <v>1</v>
      </c>
      <c r="H3395" s="10" t="s">
        <v>1474</v>
      </c>
      <c r="I3395" s="11">
        <f t="shared" ref="I3395:AA3395" si="4737">SUM(I3365,I3388,I3391)</f>
        <v>9000</v>
      </c>
      <c r="J3395" s="11">
        <f t="shared" si="4737"/>
        <v>0</v>
      </c>
      <c r="K3395" s="11">
        <f t="shared" si="4737"/>
        <v>0</v>
      </c>
      <c r="L3395" s="11">
        <f t="shared" si="4737"/>
        <v>0</v>
      </c>
      <c r="M3395" s="11">
        <f t="shared" si="4737"/>
        <v>0</v>
      </c>
      <c r="N3395" s="11">
        <f t="shared" si="4737"/>
        <v>0</v>
      </c>
      <c r="O3395" s="11">
        <f t="shared" si="4737"/>
        <v>9000</v>
      </c>
      <c r="P3395" s="11">
        <f t="shared" si="4737"/>
        <v>0</v>
      </c>
      <c r="Q3395" s="11">
        <f t="shared" si="4737"/>
        <v>0</v>
      </c>
      <c r="R3395" s="11">
        <f t="shared" si="4737"/>
        <v>0</v>
      </c>
      <c r="S3395" s="11">
        <f t="shared" si="4737"/>
        <v>0</v>
      </c>
      <c r="T3395" s="11">
        <f t="shared" si="4737"/>
        <v>0</v>
      </c>
      <c r="U3395" s="11">
        <f t="shared" si="4737"/>
        <v>0</v>
      </c>
      <c r="V3395" s="11">
        <f t="shared" si="4737"/>
        <v>0</v>
      </c>
      <c r="W3395" s="11">
        <f t="shared" si="4737"/>
        <v>0</v>
      </c>
      <c r="X3395" s="11">
        <f t="shared" si="4737"/>
        <v>0</v>
      </c>
      <c r="Y3395" s="11">
        <f t="shared" si="4737"/>
        <v>0</v>
      </c>
      <c r="Z3395" s="11">
        <f t="shared" si="4737"/>
        <v>0</v>
      </c>
      <c r="AA3395" s="11">
        <f t="shared" si="4737"/>
        <v>0</v>
      </c>
      <c r="AB3395" s="11">
        <v>0</v>
      </c>
      <c r="AC3395" s="11">
        <v>9000</v>
      </c>
      <c r="AD3395" s="11">
        <f t="shared" ref="AD3395:AV3395" si="4738">SUM(AD3365,AD3388,AD3391)</f>
        <v>0</v>
      </c>
      <c r="AE3395" s="11">
        <f t="shared" si="4738"/>
        <v>0</v>
      </c>
      <c r="AF3395" s="11">
        <f t="shared" si="4738"/>
        <v>0</v>
      </c>
      <c r="AG3395" s="11">
        <f t="shared" si="4738"/>
        <v>0</v>
      </c>
      <c r="AH3395" s="11">
        <f t="shared" si="4738"/>
        <v>0</v>
      </c>
      <c r="AI3395" s="11">
        <f t="shared" si="4738"/>
        <v>0</v>
      </c>
      <c r="AJ3395" s="11">
        <f t="shared" si="4738"/>
        <v>0</v>
      </c>
      <c r="AK3395" s="11">
        <f t="shared" si="4738"/>
        <v>0</v>
      </c>
      <c r="AL3395" s="11">
        <f t="shared" si="4738"/>
        <v>0</v>
      </c>
      <c r="AM3395" s="11">
        <f t="shared" si="4738"/>
        <v>0</v>
      </c>
      <c r="AN3395" s="11">
        <f t="shared" si="4738"/>
        <v>0</v>
      </c>
      <c r="AO3395" s="11">
        <f t="shared" si="4738"/>
        <v>0</v>
      </c>
      <c r="AP3395" s="11">
        <f t="shared" si="4738"/>
        <v>0</v>
      </c>
      <c r="AQ3395" s="11">
        <f t="shared" si="4738"/>
        <v>0</v>
      </c>
      <c r="AR3395" s="11">
        <f t="shared" si="4738"/>
        <v>0</v>
      </c>
      <c r="AS3395" s="11">
        <f t="shared" si="4738"/>
        <v>0</v>
      </c>
      <c r="AT3395" s="11">
        <f t="shared" si="4738"/>
        <v>0</v>
      </c>
      <c r="AU3395" s="11">
        <f t="shared" si="4738"/>
        <v>0</v>
      </c>
      <c r="AV3395" s="11">
        <f t="shared" si="4738"/>
        <v>0</v>
      </c>
      <c r="AW3395" s="11">
        <v>0</v>
      </c>
      <c r="AX3395" s="11">
        <v>0</v>
      </c>
      <c r="AY3395" s="11">
        <f t="shared" ref="AY3395:BQ3395" si="4739">SUM(AY3365,AY3388,AY3391)</f>
        <v>0</v>
      </c>
      <c r="AZ3395" s="11">
        <f t="shared" si="4739"/>
        <v>0</v>
      </c>
      <c r="BA3395" s="11">
        <f t="shared" si="4739"/>
        <v>0</v>
      </c>
      <c r="BB3395" s="11">
        <f t="shared" si="4739"/>
        <v>0</v>
      </c>
      <c r="BC3395" s="11">
        <f t="shared" si="4739"/>
        <v>0</v>
      </c>
      <c r="BD3395" s="11">
        <f t="shared" si="4739"/>
        <v>0</v>
      </c>
      <c r="BE3395" s="11">
        <f t="shared" si="4739"/>
        <v>0</v>
      </c>
      <c r="BF3395" s="11">
        <f t="shared" si="4739"/>
        <v>0</v>
      </c>
      <c r="BG3395" s="11">
        <f t="shared" si="4739"/>
        <v>0</v>
      </c>
      <c r="BH3395" s="11">
        <f t="shared" si="4739"/>
        <v>0</v>
      </c>
      <c r="BI3395" s="11">
        <f t="shared" si="4739"/>
        <v>0</v>
      </c>
      <c r="BJ3395" s="11">
        <f t="shared" si="4739"/>
        <v>0</v>
      </c>
      <c r="BK3395" s="11">
        <f t="shared" si="4739"/>
        <v>0</v>
      </c>
      <c r="BL3395" s="11">
        <f t="shared" si="4739"/>
        <v>0</v>
      </c>
      <c r="BM3395" s="11">
        <f t="shared" si="4739"/>
        <v>0</v>
      </c>
      <c r="BN3395" s="11">
        <f t="shared" si="4739"/>
        <v>0</v>
      </c>
      <c r="BO3395" s="11">
        <f t="shared" si="4739"/>
        <v>0</v>
      </c>
      <c r="BP3395" s="11">
        <f t="shared" si="4739"/>
        <v>0</v>
      </c>
      <c r="BQ3395" s="11">
        <f t="shared" si="4739"/>
        <v>0</v>
      </c>
      <c r="BR3395" s="11">
        <v>0</v>
      </c>
      <c r="BS3395" s="11">
        <v>0</v>
      </c>
    </row>
    <row r="3396" spans="1:71" ht="15.75" thickBot="1" x14ac:dyDescent="0.3">
      <c r="A3396" s="13" t="s">
        <v>1</v>
      </c>
      <c r="B3396" s="13" t="s">
        <v>1</v>
      </c>
      <c r="C3396" s="13" t="s">
        <v>1</v>
      </c>
      <c r="D3396" s="60" t="s">
        <v>1</v>
      </c>
      <c r="E3396" s="60" t="s">
        <v>1</v>
      </c>
      <c r="F3396" s="60" t="s">
        <v>1</v>
      </c>
      <c r="G3396" s="13" t="s">
        <v>1</v>
      </c>
      <c r="H3396" s="2" t="s">
        <v>70</v>
      </c>
      <c r="I3396" s="13" t="s">
        <v>1</v>
      </c>
      <c r="J3396" s="13"/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>
        <v>0</v>
      </c>
      <c r="AC3396" s="13">
        <v>0</v>
      </c>
      <c r="AD3396" s="13" t="s">
        <v>1</v>
      </c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>
        <v>0</v>
      </c>
      <c r="AX3396" s="13">
        <v>0</v>
      </c>
      <c r="AY3396" s="13" t="s">
        <v>1</v>
      </c>
      <c r="AZ3396" s="13"/>
      <c r="BA3396" s="13"/>
      <c r="BB3396" s="13"/>
      <c r="BC3396" s="13"/>
      <c r="BD3396" s="13"/>
      <c r="BE3396" s="13"/>
      <c r="BF3396" s="13"/>
      <c r="BG3396" s="13"/>
      <c r="BH3396" s="13"/>
      <c r="BI3396" s="13"/>
      <c r="BJ3396" s="13"/>
      <c r="BK3396" s="13"/>
      <c r="BL3396" s="13"/>
      <c r="BM3396" s="13"/>
      <c r="BN3396" s="13"/>
      <c r="BO3396" s="13"/>
      <c r="BP3396" s="13"/>
      <c r="BQ3396" s="13"/>
      <c r="BR3396" s="13">
        <v>0</v>
      </c>
      <c r="BS3396" s="13">
        <v>0</v>
      </c>
    </row>
    <row r="3397" spans="1:71" ht="69.75" customHeight="1" thickBot="1" x14ac:dyDescent="0.3">
      <c r="A3397" s="110" t="s">
        <v>1</v>
      </c>
      <c r="B3397" s="110" t="s">
        <v>1</v>
      </c>
      <c r="C3397" s="110" t="s">
        <v>1</v>
      </c>
      <c r="D3397" s="113" t="s">
        <v>1</v>
      </c>
      <c r="E3397" s="113" t="s">
        <v>1</v>
      </c>
      <c r="F3397" s="113" t="s">
        <v>1</v>
      </c>
      <c r="G3397" s="116" t="s">
        <v>1</v>
      </c>
      <c r="H3397" s="5" t="s">
        <v>71</v>
      </c>
      <c r="I3397" s="57" t="s">
        <v>11</v>
      </c>
      <c r="J3397" s="57" t="s">
        <v>1831</v>
      </c>
      <c r="K3397" s="57" t="s">
        <v>1784</v>
      </c>
      <c r="L3397" s="57" t="s">
        <v>1817</v>
      </c>
      <c r="M3397" s="57" t="s">
        <v>1818</v>
      </c>
      <c r="N3397" s="57" t="s">
        <v>1819</v>
      </c>
      <c r="O3397" s="57" t="s">
        <v>1835</v>
      </c>
      <c r="P3397" s="57" t="s">
        <v>1832</v>
      </c>
      <c r="Q3397" s="57" t="s">
        <v>1820</v>
      </c>
      <c r="R3397" s="57" t="s">
        <v>1821</v>
      </c>
      <c r="S3397" s="57" t="s">
        <v>1822</v>
      </c>
      <c r="T3397" s="57" t="s">
        <v>1823</v>
      </c>
      <c r="U3397" s="57" t="s">
        <v>1824</v>
      </c>
      <c r="V3397" s="57" t="s">
        <v>1825</v>
      </c>
      <c r="W3397" s="57" t="s">
        <v>1833</v>
      </c>
      <c r="X3397" s="57" t="s">
        <v>1834</v>
      </c>
      <c r="Y3397" s="57" t="s">
        <v>1826</v>
      </c>
      <c r="Z3397" s="57" t="s">
        <v>1827</v>
      </c>
      <c r="AA3397" s="57" t="s">
        <v>1828</v>
      </c>
      <c r="AB3397" s="57" t="s">
        <v>1829</v>
      </c>
      <c r="AC3397" s="57" t="s">
        <v>1830</v>
      </c>
      <c r="AD3397" s="58" t="s">
        <v>12</v>
      </c>
      <c r="AE3397" s="58" t="s">
        <v>1831</v>
      </c>
      <c r="AF3397" s="58" t="s">
        <v>1784</v>
      </c>
      <c r="AG3397" s="58" t="s">
        <v>1817</v>
      </c>
      <c r="AH3397" s="58" t="s">
        <v>1818</v>
      </c>
      <c r="AI3397" s="58" t="s">
        <v>1819</v>
      </c>
      <c r="AJ3397" s="58" t="s">
        <v>1836</v>
      </c>
      <c r="AK3397" s="58" t="s">
        <v>1832</v>
      </c>
      <c r="AL3397" s="58" t="s">
        <v>1820</v>
      </c>
      <c r="AM3397" s="58" t="s">
        <v>1821</v>
      </c>
      <c r="AN3397" s="58" t="s">
        <v>1822</v>
      </c>
      <c r="AO3397" s="58" t="s">
        <v>1823</v>
      </c>
      <c r="AP3397" s="58" t="s">
        <v>1824</v>
      </c>
      <c r="AQ3397" s="58" t="s">
        <v>1825</v>
      </c>
      <c r="AR3397" s="58" t="s">
        <v>1833</v>
      </c>
      <c r="AS3397" s="58" t="s">
        <v>1834</v>
      </c>
      <c r="AT3397" s="58" t="s">
        <v>1826</v>
      </c>
      <c r="AU3397" s="58" t="s">
        <v>1827</v>
      </c>
      <c r="AV3397" s="58" t="s">
        <v>1828</v>
      </c>
      <c r="AW3397" s="58" t="s">
        <v>1829</v>
      </c>
      <c r="AX3397" s="58" t="s">
        <v>1830</v>
      </c>
      <c r="AY3397" s="59" t="s">
        <v>13</v>
      </c>
      <c r="AZ3397" s="59" t="s">
        <v>1831</v>
      </c>
      <c r="BA3397" s="59" t="s">
        <v>1784</v>
      </c>
      <c r="BB3397" s="59" t="s">
        <v>1817</v>
      </c>
      <c r="BC3397" s="59" t="s">
        <v>1818</v>
      </c>
      <c r="BD3397" s="59" t="s">
        <v>1819</v>
      </c>
      <c r="BE3397" s="59" t="s">
        <v>1837</v>
      </c>
      <c r="BF3397" s="59" t="s">
        <v>1832</v>
      </c>
      <c r="BG3397" s="59" t="s">
        <v>1820</v>
      </c>
      <c r="BH3397" s="59" t="s">
        <v>1821</v>
      </c>
      <c r="BI3397" s="59" t="s">
        <v>1822</v>
      </c>
      <c r="BJ3397" s="59" t="s">
        <v>1823</v>
      </c>
      <c r="BK3397" s="59" t="s">
        <v>1824</v>
      </c>
      <c r="BL3397" s="59" t="s">
        <v>1825</v>
      </c>
      <c r="BM3397" s="59" t="s">
        <v>1833</v>
      </c>
      <c r="BN3397" s="59" t="s">
        <v>1834</v>
      </c>
      <c r="BO3397" s="59" t="s">
        <v>1826</v>
      </c>
      <c r="BP3397" s="59" t="s">
        <v>1827</v>
      </c>
      <c r="BQ3397" s="59" t="s">
        <v>1828</v>
      </c>
      <c r="BR3397" s="59" t="s">
        <v>1829</v>
      </c>
      <c r="BS3397" s="59" t="s">
        <v>1830</v>
      </c>
    </row>
    <row r="3398" spans="1:71" x14ac:dyDescent="0.25">
      <c r="A3398" s="111"/>
      <c r="B3398" s="111"/>
      <c r="C3398" s="111"/>
      <c r="D3398" s="114"/>
      <c r="E3398" s="114"/>
      <c r="F3398" s="114"/>
      <c r="G3398" s="117"/>
      <c r="H3398" s="15" t="s">
        <v>1</v>
      </c>
      <c r="I3398" s="9">
        <v>1</v>
      </c>
      <c r="J3398" s="9">
        <v>2</v>
      </c>
      <c r="K3398" s="9">
        <v>3</v>
      </c>
      <c r="L3398" s="9">
        <v>4</v>
      </c>
      <c r="M3398" s="9">
        <v>5</v>
      </c>
      <c r="N3398" s="9">
        <v>6</v>
      </c>
      <c r="O3398" s="9">
        <v>7</v>
      </c>
      <c r="P3398" s="9">
        <v>8</v>
      </c>
      <c r="Q3398" s="9">
        <v>9</v>
      </c>
      <c r="R3398" s="9">
        <v>10</v>
      </c>
      <c r="S3398" s="9">
        <v>11</v>
      </c>
      <c r="T3398" s="9">
        <v>12</v>
      </c>
      <c r="U3398" s="9">
        <v>13</v>
      </c>
      <c r="V3398" s="9">
        <v>14</v>
      </c>
      <c r="W3398" s="9">
        <v>15</v>
      </c>
      <c r="X3398" s="9">
        <v>16</v>
      </c>
      <c r="Y3398" s="9">
        <v>17</v>
      </c>
      <c r="Z3398" s="9">
        <v>18</v>
      </c>
      <c r="AA3398" s="9">
        <v>19</v>
      </c>
      <c r="AB3398" s="9">
        <v>20</v>
      </c>
      <c r="AC3398" s="9">
        <v>21</v>
      </c>
      <c r="AD3398" s="9">
        <v>1</v>
      </c>
      <c r="AE3398" s="9">
        <v>2</v>
      </c>
      <c r="AF3398" s="9">
        <v>3</v>
      </c>
      <c r="AG3398" s="9">
        <v>4</v>
      </c>
      <c r="AH3398" s="9">
        <v>5</v>
      </c>
      <c r="AI3398" s="9">
        <v>6</v>
      </c>
      <c r="AJ3398" s="9">
        <v>7</v>
      </c>
      <c r="AK3398" s="9">
        <v>8</v>
      </c>
      <c r="AL3398" s="9">
        <v>9</v>
      </c>
      <c r="AM3398" s="9">
        <v>10</v>
      </c>
      <c r="AN3398" s="9">
        <v>11</v>
      </c>
      <c r="AO3398" s="9">
        <v>12</v>
      </c>
      <c r="AP3398" s="9">
        <v>13</v>
      </c>
      <c r="AQ3398" s="9">
        <v>14</v>
      </c>
      <c r="AR3398" s="9">
        <v>15</v>
      </c>
      <c r="AS3398" s="9">
        <v>16</v>
      </c>
      <c r="AT3398" s="9">
        <v>17</v>
      </c>
      <c r="AU3398" s="9">
        <v>18</v>
      </c>
      <c r="AV3398" s="9">
        <v>19</v>
      </c>
      <c r="AW3398" s="9">
        <v>20</v>
      </c>
      <c r="AX3398" s="9">
        <v>21</v>
      </c>
      <c r="AY3398" s="9">
        <v>1</v>
      </c>
      <c r="AZ3398" s="9">
        <v>2</v>
      </c>
      <c r="BA3398" s="9">
        <v>3</v>
      </c>
      <c r="BB3398" s="9">
        <v>4</v>
      </c>
      <c r="BC3398" s="9">
        <v>5</v>
      </c>
      <c r="BD3398" s="9">
        <v>6</v>
      </c>
      <c r="BE3398" s="9">
        <v>7</v>
      </c>
      <c r="BF3398" s="9">
        <v>8</v>
      </c>
      <c r="BG3398" s="9">
        <v>9</v>
      </c>
      <c r="BH3398" s="9">
        <v>10</v>
      </c>
      <c r="BI3398" s="9">
        <v>11</v>
      </c>
      <c r="BJ3398" s="9">
        <v>12</v>
      </c>
      <c r="BK3398" s="9">
        <v>13</v>
      </c>
      <c r="BL3398" s="9">
        <v>14</v>
      </c>
      <c r="BM3398" s="9">
        <v>15</v>
      </c>
      <c r="BN3398" s="9">
        <v>16</v>
      </c>
      <c r="BO3398" s="9">
        <v>17</v>
      </c>
      <c r="BP3398" s="9">
        <v>18</v>
      </c>
      <c r="BQ3398" s="9">
        <v>19</v>
      </c>
      <c r="BR3398" s="9">
        <v>20</v>
      </c>
      <c r="BS3398" s="9">
        <v>21</v>
      </c>
    </row>
    <row r="3399" spans="1:71" x14ac:dyDescent="0.25">
      <c r="A3399" s="111"/>
      <c r="B3399" s="111"/>
      <c r="C3399" s="111"/>
      <c r="D3399" s="114"/>
      <c r="E3399" s="114"/>
      <c r="F3399" s="114"/>
      <c r="G3399" s="117"/>
      <c r="H3399" s="16" t="s">
        <v>1002</v>
      </c>
      <c r="I3399" s="17">
        <f t="shared" ref="I3399:AA3399" si="4740">SUM(I3395)</f>
        <v>9000</v>
      </c>
      <c r="J3399" s="17">
        <f t="shared" si="4740"/>
        <v>0</v>
      </c>
      <c r="K3399" s="17">
        <f t="shared" si="4740"/>
        <v>0</v>
      </c>
      <c r="L3399" s="17">
        <f t="shared" si="4740"/>
        <v>0</v>
      </c>
      <c r="M3399" s="17">
        <f t="shared" si="4740"/>
        <v>0</v>
      </c>
      <c r="N3399" s="17">
        <f t="shared" si="4740"/>
        <v>0</v>
      </c>
      <c r="O3399" s="17">
        <f t="shared" ref="O3399" si="4741">SUM(O3395)</f>
        <v>9000</v>
      </c>
      <c r="P3399" s="17">
        <f t="shared" si="4740"/>
        <v>0</v>
      </c>
      <c r="Q3399" s="17">
        <f t="shared" si="4740"/>
        <v>0</v>
      </c>
      <c r="R3399" s="17">
        <f t="shared" si="4740"/>
        <v>0</v>
      </c>
      <c r="S3399" s="17">
        <f t="shared" si="4740"/>
        <v>0</v>
      </c>
      <c r="T3399" s="17">
        <f t="shared" si="4740"/>
        <v>0</v>
      </c>
      <c r="U3399" s="17">
        <f t="shared" si="4740"/>
        <v>0</v>
      </c>
      <c r="V3399" s="17">
        <f t="shared" si="4740"/>
        <v>0</v>
      </c>
      <c r="W3399" s="17">
        <f t="shared" si="4740"/>
        <v>0</v>
      </c>
      <c r="X3399" s="17">
        <f t="shared" si="4740"/>
        <v>0</v>
      </c>
      <c r="Y3399" s="17">
        <f t="shared" si="4740"/>
        <v>0</v>
      </c>
      <c r="Z3399" s="17">
        <f t="shared" si="4740"/>
        <v>0</v>
      </c>
      <c r="AA3399" s="17">
        <f t="shared" si="4740"/>
        <v>0</v>
      </c>
      <c r="AB3399" s="17">
        <v>0</v>
      </c>
      <c r="AC3399" s="17">
        <v>9000</v>
      </c>
      <c r="AD3399" s="17">
        <f t="shared" ref="AD3399:AV3399" si="4742">SUM(AD3395)</f>
        <v>0</v>
      </c>
      <c r="AE3399" s="17">
        <f t="shared" si="4742"/>
        <v>0</v>
      </c>
      <c r="AF3399" s="17">
        <f t="shared" si="4742"/>
        <v>0</v>
      </c>
      <c r="AG3399" s="17">
        <f t="shared" si="4742"/>
        <v>0</v>
      </c>
      <c r="AH3399" s="17">
        <f t="shared" si="4742"/>
        <v>0</v>
      </c>
      <c r="AI3399" s="17">
        <f t="shared" si="4742"/>
        <v>0</v>
      </c>
      <c r="AJ3399" s="17">
        <f t="shared" ref="AJ3399" si="4743">SUM(AJ3395)</f>
        <v>0</v>
      </c>
      <c r="AK3399" s="17">
        <f t="shared" si="4742"/>
        <v>0</v>
      </c>
      <c r="AL3399" s="17">
        <f t="shared" si="4742"/>
        <v>0</v>
      </c>
      <c r="AM3399" s="17">
        <f t="shared" si="4742"/>
        <v>0</v>
      </c>
      <c r="AN3399" s="17">
        <f t="shared" si="4742"/>
        <v>0</v>
      </c>
      <c r="AO3399" s="17">
        <f t="shared" si="4742"/>
        <v>0</v>
      </c>
      <c r="AP3399" s="17">
        <f t="shared" si="4742"/>
        <v>0</v>
      </c>
      <c r="AQ3399" s="17">
        <f t="shared" si="4742"/>
        <v>0</v>
      </c>
      <c r="AR3399" s="17">
        <f t="shared" si="4742"/>
        <v>0</v>
      </c>
      <c r="AS3399" s="17">
        <f t="shared" si="4742"/>
        <v>0</v>
      </c>
      <c r="AT3399" s="17">
        <f t="shared" si="4742"/>
        <v>0</v>
      </c>
      <c r="AU3399" s="17">
        <f t="shared" si="4742"/>
        <v>0</v>
      </c>
      <c r="AV3399" s="17">
        <f t="shared" si="4742"/>
        <v>0</v>
      </c>
      <c r="AW3399" s="17">
        <v>0</v>
      </c>
      <c r="AX3399" s="17">
        <v>0</v>
      </c>
      <c r="AY3399" s="17">
        <f t="shared" ref="AY3399:BQ3399" si="4744">SUM(AY3395)</f>
        <v>0</v>
      </c>
      <c r="AZ3399" s="17">
        <f t="shared" si="4744"/>
        <v>0</v>
      </c>
      <c r="BA3399" s="17">
        <f t="shared" si="4744"/>
        <v>0</v>
      </c>
      <c r="BB3399" s="17">
        <f t="shared" si="4744"/>
        <v>0</v>
      </c>
      <c r="BC3399" s="17">
        <f t="shared" si="4744"/>
        <v>0</v>
      </c>
      <c r="BD3399" s="17">
        <f t="shared" si="4744"/>
        <v>0</v>
      </c>
      <c r="BE3399" s="17">
        <f t="shared" ref="BE3399" si="4745">SUM(BE3395)</f>
        <v>0</v>
      </c>
      <c r="BF3399" s="17">
        <f t="shared" si="4744"/>
        <v>0</v>
      </c>
      <c r="BG3399" s="17">
        <f t="shared" si="4744"/>
        <v>0</v>
      </c>
      <c r="BH3399" s="17">
        <f t="shared" si="4744"/>
        <v>0</v>
      </c>
      <c r="BI3399" s="17">
        <f t="shared" si="4744"/>
        <v>0</v>
      </c>
      <c r="BJ3399" s="17">
        <f t="shared" si="4744"/>
        <v>0</v>
      </c>
      <c r="BK3399" s="17">
        <f t="shared" si="4744"/>
        <v>0</v>
      </c>
      <c r="BL3399" s="17">
        <f t="shared" si="4744"/>
        <v>0</v>
      </c>
      <c r="BM3399" s="17">
        <f t="shared" si="4744"/>
        <v>0</v>
      </c>
      <c r="BN3399" s="17">
        <f t="shared" si="4744"/>
        <v>0</v>
      </c>
      <c r="BO3399" s="17">
        <f t="shared" si="4744"/>
        <v>0</v>
      </c>
      <c r="BP3399" s="17">
        <f t="shared" si="4744"/>
        <v>0</v>
      </c>
      <c r="BQ3399" s="17">
        <f t="shared" si="4744"/>
        <v>0</v>
      </c>
      <c r="BR3399" s="17">
        <v>0</v>
      </c>
      <c r="BS3399" s="17">
        <v>0</v>
      </c>
    </row>
    <row r="3400" spans="1:71" x14ac:dyDescent="0.25">
      <c r="A3400" s="111"/>
      <c r="B3400" s="111"/>
      <c r="C3400" s="111"/>
      <c r="D3400" s="114"/>
      <c r="E3400" s="114"/>
      <c r="F3400" s="114"/>
      <c r="G3400" s="117"/>
      <c r="H3400" s="18" t="s">
        <v>73</v>
      </c>
      <c r="I3400" s="17">
        <f t="shared" ref="I3400:AA3400" si="4746">SUM(I3399)</f>
        <v>9000</v>
      </c>
      <c r="J3400" s="17">
        <f t="shared" si="4746"/>
        <v>0</v>
      </c>
      <c r="K3400" s="17">
        <f t="shared" si="4746"/>
        <v>0</v>
      </c>
      <c r="L3400" s="17">
        <f t="shared" si="4746"/>
        <v>0</v>
      </c>
      <c r="M3400" s="17">
        <f t="shared" si="4746"/>
        <v>0</v>
      </c>
      <c r="N3400" s="17">
        <f t="shared" si="4746"/>
        <v>0</v>
      </c>
      <c r="O3400" s="17">
        <f t="shared" ref="O3400" si="4747">SUM(O3399)</f>
        <v>9000</v>
      </c>
      <c r="P3400" s="17">
        <f t="shared" si="4746"/>
        <v>0</v>
      </c>
      <c r="Q3400" s="17">
        <f t="shared" si="4746"/>
        <v>0</v>
      </c>
      <c r="R3400" s="17">
        <f t="shared" si="4746"/>
        <v>0</v>
      </c>
      <c r="S3400" s="17">
        <f t="shared" si="4746"/>
        <v>0</v>
      </c>
      <c r="T3400" s="17">
        <f t="shared" si="4746"/>
        <v>0</v>
      </c>
      <c r="U3400" s="17">
        <f t="shared" si="4746"/>
        <v>0</v>
      </c>
      <c r="V3400" s="17">
        <f t="shared" si="4746"/>
        <v>0</v>
      </c>
      <c r="W3400" s="17">
        <f t="shared" si="4746"/>
        <v>0</v>
      </c>
      <c r="X3400" s="17">
        <f t="shared" si="4746"/>
        <v>0</v>
      </c>
      <c r="Y3400" s="17">
        <f t="shared" si="4746"/>
        <v>0</v>
      </c>
      <c r="Z3400" s="17">
        <f t="shared" si="4746"/>
        <v>0</v>
      </c>
      <c r="AA3400" s="17">
        <f t="shared" si="4746"/>
        <v>0</v>
      </c>
      <c r="AB3400" s="17">
        <v>0</v>
      </c>
      <c r="AC3400" s="17">
        <v>9000</v>
      </c>
      <c r="AD3400" s="17">
        <f t="shared" ref="AD3400:AV3400" si="4748">SUM(AD3399)</f>
        <v>0</v>
      </c>
      <c r="AE3400" s="17">
        <f t="shared" si="4748"/>
        <v>0</v>
      </c>
      <c r="AF3400" s="17">
        <f t="shared" si="4748"/>
        <v>0</v>
      </c>
      <c r="AG3400" s="17">
        <f t="shared" si="4748"/>
        <v>0</v>
      </c>
      <c r="AH3400" s="17">
        <f t="shared" si="4748"/>
        <v>0</v>
      </c>
      <c r="AI3400" s="17">
        <f t="shared" si="4748"/>
        <v>0</v>
      </c>
      <c r="AJ3400" s="17">
        <f t="shared" ref="AJ3400" si="4749">SUM(AJ3399)</f>
        <v>0</v>
      </c>
      <c r="AK3400" s="17">
        <f t="shared" si="4748"/>
        <v>0</v>
      </c>
      <c r="AL3400" s="17">
        <f t="shared" si="4748"/>
        <v>0</v>
      </c>
      <c r="AM3400" s="17">
        <f t="shared" si="4748"/>
        <v>0</v>
      </c>
      <c r="AN3400" s="17">
        <f t="shared" si="4748"/>
        <v>0</v>
      </c>
      <c r="AO3400" s="17">
        <f t="shared" si="4748"/>
        <v>0</v>
      </c>
      <c r="AP3400" s="17">
        <f t="shared" si="4748"/>
        <v>0</v>
      </c>
      <c r="AQ3400" s="17">
        <f t="shared" si="4748"/>
        <v>0</v>
      </c>
      <c r="AR3400" s="17">
        <f t="shared" si="4748"/>
        <v>0</v>
      </c>
      <c r="AS3400" s="17">
        <f t="shared" si="4748"/>
        <v>0</v>
      </c>
      <c r="AT3400" s="17">
        <f t="shared" si="4748"/>
        <v>0</v>
      </c>
      <c r="AU3400" s="17">
        <f t="shared" si="4748"/>
        <v>0</v>
      </c>
      <c r="AV3400" s="17">
        <f t="shared" si="4748"/>
        <v>0</v>
      </c>
      <c r="AW3400" s="17">
        <v>0</v>
      </c>
      <c r="AX3400" s="17">
        <v>0</v>
      </c>
      <c r="AY3400" s="17">
        <f t="shared" ref="AY3400:BQ3400" si="4750">SUM(AY3399)</f>
        <v>0</v>
      </c>
      <c r="AZ3400" s="17">
        <f t="shared" si="4750"/>
        <v>0</v>
      </c>
      <c r="BA3400" s="17">
        <f t="shared" si="4750"/>
        <v>0</v>
      </c>
      <c r="BB3400" s="17">
        <f t="shared" si="4750"/>
        <v>0</v>
      </c>
      <c r="BC3400" s="17">
        <f t="shared" si="4750"/>
        <v>0</v>
      </c>
      <c r="BD3400" s="17">
        <f t="shared" si="4750"/>
        <v>0</v>
      </c>
      <c r="BE3400" s="17">
        <f t="shared" ref="BE3400" si="4751">SUM(BE3399)</f>
        <v>0</v>
      </c>
      <c r="BF3400" s="17">
        <f t="shared" si="4750"/>
        <v>0</v>
      </c>
      <c r="BG3400" s="17">
        <f t="shared" si="4750"/>
        <v>0</v>
      </c>
      <c r="BH3400" s="17">
        <f t="shared" si="4750"/>
        <v>0</v>
      </c>
      <c r="BI3400" s="17">
        <f t="shared" si="4750"/>
        <v>0</v>
      </c>
      <c r="BJ3400" s="17">
        <f t="shared" si="4750"/>
        <v>0</v>
      </c>
      <c r="BK3400" s="17">
        <f t="shared" si="4750"/>
        <v>0</v>
      </c>
      <c r="BL3400" s="17">
        <f t="shared" si="4750"/>
        <v>0</v>
      </c>
      <c r="BM3400" s="17">
        <f t="shared" si="4750"/>
        <v>0</v>
      </c>
      <c r="BN3400" s="17">
        <f t="shared" si="4750"/>
        <v>0</v>
      </c>
      <c r="BO3400" s="17">
        <f t="shared" si="4750"/>
        <v>0</v>
      </c>
      <c r="BP3400" s="17">
        <f t="shared" si="4750"/>
        <v>0</v>
      </c>
      <c r="BQ3400" s="17">
        <f t="shared" si="4750"/>
        <v>0</v>
      </c>
      <c r="BR3400" s="17">
        <v>0</v>
      </c>
      <c r="BS3400" s="17">
        <v>0</v>
      </c>
    </row>
    <row r="3401" spans="1:71" x14ac:dyDescent="0.25">
      <c r="A3401" s="112"/>
      <c r="B3401" s="112"/>
      <c r="C3401" s="112"/>
      <c r="D3401" s="115"/>
      <c r="E3401" s="115"/>
      <c r="F3401" s="115"/>
      <c r="G3401" s="118"/>
      <c r="O3401">
        <f t="shared" si="4680"/>
        <v>0</v>
      </c>
      <c r="AB3401">
        <v>0</v>
      </c>
      <c r="AC3401">
        <v>0</v>
      </c>
      <c r="AJ3401">
        <f t="shared" si="4681"/>
        <v>0</v>
      </c>
      <c r="AW3401">
        <v>0</v>
      </c>
      <c r="AX3401">
        <v>0</v>
      </c>
      <c r="BE3401">
        <f t="shared" si="4682"/>
        <v>0</v>
      </c>
      <c r="BR3401">
        <v>0</v>
      </c>
      <c r="BS3401">
        <v>0</v>
      </c>
    </row>
    <row r="3402" spans="1:71" ht="15.75" thickBot="1" x14ac:dyDescent="0.3">
      <c r="A3402" s="13" t="s">
        <v>1</v>
      </c>
      <c r="B3402" s="13" t="s">
        <v>1</v>
      </c>
      <c r="C3402" s="13" t="s">
        <v>1</v>
      </c>
      <c r="D3402" s="60" t="s">
        <v>1</v>
      </c>
      <c r="E3402" s="60" t="s">
        <v>1</v>
      </c>
      <c r="F3402" s="60" t="s">
        <v>1</v>
      </c>
      <c r="G3402" s="13" t="s">
        <v>1</v>
      </c>
      <c r="H3402" s="19" t="s">
        <v>1</v>
      </c>
      <c r="I3402" s="19" t="s">
        <v>1</v>
      </c>
      <c r="J3402" s="19"/>
      <c r="K3402" s="19"/>
      <c r="L3402" s="19"/>
      <c r="M3402" s="19"/>
      <c r="N3402" s="19"/>
      <c r="O3402" s="19"/>
      <c r="P3402" s="19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>
        <v>0</v>
      </c>
      <c r="AC3402" s="19">
        <v>0</v>
      </c>
      <c r="AD3402" s="19" t="s">
        <v>1</v>
      </c>
      <c r="AE3402" s="19"/>
      <c r="AF3402" s="19"/>
      <c r="AG3402" s="19"/>
      <c r="AH3402" s="19"/>
      <c r="AI3402" s="19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>
        <v>0</v>
      </c>
      <c r="AX3402" s="19">
        <v>0</v>
      </c>
      <c r="AY3402" s="19" t="s">
        <v>1</v>
      </c>
      <c r="AZ3402" s="19"/>
      <c r="BA3402" s="19"/>
      <c r="BB3402" s="19"/>
      <c r="BC3402" s="19"/>
      <c r="BD3402" s="19"/>
      <c r="BE3402" s="19"/>
      <c r="BF3402" s="19"/>
      <c r="BG3402" s="19"/>
      <c r="BH3402" s="19"/>
      <c r="BI3402" s="19"/>
      <c r="BJ3402" s="19"/>
      <c r="BK3402" s="19"/>
      <c r="BL3402" s="19"/>
      <c r="BM3402" s="19"/>
      <c r="BN3402" s="19"/>
      <c r="BO3402" s="19"/>
      <c r="BP3402" s="19"/>
      <c r="BQ3402" s="19"/>
      <c r="BR3402" s="19">
        <v>0</v>
      </c>
      <c r="BS3402" s="19">
        <v>0</v>
      </c>
    </row>
    <row r="3403" spans="1:71" ht="69.75" customHeight="1" thickBot="1" x14ac:dyDescent="0.3">
      <c r="A3403" s="5" t="s">
        <v>4</v>
      </c>
      <c r="B3403" s="5" t="s">
        <v>5</v>
      </c>
      <c r="C3403" s="5" t="s">
        <v>6</v>
      </c>
      <c r="D3403" s="66" t="s">
        <v>1</v>
      </c>
      <c r="E3403" s="74" t="s">
        <v>7</v>
      </c>
      <c r="F3403" s="74" t="s">
        <v>8</v>
      </c>
      <c r="G3403" s="5" t="s">
        <v>9</v>
      </c>
      <c r="H3403" s="5" t="s">
        <v>10</v>
      </c>
      <c r="I3403" s="57" t="s">
        <v>11</v>
      </c>
      <c r="J3403" s="57" t="s">
        <v>1831</v>
      </c>
      <c r="K3403" s="57" t="s">
        <v>1784</v>
      </c>
      <c r="L3403" s="57" t="s">
        <v>1817</v>
      </c>
      <c r="M3403" s="57" t="s">
        <v>1818</v>
      </c>
      <c r="N3403" s="57" t="s">
        <v>1819</v>
      </c>
      <c r="O3403" s="57" t="s">
        <v>1835</v>
      </c>
      <c r="P3403" s="57" t="s">
        <v>1832</v>
      </c>
      <c r="Q3403" s="57" t="s">
        <v>1820</v>
      </c>
      <c r="R3403" s="57" t="s">
        <v>1821</v>
      </c>
      <c r="S3403" s="57" t="s">
        <v>1822</v>
      </c>
      <c r="T3403" s="57" t="s">
        <v>1823</v>
      </c>
      <c r="U3403" s="57" t="s">
        <v>1824</v>
      </c>
      <c r="V3403" s="57" t="s">
        <v>1825</v>
      </c>
      <c r="W3403" s="57" t="s">
        <v>1833</v>
      </c>
      <c r="X3403" s="57" t="s">
        <v>1834</v>
      </c>
      <c r="Y3403" s="57" t="s">
        <v>1826</v>
      </c>
      <c r="Z3403" s="57" t="s">
        <v>1827</v>
      </c>
      <c r="AA3403" s="57" t="s">
        <v>1828</v>
      </c>
      <c r="AB3403" s="57" t="s">
        <v>1829</v>
      </c>
      <c r="AC3403" s="57" t="s">
        <v>1830</v>
      </c>
      <c r="AD3403" s="58" t="s">
        <v>12</v>
      </c>
      <c r="AE3403" s="58" t="s">
        <v>1831</v>
      </c>
      <c r="AF3403" s="58" t="s">
        <v>1784</v>
      </c>
      <c r="AG3403" s="58" t="s">
        <v>1817</v>
      </c>
      <c r="AH3403" s="58" t="s">
        <v>1818</v>
      </c>
      <c r="AI3403" s="58" t="s">
        <v>1819</v>
      </c>
      <c r="AJ3403" s="58" t="s">
        <v>1836</v>
      </c>
      <c r="AK3403" s="58" t="s">
        <v>1832</v>
      </c>
      <c r="AL3403" s="58" t="s">
        <v>1820</v>
      </c>
      <c r="AM3403" s="58" t="s">
        <v>1821</v>
      </c>
      <c r="AN3403" s="58" t="s">
        <v>1822</v>
      </c>
      <c r="AO3403" s="58" t="s">
        <v>1823</v>
      </c>
      <c r="AP3403" s="58" t="s">
        <v>1824</v>
      </c>
      <c r="AQ3403" s="58" t="s">
        <v>1825</v>
      </c>
      <c r="AR3403" s="58" t="s">
        <v>1833</v>
      </c>
      <c r="AS3403" s="58" t="s">
        <v>1834</v>
      </c>
      <c r="AT3403" s="58" t="s">
        <v>1826</v>
      </c>
      <c r="AU3403" s="58" t="s">
        <v>1827</v>
      </c>
      <c r="AV3403" s="58" t="s">
        <v>1828</v>
      </c>
      <c r="AW3403" s="58" t="s">
        <v>1829</v>
      </c>
      <c r="AX3403" s="58" t="s">
        <v>1830</v>
      </c>
      <c r="AY3403" s="59" t="s">
        <v>13</v>
      </c>
      <c r="AZ3403" s="59" t="s">
        <v>1831</v>
      </c>
      <c r="BA3403" s="59" t="s">
        <v>1784</v>
      </c>
      <c r="BB3403" s="59" t="s">
        <v>1817</v>
      </c>
      <c r="BC3403" s="59" t="s">
        <v>1818</v>
      </c>
      <c r="BD3403" s="59" t="s">
        <v>1819</v>
      </c>
      <c r="BE3403" s="59" t="s">
        <v>1837</v>
      </c>
      <c r="BF3403" s="59" t="s">
        <v>1832</v>
      </c>
      <c r="BG3403" s="59" t="s">
        <v>1820</v>
      </c>
      <c r="BH3403" s="59" t="s">
        <v>1821</v>
      </c>
      <c r="BI3403" s="59" t="s">
        <v>1822</v>
      </c>
      <c r="BJ3403" s="59" t="s">
        <v>1823</v>
      </c>
      <c r="BK3403" s="59" t="s">
        <v>1824</v>
      </c>
      <c r="BL3403" s="59" t="s">
        <v>1825</v>
      </c>
      <c r="BM3403" s="59" t="s">
        <v>1833</v>
      </c>
      <c r="BN3403" s="59" t="s">
        <v>1834</v>
      </c>
      <c r="BO3403" s="59" t="s">
        <v>1826</v>
      </c>
      <c r="BP3403" s="59" t="s">
        <v>1827</v>
      </c>
      <c r="BQ3403" s="59" t="s">
        <v>1828</v>
      </c>
      <c r="BR3403" s="59" t="s">
        <v>1829</v>
      </c>
      <c r="BS3403" s="59" t="s">
        <v>1830</v>
      </c>
    </row>
    <row r="3404" spans="1:71" x14ac:dyDescent="0.25">
      <c r="A3404" s="6" t="s">
        <v>1</v>
      </c>
      <c r="B3404" s="6" t="s">
        <v>1</v>
      </c>
      <c r="C3404" s="6" t="s">
        <v>1</v>
      </c>
      <c r="D3404" s="67" t="s">
        <v>1</v>
      </c>
      <c r="E3404" s="67" t="s">
        <v>1</v>
      </c>
      <c r="F3404" s="80" t="s">
        <v>1</v>
      </c>
      <c r="G3404" s="7" t="s">
        <v>1</v>
      </c>
      <c r="H3404" s="8" t="s">
        <v>1</v>
      </c>
      <c r="I3404" s="9">
        <v>1</v>
      </c>
      <c r="J3404" s="9">
        <v>2</v>
      </c>
      <c r="K3404" s="9">
        <v>3</v>
      </c>
      <c r="L3404" s="9">
        <v>4</v>
      </c>
      <c r="M3404" s="9">
        <v>5</v>
      </c>
      <c r="N3404" s="9">
        <v>6</v>
      </c>
      <c r="O3404" s="9">
        <v>7</v>
      </c>
      <c r="P3404" s="9">
        <v>8</v>
      </c>
      <c r="Q3404" s="9">
        <v>9</v>
      </c>
      <c r="R3404" s="9">
        <v>10</v>
      </c>
      <c r="S3404" s="9">
        <v>11</v>
      </c>
      <c r="T3404" s="9">
        <v>12</v>
      </c>
      <c r="U3404" s="9">
        <v>13</v>
      </c>
      <c r="V3404" s="9">
        <v>14</v>
      </c>
      <c r="W3404" s="9">
        <v>15</v>
      </c>
      <c r="X3404" s="9">
        <v>16</v>
      </c>
      <c r="Y3404" s="9">
        <v>17</v>
      </c>
      <c r="Z3404" s="9">
        <v>18</v>
      </c>
      <c r="AA3404" s="9">
        <v>19</v>
      </c>
      <c r="AB3404" s="9">
        <v>20</v>
      </c>
      <c r="AC3404" s="9">
        <v>21</v>
      </c>
      <c r="AD3404" s="9">
        <v>1</v>
      </c>
      <c r="AE3404" s="9">
        <v>2</v>
      </c>
      <c r="AF3404" s="9">
        <v>3</v>
      </c>
      <c r="AG3404" s="9">
        <v>4</v>
      </c>
      <c r="AH3404" s="9">
        <v>5</v>
      </c>
      <c r="AI3404" s="9">
        <v>6</v>
      </c>
      <c r="AJ3404" s="9">
        <v>7</v>
      </c>
      <c r="AK3404" s="9">
        <v>8</v>
      </c>
      <c r="AL3404" s="9">
        <v>9</v>
      </c>
      <c r="AM3404" s="9">
        <v>10</v>
      </c>
      <c r="AN3404" s="9">
        <v>11</v>
      </c>
      <c r="AO3404" s="9">
        <v>12</v>
      </c>
      <c r="AP3404" s="9">
        <v>13</v>
      </c>
      <c r="AQ3404" s="9">
        <v>14</v>
      </c>
      <c r="AR3404" s="9">
        <v>15</v>
      </c>
      <c r="AS3404" s="9">
        <v>16</v>
      </c>
      <c r="AT3404" s="9">
        <v>17</v>
      </c>
      <c r="AU3404" s="9">
        <v>18</v>
      </c>
      <c r="AV3404" s="9">
        <v>19</v>
      </c>
      <c r="AW3404" s="9">
        <v>20</v>
      </c>
      <c r="AX3404" s="9">
        <v>21</v>
      </c>
      <c r="AY3404" s="9">
        <v>1</v>
      </c>
      <c r="AZ3404" s="9">
        <v>2</v>
      </c>
      <c r="BA3404" s="9">
        <v>3</v>
      </c>
      <c r="BB3404" s="9">
        <v>4</v>
      </c>
      <c r="BC3404" s="9">
        <v>5</v>
      </c>
      <c r="BD3404" s="9">
        <v>6</v>
      </c>
      <c r="BE3404" s="9">
        <v>7</v>
      </c>
      <c r="BF3404" s="9">
        <v>8</v>
      </c>
      <c r="BG3404" s="9">
        <v>9</v>
      </c>
      <c r="BH3404" s="9">
        <v>10</v>
      </c>
      <c r="BI3404" s="9">
        <v>11</v>
      </c>
      <c r="BJ3404" s="9">
        <v>12</v>
      </c>
      <c r="BK3404" s="9">
        <v>13</v>
      </c>
      <c r="BL3404" s="9">
        <v>14</v>
      </c>
      <c r="BM3404" s="9">
        <v>15</v>
      </c>
      <c r="BN3404" s="9">
        <v>16</v>
      </c>
      <c r="BO3404" s="9">
        <v>17</v>
      </c>
      <c r="BP3404" s="9">
        <v>18</v>
      </c>
      <c r="BQ3404" s="9">
        <v>19</v>
      </c>
      <c r="BR3404" s="9">
        <v>20</v>
      </c>
      <c r="BS3404" s="9">
        <v>21</v>
      </c>
    </row>
    <row r="3405" spans="1:71" x14ac:dyDescent="0.25">
      <c r="A3405" s="1" t="s">
        <v>915</v>
      </c>
      <c r="B3405" s="1" t="s">
        <v>75</v>
      </c>
      <c r="C3405" s="4" t="s">
        <v>1475</v>
      </c>
      <c r="D3405" s="65" t="s">
        <v>1476</v>
      </c>
      <c r="E3405" s="64" t="s">
        <v>1</v>
      </c>
      <c r="F3405" s="64" t="s">
        <v>1</v>
      </c>
      <c r="G3405" s="2" t="s">
        <v>1</v>
      </c>
      <c r="H3405" s="2" t="s">
        <v>1477</v>
      </c>
      <c r="I3405" s="3" t="s">
        <v>1</v>
      </c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>
        <v>0</v>
      </c>
      <c r="AC3405" s="3">
        <v>0</v>
      </c>
      <c r="AD3405" s="3" t="s">
        <v>1</v>
      </c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>
        <v>0</v>
      </c>
      <c r="AX3405" s="3">
        <v>0</v>
      </c>
      <c r="AY3405" s="3" t="s">
        <v>1</v>
      </c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>
        <v>0</v>
      </c>
      <c r="BS3405" s="3">
        <v>0</v>
      </c>
    </row>
    <row r="3406" spans="1:71" ht="33.75" x14ac:dyDescent="0.25">
      <c r="A3406" s="1" t="s">
        <v>1</v>
      </c>
      <c r="B3406" s="1" t="s">
        <v>1</v>
      </c>
      <c r="C3406" s="1" t="s">
        <v>1</v>
      </c>
      <c r="D3406" s="64" t="s">
        <v>1</v>
      </c>
      <c r="E3406" s="64" t="s">
        <v>1</v>
      </c>
      <c r="F3406" s="64" t="s">
        <v>1</v>
      </c>
      <c r="G3406" s="2" t="s">
        <v>1</v>
      </c>
      <c r="H3406" s="10" t="s">
        <v>17</v>
      </c>
      <c r="I3406" s="11">
        <f t="shared" ref="I3406:AA3406" si="4752">SUM(I3407,I3415,I3417)</f>
        <v>154000</v>
      </c>
      <c r="J3406" s="11">
        <f t="shared" si="4752"/>
        <v>0</v>
      </c>
      <c r="K3406" s="11">
        <f t="shared" si="4752"/>
        <v>0</v>
      </c>
      <c r="L3406" s="11">
        <f t="shared" si="4752"/>
        <v>0</v>
      </c>
      <c r="M3406" s="11">
        <f t="shared" si="4752"/>
        <v>0</v>
      </c>
      <c r="N3406" s="11">
        <f t="shared" si="4752"/>
        <v>0</v>
      </c>
      <c r="O3406" s="11">
        <f t="shared" ref="O3406" si="4753">SUM(O3407,O3415,O3417)</f>
        <v>154000</v>
      </c>
      <c r="P3406" s="11">
        <f t="shared" si="4752"/>
        <v>6168</v>
      </c>
      <c r="Q3406" s="11">
        <f t="shared" si="4752"/>
        <v>15989</v>
      </c>
      <c r="R3406" s="11">
        <f t="shared" si="4752"/>
        <v>15302</v>
      </c>
      <c r="S3406" s="11">
        <f t="shared" si="4752"/>
        <v>0</v>
      </c>
      <c r="T3406" s="11">
        <f t="shared" si="4752"/>
        <v>0</v>
      </c>
      <c r="U3406" s="11">
        <f t="shared" si="4752"/>
        <v>0</v>
      </c>
      <c r="V3406" s="11">
        <f t="shared" si="4752"/>
        <v>0</v>
      </c>
      <c r="W3406" s="11">
        <f t="shared" si="4752"/>
        <v>0</v>
      </c>
      <c r="X3406" s="11">
        <f t="shared" si="4752"/>
        <v>0</v>
      </c>
      <c r="Y3406" s="11">
        <f t="shared" si="4752"/>
        <v>0</v>
      </c>
      <c r="Z3406" s="11">
        <f t="shared" si="4752"/>
        <v>0</v>
      </c>
      <c r="AA3406" s="11">
        <f t="shared" si="4752"/>
        <v>0</v>
      </c>
      <c r="AB3406" s="11">
        <v>37459</v>
      </c>
      <c r="AC3406" s="11">
        <v>116541</v>
      </c>
      <c r="AD3406" s="11">
        <f t="shared" ref="AD3406:AV3406" si="4754">SUM(AD3407,AD3415,AD3417)</f>
        <v>0</v>
      </c>
      <c r="AE3406" s="11">
        <f t="shared" si="4754"/>
        <v>2000</v>
      </c>
      <c r="AF3406" s="11">
        <f t="shared" si="4754"/>
        <v>0</v>
      </c>
      <c r="AG3406" s="11">
        <f t="shared" si="4754"/>
        <v>0</v>
      </c>
      <c r="AH3406" s="11">
        <f t="shared" si="4754"/>
        <v>0</v>
      </c>
      <c r="AI3406" s="11">
        <f t="shared" si="4754"/>
        <v>0</v>
      </c>
      <c r="AJ3406" s="11">
        <f t="shared" ref="AJ3406" si="4755">SUM(AJ3407,AJ3415,AJ3417)</f>
        <v>2000</v>
      </c>
      <c r="AK3406" s="11">
        <f t="shared" si="4754"/>
        <v>0</v>
      </c>
      <c r="AL3406" s="11">
        <f t="shared" si="4754"/>
        <v>0</v>
      </c>
      <c r="AM3406" s="11">
        <f t="shared" si="4754"/>
        <v>2000</v>
      </c>
      <c r="AN3406" s="11">
        <f t="shared" si="4754"/>
        <v>0</v>
      </c>
      <c r="AO3406" s="11">
        <f t="shared" si="4754"/>
        <v>0</v>
      </c>
      <c r="AP3406" s="11">
        <f t="shared" si="4754"/>
        <v>0</v>
      </c>
      <c r="AQ3406" s="11">
        <f t="shared" si="4754"/>
        <v>0</v>
      </c>
      <c r="AR3406" s="11">
        <f t="shared" si="4754"/>
        <v>0</v>
      </c>
      <c r="AS3406" s="11">
        <f t="shared" si="4754"/>
        <v>0</v>
      </c>
      <c r="AT3406" s="11">
        <f t="shared" si="4754"/>
        <v>0</v>
      </c>
      <c r="AU3406" s="11">
        <f t="shared" si="4754"/>
        <v>0</v>
      </c>
      <c r="AV3406" s="11">
        <f t="shared" si="4754"/>
        <v>0</v>
      </c>
      <c r="AW3406" s="11">
        <v>2000</v>
      </c>
      <c r="AX3406" s="11">
        <v>0</v>
      </c>
      <c r="AY3406" s="11">
        <f t="shared" ref="AY3406:BQ3406" si="4756">SUM(AY3407,AY3415,AY3417)</f>
        <v>5500</v>
      </c>
      <c r="AZ3406" s="11">
        <f t="shared" si="4756"/>
        <v>9068</v>
      </c>
      <c r="BA3406" s="11">
        <f t="shared" si="4756"/>
        <v>0</v>
      </c>
      <c r="BB3406" s="11">
        <f t="shared" si="4756"/>
        <v>0</v>
      </c>
      <c r="BC3406" s="11">
        <f t="shared" si="4756"/>
        <v>0</v>
      </c>
      <c r="BD3406" s="11">
        <f t="shared" si="4756"/>
        <v>0</v>
      </c>
      <c r="BE3406" s="11">
        <f t="shared" ref="BE3406" si="4757">SUM(BE3407,BE3415,BE3417)</f>
        <v>14568</v>
      </c>
      <c r="BF3406" s="11">
        <f t="shared" si="4756"/>
        <v>4095</v>
      </c>
      <c r="BG3406" s="11">
        <f t="shared" si="4756"/>
        <v>1300</v>
      </c>
      <c r="BH3406" s="11">
        <f t="shared" si="4756"/>
        <v>9068</v>
      </c>
      <c r="BI3406" s="11">
        <f t="shared" si="4756"/>
        <v>0</v>
      </c>
      <c r="BJ3406" s="11">
        <f t="shared" si="4756"/>
        <v>0</v>
      </c>
      <c r="BK3406" s="11">
        <f t="shared" si="4756"/>
        <v>0</v>
      </c>
      <c r="BL3406" s="11">
        <f t="shared" si="4756"/>
        <v>0</v>
      </c>
      <c r="BM3406" s="11">
        <f t="shared" si="4756"/>
        <v>0</v>
      </c>
      <c r="BN3406" s="11">
        <f t="shared" si="4756"/>
        <v>0</v>
      </c>
      <c r="BO3406" s="11">
        <f t="shared" si="4756"/>
        <v>0</v>
      </c>
      <c r="BP3406" s="11">
        <f t="shared" si="4756"/>
        <v>0</v>
      </c>
      <c r="BQ3406" s="11">
        <f t="shared" si="4756"/>
        <v>0</v>
      </c>
      <c r="BR3406" s="11">
        <v>14463</v>
      </c>
      <c r="BS3406" s="11">
        <v>105</v>
      </c>
    </row>
    <row r="3407" spans="1:71" x14ac:dyDescent="0.25">
      <c r="A3407" s="4" t="s">
        <v>915</v>
      </c>
      <c r="B3407" s="4" t="s">
        <v>75</v>
      </c>
      <c r="C3407" s="4" t="s">
        <v>1475</v>
      </c>
      <c r="D3407" s="65" t="s">
        <v>1476</v>
      </c>
      <c r="E3407" s="64" t="s">
        <v>18</v>
      </c>
      <c r="F3407" s="64" t="s">
        <v>1</v>
      </c>
      <c r="G3407" s="2" t="s">
        <v>1</v>
      </c>
      <c r="H3407" s="2" t="s">
        <v>19</v>
      </c>
      <c r="I3407" s="12">
        <f t="shared" ref="I3407:AA3407" si="4758">SUM(I3408,I3409)</f>
        <v>51000</v>
      </c>
      <c r="J3407" s="12">
        <f t="shared" si="4758"/>
        <v>0</v>
      </c>
      <c r="K3407" s="12">
        <f t="shared" si="4758"/>
        <v>0</v>
      </c>
      <c r="L3407" s="12">
        <f t="shared" si="4758"/>
        <v>0</v>
      </c>
      <c r="M3407" s="12">
        <f t="shared" si="4758"/>
        <v>0</v>
      </c>
      <c r="N3407" s="12">
        <f t="shared" si="4758"/>
        <v>0</v>
      </c>
      <c r="O3407" s="12">
        <f t="shared" ref="O3407" si="4759">SUM(O3408,O3409)</f>
        <v>51000</v>
      </c>
      <c r="P3407" s="12">
        <f t="shared" si="4758"/>
        <v>5000</v>
      </c>
      <c r="Q3407" s="12">
        <f t="shared" si="4758"/>
        <v>5000</v>
      </c>
      <c r="R3407" s="12">
        <f t="shared" si="4758"/>
        <v>7000</v>
      </c>
      <c r="S3407" s="12">
        <f t="shared" si="4758"/>
        <v>0</v>
      </c>
      <c r="T3407" s="12">
        <f t="shared" si="4758"/>
        <v>0</v>
      </c>
      <c r="U3407" s="12">
        <f t="shared" si="4758"/>
        <v>0</v>
      </c>
      <c r="V3407" s="12">
        <f t="shared" si="4758"/>
        <v>0</v>
      </c>
      <c r="W3407" s="12">
        <f t="shared" si="4758"/>
        <v>0</v>
      </c>
      <c r="X3407" s="12">
        <f t="shared" si="4758"/>
        <v>0</v>
      </c>
      <c r="Y3407" s="12">
        <f t="shared" si="4758"/>
        <v>0</v>
      </c>
      <c r="Z3407" s="12">
        <f t="shared" si="4758"/>
        <v>0</v>
      </c>
      <c r="AA3407" s="12">
        <f t="shared" si="4758"/>
        <v>0</v>
      </c>
      <c r="AB3407" s="12">
        <v>17000</v>
      </c>
      <c r="AC3407" s="12">
        <v>34000</v>
      </c>
      <c r="AD3407" s="12">
        <f t="shared" ref="AD3407:AV3407" si="4760">SUM(AD3408,AD3409)</f>
        <v>0</v>
      </c>
      <c r="AE3407" s="12">
        <f t="shared" si="4760"/>
        <v>0</v>
      </c>
      <c r="AF3407" s="12">
        <f t="shared" si="4760"/>
        <v>0</v>
      </c>
      <c r="AG3407" s="12">
        <f t="shared" si="4760"/>
        <v>0</v>
      </c>
      <c r="AH3407" s="12">
        <f t="shared" si="4760"/>
        <v>0</v>
      </c>
      <c r="AI3407" s="12">
        <f t="shared" si="4760"/>
        <v>0</v>
      </c>
      <c r="AJ3407" s="12">
        <f t="shared" ref="AJ3407" si="4761">SUM(AJ3408,AJ3409)</f>
        <v>0</v>
      </c>
      <c r="AK3407" s="12">
        <f t="shared" si="4760"/>
        <v>0</v>
      </c>
      <c r="AL3407" s="12">
        <f t="shared" si="4760"/>
        <v>0</v>
      </c>
      <c r="AM3407" s="12">
        <f t="shared" si="4760"/>
        <v>0</v>
      </c>
      <c r="AN3407" s="12">
        <f t="shared" si="4760"/>
        <v>0</v>
      </c>
      <c r="AO3407" s="12">
        <f t="shared" si="4760"/>
        <v>0</v>
      </c>
      <c r="AP3407" s="12">
        <f t="shared" si="4760"/>
        <v>0</v>
      </c>
      <c r="AQ3407" s="12">
        <f t="shared" si="4760"/>
        <v>0</v>
      </c>
      <c r="AR3407" s="12">
        <f t="shared" si="4760"/>
        <v>0</v>
      </c>
      <c r="AS3407" s="12">
        <f t="shared" si="4760"/>
        <v>0</v>
      </c>
      <c r="AT3407" s="12">
        <f t="shared" si="4760"/>
        <v>0</v>
      </c>
      <c r="AU3407" s="12">
        <f t="shared" si="4760"/>
        <v>0</v>
      </c>
      <c r="AV3407" s="12">
        <f t="shared" si="4760"/>
        <v>0</v>
      </c>
      <c r="AW3407" s="12">
        <v>0</v>
      </c>
      <c r="AX3407" s="12">
        <v>0</v>
      </c>
      <c r="AY3407" s="12">
        <f t="shared" ref="AY3407:BQ3407" si="4762">SUM(AY3408,AY3409)</f>
        <v>0</v>
      </c>
      <c r="AZ3407" s="12">
        <f t="shared" si="4762"/>
        <v>0</v>
      </c>
      <c r="BA3407" s="12">
        <f t="shared" si="4762"/>
        <v>0</v>
      </c>
      <c r="BB3407" s="12">
        <f t="shared" si="4762"/>
        <v>0</v>
      </c>
      <c r="BC3407" s="12">
        <f t="shared" si="4762"/>
        <v>0</v>
      </c>
      <c r="BD3407" s="12">
        <f t="shared" si="4762"/>
        <v>0</v>
      </c>
      <c r="BE3407" s="12">
        <f t="shared" ref="BE3407" si="4763">SUM(BE3408,BE3409)</f>
        <v>0</v>
      </c>
      <c r="BF3407" s="12">
        <f t="shared" si="4762"/>
        <v>0</v>
      </c>
      <c r="BG3407" s="12">
        <f t="shared" si="4762"/>
        <v>0</v>
      </c>
      <c r="BH3407" s="12">
        <f t="shared" si="4762"/>
        <v>0</v>
      </c>
      <c r="BI3407" s="12">
        <f t="shared" si="4762"/>
        <v>0</v>
      </c>
      <c r="BJ3407" s="12">
        <f t="shared" si="4762"/>
        <v>0</v>
      </c>
      <c r="BK3407" s="12">
        <f t="shared" si="4762"/>
        <v>0</v>
      </c>
      <c r="BL3407" s="12">
        <f t="shared" si="4762"/>
        <v>0</v>
      </c>
      <c r="BM3407" s="12">
        <f t="shared" si="4762"/>
        <v>0</v>
      </c>
      <c r="BN3407" s="12">
        <f t="shared" si="4762"/>
        <v>0</v>
      </c>
      <c r="BO3407" s="12">
        <f t="shared" si="4762"/>
        <v>0</v>
      </c>
      <c r="BP3407" s="12">
        <f t="shared" si="4762"/>
        <v>0</v>
      </c>
      <c r="BQ3407" s="12">
        <f t="shared" si="4762"/>
        <v>0</v>
      </c>
      <c r="BR3407" s="12">
        <v>0</v>
      </c>
      <c r="BS3407" s="12">
        <v>0</v>
      </c>
    </row>
    <row r="3408" spans="1:71" x14ac:dyDescent="0.25">
      <c r="A3408" s="4" t="s">
        <v>915</v>
      </c>
      <c r="B3408" s="4" t="s">
        <v>75</v>
      </c>
      <c r="C3408" s="4" t="s">
        <v>1475</v>
      </c>
      <c r="D3408" s="65" t="s">
        <v>1476</v>
      </c>
      <c r="E3408" s="75">
        <v>6111</v>
      </c>
      <c r="F3408" s="65"/>
      <c r="G3408" s="61" t="s">
        <v>1894</v>
      </c>
      <c r="H3408" s="13" t="s">
        <v>20</v>
      </c>
      <c r="I3408" s="14">
        <v>45000</v>
      </c>
      <c r="J3408" s="14"/>
      <c r="K3408" s="14"/>
      <c r="L3408" s="14"/>
      <c r="M3408" s="14"/>
      <c r="N3408" s="14"/>
      <c r="O3408" s="14">
        <f t="shared" si="4680"/>
        <v>45000</v>
      </c>
      <c r="P3408" s="14">
        <f>959+4041</f>
        <v>5000</v>
      </c>
      <c r="Q3408" s="14">
        <v>5000</v>
      </c>
      <c r="R3408" s="14">
        <v>7000</v>
      </c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>
        <v>17000</v>
      </c>
      <c r="AC3408" s="14">
        <v>28000</v>
      </c>
      <c r="AD3408" s="14">
        <v>0</v>
      </c>
      <c r="AE3408" s="14"/>
      <c r="AF3408" s="14"/>
      <c r="AG3408" s="14"/>
      <c r="AH3408" s="14"/>
      <c r="AI3408" s="14"/>
      <c r="AJ3408" s="14">
        <f t="shared" si="4681"/>
        <v>0</v>
      </c>
      <c r="AK3408" s="14"/>
      <c r="AL3408" s="14"/>
      <c r="AM3408" s="14"/>
      <c r="AN3408" s="14"/>
      <c r="AO3408" s="14"/>
      <c r="AP3408" s="14"/>
      <c r="AQ3408" s="14"/>
      <c r="AR3408" s="14"/>
      <c r="AS3408" s="14"/>
      <c r="AT3408" s="14"/>
      <c r="AU3408" s="14"/>
      <c r="AV3408" s="14"/>
      <c r="AW3408" s="14">
        <v>0</v>
      </c>
      <c r="AX3408" s="14">
        <v>0</v>
      </c>
      <c r="AY3408" s="14">
        <v>0</v>
      </c>
      <c r="AZ3408" s="14"/>
      <c r="BA3408" s="14"/>
      <c r="BB3408" s="14"/>
      <c r="BC3408" s="14"/>
      <c r="BD3408" s="14"/>
      <c r="BE3408" s="14">
        <f t="shared" si="4682"/>
        <v>0</v>
      </c>
      <c r="BF3408" s="14"/>
      <c r="BG3408" s="14"/>
      <c r="BH3408" s="14"/>
      <c r="BI3408" s="14"/>
      <c r="BJ3408" s="14"/>
      <c r="BK3408" s="14"/>
      <c r="BL3408" s="14"/>
      <c r="BM3408" s="14"/>
      <c r="BN3408" s="14"/>
      <c r="BO3408" s="14"/>
      <c r="BP3408" s="14"/>
      <c r="BQ3408" s="14"/>
      <c r="BR3408" s="14">
        <v>0</v>
      </c>
      <c r="BS3408" s="14">
        <v>0</v>
      </c>
    </row>
    <row r="3409" spans="1:71" x14ac:dyDescent="0.25">
      <c r="A3409" s="1" t="s">
        <v>915</v>
      </c>
      <c r="B3409" s="1" t="s">
        <v>75</v>
      </c>
      <c r="C3409" s="1" t="s">
        <v>1475</v>
      </c>
      <c r="D3409" s="68" t="s">
        <v>1476</v>
      </c>
      <c r="E3409" s="68" t="s">
        <v>21</v>
      </c>
      <c r="F3409" s="65" t="s">
        <v>1</v>
      </c>
      <c r="G3409" s="13" t="s">
        <v>1</v>
      </c>
      <c r="H3409" s="2" t="s">
        <v>22</v>
      </c>
      <c r="I3409" s="12">
        <f t="shared" ref="I3409:AA3409" si="4764">SUM(I3410:I3414)</f>
        <v>6000</v>
      </c>
      <c r="J3409" s="12">
        <f t="shared" si="4764"/>
        <v>0</v>
      </c>
      <c r="K3409" s="12">
        <f t="shared" si="4764"/>
        <v>0</v>
      </c>
      <c r="L3409" s="12">
        <f t="shared" si="4764"/>
        <v>0</v>
      </c>
      <c r="M3409" s="12">
        <f t="shared" si="4764"/>
        <v>0</v>
      </c>
      <c r="N3409" s="12">
        <f t="shared" si="4764"/>
        <v>0</v>
      </c>
      <c r="O3409" s="12">
        <f t="shared" si="4764"/>
        <v>6000</v>
      </c>
      <c r="P3409" s="12">
        <f t="shared" si="4764"/>
        <v>0</v>
      </c>
      <c r="Q3409" s="12">
        <f t="shared" si="4764"/>
        <v>0</v>
      </c>
      <c r="R3409" s="12">
        <f t="shared" si="4764"/>
        <v>0</v>
      </c>
      <c r="S3409" s="12">
        <f t="shared" si="4764"/>
        <v>0</v>
      </c>
      <c r="T3409" s="12">
        <f t="shared" si="4764"/>
        <v>0</v>
      </c>
      <c r="U3409" s="12">
        <f t="shared" si="4764"/>
        <v>0</v>
      </c>
      <c r="V3409" s="12">
        <f t="shared" si="4764"/>
        <v>0</v>
      </c>
      <c r="W3409" s="12">
        <f t="shared" si="4764"/>
        <v>0</v>
      </c>
      <c r="X3409" s="12">
        <f t="shared" si="4764"/>
        <v>0</v>
      </c>
      <c r="Y3409" s="12">
        <f t="shared" si="4764"/>
        <v>0</v>
      </c>
      <c r="Z3409" s="12">
        <f t="shared" si="4764"/>
        <v>0</v>
      </c>
      <c r="AA3409" s="12">
        <f t="shared" si="4764"/>
        <v>0</v>
      </c>
      <c r="AB3409" s="12">
        <v>0</v>
      </c>
      <c r="AC3409" s="12">
        <v>6000</v>
      </c>
      <c r="AD3409" s="12">
        <f t="shared" ref="AD3409:AV3409" si="4765">SUM(AD3410:AD3414)</f>
        <v>0</v>
      </c>
      <c r="AE3409" s="12">
        <f t="shared" si="4765"/>
        <v>0</v>
      </c>
      <c r="AF3409" s="12">
        <f t="shared" si="4765"/>
        <v>0</v>
      </c>
      <c r="AG3409" s="12">
        <f t="shared" si="4765"/>
        <v>0</v>
      </c>
      <c r="AH3409" s="12">
        <f t="shared" si="4765"/>
        <v>0</v>
      </c>
      <c r="AI3409" s="12">
        <f t="shared" si="4765"/>
        <v>0</v>
      </c>
      <c r="AJ3409" s="12">
        <f t="shared" si="4765"/>
        <v>0</v>
      </c>
      <c r="AK3409" s="12">
        <f t="shared" si="4765"/>
        <v>0</v>
      </c>
      <c r="AL3409" s="12">
        <f t="shared" si="4765"/>
        <v>0</v>
      </c>
      <c r="AM3409" s="12">
        <f t="shared" si="4765"/>
        <v>0</v>
      </c>
      <c r="AN3409" s="12">
        <f t="shared" si="4765"/>
        <v>0</v>
      </c>
      <c r="AO3409" s="12">
        <f t="shared" si="4765"/>
        <v>0</v>
      </c>
      <c r="AP3409" s="12">
        <f t="shared" si="4765"/>
        <v>0</v>
      </c>
      <c r="AQ3409" s="12">
        <f t="shared" si="4765"/>
        <v>0</v>
      </c>
      <c r="AR3409" s="12">
        <f t="shared" si="4765"/>
        <v>0</v>
      </c>
      <c r="AS3409" s="12">
        <f t="shared" si="4765"/>
        <v>0</v>
      </c>
      <c r="AT3409" s="12">
        <f t="shared" si="4765"/>
        <v>0</v>
      </c>
      <c r="AU3409" s="12">
        <f t="shared" si="4765"/>
        <v>0</v>
      </c>
      <c r="AV3409" s="12">
        <f t="shared" si="4765"/>
        <v>0</v>
      </c>
      <c r="AW3409" s="12">
        <v>0</v>
      </c>
      <c r="AX3409" s="12">
        <v>0</v>
      </c>
      <c r="AY3409" s="12">
        <f t="shared" ref="AY3409:BQ3409" si="4766">SUM(AY3410:AY3414)</f>
        <v>0</v>
      </c>
      <c r="AZ3409" s="12">
        <f t="shared" si="4766"/>
        <v>0</v>
      </c>
      <c r="BA3409" s="12">
        <f t="shared" si="4766"/>
        <v>0</v>
      </c>
      <c r="BB3409" s="12">
        <f t="shared" si="4766"/>
        <v>0</v>
      </c>
      <c r="BC3409" s="12">
        <f t="shared" si="4766"/>
        <v>0</v>
      </c>
      <c r="BD3409" s="12">
        <f t="shared" si="4766"/>
        <v>0</v>
      </c>
      <c r="BE3409" s="12">
        <f t="shared" si="4766"/>
        <v>0</v>
      </c>
      <c r="BF3409" s="12">
        <f t="shared" si="4766"/>
        <v>0</v>
      </c>
      <c r="BG3409" s="12">
        <f t="shared" si="4766"/>
        <v>0</v>
      </c>
      <c r="BH3409" s="12">
        <f t="shared" si="4766"/>
        <v>0</v>
      </c>
      <c r="BI3409" s="12">
        <f t="shared" si="4766"/>
        <v>0</v>
      </c>
      <c r="BJ3409" s="12">
        <f t="shared" si="4766"/>
        <v>0</v>
      </c>
      <c r="BK3409" s="12">
        <f t="shared" si="4766"/>
        <v>0</v>
      </c>
      <c r="BL3409" s="12">
        <f t="shared" si="4766"/>
        <v>0</v>
      </c>
      <c r="BM3409" s="12">
        <f t="shared" si="4766"/>
        <v>0</v>
      </c>
      <c r="BN3409" s="12">
        <f t="shared" si="4766"/>
        <v>0</v>
      </c>
      <c r="BO3409" s="12">
        <f t="shared" si="4766"/>
        <v>0</v>
      </c>
      <c r="BP3409" s="12">
        <f t="shared" si="4766"/>
        <v>0</v>
      </c>
      <c r="BQ3409" s="12">
        <f t="shared" si="4766"/>
        <v>0</v>
      </c>
      <c r="BR3409" s="12">
        <v>0</v>
      </c>
      <c r="BS3409" s="12">
        <v>0</v>
      </c>
    </row>
    <row r="3410" spans="1:71" x14ac:dyDescent="0.25">
      <c r="A3410" s="4" t="s">
        <v>915</v>
      </c>
      <c r="B3410" s="4" t="s">
        <v>75</v>
      </c>
      <c r="C3410" s="4" t="s">
        <v>1475</v>
      </c>
      <c r="D3410" s="65" t="s">
        <v>1476</v>
      </c>
      <c r="E3410" s="75">
        <v>6112</v>
      </c>
      <c r="F3410" s="65" t="s">
        <v>1478</v>
      </c>
      <c r="G3410" s="61" t="s">
        <v>1894</v>
      </c>
      <c r="H3410" s="13" t="s">
        <v>79</v>
      </c>
      <c r="I3410" s="14">
        <v>0</v>
      </c>
      <c r="J3410" s="14"/>
      <c r="K3410" s="14"/>
      <c r="L3410" s="14"/>
      <c r="M3410" s="14"/>
      <c r="N3410" s="14"/>
      <c r="O3410" s="14">
        <f t="shared" si="4680"/>
        <v>0</v>
      </c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>
        <v>0</v>
      </c>
      <c r="AC3410" s="14">
        <v>0</v>
      </c>
      <c r="AD3410" s="14">
        <v>0</v>
      </c>
      <c r="AE3410" s="14"/>
      <c r="AF3410" s="14"/>
      <c r="AG3410" s="14"/>
      <c r="AH3410" s="14"/>
      <c r="AI3410" s="14"/>
      <c r="AJ3410" s="14">
        <f t="shared" si="4681"/>
        <v>0</v>
      </c>
      <c r="AK3410" s="14"/>
      <c r="AL3410" s="14"/>
      <c r="AM3410" s="14"/>
      <c r="AN3410" s="14"/>
      <c r="AO3410" s="14"/>
      <c r="AP3410" s="14"/>
      <c r="AQ3410" s="14"/>
      <c r="AR3410" s="14"/>
      <c r="AS3410" s="14"/>
      <c r="AT3410" s="14"/>
      <c r="AU3410" s="14"/>
      <c r="AV3410" s="14"/>
      <c r="AW3410" s="14">
        <v>0</v>
      </c>
      <c r="AX3410" s="14">
        <v>0</v>
      </c>
      <c r="AY3410" s="14">
        <v>0</v>
      </c>
      <c r="AZ3410" s="14"/>
      <c r="BA3410" s="14"/>
      <c r="BB3410" s="14"/>
      <c r="BC3410" s="14"/>
      <c r="BD3410" s="14"/>
      <c r="BE3410" s="14">
        <f t="shared" si="4682"/>
        <v>0</v>
      </c>
      <c r="BF3410" s="14"/>
      <c r="BG3410" s="14"/>
      <c r="BH3410" s="14"/>
      <c r="BI3410" s="14"/>
      <c r="BJ3410" s="14"/>
      <c r="BK3410" s="14"/>
      <c r="BL3410" s="14"/>
      <c r="BM3410" s="14"/>
      <c r="BN3410" s="14"/>
      <c r="BO3410" s="14"/>
      <c r="BP3410" s="14"/>
      <c r="BQ3410" s="14"/>
      <c r="BR3410" s="14">
        <v>0</v>
      </c>
      <c r="BS3410" s="14">
        <v>0</v>
      </c>
    </row>
    <row r="3411" spans="1:71" x14ac:dyDescent="0.25">
      <c r="A3411" s="4" t="s">
        <v>915</v>
      </c>
      <c r="B3411" s="4" t="s">
        <v>75</v>
      </c>
      <c r="C3411" s="4" t="s">
        <v>1475</v>
      </c>
      <c r="D3411" s="65" t="s">
        <v>1476</v>
      </c>
      <c r="E3411" s="75">
        <v>6112</v>
      </c>
      <c r="F3411" s="65" t="s">
        <v>1479</v>
      </c>
      <c r="G3411" s="61" t="s">
        <v>1894</v>
      </c>
      <c r="H3411" s="13" t="s">
        <v>26</v>
      </c>
      <c r="I3411" s="14">
        <v>4500</v>
      </c>
      <c r="J3411" s="14"/>
      <c r="K3411" s="14"/>
      <c r="L3411" s="14"/>
      <c r="M3411" s="14"/>
      <c r="N3411" s="14"/>
      <c r="O3411" s="14">
        <f t="shared" si="4680"/>
        <v>4500</v>
      </c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>
        <v>0</v>
      </c>
      <c r="AC3411" s="14">
        <v>4500</v>
      </c>
      <c r="AD3411" s="14">
        <v>0</v>
      </c>
      <c r="AE3411" s="14"/>
      <c r="AF3411" s="14"/>
      <c r="AG3411" s="14"/>
      <c r="AH3411" s="14"/>
      <c r="AI3411" s="14"/>
      <c r="AJ3411" s="14">
        <f t="shared" si="4681"/>
        <v>0</v>
      </c>
      <c r="AK3411" s="14"/>
      <c r="AL3411" s="14"/>
      <c r="AM3411" s="14"/>
      <c r="AN3411" s="14"/>
      <c r="AO3411" s="14"/>
      <c r="AP3411" s="14"/>
      <c r="AQ3411" s="14"/>
      <c r="AR3411" s="14"/>
      <c r="AS3411" s="14"/>
      <c r="AT3411" s="14"/>
      <c r="AU3411" s="14"/>
      <c r="AV3411" s="14"/>
      <c r="AW3411" s="14">
        <v>0</v>
      </c>
      <c r="AX3411" s="14">
        <v>0</v>
      </c>
      <c r="AY3411" s="14">
        <v>0</v>
      </c>
      <c r="AZ3411" s="14"/>
      <c r="BA3411" s="14"/>
      <c r="BB3411" s="14"/>
      <c r="BC3411" s="14"/>
      <c r="BD3411" s="14"/>
      <c r="BE3411" s="14">
        <f t="shared" si="4682"/>
        <v>0</v>
      </c>
      <c r="BF3411" s="14"/>
      <c r="BG3411" s="14"/>
      <c r="BH3411" s="14"/>
      <c r="BI3411" s="14"/>
      <c r="BJ3411" s="14"/>
      <c r="BK3411" s="14"/>
      <c r="BL3411" s="14"/>
      <c r="BM3411" s="14"/>
      <c r="BN3411" s="14"/>
      <c r="BO3411" s="14"/>
      <c r="BP3411" s="14"/>
      <c r="BQ3411" s="14"/>
      <c r="BR3411" s="14">
        <v>0</v>
      </c>
      <c r="BS3411" s="14">
        <v>0</v>
      </c>
    </row>
    <row r="3412" spans="1:71" x14ac:dyDescent="0.25">
      <c r="A3412" s="4" t="s">
        <v>915</v>
      </c>
      <c r="B3412" s="4" t="s">
        <v>75</v>
      </c>
      <c r="C3412" s="4" t="s">
        <v>1475</v>
      </c>
      <c r="D3412" s="65" t="s">
        <v>1476</v>
      </c>
      <c r="E3412" s="75">
        <v>6112</v>
      </c>
      <c r="F3412" s="65" t="s">
        <v>1480</v>
      </c>
      <c r="G3412" s="61" t="s">
        <v>1894</v>
      </c>
      <c r="H3412" s="13" t="s">
        <v>28</v>
      </c>
      <c r="I3412" s="14">
        <v>1500</v>
      </c>
      <c r="J3412" s="14"/>
      <c r="K3412" s="14"/>
      <c r="L3412" s="14"/>
      <c r="M3412" s="14"/>
      <c r="N3412" s="14"/>
      <c r="O3412" s="14">
        <f t="shared" si="4680"/>
        <v>1500</v>
      </c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>
        <v>0</v>
      </c>
      <c r="AC3412" s="14">
        <v>1500</v>
      </c>
      <c r="AD3412" s="14">
        <v>0</v>
      </c>
      <c r="AE3412" s="14"/>
      <c r="AF3412" s="14"/>
      <c r="AG3412" s="14"/>
      <c r="AH3412" s="14"/>
      <c r="AI3412" s="14"/>
      <c r="AJ3412" s="14">
        <f t="shared" si="4681"/>
        <v>0</v>
      </c>
      <c r="AK3412" s="14"/>
      <c r="AL3412" s="14"/>
      <c r="AM3412" s="14"/>
      <c r="AN3412" s="14"/>
      <c r="AO3412" s="14"/>
      <c r="AP3412" s="14"/>
      <c r="AQ3412" s="14"/>
      <c r="AR3412" s="14"/>
      <c r="AS3412" s="14"/>
      <c r="AT3412" s="14"/>
      <c r="AU3412" s="14"/>
      <c r="AV3412" s="14"/>
      <c r="AW3412" s="14">
        <v>0</v>
      </c>
      <c r="AX3412" s="14">
        <v>0</v>
      </c>
      <c r="AY3412" s="14">
        <v>0</v>
      </c>
      <c r="AZ3412" s="14"/>
      <c r="BA3412" s="14"/>
      <c r="BB3412" s="14"/>
      <c r="BC3412" s="14"/>
      <c r="BD3412" s="14"/>
      <c r="BE3412" s="14">
        <f t="shared" si="4682"/>
        <v>0</v>
      </c>
      <c r="BF3412" s="14"/>
      <c r="BG3412" s="14"/>
      <c r="BH3412" s="14"/>
      <c r="BI3412" s="14"/>
      <c r="BJ3412" s="14"/>
      <c r="BK3412" s="14"/>
      <c r="BL3412" s="14"/>
      <c r="BM3412" s="14"/>
      <c r="BN3412" s="14"/>
      <c r="BO3412" s="14"/>
      <c r="BP3412" s="14"/>
      <c r="BQ3412" s="14"/>
      <c r="BR3412" s="14">
        <v>0</v>
      </c>
      <c r="BS3412" s="14">
        <v>0</v>
      </c>
    </row>
    <row r="3413" spans="1:71" x14ac:dyDescent="0.25">
      <c r="A3413" s="4" t="s">
        <v>915</v>
      </c>
      <c r="B3413" s="4" t="s">
        <v>75</v>
      </c>
      <c r="C3413" s="4" t="s">
        <v>1475</v>
      </c>
      <c r="D3413" s="65" t="s">
        <v>1476</v>
      </c>
      <c r="E3413" s="75">
        <v>6112</v>
      </c>
      <c r="F3413" s="65" t="s">
        <v>1481</v>
      </c>
      <c r="G3413" s="61" t="s">
        <v>1894</v>
      </c>
      <c r="H3413" s="13" t="s">
        <v>24</v>
      </c>
      <c r="I3413" s="14">
        <v>0</v>
      </c>
      <c r="J3413" s="14"/>
      <c r="K3413" s="14"/>
      <c r="L3413" s="14"/>
      <c r="M3413" s="14"/>
      <c r="N3413" s="14"/>
      <c r="O3413" s="14">
        <f t="shared" si="4680"/>
        <v>0</v>
      </c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>
        <v>0</v>
      </c>
      <c r="AC3413" s="14">
        <v>0</v>
      </c>
      <c r="AD3413" s="14">
        <v>0</v>
      </c>
      <c r="AE3413" s="14"/>
      <c r="AF3413" s="14"/>
      <c r="AG3413" s="14"/>
      <c r="AH3413" s="14"/>
      <c r="AI3413" s="14"/>
      <c r="AJ3413" s="14">
        <f t="shared" si="4681"/>
        <v>0</v>
      </c>
      <c r="AK3413" s="14"/>
      <c r="AL3413" s="14"/>
      <c r="AM3413" s="14"/>
      <c r="AN3413" s="14"/>
      <c r="AO3413" s="14"/>
      <c r="AP3413" s="14"/>
      <c r="AQ3413" s="14"/>
      <c r="AR3413" s="14"/>
      <c r="AS3413" s="14"/>
      <c r="AT3413" s="14"/>
      <c r="AU3413" s="14"/>
      <c r="AV3413" s="14"/>
      <c r="AW3413" s="14">
        <v>0</v>
      </c>
      <c r="AX3413" s="14">
        <v>0</v>
      </c>
      <c r="AY3413" s="14">
        <v>0</v>
      </c>
      <c r="AZ3413" s="14"/>
      <c r="BA3413" s="14"/>
      <c r="BB3413" s="14"/>
      <c r="BC3413" s="14"/>
      <c r="BD3413" s="14"/>
      <c r="BE3413" s="14">
        <f t="shared" si="4682"/>
        <v>0</v>
      </c>
      <c r="BF3413" s="14"/>
      <c r="BG3413" s="14"/>
      <c r="BH3413" s="14"/>
      <c r="BI3413" s="14"/>
      <c r="BJ3413" s="14"/>
      <c r="BK3413" s="14"/>
      <c r="BL3413" s="14"/>
      <c r="BM3413" s="14"/>
      <c r="BN3413" s="14"/>
      <c r="BO3413" s="14"/>
      <c r="BP3413" s="14"/>
      <c r="BQ3413" s="14"/>
      <c r="BR3413" s="14">
        <v>0</v>
      </c>
      <c r="BS3413" s="14">
        <v>0</v>
      </c>
    </row>
    <row r="3414" spans="1:71" x14ac:dyDescent="0.25">
      <c r="A3414" s="4" t="s">
        <v>915</v>
      </c>
      <c r="B3414" s="4" t="s">
        <v>75</v>
      </c>
      <c r="C3414" s="4" t="s">
        <v>1475</v>
      </c>
      <c r="D3414" s="65" t="s">
        <v>1476</v>
      </c>
      <c r="E3414" s="75">
        <v>6112</v>
      </c>
      <c r="F3414" s="65" t="s">
        <v>1482</v>
      </c>
      <c r="G3414" s="61" t="s">
        <v>1894</v>
      </c>
      <c r="H3414" s="13" t="s">
        <v>30</v>
      </c>
      <c r="I3414" s="14">
        <v>0</v>
      </c>
      <c r="J3414" s="14"/>
      <c r="K3414" s="14"/>
      <c r="L3414" s="14"/>
      <c r="M3414" s="14"/>
      <c r="N3414" s="14"/>
      <c r="O3414" s="14">
        <f t="shared" si="4680"/>
        <v>0</v>
      </c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>
        <v>0</v>
      </c>
      <c r="AC3414" s="14">
        <v>0</v>
      </c>
      <c r="AD3414" s="14">
        <v>0</v>
      </c>
      <c r="AE3414" s="14"/>
      <c r="AF3414" s="14"/>
      <c r="AG3414" s="14"/>
      <c r="AH3414" s="14"/>
      <c r="AI3414" s="14"/>
      <c r="AJ3414" s="14">
        <f t="shared" si="4681"/>
        <v>0</v>
      </c>
      <c r="AK3414" s="14"/>
      <c r="AL3414" s="14"/>
      <c r="AM3414" s="14"/>
      <c r="AN3414" s="14"/>
      <c r="AO3414" s="14"/>
      <c r="AP3414" s="14"/>
      <c r="AQ3414" s="14"/>
      <c r="AR3414" s="14"/>
      <c r="AS3414" s="14"/>
      <c r="AT3414" s="14"/>
      <c r="AU3414" s="14"/>
      <c r="AV3414" s="14"/>
      <c r="AW3414" s="14">
        <v>0</v>
      </c>
      <c r="AX3414" s="14">
        <v>0</v>
      </c>
      <c r="AY3414" s="14">
        <v>0</v>
      </c>
      <c r="AZ3414" s="14"/>
      <c r="BA3414" s="14"/>
      <c r="BB3414" s="14"/>
      <c r="BC3414" s="14"/>
      <c r="BD3414" s="14"/>
      <c r="BE3414" s="14">
        <f t="shared" si="4682"/>
        <v>0</v>
      </c>
      <c r="BF3414" s="14"/>
      <c r="BG3414" s="14"/>
      <c r="BH3414" s="14"/>
      <c r="BI3414" s="14"/>
      <c r="BJ3414" s="14"/>
      <c r="BK3414" s="14"/>
      <c r="BL3414" s="14"/>
      <c r="BM3414" s="14"/>
      <c r="BN3414" s="14"/>
      <c r="BO3414" s="14"/>
      <c r="BP3414" s="14"/>
      <c r="BQ3414" s="14"/>
      <c r="BR3414" s="14">
        <v>0</v>
      </c>
      <c r="BS3414" s="14">
        <v>0</v>
      </c>
    </row>
    <row r="3415" spans="1:71" x14ac:dyDescent="0.25">
      <c r="A3415" s="4" t="s">
        <v>915</v>
      </c>
      <c r="B3415" s="4" t="s">
        <v>75</v>
      </c>
      <c r="C3415" s="4" t="s">
        <v>1475</v>
      </c>
      <c r="D3415" s="65" t="s">
        <v>1476</v>
      </c>
      <c r="E3415" s="64" t="s">
        <v>31</v>
      </c>
      <c r="F3415" s="64" t="s">
        <v>1</v>
      </c>
      <c r="G3415" s="2" t="s">
        <v>1</v>
      </c>
      <c r="H3415" s="2" t="s">
        <v>32</v>
      </c>
      <c r="I3415" s="12">
        <f t="shared" ref="I3415:AA3415" si="4767">SUM(I3416)</f>
        <v>4500</v>
      </c>
      <c r="J3415" s="12">
        <f t="shared" si="4767"/>
        <v>0</v>
      </c>
      <c r="K3415" s="12">
        <f t="shared" si="4767"/>
        <v>0</v>
      </c>
      <c r="L3415" s="12">
        <f t="shared" si="4767"/>
        <v>0</v>
      </c>
      <c r="M3415" s="12">
        <f t="shared" si="4767"/>
        <v>0</v>
      </c>
      <c r="N3415" s="12">
        <f t="shared" si="4767"/>
        <v>0</v>
      </c>
      <c r="O3415" s="12">
        <f t="shared" si="4767"/>
        <v>4500</v>
      </c>
      <c r="P3415" s="12">
        <f t="shared" si="4767"/>
        <v>1168</v>
      </c>
      <c r="Q3415" s="12">
        <f t="shared" si="4767"/>
        <v>0</v>
      </c>
      <c r="R3415" s="12">
        <f t="shared" si="4767"/>
        <v>700</v>
      </c>
      <c r="S3415" s="12">
        <f t="shared" si="4767"/>
        <v>0</v>
      </c>
      <c r="T3415" s="12">
        <f t="shared" si="4767"/>
        <v>0</v>
      </c>
      <c r="U3415" s="12">
        <f t="shared" si="4767"/>
        <v>0</v>
      </c>
      <c r="V3415" s="12">
        <f t="shared" si="4767"/>
        <v>0</v>
      </c>
      <c r="W3415" s="12">
        <f t="shared" si="4767"/>
        <v>0</v>
      </c>
      <c r="X3415" s="12">
        <f t="shared" si="4767"/>
        <v>0</v>
      </c>
      <c r="Y3415" s="12">
        <f t="shared" si="4767"/>
        <v>0</v>
      </c>
      <c r="Z3415" s="12">
        <f t="shared" si="4767"/>
        <v>0</v>
      </c>
      <c r="AA3415" s="12">
        <f t="shared" si="4767"/>
        <v>0</v>
      </c>
      <c r="AB3415" s="12">
        <v>1868</v>
      </c>
      <c r="AC3415" s="12">
        <v>2632</v>
      </c>
      <c r="AD3415" s="12">
        <f t="shared" ref="AD3415:AV3415" si="4768">SUM(AD3416)</f>
        <v>0</v>
      </c>
      <c r="AE3415" s="12">
        <f t="shared" si="4768"/>
        <v>0</v>
      </c>
      <c r="AF3415" s="12">
        <f t="shared" si="4768"/>
        <v>0</v>
      </c>
      <c r="AG3415" s="12">
        <f t="shared" si="4768"/>
        <v>0</v>
      </c>
      <c r="AH3415" s="12">
        <f t="shared" si="4768"/>
        <v>0</v>
      </c>
      <c r="AI3415" s="12">
        <f t="shared" si="4768"/>
        <v>0</v>
      </c>
      <c r="AJ3415" s="12">
        <f t="shared" si="4768"/>
        <v>0</v>
      </c>
      <c r="AK3415" s="12">
        <f t="shared" si="4768"/>
        <v>0</v>
      </c>
      <c r="AL3415" s="12">
        <f t="shared" si="4768"/>
        <v>0</v>
      </c>
      <c r="AM3415" s="12">
        <f t="shared" si="4768"/>
        <v>0</v>
      </c>
      <c r="AN3415" s="12">
        <f t="shared" si="4768"/>
        <v>0</v>
      </c>
      <c r="AO3415" s="12">
        <f t="shared" si="4768"/>
        <v>0</v>
      </c>
      <c r="AP3415" s="12">
        <f t="shared" si="4768"/>
        <v>0</v>
      </c>
      <c r="AQ3415" s="12">
        <f t="shared" si="4768"/>
        <v>0</v>
      </c>
      <c r="AR3415" s="12">
        <f t="shared" si="4768"/>
        <v>0</v>
      </c>
      <c r="AS3415" s="12">
        <f t="shared" si="4768"/>
        <v>0</v>
      </c>
      <c r="AT3415" s="12">
        <f t="shared" si="4768"/>
        <v>0</v>
      </c>
      <c r="AU3415" s="12">
        <f t="shared" si="4768"/>
        <v>0</v>
      </c>
      <c r="AV3415" s="12">
        <f t="shared" si="4768"/>
        <v>0</v>
      </c>
      <c r="AW3415" s="12">
        <v>0</v>
      </c>
      <c r="AX3415" s="12">
        <v>0</v>
      </c>
      <c r="AY3415" s="12">
        <f t="shared" ref="AY3415:BQ3415" si="4769">SUM(AY3416)</f>
        <v>0</v>
      </c>
      <c r="AZ3415" s="12">
        <f t="shared" si="4769"/>
        <v>0</v>
      </c>
      <c r="BA3415" s="12">
        <f t="shared" si="4769"/>
        <v>0</v>
      </c>
      <c r="BB3415" s="12">
        <f t="shared" si="4769"/>
        <v>0</v>
      </c>
      <c r="BC3415" s="12">
        <f t="shared" si="4769"/>
        <v>0</v>
      </c>
      <c r="BD3415" s="12">
        <f t="shared" si="4769"/>
        <v>0</v>
      </c>
      <c r="BE3415" s="12">
        <f t="shared" si="4769"/>
        <v>0</v>
      </c>
      <c r="BF3415" s="12">
        <f t="shared" si="4769"/>
        <v>0</v>
      </c>
      <c r="BG3415" s="12">
        <f t="shared" si="4769"/>
        <v>0</v>
      </c>
      <c r="BH3415" s="12">
        <f t="shared" si="4769"/>
        <v>0</v>
      </c>
      <c r="BI3415" s="12">
        <f t="shared" si="4769"/>
        <v>0</v>
      </c>
      <c r="BJ3415" s="12">
        <f t="shared" si="4769"/>
        <v>0</v>
      </c>
      <c r="BK3415" s="12">
        <f t="shared" si="4769"/>
        <v>0</v>
      </c>
      <c r="BL3415" s="12">
        <f t="shared" si="4769"/>
        <v>0</v>
      </c>
      <c r="BM3415" s="12">
        <f t="shared" si="4769"/>
        <v>0</v>
      </c>
      <c r="BN3415" s="12">
        <f t="shared" si="4769"/>
        <v>0</v>
      </c>
      <c r="BO3415" s="12">
        <f t="shared" si="4769"/>
        <v>0</v>
      </c>
      <c r="BP3415" s="12">
        <f t="shared" si="4769"/>
        <v>0</v>
      </c>
      <c r="BQ3415" s="12">
        <f t="shared" si="4769"/>
        <v>0</v>
      </c>
      <c r="BR3415" s="12">
        <v>0</v>
      </c>
      <c r="BS3415" s="12">
        <v>0</v>
      </c>
    </row>
    <row r="3416" spans="1:71" x14ac:dyDescent="0.25">
      <c r="A3416" s="4" t="s">
        <v>915</v>
      </c>
      <c r="B3416" s="4" t="s">
        <v>75</v>
      </c>
      <c r="C3416" s="4" t="s">
        <v>1475</v>
      </c>
      <c r="D3416" s="65" t="s">
        <v>1476</v>
      </c>
      <c r="E3416" s="75">
        <v>6121</v>
      </c>
      <c r="F3416" s="65"/>
      <c r="G3416" s="61" t="s">
        <v>1894</v>
      </c>
      <c r="H3416" s="13" t="s">
        <v>33</v>
      </c>
      <c r="I3416" s="14">
        <v>4500</v>
      </c>
      <c r="J3416" s="14"/>
      <c r="K3416" s="14"/>
      <c r="L3416" s="14"/>
      <c r="M3416" s="14"/>
      <c r="N3416" s="14"/>
      <c r="O3416" s="14">
        <f t="shared" ref="O3416:O3475" si="4770">I3416+J3416+K3416+L3416+M3416+N3416</f>
        <v>4500</v>
      </c>
      <c r="P3416" s="14">
        <f>101+294+773</f>
        <v>1168</v>
      </c>
      <c r="Q3416" s="14"/>
      <c r="R3416" s="14">
        <v>700</v>
      </c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>
        <v>1868</v>
      </c>
      <c r="AC3416" s="14">
        <v>2632</v>
      </c>
      <c r="AD3416" s="14">
        <v>0</v>
      </c>
      <c r="AE3416" s="14"/>
      <c r="AF3416" s="14"/>
      <c r="AG3416" s="14"/>
      <c r="AH3416" s="14"/>
      <c r="AI3416" s="14"/>
      <c r="AJ3416" s="14">
        <f t="shared" ref="AJ3416:AJ3475" si="4771">AD3416+AE3416+AF3416+AG3416+AH3416+AI3416</f>
        <v>0</v>
      </c>
      <c r="AK3416" s="14"/>
      <c r="AL3416" s="14"/>
      <c r="AM3416" s="14"/>
      <c r="AN3416" s="14"/>
      <c r="AO3416" s="14"/>
      <c r="AP3416" s="14"/>
      <c r="AQ3416" s="14"/>
      <c r="AR3416" s="14"/>
      <c r="AS3416" s="14"/>
      <c r="AT3416" s="14"/>
      <c r="AU3416" s="14"/>
      <c r="AV3416" s="14"/>
      <c r="AW3416" s="14">
        <v>0</v>
      </c>
      <c r="AX3416" s="14">
        <v>0</v>
      </c>
      <c r="AY3416" s="14">
        <v>0</v>
      </c>
      <c r="AZ3416" s="14"/>
      <c r="BA3416" s="14"/>
      <c r="BB3416" s="14"/>
      <c r="BC3416" s="14"/>
      <c r="BD3416" s="14"/>
      <c r="BE3416" s="14">
        <f t="shared" ref="BE3416:BE3475" si="4772">AY3416+AZ3416+BA3416+BB3416+BC3416+BD3416</f>
        <v>0</v>
      </c>
      <c r="BF3416" s="14"/>
      <c r="BG3416" s="14"/>
      <c r="BH3416" s="14"/>
      <c r="BI3416" s="14"/>
      <c r="BJ3416" s="14"/>
      <c r="BK3416" s="14"/>
      <c r="BL3416" s="14"/>
      <c r="BM3416" s="14"/>
      <c r="BN3416" s="14"/>
      <c r="BO3416" s="14"/>
      <c r="BP3416" s="14"/>
      <c r="BQ3416" s="14"/>
      <c r="BR3416" s="14">
        <v>0</v>
      </c>
      <c r="BS3416" s="14">
        <v>0</v>
      </c>
    </row>
    <row r="3417" spans="1:71" x14ac:dyDescent="0.25">
      <c r="A3417" s="4" t="s">
        <v>915</v>
      </c>
      <c r="B3417" s="4" t="s">
        <v>75</v>
      </c>
      <c r="C3417" s="4" t="s">
        <v>1475</v>
      </c>
      <c r="D3417" s="65" t="s">
        <v>1476</v>
      </c>
      <c r="E3417" s="64" t="s">
        <v>34</v>
      </c>
      <c r="F3417" s="64" t="s">
        <v>1</v>
      </c>
      <c r="G3417" s="2" t="s">
        <v>1</v>
      </c>
      <c r="H3417" s="2" t="s">
        <v>35</v>
      </c>
      <c r="I3417" s="12">
        <f t="shared" ref="I3417:AA3417" si="4773">SUM(I3418:I3425)</f>
        <v>98500</v>
      </c>
      <c r="J3417" s="12">
        <f t="shared" si="4773"/>
        <v>0</v>
      </c>
      <c r="K3417" s="12">
        <f t="shared" si="4773"/>
        <v>0</v>
      </c>
      <c r="L3417" s="12">
        <f t="shared" si="4773"/>
        <v>0</v>
      </c>
      <c r="M3417" s="12">
        <f t="shared" si="4773"/>
        <v>0</v>
      </c>
      <c r="N3417" s="12">
        <f t="shared" si="4773"/>
        <v>0</v>
      </c>
      <c r="O3417" s="12">
        <f t="shared" si="4773"/>
        <v>98500</v>
      </c>
      <c r="P3417" s="12">
        <f t="shared" si="4773"/>
        <v>0</v>
      </c>
      <c r="Q3417" s="12">
        <f t="shared" si="4773"/>
        <v>10989</v>
      </c>
      <c r="R3417" s="12">
        <f t="shared" si="4773"/>
        <v>7602</v>
      </c>
      <c r="S3417" s="12">
        <f t="shared" si="4773"/>
        <v>0</v>
      </c>
      <c r="T3417" s="12">
        <f t="shared" si="4773"/>
        <v>0</v>
      </c>
      <c r="U3417" s="12">
        <f t="shared" si="4773"/>
        <v>0</v>
      </c>
      <c r="V3417" s="12">
        <f t="shared" si="4773"/>
        <v>0</v>
      </c>
      <c r="W3417" s="12">
        <f t="shared" si="4773"/>
        <v>0</v>
      </c>
      <c r="X3417" s="12">
        <f t="shared" si="4773"/>
        <v>0</v>
      </c>
      <c r="Y3417" s="12">
        <f t="shared" si="4773"/>
        <v>0</v>
      </c>
      <c r="Z3417" s="12">
        <f t="shared" si="4773"/>
        <v>0</v>
      </c>
      <c r="AA3417" s="12">
        <f t="shared" si="4773"/>
        <v>0</v>
      </c>
      <c r="AB3417" s="12">
        <v>18591</v>
      </c>
      <c r="AC3417" s="12">
        <v>79909</v>
      </c>
      <c r="AD3417" s="12">
        <f t="shared" ref="AD3417:AV3417" si="4774">SUM(AD3418:AD3425)</f>
        <v>0</v>
      </c>
      <c r="AE3417" s="12">
        <f t="shared" si="4774"/>
        <v>2000</v>
      </c>
      <c r="AF3417" s="12">
        <f t="shared" si="4774"/>
        <v>0</v>
      </c>
      <c r="AG3417" s="12">
        <f t="shared" si="4774"/>
        <v>0</v>
      </c>
      <c r="AH3417" s="12">
        <f t="shared" si="4774"/>
        <v>0</v>
      </c>
      <c r="AI3417" s="12">
        <f t="shared" si="4774"/>
        <v>0</v>
      </c>
      <c r="AJ3417" s="12">
        <f t="shared" si="4774"/>
        <v>2000</v>
      </c>
      <c r="AK3417" s="12">
        <f t="shared" si="4774"/>
        <v>0</v>
      </c>
      <c r="AL3417" s="12">
        <f t="shared" si="4774"/>
        <v>0</v>
      </c>
      <c r="AM3417" s="12">
        <f t="shared" si="4774"/>
        <v>2000</v>
      </c>
      <c r="AN3417" s="12">
        <f t="shared" si="4774"/>
        <v>0</v>
      </c>
      <c r="AO3417" s="12">
        <f t="shared" si="4774"/>
        <v>0</v>
      </c>
      <c r="AP3417" s="12">
        <f t="shared" si="4774"/>
        <v>0</v>
      </c>
      <c r="AQ3417" s="12">
        <f t="shared" si="4774"/>
        <v>0</v>
      </c>
      <c r="AR3417" s="12">
        <f t="shared" si="4774"/>
        <v>0</v>
      </c>
      <c r="AS3417" s="12">
        <f t="shared" si="4774"/>
        <v>0</v>
      </c>
      <c r="AT3417" s="12">
        <f t="shared" si="4774"/>
        <v>0</v>
      </c>
      <c r="AU3417" s="12">
        <f t="shared" si="4774"/>
        <v>0</v>
      </c>
      <c r="AV3417" s="12">
        <f t="shared" si="4774"/>
        <v>0</v>
      </c>
      <c r="AW3417" s="12">
        <v>2000</v>
      </c>
      <c r="AX3417" s="12">
        <v>0</v>
      </c>
      <c r="AY3417" s="12">
        <f t="shared" ref="AY3417:BQ3417" si="4775">SUM(AY3418:AY3425)</f>
        <v>5500</v>
      </c>
      <c r="AZ3417" s="12">
        <f t="shared" si="4775"/>
        <v>9068</v>
      </c>
      <c r="BA3417" s="12">
        <f t="shared" si="4775"/>
        <v>0</v>
      </c>
      <c r="BB3417" s="12">
        <f t="shared" si="4775"/>
        <v>0</v>
      </c>
      <c r="BC3417" s="12">
        <f t="shared" si="4775"/>
        <v>0</v>
      </c>
      <c r="BD3417" s="12">
        <f t="shared" si="4775"/>
        <v>0</v>
      </c>
      <c r="BE3417" s="12">
        <f t="shared" si="4775"/>
        <v>14568</v>
      </c>
      <c r="BF3417" s="12">
        <f t="shared" si="4775"/>
        <v>4095</v>
      </c>
      <c r="BG3417" s="12">
        <f t="shared" si="4775"/>
        <v>1300</v>
      </c>
      <c r="BH3417" s="12">
        <f t="shared" si="4775"/>
        <v>9068</v>
      </c>
      <c r="BI3417" s="12">
        <f t="shared" si="4775"/>
        <v>0</v>
      </c>
      <c r="BJ3417" s="12">
        <f t="shared" si="4775"/>
        <v>0</v>
      </c>
      <c r="BK3417" s="12">
        <f t="shared" si="4775"/>
        <v>0</v>
      </c>
      <c r="BL3417" s="12">
        <f t="shared" si="4775"/>
        <v>0</v>
      </c>
      <c r="BM3417" s="12">
        <f t="shared" si="4775"/>
        <v>0</v>
      </c>
      <c r="BN3417" s="12">
        <f t="shared" si="4775"/>
        <v>0</v>
      </c>
      <c r="BO3417" s="12">
        <f t="shared" si="4775"/>
        <v>0</v>
      </c>
      <c r="BP3417" s="12">
        <f t="shared" si="4775"/>
        <v>0</v>
      </c>
      <c r="BQ3417" s="12">
        <f t="shared" si="4775"/>
        <v>0</v>
      </c>
      <c r="BR3417" s="12">
        <v>14463</v>
      </c>
      <c r="BS3417" s="12">
        <v>105</v>
      </c>
    </row>
    <row r="3418" spans="1:71" x14ac:dyDescent="0.25">
      <c r="A3418" s="4" t="s">
        <v>915</v>
      </c>
      <c r="B3418" s="4" t="s">
        <v>75</v>
      </c>
      <c r="C3418" s="4" t="s">
        <v>1475</v>
      </c>
      <c r="D3418" s="65" t="s">
        <v>1476</v>
      </c>
      <c r="E3418" s="75">
        <v>6131</v>
      </c>
      <c r="F3418" s="65"/>
      <c r="G3418" s="61" t="s">
        <v>1894</v>
      </c>
      <c r="H3418" s="13" t="s">
        <v>36</v>
      </c>
      <c r="I3418" s="14">
        <v>1000</v>
      </c>
      <c r="J3418" s="14"/>
      <c r="K3418" s="14"/>
      <c r="L3418" s="14"/>
      <c r="M3418" s="14"/>
      <c r="N3418" s="14"/>
      <c r="O3418" s="14">
        <f t="shared" si="4770"/>
        <v>1000</v>
      </c>
      <c r="P3418" s="14"/>
      <c r="Q3418" s="14">
        <v>289</v>
      </c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>
        <v>289</v>
      </c>
      <c r="AC3418" s="14">
        <v>711</v>
      </c>
      <c r="AD3418" s="14">
        <v>0</v>
      </c>
      <c r="AE3418" s="14"/>
      <c r="AF3418" s="14"/>
      <c r="AG3418" s="14"/>
      <c r="AH3418" s="14"/>
      <c r="AI3418" s="14"/>
      <c r="AJ3418" s="14">
        <f t="shared" si="4771"/>
        <v>0</v>
      </c>
      <c r="AK3418" s="14"/>
      <c r="AL3418" s="14"/>
      <c r="AM3418" s="14"/>
      <c r="AN3418" s="14"/>
      <c r="AO3418" s="14"/>
      <c r="AP3418" s="14"/>
      <c r="AQ3418" s="14"/>
      <c r="AR3418" s="14"/>
      <c r="AS3418" s="14"/>
      <c r="AT3418" s="14"/>
      <c r="AU3418" s="14"/>
      <c r="AV3418" s="14"/>
      <c r="AW3418" s="14">
        <v>0</v>
      </c>
      <c r="AX3418" s="14">
        <v>0</v>
      </c>
      <c r="AY3418" s="14">
        <v>0</v>
      </c>
      <c r="AZ3418" s="14"/>
      <c r="BA3418" s="14"/>
      <c r="BB3418" s="14"/>
      <c r="BC3418" s="14"/>
      <c r="BD3418" s="14"/>
      <c r="BE3418" s="14">
        <f t="shared" si="4772"/>
        <v>0</v>
      </c>
      <c r="BF3418" s="14"/>
      <c r="BG3418" s="14"/>
      <c r="BH3418" s="14"/>
      <c r="BI3418" s="14"/>
      <c r="BJ3418" s="14"/>
      <c r="BK3418" s="14"/>
      <c r="BL3418" s="14"/>
      <c r="BM3418" s="14"/>
      <c r="BN3418" s="14"/>
      <c r="BO3418" s="14"/>
      <c r="BP3418" s="14"/>
      <c r="BQ3418" s="14"/>
      <c r="BR3418" s="14">
        <v>0</v>
      </c>
      <c r="BS3418" s="14">
        <v>0</v>
      </c>
    </row>
    <row r="3419" spans="1:71" x14ac:dyDescent="0.25">
      <c r="A3419" s="4" t="s">
        <v>915</v>
      </c>
      <c r="B3419" s="4" t="s">
        <v>75</v>
      </c>
      <c r="C3419" s="4" t="s">
        <v>1475</v>
      </c>
      <c r="D3419" s="65" t="s">
        <v>1476</v>
      </c>
      <c r="E3419" s="75">
        <v>6132</v>
      </c>
      <c r="F3419" s="65"/>
      <c r="G3419" s="61" t="s">
        <v>1894</v>
      </c>
      <c r="H3419" s="13" t="s">
        <v>183</v>
      </c>
      <c r="I3419" s="14">
        <v>0</v>
      </c>
      <c r="J3419" s="14"/>
      <c r="K3419" s="14"/>
      <c r="L3419" s="14"/>
      <c r="M3419" s="14"/>
      <c r="N3419" s="14"/>
      <c r="O3419" s="14">
        <f t="shared" si="4770"/>
        <v>0</v>
      </c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>
        <v>0</v>
      </c>
      <c r="AC3419" s="14">
        <v>0</v>
      </c>
      <c r="AD3419" s="14">
        <v>0</v>
      </c>
      <c r="AE3419" s="14"/>
      <c r="AF3419" s="14"/>
      <c r="AG3419" s="14"/>
      <c r="AH3419" s="14"/>
      <c r="AI3419" s="14"/>
      <c r="AJ3419" s="14">
        <f t="shared" si="4771"/>
        <v>0</v>
      </c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>
        <v>0</v>
      </c>
      <c r="AX3419" s="14">
        <v>0</v>
      </c>
      <c r="AY3419" s="14">
        <v>0</v>
      </c>
      <c r="AZ3419" s="14"/>
      <c r="BA3419" s="14"/>
      <c r="BB3419" s="14"/>
      <c r="BC3419" s="14"/>
      <c r="BD3419" s="14"/>
      <c r="BE3419" s="14">
        <f t="shared" si="4772"/>
        <v>0</v>
      </c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>
        <v>0</v>
      </c>
      <c r="BS3419" s="14">
        <v>0</v>
      </c>
    </row>
    <row r="3420" spans="1:71" x14ac:dyDescent="0.25">
      <c r="A3420" s="4" t="s">
        <v>915</v>
      </c>
      <c r="B3420" s="4" t="s">
        <v>75</v>
      </c>
      <c r="C3420" s="4" t="s">
        <v>1475</v>
      </c>
      <c r="D3420" s="65" t="s">
        <v>1476</v>
      </c>
      <c r="E3420" s="75">
        <v>6133</v>
      </c>
      <c r="F3420" s="65"/>
      <c r="G3420" s="61" t="s">
        <v>1894</v>
      </c>
      <c r="H3420" s="13" t="s">
        <v>185</v>
      </c>
      <c r="I3420" s="14">
        <v>0</v>
      </c>
      <c r="J3420" s="14"/>
      <c r="K3420" s="14"/>
      <c r="L3420" s="14"/>
      <c r="M3420" s="14"/>
      <c r="N3420" s="14"/>
      <c r="O3420" s="14">
        <f t="shared" si="4770"/>
        <v>0</v>
      </c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>
        <v>0</v>
      </c>
      <c r="AC3420" s="14">
        <v>0</v>
      </c>
      <c r="AD3420" s="14">
        <v>0</v>
      </c>
      <c r="AE3420" s="14"/>
      <c r="AF3420" s="14"/>
      <c r="AG3420" s="14"/>
      <c r="AH3420" s="14"/>
      <c r="AI3420" s="14"/>
      <c r="AJ3420" s="14">
        <f t="shared" si="4771"/>
        <v>0</v>
      </c>
      <c r="AK3420" s="14"/>
      <c r="AL3420" s="14"/>
      <c r="AM3420" s="14"/>
      <c r="AN3420" s="14"/>
      <c r="AO3420" s="14"/>
      <c r="AP3420" s="14"/>
      <c r="AQ3420" s="14"/>
      <c r="AR3420" s="14"/>
      <c r="AS3420" s="14"/>
      <c r="AT3420" s="14"/>
      <c r="AU3420" s="14"/>
      <c r="AV3420" s="14"/>
      <c r="AW3420" s="14">
        <v>0</v>
      </c>
      <c r="AX3420" s="14">
        <v>0</v>
      </c>
      <c r="AY3420" s="14">
        <v>0</v>
      </c>
      <c r="AZ3420" s="14"/>
      <c r="BA3420" s="14"/>
      <c r="BB3420" s="14"/>
      <c r="BC3420" s="14"/>
      <c r="BD3420" s="14"/>
      <c r="BE3420" s="14">
        <f t="shared" si="4772"/>
        <v>0</v>
      </c>
      <c r="BF3420" s="14"/>
      <c r="BG3420" s="14"/>
      <c r="BH3420" s="14"/>
      <c r="BI3420" s="14"/>
      <c r="BJ3420" s="14"/>
      <c r="BK3420" s="14"/>
      <c r="BL3420" s="14"/>
      <c r="BM3420" s="14"/>
      <c r="BN3420" s="14"/>
      <c r="BO3420" s="14"/>
      <c r="BP3420" s="14"/>
      <c r="BQ3420" s="14"/>
      <c r="BR3420" s="14">
        <v>0</v>
      </c>
      <c r="BS3420" s="14">
        <v>0</v>
      </c>
    </row>
    <row r="3421" spans="1:71" x14ac:dyDescent="0.25">
      <c r="A3421" s="4" t="s">
        <v>915</v>
      </c>
      <c r="B3421" s="4" t="s">
        <v>75</v>
      </c>
      <c r="C3421" s="4" t="s">
        <v>1475</v>
      </c>
      <c r="D3421" s="65" t="s">
        <v>1476</v>
      </c>
      <c r="E3421" s="75">
        <v>6134</v>
      </c>
      <c r="F3421" s="65"/>
      <c r="G3421" s="61" t="s">
        <v>1894</v>
      </c>
      <c r="H3421" s="13" t="s">
        <v>187</v>
      </c>
      <c r="I3421" s="14">
        <v>91000</v>
      </c>
      <c r="J3421" s="14"/>
      <c r="K3421" s="14"/>
      <c r="L3421" s="14"/>
      <c r="M3421" s="14"/>
      <c r="N3421" s="14"/>
      <c r="O3421" s="14">
        <f t="shared" si="4770"/>
        <v>91000</v>
      </c>
      <c r="P3421" s="14"/>
      <c r="Q3421" s="14">
        <v>10700</v>
      </c>
      <c r="R3421" s="14">
        <v>7602</v>
      </c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>
        <v>18302</v>
      </c>
      <c r="AC3421" s="14">
        <v>72698</v>
      </c>
      <c r="AD3421" s="14">
        <v>0</v>
      </c>
      <c r="AE3421" s="14"/>
      <c r="AF3421" s="14"/>
      <c r="AG3421" s="14"/>
      <c r="AH3421" s="14"/>
      <c r="AI3421" s="14"/>
      <c r="AJ3421" s="14">
        <f t="shared" si="4771"/>
        <v>0</v>
      </c>
      <c r="AK3421" s="14"/>
      <c r="AL3421" s="14"/>
      <c r="AM3421" s="14"/>
      <c r="AN3421" s="14"/>
      <c r="AO3421" s="14"/>
      <c r="AP3421" s="14"/>
      <c r="AQ3421" s="14"/>
      <c r="AR3421" s="14"/>
      <c r="AS3421" s="14"/>
      <c r="AT3421" s="14"/>
      <c r="AU3421" s="14"/>
      <c r="AV3421" s="14"/>
      <c r="AW3421" s="14">
        <v>0</v>
      </c>
      <c r="AX3421" s="14">
        <v>0</v>
      </c>
      <c r="AY3421" s="14">
        <v>5500</v>
      </c>
      <c r="AZ3421" s="14">
        <v>3768</v>
      </c>
      <c r="BA3421" s="14"/>
      <c r="BB3421" s="14"/>
      <c r="BC3421" s="14"/>
      <c r="BD3421" s="14"/>
      <c r="BE3421" s="14">
        <f t="shared" si="4772"/>
        <v>9268</v>
      </c>
      <c r="BF3421" s="14">
        <v>4095</v>
      </c>
      <c r="BG3421" s="14">
        <v>1300</v>
      </c>
      <c r="BH3421" s="14">
        <v>3768</v>
      </c>
      <c r="BI3421" s="14"/>
      <c r="BJ3421" s="14"/>
      <c r="BK3421" s="14"/>
      <c r="BL3421" s="14"/>
      <c r="BM3421" s="14"/>
      <c r="BN3421" s="14"/>
      <c r="BO3421" s="14"/>
      <c r="BP3421" s="14"/>
      <c r="BQ3421" s="14"/>
      <c r="BR3421" s="14">
        <v>9163</v>
      </c>
      <c r="BS3421" s="14">
        <v>105</v>
      </c>
    </row>
    <row r="3422" spans="1:71" x14ac:dyDescent="0.25">
      <c r="A3422" s="4" t="s">
        <v>915</v>
      </c>
      <c r="B3422" s="4" t="s">
        <v>75</v>
      </c>
      <c r="C3422" s="4" t="s">
        <v>1475</v>
      </c>
      <c r="D3422" s="65" t="s">
        <v>1476</v>
      </c>
      <c r="E3422" s="75">
        <v>6135</v>
      </c>
      <c r="F3422" s="65"/>
      <c r="G3422" s="61" t="s">
        <v>1894</v>
      </c>
      <c r="H3422" s="13" t="s">
        <v>188</v>
      </c>
      <c r="I3422" s="14">
        <v>1000</v>
      </c>
      <c r="J3422" s="14"/>
      <c r="K3422" s="14"/>
      <c r="L3422" s="14"/>
      <c r="M3422" s="14"/>
      <c r="N3422" s="14"/>
      <c r="O3422" s="14">
        <f t="shared" si="4770"/>
        <v>1000</v>
      </c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>
        <v>0</v>
      </c>
      <c r="AC3422" s="14">
        <v>1000</v>
      </c>
      <c r="AD3422" s="14">
        <v>0</v>
      </c>
      <c r="AE3422" s="14"/>
      <c r="AF3422" s="14"/>
      <c r="AG3422" s="14"/>
      <c r="AH3422" s="14"/>
      <c r="AI3422" s="14"/>
      <c r="AJ3422" s="14">
        <f t="shared" si="4771"/>
        <v>0</v>
      </c>
      <c r="AK3422" s="14"/>
      <c r="AL3422" s="14"/>
      <c r="AM3422" s="14"/>
      <c r="AN3422" s="14"/>
      <c r="AO3422" s="14"/>
      <c r="AP3422" s="14"/>
      <c r="AQ3422" s="14"/>
      <c r="AR3422" s="14"/>
      <c r="AS3422" s="14"/>
      <c r="AT3422" s="14"/>
      <c r="AU3422" s="14"/>
      <c r="AV3422" s="14"/>
      <c r="AW3422" s="14">
        <v>0</v>
      </c>
      <c r="AX3422" s="14">
        <v>0</v>
      </c>
      <c r="AY3422" s="14">
        <v>0</v>
      </c>
      <c r="AZ3422" s="14"/>
      <c r="BA3422" s="14"/>
      <c r="BB3422" s="14"/>
      <c r="BC3422" s="14"/>
      <c r="BD3422" s="14"/>
      <c r="BE3422" s="14">
        <f t="shared" si="4772"/>
        <v>0</v>
      </c>
      <c r="BF3422" s="14"/>
      <c r="BG3422" s="14"/>
      <c r="BH3422" s="14"/>
      <c r="BI3422" s="14"/>
      <c r="BJ3422" s="14"/>
      <c r="BK3422" s="14"/>
      <c r="BL3422" s="14"/>
      <c r="BM3422" s="14"/>
      <c r="BN3422" s="14"/>
      <c r="BO3422" s="14"/>
      <c r="BP3422" s="14"/>
      <c r="BQ3422" s="14"/>
      <c r="BR3422" s="14">
        <v>0</v>
      </c>
      <c r="BS3422" s="14">
        <v>0</v>
      </c>
    </row>
    <row r="3423" spans="1:71" x14ac:dyDescent="0.25">
      <c r="A3423" s="4" t="s">
        <v>915</v>
      </c>
      <c r="B3423" s="4" t="s">
        <v>75</v>
      </c>
      <c r="C3423" s="4" t="s">
        <v>1475</v>
      </c>
      <c r="D3423" s="65" t="s">
        <v>1476</v>
      </c>
      <c r="E3423" s="75">
        <v>6137</v>
      </c>
      <c r="F3423" s="65"/>
      <c r="G3423" s="61" t="s">
        <v>1894</v>
      </c>
      <c r="H3423" s="13" t="s">
        <v>191</v>
      </c>
      <c r="I3423" s="14">
        <v>3000</v>
      </c>
      <c r="J3423" s="14"/>
      <c r="K3423" s="14"/>
      <c r="L3423" s="14"/>
      <c r="M3423" s="14"/>
      <c r="N3423" s="14"/>
      <c r="O3423" s="14">
        <f t="shared" si="4770"/>
        <v>3000</v>
      </c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>
        <v>0</v>
      </c>
      <c r="AC3423" s="14">
        <v>3000</v>
      </c>
      <c r="AD3423" s="14">
        <v>0</v>
      </c>
      <c r="AE3423" s="14"/>
      <c r="AF3423" s="14"/>
      <c r="AG3423" s="14"/>
      <c r="AH3423" s="14"/>
      <c r="AI3423" s="14"/>
      <c r="AJ3423" s="14">
        <f t="shared" si="4771"/>
        <v>0</v>
      </c>
      <c r="AK3423" s="14"/>
      <c r="AL3423" s="14"/>
      <c r="AM3423" s="14"/>
      <c r="AN3423" s="14"/>
      <c r="AO3423" s="14"/>
      <c r="AP3423" s="14"/>
      <c r="AQ3423" s="14"/>
      <c r="AR3423" s="14"/>
      <c r="AS3423" s="14"/>
      <c r="AT3423" s="14"/>
      <c r="AU3423" s="14"/>
      <c r="AV3423" s="14"/>
      <c r="AW3423" s="14">
        <v>0</v>
      </c>
      <c r="AX3423" s="14">
        <v>0</v>
      </c>
      <c r="AY3423" s="14">
        <v>0</v>
      </c>
      <c r="AZ3423" s="14">
        <v>5300</v>
      </c>
      <c r="BA3423" s="14"/>
      <c r="BB3423" s="14"/>
      <c r="BC3423" s="14"/>
      <c r="BD3423" s="14"/>
      <c r="BE3423" s="14">
        <f t="shared" si="4772"/>
        <v>5300</v>
      </c>
      <c r="BF3423" s="14"/>
      <c r="BG3423" s="14"/>
      <c r="BH3423" s="14">
        <v>5300</v>
      </c>
      <c r="BI3423" s="14"/>
      <c r="BJ3423" s="14"/>
      <c r="BK3423" s="14"/>
      <c r="BL3423" s="14"/>
      <c r="BM3423" s="14"/>
      <c r="BN3423" s="14"/>
      <c r="BO3423" s="14"/>
      <c r="BP3423" s="14"/>
      <c r="BQ3423" s="14"/>
      <c r="BR3423" s="14">
        <v>5300</v>
      </c>
      <c r="BS3423" s="14">
        <v>0</v>
      </c>
    </row>
    <row r="3424" spans="1:71" x14ac:dyDescent="0.25">
      <c r="A3424" s="4" t="s">
        <v>915</v>
      </c>
      <c r="B3424" s="4" t="s">
        <v>75</v>
      </c>
      <c r="C3424" s="4" t="s">
        <v>1475</v>
      </c>
      <c r="D3424" s="65" t="s">
        <v>1476</v>
      </c>
      <c r="E3424" s="75">
        <v>6138</v>
      </c>
      <c r="F3424" s="65"/>
      <c r="G3424" s="61" t="s">
        <v>1894</v>
      </c>
      <c r="H3424" s="13" t="s">
        <v>192</v>
      </c>
      <c r="I3424" s="14">
        <v>0</v>
      </c>
      <c r="J3424" s="14"/>
      <c r="K3424" s="14"/>
      <c r="L3424" s="14"/>
      <c r="M3424" s="14"/>
      <c r="N3424" s="14"/>
      <c r="O3424" s="14">
        <f t="shared" si="4770"/>
        <v>0</v>
      </c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>
        <v>0</v>
      </c>
      <c r="AC3424" s="14">
        <v>0</v>
      </c>
      <c r="AD3424" s="14">
        <v>0</v>
      </c>
      <c r="AE3424" s="14"/>
      <c r="AF3424" s="14"/>
      <c r="AG3424" s="14"/>
      <c r="AH3424" s="14"/>
      <c r="AI3424" s="14"/>
      <c r="AJ3424" s="14">
        <f t="shared" si="4771"/>
        <v>0</v>
      </c>
      <c r="AK3424" s="14"/>
      <c r="AL3424" s="14"/>
      <c r="AM3424" s="14"/>
      <c r="AN3424" s="14"/>
      <c r="AO3424" s="14"/>
      <c r="AP3424" s="14"/>
      <c r="AQ3424" s="14"/>
      <c r="AR3424" s="14"/>
      <c r="AS3424" s="14"/>
      <c r="AT3424" s="14"/>
      <c r="AU3424" s="14"/>
      <c r="AV3424" s="14"/>
      <c r="AW3424" s="14">
        <v>0</v>
      </c>
      <c r="AX3424" s="14">
        <v>0</v>
      </c>
      <c r="AY3424" s="14">
        <v>0</v>
      </c>
      <c r="AZ3424" s="14"/>
      <c r="BA3424" s="14"/>
      <c r="BB3424" s="14"/>
      <c r="BC3424" s="14"/>
      <c r="BD3424" s="14"/>
      <c r="BE3424" s="14">
        <f t="shared" si="4772"/>
        <v>0</v>
      </c>
      <c r="BF3424" s="14"/>
      <c r="BG3424" s="14"/>
      <c r="BH3424" s="14"/>
      <c r="BI3424" s="14"/>
      <c r="BJ3424" s="14"/>
      <c r="BK3424" s="14"/>
      <c r="BL3424" s="14"/>
      <c r="BM3424" s="14"/>
      <c r="BN3424" s="14"/>
      <c r="BO3424" s="14"/>
      <c r="BP3424" s="14"/>
      <c r="BQ3424" s="14"/>
      <c r="BR3424" s="14">
        <v>0</v>
      </c>
      <c r="BS3424" s="14">
        <v>0</v>
      </c>
    </row>
    <row r="3425" spans="1:71" x14ac:dyDescent="0.25">
      <c r="A3425" s="1" t="s">
        <v>915</v>
      </c>
      <c r="B3425" s="1" t="s">
        <v>75</v>
      </c>
      <c r="C3425" s="1" t="s">
        <v>1475</v>
      </c>
      <c r="D3425" s="68" t="s">
        <v>1476</v>
      </c>
      <c r="E3425" s="68" t="s">
        <v>37</v>
      </c>
      <c r="F3425" s="65" t="s">
        <v>1</v>
      </c>
      <c r="G3425" s="13" t="s">
        <v>1</v>
      </c>
      <c r="H3425" s="2" t="s">
        <v>38</v>
      </c>
      <c r="I3425" s="12">
        <f t="shared" ref="I3425:AA3425" si="4776">SUM(I3426:I3428)</f>
        <v>2500</v>
      </c>
      <c r="J3425" s="12">
        <f t="shared" si="4776"/>
        <v>0</v>
      </c>
      <c r="K3425" s="12">
        <f t="shared" si="4776"/>
        <v>0</v>
      </c>
      <c r="L3425" s="12">
        <f t="shared" si="4776"/>
        <v>0</v>
      </c>
      <c r="M3425" s="12">
        <f t="shared" si="4776"/>
        <v>0</v>
      </c>
      <c r="N3425" s="12">
        <f t="shared" si="4776"/>
        <v>0</v>
      </c>
      <c r="O3425" s="12">
        <f t="shared" si="4776"/>
        <v>2500</v>
      </c>
      <c r="P3425" s="12">
        <f t="shared" si="4776"/>
        <v>0</v>
      </c>
      <c r="Q3425" s="12">
        <f t="shared" si="4776"/>
        <v>0</v>
      </c>
      <c r="R3425" s="12">
        <f t="shared" si="4776"/>
        <v>0</v>
      </c>
      <c r="S3425" s="12">
        <f t="shared" si="4776"/>
        <v>0</v>
      </c>
      <c r="T3425" s="12">
        <f t="shared" si="4776"/>
        <v>0</v>
      </c>
      <c r="U3425" s="12">
        <f t="shared" si="4776"/>
        <v>0</v>
      </c>
      <c r="V3425" s="12">
        <f t="shared" si="4776"/>
        <v>0</v>
      </c>
      <c r="W3425" s="12">
        <f t="shared" si="4776"/>
        <v>0</v>
      </c>
      <c r="X3425" s="12">
        <f t="shared" si="4776"/>
        <v>0</v>
      </c>
      <c r="Y3425" s="12">
        <f t="shared" si="4776"/>
        <v>0</v>
      </c>
      <c r="Z3425" s="12">
        <f t="shared" si="4776"/>
        <v>0</v>
      </c>
      <c r="AA3425" s="12">
        <f t="shared" si="4776"/>
        <v>0</v>
      </c>
      <c r="AB3425" s="12">
        <v>0</v>
      </c>
      <c r="AC3425" s="12">
        <v>2500</v>
      </c>
      <c r="AD3425" s="12">
        <f t="shared" ref="AD3425:AV3425" si="4777">SUM(AD3426:AD3428)</f>
        <v>0</v>
      </c>
      <c r="AE3425" s="12">
        <f t="shared" si="4777"/>
        <v>2000</v>
      </c>
      <c r="AF3425" s="12">
        <f t="shared" si="4777"/>
        <v>0</v>
      </c>
      <c r="AG3425" s="12">
        <f t="shared" si="4777"/>
        <v>0</v>
      </c>
      <c r="AH3425" s="12">
        <f t="shared" si="4777"/>
        <v>0</v>
      </c>
      <c r="AI3425" s="12">
        <f t="shared" si="4777"/>
        <v>0</v>
      </c>
      <c r="AJ3425" s="12">
        <f t="shared" si="4777"/>
        <v>2000</v>
      </c>
      <c r="AK3425" s="12">
        <f t="shared" si="4777"/>
        <v>0</v>
      </c>
      <c r="AL3425" s="12">
        <f t="shared" si="4777"/>
        <v>0</v>
      </c>
      <c r="AM3425" s="12">
        <f t="shared" si="4777"/>
        <v>2000</v>
      </c>
      <c r="AN3425" s="12">
        <f t="shared" si="4777"/>
        <v>0</v>
      </c>
      <c r="AO3425" s="12">
        <f t="shared" si="4777"/>
        <v>0</v>
      </c>
      <c r="AP3425" s="12">
        <f t="shared" si="4777"/>
        <v>0</v>
      </c>
      <c r="AQ3425" s="12">
        <f t="shared" si="4777"/>
        <v>0</v>
      </c>
      <c r="AR3425" s="12">
        <f t="shared" si="4777"/>
        <v>0</v>
      </c>
      <c r="AS3425" s="12">
        <f t="shared" si="4777"/>
        <v>0</v>
      </c>
      <c r="AT3425" s="12">
        <f t="shared" si="4777"/>
        <v>0</v>
      </c>
      <c r="AU3425" s="12">
        <f t="shared" si="4777"/>
        <v>0</v>
      </c>
      <c r="AV3425" s="12">
        <f t="shared" si="4777"/>
        <v>0</v>
      </c>
      <c r="AW3425" s="12">
        <v>2000</v>
      </c>
      <c r="AX3425" s="12">
        <v>0</v>
      </c>
      <c r="AY3425" s="12">
        <f t="shared" ref="AY3425:BQ3425" si="4778">SUM(AY3426:AY3428)</f>
        <v>0</v>
      </c>
      <c r="AZ3425" s="12">
        <f t="shared" si="4778"/>
        <v>0</v>
      </c>
      <c r="BA3425" s="12">
        <f t="shared" si="4778"/>
        <v>0</v>
      </c>
      <c r="BB3425" s="12">
        <f t="shared" si="4778"/>
        <v>0</v>
      </c>
      <c r="BC3425" s="12">
        <f t="shared" si="4778"/>
        <v>0</v>
      </c>
      <c r="BD3425" s="12">
        <f t="shared" si="4778"/>
        <v>0</v>
      </c>
      <c r="BE3425" s="12">
        <f t="shared" si="4778"/>
        <v>0</v>
      </c>
      <c r="BF3425" s="12">
        <f t="shared" si="4778"/>
        <v>0</v>
      </c>
      <c r="BG3425" s="12">
        <f t="shared" si="4778"/>
        <v>0</v>
      </c>
      <c r="BH3425" s="12">
        <f t="shared" si="4778"/>
        <v>0</v>
      </c>
      <c r="BI3425" s="12">
        <f t="shared" si="4778"/>
        <v>0</v>
      </c>
      <c r="BJ3425" s="12">
        <f t="shared" si="4778"/>
        <v>0</v>
      </c>
      <c r="BK3425" s="12">
        <f t="shared" si="4778"/>
        <v>0</v>
      </c>
      <c r="BL3425" s="12">
        <f t="shared" si="4778"/>
        <v>0</v>
      </c>
      <c r="BM3425" s="12">
        <f t="shared" si="4778"/>
        <v>0</v>
      </c>
      <c r="BN3425" s="12">
        <f t="shared" si="4778"/>
        <v>0</v>
      </c>
      <c r="BO3425" s="12">
        <f t="shared" si="4778"/>
        <v>0</v>
      </c>
      <c r="BP3425" s="12">
        <f t="shared" si="4778"/>
        <v>0</v>
      </c>
      <c r="BQ3425" s="12">
        <f t="shared" si="4778"/>
        <v>0</v>
      </c>
      <c r="BR3425" s="12">
        <v>0</v>
      </c>
      <c r="BS3425" s="12">
        <v>0</v>
      </c>
    </row>
    <row r="3426" spans="1:71" x14ac:dyDescent="0.25">
      <c r="A3426" s="4" t="s">
        <v>915</v>
      </c>
      <c r="B3426" s="4" t="s">
        <v>75</v>
      </c>
      <c r="C3426" s="4" t="s">
        <v>1475</v>
      </c>
      <c r="D3426" s="65" t="s">
        <v>1476</v>
      </c>
      <c r="E3426" s="75">
        <v>6139</v>
      </c>
      <c r="F3426" s="65"/>
      <c r="G3426" s="61" t="s">
        <v>1894</v>
      </c>
      <c r="H3426" s="13" t="s">
        <v>38</v>
      </c>
      <c r="I3426" s="14">
        <v>2500</v>
      </c>
      <c r="J3426" s="14"/>
      <c r="K3426" s="14"/>
      <c r="L3426" s="14"/>
      <c r="M3426" s="14"/>
      <c r="N3426" s="14"/>
      <c r="O3426" s="14">
        <f t="shared" si="4770"/>
        <v>2500</v>
      </c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>
        <v>0</v>
      </c>
      <c r="AC3426" s="14">
        <v>2500</v>
      </c>
      <c r="AD3426" s="14">
        <v>0</v>
      </c>
      <c r="AE3426" s="14">
        <v>2000</v>
      </c>
      <c r="AF3426" s="14"/>
      <c r="AG3426" s="14"/>
      <c r="AH3426" s="14"/>
      <c r="AI3426" s="14"/>
      <c r="AJ3426" s="14">
        <f t="shared" si="4771"/>
        <v>2000</v>
      </c>
      <c r="AK3426" s="14"/>
      <c r="AL3426" s="14"/>
      <c r="AM3426" s="14">
        <v>2000</v>
      </c>
      <c r="AN3426" s="14"/>
      <c r="AO3426" s="14"/>
      <c r="AP3426" s="14"/>
      <c r="AQ3426" s="14"/>
      <c r="AR3426" s="14"/>
      <c r="AS3426" s="14"/>
      <c r="AT3426" s="14"/>
      <c r="AU3426" s="14"/>
      <c r="AV3426" s="14"/>
      <c r="AW3426" s="14">
        <v>2000</v>
      </c>
      <c r="AX3426" s="14">
        <v>0</v>
      </c>
      <c r="AY3426" s="14">
        <v>0</v>
      </c>
      <c r="AZ3426" s="14"/>
      <c r="BA3426" s="14"/>
      <c r="BB3426" s="14"/>
      <c r="BC3426" s="14"/>
      <c r="BD3426" s="14"/>
      <c r="BE3426" s="14">
        <f t="shared" si="4772"/>
        <v>0</v>
      </c>
      <c r="BF3426" s="14"/>
      <c r="BG3426" s="14"/>
      <c r="BH3426" s="14"/>
      <c r="BI3426" s="14"/>
      <c r="BJ3426" s="14"/>
      <c r="BK3426" s="14"/>
      <c r="BL3426" s="14"/>
      <c r="BM3426" s="14"/>
      <c r="BN3426" s="14"/>
      <c r="BO3426" s="14"/>
      <c r="BP3426" s="14"/>
      <c r="BQ3426" s="14"/>
      <c r="BR3426" s="14">
        <v>0</v>
      </c>
      <c r="BS3426" s="14">
        <v>0</v>
      </c>
    </row>
    <row r="3427" spans="1:71" ht="22.5" x14ac:dyDescent="0.25">
      <c r="A3427" s="4" t="s">
        <v>915</v>
      </c>
      <c r="B3427" s="4" t="s">
        <v>75</v>
      </c>
      <c r="C3427" s="4" t="s">
        <v>1475</v>
      </c>
      <c r="D3427" s="65" t="s">
        <v>1476</v>
      </c>
      <c r="E3427" s="75">
        <v>6139</v>
      </c>
      <c r="F3427" s="65" t="s">
        <v>1483</v>
      </c>
      <c r="G3427" s="61" t="s">
        <v>1894</v>
      </c>
      <c r="H3427" s="13" t="s">
        <v>46</v>
      </c>
      <c r="I3427" s="14">
        <v>0</v>
      </c>
      <c r="J3427" s="14"/>
      <c r="K3427" s="14"/>
      <c r="L3427" s="14"/>
      <c r="M3427" s="14"/>
      <c r="N3427" s="14"/>
      <c r="O3427" s="14">
        <f t="shared" si="4770"/>
        <v>0</v>
      </c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>
        <v>0</v>
      </c>
      <c r="AC3427" s="14">
        <v>0</v>
      </c>
      <c r="AD3427" s="14">
        <v>0</v>
      </c>
      <c r="AE3427" s="14"/>
      <c r="AF3427" s="14"/>
      <c r="AG3427" s="14"/>
      <c r="AH3427" s="14"/>
      <c r="AI3427" s="14"/>
      <c r="AJ3427" s="14">
        <f t="shared" si="4771"/>
        <v>0</v>
      </c>
      <c r="AK3427" s="14"/>
      <c r="AL3427" s="14"/>
      <c r="AM3427" s="14"/>
      <c r="AN3427" s="14"/>
      <c r="AO3427" s="14"/>
      <c r="AP3427" s="14"/>
      <c r="AQ3427" s="14"/>
      <c r="AR3427" s="14"/>
      <c r="AS3427" s="14"/>
      <c r="AT3427" s="14"/>
      <c r="AU3427" s="14"/>
      <c r="AV3427" s="14"/>
      <c r="AW3427" s="14">
        <v>0</v>
      </c>
      <c r="AX3427" s="14">
        <v>0</v>
      </c>
      <c r="AY3427" s="14">
        <v>0</v>
      </c>
      <c r="AZ3427" s="14"/>
      <c r="BA3427" s="14"/>
      <c r="BB3427" s="14"/>
      <c r="BC3427" s="14"/>
      <c r="BD3427" s="14"/>
      <c r="BE3427" s="14">
        <f t="shared" si="4772"/>
        <v>0</v>
      </c>
      <c r="BF3427" s="14"/>
      <c r="BG3427" s="14"/>
      <c r="BH3427" s="14"/>
      <c r="BI3427" s="14"/>
      <c r="BJ3427" s="14"/>
      <c r="BK3427" s="14"/>
      <c r="BL3427" s="14"/>
      <c r="BM3427" s="14"/>
      <c r="BN3427" s="14"/>
      <c r="BO3427" s="14"/>
      <c r="BP3427" s="14"/>
      <c r="BQ3427" s="14"/>
      <c r="BR3427" s="14">
        <v>0</v>
      </c>
      <c r="BS3427" s="14">
        <v>0</v>
      </c>
    </row>
    <row r="3428" spans="1:71" ht="22.5" x14ac:dyDescent="0.25">
      <c r="A3428" s="4" t="s">
        <v>915</v>
      </c>
      <c r="B3428" s="4" t="s">
        <v>75</v>
      </c>
      <c r="C3428" s="4" t="s">
        <v>1475</v>
      </c>
      <c r="D3428" s="65" t="s">
        <v>1476</v>
      </c>
      <c r="E3428" s="75">
        <v>6139</v>
      </c>
      <c r="F3428" s="65" t="s">
        <v>1484</v>
      </c>
      <c r="G3428" s="61" t="s">
        <v>1894</v>
      </c>
      <c r="H3428" s="13" t="s">
        <v>52</v>
      </c>
      <c r="I3428" s="14">
        <v>0</v>
      </c>
      <c r="J3428" s="14"/>
      <c r="K3428" s="14"/>
      <c r="L3428" s="14"/>
      <c r="M3428" s="14"/>
      <c r="N3428" s="14"/>
      <c r="O3428" s="14">
        <f t="shared" si="4770"/>
        <v>0</v>
      </c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>
        <v>0</v>
      </c>
      <c r="AC3428" s="14">
        <v>0</v>
      </c>
      <c r="AD3428" s="14">
        <v>0</v>
      </c>
      <c r="AE3428" s="14"/>
      <c r="AF3428" s="14"/>
      <c r="AG3428" s="14"/>
      <c r="AH3428" s="14"/>
      <c r="AI3428" s="14"/>
      <c r="AJ3428" s="14">
        <f t="shared" si="4771"/>
        <v>0</v>
      </c>
      <c r="AK3428" s="14"/>
      <c r="AL3428" s="14"/>
      <c r="AM3428" s="14"/>
      <c r="AN3428" s="14"/>
      <c r="AO3428" s="14"/>
      <c r="AP3428" s="14"/>
      <c r="AQ3428" s="14"/>
      <c r="AR3428" s="14"/>
      <c r="AS3428" s="14"/>
      <c r="AT3428" s="14"/>
      <c r="AU3428" s="14"/>
      <c r="AV3428" s="14"/>
      <c r="AW3428" s="14">
        <v>0</v>
      </c>
      <c r="AX3428" s="14">
        <v>0</v>
      </c>
      <c r="AY3428" s="14">
        <v>0</v>
      </c>
      <c r="AZ3428" s="14"/>
      <c r="BA3428" s="14"/>
      <c r="BB3428" s="14"/>
      <c r="BC3428" s="14"/>
      <c r="BD3428" s="14"/>
      <c r="BE3428" s="14">
        <f t="shared" si="4772"/>
        <v>0</v>
      </c>
      <c r="BF3428" s="14"/>
      <c r="BG3428" s="14"/>
      <c r="BH3428" s="14"/>
      <c r="BI3428" s="14"/>
      <c r="BJ3428" s="14"/>
      <c r="BK3428" s="14"/>
      <c r="BL3428" s="14"/>
      <c r="BM3428" s="14"/>
      <c r="BN3428" s="14"/>
      <c r="BO3428" s="14"/>
      <c r="BP3428" s="14"/>
      <c r="BQ3428" s="14"/>
      <c r="BR3428" s="14">
        <v>0</v>
      </c>
      <c r="BS3428" s="14">
        <v>0</v>
      </c>
    </row>
    <row r="3429" spans="1:71" ht="22.5" x14ac:dyDescent="0.25">
      <c r="A3429" s="1" t="s">
        <v>1</v>
      </c>
      <c r="B3429" s="1" t="s">
        <v>1</v>
      </c>
      <c r="C3429" s="1" t="s">
        <v>1</v>
      </c>
      <c r="D3429" s="64" t="s">
        <v>1</v>
      </c>
      <c r="E3429" s="64" t="s">
        <v>1</v>
      </c>
      <c r="F3429" s="64" t="s">
        <v>1</v>
      </c>
      <c r="G3429" s="2" t="s">
        <v>1</v>
      </c>
      <c r="H3429" s="10" t="s">
        <v>53</v>
      </c>
      <c r="I3429" s="11">
        <f t="shared" ref="I3429:X3430" si="4779">SUM(I3430)</f>
        <v>0</v>
      </c>
      <c r="J3429" s="11">
        <f t="shared" si="4779"/>
        <v>0</v>
      </c>
      <c r="K3429" s="11">
        <f t="shared" si="4779"/>
        <v>0</v>
      </c>
      <c r="L3429" s="11">
        <f t="shared" si="4779"/>
        <v>0</v>
      </c>
      <c r="M3429" s="11">
        <f t="shared" si="4779"/>
        <v>0</v>
      </c>
      <c r="N3429" s="11">
        <f t="shared" si="4779"/>
        <v>0</v>
      </c>
      <c r="O3429" s="11">
        <f t="shared" si="4779"/>
        <v>0</v>
      </c>
      <c r="P3429" s="11">
        <f t="shared" si="4779"/>
        <v>0</v>
      </c>
      <c r="Q3429" s="11">
        <f t="shared" si="4779"/>
        <v>0</v>
      </c>
      <c r="R3429" s="11">
        <f t="shared" si="4779"/>
        <v>0</v>
      </c>
      <c r="S3429" s="11">
        <f t="shared" si="4779"/>
        <v>0</v>
      </c>
      <c r="T3429" s="11">
        <f t="shared" si="4779"/>
        <v>0</v>
      </c>
      <c r="U3429" s="11">
        <f t="shared" si="4779"/>
        <v>0</v>
      </c>
      <c r="V3429" s="11">
        <f t="shared" si="4779"/>
        <v>0</v>
      </c>
      <c r="W3429" s="11">
        <f t="shared" si="4779"/>
        <v>0</v>
      </c>
      <c r="X3429" s="11">
        <f t="shared" si="4779"/>
        <v>0</v>
      </c>
      <c r="Y3429" s="11">
        <f t="shared" ref="J3429:AA3430" si="4780">SUM(Y3430)</f>
        <v>0</v>
      </c>
      <c r="Z3429" s="11">
        <f t="shared" si="4780"/>
        <v>0</v>
      </c>
      <c r="AA3429" s="11">
        <f t="shared" si="4780"/>
        <v>0</v>
      </c>
      <c r="AB3429" s="11">
        <v>0</v>
      </c>
      <c r="AC3429" s="11">
        <v>0</v>
      </c>
      <c r="AD3429" s="11">
        <f t="shared" ref="AD3429:AS3430" si="4781">SUM(AD3430)</f>
        <v>0</v>
      </c>
      <c r="AE3429" s="11">
        <f t="shared" si="4781"/>
        <v>0</v>
      </c>
      <c r="AF3429" s="11">
        <f t="shared" si="4781"/>
        <v>0</v>
      </c>
      <c r="AG3429" s="11">
        <f t="shared" si="4781"/>
        <v>0</v>
      </c>
      <c r="AH3429" s="11">
        <f t="shared" si="4781"/>
        <v>0</v>
      </c>
      <c r="AI3429" s="11">
        <f t="shared" si="4781"/>
        <v>0</v>
      </c>
      <c r="AJ3429" s="11">
        <f t="shared" si="4781"/>
        <v>0</v>
      </c>
      <c r="AK3429" s="11">
        <f t="shared" si="4781"/>
        <v>0</v>
      </c>
      <c r="AL3429" s="11">
        <f t="shared" si="4781"/>
        <v>0</v>
      </c>
      <c r="AM3429" s="11">
        <f t="shared" si="4781"/>
        <v>0</v>
      </c>
      <c r="AN3429" s="11">
        <f t="shared" si="4781"/>
        <v>0</v>
      </c>
      <c r="AO3429" s="11">
        <f t="shared" si="4781"/>
        <v>0</v>
      </c>
      <c r="AP3429" s="11">
        <f t="shared" si="4781"/>
        <v>0</v>
      </c>
      <c r="AQ3429" s="11">
        <f t="shared" si="4781"/>
        <v>0</v>
      </c>
      <c r="AR3429" s="11">
        <f t="shared" si="4781"/>
        <v>0</v>
      </c>
      <c r="AS3429" s="11">
        <f t="shared" si="4781"/>
        <v>0</v>
      </c>
      <c r="AT3429" s="11">
        <f t="shared" ref="AE3429:AV3430" si="4782">SUM(AT3430)</f>
        <v>0</v>
      </c>
      <c r="AU3429" s="11">
        <f t="shared" si="4782"/>
        <v>0</v>
      </c>
      <c r="AV3429" s="11">
        <f t="shared" si="4782"/>
        <v>0</v>
      </c>
      <c r="AW3429" s="11">
        <v>0</v>
      </c>
      <c r="AX3429" s="11">
        <v>0</v>
      </c>
      <c r="AY3429" s="11">
        <f t="shared" ref="AY3429:BN3430" si="4783">SUM(AY3430)</f>
        <v>0</v>
      </c>
      <c r="AZ3429" s="11">
        <f t="shared" si="4783"/>
        <v>0</v>
      </c>
      <c r="BA3429" s="11">
        <f t="shared" si="4783"/>
        <v>0</v>
      </c>
      <c r="BB3429" s="11">
        <f t="shared" si="4783"/>
        <v>0</v>
      </c>
      <c r="BC3429" s="11">
        <f t="shared" si="4783"/>
        <v>0</v>
      </c>
      <c r="BD3429" s="11">
        <f t="shared" si="4783"/>
        <v>0</v>
      </c>
      <c r="BE3429" s="11">
        <f t="shared" si="4783"/>
        <v>0</v>
      </c>
      <c r="BF3429" s="11">
        <f t="shared" si="4783"/>
        <v>0</v>
      </c>
      <c r="BG3429" s="11">
        <f t="shared" si="4783"/>
        <v>0</v>
      </c>
      <c r="BH3429" s="11">
        <f t="shared" si="4783"/>
        <v>0</v>
      </c>
      <c r="BI3429" s="11">
        <f t="shared" si="4783"/>
        <v>0</v>
      </c>
      <c r="BJ3429" s="11">
        <f t="shared" si="4783"/>
        <v>0</v>
      </c>
      <c r="BK3429" s="11">
        <f t="shared" si="4783"/>
        <v>0</v>
      </c>
      <c r="BL3429" s="11">
        <f t="shared" si="4783"/>
        <v>0</v>
      </c>
      <c r="BM3429" s="11">
        <f t="shared" si="4783"/>
        <v>0</v>
      </c>
      <c r="BN3429" s="11">
        <f t="shared" si="4783"/>
        <v>0</v>
      </c>
      <c r="BO3429" s="11">
        <f t="shared" ref="AZ3429:BQ3430" si="4784">SUM(BO3430)</f>
        <v>0</v>
      </c>
      <c r="BP3429" s="11">
        <f t="shared" si="4784"/>
        <v>0</v>
      </c>
      <c r="BQ3429" s="11">
        <f t="shared" si="4784"/>
        <v>0</v>
      </c>
      <c r="BR3429" s="11">
        <v>0</v>
      </c>
      <c r="BS3429" s="11">
        <v>0</v>
      </c>
    </row>
    <row r="3430" spans="1:71" x14ac:dyDescent="0.25">
      <c r="A3430" s="4" t="s">
        <v>915</v>
      </c>
      <c r="B3430" s="4" t="s">
        <v>75</v>
      </c>
      <c r="C3430" s="4" t="s">
        <v>1475</v>
      </c>
      <c r="D3430" s="65" t="s">
        <v>1476</v>
      </c>
      <c r="E3430" s="64" t="s">
        <v>54</v>
      </c>
      <c r="F3430" s="64" t="s">
        <v>1</v>
      </c>
      <c r="G3430" s="2" t="s">
        <v>1</v>
      </c>
      <c r="H3430" s="2" t="s">
        <v>55</v>
      </c>
      <c r="I3430" s="12">
        <f t="shared" si="4779"/>
        <v>0</v>
      </c>
      <c r="J3430" s="12">
        <f t="shared" si="4780"/>
        <v>0</v>
      </c>
      <c r="K3430" s="12">
        <f t="shared" si="4780"/>
        <v>0</v>
      </c>
      <c r="L3430" s="12">
        <f t="shared" si="4780"/>
        <v>0</v>
      </c>
      <c r="M3430" s="12">
        <f t="shared" si="4780"/>
        <v>0</v>
      </c>
      <c r="N3430" s="12">
        <f t="shared" si="4780"/>
        <v>0</v>
      </c>
      <c r="O3430" s="12">
        <f t="shared" si="4780"/>
        <v>0</v>
      </c>
      <c r="P3430" s="12">
        <f t="shared" si="4780"/>
        <v>0</v>
      </c>
      <c r="Q3430" s="12">
        <f t="shared" si="4780"/>
        <v>0</v>
      </c>
      <c r="R3430" s="12">
        <f t="shared" si="4780"/>
        <v>0</v>
      </c>
      <c r="S3430" s="12">
        <f t="shared" si="4780"/>
        <v>0</v>
      </c>
      <c r="T3430" s="12">
        <f t="shared" si="4780"/>
        <v>0</v>
      </c>
      <c r="U3430" s="12">
        <f t="shared" si="4780"/>
        <v>0</v>
      </c>
      <c r="V3430" s="12">
        <f t="shared" si="4780"/>
        <v>0</v>
      </c>
      <c r="W3430" s="12">
        <f t="shared" si="4780"/>
        <v>0</v>
      </c>
      <c r="X3430" s="12">
        <f t="shared" si="4780"/>
        <v>0</v>
      </c>
      <c r="Y3430" s="12">
        <f t="shared" si="4780"/>
        <v>0</v>
      </c>
      <c r="Z3430" s="12">
        <f t="shared" si="4780"/>
        <v>0</v>
      </c>
      <c r="AA3430" s="12">
        <f t="shared" si="4780"/>
        <v>0</v>
      </c>
      <c r="AB3430" s="12">
        <v>0</v>
      </c>
      <c r="AC3430" s="12">
        <v>0</v>
      </c>
      <c r="AD3430" s="12">
        <f t="shared" si="4781"/>
        <v>0</v>
      </c>
      <c r="AE3430" s="12">
        <f t="shared" si="4782"/>
        <v>0</v>
      </c>
      <c r="AF3430" s="12">
        <f t="shared" si="4782"/>
        <v>0</v>
      </c>
      <c r="AG3430" s="12">
        <f t="shared" si="4782"/>
        <v>0</v>
      </c>
      <c r="AH3430" s="12">
        <f t="shared" si="4782"/>
        <v>0</v>
      </c>
      <c r="AI3430" s="12">
        <f t="shared" si="4782"/>
        <v>0</v>
      </c>
      <c r="AJ3430" s="12">
        <f t="shared" si="4782"/>
        <v>0</v>
      </c>
      <c r="AK3430" s="12">
        <f t="shared" si="4782"/>
        <v>0</v>
      </c>
      <c r="AL3430" s="12">
        <f t="shared" si="4782"/>
        <v>0</v>
      </c>
      <c r="AM3430" s="12">
        <f t="shared" si="4782"/>
        <v>0</v>
      </c>
      <c r="AN3430" s="12">
        <f t="shared" si="4782"/>
        <v>0</v>
      </c>
      <c r="AO3430" s="12">
        <f t="shared" si="4782"/>
        <v>0</v>
      </c>
      <c r="AP3430" s="12">
        <f t="shared" si="4782"/>
        <v>0</v>
      </c>
      <c r="AQ3430" s="12">
        <f t="shared" si="4782"/>
        <v>0</v>
      </c>
      <c r="AR3430" s="12">
        <f t="shared" si="4782"/>
        <v>0</v>
      </c>
      <c r="AS3430" s="12">
        <f t="shared" si="4782"/>
        <v>0</v>
      </c>
      <c r="AT3430" s="12">
        <f t="shared" si="4782"/>
        <v>0</v>
      </c>
      <c r="AU3430" s="12">
        <f t="shared" si="4782"/>
        <v>0</v>
      </c>
      <c r="AV3430" s="12">
        <f t="shared" si="4782"/>
        <v>0</v>
      </c>
      <c r="AW3430" s="12">
        <v>0</v>
      </c>
      <c r="AX3430" s="12">
        <v>0</v>
      </c>
      <c r="AY3430" s="12">
        <f t="shared" si="4783"/>
        <v>0</v>
      </c>
      <c r="AZ3430" s="12">
        <f t="shared" si="4784"/>
        <v>0</v>
      </c>
      <c r="BA3430" s="12">
        <f t="shared" si="4784"/>
        <v>0</v>
      </c>
      <c r="BB3430" s="12">
        <f t="shared" si="4784"/>
        <v>0</v>
      </c>
      <c r="BC3430" s="12">
        <f t="shared" si="4784"/>
        <v>0</v>
      </c>
      <c r="BD3430" s="12">
        <f t="shared" si="4784"/>
        <v>0</v>
      </c>
      <c r="BE3430" s="12">
        <f t="shared" si="4784"/>
        <v>0</v>
      </c>
      <c r="BF3430" s="12">
        <f t="shared" si="4784"/>
        <v>0</v>
      </c>
      <c r="BG3430" s="12">
        <f t="shared" si="4784"/>
        <v>0</v>
      </c>
      <c r="BH3430" s="12">
        <f t="shared" si="4784"/>
        <v>0</v>
      </c>
      <c r="BI3430" s="12">
        <f t="shared" si="4784"/>
        <v>0</v>
      </c>
      <c r="BJ3430" s="12">
        <f t="shared" si="4784"/>
        <v>0</v>
      </c>
      <c r="BK3430" s="12">
        <f t="shared" si="4784"/>
        <v>0</v>
      </c>
      <c r="BL3430" s="12">
        <f t="shared" si="4784"/>
        <v>0</v>
      </c>
      <c r="BM3430" s="12">
        <f t="shared" si="4784"/>
        <v>0</v>
      </c>
      <c r="BN3430" s="12">
        <f t="shared" si="4784"/>
        <v>0</v>
      </c>
      <c r="BO3430" s="12">
        <f t="shared" si="4784"/>
        <v>0</v>
      </c>
      <c r="BP3430" s="12">
        <f t="shared" si="4784"/>
        <v>0</v>
      </c>
      <c r="BQ3430" s="12">
        <f t="shared" si="4784"/>
        <v>0</v>
      </c>
      <c r="BR3430" s="12">
        <v>0</v>
      </c>
      <c r="BS3430" s="12">
        <v>0</v>
      </c>
    </row>
    <row r="3431" spans="1:71" x14ac:dyDescent="0.25">
      <c r="A3431" s="4" t="s">
        <v>915</v>
      </c>
      <c r="B3431" s="4" t="s">
        <v>75</v>
      </c>
      <c r="C3431" s="4" t="s">
        <v>1475</v>
      </c>
      <c r="D3431" s="65" t="s">
        <v>1476</v>
      </c>
      <c r="E3431" s="75">
        <v>6148</v>
      </c>
      <c r="F3431" s="65"/>
      <c r="G3431" s="61" t="s">
        <v>1894</v>
      </c>
      <c r="H3431" s="13" t="s">
        <v>63</v>
      </c>
      <c r="I3431" s="14">
        <v>0</v>
      </c>
      <c r="J3431" s="14"/>
      <c r="K3431" s="14"/>
      <c r="L3431" s="14"/>
      <c r="M3431" s="14"/>
      <c r="N3431" s="14"/>
      <c r="O3431" s="14">
        <f t="shared" si="4770"/>
        <v>0</v>
      </c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>
        <v>0</v>
      </c>
      <c r="AC3431" s="14">
        <v>0</v>
      </c>
      <c r="AD3431" s="14">
        <v>0</v>
      </c>
      <c r="AE3431" s="14"/>
      <c r="AF3431" s="14"/>
      <c r="AG3431" s="14"/>
      <c r="AH3431" s="14"/>
      <c r="AI3431" s="14"/>
      <c r="AJ3431" s="14">
        <f t="shared" si="4771"/>
        <v>0</v>
      </c>
      <c r="AK3431" s="14"/>
      <c r="AL3431" s="14"/>
      <c r="AM3431" s="14"/>
      <c r="AN3431" s="14"/>
      <c r="AO3431" s="14"/>
      <c r="AP3431" s="14"/>
      <c r="AQ3431" s="14"/>
      <c r="AR3431" s="14"/>
      <c r="AS3431" s="14"/>
      <c r="AT3431" s="14"/>
      <c r="AU3431" s="14"/>
      <c r="AV3431" s="14"/>
      <c r="AW3431" s="14">
        <v>0</v>
      </c>
      <c r="AX3431" s="14">
        <v>0</v>
      </c>
      <c r="AY3431" s="14">
        <v>0</v>
      </c>
      <c r="AZ3431" s="14"/>
      <c r="BA3431" s="14"/>
      <c r="BB3431" s="14"/>
      <c r="BC3431" s="14"/>
      <c r="BD3431" s="14"/>
      <c r="BE3431" s="14">
        <f t="shared" si="4772"/>
        <v>0</v>
      </c>
      <c r="BF3431" s="14"/>
      <c r="BG3431" s="14"/>
      <c r="BH3431" s="14"/>
      <c r="BI3431" s="14"/>
      <c r="BJ3431" s="14"/>
      <c r="BK3431" s="14"/>
      <c r="BL3431" s="14"/>
      <c r="BM3431" s="14"/>
      <c r="BN3431" s="14"/>
      <c r="BO3431" s="14"/>
      <c r="BP3431" s="14"/>
      <c r="BQ3431" s="14"/>
      <c r="BR3431" s="14">
        <v>0</v>
      </c>
      <c r="BS3431" s="14">
        <v>0</v>
      </c>
    </row>
    <row r="3432" spans="1:71" ht="22.5" x14ac:dyDescent="0.25">
      <c r="A3432" s="1" t="s">
        <v>1</v>
      </c>
      <c r="B3432" s="1" t="s">
        <v>1</v>
      </c>
      <c r="C3432" s="1" t="s">
        <v>1</v>
      </c>
      <c r="D3432" s="64" t="s">
        <v>1</v>
      </c>
      <c r="E3432" s="64" t="s">
        <v>1</v>
      </c>
      <c r="F3432" s="64" t="s">
        <v>1</v>
      </c>
      <c r="G3432" s="2" t="s">
        <v>1</v>
      </c>
      <c r="H3432" s="10" t="s">
        <v>64</v>
      </c>
      <c r="I3432" s="11">
        <f t="shared" ref="I3432:AA3432" si="4785">SUM(I3433)</f>
        <v>12000</v>
      </c>
      <c r="J3432" s="11">
        <f t="shared" si="4785"/>
        <v>0</v>
      </c>
      <c r="K3432" s="11">
        <f t="shared" si="4785"/>
        <v>0</v>
      </c>
      <c r="L3432" s="11">
        <f t="shared" si="4785"/>
        <v>0</v>
      </c>
      <c r="M3432" s="11">
        <f t="shared" si="4785"/>
        <v>0</v>
      </c>
      <c r="N3432" s="11">
        <f t="shared" si="4785"/>
        <v>0</v>
      </c>
      <c r="O3432" s="11">
        <f t="shared" si="4785"/>
        <v>12000</v>
      </c>
      <c r="P3432" s="11">
        <f t="shared" si="4785"/>
        <v>0</v>
      </c>
      <c r="Q3432" s="11">
        <f t="shared" si="4785"/>
        <v>0</v>
      </c>
      <c r="R3432" s="11">
        <f t="shared" si="4785"/>
        <v>0</v>
      </c>
      <c r="S3432" s="11">
        <f t="shared" si="4785"/>
        <v>0</v>
      </c>
      <c r="T3432" s="11">
        <f t="shared" si="4785"/>
        <v>0</v>
      </c>
      <c r="U3432" s="11">
        <f t="shared" si="4785"/>
        <v>0</v>
      </c>
      <c r="V3432" s="11">
        <f t="shared" si="4785"/>
        <v>0</v>
      </c>
      <c r="W3432" s="11">
        <f t="shared" si="4785"/>
        <v>0</v>
      </c>
      <c r="X3432" s="11">
        <f t="shared" si="4785"/>
        <v>0</v>
      </c>
      <c r="Y3432" s="11">
        <f t="shared" si="4785"/>
        <v>0</v>
      </c>
      <c r="Z3432" s="11">
        <f t="shared" si="4785"/>
        <v>0</v>
      </c>
      <c r="AA3432" s="11">
        <f t="shared" si="4785"/>
        <v>0</v>
      </c>
      <c r="AB3432" s="11">
        <v>0</v>
      </c>
      <c r="AC3432" s="11">
        <v>12000</v>
      </c>
      <c r="AD3432" s="11">
        <f t="shared" ref="AD3432:AV3432" si="4786">SUM(AD3433)</f>
        <v>0</v>
      </c>
      <c r="AE3432" s="11">
        <f t="shared" si="4786"/>
        <v>456</v>
      </c>
      <c r="AF3432" s="11">
        <f t="shared" si="4786"/>
        <v>0</v>
      </c>
      <c r="AG3432" s="11">
        <f t="shared" si="4786"/>
        <v>0</v>
      </c>
      <c r="AH3432" s="11">
        <f t="shared" si="4786"/>
        <v>0</v>
      </c>
      <c r="AI3432" s="11">
        <f t="shared" si="4786"/>
        <v>0</v>
      </c>
      <c r="AJ3432" s="11">
        <f t="shared" si="4786"/>
        <v>456</v>
      </c>
      <c r="AK3432" s="11">
        <f t="shared" si="4786"/>
        <v>0</v>
      </c>
      <c r="AL3432" s="11">
        <f t="shared" si="4786"/>
        <v>0</v>
      </c>
      <c r="AM3432" s="11">
        <f t="shared" si="4786"/>
        <v>456</v>
      </c>
      <c r="AN3432" s="11">
        <f t="shared" si="4786"/>
        <v>0</v>
      </c>
      <c r="AO3432" s="11">
        <f t="shared" si="4786"/>
        <v>0</v>
      </c>
      <c r="AP3432" s="11">
        <f t="shared" si="4786"/>
        <v>0</v>
      </c>
      <c r="AQ3432" s="11">
        <f t="shared" si="4786"/>
        <v>0</v>
      </c>
      <c r="AR3432" s="11">
        <f t="shared" si="4786"/>
        <v>0</v>
      </c>
      <c r="AS3432" s="11">
        <f t="shared" si="4786"/>
        <v>0</v>
      </c>
      <c r="AT3432" s="11">
        <f t="shared" si="4786"/>
        <v>0</v>
      </c>
      <c r="AU3432" s="11">
        <f t="shared" si="4786"/>
        <v>0</v>
      </c>
      <c r="AV3432" s="11">
        <f t="shared" si="4786"/>
        <v>0</v>
      </c>
      <c r="AW3432" s="11">
        <v>456</v>
      </c>
      <c r="AX3432" s="11">
        <v>0</v>
      </c>
      <c r="AY3432" s="11">
        <f t="shared" ref="AY3432:BQ3432" si="4787">SUM(AY3433)</f>
        <v>0</v>
      </c>
      <c r="AZ3432" s="11">
        <f t="shared" si="4787"/>
        <v>0</v>
      </c>
      <c r="BA3432" s="11">
        <f t="shared" si="4787"/>
        <v>0</v>
      </c>
      <c r="BB3432" s="11">
        <f t="shared" si="4787"/>
        <v>0</v>
      </c>
      <c r="BC3432" s="11">
        <f t="shared" si="4787"/>
        <v>0</v>
      </c>
      <c r="BD3432" s="11">
        <f t="shared" si="4787"/>
        <v>0</v>
      </c>
      <c r="BE3432" s="11">
        <f t="shared" si="4787"/>
        <v>0</v>
      </c>
      <c r="BF3432" s="11">
        <f t="shared" si="4787"/>
        <v>0</v>
      </c>
      <c r="BG3432" s="11">
        <f t="shared" si="4787"/>
        <v>0</v>
      </c>
      <c r="BH3432" s="11">
        <f t="shared" si="4787"/>
        <v>0</v>
      </c>
      <c r="BI3432" s="11">
        <f t="shared" si="4787"/>
        <v>0</v>
      </c>
      <c r="BJ3432" s="11">
        <f t="shared" si="4787"/>
        <v>0</v>
      </c>
      <c r="BK3432" s="11">
        <f t="shared" si="4787"/>
        <v>0</v>
      </c>
      <c r="BL3432" s="11">
        <f t="shared" si="4787"/>
        <v>0</v>
      </c>
      <c r="BM3432" s="11">
        <f t="shared" si="4787"/>
        <v>0</v>
      </c>
      <c r="BN3432" s="11">
        <f t="shared" si="4787"/>
        <v>0</v>
      </c>
      <c r="BO3432" s="11">
        <f t="shared" si="4787"/>
        <v>0</v>
      </c>
      <c r="BP3432" s="11">
        <f t="shared" si="4787"/>
        <v>0</v>
      </c>
      <c r="BQ3432" s="11">
        <f t="shared" si="4787"/>
        <v>0</v>
      </c>
      <c r="BR3432" s="11">
        <v>0</v>
      </c>
      <c r="BS3432" s="11">
        <v>0</v>
      </c>
    </row>
    <row r="3433" spans="1:71" x14ac:dyDescent="0.25">
      <c r="A3433" s="4" t="s">
        <v>915</v>
      </c>
      <c r="B3433" s="4" t="s">
        <v>75</v>
      </c>
      <c r="C3433" s="4" t="s">
        <v>1475</v>
      </c>
      <c r="D3433" s="65" t="s">
        <v>1476</v>
      </c>
      <c r="E3433" s="64" t="s">
        <v>65</v>
      </c>
      <c r="F3433" s="64" t="s">
        <v>1</v>
      </c>
      <c r="G3433" s="2" t="s">
        <v>1</v>
      </c>
      <c r="H3433" s="2" t="s">
        <v>66</v>
      </c>
      <c r="I3433" s="12">
        <f t="shared" ref="I3433:AA3433" si="4788">SUM(I3434:I3435)</f>
        <v>12000</v>
      </c>
      <c r="J3433" s="12">
        <f t="shared" si="4788"/>
        <v>0</v>
      </c>
      <c r="K3433" s="12">
        <f t="shared" si="4788"/>
        <v>0</v>
      </c>
      <c r="L3433" s="12">
        <f t="shared" si="4788"/>
        <v>0</v>
      </c>
      <c r="M3433" s="12">
        <f t="shared" si="4788"/>
        <v>0</v>
      </c>
      <c r="N3433" s="12">
        <f t="shared" si="4788"/>
        <v>0</v>
      </c>
      <c r="O3433" s="12">
        <f t="shared" ref="O3433" si="4789">SUM(O3434:O3435)</f>
        <v>12000</v>
      </c>
      <c r="P3433" s="12">
        <f t="shared" si="4788"/>
        <v>0</v>
      </c>
      <c r="Q3433" s="12">
        <f t="shared" si="4788"/>
        <v>0</v>
      </c>
      <c r="R3433" s="12">
        <f t="shared" si="4788"/>
        <v>0</v>
      </c>
      <c r="S3433" s="12">
        <f t="shared" si="4788"/>
        <v>0</v>
      </c>
      <c r="T3433" s="12">
        <f t="shared" si="4788"/>
        <v>0</v>
      </c>
      <c r="U3433" s="12">
        <f t="shared" si="4788"/>
        <v>0</v>
      </c>
      <c r="V3433" s="12">
        <f t="shared" si="4788"/>
        <v>0</v>
      </c>
      <c r="W3433" s="12">
        <f t="shared" si="4788"/>
        <v>0</v>
      </c>
      <c r="X3433" s="12">
        <f t="shared" si="4788"/>
        <v>0</v>
      </c>
      <c r="Y3433" s="12">
        <f t="shared" si="4788"/>
        <v>0</v>
      </c>
      <c r="Z3433" s="12">
        <f t="shared" si="4788"/>
        <v>0</v>
      </c>
      <c r="AA3433" s="12">
        <f t="shared" si="4788"/>
        <v>0</v>
      </c>
      <c r="AB3433" s="12">
        <v>0</v>
      </c>
      <c r="AC3433" s="12">
        <v>12000</v>
      </c>
      <c r="AD3433" s="12">
        <f t="shared" ref="AD3433:AV3433" si="4790">SUM(AD3434:AD3435)</f>
        <v>0</v>
      </c>
      <c r="AE3433" s="12">
        <f t="shared" si="4790"/>
        <v>456</v>
      </c>
      <c r="AF3433" s="12">
        <f t="shared" si="4790"/>
        <v>0</v>
      </c>
      <c r="AG3433" s="12">
        <f t="shared" si="4790"/>
        <v>0</v>
      </c>
      <c r="AH3433" s="12">
        <f t="shared" si="4790"/>
        <v>0</v>
      </c>
      <c r="AI3433" s="12">
        <f t="shared" si="4790"/>
        <v>0</v>
      </c>
      <c r="AJ3433" s="12">
        <f t="shared" ref="AJ3433" si="4791">SUM(AJ3434:AJ3435)</f>
        <v>456</v>
      </c>
      <c r="AK3433" s="12">
        <f t="shared" si="4790"/>
        <v>0</v>
      </c>
      <c r="AL3433" s="12">
        <f t="shared" si="4790"/>
        <v>0</v>
      </c>
      <c r="AM3433" s="12">
        <f t="shared" si="4790"/>
        <v>456</v>
      </c>
      <c r="AN3433" s="12">
        <f t="shared" si="4790"/>
        <v>0</v>
      </c>
      <c r="AO3433" s="12">
        <f t="shared" si="4790"/>
        <v>0</v>
      </c>
      <c r="AP3433" s="12">
        <f t="shared" si="4790"/>
        <v>0</v>
      </c>
      <c r="AQ3433" s="12">
        <f t="shared" si="4790"/>
        <v>0</v>
      </c>
      <c r="AR3433" s="12">
        <f t="shared" si="4790"/>
        <v>0</v>
      </c>
      <c r="AS3433" s="12">
        <f t="shared" si="4790"/>
        <v>0</v>
      </c>
      <c r="AT3433" s="12">
        <f t="shared" si="4790"/>
        <v>0</v>
      </c>
      <c r="AU3433" s="12">
        <f t="shared" si="4790"/>
        <v>0</v>
      </c>
      <c r="AV3433" s="12">
        <f t="shared" si="4790"/>
        <v>0</v>
      </c>
      <c r="AW3433" s="12">
        <v>456</v>
      </c>
      <c r="AX3433" s="12">
        <v>0</v>
      </c>
      <c r="AY3433" s="12">
        <f t="shared" ref="AY3433:BQ3433" si="4792">SUM(AY3434:AY3435)</f>
        <v>0</v>
      </c>
      <c r="AZ3433" s="12">
        <f t="shared" si="4792"/>
        <v>0</v>
      </c>
      <c r="BA3433" s="12">
        <f t="shared" si="4792"/>
        <v>0</v>
      </c>
      <c r="BB3433" s="12">
        <f t="shared" si="4792"/>
        <v>0</v>
      </c>
      <c r="BC3433" s="12">
        <f t="shared" si="4792"/>
        <v>0</v>
      </c>
      <c r="BD3433" s="12">
        <f t="shared" si="4792"/>
        <v>0</v>
      </c>
      <c r="BE3433" s="12">
        <f t="shared" ref="BE3433" si="4793">SUM(BE3434:BE3435)</f>
        <v>0</v>
      </c>
      <c r="BF3433" s="12">
        <f t="shared" si="4792"/>
        <v>0</v>
      </c>
      <c r="BG3433" s="12">
        <f t="shared" si="4792"/>
        <v>0</v>
      </c>
      <c r="BH3433" s="12">
        <f t="shared" si="4792"/>
        <v>0</v>
      </c>
      <c r="BI3433" s="12">
        <f t="shared" si="4792"/>
        <v>0</v>
      </c>
      <c r="BJ3433" s="12">
        <f t="shared" si="4792"/>
        <v>0</v>
      </c>
      <c r="BK3433" s="12">
        <f t="shared" si="4792"/>
        <v>0</v>
      </c>
      <c r="BL3433" s="12">
        <f t="shared" si="4792"/>
        <v>0</v>
      </c>
      <c r="BM3433" s="12">
        <f t="shared" si="4792"/>
        <v>0</v>
      </c>
      <c r="BN3433" s="12">
        <f t="shared" si="4792"/>
        <v>0</v>
      </c>
      <c r="BO3433" s="12">
        <f t="shared" si="4792"/>
        <v>0</v>
      </c>
      <c r="BP3433" s="12">
        <f t="shared" si="4792"/>
        <v>0</v>
      </c>
      <c r="BQ3433" s="12">
        <f t="shared" si="4792"/>
        <v>0</v>
      </c>
      <c r="BR3433" s="12">
        <v>0</v>
      </c>
      <c r="BS3433" s="12">
        <v>0</v>
      </c>
    </row>
    <row r="3434" spans="1:71" x14ac:dyDescent="0.25">
      <c r="A3434" s="4" t="s">
        <v>915</v>
      </c>
      <c r="B3434" s="4" t="s">
        <v>75</v>
      </c>
      <c r="C3434" s="4" t="s">
        <v>1475</v>
      </c>
      <c r="D3434" s="65" t="s">
        <v>1476</v>
      </c>
      <c r="E3434" s="75">
        <v>8213</v>
      </c>
      <c r="F3434" s="65"/>
      <c r="G3434" s="61" t="s">
        <v>1894</v>
      </c>
      <c r="H3434" s="13" t="s">
        <v>68</v>
      </c>
      <c r="I3434" s="14">
        <v>10000</v>
      </c>
      <c r="J3434" s="14"/>
      <c r="K3434" s="14"/>
      <c r="L3434" s="14"/>
      <c r="M3434" s="14"/>
      <c r="N3434" s="14"/>
      <c r="O3434" s="14">
        <f t="shared" si="4770"/>
        <v>10000</v>
      </c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>
        <v>0</v>
      </c>
      <c r="AC3434" s="14">
        <v>10000</v>
      </c>
      <c r="AD3434" s="14">
        <v>0</v>
      </c>
      <c r="AE3434" s="14">
        <v>456</v>
      </c>
      <c r="AF3434" s="14"/>
      <c r="AG3434" s="14"/>
      <c r="AH3434" s="14"/>
      <c r="AI3434" s="14"/>
      <c r="AJ3434" s="14">
        <f t="shared" si="4771"/>
        <v>456</v>
      </c>
      <c r="AK3434" s="14"/>
      <c r="AL3434" s="14"/>
      <c r="AM3434" s="14">
        <v>456</v>
      </c>
      <c r="AN3434" s="14"/>
      <c r="AO3434" s="14"/>
      <c r="AP3434" s="14"/>
      <c r="AQ3434" s="14"/>
      <c r="AR3434" s="14"/>
      <c r="AS3434" s="14"/>
      <c r="AT3434" s="14"/>
      <c r="AU3434" s="14"/>
      <c r="AV3434" s="14"/>
      <c r="AW3434" s="14">
        <v>456</v>
      </c>
      <c r="AX3434" s="14">
        <v>0</v>
      </c>
      <c r="AY3434" s="14">
        <v>0</v>
      </c>
      <c r="AZ3434" s="14"/>
      <c r="BA3434" s="14"/>
      <c r="BB3434" s="14"/>
      <c r="BC3434" s="14"/>
      <c r="BD3434" s="14"/>
      <c r="BE3434" s="14">
        <f t="shared" si="4772"/>
        <v>0</v>
      </c>
      <c r="BF3434" s="14"/>
      <c r="BG3434" s="14"/>
      <c r="BH3434" s="14"/>
      <c r="BI3434" s="14"/>
      <c r="BJ3434" s="14"/>
      <c r="BK3434" s="14"/>
      <c r="BL3434" s="14"/>
      <c r="BM3434" s="14"/>
      <c r="BN3434" s="14"/>
      <c r="BO3434" s="14"/>
      <c r="BP3434" s="14"/>
      <c r="BQ3434" s="14"/>
      <c r="BR3434" s="14">
        <v>0</v>
      </c>
      <c r="BS3434" s="14">
        <v>0</v>
      </c>
    </row>
    <row r="3435" spans="1:71" x14ac:dyDescent="0.25">
      <c r="A3435" s="4" t="s">
        <v>915</v>
      </c>
      <c r="B3435" s="4" t="s">
        <v>75</v>
      </c>
      <c r="C3435" s="4" t="s">
        <v>1475</v>
      </c>
      <c r="D3435" s="65" t="s">
        <v>1476</v>
      </c>
      <c r="E3435" s="75">
        <v>8216</v>
      </c>
      <c r="F3435" s="65"/>
      <c r="G3435" s="61" t="s">
        <v>1894</v>
      </c>
      <c r="H3435" s="13" t="s">
        <v>306</v>
      </c>
      <c r="I3435" s="14">
        <v>2000</v>
      </c>
      <c r="J3435" s="14"/>
      <c r="K3435" s="14"/>
      <c r="L3435" s="14"/>
      <c r="M3435" s="14"/>
      <c r="N3435" s="14"/>
      <c r="O3435" s="14">
        <f t="shared" si="4770"/>
        <v>2000</v>
      </c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>
        <v>0</v>
      </c>
      <c r="AC3435" s="14">
        <v>2000</v>
      </c>
      <c r="AD3435" s="14">
        <v>0</v>
      </c>
      <c r="AE3435" s="14"/>
      <c r="AF3435" s="14"/>
      <c r="AG3435" s="14"/>
      <c r="AH3435" s="14"/>
      <c r="AI3435" s="14"/>
      <c r="AJ3435" s="14">
        <f t="shared" si="4771"/>
        <v>0</v>
      </c>
      <c r="AK3435" s="14"/>
      <c r="AL3435" s="14"/>
      <c r="AM3435" s="14"/>
      <c r="AN3435" s="14"/>
      <c r="AO3435" s="14"/>
      <c r="AP3435" s="14"/>
      <c r="AQ3435" s="14"/>
      <c r="AR3435" s="14"/>
      <c r="AS3435" s="14"/>
      <c r="AT3435" s="14"/>
      <c r="AU3435" s="14"/>
      <c r="AV3435" s="14"/>
      <c r="AW3435" s="14">
        <v>0</v>
      </c>
      <c r="AX3435" s="14">
        <v>0</v>
      </c>
      <c r="AY3435" s="14">
        <v>0</v>
      </c>
      <c r="AZ3435" s="14"/>
      <c r="BA3435" s="14"/>
      <c r="BB3435" s="14"/>
      <c r="BC3435" s="14"/>
      <c r="BD3435" s="14"/>
      <c r="BE3435" s="14">
        <f t="shared" si="4772"/>
        <v>0</v>
      </c>
      <c r="BF3435" s="14"/>
      <c r="BG3435" s="14"/>
      <c r="BH3435" s="14"/>
      <c r="BI3435" s="14"/>
      <c r="BJ3435" s="14"/>
      <c r="BK3435" s="14"/>
      <c r="BL3435" s="14"/>
      <c r="BM3435" s="14"/>
      <c r="BN3435" s="14"/>
      <c r="BO3435" s="14"/>
      <c r="BP3435" s="14"/>
      <c r="BQ3435" s="14"/>
      <c r="BR3435" s="14">
        <v>0</v>
      </c>
      <c r="BS3435" s="14">
        <v>0</v>
      </c>
    </row>
    <row r="3436" spans="1:71" x14ac:dyDescent="0.25">
      <c r="A3436" s="13" t="s">
        <v>1</v>
      </c>
      <c r="B3436" s="13" t="s">
        <v>1</v>
      </c>
      <c r="C3436" s="13" t="s">
        <v>1</v>
      </c>
      <c r="D3436" s="60" t="s">
        <v>1</v>
      </c>
      <c r="E3436" s="60" t="s">
        <v>1</v>
      </c>
      <c r="F3436" s="60" t="s">
        <v>1</v>
      </c>
      <c r="G3436" s="13" t="s">
        <v>1</v>
      </c>
      <c r="H3436" s="10" t="s">
        <v>1485</v>
      </c>
      <c r="I3436" s="11">
        <f t="shared" ref="I3436:AA3436" si="4794">SUM(I3406,I3429,I3432)</f>
        <v>166000</v>
      </c>
      <c r="J3436" s="11">
        <f t="shared" si="4794"/>
        <v>0</v>
      </c>
      <c r="K3436" s="11">
        <f t="shared" si="4794"/>
        <v>0</v>
      </c>
      <c r="L3436" s="11">
        <f t="shared" si="4794"/>
        <v>0</v>
      </c>
      <c r="M3436" s="11">
        <f t="shared" si="4794"/>
        <v>0</v>
      </c>
      <c r="N3436" s="11">
        <f t="shared" si="4794"/>
        <v>0</v>
      </c>
      <c r="O3436" s="11">
        <f t="shared" si="4794"/>
        <v>166000</v>
      </c>
      <c r="P3436" s="11">
        <f t="shared" si="4794"/>
        <v>6168</v>
      </c>
      <c r="Q3436" s="11">
        <f t="shared" si="4794"/>
        <v>15989</v>
      </c>
      <c r="R3436" s="11">
        <f t="shared" si="4794"/>
        <v>15302</v>
      </c>
      <c r="S3436" s="11">
        <f t="shared" si="4794"/>
        <v>0</v>
      </c>
      <c r="T3436" s="11">
        <f t="shared" si="4794"/>
        <v>0</v>
      </c>
      <c r="U3436" s="11">
        <f t="shared" si="4794"/>
        <v>0</v>
      </c>
      <c r="V3436" s="11">
        <f t="shared" si="4794"/>
        <v>0</v>
      </c>
      <c r="W3436" s="11">
        <f t="shared" si="4794"/>
        <v>0</v>
      </c>
      <c r="X3436" s="11">
        <f t="shared" si="4794"/>
        <v>0</v>
      </c>
      <c r="Y3436" s="11">
        <f t="shared" si="4794"/>
        <v>0</v>
      </c>
      <c r="Z3436" s="11">
        <f t="shared" si="4794"/>
        <v>0</v>
      </c>
      <c r="AA3436" s="11">
        <f t="shared" si="4794"/>
        <v>0</v>
      </c>
      <c r="AB3436" s="11">
        <v>37459</v>
      </c>
      <c r="AC3436" s="11">
        <v>128541</v>
      </c>
      <c r="AD3436" s="11">
        <f t="shared" ref="AD3436:AV3436" si="4795">SUM(AD3406,AD3429,AD3432)</f>
        <v>0</v>
      </c>
      <c r="AE3436" s="11">
        <f t="shared" si="4795"/>
        <v>2456</v>
      </c>
      <c r="AF3436" s="11">
        <f t="shared" si="4795"/>
        <v>0</v>
      </c>
      <c r="AG3436" s="11">
        <f t="shared" si="4795"/>
        <v>0</v>
      </c>
      <c r="AH3436" s="11">
        <f t="shared" si="4795"/>
        <v>0</v>
      </c>
      <c r="AI3436" s="11">
        <f t="shared" si="4795"/>
        <v>0</v>
      </c>
      <c r="AJ3436" s="11">
        <f t="shared" si="4795"/>
        <v>2456</v>
      </c>
      <c r="AK3436" s="11">
        <f t="shared" si="4795"/>
        <v>0</v>
      </c>
      <c r="AL3436" s="11">
        <f t="shared" si="4795"/>
        <v>0</v>
      </c>
      <c r="AM3436" s="11">
        <f t="shared" si="4795"/>
        <v>2456</v>
      </c>
      <c r="AN3436" s="11">
        <f t="shared" si="4795"/>
        <v>0</v>
      </c>
      <c r="AO3436" s="11">
        <f t="shared" si="4795"/>
        <v>0</v>
      </c>
      <c r="AP3436" s="11">
        <f t="shared" si="4795"/>
        <v>0</v>
      </c>
      <c r="AQ3436" s="11">
        <f t="shared" si="4795"/>
        <v>0</v>
      </c>
      <c r="AR3436" s="11">
        <f t="shared" si="4795"/>
        <v>0</v>
      </c>
      <c r="AS3436" s="11">
        <f t="shared" si="4795"/>
        <v>0</v>
      </c>
      <c r="AT3436" s="11">
        <f t="shared" si="4795"/>
        <v>0</v>
      </c>
      <c r="AU3436" s="11">
        <f t="shared" si="4795"/>
        <v>0</v>
      </c>
      <c r="AV3436" s="11">
        <f t="shared" si="4795"/>
        <v>0</v>
      </c>
      <c r="AW3436" s="11">
        <v>2456</v>
      </c>
      <c r="AX3436" s="11">
        <v>0</v>
      </c>
      <c r="AY3436" s="11">
        <f t="shared" ref="AY3436:BQ3436" si="4796">SUM(AY3406,AY3429,AY3432)</f>
        <v>5500</v>
      </c>
      <c r="AZ3436" s="11">
        <f t="shared" si="4796"/>
        <v>9068</v>
      </c>
      <c r="BA3436" s="11">
        <f t="shared" si="4796"/>
        <v>0</v>
      </c>
      <c r="BB3436" s="11">
        <f t="shared" si="4796"/>
        <v>0</v>
      </c>
      <c r="BC3436" s="11">
        <f t="shared" si="4796"/>
        <v>0</v>
      </c>
      <c r="BD3436" s="11">
        <f t="shared" si="4796"/>
        <v>0</v>
      </c>
      <c r="BE3436" s="11">
        <f t="shared" si="4796"/>
        <v>14568</v>
      </c>
      <c r="BF3436" s="11">
        <f t="shared" si="4796"/>
        <v>4095</v>
      </c>
      <c r="BG3436" s="11">
        <f t="shared" si="4796"/>
        <v>1300</v>
      </c>
      <c r="BH3436" s="11">
        <f t="shared" si="4796"/>
        <v>9068</v>
      </c>
      <c r="BI3436" s="11">
        <f t="shared" si="4796"/>
        <v>0</v>
      </c>
      <c r="BJ3436" s="11">
        <f t="shared" si="4796"/>
        <v>0</v>
      </c>
      <c r="BK3436" s="11">
        <f t="shared" si="4796"/>
        <v>0</v>
      </c>
      <c r="BL3436" s="11">
        <f t="shared" si="4796"/>
        <v>0</v>
      </c>
      <c r="BM3436" s="11">
        <f t="shared" si="4796"/>
        <v>0</v>
      </c>
      <c r="BN3436" s="11">
        <f t="shared" si="4796"/>
        <v>0</v>
      </c>
      <c r="BO3436" s="11">
        <f t="shared" si="4796"/>
        <v>0</v>
      </c>
      <c r="BP3436" s="11">
        <f t="shared" si="4796"/>
        <v>0</v>
      </c>
      <c r="BQ3436" s="11">
        <f t="shared" si="4796"/>
        <v>0</v>
      </c>
      <c r="BR3436" s="11">
        <v>14463</v>
      </c>
      <c r="BS3436" s="11">
        <v>105</v>
      </c>
    </row>
    <row r="3437" spans="1:71" ht="15.75" thickBot="1" x14ac:dyDescent="0.3">
      <c r="A3437" s="13" t="s">
        <v>1</v>
      </c>
      <c r="B3437" s="13" t="s">
        <v>1</v>
      </c>
      <c r="C3437" s="13" t="s">
        <v>1</v>
      </c>
      <c r="D3437" s="60" t="s">
        <v>1</v>
      </c>
      <c r="E3437" s="60" t="s">
        <v>1</v>
      </c>
      <c r="F3437" s="60" t="s">
        <v>1</v>
      </c>
      <c r="G3437" s="13" t="s">
        <v>1</v>
      </c>
      <c r="H3437" s="2" t="s">
        <v>70</v>
      </c>
      <c r="I3437" s="13" t="s">
        <v>1</v>
      </c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>
        <v>0</v>
      </c>
      <c r="AC3437" s="13">
        <v>0</v>
      </c>
      <c r="AD3437" s="13" t="s">
        <v>1</v>
      </c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>
        <v>0</v>
      </c>
      <c r="AX3437" s="13">
        <v>0</v>
      </c>
      <c r="AY3437" s="13" t="s">
        <v>1</v>
      </c>
      <c r="AZ3437" s="13"/>
      <c r="BA3437" s="13"/>
      <c r="BB3437" s="13"/>
      <c r="BC3437" s="13"/>
      <c r="BD3437" s="13"/>
      <c r="BE3437" s="13"/>
      <c r="BF3437" s="13"/>
      <c r="BG3437" s="13"/>
      <c r="BH3437" s="13"/>
      <c r="BI3437" s="13"/>
      <c r="BJ3437" s="13"/>
      <c r="BK3437" s="13"/>
      <c r="BL3437" s="13"/>
      <c r="BM3437" s="13"/>
      <c r="BN3437" s="13"/>
      <c r="BO3437" s="13"/>
      <c r="BP3437" s="13"/>
      <c r="BQ3437" s="13"/>
      <c r="BR3437" s="13">
        <v>0</v>
      </c>
      <c r="BS3437" s="13">
        <v>0</v>
      </c>
    </row>
    <row r="3438" spans="1:71" ht="69.75" customHeight="1" thickBot="1" x14ac:dyDescent="0.3">
      <c r="A3438" s="110" t="s">
        <v>1</v>
      </c>
      <c r="B3438" s="110" t="s">
        <v>1</v>
      </c>
      <c r="C3438" s="110" t="s">
        <v>1</v>
      </c>
      <c r="D3438" s="113" t="s">
        <v>1</v>
      </c>
      <c r="E3438" s="113" t="s">
        <v>1</v>
      </c>
      <c r="F3438" s="113" t="s">
        <v>1</v>
      </c>
      <c r="G3438" s="116" t="s">
        <v>1</v>
      </c>
      <c r="H3438" s="5" t="s">
        <v>71</v>
      </c>
      <c r="I3438" s="57" t="s">
        <v>11</v>
      </c>
      <c r="J3438" s="57" t="s">
        <v>1831</v>
      </c>
      <c r="K3438" s="57" t="s">
        <v>1784</v>
      </c>
      <c r="L3438" s="57" t="s">
        <v>1817</v>
      </c>
      <c r="M3438" s="57" t="s">
        <v>1818</v>
      </c>
      <c r="N3438" s="57" t="s">
        <v>1819</v>
      </c>
      <c r="O3438" s="57" t="s">
        <v>1835</v>
      </c>
      <c r="P3438" s="57" t="s">
        <v>1832</v>
      </c>
      <c r="Q3438" s="57" t="s">
        <v>1820</v>
      </c>
      <c r="R3438" s="57" t="s">
        <v>1821</v>
      </c>
      <c r="S3438" s="57" t="s">
        <v>1822</v>
      </c>
      <c r="T3438" s="57" t="s">
        <v>1823</v>
      </c>
      <c r="U3438" s="57" t="s">
        <v>1824</v>
      </c>
      <c r="V3438" s="57" t="s">
        <v>1825</v>
      </c>
      <c r="W3438" s="57" t="s">
        <v>1833</v>
      </c>
      <c r="X3438" s="57" t="s">
        <v>1834</v>
      </c>
      <c r="Y3438" s="57" t="s">
        <v>1826</v>
      </c>
      <c r="Z3438" s="57" t="s">
        <v>1827</v>
      </c>
      <c r="AA3438" s="57" t="s">
        <v>1828</v>
      </c>
      <c r="AB3438" s="57" t="s">
        <v>1829</v>
      </c>
      <c r="AC3438" s="57" t="s">
        <v>1830</v>
      </c>
      <c r="AD3438" s="58" t="s">
        <v>12</v>
      </c>
      <c r="AE3438" s="58" t="s">
        <v>1831</v>
      </c>
      <c r="AF3438" s="58" t="s">
        <v>1784</v>
      </c>
      <c r="AG3438" s="58" t="s">
        <v>1817</v>
      </c>
      <c r="AH3438" s="58" t="s">
        <v>1818</v>
      </c>
      <c r="AI3438" s="58" t="s">
        <v>1819</v>
      </c>
      <c r="AJ3438" s="58" t="s">
        <v>1836</v>
      </c>
      <c r="AK3438" s="58" t="s">
        <v>1832</v>
      </c>
      <c r="AL3438" s="58" t="s">
        <v>1820</v>
      </c>
      <c r="AM3438" s="58" t="s">
        <v>1821</v>
      </c>
      <c r="AN3438" s="58" t="s">
        <v>1822</v>
      </c>
      <c r="AO3438" s="58" t="s">
        <v>1823</v>
      </c>
      <c r="AP3438" s="58" t="s">
        <v>1824</v>
      </c>
      <c r="AQ3438" s="58" t="s">
        <v>1825</v>
      </c>
      <c r="AR3438" s="58" t="s">
        <v>1833</v>
      </c>
      <c r="AS3438" s="58" t="s">
        <v>1834</v>
      </c>
      <c r="AT3438" s="58" t="s">
        <v>1826</v>
      </c>
      <c r="AU3438" s="58" t="s">
        <v>1827</v>
      </c>
      <c r="AV3438" s="58" t="s">
        <v>1828</v>
      </c>
      <c r="AW3438" s="58" t="s">
        <v>1829</v>
      </c>
      <c r="AX3438" s="58" t="s">
        <v>1830</v>
      </c>
      <c r="AY3438" s="59" t="s">
        <v>13</v>
      </c>
      <c r="AZ3438" s="59" t="s">
        <v>1831</v>
      </c>
      <c r="BA3438" s="59" t="s">
        <v>1784</v>
      </c>
      <c r="BB3438" s="59" t="s">
        <v>1817</v>
      </c>
      <c r="BC3438" s="59" t="s">
        <v>1818</v>
      </c>
      <c r="BD3438" s="59" t="s">
        <v>1819</v>
      </c>
      <c r="BE3438" s="59" t="s">
        <v>1837</v>
      </c>
      <c r="BF3438" s="59" t="s">
        <v>1832</v>
      </c>
      <c r="BG3438" s="59" t="s">
        <v>1820</v>
      </c>
      <c r="BH3438" s="59" t="s">
        <v>1821</v>
      </c>
      <c r="BI3438" s="59" t="s">
        <v>1822</v>
      </c>
      <c r="BJ3438" s="59" t="s">
        <v>1823</v>
      </c>
      <c r="BK3438" s="59" t="s">
        <v>1824</v>
      </c>
      <c r="BL3438" s="59" t="s">
        <v>1825</v>
      </c>
      <c r="BM3438" s="59" t="s">
        <v>1833</v>
      </c>
      <c r="BN3438" s="59" t="s">
        <v>1834</v>
      </c>
      <c r="BO3438" s="59" t="s">
        <v>1826</v>
      </c>
      <c r="BP3438" s="59" t="s">
        <v>1827</v>
      </c>
      <c r="BQ3438" s="59" t="s">
        <v>1828</v>
      </c>
      <c r="BR3438" s="59" t="s">
        <v>1829</v>
      </c>
      <c r="BS3438" s="59" t="s">
        <v>1830</v>
      </c>
    </row>
    <row r="3439" spans="1:71" x14ac:dyDescent="0.25">
      <c r="A3439" s="111"/>
      <c r="B3439" s="111"/>
      <c r="C3439" s="111"/>
      <c r="D3439" s="114"/>
      <c r="E3439" s="114"/>
      <c r="F3439" s="114"/>
      <c r="G3439" s="117"/>
      <c r="H3439" s="15" t="s">
        <v>1</v>
      </c>
      <c r="I3439" s="9">
        <v>1</v>
      </c>
      <c r="J3439" s="9">
        <v>2</v>
      </c>
      <c r="K3439" s="9">
        <v>3</v>
      </c>
      <c r="L3439" s="9">
        <v>4</v>
      </c>
      <c r="M3439" s="9">
        <v>5</v>
      </c>
      <c r="N3439" s="9">
        <v>6</v>
      </c>
      <c r="O3439" s="9">
        <v>7</v>
      </c>
      <c r="P3439" s="9">
        <v>8</v>
      </c>
      <c r="Q3439" s="9">
        <v>9</v>
      </c>
      <c r="R3439" s="9">
        <v>10</v>
      </c>
      <c r="S3439" s="9">
        <v>11</v>
      </c>
      <c r="T3439" s="9">
        <v>12</v>
      </c>
      <c r="U3439" s="9">
        <v>13</v>
      </c>
      <c r="V3439" s="9">
        <v>14</v>
      </c>
      <c r="W3439" s="9">
        <v>15</v>
      </c>
      <c r="X3439" s="9">
        <v>16</v>
      </c>
      <c r="Y3439" s="9">
        <v>17</v>
      </c>
      <c r="Z3439" s="9">
        <v>18</v>
      </c>
      <c r="AA3439" s="9">
        <v>19</v>
      </c>
      <c r="AB3439" s="9">
        <v>20</v>
      </c>
      <c r="AC3439" s="9">
        <v>21</v>
      </c>
      <c r="AD3439" s="9">
        <v>1</v>
      </c>
      <c r="AE3439" s="9">
        <v>2</v>
      </c>
      <c r="AF3439" s="9">
        <v>3</v>
      </c>
      <c r="AG3439" s="9">
        <v>4</v>
      </c>
      <c r="AH3439" s="9">
        <v>5</v>
      </c>
      <c r="AI3439" s="9">
        <v>6</v>
      </c>
      <c r="AJ3439" s="9">
        <v>7</v>
      </c>
      <c r="AK3439" s="9">
        <v>8</v>
      </c>
      <c r="AL3439" s="9">
        <v>9</v>
      </c>
      <c r="AM3439" s="9">
        <v>10</v>
      </c>
      <c r="AN3439" s="9">
        <v>11</v>
      </c>
      <c r="AO3439" s="9">
        <v>12</v>
      </c>
      <c r="AP3439" s="9">
        <v>13</v>
      </c>
      <c r="AQ3439" s="9">
        <v>14</v>
      </c>
      <c r="AR3439" s="9">
        <v>15</v>
      </c>
      <c r="AS3439" s="9">
        <v>16</v>
      </c>
      <c r="AT3439" s="9">
        <v>17</v>
      </c>
      <c r="AU3439" s="9">
        <v>18</v>
      </c>
      <c r="AV3439" s="9">
        <v>19</v>
      </c>
      <c r="AW3439" s="9">
        <v>20</v>
      </c>
      <c r="AX3439" s="9">
        <v>21</v>
      </c>
      <c r="AY3439" s="9">
        <v>1</v>
      </c>
      <c r="AZ3439" s="9">
        <v>2</v>
      </c>
      <c r="BA3439" s="9">
        <v>3</v>
      </c>
      <c r="BB3439" s="9">
        <v>4</v>
      </c>
      <c r="BC3439" s="9">
        <v>5</v>
      </c>
      <c r="BD3439" s="9">
        <v>6</v>
      </c>
      <c r="BE3439" s="9">
        <v>7</v>
      </c>
      <c r="BF3439" s="9">
        <v>8</v>
      </c>
      <c r="BG3439" s="9">
        <v>9</v>
      </c>
      <c r="BH3439" s="9">
        <v>10</v>
      </c>
      <c r="BI3439" s="9">
        <v>11</v>
      </c>
      <c r="BJ3439" s="9">
        <v>12</v>
      </c>
      <c r="BK3439" s="9">
        <v>13</v>
      </c>
      <c r="BL3439" s="9">
        <v>14</v>
      </c>
      <c r="BM3439" s="9">
        <v>15</v>
      </c>
      <c r="BN3439" s="9">
        <v>16</v>
      </c>
      <c r="BO3439" s="9">
        <v>17</v>
      </c>
      <c r="BP3439" s="9">
        <v>18</v>
      </c>
      <c r="BQ3439" s="9">
        <v>19</v>
      </c>
      <c r="BR3439" s="9">
        <v>20</v>
      </c>
      <c r="BS3439" s="9">
        <v>21</v>
      </c>
    </row>
    <row r="3440" spans="1:71" x14ac:dyDescent="0.25">
      <c r="A3440" s="111"/>
      <c r="B3440" s="111"/>
      <c r="C3440" s="111"/>
      <c r="D3440" s="114"/>
      <c r="E3440" s="114"/>
      <c r="F3440" s="114"/>
      <c r="G3440" s="117"/>
      <c r="H3440" s="16" t="s">
        <v>1002</v>
      </c>
      <c r="I3440" s="17">
        <f t="shared" ref="I3440:AA3440" si="4797">SUM(I3436)</f>
        <v>166000</v>
      </c>
      <c r="J3440" s="17">
        <f t="shared" si="4797"/>
        <v>0</v>
      </c>
      <c r="K3440" s="17">
        <f t="shared" si="4797"/>
        <v>0</v>
      </c>
      <c r="L3440" s="17">
        <f t="shared" si="4797"/>
        <v>0</v>
      </c>
      <c r="M3440" s="17">
        <f t="shared" si="4797"/>
        <v>0</v>
      </c>
      <c r="N3440" s="17">
        <f t="shared" si="4797"/>
        <v>0</v>
      </c>
      <c r="O3440" s="17">
        <f t="shared" ref="O3440" si="4798">SUM(O3436)</f>
        <v>166000</v>
      </c>
      <c r="P3440" s="17">
        <f t="shared" si="4797"/>
        <v>6168</v>
      </c>
      <c r="Q3440" s="17">
        <f t="shared" si="4797"/>
        <v>15989</v>
      </c>
      <c r="R3440" s="17">
        <f t="shared" si="4797"/>
        <v>15302</v>
      </c>
      <c r="S3440" s="17">
        <f t="shared" si="4797"/>
        <v>0</v>
      </c>
      <c r="T3440" s="17">
        <f t="shared" si="4797"/>
        <v>0</v>
      </c>
      <c r="U3440" s="17">
        <f t="shared" si="4797"/>
        <v>0</v>
      </c>
      <c r="V3440" s="17">
        <f t="shared" si="4797"/>
        <v>0</v>
      </c>
      <c r="W3440" s="17">
        <f t="shared" si="4797"/>
        <v>0</v>
      </c>
      <c r="X3440" s="17">
        <f t="shared" si="4797"/>
        <v>0</v>
      </c>
      <c r="Y3440" s="17">
        <f t="shared" si="4797"/>
        <v>0</v>
      </c>
      <c r="Z3440" s="17">
        <f t="shared" si="4797"/>
        <v>0</v>
      </c>
      <c r="AA3440" s="17">
        <f t="shared" si="4797"/>
        <v>0</v>
      </c>
      <c r="AB3440" s="17">
        <v>37459</v>
      </c>
      <c r="AC3440" s="17">
        <v>128541</v>
      </c>
      <c r="AD3440" s="17">
        <f t="shared" ref="AD3440:AV3440" si="4799">SUM(AD3436)</f>
        <v>0</v>
      </c>
      <c r="AE3440" s="17">
        <f t="shared" si="4799"/>
        <v>2456</v>
      </c>
      <c r="AF3440" s="17">
        <f t="shared" si="4799"/>
        <v>0</v>
      </c>
      <c r="AG3440" s="17">
        <f t="shared" si="4799"/>
        <v>0</v>
      </c>
      <c r="AH3440" s="17">
        <f t="shared" si="4799"/>
        <v>0</v>
      </c>
      <c r="AI3440" s="17">
        <f t="shared" si="4799"/>
        <v>0</v>
      </c>
      <c r="AJ3440" s="17">
        <f t="shared" ref="AJ3440" si="4800">SUM(AJ3436)</f>
        <v>2456</v>
      </c>
      <c r="AK3440" s="17">
        <f t="shared" si="4799"/>
        <v>0</v>
      </c>
      <c r="AL3440" s="17">
        <f t="shared" si="4799"/>
        <v>0</v>
      </c>
      <c r="AM3440" s="17">
        <f t="shared" si="4799"/>
        <v>2456</v>
      </c>
      <c r="AN3440" s="17">
        <f t="shared" si="4799"/>
        <v>0</v>
      </c>
      <c r="AO3440" s="17">
        <f t="shared" si="4799"/>
        <v>0</v>
      </c>
      <c r="AP3440" s="17">
        <f t="shared" si="4799"/>
        <v>0</v>
      </c>
      <c r="AQ3440" s="17">
        <f t="shared" si="4799"/>
        <v>0</v>
      </c>
      <c r="AR3440" s="17">
        <f t="shared" si="4799"/>
        <v>0</v>
      </c>
      <c r="AS3440" s="17">
        <f t="shared" si="4799"/>
        <v>0</v>
      </c>
      <c r="AT3440" s="17">
        <f t="shared" si="4799"/>
        <v>0</v>
      </c>
      <c r="AU3440" s="17">
        <f t="shared" si="4799"/>
        <v>0</v>
      </c>
      <c r="AV3440" s="17">
        <f t="shared" si="4799"/>
        <v>0</v>
      </c>
      <c r="AW3440" s="17">
        <v>2456</v>
      </c>
      <c r="AX3440" s="17">
        <v>0</v>
      </c>
      <c r="AY3440" s="17">
        <f t="shared" ref="AY3440:BQ3440" si="4801">SUM(AY3436)</f>
        <v>5500</v>
      </c>
      <c r="AZ3440" s="17">
        <f t="shared" si="4801"/>
        <v>9068</v>
      </c>
      <c r="BA3440" s="17">
        <f t="shared" si="4801"/>
        <v>0</v>
      </c>
      <c r="BB3440" s="17">
        <f t="shared" si="4801"/>
        <v>0</v>
      </c>
      <c r="BC3440" s="17">
        <f t="shared" si="4801"/>
        <v>0</v>
      </c>
      <c r="BD3440" s="17">
        <f t="shared" si="4801"/>
        <v>0</v>
      </c>
      <c r="BE3440" s="17">
        <f t="shared" ref="BE3440" si="4802">SUM(BE3436)</f>
        <v>14568</v>
      </c>
      <c r="BF3440" s="17">
        <f t="shared" si="4801"/>
        <v>4095</v>
      </c>
      <c r="BG3440" s="17">
        <f t="shared" si="4801"/>
        <v>1300</v>
      </c>
      <c r="BH3440" s="17">
        <f t="shared" si="4801"/>
        <v>9068</v>
      </c>
      <c r="BI3440" s="17">
        <f t="shared" si="4801"/>
        <v>0</v>
      </c>
      <c r="BJ3440" s="17">
        <f t="shared" si="4801"/>
        <v>0</v>
      </c>
      <c r="BK3440" s="17">
        <f t="shared" si="4801"/>
        <v>0</v>
      </c>
      <c r="BL3440" s="17">
        <f t="shared" si="4801"/>
        <v>0</v>
      </c>
      <c r="BM3440" s="17">
        <f t="shared" si="4801"/>
        <v>0</v>
      </c>
      <c r="BN3440" s="17">
        <f t="shared" si="4801"/>
        <v>0</v>
      </c>
      <c r="BO3440" s="17">
        <f t="shared" si="4801"/>
        <v>0</v>
      </c>
      <c r="BP3440" s="17">
        <f t="shared" si="4801"/>
        <v>0</v>
      </c>
      <c r="BQ3440" s="17">
        <f t="shared" si="4801"/>
        <v>0</v>
      </c>
      <c r="BR3440" s="17">
        <v>14463</v>
      </c>
      <c r="BS3440" s="17">
        <v>105</v>
      </c>
    </row>
    <row r="3441" spans="1:71" x14ac:dyDescent="0.25">
      <c r="A3441" s="111"/>
      <c r="B3441" s="111"/>
      <c r="C3441" s="111"/>
      <c r="D3441" s="114"/>
      <c r="E3441" s="114"/>
      <c r="F3441" s="114"/>
      <c r="G3441" s="117"/>
      <c r="H3441" s="18" t="s">
        <v>73</v>
      </c>
      <c r="I3441" s="17">
        <f t="shared" ref="I3441:AA3441" si="4803">SUM(I3440)</f>
        <v>166000</v>
      </c>
      <c r="J3441" s="17">
        <f t="shared" si="4803"/>
        <v>0</v>
      </c>
      <c r="K3441" s="17">
        <f t="shared" si="4803"/>
        <v>0</v>
      </c>
      <c r="L3441" s="17">
        <f t="shared" si="4803"/>
        <v>0</v>
      </c>
      <c r="M3441" s="17">
        <f t="shared" si="4803"/>
        <v>0</v>
      </c>
      <c r="N3441" s="17">
        <f t="shared" si="4803"/>
        <v>0</v>
      </c>
      <c r="O3441" s="17">
        <f t="shared" ref="O3441" si="4804">SUM(O3440)</f>
        <v>166000</v>
      </c>
      <c r="P3441" s="17">
        <f t="shared" si="4803"/>
        <v>6168</v>
      </c>
      <c r="Q3441" s="17">
        <f t="shared" si="4803"/>
        <v>15989</v>
      </c>
      <c r="R3441" s="17">
        <f t="shared" si="4803"/>
        <v>15302</v>
      </c>
      <c r="S3441" s="17">
        <f t="shared" si="4803"/>
        <v>0</v>
      </c>
      <c r="T3441" s="17">
        <f t="shared" si="4803"/>
        <v>0</v>
      </c>
      <c r="U3441" s="17">
        <f t="shared" si="4803"/>
        <v>0</v>
      </c>
      <c r="V3441" s="17">
        <f t="shared" si="4803"/>
        <v>0</v>
      </c>
      <c r="W3441" s="17">
        <f t="shared" si="4803"/>
        <v>0</v>
      </c>
      <c r="X3441" s="17">
        <f t="shared" si="4803"/>
        <v>0</v>
      </c>
      <c r="Y3441" s="17">
        <f t="shared" si="4803"/>
        <v>0</v>
      </c>
      <c r="Z3441" s="17">
        <f t="shared" si="4803"/>
        <v>0</v>
      </c>
      <c r="AA3441" s="17">
        <f t="shared" si="4803"/>
        <v>0</v>
      </c>
      <c r="AB3441" s="17">
        <v>37459</v>
      </c>
      <c r="AC3441" s="17">
        <v>128541</v>
      </c>
      <c r="AD3441" s="17">
        <f t="shared" ref="AD3441:AV3441" si="4805">SUM(AD3440)</f>
        <v>0</v>
      </c>
      <c r="AE3441" s="17">
        <f t="shared" si="4805"/>
        <v>2456</v>
      </c>
      <c r="AF3441" s="17">
        <f t="shared" si="4805"/>
        <v>0</v>
      </c>
      <c r="AG3441" s="17">
        <f t="shared" si="4805"/>
        <v>0</v>
      </c>
      <c r="AH3441" s="17">
        <f t="shared" si="4805"/>
        <v>0</v>
      </c>
      <c r="AI3441" s="17">
        <f t="shared" si="4805"/>
        <v>0</v>
      </c>
      <c r="AJ3441" s="17">
        <f t="shared" ref="AJ3441" si="4806">SUM(AJ3440)</f>
        <v>2456</v>
      </c>
      <c r="AK3441" s="17">
        <f t="shared" si="4805"/>
        <v>0</v>
      </c>
      <c r="AL3441" s="17">
        <f t="shared" si="4805"/>
        <v>0</v>
      </c>
      <c r="AM3441" s="17">
        <f t="shared" si="4805"/>
        <v>2456</v>
      </c>
      <c r="AN3441" s="17">
        <f t="shared" si="4805"/>
        <v>0</v>
      </c>
      <c r="AO3441" s="17">
        <f t="shared" si="4805"/>
        <v>0</v>
      </c>
      <c r="AP3441" s="17">
        <f t="shared" si="4805"/>
        <v>0</v>
      </c>
      <c r="AQ3441" s="17">
        <f t="shared" si="4805"/>
        <v>0</v>
      </c>
      <c r="AR3441" s="17">
        <f t="shared" si="4805"/>
        <v>0</v>
      </c>
      <c r="AS3441" s="17">
        <f t="shared" si="4805"/>
        <v>0</v>
      </c>
      <c r="AT3441" s="17">
        <f t="shared" si="4805"/>
        <v>0</v>
      </c>
      <c r="AU3441" s="17">
        <f t="shared" si="4805"/>
        <v>0</v>
      </c>
      <c r="AV3441" s="17">
        <f t="shared" si="4805"/>
        <v>0</v>
      </c>
      <c r="AW3441" s="17">
        <v>2456</v>
      </c>
      <c r="AX3441" s="17">
        <v>0</v>
      </c>
      <c r="AY3441" s="17">
        <f t="shared" ref="AY3441:BQ3441" si="4807">SUM(AY3440)</f>
        <v>5500</v>
      </c>
      <c r="AZ3441" s="17">
        <f t="shared" si="4807"/>
        <v>9068</v>
      </c>
      <c r="BA3441" s="17">
        <f t="shared" si="4807"/>
        <v>0</v>
      </c>
      <c r="BB3441" s="17">
        <f t="shared" si="4807"/>
        <v>0</v>
      </c>
      <c r="BC3441" s="17">
        <f t="shared" si="4807"/>
        <v>0</v>
      </c>
      <c r="BD3441" s="17">
        <f t="shared" si="4807"/>
        <v>0</v>
      </c>
      <c r="BE3441" s="17">
        <f t="shared" ref="BE3441" si="4808">SUM(BE3440)</f>
        <v>14568</v>
      </c>
      <c r="BF3441" s="17">
        <f t="shared" si="4807"/>
        <v>4095</v>
      </c>
      <c r="BG3441" s="17">
        <f t="shared" si="4807"/>
        <v>1300</v>
      </c>
      <c r="BH3441" s="17">
        <f t="shared" si="4807"/>
        <v>9068</v>
      </c>
      <c r="BI3441" s="17">
        <f t="shared" si="4807"/>
        <v>0</v>
      </c>
      <c r="BJ3441" s="17">
        <f t="shared" si="4807"/>
        <v>0</v>
      </c>
      <c r="BK3441" s="17">
        <f t="shared" si="4807"/>
        <v>0</v>
      </c>
      <c r="BL3441" s="17">
        <f t="shared" si="4807"/>
        <v>0</v>
      </c>
      <c r="BM3441" s="17">
        <f t="shared" si="4807"/>
        <v>0</v>
      </c>
      <c r="BN3441" s="17">
        <f t="shared" si="4807"/>
        <v>0</v>
      </c>
      <c r="BO3441" s="17">
        <f t="shared" si="4807"/>
        <v>0</v>
      </c>
      <c r="BP3441" s="17">
        <f t="shared" si="4807"/>
        <v>0</v>
      </c>
      <c r="BQ3441" s="17">
        <f t="shared" si="4807"/>
        <v>0</v>
      </c>
      <c r="BR3441" s="17">
        <v>14463</v>
      </c>
      <c r="BS3441" s="17">
        <v>105</v>
      </c>
    </row>
    <row r="3442" spans="1:71" x14ac:dyDescent="0.25">
      <c r="A3442" s="112"/>
      <c r="B3442" s="112"/>
      <c r="C3442" s="112"/>
      <c r="D3442" s="115"/>
      <c r="E3442" s="115"/>
      <c r="F3442" s="115"/>
      <c r="G3442" s="118"/>
      <c r="O3442">
        <f t="shared" si="4770"/>
        <v>0</v>
      </c>
      <c r="AB3442">
        <v>0</v>
      </c>
      <c r="AC3442">
        <v>0</v>
      </c>
      <c r="AJ3442">
        <f t="shared" si="4771"/>
        <v>0</v>
      </c>
      <c r="AW3442">
        <v>0</v>
      </c>
      <c r="AX3442">
        <v>0</v>
      </c>
      <c r="BE3442">
        <f t="shared" si="4772"/>
        <v>0</v>
      </c>
      <c r="BR3442">
        <v>0</v>
      </c>
      <c r="BS3442">
        <v>0</v>
      </c>
    </row>
    <row r="3443" spans="1:71" ht="15.75" thickBot="1" x14ac:dyDescent="0.3">
      <c r="A3443" s="13" t="s">
        <v>1</v>
      </c>
      <c r="B3443" s="13" t="s">
        <v>1</v>
      </c>
      <c r="C3443" s="13" t="s">
        <v>1</v>
      </c>
      <c r="D3443" s="60" t="s">
        <v>1</v>
      </c>
      <c r="E3443" s="60" t="s">
        <v>1</v>
      </c>
      <c r="F3443" s="60" t="s">
        <v>1</v>
      </c>
      <c r="G3443" s="13" t="s">
        <v>1</v>
      </c>
      <c r="H3443" s="19" t="s">
        <v>1</v>
      </c>
      <c r="I3443" s="19" t="s">
        <v>1</v>
      </c>
      <c r="J3443" s="19"/>
      <c r="K3443" s="19"/>
      <c r="L3443" s="19"/>
      <c r="M3443" s="19"/>
      <c r="N3443" s="19"/>
      <c r="O3443" s="19"/>
      <c r="P3443" s="19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>
        <v>0</v>
      </c>
      <c r="AC3443" s="19">
        <v>0</v>
      </c>
      <c r="AD3443" s="19" t="s">
        <v>1</v>
      </c>
      <c r="AE3443" s="19"/>
      <c r="AF3443" s="19"/>
      <c r="AG3443" s="19"/>
      <c r="AH3443" s="19"/>
      <c r="AI3443" s="19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>
        <v>0</v>
      </c>
      <c r="AX3443" s="19">
        <v>0</v>
      </c>
      <c r="AY3443" s="19" t="s">
        <v>1</v>
      </c>
      <c r="AZ3443" s="19"/>
      <c r="BA3443" s="19"/>
      <c r="BB3443" s="19"/>
      <c r="BC3443" s="19"/>
      <c r="BD3443" s="19"/>
      <c r="BE3443" s="19"/>
      <c r="BF3443" s="19"/>
      <c r="BG3443" s="19"/>
      <c r="BH3443" s="19"/>
      <c r="BI3443" s="19"/>
      <c r="BJ3443" s="19"/>
      <c r="BK3443" s="19"/>
      <c r="BL3443" s="19"/>
      <c r="BM3443" s="19"/>
      <c r="BN3443" s="19"/>
      <c r="BO3443" s="19"/>
      <c r="BP3443" s="19"/>
      <c r="BQ3443" s="19"/>
      <c r="BR3443" s="19">
        <v>0</v>
      </c>
      <c r="BS3443" s="19">
        <v>0</v>
      </c>
    </row>
    <row r="3444" spans="1:71" ht="69.75" customHeight="1" thickBot="1" x14ac:dyDescent="0.3">
      <c r="A3444" s="5" t="s">
        <v>4</v>
      </c>
      <c r="B3444" s="5" t="s">
        <v>5</v>
      </c>
      <c r="C3444" s="5" t="s">
        <v>6</v>
      </c>
      <c r="D3444" s="66" t="s">
        <v>1</v>
      </c>
      <c r="E3444" s="74" t="s">
        <v>7</v>
      </c>
      <c r="F3444" s="74" t="s">
        <v>8</v>
      </c>
      <c r="G3444" s="5" t="s">
        <v>9</v>
      </c>
      <c r="H3444" s="5" t="s">
        <v>10</v>
      </c>
      <c r="I3444" s="57" t="s">
        <v>11</v>
      </c>
      <c r="J3444" s="57" t="s">
        <v>1831</v>
      </c>
      <c r="K3444" s="57" t="s">
        <v>1784</v>
      </c>
      <c r="L3444" s="57" t="s">
        <v>1817</v>
      </c>
      <c r="M3444" s="57" t="s">
        <v>1818</v>
      </c>
      <c r="N3444" s="57" t="s">
        <v>1819</v>
      </c>
      <c r="O3444" s="57" t="s">
        <v>1835</v>
      </c>
      <c r="P3444" s="57" t="s">
        <v>1832</v>
      </c>
      <c r="Q3444" s="57" t="s">
        <v>1820</v>
      </c>
      <c r="R3444" s="57" t="s">
        <v>1821</v>
      </c>
      <c r="S3444" s="57" t="s">
        <v>1822</v>
      </c>
      <c r="T3444" s="57" t="s">
        <v>1823</v>
      </c>
      <c r="U3444" s="57" t="s">
        <v>1824</v>
      </c>
      <c r="V3444" s="57" t="s">
        <v>1825</v>
      </c>
      <c r="W3444" s="57" t="s">
        <v>1833</v>
      </c>
      <c r="X3444" s="57" t="s">
        <v>1834</v>
      </c>
      <c r="Y3444" s="57" t="s">
        <v>1826</v>
      </c>
      <c r="Z3444" s="57" t="s">
        <v>1827</v>
      </c>
      <c r="AA3444" s="57" t="s">
        <v>1828</v>
      </c>
      <c r="AB3444" s="57" t="s">
        <v>1829</v>
      </c>
      <c r="AC3444" s="57" t="s">
        <v>1830</v>
      </c>
      <c r="AD3444" s="58" t="s">
        <v>12</v>
      </c>
      <c r="AE3444" s="58" t="s">
        <v>1831</v>
      </c>
      <c r="AF3444" s="58" t="s">
        <v>1784</v>
      </c>
      <c r="AG3444" s="58" t="s">
        <v>1817</v>
      </c>
      <c r="AH3444" s="58" t="s">
        <v>1818</v>
      </c>
      <c r="AI3444" s="58" t="s">
        <v>1819</v>
      </c>
      <c r="AJ3444" s="58" t="s">
        <v>1836</v>
      </c>
      <c r="AK3444" s="58" t="s">
        <v>1832</v>
      </c>
      <c r="AL3444" s="58" t="s">
        <v>1820</v>
      </c>
      <c r="AM3444" s="58" t="s">
        <v>1821</v>
      </c>
      <c r="AN3444" s="58" t="s">
        <v>1822</v>
      </c>
      <c r="AO3444" s="58" t="s">
        <v>1823</v>
      </c>
      <c r="AP3444" s="58" t="s">
        <v>1824</v>
      </c>
      <c r="AQ3444" s="58" t="s">
        <v>1825</v>
      </c>
      <c r="AR3444" s="58" t="s">
        <v>1833</v>
      </c>
      <c r="AS3444" s="58" t="s">
        <v>1834</v>
      </c>
      <c r="AT3444" s="58" t="s">
        <v>1826</v>
      </c>
      <c r="AU3444" s="58" t="s">
        <v>1827</v>
      </c>
      <c r="AV3444" s="58" t="s">
        <v>1828</v>
      </c>
      <c r="AW3444" s="58" t="s">
        <v>1829</v>
      </c>
      <c r="AX3444" s="58" t="s">
        <v>1830</v>
      </c>
      <c r="AY3444" s="59" t="s">
        <v>13</v>
      </c>
      <c r="AZ3444" s="59" t="s">
        <v>1831</v>
      </c>
      <c r="BA3444" s="59" t="s">
        <v>1784</v>
      </c>
      <c r="BB3444" s="59" t="s">
        <v>1817</v>
      </c>
      <c r="BC3444" s="59" t="s">
        <v>1818</v>
      </c>
      <c r="BD3444" s="59" t="s">
        <v>1819</v>
      </c>
      <c r="BE3444" s="59" t="s">
        <v>1837</v>
      </c>
      <c r="BF3444" s="59" t="s">
        <v>1832</v>
      </c>
      <c r="BG3444" s="59" t="s">
        <v>1820</v>
      </c>
      <c r="BH3444" s="59" t="s">
        <v>1821</v>
      </c>
      <c r="BI3444" s="59" t="s">
        <v>1822</v>
      </c>
      <c r="BJ3444" s="59" t="s">
        <v>1823</v>
      </c>
      <c r="BK3444" s="59" t="s">
        <v>1824</v>
      </c>
      <c r="BL3444" s="59" t="s">
        <v>1825</v>
      </c>
      <c r="BM3444" s="59" t="s">
        <v>1833</v>
      </c>
      <c r="BN3444" s="59" t="s">
        <v>1834</v>
      </c>
      <c r="BO3444" s="59" t="s">
        <v>1826</v>
      </c>
      <c r="BP3444" s="59" t="s">
        <v>1827</v>
      </c>
      <c r="BQ3444" s="59" t="s">
        <v>1828</v>
      </c>
      <c r="BR3444" s="59" t="s">
        <v>1829</v>
      </c>
      <c r="BS3444" s="59" t="s">
        <v>1830</v>
      </c>
    </row>
    <row r="3445" spans="1:71" x14ac:dyDescent="0.25">
      <c r="A3445" s="6" t="s">
        <v>1</v>
      </c>
      <c r="B3445" s="6" t="s">
        <v>1</v>
      </c>
      <c r="C3445" s="6" t="s">
        <v>1</v>
      </c>
      <c r="D3445" s="67" t="s">
        <v>1</v>
      </c>
      <c r="E3445" s="67" t="s">
        <v>1</v>
      </c>
      <c r="F3445" s="80" t="s">
        <v>1</v>
      </c>
      <c r="G3445" s="7" t="s">
        <v>1</v>
      </c>
      <c r="H3445" s="8" t="s">
        <v>1</v>
      </c>
      <c r="I3445" s="9">
        <v>1</v>
      </c>
      <c r="J3445" s="9">
        <v>2</v>
      </c>
      <c r="K3445" s="9">
        <v>3</v>
      </c>
      <c r="L3445" s="9">
        <v>4</v>
      </c>
      <c r="M3445" s="9">
        <v>5</v>
      </c>
      <c r="N3445" s="9">
        <v>6</v>
      </c>
      <c r="O3445" s="9">
        <v>7</v>
      </c>
      <c r="P3445" s="9">
        <v>8</v>
      </c>
      <c r="Q3445" s="9">
        <v>9</v>
      </c>
      <c r="R3445" s="9">
        <v>10</v>
      </c>
      <c r="S3445" s="9">
        <v>11</v>
      </c>
      <c r="T3445" s="9">
        <v>12</v>
      </c>
      <c r="U3445" s="9">
        <v>13</v>
      </c>
      <c r="V3445" s="9">
        <v>14</v>
      </c>
      <c r="W3445" s="9">
        <v>15</v>
      </c>
      <c r="X3445" s="9">
        <v>16</v>
      </c>
      <c r="Y3445" s="9">
        <v>17</v>
      </c>
      <c r="Z3445" s="9">
        <v>18</v>
      </c>
      <c r="AA3445" s="9">
        <v>19</v>
      </c>
      <c r="AB3445" s="9">
        <v>20</v>
      </c>
      <c r="AC3445" s="9">
        <v>21</v>
      </c>
      <c r="AD3445" s="9">
        <v>1</v>
      </c>
      <c r="AE3445" s="9">
        <v>2</v>
      </c>
      <c r="AF3445" s="9">
        <v>3</v>
      </c>
      <c r="AG3445" s="9">
        <v>4</v>
      </c>
      <c r="AH3445" s="9">
        <v>5</v>
      </c>
      <c r="AI3445" s="9">
        <v>6</v>
      </c>
      <c r="AJ3445" s="9">
        <v>7</v>
      </c>
      <c r="AK3445" s="9">
        <v>8</v>
      </c>
      <c r="AL3445" s="9">
        <v>9</v>
      </c>
      <c r="AM3445" s="9">
        <v>10</v>
      </c>
      <c r="AN3445" s="9">
        <v>11</v>
      </c>
      <c r="AO3445" s="9">
        <v>12</v>
      </c>
      <c r="AP3445" s="9">
        <v>13</v>
      </c>
      <c r="AQ3445" s="9">
        <v>14</v>
      </c>
      <c r="AR3445" s="9">
        <v>15</v>
      </c>
      <c r="AS3445" s="9">
        <v>16</v>
      </c>
      <c r="AT3445" s="9">
        <v>17</v>
      </c>
      <c r="AU3445" s="9">
        <v>18</v>
      </c>
      <c r="AV3445" s="9">
        <v>19</v>
      </c>
      <c r="AW3445" s="9">
        <v>20</v>
      </c>
      <c r="AX3445" s="9">
        <v>21</v>
      </c>
      <c r="AY3445" s="9">
        <v>1</v>
      </c>
      <c r="AZ3445" s="9">
        <v>2</v>
      </c>
      <c r="BA3445" s="9">
        <v>3</v>
      </c>
      <c r="BB3445" s="9">
        <v>4</v>
      </c>
      <c r="BC3445" s="9">
        <v>5</v>
      </c>
      <c r="BD3445" s="9">
        <v>6</v>
      </c>
      <c r="BE3445" s="9">
        <v>7</v>
      </c>
      <c r="BF3445" s="9">
        <v>8</v>
      </c>
      <c r="BG3445" s="9">
        <v>9</v>
      </c>
      <c r="BH3445" s="9">
        <v>10</v>
      </c>
      <c r="BI3445" s="9">
        <v>11</v>
      </c>
      <c r="BJ3445" s="9">
        <v>12</v>
      </c>
      <c r="BK3445" s="9">
        <v>13</v>
      </c>
      <c r="BL3445" s="9">
        <v>14</v>
      </c>
      <c r="BM3445" s="9">
        <v>15</v>
      </c>
      <c r="BN3445" s="9">
        <v>16</v>
      </c>
      <c r="BO3445" s="9">
        <v>17</v>
      </c>
      <c r="BP3445" s="9">
        <v>18</v>
      </c>
      <c r="BQ3445" s="9">
        <v>19</v>
      </c>
      <c r="BR3445" s="9">
        <v>20</v>
      </c>
      <c r="BS3445" s="9">
        <v>21</v>
      </c>
    </row>
    <row r="3446" spans="1:71" x14ac:dyDescent="0.25">
      <c r="A3446" s="1" t="s">
        <v>915</v>
      </c>
      <c r="B3446" s="1" t="s">
        <v>75</v>
      </c>
      <c r="C3446" s="4" t="s">
        <v>1486</v>
      </c>
      <c r="D3446" s="65" t="s">
        <v>1487</v>
      </c>
      <c r="E3446" s="64" t="s">
        <v>1</v>
      </c>
      <c r="F3446" s="64" t="s">
        <v>1</v>
      </c>
      <c r="G3446" s="2" t="s">
        <v>1</v>
      </c>
      <c r="H3446" s="2" t="s">
        <v>1488</v>
      </c>
      <c r="I3446" s="3" t="s">
        <v>1</v>
      </c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>
        <v>0</v>
      </c>
      <c r="AC3446" s="3">
        <v>0</v>
      </c>
      <c r="AD3446" s="3" t="s">
        <v>1</v>
      </c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>
        <v>0</v>
      </c>
      <c r="AX3446" s="3">
        <v>0</v>
      </c>
      <c r="AY3446" s="3" t="s">
        <v>1</v>
      </c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>
        <v>0</v>
      </c>
      <c r="BS3446" s="3">
        <v>0</v>
      </c>
    </row>
    <row r="3447" spans="1:71" ht="33.75" x14ac:dyDescent="0.25">
      <c r="A3447" s="1" t="s">
        <v>1</v>
      </c>
      <c r="B3447" s="1" t="s">
        <v>1</v>
      </c>
      <c r="C3447" s="1" t="s">
        <v>1</v>
      </c>
      <c r="D3447" s="64" t="s">
        <v>1</v>
      </c>
      <c r="E3447" s="64" t="s">
        <v>1</v>
      </c>
      <c r="F3447" s="64" t="s">
        <v>1</v>
      </c>
      <c r="G3447" s="2" t="s">
        <v>1</v>
      </c>
      <c r="H3447" s="10" t="s">
        <v>17</v>
      </c>
      <c r="I3447" s="11">
        <f t="shared" ref="I3447:AA3447" si="4809">SUM(I3448,I3456,I3458)</f>
        <v>119075</v>
      </c>
      <c r="J3447" s="11">
        <f t="shared" si="4809"/>
        <v>0</v>
      </c>
      <c r="K3447" s="11">
        <f t="shared" si="4809"/>
        <v>0</v>
      </c>
      <c r="L3447" s="11">
        <f t="shared" si="4809"/>
        <v>0</v>
      </c>
      <c r="M3447" s="11">
        <f t="shared" si="4809"/>
        <v>0</v>
      </c>
      <c r="N3447" s="11">
        <f t="shared" si="4809"/>
        <v>0</v>
      </c>
      <c r="O3447" s="11">
        <f t="shared" ref="O3447" si="4810">SUM(O3448,O3456,O3458)</f>
        <v>119075</v>
      </c>
      <c r="P3447" s="11">
        <f t="shared" si="4809"/>
        <v>1059</v>
      </c>
      <c r="Q3447" s="11">
        <f t="shared" si="4809"/>
        <v>26543</v>
      </c>
      <c r="R3447" s="11">
        <f t="shared" si="4809"/>
        <v>8500</v>
      </c>
      <c r="S3447" s="11">
        <f t="shared" si="4809"/>
        <v>0</v>
      </c>
      <c r="T3447" s="11">
        <f t="shared" si="4809"/>
        <v>0</v>
      </c>
      <c r="U3447" s="11">
        <f t="shared" si="4809"/>
        <v>0</v>
      </c>
      <c r="V3447" s="11">
        <f t="shared" si="4809"/>
        <v>0</v>
      </c>
      <c r="W3447" s="11">
        <f t="shared" si="4809"/>
        <v>0</v>
      </c>
      <c r="X3447" s="11">
        <f t="shared" si="4809"/>
        <v>0</v>
      </c>
      <c r="Y3447" s="11">
        <f t="shared" si="4809"/>
        <v>0</v>
      </c>
      <c r="Z3447" s="11">
        <f t="shared" si="4809"/>
        <v>0</v>
      </c>
      <c r="AA3447" s="11">
        <f t="shared" si="4809"/>
        <v>0</v>
      </c>
      <c r="AB3447" s="11">
        <v>36102</v>
      </c>
      <c r="AC3447" s="11">
        <v>82973</v>
      </c>
      <c r="AD3447" s="11">
        <f t="shared" ref="AD3447:AV3447" si="4811">SUM(AD3448,AD3456,AD3458)</f>
        <v>0</v>
      </c>
      <c r="AE3447" s="11">
        <f t="shared" si="4811"/>
        <v>186</v>
      </c>
      <c r="AF3447" s="11">
        <f t="shared" si="4811"/>
        <v>0</v>
      </c>
      <c r="AG3447" s="11">
        <f t="shared" si="4811"/>
        <v>0</v>
      </c>
      <c r="AH3447" s="11">
        <f t="shared" si="4811"/>
        <v>0</v>
      </c>
      <c r="AI3447" s="11">
        <f t="shared" si="4811"/>
        <v>0</v>
      </c>
      <c r="AJ3447" s="11">
        <f t="shared" ref="AJ3447" si="4812">SUM(AJ3448,AJ3456,AJ3458)</f>
        <v>186</v>
      </c>
      <c r="AK3447" s="11">
        <f t="shared" si="4811"/>
        <v>0</v>
      </c>
      <c r="AL3447" s="11">
        <f t="shared" si="4811"/>
        <v>0</v>
      </c>
      <c r="AM3447" s="11">
        <f t="shared" si="4811"/>
        <v>186</v>
      </c>
      <c r="AN3447" s="11">
        <f t="shared" si="4811"/>
        <v>0</v>
      </c>
      <c r="AO3447" s="11">
        <f t="shared" si="4811"/>
        <v>0</v>
      </c>
      <c r="AP3447" s="11">
        <f t="shared" si="4811"/>
        <v>0</v>
      </c>
      <c r="AQ3447" s="11">
        <f t="shared" si="4811"/>
        <v>0</v>
      </c>
      <c r="AR3447" s="11">
        <f t="shared" si="4811"/>
        <v>0</v>
      </c>
      <c r="AS3447" s="11">
        <f t="shared" si="4811"/>
        <v>0</v>
      </c>
      <c r="AT3447" s="11">
        <f t="shared" si="4811"/>
        <v>0</v>
      </c>
      <c r="AU3447" s="11">
        <f t="shared" si="4811"/>
        <v>0</v>
      </c>
      <c r="AV3447" s="11">
        <f t="shared" si="4811"/>
        <v>0</v>
      </c>
      <c r="AW3447" s="11">
        <v>186</v>
      </c>
      <c r="AX3447" s="11">
        <v>0</v>
      </c>
      <c r="AY3447" s="11">
        <f t="shared" ref="AY3447:BQ3447" si="4813">SUM(AY3448,AY3456,AY3458)</f>
        <v>0</v>
      </c>
      <c r="AZ3447" s="11">
        <f t="shared" si="4813"/>
        <v>4173</v>
      </c>
      <c r="BA3447" s="11">
        <f t="shared" si="4813"/>
        <v>0</v>
      </c>
      <c r="BB3447" s="11">
        <f t="shared" si="4813"/>
        <v>0</v>
      </c>
      <c r="BC3447" s="11">
        <f t="shared" si="4813"/>
        <v>0</v>
      </c>
      <c r="BD3447" s="11">
        <f t="shared" si="4813"/>
        <v>0</v>
      </c>
      <c r="BE3447" s="11">
        <f t="shared" ref="BE3447" si="4814">SUM(BE3448,BE3456,BE3458)</f>
        <v>4173</v>
      </c>
      <c r="BF3447" s="11">
        <f t="shared" si="4813"/>
        <v>0</v>
      </c>
      <c r="BG3447" s="11">
        <f t="shared" si="4813"/>
        <v>0</v>
      </c>
      <c r="BH3447" s="11">
        <f t="shared" si="4813"/>
        <v>4173</v>
      </c>
      <c r="BI3447" s="11">
        <f t="shared" si="4813"/>
        <v>0</v>
      </c>
      <c r="BJ3447" s="11">
        <f t="shared" si="4813"/>
        <v>0</v>
      </c>
      <c r="BK3447" s="11">
        <f t="shared" si="4813"/>
        <v>0</v>
      </c>
      <c r="BL3447" s="11">
        <f t="shared" si="4813"/>
        <v>0</v>
      </c>
      <c r="BM3447" s="11">
        <f t="shared" si="4813"/>
        <v>0</v>
      </c>
      <c r="BN3447" s="11">
        <f t="shared" si="4813"/>
        <v>0</v>
      </c>
      <c r="BO3447" s="11">
        <f t="shared" si="4813"/>
        <v>0</v>
      </c>
      <c r="BP3447" s="11">
        <f t="shared" si="4813"/>
        <v>0</v>
      </c>
      <c r="BQ3447" s="11">
        <f t="shared" si="4813"/>
        <v>0</v>
      </c>
      <c r="BR3447" s="11">
        <v>4173</v>
      </c>
      <c r="BS3447" s="11">
        <v>0</v>
      </c>
    </row>
    <row r="3448" spans="1:71" x14ac:dyDescent="0.25">
      <c r="A3448" s="4" t="s">
        <v>915</v>
      </c>
      <c r="B3448" s="4" t="s">
        <v>75</v>
      </c>
      <c r="C3448" s="4" t="s">
        <v>1486</v>
      </c>
      <c r="D3448" s="65" t="s">
        <v>1487</v>
      </c>
      <c r="E3448" s="64" t="s">
        <v>18</v>
      </c>
      <c r="F3448" s="64" t="s">
        <v>1</v>
      </c>
      <c r="G3448" s="2" t="s">
        <v>1</v>
      </c>
      <c r="H3448" s="2" t="s">
        <v>19</v>
      </c>
      <c r="I3448" s="12">
        <f t="shared" ref="I3448:AA3448" si="4815">SUM(I3449,I3450)</f>
        <v>50050</v>
      </c>
      <c r="J3448" s="12">
        <f t="shared" si="4815"/>
        <v>0</v>
      </c>
      <c r="K3448" s="12">
        <f t="shared" si="4815"/>
        <v>0</v>
      </c>
      <c r="L3448" s="12">
        <f t="shared" si="4815"/>
        <v>0</v>
      </c>
      <c r="M3448" s="12">
        <f t="shared" si="4815"/>
        <v>0</v>
      </c>
      <c r="N3448" s="12">
        <f t="shared" si="4815"/>
        <v>0</v>
      </c>
      <c r="O3448" s="12">
        <f t="shared" ref="O3448" si="4816">SUM(O3449,O3450)</f>
        <v>50050</v>
      </c>
      <c r="P3448" s="12">
        <f t="shared" si="4815"/>
        <v>955</v>
      </c>
      <c r="Q3448" s="12">
        <f t="shared" si="4815"/>
        <v>9092</v>
      </c>
      <c r="R3448" s="12">
        <f t="shared" si="4815"/>
        <v>7671</v>
      </c>
      <c r="S3448" s="12">
        <f t="shared" si="4815"/>
        <v>0</v>
      </c>
      <c r="T3448" s="12">
        <f t="shared" si="4815"/>
        <v>0</v>
      </c>
      <c r="U3448" s="12">
        <f t="shared" si="4815"/>
        <v>0</v>
      </c>
      <c r="V3448" s="12">
        <f t="shared" si="4815"/>
        <v>0</v>
      </c>
      <c r="W3448" s="12">
        <f t="shared" si="4815"/>
        <v>0</v>
      </c>
      <c r="X3448" s="12">
        <f t="shared" si="4815"/>
        <v>0</v>
      </c>
      <c r="Y3448" s="12">
        <f t="shared" si="4815"/>
        <v>0</v>
      </c>
      <c r="Z3448" s="12">
        <f t="shared" si="4815"/>
        <v>0</v>
      </c>
      <c r="AA3448" s="12">
        <f t="shared" si="4815"/>
        <v>0</v>
      </c>
      <c r="AB3448" s="12">
        <v>17718</v>
      </c>
      <c r="AC3448" s="12">
        <v>32332</v>
      </c>
      <c r="AD3448" s="12">
        <f t="shared" ref="AD3448:AV3448" si="4817">SUM(AD3449,AD3450)</f>
        <v>0</v>
      </c>
      <c r="AE3448" s="12">
        <f t="shared" si="4817"/>
        <v>0</v>
      </c>
      <c r="AF3448" s="12">
        <f t="shared" si="4817"/>
        <v>0</v>
      </c>
      <c r="AG3448" s="12">
        <f t="shared" si="4817"/>
        <v>0</v>
      </c>
      <c r="AH3448" s="12">
        <f t="shared" si="4817"/>
        <v>0</v>
      </c>
      <c r="AI3448" s="12">
        <f t="shared" si="4817"/>
        <v>0</v>
      </c>
      <c r="AJ3448" s="12">
        <f t="shared" ref="AJ3448" si="4818">SUM(AJ3449,AJ3450)</f>
        <v>0</v>
      </c>
      <c r="AK3448" s="12">
        <f t="shared" si="4817"/>
        <v>0</v>
      </c>
      <c r="AL3448" s="12">
        <f t="shared" si="4817"/>
        <v>0</v>
      </c>
      <c r="AM3448" s="12">
        <f t="shared" si="4817"/>
        <v>0</v>
      </c>
      <c r="AN3448" s="12">
        <f t="shared" si="4817"/>
        <v>0</v>
      </c>
      <c r="AO3448" s="12">
        <f t="shared" si="4817"/>
        <v>0</v>
      </c>
      <c r="AP3448" s="12">
        <f t="shared" si="4817"/>
        <v>0</v>
      </c>
      <c r="AQ3448" s="12">
        <f t="shared" si="4817"/>
        <v>0</v>
      </c>
      <c r="AR3448" s="12">
        <f t="shared" si="4817"/>
        <v>0</v>
      </c>
      <c r="AS3448" s="12">
        <f t="shared" si="4817"/>
        <v>0</v>
      </c>
      <c r="AT3448" s="12">
        <f t="shared" si="4817"/>
        <v>0</v>
      </c>
      <c r="AU3448" s="12">
        <f t="shared" si="4817"/>
        <v>0</v>
      </c>
      <c r="AV3448" s="12">
        <f t="shared" si="4817"/>
        <v>0</v>
      </c>
      <c r="AW3448" s="12">
        <v>0</v>
      </c>
      <c r="AX3448" s="12">
        <v>0</v>
      </c>
      <c r="AY3448" s="12">
        <f t="shared" ref="AY3448:BQ3448" si="4819">SUM(AY3449,AY3450)</f>
        <v>0</v>
      </c>
      <c r="AZ3448" s="12">
        <f t="shared" si="4819"/>
        <v>0</v>
      </c>
      <c r="BA3448" s="12">
        <f t="shared" si="4819"/>
        <v>0</v>
      </c>
      <c r="BB3448" s="12">
        <f t="shared" si="4819"/>
        <v>0</v>
      </c>
      <c r="BC3448" s="12">
        <f t="shared" si="4819"/>
        <v>0</v>
      </c>
      <c r="BD3448" s="12">
        <f t="shared" si="4819"/>
        <v>0</v>
      </c>
      <c r="BE3448" s="12">
        <f t="shared" ref="BE3448" si="4820">SUM(BE3449,BE3450)</f>
        <v>0</v>
      </c>
      <c r="BF3448" s="12">
        <f t="shared" si="4819"/>
        <v>0</v>
      </c>
      <c r="BG3448" s="12">
        <f t="shared" si="4819"/>
        <v>0</v>
      </c>
      <c r="BH3448" s="12">
        <f t="shared" si="4819"/>
        <v>0</v>
      </c>
      <c r="BI3448" s="12">
        <f t="shared" si="4819"/>
        <v>0</v>
      </c>
      <c r="BJ3448" s="12">
        <f t="shared" si="4819"/>
        <v>0</v>
      </c>
      <c r="BK3448" s="12">
        <f t="shared" si="4819"/>
        <v>0</v>
      </c>
      <c r="BL3448" s="12">
        <f t="shared" si="4819"/>
        <v>0</v>
      </c>
      <c r="BM3448" s="12">
        <f t="shared" si="4819"/>
        <v>0</v>
      </c>
      <c r="BN3448" s="12">
        <f t="shared" si="4819"/>
        <v>0</v>
      </c>
      <c r="BO3448" s="12">
        <f t="shared" si="4819"/>
        <v>0</v>
      </c>
      <c r="BP3448" s="12">
        <f t="shared" si="4819"/>
        <v>0</v>
      </c>
      <c r="BQ3448" s="12">
        <f t="shared" si="4819"/>
        <v>0</v>
      </c>
      <c r="BR3448" s="12">
        <v>0</v>
      </c>
      <c r="BS3448" s="12">
        <v>0</v>
      </c>
    </row>
    <row r="3449" spans="1:71" x14ac:dyDescent="0.25">
      <c r="A3449" s="4" t="s">
        <v>915</v>
      </c>
      <c r="B3449" s="4" t="s">
        <v>75</v>
      </c>
      <c r="C3449" s="4" t="s">
        <v>1486</v>
      </c>
      <c r="D3449" s="65" t="s">
        <v>1487</v>
      </c>
      <c r="E3449" s="75">
        <v>6111</v>
      </c>
      <c r="F3449" s="65"/>
      <c r="G3449" s="61" t="s">
        <v>1894</v>
      </c>
      <c r="H3449" s="13" t="s">
        <v>20</v>
      </c>
      <c r="I3449" s="14">
        <v>45000</v>
      </c>
      <c r="J3449" s="14"/>
      <c r="K3449" s="14"/>
      <c r="L3449" s="14"/>
      <c r="M3449" s="14"/>
      <c r="N3449" s="14"/>
      <c r="O3449" s="14">
        <f t="shared" si="4770"/>
        <v>45000</v>
      </c>
      <c r="P3449" s="14">
        <v>955</v>
      </c>
      <c r="Q3449" s="14">
        <v>6621</v>
      </c>
      <c r="R3449" s="14">
        <v>7671</v>
      </c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>
        <v>15247</v>
      </c>
      <c r="AC3449" s="14">
        <v>29753</v>
      </c>
      <c r="AD3449" s="14">
        <v>0</v>
      </c>
      <c r="AE3449" s="14"/>
      <c r="AF3449" s="14"/>
      <c r="AG3449" s="14"/>
      <c r="AH3449" s="14"/>
      <c r="AI3449" s="14"/>
      <c r="AJ3449" s="14">
        <f t="shared" si="4771"/>
        <v>0</v>
      </c>
      <c r="AK3449" s="14"/>
      <c r="AL3449" s="14"/>
      <c r="AM3449" s="14"/>
      <c r="AN3449" s="14"/>
      <c r="AO3449" s="14"/>
      <c r="AP3449" s="14"/>
      <c r="AQ3449" s="14"/>
      <c r="AR3449" s="14"/>
      <c r="AS3449" s="14"/>
      <c r="AT3449" s="14"/>
      <c r="AU3449" s="14"/>
      <c r="AV3449" s="14"/>
      <c r="AW3449" s="14">
        <v>0</v>
      </c>
      <c r="AX3449" s="14">
        <v>0</v>
      </c>
      <c r="AY3449" s="14">
        <v>0</v>
      </c>
      <c r="AZ3449" s="14"/>
      <c r="BA3449" s="14"/>
      <c r="BB3449" s="14"/>
      <c r="BC3449" s="14"/>
      <c r="BD3449" s="14"/>
      <c r="BE3449" s="14">
        <f t="shared" si="4772"/>
        <v>0</v>
      </c>
      <c r="BF3449" s="14"/>
      <c r="BG3449" s="14"/>
      <c r="BH3449" s="14"/>
      <c r="BI3449" s="14"/>
      <c r="BJ3449" s="14"/>
      <c r="BK3449" s="14"/>
      <c r="BL3449" s="14"/>
      <c r="BM3449" s="14"/>
      <c r="BN3449" s="14"/>
      <c r="BO3449" s="14"/>
      <c r="BP3449" s="14"/>
      <c r="BQ3449" s="14"/>
      <c r="BR3449" s="14">
        <v>0</v>
      </c>
      <c r="BS3449" s="14">
        <v>0</v>
      </c>
    </row>
    <row r="3450" spans="1:71" x14ac:dyDescent="0.25">
      <c r="A3450" s="1" t="s">
        <v>915</v>
      </c>
      <c r="B3450" s="1" t="s">
        <v>75</v>
      </c>
      <c r="C3450" s="1" t="s">
        <v>1486</v>
      </c>
      <c r="D3450" s="68" t="s">
        <v>1487</v>
      </c>
      <c r="E3450" s="68" t="s">
        <v>21</v>
      </c>
      <c r="F3450" s="65" t="s">
        <v>1</v>
      </c>
      <c r="G3450" s="13" t="s">
        <v>1</v>
      </c>
      <c r="H3450" s="2" t="s">
        <v>22</v>
      </c>
      <c r="I3450" s="12">
        <f t="shared" ref="I3450:AA3450" si="4821">SUM(I3451:I3455)</f>
        <v>5050</v>
      </c>
      <c r="J3450" s="12">
        <f t="shared" si="4821"/>
        <v>0</v>
      </c>
      <c r="K3450" s="12">
        <f t="shared" si="4821"/>
        <v>0</v>
      </c>
      <c r="L3450" s="12">
        <f t="shared" si="4821"/>
        <v>0</v>
      </c>
      <c r="M3450" s="12">
        <f t="shared" si="4821"/>
        <v>0</v>
      </c>
      <c r="N3450" s="12">
        <f t="shared" si="4821"/>
        <v>0</v>
      </c>
      <c r="O3450" s="12">
        <f t="shared" si="4821"/>
        <v>5050</v>
      </c>
      <c r="P3450" s="12">
        <f t="shared" si="4821"/>
        <v>0</v>
      </c>
      <c r="Q3450" s="12">
        <f t="shared" si="4821"/>
        <v>2471</v>
      </c>
      <c r="R3450" s="12">
        <f t="shared" si="4821"/>
        <v>0</v>
      </c>
      <c r="S3450" s="12">
        <f t="shared" si="4821"/>
        <v>0</v>
      </c>
      <c r="T3450" s="12">
        <f t="shared" si="4821"/>
        <v>0</v>
      </c>
      <c r="U3450" s="12">
        <f t="shared" si="4821"/>
        <v>0</v>
      </c>
      <c r="V3450" s="12">
        <f t="shared" si="4821"/>
        <v>0</v>
      </c>
      <c r="W3450" s="12">
        <f t="shared" si="4821"/>
        <v>0</v>
      </c>
      <c r="X3450" s="12">
        <f t="shared" si="4821"/>
        <v>0</v>
      </c>
      <c r="Y3450" s="12">
        <f t="shared" si="4821"/>
        <v>0</v>
      </c>
      <c r="Z3450" s="12">
        <f t="shared" si="4821"/>
        <v>0</v>
      </c>
      <c r="AA3450" s="12">
        <f t="shared" si="4821"/>
        <v>0</v>
      </c>
      <c r="AB3450" s="12">
        <v>2471</v>
      </c>
      <c r="AC3450" s="12">
        <v>2579</v>
      </c>
      <c r="AD3450" s="12">
        <f t="shared" ref="AD3450:AV3450" si="4822">SUM(AD3451:AD3455)</f>
        <v>0</v>
      </c>
      <c r="AE3450" s="12">
        <f t="shared" si="4822"/>
        <v>0</v>
      </c>
      <c r="AF3450" s="12">
        <f t="shared" si="4822"/>
        <v>0</v>
      </c>
      <c r="AG3450" s="12">
        <f t="shared" si="4822"/>
        <v>0</v>
      </c>
      <c r="AH3450" s="12">
        <f t="shared" si="4822"/>
        <v>0</v>
      </c>
      <c r="AI3450" s="12">
        <f t="shared" si="4822"/>
        <v>0</v>
      </c>
      <c r="AJ3450" s="12">
        <f t="shared" si="4822"/>
        <v>0</v>
      </c>
      <c r="AK3450" s="12">
        <f t="shared" si="4822"/>
        <v>0</v>
      </c>
      <c r="AL3450" s="12">
        <f t="shared" si="4822"/>
        <v>0</v>
      </c>
      <c r="AM3450" s="12">
        <f t="shared" si="4822"/>
        <v>0</v>
      </c>
      <c r="AN3450" s="12">
        <f t="shared" si="4822"/>
        <v>0</v>
      </c>
      <c r="AO3450" s="12">
        <f t="shared" si="4822"/>
        <v>0</v>
      </c>
      <c r="AP3450" s="12">
        <f t="shared" si="4822"/>
        <v>0</v>
      </c>
      <c r="AQ3450" s="12">
        <f t="shared" si="4822"/>
        <v>0</v>
      </c>
      <c r="AR3450" s="12">
        <f t="shared" si="4822"/>
        <v>0</v>
      </c>
      <c r="AS3450" s="12">
        <f t="shared" si="4822"/>
        <v>0</v>
      </c>
      <c r="AT3450" s="12">
        <f t="shared" si="4822"/>
        <v>0</v>
      </c>
      <c r="AU3450" s="12">
        <f t="shared" si="4822"/>
        <v>0</v>
      </c>
      <c r="AV3450" s="12">
        <f t="shared" si="4822"/>
        <v>0</v>
      </c>
      <c r="AW3450" s="12">
        <v>0</v>
      </c>
      <c r="AX3450" s="12">
        <v>0</v>
      </c>
      <c r="AY3450" s="12">
        <f t="shared" ref="AY3450:BQ3450" si="4823">SUM(AY3451:AY3455)</f>
        <v>0</v>
      </c>
      <c r="AZ3450" s="12">
        <f t="shared" si="4823"/>
        <v>0</v>
      </c>
      <c r="BA3450" s="12">
        <f t="shared" si="4823"/>
        <v>0</v>
      </c>
      <c r="BB3450" s="12">
        <f t="shared" si="4823"/>
        <v>0</v>
      </c>
      <c r="BC3450" s="12">
        <f t="shared" si="4823"/>
        <v>0</v>
      </c>
      <c r="BD3450" s="12">
        <f t="shared" si="4823"/>
        <v>0</v>
      </c>
      <c r="BE3450" s="12">
        <f t="shared" si="4823"/>
        <v>0</v>
      </c>
      <c r="BF3450" s="12">
        <f t="shared" si="4823"/>
        <v>0</v>
      </c>
      <c r="BG3450" s="12">
        <f t="shared" si="4823"/>
        <v>0</v>
      </c>
      <c r="BH3450" s="12">
        <f t="shared" si="4823"/>
        <v>0</v>
      </c>
      <c r="BI3450" s="12">
        <f t="shared" si="4823"/>
        <v>0</v>
      </c>
      <c r="BJ3450" s="12">
        <f t="shared" si="4823"/>
        <v>0</v>
      </c>
      <c r="BK3450" s="12">
        <f t="shared" si="4823"/>
        <v>0</v>
      </c>
      <c r="BL3450" s="12">
        <f t="shared" si="4823"/>
        <v>0</v>
      </c>
      <c r="BM3450" s="12">
        <f t="shared" si="4823"/>
        <v>0</v>
      </c>
      <c r="BN3450" s="12">
        <f t="shared" si="4823"/>
        <v>0</v>
      </c>
      <c r="BO3450" s="12">
        <f t="shared" si="4823"/>
        <v>0</v>
      </c>
      <c r="BP3450" s="12">
        <f t="shared" si="4823"/>
        <v>0</v>
      </c>
      <c r="BQ3450" s="12">
        <f t="shared" si="4823"/>
        <v>0</v>
      </c>
      <c r="BR3450" s="12">
        <v>0</v>
      </c>
      <c r="BS3450" s="12">
        <v>0</v>
      </c>
    </row>
    <row r="3451" spans="1:71" x14ac:dyDescent="0.25">
      <c r="A3451" s="4" t="s">
        <v>915</v>
      </c>
      <c r="B3451" s="4" t="s">
        <v>75</v>
      </c>
      <c r="C3451" s="4" t="s">
        <v>1486</v>
      </c>
      <c r="D3451" s="65" t="s">
        <v>1487</v>
      </c>
      <c r="E3451" s="75">
        <v>6112</v>
      </c>
      <c r="F3451" s="65" t="s">
        <v>1489</v>
      </c>
      <c r="G3451" s="61" t="s">
        <v>1894</v>
      </c>
      <c r="H3451" s="13" t="s">
        <v>79</v>
      </c>
      <c r="I3451" s="14">
        <v>850</v>
      </c>
      <c r="J3451" s="14"/>
      <c r="K3451" s="14"/>
      <c r="L3451" s="14"/>
      <c r="M3451" s="14"/>
      <c r="N3451" s="14"/>
      <c r="O3451" s="14">
        <f t="shared" si="4770"/>
        <v>850</v>
      </c>
      <c r="P3451" s="14"/>
      <c r="Q3451" s="14">
        <v>795</v>
      </c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>
        <v>795</v>
      </c>
      <c r="AC3451" s="14">
        <v>55</v>
      </c>
      <c r="AD3451" s="14">
        <v>0</v>
      </c>
      <c r="AE3451" s="14"/>
      <c r="AF3451" s="14"/>
      <c r="AG3451" s="14"/>
      <c r="AH3451" s="14"/>
      <c r="AI3451" s="14"/>
      <c r="AJ3451" s="14">
        <f t="shared" si="4771"/>
        <v>0</v>
      </c>
      <c r="AK3451" s="14"/>
      <c r="AL3451" s="14"/>
      <c r="AM3451" s="14"/>
      <c r="AN3451" s="14"/>
      <c r="AO3451" s="14"/>
      <c r="AP3451" s="14"/>
      <c r="AQ3451" s="14"/>
      <c r="AR3451" s="14"/>
      <c r="AS3451" s="14"/>
      <c r="AT3451" s="14"/>
      <c r="AU3451" s="14"/>
      <c r="AV3451" s="14"/>
      <c r="AW3451" s="14">
        <v>0</v>
      </c>
      <c r="AX3451" s="14">
        <v>0</v>
      </c>
      <c r="AY3451" s="14">
        <v>0</v>
      </c>
      <c r="AZ3451" s="14"/>
      <c r="BA3451" s="14"/>
      <c r="BB3451" s="14"/>
      <c r="BC3451" s="14"/>
      <c r="BD3451" s="14"/>
      <c r="BE3451" s="14">
        <f t="shared" si="4772"/>
        <v>0</v>
      </c>
      <c r="BF3451" s="14"/>
      <c r="BG3451" s="14"/>
      <c r="BH3451" s="14"/>
      <c r="BI3451" s="14"/>
      <c r="BJ3451" s="14"/>
      <c r="BK3451" s="14"/>
      <c r="BL3451" s="14"/>
      <c r="BM3451" s="14"/>
      <c r="BN3451" s="14"/>
      <c r="BO3451" s="14"/>
      <c r="BP3451" s="14"/>
      <c r="BQ3451" s="14"/>
      <c r="BR3451" s="14">
        <v>0</v>
      </c>
      <c r="BS3451" s="14">
        <v>0</v>
      </c>
    </row>
    <row r="3452" spans="1:71" x14ac:dyDescent="0.25">
      <c r="A3452" s="4" t="s">
        <v>915</v>
      </c>
      <c r="B3452" s="4" t="s">
        <v>75</v>
      </c>
      <c r="C3452" s="4" t="s">
        <v>1486</v>
      </c>
      <c r="D3452" s="65" t="s">
        <v>1487</v>
      </c>
      <c r="E3452" s="75">
        <v>6112</v>
      </c>
      <c r="F3452" s="65" t="s">
        <v>1490</v>
      </c>
      <c r="G3452" s="61" t="s">
        <v>1894</v>
      </c>
      <c r="H3452" s="13" t="s">
        <v>26</v>
      </c>
      <c r="I3452" s="14">
        <v>4200</v>
      </c>
      <c r="J3452" s="14"/>
      <c r="K3452" s="14"/>
      <c r="L3452" s="14"/>
      <c r="M3452" s="14"/>
      <c r="N3452" s="14"/>
      <c r="O3452" s="14">
        <f t="shared" si="4770"/>
        <v>4200</v>
      </c>
      <c r="P3452" s="14"/>
      <c r="Q3452" s="14">
        <v>1676</v>
      </c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>
        <v>1676</v>
      </c>
      <c r="AC3452" s="14">
        <v>2524</v>
      </c>
      <c r="AD3452" s="14">
        <v>0</v>
      </c>
      <c r="AE3452" s="14"/>
      <c r="AF3452" s="14"/>
      <c r="AG3452" s="14"/>
      <c r="AH3452" s="14"/>
      <c r="AI3452" s="14"/>
      <c r="AJ3452" s="14">
        <f t="shared" si="4771"/>
        <v>0</v>
      </c>
      <c r="AK3452" s="14"/>
      <c r="AL3452" s="14"/>
      <c r="AM3452" s="14"/>
      <c r="AN3452" s="14"/>
      <c r="AO3452" s="14"/>
      <c r="AP3452" s="14"/>
      <c r="AQ3452" s="14"/>
      <c r="AR3452" s="14"/>
      <c r="AS3452" s="14"/>
      <c r="AT3452" s="14"/>
      <c r="AU3452" s="14"/>
      <c r="AV3452" s="14"/>
      <c r="AW3452" s="14">
        <v>0</v>
      </c>
      <c r="AX3452" s="14">
        <v>0</v>
      </c>
      <c r="AY3452" s="14">
        <v>0</v>
      </c>
      <c r="AZ3452" s="14"/>
      <c r="BA3452" s="14"/>
      <c r="BB3452" s="14"/>
      <c r="BC3452" s="14"/>
      <c r="BD3452" s="14"/>
      <c r="BE3452" s="14">
        <f t="shared" si="4772"/>
        <v>0</v>
      </c>
      <c r="BF3452" s="14"/>
      <c r="BG3452" s="14"/>
      <c r="BH3452" s="14"/>
      <c r="BI3452" s="14"/>
      <c r="BJ3452" s="14"/>
      <c r="BK3452" s="14"/>
      <c r="BL3452" s="14"/>
      <c r="BM3452" s="14"/>
      <c r="BN3452" s="14"/>
      <c r="BO3452" s="14"/>
      <c r="BP3452" s="14"/>
      <c r="BQ3452" s="14"/>
      <c r="BR3452" s="14">
        <v>0</v>
      </c>
      <c r="BS3452" s="14">
        <v>0</v>
      </c>
    </row>
    <row r="3453" spans="1:71" x14ac:dyDescent="0.25">
      <c r="A3453" s="4" t="s">
        <v>915</v>
      </c>
      <c r="B3453" s="4" t="s">
        <v>75</v>
      </c>
      <c r="C3453" s="4" t="s">
        <v>1486</v>
      </c>
      <c r="D3453" s="65" t="s">
        <v>1487</v>
      </c>
      <c r="E3453" s="75">
        <v>6112</v>
      </c>
      <c r="F3453" s="65" t="s">
        <v>1491</v>
      </c>
      <c r="G3453" s="61" t="s">
        <v>1894</v>
      </c>
      <c r="H3453" s="13" t="s">
        <v>28</v>
      </c>
      <c r="I3453" s="14">
        <v>0</v>
      </c>
      <c r="J3453" s="14"/>
      <c r="K3453" s="14"/>
      <c r="L3453" s="14"/>
      <c r="M3453" s="14"/>
      <c r="N3453" s="14"/>
      <c r="O3453" s="14">
        <f t="shared" si="4770"/>
        <v>0</v>
      </c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>
        <v>0</v>
      </c>
      <c r="AC3453" s="14">
        <v>0</v>
      </c>
      <c r="AD3453" s="14">
        <v>0</v>
      </c>
      <c r="AE3453" s="14"/>
      <c r="AF3453" s="14"/>
      <c r="AG3453" s="14"/>
      <c r="AH3453" s="14"/>
      <c r="AI3453" s="14"/>
      <c r="AJ3453" s="14">
        <f t="shared" si="4771"/>
        <v>0</v>
      </c>
      <c r="AK3453" s="14"/>
      <c r="AL3453" s="14"/>
      <c r="AM3453" s="14"/>
      <c r="AN3453" s="14"/>
      <c r="AO3453" s="14"/>
      <c r="AP3453" s="14"/>
      <c r="AQ3453" s="14"/>
      <c r="AR3453" s="14"/>
      <c r="AS3453" s="14"/>
      <c r="AT3453" s="14"/>
      <c r="AU3453" s="14"/>
      <c r="AV3453" s="14"/>
      <c r="AW3453" s="14">
        <v>0</v>
      </c>
      <c r="AX3453" s="14">
        <v>0</v>
      </c>
      <c r="AY3453" s="14">
        <v>0</v>
      </c>
      <c r="AZ3453" s="14"/>
      <c r="BA3453" s="14"/>
      <c r="BB3453" s="14"/>
      <c r="BC3453" s="14"/>
      <c r="BD3453" s="14"/>
      <c r="BE3453" s="14">
        <f t="shared" si="4772"/>
        <v>0</v>
      </c>
      <c r="BF3453" s="14"/>
      <c r="BG3453" s="14"/>
      <c r="BH3453" s="14"/>
      <c r="BI3453" s="14"/>
      <c r="BJ3453" s="14"/>
      <c r="BK3453" s="14"/>
      <c r="BL3453" s="14"/>
      <c r="BM3453" s="14"/>
      <c r="BN3453" s="14"/>
      <c r="BO3453" s="14"/>
      <c r="BP3453" s="14"/>
      <c r="BQ3453" s="14"/>
      <c r="BR3453" s="14">
        <v>0</v>
      </c>
      <c r="BS3453" s="14">
        <v>0</v>
      </c>
    </row>
    <row r="3454" spans="1:71" x14ac:dyDescent="0.25">
      <c r="A3454" s="4" t="s">
        <v>915</v>
      </c>
      <c r="B3454" s="4" t="s">
        <v>75</v>
      </c>
      <c r="C3454" s="4" t="s">
        <v>1486</v>
      </c>
      <c r="D3454" s="65" t="s">
        <v>1487</v>
      </c>
      <c r="E3454" s="75">
        <v>6112</v>
      </c>
      <c r="F3454" s="65" t="s">
        <v>1492</v>
      </c>
      <c r="G3454" s="61" t="s">
        <v>1894</v>
      </c>
      <c r="H3454" s="13" t="s">
        <v>24</v>
      </c>
      <c r="I3454" s="14">
        <v>0</v>
      </c>
      <c r="J3454" s="14"/>
      <c r="K3454" s="14"/>
      <c r="L3454" s="14"/>
      <c r="M3454" s="14"/>
      <c r="N3454" s="14"/>
      <c r="O3454" s="14">
        <f t="shared" si="4770"/>
        <v>0</v>
      </c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>
        <v>0</v>
      </c>
      <c r="AC3454" s="14">
        <v>0</v>
      </c>
      <c r="AD3454" s="14">
        <v>0</v>
      </c>
      <c r="AE3454" s="14"/>
      <c r="AF3454" s="14"/>
      <c r="AG3454" s="14"/>
      <c r="AH3454" s="14"/>
      <c r="AI3454" s="14"/>
      <c r="AJ3454" s="14">
        <f t="shared" si="4771"/>
        <v>0</v>
      </c>
      <c r="AK3454" s="14"/>
      <c r="AL3454" s="14"/>
      <c r="AM3454" s="14"/>
      <c r="AN3454" s="14"/>
      <c r="AO3454" s="14"/>
      <c r="AP3454" s="14"/>
      <c r="AQ3454" s="14"/>
      <c r="AR3454" s="14"/>
      <c r="AS3454" s="14"/>
      <c r="AT3454" s="14"/>
      <c r="AU3454" s="14"/>
      <c r="AV3454" s="14"/>
      <c r="AW3454" s="14">
        <v>0</v>
      </c>
      <c r="AX3454" s="14">
        <v>0</v>
      </c>
      <c r="AY3454" s="14">
        <v>0</v>
      </c>
      <c r="AZ3454" s="14"/>
      <c r="BA3454" s="14"/>
      <c r="BB3454" s="14"/>
      <c r="BC3454" s="14"/>
      <c r="BD3454" s="14"/>
      <c r="BE3454" s="14">
        <f t="shared" si="4772"/>
        <v>0</v>
      </c>
      <c r="BF3454" s="14"/>
      <c r="BG3454" s="14"/>
      <c r="BH3454" s="14"/>
      <c r="BI3454" s="14"/>
      <c r="BJ3454" s="14"/>
      <c r="BK3454" s="14"/>
      <c r="BL3454" s="14"/>
      <c r="BM3454" s="14"/>
      <c r="BN3454" s="14"/>
      <c r="BO3454" s="14"/>
      <c r="BP3454" s="14"/>
      <c r="BQ3454" s="14"/>
      <c r="BR3454" s="14">
        <v>0</v>
      </c>
      <c r="BS3454" s="14">
        <v>0</v>
      </c>
    </row>
    <row r="3455" spans="1:71" x14ac:dyDescent="0.25">
      <c r="A3455" s="4" t="s">
        <v>915</v>
      </c>
      <c r="B3455" s="4" t="s">
        <v>75</v>
      </c>
      <c r="C3455" s="4" t="s">
        <v>1486</v>
      </c>
      <c r="D3455" s="65" t="s">
        <v>1487</v>
      </c>
      <c r="E3455" s="75">
        <v>6112</v>
      </c>
      <c r="F3455" s="65" t="s">
        <v>1493</v>
      </c>
      <c r="G3455" s="61" t="s">
        <v>1894</v>
      </c>
      <c r="H3455" s="13" t="s">
        <v>30</v>
      </c>
      <c r="I3455" s="14">
        <v>0</v>
      </c>
      <c r="J3455" s="14"/>
      <c r="K3455" s="14"/>
      <c r="L3455" s="14"/>
      <c r="M3455" s="14"/>
      <c r="N3455" s="14"/>
      <c r="O3455" s="14">
        <f t="shared" si="4770"/>
        <v>0</v>
      </c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>
        <v>0</v>
      </c>
      <c r="AC3455" s="14">
        <v>0</v>
      </c>
      <c r="AD3455" s="14">
        <v>0</v>
      </c>
      <c r="AE3455" s="14"/>
      <c r="AF3455" s="14"/>
      <c r="AG3455" s="14"/>
      <c r="AH3455" s="14"/>
      <c r="AI3455" s="14"/>
      <c r="AJ3455" s="14">
        <f t="shared" si="4771"/>
        <v>0</v>
      </c>
      <c r="AK3455" s="14"/>
      <c r="AL3455" s="14"/>
      <c r="AM3455" s="14"/>
      <c r="AN3455" s="14"/>
      <c r="AO3455" s="14"/>
      <c r="AP3455" s="14"/>
      <c r="AQ3455" s="14"/>
      <c r="AR3455" s="14"/>
      <c r="AS3455" s="14"/>
      <c r="AT3455" s="14"/>
      <c r="AU3455" s="14"/>
      <c r="AV3455" s="14"/>
      <c r="AW3455" s="14">
        <v>0</v>
      </c>
      <c r="AX3455" s="14">
        <v>0</v>
      </c>
      <c r="AY3455" s="14">
        <v>0</v>
      </c>
      <c r="AZ3455" s="14"/>
      <c r="BA3455" s="14"/>
      <c r="BB3455" s="14"/>
      <c r="BC3455" s="14"/>
      <c r="BD3455" s="14"/>
      <c r="BE3455" s="14">
        <f t="shared" si="4772"/>
        <v>0</v>
      </c>
      <c r="BF3455" s="14"/>
      <c r="BG3455" s="14"/>
      <c r="BH3455" s="14"/>
      <c r="BI3455" s="14"/>
      <c r="BJ3455" s="14"/>
      <c r="BK3455" s="14"/>
      <c r="BL3455" s="14"/>
      <c r="BM3455" s="14"/>
      <c r="BN3455" s="14"/>
      <c r="BO3455" s="14"/>
      <c r="BP3455" s="14"/>
      <c r="BQ3455" s="14"/>
      <c r="BR3455" s="14">
        <v>0</v>
      </c>
      <c r="BS3455" s="14">
        <v>0</v>
      </c>
    </row>
    <row r="3456" spans="1:71" x14ac:dyDescent="0.25">
      <c r="A3456" s="4" t="s">
        <v>915</v>
      </c>
      <c r="B3456" s="4" t="s">
        <v>75</v>
      </c>
      <c r="C3456" s="4" t="s">
        <v>1486</v>
      </c>
      <c r="D3456" s="65" t="s">
        <v>1487</v>
      </c>
      <c r="E3456" s="64" t="s">
        <v>31</v>
      </c>
      <c r="F3456" s="64" t="s">
        <v>1</v>
      </c>
      <c r="G3456" s="2" t="s">
        <v>1</v>
      </c>
      <c r="H3456" s="2" t="s">
        <v>32</v>
      </c>
      <c r="I3456" s="12">
        <f t="shared" ref="I3456:AA3456" si="4824">SUM(I3457)</f>
        <v>4725</v>
      </c>
      <c r="J3456" s="12">
        <f t="shared" si="4824"/>
        <v>0</v>
      </c>
      <c r="K3456" s="12">
        <f t="shared" si="4824"/>
        <v>0</v>
      </c>
      <c r="L3456" s="12">
        <f t="shared" si="4824"/>
        <v>0</v>
      </c>
      <c r="M3456" s="12">
        <f t="shared" si="4824"/>
        <v>0</v>
      </c>
      <c r="N3456" s="12">
        <f t="shared" si="4824"/>
        <v>0</v>
      </c>
      <c r="O3456" s="12">
        <f t="shared" si="4824"/>
        <v>4725</v>
      </c>
      <c r="P3456" s="12">
        <f t="shared" si="4824"/>
        <v>101</v>
      </c>
      <c r="Q3456" s="12">
        <f t="shared" si="4824"/>
        <v>695</v>
      </c>
      <c r="R3456" s="12">
        <f t="shared" si="4824"/>
        <v>805</v>
      </c>
      <c r="S3456" s="12">
        <f t="shared" si="4824"/>
        <v>0</v>
      </c>
      <c r="T3456" s="12">
        <f t="shared" si="4824"/>
        <v>0</v>
      </c>
      <c r="U3456" s="12">
        <f t="shared" si="4824"/>
        <v>0</v>
      </c>
      <c r="V3456" s="12">
        <f t="shared" si="4824"/>
        <v>0</v>
      </c>
      <c r="W3456" s="12">
        <f t="shared" si="4824"/>
        <v>0</v>
      </c>
      <c r="X3456" s="12">
        <f t="shared" si="4824"/>
        <v>0</v>
      </c>
      <c r="Y3456" s="12">
        <f t="shared" si="4824"/>
        <v>0</v>
      </c>
      <c r="Z3456" s="12">
        <f t="shared" si="4824"/>
        <v>0</v>
      </c>
      <c r="AA3456" s="12">
        <f t="shared" si="4824"/>
        <v>0</v>
      </c>
      <c r="AB3456" s="12">
        <v>1601</v>
      </c>
      <c r="AC3456" s="12">
        <v>3124</v>
      </c>
      <c r="AD3456" s="12">
        <f t="shared" ref="AD3456:AV3456" si="4825">SUM(AD3457)</f>
        <v>0</v>
      </c>
      <c r="AE3456" s="12">
        <f t="shared" si="4825"/>
        <v>0</v>
      </c>
      <c r="AF3456" s="12">
        <f t="shared" si="4825"/>
        <v>0</v>
      </c>
      <c r="AG3456" s="12">
        <f t="shared" si="4825"/>
        <v>0</v>
      </c>
      <c r="AH3456" s="12">
        <f t="shared" si="4825"/>
        <v>0</v>
      </c>
      <c r="AI3456" s="12">
        <f t="shared" si="4825"/>
        <v>0</v>
      </c>
      <c r="AJ3456" s="12">
        <f t="shared" si="4825"/>
        <v>0</v>
      </c>
      <c r="AK3456" s="12">
        <f t="shared" si="4825"/>
        <v>0</v>
      </c>
      <c r="AL3456" s="12">
        <f t="shared" si="4825"/>
        <v>0</v>
      </c>
      <c r="AM3456" s="12">
        <f t="shared" si="4825"/>
        <v>0</v>
      </c>
      <c r="AN3456" s="12">
        <f t="shared" si="4825"/>
        <v>0</v>
      </c>
      <c r="AO3456" s="12">
        <f t="shared" si="4825"/>
        <v>0</v>
      </c>
      <c r="AP3456" s="12">
        <f t="shared" si="4825"/>
        <v>0</v>
      </c>
      <c r="AQ3456" s="12">
        <f t="shared" si="4825"/>
        <v>0</v>
      </c>
      <c r="AR3456" s="12">
        <f t="shared" si="4825"/>
        <v>0</v>
      </c>
      <c r="AS3456" s="12">
        <f t="shared" si="4825"/>
        <v>0</v>
      </c>
      <c r="AT3456" s="12">
        <f t="shared" si="4825"/>
        <v>0</v>
      </c>
      <c r="AU3456" s="12">
        <f t="shared" si="4825"/>
        <v>0</v>
      </c>
      <c r="AV3456" s="12">
        <f t="shared" si="4825"/>
        <v>0</v>
      </c>
      <c r="AW3456" s="12">
        <v>0</v>
      </c>
      <c r="AX3456" s="12">
        <v>0</v>
      </c>
      <c r="AY3456" s="12">
        <f t="shared" ref="AY3456:BQ3456" si="4826">SUM(AY3457)</f>
        <v>0</v>
      </c>
      <c r="AZ3456" s="12">
        <f t="shared" si="4826"/>
        <v>0</v>
      </c>
      <c r="BA3456" s="12">
        <f t="shared" si="4826"/>
        <v>0</v>
      </c>
      <c r="BB3456" s="12">
        <f t="shared" si="4826"/>
        <v>0</v>
      </c>
      <c r="BC3456" s="12">
        <f t="shared" si="4826"/>
        <v>0</v>
      </c>
      <c r="BD3456" s="12">
        <f t="shared" si="4826"/>
        <v>0</v>
      </c>
      <c r="BE3456" s="12">
        <f t="shared" si="4826"/>
        <v>0</v>
      </c>
      <c r="BF3456" s="12">
        <f t="shared" si="4826"/>
        <v>0</v>
      </c>
      <c r="BG3456" s="12">
        <f t="shared" si="4826"/>
        <v>0</v>
      </c>
      <c r="BH3456" s="12">
        <f t="shared" si="4826"/>
        <v>0</v>
      </c>
      <c r="BI3456" s="12">
        <f t="shared" si="4826"/>
        <v>0</v>
      </c>
      <c r="BJ3456" s="12">
        <f t="shared" si="4826"/>
        <v>0</v>
      </c>
      <c r="BK3456" s="12">
        <f t="shared" si="4826"/>
        <v>0</v>
      </c>
      <c r="BL3456" s="12">
        <f t="shared" si="4826"/>
        <v>0</v>
      </c>
      <c r="BM3456" s="12">
        <f t="shared" si="4826"/>
        <v>0</v>
      </c>
      <c r="BN3456" s="12">
        <f t="shared" si="4826"/>
        <v>0</v>
      </c>
      <c r="BO3456" s="12">
        <f t="shared" si="4826"/>
        <v>0</v>
      </c>
      <c r="BP3456" s="12">
        <f t="shared" si="4826"/>
        <v>0</v>
      </c>
      <c r="BQ3456" s="12">
        <f t="shared" si="4826"/>
        <v>0</v>
      </c>
      <c r="BR3456" s="12">
        <v>0</v>
      </c>
      <c r="BS3456" s="12">
        <v>0</v>
      </c>
    </row>
    <row r="3457" spans="1:71" x14ac:dyDescent="0.25">
      <c r="A3457" s="4" t="s">
        <v>915</v>
      </c>
      <c r="B3457" s="4" t="s">
        <v>75</v>
      </c>
      <c r="C3457" s="4" t="s">
        <v>1486</v>
      </c>
      <c r="D3457" s="65" t="s">
        <v>1487</v>
      </c>
      <c r="E3457" s="75">
        <v>6121</v>
      </c>
      <c r="F3457" s="65"/>
      <c r="G3457" s="61" t="s">
        <v>1894</v>
      </c>
      <c r="H3457" s="13" t="s">
        <v>33</v>
      </c>
      <c r="I3457" s="14">
        <v>4725</v>
      </c>
      <c r="J3457" s="14"/>
      <c r="K3457" s="14"/>
      <c r="L3457" s="14"/>
      <c r="M3457" s="14"/>
      <c r="N3457" s="14"/>
      <c r="O3457" s="14">
        <f t="shared" si="4770"/>
        <v>4725</v>
      </c>
      <c r="P3457" s="14">
        <v>101</v>
      </c>
      <c r="Q3457" s="14">
        <v>695</v>
      </c>
      <c r="R3457" s="14">
        <v>805</v>
      </c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>
        <v>1601</v>
      </c>
      <c r="AC3457" s="14">
        <v>3124</v>
      </c>
      <c r="AD3457" s="14">
        <v>0</v>
      </c>
      <c r="AE3457" s="14"/>
      <c r="AF3457" s="14"/>
      <c r="AG3457" s="14"/>
      <c r="AH3457" s="14"/>
      <c r="AI3457" s="14"/>
      <c r="AJ3457" s="14">
        <f t="shared" si="4771"/>
        <v>0</v>
      </c>
      <c r="AK3457" s="14"/>
      <c r="AL3457" s="14"/>
      <c r="AM3457" s="14"/>
      <c r="AN3457" s="14"/>
      <c r="AO3457" s="14"/>
      <c r="AP3457" s="14"/>
      <c r="AQ3457" s="14"/>
      <c r="AR3457" s="14"/>
      <c r="AS3457" s="14"/>
      <c r="AT3457" s="14"/>
      <c r="AU3457" s="14"/>
      <c r="AV3457" s="14"/>
      <c r="AW3457" s="14">
        <v>0</v>
      </c>
      <c r="AX3457" s="14">
        <v>0</v>
      </c>
      <c r="AY3457" s="14">
        <v>0</v>
      </c>
      <c r="AZ3457" s="14"/>
      <c r="BA3457" s="14"/>
      <c r="BB3457" s="14"/>
      <c r="BC3457" s="14"/>
      <c r="BD3457" s="14"/>
      <c r="BE3457" s="14">
        <f t="shared" si="4772"/>
        <v>0</v>
      </c>
      <c r="BF3457" s="14"/>
      <c r="BG3457" s="14"/>
      <c r="BH3457" s="14"/>
      <c r="BI3457" s="14"/>
      <c r="BJ3457" s="14"/>
      <c r="BK3457" s="14"/>
      <c r="BL3457" s="14"/>
      <c r="BM3457" s="14"/>
      <c r="BN3457" s="14"/>
      <c r="BO3457" s="14"/>
      <c r="BP3457" s="14"/>
      <c r="BQ3457" s="14"/>
      <c r="BR3457" s="14">
        <v>0</v>
      </c>
      <c r="BS3457" s="14">
        <v>0</v>
      </c>
    </row>
    <row r="3458" spans="1:71" x14ac:dyDescent="0.25">
      <c r="A3458" s="4" t="s">
        <v>915</v>
      </c>
      <c r="B3458" s="4" t="s">
        <v>75</v>
      </c>
      <c r="C3458" s="4" t="s">
        <v>1486</v>
      </c>
      <c r="D3458" s="65" t="s">
        <v>1487</v>
      </c>
      <c r="E3458" s="64" t="s">
        <v>34</v>
      </c>
      <c r="F3458" s="64" t="s">
        <v>1</v>
      </c>
      <c r="G3458" s="2" t="s">
        <v>1</v>
      </c>
      <c r="H3458" s="2" t="s">
        <v>35</v>
      </c>
      <c r="I3458" s="12">
        <f t="shared" ref="I3458:AA3458" si="4827">SUM(I3459:I3465)</f>
        <v>64300</v>
      </c>
      <c r="J3458" s="12">
        <f t="shared" si="4827"/>
        <v>0</v>
      </c>
      <c r="K3458" s="12">
        <f t="shared" si="4827"/>
        <v>0</v>
      </c>
      <c r="L3458" s="12">
        <f t="shared" si="4827"/>
        <v>0</v>
      </c>
      <c r="M3458" s="12">
        <f t="shared" si="4827"/>
        <v>0</v>
      </c>
      <c r="N3458" s="12">
        <f t="shared" si="4827"/>
        <v>0</v>
      </c>
      <c r="O3458" s="12">
        <f t="shared" si="4827"/>
        <v>64300</v>
      </c>
      <c r="P3458" s="12">
        <f t="shared" si="4827"/>
        <v>3</v>
      </c>
      <c r="Q3458" s="12">
        <f t="shared" si="4827"/>
        <v>16756</v>
      </c>
      <c r="R3458" s="12">
        <f t="shared" si="4827"/>
        <v>24</v>
      </c>
      <c r="S3458" s="12">
        <f t="shared" si="4827"/>
        <v>0</v>
      </c>
      <c r="T3458" s="12">
        <f t="shared" si="4827"/>
        <v>0</v>
      </c>
      <c r="U3458" s="12">
        <f t="shared" si="4827"/>
        <v>0</v>
      </c>
      <c r="V3458" s="12">
        <f t="shared" si="4827"/>
        <v>0</v>
      </c>
      <c r="W3458" s="12">
        <f t="shared" si="4827"/>
        <v>0</v>
      </c>
      <c r="X3458" s="12">
        <f t="shared" si="4827"/>
        <v>0</v>
      </c>
      <c r="Y3458" s="12">
        <f t="shared" si="4827"/>
        <v>0</v>
      </c>
      <c r="Z3458" s="12">
        <f t="shared" si="4827"/>
        <v>0</v>
      </c>
      <c r="AA3458" s="12">
        <f t="shared" si="4827"/>
        <v>0</v>
      </c>
      <c r="AB3458" s="12">
        <v>16783</v>
      </c>
      <c r="AC3458" s="12">
        <v>47517</v>
      </c>
      <c r="AD3458" s="12">
        <f t="shared" ref="AD3458:AV3458" si="4828">SUM(AD3459:AD3465)</f>
        <v>0</v>
      </c>
      <c r="AE3458" s="12">
        <f t="shared" si="4828"/>
        <v>186</v>
      </c>
      <c r="AF3458" s="12">
        <f t="shared" si="4828"/>
        <v>0</v>
      </c>
      <c r="AG3458" s="12">
        <f t="shared" si="4828"/>
        <v>0</v>
      </c>
      <c r="AH3458" s="12">
        <f t="shared" si="4828"/>
        <v>0</v>
      </c>
      <c r="AI3458" s="12">
        <f t="shared" si="4828"/>
        <v>0</v>
      </c>
      <c r="AJ3458" s="12">
        <f t="shared" si="4828"/>
        <v>186</v>
      </c>
      <c r="AK3458" s="12">
        <f t="shared" si="4828"/>
        <v>0</v>
      </c>
      <c r="AL3458" s="12">
        <f t="shared" si="4828"/>
        <v>0</v>
      </c>
      <c r="AM3458" s="12">
        <f t="shared" si="4828"/>
        <v>186</v>
      </c>
      <c r="AN3458" s="12">
        <f t="shared" si="4828"/>
        <v>0</v>
      </c>
      <c r="AO3458" s="12">
        <f t="shared" si="4828"/>
        <v>0</v>
      </c>
      <c r="AP3458" s="12">
        <f t="shared" si="4828"/>
        <v>0</v>
      </c>
      <c r="AQ3458" s="12">
        <f t="shared" si="4828"/>
        <v>0</v>
      </c>
      <c r="AR3458" s="12">
        <f t="shared" si="4828"/>
        <v>0</v>
      </c>
      <c r="AS3458" s="12">
        <f t="shared" si="4828"/>
        <v>0</v>
      </c>
      <c r="AT3458" s="12">
        <f t="shared" si="4828"/>
        <v>0</v>
      </c>
      <c r="AU3458" s="12">
        <f t="shared" si="4828"/>
        <v>0</v>
      </c>
      <c r="AV3458" s="12">
        <f t="shared" si="4828"/>
        <v>0</v>
      </c>
      <c r="AW3458" s="12">
        <v>186</v>
      </c>
      <c r="AX3458" s="12">
        <v>0</v>
      </c>
      <c r="AY3458" s="12">
        <f t="shared" ref="AY3458:BQ3458" si="4829">SUM(AY3459:AY3465)</f>
        <v>0</v>
      </c>
      <c r="AZ3458" s="12">
        <f t="shared" si="4829"/>
        <v>4173</v>
      </c>
      <c r="BA3458" s="12">
        <f t="shared" si="4829"/>
        <v>0</v>
      </c>
      <c r="BB3458" s="12">
        <f t="shared" si="4829"/>
        <v>0</v>
      </c>
      <c r="BC3458" s="12">
        <f t="shared" si="4829"/>
        <v>0</v>
      </c>
      <c r="BD3458" s="12">
        <f t="shared" si="4829"/>
        <v>0</v>
      </c>
      <c r="BE3458" s="12">
        <f t="shared" si="4829"/>
        <v>4173</v>
      </c>
      <c r="BF3458" s="12">
        <f t="shared" si="4829"/>
        <v>0</v>
      </c>
      <c r="BG3458" s="12">
        <f t="shared" si="4829"/>
        <v>0</v>
      </c>
      <c r="BH3458" s="12">
        <f t="shared" si="4829"/>
        <v>4173</v>
      </c>
      <c r="BI3458" s="12">
        <f t="shared" si="4829"/>
        <v>0</v>
      </c>
      <c r="BJ3458" s="12">
        <f t="shared" si="4829"/>
        <v>0</v>
      </c>
      <c r="BK3458" s="12">
        <f t="shared" si="4829"/>
        <v>0</v>
      </c>
      <c r="BL3458" s="12">
        <f t="shared" si="4829"/>
        <v>0</v>
      </c>
      <c r="BM3458" s="12">
        <f t="shared" si="4829"/>
        <v>0</v>
      </c>
      <c r="BN3458" s="12">
        <f t="shared" si="4829"/>
        <v>0</v>
      </c>
      <c r="BO3458" s="12">
        <f t="shared" si="4829"/>
        <v>0</v>
      </c>
      <c r="BP3458" s="12">
        <f t="shared" si="4829"/>
        <v>0</v>
      </c>
      <c r="BQ3458" s="12">
        <f t="shared" si="4829"/>
        <v>0</v>
      </c>
      <c r="BR3458" s="12">
        <v>4173</v>
      </c>
      <c r="BS3458" s="12">
        <v>0</v>
      </c>
    </row>
    <row r="3459" spans="1:71" x14ac:dyDescent="0.25">
      <c r="A3459" s="4" t="s">
        <v>915</v>
      </c>
      <c r="B3459" s="4" t="s">
        <v>75</v>
      </c>
      <c r="C3459" s="4" t="s">
        <v>1486</v>
      </c>
      <c r="D3459" s="65" t="s">
        <v>1487</v>
      </c>
      <c r="E3459" s="75">
        <v>6131</v>
      </c>
      <c r="F3459" s="65"/>
      <c r="G3459" s="61" t="s">
        <v>1894</v>
      </c>
      <c r="H3459" s="13" t="s">
        <v>36</v>
      </c>
      <c r="I3459" s="14">
        <v>2000</v>
      </c>
      <c r="J3459" s="14"/>
      <c r="K3459" s="14"/>
      <c r="L3459" s="14"/>
      <c r="M3459" s="14"/>
      <c r="N3459" s="14"/>
      <c r="O3459" s="14">
        <f t="shared" si="4770"/>
        <v>2000</v>
      </c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>
        <v>0</v>
      </c>
      <c r="AC3459" s="14">
        <v>2000</v>
      </c>
      <c r="AD3459" s="14">
        <v>0</v>
      </c>
      <c r="AE3459" s="14"/>
      <c r="AF3459" s="14"/>
      <c r="AG3459" s="14"/>
      <c r="AH3459" s="14"/>
      <c r="AI3459" s="14"/>
      <c r="AJ3459" s="14">
        <f t="shared" si="4771"/>
        <v>0</v>
      </c>
      <c r="AK3459" s="14"/>
      <c r="AL3459" s="14"/>
      <c r="AM3459" s="14"/>
      <c r="AN3459" s="14"/>
      <c r="AO3459" s="14"/>
      <c r="AP3459" s="14"/>
      <c r="AQ3459" s="14"/>
      <c r="AR3459" s="14"/>
      <c r="AS3459" s="14"/>
      <c r="AT3459" s="14"/>
      <c r="AU3459" s="14"/>
      <c r="AV3459" s="14"/>
      <c r="AW3459" s="14">
        <v>0</v>
      </c>
      <c r="AX3459" s="14">
        <v>0</v>
      </c>
      <c r="AY3459" s="14">
        <v>0</v>
      </c>
      <c r="AZ3459" s="14"/>
      <c r="BA3459" s="14"/>
      <c r="BB3459" s="14"/>
      <c r="BC3459" s="14"/>
      <c r="BD3459" s="14"/>
      <c r="BE3459" s="14">
        <f t="shared" si="4772"/>
        <v>0</v>
      </c>
      <c r="BF3459" s="14"/>
      <c r="BG3459" s="14"/>
      <c r="BH3459" s="14"/>
      <c r="BI3459" s="14"/>
      <c r="BJ3459" s="14"/>
      <c r="BK3459" s="14"/>
      <c r="BL3459" s="14"/>
      <c r="BM3459" s="14"/>
      <c r="BN3459" s="14"/>
      <c r="BO3459" s="14"/>
      <c r="BP3459" s="14"/>
      <c r="BQ3459" s="14"/>
      <c r="BR3459" s="14">
        <v>0</v>
      </c>
      <c r="BS3459" s="14">
        <v>0</v>
      </c>
    </row>
    <row r="3460" spans="1:71" x14ac:dyDescent="0.25">
      <c r="A3460" s="4" t="s">
        <v>915</v>
      </c>
      <c r="B3460" s="4" t="s">
        <v>75</v>
      </c>
      <c r="C3460" s="4" t="s">
        <v>1486</v>
      </c>
      <c r="D3460" s="65" t="s">
        <v>1487</v>
      </c>
      <c r="E3460" s="75">
        <v>6132</v>
      </c>
      <c r="F3460" s="65"/>
      <c r="G3460" s="61" t="s">
        <v>1894</v>
      </c>
      <c r="H3460" s="13" t="s">
        <v>183</v>
      </c>
      <c r="I3460" s="14">
        <v>0</v>
      </c>
      <c r="J3460" s="14"/>
      <c r="K3460" s="14"/>
      <c r="L3460" s="14"/>
      <c r="M3460" s="14"/>
      <c r="N3460" s="14"/>
      <c r="O3460" s="14">
        <f t="shared" si="4770"/>
        <v>0</v>
      </c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>
        <v>0</v>
      </c>
      <c r="AC3460" s="14">
        <v>0</v>
      </c>
      <c r="AD3460" s="14">
        <v>0</v>
      </c>
      <c r="AE3460" s="14"/>
      <c r="AF3460" s="14"/>
      <c r="AG3460" s="14"/>
      <c r="AH3460" s="14"/>
      <c r="AI3460" s="14"/>
      <c r="AJ3460" s="14">
        <f t="shared" si="4771"/>
        <v>0</v>
      </c>
      <c r="AK3460" s="14"/>
      <c r="AL3460" s="14"/>
      <c r="AM3460" s="14"/>
      <c r="AN3460" s="14"/>
      <c r="AO3460" s="14"/>
      <c r="AP3460" s="14"/>
      <c r="AQ3460" s="14"/>
      <c r="AR3460" s="14"/>
      <c r="AS3460" s="14"/>
      <c r="AT3460" s="14"/>
      <c r="AU3460" s="14"/>
      <c r="AV3460" s="14"/>
      <c r="AW3460" s="14">
        <v>0</v>
      </c>
      <c r="AX3460" s="14">
        <v>0</v>
      </c>
      <c r="AY3460" s="14">
        <v>0</v>
      </c>
      <c r="AZ3460" s="14"/>
      <c r="BA3460" s="14"/>
      <c r="BB3460" s="14"/>
      <c r="BC3460" s="14"/>
      <c r="BD3460" s="14"/>
      <c r="BE3460" s="14">
        <f t="shared" si="4772"/>
        <v>0</v>
      </c>
      <c r="BF3460" s="14"/>
      <c r="BG3460" s="14"/>
      <c r="BH3460" s="14"/>
      <c r="BI3460" s="14"/>
      <c r="BJ3460" s="14"/>
      <c r="BK3460" s="14"/>
      <c r="BL3460" s="14"/>
      <c r="BM3460" s="14"/>
      <c r="BN3460" s="14"/>
      <c r="BO3460" s="14"/>
      <c r="BP3460" s="14"/>
      <c r="BQ3460" s="14"/>
      <c r="BR3460" s="14">
        <v>0</v>
      </c>
      <c r="BS3460" s="14">
        <v>0</v>
      </c>
    </row>
    <row r="3461" spans="1:71" x14ac:dyDescent="0.25">
      <c r="A3461" s="4" t="s">
        <v>915</v>
      </c>
      <c r="B3461" s="4" t="s">
        <v>75</v>
      </c>
      <c r="C3461" s="4" t="s">
        <v>1486</v>
      </c>
      <c r="D3461" s="65" t="s">
        <v>1487</v>
      </c>
      <c r="E3461" s="75">
        <v>6133</v>
      </c>
      <c r="F3461" s="65"/>
      <c r="G3461" s="61" t="s">
        <v>1894</v>
      </c>
      <c r="H3461" s="13" t="s">
        <v>185</v>
      </c>
      <c r="I3461" s="14">
        <v>0</v>
      </c>
      <c r="J3461" s="14"/>
      <c r="K3461" s="14"/>
      <c r="L3461" s="14"/>
      <c r="M3461" s="14"/>
      <c r="N3461" s="14"/>
      <c r="O3461" s="14">
        <f t="shared" si="4770"/>
        <v>0</v>
      </c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>
        <v>0</v>
      </c>
      <c r="AC3461" s="14">
        <v>0</v>
      </c>
      <c r="AD3461" s="14">
        <v>0</v>
      </c>
      <c r="AE3461" s="14"/>
      <c r="AF3461" s="14"/>
      <c r="AG3461" s="14"/>
      <c r="AH3461" s="14"/>
      <c r="AI3461" s="14"/>
      <c r="AJ3461" s="14">
        <f t="shared" si="4771"/>
        <v>0</v>
      </c>
      <c r="AK3461" s="14"/>
      <c r="AL3461" s="14"/>
      <c r="AM3461" s="14"/>
      <c r="AN3461" s="14"/>
      <c r="AO3461" s="14"/>
      <c r="AP3461" s="14"/>
      <c r="AQ3461" s="14"/>
      <c r="AR3461" s="14"/>
      <c r="AS3461" s="14"/>
      <c r="AT3461" s="14"/>
      <c r="AU3461" s="14"/>
      <c r="AV3461" s="14"/>
      <c r="AW3461" s="14">
        <v>0</v>
      </c>
      <c r="AX3461" s="14">
        <v>0</v>
      </c>
      <c r="AY3461" s="14">
        <v>0</v>
      </c>
      <c r="AZ3461" s="14"/>
      <c r="BA3461" s="14"/>
      <c r="BB3461" s="14"/>
      <c r="BC3461" s="14"/>
      <c r="BD3461" s="14"/>
      <c r="BE3461" s="14">
        <f t="shared" si="4772"/>
        <v>0</v>
      </c>
      <c r="BF3461" s="14"/>
      <c r="BG3461" s="14"/>
      <c r="BH3461" s="14"/>
      <c r="BI3461" s="14"/>
      <c r="BJ3461" s="14"/>
      <c r="BK3461" s="14"/>
      <c r="BL3461" s="14"/>
      <c r="BM3461" s="14"/>
      <c r="BN3461" s="14"/>
      <c r="BO3461" s="14"/>
      <c r="BP3461" s="14"/>
      <c r="BQ3461" s="14"/>
      <c r="BR3461" s="14">
        <v>0</v>
      </c>
      <c r="BS3461" s="14">
        <v>0</v>
      </c>
    </row>
    <row r="3462" spans="1:71" x14ac:dyDescent="0.25">
      <c r="A3462" s="4" t="s">
        <v>915</v>
      </c>
      <c r="B3462" s="4" t="s">
        <v>75</v>
      </c>
      <c r="C3462" s="4" t="s">
        <v>1486</v>
      </c>
      <c r="D3462" s="65" t="s">
        <v>1487</v>
      </c>
      <c r="E3462" s="75">
        <v>6134</v>
      </c>
      <c r="F3462" s="65"/>
      <c r="G3462" s="61" t="s">
        <v>1894</v>
      </c>
      <c r="H3462" s="13" t="s">
        <v>187</v>
      </c>
      <c r="I3462" s="14">
        <v>50000</v>
      </c>
      <c r="J3462" s="14"/>
      <c r="K3462" s="14"/>
      <c r="L3462" s="14"/>
      <c r="M3462" s="14"/>
      <c r="N3462" s="14"/>
      <c r="O3462" s="14">
        <f t="shared" si="4770"/>
        <v>50000</v>
      </c>
      <c r="P3462" s="14"/>
      <c r="Q3462" s="14">
        <v>13595</v>
      </c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>
        <v>13595</v>
      </c>
      <c r="AC3462" s="14">
        <v>36405</v>
      </c>
      <c r="AD3462" s="14">
        <v>0</v>
      </c>
      <c r="AE3462" s="14">
        <v>186</v>
      </c>
      <c r="AF3462" s="14"/>
      <c r="AG3462" s="14"/>
      <c r="AH3462" s="14"/>
      <c r="AI3462" s="14"/>
      <c r="AJ3462" s="14">
        <f t="shared" si="4771"/>
        <v>186</v>
      </c>
      <c r="AK3462" s="14"/>
      <c r="AL3462" s="14"/>
      <c r="AM3462" s="14">
        <v>186</v>
      </c>
      <c r="AN3462" s="14"/>
      <c r="AO3462" s="14"/>
      <c r="AP3462" s="14"/>
      <c r="AQ3462" s="14"/>
      <c r="AR3462" s="14"/>
      <c r="AS3462" s="14"/>
      <c r="AT3462" s="14"/>
      <c r="AU3462" s="14"/>
      <c r="AV3462" s="14"/>
      <c r="AW3462" s="14">
        <v>186</v>
      </c>
      <c r="AX3462" s="14">
        <v>0</v>
      </c>
      <c r="AY3462" s="14">
        <v>0</v>
      </c>
      <c r="AZ3462" s="14">
        <v>3573</v>
      </c>
      <c r="BA3462" s="14"/>
      <c r="BB3462" s="14"/>
      <c r="BC3462" s="14"/>
      <c r="BD3462" s="14"/>
      <c r="BE3462" s="14">
        <f t="shared" si="4772"/>
        <v>3573</v>
      </c>
      <c r="BF3462" s="14"/>
      <c r="BG3462" s="14"/>
      <c r="BH3462" s="14">
        <v>3573</v>
      </c>
      <c r="BI3462" s="14"/>
      <c r="BJ3462" s="14"/>
      <c r="BK3462" s="14"/>
      <c r="BL3462" s="14"/>
      <c r="BM3462" s="14"/>
      <c r="BN3462" s="14"/>
      <c r="BO3462" s="14"/>
      <c r="BP3462" s="14"/>
      <c r="BQ3462" s="14"/>
      <c r="BR3462" s="14">
        <v>3573</v>
      </c>
      <c r="BS3462" s="14">
        <v>0</v>
      </c>
    </row>
    <row r="3463" spans="1:71" x14ac:dyDescent="0.25">
      <c r="A3463" s="4" t="s">
        <v>915</v>
      </c>
      <c r="B3463" s="4" t="s">
        <v>75</v>
      </c>
      <c r="C3463" s="4" t="s">
        <v>1486</v>
      </c>
      <c r="D3463" s="65" t="s">
        <v>1487</v>
      </c>
      <c r="E3463" s="75">
        <v>6135</v>
      </c>
      <c r="F3463" s="65"/>
      <c r="G3463" s="61" t="s">
        <v>1894</v>
      </c>
      <c r="H3463" s="13" t="s">
        <v>188</v>
      </c>
      <c r="I3463" s="14">
        <v>1000</v>
      </c>
      <c r="J3463" s="14"/>
      <c r="K3463" s="14"/>
      <c r="L3463" s="14"/>
      <c r="M3463" s="14"/>
      <c r="N3463" s="14"/>
      <c r="O3463" s="14">
        <f t="shared" si="4770"/>
        <v>1000</v>
      </c>
      <c r="P3463" s="14"/>
      <c r="Q3463" s="14">
        <v>1000</v>
      </c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>
        <v>1000</v>
      </c>
      <c r="AC3463" s="14">
        <v>0</v>
      </c>
      <c r="AD3463" s="14">
        <v>0</v>
      </c>
      <c r="AE3463" s="14"/>
      <c r="AF3463" s="14"/>
      <c r="AG3463" s="14"/>
      <c r="AH3463" s="14"/>
      <c r="AI3463" s="14"/>
      <c r="AJ3463" s="14">
        <f t="shared" si="4771"/>
        <v>0</v>
      </c>
      <c r="AK3463" s="14"/>
      <c r="AL3463" s="14"/>
      <c r="AM3463" s="14"/>
      <c r="AN3463" s="14"/>
      <c r="AO3463" s="14"/>
      <c r="AP3463" s="14"/>
      <c r="AQ3463" s="14"/>
      <c r="AR3463" s="14"/>
      <c r="AS3463" s="14"/>
      <c r="AT3463" s="14"/>
      <c r="AU3463" s="14"/>
      <c r="AV3463" s="14"/>
      <c r="AW3463" s="14">
        <v>0</v>
      </c>
      <c r="AX3463" s="14">
        <v>0</v>
      </c>
      <c r="AY3463" s="14">
        <v>0</v>
      </c>
      <c r="AZ3463" s="14"/>
      <c r="BA3463" s="14"/>
      <c r="BB3463" s="14"/>
      <c r="BC3463" s="14"/>
      <c r="BD3463" s="14"/>
      <c r="BE3463" s="14">
        <f t="shared" si="4772"/>
        <v>0</v>
      </c>
      <c r="BF3463" s="14"/>
      <c r="BG3463" s="14"/>
      <c r="BH3463" s="14"/>
      <c r="BI3463" s="14"/>
      <c r="BJ3463" s="14"/>
      <c r="BK3463" s="14"/>
      <c r="BL3463" s="14"/>
      <c r="BM3463" s="14"/>
      <c r="BN3463" s="14"/>
      <c r="BO3463" s="14"/>
      <c r="BP3463" s="14"/>
      <c r="BQ3463" s="14"/>
      <c r="BR3463" s="14">
        <v>0</v>
      </c>
      <c r="BS3463" s="14">
        <v>0</v>
      </c>
    </row>
    <row r="3464" spans="1:71" x14ac:dyDescent="0.25">
      <c r="A3464" s="4" t="s">
        <v>915</v>
      </c>
      <c r="B3464" s="4" t="s">
        <v>75</v>
      </c>
      <c r="C3464" s="4" t="s">
        <v>1486</v>
      </c>
      <c r="D3464" s="65" t="s">
        <v>1487</v>
      </c>
      <c r="E3464" s="75">
        <v>6137</v>
      </c>
      <c r="F3464" s="65"/>
      <c r="G3464" s="61" t="s">
        <v>1894</v>
      </c>
      <c r="H3464" s="13" t="s">
        <v>191</v>
      </c>
      <c r="I3464" s="14">
        <v>7000</v>
      </c>
      <c r="J3464" s="14"/>
      <c r="K3464" s="14"/>
      <c r="L3464" s="14"/>
      <c r="M3464" s="14"/>
      <c r="N3464" s="14"/>
      <c r="O3464" s="14">
        <f t="shared" si="4770"/>
        <v>7000</v>
      </c>
      <c r="P3464" s="14"/>
      <c r="Q3464" s="14">
        <v>2140</v>
      </c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>
        <v>2140</v>
      </c>
      <c r="AC3464" s="14">
        <v>4860</v>
      </c>
      <c r="AD3464" s="14">
        <v>0</v>
      </c>
      <c r="AE3464" s="14"/>
      <c r="AF3464" s="14"/>
      <c r="AG3464" s="14"/>
      <c r="AH3464" s="14"/>
      <c r="AI3464" s="14"/>
      <c r="AJ3464" s="14">
        <f t="shared" si="4771"/>
        <v>0</v>
      </c>
      <c r="AK3464" s="14"/>
      <c r="AL3464" s="14"/>
      <c r="AM3464" s="14"/>
      <c r="AN3464" s="14"/>
      <c r="AO3464" s="14"/>
      <c r="AP3464" s="14"/>
      <c r="AQ3464" s="14"/>
      <c r="AR3464" s="14"/>
      <c r="AS3464" s="14"/>
      <c r="AT3464" s="14"/>
      <c r="AU3464" s="14"/>
      <c r="AV3464" s="14"/>
      <c r="AW3464" s="14">
        <v>0</v>
      </c>
      <c r="AX3464" s="14">
        <v>0</v>
      </c>
      <c r="AY3464" s="14">
        <v>0</v>
      </c>
      <c r="AZ3464" s="14"/>
      <c r="BA3464" s="14"/>
      <c r="BB3464" s="14"/>
      <c r="BC3464" s="14"/>
      <c r="BD3464" s="14"/>
      <c r="BE3464" s="14">
        <f t="shared" si="4772"/>
        <v>0</v>
      </c>
      <c r="BF3464" s="14"/>
      <c r="BG3464" s="14"/>
      <c r="BH3464" s="14"/>
      <c r="BI3464" s="14"/>
      <c r="BJ3464" s="14"/>
      <c r="BK3464" s="14"/>
      <c r="BL3464" s="14"/>
      <c r="BM3464" s="14"/>
      <c r="BN3464" s="14"/>
      <c r="BO3464" s="14"/>
      <c r="BP3464" s="14"/>
      <c r="BQ3464" s="14"/>
      <c r="BR3464" s="14">
        <v>0</v>
      </c>
      <c r="BS3464" s="14">
        <v>0</v>
      </c>
    </row>
    <row r="3465" spans="1:71" x14ac:dyDescent="0.25">
      <c r="A3465" s="1" t="s">
        <v>915</v>
      </c>
      <c r="B3465" s="1" t="s">
        <v>75</v>
      </c>
      <c r="C3465" s="1" t="s">
        <v>1486</v>
      </c>
      <c r="D3465" s="68" t="s">
        <v>1487</v>
      </c>
      <c r="E3465" s="68" t="s">
        <v>37</v>
      </c>
      <c r="F3465" s="65" t="s">
        <v>1</v>
      </c>
      <c r="G3465" s="13" t="s">
        <v>1</v>
      </c>
      <c r="H3465" s="2" t="s">
        <v>38</v>
      </c>
      <c r="I3465" s="12">
        <f t="shared" ref="I3465:AA3465" si="4830">SUM(I3466:I3468)</f>
        <v>4300</v>
      </c>
      <c r="J3465" s="12">
        <f t="shared" si="4830"/>
        <v>0</v>
      </c>
      <c r="K3465" s="12">
        <f t="shared" si="4830"/>
        <v>0</v>
      </c>
      <c r="L3465" s="12">
        <f t="shared" si="4830"/>
        <v>0</v>
      </c>
      <c r="M3465" s="12">
        <f t="shared" si="4830"/>
        <v>0</v>
      </c>
      <c r="N3465" s="12">
        <f t="shared" si="4830"/>
        <v>0</v>
      </c>
      <c r="O3465" s="12">
        <f t="shared" si="4830"/>
        <v>4300</v>
      </c>
      <c r="P3465" s="12">
        <f t="shared" si="4830"/>
        <v>3</v>
      </c>
      <c r="Q3465" s="12">
        <f t="shared" si="4830"/>
        <v>21</v>
      </c>
      <c r="R3465" s="12">
        <f t="shared" si="4830"/>
        <v>24</v>
      </c>
      <c r="S3465" s="12">
        <f t="shared" si="4830"/>
        <v>0</v>
      </c>
      <c r="T3465" s="12">
        <f t="shared" si="4830"/>
        <v>0</v>
      </c>
      <c r="U3465" s="12">
        <f t="shared" si="4830"/>
        <v>0</v>
      </c>
      <c r="V3465" s="12">
        <f t="shared" si="4830"/>
        <v>0</v>
      </c>
      <c r="W3465" s="12">
        <f t="shared" si="4830"/>
        <v>0</v>
      </c>
      <c r="X3465" s="12">
        <f t="shared" si="4830"/>
        <v>0</v>
      </c>
      <c r="Y3465" s="12">
        <f t="shared" si="4830"/>
        <v>0</v>
      </c>
      <c r="Z3465" s="12">
        <f t="shared" si="4830"/>
        <v>0</v>
      </c>
      <c r="AA3465" s="12">
        <f t="shared" si="4830"/>
        <v>0</v>
      </c>
      <c r="AB3465" s="12">
        <v>48</v>
      </c>
      <c r="AC3465" s="12">
        <v>4252</v>
      </c>
      <c r="AD3465" s="12">
        <f t="shared" ref="AD3465:AV3465" si="4831">SUM(AD3466:AD3468)</f>
        <v>0</v>
      </c>
      <c r="AE3465" s="12">
        <f t="shared" si="4831"/>
        <v>0</v>
      </c>
      <c r="AF3465" s="12">
        <f t="shared" si="4831"/>
        <v>0</v>
      </c>
      <c r="AG3465" s="12">
        <f t="shared" si="4831"/>
        <v>0</v>
      </c>
      <c r="AH3465" s="12">
        <f t="shared" si="4831"/>
        <v>0</v>
      </c>
      <c r="AI3465" s="12">
        <f t="shared" si="4831"/>
        <v>0</v>
      </c>
      <c r="AJ3465" s="12">
        <f t="shared" si="4831"/>
        <v>0</v>
      </c>
      <c r="AK3465" s="12">
        <f t="shared" si="4831"/>
        <v>0</v>
      </c>
      <c r="AL3465" s="12">
        <f t="shared" si="4831"/>
        <v>0</v>
      </c>
      <c r="AM3465" s="12">
        <f t="shared" si="4831"/>
        <v>0</v>
      </c>
      <c r="AN3465" s="12">
        <f t="shared" si="4831"/>
        <v>0</v>
      </c>
      <c r="AO3465" s="12">
        <f t="shared" si="4831"/>
        <v>0</v>
      </c>
      <c r="AP3465" s="12">
        <f t="shared" si="4831"/>
        <v>0</v>
      </c>
      <c r="AQ3465" s="12">
        <f t="shared" si="4831"/>
        <v>0</v>
      </c>
      <c r="AR3465" s="12">
        <f t="shared" si="4831"/>
        <v>0</v>
      </c>
      <c r="AS3465" s="12">
        <f t="shared" si="4831"/>
        <v>0</v>
      </c>
      <c r="AT3465" s="12">
        <f t="shared" si="4831"/>
        <v>0</v>
      </c>
      <c r="AU3465" s="12">
        <f t="shared" si="4831"/>
        <v>0</v>
      </c>
      <c r="AV3465" s="12">
        <f t="shared" si="4831"/>
        <v>0</v>
      </c>
      <c r="AW3465" s="12">
        <v>0</v>
      </c>
      <c r="AX3465" s="12">
        <v>0</v>
      </c>
      <c r="AY3465" s="12">
        <f t="shared" ref="AY3465:BQ3465" si="4832">SUM(AY3466:AY3468)</f>
        <v>0</v>
      </c>
      <c r="AZ3465" s="12">
        <f t="shared" si="4832"/>
        <v>600</v>
      </c>
      <c r="BA3465" s="12">
        <f t="shared" si="4832"/>
        <v>0</v>
      </c>
      <c r="BB3465" s="12">
        <f t="shared" si="4832"/>
        <v>0</v>
      </c>
      <c r="BC3465" s="12">
        <f t="shared" si="4832"/>
        <v>0</v>
      </c>
      <c r="BD3465" s="12">
        <f t="shared" si="4832"/>
        <v>0</v>
      </c>
      <c r="BE3465" s="12">
        <f t="shared" si="4832"/>
        <v>600</v>
      </c>
      <c r="BF3465" s="12">
        <f t="shared" si="4832"/>
        <v>0</v>
      </c>
      <c r="BG3465" s="12">
        <f t="shared" si="4832"/>
        <v>0</v>
      </c>
      <c r="BH3465" s="12">
        <f t="shared" si="4832"/>
        <v>600</v>
      </c>
      <c r="BI3465" s="12">
        <f t="shared" si="4832"/>
        <v>0</v>
      </c>
      <c r="BJ3465" s="12">
        <f t="shared" si="4832"/>
        <v>0</v>
      </c>
      <c r="BK3465" s="12">
        <f t="shared" si="4832"/>
        <v>0</v>
      </c>
      <c r="BL3465" s="12">
        <f t="shared" si="4832"/>
        <v>0</v>
      </c>
      <c r="BM3465" s="12">
        <f t="shared" si="4832"/>
        <v>0</v>
      </c>
      <c r="BN3465" s="12">
        <f t="shared" si="4832"/>
        <v>0</v>
      </c>
      <c r="BO3465" s="12">
        <f t="shared" si="4832"/>
        <v>0</v>
      </c>
      <c r="BP3465" s="12">
        <f t="shared" si="4832"/>
        <v>0</v>
      </c>
      <c r="BQ3465" s="12">
        <f t="shared" si="4832"/>
        <v>0</v>
      </c>
      <c r="BR3465" s="12">
        <v>600</v>
      </c>
      <c r="BS3465" s="12">
        <v>0</v>
      </c>
    </row>
    <row r="3466" spans="1:71" x14ac:dyDescent="0.25">
      <c r="A3466" s="4" t="s">
        <v>915</v>
      </c>
      <c r="B3466" s="4" t="s">
        <v>75</v>
      </c>
      <c r="C3466" s="4" t="s">
        <v>1486</v>
      </c>
      <c r="D3466" s="65" t="s">
        <v>1487</v>
      </c>
      <c r="E3466" s="75">
        <v>6139</v>
      </c>
      <c r="F3466" s="65"/>
      <c r="G3466" s="61" t="s">
        <v>1894</v>
      </c>
      <c r="H3466" s="13" t="s">
        <v>38</v>
      </c>
      <c r="I3466" s="14">
        <v>4000</v>
      </c>
      <c r="J3466" s="14"/>
      <c r="K3466" s="14"/>
      <c r="L3466" s="14"/>
      <c r="M3466" s="14"/>
      <c r="N3466" s="14"/>
      <c r="O3466" s="14">
        <f t="shared" si="4770"/>
        <v>4000</v>
      </c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>
        <v>0</v>
      </c>
      <c r="AC3466" s="14">
        <v>4000</v>
      </c>
      <c r="AD3466" s="14">
        <v>0</v>
      </c>
      <c r="AE3466" s="14"/>
      <c r="AF3466" s="14"/>
      <c r="AG3466" s="14"/>
      <c r="AH3466" s="14"/>
      <c r="AI3466" s="14"/>
      <c r="AJ3466" s="14">
        <f t="shared" si="4771"/>
        <v>0</v>
      </c>
      <c r="AK3466" s="14"/>
      <c r="AL3466" s="14"/>
      <c r="AM3466" s="14"/>
      <c r="AN3466" s="14"/>
      <c r="AO3466" s="14"/>
      <c r="AP3466" s="14"/>
      <c r="AQ3466" s="14"/>
      <c r="AR3466" s="14"/>
      <c r="AS3466" s="14"/>
      <c r="AT3466" s="14"/>
      <c r="AU3466" s="14"/>
      <c r="AV3466" s="14"/>
      <c r="AW3466" s="14">
        <v>0</v>
      </c>
      <c r="AX3466" s="14">
        <v>0</v>
      </c>
      <c r="AY3466" s="14">
        <v>0</v>
      </c>
      <c r="AZ3466" s="14">
        <v>600</v>
      </c>
      <c r="BA3466" s="14"/>
      <c r="BB3466" s="14"/>
      <c r="BC3466" s="14"/>
      <c r="BD3466" s="14"/>
      <c r="BE3466" s="14">
        <f t="shared" si="4772"/>
        <v>600</v>
      </c>
      <c r="BF3466" s="14"/>
      <c r="BG3466" s="14"/>
      <c r="BH3466" s="14">
        <v>600</v>
      </c>
      <c r="BI3466" s="14"/>
      <c r="BJ3466" s="14"/>
      <c r="BK3466" s="14"/>
      <c r="BL3466" s="14"/>
      <c r="BM3466" s="14"/>
      <c r="BN3466" s="14"/>
      <c r="BO3466" s="14"/>
      <c r="BP3466" s="14"/>
      <c r="BQ3466" s="14"/>
      <c r="BR3466" s="14">
        <v>600</v>
      </c>
      <c r="BS3466" s="14">
        <v>0</v>
      </c>
    </row>
    <row r="3467" spans="1:71" ht="22.5" x14ac:dyDescent="0.25">
      <c r="A3467" s="4" t="s">
        <v>915</v>
      </c>
      <c r="B3467" s="4" t="s">
        <v>75</v>
      </c>
      <c r="C3467" s="4" t="s">
        <v>1486</v>
      </c>
      <c r="D3467" s="65" t="s">
        <v>1487</v>
      </c>
      <c r="E3467" s="75">
        <v>6139</v>
      </c>
      <c r="F3467" s="65" t="s">
        <v>1494</v>
      </c>
      <c r="G3467" s="61" t="s">
        <v>1894</v>
      </c>
      <c r="H3467" s="13" t="s">
        <v>46</v>
      </c>
      <c r="I3467" s="14">
        <v>300</v>
      </c>
      <c r="J3467" s="14"/>
      <c r="K3467" s="14"/>
      <c r="L3467" s="14"/>
      <c r="M3467" s="14"/>
      <c r="N3467" s="14"/>
      <c r="O3467" s="14">
        <f t="shared" si="4770"/>
        <v>300</v>
      </c>
      <c r="P3467" s="14">
        <v>3</v>
      </c>
      <c r="Q3467" s="14">
        <v>21</v>
      </c>
      <c r="R3467" s="14">
        <v>24</v>
      </c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>
        <v>48</v>
      </c>
      <c r="AC3467" s="14">
        <v>252</v>
      </c>
      <c r="AD3467" s="14">
        <v>0</v>
      </c>
      <c r="AE3467" s="14"/>
      <c r="AF3467" s="14"/>
      <c r="AG3467" s="14"/>
      <c r="AH3467" s="14"/>
      <c r="AI3467" s="14"/>
      <c r="AJ3467" s="14">
        <f t="shared" si="4771"/>
        <v>0</v>
      </c>
      <c r="AK3467" s="14"/>
      <c r="AL3467" s="14"/>
      <c r="AM3467" s="14"/>
      <c r="AN3467" s="14"/>
      <c r="AO3467" s="14"/>
      <c r="AP3467" s="14"/>
      <c r="AQ3467" s="14"/>
      <c r="AR3467" s="14"/>
      <c r="AS3467" s="14"/>
      <c r="AT3467" s="14"/>
      <c r="AU3467" s="14"/>
      <c r="AV3467" s="14"/>
      <c r="AW3467" s="14">
        <v>0</v>
      </c>
      <c r="AX3467" s="14">
        <v>0</v>
      </c>
      <c r="AY3467" s="14">
        <v>0</v>
      </c>
      <c r="AZ3467" s="14"/>
      <c r="BA3467" s="14"/>
      <c r="BB3467" s="14"/>
      <c r="BC3467" s="14"/>
      <c r="BD3467" s="14"/>
      <c r="BE3467" s="14">
        <f t="shared" si="4772"/>
        <v>0</v>
      </c>
      <c r="BF3467" s="14"/>
      <c r="BG3467" s="14"/>
      <c r="BH3467" s="14"/>
      <c r="BI3467" s="14"/>
      <c r="BJ3467" s="14"/>
      <c r="BK3467" s="14"/>
      <c r="BL3467" s="14"/>
      <c r="BM3467" s="14"/>
      <c r="BN3467" s="14"/>
      <c r="BO3467" s="14"/>
      <c r="BP3467" s="14"/>
      <c r="BQ3467" s="14"/>
      <c r="BR3467" s="14">
        <v>0</v>
      </c>
      <c r="BS3467" s="14">
        <v>0</v>
      </c>
    </row>
    <row r="3468" spans="1:71" ht="22.5" x14ac:dyDescent="0.25">
      <c r="A3468" s="4" t="s">
        <v>915</v>
      </c>
      <c r="B3468" s="4" t="s">
        <v>75</v>
      </c>
      <c r="C3468" s="4" t="s">
        <v>1486</v>
      </c>
      <c r="D3468" s="65" t="s">
        <v>1487</v>
      </c>
      <c r="E3468" s="75">
        <v>6139</v>
      </c>
      <c r="F3468" s="65" t="s">
        <v>1495</v>
      </c>
      <c r="G3468" s="61" t="s">
        <v>1894</v>
      </c>
      <c r="H3468" s="13" t="s">
        <v>52</v>
      </c>
      <c r="I3468" s="14">
        <v>0</v>
      </c>
      <c r="J3468" s="14"/>
      <c r="K3468" s="14"/>
      <c r="L3468" s="14"/>
      <c r="M3468" s="14"/>
      <c r="N3468" s="14"/>
      <c r="O3468" s="14">
        <f t="shared" si="4770"/>
        <v>0</v>
      </c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>
        <v>0</v>
      </c>
      <c r="AC3468" s="14">
        <v>0</v>
      </c>
      <c r="AD3468" s="14">
        <v>0</v>
      </c>
      <c r="AE3468" s="14"/>
      <c r="AF3468" s="14"/>
      <c r="AG3468" s="14"/>
      <c r="AH3468" s="14"/>
      <c r="AI3468" s="14"/>
      <c r="AJ3468" s="14">
        <f t="shared" si="4771"/>
        <v>0</v>
      </c>
      <c r="AK3468" s="14"/>
      <c r="AL3468" s="14"/>
      <c r="AM3468" s="14"/>
      <c r="AN3468" s="14"/>
      <c r="AO3468" s="14"/>
      <c r="AP3468" s="14"/>
      <c r="AQ3468" s="14"/>
      <c r="AR3468" s="14"/>
      <c r="AS3468" s="14"/>
      <c r="AT3468" s="14"/>
      <c r="AU3468" s="14"/>
      <c r="AV3468" s="14"/>
      <c r="AW3468" s="14">
        <v>0</v>
      </c>
      <c r="AX3468" s="14">
        <v>0</v>
      </c>
      <c r="AY3468" s="14">
        <v>0</v>
      </c>
      <c r="AZ3468" s="14"/>
      <c r="BA3468" s="14"/>
      <c r="BB3468" s="14"/>
      <c r="BC3468" s="14"/>
      <c r="BD3468" s="14"/>
      <c r="BE3468" s="14">
        <f t="shared" si="4772"/>
        <v>0</v>
      </c>
      <c r="BF3468" s="14"/>
      <c r="BG3468" s="14"/>
      <c r="BH3468" s="14"/>
      <c r="BI3468" s="14"/>
      <c r="BJ3468" s="14"/>
      <c r="BK3468" s="14"/>
      <c r="BL3468" s="14"/>
      <c r="BM3468" s="14"/>
      <c r="BN3468" s="14"/>
      <c r="BO3468" s="14"/>
      <c r="BP3468" s="14"/>
      <c r="BQ3468" s="14"/>
      <c r="BR3468" s="14">
        <v>0</v>
      </c>
      <c r="BS3468" s="14">
        <v>0</v>
      </c>
    </row>
    <row r="3469" spans="1:71" ht="22.5" x14ac:dyDescent="0.25">
      <c r="A3469" s="1" t="s">
        <v>1</v>
      </c>
      <c r="B3469" s="1" t="s">
        <v>1</v>
      </c>
      <c r="C3469" s="1" t="s">
        <v>1</v>
      </c>
      <c r="D3469" s="64" t="s">
        <v>1</v>
      </c>
      <c r="E3469" s="64" t="s">
        <v>1</v>
      </c>
      <c r="F3469" s="64" t="s">
        <v>1</v>
      </c>
      <c r="G3469" s="2" t="s">
        <v>1</v>
      </c>
      <c r="H3469" s="10" t="s">
        <v>53</v>
      </c>
      <c r="I3469" s="11">
        <f t="shared" ref="I3469:X3470" si="4833">SUM(I3470)</f>
        <v>0</v>
      </c>
      <c r="J3469" s="11">
        <f t="shared" si="4833"/>
        <v>0</v>
      </c>
      <c r="K3469" s="11">
        <f t="shared" si="4833"/>
        <v>0</v>
      </c>
      <c r="L3469" s="11">
        <f t="shared" si="4833"/>
        <v>0</v>
      </c>
      <c r="M3469" s="11">
        <f t="shared" si="4833"/>
        <v>0</v>
      </c>
      <c r="N3469" s="11">
        <f t="shared" si="4833"/>
        <v>0</v>
      </c>
      <c r="O3469" s="11">
        <f t="shared" si="4833"/>
        <v>0</v>
      </c>
      <c r="P3469" s="11">
        <f t="shared" si="4833"/>
        <v>0</v>
      </c>
      <c r="Q3469" s="11">
        <f t="shared" si="4833"/>
        <v>0</v>
      </c>
      <c r="R3469" s="11">
        <f t="shared" si="4833"/>
        <v>0</v>
      </c>
      <c r="S3469" s="11">
        <f t="shared" si="4833"/>
        <v>0</v>
      </c>
      <c r="T3469" s="11">
        <f t="shared" si="4833"/>
        <v>0</v>
      </c>
      <c r="U3469" s="11">
        <f t="shared" si="4833"/>
        <v>0</v>
      </c>
      <c r="V3469" s="11">
        <f t="shared" si="4833"/>
        <v>0</v>
      </c>
      <c r="W3469" s="11">
        <f t="shared" si="4833"/>
        <v>0</v>
      </c>
      <c r="X3469" s="11">
        <f t="shared" si="4833"/>
        <v>0</v>
      </c>
      <c r="Y3469" s="11">
        <f t="shared" ref="J3469:AA3470" si="4834">SUM(Y3470)</f>
        <v>0</v>
      </c>
      <c r="Z3469" s="11">
        <f t="shared" si="4834"/>
        <v>0</v>
      </c>
      <c r="AA3469" s="11">
        <f t="shared" si="4834"/>
        <v>0</v>
      </c>
      <c r="AB3469" s="11">
        <v>0</v>
      </c>
      <c r="AC3469" s="11">
        <v>0</v>
      </c>
      <c r="AD3469" s="11">
        <f t="shared" ref="AD3469:AS3470" si="4835">SUM(AD3470)</f>
        <v>0</v>
      </c>
      <c r="AE3469" s="11">
        <f t="shared" si="4835"/>
        <v>0</v>
      </c>
      <c r="AF3469" s="11">
        <f t="shared" si="4835"/>
        <v>0</v>
      </c>
      <c r="AG3469" s="11">
        <f t="shared" si="4835"/>
        <v>0</v>
      </c>
      <c r="AH3469" s="11">
        <f t="shared" si="4835"/>
        <v>0</v>
      </c>
      <c r="AI3469" s="11">
        <f t="shared" si="4835"/>
        <v>0</v>
      </c>
      <c r="AJ3469" s="11">
        <f t="shared" si="4835"/>
        <v>0</v>
      </c>
      <c r="AK3469" s="11">
        <f t="shared" si="4835"/>
        <v>0</v>
      </c>
      <c r="AL3469" s="11">
        <f t="shared" si="4835"/>
        <v>0</v>
      </c>
      <c r="AM3469" s="11">
        <f t="shared" si="4835"/>
        <v>0</v>
      </c>
      <c r="AN3469" s="11">
        <f t="shared" si="4835"/>
        <v>0</v>
      </c>
      <c r="AO3469" s="11">
        <f t="shared" si="4835"/>
        <v>0</v>
      </c>
      <c r="AP3469" s="11">
        <f t="shared" si="4835"/>
        <v>0</v>
      </c>
      <c r="AQ3469" s="11">
        <f t="shared" si="4835"/>
        <v>0</v>
      </c>
      <c r="AR3469" s="11">
        <f t="shared" si="4835"/>
        <v>0</v>
      </c>
      <c r="AS3469" s="11">
        <f t="shared" si="4835"/>
        <v>0</v>
      </c>
      <c r="AT3469" s="11">
        <f t="shared" ref="AE3469:AV3470" si="4836">SUM(AT3470)</f>
        <v>0</v>
      </c>
      <c r="AU3469" s="11">
        <f t="shared" si="4836"/>
        <v>0</v>
      </c>
      <c r="AV3469" s="11">
        <f t="shared" si="4836"/>
        <v>0</v>
      </c>
      <c r="AW3469" s="11">
        <v>0</v>
      </c>
      <c r="AX3469" s="11">
        <v>0</v>
      </c>
      <c r="AY3469" s="11">
        <f t="shared" ref="AY3469:BN3470" si="4837">SUM(AY3470)</f>
        <v>0</v>
      </c>
      <c r="AZ3469" s="11">
        <f t="shared" si="4837"/>
        <v>0</v>
      </c>
      <c r="BA3469" s="11">
        <f t="shared" si="4837"/>
        <v>0</v>
      </c>
      <c r="BB3469" s="11">
        <f t="shared" si="4837"/>
        <v>0</v>
      </c>
      <c r="BC3469" s="11">
        <f t="shared" si="4837"/>
        <v>0</v>
      </c>
      <c r="BD3469" s="11">
        <f t="shared" si="4837"/>
        <v>0</v>
      </c>
      <c r="BE3469" s="11">
        <f t="shared" si="4837"/>
        <v>0</v>
      </c>
      <c r="BF3469" s="11">
        <f t="shared" si="4837"/>
        <v>0</v>
      </c>
      <c r="BG3469" s="11">
        <f t="shared" si="4837"/>
        <v>0</v>
      </c>
      <c r="BH3469" s="11">
        <f t="shared" si="4837"/>
        <v>0</v>
      </c>
      <c r="BI3469" s="11">
        <f t="shared" si="4837"/>
        <v>0</v>
      </c>
      <c r="BJ3469" s="11">
        <f t="shared" si="4837"/>
        <v>0</v>
      </c>
      <c r="BK3469" s="11">
        <f t="shared" si="4837"/>
        <v>0</v>
      </c>
      <c r="BL3469" s="11">
        <f t="shared" si="4837"/>
        <v>0</v>
      </c>
      <c r="BM3469" s="11">
        <f t="shared" si="4837"/>
        <v>0</v>
      </c>
      <c r="BN3469" s="11">
        <f t="shared" si="4837"/>
        <v>0</v>
      </c>
      <c r="BO3469" s="11">
        <f t="shared" ref="AZ3469:BQ3470" si="4838">SUM(BO3470)</f>
        <v>0</v>
      </c>
      <c r="BP3469" s="11">
        <f t="shared" si="4838"/>
        <v>0</v>
      </c>
      <c r="BQ3469" s="11">
        <f t="shared" si="4838"/>
        <v>0</v>
      </c>
      <c r="BR3469" s="11">
        <v>0</v>
      </c>
      <c r="BS3469" s="11">
        <v>0</v>
      </c>
    </row>
    <row r="3470" spans="1:71" x14ac:dyDescent="0.25">
      <c r="A3470" s="4" t="s">
        <v>915</v>
      </c>
      <c r="B3470" s="4" t="s">
        <v>75</v>
      </c>
      <c r="C3470" s="4" t="s">
        <v>1486</v>
      </c>
      <c r="D3470" s="65" t="s">
        <v>1487</v>
      </c>
      <c r="E3470" s="64" t="s">
        <v>54</v>
      </c>
      <c r="F3470" s="64" t="s">
        <v>1</v>
      </c>
      <c r="G3470" s="2" t="s">
        <v>1</v>
      </c>
      <c r="H3470" s="2" t="s">
        <v>55</v>
      </c>
      <c r="I3470" s="12">
        <f t="shared" si="4833"/>
        <v>0</v>
      </c>
      <c r="J3470" s="12">
        <f t="shared" si="4834"/>
        <v>0</v>
      </c>
      <c r="K3470" s="12">
        <f t="shared" si="4834"/>
        <v>0</v>
      </c>
      <c r="L3470" s="12">
        <f t="shared" si="4834"/>
        <v>0</v>
      </c>
      <c r="M3470" s="12">
        <f t="shared" si="4834"/>
        <v>0</v>
      </c>
      <c r="N3470" s="12">
        <f t="shared" si="4834"/>
        <v>0</v>
      </c>
      <c r="O3470" s="12">
        <f t="shared" si="4834"/>
        <v>0</v>
      </c>
      <c r="P3470" s="12">
        <f t="shared" si="4834"/>
        <v>0</v>
      </c>
      <c r="Q3470" s="12">
        <f t="shared" si="4834"/>
        <v>0</v>
      </c>
      <c r="R3470" s="12">
        <f t="shared" si="4834"/>
        <v>0</v>
      </c>
      <c r="S3470" s="12">
        <f t="shared" si="4834"/>
        <v>0</v>
      </c>
      <c r="T3470" s="12">
        <f t="shared" si="4834"/>
        <v>0</v>
      </c>
      <c r="U3470" s="12">
        <f t="shared" si="4834"/>
        <v>0</v>
      </c>
      <c r="V3470" s="12">
        <f t="shared" si="4834"/>
        <v>0</v>
      </c>
      <c r="W3470" s="12">
        <f t="shared" si="4834"/>
        <v>0</v>
      </c>
      <c r="X3470" s="12">
        <f t="shared" si="4834"/>
        <v>0</v>
      </c>
      <c r="Y3470" s="12">
        <f t="shared" si="4834"/>
        <v>0</v>
      </c>
      <c r="Z3470" s="12">
        <f t="shared" si="4834"/>
        <v>0</v>
      </c>
      <c r="AA3470" s="12">
        <f t="shared" si="4834"/>
        <v>0</v>
      </c>
      <c r="AB3470" s="12">
        <v>0</v>
      </c>
      <c r="AC3470" s="12">
        <v>0</v>
      </c>
      <c r="AD3470" s="12">
        <f t="shared" si="4835"/>
        <v>0</v>
      </c>
      <c r="AE3470" s="12">
        <f t="shared" si="4836"/>
        <v>0</v>
      </c>
      <c r="AF3470" s="12">
        <f t="shared" si="4836"/>
        <v>0</v>
      </c>
      <c r="AG3470" s="12">
        <f t="shared" si="4836"/>
        <v>0</v>
      </c>
      <c r="AH3470" s="12">
        <f t="shared" si="4836"/>
        <v>0</v>
      </c>
      <c r="AI3470" s="12">
        <f t="shared" si="4836"/>
        <v>0</v>
      </c>
      <c r="AJ3470" s="12">
        <f t="shared" si="4836"/>
        <v>0</v>
      </c>
      <c r="AK3470" s="12">
        <f t="shared" si="4836"/>
        <v>0</v>
      </c>
      <c r="AL3470" s="12">
        <f t="shared" si="4836"/>
        <v>0</v>
      </c>
      <c r="AM3470" s="12">
        <f t="shared" si="4836"/>
        <v>0</v>
      </c>
      <c r="AN3470" s="12">
        <f t="shared" si="4836"/>
        <v>0</v>
      </c>
      <c r="AO3470" s="12">
        <f t="shared" si="4836"/>
        <v>0</v>
      </c>
      <c r="AP3470" s="12">
        <f t="shared" si="4836"/>
        <v>0</v>
      </c>
      <c r="AQ3470" s="12">
        <f t="shared" si="4836"/>
        <v>0</v>
      </c>
      <c r="AR3470" s="12">
        <f t="shared" si="4836"/>
        <v>0</v>
      </c>
      <c r="AS3470" s="12">
        <f t="shared" si="4836"/>
        <v>0</v>
      </c>
      <c r="AT3470" s="12">
        <f t="shared" si="4836"/>
        <v>0</v>
      </c>
      <c r="AU3470" s="12">
        <f t="shared" si="4836"/>
        <v>0</v>
      </c>
      <c r="AV3470" s="12">
        <f t="shared" si="4836"/>
        <v>0</v>
      </c>
      <c r="AW3470" s="12">
        <v>0</v>
      </c>
      <c r="AX3470" s="12">
        <v>0</v>
      </c>
      <c r="AY3470" s="12">
        <f t="shared" si="4837"/>
        <v>0</v>
      </c>
      <c r="AZ3470" s="12">
        <f t="shared" si="4838"/>
        <v>0</v>
      </c>
      <c r="BA3470" s="12">
        <f t="shared" si="4838"/>
        <v>0</v>
      </c>
      <c r="BB3470" s="12">
        <f t="shared" si="4838"/>
        <v>0</v>
      </c>
      <c r="BC3470" s="12">
        <f t="shared" si="4838"/>
        <v>0</v>
      </c>
      <c r="BD3470" s="12">
        <f t="shared" si="4838"/>
        <v>0</v>
      </c>
      <c r="BE3470" s="12">
        <f t="shared" si="4838"/>
        <v>0</v>
      </c>
      <c r="BF3470" s="12">
        <f t="shared" si="4838"/>
        <v>0</v>
      </c>
      <c r="BG3470" s="12">
        <f t="shared" si="4838"/>
        <v>0</v>
      </c>
      <c r="BH3470" s="12">
        <f t="shared" si="4838"/>
        <v>0</v>
      </c>
      <c r="BI3470" s="12">
        <f t="shared" si="4838"/>
        <v>0</v>
      </c>
      <c r="BJ3470" s="12">
        <f t="shared" si="4838"/>
        <v>0</v>
      </c>
      <c r="BK3470" s="12">
        <f t="shared" si="4838"/>
        <v>0</v>
      </c>
      <c r="BL3470" s="12">
        <f t="shared" si="4838"/>
        <v>0</v>
      </c>
      <c r="BM3470" s="12">
        <f t="shared" si="4838"/>
        <v>0</v>
      </c>
      <c r="BN3470" s="12">
        <f t="shared" si="4838"/>
        <v>0</v>
      </c>
      <c r="BO3470" s="12">
        <f t="shared" si="4838"/>
        <v>0</v>
      </c>
      <c r="BP3470" s="12">
        <f t="shared" si="4838"/>
        <v>0</v>
      </c>
      <c r="BQ3470" s="12">
        <f t="shared" si="4838"/>
        <v>0</v>
      </c>
      <c r="BR3470" s="12">
        <v>0</v>
      </c>
      <c r="BS3470" s="12">
        <v>0</v>
      </c>
    </row>
    <row r="3471" spans="1:71" x14ac:dyDescent="0.25">
      <c r="A3471" s="4" t="s">
        <v>915</v>
      </c>
      <c r="B3471" s="4" t="s">
        <v>75</v>
      </c>
      <c r="C3471" s="4" t="s">
        <v>1486</v>
      </c>
      <c r="D3471" s="65" t="s">
        <v>1487</v>
      </c>
      <c r="E3471" s="75">
        <v>6148</v>
      </c>
      <c r="F3471" s="65"/>
      <c r="G3471" s="61" t="s">
        <v>1894</v>
      </c>
      <c r="H3471" s="13" t="s">
        <v>63</v>
      </c>
      <c r="I3471" s="14">
        <v>0</v>
      </c>
      <c r="J3471" s="14"/>
      <c r="K3471" s="14"/>
      <c r="L3471" s="14"/>
      <c r="M3471" s="14"/>
      <c r="N3471" s="14"/>
      <c r="O3471" s="14">
        <f t="shared" si="4770"/>
        <v>0</v>
      </c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>
        <v>0</v>
      </c>
      <c r="AC3471" s="14">
        <v>0</v>
      </c>
      <c r="AD3471" s="14">
        <v>0</v>
      </c>
      <c r="AE3471" s="14"/>
      <c r="AF3471" s="14"/>
      <c r="AG3471" s="14"/>
      <c r="AH3471" s="14"/>
      <c r="AI3471" s="14"/>
      <c r="AJ3471" s="14">
        <f t="shared" si="4771"/>
        <v>0</v>
      </c>
      <c r="AK3471" s="14"/>
      <c r="AL3471" s="14"/>
      <c r="AM3471" s="14"/>
      <c r="AN3471" s="14"/>
      <c r="AO3471" s="14"/>
      <c r="AP3471" s="14"/>
      <c r="AQ3471" s="14"/>
      <c r="AR3471" s="14"/>
      <c r="AS3471" s="14"/>
      <c r="AT3471" s="14"/>
      <c r="AU3471" s="14"/>
      <c r="AV3471" s="14"/>
      <c r="AW3471" s="14">
        <v>0</v>
      </c>
      <c r="AX3471" s="14">
        <v>0</v>
      </c>
      <c r="AY3471" s="14">
        <v>0</v>
      </c>
      <c r="AZ3471" s="14"/>
      <c r="BA3471" s="14"/>
      <c r="BB3471" s="14"/>
      <c r="BC3471" s="14"/>
      <c r="BD3471" s="14"/>
      <c r="BE3471" s="14">
        <f t="shared" si="4772"/>
        <v>0</v>
      </c>
      <c r="BF3471" s="14"/>
      <c r="BG3471" s="14"/>
      <c r="BH3471" s="14"/>
      <c r="BI3471" s="14"/>
      <c r="BJ3471" s="14"/>
      <c r="BK3471" s="14"/>
      <c r="BL3471" s="14"/>
      <c r="BM3471" s="14"/>
      <c r="BN3471" s="14"/>
      <c r="BO3471" s="14"/>
      <c r="BP3471" s="14"/>
      <c r="BQ3471" s="14"/>
      <c r="BR3471" s="14">
        <v>0</v>
      </c>
      <c r="BS3471" s="14">
        <v>0</v>
      </c>
    </row>
    <row r="3472" spans="1:71" ht="22.5" x14ac:dyDescent="0.25">
      <c r="A3472" s="1" t="s">
        <v>1</v>
      </c>
      <c r="B3472" s="1" t="s">
        <v>1</v>
      </c>
      <c r="C3472" s="1" t="s">
        <v>1</v>
      </c>
      <c r="D3472" s="64" t="s">
        <v>1</v>
      </c>
      <c r="E3472" s="64" t="s">
        <v>1</v>
      </c>
      <c r="F3472" s="64" t="s">
        <v>1</v>
      </c>
      <c r="G3472" s="2" t="s">
        <v>1</v>
      </c>
      <c r="H3472" s="10" t="s">
        <v>64</v>
      </c>
      <c r="I3472" s="11">
        <f t="shared" ref="I3472:AA3472" si="4839">SUM(I3473)</f>
        <v>7000</v>
      </c>
      <c r="J3472" s="11">
        <f t="shared" si="4839"/>
        <v>0</v>
      </c>
      <c r="K3472" s="11">
        <f t="shared" si="4839"/>
        <v>0</v>
      </c>
      <c r="L3472" s="11">
        <f t="shared" si="4839"/>
        <v>0</v>
      </c>
      <c r="M3472" s="11">
        <f t="shared" si="4839"/>
        <v>0</v>
      </c>
      <c r="N3472" s="11">
        <f t="shared" si="4839"/>
        <v>0</v>
      </c>
      <c r="O3472" s="11">
        <f t="shared" si="4839"/>
        <v>7000</v>
      </c>
      <c r="P3472" s="11">
        <f t="shared" si="4839"/>
        <v>0</v>
      </c>
      <c r="Q3472" s="11">
        <f t="shared" si="4839"/>
        <v>0</v>
      </c>
      <c r="R3472" s="11">
        <f t="shared" si="4839"/>
        <v>0</v>
      </c>
      <c r="S3472" s="11">
        <f t="shared" si="4839"/>
        <v>0</v>
      </c>
      <c r="T3472" s="11">
        <f t="shared" si="4839"/>
        <v>0</v>
      </c>
      <c r="U3472" s="11">
        <f t="shared" si="4839"/>
        <v>0</v>
      </c>
      <c r="V3472" s="11">
        <f t="shared" si="4839"/>
        <v>0</v>
      </c>
      <c r="W3472" s="11">
        <f t="shared" si="4839"/>
        <v>0</v>
      </c>
      <c r="X3472" s="11">
        <f t="shared" si="4839"/>
        <v>0</v>
      </c>
      <c r="Y3472" s="11">
        <f t="shared" si="4839"/>
        <v>0</v>
      </c>
      <c r="Z3472" s="11">
        <f t="shared" si="4839"/>
        <v>0</v>
      </c>
      <c r="AA3472" s="11">
        <f t="shared" si="4839"/>
        <v>0</v>
      </c>
      <c r="AB3472" s="11">
        <v>0</v>
      </c>
      <c r="AC3472" s="11">
        <v>7000</v>
      </c>
      <c r="AD3472" s="11">
        <f t="shared" ref="AD3472:AV3472" si="4840">SUM(AD3473)</f>
        <v>0</v>
      </c>
      <c r="AE3472" s="11">
        <f t="shared" si="4840"/>
        <v>0</v>
      </c>
      <c r="AF3472" s="11">
        <f t="shared" si="4840"/>
        <v>0</v>
      </c>
      <c r="AG3472" s="11">
        <f t="shared" si="4840"/>
        <v>0</v>
      </c>
      <c r="AH3472" s="11">
        <f t="shared" si="4840"/>
        <v>0</v>
      </c>
      <c r="AI3472" s="11">
        <f t="shared" si="4840"/>
        <v>0</v>
      </c>
      <c r="AJ3472" s="11">
        <f t="shared" si="4840"/>
        <v>0</v>
      </c>
      <c r="AK3472" s="11">
        <f t="shared" si="4840"/>
        <v>0</v>
      </c>
      <c r="AL3472" s="11">
        <f t="shared" si="4840"/>
        <v>0</v>
      </c>
      <c r="AM3472" s="11">
        <f t="shared" si="4840"/>
        <v>0</v>
      </c>
      <c r="AN3472" s="11">
        <f t="shared" si="4840"/>
        <v>0</v>
      </c>
      <c r="AO3472" s="11">
        <f t="shared" si="4840"/>
        <v>0</v>
      </c>
      <c r="AP3472" s="11">
        <f t="shared" si="4840"/>
        <v>0</v>
      </c>
      <c r="AQ3472" s="11">
        <f t="shared" si="4840"/>
        <v>0</v>
      </c>
      <c r="AR3472" s="11">
        <f t="shared" si="4840"/>
        <v>0</v>
      </c>
      <c r="AS3472" s="11">
        <f t="shared" si="4840"/>
        <v>0</v>
      </c>
      <c r="AT3472" s="11">
        <f t="shared" si="4840"/>
        <v>0</v>
      </c>
      <c r="AU3472" s="11">
        <f t="shared" si="4840"/>
        <v>0</v>
      </c>
      <c r="AV3472" s="11">
        <f t="shared" si="4840"/>
        <v>0</v>
      </c>
      <c r="AW3472" s="11">
        <v>0</v>
      </c>
      <c r="AX3472" s="11">
        <v>0</v>
      </c>
      <c r="AY3472" s="11">
        <f t="shared" ref="AY3472:BQ3472" si="4841">SUM(AY3473)</f>
        <v>0</v>
      </c>
      <c r="AZ3472" s="11">
        <f t="shared" si="4841"/>
        <v>10092</v>
      </c>
      <c r="BA3472" s="11">
        <f t="shared" si="4841"/>
        <v>0</v>
      </c>
      <c r="BB3472" s="11">
        <f t="shared" si="4841"/>
        <v>0</v>
      </c>
      <c r="BC3472" s="11">
        <f t="shared" si="4841"/>
        <v>0</v>
      </c>
      <c r="BD3472" s="11">
        <f t="shared" si="4841"/>
        <v>0</v>
      </c>
      <c r="BE3472" s="11">
        <f t="shared" si="4841"/>
        <v>10092</v>
      </c>
      <c r="BF3472" s="11">
        <f t="shared" si="4841"/>
        <v>0</v>
      </c>
      <c r="BG3472" s="11">
        <f t="shared" si="4841"/>
        <v>0</v>
      </c>
      <c r="BH3472" s="11">
        <f t="shared" si="4841"/>
        <v>10092</v>
      </c>
      <c r="BI3472" s="11">
        <f t="shared" si="4841"/>
        <v>0</v>
      </c>
      <c r="BJ3472" s="11">
        <f t="shared" si="4841"/>
        <v>0</v>
      </c>
      <c r="BK3472" s="11">
        <f t="shared" si="4841"/>
        <v>0</v>
      </c>
      <c r="BL3472" s="11">
        <f t="shared" si="4841"/>
        <v>0</v>
      </c>
      <c r="BM3472" s="11">
        <f t="shared" si="4841"/>
        <v>0</v>
      </c>
      <c r="BN3472" s="11">
        <f t="shared" si="4841"/>
        <v>0</v>
      </c>
      <c r="BO3472" s="11">
        <f t="shared" si="4841"/>
        <v>0</v>
      </c>
      <c r="BP3472" s="11">
        <f t="shared" si="4841"/>
        <v>0</v>
      </c>
      <c r="BQ3472" s="11">
        <f t="shared" si="4841"/>
        <v>0</v>
      </c>
      <c r="BR3472" s="11">
        <v>10092</v>
      </c>
      <c r="BS3472" s="11">
        <v>0</v>
      </c>
    </row>
    <row r="3473" spans="1:71" x14ac:dyDescent="0.25">
      <c r="A3473" s="4" t="s">
        <v>915</v>
      </c>
      <c r="B3473" s="4" t="s">
        <v>75</v>
      </c>
      <c r="C3473" s="4" t="s">
        <v>1486</v>
      </c>
      <c r="D3473" s="65" t="s">
        <v>1487</v>
      </c>
      <c r="E3473" s="64" t="s">
        <v>65</v>
      </c>
      <c r="F3473" s="64" t="s">
        <v>1</v>
      </c>
      <c r="G3473" s="2" t="s">
        <v>1</v>
      </c>
      <c r="H3473" s="2" t="s">
        <v>66</v>
      </c>
      <c r="I3473" s="12">
        <f t="shared" ref="I3473:AA3473" si="4842">SUM(I3474:I3475)</f>
        <v>7000</v>
      </c>
      <c r="J3473" s="12">
        <f t="shared" si="4842"/>
        <v>0</v>
      </c>
      <c r="K3473" s="12">
        <f t="shared" si="4842"/>
        <v>0</v>
      </c>
      <c r="L3473" s="12">
        <f t="shared" si="4842"/>
        <v>0</v>
      </c>
      <c r="M3473" s="12">
        <f t="shared" si="4842"/>
        <v>0</v>
      </c>
      <c r="N3473" s="12">
        <f t="shared" si="4842"/>
        <v>0</v>
      </c>
      <c r="O3473" s="12">
        <f t="shared" ref="O3473" si="4843">SUM(O3474:O3475)</f>
        <v>7000</v>
      </c>
      <c r="P3473" s="12">
        <f t="shared" si="4842"/>
        <v>0</v>
      </c>
      <c r="Q3473" s="12">
        <f t="shared" si="4842"/>
        <v>0</v>
      </c>
      <c r="R3473" s="12">
        <f t="shared" si="4842"/>
        <v>0</v>
      </c>
      <c r="S3473" s="12">
        <f t="shared" si="4842"/>
        <v>0</v>
      </c>
      <c r="T3473" s="12">
        <f t="shared" si="4842"/>
        <v>0</v>
      </c>
      <c r="U3473" s="12">
        <f t="shared" si="4842"/>
        <v>0</v>
      </c>
      <c r="V3473" s="12">
        <f t="shared" si="4842"/>
        <v>0</v>
      </c>
      <c r="W3473" s="12">
        <f t="shared" si="4842"/>
        <v>0</v>
      </c>
      <c r="X3473" s="12">
        <f t="shared" si="4842"/>
        <v>0</v>
      </c>
      <c r="Y3473" s="12">
        <f t="shared" si="4842"/>
        <v>0</v>
      </c>
      <c r="Z3473" s="12">
        <f t="shared" si="4842"/>
        <v>0</v>
      </c>
      <c r="AA3473" s="12">
        <f t="shared" si="4842"/>
        <v>0</v>
      </c>
      <c r="AB3473" s="12">
        <v>0</v>
      </c>
      <c r="AC3473" s="12">
        <v>7000</v>
      </c>
      <c r="AD3473" s="12">
        <f t="shared" ref="AD3473:AV3473" si="4844">SUM(AD3474:AD3475)</f>
        <v>0</v>
      </c>
      <c r="AE3473" s="12">
        <f t="shared" si="4844"/>
        <v>0</v>
      </c>
      <c r="AF3473" s="12">
        <f t="shared" si="4844"/>
        <v>0</v>
      </c>
      <c r="AG3473" s="12">
        <f t="shared" si="4844"/>
        <v>0</v>
      </c>
      <c r="AH3473" s="12">
        <f t="shared" si="4844"/>
        <v>0</v>
      </c>
      <c r="AI3473" s="12">
        <f t="shared" si="4844"/>
        <v>0</v>
      </c>
      <c r="AJ3473" s="12">
        <f t="shared" ref="AJ3473" si="4845">SUM(AJ3474:AJ3475)</f>
        <v>0</v>
      </c>
      <c r="AK3473" s="12">
        <f t="shared" si="4844"/>
        <v>0</v>
      </c>
      <c r="AL3473" s="12">
        <f t="shared" si="4844"/>
        <v>0</v>
      </c>
      <c r="AM3473" s="12">
        <f t="shared" si="4844"/>
        <v>0</v>
      </c>
      <c r="AN3473" s="12">
        <f t="shared" si="4844"/>
        <v>0</v>
      </c>
      <c r="AO3473" s="12">
        <f t="shared" si="4844"/>
        <v>0</v>
      </c>
      <c r="AP3473" s="12">
        <f t="shared" si="4844"/>
        <v>0</v>
      </c>
      <c r="AQ3473" s="12">
        <f t="shared" si="4844"/>
        <v>0</v>
      </c>
      <c r="AR3473" s="12">
        <f t="shared" si="4844"/>
        <v>0</v>
      </c>
      <c r="AS3473" s="12">
        <f t="shared" si="4844"/>
        <v>0</v>
      </c>
      <c r="AT3473" s="12">
        <f t="shared" si="4844"/>
        <v>0</v>
      </c>
      <c r="AU3473" s="12">
        <f t="shared" si="4844"/>
        <v>0</v>
      </c>
      <c r="AV3473" s="12">
        <f t="shared" si="4844"/>
        <v>0</v>
      </c>
      <c r="AW3473" s="12">
        <v>0</v>
      </c>
      <c r="AX3473" s="12">
        <v>0</v>
      </c>
      <c r="AY3473" s="12">
        <f t="shared" ref="AY3473:BQ3473" si="4846">SUM(AY3474:AY3475)</f>
        <v>0</v>
      </c>
      <c r="AZ3473" s="12">
        <f t="shared" si="4846"/>
        <v>10092</v>
      </c>
      <c r="BA3473" s="12">
        <f t="shared" si="4846"/>
        <v>0</v>
      </c>
      <c r="BB3473" s="12">
        <f t="shared" si="4846"/>
        <v>0</v>
      </c>
      <c r="BC3473" s="12">
        <f t="shared" si="4846"/>
        <v>0</v>
      </c>
      <c r="BD3473" s="12">
        <f t="shared" si="4846"/>
        <v>0</v>
      </c>
      <c r="BE3473" s="12">
        <f t="shared" ref="BE3473" si="4847">SUM(BE3474:BE3475)</f>
        <v>10092</v>
      </c>
      <c r="BF3473" s="12">
        <f t="shared" si="4846"/>
        <v>0</v>
      </c>
      <c r="BG3473" s="12">
        <f t="shared" si="4846"/>
        <v>0</v>
      </c>
      <c r="BH3473" s="12">
        <f t="shared" si="4846"/>
        <v>10092</v>
      </c>
      <c r="BI3473" s="12">
        <f t="shared" si="4846"/>
        <v>0</v>
      </c>
      <c r="BJ3473" s="12">
        <f t="shared" si="4846"/>
        <v>0</v>
      </c>
      <c r="BK3473" s="12">
        <f t="shared" si="4846"/>
        <v>0</v>
      </c>
      <c r="BL3473" s="12">
        <f t="shared" si="4846"/>
        <v>0</v>
      </c>
      <c r="BM3473" s="12">
        <f t="shared" si="4846"/>
        <v>0</v>
      </c>
      <c r="BN3473" s="12">
        <f t="shared" si="4846"/>
        <v>0</v>
      </c>
      <c r="BO3473" s="12">
        <f t="shared" si="4846"/>
        <v>0</v>
      </c>
      <c r="BP3473" s="12">
        <f t="shared" si="4846"/>
        <v>0</v>
      </c>
      <c r="BQ3473" s="12">
        <f t="shared" si="4846"/>
        <v>0</v>
      </c>
      <c r="BR3473" s="12">
        <v>10092</v>
      </c>
      <c r="BS3473" s="12">
        <v>0</v>
      </c>
    </row>
    <row r="3474" spans="1:71" x14ac:dyDescent="0.25">
      <c r="A3474" s="4" t="s">
        <v>915</v>
      </c>
      <c r="B3474" s="4" t="s">
        <v>75</v>
      </c>
      <c r="C3474" s="4" t="s">
        <v>1486</v>
      </c>
      <c r="D3474" s="65" t="s">
        <v>1487</v>
      </c>
      <c r="E3474" s="75">
        <v>8213</v>
      </c>
      <c r="F3474" s="65"/>
      <c r="G3474" s="61" t="s">
        <v>1894</v>
      </c>
      <c r="H3474" s="13" t="s">
        <v>68</v>
      </c>
      <c r="I3474" s="14">
        <v>7000</v>
      </c>
      <c r="J3474" s="14"/>
      <c r="K3474" s="14"/>
      <c r="L3474" s="14"/>
      <c r="M3474" s="14"/>
      <c r="N3474" s="14"/>
      <c r="O3474" s="14">
        <f t="shared" si="4770"/>
        <v>7000</v>
      </c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>
        <v>0</v>
      </c>
      <c r="AC3474" s="14">
        <v>7000</v>
      </c>
      <c r="AD3474" s="14">
        <v>0</v>
      </c>
      <c r="AE3474" s="14"/>
      <c r="AF3474" s="14"/>
      <c r="AG3474" s="14"/>
      <c r="AH3474" s="14"/>
      <c r="AI3474" s="14"/>
      <c r="AJ3474" s="14">
        <f t="shared" si="4771"/>
        <v>0</v>
      </c>
      <c r="AK3474" s="14"/>
      <c r="AL3474" s="14"/>
      <c r="AM3474" s="14"/>
      <c r="AN3474" s="14"/>
      <c r="AO3474" s="14"/>
      <c r="AP3474" s="14"/>
      <c r="AQ3474" s="14"/>
      <c r="AR3474" s="14"/>
      <c r="AS3474" s="14"/>
      <c r="AT3474" s="14"/>
      <c r="AU3474" s="14"/>
      <c r="AV3474" s="14"/>
      <c r="AW3474" s="14">
        <v>0</v>
      </c>
      <c r="AX3474" s="14">
        <v>0</v>
      </c>
      <c r="AY3474" s="14">
        <v>0</v>
      </c>
      <c r="AZ3474" s="14">
        <v>1500</v>
      </c>
      <c r="BA3474" s="14"/>
      <c r="BB3474" s="14"/>
      <c r="BC3474" s="14"/>
      <c r="BD3474" s="14"/>
      <c r="BE3474" s="14">
        <f t="shared" si="4772"/>
        <v>1500</v>
      </c>
      <c r="BF3474" s="14"/>
      <c r="BG3474" s="14"/>
      <c r="BH3474" s="14">
        <v>1500</v>
      </c>
      <c r="BI3474" s="14"/>
      <c r="BJ3474" s="14"/>
      <c r="BK3474" s="14"/>
      <c r="BL3474" s="14"/>
      <c r="BM3474" s="14"/>
      <c r="BN3474" s="14"/>
      <c r="BO3474" s="14"/>
      <c r="BP3474" s="14"/>
      <c r="BQ3474" s="14"/>
      <c r="BR3474" s="14">
        <v>1500</v>
      </c>
      <c r="BS3474" s="14">
        <v>0</v>
      </c>
    </row>
    <row r="3475" spans="1:71" x14ac:dyDescent="0.25">
      <c r="A3475" s="4" t="s">
        <v>915</v>
      </c>
      <c r="B3475" s="4" t="s">
        <v>75</v>
      </c>
      <c r="C3475" s="4" t="s">
        <v>1486</v>
      </c>
      <c r="D3475" s="65" t="s">
        <v>1487</v>
      </c>
      <c r="E3475" s="75">
        <v>8216</v>
      </c>
      <c r="F3475" s="65"/>
      <c r="G3475" s="61" t="s">
        <v>1894</v>
      </c>
      <c r="H3475" s="13" t="s">
        <v>306</v>
      </c>
      <c r="I3475" s="14">
        <v>0</v>
      </c>
      <c r="J3475" s="14"/>
      <c r="K3475" s="14"/>
      <c r="L3475" s="14"/>
      <c r="M3475" s="14"/>
      <c r="N3475" s="14"/>
      <c r="O3475" s="14">
        <f t="shared" si="4770"/>
        <v>0</v>
      </c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>
        <v>0</v>
      </c>
      <c r="AC3475" s="14">
        <v>0</v>
      </c>
      <c r="AD3475" s="14">
        <v>0</v>
      </c>
      <c r="AE3475" s="14"/>
      <c r="AF3475" s="14"/>
      <c r="AG3475" s="14"/>
      <c r="AH3475" s="14"/>
      <c r="AI3475" s="14"/>
      <c r="AJ3475" s="14">
        <f t="shared" si="4771"/>
        <v>0</v>
      </c>
      <c r="AK3475" s="14"/>
      <c r="AL3475" s="14"/>
      <c r="AM3475" s="14"/>
      <c r="AN3475" s="14"/>
      <c r="AO3475" s="14"/>
      <c r="AP3475" s="14"/>
      <c r="AQ3475" s="14"/>
      <c r="AR3475" s="14"/>
      <c r="AS3475" s="14"/>
      <c r="AT3475" s="14"/>
      <c r="AU3475" s="14"/>
      <c r="AV3475" s="14"/>
      <c r="AW3475" s="14">
        <v>0</v>
      </c>
      <c r="AX3475" s="14">
        <v>0</v>
      </c>
      <c r="AY3475" s="14">
        <v>0</v>
      </c>
      <c r="AZ3475" s="14">
        <v>8592</v>
      </c>
      <c r="BA3475" s="14"/>
      <c r="BB3475" s="14"/>
      <c r="BC3475" s="14"/>
      <c r="BD3475" s="14"/>
      <c r="BE3475" s="14">
        <f t="shared" si="4772"/>
        <v>8592</v>
      </c>
      <c r="BF3475" s="14"/>
      <c r="BG3475" s="14"/>
      <c r="BH3475" s="14">
        <v>8592</v>
      </c>
      <c r="BI3475" s="14"/>
      <c r="BJ3475" s="14"/>
      <c r="BK3475" s="14"/>
      <c r="BL3475" s="14"/>
      <c r="BM3475" s="14"/>
      <c r="BN3475" s="14"/>
      <c r="BO3475" s="14"/>
      <c r="BP3475" s="14"/>
      <c r="BQ3475" s="14"/>
      <c r="BR3475" s="14">
        <v>8592</v>
      </c>
      <c r="BS3475" s="14">
        <v>0</v>
      </c>
    </row>
    <row r="3476" spans="1:71" x14ac:dyDescent="0.25">
      <c r="A3476" s="13" t="s">
        <v>1</v>
      </c>
      <c r="B3476" s="13" t="s">
        <v>1</v>
      </c>
      <c r="C3476" s="13" t="s">
        <v>1</v>
      </c>
      <c r="D3476" s="60" t="s">
        <v>1</v>
      </c>
      <c r="E3476" s="60" t="s">
        <v>1</v>
      </c>
      <c r="F3476" s="60" t="s">
        <v>1</v>
      </c>
      <c r="G3476" s="13" t="s">
        <v>1</v>
      </c>
      <c r="H3476" s="10" t="s">
        <v>1496</v>
      </c>
      <c r="I3476" s="11">
        <f t="shared" ref="I3476:AA3476" si="4848">SUM(I3447,I3469,I3472)</f>
        <v>126075</v>
      </c>
      <c r="J3476" s="11">
        <f t="shared" si="4848"/>
        <v>0</v>
      </c>
      <c r="K3476" s="11">
        <f t="shared" si="4848"/>
        <v>0</v>
      </c>
      <c r="L3476" s="11">
        <f t="shared" si="4848"/>
        <v>0</v>
      </c>
      <c r="M3476" s="11">
        <f t="shared" si="4848"/>
        <v>0</v>
      </c>
      <c r="N3476" s="11">
        <f t="shared" si="4848"/>
        <v>0</v>
      </c>
      <c r="O3476" s="11">
        <f t="shared" si="4848"/>
        <v>126075</v>
      </c>
      <c r="P3476" s="11">
        <f t="shared" si="4848"/>
        <v>1059</v>
      </c>
      <c r="Q3476" s="11">
        <f t="shared" si="4848"/>
        <v>26543</v>
      </c>
      <c r="R3476" s="11">
        <f t="shared" si="4848"/>
        <v>8500</v>
      </c>
      <c r="S3476" s="11">
        <f t="shared" si="4848"/>
        <v>0</v>
      </c>
      <c r="T3476" s="11">
        <f t="shared" si="4848"/>
        <v>0</v>
      </c>
      <c r="U3476" s="11">
        <f t="shared" si="4848"/>
        <v>0</v>
      </c>
      <c r="V3476" s="11">
        <f t="shared" si="4848"/>
        <v>0</v>
      </c>
      <c r="W3476" s="11">
        <f t="shared" si="4848"/>
        <v>0</v>
      </c>
      <c r="X3476" s="11">
        <f t="shared" si="4848"/>
        <v>0</v>
      </c>
      <c r="Y3476" s="11">
        <f t="shared" si="4848"/>
        <v>0</v>
      </c>
      <c r="Z3476" s="11">
        <f t="shared" si="4848"/>
        <v>0</v>
      </c>
      <c r="AA3476" s="11">
        <f t="shared" si="4848"/>
        <v>0</v>
      </c>
      <c r="AB3476" s="11">
        <v>36102</v>
      </c>
      <c r="AC3476" s="11">
        <v>89973</v>
      </c>
      <c r="AD3476" s="11">
        <f t="shared" ref="AD3476:AV3476" si="4849">SUM(AD3447,AD3469,AD3472)</f>
        <v>0</v>
      </c>
      <c r="AE3476" s="11">
        <f t="shared" si="4849"/>
        <v>186</v>
      </c>
      <c r="AF3476" s="11">
        <f t="shared" si="4849"/>
        <v>0</v>
      </c>
      <c r="AG3476" s="11">
        <f t="shared" si="4849"/>
        <v>0</v>
      </c>
      <c r="AH3476" s="11">
        <f t="shared" si="4849"/>
        <v>0</v>
      </c>
      <c r="AI3476" s="11">
        <f t="shared" si="4849"/>
        <v>0</v>
      </c>
      <c r="AJ3476" s="11">
        <f t="shared" si="4849"/>
        <v>186</v>
      </c>
      <c r="AK3476" s="11">
        <f t="shared" si="4849"/>
        <v>0</v>
      </c>
      <c r="AL3476" s="11">
        <f t="shared" si="4849"/>
        <v>0</v>
      </c>
      <c r="AM3476" s="11">
        <f t="shared" si="4849"/>
        <v>186</v>
      </c>
      <c r="AN3476" s="11">
        <f t="shared" si="4849"/>
        <v>0</v>
      </c>
      <c r="AO3476" s="11">
        <f t="shared" si="4849"/>
        <v>0</v>
      </c>
      <c r="AP3476" s="11">
        <f t="shared" si="4849"/>
        <v>0</v>
      </c>
      <c r="AQ3476" s="11">
        <f t="shared" si="4849"/>
        <v>0</v>
      </c>
      <c r="AR3476" s="11">
        <f t="shared" si="4849"/>
        <v>0</v>
      </c>
      <c r="AS3476" s="11">
        <f t="shared" si="4849"/>
        <v>0</v>
      </c>
      <c r="AT3476" s="11">
        <f t="shared" si="4849"/>
        <v>0</v>
      </c>
      <c r="AU3476" s="11">
        <f t="shared" si="4849"/>
        <v>0</v>
      </c>
      <c r="AV3476" s="11">
        <f t="shared" si="4849"/>
        <v>0</v>
      </c>
      <c r="AW3476" s="11">
        <v>186</v>
      </c>
      <c r="AX3476" s="11">
        <v>0</v>
      </c>
      <c r="AY3476" s="11">
        <f t="shared" ref="AY3476:BQ3476" si="4850">SUM(AY3447,AY3469,AY3472)</f>
        <v>0</v>
      </c>
      <c r="AZ3476" s="11">
        <f t="shared" si="4850"/>
        <v>14265</v>
      </c>
      <c r="BA3476" s="11">
        <f t="shared" si="4850"/>
        <v>0</v>
      </c>
      <c r="BB3476" s="11">
        <f t="shared" si="4850"/>
        <v>0</v>
      </c>
      <c r="BC3476" s="11">
        <f t="shared" si="4850"/>
        <v>0</v>
      </c>
      <c r="BD3476" s="11">
        <f t="shared" si="4850"/>
        <v>0</v>
      </c>
      <c r="BE3476" s="11">
        <f t="shared" si="4850"/>
        <v>14265</v>
      </c>
      <c r="BF3476" s="11">
        <f t="shared" si="4850"/>
        <v>0</v>
      </c>
      <c r="BG3476" s="11">
        <f t="shared" si="4850"/>
        <v>0</v>
      </c>
      <c r="BH3476" s="11">
        <f t="shared" si="4850"/>
        <v>14265</v>
      </c>
      <c r="BI3476" s="11">
        <f t="shared" si="4850"/>
        <v>0</v>
      </c>
      <c r="BJ3476" s="11">
        <f t="shared" si="4850"/>
        <v>0</v>
      </c>
      <c r="BK3476" s="11">
        <f t="shared" si="4850"/>
        <v>0</v>
      </c>
      <c r="BL3476" s="11">
        <f t="shared" si="4850"/>
        <v>0</v>
      </c>
      <c r="BM3476" s="11">
        <f t="shared" si="4850"/>
        <v>0</v>
      </c>
      <c r="BN3476" s="11">
        <f t="shared" si="4850"/>
        <v>0</v>
      </c>
      <c r="BO3476" s="11">
        <f t="shared" si="4850"/>
        <v>0</v>
      </c>
      <c r="BP3476" s="11">
        <f t="shared" si="4850"/>
        <v>0</v>
      </c>
      <c r="BQ3476" s="11">
        <f t="shared" si="4850"/>
        <v>0</v>
      </c>
      <c r="BR3476" s="11">
        <v>14265</v>
      </c>
      <c r="BS3476" s="11">
        <v>0</v>
      </c>
    </row>
    <row r="3477" spans="1:71" ht="15.75" thickBot="1" x14ac:dyDescent="0.3">
      <c r="A3477" s="13" t="s">
        <v>1</v>
      </c>
      <c r="B3477" s="13" t="s">
        <v>1</v>
      </c>
      <c r="C3477" s="13" t="s">
        <v>1</v>
      </c>
      <c r="D3477" s="60" t="s">
        <v>1</v>
      </c>
      <c r="E3477" s="60" t="s">
        <v>1</v>
      </c>
      <c r="F3477" s="60" t="s">
        <v>1</v>
      </c>
      <c r="G3477" s="13" t="s">
        <v>1</v>
      </c>
      <c r="H3477" s="2" t="s">
        <v>70</v>
      </c>
      <c r="I3477" s="13" t="s">
        <v>1</v>
      </c>
      <c r="J3477" s="13"/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>
        <v>0</v>
      </c>
      <c r="AC3477" s="13">
        <v>0</v>
      </c>
      <c r="AD3477" s="13" t="s">
        <v>1</v>
      </c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>
        <v>0</v>
      </c>
      <c r="AX3477" s="13">
        <v>0</v>
      </c>
      <c r="AY3477" s="13" t="s">
        <v>1</v>
      </c>
      <c r="AZ3477" s="13"/>
      <c r="BA3477" s="13"/>
      <c r="BB3477" s="13"/>
      <c r="BC3477" s="13"/>
      <c r="BD3477" s="13"/>
      <c r="BE3477" s="13"/>
      <c r="BF3477" s="13"/>
      <c r="BG3477" s="13"/>
      <c r="BH3477" s="13"/>
      <c r="BI3477" s="13"/>
      <c r="BJ3477" s="13"/>
      <c r="BK3477" s="13"/>
      <c r="BL3477" s="13"/>
      <c r="BM3477" s="13"/>
      <c r="BN3477" s="13"/>
      <c r="BO3477" s="13"/>
      <c r="BP3477" s="13"/>
      <c r="BQ3477" s="13"/>
      <c r="BR3477" s="13">
        <v>0</v>
      </c>
      <c r="BS3477" s="13">
        <v>0</v>
      </c>
    </row>
    <row r="3478" spans="1:71" ht="69.75" customHeight="1" thickBot="1" x14ac:dyDescent="0.3">
      <c r="A3478" s="110" t="s">
        <v>1</v>
      </c>
      <c r="B3478" s="110" t="s">
        <v>1</v>
      </c>
      <c r="C3478" s="110" t="s">
        <v>1</v>
      </c>
      <c r="D3478" s="113" t="s">
        <v>1</v>
      </c>
      <c r="E3478" s="113" t="s">
        <v>1</v>
      </c>
      <c r="F3478" s="113" t="s">
        <v>1</v>
      </c>
      <c r="G3478" s="116" t="s">
        <v>1</v>
      </c>
      <c r="H3478" s="5" t="s">
        <v>71</v>
      </c>
      <c r="I3478" s="57" t="s">
        <v>11</v>
      </c>
      <c r="J3478" s="57" t="s">
        <v>1831</v>
      </c>
      <c r="K3478" s="57" t="s">
        <v>1784</v>
      </c>
      <c r="L3478" s="57" t="s">
        <v>1817</v>
      </c>
      <c r="M3478" s="57" t="s">
        <v>1818</v>
      </c>
      <c r="N3478" s="57" t="s">
        <v>1819</v>
      </c>
      <c r="O3478" s="57" t="s">
        <v>1835</v>
      </c>
      <c r="P3478" s="57" t="s">
        <v>1832</v>
      </c>
      <c r="Q3478" s="57" t="s">
        <v>1820</v>
      </c>
      <c r="R3478" s="57" t="s">
        <v>1821</v>
      </c>
      <c r="S3478" s="57" t="s">
        <v>1822</v>
      </c>
      <c r="T3478" s="57" t="s">
        <v>1823</v>
      </c>
      <c r="U3478" s="57" t="s">
        <v>1824</v>
      </c>
      <c r="V3478" s="57" t="s">
        <v>1825</v>
      </c>
      <c r="W3478" s="57" t="s">
        <v>1833</v>
      </c>
      <c r="X3478" s="57" t="s">
        <v>1834</v>
      </c>
      <c r="Y3478" s="57" t="s">
        <v>1826</v>
      </c>
      <c r="Z3478" s="57" t="s">
        <v>1827</v>
      </c>
      <c r="AA3478" s="57" t="s">
        <v>1828</v>
      </c>
      <c r="AB3478" s="57" t="s">
        <v>1829</v>
      </c>
      <c r="AC3478" s="57" t="s">
        <v>1830</v>
      </c>
      <c r="AD3478" s="58" t="s">
        <v>12</v>
      </c>
      <c r="AE3478" s="58" t="s">
        <v>1831</v>
      </c>
      <c r="AF3478" s="58" t="s">
        <v>1784</v>
      </c>
      <c r="AG3478" s="58" t="s">
        <v>1817</v>
      </c>
      <c r="AH3478" s="58" t="s">
        <v>1818</v>
      </c>
      <c r="AI3478" s="58" t="s">
        <v>1819</v>
      </c>
      <c r="AJ3478" s="58" t="s">
        <v>1836</v>
      </c>
      <c r="AK3478" s="58" t="s">
        <v>1832</v>
      </c>
      <c r="AL3478" s="58" t="s">
        <v>1820</v>
      </c>
      <c r="AM3478" s="58" t="s">
        <v>1821</v>
      </c>
      <c r="AN3478" s="58" t="s">
        <v>1822</v>
      </c>
      <c r="AO3478" s="58" t="s">
        <v>1823</v>
      </c>
      <c r="AP3478" s="58" t="s">
        <v>1824</v>
      </c>
      <c r="AQ3478" s="58" t="s">
        <v>1825</v>
      </c>
      <c r="AR3478" s="58" t="s">
        <v>1833</v>
      </c>
      <c r="AS3478" s="58" t="s">
        <v>1834</v>
      </c>
      <c r="AT3478" s="58" t="s">
        <v>1826</v>
      </c>
      <c r="AU3478" s="58" t="s">
        <v>1827</v>
      </c>
      <c r="AV3478" s="58" t="s">
        <v>1828</v>
      </c>
      <c r="AW3478" s="58" t="s">
        <v>1829</v>
      </c>
      <c r="AX3478" s="58" t="s">
        <v>1830</v>
      </c>
      <c r="AY3478" s="59" t="s">
        <v>13</v>
      </c>
      <c r="AZ3478" s="59" t="s">
        <v>1831</v>
      </c>
      <c r="BA3478" s="59" t="s">
        <v>1784</v>
      </c>
      <c r="BB3478" s="59" t="s">
        <v>1817</v>
      </c>
      <c r="BC3478" s="59" t="s">
        <v>1818</v>
      </c>
      <c r="BD3478" s="59" t="s">
        <v>1819</v>
      </c>
      <c r="BE3478" s="59" t="s">
        <v>1837</v>
      </c>
      <c r="BF3478" s="59" t="s">
        <v>1832</v>
      </c>
      <c r="BG3478" s="59" t="s">
        <v>1820</v>
      </c>
      <c r="BH3478" s="59" t="s">
        <v>1821</v>
      </c>
      <c r="BI3478" s="59" t="s">
        <v>1822</v>
      </c>
      <c r="BJ3478" s="59" t="s">
        <v>1823</v>
      </c>
      <c r="BK3478" s="59" t="s">
        <v>1824</v>
      </c>
      <c r="BL3478" s="59" t="s">
        <v>1825</v>
      </c>
      <c r="BM3478" s="59" t="s">
        <v>1833</v>
      </c>
      <c r="BN3478" s="59" t="s">
        <v>1834</v>
      </c>
      <c r="BO3478" s="59" t="s">
        <v>1826</v>
      </c>
      <c r="BP3478" s="59" t="s">
        <v>1827</v>
      </c>
      <c r="BQ3478" s="59" t="s">
        <v>1828</v>
      </c>
      <c r="BR3478" s="59" t="s">
        <v>1829</v>
      </c>
      <c r="BS3478" s="59" t="s">
        <v>1830</v>
      </c>
    </row>
    <row r="3479" spans="1:71" x14ac:dyDescent="0.25">
      <c r="A3479" s="111"/>
      <c r="B3479" s="111"/>
      <c r="C3479" s="111"/>
      <c r="D3479" s="114"/>
      <c r="E3479" s="114"/>
      <c r="F3479" s="114"/>
      <c r="G3479" s="117"/>
      <c r="H3479" s="15" t="s">
        <v>1</v>
      </c>
      <c r="I3479" s="9">
        <v>1</v>
      </c>
      <c r="J3479" s="9">
        <v>2</v>
      </c>
      <c r="K3479" s="9">
        <v>3</v>
      </c>
      <c r="L3479" s="9">
        <v>4</v>
      </c>
      <c r="M3479" s="9">
        <v>5</v>
      </c>
      <c r="N3479" s="9">
        <v>6</v>
      </c>
      <c r="O3479" s="9">
        <v>7</v>
      </c>
      <c r="P3479" s="9">
        <v>8</v>
      </c>
      <c r="Q3479" s="9">
        <v>9</v>
      </c>
      <c r="R3479" s="9">
        <v>10</v>
      </c>
      <c r="S3479" s="9">
        <v>11</v>
      </c>
      <c r="T3479" s="9">
        <v>12</v>
      </c>
      <c r="U3479" s="9">
        <v>13</v>
      </c>
      <c r="V3479" s="9">
        <v>14</v>
      </c>
      <c r="W3479" s="9">
        <v>15</v>
      </c>
      <c r="X3479" s="9">
        <v>16</v>
      </c>
      <c r="Y3479" s="9">
        <v>17</v>
      </c>
      <c r="Z3479" s="9">
        <v>18</v>
      </c>
      <c r="AA3479" s="9">
        <v>19</v>
      </c>
      <c r="AB3479" s="9">
        <v>20</v>
      </c>
      <c r="AC3479" s="9">
        <v>21</v>
      </c>
      <c r="AD3479" s="9">
        <v>1</v>
      </c>
      <c r="AE3479" s="9">
        <v>2</v>
      </c>
      <c r="AF3479" s="9">
        <v>3</v>
      </c>
      <c r="AG3479" s="9">
        <v>4</v>
      </c>
      <c r="AH3479" s="9">
        <v>5</v>
      </c>
      <c r="AI3479" s="9">
        <v>6</v>
      </c>
      <c r="AJ3479" s="9">
        <v>7</v>
      </c>
      <c r="AK3479" s="9">
        <v>8</v>
      </c>
      <c r="AL3479" s="9">
        <v>9</v>
      </c>
      <c r="AM3479" s="9">
        <v>10</v>
      </c>
      <c r="AN3479" s="9">
        <v>11</v>
      </c>
      <c r="AO3479" s="9">
        <v>12</v>
      </c>
      <c r="AP3479" s="9">
        <v>13</v>
      </c>
      <c r="AQ3479" s="9">
        <v>14</v>
      </c>
      <c r="AR3479" s="9">
        <v>15</v>
      </c>
      <c r="AS3479" s="9">
        <v>16</v>
      </c>
      <c r="AT3479" s="9">
        <v>17</v>
      </c>
      <c r="AU3479" s="9">
        <v>18</v>
      </c>
      <c r="AV3479" s="9">
        <v>19</v>
      </c>
      <c r="AW3479" s="9">
        <v>20</v>
      </c>
      <c r="AX3479" s="9">
        <v>21</v>
      </c>
      <c r="AY3479" s="9">
        <v>1</v>
      </c>
      <c r="AZ3479" s="9">
        <v>2</v>
      </c>
      <c r="BA3479" s="9">
        <v>3</v>
      </c>
      <c r="BB3479" s="9">
        <v>4</v>
      </c>
      <c r="BC3479" s="9">
        <v>5</v>
      </c>
      <c r="BD3479" s="9">
        <v>6</v>
      </c>
      <c r="BE3479" s="9">
        <v>7</v>
      </c>
      <c r="BF3479" s="9">
        <v>8</v>
      </c>
      <c r="BG3479" s="9">
        <v>9</v>
      </c>
      <c r="BH3479" s="9">
        <v>10</v>
      </c>
      <c r="BI3479" s="9">
        <v>11</v>
      </c>
      <c r="BJ3479" s="9">
        <v>12</v>
      </c>
      <c r="BK3479" s="9">
        <v>13</v>
      </c>
      <c r="BL3479" s="9">
        <v>14</v>
      </c>
      <c r="BM3479" s="9">
        <v>15</v>
      </c>
      <c r="BN3479" s="9">
        <v>16</v>
      </c>
      <c r="BO3479" s="9">
        <v>17</v>
      </c>
      <c r="BP3479" s="9">
        <v>18</v>
      </c>
      <c r="BQ3479" s="9">
        <v>19</v>
      </c>
      <c r="BR3479" s="9">
        <v>20</v>
      </c>
      <c r="BS3479" s="9">
        <v>21</v>
      </c>
    </row>
    <row r="3480" spans="1:71" x14ac:dyDescent="0.25">
      <c r="A3480" s="111"/>
      <c r="B3480" s="111"/>
      <c r="C3480" s="111"/>
      <c r="D3480" s="114"/>
      <c r="E3480" s="114"/>
      <c r="F3480" s="114"/>
      <c r="G3480" s="117"/>
      <c r="H3480" s="16" t="s">
        <v>1002</v>
      </c>
      <c r="I3480" s="17">
        <f t="shared" ref="I3480:AA3480" si="4851">SUM(I3476)</f>
        <v>126075</v>
      </c>
      <c r="J3480" s="17">
        <f t="shared" si="4851"/>
        <v>0</v>
      </c>
      <c r="K3480" s="17">
        <f t="shared" si="4851"/>
        <v>0</v>
      </c>
      <c r="L3480" s="17">
        <f t="shared" si="4851"/>
        <v>0</v>
      </c>
      <c r="M3480" s="17">
        <f t="shared" si="4851"/>
        <v>0</v>
      </c>
      <c r="N3480" s="17">
        <f t="shared" si="4851"/>
        <v>0</v>
      </c>
      <c r="O3480" s="17">
        <f t="shared" ref="O3480" si="4852">SUM(O3476)</f>
        <v>126075</v>
      </c>
      <c r="P3480" s="17">
        <f t="shared" si="4851"/>
        <v>1059</v>
      </c>
      <c r="Q3480" s="17">
        <f t="shared" si="4851"/>
        <v>26543</v>
      </c>
      <c r="R3480" s="17">
        <f t="shared" si="4851"/>
        <v>8500</v>
      </c>
      <c r="S3480" s="17">
        <f t="shared" si="4851"/>
        <v>0</v>
      </c>
      <c r="T3480" s="17">
        <f t="shared" si="4851"/>
        <v>0</v>
      </c>
      <c r="U3480" s="17">
        <f t="shared" si="4851"/>
        <v>0</v>
      </c>
      <c r="V3480" s="17">
        <f t="shared" si="4851"/>
        <v>0</v>
      </c>
      <c r="W3480" s="17">
        <f t="shared" si="4851"/>
        <v>0</v>
      </c>
      <c r="X3480" s="17">
        <f t="shared" si="4851"/>
        <v>0</v>
      </c>
      <c r="Y3480" s="17">
        <f t="shared" si="4851"/>
        <v>0</v>
      </c>
      <c r="Z3480" s="17">
        <f t="shared" si="4851"/>
        <v>0</v>
      </c>
      <c r="AA3480" s="17">
        <f t="shared" si="4851"/>
        <v>0</v>
      </c>
      <c r="AB3480" s="17">
        <v>36102</v>
      </c>
      <c r="AC3480" s="17">
        <v>89973</v>
      </c>
      <c r="AD3480" s="17">
        <f t="shared" ref="AD3480:AV3480" si="4853">SUM(AD3476)</f>
        <v>0</v>
      </c>
      <c r="AE3480" s="17">
        <f t="shared" si="4853"/>
        <v>186</v>
      </c>
      <c r="AF3480" s="17">
        <f t="shared" si="4853"/>
        <v>0</v>
      </c>
      <c r="AG3480" s="17">
        <f t="shared" si="4853"/>
        <v>0</v>
      </c>
      <c r="AH3480" s="17">
        <f t="shared" si="4853"/>
        <v>0</v>
      </c>
      <c r="AI3480" s="17">
        <f t="shared" si="4853"/>
        <v>0</v>
      </c>
      <c r="AJ3480" s="17">
        <f t="shared" ref="AJ3480" si="4854">SUM(AJ3476)</f>
        <v>186</v>
      </c>
      <c r="AK3480" s="17">
        <f t="shared" si="4853"/>
        <v>0</v>
      </c>
      <c r="AL3480" s="17">
        <f t="shared" si="4853"/>
        <v>0</v>
      </c>
      <c r="AM3480" s="17">
        <f t="shared" si="4853"/>
        <v>186</v>
      </c>
      <c r="AN3480" s="17">
        <f t="shared" si="4853"/>
        <v>0</v>
      </c>
      <c r="AO3480" s="17">
        <f t="shared" si="4853"/>
        <v>0</v>
      </c>
      <c r="AP3480" s="17">
        <f t="shared" si="4853"/>
        <v>0</v>
      </c>
      <c r="AQ3480" s="17">
        <f t="shared" si="4853"/>
        <v>0</v>
      </c>
      <c r="AR3480" s="17">
        <f t="shared" si="4853"/>
        <v>0</v>
      </c>
      <c r="AS3480" s="17">
        <f t="shared" si="4853"/>
        <v>0</v>
      </c>
      <c r="AT3480" s="17">
        <f t="shared" si="4853"/>
        <v>0</v>
      </c>
      <c r="AU3480" s="17">
        <f t="shared" si="4853"/>
        <v>0</v>
      </c>
      <c r="AV3480" s="17">
        <f t="shared" si="4853"/>
        <v>0</v>
      </c>
      <c r="AW3480" s="17">
        <v>186</v>
      </c>
      <c r="AX3480" s="17">
        <v>0</v>
      </c>
      <c r="AY3480" s="17">
        <f t="shared" ref="AY3480:BQ3480" si="4855">SUM(AY3476)</f>
        <v>0</v>
      </c>
      <c r="AZ3480" s="17">
        <f t="shared" si="4855"/>
        <v>14265</v>
      </c>
      <c r="BA3480" s="17">
        <f t="shared" si="4855"/>
        <v>0</v>
      </c>
      <c r="BB3480" s="17">
        <f t="shared" si="4855"/>
        <v>0</v>
      </c>
      <c r="BC3480" s="17">
        <f t="shared" si="4855"/>
        <v>0</v>
      </c>
      <c r="BD3480" s="17">
        <f t="shared" si="4855"/>
        <v>0</v>
      </c>
      <c r="BE3480" s="17">
        <f t="shared" ref="BE3480" si="4856">SUM(BE3476)</f>
        <v>14265</v>
      </c>
      <c r="BF3480" s="17">
        <f t="shared" si="4855"/>
        <v>0</v>
      </c>
      <c r="BG3480" s="17">
        <f t="shared" si="4855"/>
        <v>0</v>
      </c>
      <c r="BH3480" s="17">
        <f t="shared" si="4855"/>
        <v>14265</v>
      </c>
      <c r="BI3480" s="17">
        <f t="shared" si="4855"/>
        <v>0</v>
      </c>
      <c r="BJ3480" s="17">
        <f t="shared" si="4855"/>
        <v>0</v>
      </c>
      <c r="BK3480" s="17">
        <f t="shared" si="4855"/>
        <v>0</v>
      </c>
      <c r="BL3480" s="17">
        <f t="shared" si="4855"/>
        <v>0</v>
      </c>
      <c r="BM3480" s="17">
        <f t="shared" si="4855"/>
        <v>0</v>
      </c>
      <c r="BN3480" s="17">
        <f t="shared" si="4855"/>
        <v>0</v>
      </c>
      <c r="BO3480" s="17">
        <f t="shared" si="4855"/>
        <v>0</v>
      </c>
      <c r="BP3480" s="17">
        <f t="shared" si="4855"/>
        <v>0</v>
      </c>
      <c r="BQ3480" s="17">
        <f t="shared" si="4855"/>
        <v>0</v>
      </c>
      <c r="BR3480" s="17">
        <v>14265</v>
      </c>
      <c r="BS3480" s="17">
        <v>0</v>
      </c>
    </row>
    <row r="3481" spans="1:71" x14ac:dyDescent="0.25">
      <c r="A3481" s="111"/>
      <c r="B3481" s="111"/>
      <c r="C3481" s="111"/>
      <c r="D3481" s="114"/>
      <c r="E3481" s="114"/>
      <c r="F3481" s="114"/>
      <c r="G3481" s="117"/>
      <c r="H3481" s="18" t="s">
        <v>73</v>
      </c>
      <c r="I3481" s="17">
        <f t="shared" ref="I3481:AA3481" si="4857">SUM(I3480)</f>
        <v>126075</v>
      </c>
      <c r="J3481" s="17">
        <f t="shared" si="4857"/>
        <v>0</v>
      </c>
      <c r="K3481" s="17">
        <f t="shared" si="4857"/>
        <v>0</v>
      </c>
      <c r="L3481" s="17">
        <f t="shared" si="4857"/>
        <v>0</v>
      </c>
      <c r="M3481" s="17">
        <f t="shared" si="4857"/>
        <v>0</v>
      </c>
      <c r="N3481" s="17">
        <f t="shared" si="4857"/>
        <v>0</v>
      </c>
      <c r="O3481" s="17">
        <f t="shared" ref="O3481" si="4858">SUM(O3480)</f>
        <v>126075</v>
      </c>
      <c r="P3481" s="17">
        <f t="shared" si="4857"/>
        <v>1059</v>
      </c>
      <c r="Q3481" s="17">
        <f t="shared" si="4857"/>
        <v>26543</v>
      </c>
      <c r="R3481" s="17">
        <f t="shared" si="4857"/>
        <v>8500</v>
      </c>
      <c r="S3481" s="17">
        <f t="shared" si="4857"/>
        <v>0</v>
      </c>
      <c r="T3481" s="17">
        <f t="shared" si="4857"/>
        <v>0</v>
      </c>
      <c r="U3481" s="17">
        <f t="shared" si="4857"/>
        <v>0</v>
      </c>
      <c r="V3481" s="17">
        <f t="shared" si="4857"/>
        <v>0</v>
      </c>
      <c r="W3481" s="17">
        <f t="shared" si="4857"/>
        <v>0</v>
      </c>
      <c r="X3481" s="17">
        <f t="shared" si="4857"/>
        <v>0</v>
      </c>
      <c r="Y3481" s="17">
        <f t="shared" si="4857"/>
        <v>0</v>
      </c>
      <c r="Z3481" s="17">
        <f t="shared" si="4857"/>
        <v>0</v>
      </c>
      <c r="AA3481" s="17">
        <f t="shared" si="4857"/>
        <v>0</v>
      </c>
      <c r="AB3481" s="17">
        <v>36102</v>
      </c>
      <c r="AC3481" s="17">
        <v>89973</v>
      </c>
      <c r="AD3481" s="17">
        <f t="shared" ref="AD3481:AV3481" si="4859">SUM(AD3480)</f>
        <v>0</v>
      </c>
      <c r="AE3481" s="17">
        <f t="shared" si="4859"/>
        <v>186</v>
      </c>
      <c r="AF3481" s="17">
        <f t="shared" si="4859"/>
        <v>0</v>
      </c>
      <c r="AG3481" s="17">
        <f t="shared" si="4859"/>
        <v>0</v>
      </c>
      <c r="AH3481" s="17">
        <f t="shared" si="4859"/>
        <v>0</v>
      </c>
      <c r="AI3481" s="17">
        <f t="shared" si="4859"/>
        <v>0</v>
      </c>
      <c r="AJ3481" s="17">
        <f t="shared" ref="AJ3481" si="4860">SUM(AJ3480)</f>
        <v>186</v>
      </c>
      <c r="AK3481" s="17">
        <f t="shared" si="4859"/>
        <v>0</v>
      </c>
      <c r="AL3481" s="17">
        <f t="shared" si="4859"/>
        <v>0</v>
      </c>
      <c r="AM3481" s="17">
        <f t="shared" si="4859"/>
        <v>186</v>
      </c>
      <c r="AN3481" s="17">
        <f t="shared" si="4859"/>
        <v>0</v>
      </c>
      <c r="AO3481" s="17">
        <f t="shared" si="4859"/>
        <v>0</v>
      </c>
      <c r="AP3481" s="17">
        <f t="shared" si="4859"/>
        <v>0</v>
      </c>
      <c r="AQ3481" s="17">
        <f t="shared" si="4859"/>
        <v>0</v>
      </c>
      <c r="AR3481" s="17">
        <f t="shared" si="4859"/>
        <v>0</v>
      </c>
      <c r="AS3481" s="17">
        <f t="shared" si="4859"/>
        <v>0</v>
      </c>
      <c r="AT3481" s="17">
        <f t="shared" si="4859"/>
        <v>0</v>
      </c>
      <c r="AU3481" s="17">
        <f t="shared" si="4859"/>
        <v>0</v>
      </c>
      <c r="AV3481" s="17">
        <f t="shared" si="4859"/>
        <v>0</v>
      </c>
      <c r="AW3481" s="17">
        <v>186</v>
      </c>
      <c r="AX3481" s="17">
        <v>0</v>
      </c>
      <c r="AY3481" s="17">
        <f t="shared" ref="AY3481:BQ3481" si="4861">SUM(AY3480)</f>
        <v>0</v>
      </c>
      <c r="AZ3481" s="17">
        <f t="shared" si="4861"/>
        <v>14265</v>
      </c>
      <c r="BA3481" s="17">
        <f t="shared" si="4861"/>
        <v>0</v>
      </c>
      <c r="BB3481" s="17">
        <f t="shared" si="4861"/>
        <v>0</v>
      </c>
      <c r="BC3481" s="17">
        <f t="shared" si="4861"/>
        <v>0</v>
      </c>
      <c r="BD3481" s="17">
        <f t="shared" si="4861"/>
        <v>0</v>
      </c>
      <c r="BE3481" s="17">
        <f t="shared" ref="BE3481" si="4862">SUM(BE3480)</f>
        <v>14265</v>
      </c>
      <c r="BF3481" s="17">
        <f t="shared" si="4861"/>
        <v>0</v>
      </c>
      <c r="BG3481" s="17">
        <f t="shared" si="4861"/>
        <v>0</v>
      </c>
      <c r="BH3481" s="17">
        <f t="shared" si="4861"/>
        <v>14265</v>
      </c>
      <c r="BI3481" s="17">
        <f t="shared" si="4861"/>
        <v>0</v>
      </c>
      <c r="BJ3481" s="17">
        <f t="shared" si="4861"/>
        <v>0</v>
      </c>
      <c r="BK3481" s="17">
        <f t="shared" si="4861"/>
        <v>0</v>
      </c>
      <c r="BL3481" s="17">
        <f t="shared" si="4861"/>
        <v>0</v>
      </c>
      <c r="BM3481" s="17">
        <f t="shared" si="4861"/>
        <v>0</v>
      </c>
      <c r="BN3481" s="17">
        <f t="shared" si="4861"/>
        <v>0</v>
      </c>
      <c r="BO3481" s="17">
        <f t="shared" si="4861"/>
        <v>0</v>
      </c>
      <c r="BP3481" s="17">
        <f t="shared" si="4861"/>
        <v>0</v>
      </c>
      <c r="BQ3481" s="17">
        <f t="shared" si="4861"/>
        <v>0</v>
      </c>
      <c r="BR3481" s="17">
        <v>14265</v>
      </c>
      <c r="BS3481" s="17">
        <v>0</v>
      </c>
    </row>
    <row r="3482" spans="1:71" x14ac:dyDescent="0.25">
      <c r="A3482" s="112"/>
      <c r="B3482" s="112"/>
      <c r="C3482" s="112"/>
      <c r="D3482" s="115"/>
      <c r="E3482" s="115"/>
      <c r="F3482" s="115"/>
      <c r="G3482" s="118"/>
      <c r="O3482">
        <f t="shared" ref="O3482:O3543" si="4863">I3482+J3482+K3482+L3482+M3482+N3482</f>
        <v>0</v>
      </c>
      <c r="AB3482">
        <v>0</v>
      </c>
      <c r="AC3482">
        <v>0</v>
      </c>
      <c r="AJ3482">
        <f t="shared" ref="AJ3482:AJ3543" si="4864">AD3482+AE3482+AF3482+AG3482+AH3482+AI3482</f>
        <v>0</v>
      </c>
      <c r="AW3482">
        <v>0</v>
      </c>
      <c r="AX3482">
        <v>0</v>
      </c>
      <c r="BE3482">
        <f t="shared" ref="BE3482:BE3543" si="4865">AY3482+AZ3482+BA3482+BB3482+BC3482+BD3482</f>
        <v>0</v>
      </c>
      <c r="BR3482">
        <v>0</v>
      </c>
      <c r="BS3482">
        <v>0</v>
      </c>
    </row>
    <row r="3483" spans="1:71" ht="15.75" thickBot="1" x14ac:dyDescent="0.3">
      <c r="A3483" s="13" t="s">
        <v>1</v>
      </c>
      <c r="B3483" s="13" t="s">
        <v>1</v>
      </c>
      <c r="C3483" s="13" t="s">
        <v>1</v>
      </c>
      <c r="D3483" s="60" t="s">
        <v>1</v>
      </c>
      <c r="E3483" s="60" t="s">
        <v>1</v>
      </c>
      <c r="F3483" s="60" t="s">
        <v>1</v>
      </c>
      <c r="G3483" s="13" t="s">
        <v>1</v>
      </c>
      <c r="H3483" s="19" t="s">
        <v>1</v>
      </c>
      <c r="I3483" s="19" t="s">
        <v>1</v>
      </c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>
        <v>0</v>
      </c>
      <c r="AC3483" s="19">
        <v>0</v>
      </c>
      <c r="AD3483" s="19" t="s">
        <v>1</v>
      </c>
      <c r="AE3483" s="19"/>
      <c r="AF3483" s="19"/>
      <c r="AG3483" s="19"/>
      <c r="AH3483" s="19"/>
      <c r="AI3483" s="19"/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>
        <v>0</v>
      </c>
      <c r="AX3483" s="19">
        <v>0</v>
      </c>
      <c r="AY3483" s="19" t="s">
        <v>1</v>
      </c>
      <c r="AZ3483" s="19"/>
      <c r="BA3483" s="19"/>
      <c r="BB3483" s="19"/>
      <c r="BC3483" s="19"/>
      <c r="BD3483" s="19"/>
      <c r="BE3483" s="19"/>
      <c r="BF3483" s="19"/>
      <c r="BG3483" s="19"/>
      <c r="BH3483" s="19"/>
      <c r="BI3483" s="19"/>
      <c r="BJ3483" s="19"/>
      <c r="BK3483" s="19"/>
      <c r="BL3483" s="19"/>
      <c r="BM3483" s="19"/>
      <c r="BN3483" s="19"/>
      <c r="BO3483" s="19"/>
      <c r="BP3483" s="19"/>
      <c r="BQ3483" s="19"/>
      <c r="BR3483" s="19">
        <v>0</v>
      </c>
      <c r="BS3483" s="19">
        <v>0</v>
      </c>
    </row>
    <row r="3484" spans="1:71" ht="69.75" customHeight="1" thickBot="1" x14ac:dyDescent="0.3">
      <c r="A3484" s="5" t="s">
        <v>4</v>
      </c>
      <c r="B3484" s="5" t="s">
        <v>5</v>
      </c>
      <c r="C3484" s="5" t="s">
        <v>6</v>
      </c>
      <c r="D3484" s="66" t="s">
        <v>1</v>
      </c>
      <c r="E3484" s="74" t="s">
        <v>7</v>
      </c>
      <c r="F3484" s="74" t="s">
        <v>8</v>
      </c>
      <c r="G3484" s="5" t="s">
        <v>9</v>
      </c>
      <c r="H3484" s="5" t="s">
        <v>10</v>
      </c>
      <c r="I3484" s="57" t="s">
        <v>11</v>
      </c>
      <c r="J3484" s="57" t="s">
        <v>1831</v>
      </c>
      <c r="K3484" s="57" t="s">
        <v>1784</v>
      </c>
      <c r="L3484" s="57" t="s">
        <v>1817</v>
      </c>
      <c r="M3484" s="57" t="s">
        <v>1818</v>
      </c>
      <c r="N3484" s="57" t="s">
        <v>1819</v>
      </c>
      <c r="O3484" s="57" t="s">
        <v>1835</v>
      </c>
      <c r="P3484" s="57" t="s">
        <v>1832</v>
      </c>
      <c r="Q3484" s="57" t="s">
        <v>1820</v>
      </c>
      <c r="R3484" s="57" t="s">
        <v>1821</v>
      </c>
      <c r="S3484" s="57" t="s">
        <v>1822</v>
      </c>
      <c r="T3484" s="57" t="s">
        <v>1823</v>
      </c>
      <c r="U3484" s="57" t="s">
        <v>1824</v>
      </c>
      <c r="V3484" s="57" t="s">
        <v>1825</v>
      </c>
      <c r="W3484" s="57" t="s">
        <v>1833</v>
      </c>
      <c r="X3484" s="57" t="s">
        <v>1834</v>
      </c>
      <c r="Y3484" s="57" t="s">
        <v>1826</v>
      </c>
      <c r="Z3484" s="57" t="s">
        <v>1827</v>
      </c>
      <c r="AA3484" s="57" t="s">
        <v>1828</v>
      </c>
      <c r="AB3484" s="57" t="s">
        <v>1829</v>
      </c>
      <c r="AC3484" s="57" t="s">
        <v>1830</v>
      </c>
      <c r="AD3484" s="58" t="s">
        <v>12</v>
      </c>
      <c r="AE3484" s="58" t="s">
        <v>1831</v>
      </c>
      <c r="AF3484" s="58" t="s">
        <v>1784</v>
      </c>
      <c r="AG3484" s="58" t="s">
        <v>1817</v>
      </c>
      <c r="AH3484" s="58" t="s">
        <v>1818</v>
      </c>
      <c r="AI3484" s="58" t="s">
        <v>1819</v>
      </c>
      <c r="AJ3484" s="58" t="s">
        <v>1836</v>
      </c>
      <c r="AK3484" s="58" t="s">
        <v>1832</v>
      </c>
      <c r="AL3484" s="58" t="s">
        <v>1820</v>
      </c>
      <c r="AM3484" s="58" t="s">
        <v>1821</v>
      </c>
      <c r="AN3484" s="58" t="s">
        <v>1822</v>
      </c>
      <c r="AO3484" s="58" t="s">
        <v>1823</v>
      </c>
      <c r="AP3484" s="58" t="s">
        <v>1824</v>
      </c>
      <c r="AQ3484" s="58" t="s">
        <v>1825</v>
      </c>
      <c r="AR3484" s="58" t="s">
        <v>1833</v>
      </c>
      <c r="AS3484" s="58" t="s">
        <v>1834</v>
      </c>
      <c r="AT3484" s="58" t="s">
        <v>1826</v>
      </c>
      <c r="AU3484" s="58" t="s">
        <v>1827</v>
      </c>
      <c r="AV3484" s="58" t="s">
        <v>1828</v>
      </c>
      <c r="AW3484" s="58" t="s">
        <v>1829</v>
      </c>
      <c r="AX3484" s="58" t="s">
        <v>1830</v>
      </c>
      <c r="AY3484" s="59" t="s">
        <v>13</v>
      </c>
      <c r="AZ3484" s="59" t="s">
        <v>1831</v>
      </c>
      <c r="BA3484" s="59" t="s">
        <v>1784</v>
      </c>
      <c r="BB3484" s="59" t="s">
        <v>1817</v>
      </c>
      <c r="BC3484" s="59" t="s">
        <v>1818</v>
      </c>
      <c r="BD3484" s="59" t="s">
        <v>1819</v>
      </c>
      <c r="BE3484" s="59" t="s">
        <v>1837</v>
      </c>
      <c r="BF3484" s="59" t="s">
        <v>1832</v>
      </c>
      <c r="BG3484" s="59" t="s">
        <v>1820</v>
      </c>
      <c r="BH3484" s="59" t="s">
        <v>1821</v>
      </c>
      <c r="BI3484" s="59" t="s">
        <v>1822</v>
      </c>
      <c r="BJ3484" s="59" t="s">
        <v>1823</v>
      </c>
      <c r="BK3484" s="59" t="s">
        <v>1824</v>
      </c>
      <c r="BL3484" s="59" t="s">
        <v>1825</v>
      </c>
      <c r="BM3484" s="59" t="s">
        <v>1833</v>
      </c>
      <c r="BN3484" s="59" t="s">
        <v>1834</v>
      </c>
      <c r="BO3484" s="59" t="s">
        <v>1826</v>
      </c>
      <c r="BP3484" s="59" t="s">
        <v>1827</v>
      </c>
      <c r="BQ3484" s="59" t="s">
        <v>1828</v>
      </c>
      <c r="BR3484" s="59" t="s">
        <v>1829</v>
      </c>
      <c r="BS3484" s="59" t="s">
        <v>1830</v>
      </c>
    </row>
    <row r="3485" spans="1:71" x14ac:dyDescent="0.25">
      <c r="A3485" s="6" t="s">
        <v>1</v>
      </c>
      <c r="B3485" s="6" t="s">
        <v>1</v>
      </c>
      <c r="C3485" s="6" t="s">
        <v>1</v>
      </c>
      <c r="D3485" s="67" t="s">
        <v>1</v>
      </c>
      <c r="E3485" s="67" t="s">
        <v>1</v>
      </c>
      <c r="F3485" s="80" t="s">
        <v>1</v>
      </c>
      <c r="G3485" s="7" t="s">
        <v>1</v>
      </c>
      <c r="H3485" s="8" t="s">
        <v>1</v>
      </c>
      <c r="I3485" s="9">
        <v>1</v>
      </c>
      <c r="J3485" s="9">
        <v>2</v>
      </c>
      <c r="K3485" s="9">
        <v>3</v>
      </c>
      <c r="L3485" s="9">
        <v>4</v>
      </c>
      <c r="M3485" s="9">
        <v>5</v>
      </c>
      <c r="N3485" s="9">
        <v>6</v>
      </c>
      <c r="O3485" s="9">
        <v>7</v>
      </c>
      <c r="P3485" s="9">
        <v>8</v>
      </c>
      <c r="Q3485" s="9">
        <v>9</v>
      </c>
      <c r="R3485" s="9">
        <v>10</v>
      </c>
      <c r="S3485" s="9">
        <v>11</v>
      </c>
      <c r="T3485" s="9">
        <v>12</v>
      </c>
      <c r="U3485" s="9">
        <v>13</v>
      </c>
      <c r="V3485" s="9">
        <v>14</v>
      </c>
      <c r="W3485" s="9">
        <v>15</v>
      </c>
      <c r="X3485" s="9">
        <v>16</v>
      </c>
      <c r="Y3485" s="9">
        <v>17</v>
      </c>
      <c r="Z3485" s="9">
        <v>18</v>
      </c>
      <c r="AA3485" s="9">
        <v>19</v>
      </c>
      <c r="AB3485" s="9">
        <v>20</v>
      </c>
      <c r="AC3485" s="9">
        <v>21</v>
      </c>
      <c r="AD3485" s="9">
        <v>1</v>
      </c>
      <c r="AE3485" s="9">
        <v>2</v>
      </c>
      <c r="AF3485" s="9">
        <v>3</v>
      </c>
      <c r="AG3485" s="9">
        <v>4</v>
      </c>
      <c r="AH3485" s="9">
        <v>5</v>
      </c>
      <c r="AI3485" s="9">
        <v>6</v>
      </c>
      <c r="AJ3485" s="9">
        <v>7</v>
      </c>
      <c r="AK3485" s="9">
        <v>8</v>
      </c>
      <c r="AL3485" s="9">
        <v>9</v>
      </c>
      <c r="AM3485" s="9">
        <v>10</v>
      </c>
      <c r="AN3485" s="9">
        <v>11</v>
      </c>
      <c r="AO3485" s="9">
        <v>12</v>
      </c>
      <c r="AP3485" s="9">
        <v>13</v>
      </c>
      <c r="AQ3485" s="9">
        <v>14</v>
      </c>
      <c r="AR3485" s="9">
        <v>15</v>
      </c>
      <c r="AS3485" s="9">
        <v>16</v>
      </c>
      <c r="AT3485" s="9">
        <v>17</v>
      </c>
      <c r="AU3485" s="9">
        <v>18</v>
      </c>
      <c r="AV3485" s="9">
        <v>19</v>
      </c>
      <c r="AW3485" s="9">
        <v>20</v>
      </c>
      <c r="AX3485" s="9">
        <v>21</v>
      </c>
      <c r="AY3485" s="9">
        <v>1</v>
      </c>
      <c r="AZ3485" s="9">
        <v>2</v>
      </c>
      <c r="BA3485" s="9">
        <v>3</v>
      </c>
      <c r="BB3485" s="9">
        <v>4</v>
      </c>
      <c r="BC3485" s="9">
        <v>5</v>
      </c>
      <c r="BD3485" s="9">
        <v>6</v>
      </c>
      <c r="BE3485" s="9">
        <v>7</v>
      </c>
      <c r="BF3485" s="9">
        <v>8</v>
      </c>
      <c r="BG3485" s="9">
        <v>9</v>
      </c>
      <c r="BH3485" s="9">
        <v>10</v>
      </c>
      <c r="BI3485" s="9">
        <v>11</v>
      </c>
      <c r="BJ3485" s="9">
        <v>12</v>
      </c>
      <c r="BK3485" s="9">
        <v>13</v>
      </c>
      <c r="BL3485" s="9">
        <v>14</v>
      </c>
      <c r="BM3485" s="9">
        <v>15</v>
      </c>
      <c r="BN3485" s="9">
        <v>16</v>
      </c>
      <c r="BO3485" s="9">
        <v>17</v>
      </c>
      <c r="BP3485" s="9">
        <v>18</v>
      </c>
      <c r="BQ3485" s="9">
        <v>19</v>
      </c>
      <c r="BR3485" s="9">
        <v>20</v>
      </c>
      <c r="BS3485" s="9">
        <v>21</v>
      </c>
    </row>
    <row r="3486" spans="1:71" x14ac:dyDescent="0.25">
      <c r="A3486" s="1" t="s">
        <v>915</v>
      </c>
      <c r="B3486" s="1" t="s">
        <v>75</v>
      </c>
      <c r="C3486" s="4" t="s">
        <v>1497</v>
      </c>
      <c r="D3486" s="65" t="s">
        <v>1498</v>
      </c>
      <c r="E3486" s="64" t="s">
        <v>1</v>
      </c>
      <c r="F3486" s="64" t="s">
        <v>1</v>
      </c>
      <c r="G3486" s="2" t="s">
        <v>1</v>
      </c>
      <c r="H3486" s="2" t="s">
        <v>1499</v>
      </c>
      <c r="I3486" s="3" t="s">
        <v>1</v>
      </c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>
        <v>0</v>
      </c>
      <c r="AC3486" s="3">
        <v>0</v>
      </c>
      <c r="AD3486" s="3" t="s">
        <v>1</v>
      </c>
      <c r="AE3486" s="3"/>
      <c r="AF3486" s="3"/>
      <c r="AG3486" s="3"/>
      <c r="AH3486" s="3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>
        <v>0</v>
      </c>
      <c r="AX3486" s="3">
        <v>0</v>
      </c>
      <c r="AY3486" s="3" t="s">
        <v>1</v>
      </c>
      <c r="AZ3486" s="3"/>
      <c r="BA3486" s="3"/>
      <c r="BB3486" s="3"/>
      <c r="BC3486" s="3"/>
      <c r="BD3486" s="3"/>
      <c r="BE3486" s="3"/>
      <c r="BF3486" s="3"/>
      <c r="BG3486" s="3"/>
      <c r="BH3486" s="3"/>
      <c r="BI3486" s="3"/>
      <c r="BJ3486" s="3"/>
      <c r="BK3486" s="3"/>
      <c r="BL3486" s="3"/>
      <c r="BM3486" s="3"/>
      <c r="BN3486" s="3"/>
      <c r="BO3486" s="3"/>
      <c r="BP3486" s="3"/>
      <c r="BQ3486" s="3"/>
      <c r="BR3486" s="3">
        <v>0</v>
      </c>
      <c r="BS3486" s="3">
        <v>0</v>
      </c>
    </row>
    <row r="3487" spans="1:71" ht="33.75" x14ac:dyDescent="0.25">
      <c r="A3487" s="1" t="s">
        <v>1</v>
      </c>
      <c r="B3487" s="1" t="s">
        <v>1</v>
      </c>
      <c r="C3487" s="1" t="s">
        <v>1</v>
      </c>
      <c r="D3487" s="64" t="s">
        <v>1</v>
      </c>
      <c r="E3487" s="64" t="s">
        <v>1</v>
      </c>
      <c r="F3487" s="64" t="s">
        <v>1</v>
      </c>
      <c r="G3487" s="2" t="s">
        <v>1</v>
      </c>
      <c r="H3487" s="10" t="s">
        <v>17</v>
      </c>
      <c r="I3487" s="11">
        <f t="shared" ref="I3487:AA3487" si="4866">SUM(I3488,I3496,I3498)</f>
        <v>10500</v>
      </c>
      <c r="J3487" s="11">
        <f t="shared" si="4866"/>
        <v>0</v>
      </c>
      <c r="K3487" s="11">
        <f t="shared" si="4866"/>
        <v>0</v>
      </c>
      <c r="L3487" s="11">
        <f t="shared" si="4866"/>
        <v>0</v>
      </c>
      <c r="M3487" s="11">
        <f t="shared" si="4866"/>
        <v>0</v>
      </c>
      <c r="N3487" s="11">
        <f t="shared" si="4866"/>
        <v>0</v>
      </c>
      <c r="O3487" s="11">
        <f t="shared" ref="O3487" si="4867">SUM(O3488,O3496,O3498)</f>
        <v>10500</v>
      </c>
      <c r="P3487" s="11">
        <f t="shared" si="4866"/>
        <v>690</v>
      </c>
      <c r="Q3487" s="11">
        <f t="shared" si="4866"/>
        <v>0</v>
      </c>
      <c r="R3487" s="11">
        <f t="shared" si="4866"/>
        <v>1060</v>
      </c>
      <c r="S3487" s="11">
        <f t="shared" si="4866"/>
        <v>0</v>
      </c>
      <c r="T3487" s="11">
        <f t="shared" si="4866"/>
        <v>0</v>
      </c>
      <c r="U3487" s="11">
        <f t="shared" si="4866"/>
        <v>0</v>
      </c>
      <c r="V3487" s="11">
        <f t="shared" si="4866"/>
        <v>0</v>
      </c>
      <c r="W3487" s="11">
        <f t="shared" si="4866"/>
        <v>0</v>
      </c>
      <c r="X3487" s="11">
        <f t="shared" si="4866"/>
        <v>0</v>
      </c>
      <c r="Y3487" s="11">
        <f t="shared" si="4866"/>
        <v>0</v>
      </c>
      <c r="Z3487" s="11">
        <f t="shared" si="4866"/>
        <v>0</v>
      </c>
      <c r="AA3487" s="11">
        <f t="shared" si="4866"/>
        <v>0</v>
      </c>
      <c r="AB3487" s="11">
        <v>1750</v>
      </c>
      <c r="AC3487" s="11">
        <v>8750</v>
      </c>
      <c r="AD3487" s="11">
        <f t="shared" ref="AD3487:AV3487" si="4868">SUM(AD3488,AD3496,AD3498)</f>
        <v>0</v>
      </c>
      <c r="AE3487" s="11">
        <f t="shared" si="4868"/>
        <v>0</v>
      </c>
      <c r="AF3487" s="11">
        <f t="shared" si="4868"/>
        <v>0</v>
      </c>
      <c r="AG3487" s="11">
        <f t="shared" si="4868"/>
        <v>0</v>
      </c>
      <c r="AH3487" s="11">
        <f t="shared" si="4868"/>
        <v>0</v>
      </c>
      <c r="AI3487" s="11">
        <f t="shared" si="4868"/>
        <v>0</v>
      </c>
      <c r="AJ3487" s="11">
        <f t="shared" ref="AJ3487" si="4869">SUM(AJ3488,AJ3496,AJ3498)</f>
        <v>0</v>
      </c>
      <c r="AK3487" s="11">
        <f t="shared" si="4868"/>
        <v>0</v>
      </c>
      <c r="AL3487" s="11">
        <f t="shared" si="4868"/>
        <v>0</v>
      </c>
      <c r="AM3487" s="11">
        <f t="shared" si="4868"/>
        <v>0</v>
      </c>
      <c r="AN3487" s="11">
        <f t="shared" si="4868"/>
        <v>0</v>
      </c>
      <c r="AO3487" s="11">
        <f t="shared" si="4868"/>
        <v>0</v>
      </c>
      <c r="AP3487" s="11">
        <f t="shared" si="4868"/>
        <v>0</v>
      </c>
      <c r="AQ3487" s="11">
        <f t="shared" si="4868"/>
        <v>0</v>
      </c>
      <c r="AR3487" s="11">
        <f t="shared" si="4868"/>
        <v>0</v>
      </c>
      <c r="AS3487" s="11">
        <f t="shared" si="4868"/>
        <v>0</v>
      </c>
      <c r="AT3487" s="11">
        <f t="shared" si="4868"/>
        <v>0</v>
      </c>
      <c r="AU3487" s="11">
        <f t="shared" si="4868"/>
        <v>0</v>
      </c>
      <c r="AV3487" s="11">
        <f t="shared" si="4868"/>
        <v>0</v>
      </c>
      <c r="AW3487" s="11">
        <v>0</v>
      </c>
      <c r="AX3487" s="11">
        <v>0</v>
      </c>
      <c r="AY3487" s="11">
        <f t="shared" ref="AY3487:BQ3487" si="4870">SUM(AY3488,AY3496,AY3498)</f>
        <v>5500</v>
      </c>
      <c r="AZ3487" s="11">
        <f t="shared" si="4870"/>
        <v>8802</v>
      </c>
      <c r="BA3487" s="11">
        <f t="shared" si="4870"/>
        <v>0</v>
      </c>
      <c r="BB3487" s="11">
        <f t="shared" si="4870"/>
        <v>0</v>
      </c>
      <c r="BC3487" s="11">
        <f t="shared" si="4870"/>
        <v>0</v>
      </c>
      <c r="BD3487" s="11">
        <f t="shared" si="4870"/>
        <v>0</v>
      </c>
      <c r="BE3487" s="11">
        <f t="shared" ref="BE3487" si="4871">SUM(BE3488,BE3496,BE3498)</f>
        <v>14302</v>
      </c>
      <c r="BF3487" s="11">
        <f t="shared" si="4870"/>
        <v>2331</v>
      </c>
      <c r="BG3487" s="11">
        <f t="shared" si="4870"/>
        <v>702</v>
      </c>
      <c r="BH3487" s="11">
        <f t="shared" si="4870"/>
        <v>8802</v>
      </c>
      <c r="BI3487" s="11">
        <f t="shared" si="4870"/>
        <v>0</v>
      </c>
      <c r="BJ3487" s="11">
        <f t="shared" si="4870"/>
        <v>0</v>
      </c>
      <c r="BK3487" s="11">
        <f t="shared" si="4870"/>
        <v>0</v>
      </c>
      <c r="BL3487" s="11">
        <f t="shared" si="4870"/>
        <v>0</v>
      </c>
      <c r="BM3487" s="11">
        <f t="shared" si="4870"/>
        <v>0</v>
      </c>
      <c r="BN3487" s="11">
        <f t="shared" si="4870"/>
        <v>0</v>
      </c>
      <c r="BO3487" s="11">
        <f t="shared" si="4870"/>
        <v>0</v>
      </c>
      <c r="BP3487" s="11">
        <f t="shared" si="4870"/>
        <v>0</v>
      </c>
      <c r="BQ3487" s="11">
        <f t="shared" si="4870"/>
        <v>0</v>
      </c>
      <c r="BR3487" s="11">
        <v>11835</v>
      </c>
      <c r="BS3487" s="11">
        <v>2467</v>
      </c>
    </row>
    <row r="3488" spans="1:71" x14ac:dyDescent="0.25">
      <c r="A3488" s="4" t="s">
        <v>915</v>
      </c>
      <c r="B3488" s="4" t="s">
        <v>75</v>
      </c>
      <c r="C3488" s="4" t="s">
        <v>1497</v>
      </c>
      <c r="D3488" s="65" t="s">
        <v>1498</v>
      </c>
      <c r="E3488" s="64" t="s">
        <v>18</v>
      </c>
      <c r="F3488" s="64" t="s">
        <v>1</v>
      </c>
      <c r="G3488" s="2" t="s">
        <v>1</v>
      </c>
      <c r="H3488" s="2" t="s">
        <v>19</v>
      </c>
      <c r="I3488" s="12">
        <f t="shared" ref="I3488:AA3488" si="4872">SUM(I3489,I3490)</f>
        <v>0</v>
      </c>
      <c r="J3488" s="12">
        <f t="shared" si="4872"/>
        <v>0</v>
      </c>
      <c r="K3488" s="12">
        <f t="shared" si="4872"/>
        <v>0</v>
      </c>
      <c r="L3488" s="12">
        <f t="shared" si="4872"/>
        <v>0</v>
      </c>
      <c r="M3488" s="12">
        <f t="shared" si="4872"/>
        <v>0</v>
      </c>
      <c r="N3488" s="12">
        <f t="shared" si="4872"/>
        <v>0</v>
      </c>
      <c r="O3488" s="12">
        <f t="shared" ref="O3488" si="4873">SUM(O3489,O3490)</f>
        <v>0</v>
      </c>
      <c r="P3488" s="12">
        <f t="shared" si="4872"/>
        <v>0</v>
      </c>
      <c r="Q3488" s="12">
        <f t="shared" si="4872"/>
        <v>0</v>
      </c>
      <c r="R3488" s="12">
        <f t="shared" si="4872"/>
        <v>0</v>
      </c>
      <c r="S3488" s="12">
        <f t="shared" si="4872"/>
        <v>0</v>
      </c>
      <c r="T3488" s="12">
        <f t="shared" si="4872"/>
        <v>0</v>
      </c>
      <c r="U3488" s="12">
        <f t="shared" si="4872"/>
        <v>0</v>
      </c>
      <c r="V3488" s="12">
        <f t="shared" si="4872"/>
        <v>0</v>
      </c>
      <c r="W3488" s="12">
        <f t="shared" si="4872"/>
        <v>0</v>
      </c>
      <c r="X3488" s="12">
        <f t="shared" si="4872"/>
        <v>0</v>
      </c>
      <c r="Y3488" s="12">
        <f t="shared" si="4872"/>
        <v>0</v>
      </c>
      <c r="Z3488" s="12">
        <f t="shared" si="4872"/>
        <v>0</v>
      </c>
      <c r="AA3488" s="12">
        <f t="shared" si="4872"/>
        <v>0</v>
      </c>
      <c r="AB3488" s="12">
        <v>0</v>
      </c>
      <c r="AC3488" s="12">
        <v>0</v>
      </c>
      <c r="AD3488" s="12">
        <f t="shared" ref="AD3488:AV3488" si="4874">SUM(AD3489,AD3490)</f>
        <v>0</v>
      </c>
      <c r="AE3488" s="12">
        <f t="shared" si="4874"/>
        <v>0</v>
      </c>
      <c r="AF3488" s="12">
        <f t="shared" si="4874"/>
        <v>0</v>
      </c>
      <c r="AG3488" s="12">
        <f t="shared" si="4874"/>
        <v>0</v>
      </c>
      <c r="AH3488" s="12">
        <f t="shared" si="4874"/>
        <v>0</v>
      </c>
      <c r="AI3488" s="12">
        <f t="shared" si="4874"/>
        <v>0</v>
      </c>
      <c r="AJ3488" s="12">
        <f t="shared" ref="AJ3488" si="4875">SUM(AJ3489,AJ3490)</f>
        <v>0</v>
      </c>
      <c r="AK3488" s="12">
        <f t="shared" si="4874"/>
        <v>0</v>
      </c>
      <c r="AL3488" s="12">
        <f t="shared" si="4874"/>
        <v>0</v>
      </c>
      <c r="AM3488" s="12">
        <f t="shared" si="4874"/>
        <v>0</v>
      </c>
      <c r="AN3488" s="12">
        <f t="shared" si="4874"/>
        <v>0</v>
      </c>
      <c r="AO3488" s="12">
        <f t="shared" si="4874"/>
        <v>0</v>
      </c>
      <c r="AP3488" s="12">
        <f t="shared" si="4874"/>
        <v>0</v>
      </c>
      <c r="AQ3488" s="12">
        <f t="shared" si="4874"/>
        <v>0</v>
      </c>
      <c r="AR3488" s="12">
        <f t="shared" si="4874"/>
        <v>0</v>
      </c>
      <c r="AS3488" s="12">
        <f t="shared" si="4874"/>
        <v>0</v>
      </c>
      <c r="AT3488" s="12">
        <f t="shared" si="4874"/>
        <v>0</v>
      </c>
      <c r="AU3488" s="12">
        <f t="shared" si="4874"/>
        <v>0</v>
      </c>
      <c r="AV3488" s="12">
        <f t="shared" si="4874"/>
        <v>0</v>
      </c>
      <c r="AW3488" s="12">
        <v>0</v>
      </c>
      <c r="AX3488" s="12">
        <v>0</v>
      </c>
      <c r="AY3488" s="12">
        <f t="shared" ref="AY3488:BQ3488" si="4876">SUM(AY3489,AY3490)</f>
        <v>0</v>
      </c>
      <c r="AZ3488" s="12">
        <f t="shared" si="4876"/>
        <v>0</v>
      </c>
      <c r="BA3488" s="12">
        <f t="shared" si="4876"/>
        <v>0</v>
      </c>
      <c r="BB3488" s="12">
        <f t="shared" si="4876"/>
        <v>0</v>
      </c>
      <c r="BC3488" s="12">
        <f t="shared" si="4876"/>
        <v>0</v>
      </c>
      <c r="BD3488" s="12">
        <f t="shared" si="4876"/>
        <v>0</v>
      </c>
      <c r="BE3488" s="12">
        <f t="shared" ref="BE3488" si="4877">SUM(BE3489,BE3490)</f>
        <v>0</v>
      </c>
      <c r="BF3488" s="12">
        <f t="shared" si="4876"/>
        <v>0</v>
      </c>
      <c r="BG3488" s="12">
        <f t="shared" si="4876"/>
        <v>0</v>
      </c>
      <c r="BH3488" s="12">
        <f t="shared" si="4876"/>
        <v>0</v>
      </c>
      <c r="BI3488" s="12">
        <f t="shared" si="4876"/>
        <v>0</v>
      </c>
      <c r="BJ3488" s="12">
        <f t="shared" si="4876"/>
        <v>0</v>
      </c>
      <c r="BK3488" s="12">
        <f t="shared" si="4876"/>
        <v>0</v>
      </c>
      <c r="BL3488" s="12">
        <f t="shared" si="4876"/>
        <v>0</v>
      </c>
      <c r="BM3488" s="12">
        <f t="shared" si="4876"/>
        <v>0</v>
      </c>
      <c r="BN3488" s="12">
        <f t="shared" si="4876"/>
        <v>0</v>
      </c>
      <c r="BO3488" s="12">
        <f t="shared" si="4876"/>
        <v>0</v>
      </c>
      <c r="BP3488" s="12">
        <f t="shared" si="4876"/>
        <v>0</v>
      </c>
      <c r="BQ3488" s="12">
        <f t="shared" si="4876"/>
        <v>0</v>
      </c>
      <c r="BR3488" s="12">
        <v>0</v>
      </c>
      <c r="BS3488" s="12">
        <v>0</v>
      </c>
    </row>
    <row r="3489" spans="1:71" x14ac:dyDescent="0.25">
      <c r="A3489" s="4" t="s">
        <v>915</v>
      </c>
      <c r="B3489" s="4" t="s">
        <v>75</v>
      </c>
      <c r="C3489" s="4" t="s">
        <v>1497</v>
      </c>
      <c r="D3489" s="65" t="s">
        <v>1498</v>
      </c>
      <c r="E3489" s="75">
        <v>6111</v>
      </c>
      <c r="F3489" s="65"/>
      <c r="G3489" s="61" t="s">
        <v>1894</v>
      </c>
      <c r="H3489" s="13" t="s">
        <v>20</v>
      </c>
      <c r="I3489" s="14">
        <v>0</v>
      </c>
      <c r="J3489" s="14"/>
      <c r="K3489" s="14"/>
      <c r="L3489" s="14"/>
      <c r="M3489" s="14"/>
      <c r="N3489" s="14"/>
      <c r="O3489" s="14">
        <f t="shared" si="4863"/>
        <v>0</v>
      </c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>
        <v>0</v>
      </c>
      <c r="AC3489" s="14">
        <v>0</v>
      </c>
      <c r="AD3489" s="14">
        <v>0</v>
      </c>
      <c r="AE3489" s="14"/>
      <c r="AF3489" s="14"/>
      <c r="AG3489" s="14"/>
      <c r="AH3489" s="14"/>
      <c r="AI3489" s="14"/>
      <c r="AJ3489" s="14">
        <f t="shared" si="4864"/>
        <v>0</v>
      </c>
      <c r="AK3489" s="14"/>
      <c r="AL3489" s="14"/>
      <c r="AM3489" s="14"/>
      <c r="AN3489" s="14"/>
      <c r="AO3489" s="14"/>
      <c r="AP3489" s="14"/>
      <c r="AQ3489" s="14"/>
      <c r="AR3489" s="14"/>
      <c r="AS3489" s="14"/>
      <c r="AT3489" s="14"/>
      <c r="AU3489" s="14"/>
      <c r="AV3489" s="14"/>
      <c r="AW3489" s="14">
        <v>0</v>
      </c>
      <c r="AX3489" s="14">
        <v>0</v>
      </c>
      <c r="AY3489" s="14">
        <v>0</v>
      </c>
      <c r="AZ3489" s="14"/>
      <c r="BA3489" s="14"/>
      <c r="BB3489" s="14"/>
      <c r="BC3489" s="14"/>
      <c r="BD3489" s="14"/>
      <c r="BE3489" s="14">
        <f t="shared" si="4865"/>
        <v>0</v>
      </c>
      <c r="BF3489" s="14"/>
      <c r="BG3489" s="14"/>
      <c r="BH3489" s="14"/>
      <c r="BI3489" s="14"/>
      <c r="BJ3489" s="14"/>
      <c r="BK3489" s="14"/>
      <c r="BL3489" s="14"/>
      <c r="BM3489" s="14"/>
      <c r="BN3489" s="14"/>
      <c r="BO3489" s="14"/>
      <c r="BP3489" s="14"/>
      <c r="BQ3489" s="14"/>
      <c r="BR3489" s="14">
        <v>0</v>
      </c>
      <c r="BS3489" s="14">
        <v>0</v>
      </c>
    </row>
    <row r="3490" spans="1:71" x14ac:dyDescent="0.25">
      <c r="A3490" s="1" t="s">
        <v>915</v>
      </c>
      <c r="B3490" s="1" t="s">
        <v>75</v>
      </c>
      <c r="C3490" s="1" t="s">
        <v>1497</v>
      </c>
      <c r="D3490" s="68" t="s">
        <v>1498</v>
      </c>
      <c r="E3490" s="68" t="s">
        <v>21</v>
      </c>
      <c r="F3490" s="65" t="s">
        <v>1</v>
      </c>
      <c r="G3490" s="13" t="s">
        <v>1</v>
      </c>
      <c r="H3490" s="2" t="s">
        <v>22</v>
      </c>
      <c r="I3490" s="12">
        <f t="shared" ref="I3490:AA3490" si="4878">SUM(I3491:I3495)</f>
        <v>0</v>
      </c>
      <c r="J3490" s="12">
        <f t="shared" si="4878"/>
        <v>0</v>
      </c>
      <c r="K3490" s="12">
        <f t="shared" si="4878"/>
        <v>0</v>
      </c>
      <c r="L3490" s="12">
        <f t="shared" si="4878"/>
        <v>0</v>
      </c>
      <c r="M3490" s="12">
        <f t="shared" si="4878"/>
        <v>0</v>
      </c>
      <c r="N3490" s="12">
        <f t="shared" si="4878"/>
        <v>0</v>
      </c>
      <c r="O3490" s="12">
        <f t="shared" si="4878"/>
        <v>0</v>
      </c>
      <c r="P3490" s="12">
        <f t="shared" si="4878"/>
        <v>0</v>
      </c>
      <c r="Q3490" s="12">
        <f t="shared" si="4878"/>
        <v>0</v>
      </c>
      <c r="R3490" s="12">
        <f t="shared" si="4878"/>
        <v>0</v>
      </c>
      <c r="S3490" s="12">
        <f t="shared" si="4878"/>
        <v>0</v>
      </c>
      <c r="T3490" s="12">
        <f t="shared" si="4878"/>
        <v>0</v>
      </c>
      <c r="U3490" s="12">
        <f t="shared" si="4878"/>
        <v>0</v>
      </c>
      <c r="V3490" s="12">
        <f t="shared" si="4878"/>
        <v>0</v>
      </c>
      <c r="W3490" s="12">
        <f t="shared" si="4878"/>
        <v>0</v>
      </c>
      <c r="X3490" s="12">
        <f t="shared" si="4878"/>
        <v>0</v>
      </c>
      <c r="Y3490" s="12">
        <f t="shared" si="4878"/>
        <v>0</v>
      </c>
      <c r="Z3490" s="12">
        <f t="shared" si="4878"/>
        <v>0</v>
      </c>
      <c r="AA3490" s="12">
        <f t="shared" si="4878"/>
        <v>0</v>
      </c>
      <c r="AB3490" s="12">
        <v>0</v>
      </c>
      <c r="AC3490" s="12">
        <v>0</v>
      </c>
      <c r="AD3490" s="12">
        <f t="shared" ref="AD3490:AV3490" si="4879">SUM(AD3491:AD3495)</f>
        <v>0</v>
      </c>
      <c r="AE3490" s="12">
        <f t="shared" si="4879"/>
        <v>0</v>
      </c>
      <c r="AF3490" s="12">
        <f t="shared" si="4879"/>
        <v>0</v>
      </c>
      <c r="AG3490" s="12">
        <f t="shared" si="4879"/>
        <v>0</v>
      </c>
      <c r="AH3490" s="12">
        <f t="shared" si="4879"/>
        <v>0</v>
      </c>
      <c r="AI3490" s="12">
        <f t="shared" si="4879"/>
        <v>0</v>
      </c>
      <c r="AJ3490" s="12">
        <f t="shared" si="4879"/>
        <v>0</v>
      </c>
      <c r="AK3490" s="12">
        <f t="shared" si="4879"/>
        <v>0</v>
      </c>
      <c r="AL3490" s="12">
        <f t="shared" si="4879"/>
        <v>0</v>
      </c>
      <c r="AM3490" s="12">
        <f t="shared" si="4879"/>
        <v>0</v>
      </c>
      <c r="AN3490" s="12">
        <f t="shared" si="4879"/>
        <v>0</v>
      </c>
      <c r="AO3490" s="12">
        <f t="shared" si="4879"/>
        <v>0</v>
      </c>
      <c r="AP3490" s="12">
        <f t="shared" si="4879"/>
        <v>0</v>
      </c>
      <c r="AQ3490" s="12">
        <f t="shared" si="4879"/>
        <v>0</v>
      </c>
      <c r="AR3490" s="12">
        <f t="shared" si="4879"/>
        <v>0</v>
      </c>
      <c r="AS3490" s="12">
        <f t="shared" si="4879"/>
        <v>0</v>
      </c>
      <c r="AT3490" s="12">
        <f t="shared" si="4879"/>
        <v>0</v>
      </c>
      <c r="AU3490" s="12">
        <f t="shared" si="4879"/>
        <v>0</v>
      </c>
      <c r="AV3490" s="12">
        <f t="shared" si="4879"/>
        <v>0</v>
      </c>
      <c r="AW3490" s="12">
        <v>0</v>
      </c>
      <c r="AX3490" s="12">
        <v>0</v>
      </c>
      <c r="AY3490" s="12">
        <f t="shared" ref="AY3490:BQ3490" si="4880">SUM(AY3491:AY3495)</f>
        <v>0</v>
      </c>
      <c r="AZ3490" s="12">
        <f t="shared" si="4880"/>
        <v>0</v>
      </c>
      <c r="BA3490" s="12">
        <f t="shared" si="4880"/>
        <v>0</v>
      </c>
      <c r="BB3490" s="12">
        <f t="shared" si="4880"/>
        <v>0</v>
      </c>
      <c r="BC3490" s="12">
        <f t="shared" si="4880"/>
        <v>0</v>
      </c>
      <c r="BD3490" s="12">
        <f t="shared" si="4880"/>
        <v>0</v>
      </c>
      <c r="BE3490" s="12">
        <f t="shared" si="4880"/>
        <v>0</v>
      </c>
      <c r="BF3490" s="12">
        <f t="shared" si="4880"/>
        <v>0</v>
      </c>
      <c r="BG3490" s="12">
        <f t="shared" si="4880"/>
        <v>0</v>
      </c>
      <c r="BH3490" s="12">
        <f t="shared" si="4880"/>
        <v>0</v>
      </c>
      <c r="BI3490" s="12">
        <f t="shared" si="4880"/>
        <v>0</v>
      </c>
      <c r="BJ3490" s="12">
        <f t="shared" si="4880"/>
        <v>0</v>
      </c>
      <c r="BK3490" s="12">
        <f t="shared" si="4880"/>
        <v>0</v>
      </c>
      <c r="BL3490" s="12">
        <f t="shared" si="4880"/>
        <v>0</v>
      </c>
      <c r="BM3490" s="12">
        <f t="shared" si="4880"/>
        <v>0</v>
      </c>
      <c r="BN3490" s="12">
        <f t="shared" si="4880"/>
        <v>0</v>
      </c>
      <c r="BO3490" s="12">
        <f t="shared" si="4880"/>
        <v>0</v>
      </c>
      <c r="BP3490" s="12">
        <f t="shared" si="4880"/>
        <v>0</v>
      </c>
      <c r="BQ3490" s="12">
        <f t="shared" si="4880"/>
        <v>0</v>
      </c>
      <c r="BR3490" s="12">
        <v>0</v>
      </c>
      <c r="BS3490" s="12">
        <v>0</v>
      </c>
    </row>
    <row r="3491" spans="1:71" x14ac:dyDescent="0.25">
      <c r="A3491" s="4" t="s">
        <v>915</v>
      </c>
      <c r="B3491" s="4" t="s">
        <v>75</v>
      </c>
      <c r="C3491" s="4" t="s">
        <v>1497</v>
      </c>
      <c r="D3491" s="65" t="s">
        <v>1498</v>
      </c>
      <c r="E3491" s="75">
        <v>6112</v>
      </c>
      <c r="F3491" s="65" t="s">
        <v>1500</v>
      </c>
      <c r="G3491" s="61" t="s">
        <v>1894</v>
      </c>
      <c r="H3491" s="13" t="s">
        <v>79</v>
      </c>
      <c r="I3491" s="14">
        <v>0</v>
      </c>
      <c r="J3491" s="14"/>
      <c r="K3491" s="14"/>
      <c r="L3491" s="14"/>
      <c r="M3491" s="14"/>
      <c r="N3491" s="14"/>
      <c r="O3491" s="14">
        <f t="shared" si="4863"/>
        <v>0</v>
      </c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>
        <v>0</v>
      </c>
      <c r="AC3491" s="14">
        <v>0</v>
      </c>
      <c r="AD3491" s="14">
        <v>0</v>
      </c>
      <c r="AE3491" s="14"/>
      <c r="AF3491" s="14"/>
      <c r="AG3491" s="14"/>
      <c r="AH3491" s="14"/>
      <c r="AI3491" s="14"/>
      <c r="AJ3491" s="14">
        <f t="shared" si="4864"/>
        <v>0</v>
      </c>
      <c r="AK3491" s="14"/>
      <c r="AL3491" s="14"/>
      <c r="AM3491" s="14"/>
      <c r="AN3491" s="14"/>
      <c r="AO3491" s="14"/>
      <c r="AP3491" s="14"/>
      <c r="AQ3491" s="14"/>
      <c r="AR3491" s="14"/>
      <c r="AS3491" s="14"/>
      <c r="AT3491" s="14"/>
      <c r="AU3491" s="14"/>
      <c r="AV3491" s="14"/>
      <c r="AW3491" s="14">
        <v>0</v>
      </c>
      <c r="AX3491" s="14">
        <v>0</v>
      </c>
      <c r="AY3491" s="14">
        <v>0</v>
      </c>
      <c r="AZ3491" s="14"/>
      <c r="BA3491" s="14"/>
      <c r="BB3491" s="14"/>
      <c r="BC3491" s="14"/>
      <c r="BD3491" s="14"/>
      <c r="BE3491" s="14">
        <f t="shared" si="4865"/>
        <v>0</v>
      </c>
      <c r="BF3491" s="14"/>
      <c r="BG3491" s="14"/>
      <c r="BH3491" s="14"/>
      <c r="BI3491" s="14"/>
      <c r="BJ3491" s="14"/>
      <c r="BK3491" s="14"/>
      <c r="BL3491" s="14"/>
      <c r="BM3491" s="14"/>
      <c r="BN3491" s="14"/>
      <c r="BO3491" s="14"/>
      <c r="BP3491" s="14"/>
      <c r="BQ3491" s="14"/>
      <c r="BR3491" s="14">
        <v>0</v>
      </c>
      <c r="BS3491" s="14">
        <v>0</v>
      </c>
    </row>
    <row r="3492" spans="1:71" x14ac:dyDescent="0.25">
      <c r="A3492" s="4" t="s">
        <v>915</v>
      </c>
      <c r="B3492" s="4" t="s">
        <v>75</v>
      </c>
      <c r="C3492" s="4" t="s">
        <v>1497</v>
      </c>
      <c r="D3492" s="65" t="s">
        <v>1498</v>
      </c>
      <c r="E3492" s="75">
        <v>6112</v>
      </c>
      <c r="F3492" s="65" t="s">
        <v>1501</v>
      </c>
      <c r="G3492" s="61" t="s">
        <v>1894</v>
      </c>
      <c r="H3492" s="13" t="s">
        <v>26</v>
      </c>
      <c r="I3492" s="14">
        <v>0</v>
      </c>
      <c r="J3492" s="14"/>
      <c r="K3492" s="14"/>
      <c r="L3492" s="14"/>
      <c r="M3492" s="14"/>
      <c r="N3492" s="14"/>
      <c r="O3492" s="14">
        <f t="shared" si="4863"/>
        <v>0</v>
      </c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>
        <v>0</v>
      </c>
      <c r="AC3492" s="14">
        <v>0</v>
      </c>
      <c r="AD3492" s="14">
        <v>0</v>
      </c>
      <c r="AE3492" s="14"/>
      <c r="AF3492" s="14"/>
      <c r="AG3492" s="14"/>
      <c r="AH3492" s="14"/>
      <c r="AI3492" s="14"/>
      <c r="AJ3492" s="14">
        <f t="shared" si="4864"/>
        <v>0</v>
      </c>
      <c r="AK3492" s="14"/>
      <c r="AL3492" s="14"/>
      <c r="AM3492" s="14"/>
      <c r="AN3492" s="14"/>
      <c r="AO3492" s="14"/>
      <c r="AP3492" s="14"/>
      <c r="AQ3492" s="14"/>
      <c r="AR3492" s="14"/>
      <c r="AS3492" s="14"/>
      <c r="AT3492" s="14"/>
      <c r="AU3492" s="14"/>
      <c r="AV3492" s="14"/>
      <c r="AW3492" s="14">
        <v>0</v>
      </c>
      <c r="AX3492" s="14">
        <v>0</v>
      </c>
      <c r="AY3492" s="14">
        <v>0</v>
      </c>
      <c r="AZ3492" s="14"/>
      <c r="BA3492" s="14"/>
      <c r="BB3492" s="14"/>
      <c r="BC3492" s="14"/>
      <c r="BD3492" s="14"/>
      <c r="BE3492" s="14">
        <f t="shared" si="4865"/>
        <v>0</v>
      </c>
      <c r="BF3492" s="14"/>
      <c r="BG3492" s="14"/>
      <c r="BH3492" s="14"/>
      <c r="BI3492" s="14"/>
      <c r="BJ3492" s="14"/>
      <c r="BK3492" s="14"/>
      <c r="BL3492" s="14"/>
      <c r="BM3492" s="14"/>
      <c r="BN3492" s="14"/>
      <c r="BO3492" s="14"/>
      <c r="BP3492" s="14"/>
      <c r="BQ3492" s="14"/>
      <c r="BR3492" s="14">
        <v>0</v>
      </c>
      <c r="BS3492" s="14">
        <v>0</v>
      </c>
    </row>
    <row r="3493" spans="1:71" x14ac:dyDescent="0.25">
      <c r="A3493" s="4" t="s">
        <v>915</v>
      </c>
      <c r="B3493" s="4" t="s">
        <v>75</v>
      </c>
      <c r="C3493" s="4" t="s">
        <v>1497</v>
      </c>
      <c r="D3493" s="65" t="s">
        <v>1498</v>
      </c>
      <c r="E3493" s="75">
        <v>6112</v>
      </c>
      <c r="F3493" s="65" t="s">
        <v>1502</v>
      </c>
      <c r="G3493" s="61" t="s">
        <v>1894</v>
      </c>
      <c r="H3493" s="13" t="s">
        <v>28</v>
      </c>
      <c r="I3493" s="14">
        <v>0</v>
      </c>
      <c r="J3493" s="14"/>
      <c r="K3493" s="14"/>
      <c r="L3493" s="14"/>
      <c r="M3493" s="14"/>
      <c r="N3493" s="14"/>
      <c r="O3493" s="14">
        <f t="shared" si="4863"/>
        <v>0</v>
      </c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>
        <v>0</v>
      </c>
      <c r="AC3493" s="14">
        <v>0</v>
      </c>
      <c r="AD3493" s="14">
        <v>0</v>
      </c>
      <c r="AE3493" s="14"/>
      <c r="AF3493" s="14"/>
      <c r="AG3493" s="14"/>
      <c r="AH3493" s="14"/>
      <c r="AI3493" s="14"/>
      <c r="AJ3493" s="14">
        <f t="shared" si="4864"/>
        <v>0</v>
      </c>
      <c r="AK3493" s="14"/>
      <c r="AL3493" s="14"/>
      <c r="AM3493" s="14"/>
      <c r="AN3493" s="14"/>
      <c r="AO3493" s="14"/>
      <c r="AP3493" s="14"/>
      <c r="AQ3493" s="14"/>
      <c r="AR3493" s="14"/>
      <c r="AS3493" s="14"/>
      <c r="AT3493" s="14"/>
      <c r="AU3493" s="14"/>
      <c r="AV3493" s="14"/>
      <c r="AW3493" s="14">
        <v>0</v>
      </c>
      <c r="AX3493" s="14">
        <v>0</v>
      </c>
      <c r="AY3493" s="14">
        <v>0</v>
      </c>
      <c r="AZ3493" s="14"/>
      <c r="BA3493" s="14"/>
      <c r="BB3493" s="14"/>
      <c r="BC3493" s="14"/>
      <c r="BD3493" s="14"/>
      <c r="BE3493" s="14">
        <f t="shared" si="4865"/>
        <v>0</v>
      </c>
      <c r="BF3493" s="14"/>
      <c r="BG3493" s="14"/>
      <c r="BH3493" s="14"/>
      <c r="BI3493" s="14"/>
      <c r="BJ3493" s="14"/>
      <c r="BK3493" s="14"/>
      <c r="BL3493" s="14"/>
      <c r="BM3493" s="14"/>
      <c r="BN3493" s="14"/>
      <c r="BO3493" s="14"/>
      <c r="BP3493" s="14"/>
      <c r="BQ3493" s="14"/>
      <c r="BR3493" s="14">
        <v>0</v>
      </c>
      <c r="BS3493" s="14">
        <v>0</v>
      </c>
    </row>
    <row r="3494" spans="1:71" x14ac:dyDescent="0.25">
      <c r="A3494" s="4" t="s">
        <v>915</v>
      </c>
      <c r="B3494" s="4" t="s">
        <v>75</v>
      </c>
      <c r="C3494" s="4" t="s">
        <v>1497</v>
      </c>
      <c r="D3494" s="65" t="s">
        <v>1498</v>
      </c>
      <c r="E3494" s="75">
        <v>6112</v>
      </c>
      <c r="F3494" s="65" t="s">
        <v>1503</v>
      </c>
      <c r="G3494" s="61" t="s">
        <v>1894</v>
      </c>
      <c r="H3494" s="13" t="s">
        <v>24</v>
      </c>
      <c r="I3494" s="14">
        <v>0</v>
      </c>
      <c r="J3494" s="14"/>
      <c r="K3494" s="14"/>
      <c r="L3494" s="14"/>
      <c r="M3494" s="14"/>
      <c r="N3494" s="14"/>
      <c r="O3494" s="14">
        <f t="shared" si="4863"/>
        <v>0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>
        <v>0</v>
      </c>
      <c r="AC3494" s="14">
        <v>0</v>
      </c>
      <c r="AD3494" s="14">
        <v>0</v>
      </c>
      <c r="AE3494" s="14"/>
      <c r="AF3494" s="14"/>
      <c r="AG3494" s="14"/>
      <c r="AH3494" s="14"/>
      <c r="AI3494" s="14"/>
      <c r="AJ3494" s="14">
        <f t="shared" si="4864"/>
        <v>0</v>
      </c>
      <c r="AK3494" s="14"/>
      <c r="AL3494" s="14"/>
      <c r="AM3494" s="14"/>
      <c r="AN3494" s="14"/>
      <c r="AO3494" s="14"/>
      <c r="AP3494" s="14"/>
      <c r="AQ3494" s="14"/>
      <c r="AR3494" s="14"/>
      <c r="AS3494" s="14"/>
      <c r="AT3494" s="14"/>
      <c r="AU3494" s="14"/>
      <c r="AV3494" s="14"/>
      <c r="AW3494" s="14">
        <v>0</v>
      </c>
      <c r="AX3494" s="14">
        <v>0</v>
      </c>
      <c r="AY3494" s="14">
        <v>0</v>
      </c>
      <c r="AZ3494" s="14"/>
      <c r="BA3494" s="14"/>
      <c r="BB3494" s="14"/>
      <c r="BC3494" s="14"/>
      <c r="BD3494" s="14"/>
      <c r="BE3494" s="14">
        <f t="shared" si="4865"/>
        <v>0</v>
      </c>
      <c r="BF3494" s="14"/>
      <c r="BG3494" s="14"/>
      <c r="BH3494" s="14"/>
      <c r="BI3494" s="14"/>
      <c r="BJ3494" s="14"/>
      <c r="BK3494" s="14"/>
      <c r="BL3494" s="14"/>
      <c r="BM3494" s="14"/>
      <c r="BN3494" s="14"/>
      <c r="BO3494" s="14"/>
      <c r="BP3494" s="14"/>
      <c r="BQ3494" s="14"/>
      <c r="BR3494" s="14">
        <v>0</v>
      </c>
      <c r="BS3494" s="14">
        <v>0</v>
      </c>
    </row>
    <row r="3495" spans="1:71" x14ac:dyDescent="0.25">
      <c r="A3495" s="4" t="s">
        <v>915</v>
      </c>
      <c r="B3495" s="4" t="s">
        <v>75</v>
      </c>
      <c r="C3495" s="4" t="s">
        <v>1497</v>
      </c>
      <c r="D3495" s="65" t="s">
        <v>1498</v>
      </c>
      <c r="E3495" s="75">
        <v>6112</v>
      </c>
      <c r="F3495" s="65" t="s">
        <v>1504</v>
      </c>
      <c r="G3495" s="61" t="s">
        <v>1894</v>
      </c>
      <c r="H3495" s="13" t="s">
        <v>30</v>
      </c>
      <c r="I3495" s="14">
        <v>0</v>
      </c>
      <c r="J3495" s="14"/>
      <c r="K3495" s="14"/>
      <c r="L3495" s="14"/>
      <c r="M3495" s="14"/>
      <c r="N3495" s="14"/>
      <c r="O3495" s="14">
        <f t="shared" si="4863"/>
        <v>0</v>
      </c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>
        <v>0</v>
      </c>
      <c r="AC3495" s="14">
        <v>0</v>
      </c>
      <c r="AD3495" s="14">
        <v>0</v>
      </c>
      <c r="AE3495" s="14"/>
      <c r="AF3495" s="14"/>
      <c r="AG3495" s="14"/>
      <c r="AH3495" s="14"/>
      <c r="AI3495" s="14"/>
      <c r="AJ3495" s="14">
        <f t="shared" si="4864"/>
        <v>0</v>
      </c>
      <c r="AK3495" s="14"/>
      <c r="AL3495" s="14"/>
      <c r="AM3495" s="14"/>
      <c r="AN3495" s="14"/>
      <c r="AO3495" s="14"/>
      <c r="AP3495" s="14"/>
      <c r="AQ3495" s="14"/>
      <c r="AR3495" s="14"/>
      <c r="AS3495" s="14"/>
      <c r="AT3495" s="14"/>
      <c r="AU3495" s="14"/>
      <c r="AV3495" s="14"/>
      <c r="AW3495" s="14">
        <v>0</v>
      </c>
      <c r="AX3495" s="14">
        <v>0</v>
      </c>
      <c r="AY3495" s="14">
        <v>0</v>
      </c>
      <c r="AZ3495" s="14"/>
      <c r="BA3495" s="14"/>
      <c r="BB3495" s="14"/>
      <c r="BC3495" s="14"/>
      <c r="BD3495" s="14"/>
      <c r="BE3495" s="14">
        <f t="shared" si="4865"/>
        <v>0</v>
      </c>
      <c r="BF3495" s="14"/>
      <c r="BG3495" s="14"/>
      <c r="BH3495" s="14"/>
      <c r="BI3495" s="14"/>
      <c r="BJ3495" s="14"/>
      <c r="BK3495" s="14"/>
      <c r="BL3495" s="14"/>
      <c r="BM3495" s="14"/>
      <c r="BN3495" s="14"/>
      <c r="BO3495" s="14"/>
      <c r="BP3495" s="14"/>
      <c r="BQ3495" s="14"/>
      <c r="BR3495" s="14">
        <v>0</v>
      </c>
      <c r="BS3495" s="14">
        <v>0</v>
      </c>
    </row>
    <row r="3496" spans="1:71" x14ac:dyDescent="0.25">
      <c r="A3496" s="4" t="s">
        <v>915</v>
      </c>
      <c r="B3496" s="4" t="s">
        <v>75</v>
      </c>
      <c r="C3496" s="4" t="s">
        <v>1497</v>
      </c>
      <c r="D3496" s="65" t="s">
        <v>1498</v>
      </c>
      <c r="E3496" s="64" t="s">
        <v>31</v>
      </c>
      <c r="F3496" s="64" t="s">
        <v>1</v>
      </c>
      <c r="G3496" s="2" t="s">
        <v>1</v>
      </c>
      <c r="H3496" s="2" t="s">
        <v>32</v>
      </c>
      <c r="I3496" s="12">
        <f t="shared" ref="I3496:AA3496" si="4881">SUM(I3497)</f>
        <v>0</v>
      </c>
      <c r="J3496" s="12">
        <f t="shared" si="4881"/>
        <v>0</v>
      </c>
      <c r="K3496" s="12">
        <f t="shared" si="4881"/>
        <v>0</v>
      </c>
      <c r="L3496" s="12">
        <f t="shared" si="4881"/>
        <v>0</v>
      </c>
      <c r="M3496" s="12">
        <f t="shared" si="4881"/>
        <v>0</v>
      </c>
      <c r="N3496" s="12">
        <f t="shared" si="4881"/>
        <v>0</v>
      </c>
      <c r="O3496" s="12">
        <f t="shared" si="4881"/>
        <v>0</v>
      </c>
      <c r="P3496" s="12">
        <f t="shared" si="4881"/>
        <v>0</v>
      </c>
      <c r="Q3496" s="12">
        <f t="shared" si="4881"/>
        <v>0</v>
      </c>
      <c r="R3496" s="12">
        <f t="shared" si="4881"/>
        <v>0</v>
      </c>
      <c r="S3496" s="12">
        <f t="shared" si="4881"/>
        <v>0</v>
      </c>
      <c r="T3496" s="12">
        <f t="shared" si="4881"/>
        <v>0</v>
      </c>
      <c r="U3496" s="12">
        <f t="shared" si="4881"/>
        <v>0</v>
      </c>
      <c r="V3496" s="12">
        <f t="shared" si="4881"/>
        <v>0</v>
      </c>
      <c r="W3496" s="12">
        <f t="shared" si="4881"/>
        <v>0</v>
      </c>
      <c r="X3496" s="12">
        <f t="shared" si="4881"/>
        <v>0</v>
      </c>
      <c r="Y3496" s="12">
        <f t="shared" si="4881"/>
        <v>0</v>
      </c>
      <c r="Z3496" s="12">
        <f t="shared" si="4881"/>
        <v>0</v>
      </c>
      <c r="AA3496" s="12">
        <f t="shared" si="4881"/>
        <v>0</v>
      </c>
      <c r="AB3496" s="12">
        <v>0</v>
      </c>
      <c r="AC3496" s="12">
        <v>0</v>
      </c>
      <c r="AD3496" s="12">
        <f t="shared" ref="AD3496:AV3496" si="4882">SUM(AD3497)</f>
        <v>0</v>
      </c>
      <c r="AE3496" s="12">
        <f t="shared" si="4882"/>
        <v>0</v>
      </c>
      <c r="AF3496" s="12">
        <f t="shared" si="4882"/>
        <v>0</v>
      </c>
      <c r="AG3496" s="12">
        <f t="shared" si="4882"/>
        <v>0</v>
      </c>
      <c r="AH3496" s="12">
        <f t="shared" si="4882"/>
        <v>0</v>
      </c>
      <c r="AI3496" s="12">
        <f t="shared" si="4882"/>
        <v>0</v>
      </c>
      <c r="AJ3496" s="12">
        <f t="shared" si="4882"/>
        <v>0</v>
      </c>
      <c r="AK3496" s="12">
        <f t="shared" si="4882"/>
        <v>0</v>
      </c>
      <c r="AL3496" s="12">
        <f t="shared" si="4882"/>
        <v>0</v>
      </c>
      <c r="AM3496" s="12">
        <f t="shared" si="4882"/>
        <v>0</v>
      </c>
      <c r="AN3496" s="12">
        <f t="shared" si="4882"/>
        <v>0</v>
      </c>
      <c r="AO3496" s="12">
        <f t="shared" si="4882"/>
        <v>0</v>
      </c>
      <c r="AP3496" s="12">
        <f t="shared" si="4882"/>
        <v>0</v>
      </c>
      <c r="AQ3496" s="12">
        <f t="shared" si="4882"/>
        <v>0</v>
      </c>
      <c r="AR3496" s="12">
        <f t="shared" si="4882"/>
        <v>0</v>
      </c>
      <c r="AS3496" s="12">
        <f t="shared" si="4882"/>
        <v>0</v>
      </c>
      <c r="AT3496" s="12">
        <f t="shared" si="4882"/>
        <v>0</v>
      </c>
      <c r="AU3496" s="12">
        <f t="shared" si="4882"/>
        <v>0</v>
      </c>
      <c r="AV3496" s="12">
        <f t="shared" si="4882"/>
        <v>0</v>
      </c>
      <c r="AW3496" s="12">
        <v>0</v>
      </c>
      <c r="AX3496" s="12">
        <v>0</v>
      </c>
      <c r="AY3496" s="12">
        <f t="shared" ref="AY3496:BQ3496" si="4883">SUM(AY3497)</f>
        <v>0</v>
      </c>
      <c r="AZ3496" s="12">
        <f t="shared" si="4883"/>
        <v>0</v>
      </c>
      <c r="BA3496" s="12">
        <f t="shared" si="4883"/>
        <v>0</v>
      </c>
      <c r="BB3496" s="12">
        <f t="shared" si="4883"/>
        <v>0</v>
      </c>
      <c r="BC3496" s="12">
        <f t="shared" si="4883"/>
        <v>0</v>
      </c>
      <c r="BD3496" s="12">
        <f t="shared" si="4883"/>
        <v>0</v>
      </c>
      <c r="BE3496" s="12">
        <f t="shared" si="4883"/>
        <v>0</v>
      </c>
      <c r="BF3496" s="12">
        <f t="shared" si="4883"/>
        <v>0</v>
      </c>
      <c r="BG3496" s="12">
        <f t="shared" si="4883"/>
        <v>0</v>
      </c>
      <c r="BH3496" s="12">
        <f t="shared" si="4883"/>
        <v>0</v>
      </c>
      <c r="BI3496" s="12">
        <f t="shared" si="4883"/>
        <v>0</v>
      </c>
      <c r="BJ3496" s="12">
        <f t="shared" si="4883"/>
        <v>0</v>
      </c>
      <c r="BK3496" s="12">
        <f t="shared" si="4883"/>
        <v>0</v>
      </c>
      <c r="BL3496" s="12">
        <f t="shared" si="4883"/>
        <v>0</v>
      </c>
      <c r="BM3496" s="12">
        <f t="shared" si="4883"/>
        <v>0</v>
      </c>
      <c r="BN3496" s="12">
        <f t="shared" si="4883"/>
        <v>0</v>
      </c>
      <c r="BO3496" s="12">
        <f t="shared" si="4883"/>
        <v>0</v>
      </c>
      <c r="BP3496" s="12">
        <f t="shared" si="4883"/>
        <v>0</v>
      </c>
      <c r="BQ3496" s="12">
        <f t="shared" si="4883"/>
        <v>0</v>
      </c>
      <c r="BR3496" s="12">
        <v>0</v>
      </c>
      <c r="BS3496" s="12">
        <v>0</v>
      </c>
    </row>
    <row r="3497" spans="1:71" x14ac:dyDescent="0.25">
      <c r="A3497" s="4" t="s">
        <v>915</v>
      </c>
      <c r="B3497" s="4" t="s">
        <v>75</v>
      </c>
      <c r="C3497" s="4" t="s">
        <v>1497</v>
      </c>
      <c r="D3497" s="65" t="s">
        <v>1498</v>
      </c>
      <c r="E3497" s="75">
        <v>6121</v>
      </c>
      <c r="F3497" s="65"/>
      <c r="G3497" s="61" t="s">
        <v>1894</v>
      </c>
      <c r="H3497" s="13" t="s">
        <v>33</v>
      </c>
      <c r="I3497" s="14">
        <v>0</v>
      </c>
      <c r="J3497" s="14"/>
      <c r="K3497" s="14"/>
      <c r="L3497" s="14"/>
      <c r="M3497" s="14"/>
      <c r="N3497" s="14"/>
      <c r="O3497" s="14">
        <f t="shared" si="4863"/>
        <v>0</v>
      </c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>
        <v>0</v>
      </c>
      <c r="AC3497" s="14">
        <v>0</v>
      </c>
      <c r="AD3497" s="14">
        <v>0</v>
      </c>
      <c r="AE3497" s="14"/>
      <c r="AF3497" s="14"/>
      <c r="AG3497" s="14"/>
      <c r="AH3497" s="14"/>
      <c r="AI3497" s="14"/>
      <c r="AJ3497" s="14">
        <f t="shared" si="4864"/>
        <v>0</v>
      </c>
      <c r="AK3497" s="14"/>
      <c r="AL3497" s="14"/>
      <c r="AM3497" s="14"/>
      <c r="AN3497" s="14"/>
      <c r="AO3497" s="14"/>
      <c r="AP3497" s="14"/>
      <c r="AQ3497" s="14"/>
      <c r="AR3497" s="14"/>
      <c r="AS3497" s="14"/>
      <c r="AT3497" s="14"/>
      <c r="AU3497" s="14"/>
      <c r="AV3497" s="14"/>
      <c r="AW3497" s="14">
        <v>0</v>
      </c>
      <c r="AX3497" s="14">
        <v>0</v>
      </c>
      <c r="AY3497" s="14">
        <v>0</v>
      </c>
      <c r="AZ3497" s="14"/>
      <c r="BA3497" s="14"/>
      <c r="BB3497" s="14"/>
      <c r="BC3497" s="14"/>
      <c r="BD3497" s="14"/>
      <c r="BE3497" s="14">
        <f t="shared" si="4865"/>
        <v>0</v>
      </c>
      <c r="BF3497" s="14"/>
      <c r="BG3497" s="14"/>
      <c r="BH3497" s="14"/>
      <c r="BI3497" s="14"/>
      <c r="BJ3497" s="14"/>
      <c r="BK3497" s="14"/>
      <c r="BL3497" s="14"/>
      <c r="BM3497" s="14"/>
      <c r="BN3497" s="14"/>
      <c r="BO3497" s="14"/>
      <c r="BP3497" s="14"/>
      <c r="BQ3497" s="14"/>
      <c r="BR3497" s="14">
        <v>0</v>
      </c>
      <c r="BS3497" s="14">
        <v>0</v>
      </c>
    </row>
    <row r="3498" spans="1:71" x14ac:dyDescent="0.25">
      <c r="A3498" s="4" t="s">
        <v>915</v>
      </c>
      <c r="B3498" s="4" t="s">
        <v>75</v>
      </c>
      <c r="C3498" s="4" t="s">
        <v>1497</v>
      </c>
      <c r="D3498" s="65" t="s">
        <v>1498</v>
      </c>
      <c r="E3498" s="64" t="s">
        <v>34</v>
      </c>
      <c r="F3498" s="64" t="s">
        <v>1</v>
      </c>
      <c r="G3498" s="2" t="s">
        <v>1</v>
      </c>
      <c r="H3498" s="2" t="s">
        <v>35</v>
      </c>
      <c r="I3498" s="12">
        <f t="shared" ref="I3498:AA3498" si="4884">SUM(I3499:I3506)</f>
        <v>10500</v>
      </c>
      <c r="J3498" s="12">
        <f t="shared" si="4884"/>
        <v>0</v>
      </c>
      <c r="K3498" s="12">
        <f t="shared" si="4884"/>
        <v>0</v>
      </c>
      <c r="L3498" s="12">
        <f t="shared" si="4884"/>
        <v>0</v>
      </c>
      <c r="M3498" s="12">
        <f t="shared" si="4884"/>
        <v>0</v>
      </c>
      <c r="N3498" s="12">
        <f t="shared" si="4884"/>
        <v>0</v>
      </c>
      <c r="O3498" s="12">
        <f t="shared" si="4884"/>
        <v>10500</v>
      </c>
      <c r="P3498" s="12">
        <f t="shared" si="4884"/>
        <v>690</v>
      </c>
      <c r="Q3498" s="12">
        <f t="shared" si="4884"/>
        <v>0</v>
      </c>
      <c r="R3498" s="12">
        <f t="shared" si="4884"/>
        <v>1060</v>
      </c>
      <c r="S3498" s="12">
        <f t="shared" si="4884"/>
        <v>0</v>
      </c>
      <c r="T3498" s="12">
        <f t="shared" si="4884"/>
        <v>0</v>
      </c>
      <c r="U3498" s="12">
        <f t="shared" si="4884"/>
        <v>0</v>
      </c>
      <c r="V3498" s="12">
        <f t="shared" si="4884"/>
        <v>0</v>
      </c>
      <c r="W3498" s="12">
        <f t="shared" si="4884"/>
        <v>0</v>
      </c>
      <c r="X3498" s="12">
        <f t="shared" si="4884"/>
        <v>0</v>
      </c>
      <c r="Y3498" s="12">
        <f t="shared" si="4884"/>
        <v>0</v>
      </c>
      <c r="Z3498" s="12">
        <f t="shared" si="4884"/>
        <v>0</v>
      </c>
      <c r="AA3498" s="12">
        <f t="shared" si="4884"/>
        <v>0</v>
      </c>
      <c r="AB3498" s="12">
        <v>1750</v>
      </c>
      <c r="AC3498" s="12">
        <v>8750</v>
      </c>
      <c r="AD3498" s="12">
        <f t="shared" ref="AD3498:AV3498" si="4885">SUM(AD3499:AD3506)</f>
        <v>0</v>
      </c>
      <c r="AE3498" s="12">
        <f t="shared" si="4885"/>
        <v>0</v>
      </c>
      <c r="AF3498" s="12">
        <f t="shared" si="4885"/>
        <v>0</v>
      </c>
      <c r="AG3498" s="12">
        <f t="shared" si="4885"/>
        <v>0</v>
      </c>
      <c r="AH3498" s="12">
        <f t="shared" si="4885"/>
        <v>0</v>
      </c>
      <c r="AI3498" s="12">
        <f t="shared" si="4885"/>
        <v>0</v>
      </c>
      <c r="AJ3498" s="12">
        <f t="shared" si="4885"/>
        <v>0</v>
      </c>
      <c r="AK3498" s="12">
        <f t="shared" si="4885"/>
        <v>0</v>
      </c>
      <c r="AL3498" s="12">
        <f t="shared" si="4885"/>
        <v>0</v>
      </c>
      <c r="AM3498" s="12">
        <f t="shared" si="4885"/>
        <v>0</v>
      </c>
      <c r="AN3498" s="12">
        <f t="shared" si="4885"/>
        <v>0</v>
      </c>
      <c r="AO3498" s="12">
        <f t="shared" si="4885"/>
        <v>0</v>
      </c>
      <c r="AP3498" s="12">
        <f t="shared" si="4885"/>
        <v>0</v>
      </c>
      <c r="AQ3498" s="12">
        <f t="shared" si="4885"/>
        <v>0</v>
      </c>
      <c r="AR3498" s="12">
        <f t="shared" si="4885"/>
        <v>0</v>
      </c>
      <c r="AS3498" s="12">
        <f t="shared" si="4885"/>
        <v>0</v>
      </c>
      <c r="AT3498" s="12">
        <f t="shared" si="4885"/>
        <v>0</v>
      </c>
      <c r="AU3498" s="12">
        <f t="shared" si="4885"/>
        <v>0</v>
      </c>
      <c r="AV3498" s="12">
        <f t="shared" si="4885"/>
        <v>0</v>
      </c>
      <c r="AW3498" s="12">
        <v>0</v>
      </c>
      <c r="AX3498" s="12">
        <v>0</v>
      </c>
      <c r="AY3498" s="12">
        <f t="shared" ref="AY3498:BQ3498" si="4886">SUM(AY3499:AY3506)</f>
        <v>5500</v>
      </c>
      <c r="AZ3498" s="12">
        <f t="shared" si="4886"/>
        <v>8802</v>
      </c>
      <c r="BA3498" s="12">
        <f t="shared" si="4886"/>
        <v>0</v>
      </c>
      <c r="BB3498" s="12">
        <f t="shared" si="4886"/>
        <v>0</v>
      </c>
      <c r="BC3498" s="12">
        <f t="shared" si="4886"/>
        <v>0</v>
      </c>
      <c r="BD3498" s="12">
        <f t="shared" si="4886"/>
        <v>0</v>
      </c>
      <c r="BE3498" s="12">
        <f t="shared" si="4886"/>
        <v>14302</v>
      </c>
      <c r="BF3498" s="12">
        <f t="shared" si="4886"/>
        <v>2331</v>
      </c>
      <c r="BG3498" s="12">
        <f t="shared" si="4886"/>
        <v>702</v>
      </c>
      <c r="BH3498" s="12">
        <f t="shared" si="4886"/>
        <v>8802</v>
      </c>
      <c r="BI3498" s="12">
        <f t="shared" si="4886"/>
        <v>0</v>
      </c>
      <c r="BJ3498" s="12">
        <f t="shared" si="4886"/>
        <v>0</v>
      </c>
      <c r="BK3498" s="12">
        <f t="shared" si="4886"/>
        <v>0</v>
      </c>
      <c r="BL3498" s="12">
        <f t="shared" si="4886"/>
        <v>0</v>
      </c>
      <c r="BM3498" s="12">
        <f t="shared" si="4886"/>
        <v>0</v>
      </c>
      <c r="BN3498" s="12">
        <f t="shared" si="4886"/>
        <v>0</v>
      </c>
      <c r="BO3498" s="12">
        <f t="shared" si="4886"/>
        <v>0</v>
      </c>
      <c r="BP3498" s="12">
        <f t="shared" si="4886"/>
        <v>0</v>
      </c>
      <c r="BQ3498" s="12">
        <f t="shared" si="4886"/>
        <v>0</v>
      </c>
      <c r="BR3498" s="12">
        <v>11835</v>
      </c>
      <c r="BS3498" s="12">
        <v>2467</v>
      </c>
    </row>
    <row r="3499" spans="1:71" x14ac:dyDescent="0.25">
      <c r="A3499" s="4" t="s">
        <v>915</v>
      </c>
      <c r="B3499" s="4" t="s">
        <v>75</v>
      </c>
      <c r="C3499" s="4" t="s">
        <v>1497</v>
      </c>
      <c r="D3499" s="65" t="s">
        <v>1498</v>
      </c>
      <c r="E3499" s="75">
        <v>6131</v>
      </c>
      <c r="F3499" s="65"/>
      <c r="G3499" s="61" t="s">
        <v>1894</v>
      </c>
      <c r="H3499" s="13" t="s">
        <v>36</v>
      </c>
      <c r="I3499" s="14">
        <v>500</v>
      </c>
      <c r="J3499" s="14"/>
      <c r="K3499" s="14"/>
      <c r="L3499" s="14"/>
      <c r="M3499" s="14"/>
      <c r="N3499" s="14"/>
      <c r="O3499" s="14">
        <f t="shared" si="4863"/>
        <v>500</v>
      </c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>
        <v>0</v>
      </c>
      <c r="AC3499" s="14">
        <v>500</v>
      </c>
      <c r="AD3499" s="14">
        <v>0</v>
      </c>
      <c r="AE3499" s="14"/>
      <c r="AF3499" s="14"/>
      <c r="AG3499" s="14"/>
      <c r="AH3499" s="14"/>
      <c r="AI3499" s="14"/>
      <c r="AJ3499" s="14">
        <f t="shared" si="4864"/>
        <v>0</v>
      </c>
      <c r="AK3499" s="14"/>
      <c r="AL3499" s="14"/>
      <c r="AM3499" s="14"/>
      <c r="AN3499" s="14"/>
      <c r="AO3499" s="14"/>
      <c r="AP3499" s="14"/>
      <c r="AQ3499" s="14"/>
      <c r="AR3499" s="14"/>
      <c r="AS3499" s="14"/>
      <c r="AT3499" s="14"/>
      <c r="AU3499" s="14"/>
      <c r="AV3499" s="14"/>
      <c r="AW3499" s="14">
        <v>0</v>
      </c>
      <c r="AX3499" s="14">
        <v>0</v>
      </c>
      <c r="AY3499" s="14">
        <v>0</v>
      </c>
      <c r="AZ3499" s="14"/>
      <c r="BA3499" s="14"/>
      <c r="BB3499" s="14"/>
      <c r="BC3499" s="14"/>
      <c r="BD3499" s="14"/>
      <c r="BE3499" s="14">
        <f t="shared" si="4865"/>
        <v>0</v>
      </c>
      <c r="BF3499" s="14"/>
      <c r="BG3499" s="14"/>
      <c r="BH3499" s="14"/>
      <c r="BI3499" s="14"/>
      <c r="BJ3499" s="14"/>
      <c r="BK3499" s="14"/>
      <c r="BL3499" s="14"/>
      <c r="BM3499" s="14"/>
      <c r="BN3499" s="14"/>
      <c r="BO3499" s="14"/>
      <c r="BP3499" s="14"/>
      <c r="BQ3499" s="14"/>
      <c r="BR3499" s="14">
        <v>0</v>
      </c>
      <c r="BS3499" s="14">
        <v>0</v>
      </c>
    </row>
    <row r="3500" spans="1:71" x14ac:dyDescent="0.25">
      <c r="A3500" s="4" t="s">
        <v>915</v>
      </c>
      <c r="B3500" s="4" t="s">
        <v>75</v>
      </c>
      <c r="C3500" s="4" t="s">
        <v>1497</v>
      </c>
      <c r="D3500" s="65" t="s">
        <v>1498</v>
      </c>
      <c r="E3500" s="75">
        <v>6132</v>
      </c>
      <c r="F3500" s="65"/>
      <c r="G3500" s="61" t="s">
        <v>1894</v>
      </c>
      <c r="H3500" s="13" t="s">
        <v>183</v>
      </c>
      <c r="I3500" s="14">
        <v>0</v>
      </c>
      <c r="J3500" s="14"/>
      <c r="K3500" s="14"/>
      <c r="L3500" s="14"/>
      <c r="M3500" s="14"/>
      <c r="N3500" s="14"/>
      <c r="O3500" s="14">
        <f t="shared" si="4863"/>
        <v>0</v>
      </c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>
        <v>0</v>
      </c>
      <c r="AC3500" s="14">
        <v>0</v>
      </c>
      <c r="AD3500" s="14">
        <v>0</v>
      </c>
      <c r="AE3500" s="14"/>
      <c r="AF3500" s="14"/>
      <c r="AG3500" s="14"/>
      <c r="AH3500" s="14"/>
      <c r="AI3500" s="14"/>
      <c r="AJ3500" s="14">
        <f t="shared" si="4864"/>
        <v>0</v>
      </c>
      <c r="AK3500" s="14"/>
      <c r="AL3500" s="14"/>
      <c r="AM3500" s="14"/>
      <c r="AN3500" s="14"/>
      <c r="AO3500" s="14"/>
      <c r="AP3500" s="14"/>
      <c r="AQ3500" s="14"/>
      <c r="AR3500" s="14"/>
      <c r="AS3500" s="14"/>
      <c r="AT3500" s="14"/>
      <c r="AU3500" s="14"/>
      <c r="AV3500" s="14"/>
      <c r="AW3500" s="14">
        <v>0</v>
      </c>
      <c r="AX3500" s="14">
        <v>0</v>
      </c>
      <c r="AY3500" s="14">
        <v>0</v>
      </c>
      <c r="AZ3500" s="14"/>
      <c r="BA3500" s="14"/>
      <c r="BB3500" s="14"/>
      <c r="BC3500" s="14"/>
      <c r="BD3500" s="14"/>
      <c r="BE3500" s="14">
        <f t="shared" si="4865"/>
        <v>0</v>
      </c>
      <c r="BF3500" s="14"/>
      <c r="BG3500" s="14"/>
      <c r="BH3500" s="14"/>
      <c r="BI3500" s="14"/>
      <c r="BJ3500" s="14"/>
      <c r="BK3500" s="14"/>
      <c r="BL3500" s="14"/>
      <c r="BM3500" s="14"/>
      <c r="BN3500" s="14"/>
      <c r="BO3500" s="14"/>
      <c r="BP3500" s="14"/>
      <c r="BQ3500" s="14"/>
      <c r="BR3500" s="14">
        <v>0</v>
      </c>
      <c r="BS3500" s="14">
        <v>0</v>
      </c>
    </row>
    <row r="3501" spans="1:71" x14ac:dyDescent="0.25">
      <c r="A3501" s="4" t="s">
        <v>915</v>
      </c>
      <c r="B3501" s="4" t="s">
        <v>75</v>
      </c>
      <c r="C3501" s="4" t="s">
        <v>1497</v>
      </c>
      <c r="D3501" s="65" t="s">
        <v>1498</v>
      </c>
      <c r="E3501" s="75">
        <v>6133</v>
      </c>
      <c r="F3501" s="65"/>
      <c r="G3501" s="61" t="s">
        <v>1894</v>
      </c>
      <c r="H3501" s="13" t="s">
        <v>185</v>
      </c>
      <c r="I3501" s="14">
        <v>0</v>
      </c>
      <c r="J3501" s="14"/>
      <c r="K3501" s="14"/>
      <c r="L3501" s="14"/>
      <c r="M3501" s="14"/>
      <c r="N3501" s="14"/>
      <c r="O3501" s="14">
        <f t="shared" si="4863"/>
        <v>0</v>
      </c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>
        <v>0</v>
      </c>
      <c r="AC3501" s="14">
        <v>0</v>
      </c>
      <c r="AD3501" s="14">
        <v>0</v>
      </c>
      <c r="AE3501" s="14"/>
      <c r="AF3501" s="14"/>
      <c r="AG3501" s="14"/>
      <c r="AH3501" s="14"/>
      <c r="AI3501" s="14"/>
      <c r="AJ3501" s="14">
        <f t="shared" si="4864"/>
        <v>0</v>
      </c>
      <c r="AK3501" s="14"/>
      <c r="AL3501" s="14"/>
      <c r="AM3501" s="14"/>
      <c r="AN3501" s="14"/>
      <c r="AO3501" s="14"/>
      <c r="AP3501" s="14"/>
      <c r="AQ3501" s="14"/>
      <c r="AR3501" s="14"/>
      <c r="AS3501" s="14"/>
      <c r="AT3501" s="14"/>
      <c r="AU3501" s="14"/>
      <c r="AV3501" s="14"/>
      <c r="AW3501" s="14">
        <v>0</v>
      </c>
      <c r="AX3501" s="14">
        <v>0</v>
      </c>
      <c r="AY3501" s="14">
        <v>0</v>
      </c>
      <c r="AZ3501" s="14"/>
      <c r="BA3501" s="14"/>
      <c r="BB3501" s="14"/>
      <c r="BC3501" s="14"/>
      <c r="BD3501" s="14"/>
      <c r="BE3501" s="14">
        <f t="shared" si="4865"/>
        <v>0</v>
      </c>
      <c r="BF3501" s="14"/>
      <c r="BG3501" s="14"/>
      <c r="BH3501" s="14"/>
      <c r="BI3501" s="14"/>
      <c r="BJ3501" s="14"/>
      <c r="BK3501" s="14"/>
      <c r="BL3501" s="14"/>
      <c r="BM3501" s="14"/>
      <c r="BN3501" s="14"/>
      <c r="BO3501" s="14"/>
      <c r="BP3501" s="14"/>
      <c r="BQ3501" s="14"/>
      <c r="BR3501" s="14">
        <v>0</v>
      </c>
      <c r="BS3501" s="14">
        <v>0</v>
      </c>
    </row>
    <row r="3502" spans="1:71" x14ac:dyDescent="0.25">
      <c r="A3502" s="4" t="s">
        <v>915</v>
      </c>
      <c r="B3502" s="4" t="s">
        <v>75</v>
      </c>
      <c r="C3502" s="4" t="s">
        <v>1497</v>
      </c>
      <c r="D3502" s="65" t="s">
        <v>1498</v>
      </c>
      <c r="E3502" s="75">
        <v>6134</v>
      </c>
      <c r="F3502" s="65"/>
      <c r="G3502" s="61" t="s">
        <v>1894</v>
      </c>
      <c r="H3502" s="13" t="s">
        <v>187</v>
      </c>
      <c r="I3502" s="14">
        <v>2000</v>
      </c>
      <c r="J3502" s="14"/>
      <c r="K3502" s="14"/>
      <c r="L3502" s="14"/>
      <c r="M3502" s="14"/>
      <c r="N3502" s="14"/>
      <c r="O3502" s="14">
        <f t="shared" si="4863"/>
        <v>2000</v>
      </c>
      <c r="P3502" s="14">
        <v>690</v>
      </c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>
        <v>690</v>
      </c>
      <c r="AC3502" s="14">
        <v>1310</v>
      </c>
      <c r="AD3502" s="14">
        <v>0</v>
      </c>
      <c r="AE3502" s="14"/>
      <c r="AF3502" s="14"/>
      <c r="AG3502" s="14"/>
      <c r="AH3502" s="14"/>
      <c r="AI3502" s="14"/>
      <c r="AJ3502" s="14">
        <f t="shared" si="4864"/>
        <v>0</v>
      </c>
      <c r="AK3502" s="14"/>
      <c r="AL3502" s="14"/>
      <c r="AM3502" s="14"/>
      <c r="AN3502" s="14"/>
      <c r="AO3502" s="14"/>
      <c r="AP3502" s="14"/>
      <c r="AQ3502" s="14"/>
      <c r="AR3502" s="14"/>
      <c r="AS3502" s="14"/>
      <c r="AT3502" s="14"/>
      <c r="AU3502" s="14"/>
      <c r="AV3502" s="14"/>
      <c r="AW3502" s="14">
        <v>0</v>
      </c>
      <c r="AX3502" s="14">
        <v>0</v>
      </c>
      <c r="AY3502" s="14">
        <v>5500</v>
      </c>
      <c r="AZ3502" s="14">
        <v>2802</v>
      </c>
      <c r="BA3502" s="14"/>
      <c r="BB3502" s="14"/>
      <c r="BC3502" s="14"/>
      <c r="BD3502" s="14"/>
      <c r="BE3502" s="14">
        <f t="shared" si="4865"/>
        <v>8302</v>
      </c>
      <c r="BF3502" s="14">
        <v>2331</v>
      </c>
      <c r="BG3502" s="14">
        <v>702</v>
      </c>
      <c r="BH3502" s="14">
        <v>2802</v>
      </c>
      <c r="BI3502" s="14"/>
      <c r="BJ3502" s="14"/>
      <c r="BK3502" s="14"/>
      <c r="BL3502" s="14"/>
      <c r="BM3502" s="14"/>
      <c r="BN3502" s="14"/>
      <c r="BO3502" s="14"/>
      <c r="BP3502" s="14"/>
      <c r="BQ3502" s="14"/>
      <c r="BR3502" s="14">
        <v>5835</v>
      </c>
      <c r="BS3502" s="14">
        <v>2467</v>
      </c>
    </row>
    <row r="3503" spans="1:71" x14ac:dyDescent="0.25">
      <c r="A3503" s="4" t="s">
        <v>915</v>
      </c>
      <c r="B3503" s="4" t="s">
        <v>75</v>
      </c>
      <c r="C3503" s="4" t="s">
        <v>1497</v>
      </c>
      <c r="D3503" s="65" t="s">
        <v>1498</v>
      </c>
      <c r="E3503" s="75">
        <v>6135</v>
      </c>
      <c r="F3503" s="65"/>
      <c r="G3503" s="61" t="s">
        <v>1894</v>
      </c>
      <c r="H3503" s="13" t="s">
        <v>188</v>
      </c>
      <c r="I3503" s="14">
        <v>1000</v>
      </c>
      <c r="J3503" s="14"/>
      <c r="K3503" s="14"/>
      <c r="L3503" s="14"/>
      <c r="M3503" s="14"/>
      <c r="N3503" s="14"/>
      <c r="O3503" s="14">
        <f t="shared" si="4863"/>
        <v>1000</v>
      </c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>
        <v>0</v>
      </c>
      <c r="AC3503" s="14">
        <v>1000</v>
      </c>
      <c r="AD3503" s="14">
        <v>0</v>
      </c>
      <c r="AE3503" s="14"/>
      <c r="AF3503" s="14"/>
      <c r="AG3503" s="14"/>
      <c r="AH3503" s="14"/>
      <c r="AI3503" s="14"/>
      <c r="AJ3503" s="14">
        <f t="shared" si="4864"/>
        <v>0</v>
      </c>
      <c r="AK3503" s="14"/>
      <c r="AL3503" s="14"/>
      <c r="AM3503" s="14"/>
      <c r="AN3503" s="14"/>
      <c r="AO3503" s="14"/>
      <c r="AP3503" s="14"/>
      <c r="AQ3503" s="14"/>
      <c r="AR3503" s="14"/>
      <c r="AS3503" s="14"/>
      <c r="AT3503" s="14"/>
      <c r="AU3503" s="14"/>
      <c r="AV3503" s="14"/>
      <c r="AW3503" s="14">
        <v>0</v>
      </c>
      <c r="AX3503" s="14">
        <v>0</v>
      </c>
      <c r="AY3503" s="14">
        <v>0</v>
      </c>
      <c r="AZ3503" s="14"/>
      <c r="BA3503" s="14"/>
      <c r="BB3503" s="14"/>
      <c r="BC3503" s="14"/>
      <c r="BD3503" s="14"/>
      <c r="BE3503" s="14">
        <f t="shared" si="4865"/>
        <v>0</v>
      </c>
      <c r="BF3503" s="14"/>
      <c r="BG3503" s="14"/>
      <c r="BH3503" s="14"/>
      <c r="BI3503" s="14"/>
      <c r="BJ3503" s="14"/>
      <c r="BK3503" s="14"/>
      <c r="BL3503" s="14"/>
      <c r="BM3503" s="14"/>
      <c r="BN3503" s="14"/>
      <c r="BO3503" s="14"/>
      <c r="BP3503" s="14"/>
      <c r="BQ3503" s="14"/>
      <c r="BR3503" s="14">
        <v>0</v>
      </c>
      <c r="BS3503" s="14">
        <v>0</v>
      </c>
    </row>
    <row r="3504" spans="1:71" x14ac:dyDescent="0.25">
      <c r="A3504" s="4" t="s">
        <v>915</v>
      </c>
      <c r="B3504" s="4" t="s">
        <v>75</v>
      </c>
      <c r="C3504" s="4" t="s">
        <v>1497</v>
      </c>
      <c r="D3504" s="65" t="s">
        <v>1498</v>
      </c>
      <c r="E3504" s="75">
        <v>6137</v>
      </c>
      <c r="F3504" s="65"/>
      <c r="G3504" s="61" t="s">
        <v>1894</v>
      </c>
      <c r="H3504" s="13" t="s">
        <v>191</v>
      </c>
      <c r="I3504" s="14">
        <v>5000</v>
      </c>
      <c r="J3504" s="14"/>
      <c r="K3504" s="14"/>
      <c r="L3504" s="14"/>
      <c r="M3504" s="14"/>
      <c r="N3504" s="14"/>
      <c r="O3504" s="14">
        <f t="shared" si="4863"/>
        <v>5000</v>
      </c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>
        <v>0</v>
      </c>
      <c r="AC3504" s="14">
        <v>5000</v>
      </c>
      <c r="AD3504" s="14">
        <v>0</v>
      </c>
      <c r="AE3504" s="14"/>
      <c r="AF3504" s="14"/>
      <c r="AG3504" s="14"/>
      <c r="AH3504" s="14"/>
      <c r="AI3504" s="14"/>
      <c r="AJ3504" s="14">
        <f t="shared" si="4864"/>
        <v>0</v>
      </c>
      <c r="AK3504" s="14"/>
      <c r="AL3504" s="14"/>
      <c r="AM3504" s="14"/>
      <c r="AN3504" s="14"/>
      <c r="AO3504" s="14"/>
      <c r="AP3504" s="14"/>
      <c r="AQ3504" s="14"/>
      <c r="AR3504" s="14"/>
      <c r="AS3504" s="14"/>
      <c r="AT3504" s="14"/>
      <c r="AU3504" s="14"/>
      <c r="AV3504" s="14"/>
      <c r="AW3504" s="14">
        <v>0</v>
      </c>
      <c r="AX3504" s="14">
        <v>0</v>
      </c>
      <c r="AY3504" s="14">
        <v>0</v>
      </c>
      <c r="AZ3504" s="14">
        <v>6000</v>
      </c>
      <c r="BA3504" s="14"/>
      <c r="BB3504" s="14"/>
      <c r="BC3504" s="14"/>
      <c r="BD3504" s="14"/>
      <c r="BE3504" s="14">
        <f t="shared" si="4865"/>
        <v>6000</v>
      </c>
      <c r="BF3504" s="14"/>
      <c r="BG3504" s="14"/>
      <c r="BH3504" s="14">
        <v>6000</v>
      </c>
      <c r="BI3504" s="14"/>
      <c r="BJ3504" s="14"/>
      <c r="BK3504" s="14"/>
      <c r="BL3504" s="14"/>
      <c r="BM3504" s="14"/>
      <c r="BN3504" s="14"/>
      <c r="BO3504" s="14"/>
      <c r="BP3504" s="14"/>
      <c r="BQ3504" s="14"/>
      <c r="BR3504" s="14">
        <v>6000</v>
      </c>
      <c r="BS3504" s="14">
        <v>0</v>
      </c>
    </row>
    <row r="3505" spans="1:71" x14ac:dyDescent="0.25">
      <c r="A3505" s="4" t="s">
        <v>915</v>
      </c>
      <c r="B3505" s="4" t="s">
        <v>75</v>
      </c>
      <c r="C3505" s="4" t="s">
        <v>1497</v>
      </c>
      <c r="D3505" s="65" t="s">
        <v>1498</v>
      </c>
      <c r="E3505" s="75">
        <v>6138</v>
      </c>
      <c r="F3505" s="65"/>
      <c r="G3505" s="61" t="s">
        <v>1894</v>
      </c>
      <c r="H3505" s="13" t="s">
        <v>192</v>
      </c>
      <c r="I3505" s="14">
        <v>0</v>
      </c>
      <c r="J3505" s="14"/>
      <c r="K3505" s="14"/>
      <c r="L3505" s="14"/>
      <c r="M3505" s="14"/>
      <c r="N3505" s="14"/>
      <c r="O3505" s="14">
        <f t="shared" si="4863"/>
        <v>0</v>
      </c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>
        <v>0</v>
      </c>
      <c r="AC3505" s="14">
        <v>0</v>
      </c>
      <c r="AD3505" s="14">
        <v>0</v>
      </c>
      <c r="AE3505" s="14"/>
      <c r="AF3505" s="14"/>
      <c r="AG3505" s="14"/>
      <c r="AH3505" s="14"/>
      <c r="AI3505" s="14"/>
      <c r="AJ3505" s="14">
        <f t="shared" si="4864"/>
        <v>0</v>
      </c>
      <c r="AK3505" s="14"/>
      <c r="AL3505" s="14"/>
      <c r="AM3505" s="14"/>
      <c r="AN3505" s="14"/>
      <c r="AO3505" s="14"/>
      <c r="AP3505" s="14"/>
      <c r="AQ3505" s="14"/>
      <c r="AR3505" s="14"/>
      <c r="AS3505" s="14"/>
      <c r="AT3505" s="14"/>
      <c r="AU3505" s="14"/>
      <c r="AV3505" s="14"/>
      <c r="AW3505" s="14">
        <v>0</v>
      </c>
      <c r="AX3505" s="14">
        <v>0</v>
      </c>
      <c r="AY3505" s="14">
        <v>0</v>
      </c>
      <c r="AZ3505" s="14"/>
      <c r="BA3505" s="14"/>
      <c r="BB3505" s="14"/>
      <c r="BC3505" s="14"/>
      <c r="BD3505" s="14"/>
      <c r="BE3505" s="14">
        <f t="shared" si="4865"/>
        <v>0</v>
      </c>
      <c r="BF3505" s="14"/>
      <c r="BG3505" s="14"/>
      <c r="BH3505" s="14"/>
      <c r="BI3505" s="14"/>
      <c r="BJ3505" s="14"/>
      <c r="BK3505" s="14"/>
      <c r="BL3505" s="14"/>
      <c r="BM3505" s="14"/>
      <c r="BN3505" s="14"/>
      <c r="BO3505" s="14"/>
      <c r="BP3505" s="14"/>
      <c r="BQ3505" s="14"/>
      <c r="BR3505" s="14">
        <v>0</v>
      </c>
      <c r="BS3505" s="14">
        <v>0</v>
      </c>
    </row>
    <row r="3506" spans="1:71" x14ac:dyDescent="0.25">
      <c r="A3506" s="1" t="s">
        <v>915</v>
      </c>
      <c r="B3506" s="1" t="s">
        <v>75</v>
      </c>
      <c r="C3506" s="1" t="s">
        <v>1497</v>
      </c>
      <c r="D3506" s="68" t="s">
        <v>1498</v>
      </c>
      <c r="E3506" s="68" t="s">
        <v>37</v>
      </c>
      <c r="F3506" s="65" t="s">
        <v>1</v>
      </c>
      <c r="G3506" s="13" t="s">
        <v>1</v>
      </c>
      <c r="H3506" s="2" t="s">
        <v>38</v>
      </c>
      <c r="I3506" s="12">
        <f t="shared" ref="I3506:AA3506" si="4887">SUM(I3507:I3509)</f>
        <v>2000</v>
      </c>
      <c r="J3506" s="12">
        <f t="shared" si="4887"/>
        <v>0</v>
      </c>
      <c r="K3506" s="12">
        <f t="shared" si="4887"/>
        <v>0</v>
      </c>
      <c r="L3506" s="12">
        <f t="shared" si="4887"/>
        <v>0</v>
      </c>
      <c r="M3506" s="12">
        <f t="shared" si="4887"/>
        <v>0</v>
      </c>
      <c r="N3506" s="12">
        <f t="shared" si="4887"/>
        <v>0</v>
      </c>
      <c r="O3506" s="12">
        <f t="shared" si="4887"/>
        <v>2000</v>
      </c>
      <c r="P3506" s="12">
        <f t="shared" si="4887"/>
        <v>0</v>
      </c>
      <c r="Q3506" s="12">
        <f t="shared" si="4887"/>
        <v>0</v>
      </c>
      <c r="R3506" s="12">
        <f t="shared" si="4887"/>
        <v>1060</v>
      </c>
      <c r="S3506" s="12">
        <f t="shared" si="4887"/>
        <v>0</v>
      </c>
      <c r="T3506" s="12">
        <f t="shared" si="4887"/>
        <v>0</v>
      </c>
      <c r="U3506" s="12">
        <f t="shared" si="4887"/>
        <v>0</v>
      </c>
      <c r="V3506" s="12">
        <f t="shared" si="4887"/>
        <v>0</v>
      </c>
      <c r="W3506" s="12">
        <f t="shared" si="4887"/>
        <v>0</v>
      </c>
      <c r="X3506" s="12">
        <f t="shared" si="4887"/>
        <v>0</v>
      </c>
      <c r="Y3506" s="12">
        <f t="shared" si="4887"/>
        <v>0</v>
      </c>
      <c r="Z3506" s="12">
        <f t="shared" si="4887"/>
        <v>0</v>
      </c>
      <c r="AA3506" s="12">
        <f t="shared" si="4887"/>
        <v>0</v>
      </c>
      <c r="AB3506" s="12">
        <v>1060</v>
      </c>
      <c r="AC3506" s="12">
        <v>940</v>
      </c>
      <c r="AD3506" s="12">
        <f t="shared" ref="AD3506:AV3506" si="4888">SUM(AD3507:AD3509)</f>
        <v>0</v>
      </c>
      <c r="AE3506" s="12">
        <f t="shared" si="4888"/>
        <v>0</v>
      </c>
      <c r="AF3506" s="12">
        <f t="shared" si="4888"/>
        <v>0</v>
      </c>
      <c r="AG3506" s="12">
        <f t="shared" si="4888"/>
        <v>0</v>
      </c>
      <c r="AH3506" s="12">
        <f t="shared" si="4888"/>
        <v>0</v>
      </c>
      <c r="AI3506" s="12">
        <f t="shared" si="4888"/>
        <v>0</v>
      </c>
      <c r="AJ3506" s="12">
        <f t="shared" si="4888"/>
        <v>0</v>
      </c>
      <c r="AK3506" s="12">
        <f t="shared" si="4888"/>
        <v>0</v>
      </c>
      <c r="AL3506" s="12">
        <f t="shared" si="4888"/>
        <v>0</v>
      </c>
      <c r="AM3506" s="12">
        <f t="shared" si="4888"/>
        <v>0</v>
      </c>
      <c r="AN3506" s="12">
        <f t="shared" si="4888"/>
        <v>0</v>
      </c>
      <c r="AO3506" s="12">
        <f t="shared" si="4888"/>
        <v>0</v>
      </c>
      <c r="AP3506" s="12">
        <f t="shared" si="4888"/>
        <v>0</v>
      </c>
      <c r="AQ3506" s="12">
        <f t="shared" si="4888"/>
        <v>0</v>
      </c>
      <c r="AR3506" s="12">
        <f t="shared" si="4888"/>
        <v>0</v>
      </c>
      <c r="AS3506" s="12">
        <f t="shared" si="4888"/>
        <v>0</v>
      </c>
      <c r="AT3506" s="12">
        <f t="shared" si="4888"/>
        <v>0</v>
      </c>
      <c r="AU3506" s="12">
        <f t="shared" si="4888"/>
        <v>0</v>
      </c>
      <c r="AV3506" s="12">
        <f t="shared" si="4888"/>
        <v>0</v>
      </c>
      <c r="AW3506" s="12">
        <v>0</v>
      </c>
      <c r="AX3506" s="12">
        <v>0</v>
      </c>
      <c r="AY3506" s="12">
        <f t="shared" ref="AY3506:BQ3506" si="4889">SUM(AY3507:AY3509)</f>
        <v>0</v>
      </c>
      <c r="AZ3506" s="12">
        <f t="shared" si="4889"/>
        <v>0</v>
      </c>
      <c r="BA3506" s="12">
        <f t="shared" si="4889"/>
        <v>0</v>
      </c>
      <c r="BB3506" s="12">
        <f t="shared" si="4889"/>
        <v>0</v>
      </c>
      <c r="BC3506" s="12">
        <f t="shared" si="4889"/>
        <v>0</v>
      </c>
      <c r="BD3506" s="12">
        <f t="shared" si="4889"/>
        <v>0</v>
      </c>
      <c r="BE3506" s="12">
        <f t="shared" si="4889"/>
        <v>0</v>
      </c>
      <c r="BF3506" s="12">
        <f t="shared" si="4889"/>
        <v>0</v>
      </c>
      <c r="BG3506" s="12">
        <f t="shared" si="4889"/>
        <v>0</v>
      </c>
      <c r="BH3506" s="12">
        <f t="shared" si="4889"/>
        <v>0</v>
      </c>
      <c r="BI3506" s="12">
        <f t="shared" si="4889"/>
        <v>0</v>
      </c>
      <c r="BJ3506" s="12">
        <f t="shared" si="4889"/>
        <v>0</v>
      </c>
      <c r="BK3506" s="12">
        <f t="shared" si="4889"/>
        <v>0</v>
      </c>
      <c r="BL3506" s="12">
        <f t="shared" si="4889"/>
        <v>0</v>
      </c>
      <c r="BM3506" s="12">
        <f t="shared" si="4889"/>
        <v>0</v>
      </c>
      <c r="BN3506" s="12">
        <f t="shared" si="4889"/>
        <v>0</v>
      </c>
      <c r="BO3506" s="12">
        <f t="shared" si="4889"/>
        <v>0</v>
      </c>
      <c r="BP3506" s="12">
        <f t="shared" si="4889"/>
        <v>0</v>
      </c>
      <c r="BQ3506" s="12">
        <f t="shared" si="4889"/>
        <v>0</v>
      </c>
      <c r="BR3506" s="12">
        <v>0</v>
      </c>
      <c r="BS3506" s="12">
        <v>0</v>
      </c>
    </row>
    <row r="3507" spans="1:71" x14ac:dyDescent="0.25">
      <c r="A3507" s="4" t="s">
        <v>915</v>
      </c>
      <c r="B3507" s="4" t="s">
        <v>75</v>
      </c>
      <c r="C3507" s="4" t="s">
        <v>1497</v>
      </c>
      <c r="D3507" s="65" t="s">
        <v>1498</v>
      </c>
      <c r="E3507" s="75">
        <v>6139</v>
      </c>
      <c r="F3507" s="65"/>
      <c r="G3507" s="61" t="s">
        <v>1894</v>
      </c>
      <c r="H3507" s="13" t="s">
        <v>38</v>
      </c>
      <c r="I3507" s="14">
        <v>2000</v>
      </c>
      <c r="J3507" s="14"/>
      <c r="K3507" s="14"/>
      <c r="L3507" s="14"/>
      <c r="M3507" s="14"/>
      <c r="N3507" s="14"/>
      <c r="O3507" s="14">
        <f t="shared" si="4863"/>
        <v>2000</v>
      </c>
      <c r="P3507" s="14"/>
      <c r="Q3507" s="14"/>
      <c r="R3507" s="14">
        <v>1060</v>
      </c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>
        <v>1060</v>
      </c>
      <c r="AC3507" s="14">
        <v>940</v>
      </c>
      <c r="AD3507" s="14">
        <v>0</v>
      </c>
      <c r="AE3507" s="14"/>
      <c r="AF3507" s="14"/>
      <c r="AG3507" s="14"/>
      <c r="AH3507" s="14"/>
      <c r="AI3507" s="14"/>
      <c r="AJ3507" s="14">
        <f t="shared" si="4864"/>
        <v>0</v>
      </c>
      <c r="AK3507" s="14"/>
      <c r="AL3507" s="14"/>
      <c r="AM3507" s="14"/>
      <c r="AN3507" s="14"/>
      <c r="AO3507" s="14"/>
      <c r="AP3507" s="14"/>
      <c r="AQ3507" s="14"/>
      <c r="AR3507" s="14"/>
      <c r="AS3507" s="14"/>
      <c r="AT3507" s="14"/>
      <c r="AU3507" s="14"/>
      <c r="AV3507" s="14"/>
      <c r="AW3507" s="14">
        <v>0</v>
      </c>
      <c r="AX3507" s="14">
        <v>0</v>
      </c>
      <c r="AY3507" s="14">
        <v>0</v>
      </c>
      <c r="AZ3507" s="14"/>
      <c r="BA3507" s="14"/>
      <c r="BB3507" s="14"/>
      <c r="BC3507" s="14"/>
      <c r="BD3507" s="14"/>
      <c r="BE3507" s="14">
        <f t="shared" si="4865"/>
        <v>0</v>
      </c>
      <c r="BF3507" s="14"/>
      <c r="BG3507" s="14"/>
      <c r="BH3507" s="14"/>
      <c r="BI3507" s="14"/>
      <c r="BJ3507" s="14"/>
      <c r="BK3507" s="14"/>
      <c r="BL3507" s="14"/>
      <c r="BM3507" s="14"/>
      <c r="BN3507" s="14"/>
      <c r="BO3507" s="14"/>
      <c r="BP3507" s="14"/>
      <c r="BQ3507" s="14"/>
      <c r="BR3507" s="14">
        <v>0</v>
      </c>
      <c r="BS3507" s="14">
        <v>0</v>
      </c>
    </row>
    <row r="3508" spans="1:71" ht="22.5" x14ac:dyDescent="0.25">
      <c r="A3508" s="4" t="s">
        <v>915</v>
      </c>
      <c r="B3508" s="4" t="s">
        <v>75</v>
      </c>
      <c r="C3508" s="4" t="s">
        <v>1497</v>
      </c>
      <c r="D3508" s="65" t="s">
        <v>1498</v>
      </c>
      <c r="E3508" s="75">
        <v>6139</v>
      </c>
      <c r="F3508" s="65" t="s">
        <v>1505</v>
      </c>
      <c r="G3508" s="61" t="s">
        <v>1894</v>
      </c>
      <c r="H3508" s="13" t="s">
        <v>46</v>
      </c>
      <c r="I3508" s="14">
        <v>0</v>
      </c>
      <c r="J3508" s="14"/>
      <c r="K3508" s="14"/>
      <c r="L3508" s="14"/>
      <c r="M3508" s="14"/>
      <c r="N3508" s="14"/>
      <c r="O3508" s="14">
        <f t="shared" si="4863"/>
        <v>0</v>
      </c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>
        <v>0</v>
      </c>
      <c r="AC3508" s="14">
        <v>0</v>
      </c>
      <c r="AD3508" s="14">
        <v>0</v>
      </c>
      <c r="AE3508" s="14"/>
      <c r="AF3508" s="14"/>
      <c r="AG3508" s="14"/>
      <c r="AH3508" s="14"/>
      <c r="AI3508" s="14"/>
      <c r="AJ3508" s="14">
        <f t="shared" si="4864"/>
        <v>0</v>
      </c>
      <c r="AK3508" s="14"/>
      <c r="AL3508" s="14"/>
      <c r="AM3508" s="14"/>
      <c r="AN3508" s="14"/>
      <c r="AO3508" s="14"/>
      <c r="AP3508" s="14"/>
      <c r="AQ3508" s="14"/>
      <c r="AR3508" s="14"/>
      <c r="AS3508" s="14"/>
      <c r="AT3508" s="14"/>
      <c r="AU3508" s="14"/>
      <c r="AV3508" s="14"/>
      <c r="AW3508" s="14">
        <v>0</v>
      </c>
      <c r="AX3508" s="14">
        <v>0</v>
      </c>
      <c r="AY3508" s="14">
        <v>0</v>
      </c>
      <c r="AZ3508" s="14"/>
      <c r="BA3508" s="14"/>
      <c r="BB3508" s="14"/>
      <c r="BC3508" s="14"/>
      <c r="BD3508" s="14"/>
      <c r="BE3508" s="14">
        <f t="shared" si="4865"/>
        <v>0</v>
      </c>
      <c r="BF3508" s="14"/>
      <c r="BG3508" s="14"/>
      <c r="BH3508" s="14"/>
      <c r="BI3508" s="14"/>
      <c r="BJ3508" s="14"/>
      <c r="BK3508" s="14"/>
      <c r="BL3508" s="14"/>
      <c r="BM3508" s="14"/>
      <c r="BN3508" s="14"/>
      <c r="BO3508" s="14"/>
      <c r="BP3508" s="14"/>
      <c r="BQ3508" s="14"/>
      <c r="BR3508" s="14">
        <v>0</v>
      </c>
      <c r="BS3508" s="14">
        <v>0</v>
      </c>
    </row>
    <row r="3509" spans="1:71" ht="22.5" x14ac:dyDescent="0.25">
      <c r="A3509" s="4" t="s">
        <v>915</v>
      </c>
      <c r="B3509" s="4" t="s">
        <v>75</v>
      </c>
      <c r="C3509" s="4" t="s">
        <v>1497</v>
      </c>
      <c r="D3509" s="65" t="s">
        <v>1498</v>
      </c>
      <c r="E3509" s="75">
        <v>6139</v>
      </c>
      <c r="F3509" s="65" t="s">
        <v>1506</v>
      </c>
      <c r="G3509" s="61" t="s">
        <v>1894</v>
      </c>
      <c r="H3509" s="13" t="s">
        <v>52</v>
      </c>
      <c r="I3509" s="14">
        <v>0</v>
      </c>
      <c r="J3509" s="14"/>
      <c r="K3509" s="14"/>
      <c r="L3509" s="14"/>
      <c r="M3509" s="14"/>
      <c r="N3509" s="14"/>
      <c r="O3509" s="14">
        <f t="shared" si="4863"/>
        <v>0</v>
      </c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>
        <v>0</v>
      </c>
      <c r="AC3509" s="14">
        <v>0</v>
      </c>
      <c r="AD3509" s="14">
        <v>0</v>
      </c>
      <c r="AE3509" s="14"/>
      <c r="AF3509" s="14"/>
      <c r="AG3509" s="14"/>
      <c r="AH3509" s="14"/>
      <c r="AI3509" s="14"/>
      <c r="AJ3509" s="14">
        <f t="shared" si="4864"/>
        <v>0</v>
      </c>
      <c r="AK3509" s="14"/>
      <c r="AL3509" s="14"/>
      <c r="AM3509" s="14"/>
      <c r="AN3509" s="14"/>
      <c r="AO3509" s="14"/>
      <c r="AP3509" s="14"/>
      <c r="AQ3509" s="14"/>
      <c r="AR3509" s="14"/>
      <c r="AS3509" s="14"/>
      <c r="AT3509" s="14"/>
      <c r="AU3509" s="14"/>
      <c r="AV3509" s="14"/>
      <c r="AW3509" s="14">
        <v>0</v>
      </c>
      <c r="AX3509" s="14">
        <v>0</v>
      </c>
      <c r="AY3509" s="14">
        <v>0</v>
      </c>
      <c r="AZ3509" s="14"/>
      <c r="BA3509" s="14"/>
      <c r="BB3509" s="14"/>
      <c r="BC3509" s="14"/>
      <c r="BD3509" s="14"/>
      <c r="BE3509" s="14">
        <f t="shared" si="4865"/>
        <v>0</v>
      </c>
      <c r="BF3509" s="14"/>
      <c r="BG3509" s="14"/>
      <c r="BH3509" s="14"/>
      <c r="BI3509" s="14"/>
      <c r="BJ3509" s="14"/>
      <c r="BK3509" s="14"/>
      <c r="BL3509" s="14"/>
      <c r="BM3509" s="14"/>
      <c r="BN3509" s="14"/>
      <c r="BO3509" s="14"/>
      <c r="BP3509" s="14"/>
      <c r="BQ3509" s="14"/>
      <c r="BR3509" s="14">
        <v>0</v>
      </c>
      <c r="BS3509" s="14">
        <v>0</v>
      </c>
    </row>
    <row r="3510" spans="1:71" ht="22.5" x14ac:dyDescent="0.25">
      <c r="A3510" s="1" t="s">
        <v>1</v>
      </c>
      <c r="B3510" s="1" t="s">
        <v>1</v>
      </c>
      <c r="C3510" s="1" t="s">
        <v>1</v>
      </c>
      <c r="D3510" s="64" t="s">
        <v>1</v>
      </c>
      <c r="E3510" s="64" t="s">
        <v>1</v>
      </c>
      <c r="F3510" s="64" t="s">
        <v>1</v>
      </c>
      <c r="G3510" s="2" t="s">
        <v>1</v>
      </c>
      <c r="H3510" s="10" t="s">
        <v>53</v>
      </c>
      <c r="I3510" s="11">
        <f t="shared" ref="I3510:X3511" si="4890">SUM(I3511)</f>
        <v>0</v>
      </c>
      <c r="J3510" s="11">
        <f t="shared" si="4890"/>
        <v>0</v>
      </c>
      <c r="K3510" s="11">
        <f t="shared" si="4890"/>
        <v>0</v>
      </c>
      <c r="L3510" s="11">
        <f t="shared" si="4890"/>
        <v>0</v>
      </c>
      <c r="M3510" s="11">
        <f t="shared" si="4890"/>
        <v>0</v>
      </c>
      <c r="N3510" s="11">
        <f t="shared" si="4890"/>
        <v>0</v>
      </c>
      <c r="O3510" s="11">
        <f t="shared" si="4890"/>
        <v>0</v>
      </c>
      <c r="P3510" s="11">
        <f t="shared" si="4890"/>
        <v>0</v>
      </c>
      <c r="Q3510" s="11">
        <f t="shared" si="4890"/>
        <v>0</v>
      </c>
      <c r="R3510" s="11">
        <f t="shared" si="4890"/>
        <v>0</v>
      </c>
      <c r="S3510" s="11">
        <f t="shared" si="4890"/>
        <v>0</v>
      </c>
      <c r="T3510" s="11">
        <f t="shared" si="4890"/>
        <v>0</v>
      </c>
      <c r="U3510" s="11">
        <f t="shared" si="4890"/>
        <v>0</v>
      </c>
      <c r="V3510" s="11">
        <f t="shared" si="4890"/>
        <v>0</v>
      </c>
      <c r="W3510" s="11">
        <f t="shared" si="4890"/>
        <v>0</v>
      </c>
      <c r="X3510" s="11">
        <f t="shared" si="4890"/>
        <v>0</v>
      </c>
      <c r="Y3510" s="11">
        <f t="shared" ref="J3510:AA3511" si="4891">SUM(Y3511)</f>
        <v>0</v>
      </c>
      <c r="Z3510" s="11">
        <f t="shared" si="4891"/>
        <v>0</v>
      </c>
      <c r="AA3510" s="11">
        <f t="shared" si="4891"/>
        <v>0</v>
      </c>
      <c r="AB3510" s="11">
        <v>0</v>
      </c>
      <c r="AC3510" s="11">
        <v>0</v>
      </c>
      <c r="AD3510" s="11">
        <f t="shared" ref="AD3510:AS3511" si="4892">SUM(AD3511)</f>
        <v>0</v>
      </c>
      <c r="AE3510" s="11">
        <f t="shared" si="4892"/>
        <v>0</v>
      </c>
      <c r="AF3510" s="11">
        <f t="shared" si="4892"/>
        <v>0</v>
      </c>
      <c r="AG3510" s="11">
        <f t="shared" si="4892"/>
        <v>0</v>
      </c>
      <c r="AH3510" s="11">
        <f t="shared" si="4892"/>
        <v>0</v>
      </c>
      <c r="AI3510" s="11">
        <f t="shared" si="4892"/>
        <v>0</v>
      </c>
      <c r="AJ3510" s="11">
        <f t="shared" si="4892"/>
        <v>0</v>
      </c>
      <c r="AK3510" s="11">
        <f t="shared" si="4892"/>
        <v>0</v>
      </c>
      <c r="AL3510" s="11">
        <f t="shared" si="4892"/>
        <v>0</v>
      </c>
      <c r="AM3510" s="11">
        <f t="shared" si="4892"/>
        <v>0</v>
      </c>
      <c r="AN3510" s="11">
        <f t="shared" si="4892"/>
        <v>0</v>
      </c>
      <c r="AO3510" s="11">
        <f t="shared" si="4892"/>
        <v>0</v>
      </c>
      <c r="AP3510" s="11">
        <f t="shared" si="4892"/>
        <v>0</v>
      </c>
      <c r="AQ3510" s="11">
        <f t="shared" si="4892"/>
        <v>0</v>
      </c>
      <c r="AR3510" s="11">
        <f t="shared" si="4892"/>
        <v>0</v>
      </c>
      <c r="AS3510" s="11">
        <f t="shared" si="4892"/>
        <v>0</v>
      </c>
      <c r="AT3510" s="11">
        <f t="shared" ref="AE3510:AV3511" si="4893">SUM(AT3511)</f>
        <v>0</v>
      </c>
      <c r="AU3510" s="11">
        <f t="shared" si="4893"/>
        <v>0</v>
      </c>
      <c r="AV3510" s="11">
        <f t="shared" si="4893"/>
        <v>0</v>
      </c>
      <c r="AW3510" s="11">
        <v>0</v>
      </c>
      <c r="AX3510" s="11">
        <v>0</v>
      </c>
      <c r="AY3510" s="11">
        <f t="shared" ref="AY3510:BN3511" si="4894">SUM(AY3511)</f>
        <v>0</v>
      </c>
      <c r="AZ3510" s="11">
        <f t="shared" si="4894"/>
        <v>0</v>
      </c>
      <c r="BA3510" s="11">
        <f t="shared" si="4894"/>
        <v>0</v>
      </c>
      <c r="BB3510" s="11">
        <f t="shared" si="4894"/>
        <v>0</v>
      </c>
      <c r="BC3510" s="11">
        <f t="shared" si="4894"/>
        <v>0</v>
      </c>
      <c r="BD3510" s="11">
        <f t="shared" si="4894"/>
        <v>0</v>
      </c>
      <c r="BE3510" s="11">
        <f t="shared" si="4894"/>
        <v>0</v>
      </c>
      <c r="BF3510" s="11">
        <f t="shared" si="4894"/>
        <v>0</v>
      </c>
      <c r="BG3510" s="11">
        <f t="shared" si="4894"/>
        <v>0</v>
      </c>
      <c r="BH3510" s="11">
        <f t="shared" si="4894"/>
        <v>0</v>
      </c>
      <c r="BI3510" s="11">
        <f t="shared" si="4894"/>
        <v>0</v>
      </c>
      <c r="BJ3510" s="11">
        <f t="shared" si="4894"/>
        <v>0</v>
      </c>
      <c r="BK3510" s="11">
        <f t="shared" si="4894"/>
        <v>0</v>
      </c>
      <c r="BL3510" s="11">
        <f t="shared" si="4894"/>
        <v>0</v>
      </c>
      <c r="BM3510" s="11">
        <f t="shared" si="4894"/>
        <v>0</v>
      </c>
      <c r="BN3510" s="11">
        <f t="shared" si="4894"/>
        <v>0</v>
      </c>
      <c r="BO3510" s="11">
        <f t="shared" ref="AZ3510:BQ3511" si="4895">SUM(BO3511)</f>
        <v>0</v>
      </c>
      <c r="BP3510" s="11">
        <f t="shared" si="4895"/>
        <v>0</v>
      </c>
      <c r="BQ3510" s="11">
        <f t="shared" si="4895"/>
        <v>0</v>
      </c>
      <c r="BR3510" s="11">
        <v>0</v>
      </c>
      <c r="BS3510" s="11">
        <v>0</v>
      </c>
    </row>
    <row r="3511" spans="1:71" x14ac:dyDescent="0.25">
      <c r="A3511" s="4" t="s">
        <v>915</v>
      </c>
      <c r="B3511" s="4" t="s">
        <v>75</v>
      </c>
      <c r="C3511" s="4" t="s">
        <v>1497</v>
      </c>
      <c r="D3511" s="65" t="s">
        <v>1498</v>
      </c>
      <c r="E3511" s="64" t="s">
        <v>54</v>
      </c>
      <c r="F3511" s="64" t="s">
        <v>1</v>
      </c>
      <c r="G3511" s="2" t="s">
        <v>1</v>
      </c>
      <c r="H3511" s="2" t="s">
        <v>55</v>
      </c>
      <c r="I3511" s="12">
        <f t="shared" si="4890"/>
        <v>0</v>
      </c>
      <c r="J3511" s="12">
        <f t="shared" si="4891"/>
        <v>0</v>
      </c>
      <c r="K3511" s="12">
        <f t="shared" si="4891"/>
        <v>0</v>
      </c>
      <c r="L3511" s="12">
        <f t="shared" si="4891"/>
        <v>0</v>
      </c>
      <c r="M3511" s="12">
        <f t="shared" si="4891"/>
        <v>0</v>
      </c>
      <c r="N3511" s="12">
        <f t="shared" si="4891"/>
        <v>0</v>
      </c>
      <c r="O3511" s="12">
        <f t="shared" si="4891"/>
        <v>0</v>
      </c>
      <c r="P3511" s="12">
        <f t="shared" si="4891"/>
        <v>0</v>
      </c>
      <c r="Q3511" s="12">
        <f t="shared" si="4891"/>
        <v>0</v>
      </c>
      <c r="R3511" s="12">
        <f t="shared" si="4891"/>
        <v>0</v>
      </c>
      <c r="S3511" s="12">
        <f t="shared" si="4891"/>
        <v>0</v>
      </c>
      <c r="T3511" s="12">
        <f t="shared" si="4891"/>
        <v>0</v>
      </c>
      <c r="U3511" s="12">
        <f t="shared" si="4891"/>
        <v>0</v>
      </c>
      <c r="V3511" s="12">
        <f t="shared" si="4891"/>
        <v>0</v>
      </c>
      <c r="W3511" s="12">
        <f t="shared" si="4891"/>
        <v>0</v>
      </c>
      <c r="X3511" s="12">
        <f t="shared" si="4891"/>
        <v>0</v>
      </c>
      <c r="Y3511" s="12">
        <f t="shared" si="4891"/>
        <v>0</v>
      </c>
      <c r="Z3511" s="12">
        <f t="shared" si="4891"/>
        <v>0</v>
      </c>
      <c r="AA3511" s="12">
        <f t="shared" si="4891"/>
        <v>0</v>
      </c>
      <c r="AB3511" s="12">
        <v>0</v>
      </c>
      <c r="AC3511" s="12">
        <v>0</v>
      </c>
      <c r="AD3511" s="12">
        <f t="shared" si="4892"/>
        <v>0</v>
      </c>
      <c r="AE3511" s="12">
        <f t="shared" si="4893"/>
        <v>0</v>
      </c>
      <c r="AF3511" s="12">
        <f t="shared" si="4893"/>
        <v>0</v>
      </c>
      <c r="AG3511" s="12">
        <f t="shared" si="4893"/>
        <v>0</v>
      </c>
      <c r="AH3511" s="12">
        <f t="shared" si="4893"/>
        <v>0</v>
      </c>
      <c r="AI3511" s="12">
        <f t="shared" si="4893"/>
        <v>0</v>
      </c>
      <c r="AJ3511" s="12">
        <f t="shared" si="4893"/>
        <v>0</v>
      </c>
      <c r="AK3511" s="12">
        <f t="shared" si="4893"/>
        <v>0</v>
      </c>
      <c r="AL3511" s="12">
        <f t="shared" si="4893"/>
        <v>0</v>
      </c>
      <c r="AM3511" s="12">
        <f t="shared" si="4893"/>
        <v>0</v>
      </c>
      <c r="AN3511" s="12">
        <f t="shared" si="4893"/>
        <v>0</v>
      </c>
      <c r="AO3511" s="12">
        <f t="shared" si="4893"/>
        <v>0</v>
      </c>
      <c r="AP3511" s="12">
        <f t="shared" si="4893"/>
        <v>0</v>
      </c>
      <c r="AQ3511" s="12">
        <f t="shared" si="4893"/>
        <v>0</v>
      </c>
      <c r="AR3511" s="12">
        <f t="shared" si="4893"/>
        <v>0</v>
      </c>
      <c r="AS3511" s="12">
        <f t="shared" si="4893"/>
        <v>0</v>
      </c>
      <c r="AT3511" s="12">
        <f t="shared" si="4893"/>
        <v>0</v>
      </c>
      <c r="AU3511" s="12">
        <f t="shared" si="4893"/>
        <v>0</v>
      </c>
      <c r="AV3511" s="12">
        <f t="shared" si="4893"/>
        <v>0</v>
      </c>
      <c r="AW3511" s="12">
        <v>0</v>
      </c>
      <c r="AX3511" s="12">
        <v>0</v>
      </c>
      <c r="AY3511" s="12">
        <f t="shared" si="4894"/>
        <v>0</v>
      </c>
      <c r="AZ3511" s="12">
        <f t="shared" si="4895"/>
        <v>0</v>
      </c>
      <c r="BA3511" s="12">
        <f t="shared" si="4895"/>
        <v>0</v>
      </c>
      <c r="BB3511" s="12">
        <f t="shared" si="4895"/>
        <v>0</v>
      </c>
      <c r="BC3511" s="12">
        <f t="shared" si="4895"/>
        <v>0</v>
      </c>
      <c r="BD3511" s="12">
        <f t="shared" si="4895"/>
        <v>0</v>
      </c>
      <c r="BE3511" s="12">
        <f t="shared" si="4895"/>
        <v>0</v>
      </c>
      <c r="BF3511" s="12">
        <f t="shared" si="4895"/>
        <v>0</v>
      </c>
      <c r="BG3511" s="12">
        <f t="shared" si="4895"/>
        <v>0</v>
      </c>
      <c r="BH3511" s="12">
        <f t="shared" si="4895"/>
        <v>0</v>
      </c>
      <c r="BI3511" s="12">
        <f t="shared" si="4895"/>
        <v>0</v>
      </c>
      <c r="BJ3511" s="12">
        <f t="shared" si="4895"/>
        <v>0</v>
      </c>
      <c r="BK3511" s="12">
        <f t="shared" si="4895"/>
        <v>0</v>
      </c>
      <c r="BL3511" s="12">
        <f t="shared" si="4895"/>
        <v>0</v>
      </c>
      <c r="BM3511" s="12">
        <f t="shared" si="4895"/>
        <v>0</v>
      </c>
      <c r="BN3511" s="12">
        <f t="shared" si="4895"/>
        <v>0</v>
      </c>
      <c r="BO3511" s="12">
        <f t="shared" si="4895"/>
        <v>0</v>
      </c>
      <c r="BP3511" s="12">
        <f t="shared" si="4895"/>
        <v>0</v>
      </c>
      <c r="BQ3511" s="12">
        <f t="shared" si="4895"/>
        <v>0</v>
      </c>
      <c r="BR3511" s="12">
        <v>0</v>
      </c>
      <c r="BS3511" s="12">
        <v>0</v>
      </c>
    </row>
    <row r="3512" spans="1:71" x14ac:dyDescent="0.25">
      <c r="A3512" s="4" t="s">
        <v>915</v>
      </c>
      <c r="B3512" s="4" t="s">
        <v>75</v>
      </c>
      <c r="C3512" s="4" t="s">
        <v>1497</v>
      </c>
      <c r="D3512" s="65" t="s">
        <v>1498</v>
      </c>
      <c r="E3512" s="75">
        <v>6148</v>
      </c>
      <c r="F3512" s="65"/>
      <c r="G3512" s="61" t="s">
        <v>1894</v>
      </c>
      <c r="H3512" s="13" t="s">
        <v>63</v>
      </c>
      <c r="I3512" s="14">
        <v>0</v>
      </c>
      <c r="J3512" s="14"/>
      <c r="K3512" s="14"/>
      <c r="L3512" s="14"/>
      <c r="M3512" s="14"/>
      <c r="N3512" s="14"/>
      <c r="O3512" s="14">
        <f t="shared" si="4863"/>
        <v>0</v>
      </c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>
        <v>0</v>
      </c>
      <c r="AC3512" s="14">
        <v>0</v>
      </c>
      <c r="AD3512" s="14">
        <v>0</v>
      </c>
      <c r="AE3512" s="14"/>
      <c r="AF3512" s="14"/>
      <c r="AG3512" s="14"/>
      <c r="AH3512" s="14"/>
      <c r="AI3512" s="14"/>
      <c r="AJ3512" s="14">
        <f t="shared" si="4864"/>
        <v>0</v>
      </c>
      <c r="AK3512" s="14"/>
      <c r="AL3512" s="14"/>
      <c r="AM3512" s="14"/>
      <c r="AN3512" s="14"/>
      <c r="AO3512" s="14"/>
      <c r="AP3512" s="14"/>
      <c r="AQ3512" s="14"/>
      <c r="AR3512" s="14"/>
      <c r="AS3512" s="14"/>
      <c r="AT3512" s="14"/>
      <c r="AU3512" s="14"/>
      <c r="AV3512" s="14"/>
      <c r="AW3512" s="14">
        <v>0</v>
      </c>
      <c r="AX3512" s="14">
        <v>0</v>
      </c>
      <c r="AY3512" s="14">
        <v>0</v>
      </c>
      <c r="AZ3512" s="14"/>
      <c r="BA3512" s="14"/>
      <c r="BB3512" s="14"/>
      <c r="BC3512" s="14"/>
      <c r="BD3512" s="14"/>
      <c r="BE3512" s="14">
        <f t="shared" si="4865"/>
        <v>0</v>
      </c>
      <c r="BF3512" s="14"/>
      <c r="BG3512" s="14"/>
      <c r="BH3512" s="14"/>
      <c r="BI3512" s="14"/>
      <c r="BJ3512" s="14"/>
      <c r="BK3512" s="14"/>
      <c r="BL3512" s="14"/>
      <c r="BM3512" s="14"/>
      <c r="BN3512" s="14"/>
      <c r="BO3512" s="14"/>
      <c r="BP3512" s="14"/>
      <c r="BQ3512" s="14"/>
      <c r="BR3512" s="14">
        <v>0</v>
      </c>
      <c r="BS3512" s="14">
        <v>0</v>
      </c>
    </row>
    <row r="3513" spans="1:71" ht="22.5" x14ac:dyDescent="0.25">
      <c r="A3513" s="1" t="s">
        <v>1</v>
      </c>
      <c r="B3513" s="1" t="s">
        <v>1</v>
      </c>
      <c r="C3513" s="1" t="s">
        <v>1</v>
      </c>
      <c r="D3513" s="64" t="s">
        <v>1</v>
      </c>
      <c r="E3513" s="64" t="s">
        <v>1</v>
      </c>
      <c r="F3513" s="64" t="s">
        <v>1</v>
      </c>
      <c r="G3513" s="2" t="s">
        <v>1</v>
      </c>
      <c r="H3513" s="10" t="s">
        <v>64</v>
      </c>
      <c r="I3513" s="11">
        <f t="shared" ref="I3513:AA3513" si="4896">SUM(I3514)</f>
        <v>6000</v>
      </c>
      <c r="J3513" s="11">
        <f t="shared" si="4896"/>
        <v>0</v>
      </c>
      <c r="K3513" s="11">
        <f t="shared" si="4896"/>
        <v>0</v>
      </c>
      <c r="L3513" s="11">
        <f t="shared" si="4896"/>
        <v>0</v>
      </c>
      <c r="M3513" s="11">
        <f t="shared" si="4896"/>
        <v>0</v>
      </c>
      <c r="N3513" s="11">
        <f t="shared" si="4896"/>
        <v>0</v>
      </c>
      <c r="O3513" s="11">
        <f t="shared" si="4896"/>
        <v>6000</v>
      </c>
      <c r="P3513" s="11">
        <f t="shared" si="4896"/>
        <v>0</v>
      </c>
      <c r="Q3513" s="11">
        <f t="shared" si="4896"/>
        <v>0</v>
      </c>
      <c r="R3513" s="11">
        <f t="shared" si="4896"/>
        <v>0</v>
      </c>
      <c r="S3513" s="11">
        <f t="shared" si="4896"/>
        <v>0</v>
      </c>
      <c r="T3513" s="11">
        <f t="shared" si="4896"/>
        <v>0</v>
      </c>
      <c r="U3513" s="11">
        <f t="shared" si="4896"/>
        <v>0</v>
      </c>
      <c r="V3513" s="11">
        <f t="shared" si="4896"/>
        <v>0</v>
      </c>
      <c r="W3513" s="11">
        <f t="shared" si="4896"/>
        <v>0</v>
      </c>
      <c r="X3513" s="11">
        <f t="shared" si="4896"/>
        <v>0</v>
      </c>
      <c r="Y3513" s="11">
        <f t="shared" si="4896"/>
        <v>0</v>
      </c>
      <c r="Z3513" s="11">
        <f t="shared" si="4896"/>
        <v>0</v>
      </c>
      <c r="AA3513" s="11">
        <f t="shared" si="4896"/>
        <v>0</v>
      </c>
      <c r="AB3513" s="11">
        <v>0</v>
      </c>
      <c r="AC3513" s="11">
        <v>6000</v>
      </c>
      <c r="AD3513" s="11">
        <f t="shared" ref="AD3513:AV3513" si="4897">SUM(AD3514)</f>
        <v>0</v>
      </c>
      <c r="AE3513" s="11">
        <f t="shared" si="4897"/>
        <v>0</v>
      </c>
      <c r="AF3513" s="11">
        <f t="shared" si="4897"/>
        <v>0</v>
      </c>
      <c r="AG3513" s="11">
        <f t="shared" si="4897"/>
        <v>0</v>
      </c>
      <c r="AH3513" s="11">
        <f t="shared" si="4897"/>
        <v>0</v>
      </c>
      <c r="AI3513" s="11">
        <f t="shared" si="4897"/>
        <v>0</v>
      </c>
      <c r="AJ3513" s="11">
        <f t="shared" si="4897"/>
        <v>0</v>
      </c>
      <c r="AK3513" s="11">
        <f t="shared" si="4897"/>
        <v>0</v>
      </c>
      <c r="AL3513" s="11">
        <f t="shared" si="4897"/>
        <v>0</v>
      </c>
      <c r="AM3513" s="11">
        <f t="shared" si="4897"/>
        <v>0</v>
      </c>
      <c r="AN3513" s="11">
        <f t="shared" si="4897"/>
        <v>0</v>
      </c>
      <c r="AO3513" s="11">
        <f t="shared" si="4897"/>
        <v>0</v>
      </c>
      <c r="AP3513" s="11">
        <f t="shared" si="4897"/>
        <v>0</v>
      </c>
      <c r="AQ3513" s="11">
        <f t="shared" si="4897"/>
        <v>0</v>
      </c>
      <c r="AR3513" s="11">
        <f t="shared" si="4897"/>
        <v>0</v>
      </c>
      <c r="AS3513" s="11">
        <f t="shared" si="4897"/>
        <v>0</v>
      </c>
      <c r="AT3513" s="11">
        <f t="shared" si="4897"/>
        <v>0</v>
      </c>
      <c r="AU3513" s="11">
        <f t="shared" si="4897"/>
        <v>0</v>
      </c>
      <c r="AV3513" s="11">
        <f t="shared" si="4897"/>
        <v>0</v>
      </c>
      <c r="AW3513" s="11">
        <v>0</v>
      </c>
      <c r="AX3513" s="11">
        <v>0</v>
      </c>
      <c r="AY3513" s="11">
        <f t="shared" ref="AY3513:BQ3513" si="4898">SUM(AY3514)</f>
        <v>0</v>
      </c>
      <c r="AZ3513" s="11">
        <f t="shared" si="4898"/>
        <v>0</v>
      </c>
      <c r="BA3513" s="11">
        <f t="shared" si="4898"/>
        <v>0</v>
      </c>
      <c r="BB3513" s="11">
        <f t="shared" si="4898"/>
        <v>0</v>
      </c>
      <c r="BC3513" s="11">
        <f t="shared" si="4898"/>
        <v>0</v>
      </c>
      <c r="BD3513" s="11">
        <f t="shared" si="4898"/>
        <v>0</v>
      </c>
      <c r="BE3513" s="11">
        <f t="shared" si="4898"/>
        <v>0</v>
      </c>
      <c r="BF3513" s="11">
        <f t="shared" si="4898"/>
        <v>0</v>
      </c>
      <c r="BG3513" s="11">
        <f t="shared" si="4898"/>
        <v>0</v>
      </c>
      <c r="BH3513" s="11">
        <f t="shared" si="4898"/>
        <v>0</v>
      </c>
      <c r="BI3513" s="11">
        <f t="shared" si="4898"/>
        <v>0</v>
      </c>
      <c r="BJ3513" s="11">
        <f t="shared" si="4898"/>
        <v>0</v>
      </c>
      <c r="BK3513" s="11">
        <f t="shared" si="4898"/>
        <v>0</v>
      </c>
      <c r="BL3513" s="11">
        <f t="shared" si="4898"/>
        <v>0</v>
      </c>
      <c r="BM3513" s="11">
        <f t="shared" si="4898"/>
        <v>0</v>
      </c>
      <c r="BN3513" s="11">
        <f t="shared" si="4898"/>
        <v>0</v>
      </c>
      <c r="BO3513" s="11">
        <f t="shared" si="4898"/>
        <v>0</v>
      </c>
      <c r="BP3513" s="11">
        <f t="shared" si="4898"/>
        <v>0</v>
      </c>
      <c r="BQ3513" s="11">
        <f t="shared" si="4898"/>
        <v>0</v>
      </c>
      <c r="BR3513" s="11">
        <v>0</v>
      </c>
      <c r="BS3513" s="11">
        <v>0</v>
      </c>
    </row>
    <row r="3514" spans="1:71" x14ac:dyDescent="0.25">
      <c r="A3514" s="4" t="s">
        <v>915</v>
      </c>
      <c r="B3514" s="4" t="s">
        <v>75</v>
      </c>
      <c r="C3514" s="4" t="s">
        <v>1497</v>
      </c>
      <c r="D3514" s="65" t="s">
        <v>1498</v>
      </c>
      <c r="E3514" s="64" t="s">
        <v>65</v>
      </c>
      <c r="F3514" s="64" t="s">
        <v>1</v>
      </c>
      <c r="G3514" s="2" t="s">
        <v>1</v>
      </c>
      <c r="H3514" s="2" t="s">
        <v>66</v>
      </c>
      <c r="I3514" s="12">
        <f t="shared" ref="I3514:AA3514" si="4899">SUM(I3515:I3516)</f>
        <v>6000</v>
      </c>
      <c r="J3514" s="12">
        <f t="shared" si="4899"/>
        <v>0</v>
      </c>
      <c r="K3514" s="12">
        <f t="shared" si="4899"/>
        <v>0</v>
      </c>
      <c r="L3514" s="12">
        <f t="shared" si="4899"/>
        <v>0</v>
      </c>
      <c r="M3514" s="12">
        <f t="shared" si="4899"/>
        <v>0</v>
      </c>
      <c r="N3514" s="12">
        <f t="shared" si="4899"/>
        <v>0</v>
      </c>
      <c r="O3514" s="12">
        <f t="shared" ref="O3514" si="4900">SUM(O3515:O3516)</f>
        <v>6000</v>
      </c>
      <c r="P3514" s="12">
        <f t="shared" si="4899"/>
        <v>0</v>
      </c>
      <c r="Q3514" s="12">
        <f t="shared" si="4899"/>
        <v>0</v>
      </c>
      <c r="R3514" s="12">
        <f t="shared" si="4899"/>
        <v>0</v>
      </c>
      <c r="S3514" s="12">
        <f t="shared" si="4899"/>
        <v>0</v>
      </c>
      <c r="T3514" s="12">
        <f t="shared" si="4899"/>
        <v>0</v>
      </c>
      <c r="U3514" s="12">
        <f t="shared" si="4899"/>
        <v>0</v>
      </c>
      <c r="V3514" s="12">
        <f t="shared" si="4899"/>
        <v>0</v>
      </c>
      <c r="W3514" s="12">
        <f t="shared" si="4899"/>
        <v>0</v>
      </c>
      <c r="X3514" s="12">
        <f t="shared" si="4899"/>
        <v>0</v>
      </c>
      <c r="Y3514" s="12">
        <f t="shared" si="4899"/>
        <v>0</v>
      </c>
      <c r="Z3514" s="12">
        <f t="shared" si="4899"/>
        <v>0</v>
      </c>
      <c r="AA3514" s="12">
        <f t="shared" si="4899"/>
        <v>0</v>
      </c>
      <c r="AB3514" s="12">
        <v>0</v>
      </c>
      <c r="AC3514" s="12">
        <v>6000</v>
      </c>
      <c r="AD3514" s="12">
        <f t="shared" ref="AD3514:AV3514" si="4901">SUM(AD3515:AD3516)</f>
        <v>0</v>
      </c>
      <c r="AE3514" s="12">
        <f t="shared" si="4901"/>
        <v>0</v>
      </c>
      <c r="AF3514" s="12">
        <f t="shared" si="4901"/>
        <v>0</v>
      </c>
      <c r="AG3514" s="12">
        <f t="shared" si="4901"/>
        <v>0</v>
      </c>
      <c r="AH3514" s="12">
        <f t="shared" si="4901"/>
        <v>0</v>
      </c>
      <c r="AI3514" s="12">
        <f t="shared" si="4901"/>
        <v>0</v>
      </c>
      <c r="AJ3514" s="12">
        <f t="shared" ref="AJ3514" si="4902">SUM(AJ3515:AJ3516)</f>
        <v>0</v>
      </c>
      <c r="AK3514" s="12">
        <f t="shared" si="4901"/>
        <v>0</v>
      </c>
      <c r="AL3514" s="12">
        <f t="shared" si="4901"/>
        <v>0</v>
      </c>
      <c r="AM3514" s="12">
        <f t="shared" si="4901"/>
        <v>0</v>
      </c>
      <c r="AN3514" s="12">
        <f t="shared" si="4901"/>
        <v>0</v>
      </c>
      <c r="AO3514" s="12">
        <f t="shared" si="4901"/>
        <v>0</v>
      </c>
      <c r="AP3514" s="12">
        <f t="shared" si="4901"/>
        <v>0</v>
      </c>
      <c r="AQ3514" s="12">
        <f t="shared" si="4901"/>
        <v>0</v>
      </c>
      <c r="AR3514" s="12">
        <f t="shared" si="4901"/>
        <v>0</v>
      </c>
      <c r="AS3514" s="12">
        <f t="shared" si="4901"/>
        <v>0</v>
      </c>
      <c r="AT3514" s="12">
        <f t="shared" si="4901"/>
        <v>0</v>
      </c>
      <c r="AU3514" s="12">
        <f t="shared" si="4901"/>
        <v>0</v>
      </c>
      <c r="AV3514" s="12">
        <f t="shared" si="4901"/>
        <v>0</v>
      </c>
      <c r="AW3514" s="12">
        <v>0</v>
      </c>
      <c r="AX3514" s="12">
        <v>0</v>
      </c>
      <c r="AY3514" s="12">
        <f t="shared" ref="AY3514:BQ3514" si="4903">SUM(AY3515:AY3516)</f>
        <v>0</v>
      </c>
      <c r="AZ3514" s="12">
        <f t="shared" si="4903"/>
        <v>0</v>
      </c>
      <c r="BA3514" s="12">
        <f t="shared" si="4903"/>
        <v>0</v>
      </c>
      <c r="BB3514" s="12">
        <f t="shared" si="4903"/>
        <v>0</v>
      </c>
      <c r="BC3514" s="12">
        <f t="shared" si="4903"/>
        <v>0</v>
      </c>
      <c r="BD3514" s="12">
        <f t="shared" si="4903"/>
        <v>0</v>
      </c>
      <c r="BE3514" s="12">
        <f t="shared" ref="BE3514" si="4904">SUM(BE3515:BE3516)</f>
        <v>0</v>
      </c>
      <c r="BF3514" s="12">
        <f t="shared" si="4903"/>
        <v>0</v>
      </c>
      <c r="BG3514" s="12">
        <f t="shared" si="4903"/>
        <v>0</v>
      </c>
      <c r="BH3514" s="12">
        <f t="shared" si="4903"/>
        <v>0</v>
      </c>
      <c r="BI3514" s="12">
        <f t="shared" si="4903"/>
        <v>0</v>
      </c>
      <c r="BJ3514" s="12">
        <f t="shared" si="4903"/>
        <v>0</v>
      </c>
      <c r="BK3514" s="12">
        <f t="shared" si="4903"/>
        <v>0</v>
      </c>
      <c r="BL3514" s="12">
        <f t="shared" si="4903"/>
        <v>0</v>
      </c>
      <c r="BM3514" s="12">
        <f t="shared" si="4903"/>
        <v>0</v>
      </c>
      <c r="BN3514" s="12">
        <f t="shared" si="4903"/>
        <v>0</v>
      </c>
      <c r="BO3514" s="12">
        <f t="shared" si="4903"/>
        <v>0</v>
      </c>
      <c r="BP3514" s="12">
        <f t="shared" si="4903"/>
        <v>0</v>
      </c>
      <c r="BQ3514" s="12">
        <f t="shared" si="4903"/>
        <v>0</v>
      </c>
      <c r="BR3514" s="12">
        <v>0</v>
      </c>
      <c r="BS3514" s="12">
        <v>0</v>
      </c>
    </row>
    <row r="3515" spans="1:71" x14ac:dyDescent="0.25">
      <c r="A3515" s="4" t="s">
        <v>915</v>
      </c>
      <c r="B3515" s="4" t="s">
        <v>75</v>
      </c>
      <c r="C3515" s="4" t="s">
        <v>1497</v>
      </c>
      <c r="D3515" s="65" t="s">
        <v>1498</v>
      </c>
      <c r="E3515" s="75">
        <v>8213</v>
      </c>
      <c r="F3515" s="65"/>
      <c r="G3515" s="61" t="s">
        <v>1894</v>
      </c>
      <c r="H3515" s="13" t="s">
        <v>68</v>
      </c>
      <c r="I3515" s="14">
        <v>3000</v>
      </c>
      <c r="J3515" s="14"/>
      <c r="K3515" s="14"/>
      <c r="L3515" s="14"/>
      <c r="M3515" s="14"/>
      <c r="N3515" s="14"/>
      <c r="O3515" s="14">
        <f t="shared" si="4863"/>
        <v>3000</v>
      </c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>
        <v>0</v>
      </c>
      <c r="AC3515" s="14">
        <v>3000</v>
      </c>
      <c r="AD3515" s="14">
        <v>0</v>
      </c>
      <c r="AE3515" s="14"/>
      <c r="AF3515" s="14"/>
      <c r="AG3515" s="14"/>
      <c r="AH3515" s="14"/>
      <c r="AI3515" s="14"/>
      <c r="AJ3515" s="14">
        <f t="shared" si="4864"/>
        <v>0</v>
      </c>
      <c r="AK3515" s="14"/>
      <c r="AL3515" s="14"/>
      <c r="AM3515" s="14"/>
      <c r="AN3515" s="14"/>
      <c r="AO3515" s="14"/>
      <c r="AP3515" s="14"/>
      <c r="AQ3515" s="14"/>
      <c r="AR3515" s="14"/>
      <c r="AS3515" s="14"/>
      <c r="AT3515" s="14"/>
      <c r="AU3515" s="14"/>
      <c r="AV3515" s="14"/>
      <c r="AW3515" s="14">
        <v>0</v>
      </c>
      <c r="AX3515" s="14">
        <v>0</v>
      </c>
      <c r="AY3515" s="14">
        <v>0</v>
      </c>
      <c r="AZ3515" s="14"/>
      <c r="BA3515" s="14"/>
      <c r="BB3515" s="14"/>
      <c r="BC3515" s="14"/>
      <c r="BD3515" s="14"/>
      <c r="BE3515" s="14">
        <f t="shared" si="4865"/>
        <v>0</v>
      </c>
      <c r="BF3515" s="14"/>
      <c r="BG3515" s="14"/>
      <c r="BH3515" s="14"/>
      <c r="BI3515" s="14"/>
      <c r="BJ3515" s="14"/>
      <c r="BK3515" s="14"/>
      <c r="BL3515" s="14"/>
      <c r="BM3515" s="14"/>
      <c r="BN3515" s="14"/>
      <c r="BO3515" s="14"/>
      <c r="BP3515" s="14"/>
      <c r="BQ3515" s="14"/>
      <c r="BR3515" s="14">
        <v>0</v>
      </c>
      <c r="BS3515" s="14">
        <v>0</v>
      </c>
    </row>
    <row r="3516" spans="1:71" x14ac:dyDescent="0.25">
      <c r="A3516" s="4" t="s">
        <v>915</v>
      </c>
      <c r="B3516" s="4" t="s">
        <v>75</v>
      </c>
      <c r="C3516" s="4" t="s">
        <v>1497</v>
      </c>
      <c r="D3516" s="65" t="s">
        <v>1498</v>
      </c>
      <c r="E3516" s="75">
        <v>8216</v>
      </c>
      <c r="F3516" s="65"/>
      <c r="G3516" s="61" t="s">
        <v>1894</v>
      </c>
      <c r="H3516" s="13" t="s">
        <v>306</v>
      </c>
      <c r="I3516" s="14">
        <v>3000</v>
      </c>
      <c r="J3516" s="14"/>
      <c r="K3516" s="14"/>
      <c r="L3516" s="14"/>
      <c r="M3516" s="14"/>
      <c r="N3516" s="14"/>
      <c r="O3516" s="14">
        <f t="shared" si="4863"/>
        <v>3000</v>
      </c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>
        <v>0</v>
      </c>
      <c r="AC3516" s="14">
        <v>3000</v>
      </c>
      <c r="AD3516" s="14">
        <v>0</v>
      </c>
      <c r="AE3516" s="14"/>
      <c r="AF3516" s="14"/>
      <c r="AG3516" s="14"/>
      <c r="AH3516" s="14"/>
      <c r="AI3516" s="14"/>
      <c r="AJ3516" s="14">
        <f t="shared" si="4864"/>
        <v>0</v>
      </c>
      <c r="AK3516" s="14"/>
      <c r="AL3516" s="14"/>
      <c r="AM3516" s="14"/>
      <c r="AN3516" s="14"/>
      <c r="AO3516" s="14"/>
      <c r="AP3516" s="14"/>
      <c r="AQ3516" s="14"/>
      <c r="AR3516" s="14"/>
      <c r="AS3516" s="14"/>
      <c r="AT3516" s="14"/>
      <c r="AU3516" s="14"/>
      <c r="AV3516" s="14"/>
      <c r="AW3516" s="14">
        <v>0</v>
      </c>
      <c r="AX3516" s="14">
        <v>0</v>
      </c>
      <c r="AY3516" s="14">
        <v>0</v>
      </c>
      <c r="AZ3516" s="14"/>
      <c r="BA3516" s="14"/>
      <c r="BB3516" s="14"/>
      <c r="BC3516" s="14"/>
      <c r="BD3516" s="14"/>
      <c r="BE3516" s="14">
        <f t="shared" si="4865"/>
        <v>0</v>
      </c>
      <c r="BF3516" s="14"/>
      <c r="BG3516" s="14"/>
      <c r="BH3516" s="14"/>
      <c r="BI3516" s="14"/>
      <c r="BJ3516" s="14"/>
      <c r="BK3516" s="14"/>
      <c r="BL3516" s="14"/>
      <c r="BM3516" s="14"/>
      <c r="BN3516" s="14"/>
      <c r="BO3516" s="14"/>
      <c r="BP3516" s="14"/>
      <c r="BQ3516" s="14"/>
      <c r="BR3516" s="14">
        <v>0</v>
      </c>
      <c r="BS3516" s="14">
        <v>0</v>
      </c>
    </row>
    <row r="3517" spans="1:71" x14ac:dyDescent="0.25">
      <c r="A3517" s="13" t="s">
        <v>1</v>
      </c>
      <c r="B3517" s="13" t="s">
        <v>1</v>
      </c>
      <c r="C3517" s="13" t="s">
        <v>1</v>
      </c>
      <c r="D3517" s="60" t="s">
        <v>1</v>
      </c>
      <c r="E3517" s="60" t="s">
        <v>1</v>
      </c>
      <c r="F3517" s="60" t="s">
        <v>1</v>
      </c>
      <c r="G3517" s="13" t="s">
        <v>1</v>
      </c>
      <c r="H3517" s="10" t="s">
        <v>1507</v>
      </c>
      <c r="I3517" s="11">
        <f t="shared" ref="I3517:AA3517" si="4905">SUM(I3487,I3510,I3513)</f>
        <v>16500</v>
      </c>
      <c r="J3517" s="11">
        <f t="shared" si="4905"/>
        <v>0</v>
      </c>
      <c r="K3517" s="11">
        <f t="shared" si="4905"/>
        <v>0</v>
      </c>
      <c r="L3517" s="11">
        <f t="shared" si="4905"/>
        <v>0</v>
      </c>
      <c r="M3517" s="11">
        <f t="shared" si="4905"/>
        <v>0</v>
      </c>
      <c r="N3517" s="11">
        <f t="shared" si="4905"/>
        <v>0</v>
      </c>
      <c r="O3517" s="11">
        <f t="shared" si="4905"/>
        <v>16500</v>
      </c>
      <c r="P3517" s="11">
        <f t="shared" si="4905"/>
        <v>690</v>
      </c>
      <c r="Q3517" s="11">
        <f t="shared" si="4905"/>
        <v>0</v>
      </c>
      <c r="R3517" s="11">
        <f t="shared" si="4905"/>
        <v>1060</v>
      </c>
      <c r="S3517" s="11">
        <f t="shared" si="4905"/>
        <v>0</v>
      </c>
      <c r="T3517" s="11">
        <f t="shared" si="4905"/>
        <v>0</v>
      </c>
      <c r="U3517" s="11">
        <f t="shared" si="4905"/>
        <v>0</v>
      </c>
      <c r="V3517" s="11">
        <f t="shared" si="4905"/>
        <v>0</v>
      </c>
      <c r="W3517" s="11">
        <f t="shared" si="4905"/>
        <v>0</v>
      </c>
      <c r="X3517" s="11">
        <f t="shared" si="4905"/>
        <v>0</v>
      </c>
      <c r="Y3517" s="11">
        <f t="shared" si="4905"/>
        <v>0</v>
      </c>
      <c r="Z3517" s="11">
        <f t="shared" si="4905"/>
        <v>0</v>
      </c>
      <c r="AA3517" s="11">
        <f t="shared" si="4905"/>
        <v>0</v>
      </c>
      <c r="AB3517" s="11">
        <v>1750</v>
      </c>
      <c r="AC3517" s="11">
        <v>14750</v>
      </c>
      <c r="AD3517" s="11">
        <f t="shared" ref="AD3517:AV3517" si="4906">SUM(AD3487,AD3510,AD3513)</f>
        <v>0</v>
      </c>
      <c r="AE3517" s="11">
        <f t="shared" si="4906"/>
        <v>0</v>
      </c>
      <c r="AF3517" s="11">
        <f t="shared" si="4906"/>
        <v>0</v>
      </c>
      <c r="AG3517" s="11">
        <f t="shared" si="4906"/>
        <v>0</v>
      </c>
      <c r="AH3517" s="11">
        <f t="shared" si="4906"/>
        <v>0</v>
      </c>
      <c r="AI3517" s="11">
        <f t="shared" si="4906"/>
        <v>0</v>
      </c>
      <c r="AJ3517" s="11">
        <f t="shared" si="4906"/>
        <v>0</v>
      </c>
      <c r="AK3517" s="11">
        <f t="shared" si="4906"/>
        <v>0</v>
      </c>
      <c r="AL3517" s="11">
        <f t="shared" si="4906"/>
        <v>0</v>
      </c>
      <c r="AM3517" s="11">
        <f t="shared" si="4906"/>
        <v>0</v>
      </c>
      <c r="AN3517" s="11">
        <f t="shared" si="4906"/>
        <v>0</v>
      </c>
      <c r="AO3517" s="11">
        <f t="shared" si="4906"/>
        <v>0</v>
      </c>
      <c r="AP3517" s="11">
        <f t="shared" si="4906"/>
        <v>0</v>
      </c>
      <c r="AQ3517" s="11">
        <f t="shared" si="4906"/>
        <v>0</v>
      </c>
      <c r="AR3517" s="11">
        <f t="shared" si="4906"/>
        <v>0</v>
      </c>
      <c r="AS3517" s="11">
        <f t="shared" si="4906"/>
        <v>0</v>
      </c>
      <c r="AT3517" s="11">
        <f t="shared" si="4906"/>
        <v>0</v>
      </c>
      <c r="AU3517" s="11">
        <f t="shared" si="4906"/>
        <v>0</v>
      </c>
      <c r="AV3517" s="11">
        <f t="shared" si="4906"/>
        <v>0</v>
      </c>
      <c r="AW3517" s="11">
        <v>0</v>
      </c>
      <c r="AX3517" s="11">
        <v>0</v>
      </c>
      <c r="AY3517" s="11">
        <f t="shared" ref="AY3517:BQ3517" si="4907">SUM(AY3487,AY3510,AY3513)</f>
        <v>5500</v>
      </c>
      <c r="AZ3517" s="11">
        <f t="shared" si="4907"/>
        <v>8802</v>
      </c>
      <c r="BA3517" s="11">
        <f t="shared" si="4907"/>
        <v>0</v>
      </c>
      <c r="BB3517" s="11">
        <f t="shared" si="4907"/>
        <v>0</v>
      </c>
      <c r="BC3517" s="11">
        <f t="shared" si="4907"/>
        <v>0</v>
      </c>
      <c r="BD3517" s="11">
        <f t="shared" si="4907"/>
        <v>0</v>
      </c>
      <c r="BE3517" s="11">
        <f t="shared" si="4907"/>
        <v>14302</v>
      </c>
      <c r="BF3517" s="11">
        <f t="shared" si="4907"/>
        <v>2331</v>
      </c>
      <c r="BG3517" s="11">
        <f t="shared" si="4907"/>
        <v>702</v>
      </c>
      <c r="BH3517" s="11">
        <f t="shared" si="4907"/>
        <v>8802</v>
      </c>
      <c r="BI3517" s="11">
        <f t="shared" si="4907"/>
        <v>0</v>
      </c>
      <c r="BJ3517" s="11">
        <f t="shared" si="4907"/>
        <v>0</v>
      </c>
      <c r="BK3517" s="11">
        <f t="shared" si="4907"/>
        <v>0</v>
      </c>
      <c r="BL3517" s="11">
        <f t="shared" si="4907"/>
        <v>0</v>
      </c>
      <c r="BM3517" s="11">
        <f t="shared" si="4907"/>
        <v>0</v>
      </c>
      <c r="BN3517" s="11">
        <f t="shared" si="4907"/>
        <v>0</v>
      </c>
      <c r="BO3517" s="11">
        <f t="shared" si="4907"/>
        <v>0</v>
      </c>
      <c r="BP3517" s="11">
        <f t="shared" si="4907"/>
        <v>0</v>
      </c>
      <c r="BQ3517" s="11">
        <f t="shared" si="4907"/>
        <v>0</v>
      </c>
      <c r="BR3517" s="11">
        <v>11835</v>
      </c>
      <c r="BS3517" s="11">
        <v>2467</v>
      </c>
    </row>
    <row r="3518" spans="1:71" ht="15.75" thickBot="1" x14ac:dyDescent="0.3">
      <c r="A3518" s="13" t="s">
        <v>1</v>
      </c>
      <c r="B3518" s="13" t="s">
        <v>1</v>
      </c>
      <c r="C3518" s="13" t="s">
        <v>1</v>
      </c>
      <c r="D3518" s="60" t="s">
        <v>1</v>
      </c>
      <c r="E3518" s="60" t="s">
        <v>1</v>
      </c>
      <c r="F3518" s="60" t="s">
        <v>1</v>
      </c>
      <c r="G3518" s="13" t="s">
        <v>1</v>
      </c>
      <c r="H3518" s="2" t="s">
        <v>70</v>
      </c>
      <c r="I3518" s="13" t="s">
        <v>1</v>
      </c>
      <c r="J3518" s="13"/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>
        <v>0</v>
      </c>
      <c r="AC3518" s="13">
        <v>0</v>
      </c>
      <c r="AD3518" s="13" t="s">
        <v>1</v>
      </c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>
        <v>0</v>
      </c>
      <c r="AX3518" s="13">
        <v>0</v>
      </c>
      <c r="AY3518" s="13" t="s">
        <v>1</v>
      </c>
      <c r="AZ3518" s="13"/>
      <c r="BA3518" s="13"/>
      <c r="BB3518" s="13"/>
      <c r="BC3518" s="13"/>
      <c r="BD3518" s="13"/>
      <c r="BE3518" s="13"/>
      <c r="BF3518" s="13"/>
      <c r="BG3518" s="13"/>
      <c r="BH3518" s="13"/>
      <c r="BI3518" s="13"/>
      <c r="BJ3518" s="13"/>
      <c r="BK3518" s="13"/>
      <c r="BL3518" s="13"/>
      <c r="BM3518" s="13"/>
      <c r="BN3518" s="13"/>
      <c r="BO3518" s="13"/>
      <c r="BP3518" s="13"/>
      <c r="BQ3518" s="13"/>
      <c r="BR3518" s="13">
        <v>0</v>
      </c>
      <c r="BS3518" s="13">
        <v>0</v>
      </c>
    </row>
    <row r="3519" spans="1:71" ht="69.75" customHeight="1" thickBot="1" x14ac:dyDescent="0.3">
      <c r="A3519" s="110" t="s">
        <v>1</v>
      </c>
      <c r="B3519" s="110" t="s">
        <v>1</v>
      </c>
      <c r="C3519" s="110" t="s">
        <v>1</v>
      </c>
      <c r="D3519" s="113" t="s">
        <v>1</v>
      </c>
      <c r="E3519" s="113" t="s">
        <v>1</v>
      </c>
      <c r="F3519" s="113" t="s">
        <v>1</v>
      </c>
      <c r="G3519" s="116" t="s">
        <v>1</v>
      </c>
      <c r="H3519" s="5" t="s">
        <v>71</v>
      </c>
      <c r="I3519" s="57" t="s">
        <v>11</v>
      </c>
      <c r="J3519" s="57" t="s">
        <v>1831</v>
      </c>
      <c r="K3519" s="57" t="s">
        <v>1784</v>
      </c>
      <c r="L3519" s="57" t="s">
        <v>1817</v>
      </c>
      <c r="M3519" s="57" t="s">
        <v>1818</v>
      </c>
      <c r="N3519" s="57" t="s">
        <v>1819</v>
      </c>
      <c r="O3519" s="57" t="s">
        <v>1835</v>
      </c>
      <c r="P3519" s="57" t="s">
        <v>1832</v>
      </c>
      <c r="Q3519" s="57" t="s">
        <v>1820</v>
      </c>
      <c r="R3519" s="57" t="s">
        <v>1821</v>
      </c>
      <c r="S3519" s="57" t="s">
        <v>1822</v>
      </c>
      <c r="T3519" s="57" t="s">
        <v>1823</v>
      </c>
      <c r="U3519" s="57" t="s">
        <v>1824</v>
      </c>
      <c r="V3519" s="57" t="s">
        <v>1825</v>
      </c>
      <c r="W3519" s="57" t="s">
        <v>1833</v>
      </c>
      <c r="X3519" s="57" t="s">
        <v>1834</v>
      </c>
      <c r="Y3519" s="57" t="s">
        <v>1826</v>
      </c>
      <c r="Z3519" s="57" t="s">
        <v>1827</v>
      </c>
      <c r="AA3519" s="57" t="s">
        <v>1828</v>
      </c>
      <c r="AB3519" s="57" t="s">
        <v>1829</v>
      </c>
      <c r="AC3519" s="57" t="s">
        <v>1830</v>
      </c>
      <c r="AD3519" s="58" t="s">
        <v>12</v>
      </c>
      <c r="AE3519" s="58" t="s">
        <v>1831</v>
      </c>
      <c r="AF3519" s="58" t="s">
        <v>1784</v>
      </c>
      <c r="AG3519" s="58" t="s">
        <v>1817</v>
      </c>
      <c r="AH3519" s="58" t="s">
        <v>1818</v>
      </c>
      <c r="AI3519" s="58" t="s">
        <v>1819</v>
      </c>
      <c r="AJ3519" s="58" t="s">
        <v>1836</v>
      </c>
      <c r="AK3519" s="58" t="s">
        <v>1832</v>
      </c>
      <c r="AL3519" s="58" t="s">
        <v>1820</v>
      </c>
      <c r="AM3519" s="58" t="s">
        <v>1821</v>
      </c>
      <c r="AN3519" s="58" t="s">
        <v>1822</v>
      </c>
      <c r="AO3519" s="58" t="s">
        <v>1823</v>
      </c>
      <c r="AP3519" s="58" t="s">
        <v>1824</v>
      </c>
      <c r="AQ3519" s="58" t="s">
        <v>1825</v>
      </c>
      <c r="AR3519" s="58" t="s">
        <v>1833</v>
      </c>
      <c r="AS3519" s="58" t="s">
        <v>1834</v>
      </c>
      <c r="AT3519" s="58" t="s">
        <v>1826</v>
      </c>
      <c r="AU3519" s="58" t="s">
        <v>1827</v>
      </c>
      <c r="AV3519" s="58" t="s">
        <v>1828</v>
      </c>
      <c r="AW3519" s="58" t="s">
        <v>1829</v>
      </c>
      <c r="AX3519" s="58" t="s">
        <v>1830</v>
      </c>
      <c r="AY3519" s="59" t="s">
        <v>13</v>
      </c>
      <c r="AZ3519" s="59" t="s">
        <v>1831</v>
      </c>
      <c r="BA3519" s="59" t="s">
        <v>1784</v>
      </c>
      <c r="BB3519" s="59" t="s">
        <v>1817</v>
      </c>
      <c r="BC3519" s="59" t="s">
        <v>1818</v>
      </c>
      <c r="BD3519" s="59" t="s">
        <v>1819</v>
      </c>
      <c r="BE3519" s="59" t="s">
        <v>1837</v>
      </c>
      <c r="BF3519" s="59" t="s">
        <v>1832</v>
      </c>
      <c r="BG3519" s="59" t="s">
        <v>1820</v>
      </c>
      <c r="BH3519" s="59" t="s">
        <v>1821</v>
      </c>
      <c r="BI3519" s="59" t="s">
        <v>1822</v>
      </c>
      <c r="BJ3519" s="59" t="s">
        <v>1823</v>
      </c>
      <c r="BK3519" s="59" t="s">
        <v>1824</v>
      </c>
      <c r="BL3519" s="59" t="s">
        <v>1825</v>
      </c>
      <c r="BM3519" s="59" t="s">
        <v>1833</v>
      </c>
      <c r="BN3519" s="59" t="s">
        <v>1834</v>
      </c>
      <c r="BO3519" s="59" t="s">
        <v>1826</v>
      </c>
      <c r="BP3519" s="59" t="s">
        <v>1827</v>
      </c>
      <c r="BQ3519" s="59" t="s">
        <v>1828</v>
      </c>
      <c r="BR3519" s="59" t="s">
        <v>1829</v>
      </c>
      <c r="BS3519" s="59" t="s">
        <v>1830</v>
      </c>
    </row>
    <row r="3520" spans="1:71" x14ac:dyDescent="0.25">
      <c r="A3520" s="111"/>
      <c r="B3520" s="111"/>
      <c r="C3520" s="111"/>
      <c r="D3520" s="114"/>
      <c r="E3520" s="114"/>
      <c r="F3520" s="114"/>
      <c r="G3520" s="117"/>
      <c r="H3520" s="15" t="s">
        <v>1</v>
      </c>
      <c r="I3520" s="9">
        <v>1</v>
      </c>
      <c r="J3520" s="9">
        <v>2</v>
      </c>
      <c r="K3520" s="9">
        <v>3</v>
      </c>
      <c r="L3520" s="9">
        <v>4</v>
      </c>
      <c r="M3520" s="9">
        <v>5</v>
      </c>
      <c r="N3520" s="9">
        <v>6</v>
      </c>
      <c r="O3520" s="9">
        <v>7</v>
      </c>
      <c r="P3520" s="9">
        <v>8</v>
      </c>
      <c r="Q3520" s="9">
        <v>9</v>
      </c>
      <c r="R3520" s="9">
        <v>10</v>
      </c>
      <c r="S3520" s="9">
        <v>11</v>
      </c>
      <c r="T3520" s="9">
        <v>12</v>
      </c>
      <c r="U3520" s="9">
        <v>13</v>
      </c>
      <c r="V3520" s="9">
        <v>14</v>
      </c>
      <c r="W3520" s="9">
        <v>15</v>
      </c>
      <c r="X3520" s="9">
        <v>16</v>
      </c>
      <c r="Y3520" s="9">
        <v>17</v>
      </c>
      <c r="Z3520" s="9">
        <v>18</v>
      </c>
      <c r="AA3520" s="9">
        <v>19</v>
      </c>
      <c r="AB3520" s="9">
        <v>20</v>
      </c>
      <c r="AC3520" s="9">
        <v>21</v>
      </c>
      <c r="AD3520" s="9">
        <v>1</v>
      </c>
      <c r="AE3520" s="9">
        <v>2</v>
      </c>
      <c r="AF3520" s="9">
        <v>3</v>
      </c>
      <c r="AG3520" s="9">
        <v>4</v>
      </c>
      <c r="AH3520" s="9">
        <v>5</v>
      </c>
      <c r="AI3520" s="9">
        <v>6</v>
      </c>
      <c r="AJ3520" s="9">
        <v>7</v>
      </c>
      <c r="AK3520" s="9">
        <v>8</v>
      </c>
      <c r="AL3520" s="9">
        <v>9</v>
      </c>
      <c r="AM3520" s="9">
        <v>10</v>
      </c>
      <c r="AN3520" s="9">
        <v>11</v>
      </c>
      <c r="AO3520" s="9">
        <v>12</v>
      </c>
      <c r="AP3520" s="9">
        <v>13</v>
      </c>
      <c r="AQ3520" s="9">
        <v>14</v>
      </c>
      <c r="AR3520" s="9">
        <v>15</v>
      </c>
      <c r="AS3520" s="9">
        <v>16</v>
      </c>
      <c r="AT3520" s="9">
        <v>17</v>
      </c>
      <c r="AU3520" s="9">
        <v>18</v>
      </c>
      <c r="AV3520" s="9">
        <v>19</v>
      </c>
      <c r="AW3520" s="9">
        <v>20</v>
      </c>
      <c r="AX3520" s="9">
        <v>21</v>
      </c>
      <c r="AY3520" s="9">
        <v>1</v>
      </c>
      <c r="AZ3520" s="9">
        <v>2</v>
      </c>
      <c r="BA3520" s="9">
        <v>3</v>
      </c>
      <c r="BB3520" s="9">
        <v>4</v>
      </c>
      <c r="BC3520" s="9">
        <v>5</v>
      </c>
      <c r="BD3520" s="9">
        <v>6</v>
      </c>
      <c r="BE3520" s="9">
        <v>7</v>
      </c>
      <c r="BF3520" s="9">
        <v>8</v>
      </c>
      <c r="BG3520" s="9">
        <v>9</v>
      </c>
      <c r="BH3520" s="9">
        <v>10</v>
      </c>
      <c r="BI3520" s="9">
        <v>11</v>
      </c>
      <c r="BJ3520" s="9">
        <v>12</v>
      </c>
      <c r="BK3520" s="9">
        <v>13</v>
      </c>
      <c r="BL3520" s="9">
        <v>14</v>
      </c>
      <c r="BM3520" s="9">
        <v>15</v>
      </c>
      <c r="BN3520" s="9">
        <v>16</v>
      </c>
      <c r="BO3520" s="9">
        <v>17</v>
      </c>
      <c r="BP3520" s="9">
        <v>18</v>
      </c>
      <c r="BQ3520" s="9">
        <v>19</v>
      </c>
      <c r="BR3520" s="9">
        <v>20</v>
      </c>
      <c r="BS3520" s="9">
        <v>21</v>
      </c>
    </row>
    <row r="3521" spans="1:71" x14ac:dyDescent="0.25">
      <c r="A3521" s="111"/>
      <c r="B3521" s="111"/>
      <c r="C3521" s="111"/>
      <c r="D3521" s="114"/>
      <c r="E3521" s="114"/>
      <c r="F3521" s="114"/>
      <c r="G3521" s="117"/>
      <c r="H3521" s="16" t="s">
        <v>1002</v>
      </c>
      <c r="I3521" s="17">
        <f t="shared" ref="I3521:AA3521" si="4908">SUM(I3517)</f>
        <v>16500</v>
      </c>
      <c r="J3521" s="17">
        <f t="shared" si="4908"/>
        <v>0</v>
      </c>
      <c r="K3521" s="17">
        <f t="shared" si="4908"/>
        <v>0</v>
      </c>
      <c r="L3521" s="17">
        <f t="shared" si="4908"/>
        <v>0</v>
      </c>
      <c r="M3521" s="17">
        <f t="shared" si="4908"/>
        <v>0</v>
      </c>
      <c r="N3521" s="17">
        <f t="shared" si="4908"/>
        <v>0</v>
      </c>
      <c r="O3521" s="17">
        <f t="shared" ref="O3521" si="4909">SUM(O3517)</f>
        <v>16500</v>
      </c>
      <c r="P3521" s="17">
        <f t="shared" si="4908"/>
        <v>690</v>
      </c>
      <c r="Q3521" s="17">
        <f t="shared" si="4908"/>
        <v>0</v>
      </c>
      <c r="R3521" s="17">
        <f t="shared" si="4908"/>
        <v>1060</v>
      </c>
      <c r="S3521" s="17">
        <f t="shared" si="4908"/>
        <v>0</v>
      </c>
      <c r="T3521" s="17">
        <f t="shared" si="4908"/>
        <v>0</v>
      </c>
      <c r="U3521" s="17">
        <f t="shared" si="4908"/>
        <v>0</v>
      </c>
      <c r="V3521" s="17">
        <f t="shared" si="4908"/>
        <v>0</v>
      </c>
      <c r="W3521" s="17">
        <f t="shared" si="4908"/>
        <v>0</v>
      </c>
      <c r="X3521" s="17">
        <f t="shared" si="4908"/>
        <v>0</v>
      </c>
      <c r="Y3521" s="17">
        <f t="shared" si="4908"/>
        <v>0</v>
      </c>
      <c r="Z3521" s="17">
        <f t="shared" si="4908"/>
        <v>0</v>
      </c>
      <c r="AA3521" s="17">
        <f t="shared" si="4908"/>
        <v>0</v>
      </c>
      <c r="AB3521" s="17">
        <v>1750</v>
      </c>
      <c r="AC3521" s="17">
        <v>14750</v>
      </c>
      <c r="AD3521" s="17">
        <f t="shared" ref="AD3521:AV3521" si="4910">SUM(AD3517)</f>
        <v>0</v>
      </c>
      <c r="AE3521" s="17">
        <f t="shared" si="4910"/>
        <v>0</v>
      </c>
      <c r="AF3521" s="17">
        <f t="shared" si="4910"/>
        <v>0</v>
      </c>
      <c r="AG3521" s="17">
        <f t="shared" si="4910"/>
        <v>0</v>
      </c>
      <c r="AH3521" s="17">
        <f t="shared" si="4910"/>
        <v>0</v>
      </c>
      <c r="AI3521" s="17">
        <f t="shared" si="4910"/>
        <v>0</v>
      </c>
      <c r="AJ3521" s="17">
        <f t="shared" ref="AJ3521" si="4911">SUM(AJ3517)</f>
        <v>0</v>
      </c>
      <c r="AK3521" s="17">
        <f t="shared" si="4910"/>
        <v>0</v>
      </c>
      <c r="AL3521" s="17">
        <f t="shared" si="4910"/>
        <v>0</v>
      </c>
      <c r="AM3521" s="17">
        <f t="shared" si="4910"/>
        <v>0</v>
      </c>
      <c r="AN3521" s="17">
        <f t="shared" si="4910"/>
        <v>0</v>
      </c>
      <c r="AO3521" s="17">
        <f t="shared" si="4910"/>
        <v>0</v>
      </c>
      <c r="AP3521" s="17">
        <f t="shared" si="4910"/>
        <v>0</v>
      </c>
      <c r="AQ3521" s="17">
        <f t="shared" si="4910"/>
        <v>0</v>
      </c>
      <c r="AR3521" s="17">
        <f t="shared" si="4910"/>
        <v>0</v>
      </c>
      <c r="AS3521" s="17">
        <f t="shared" si="4910"/>
        <v>0</v>
      </c>
      <c r="AT3521" s="17">
        <f t="shared" si="4910"/>
        <v>0</v>
      </c>
      <c r="AU3521" s="17">
        <f t="shared" si="4910"/>
        <v>0</v>
      </c>
      <c r="AV3521" s="17">
        <f t="shared" si="4910"/>
        <v>0</v>
      </c>
      <c r="AW3521" s="17">
        <v>0</v>
      </c>
      <c r="AX3521" s="17">
        <v>0</v>
      </c>
      <c r="AY3521" s="17">
        <f t="shared" ref="AY3521:BQ3521" si="4912">SUM(AY3517)</f>
        <v>5500</v>
      </c>
      <c r="AZ3521" s="17">
        <f t="shared" si="4912"/>
        <v>8802</v>
      </c>
      <c r="BA3521" s="17">
        <f t="shared" si="4912"/>
        <v>0</v>
      </c>
      <c r="BB3521" s="17">
        <f t="shared" si="4912"/>
        <v>0</v>
      </c>
      <c r="BC3521" s="17">
        <f t="shared" si="4912"/>
        <v>0</v>
      </c>
      <c r="BD3521" s="17">
        <f t="shared" si="4912"/>
        <v>0</v>
      </c>
      <c r="BE3521" s="17">
        <f t="shared" ref="BE3521" si="4913">SUM(BE3517)</f>
        <v>14302</v>
      </c>
      <c r="BF3521" s="17">
        <f t="shared" si="4912"/>
        <v>2331</v>
      </c>
      <c r="BG3521" s="17">
        <f t="shared" si="4912"/>
        <v>702</v>
      </c>
      <c r="BH3521" s="17">
        <f t="shared" si="4912"/>
        <v>8802</v>
      </c>
      <c r="BI3521" s="17">
        <f t="shared" si="4912"/>
        <v>0</v>
      </c>
      <c r="BJ3521" s="17">
        <f t="shared" si="4912"/>
        <v>0</v>
      </c>
      <c r="BK3521" s="17">
        <f t="shared" si="4912"/>
        <v>0</v>
      </c>
      <c r="BL3521" s="17">
        <f t="shared" si="4912"/>
        <v>0</v>
      </c>
      <c r="BM3521" s="17">
        <f t="shared" si="4912"/>
        <v>0</v>
      </c>
      <c r="BN3521" s="17">
        <f t="shared" si="4912"/>
        <v>0</v>
      </c>
      <c r="BO3521" s="17">
        <f t="shared" si="4912"/>
        <v>0</v>
      </c>
      <c r="BP3521" s="17">
        <f t="shared" si="4912"/>
        <v>0</v>
      </c>
      <c r="BQ3521" s="17">
        <f t="shared" si="4912"/>
        <v>0</v>
      </c>
      <c r="BR3521" s="17">
        <v>11835</v>
      </c>
      <c r="BS3521" s="17">
        <v>2467</v>
      </c>
    </row>
    <row r="3522" spans="1:71" x14ac:dyDescent="0.25">
      <c r="A3522" s="111"/>
      <c r="B3522" s="111"/>
      <c r="C3522" s="111"/>
      <c r="D3522" s="114"/>
      <c r="E3522" s="114"/>
      <c r="F3522" s="114"/>
      <c r="G3522" s="117"/>
      <c r="H3522" s="18" t="s">
        <v>73</v>
      </c>
      <c r="I3522" s="17">
        <f t="shared" ref="I3522:AA3522" si="4914">SUM(I3521)</f>
        <v>16500</v>
      </c>
      <c r="J3522" s="17">
        <f t="shared" si="4914"/>
        <v>0</v>
      </c>
      <c r="K3522" s="17">
        <f t="shared" si="4914"/>
        <v>0</v>
      </c>
      <c r="L3522" s="17">
        <f t="shared" si="4914"/>
        <v>0</v>
      </c>
      <c r="M3522" s="17">
        <f t="shared" si="4914"/>
        <v>0</v>
      </c>
      <c r="N3522" s="17">
        <f t="shared" si="4914"/>
        <v>0</v>
      </c>
      <c r="O3522" s="17">
        <f t="shared" ref="O3522" si="4915">SUM(O3521)</f>
        <v>16500</v>
      </c>
      <c r="P3522" s="17">
        <f t="shared" si="4914"/>
        <v>690</v>
      </c>
      <c r="Q3522" s="17">
        <f t="shared" si="4914"/>
        <v>0</v>
      </c>
      <c r="R3522" s="17">
        <f t="shared" si="4914"/>
        <v>1060</v>
      </c>
      <c r="S3522" s="17">
        <f t="shared" si="4914"/>
        <v>0</v>
      </c>
      <c r="T3522" s="17">
        <f t="shared" si="4914"/>
        <v>0</v>
      </c>
      <c r="U3522" s="17">
        <f t="shared" si="4914"/>
        <v>0</v>
      </c>
      <c r="V3522" s="17">
        <f t="shared" si="4914"/>
        <v>0</v>
      </c>
      <c r="W3522" s="17">
        <f t="shared" si="4914"/>
        <v>0</v>
      </c>
      <c r="X3522" s="17">
        <f t="shared" si="4914"/>
        <v>0</v>
      </c>
      <c r="Y3522" s="17">
        <f t="shared" si="4914"/>
        <v>0</v>
      </c>
      <c r="Z3522" s="17">
        <f t="shared" si="4914"/>
        <v>0</v>
      </c>
      <c r="AA3522" s="17">
        <f t="shared" si="4914"/>
        <v>0</v>
      </c>
      <c r="AB3522" s="17">
        <v>1750</v>
      </c>
      <c r="AC3522" s="17">
        <v>14750</v>
      </c>
      <c r="AD3522" s="17">
        <f t="shared" ref="AD3522:AV3522" si="4916">SUM(AD3521)</f>
        <v>0</v>
      </c>
      <c r="AE3522" s="17">
        <f t="shared" si="4916"/>
        <v>0</v>
      </c>
      <c r="AF3522" s="17">
        <f t="shared" si="4916"/>
        <v>0</v>
      </c>
      <c r="AG3522" s="17">
        <f t="shared" si="4916"/>
        <v>0</v>
      </c>
      <c r="AH3522" s="17">
        <f t="shared" si="4916"/>
        <v>0</v>
      </c>
      <c r="AI3522" s="17">
        <f t="shared" si="4916"/>
        <v>0</v>
      </c>
      <c r="AJ3522" s="17">
        <f t="shared" ref="AJ3522" si="4917">SUM(AJ3521)</f>
        <v>0</v>
      </c>
      <c r="AK3522" s="17">
        <f t="shared" si="4916"/>
        <v>0</v>
      </c>
      <c r="AL3522" s="17">
        <f t="shared" si="4916"/>
        <v>0</v>
      </c>
      <c r="AM3522" s="17">
        <f t="shared" si="4916"/>
        <v>0</v>
      </c>
      <c r="AN3522" s="17">
        <f t="shared" si="4916"/>
        <v>0</v>
      </c>
      <c r="AO3522" s="17">
        <f t="shared" si="4916"/>
        <v>0</v>
      </c>
      <c r="AP3522" s="17">
        <f t="shared" si="4916"/>
        <v>0</v>
      </c>
      <c r="AQ3522" s="17">
        <f t="shared" si="4916"/>
        <v>0</v>
      </c>
      <c r="AR3522" s="17">
        <f t="shared" si="4916"/>
        <v>0</v>
      </c>
      <c r="AS3522" s="17">
        <f t="shared" si="4916"/>
        <v>0</v>
      </c>
      <c r="AT3522" s="17">
        <f t="shared" si="4916"/>
        <v>0</v>
      </c>
      <c r="AU3522" s="17">
        <f t="shared" si="4916"/>
        <v>0</v>
      </c>
      <c r="AV3522" s="17">
        <f t="shared" si="4916"/>
        <v>0</v>
      </c>
      <c r="AW3522" s="17">
        <v>0</v>
      </c>
      <c r="AX3522" s="17">
        <v>0</v>
      </c>
      <c r="AY3522" s="17">
        <f t="shared" ref="AY3522:BQ3522" si="4918">SUM(AY3521)</f>
        <v>5500</v>
      </c>
      <c r="AZ3522" s="17">
        <f t="shared" si="4918"/>
        <v>8802</v>
      </c>
      <c r="BA3522" s="17">
        <f t="shared" si="4918"/>
        <v>0</v>
      </c>
      <c r="BB3522" s="17">
        <f t="shared" si="4918"/>
        <v>0</v>
      </c>
      <c r="BC3522" s="17">
        <f t="shared" si="4918"/>
        <v>0</v>
      </c>
      <c r="BD3522" s="17">
        <f t="shared" si="4918"/>
        <v>0</v>
      </c>
      <c r="BE3522" s="17">
        <f t="shared" ref="BE3522" si="4919">SUM(BE3521)</f>
        <v>14302</v>
      </c>
      <c r="BF3522" s="17">
        <f t="shared" si="4918"/>
        <v>2331</v>
      </c>
      <c r="BG3522" s="17">
        <f t="shared" si="4918"/>
        <v>702</v>
      </c>
      <c r="BH3522" s="17">
        <f t="shared" si="4918"/>
        <v>8802</v>
      </c>
      <c r="BI3522" s="17">
        <f t="shared" si="4918"/>
        <v>0</v>
      </c>
      <c r="BJ3522" s="17">
        <f t="shared" si="4918"/>
        <v>0</v>
      </c>
      <c r="BK3522" s="17">
        <f t="shared" si="4918"/>
        <v>0</v>
      </c>
      <c r="BL3522" s="17">
        <f t="shared" si="4918"/>
        <v>0</v>
      </c>
      <c r="BM3522" s="17">
        <f t="shared" si="4918"/>
        <v>0</v>
      </c>
      <c r="BN3522" s="17">
        <f t="shared" si="4918"/>
        <v>0</v>
      </c>
      <c r="BO3522" s="17">
        <f t="shared" si="4918"/>
        <v>0</v>
      </c>
      <c r="BP3522" s="17">
        <f t="shared" si="4918"/>
        <v>0</v>
      </c>
      <c r="BQ3522" s="17">
        <f t="shared" si="4918"/>
        <v>0</v>
      </c>
      <c r="BR3522" s="17">
        <v>11835</v>
      </c>
      <c r="BS3522" s="17">
        <v>2467</v>
      </c>
    </row>
    <row r="3523" spans="1:71" x14ac:dyDescent="0.25">
      <c r="A3523" s="112"/>
      <c r="B3523" s="112"/>
      <c r="C3523" s="112"/>
      <c r="D3523" s="115"/>
      <c r="E3523" s="115"/>
      <c r="F3523" s="115"/>
      <c r="G3523" s="118"/>
      <c r="O3523">
        <f t="shared" si="4863"/>
        <v>0</v>
      </c>
      <c r="AB3523">
        <v>0</v>
      </c>
      <c r="AC3523">
        <v>0</v>
      </c>
      <c r="AJ3523">
        <f t="shared" si="4864"/>
        <v>0</v>
      </c>
      <c r="AW3523">
        <v>0</v>
      </c>
      <c r="AX3523">
        <v>0</v>
      </c>
      <c r="BE3523">
        <f t="shared" si="4865"/>
        <v>0</v>
      </c>
      <c r="BR3523">
        <v>0</v>
      </c>
      <c r="BS3523">
        <v>0</v>
      </c>
    </row>
    <row r="3524" spans="1:71" ht="15.75" thickBot="1" x14ac:dyDescent="0.3">
      <c r="A3524" s="13" t="s">
        <v>1</v>
      </c>
      <c r="B3524" s="13" t="s">
        <v>1</v>
      </c>
      <c r="C3524" s="13" t="s">
        <v>1</v>
      </c>
      <c r="D3524" s="60" t="s">
        <v>1</v>
      </c>
      <c r="E3524" s="60" t="s">
        <v>1</v>
      </c>
      <c r="F3524" s="60" t="s">
        <v>1</v>
      </c>
      <c r="G3524" s="13" t="s">
        <v>1</v>
      </c>
      <c r="H3524" s="19" t="s">
        <v>1</v>
      </c>
      <c r="I3524" s="19" t="s">
        <v>1</v>
      </c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>
        <v>0</v>
      </c>
      <c r="AC3524" s="19">
        <v>0</v>
      </c>
      <c r="AD3524" s="19" t="s">
        <v>1</v>
      </c>
      <c r="AE3524" s="19"/>
      <c r="AF3524" s="19"/>
      <c r="AG3524" s="19"/>
      <c r="AH3524" s="19"/>
      <c r="AI3524" s="19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>
        <v>0</v>
      </c>
      <c r="AX3524" s="19">
        <v>0</v>
      </c>
      <c r="AY3524" s="19" t="s">
        <v>1</v>
      </c>
      <c r="AZ3524" s="19"/>
      <c r="BA3524" s="19"/>
      <c r="BB3524" s="19"/>
      <c r="BC3524" s="19"/>
      <c r="BD3524" s="19"/>
      <c r="BE3524" s="19"/>
      <c r="BF3524" s="19"/>
      <c r="BG3524" s="19"/>
      <c r="BH3524" s="19"/>
      <c r="BI3524" s="19"/>
      <c r="BJ3524" s="19"/>
      <c r="BK3524" s="19"/>
      <c r="BL3524" s="19"/>
      <c r="BM3524" s="19"/>
      <c r="BN3524" s="19"/>
      <c r="BO3524" s="19"/>
      <c r="BP3524" s="19"/>
      <c r="BQ3524" s="19"/>
      <c r="BR3524" s="19">
        <v>0</v>
      </c>
      <c r="BS3524" s="19">
        <v>0</v>
      </c>
    </row>
    <row r="3525" spans="1:71" ht="69.75" customHeight="1" thickBot="1" x14ac:dyDescent="0.3">
      <c r="A3525" s="5" t="s">
        <v>4</v>
      </c>
      <c r="B3525" s="5" t="s">
        <v>5</v>
      </c>
      <c r="C3525" s="5" t="s">
        <v>6</v>
      </c>
      <c r="D3525" s="66" t="s">
        <v>1</v>
      </c>
      <c r="E3525" s="74" t="s">
        <v>7</v>
      </c>
      <c r="F3525" s="74" t="s">
        <v>8</v>
      </c>
      <c r="G3525" s="5" t="s">
        <v>9</v>
      </c>
      <c r="H3525" s="5" t="s">
        <v>10</v>
      </c>
      <c r="I3525" s="57" t="s">
        <v>11</v>
      </c>
      <c r="J3525" s="57" t="s">
        <v>1831</v>
      </c>
      <c r="K3525" s="57" t="s">
        <v>1784</v>
      </c>
      <c r="L3525" s="57" t="s">
        <v>1817</v>
      </c>
      <c r="M3525" s="57" t="s">
        <v>1818</v>
      </c>
      <c r="N3525" s="57" t="s">
        <v>1819</v>
      </c>
      <c r="O3525" s="57" t="s">
        <v>1835</v>
      </c>
      <c r="P3525" s="57" t="s">
        <v>1832</v>
      </c>
      <c r="Q3525" s="57" t="s">
        <v>1820</v>
      </c>
      <c r="R3525" s="57" t="s">
        <v>1821</v>
      </c>
      <c r="S3525" s="57" t="s">
        <v>1822</v>
      </c>
      <c r="T3525" s="57" t="s">
        <v>1823</v>
      </c>
      <c r="U3525" s="57" t="s">
        <v>1824</v>
      </c>
      <c r="V3525" s="57" t="s">
        <v>1825</v>
      </c>
      <c r="W3525" s="57" t="s">
        <v>1833</v>
      </c>
      <c r="X3525" s="57" t="s">
        <v>1834</v>
      </c>
      <c r="Y3525" s="57" t="s">
        <v>1826</v>
      </c>
      <c r="Z3525" s="57" t="s">
        <v>1827</v>
      </c>
      <c r="AA3525" s="57" t="s">
        <v>1828</v>
      </c>
      <c r="AB3525" s="57" t="s">
        <v>1829</v>
      </c>
      <c r="AC3525" s="57" t="s">
        <v>1830</v>
      </c>
      <c r="AD3525" s="58" t="s">
        <v>12</v>
      </c>
      <c r="AE3525" s="58" t="s">
        <v>1831</v>
      </c>
      <c r="AF3525" s="58" t="s">
        <v>1784</v>
      </c>
      <c r="AG3525" s="58" t="s">
        <v>1817</v>
      </c>
      <c r="AH3525" s="58" t="s">
        <v>1818</v>
      </c>
      <c r="AI3525" s="58" t="s">
        <v>1819</v>
      </c>
      <c r="AJ3525" s="58" t="s">
        <v>1836</v>
      </c>
      <c r="AK3525" s="58" t="s">
        <v>1832</v>
      </c>
      <c r="AL3525" s="58" t="s">
        <v>1820</v>
      </c>
      <c r="AM3525" s="58" t="s">
        <v>1821</v>
      </c>
      <c r="AN3525" s="58" t="s">
        <v>1822</v>
      </c>
      <c r="AO3525" s="58" t="s">
        <v>1823</v>
      </c>
      <c r="AP3525" s="58" t="s">
        <v>1824</v>
      </c>
      <c r="AQ3525" s="58" t="s">
        <v>1825</v>
      </c>
      <c r="AR3525" s="58" t="s">
        <v>1833</v>
      </c>
      <c r="AS3525" s="58" t="s">
        <v>1834</v>
      </c>
      <c r="AT3525" s="58" t="s">
        <v>1826</v>
      </c>
      <c r="AU3525" s="58" t="s">
        <v>1827</v>
      </c>
      <c r="AV3525" s="58" t="s">
        <v>1828</v>
      </c>
      <c r="AW3525" s="58" t="s">
        <v>1829</v>
      </c>
      <c r="AX3525" s="58" t="s">
        <v>1830</v>
      </c>
      <c r="AY3525" s="59" t="s">
        <v>13</v>
      </c>
      <c r="AZ3525" s="59" t="s">
        <v>1831</v>
      </c>
      <c r="BA3525" s="59" t="s">
        <v>1784</v>
      </c>
      <c r="BB3525" s="59" t="s">
        <v>1817</v>
      </c>
      <c r="BC3525" s="59" t="s">
        <v>1818</v>
      </c>
      <c r="BD3525" s="59" t="s">
        <v>1819</v>
      </c>
      <c r="BE3525" s="59" t="s">
        <v>1837</v>
      </c>
      <c r="BF3525" s="59" t="s">
        <v>1832</v>
      </c>
      <c r="BG3525" s="59" t="s">
        <v>1820</v>
      </c>
      <c r="BH3525" s="59" t="s">
        <v>1821</v>
      </c>
      <c r="BI3525" s="59" t="s">
        <v>1822</v>
      </c>
      <c r="BJ3525" s="59" t="s">
        <v>1823</v>
      </c>
      <c r="BK3525" s="59" t="s">
        <v>1824</v>
      </c>
      <c r="BL3525" s="59" t="s">
        <v>1825</v>
      </c>
      <c r="BM3525" s="59" t="s">
        <v>1833</v>
      </c>
      <c r="BN3525" s="59" t="s">
        <v>1834</v>
      </c>
      <c r="BO3525" s="59" t="s">
        <v>1826</v>
      </c>
      <c r="BP3525" s="59" t="s">
        <v>1827</v>
      </c>
      <c r="BQ3525" s="59" t="s">
        <v>1828</v>
      </c>
      <c r="BR3525" s="59" t="s">
        <v>1829</v>
      </c>
      <c r="BS3525" s="59" t="s">
        <v>1830</v>
      </c>
    </row>
    <row r="3526" spans="1:71" x14ac:dyDescent="0.25">
      <c r="A3526" s="6" t="s">
        <v>1</v>
      </c>
      <c r="B3526" s="6" t="s">
        <v>1</v>
      </c>
      <c r="C3526" s="6" t="s">
        <v>1</v>
      </c>
      <c r="D3526" s="67" t="s">
        <v>1</v>
      </c>
      <c r="E3526" s="67" t="s">
        <v>1</v>
      </c>
      <c r="F3526" s="80" t="s">
        <v>1</v>
      </c>
      <c r="G3526" s="7" t="s">
        <v>1</v>
      </c>
      <c r="H3526" s="8" t="s">
        <v>1</v>
      </c>
      <c r="I3526" s="9">
        <v>1</v>
      </c>
      <c r="J3526" s="9">
        <v>2</v>
      </c>
      <c r="K3526" s="9">
        <v>3</v>
      </c>
      <c r="L3526" s="9">
        <v>4</v>
      </c>
      <c r="M3526" s="9">
        <v>5</v>
      </c>
      <c r="N3526" s="9">
        <v>6</v>
      </c>
      <c r="O3526" s="9">
        <v>7</v>
      </c>
      <c r="P3526" s="9">
        <v>8</v>
      </c>
      <c r="Q3526" s="9">
        <v>9</v>
      </c>
      <c r="R3526" s="9">
        <v>10</v>
      </c>
      <c r="S3526" s="9">
        <v>11</v>
      </c>
      <c r="T3526" s="9">
        <v>12</v>
      </c>
      <c r="U3526" s="9">
        <v>13</v>
      </c>
      <c r="V3526" s="9">
        <v>14</v>
      </c>
      <c r="W3526" s="9">
        <v>15</v>
      </c>
      <c r="X3526" s="9">
        <v>16</v>
      </c>
      <c r="Y3526" s="9">
        <v>17</v>
      </c>
      <c r="Z3526" s="9">
        <v>18</v>
      </c>
      <c r="AA3526" s="9">
        <v>19</v>
      </c>
      <c r="AB3526" s="9">
        <v>20</v>
      </c>
      <c r="AC3526" s="9">
        <v>21</v>
      </c>
      <c r="AD3526" s="9">
        <v>1</v>
      </c>
      <c r="AE3526" s="9">
        <v>2</v>
      </c>
      <c r="AF3526" s="9">
        <v>3</v>
      </c>
      <c r="AG3526" s="9">
        <v>4</v>
      </c>
      <c r="AH3526" s="9">
        <v>5</v>
      </c>
      <c r="AI3526" s="9">
        <v>6</v>
      </c>
      <c r="AJ3526" s="9">
        <v>7</v>
      </c>
      <c r="AK3526" s="9">
        <v>8</v>
      </c>
      <c r="AL3526" s="9">
        <v>9</v>
      </c>
      <c r="AM3526" s="9">
        <v>10</v>
      </c>
      <c r="AN3526" s="9">
        <v>11</v>
      </c>
      <c r="AO3526" s="9">
        <v>12</v>
      </c>
      <c r="AP3526" s="9">
        <v>13</v>
      </c>
      <c r="AQ3526" s="9">
        <v>14</v>
      </c>
      <c r="AR3526" s="9">
        <v>15</v>
      </c>
      <c r="AS3526" s="9">
        <v>16</v>
      </c>
      <c r="AT3526" s="9">
        <v>17</v>
      </c>
      <c r="AU3526" s="9">
        <v>18</v>
      </c>
      <c r="AV3526" s="9">
        <v>19</v>
      </c>
      <c r="AW3526" s="9">
        <v>20</v>
      </c>
      <c r="AX3526" s="9">
        <v>21</v>
      </c>
      <c r="AY3526" s="9">
        <v>1</v>
      </c>
      <c r="AZ3526" s="9">
        <v>2</v>
      </c>
      <c r="BA3526" s="9">
        <v>3</v>
      </c>
      <c r="BB3526" s="9">
        <v>4</v>
      </c>
      <c r="BC3526" s="9">
        <v>5</v>
      </c>
      <c r="BD3526" s="9">
        <v>6</v>
      </c>
      <c r="BE3526" s="9">
        <v>7</v>
      </c>
      <c r="BF3526" s="9">
        <v>8</v>
      </c>
      <c r="BG3526" s="9">
        <v>9</v>
      </c>
      <c r="BH3526" s="9">
        <v>10</v>
      </c>
      <c r="BI3526" s="9">
        <v>11</v>
      </c>
      <c r="BJ3526" s="9">
        <v>12</v>
      </c>
      <c r="BK3526" s="9">
        <v>13</v>
      </c>
      <c r="BL3526" s="9">
        <v>14</v>
      </c>
      <c r="BM3526" s="9">
        <v>15</v>
      </c>
      <c r="BN3526" s="9">
        <v>16</v>
      </c>
      <c r="BO3526" s="9">
        <v>17</v>
      </c>
      <c r="BP3526" s="9">
        <v>18</v>
      </c>
      <c r="BQ3526" s="9">
        <v>19</v>
      </c>
      <c r="BR3526" s="9">
        <v>20</v>
      </c>
      <c r="BS3526" s="9">
        <v>21</v>
      </c>
    </row>
    <row r="3527" spans="1:71" x14ac:dyDescent="0.25">
      <c r="A3527" s="1" t="s">
        <v>915</v>
      </c>
      <c r="B3527" s="1" t="s">
        <v>75</v>
      </c>
      <c r="C3527" s="4" t="s">
        <v>1508</v>
      </c>
      <c r="D3527" s="65" t="s">
        <v>1509</v>
      </c>
      <c r="E3527" s="64" t="s">
        <v>1</v>
      </c>
      <c r="F3527" s="64" t="s">
        <v>1</v>
      </c>
      <c r="G3527" s="2" t="s">
        <v>1</v>
      </c>
      <c r="H3527" s="2" t="s">
        <v>1510</v>
      </c>
      <c r="I3527" s="3" t="s">
        <v>1</v>
      </c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>
        <v>0</v>
      </c>
      <c r="AC3527" s="3">
        <v>0</v>
      </c>
      <c r="AD3527" s="3" t="s">
        <v>1</v>
      </c>
      <c r="AE3527" s="3"/>
      <c r="AF3527" s="3"/>
      <c r="AG3527" s="3"/>
      <c r="AH3527" s="3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  <c r="AV3527" s="3"/>
      <c r="AW3527" s="3">
        <v>0</v>
      </c>
      <c r="AX3527" s="3">
        <v>0</v>
      </c>
      <c r="AY3527" s="3" t="s">
        <v>1</v>
      </c>
      <c r="AZ3527" s="3"/>
      <c r="BA3527" s="3"/>
      <c r="BB3527" s="3"/>
      <c r="BC3527" s="3"/>
      <c r="BD3527" s="3"/>
      <c r="BE3527" s="3"/>
      <c r="BF3527" s="3"/>
      <c r="BG3527" s="3"/>
      <c r="BH3527" s="3"/>
      <c r="BI3527" s="3"/>
      <c r="BJ3527" s="3"/>
      <c r="BK3527" s="3"/>
      <c r="BL3527" s="3"/>
      <c r="BM3527" s="3"/>
      <c r="BN3527" s="3"/>
      <c r="BO3527" s="3"/>
      <c r="BP3527" s="3"/>
      <c r="BQ3527" s="3"/>
      <c r="BR3527" s="3">
        <v>0</v>
      </c>
      <c r="BS3527" s="3">
        <v>0</v>
      </c>
    </row>
    <row r="3528" spans="1:71" ht="33.75" x14ac:dyDescent="0.25">
      <c r="A3528" s="1" t="s">
        <v>1</v>
      </c>
      <c r="B3528" s="1" t="s">
        <v>1</v>
      </c>
      <c r="C3528" s="1" t="s">
        <v>1</v>
      </c>
      <c r="D3528" s="64" t="s">
        <v>1</v>
      </c>
      <c r="E3528" s="64" t="s">
        <v>1</v>
      </c>
      <c r="F3528" s="64" t="s">
        <v>1</v>
      </c>
      <c r="G3528" s="2" t="s">
        <v>1</v>
      </c>
      <c r="H3528" s="10" t="s">
        <v>17</v>
      </c>
      <c r="I3528" s="11">
        <f t="shared" ref="I3528:AA3528" si="4920">SUM(I3529,I3537,I3539)</f>
        <v>40450</v>
      </c>
      <c r="J3528" s="11">
        <f t="shared" si="4920"/>
        <v>0</v>
      </c>
      <c r="K3528" s="11">
        <f t="shared" si="4920"/>
        <v>0</v>
      </c>
      <c r="L3528" s="11">
        <f t="shared" si="4920"/>
        <v>0</v>
      </c>
      <c r="M3528" s="11">
        <f t="shared" si="4920"/>
        <v>0</v>
      </c>
      <c r="N3528" s="11">
        <f t="shared" si="4920"/>
        <v>0</v>
      </c>
      <c r="O3528" s="11">
        <f t="shared" ref="O3528" si="4921">SUM(O3529,O3537,O3539)</f>
        <v>40450</v>
      </c>
      <c r="P3528" s="11">
        <f t="shared" si="4920"/>
        <v>0</v>
      </c>
      <c r="Q3528" s="11">
        <f t="shared" si="4920"/>
        <v>5330</v>
      </c>
      <c r="R3528" s="11">
        <f t="shared" si="4920"/>
        <v>5245</v>
      </c>
      <c r="S3528" s="11">
        <f t="shared" si="4920"/>
        <v>0</v>
      </c>
      <c r="T3528" s="11">
        <f t="shared" si="4920"/>
        <v>0</v>
      </c>
      <c r="U3528" s="11">
        <f t="shared" si="4920"/>
        <v>0</v>
      </c>
      <c r="V3528" s="11">
        <f t="shared" si="4920"/>
        <v>0</v>
      </c>
      <c r="W3528" s="11">
        <f t="shared" si="4920"/>
        <v>0</v>
      </c>
      <c r="X3528" s="11">
        <f t="shared" si="4920"/>
        <v>0</v>
      </c>
      <c r="Y3528" s="11">
        <f t="shared" si="4920"/>
        <v>0</v>
      </c>
      <c r="Z3528" s="11">
        <f t="shared" si="4920"/>
        <v>0</v>
      </c>
      <c r="AA3528" s="11">
        <f t="shared" si="4920"/>
        <v>0</v>
      </c>
      <c r="AB3528" s="11">
        <v>10575</v>
      </c>
      <c r="AC3528" s="11">
        <v>29875</v>
      </c>
      <c r="AD3528" s="11">
        <f t="shared" ref="AD3528:AV3528" si="4922">SUM(AD3529,AD3537,AD3539)</f>
        <v>0</v>
      </c>
      <c r="AE3528" s="11">
        <f t="shared" si="4922"/>
        <v>0</v>
      </c>
      <c r="AF3528" s="11">
        <f t="shared" si="4922"/>
        <v>0</v>
      </c>
      <c r="AG3528" s="11">
        <f t="shared" si="4922"/>
        <v>0</v>
      </c>
      <c r="AH3528" s="11">
        <f t="shared" si="4922"/>
        <v>0</v>
      </c>
      <c r="AI3528" s="11">
        <f t="shared" si="4922"/>
        <v>0</v>
      </c>
      <c r="AJ3528" s="11">
        <f t="shared" ref="AJ3528" si="4923">SUM(AJ3529,AJ3537,AJ3539)</f>
        <v>0</v>
      </c>
      <c r="AK3528" s="11">
        <f t="shared" si="4922"/>
        <v>0</v>
      </c>
      <c r="AL3528" s="11">
        <f t="shared" si="4922"/>
        <v>0</v>
      </c>
      <c r="AM3528" s="11">
        <f t="shared" si="4922"/>
        <v>0</v>
      </c>
      <c r="AN3528" s="11">
        <f t="shared" si="4922"/>
        <v>0</v>
      </c>
      <c r="AO3528" s="11">
        <f t="shared" si="4922"/>
        <v>0</v>
      </c>
      <c r="AP3528" s="11">
        <f t="shared" si="4922"/>
        <v>0</v>
      </c>
      <c r="AQ3528" s="11">
        <f t="shared" si="4922"/>
        <v>0</v>
      </c>
      <c r="AR3528" s="11">
        <f t="shared" si="4922"/>
        <v>0</v>
      </c>
      <c r="AS3528" s="11">
        <f t="shared" si="4922"/>
        <v>0</v>
      </c>
      <c r="AT3528" s="11">
        <f t="shared" si="4922"/>
        <v>0</v>
      </c>
      <c r="AU3528" s="11">
        <f t="shared" si="4922"/>
        <v>0</v>
      </c>
      <c r="AV3528" s="11">
        <f t="shared" si="4922"/>
        <v>0</v>
      </c>
      <c r="AW3528" s="11">
        <v>0</v>
      </c>
      <c r="AX3528" s="11">
        <v>0</v>
      </c>
      <c r="AY3528" s="11">
        <f t="shared" ref="AY3528:BQ3528" si="4924">SUM(AY3529,AY3537,AY3539)</f>
        <v>5500</v>
      </c>
      <c r="AZ3528" s="11">
        <f t="shared" si="4924"/>
        <v>7920</v>
      </c>
      <c r="BA3528" s="11">
        <f t="shared" si="4924"/>
        <v>0</v>
      </c>
      <c r="BB3528" s="11">
        <f t="shared" si="4924"/>
        <v>0</v>
      </c>
      <c r="BC3528" s="11">
        <f t="shared" si="4924"/>
        <v>0</v>
      </c>
      <c r="BD3528" s="11">
        <f t="shared" si="4924"/>
        <v>0</v>
      </c>
      <c r="BE3528" s="11">
        <f t="shared" ref="BE3528" si="4925">SUM(BE3529,BE3537,BE3539)</f>
        <v>13420</v>
      </c>
      <c r="BF3528" s="11">
        <f t="shared" si="4924"/>
        <v>4480</v>
      </c>
      <c r="BG3528" s="11">
        <f t="shared" si="4924"/>
        <v>1020</v>
      </c>
      <c r="BH3528" s="11">
        <f t="shared" si="4924"/>
        <v>7920</v>
      </c>
      <c r="BI3528" s="11">
        <f t="shared" si="4924"/>
        <v>0</v>
      </c>
      <c r="BJ3528" s="11">
        <f t="shared" si="4924"/>
        <v>0</v>
      </c>
      <c r="BK3528" s="11">
        <f t="shared" si="4924"/>
        <v>0</v>
      </c>
      <c r="BL3528" s="11">
        <f t="shared" si="4924"/>
        <v>0</v>
      </c>
      <c r="BM3528" s="11">
        <f t="shared" si="4924"/>
        <v>0</v>
      </c>
      <c r="BN3528" s="11">
        <f t="shared" si="4924"/>
        <v>0</v>
      </c>
      <c r="BO3528" s="11">
        <f t="shared" si="4924"/>
        <v>0</v>
      </c>
      <c r="BP3528" s="11">
        <f t="shared" si="4924"/>
        <v>0</v>
      </c>
      <c r="BQ3528" s="11">
        <f t="shared" si="4924"/>
        <v>0</v>
      </c>
      <c r="BR3528" s="11">
        <v>13420</v>
      </c>
      <c r="BS3528" s="11">
        <v>0</v>
      </c>
    </row>
    <row r="3529" spans="1:71" x14ac:dyDescent="0.25">
      <c r="A3529" s="4" t="s">
        <v>915</v>
      </c>
      <c r="B3529" s="4" t="s">
        <v>75</v>
      </c>
      <c r="C3529" s="4" t="s">
        <v>1508</v>
      </c>
      <c r="D3529" s="65" t="s">
        <v>1509</v>
      </c>
      <c r="E3529" s="64" t="s">
        <v>18</v>
      </c>
      <c r="F3529" s="64" t="s">
        <v>1</v>
      </c>
      <c r="G3529" s="2" t="s">
        <v>1</v>
      </c>
      <c r="H3529" s="2" t="s">
        <v>19</v>
      </c>
      <c r="I3529" s="12">
        <f t="shared" ref="I3529:AA3529" si="4926">SUM(I3530,I3531)</f>
        <v>1500</v>
      </c>
      <c r="J3529" s="12">
        <f t="shared" si="4926"/>
        <v>0</v>
      </c>
      <c r="K3529" s="12">
        <f t="shared" si="4926"/>
        <v>0</v>
      </c>
      <c r="L3529" s="12">
        <f t="shared" si="4926"/>
        <v>0</v>
      </c>
      <c r="M3529" s="12">
        <f t="shared" si="4926"/>
        <v>0</v>
      </c>
      <c r="N3529" s="12">
        <f t="shared" si="4926"/>
        <v>0</v>
      </c>
      <c r="O3529" s="12">
        <f t="shared" ref="O3529" si="4927">SUM(O3530,O3531)</f>
        <v>1500</v>
      </c>
      <c r="P3529" s="12">
        <f t="shared" si="4926"/>
        <v>0</v>
      </c>
      <c r="Q3529" s="12">
        <f t="shared" si="4926"/>
        <v>0</v>
      </c>
      <c r="R3529" s="12">
        <f t="shared" si="4926"/>
        <v>0</v>
      </c>
      <c r="S3529" s="12">
        <f t="shared" si="4926"/>
        <v>0</v>
      </c>
      <c r="T3529" s="12">
        <f t="shared" si="4926"/>
        <v>0</v>
      </c>
      <c r="U3529" s="12">
        <f t="shared" si="4926"/>
        <v>0</v>
      </c>
      <c r="V3529" s="12">
        <f t="shared" si="4926"/>
        <v>0</v>
      </c>
      <c r="W3529" s="12">
        <f t="shared" si="4926"/>
        <v>0</v>
      </c>
      <c r="X3529" s="12">
        <f t="shared" si="4926"/>
        <v>0</v>
      </c>
      <c r="Y3529" s="12">
        <f t="shared" si="4926"/>
        <v>0</v>
      </c>
      <c r="Z3529" s="12">
        <f t="shared" si="4926"/>
        <v>0</v>
      </c>
      <c r="AA3529" s="12">
        <f t="shared" si="4926"/>
        <v>0</v>
      </c>
      <c r="AB3529" s="12">
        <v>0</v>
      </c>
      <c r="AC3529" s="12">
        <v>1500</v>
      </c>
      <c r="AD3529" s="12">
        <f t="shared" ref="AD3529:AV3529" si="4928">SUM(AD3530,AD3531)</f>
        <v>0</v>
      </c>
      <c r="AE3529" s="12">
        <f t="shared" si="4928"/>
        <v>0</v>
      </c>
      <c r="AF3529" s="12">
        <f t="shared" si="4928"/>
        <v>0</v>
      </c>
      <c r="AG3529" s="12">
        <f t="shared" si="4928"/>
        <v>0</v>
      </c>
      <c r="AH3529" s="12">
        <f t="shared" si="4928"/>
        <v>0</v>
      </c>
      <c r="AI3529" s="12">
        <f t="shared" si="4928"/>
        <v>0</v>
      </c>
      <c r="AJ3529" s="12">
        <f t="shared" ref="AJ3529" si="4929">SUM(AJ3530,AJ3531)</f>
        <v>0</v>
      </c>
      <c r="AK3529" s="12">
        <f t="shared" si="4928"/>
        <v>0</v>
      </c>
      <c r="AL3529" s="12">
        <f t="shared" si="4928"/>
        <v>0</v>
      </c>
      <c r="AM3529" s="12">
        <f t="shared" si="4928"/>
        <v>0</v>
      </c>
      <c r="AN3529" s="12">
        <f t="shared" si="4928"/>
        <v>0</v>
      </c>
      <c r="AO3529" s="12">
        <f t="shared" si="4928"/>
        <v>0</v>
      </c>
      <c r="AP3529" s="12">
        <f t="shared" si="4928"/>
        <v>0</v>
      </c>
      <c r="AQ3529" s="12">
        <f t="shared" si="4928"/>
        <v>0</v>
      </c>
      <c r="AR3529" s="12">
        <f t="shared" si="4928"/>
        <v>0</v>
      </c>
      <c r="AS3529" s="12">
        <f t="shared" si="4928"/>
        <v>0</v>
      </c>
      <c r="AT3529" s="12">
        <f t="shared" si="4928"/>
        <v>0</v>
      </c>
      <c r="AU3529" s="12">
        <f t="shared" si="4928"/>
        <v>0</v>
      </c>
      <c r="AV3529" s="12">
        <f t="shared" si="4928"/>
        <v>0</v>
      </c>
      <c r="AW3529" s="12">
        <v>0</v>
      </c>
      <c r="AX3529" s="12">
        <v>0</v>
      </c>
      <c r="AY3529" s="12">
        <f t="shared" ref="AY3529:BQ3529" si="4930">SUM(AY3530,AY3531)</f>
        <v>0</v>
      </c>
      <c r="AZ3529" s="12">
        <f t="shared" si="4930"/>
        <v>0</v>
      </c>
      <c r="BA3529" s="12">
        <f t="shared" si="4930"/>
        <v>0</v>
      </c>
      <c r="BB3529" s="12">
        <f t="shared" si="4930"/>
        <v>0</v>
      </c>
      <c r="BC3529" s="12">
        <f t="shared" si="4930"/>
        <v>0</v>
      </c>
      <c r="BD3529" s="12">
        <f t="shared" si="4930"/>
        <v>0</v>
      </c>
      <c r="BE3529" s="12">
        <f t="shared" ref="BE3529" si="4931">SUM(BE3530,BE3531)</f>
        <v>0</v>
      </c>
      <c r="BF3529" s="12">
        <f t="shared" si="4930"/>
        <v>0</v>
      </c>
      <c r="BG3529" s="12">
        <f t="shared" si="4930"/>
        <v>0</v>
      </c>
      <c r="BH3529" s="12">
        <f t="shared" si="4930"/>
        <v>0</v>
      </c>
      <c r="BI3529" s="12">
        <f t="shared" si="4930"/>
        <v>0</v>
      </c>
      <c r="BJ3529" s="12">
        <f t="shared" si="4930"/>
        <v>0</v>
      </c>
      <c r="BK3529" s="12">
        <f t="shared" si="4930"/>
        <v>0</v>
      </c>
      <c r="BL3529" s="12">
        <f t="shared" si="4930"/>
        <v>0</v>
      </c>
      <c r="BM3529" s="12">
        <f t="shared" si="4930"/>
        <v>0</v>
      </c>
      <c r="BN3529" s="12">
        <f t="shared" si="4930"/>
        <v>0</v>
      </c>
      <c r="BO3529" s="12">
        <f t="shared" si="4930"/>
        <v>0</v>
      </c>
      <c r="BP3529" s="12">
        <f t="shared" si="4930"/>
        <v>0</v>
      </c>
      <c r="BQ3529" s="12">
        <f t="shared" si="4930"/>
        <v>0</v>
      </c>
      <c r="BR3529" s="12">
        <v>0</v>
      </c>
      <c r="BS3529" s="12">
        <v>0</v>
      </c>
    </row>
    <row r="3530" spans="1:71" x14ac:dyDescent="0.25">
      <c r="A3530" s="4" t="s">
        <v>915</v>
      </c>
      <c r="B3530" s="4" t="s">
        <v>75</v>
      </c>
      <c r="C3530" s="4" t="s">
        <v>1508</v>
      </c>
      <c r="D3530" s="65" t="s">
        <v>1509</v>
      </c>
      <c r="E3530" s="75">
        <v>6111</v>
      </c>
      <c r="F3530" s="65"/>
      <c r="G3530" s="61" t="s">
        <v>1894</v>
      </c>
      <c r="H3530" s="13" t="s">
        <v>20</v>
      </c>
      <c r="I3530" s="14">
        <v>1000</v>
      </c>
      <c r="J3530" s="14"/>
      <c r="K3530" s="14"/>
      <c r="L3530" s="14"/>
      <c r="M3530" s="14"/>
      <c r="N3530" s="14"/>
      <c r="O3530" s="14">
        <f t="shared" si="4863"/>
        <v>1000</v>
      </c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>
        <v>0</v>
      </c>
      <c r="AC3530" s="14">
        <v>1000</v>
      </c>
      <c r="AD3530" s="14">
        <v>0</v>
      </c>
      <c r="AE3530" s="14"/>
      <c r="AF3530" s="14"/>
      <c r="AG3530" s="14"/>
      <c r="AH3530" s="14"/>
      <c r="AI3530" s="14"/>
      <c r="AJ3530" s="14">
        <f t="shared" si="4864"/>
        <v>0</v>
      </c>
      <c r="AK3530" s="14"/>
      <c r="AL3530" s="14"/>
      <c r="AM3530" s="14"/>
      <c r="AN3530" s="14"/>
      <c r="AO3530" s="14"/>
      <c r="AP3530" s="14"/>
      <c r="AQ3530" s="14"/>
      <c r="AR3530" s="14"/>
      <c r="AS3530" s="14"/>
      <c r="AT3530" s="14"/>
      <c r="AU3530" s="14"/>
      <c r="AV3530" s="14"/>
      <c r="AW3530" s="14">
        <v>0</v>
      </c>
      <c r="AX3530" s="14">
        <v>0</v>
      </c>
      <c r="AY3530" s="14">
        <v>0</v>
      </c>
      <c r="AZ3530" s="14"/>
      <c r="BA3530" s="14"/>
      <c r="BB3530" s="14"/>
      <c r="BC3530" s="14"/>
      <c r="BD3530" s="14"/>
      <c r="BE3530" s="14">
        <f t="shared" si="4865"/>
        <v>0</v>
      </c>
      <c r="BF3530" s="14"/>
      <c r="BG3530" s="14"/>
      <c r="BH3530" s="14"/>
      <c r="BI3530" s="14"/>
      <c r="BJ3530" s="14"/>
      <c r="BK3530" s="14"/>
      <c r="BL3530" s="14"/>
      <c r="BM3530" s="14"/>
      <c r="BN3530" s="14"/>
      <c r="BO3530" s="14"/>
      <c r="BP3530" s="14"/>
      <c r="BQ3530" s="14"/>
      <c r="BR3530" s="14">
        <v>0</v>
      </c>
      <c r="BS3530" s="14">
        <v>0</v>
      </c>
    </row>
    <row r="3531" spans="1:71" x14ac:dyDescent="0.25">
      <c r="A3531" s="1" t="s">
        <v>915</v>
      </c>
      <c r="B3531" s="1" t="s">
        <v>75</v>
      </c>
      <c r="C3531" s="1" t="s">
        <v>1508</v>
      </c>
      <c r="D3531" s="68" t="s">
        <v>1509</v>
      </c>
      <c r="E3531" s="68" t="s">
        <v>21</v>
      </c>
      <c r="F3531" s="65" t="s">
        <v>1</v>
      </c>
      <c r="G3531" s="13" t="s">
        <v>1</v>
      </c>
      <c r="H3531" s="2" t="s">
        <v>22</v>
      </c>
      <c r="I3531" s="12">
        <f t="shared" ref="I3531:AA3531" si="4932">SUM(I3532:I3536)</f>
        <v>500</v>
      </c>
      <c r="J3531" s="12">
        <f t="shared" si="4932"/>
        <v>0</v>
      </c>
      <c r="K3531" s="12">
        <f t="shared" si="4932"/>
        <v>0</v>
      </c>
      <c r="L3531" s="12">
        <f t="shared" si="4932"/>
        <v>0</v>
      </c>
      <c r="M3531" s="12">
        <f t="shared" si="4932"/>
        <v>0</v>
      </c>
      <c r="N3531" s="12">
        <f t="shared" si="4932"/>
        <v>0</v>
      </c>
      <c r="O3531" s="12">
        <f t="shared" si="4932"/>
        <v>500</v>
      </c>
      <c r="P3531" s="12">
        <f t="shared" si="4932"/>
        <v>0</v>
      </c>
      <c r="Q3531" s="12">
        <f t="shared" si="4932"/>
        <v>0</v>
      </c>
      <c r="R3531" s="12">
        <f t="shared" si="4932"/>
        <v>0</v>
      </c>
      <c r="S3531" s="12">
        <f t="shared" si="4932"/>
        <v>0</v>
      </c>
      <c r="T3531" s="12">
        <f t="shared" si="4932"/>
        <v>0</v>
      </c>
      <c r="U3531" s="12">
        <f t="shared" si="4932"/>
        <v>0</v>
      </c>
      <c r="V3531" s="12">
        <f t="shared" si="4932"/>
        <v>0</v>
      </c>
      <c r="W3531" s="12">
        <f t="shared" si="4932"/>
        <v>0</v>
      </c>
      <c r="X3531" s="12">
        <f t="shared" si="4932"/>
        <v>0</v>
      </c>
      <c r="Y3531" s="12">
        <f t="shared" si="4932"/>
        <v>0</v>
      </c>
      <c r="Z3531" s="12">
        <f t="shared" si="4932"/>
        <v>0</v>
      </c>
      <c r="AA3531" s="12">
        <f t="shared" si="4932"/>
        <v>0</v>
      </c>
      <c r="AB3531" s="12">
        <v>0</v>
      </c>
      <c r="AC3531" s="12">
        <v>500</v>
      </c>
      <c r="AD3531" s="12">
        <f t="shared" ref="AD3531:AV3531" si="4933">SUM(AD3532:AD3536)</f>
        <v>0</v>
      </c>
      <c r="AE3531" s="12">
        <f t="shared" si="4933"/>
        <v>0</v>
      </c>
      <c r="AF3531" s="12">
        <f t="shared" si="4933"/>
        <v>0</v>
      </c>
      <c r="AG3531" s="12">
        <f t="shared" si="4933"/>
        <v>0</v>
      </c>
      <c r="AH3531" s="12">
        <f t="shared" si="4933"/>
        <v>0</v>
      </c>
      <c r="AI3531" s="12">
        <f t="shared" si="4933"/>
        <v>0</v>
      </c>
      <c r="AJ3531" s="12">
        <f t="shared" si="4933"/>
        <v>0</v>
      </c>
      <c r="AK3531" s="12">
        <f t="shared" si="4933"/>
        <v>0</v>
      </c>
      <c r="AL3531" s="12">
        <f t="shared" si="4933"/>
        <v>0</v>
      </c>
      <c r="AM3531" s="12">
        <f t="shared" si="4933"/>
        <v>0</v>
      </c>
      <c r="AN3531" s="12">
        <f t="shared" si="4933"/>
        <v>0</v>
      </c>
      <c r="AO3531" s="12">
        <f t="shared" si="4933"/>
        <v>0</v>
      </c>
      <c r="AP3531" s="12">
        <f t="shared" si="4933"/>
        <v>0</v>
      </c>
      <c r="AQ3531" s="12">
        <f t="shared" si="4933"/>
        <v>0</v>
      </c>
      <c r="AR3531" s="12">
        <f t="shared" si="4933"/>
        <v>0</v>
      </c>
      <c r="AS3531" s="12">
        <f t="shared" si="4933"/>
        <v>0</v>
      </c>
      <c r="AT3531" s="12">
        <f t="shared" si="4933"/>
        <v>0</v>
      </c>
      <c r="AU3531" s="12">
        <f t="shared" si="4933"/>
        <v>0</v>
      </c>
      <c r="AV3531" s="12">
        <f t="shared" si="4933"/>
        <v>0</v>
      </c>
      <c r="AW3531" s="12">
        <v>0</v>
      </c>
      <c r="AX3531" s="12">
        <v>0</v>
      </c>
      <c r="AY3531" s="12">
        <f t="shared" ref="AY3531:BQ3531" si="4934">SUM(AY3532:AY3536)</f>
        <v>0</v>
      </c>
      <c r="AZ3531" s="12">
        <f t="shared" si="4934"/>
        <v>0</v>
      </c>
      <c r="BA3531" s="12">
        <f t="shared" si="4934"/>
        <v>0</v>
      </c>
      <c r="BB3531" s="12">
        <f t="shared" si="4934"/>
        <v>0</v>
      </c>
      <c r="BC3531" s="12">
        <f t="shared" si="4934"/>
        <v>0</v>
      </c>
      <c r="BD3531" s="12">
        <f t="shared" si="4934"/>
        <v>0</v>
      </c>
      <c r="BE3531" s="12">
        <f t="shared" si="4934"/>
        <v>0</v>
      </c>
      <c r="BF3531" s="12">
        <f t="shared" si="4934"/>
        <v>0</v>
      </c>
      <c r="BG3531" s="12">
        <f t="shared" si="4934"/>
        <v>0</v>
      </c>
      <c r="BH3531" s="12">
        <f t="shared" si="4934"/>
        <v>0</v>
      </c>
      <c r="BI3531" s="12">
        <f t="shared" si="4934"/>
        <v>0</v>
      </c>
      <c r="BJ3531" s="12">
        <f t="shared" si="4934"/>
        <v>0</v>
      </c>
      <c r="BK3531" s="12">
        <f t="shared" si="4934"/>
        <v>0</v>
      </c>
      <c r="BL3531" s="12">
        <f t="shared" si="4934"/>
        <v>0</v>
      </c>
      <c r="BM3531" s="12">
        <f t="shared" si="4934"/>
        <v>0</v>
      </c>
      <c r="BN3531" s="12">
        <f t="shared" si="4934"/>
        <v>0</v>
      </c>
      <c r="BO3531" s="12">
        <f t="shared" si="4934"/>
        <v>0</v>
      </c>
      <c r="BP3531" s="12">
        <f t="shared" si="4934"/>
        <v>0</v>
      </c>
      <c r="BQ3531" s="12">
        <f t="shared" si="4934"/>
        <v>0</v>
      </c>
      <c r="BR3531" s="12">
        <v>0</v>
      </c>
      <c r="BS3531" s="12">
        <v>0</v>
      </c>
    </row>
    <row r="3532" spans="1:71" x14ac:dyDescent="0.25">
      <c r="A3532" s="4" t="s">
        <v>915</v>
      </c>
      <c r="B3532" s="4" t="s">
        <v>75</v>
      </c>
      <c r="C3532" s="4" t="s">
        <v>1508</v>
      </c>
      <c r="D3532" s="65" t="s">
        <v>1509</v>
      </c>
      <c r="E3532" s="75">
        <v>6112</v>
      </c>
      <c r="F3532" s="65" t="s">
        <v>1511</v>
      </c>
      <c r="G3532" s="61" t="s">
        <v>1894</v>
      </c>
      <c r="H3532" s="13" t="s">
        <v>79</v>
      </c>
      <c r="I3532" s="14">
        <v>0</v>
      </c>
      <c r="J3532" s="14"/>
      <c r="K3532" s="14"/>
      <c r="L3532" s="14"/>
      <c r="M3532" s="14"/>
      <c r="N3532" s="14"/>
      <c r="O3532" s="14">
        <f t="shared" si="4863"/>
        <v>0</v>
      </c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>
        <v>0</v>
      </c>
      <c r="AC3532" s="14">
        <v>0</v>
      </c>
      <c r="AD3532" s="14">
        <v>0</v>
      </c>
      <c r="AE3532" s="14"/>
      <c r="AF3532" s="14"/>
      <c r="AG3532" s="14"/>
      <c r="AH3532" s="14"/>
      <c r="AI3532" s="14"/>
      <c r="AJ3532" s="14">
        <f t="shared" si="4864"/>
        <v>0</v>
      </c>
      <c r="AK3532" s="14"/>
      <c r="AL3532" s="14"/>
      <c r="AM3532" s="14"/>
      <c r="AN3532" s="14"/>
      <c r="AO3532" s="14"/>
      <c r="AP3532" s="14"/>
      <c r="AQ3532" s="14"/>
      <c r="AR3532" s="14"/>
      <c r="AS3532" s="14"/>
      <c r="AT3532" s="14"/>
      <c r="AU3532" s="14"/>
      <c r="AV3532" s="14"/>
      <c r="AW3532" s="14">
        <v>0</v>
      </c>
      <c r="AX3532" s="14">
        <v>0</v>
      </c>
      <c r="AY3532" s="14">
        <v>0</v>
      </c>
      <c r="AZ3532" s="14"/>
      <c r="BA3532" s="14"/>
      <c r="BB3532" s="14"/>
      <c r="BC3532" s="14"/>
      <c r="BD3532" s="14"/>
      <c r="BE3532" s="14">
        <f t="shared" si="4865"/>
        <v>0</v>
      </c>
      <c r="BF3532" s="14"/>
      <c r="BG3532" s="14"/>
      <c r="BH3532" s="14"/>
      <c r="BI3532" s="14"/>
      <c r="BJ3532" s="14"/>
      <c r="BK3532" s="14"/>
      <c r="BL3532" s="14"/>
      <c r="BM3532" s="14"/>
      <c r="BN3532" s="14"/>
      <c r="BO3532" s="14"/>
      <c r="BP3532" s="14"/>
      <c r="BQ3532" s="14"/>
      <c r="BR3532" s="14">
        <v>0</v>
      </c>
      <c r="BS3532" s="14">
        <v>0</v>
      </c>
    </row>
    <row r="3533" spans="1:71" x14ac:dyDescent="0.25">
      <c r="A3533" s="4" t="s">
        <v>915</v>
      </c>
      <c r="B3533" s="4" t="s">
        <v>75</v>
      </c>
      <c r="C3533" s="4" t="s">
        <v>1508</v>
      </c>
      <c r="D3533" s="65" t="s">
        <v>1509</v>
      </c>
      <c r="E3533" s="75">
        <v>6112</v>
      </c>
      <c r="F3533" s="65" t="s">
        <v>1512</v>
      </c>
      <c r="G3533" s="61" t="s">
        <v>1894</v>
      </c>
      <c r="H3533" s="13" t="s">
        <v>26</v>
      </c>
      <c r="I3533" s="14">
        <v>500</v>
      </c>
      <c r="J3533" s="14"/>
      <c r="K3533" s="14"/>
      <c r="L3533" s="14"/>
      <c r="M3533" s="14"/>
      <c r="N3533" s="14"/>
      <c r="O3533" s="14">
        <f t="shared" si="4863"/>
        <v>500</v>
      </c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>
        <v>0</v>
      </c>
      <c r="AC3533" s="14">
        <v>500</v>
      </c>
      <c r="AD3533" s="14">
        <v>0</v>
      </c>
      <c r="AE3533" s="14"/>
      <c r="AF3533" s="14"/>
      <c r="AG3533" s="14"/>
      <c r="AH3533" s="14"/>
      <c r="AI3533" s="14"/>
      <c r="AJ3533" s="14">
        <f t="shared" si="4864"/>
        <v>0</v>
      </c>
      <c r="AK3533" s="14"/>
      <c r="AL3533" s="14"/>
      <c r="AM3533" s="14"/>
      <c r="AN3533" s="14"/>
      <c r="AO3533" s="14"/>
      <c r="AP3533" s="14"/>
      <c r="AQ3533" s="14"/>
      <c r="AR3533" s="14"/>
      <c r="AS3533" s="14"/>
      <c r="AT3533" s="14"/>
      <c r="AU3533" s="14"/>
      <c r="AV3533" s="14"/>
      <c r="AW3533" s="14">
        <v>0</v>
      </c>
      <c r="AX3533" s="14">
        <v>0</v>
      </c>
      <c r="AY3533" s="14">
        <v>0</v>
      </c>
      <c r="AZ3533" s="14"/>
      <c r="BA3533" s="14"/>
      <c r="BB3533" s="14"/>
      <c r="BC3533" s="14"/>
      <c r="BD3533" s="14"/>
      <c r="BE3533" s="14">
        <f t="shared" si="4865"/>
        <v>0</v>
      </c>
      <c r="BF3533" s="14"/>
      <c r="BG3533" s="14"/>
      <c r="BH3533" s="14"/>
      <c r="BI3533" s="14"/>
      <c r="BJ3533" s="14"/>
      <c r="BK3533" s="14"/>
      <c r="BL3533" s="14"/>
      <c r="BM3533" s="14"/>
      <c r="BN3533" s="14"/>
      <c r="BO3533" s="14"/>
      <c r="BP3533" s="14"/>
      <c r="BQ3533" s="14"/>
      <c r="BR3533" s="14">
        <v>0</v>
      </c>
      <c r="BS3533" s="14">
        <v>0</v>
      </c>
    </row>
    <row r="3534" spans="1:71" x14ac:dyDescent="0.25">
      <c r="A3534" s="4" t="s">
        <v>915</v>
      </c>
      <c r="B3534" s="4" t="s">
        <v>75</v>
      </c>
      <c r="C3534" s="4" t="s">
        <v>1508</v>
      </c>
      <c r="D3534" s="65" t="s">
        <v>1509</v>
      </c>
      <c r="E3534" s="75">
        <v>6112</v>
      </c>
      <c r="F3534" s="65" t="s">
        <v>1513</v>
      </c>
      <c r="G3534" s="61" t="s">
        <v>1894</v>
      </c>
      <c r="H3534" s="13" t="s">
        <v>28</v>
      </c>
      <c r="I3534" s="14">
        <v>0</v>
      </c>
      <c r="J3534" s="14"/>
      <c r="K3534" s="14"/>
      <c r="L3534" s="14"/>
      <c r="M3534" s="14"/>
      <c r="N3534" s="14"/>
      <c r="O3534" s="14">
        <f t="shared" si="4863"/>
        <v>0</v>
      </c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>
        <v>0</v>
      </c>
      <c r="AC3534" s="14">
        <v>0</v>
      </c>
      <c r="AD3534" s="14">
        <v>0</v>
      </c>
      <c r="AE3534" s="14"/>
      <c r="AF3534" s="14"/>
      <c r="AG3534" s="14"/>
      <c r="AH3534" s="14"/>
      <c r="AI3534" s="14"/>
      <c r="AJ3534" s="14">
        <f t="shared" si="4864"/>
        <v>0</v>
      </c>
      <c r="AK3534" s="14"/>
      <c r="AL3534" s="14"/>
      <c r="AM3534" s="14"/>
      <c r="AN3534" s="14"/>
      <c r="AO3534" s="14"/>
      <c r="AP3534" s="14"/>
      <c r="AQ3534" s="14"/>
      <c r="AR3534" s="14"/>
      <c r="AS3534" s="14"/>
      <c r="AT3534" s="14"/>
      <c r="AU3534" s="14"/>
      <c r="AV3534" s="14"/>
      <c r="AW3534" s="14">
        <v>0</v>
      </c>
      <c r="AX3534" s="14">
        <v>0</v>
      </c>
      <c r="AY3534" s="14">
        <v>0</v>
      </c>
      <c r="AZ3534" s="14"/>
      <c r="BA3534" s="14"/>
      <c r="BB3534" s="14"/>
      <c r="BC3534" s="14"/>
      <c r="BD3534" s="14"/>
      <c r="BE3534" s="14">
        <f t="shared" si="4865"/>
        <v>0</v>
      </c>
      <c r="BF3534" s="14"/>
      <c r="BG3534" s="14"/>
      <c r="BH3534" s="14"/>
      <c r="BI3534" s="14"/>
      <c r="BJ3534" s="14"/>
      <c r="BK3534" s="14"/>
      <c r="BL3534" s="14"/>
      <c r="BM3534" s="14"/>
      <c r="BN3534" s="14"/>
      <c r="BO3534" s="14"/>
      <c r="BP3534" s="14"/>
      <c r="BQ3534" s="14"/>
      <c r="BR3534" s="14">
        <v>0</v>
      </c>
      <c r="BS3534" s="14">
        <v>0</v>
      </c>
    </row>
    <row r="3535" spans="1:71" x14ac:dyDescent="0.25">
      <c r="A3535" s="4" t="s">
        <v>915</v>
      </c>
      <c r="B3535" s="4" t="s">
        <v>75</v>
      </c>
      <c r="C3535" s="4" t="s">
        <v>1508</v>
      </c>
      <c r="D3535" s="65" t="s">
        <v>1509</v>
      </c>
      <c r="E3535" s="75">
        <v>6112</v>
      </c>
      <c r="F3535" s="65" t="s">
        <v>1514</v>
      </c>
      <c r="G3535" s="61" t="s">
        <v>1894</v>
      </c>
      <c r="H3535" s="13" t="s">
        <v>24</v>
      </c>
      <c r="I3535" s="14">
        <v>0</v>
      </c>
      <c r="J3535" s="14"/>
      <c r="K3535" s="14"/>
      <c r="L3535" s="14"/>
      <c r="M3535" s="14"/>
      <c r="N3535" s="14"/>
      <c r="O3535" s="14">
        <f t="shared" si="4863"/>
        <v>0</v>
      </c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>
        <v>0</v>
      </c>
      <c r="AC3535" s="14">
        <v>0</v>
      </c>
      <c r="AD3535" s="14">
        <v>0</v>
      </c>
      <c r="AE3535" s="14"/>
      <c r="AF3535" s="14"/>
      <c r="AG3535" s="14"/>
      <c r="AH3535" s="14"/>
      <c r="AI3535" s="14"/>
      <c r="AJ3535" s="14">
        <f t="shared" si="4864"/>
        <v>0</v>
      </c>
      <c r="AK3535" s="14"/>
      <c r="AL3535" s="14"/>
      <c r="AM3535" s="14"/>
      <c r="AN3535" s="14"/>
      <c r="AO3535" s="14"/>
      <c r="AP3535" s="14"/>
      <c r="AQ3535" s="14"/>
      <c r="AR3535" s="14"/>
      <c r="AS3535" s="14"/>
      <c r="AT3535" s="14"/>
      <c r="AU3535" s="14"/>
      <c r="AV3535" s="14"/>
      <c r="AW3535" s="14">
        <v>0</v>
      </c>
      <c r="AX3535" s="14">
        <v>0</v>
      </c>
      <c r="AY3535" s="14">
        <v>0</v>
      </c>
      <c r="AZ3535" s="14"/>
      <c r="BA3535" s="14"/>
      <c r="BB3535" s="14"/>
      <c r="BC3535" s="14"/>
      <c r="BD3535" s="14"/>
      <c r="BE3535" s="14">
        <f t="shared" si="4865"/>
        <v>0</v>
      </c>
      <c r="BF3535" s="14"/>
      <c r="BG3535" s="14"/>
      <c r="BH3535" s="14"/>
      <c r="BI3535" s="14"/>
      <c r="BJ3535" s="14"/>
      <c r="BK3535" s="14"/>
      <c r="BL3535" s="14"/>
      <c r="BM3535" s="14"/>
      <c r="BN3535" s="14"/>
      <c r="BO3535" s="14"/>
      <c r="BP3535" s="14"/>
      <c r="BQ3535" s="14"/>
      <c r="BR3535" s="14">
        <v>0</v>
      </c>
      <c r="BS3535" s="14">
        <v>0</v>
      </c>
    </row>
    <row r="3536" spans="1:71" x14ac:dyDescent="0.25">
      <c r="A3536" s="4" t="s">
        <v>915</v>
      </c>
      <c r="B3536" s="4" t="s">
        <v>75</v>
      </c>
      <c r="C3536" s="4" t="s">
        <v>1508</v>
      </c>
      <c r="D3536" s="65" t="s">
        <v>1509</v>
      </c>
      <c r="E3536" s="75">
        <v>6112</v>
      </c>
      <c r="F3536" s="65" t="s">
        <v>1515</v>
      </c>
      <c r="G3536" s="61" t="s">
        <v>1894</v>
      </c>
      <c r="H3536" s="13" t="s">
        <v>30</v>
      </c>
      <c r="I3536" s="14">
        <v>0</v>
      </c>
      <c r="J3536" s="14"/>
      <c r="K3536" s="14"/>
      <c r="L3536" s="14"/>
      <c r="M3536" s="14"/>
      <c r="N3536" s="14"/>
      <c r="O3536" s="14">
        <f t="shared" si="4863"/>
        <v>0</v>
      </c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>
        <v>0</v>
      </c>
      <c r="AC3536" s="14">
        <v>0</v>
      </c>
      <c r="AD3536" s="14">
        <v>0</v>
      </c>
      <c r="AE3536" s="14"/>
      <c r="AF3536" s="14"/>
      <c r="AG3536" s="14"/>
      <c r="AH3536" s="14"/>
      <c r="AI3536" s="14"/>
      <c r="AJ3536" s="14">
        <f t="shared" si="4864"/>
        <v>0</v>
      </c>
      <c r="AK3536" s="14"/>
      <c r="AL3536" s="14"/>
      <c r="AM3536" s="14"/>
      <c r="AN3536" s="14"/>
      <c r="AO3536" s="14"/>
      <c r="AP3536" s="14"/>
      <c r="AQ3536" s="14"/>
      <c r="AR3536" s="14"/>
      <c r="AS3536" s="14"/>
      <c r="AT3536" s="14"/>
      <c r="AU3536" s="14"/>
      <c r="AV3536" s="14"/>
      <c r="AW3536" s="14">
        <v>0</v>
      </c>
      <c r="AX3536" s="14">
        <v>0</v>
      </c>
      <c r="AY3536" s="14">
        <v>0</v>
      </c>
      <c r="AZ3536" s="14"/>
      <c r="BA3536" s="14"/>
      <c r="BB3536" s="14"/>
      <c r="BC3536" s="14"/>
      <c r="BD3536" s="14"/>
      <c r="BE3536" s="14">
        <f t="shared" si="4865"/>
        <v>0</v>
      </c>
      <c r="BF3536" s="14"/>
      <c r="BG3536" s="14"/>
      <c r="BH3536" s="14"/>
      <c r="BI3536" s="14"/>
      <c r="BJ3536" s="14"/>
      <c r="BK3536" s="14"/>
      <c r="BL3536" s="14"/>
      <c r="BM3536" s="14"/>
      <c r="BN3536" s="14"/>
      <c r="BO3536" s="14"/>
      <c r="BP3536" s="14"/>
      <c r="BQ3536" s="14"/>
      <c r="BR3536" s="14">
        <v>0</v>
      </c>
      <c r="BS3536" s="14">
        <v>0</v>
      </c>
    </row>
    <row r="3537" spans="1:71" x14ac:dyDescent="0.25">
      <c r="A3537" s="4" t="s">
        <v>915</v>
      </c>
      <c r="B3537" s="4" t="s">
        <v>75</v>
      </c>
      <c r="C3537" s="4" t="s">
        <v>1508</v>
      </c>
      <c r="D3537" s="65" t="s">
        <v>1509</v>
      </c>
      <c r="E3537" s="64" t="s">
        <v>31</v>
      </c>
      <c r="F3537" s="64" t="s">
        <v>1</v>
      </c>
      <c r="G3537" s="2" t="s">
        <v>1</v>
      </c>
      <c r="H3537" s="2" t="s">
        <v>32</v>
      </c>
      <c r="I3537" s="12">
        <f t="shared" ref="I3537:AA3537" si="4935">SUM(I3538)</f>
        <v>100</v>
      </c>
      <c r="J3537" s="12">
        <f t="shared" si="4935"/>
        <v>0</v>
      </c>
      <c r="K3537" s="12">
        <f t="shared" si="4935"/>
        <v>0</v>
      </c>
      <c r="L3537" s="12">
        <f t="shared" si="4935"/>
        <v>0</v>
      </c>
      <c r="M3537" s="12">
        <f t="shared" si="4935"/>
        <v>0</v>
      </c>
      <c r="N3537" s="12">
        <f t="shared" si="4935"/>
        <v>0</v>
      </c>
      <c r="O3537" s="12">
        <f t="shared" si="4935"/>
        <v>100</v>
      </c>
      <c r="P3537" s="12">
        <f t="shared" si="4935"/>
        <v>0</v>
      </c>
      <c r="Q3537" s="12">
        <f t="shared" si="4935"/>
        <v>0</v>
      </c>
      <c r="R3537" s="12">
        <f t="shared" si="4935"/>
        <v>0</v>
      </c>
      <c r="S3537" s="12">
        <f t="shared" si="4935"/>
        <v>0</v>
      </c>
      <c r="T3537" s="12">
        <f t="shared" si="4935"/>
        <v>0</v>
      </c>
      <c r="U3537" s="12">
        <f t="shared" si="4935"/>
        <v>0</v>
      </c>
      <c r="V3537" s="12">
        <f t="shared" si="4935"/>
        <v>0</v>
      </c>
      <c r="W3537" s="12">
        <f t="shared" si="4935"/>
        <v>0</v>
      </c>
      <c r="X3537" s="12">
        <f t="shared" si="4935"/>
        <v>0</v>
      </c>
      <c r="Y3537" s="12">
        <f t="shared" si="4935"/>
        <v>0</v>
      </c>
      <c r="Z3537" s="12">
        <f t="shared" si="4935"/>
        <v>0</v>
      </c>
      <c r="AA3537" s="12">
        <f t="shared" si="4935"/>
        <v>0</v>
      </c>
      <c r="AB3537" s="12">
        <v>0</v>
      </c>
      <c r="AC3537" s="12">
        <v>100</v>
      </c>
      <c r="AD3537" s="12">
        <f t="shared" ref="AD3537:AV3537" si="4936">SUM(AD3538)</f>
        <v>0</v>
      </c>
      <c r="AE3537" s="12">
        <f t="shared" si="4936"/>
        <v>0</v>
      </c>
      <c r="AF3537" s="12">
        <f t="shared" si="4936"/>
        <v>0</v>
      </c>
      <c r="AG3537" s="12">
        <f t="shared" si="4936"/>
        <v>0</v>
      </c>
      <c r="AH3537" s="12">
        <f t="shared" si="4936"/>
        <v>0</v>
      </c>
      <c r="AI3537" s="12">
        <f t="shared" si="4936"/>
        <v>0</v>
      </c>
      <c r="AJ3537" s="12">
        <f t="shared" si="4936"/>
        <v>0</v>
      </c>
      <c r="AK3537" s="12">
        <f t="shared" si="4936"/>
        <v>0</v>
      </c>
      <c r="AL3537" s="12">
        <f t="shared" si="4936"/>
        <v>0</v>
      </c>
      <c r="AM3537" s="12">
        <f t="shared" si="4936"/>
        <v>0</v>
      </c>
      <c r="AN3537" s="12">
        <f t="shared" si="4936"/>
        <v>0</v>
      </c>
      <c r="AO3537" s="12">
        <f t="shared" si="4936"/>
        <v>0</v>
      </c>
      <c r="AP3537" s="12">
        <f t="shared" si="4936"/>
        <v>0</v>
      </c>
      <c r="AQ3537" s="12">
        <f t="shared" si="4936"/>
        <v>0</v>
      </c>
      <c r="AR3537" s="12">
        <f t="shared" si="4936"/>
        <v>0</v>
      </c>
      <c r="AS3537" s="12">
        <f t="shared" si="4936"/>
        <v>0</v>
      </c>
      <c r="AT3537" s="12">
        <f t="shared" si="4936"/>
        <v>0</v>
      </c>
      <c r="AU3537" s="12">
        <f t="shared" si="4936"/>
        <v>0</v>
      </c>
      <c r="AV3537" s="12">
        <f t="shared" si="4936"/>
        <v>0</v>
      </c>
      <c r="AW3537" s="12">
        <v>0</v>
      </c>
      <c r="AX3537" s="12">
        <v>0</v>
      </c>
      <c r="AY3537" s="12">
        <f t="shared" ref="AY3537:BQ3537" si="4937">SUM(AY3538)</f>
        <v>0</v>
      </c>
      <c r="AZ3537" s="12">
        <f t="shared" si="4937"/>
        <v>0</v>
      </c>
      <c r="BA3537" s="12">
        <f t="shared" si="4937"/>
        <v>0</v>
      </c>
      <c r="BB3537" s="12">
        <f t="shared" si="4937"/>
        <v>0</v>
      </c>
      <c r="BC3537" s="12">
        <f t="shared" si="4937"/>
        <v>0</v>
      </c>
      <c r="BD3537" s="12">
        <f t="shared" si="4937"/>
        <v>0</v>
      </c>
      <c r="BE3537" s="12">
        <f t="shared" si="4937"/>
        <v>0</v>
      </c>
      <c r="BF3537" s="12">
        <f t="shared" si="4937"/>
        <v>0</v>
      </c>
      <c r="BG3537" s="12">
        <f t="shared" si="4937"/>
        <v>0</v>
      </c>
      <c r="BH3537" s="12">
        <f t="shared" si="4937"/>
        <v>0</v>
      </c>
      <c r="BI3537" s="12">
        <f t="shared" si="4937"/>
        <v>0</v>
      </c>
      <c r="BJ3537" s="12">
        <f t="shared" si="4937"/>
        <v>0</v>
      </c>
      <c r="BK3537" s="12">
        <f t="shared" si="4937"/>
        <v>0</v>
      </c>
      <c r="BL3537" s="12">
        <f t="shared" si="4937"/>
        <v>0</v>
      </c>
      <c r="BM3537" s="12">
        <f t="shared" si="4937"/>
        <v>0</v>
      </c>
      <c r="BN3537" s="12">
        <f t="shared" si="4937"/>
        <v>0</v>
      </c>
      <c r="BO3537" s="12">
        <f t="shared" si="4937"/>
        <v>0</v>
      </c>
      <c r="BP3537" s="12">
        <f t="shared" si="4937"/>
        <v>0</v>
      </c>
      <c r="BQ3537" s="12">
        <f t="shared" si="4937"/>
        <v>0</v>
      </c>
      <c r="BR3537" s="12">
        <v>0</v>
      </c>
      <c r="BS3537" s="12">
        <v>0</v>
      </c>
    </row>
    <row r="3538" spans="1:71" x14ac:dyDescent="0.25">
      <c r="A3538" s="4" t="s">
        <v>915</v>
      </c>
      <c r="B3538" s="4" t="s">
        <v>75</v>
      </c>
      <c r="C3538" s="4" t="s">
        <v>1508</v>
      </c>
      <c r="D3538" s="65" t="s">
        <v>1509</v>
      </c>
      <c r="E3538" s="75">
        <v>6121</v>
      </c>
      <c r="F3538" s="65"/>
      <c r="G3538" s="61" t="s">
        <v>1894</v>
      </c>
      <c r="H3538" s="13" t="s">
        <v>33</v>
      </c>
      <c r="I3538" s="14">
        <v>100</v>
      </c>
      <c r="J3538" s="14"/>
      <c r="K3538" s="14"/>
      <c r="L3538" s="14"/>
      <c r="M3538" s="14"/>
      <c r="N3538" s="14"/>
      <c r="O3538" s="14">
        <f t="shared" si="4863"/>
        <v>100</v>
      </c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>
        <v>0</v>
      </c>
      <c r="AC3538" s="14">
        <v>100</v>
      </c>
      <c r="AD3538" s="14">
        <v>0</v>
      </c>
      <c r="AE3538" s="14"/>
      <c r="AF3538" s="14"/>
      <c r="AG3538" s="14"/>
      <c r="AH3538" s="14"/>
      <c r="AI3538" s="14"/>
      <c r="AJ3538" s="14">
        <f t="shared" si="4864"/>
        <v>0</v>
      </c>
      <c r="AK3538" s="14"/>
      <c r="AL3538" s="14"/>
      <c r="AM3538" s="14"/>
      <c r="AN3538" s="14"/>
      <c r="AO3538" s="14"/>
      <c r="AP3538" s="14"/>
      <c r="AQ3538" s="14"/>
      <c r="AR3538" s="14"/>
      <c r="AS3538" s="14"/>
      <c r="AT3538" s="14"/>
      <c r="AU3538" s="14"/>
      <c r="AV3538" s="14"/>
      <c r="AW3538" s="14">
        <v>0</v>
      </c>
      <c r="AX3538" s="14">
        <v>0</v>
      </c>
      <c r="AY3538" s="14">
        <v>0</v>
      </c>
      <c r="AZ3538" s="14"/>
      <c r="BA3538" s="14"/>
      <c r="BB3538" s="14"/>
      <c r="BC3538" s="14"/>
      <c r="BD3538" s="14"/>
      <c r="BE3538" s="14">
        <f t="shared" si="4865"/>
        <v>0</v>
      </c>
      <c r="BF3538" s="14"/>
      <c r="BG3538" s="14"/>
      <c r="BH3538" s="14"/>
      <c r="BI3538" s="14"/>
      <c r="BJ3538" s="14"/>
      <c r="BK3538" s="14"/>
      <c r="BL3538" s="14"/>
      <c r="BM3538" s="14"/>
      <c r="BN3538" s="14"/>
      <c r="BO3538" s="14"/>
      <c r="BP3538" s="14"/>
      <c r="BQ3538" s="14"/>
      <c r="BR3538" s="14">
        <v>0</v>
      </c>
      <c r="BS3538" s="14">
        <v>0</v>
      </c>
    </row>
    <row r="3539" spans="1:71" x14ac:dyDescent="0.25">
      <c r="A3539" s="4" t="s">
        <v>915</v>
      </c>
      <c r="B3539" s="4" t="s">
        <v>75</v>
      </c>
      <c r="C3539" s="4" t="s">
        <v>1508</v>
      </c>
      <c r="D3539" s="65" t="s">
        <v>1509</v>
      </c>
      <c r="E3539" s="64" t="s">
        <v>34</v>
      </c>
      <c r="F3539" s="64" t="s">
        <v>1</v>
      </c>
      <c r="G3539" s="2" t="s">
        <v>1</v>
      </c>
      <c r="H3539" s="2" t="s">
        <v>35</v>
      </c>
      <c r="I3539" s="12">
        <f t="shared" ref="I3539:AA3539" si="4938">SUM(I3540:I3547)</f>
        <v>38850</v>
      </c>
      <c r="J3539" s="12">
        <f t="shared" si="4938"/>
        <v>0</v>
      </c>
      <c r="K3539" s="12">
        <f t="shared" si="4938"/>
        <v>0</v>
      </c>
      <c r="L3539" s="12">
        <f t="shared" si="4938"/>
        <v>0</v>
      </c>
      <c r="M3539" s="12">
        <f t="shared" si="4938"/>
        <v>0</v>
      </c>
      <c r="N3539" s="12">
        <f t="shared" si="4938"/>
        <v>0</v>
      </c>
      <c r="O3539" s="12">
        <f t="shared" si="4938"/>
        <v>38850</v>
      </c>
      <c r="P3539" s="12">
        <f t="shared" si="4938"/>
        <v>0</v>
      </c>
      <c r="Q3539" s="12">
        <f t="shared" si="4938"/>
        <v>5330</v>
      </c>
      <c r="R3539" s="12">
        <f t="shared" si="4938"/>
        <v>5245</v>
      </c>
      <c r="S3539" s="12">
        <f t="shared" si="4938"/>
        <v>0</v>
      </c>
      <c r="T3539" s="12">
        <f t="shared" si="4938"/>
        <v>0</v>
      </c>
      <c r="U3539" s="12">
        <f t="shared" si="4938"/>
        <v>0</v>
      </c>
      <c r="V3539" s="12">
        <f t="shared" si="4938"/>
        <v>0</v>
      </c>
      <c r="W3539" s="12">
        <f t="shared" si="4938"/>
        <v>0</v>
      </c>
      <c r="X3539" s="12">
        <f t="shared" si="4938"/>
        <v>0</v>
      </c>
      <c r="Y3539" s="12">
        <f t="shared" si="4938"/>
        <v>0</v>
      </c>
      <c r="Z3539" s="12">
        <f t="shared" si="4938"/>
        <v>0</v>
      </c>
      <c r="AA3539" s="12">
        <f t="shared" si="4938"/>
        <v>0</v>
      </c>
      <c r="AB3539" s="12">
        <v>10575</v>
      </c>
      <c r="AC3539" s="12">
        <v>28275</v>
      </c>
      <c r="AD3539" s="12">
        <f t="shared" ref="AD3539:AV3539" si="4939">SUM(AD3540:AD3547)</f>
        <v>0</v>
      </c>
      <c r="AE3539" s="12">
        <f t="shared" si="4939"/>
        <v>0</v>
      </c>
      <c r="AF3539" s="12">
        <f t="shared" si="4939"/>
        <v>0</v>
      </c>
      <c r="AG3539" s="12">
        <f t="shared" si="4939"/>
        <v>0</v>
      </c>
      <c r="AH3539" s="12">
        <f t="shared" si="4939"/>
        <v>0</v>
      </c>
      <c r="AI3539" s="12">
        <f t="shared" si="4939"/>
        <v>0</v>
      </c>
      <c r="AJ3539" s="12">
        <f t="shared" si="4939"/>
        <v>0</v>
      </c>
      <c r="AK3539" s="12">
        <f t="shared" si="4939"/>
        <v>0</v>
      </c>
      <c r="AL3539" s="12">
        <f t="shared" si="4939"/>
        <v>0</v>
      </c>
      <c r="AM3539" s="12">
        <f t="shared" si="4939"/>
        <v>0</v>
      </c>
      <c r="AN3539" s="12">
        <f t="shared" si="4939"/>
        <v>0</v>
      </c>
      <c r="AO3539" s="12">
        <f t="shared" si="4939"/>
        <v>0</v>
      </c>
      <c r="AP3539" s="12">
        <f t="shared" si="4939"/>
        <v>0</v>
      </c>
      <c r="AQ3539" s="12">
        <f t="shared" si="4939"/>
        <v>0</v>
      </c>
      <c r="AR3539" s="12">
        <f t="shared" si="4939"/>
        <v>0</v>
      </c>
      <c r="AS3539" s="12">
        <f t="shared" si="4939"/>
        <v>0</v>
      </c>
      <c r="AT3539" s="12">
        <f t="shared" si="4939"/>
        <v>0</v>
      </c>
      <c r="AU3539" s="12">
        <f t="shared" si="4939"/>
        <v>0</v>
      </c>
      <c r="AV3539" s="12">
        <f t="shared" si="4939"/>
        <v>0</v>
      </c>
      <c r="AW3539" s="12">
        <v>0</v>
      </c>
      <c r="AX3539" s="12">
        <v>0</v>
      </c>
      <c r="AY3539" s="12">
        <f t="shared" ref="AY3539:BQ3539" si="4940">SUM(AY3540:AY3547)</f>
        <v>5500</v>
      </c>
      <c r="AZ3539" s="12">
        <f t="shared" si="4940"/>
        <v>7920</v>
      </c>
      <c r="BA3539" s="12">
        <f t="shared" si="4940"/>
        <v>0</v>
      </c>
      <c r="BB3539" s="12">
        <f t="shared" si="4940"/>
        <v>0</v>
      </c>
      <c r="BC3539" s="12">
        <f t="shared" si="4940"/>
        <v>0</v>
      </c>
      <c r="BD3539" s="12">
        <f t="shared" si="4940"/>
        <v>0</v>
      </c>
      <c r="BE3539" s="12">
        <f t="shared" si="4940"/>
        <v>13420</v>
      </c>
      <c r="BF3539" s="12">
        <f t="shared" si="4940"/>
        <v>4480</v>
      </c>
      <c r="BG3539" s="12">
        <f t="shared" si="4940"/>
        <v>1020</v>
      </c>
      <c r="BH3539" s="12">
        <f t="shared" si="4940"/>
        <v>7920</v>
      </c>
      <c r="BI3539" s="12">
        <f t="shared" si="4940"/>
        <v>0</v>
      </c>
      <c r="BJ3539" s="12">
        <f t="shared" si="4940"/>
        <v>0</v>
      </c>
      <c r="BK3539" s="12">
        <f t="shared" si="4940"/>
        <v>0</v>
      </c>
      <c r="BL3539" s="12">
        <f t="shared" si="4940"/>
        <v>0</v>
      </c>
      <c r="BM3539" s="12">
        <f t="shared" si="4940"/>
        <v>0</v>
      </c>
      <c r="BN3539" s="12">
        <f t="shared" si="4940"/>
        <v>0</v>
      </c>
      <c r="BO3539" s="12">
        <f t="shared" si="4940"/>
        <v>0</v>
      </c>
      <c r="BP3539" s="12">
        <f t="shared" si="4940"/>
        <v>0</v>
      </c>
      <c r="BQ3539" s="12">
        <f t="shared" si="4940"/>
        <v>0</v>
      </c>
      <c r="BR3539" s="12">
        <v>13420</v>
      </c>
      <c r="BS3539" s="12">
        <v>0</v>
      </c>
    </row>
    <row r="3540" spans="1:71" x14ac:dyDescent="0.25">
      <c r="A3540" s="4" t="s">
        <v>915</v>
      </c>
      <c r="B3540" s="4" t="s">
        <v>75</v>
      </c>
      <c r="C3540" s="4" t="s">
        <v>1508</v>
      </c>
      <c r="D3540" s="65" t="s">
        <v>1509</v>
      </c>
      <c r="E3540" s="75">
        <v>6131</v>
      </c>
      <c r="F3540" s="65"/>
      <c r="G3540" s="61" t="s">
        <v>1894</v>
      </c>
      <c r="H3540" s="13" t="s">
        <v>36</v>
      </c>
      <c r="I3540" s="14">
        <v>850</v>
      </c>
      <c r="J3540" s="14"/>
      <c r="K3540" s="14"/>
      <c r="L3540" s="14"/>
      <c r="M3540" s="14"/>
      <c r="N3540" s="14"/>
      <c r="O3540" s="14">
        <f t="shared" si="4863"/>
        <v>850</v>
      </c>
      <c r="P3540" s="14"/>
      <c r="Q3540" s="14">
        <v>320</v>
      </c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>
        <v>320</v>
      </c>
      <c r="AC3540" s="14">
        <v>530</v>
      </c>
      <c r="AD3540" s="14">
        <v>0</v>
      </c>
      <c r="AE3540" s="14"/>
      <c r="AF3540" s="14"/>
      <c r="AG3540" s="14"/>
      <c r="AH3540" s="14"/>
      <c r="AI3540" s="14"/>
      <c r="AJ3540" s="14">
        <f t="shared" si="4864"/>
        <v>0</v>
      </c>
      <c r="AK3540" s="14"/>
      <c r="AL3540" s="14"/>
      <c r="AM3540" s="14"/>
      <c r="AN3540" s="14"/>
      <c r="AO3540" s="14"/>
      <c r="AP3540" s="14"/>
      <c r="AQ3540" s="14"/>
      <c r="AR3540" s="14"/>
      <c r="AS3540" s="14"/>
      <c r="AT3540" s="14"/>
      <c r="AU3540" s="14"/>
      <c r="AV3540" s="14"/>
      <c r="AW3540" s="14">
        <v>0</v>
      </c>
      <c r="AX3540" s="14">
        <v>0</v>
      </c>
      <c r="AY3540" s="14">
        <v>0</v>
      </c>
      <c r="AZ3540" s="14"/>
      <c r="BA3540" s="14"/>
      <c r="BB3540" s="14"/>
      <c r="BC3540" s="14"/>
      <c r="BD3540" s="14"/>
      <c r="BE3540" s="14">
        <f t="shared" si="4865"/>
        <v>0</v>
      </c>
      <c r="BF3540" s="14"/>
      <c r="BG3540" s="14"/>
      <c r="BH3540" s="14"/>
      <c r="BI3540" s="14"/>
      <c r="BJ3540" s="14"/>
      <c r="BK3540" s="14"/>
      <c r="BL3540" s="14"/>
      <c r="BM3540" s="14"/>
      <c r="BN3540" s="14"/>
      <c r="BO3540" s="14"/>
      <c r="BP3540" s="14"/>
      <c r="BQ3540" s="14"/>
      <c r="BR3540" s="14">
        <v>0</v>
      </c>
      <c r="BS3540" s="14">
        <v>0</v>
      </c>
    </row>
    <row r="3541" spans="1:71" x14ac:dyDescent="0.25">
      <c r="A3541" s="4" t="s">
        <v>915</v>
      </c>
      <c r="B3541" s="4" t="s">
        <v>75</v>
      </c>
      <c r="C3541" s="4" t="s">
        <v>1508</v>
      </c>
      <c r="D3541" s="65" t="s">
        <v>1509</v>
      </c>
      <c r="E3541" s="75">
        <v>6132</v>
      </c>
      <c r="F3541" s="65"/>
      <c r="G3541" s="61" t="s">
        <v>1894</v>
      </c>
      <c r="H3541" s="13" t="s">
        <v>183</v>
      </c>
      <c r="I3541" s="14">
        <v>0</v>
      </c>
      <c r="J3541" s="14"/>
      <c r="K3541" s="14"/>
      <c r="L3541" s="14"/>
      <c r="M3541" s="14"/>
      <c r="N3541" s="14"/>
      <c r="O3541" s="14">
        <f t="shared" si="4863"/>
        <v>0</v>
      </c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>
        <v>0</v>
      </c>
      <c r="AC3541" s="14">
        <v>0</v>
      </c>
      <c r="AD3541" s="14">
        <v>0</v>
      </c>
      <c r="AE3541" s="14"/>
      <c r="AF3541" s="14"/>
      <c r="AG3541" s="14"/>
      <c r="AH3541" s="14"/>
      <c r="AI3541" s="14"/>
      <c r="AJ3541" s="14">
        <f t="shared" si="4864"/>
        <v>0</v>
      </c>
      <c r="AK3541" s="14"/>
      <c r="AL3541" s="14"/>
      <c r="AM3541" s="14"/>
      <c r="AN3541" s="14"/>
      <c r="AO3541" s="14"/>
      <c r="AP3541" s="14"/>
      <c r="AQ3541" s="14"/>
      <c r="AR3541" s="14"/>
      <c r="AS3541" s="14"/>
      <c r="AT3541" s="14"/>
      <c r="AU3541" s="14"/>
      <c r="AV3541" s="14"/>
      <c r="AW3541" s="14">
        <v>0</v>
      </c>
      <c r="AX3541" s="14">
        <v>0</v>
      </c>
      <c r="AY3541" s="14">
        <v>0</v>
      </c>
      <c r="AZ3541" s="14"/>
      <c r="BA3541" s="14"/>
      <c r="BB3541" s="14"/>
      <c r="BC3541" s="14"/>
      <c r="BD3541" s="14"/>
      <c r="BE3541" s="14">
        <f t="shared" si="4865"/>
        <v>0</v>
      </c>
      <c r="BF3541" s="14"/>
      <c r="BG3541" s="14"/>
      <c r="BH3541" s="14"/>
      <c r="BI3541" s="14"/>
      <c r="BJ3541" s="14"/>
      <c r="BK3541" s="14"/>
      <c r="BL3541" s="14"/>
      <c r="BM3541" s="14"/>
      <c r="BN3541" s="14"/>
      <c r="BO3541" s="14"/>
      <c r="BP3541" s="14"/>
      <c r="BQ3541" s="14"/>
      <c r="BR3541" s="14">
        <v>0</v>
      </c>
      <c r="BS3541" s="14">
        <v>0</v>
      </c>
    </row>
    <row r="3542" spans="1:71" x14ac:dyDescent="0.25">
      <c r="A3542" s="4" t="s">
        <v>915</v>
      </c>
      <c r="B3542" s="4" t="s">
        <v>75</v>
      </c>
      <c r="C3542" s="4" t="s">
        <v>1508</v>
      </c>
      <c r="D3542" s="65" t="s">
        <v>1509</v>
      </c>
      <c r="E3542" s="75">
        <v>6133</v>
      </c>
      <c r="F3542" s="65"/>
      <c r="G3542" s="61" t="s">
        <v>1894</v>
      </c>
      <c r="H3542" s="13" t="s">
        <v>185</v>
      </c>
      <c r="I3542" s="14">
        <v>0</v>
      </c>
      <c r="J3542" s="14"/>
      <c r="K3542" s="14"/>
      <c r="L3542" s="14"/>
      <c r="M3542" s="14"/>
      <c r="N3542" s="14"/>
      <c r="O3542" s="14">
        <f t="shared" si="4863"/>
        <v>0</v>
      </c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>
        <v>0</v>
      </c>
      <c r="AC3542" s="14">
        <v>0</v>
      </c>
      <c r="AD3542" s="14">
        <v>0</v>
      </c>
      <c r="AE3542" s="14"/>
      <c r="AF3542" s="14"/>
      <c r="AG3542" s="14"/>
      <c r="AH3542" s="14"/>
      <c r="AI3542" s="14"/>
      <c r="AJ3542" s="14">
        <f t="shared" si="4864"/>
        <v>0</v>
      </c>
      <c r="AK3542" s="14"/>
      <c r="AL3542" s="14"/>
      <c r="AM3542" s="14"/>
      <c r="AN3542" s="14"/>
      <c r="AO3542" s="14"/>
      <c r="AP3542" s="14"/>
      <c r="AQ3542" s="14"/>
      <c r="AR3542" s="14"/>
      <c r="AS3542" s="14"/>
      <c r="AT3542" s="14"/>
      <c r="AU3542" s="14"/>
      <c r="AV3542" s="14"/>
      <c r="AW3542" s="14">
        <v>0</v>
      </c>
      <c r="AX3542" s="14">
        <v>0</v>
      </c>
      <c r="AY3542" s="14">
        <v>0</v>
      </c>
      <c r="AZ3542" s="14"/>
      <c r="BA3542" s="14"/>
      <c r="BB3542" s="14"/>
      <c r="BC3542" s="14"/>
      <c r="BD3542" s="14"/>
      <c r="BE3542" s="14">
        <f t="shared" si="4865"/>
        <v>0</v>
      </c>
      <c r="BF3542" s="14"/>
      <c r="BG3542" s="14"/>
      <c r="BH3542" s="14"/>
      <c r="BI3542" s="14"/>
      <c r="BJ3542" s="14"/>
      <c r="BK3542" s="14"/>
      <c r="BL3542" s="14"/>
      <c r="BM3542" s="14"/>
      <c r="BN3542" s="14"/>
      <c r="BO3542" s="14"/>
      <c r="BP3542" s="14"/>
      <c r="BQ3542" s="14"/>
      <c r="BR3542" s="14">
        <v>0</v>
      </c>
      <c r="BS3542" s="14">
        <v>0</v>
      </c>
    </row>
    <row r="3543" spans="1:71" x14ac:dyDescent="0.25">
      <c r="A3543" s="4" t="s">
        <v>915</v>
      </c>
      <c r="B3543" s="4" t="s">
        <v>75</v>
      </c>
      <c r="C3543" s="4" t="s">
        <v>1508</v>
      </c>
      <c r="D3543" s="65" t="s">
        <v>1509</v>
      </c>
      <c r="E3543" s="75">
        <v>6134</v>
      </c>
      <c r="F3543" s="65"/>
      <c r="G3543" s="61" t="s">
        <v>1894</v>
      </c>
      <c r="H3543" s="13" t="s">
        <v>187</v>
      </c>
      <c r="I3543" s="14">
        <v>35000</v>
      </c>
      <c r="J3543" s="14"/>
      <c r="K3543" s="14"/>
      <c r="L3543" s="14"/>
      <c r="M3543" s="14"/>
      <c r="N3543" s="14"/>
      <c r="O3543" s="14">
        <f t="shared" si="4863"/>
        <v>35000</v>
      </c>
      <c r="P3543" s="14"/>
      <c r="Q3543" s="14">
        <v>3010</v>
      </c>
      <c r="R3543" s="14">
        <v>4245</v>
      </c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>
        <v>7255</v>
      </c>
      <c r="AC3543" s="14">
        <v>27745</v>
      </c>
      <c r="AD3543" s="14">
        <v>0</v>
      </c>
      <c r="AE3543" s="14"/>
      <c r="AF3543" s="14"/>
      <c r="AG3543" s="14"/>
      <c r="AH3543" s="14"/>
      <c r="AI3543" s="14"/>
      <c r="AJ3543" s="14">
        <f t="shared" si="4864"/>
        <v>0</v>
      </c>
      <c r="AK3543" s="14"/>
      <c r="AL3543" s="14"/>
      <c r="AM3543" s="14"/>
      <c r="AN3543" s="14"/>
      <c r="AO3543" s="14"/>
      <c r="AP3543" s="14"/>
      <c r="AQ3543" s="14"/>
      <c r="AR3543" s="14"/>
      <c r="AS3543" s="14"/>
      <c r="AT3543" s="14"/>
      <c r="AU3543" s="14"/>
      <c r="AV3543" s="14"/>
      <c r="AW3543" s="14">
        <v>0</v>
      </c>
      <c r="AX3543" s="14">
        <v>0</v>
      </c>
      <c r="AY3543" s="14">
        <v>5500</v>
      </c>
      <c r="AZ3543" s="14">
        <v>4320</v>
      </c>
      <c r="BA3543" s="14"/>
      <c r="BB3543" s="14"/>
      <c r="BC3543" s="14"/>
      <c r="BD3543" s="14"/>
      <c r="BE3543" s="14">
        <f t="shared" si="4865"/>
        <v>9820</v>
      </c>
      <c r="BF3543" s="14">
        <v>4480</v>
      </c>
      <c r="BG3543" s="14">
        <v>1020</v>
      </c>
      <c r="BH3543" s="14">
        <v>4320</v>
      </c>
      <c r="BI3543" s="14"/>
      <c r="BJ3543" s="14"/>
      <c r="BK3543" s="14"/>
      <c r="BL3543" s="14"/>
      <c r="BM3543" s="14"/>
      <c r="BN3543" s="14"/>
      <c r="BO3543" s="14"/>
      <c r="BP3543" s="14"/>
      <c r="BQ3543" s="14"/>
      <c r="BR3543" s="14">
        <v>9820</v>
      </c>
      <c r="BS3543" s="14">
        <v>0</v>
      </c>
    </row>
    <row r="3544" spans="1:71" x14ac:dyDescent="0.25">
      <c r="A3544" s="4" t="s">
        <v>915</v>
      </c>
      <c r="B3544" s="4" t="s">
        <v>75</v>
      </c>
      <c r="C3544" s="4" t="s">
        <v>1508</v>
      </c>
      <c r="D3544" s="65" t="s">
        <v>1509</v>
      </c>
      <c r="E3544" s="75">
        <v>6135</v>
      </c>
      <c r="F3544" s="65"/>
      <c r="G3544" s="61" t="s">
        <v>1894</v>
      </c>
      <c r="H3544" s="13" t="s">
        <v>188</v>
      </c>
      <c r="I3544" s="14">
        <v>1000</v>
      </c>
      <c r="J3544" s="14"/>
      <c r="K3544" s="14"/>
      <c r="L3544" s="14"/>
      <c r="M3544" s="14"/>
      <c r="N3544" s="14"/>
      <c r="O3544" s="14">
        <f t="shared" ref="O3544:O3604" si="4941">I3544+J3544+K3544+L3544+M3544+N3544</f>
        <v>1000</v>
      </c>
      <c r="P3544" s="14"/>
      <c r="Q3544" s="14"/>
      <c r="R3544" s="14">
        <v>1000</v>
      </c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>
        <v>1000</v>
      </c>
      <c r="AC3544" s="14">
        <v>0</v>
      </c>
      <c r="AD3544" s="14">
        <v>0</v>
      </c>
      <c r="AE3544" s="14"/>
      <c r="AF3544" s="14"/>
      <c r="AG3544" s="14"/>
      <c r="AH3544" s="14"/>
      <c r="AI3544" s="14"/>
      <c r="AJ3544" s="14">
        <f t="shared" ref="AJ3544:AJ3604" si="4942">AD3544+AE3544+AF3544+AG3544+AH3544+AI3544</f>
        <v>0</v>
      </c>
      <c r="AK3544" s="14"/>
      <c r="AL3544" s="14"/>
      <c r="AM3544" s="14"/>
      <c r="AN3544" s="14"/>
      <c r="AO3544" s="14"/>
      <c r="AP3544" s="14"/>
      <c r="AQ3544" s="14"/>
      <c r="AR3544" s="14"/>
      <c r="AS3544" s="14"/>
      <c r="AT3544" s="14"/>
      <c r="AU3544" s="14"/>
      <c r="AV3544" s="14"/>
      <c r="AW3544" s="14">
        <v>0</v>
      </c>
      <c r="AX3544" s="14">
        <v>0</v>
      </c>
      <c r="AY3544" s="14">
        <v>0</v>
      </c>
      <c r="AZ3544" s="14">
        <v>600</v>
      </c>
      <c r="BA3544" s="14"/>
      <c r="BB3544" s="14"/>
      <c r="BC3544" s="14"/>
      <c r="BD3544" s="14"/>
      <c r="BE3544" s="14">
        <f t="shared" ref="BE3544:BE3604" si="4943">AY3544+AZ3544+BA3544+BB3544+BC3544+BD3544</f>
        <v>600</v>
      </c>
      <c r="BF3544" s="14"/>
      <c r="BG3544" s="14"/>
      <c r="BH3544" s="14">
        <v>600</v>
      </c>
      <c r="BI3544" s="14"/>
      <c r="BJ3544" s="14"/>
      <c r="BK3544" s="14"/>
      <c r="BL3544" s="14"/>
      <c r="BM3544" s="14"/>
      <c r="BN3544" s="14"/>
      <c r="BO3544" s="14"/>
      <c r="BP3544" s="14"/>
      <c r="BQ3544" s="14"/>
      <c r="BR3544" s="14">
        <v>600</v>
      </c>
      <c r="BS3544" s="14">
        <v>0</v>
      </c>
    </row>
    <row r="3545" spans="1:71" x14ac:dyDescent="0.25">
      <c r="A3545" s="4" t="s">
        <v>915</v>
      </c>
      <c r="B3545" s="4" t="s">
        <v>75</v>
      </c>
      <c r="C3545" s="4" t="s">
        <v>1508</v>
      </c>
      <c r="D3545" s="65" t="s">
        <v>1509</v>
      </c>
      <c r="E3545" s="75">
        <v>6137</v>
      </c>
      <c r="F3545" s="65"/>
      <c r="G3545" s="61" t="s">
        <v>1894</v>
      </c>
      <c r="H3545" s="13" t="s">
        <v>191</v>
      </c>
      <c r="I3545" s="14">
        <v>1000</v>
      </c>
      <c r="J3545" s="14"/>
      <c r="K3545" s="14"/>
      <c r="L3545" s="14"/>
      <c r="M3545" s="14"/>
      <c r="N3545" s="14"/>
      <c r="O3545" s="14">
        <f t="shared" si="4941"/>
        <v>1000</v>
      </c>
      <c r="P3545" s="14"/>
      <c r="Q3545" s="14">
        <v>1000</v>
      </c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>
        <v>1000</v>
      </c>
      <c r="AC3545" s="14">
        <v>0</v>
      </c>
      <c r="AD3545" s="14">
        <v>0</v>
      </c>
      <c r="AE3545" s="14"/>
      <c r="AF3545" s="14"/>
      <c r="AG3545" s="14"/>
      <c r="AH3545" s="14"/>
      <c r="AI3545" s="14"/>
      <c r="AJ3545" s="14">
        <f t="shared" si="4942"/>
        <v>0</v>
      </c>
      <c r="AK3545" s="14"/>
      <c r="AL3545" s="14"/>
      <c r="AM3545" s="14"/>
      <c r="AN3545" s="14"/>
      <c r="AO3545" s="14"/>
      <c r="AP3545" s="14"/>
      <c r="AQ3545" s="14"/>
      <c r="AR3545" s="14"/>
      <c r="AS3545" s="14"/>
      <c r="AT3545" s="14"/>
      <c r="AU3545" s="14"/>
      <c r="AV3545" s="14"/>
      <c r="AW3545" s="14">
        <v>0</v>
      </c>
      <c r="AX3545" s="14">
        <v>0</v>
      </c>
      <c r="AY3545" s="14">
        <v>0</v>
      </c>
      <c r="AZ3545" s="14">
        <v>3000</v>
      </c>
      <c r="BA3545" s="14"/>
      <c r="BB3545" s="14"/>
      <c r="BC3545" s="14"/>
      <c r="BD3545" s="14"/>
      <c r="BE3545" s="14">
        <f t="shared" si="4943"/>
        <v>3000</v>
      </c>
      <c r="BF3545" s="14"/>
      <c r="BG3545" s="14"/>
      <c r="BH3545" s="14">
        <v>3000</v>
      </c>
      <c r="BI3545" s="14"/>
      <c r="BJ3545" s="14"/>
      <c r="BK3545" s="14"/>
      <c r="BL3545" s="14"/>
      <c r="BM3545" s="14"/>
      <c r="BN3545" s="14"/>
      <c r="BO3545" s="14"/>
      <c r="BP3545" s="14"/>
      <c r="BQ3545" s="14"/>
      <c r="BR3545" s="14">
        <v>3000</v>
      </c>
      <c r="BS3545" s="14">
        <v>0</v>
      </c>
    </row>
    <row r="3546" spans="1:71" x14ac:dyDescent="0.25">
      <c r="A3546" s="4" t="s">
        <v>915</v>
      </c>
      <c r="B3546" s="4" t="s">
        <v>75</v>
      </c>
      <c r="C3546" s="4" t="s">
        <v>1508</v>
      </c>
      <c r="D3546" s="65" t="s">
        <v>1509</v>
      </c>
      <c r="E3546" s="75">
        <v>6138</v>
      </c>
      <c r="F3546" s="65"/>
      <c r="G3546" s="61" t="s">
        <v>1894</v>
      </c>
      <c r="H3546" s="13" t="s">
        <v>192</v>
      </c>
      <c r="I3546" s="14">
        <v>0</v>
      </c>
      <c r="J3546" s="14"/>
      <c r="K3546" s="14"/>
      <c r="L3546" s="14"/>
      <c r="M3546" s="14"/>
      <c r="N3546" s="14"/>
      <c r="O3546" s="14">
        <f t="shared" si="4941"/>
        <v>0</v>
      </c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>
        <v>0</v>
      </c>
      <c r="AC3546" s="14">
        <v>0</v>
      </c>
      <c r="AD3546" s="14">
        <v>0</v>
      </c>
      <c r="AE3546" s="14"/>
      <c r="AF3546" s="14"/>
      <c r="AG3546" s="14"/>
      <c r="AH3546" s="14"/>
      <c r="AI3546" s="14"/>
      <c r="AJ3546" s="14">
        <f t="shared" si="4942"/>
        <v>0</v>
      </c>
      <c r="AK3546" s="14"/>
      <c r="AL3546" s="14"/>
      <c r="AM3546" s="14"/>
      <c r="AN3546" s="14"/>
      <c r="AO3546" s="14"/>
      <c r="AP3546" s="14"/>
      <c r="AQ3546" s="14"/>
      <c r="AR3546" s="14"/>
      <c r="AS3546" s="14"/>
      <c r="AT3546" s="14"/>
      <c r="AU3546" s="14"/>
      <c r="AV3546" s="14"/>
      <c r="AW3546" s="14">
        <v>0</v>
      </c>
      <c r="AX3546" s="14">
        <v>0</v>
      </c>
      <c r="AY3546" s="14">
        <v>0</v>
      </c>
      <c r="AZ3546" s="14"/>
      <c r="BA3546" s="14"/>
      <c r="BB3546" s="14"/>
      <c r="BC3546" s="14"/>
      <c r="BD3546" s="14"/>
      <c r="BE3546" s="14">
        <f t="shared" si="4943"/>
        <v>0</v>
      </c>
      <c r="BF3546" s="14"/>
      <c r="BG3546" s="14"/>
      <c r="BH3546" s="14"/>
      <c r="BI3546" s="14"/>
      <c r="BJ3546" s="14"/>
      <c r="BK3546" s="14"/>
      <c r="BL3546" s="14"/>
      <c r="BM3546" s="14"/>
      <c r="BN3546" s="14"/>
      <c r="BO3546" s="14"/>
      <c r="BP3546" s="14"/>
      <c r="BQ3546" s="14"/>
      <c r="BR3546" s="14">
        <v>0</v>
      </c>
      <c r="BS3546" s="14">
        <v>0</v>
      </c>
    </row>
    <row r="3547" spans="1:71" x14ac:dyDescent="0.25">
      <c r="A3547" s="1" t="s">
        <v>915</v>
      </c>
      <c r="B3547" s="1" t="s">
        <v>75</v>
      </c>
      <c r="C3547" s="1" t="s">
        <v>1508</v>
      </c>
      <c r="D3547" s="68" t="s">
        <v>1509</v>
      </c>
      <c r="E3547" s="68" t="s">
        <v>37</v>
      </c>
      <c r="F3547" s="65" t="s">
        <v>1</v>
      </c>
      <c r="G3547" s="13" t="s">
        <v>1</v>
      </c>
      <c r="H3547" s="2" t="s">
        <v>38</v>
      </c>
      <c r="I3547" s="12">
        <f t="shared" ref="I3547:AA3547" si="4944">SUM(I3548:I3550)</f>
        <v>1000</v>
      </c>
      <c r="J3547" s="12">
        <f t="shared" si="4944"/>
        <v>0</v>
      </c>
      <c r="K3547" s="12">
        <f t="shared" si="4944"/>
        <v>0</v>
      </c>
      <c r="L3547" s="12">
        <f t="shared" si="4944"/>
        <v>0</v>
      </c>
      <c r="M3547" s="12">
        <f t="shared" si="4944"/>
        <v>0</v>
      </c>
      <c r="N3547" s="12">
        <f t="shared" si="4944"/>
        <v>0</v>
      </c>
      <c r="O3547" s="12">
        <f t="shared" si="4944"/>
        <v>1000</v>
      </c>
      <c r="P3547" s="12">
        <f t="shared" si="4944"/>
        <v>0</v>
      </c>
      <c r="Q3547" s="12">
        <f t="shared" si="4944"/>
        <v>1000</v>
      </c>
      <c r="R3547" s="12">
        <f t="shared" si="4944"/>
        <v>0</v>
      </c>
      <c r="S3547" s="12">
        <f t="shared" si="4944"/>
        <v>0</v>
      </c>
      <c r="T3547" s="12">
        <f t="shared" si="4944"/>
        <v>0</v>
      </c>
      <c r="U3547" s="12">
        <f t="shared" si="4944"/>
        <v>0</v>
      </c>
      <c r="V3547" s="12">
        <f t="shared" si="4944"/>
        <v>0</v>
      </c>
      <c r="W3547" s="12">
        <f t="shared" si="4944"/>
        <v>0</v>
      </c>
      <c r="X3547" s="12">
        <f t="shared" si="4944"/>
        <v>0</v>
      </c>
      <c r="Y3547" s="12">
        <f t="shared" si="4944"/>
        <v>0</v>
      </c>
      <c r="Z3547" s="12">
        <f t="shared" si="4944"/>
        <v>0</v>
      </c>
      <c r="AA3547" s="12">
        <f t="shared" si="4944"/>
        <v>0</v>
      </c>
      <c r="AB3547" s="12">
        <v>1000</v>
      </c>
      <c r="AC3547" s="12">
        <v>0</v>
      </c>
      <c r="AD3547" s="12">
        <f t="shared" ref="AD3547:AV3547" si="4945">SUM(AD3548:AD3550)</f>
        <v>0</v>
      </c>
      <c r="AE3547" s="12">
        <f t="shared" si="4945"/>
        <v>0</v>
      </c>
      <c r="AF3547" s="12">
        <f t="shared" si="4945"/>
        <v>0</v>
      </c>
      <c r="AG3547" s="12">
        <f t="shared" si="4945"/>
        <v>0</v>
      </c>
      <c r="AH3547" s="12">
        <f t="shared" si="4945"/>
        <v>0</v>
      </c>
      <c r="AI3547" s="12">
        <f t="shared" si="4945"/>
        <v>0</v>
      </c>
      <c r="AJ3547" s="12">
        <f t="shared" si="4945"/>
        <v>0</v>
      </c>
      <c r="AK3547" s="12">
        <f t="shared" si="4945"/>
        <v>0</v>
      </c>
      <c r="AL3547" s="12">
        <f t="shared" si="4945"/>
        <v>0</v>
      </c>
      <c r="AM3547" s="12">
        <f t="shared" si="4945"/>
        <v>0</v>
      </c>
      <c r="AN3547" s="12">
        <f t="shared" si="4945"/>
        <v>0</v>
      </c>
      <c r="AO3547" s="12">
        <f t="shared" si="4945"/>
        <v>0</v>
      </c>
      <c r="AP3547" s="12">
        <f t="shared" si="4945"/>
        <v>0</v>
      </c>
      <c r="AQ3547" s="12">
        <f t="shared" si="4945"/>
        <v>0</v>
      </c>
      <c r="AR3547" s="12">
        <f t="shared" si="4945"/>
        <v>0</v>
      </c>
      <c r="AS3547" s="12">
        <f t="shared" si="4945"/>
        <v>0</v>
      </c>
      <c r="AT3547" s="12">
        <f t="shared" si="4945"/>
        <v>0</v>
      </c>
      <c r="AU3547" s="12">
        <f t="shared" si="4945"/>
        <v>0</v>
      </c>
      <c r="AV3547" s="12">
        <f t="shared" si="4945"/>
        <v>0</v>
      </c>
      <c r="AW3547" s="12">
        <v>0</v>
      </c>
      <c r="AX3547" s="12">
        <v>0</v>
      </c>
      <c r="AY3547" s="12">
        <f t="shared" ref="AY3547:BQ3547" si="4946">SUM(AY3548:AY3550)</f>
        <v>0</v>
      </c>
      <c r="AZ3547" s="12">
        <f t="shared" si="4946"/>
        <v>0</v>
      </c>
      <c r="BA3547" s="12">
        <f t="shared" si="4946"/>
        <v>0</v>
      </c>
      <c r="BB3547" s="12">
        <f t="shared" si="4946"/>
        <v>0</v>
      </c>
      <c r="BC3547" s="12">
        <f t="shared" si="4946"/>
        <v>0</v>
      </c>
      <c r="BD3547" s="12">
        <f t="shared" si="4946"/>
        <v>0</v>
      </c>
      <c r="BE3547" s="12">
        <f t="shared" si="4946"/>
        <v>0</v>
      </c>
      <c r="BF3547" s="12">
        <f t="shared" si="4946"/>
        <v>0</v>
      </c>
      <c r="BG3547" s="12">
        <f t="shared" si="4946"/>
        <v>0</v>
      </c>
      <c r="BH3547" s="12">
        <f t="shared" si="4946"/>
        <v>0</v>
      </c>
      <c r="BI3547" s="12">
        <f t="shared" si="4946"/>
        <v>0</v>
      </c>
      <c r="BJ3547" s="12">
        <f t="shared" si="4946"/>
        <v>0</v>
      </c>
      <c r="BK3547" s="12">
        <f t="shared" si="4946"/>
        <v>0</v>
      </c>
      <c r="BL3547" s="12">
        <f t="shared" si="4946"/>
        <v>0</v>
      </c>
      <c r="BM3547" s="12">
        <f t="shared" si="4946"/>
        <v>0</v>
      </c>
      <c r="BN3547" s="12">
        <f t="shared" si="4946"/>
        <v>0</v>
      </c>
      <c r="BO3547" s="12">
        <f t="shared" si="4946"/>
        <v>0</v>
      </c>
      <c r="BP3547" s="12">
        <f t="shared" si="4946"/>
        <v>0</v>
      </c>
      <c r="BQ3547" s="12">
        <f t="shared" si="4946"/>
        <v>0</v>
      </c>
      <c r="BR3547" s="12">
        <v>0</v>
      </c>
      <c r="BS3547" s="12">
        <v>0</v>
      </c>
    </row>
    <row r="3548" spans="1:71" x14ac:dyDescent="0.25">
      <c r="A3548" s="4" t="s">
        <v>915</v>
      </c>
      <c r="B3548" s="4" t="s">
        <v>75</v>
      </c>
      <c r="C3548" s="4" t="s">
        <v>1508</v>
      </c>
      <c r="D3548" s="65" t="s">
        <v>1509</v>
      </c>
      <c r="E3548" s="75">
        <v>6139</v>
      </c>
      <c r="F3548" s="65"/>
      <c r="G3548" s="61" t="s">
        <v>1894</v>
      </c>
      <c r="H3548" s="13" t="s">
        <v>38</v>
      </c>
      <c r="I3548" s="14">
        <v>1000</v>
      </c>
      <c r="J3548" s="14"/>
      <c r="K3548" s="14"/>
      <c r="L3548" s="14"/>
      <c r="M3548" s="14"/>
      <c r="N3548" s="14"/>
      <c r="O3548" s="14">
        <f t="shared" si="4941"/>
        <v>1000</v>
      </c>
      <c r="P3548" s="14"/>
      <c r="Q3548" s="14">
        <v>1000</v>
      </c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>
        <v>1000</v>
      </c>
      <c r="AC3548" s="14">
        <v>0</v>
      </c>
      <c r="AD3548" s="14">
        <v>0</v>
      </c>
      <c r="AE3548" s="14"/>
      <c r="AF3548" s="14"/>
      <c r="AG3548" s="14"/>
      <c r="AH3548" s="14"/>
      <c r="AI3548" s="14"/>
      <c r="AJ3548" s="14">
        <f t="shared" si="4942"/>
        <v>0</v>
      </c>
      <c r="AK3548" s="14"/>
      <c r="AL3548" s="14"/>
      <c r="AM3548" s="14"/>
      <c r="AN3548" s="14"/>
      <c r="AO3548" s="14"/>
      <c r="AP3548" s="14"/>
      <c r="AQ3548" s="14"/>
      <c r="AR3548" s="14"/>
      <c r="AS3548" s="14"/>
      <c r="AT3548" s="14"/>
      <c r="AU3548" s="14"/>
      <c r="AV3548" s="14"/>
      <c r="AW3548" s="14">
        <v>0</v>
      </c>
      <c r="AX3548" s="14">
        <v>0</v>
      </c>
      <c r="AY3548" s="14">
        <v>0</v>
      </c>
      <c r="AZ3548" s="14"/>
      <c r="BA3548" s="14"/>
      <c r="BB3548" s="14"/>
      <c r="BC3548" s="14"/>
      <c r="BD3548" s="14"/>
      <c r="BE3548" s="14">
        <f t="shared" si="4943"/>
        <v>0</v>
      </c>
      <c r="BF3548" s="14"/>
      <c r="BG3548" s="14"/>
      <c r="BH3548" s="14"/>
      <c r="BI3548" s="14"/>
      <c r="BJ3548" s="14"/>
      <c r="BK3548" s="14"/>
      <c r="BL3548" s="14"/>
      <c r="BM3548" s="14"/>
      <c r="BN3548" s="14"/>
      <c r="BO3548" s="14"/>
      <c r="BP3548" s="14"/>
      <c r="BQ3548" s="14"/>
      <c r="BR3548" s="14">
        <v>0</v>
      </c>
      <c r="BS3548" s="14">
        <v>0</v>
      </c>
    </row>
    <row r="3549" spans="1:71" ht="22.5" x14ac:dyDescent="0.25">
      <c r="A3549" s="4" t="s">
        <v>915</v>
      </c>
      <c r="B3549" s="4" t="s">
        <v>75</v>
      </c>
      <c r="C3549" s="4" t="s">
        <v>1508</v>
      </c>
      <c r="D3549" s="65" t="s">
        <v>1509</v>
      </c>
      <c r="E3549" s="75">
        <v>6139</v>
      </c>
      <c r="F3549" s="65" t="s">
        <v>1516</v>
      </c>
      <c r="G3549" s="61" t="s">
        <v>1894</v>
      </c>
      <c r="H3549" s="13" t="s">
        <v>46</v>
      </c>
      <c r="I3549" s="14">
        <v>0</v>
      </c>
      <c r="J3549" s="14"/>
      <c r="K3549" s="14"/>
      <c r="L3549" s="14"/>
      <c r="M3549" s="14"/>
      <c r="N3549" s="14"/>
      <c r="O3549" s="14">
        <f t="shared" si="4941"/>
        <v>0</v>
      </c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>
        <v>0</v>
      </c>
      <c r="AC3549" s="14">
        <v>0</v>
      </c>
      <c r="AD3549" s="14">
        <v>0</v>
      </c>
      <c r="AE3549" s="14"/>
      <c r="AF3549" s="14"/>
      <c r="AG3549" s="14"/>
      <c r="AH3549" s="14"/>
      <c r="AI3549" s="14"/>
      <c r="AJ3549" s="14">
        <f t="shared" si="4942"/>
        <v>0</v>
      </c>
      <c r="AK3549" s="14"/>
      <c r="AL3549" s="14"/>
      <c r="AM3549" s="14"/>
      <c r="AN3549" s="14"/>
      <c r="AO3549" s="14"/>
      <c r="AP3549" s="14"/>
      <c r="AQ3549" s="14"/>
      <c r="AR3549" s="14"/>
      <c r="AS3549" s="14"/>
      <c r="AT3549" s="14"/>
      <c r="AU3549" s="14"/>
      <c r="AV3549" s="14"/>
      <c r="AW3549" s="14">
        <v>0</v>
      </c>
      <c r="AX3549" s="14">
        <v>0</v>
      </c>
      <c r="AY3549" s="14">
        <v>0</v>
      </c>
      <c r="AZ3549" s="14"/>
      <c r="BA3549" s="14"/>
      <c r="BB3549" s="14"/>
      <c r="BC3549" s="14"/>
      <c r="BD3549" s="14"/>
      <c r="BE3549" s="14">
        <f t="shared" si="4943"/>
        <v>0</v>
      </c>
      <c r="BF3549" s="14"/>
      <c r="BG3549" s="14"/>
      <c r="BH3549" s="14"/>
      <c r="BI3549" s="14"/>
      <c r="BJ3549" s="14"/>
      <c r="BK3549" s="14"/>
      <c r="BL3549" s="14"/>
      <c r="BM3549" s="14"/>
      <c r="BN3549" s="14"/>
      <c r="BO3549" s="14"/>
      <c r="BP3549" s="14"/>
      <c r="BQ3549" s="14"/>
      <c r="BR3549" s="14">
        <v>0</v>
      </c>
      <c r="BS3549" s="14">
        <v>0</v>
      </c>
    </row>
    <row r="3550" spans="1:71" ht="22.5" x14ac:dyDescent="0.25">
      <c r="A3550" s="4" t="s">
        <v>915</v>
      </c>
      <c r="B3550" s="4" t="s">
        <v>75</v>
      </c>
      <c r="C3550" s="4" t="s">
        <v>1508</v>
      </c>
      <c r="D3550" s="65" t="s">
        <v>1509</v>
      </c>
      <c r="E3550" s="75">
        <v>6139</v>
      </c>
      <c r="F3550" s="65" t="s">
        <v>1517</v>
      </c>
      <c r="G3550" s="61" t="s">
        <v>1894</v>
      </c>
      <c r="H3550" s="13" t="s">
        <v>52</v>
      </c>
      <c r="I3550" s="14">
        <v>0</v>
      </c>
      <c r="J3550" s="14"/>
      <c r="K3550" s="14"/>
      <c r="L3550" s="14"/>
      <c r="M3550" s="14"/>
      <c r="N3550" s="14"/>
      <c r="O3550" s="14">
        <f t="shared" si="4941"/>
        <v>0</v>
      </c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>
        <v>0</v>
      </c>
      <c r="AC3550" s="14">
        <v>0</v>
      </c>
      <c r="AD3550" s="14">
        <v>0</v>
      </c>
      <c r="AE3550" s="14"/>
      <c r="AF3550" s="14"/>
      <c r="AG3550" s="14"/>
      <c r="AH3550" s="14"/>
      <c r="AI3550" s="14"/>
      <c r="AJ3550" s="14">
        <f t="shared" si="4942"/>
        <v>0</v>
      </c>
      <c r="AK3550" s="14"/>
      <c r="AL3550" s="14"/>
      <c r="AM3550" s="14"/>
      <c r="AN3550" s="14"/>
      <c r="AO3550" s="14"/>
      <c r="AP3550" s="14"/>
      <c r="AQ3550" s="14"/>
      <c r="AR3550" s="14"/>
      <c r="AS3550" s="14"/>
      <c r="AT3550" s="14"/>
      <c r="AU3550" s="14"/>
      <c r="AV3550" s="14"/>
      <c r="AW3550" s="14">
        <v>0</v>
      </c>
      <c r="AX3550" s="14">
        <v>0</v>
      </c>
      <c r="AY3550" s="14">
        <v>0</v>
      </c>
      <c r="AZ3550" s="14"/>
      <c r="BA3550" s="14"/>
      <c r="BB3550" s="14"/>
      <c r="BC3550" s="14"/>
      <c r="BD3550" s="14"/>
      <c r="BE3550" s="14">
        <f t="shared" si="4943"/>
        <v>0</v>
      </c>
      <c r="BF3550" s="14"/>
      <c r="BG3550" s="14"/>
      <c r="BH3550" s="14"/>
      <c r="BI3550" s="14"/>
      <c r="BJ3550" s="14"/>
      <c r="BK3550" s="14"/>
      <c r="BL3550" s="14"/>
      <c r="BM3550" s="14"/>
      <c r="BN3550" s="14"/>
      <c r="BO3550" s="14"/>
      <c r="BP3550" s="14"/>
      <c r="BQ3550" s="14"/>
      <c r="BR3550" s="14">
        <v>0</v>
      </c>
      <c r="BS3550" s="14">
        <v>0</v>
      </c>
    </row>
    <row r="3551" spans="1:71" ht="22.5" x14ac:dyDescent="0.25">
      <c r="A3551" s="1" t="s">
        <v>1</v>
      </c>
      <c r="B3551" s="1" t="s">
        <v>1</v>
      </c>
      <c r="C3551" s="1" t="s">
        <v>1</v>
      </c>
      <c r="D3551" s="64" t="s">
        <v>1</v>
      </c>
      <c r="E3551" s="64" t="s">
        <v>1</v>
      </c>
      <c r="F3551" s="64" t="s">
        <v>1</v>
      </c>
      <c r="G3551" s="2" t="s">
        <v>1</v>
      </c>
      <c r="H3551" s="10" t="s">
        <v>53</v>
      </c>
      <c r="I3551" s="11">
        <f t="shared" ref="I3551:X3552" si="4947">SUM(I3552)</f>
        <v>0</v>
      </c>
      <c r="J3551" s="11">
        <f t="shared" si="4947"/>
        <v>0</v>
      </c>
      <c r="K3551" s="11">
        <f t="shared" si="4947"/>
        <v>0</v>
      </c>
      <c r="L3551" s="11">
        <f t="shared" si="4947"/>
        <v>0</v>
      </c>
      <c r="M3551" s="11">
        <f t="shared" si="4947"/>
        <v>0</v>
      </c>
      <c r="N3551" s="11">
        <f t="shared" si="4947"/>
        <v>0</v>
      </c>
      <c r="O3551" s="11">
        <f t="shared" si="4947"/>
        <v>0</v>
      </c>
      <c r="P3551" s="11">
        <f t="shared" si="4947"/>
        <v>0</v>
      </c>
      <c r="Q3551" s="11">
        <f t="shared" si="4947"/>
        <v>0</v>
      </c>
      <c r="R3551" s="11">
        <f t="shared" si="4947"/>
        <v>0</v>
      </c>
      <c r="S3551" s="11">
        <f t="shared" si="4947"/>
        <v>0</v>
      </c>
      <c r="T3551" s="11">
        <f t="shared" si="4947"/>
        <v>0</v>
      </c>
      <c r="U3551" s="11">
        <f t="shared" si="4947"/>
        <v>0</v>
      </c>
      <c r="V3551" s="11">
        <f t="shared" si="4947"/>
        <v>0</v>
      </c>
      <c r="W3551" s="11">
        <f t="shared" si="4947"/>
        <v>0</v>
      </c>
      <c r="X3551" s="11">
        <f t="shared" si="4947"/>
        <v>0</v>
      </c>
      <c r="Y3551" s="11">
        <f t="shared" ref="J3551:AA3552" si="4948">SUM(Y3552)</f>
        <v>0</v>
      </c>
      <c r="Z3551" s="11">
        <f t="shared" si="4948"/>
        <v>0</v>
      </c>
      <c r="AA3551" s="11">
        <f t="shared" si="4948"/>
        <v>0</v>
      </c>
      <c r="AB3551" s="11">
        <v>0</v>
      </c>
      <c r="AC3551" s="11">
        <v>0</v>
      </c>
      <c r="AD3551" s="11">
        <f t="shared" ref="AD3551:AS3552" si="4949">SUM(AD3552)</f>
        <v>0</v>
      </c>
      <c r="AE3551" s="11">
        <f t="shared" si="4949"/>
        <v>0</v>
      </c>
      <c r="AF3551" s="11">
        <f t="shared" si="4949"/>
        <v>0</v>
      </c>
      <c r="AG3551" s="11">
        <f t="shared" si="4949"/>
        <v>0</v>
      </c>
      <c r="AH3551" s="11">
        <f t="shared" si="4949"/>
        <v>0</v>
      </c>
      <c r="AI3551" s="11">
        <f t="shared" si="4949"/>
        <v>0</v>
      </c>
      <c r="AJ3551" s="11">
        <f t="shared" si="4949"/>
        <v>0</v>
      </c>
      <c r="AK3551" s="11">
        <f t="shared" si="4949"/>
        <v>0</v>
      </c>
      <c r="AL3551" s="11">
        <f t="shared" si="4949"/>
        <v>0</v>
      </c>
      <c r="AM3551" s="11">
        <f t="shared" si="4949"/>
        <v>0</v>
      </c>
      <c r="AN3551" s="11">
        <f t="shared" si="4949"/>
        <v>0</v>
      </c>
      <c r="AO3551" s="11">
        <f t="shared" si="4949"/>
        <v>0</v>
      </c>
      <c r="AP3551" s="11">
        <f t="shared" si="4949"/>
        <v>0</v>
      </c>
      <c r="AQ3551" s="11">
        <f t="shared" si="4949"/>
        <v>0</v>
      </c>
      <c r="AR3551" s="11">
        <f t="shared" si="4949"/>
        <v>0</v>
      </c>
      <c r="AS3551" s="11">
        <f t="shared" si="4949"/>
        <v>0</v>
      </c>
      <c r="AT3551" s="11">
        <f t="shared" ref="AE3551:AV3552" si="4950">SUM(AT3552)</f>
        <v>0</v>
      </c>
      <c r="AU3551" s="11">
        <f t="shared" si="4950"/>
        <v>0</v>
      </c>
      <c r="AV3551" s="11">
        <f t="shared" si="4950"/>
        <v>0</v>
      </c>
      <c r="AW3551" s="11">
        <v>0</v>
      </c>
      <c r="AX3551" s="11">
        <v>0</v>
      </c>
      <c r="AY3551" s="11">
        <f t="shared" ref="AY3551:BN3552" si="4951">SUM(AY3552)</f>
        <v>0</v>
      </c>
      <c r="AZ3551" s="11">
        <f t="shared" si="4951"/>
        <v>0</v>
      </c>
      <c r="BA3551" s="11">
        <f t="shared" si="4951"/>
        <v>0</v>
      </c>
      <c r="BB3551" s="11">
        <f t="shared" si="4951"/>
        <v>0</v>
      </c>
      <c r="BC3551" s="11">
        <f t="shared" si="4951"/>
        <v>0</v>
      </c>
      <c r="BD3551" s="11">
        <f t="shared" si="4951"/>
        <v>0</v>
      </c>
      <c r="BE3551" s="11">
        <f t="shared" si="4951"/>
        <v>0</v>
      </c>
      <c r="BF3551" s="11">
        <f t="shared" si="4951"/>
        <v>0</v>
      </c>
      <c r="BG3551" s="11">
        <f t="shared" si="4951"/>
        <v>0</v>
      </c>
      <c r="BH3551" s="11">
        <f t="shared" si="4951"/>
        <v>0</v>
      </c>
      <c r="BI3551" s="11">
        <f t="shared" si="4951"/>
        <v>0</v>
      </c>
      <c r="BJ3551" s="11">
        <f t="shared" si="4951"/>
        <v>0</v>
      </c>
      <c r="BK3551" s="11">
        <f t="shared" si="4951"/>
        <v>0</v>
      </c>
      <c r="BL3551" s="11">
        <f t="shared" si="4951"/>
        <v>0</v>
      </c>
      <c r="BM3551" s="11">
        <f t="shared" si="4951"/>
        <v>0</v>
      </c>
      <c r="BN3551" s="11">
        <f t="shared" si="4951"/>
        <v>0</v>
      </c>
      <c r="BO3551" s="11">
        <f t="shared" ref="AZ3551:BQ3552" si="4952">SUM(BO3552)</f>
        <v>0</v>
      </c>
      <c r="BP3551" s="11">
        <f t="shared" si="4952"/>
        <v>0</v>
      </c>
      <c r="BQ3551" s="11">
        <f t="shared" si="4952"/>
        <v>0</v>
      </c>
      <c r="BR3551" s="11">
        <v>0</v>
      </c>
      <c r="BS3551" s="11">
        <v>0</v>
      </c>
    </row>
    <row r="3552" spans="1:71" x14ac:dyDescent="0.25">
      <c r="A3552" s="4" t="s">
        <v>915</v>
      </c>
      <c r="B3552" s="4" t="s">
        <v>75</v>
      </c>
      <c r="C3552" s="4" t="s">
        <v>1508</v>
      </c>
      <c r="D3552" s="65" t="s">
        <v>1509</v>
      </c>
      <c r="E3552" s="64" t="s">
        <v>54</v>
      </c>
      <c r="F3552" s="64" t="s">
        <v>1</v>
      </c>
      <c r="G3552" s="2" t="s">
        <v>1</v>
      </c>
      <c r="H3552" s="2" t="s">
        <v>55</v>
      </c>
      <c r="I3552" s="12">
        <f t="shared" si="4947"/>
        <v>0</v>
      </c>
      <c r="J3552" s="12">
        <f t="shared" si="4948"/>
        <v>0</v>
      </c>
      <c r="K3552" s="12">
        <f t="shared" si="4948"/>
        <v>0</v>
      </c>
      <c r="L3552" s="12">
        <f t="shared" si="4948"/>
        <v>0</v>
      </c>
      <c r="M3552" s="12">
        <f t="shared" si="4948"/>
        <v>0</v>
      </c>
      <c r="N3552" s="12">
        <f t="shared" si="4948"/>
        <v>0</v>
      </c>
      <c r="O3552" s="12">
        <f t="shared" si="4948"/>
        <v>0</v>
      </c>
      <c r="P3552" s="12">
        <f t="shared" si="4948"/>
        <v>0</v>
      </c>
      <c r="Q3552" s="12">
        <f t="shared" si="4948"/>
        <v>0</v>
      </c>
      <c r="R3552" s="12">
        <f t="shared" si="4948"/>
        <v>0</v>
      </c>
      <c r="S3552" s="12">
        <f t="shared" si="4948"/>
        <v>0</v>
      </c>
      <c r="T3552" s="12">
        <f t="shared" si="4948"/>
        <v>0</v>
      </c>
      <c r="U3552" s="12">
        <f t="shared" si="4948"/>
        <v>0</v>
      </c>
      <c r="V3552" s="12">
        <f t="shared" si="4948"/>
        <v>0</v>
      </c>
      <c r="W3552" s="12">
        <f t="shared" si="4948"/>
        <v>0</v>
      </c>
      <c r="X3552" s="12">
        <f t="shared" si="4948"/>
        <v>0</v>
      </c>
      <c r="Y3552" s="12">
        <f t="shared" si="4948"/>
        <v>0</v>
      </c>
      <c r="Z3552" s="12">
        <f t="shared" si="4948"/>
        <v>0</v>
      </c>
      <c r="AA3552" s="12">
        <f t="shared" si="4948"/>
        <v>0</v>
      </c>
      <c r="AB3552" s="12">
        <v>0</v>
      </c>
      <c r="AC3552" s="12">
        <v>0</v>
      </c>
      <c r="AD3552" s="12">
        <f t="shared" si="4949"/>
        <v>0</v>
      </c>
      <c r="AE3552" s="12">
        <f t="shared" si="4950"/>
        <v>0</v>
      </c>
      <c r="AF3552" s="12">
        <f t="shared" si="4950"/>
        <v>0</v>
      </c>
      <c r="AG3552" s="12">
        <f t="shared" si="4950"/>
        <v>0</v>
      </c>
      <c r="AH3552" s="12">
        <f t="shared" si="4950"/>
        <v>0</v>
      </c>
      <c r="AI3552" s="12">
        <f t="shared" si="4950"/>
        <v>0</v>
      </c>
      <c r="AJ3552" s="12">
        <f t="shared" si="4950"/>
        <v>0</v>
      </c>
      <c r="AK3552" s="12">
        <f t="shared" si="4950"/>
        <v>0</v>
      </c>
      <c r="AL3552" s="12">
        <f t="shared" si="4950"/>
        <v>0</v>
      </c>
      <c r="AM3552" s="12">
        <f t="shared" si="4950"/>
        <v>0</v>
      </c>
      <c r="AN3552" s="12">
        <f t="shared" si="4950"/>
        <v>0</v>
      </c>
      <c r="AO3552" s="12">
        <f t="shared" si="4950"/>
        <v>0</v>
      </c>
      <c r="AP3552" s="12">
        <f t="shared" si="4950"/>
        <v>0</v>
      </c>
      <c r="AQ3552" s="12">
        <f t="shared" si="4950"/>
        <v>0</v>
      </c>
      <c r="AR3552" s="12">
        <f t="shared" si="4950"/>
        <v>0</v>
      </c>
      <c r="AS3552" s="12">
        <f t="shared" si="4950"/>
        <v>0</v>
      </c>
      <c r="AT3552" s="12">
        <f t="shared" si="4950"/>
        <v>0</v>
      </c>
      <c r="AU3552" s="12">
        <f t="shared" si="4950"/>
        <v>0</v>
      </c>
      <c r="AV3552" s="12">
        <f t="shared" si="4950"/>
        <v>0</v>
      </c>
      <c r="AW3552" s="12">
        <v>0</v>
      </c>
      <c r="AX3552" s="12">
        <v>0</v>
      </c>
      <c r="AY3552" s="12">
        <f t="shared" si="4951"/>
        <v>0</v>
      </c>
      <c r="AZ3552" s="12">
        <f t="shared" si="4952"/>
        <v>0</v>
      </c>
      <c r="BA3552" s="12">
        <f t="shared" si="4952"/>
        <v>0</v>
      </c>
      <c r="BB3552" s="12">
        <f t="shared" si="4952"/>
        <v>0</v>
      </c>
      <c r="BC3552" s="12">
        <f t="shared" si="4952"/>
        <v>0</v>
      </c>
      <c r="BD3552" s="12">
        <f t="shared" si="4952"/>
        <v>0</v>
      </c>
      <c r="BE3552" s="12">
        <f t="shared" si="4952"/>
        <v>0</v>
      </c>
      <c r="BF3552" s="12">
        <f t="shared" si="4952"/>
        <v>0</v>
      </c>
      <c r="BG3552" s="12">
        <f t="shared" si="4952"/>
        <v>0</v>
      </c>
      <c r="BH3552" s="12">
        <f t="shared" si="4952"/>
        <v>0</v>
      </c>
      <c r="BI3552" s="12">
        <f t="shared" si="4952"/>
        <v>0</v>
      </c>
      <c r="BJ3552" s="12">
        <f t="shared" si="4952"/>
        <v>0</v>
      </c>
      <c r="BK3552" s="12">
        <f t="shared" si="4952"/>
        <v>0</v>
      </c>
      <c r="BL3552" s="12">
        <f t="shared" si="4952"/>
        <v>0</v>
      </c>
      <c r="BM3552" s="12">
        <f t="shared" si="4952"/>
        <v>0</v>
      </c>
      <c r="BN3552" s="12">
        <f t="shared" si="4952"/>
        <v>0</v>
      </c>
      <c r="BO3552" s="12">
        <f t="shared" si="4952"/>
        <v>0</v>
      </c>
      <c r="BP3552" s="12">
        <f t="shared" si="4952"/>
        <v>0</v>
      </c>
      <c r="BQ3552" s="12">
        <f t="shared" si="4952"/>
        <v>0</v>
      </c>
      <c r="BR3552" s="12">
        <v>0</v>
      </c>
      <c r="BS3552" s="12">
        <v>0</v>
      </c>
    </row>
    <row r="3553" spans="1:71" x14ac:dyDescent="0.25">
      <c r="A3553" s="4" t="s">
        <v>915</v>
      </c>
      <c r="B3553" s="4" t="s">
        <v>75</v>
      </c>
      <c r="C3553" s="4" t="s">
        <v>1508</v>
      </c>
      <c r="D3553" s="65" t="s">
        <v>1509</v>
      </c>
      <c r="E3553" s="75">
        <v>6148</v>
      </c>
      <c r="F3553" s="65"/>
      <c r="G3553" s="61" t="s">
        <v>1894</v>
      </c>
      <c r="H3553" s="13" t="s">
        <v>63</v>
      </c>
      <c r="I3553" s="14">
        <v>0</v>
      </c>
      <c r="J3553" s="14"/>
      <c r="K3553" s="14"/>
      <c r="L3553" s="14"/>
      <c r="M3553" s="14"/>
      <c r="N3553" s="14"/>
      <c r="O3553" s="14">
        <f t="shared" si="4941"/>
        <v>0</v>
      </c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>
        <v>0</v>
      </c>
      <c r="AC3553" s="14">
        <v>0</v>
      </c>
      <c r="AD3553" s="14">
        <v>0</v>
      </c>
      <c r="AE3553" s="14"/>
      <c r="AF3553" s="14"/>
      <c r="AG3553" s="14"/>
      <c r="AH3553" s="14"/>
      <c r="AI3553" s="14"/>
      <c r="AJ3553" s="14">
        <f t="shared" si="4942"/>
        <v>0</v>
      </c>
      <c r="AK3553" s="14"/>
      <c r="AL3553" s="14"/>
      <c r="AM3553" s="14"/>
      <c r="AN3553" s="14"/>
      <c r="AO3553" s="14"/>
      <c r="AP3553" s="14"/>
      <c r="AQ3553" s="14"/>
      <c r="AR3553" s="14"/>
      <c r="AS3553" s="14"/>
      <c r="AT3553" s="14"/>
      <c r="AU3553" s="14"/>
      <c r="AV3553" s="14"/>
      <c r="AW3553" s="14">
        <v>0</v>
      </c>
      <c r="AX3553" s="14">
        <v>0</v>
      </c>
      <c r="AY3553" s="14">
        <v>0</v>
      </c>
      <c r="AZ3553" s="14"/>
      <c r="BA3553" s="14"/>
      <c r="BB3553" s="14"/>
      <c r="BC3553" s="14"/>
      <c r="BD3553" s="14"/>
      <c r="BE3553" s="14">
        <f t="shared" si="4943"/>
        <v>0</v>
      </c>
      <c r="BF3553" s="14"/>
      <c r="BG3553" s="14"/>
      <c r="BH3553" s="14"/>
      <c r="BI3553" s="14"/>
      <c r="BJ3553" s="14"/>
      <c r="BK3553" s="14"/>
      <c r="BL3553" s="14"/>
      <c r="BM3553" s="14"/>
      <c r="BN3553" s="14"/>
      <c r="BO3553" s="14"/>
      <c r="BP3553" s="14"/>
      <c r="BQ3553" s="14"/>
      <c r="BR3553" s="14">
        <v>0</v>
      </c>
      <c r="BS3553" s="14">
        <v>0</v>
      </c>
    </row>
    <row r="3554" spans="1:71" ht="22.5" x14ac:dyDescent="0.25">
      <c r="A3554" s="1" t="s">
        <v>1</v>
      </c>
      <c r="B3554" s="1" t="s">
        <v>1</v>
      </c>
      <c r="C3554" s="1" t="s">
        <v>1</v>
      </c>
      <c r="D3554" s="64" t="s">
        <v>1</v>
      </c>
      <c r="E3554" s="64" t="s">
        <v>1</v>
      </c>
      <c r="F3554" s="64" t="s">
        <v>1</v>
      </c>
      <c r="G3554" s="2" t="s">
        <v>1</v>
      </c>
      <c r="H3554" s="10" t="s">
        <v>64</v>
      </c>
      <c r="I3554" s="11">
        <f t="shared" ref="I3554:AA3554" si="4953">SUM(I3555)</f>
        <v>5000</v>
      </c>
      <c r="J3554" s="11">
        <f t="shared" si="4953"/>
        <v>0</v>
      </c>
      <c r="K3554" s="11">
        <f t="shared" si="4953"/>
        <v>0</v>
      </c>
      <c r="L3554" s="11">
        <f t="shared" si="4953"/>
        <v>0</v>
      </c>
      <c r="M3554" s="11">
        <f t="shared" si="4953"/>
        <v>0</v>
      </c>
      <c r="N3554" s="11">
        <f t="shared" si="4953"/>
        <v>0</v>
      </c>
      <c r="O3554" s="11">
        <f t="shared" si="4953"/>
        <v>5000</v>
      </c>
      <c r="P3554" s="11">
        <f t="shared" si="4953"/>
        <v>0</v>
      </c>
      <c r="Q3554" s="11">
        <f t="shared" si="4953"/>
        <v>0</v>
      </c>
      <c r="R3554" s="11">
        <f t="shared" si="4953"/>
        <v>0</v>
      </c>
      <c r="S3554" s="11">
        <f t="shared" si="4953"/>
        <v>0</v>
      </c>
      <c r="T3554" s="11">
        <f t="shared" si="4953"/>
        <v>0</v>
      </c>
      <c r="U3554" s="11">
        <f t="shared" si="4953"/>
        <v>0</v>
      </c>
      <c r="V3554" s="11">
        <f t="shared" si="4953"/>
        <v>0</v>
      </c>
      <c r="W3554" s="11">
        <f t="shared" si="4953"/>
        <v>0</v>
      </c>
      <c r="X3554" s="11">
        <f t="shared" si="4953"/>
        <v>0</v>
      </c>
      <c r="Y3554" s="11">
        <f t="shared" si="4953"/>
        <v>0</v>
      </c>
      <c r="Z3554" s="11">
        <f t="shared" si="4953"/>
        <v>0</v>
      </c>
      <c r="AA3554" s="11">
        <f t="shared" si="4953"/>
        <v>0</v>
      </c>
      <c r="AB3554" s="11">
        <v>0</v>
      </c>
      <c r="AC3554" s="11">
        <v>5000</v>
      </c>
      <c r="AD3554" s="11">
        <f t="shared" ref="AD3554:AV3554" si="4954">SUM(AD3555)</f>
        <v>0</v>
      </c>
      <c r="AE3554" s="11">
        <f t="shared" si="4954"/>
        <v>0</v>
      </c>
      <c r="AF3554" s="11">
        <f t="shared" si="4954"/>
        <v>0</v>
      </c>
      <c r="AG3554" s="11">
        <f t="shared" si="4954"/>
        <v>0</v>
      </c>
      <c r="AH3554" s="11">
        <f t="shared" si="4954"/>
        <v>0</v>
      </c>
      <c r="AI3554" s="11">
        <f t="shared" si="4954"/>
        <v>0</v>
      </c>
      <c r="AJ3554" s="11">
        <f t="shared" si="4954"/>
        <v>0</v>
      </c>
      <c r="AK3554" s="11">
        <f t="shared" si="4954"/>
        <v>0</v>
      </c>
      <c r="AL3554" s="11">
        <f t="shared" si="4954"/>
        <v>0</v>
      </c>
      <c r="AM3554" s="11">
        <f t="shared" si="4954"/>
        <v>0</v>
      </c>
      <c r="AN3554" s="11">
        <f t="shared" si="4954"/>
        <v>0</v>
      </c>
      <c r="AO3554" s="11">
        <f t="shared" si="4954"/>
        <v>0</v>
      </c>
      <c r="AP3554" s="11">
        <f t="shared" si="4954"/>
        <v>0</v>
      </c>
      <c r="AQ3554" s="11">
        <f t="shared" si="4954"/>
        <v>0</v>
      </c>
      <c r="AR3554" s="11">
        <f t="shared" si="4954"/>
        <v>0</v>
      </c>
      <c r="AS3554" s="11">
        <f t="shared" si="4954"/>
        <v>0</v>
      </c>
      <c r="AT3554" s="11">
        <f t="shared" si="4954"/>
        <v>0</v>
      </c>
      <c r="AU3554" s="11">
        <f t="shared" si="4954"/>
        <v>0</v>
      </c>
      <c r="AV3554" s="11">
        <f t="shared" si="4954"/>
        <v>0</v>
      </c>
      <c r="AW3554" s="11">
        <v>0</v>
      </c>
      <c r="AX3554" s="11">
        <v>0</v>
      </c>
      <c r="AY3554" s="11">
        <f t="shared" ref="AY3554:BQ3554" si="4955">SUM(AY3555)</f>
        <v>0</v>
      </c>
      <c r="AZ3554" s="11">
        <f t="shared" si="4955"/>
        <v>0</v>
      </c>
      <c r="BA3554" s="11">
        <f t="shared" si="4955"/>
        <v>0</v>
      </c>
      <c r="BB3554" s="11">
        <f t="shared" si="4955"/>
        <v>0</v>
      </c>
      <c r="BC3554" s="11">
        <f t="shared" si="4955"/>
        <v>0</v>
      </c>
      <c r="BD3554" s="11">
        <f t="shared" si="4955"/>
        <v>0</v>
      </c>
      <c r="BE3554" s="11">
        <f t="shared" si="4955"/>
        <v>0</v>
      </c>
      <c r="BF3554" s="11">
        <f t="shared" si="4955"/>
        <v>0</v>
      </c>
      <c r="BG3554" s="11">
        <f t="shared" si="4955"/>
        <v>0</v>
      </c>
      <c r="BH3554" s="11">
        <f t="shared" si="4955"/>
        <v>0</v>
      </c>
      <c r="BI3554" s="11">
        <f t="shared" si="4955"/>
        <v>0</v>
      </c>
      <c r="BJ3554" s="11">
        <f t="shared" si="4955"/>
        <v>0</v>
      </c>
      <c r="BK3554" s="11">
        <f t="shared" si="4955"/>
        <v>0</v>
      </c>
      <c r="BL3554" s="11">
        <f t="shared" si="4955"/>
        <v>0</v>
      </c>
      <c r="BM3554" s="11">
        <f t="shared" si="4955"/>
        <v>0</v>
      </c>
      <c r="BN3554" s="11">
        <f t="shared" si="4955"/>
        <v>0</v>
      </c>
      <c r="BO3554" s="11">
        <f t="shared" si="4955"/>
        <v>0</v>
      </c>
      <c r="BP3554" s="11">
        <f t="shared" si="4955"/>
        <v>0</v>
      </c>
      <c r="BQ3554" s="11">
        <f t="shared" si="4955"/>
        <v>0</v>
      </c>
      <c r="BR3554" s="11">
        <v>0</v>
      </c>
      <c r="BS3554" s="11">
        <v>0</v>
      </c>
    </row>
    <row r="3555" spans="1:71" x14ac:dyDescent="0.25">
      <c r="A3555" s="4" t="s">
        <v>915</v>
      </c>
      <c r="B3555" s="4" t="s">
        <v>75</v>
      </c>
      <c r="C3555" s="4" t="s">
        <v>1508</v>
      </c>
      <c r="D3555" s="65" t="s">
        <v>1509</v>
      </c>
      <c r="E3555" s="64" t="s">
        <v>65</v>
      </c>
      <c r="F3555" s="64" t="s">
        <v>1</v>
      </c>
      <c r="G3555" s="2" t="s">
        <v>1</v>
      </c>
      <c r="H3555" s="2" t="s">
        <v>66</v>
      </c>
      <c r="I3555" s="12">
        <f t="shared" ref="I3555:AA3555" si="4956">SUM(I3556:I3557)</f>
        <v>5000</v>
      </c>
      <c r="J3555" s="12">
        <f t="shared" si="4956"/>
        <v>0</v>
      </c>
      <c r="K3555" s="12">
        <f t="shared" si="4956"/>
        <v>0</v>
      </c>
      <c r="L3555" s="12">
        <f t="shared" si="4956"/>
        <v>0</v>
      </c>
      <c r="M3555" s="12">
        <f t="shared" si="4956"/>
        <v>0</v>
      </c>
      <c r="N3555" s="12">
        <f t="shared" si="4956"/>
        <v>0</v>
      </c>
      <c r="O3555" s="12">
        <f t="shared" ref="O3555" si="4957">SUM(O3556:O3557)</f>
        <v>5000</v>
      </c>
      <c r="P3555" s="12">
        <f t="shared" si="4956"/>
        <v>0</v>
      </c>
      <c r="Q3555" s="12">
        <f t="shared" si="4956"/>
        <v>0</v>
      </c>
      <c r="R3555" s="12">
        <f t="shared" si="4956"/>
        <v>0</v>
      </c>
      <c r="S3555" s="12">
        <f t="shared" si="4956"/>
        <v>0</v>
      </c>
      <c r="T3555" s="12">
        <f t="shared" si="4956"/>
        <v>0</v>
      </c>
      <c r="U3555" s="12">
        <f t="shared" si="4956"/>
        <v>0</v>
      </c>
      <c r="V3555" s="12">
        <f t="shared" si="4956"/>
        <v>0</v>
      </c>
      <c r="W3555" s="12">
        <f t="shared" si="4956"/>
        <v>0</v>
      </c>
      <c r="X3555" s="12">
        <f t="shared" si="4956"/>
        <v>0</v>
      </c>
      <c r="Y3555" s="12">
        <f t="shared" si="4956"/>
        <v>0</v>
      </c>
      <c r="Z3555" s="12">
        <f t="shared" si="4956"/>
        <v>0</v>
      </c>
      <c r="AA3555" s="12">
        <f t="shared" si="4956"/>
        <v>0</v>
      </c>
      <c r="AB3555" s="12">
        <v>0</v>
      </c>
      <c r="AC3555" s="12">
        <v>5000</v>
      </c>
      <c r="AD3555" s="12">
        <f t="shared" ref="AD3555:AV3555" si="4958">SUM(AD3556:AD3557)</f>
        <v>0</v>
      </c>
      <c r="AE3555" s="12">
        <f t="shared" si="4958"/>
        <v>0</v>
      </c>
      <c r="AF3555" s="12">
        <f t="shared" si="4958"/>
        <v>0</v>
      </c>
      <c r="AG3555" s="12">
        <f t="shared" si="4958"/>
        <v>0</v>
      </c>
      <c r="AH3555" s="12">
        <f t="shared" si="4958"/>
        <v>0</v>
      </c>
      <c r="AI3555" s="12">
        <f t="shared" si="4958"/>
        <v>0</v>
      </c>
      <c r="AJ3555" s="12">
        <f t="shared" ref="AJ3555" si="4959">SUM(AJ3556:AJ3557)</f>
        <v>0</v>
      </c>
      <c r="AK3555" s="12">
        <f t="shared" si="4958"/>
        <v>0</v>
      </c>
      <c r="AL3555" s="12">
        <f t="shared" si="4958"/>
        <v>0</v>
      </c>
      <c r="AM3555" s="12">
        <f t="shared" si="4958"/>
        <v>0</v>
      </c>
      <c r="AN3555" s="12">
        <f t="shared" si="4958"/>
        <v>0</v>
      </c>
      <c r="AO3555" s="12">
        <f t="shared" si="4958"/>
        <v>0</v>
      </c>
      <c r="AP3555" s="12">
        <f t="shared" si="4958"/>
        <v>0</v>
      </c>
      <c r="AQ3555" s="12">
        <f t="shared" si="4958"/>
        <v>0</v>
      </c>
      <c r="AR3555" s="12">
        <f t="shared" si="4958"/>
        <v>0</v>
      </c>
      <c r="AS3555" s="12">
        <f t="shared" si="4958"/>
        <v>0</v>
      </c>
      <c r="AT3555" s="12">
        <f t="shared" si="4958"/>
        <v>0</v>
      </c>
      <c r="AU3555" s="12">
        <f t="shared" si="4958"/>
        <v>0</v>
      </c>
      <c r="AV3555" s="12">
        <f t="shared" si="4958"/>
        <v>0</v>
      </c>
      <c r="AW3555" s="12">
        <v>0</v>
      </c>
      <c r="AX3555" s="12">
        <v>0</v>
      </c>
      <c r="AY3555" s="12">
        <f t="shared" ref="AY3555:BQ3555" si="4960">SUM(AY3556:AY3557)</f>
        <v>0</v>
      </c>
      <c r="AZ3555" s="12">
        <f t="shared" si="4960"/>
        <v>0</v>
      </c>
      <c r="BA3555" s="12">
        <f t="shared" si="4960"/>
        <v>0</v>
      </c>
      <c r="BB3555" s="12">
        <f t="shared" si="4960"/>
        <v>0</v>
      </c>
      <c r="BC3555" s="12">
        <f t="shared" si="4960"/>
        <v>0</v>
      </c>
      <c r="BD3555" s="12">
        <f t="shared" si="4960"/>
        <v>0</v>
      </c>
      <c r="BE3555" s="12">
        <f t="shared" ref="BE3555" si="4961">SUM(BE3556:BE3557)</f>
        <v>0</v>
      </c>
      <c r="BF3555" s="12">
        <f t="shared" si="4960"/>
        <v>0</v>
      </c>
      <c r="BG3555" s="12">
        <f t="shared" si="4960"/>
        <v>0</v>
      </c>
      <c r="BH3555" s="12">
        <f t="shared" si="4960"/>
        <v>0</v>
      </c>
      <c r="BI3555" s="12">
        <f t="shared" si="4960"/>
        <v>0</v>
      </c>
      <c r="BJ3555" s="12">
        <f t="shared" si="4960"/>
        <v>0</v>
      </c>
      <c r="BK3555" s="12">
        <f t="shared" si="4960"/>
        <v>0</v>
      </c>
      <c r="BL3555" s="12">
        <f t="shared" si="4960"/>
        <v>0</v>
      </c>
      <c r="BM3555" s="12">
        <f t="shared" si="4960"/>
        <v>0</v>
      </c>
      <c r="BN3555" s="12">
        <f t="shared" si="4960"/>
        <v>0</v>
      </c>
      <c r="BO3555" s="12">
        <f t="shared" si="4960"/>
        <v>0</v>
      </c>
      <c r="BP3555" s="12">
        <f t="shared" si="4960"/>
        <v>0</v>
      </c>
      <c r="BQ3555" s="12">
        <f t="shared" si="4960"/>
        <v>0</v>
      </c>
      <c r="BR3555" s="12">
        <v>0</v>
      </c>
      <c r="BS3555" s="12">
        <v>0</v>
      </c>
    </row>
    <row r="3556" spans="1:71" x14ac:dyDescent="0.25">
      <c r="A3556" s="4" t="s">
        <v>915</v>
      </c>
      <c r="B3556" s="4" t="s">
        <v>75</v>
      </c>
      <c r="C3556" s="4" t="s">
        <v>1508</v>
      </c>
      <c r="D3556" s="65" t="s">
        <v>1509</v>
      </c>
      <c r="E3556" s="75">
        <v>8213</v>
      </c>
      <c r="F3556" s="65"/>
      <c r="G3556" s="61" t="s">
        <v>1894</v>
      </c>
      <c r="H3556" s="13" t="s">
        <v>68</v>
      </c>
      <c r="I3556" s="14">
        <v>5000</v>
      </c>
      <c r="J3556" s="14"/>
      <c r="K3556" s="14"/>
      <c r="L3556" s="14"/>
      <c r="M3556" s="14"/>
      <c r="N3556" s="14"/>
      <c r="O3556" s="14">
        <f t="shared" si="4941"/>
        <v>5000</v>
      </c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>
        <v>0</v>
      </c>
      <c r="AC3556" s="14">
        <v>5000</v>
      </c>
      <c r="AD3556" s="14">
        <v>0</v>
      </c>
      <c r="AE3556" s="14"/>
      <c r="AF3556" s="14"/>
      <c r="AG3556" s="14"/>
      <c r="AH3556" s="14"/>
      <c r="AI3556" s="14"/>
      <c r="AJ3556" s="14">
        <f t="shared" si="4942"/>
        <v>0</v>
      </c>
      <c r="AK3556" s="14"/>
      <c r="AL3556" s="14"/>
      <c r="AM3556" s="14"/>
      <c r="AN3556" s="14"/>
      <c r="AO3556" s="14"/>
      <c r="AP3556" s="14"/>
      <c r="AQ3556" s="14"/>
      <c r="AR3556" s="14"/>
      <c r="AS3556" s="14"/>
      <c r="AT3556" s="14"/>
      <c r="AU3556" s="14"/>
      <c r="AV3556" s="14"/>
      <c r="AW3556" s="14">
        <v>0</v>
      </c>
      <c r="AX3556" s="14">
        <v>0</v>
      </c>
      <c r="AY3556" s="14">
        <v>0</v>
      </c>
      <c r="AZ3556" s="14"/>
      <c r="BA3556" s="14"/>
      <c r="BB3556" s="14"/>
      <c r="BC3556" s="14"/>
      <c r="BD3556" s="14"/>
      <c r="BE3556" s="14">
        <f t="shared" si="4943"/>
        <v>0</v>
      </c>
      <c r="BF3556" s="14"/>
      <c r="BG3556" s="14"/>
      <c r="BH3556" s="14"/>
      <c r="BI3556" s="14"/>
      <c r="BJ3556" s="14"/>
      <c r="BK3556" s="14"/>
      <c r="BL3556" s="14"/>
      <c r="BM3556" s="14"/>
      <c r="BN3556" s="14"/>
      <c r="BO3556" s="14"/>
      <c r="BP3556" s="14"/>
      <c r="BQ3556" s="14"/>
      <c r="BR3556" s="14">
        <v>0</v>
      </c>
      <c r="BS3556" s="14">
        <v>0</v>
      </c>
    </row>
    <row r="3557" spans="1:71" x14ac:dyDescent="0.25">
      <c r="A3557" s="4" t="s">
        <v>915</v>
      </c>
      <c r="B3557" s="4" t="s">
        <v>75</v>
      </c>
      <c r="C3557" s="4" t="s">
        <v>1508</v>
      </c>
      <c r="D3557" s="65" t="s">
        <v>1509</v>
      </c>
      <c r="E3557" s="75">
        <v>8216</v>
      </c>
      <c r="F3557" s="65"/>
      <c r="G3557" s="61" t="s">
        <v>1894</v>
      </c>
      <c r="H3557" s="13" t="s">
        <v>306</v>
      </c>
      <c r="I3557" s="14">
        <v>0</v>
      </c>
      <c r="J3557" s="14"/>
      <c r="K3557" s="14"/>
      <c r="L3557" s="14"/>
      <c r="M3557" s="14"/>
      <c r="N3557" s="14"/>
      <c r="O3557" s="14">
        <f t="shared" si="4941"/>
        <v>0</v>
      </c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>
        <v>0</v>
      </c>
      <c r="AC3557" s="14">
        <v>0</v>
      </c>
      <c r="AD3557" s="14">
        <v>0</v>
      </c>
      <c r="AE3557" s="14"/>
      <c r="AF3557" s="14"/>
      <c r="AG3557" s="14"/>
      <c r="AH3557" s="14"/>
      <c r="AI3557" s="14"/>
      <c r="AJ3557" s="14">
        <f t="shared" si="4942"/>
        <v>0</v>
      </c>
      <c r="AK3557" s="14"/>
      <c r="AL3557" s="14"/>
      <c r="AM3557" s="14"/>
      <c r="AN3557" s="14"/>
      <c r="AO3557" s="14"/>
      <c r="AP3557" s="14"/>
      <c r="AQ3557" s="14"/>
      <c r="AR3557" s="14"/>
      <c r="AS3557" s="14"/>
      <c r="AT3557" s="14"/>
      <c r="AU3557" s="14"/>
      <c r="AV3557" s="14"/>
      <c r="AW3557" s="14">
        <v>0</v>
      </c>
      <c r="AX3557" s="14">
        <v>0</v>
      </c>
      <c r="AY3557" s="14">
        <v>0</v>
      </c>
      <c r="AZ3557" s="14"/>
      <c r="BA3557" s="14"/>
      <c r="BB3557" s="14"/>
      <c r="BC3557" s="14"/>
      <c r="BD3557" s="14"/>
      <c r="BE3557" s="14">
        <f t="shared" si="4943"/>
        <v>0</v>
      </c>
      <c r="BF3557" s="14"/>
      <c r="BG3557" s="14"/>
      <c r="BH3557" s="14"/>
      <c r="BI3557" s="14"/>
      <c r="BJ3557" s="14"/>
      <c r="BK3557" s="14"/>
      <c r="BL3557" s="14"/>
      <c r="BM3557" s="14"/>
      <c r="BN3557" s="14"/>
      <c r="BO3557" s="14"/>
      <c r="BP3557" s="14"/>
      <c r="BQ3557" s="14"/>
      <c r="BR3557" s="14">
        <v>0</v>
      </c>
      <c r="BS3557" s="14">
        <v>0</v>
      </c>
    </row>
    <row r="3558" spans="1:71" x14ac:dyDescent="0.25">
      <c r="A3558" s="13" t="s">
        <v>1</v>
      </c>
      <c r="B3558" s="13" t="s">
        <v>1</v>
      </c>
      <c r="C3558" s="13" t="s">
        <v>1</v>
      </c>
      <c r="D3558" s="60" t="s">
        <v>1</v>
      </c>
      <c r="E3558" s="60" t="s">
        <v>1</v>
      </c>
      <c r="F3558" s="60" t="s">
        <v>1</v>
      </c>
      <c r="G3558" s="13" t="s">
        <v>1</v>
      </c>
      <c r="H3558" s="10" t="s">
        <v>1518</v>
      </c>
      <c r="I3558" s="11">
        <f t="shared" ref="I3558:AA3558" si="4962">SUM(I3528,I3551,I3554)</f>
        <v>45450</v>
      </c>
      <c r="J3558" s="11">
        <f t="shared" si="4962"/>
        <v>0</v>
      </c>
      <c r="K3558" s="11">
        <f t="shared" si="4962"/>
        <v>0</v>
      </c>
      <c r="L3558" s="11">
        <f t="shared" si="4962"/>
        <v>0</v>
      </c>
      <c r="M3558" s="11">
        <f t="shared" si="4962"/>
        <v>0</v>
      </c>
      <c r="N3558" s="11">
        <f t="shared" si="4962"/>
        <v>0</v>
      </c>
      <c r="O3558" s="11">
        <f t="shared" si="4962"/>
        <v>45450</v>
      </c>
      <c r="P3558" s="11">
        <f t="shared" si="4962"/>
        <v>0</v>
      </c>
      <c r="Q3558" s="11">
        <f>SUM(Q3528,Q3551,Q3554)</f>
        <v>5330</v>
      </c>
      <c r="R3558" s="11">
        <f t="shared" si="4962"/>
        <v>5245</v>
      </c>
      <c r="S3558" s="11">
        <f t="shared" si="4962"/>
        <v>0</v>
      </c>
      <c r="T3558" s="11">
        <f t="shared" si="4962"/>
        <v>0</v>
      </c>
      <c r="U3558" s="11">
        <f t="shared" si="4962"/>
        <v>0</v>
      </c>
      <c r="V3558" s="11">
        <f t="shared" si="4962"/>
        <v>0</v>
      </c>
      <c r="W3558" s="11">
        <f t="shared" si="4962"/>
        <v>0</v>
      </c>
      <c r="X3558" s="11">
        <f t="shared" si="4962"/>
        <v>0</v>
      </c>
      <c r="Y3558" s="11">
        <f t="shared" si="4962"/>
        <v>0</v>
      </c>
      <c r="Z3558" s="11">
        <f t="shared" si="4962"/>
        <v>0</v>
      </c>
      <c r="AA3558" s="11">
        <f t="shared" si="4962"/>
        <v>0</v>
      </c>
      <c r="AB3558" s="11">
        <v>10575</v>
      </c>
      <c r="AC3558" s="11">
        <v>34875</v>
      </c>
      <c r="AD3558" s="11">
        <f t="shared" ref="AD3558:AV3558" si="4963">SUM(AD3528,AD3551,AD3554)</f>
        <v>0</v>
      </c>
      <c r="AE3558" s="11">
        <f t="shared" si="4963"/>
        <v>0</v>
      </c>
      <c r="AF3558" s="11">
        <f t="shared" si="4963"/>
        <v>0</v>
      </c>
      <c r="AG3558" s="11">
        <f t="shared" si="4963"/>
        <v>0</v>
      </c>
      <c r="AH3558" s="11">
        <f t="shared" si="4963"/>
        <v>0</v>
      </c>
      <c r="AI3558" s="11">
        <f t="shared" si="4963"/>
        <v>0</v>
      </c>
      <c r="AJ3558" s="11">
        <f t="shared" si="4963"/>
        <v>0</v>
      </c>
      <c r="AK3558" s="11">
        <f t="shared" si="4963"/>
        <v>0</v>
      </c>
      <c r="AL3558" s="11">
        <f t="shared" si="4963"/>
        <v>0</v>
      </c>
      <c r="AM3558" s="11">
        <f t="shared" si="4963"/>
        <v>0</v>
      </c>
      <c r="AN3558" s="11">
        <f t="shared" si="4963"/>
        <v>0</v>
      </c>
      <c r="AO3558" s="11">
        <f t="shared" si="4963"/>
        <v>0</v>
      </c>
      <c r="AP3558" s="11">
        <f t="shared" si="4963"/>
        <v>0</v>
      </c>
      <c r="AQ3558" s="11">
        <f t="shared" si="4963"/>
        <v>0</v>
      </c>
      <c r="AR3558" s="11">
        <f t="shared" si="4963"/>
        <v>0</v>
      </c>
      <c r="AS3558" s="11">
        <f t="shared" si="4963"/>
        <v>0</v>
      </c>
      <c r="AT3558" s="11">
        <f t="shared" si="4963"/>
        <v>0</v>
      </c>
      <c r="AU3558" s="11">
        <f t="shared" si="4963"/>
        <v>0</v>
      </c>
      <c r="AV3558" s="11">
        <f t="shared" si="4963"/>
        <v>0</v>
      </c>
      <c r="AW3558" s="11">
        <v>0</v>
      </c>
      <c r="AX3558" s="11">
        <v>0</v>
      </c>
      <c r="AY3558" s="11">
        <f t="shared" ref="AY3558:BQ3558" si="4964">SUM(AY3528,AY3551,AY3554)</f>
        <v>5500</v>
      </c>
      <c r="AZ3558" s="11">
        <f t="shared" si="4964"/>
        <v>7920</v>
      </c>
      <c r="BA3558" s="11">
        <f t="shared" si="4964"/>
        <v>0</v>
      </c>
      <c r="BB3558" s="11">
        <f t="shared" si="4964"/>
        <v>0</v>
      </c>
      <c r="BC3558" s="11">
        <f t="shared" si="4964"/>
        <v>0</v>
      </c>
      <c r="BD3558" s="11">
        <f t="shared" si="4964"/>
        <v>0</v>
      </c>
      <c r="BE3558" s="11">
        <f t="shared" si="4964"/>
        <v>13420</v>
      </c>
      <c r="BF3558" s="11">
        <f t="shared" si="4964"/>
        <v>4480</v>
      </c>
      <c r="BG3558" s="11">
        <f t="shared" si="4964"/>
        <v>1020</v>
      </c>
      <c r="BH3558" s="11">
        <f t="shared" si="4964"/>
        <v>7920</v>
      </c>
      <c r="BI3558" s="11">
        <f t="shared" si="4964"/>
        <v>0</v>
      </c>
      <c r="BJ3558" s="11">
        <f t="shared" si="4964"/>
        <v>0</v>
      </c>
      <c r="BK3558" s="11">
        <f t="shared" si="4964"/>
        <v>0</v>
      </c>
      <c r="BL3558" s="11">
        <f t="shared" si="4964"/>
        <v>0</v>
      </c>
      <c r="BM3558" s="11">
        <f t="shared" si="4964"/>
        <v>0</v>
      </c>
      <c r="BN3558" s="11">
        <f t="shared" si="4964"/>
        <v>0</v>
      </c>
      <c r="BO3558" s="11">
        <f t="shared" si="4964"/>
        <v>0</v>
      </c>
      <c r="BP3558" s="11">
        <f t="shared" si="4964"/>
        <v>0</v>
      </c>
      <c r="BQ3558" s="11">
        <f t="shared" si="4964"/>
        <v>0</v>
      </c>
      <c r="BR3558" s="11">
        <v>13420</v>
      </c>
      <c r="BS3558" s="11">
        <v>0</v>
      </c>
    </row>
    <row r="3559" spans="1:71" ht="15.75" thickBot="1" x14ac:dyDescent="0.3">
      <c r="A3559" s="13" t="s">
        <v>1</v>
      </c>
      <c r="B3559" s="13" t="s">
        <v>1</v>
      </c>
      <c r="C3559" s="13" t="s">
        <v>1</v>
      </c>
      <c r="D3559" s="60" t="s">
        <v>1</v>
      </c>
      <c r="E3559" s="60" t="s">
        <v>1</v>
      </c>
      <c r="F3559" s="60" t="s">
        <v>1</v>
      </c>
      <c r="G3559" s="13" t="s">
        <v>1</v>
      </c>
      <c r="H3559" s="2" t="s">
        <v>70</v>
      </c>
      <c r="I3559" s="13" t="s">
        <v>1</v>
      </c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>
        <v>0</v>
      </c>
      <c r="AC3559" s="13">
        <v>0</v>
      </c>
      <c r="AD3559" s="13" t="s">
        <v>1</v>
      </c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  <c r="AW3559" s="13">
        <v>0</v>
      </c>
      <c r="AX3559" s="13">
        <v>0</v>
      </c>
      <c r="AY3559" s="13" t="s">
        <v>1</v>
      </c>
      <c r="AZ3559" s="13"/>
      <c r="BA3559" s="13"/>
      <c r="BB3559" s="13"/>
      <c r="BC3559" s="13"/>
      <c r="BD3559" s="13"/>
      <c r="BE3559" s="13"/>
      <c r="BF3559" s="13"/>
      <c r="BG3559" s="13"/>
      <c r="BH3559" s="13"/>
      <c r="BI3559" s="13"/>
      <c r="BJ3559" s="13"/>
      <c r="BK3559" s="13"/>
      <c r="BL3559" s="13"/>
      <c r="BM3559" s="13"/>
      <c r="BN3559" s="13"/>
      <c r="BO3559" s="13"/>
      <c r="BP3559" s="13"/>
      <c r="BQ3559" s="13"/>
      <c r="BR3559" s="13">
        <v>0</v>
      </c>
      <c r="BS3559" s="13">
        <v>0</v>
      </c>
    </row>
    <row r="3560" spans="1:71" ht="69.75" customHeight="1" thickBot="1" x14ac:dyDescent="0.3">
      <c r="A3560" s="110" t="s">
        <v>1</v>
      </c>
      <c r="B3560" s="110" t="s">
        <v>1</v>
      </c>
      <c r="C3560" s="110" t="s">
        <v>1</v>
      </c>
      <c r="D3560" s="113" t="s">
        <v>1</v>
      </c>
      <c r="E3560" s="113" t="s">
        <v>1</v>
      </c>
      <c r="F3560" s="113" t="s">
        <v>1</v>
      </c>
      <c r="G3560" s="116" t="s">
        <v>1</v>
      </c>
      <c r="H3560" s="5" t="s">
        <v>71</v>
      </c>
      <c r="I3560" s="57" t="s">
        <v>11</v>
      </c>
      <c r="J3560" s="57" t="s">
        <v>1831</v>
      </c>
      <c r="K3560" s="57" t="s">
        <v>1784</v>
      </c>
      <c r="L3560" s="57" t="s">
        <v>1817</v>
      </c>
      <c r="M3560" s="57" t="s">
        <v>1818</v>
      </c>
      <c r="N3560" s="57" t="s">
        <v>1819</v>
      </c>
      <c r="O3560" s="57" t="s">
        <v>1835</v>
      </c>
      <c r="P3560" s="57" t="s">
        <v>1832</v>
      </c>
      <c r="Q3560" s="57" t="s">
        <v>1820</v>
      </c>
      <c r="R3560" s="57" t="s">
        <v>1821</v>
      </c>
      <c r="S3560" s="57" t="s">
        <v>1822</v>
      </c>
      <c r="T3560" s="57" t="s">
        <v>1823</v>
      </c>
      <c r="U3560" s="57" t="s">
        <v>1824</v>
      </c>
      <c r="V3560" s="57" t="s">
        <v>1825</v>
      </c>
      <c r="W3560" s="57" t="s">
        <v>1833</v>
      </c>
      <c r="X3560" s="57" t="s">
        <v>1834</v>
      </c>
      <c r="Y3560" s="57" t="s">
        <v>1826</v>
      </c>
      <c r="Z3560" s="57" t="s">
        <v>1827</v>
      </c>
      <c r="AA3560" s="57" t="s">
        <v>1828</v>
      </c>
      <c r="AB3560" s="57" t="s">
        <v>1829</v>
      </c>
      <c r="AC3560" s="57" t="s">
        <v>1830</v>
      </c>
      <c r="AD3560" s="58" t="s">
        <v>12</v>
      </c>
      <c r="AE3560" s="58" t="s">
        <v>1831</v>
      </c>
      <c r="AF3560" s="58" t="s">
        <v>1784</v>
      </c>
      <c r="AG3560" s="58" t="s">
        <v>1817</v>
      </c>
      <c r="AH3560" s="58" t="s">
        <v>1818</v>
      </c>
      <c r="AI3560" s="58" t="s">
        <v>1819</v>
      </c>
      <c r="AJ3560" s="58" t="s">
        <v>1836</v>
      </c>
      <c r="AK3560" s="58" t="s">
        <v>1832</v>
      </c>
      <c r="AL3560" s="58" t="s">
        <v>1820</v>
      </c>
      <c r="AM3560" s="58" t="s">
        <v>1821</v>
      </c>
      <c r="AN3560" s="58" t="s">
        <v>1822</v>
      </c>
      <c r="AO3560" s="58" t="s">
        <v>1823</v>
      </c>
      <c r="AP3560" s="58" t="s">
        <v>1824</v>
      </c>
      <c r="AQ3560" s="58" t="s">
        <v>1825</v>
      </c>
      <c r="AR3560" s="58" t="s">
        <v>1833</v>
      </c>
      <c r="AS3560" s="58" t="s">
        <v>1834</v>
      </c>
      <c r="AT3560" s="58" t="s">
        <v>1826</v>
      </c>
      <c r="AU3560" s="58" t="s">
        <v>1827</v>
      </c>
      <c r="AV3560" s="58" t="s">
        <v>1828</v>
      </c>
      <c r="AW3560" s="58" t="s">
        <v>1829</v>
      </c>
      <c r="AX3560" s="58" t="s">
        <v>1830</v>
      </c>
      <c r="AY3560" s="59" t="s">
        <v>13</v>
      </c>
      <c r="AZ3560" s="59" t="s">
        <v>1831</v>
      </c>
      <c r="BA3560" s="59" t="s">
        <v>1784</v>
      </c>
      <c r="BB3560" s="59" t="s">
        <v>1817</v>
      </c>
      <c r="BC3560" s="59" t="s">
        <v>1818</v>
      </c>
      <c r="BD3560" s="59" t="s">
        <v>1819</v>
      </c>
      <c r="BE3560" s="59" t="s">
        <v>1837</v>
      </c>
      <c r="BF3560" s="59" t="s">
        <v>1832</v>
      </c>
      <c r="BG3560" s="59" t="s">
        <v>1820</v>
      </c>
      <c r="BH3560" s="59" t="s">
        <v>1821</v>
      </c>
      <c r="BI3560" s="59" t="s">
        <v>1822</v>
      </c>
      <c r="BJ3560" s="59" t="s">
        <v>1823</v>
      </c>
      <c r="BK3560" s="59" t="s">
        <v>1824</v>
      </c>
      <c r="BL3560" s="59" t="s">
        <v>1825</v>
      </c>
      <c r="BM3560" s="59" t="s">
        <v>1833</v>
      </c>
      <c r="BN3560" s="59" t="s">
        <v>1834</v>
      </c>
      <c r="BO3560" s="59" t="s">
        <v>1826</v>
      </c>
      <c r="BP3560" s="59" t="s">
        <v>1827</v>
      </c>
      <c r="BQ3560" s="59" t="s">
        <v>1828</v>
      </c>
      <c r="BR3560" s="59" t="s">
        <v>1829</v>
      </c>
      <c r="BS3560" s="59" t="s">
        <v>1830</v>
      </c>
    </row>
    <row r="3561" spans="1:71" x14ac:dyDescent="0.25">
      <c r="A3561" s="111"/>
      <c r="B3561" s="111"/>
      <c r="C3561" s="111"/>
      <c r="D3561" s="114"/>
      <c r="E3561" s="114"/>
      <c r="F3561" s="114"/>
      <c r="G3561" s="117"/>
      <c r="H3561" s="15" t="s">
        <v>1</v>
      </c>
      <c r="I3561" s="9">
        <v>1</v>
      </c>
      <c r="J3561" s="9">
        <v>2</v>
      </c>
      <c r="K3561" s="9">
        <v>3</v>
      </c>
      <c r="L3561" s="9">
        <v>4</v>
      </c>
      <c r="M3561" s="9">
        <v>5</v>
      </c>
      <c r="N3561" s="9">
        <v>6</v>
      </c>
      <c r="O3561" s="9">
        <v>7</v>
      </c>
      <c r="P3561" s="9">
        <v>8</v>
      </c>
      <c r="Q3561" s="9">
        <v>9</v>
      </c>
      <c r="R3561" s="9">
        <v>10</v>
      </c>
      <c r="S3561" s="9">
        <v>11</v>
      </c>
      <c r="T3561" s="9">
        <v>12</v>
      </c>
      <c r="U3561" s="9">
        <v>13</v>
      </c>
      <c r="V3561" s="9">
        <v>14</v>
      </c>
      <c r="W3561" s="9">
        <v>15</v>
      </c>
      <c r="X3561" s="9">
        <v>16</v>
      </c>
      <c r="Y3561" s="9">
        <v>17</v>
      </c>
      <c r="Z3561" s="9">
        <v>18</v>
      </c>
      <c r="AA3561" s="9">
        <v>19</v>
      </c>
      <c r="AB3561" s="9">
        <v>20</v>
      </c>
      <c r="AC3561" s="9">
        <v>21</v>
      </c>
      <c r="AD3561" s="9">
        <v>1</v>
      </c>
      <c r="AE3561" s="9">
        <v>2</v>
      </c>
      <c r="AF3561" s="9">
        <v>3</v>
      </c>
      <c r="AG3561" s="9">
        <v>4</v>
      </c>
      <c r="AH3561" s="9">
        <v>5</v>
      </c>
      <c r="AI3561" s="9">
        <v>6</v>
      </c>
      <c r="AJ3561" s="9">
        <v>7</v>
      </c>
      <c r="AK3561" s="9">
        <v>8</v>
      </c>
      <c r="AL3561" s="9">
        <v>9</v>
      </c>
      <c r="AM3561" s="9">
        <v>10</v>
      </c>
      <c r="AN3561" s="9">
        <v>11</v>
      </c>
      <c r="AO3561" s="9">
        <v>12</v>
      </c>
      <c r="AP3561" s="9">
        <v>13</v>
      </c>
      <c r="AQ3561" s="9">
        <v>14</v>
      </c>
      <c r="AR3561" s="9">
        <v>15</v>
      </c>
      <c r="AS3561" s="9">
        <v>16</v>
      </c>
      <c r="AT3561" s="9">
        <v>17</v>
      </c>
      <c r="AU3561" s="9">
        <v>18</v>
      </c>
      <c r="AV3561" s="9">
        <v>19</v>
      </c>
      <c r="AW3561" s="9">
        <v>20</v>
      </c>
      <c r="AX3561" s="9">
        <v>21</v>
      </c>
      <c r="AY3561" s="9">
        <v>1</v>
      </c>
      <c r="AZ3561" s="9">
        <v>2</v>
      </c>
      <c r="BA3561" s="9">
        <v>3</v>
      </c>
      <c r="BB3561" s="9">
        <v>4</v>
      </c>
      <c r="BC3561" s="9">
        <v>5</v>
      </c>
      <c r="BD3561" s="9">
        <v>6</v>
      </c>
      <c r="BE3561" s="9">
        <v>7</v>
      </c>
      <c r="BF3561" s="9">
        <v>8</v>
      </c>
      <c r="BG3561" s="9">
        <v>9</v>
      </c>
      <c r="BH3561" s="9">
        <v>10</v>
      </c>
      <c r="BI3561" s="9">
        <v>11</v>
      </c>
      <c r="BJ3561" s="9">
        <v>12</v>
      </c>
      <c r="BK3561" s="9">
        <v>13</v>
      </c>
      <c r="BL3561" s="9">
        <v>14</v>
      </c>
      <c r="BM3561" s="9">
        <v>15</v>
      </c>
      <c r="BN3561" s="9">
        <v>16</v>
      </c>
      <c r="BO3561" s="9">
        <v>17</v>
      </c>
      <c r="BP3561" s="9">
        <v>18</v>
      </c>
      <c r="BQ3561" s="9">
        <v>19</v>
      </c>
      <c r="BR3561" s="9">
        <v>20</v>
      </c>
      <c r="BS3561" s="9">
        <v>21</v>
      </c>
    </row>
    <row r="3562" spans="1:71" x14ac:dyDescent="0.25">
      <c r="A3562" s="111"/>
      <c r="B3562" s="111"/>
      <c r="C3562" s="111"/>
      <c r="D3562" s="114"/>
      <c r="E3562" s="114"/>
      <c r="F3562" s="114"/>
      <c r="G3562" s="117"/>
      <c r="H3562" s="16" t="s">
        <v>1002</v>
      </c>
      <c r="I3562" s="17">
        <f t="shared" ref="I3562:AA3562" si="4965">SUM(I3558)</f>
        <v>45450</v>
      </c>
      <c r="J3562" s="17">
        <f t="shared" si="4965"/>
        <v>0</v>
      </c>
      <c r="K3562" s="17">
        <f t="shared" si="4965"/>
        <v>0</v>
      </c>
      <c r="L3562" s="17">
        <f t="shared" si="4965"/>
        <v>0</v>
      </c>
      <c r="M3562" s="17">
        <f t="shared" si="4965"/>
        <v>0</v>
      </c>
      <c r="N3562" s="17">
        <f t="shared" si="4965"/>
        <v>0</v>
      </c>
      <c r="O3562" s="17">
        <f t="shared" ref="O3562" si="4966">SUM(O3558)</f>
        <v>45450</v>
      </c>
      <c r="P3562" s="17">
        <f t="shared" si="4965"/>
        <v>0</v>
      </c>
      <c r="Q3562" s="17">
        <f t="shared" si="4965"/>
        <v>5330</v>
      </c>
      <c r="R3562" s="17">
        <f t="shared" si="4965"/>
        <v>5245</v>
      </c>
      <c r="S3562" s="17">
        <f t="shared" si="4965"/>
        <v>0</v>
      </c>
      <c r="T3562" s="17">
        <f t="shared" si="4965"/>
        <v>0</v>
      </c>
      <c r="U3562" s="17">
        <f t="shared" si="4965"/>
        <v>0</v>
      </c>
      <c r="V3562" s="17">
        <f t="shared" si="4965"/>
        <v>0</v>
      </c>
      <c r="W3562" s="17">
        <f t="shared" si="4965"/>
        <v>0</v>
      </c>
      <c r="X3562" s="17">
        <f t="shared" si="4965"/>
        <v>0</v>
      </c>
      <c r="Y3562" s="17">
        <f t="shared" si="4965"/>
        <v>0</v>
      </c>
      <c r="Z3562" s="17">
        <f t="shared" si="4965"/>
        <v>0</v>
      </c>
      <c r="AA3562" s="17">
        <f t="shared" si="4965"/>
        <v>0</v>
      </c>
      <c r="AB3562" s="17">
        <v>10575</v>
      </c>
      <c r="AC3562" s="17">
        <v>34875</v>
      </c>
      <c r="AD3562" s="17">
        <f t="shared" ref="AD3562:AV3562" si="4967">SUM(AD3558)</f>
        <v>0</v>
      </c>
      <c r="AE3562" s="17">
        <f t="shared" si="4967"/>
        <v>0</v>
      </c>
      <c r="AF3562" s="17">
        <f t="shared" si="4967"/>
        <v>0</v>
      </c>
      <c r="AG3562" s="17">
        <f t="shared" si="4967"/>
        <v>0</v>
      </c>
      <c r="AH3562" s="17">
        <f t="shared" si="4967"/>
        <v>0</v>
      </c>
      <c r="AI3562" s="17">
        <f t="shared" si="4967"/>
        <v>0</v>
      </c>
      <c r="AJ3562" s="17">
        <f t="shared" ref="AJ3562" si="4968">SUM(AJ3558)</f>
        <v>0</v>
      </c>
      <c r="AK3562" s="17">
        <f t="shared" si="4967"/>
        <v>0</v>
      </c>
      <c r="AL3562" s="17">
        <f t="shared" si="4967"/>
        <v>0</v>
      </c>
      <c r="AM3562" s="17">
        <f t="shared" si="4967"/>
        <v>0</v>
      </c>
      <c r="AN3562" s="17">
        <f t="shared" si="4967"/>
        <v>0</v>
      </c>
      <c r="AO3562" s="17">
        <f t="shared" si="4967"/>
        <v>0</v>
      </c>
      <c r="AP3562" s="17">
        <f t="shared" si="4967"/>
        <v>0</v>
      </c>
      <c r="AQ3562" s="17">
        <f t="shared" si="4967"/>
        <v>0</v>
      </c>
      <c r="AR3562" s="17">
        <f t="shared" si="4967"/>
        <v>0</v>
      </c>
      <c r="AS3562" s="17">
        <f t="shared" si="4967"/>
        <v>0</v>
      </c>
      <c r="AT3562" s="17">
        <f t="shared" si="4967"/>
        <v>0</v>
      </c>
      <c r="AU3562" s="17">
        <f t="shared" si="4967"/>
        <v>0</v>
      </c>
      <c r="AV3562" s="17">
        <f t="shared" si="4967"/>
        <v>0</v>
      </c>
      <c r="AW3562" s="17">
        <v>0</v>
      </c>
      <c r="AX3562" s="17">
        <v>0</v>
      </c>
      <c r="AY3562" s="17">
        <f t="shared" ref="AY3562:BQ3562" si="4969">SUM(AY3558)</f>
        <v>5500</v>
      </c>
      <c r="AZ3562" s="17">
        <f t="shared" si="4969"/>
        <v>7920</v>
      </c>
      <c r="BA3562" s="17">
        <f t="shared" si="4969"/>
        <v>0</v>
      </c>
      <c r="BB3562" s="17">
        <f t="shared" si="4969"/>
        <v>0</v>
      </c>
      <c r="BC3562" s="17">
        <f t="shared" si="4969"/>
        <v>0</v>
      </c>
      <c r="BD3562" s="17">
        <f t="shared" si="4969"/>
        <v>0</v>
      </c>
      <c r="BE3562" s="17">
        <f t="shared" ref="BE3562" si="4970">SUM(BE3558)</f>
        <v>13420</v>
      </c>
      <c r="BF3562" s="17">
        <f t="shared" si="4969"/>
        <v>4480</v>
      </c>
      <c r="BG3562" s="17">
        <f t="shared" si="4969"/>
        <v>1020</v>
      </c>
      <c r="BH3562" s="17">
        <f t="shared" si="4969"/>
        <v>7920</v>
      </c>
      <c r="BI3562" s="17">
        <f t="shared" si="4969"/>
        <v>0</v>
      </c>
      <c r="BJ3562" s="17">
        <f t="shared" si="4969"/>
        <v>0</v>
      </c>
      <c r="BK3562" s="17">
        <f t="shared" si="4969"/>
        <v>0</v>
      </c>
      <c r="BL3562" s="17">
        <f t="shared" si="4969"/>
        <v>0</v>
      </c>
      <c r="BM3562" s="17">
        <f t="shared" si="4969"/>
        <v>0</v>
      </c>
      <c r="BN3562" s="17">
        <f t="shared" si="4969"/>
        <v>0</v>
      </c>
      <c r="BO3562" s="17">
        <f t="shared" si="4969"/>
        <v>0</v>
      </c>
      <c r="BP3562" s="17">
        <f t="shared" si="4969"/>
        <v>0</v>
      </c>
      <c r="BQ3562" s="17">
        <f t="shared" si="4969"/>
        <v>0</v>
      </c>
      <c r="BR3562" s="17">
        <v>13420</v>
      </c>
      <c r="BS3562" s="17">
        <v>0</v>
      </c>
    </row>
    <row r="3563" spans="1:71" x14ac:dyDescent="0.25">
      <c r="A3563" s="111"/>
      <c r="B3563" s="111"/>
      <c r="C3563" s="111"/>
      <c r="D3563" s="114"/>
      <c r="E3563" s="114"/>
      <c r="F3563" s="114"/>
      <c r="G3563" s="117"/>
      <c r="H3563" s="18" t="s">
        <v>73</v>
      </c>
      <c r="I3563" s="17">
        <f t="shared" ref="I3563:AA3563" si="4971">SUM(I3562)</f>
        <v>45450</v>
      </c>
      <c r="J3563" s="17">
        <f t="shared" si="4971"/>
        <v>0</v>
      </c>
      <c r="K3563" s="17">
        <f t="shared" si="4971"/>
        <v>0</v>
      </c>
      <c r="L3563" s="17">
        <f t="shared" si="4971"/>
        <v>0</v>
      </c>
      <c r="M3563" s="17">
        <f t="shared" si="4971"/>
        <v>0</v>
      </c>
      <c r="N3563" s="17">
        <f t="shared" si="4971"/>
        <v>0</v>
      </c>
      <c r="O3563" s="17">
        <f t="shared" ref="O3563" si="4972">SUM(O3562)</f>
        <v>45450</v>
      </c>
      <c r="P3563" s="17">
        <f t="shared" si="4971"/>
        <v>0</v>
      </c>
      <c r="Q3563" s="17">
        <f t="shared" si="4971"/>
        <v>5330</v>
      </c>
      <c r="R3563" s="17">
        <f t="shared" si="4971"/>
        <v>5245</v>
      </c>
      <c r="S3563" s="17">
        <f t="shared" si="4971"/>
        <v>0</v>
      </c>
      <c r="T3563" s="17">
        <f t="shared" si="4971"/>
        <v>0</v>
      </c>
      <c r="U3563" s="17">
        <f t="shared" si="4971"/>
        <v>0</v>
      </c>
      <c r="V3563" s="17">
        <f t="shared" si="4971"/>
        <v>0</v>
      </c>
      <c r="W3563" s="17">
        <f t="shared" si="4971"/>
        <v>0</v>
      </c>
      <c r="X3563" s="17">
        <f t="shared" si="4971"/>
        <v>0</v>
      </c>
      <c r="Y3563" s="17">
        <f t="shared" si="4971"/>
        <v>0</v>
      </c>
      <c r="Z3563" s="17">
        <f t="shared" si="4971"/>
        <v>0</v>
      </c>
      <c r="AA3563" s="17">
        <f t="shared" si="4971"/>
        <v>0</v>
      </c>
      <c r="AB3563" s="17">
        <v>10575</v>
      </c>
      <c r="AC3563" s="17">
        <v>34875</v>
      </c>
      <c r="AD3563" s="17">
        <f t="shared" ref="AD3563:AV3563" si="4973">SUM(AD3562)</f>
        <v>0</v>
      </c>
      <c r="AE3563" s="17">
        <f t="shared" si="4973"/>
        <v>0</v>
      </c>
      <c r="AF3563" s="17">
        <f t="shared" si="4973"/>
        <v>0</v>
      </c>
      <c r="AG3563" s="17">
        <f t="shared" si="4973"/>
        <v>0</v>
      </c>
      <c r="AH3563" s="17">
        <f t="shared" si="4973"/>
        <v>0</v>
      </c>
      <c r="AI3563" s="17">
        <f t="shared" si="4973"/>
        <v>0</v>
      </c>
      <c r="AJ3563" s="17">
        <f t="shared" ref="AJ3563" si="4974">SUM(AJ3562)</f>
        <v>0</v>
      </c>
      <c r="AK3563" s="17">
        <f t="shared" si="4973"/>
        <v>0</v>
      </c>
      <c r="AL3563" s="17">
        <f t="shared" si="4973"/>
        <v>0</v>
      </c>
      <c r="AM3563" s="17">
        <f t="shared" si="4973"/>
        <v>0</v>
      </c>
      <c r="AN3563" s="17">
        <f t="shared" si="4973"/>
        <v>0</v>
      </c>
      <c r="AO3563" s="17">
        <f t="shared" si="4973"/>
        <v>0</v>
      </c>
      <c r="AP3563" s="17">
        <f t="shared" si="4973"/>
        <v>0</v>
      </c>
      <c r="AQ3563" s="17">
        <f t="shared" si="4973"/>
        <v>0</v>
      </c>
      <c r="AR3563" s="17">
        <f t="shared" si="4973"/>
        <v>0</v>
      </c>
      <c r="AS3563" s="17">
        <f t="shared" si="4973"/>
        <v>0</v>
      </c>
      <c r="AT3563" s="17">
        <f t="shared" si="4973"/>
        <v>0</v>
      </c>
      <c r="AU3563" s="17">
        <f t="shared" si="4973"/>
        <v>0</v>
      </c>
      <c r="AV3563" s="17">
        <f t="shared" si="4973"/>
        <v>0</v>
      </c>
      <c r="AW3563" s="17">
        <v>0</v>
      </c>
      <c r="AX3563" s="17">
        <v>0</v>
      </c>
      <c r="AY3563" s="17">
        <f t="shared" ref="AY3563:BQ3563" si="4975">SUM(AY3562)</f>
        <v>5500</v>
      </c>
      <c r="AZ3563" s="17">
        <f t="shared" si="4975"/>
        <v>7920</v>
      </c>
      <c r="BA3563" s="17">
        <f t="shared" si="4975"/>
        <v>0</v>
      </c>
      <c r="BB3563" s="17">
        <f t="shared" si="4975"/>
        <v>0</v>
      </c>
      <c r="BC3563" s="17">
        <f t="shared" si="4975"/>
        <v>0</v>
      </c>
      <c r="BD3563" s="17">
        <f t="shared" si="4975"/>
        <v>0</v>
      </c>
      <c r="BE3563" s="17">
        <f t="shared" ref="BE3563" si="4976">SUM(BE3562)</f>
        <v>13420</v>
      </c>
      <c r="BF3563" s="17">
        <f t="shared" si="4975"/>
        <v>4480</v>
      </c>
      <c r="BG3563" s="17">
        <f t="shared" si="4975"/>
        <v>1020</v>
      </c>
      <c r="BH3563" s="17">
        <f t="shared" si="4975"/>
        <v>7920</v>
      </c>
      <c r="BI3563" s="17">
        <f t="shared" si="4975"/>
        <v>0</v>
      </c>
      <c r="BJ3563" s="17">
        <f t="shared" si="4975"/>
        <v>0</v>
      </c>
      <c r="BK3563" s="17">
        <f t="shared" si="4975"/>
        <v>0</v>
      </c>
      <c r="BL3563" s="17">
        <f t="shared" si="4975"/>
        <v>0</v>
      </c>
      <c r="BM3563" s="17">
        <f t="shared" si="4975"/>
        <v>0</v>
      </c>
      <c r="BN3563" s="17">
        <f t="shared" si="4975"/>
        <v>0</v>
      </c>
      <c r="BO3563" s="17">
        <f t="shared" si="4975"/>
        <v>0</v>
      </c>
      <c r="BP3563" s="17">
        <f t="shared" si="4975"/>
        <v>0</v>
      </c>
      <c r="BQ3563" s="17">
        <f t="shared" si="4975"/>
        <v>0</v>
      </c>
      <c r="BR3563" s="17">
        <v>13420</v>
      </c>
      <c r="BS3563" s="17">
        <v>0</v>
      </c>
    </row>
    <row r="3564" spans="1:71" x14ac:dyDescent="0.25">
      <c r="A3564" s="112"/>
      <c r="B3564" s="112"/>
      <c r="C3564" s="112"/>
      <c r="D3564" s="115"/>
      <c r="E3564" s="115"/>
      <c r="F3564" s="115"/>
      <c r="G3564" s="118"/>
      <c r="O3564">
        <f t="shared" si="4941"/>
        <v>0</v>
      </c>
      <c r="AB3564">
        <v>0</v>
      </c>
      <c r="AC3564">
        <v>0</v>
      </c>
      <c r="AJ3564">
        <f t="shared" si="4942"/>
        <v>0</v>
      </c>
      <c r="AW3564">
        <v>0</v>
      </c>
      <c r="AX3564">
        <v>0</v>
      </c>
      <c r="BE3564">
        <f t="shared" si="4943"/>
        <v>0</v>
      </c>
      <c r="BR3564">
        <v>0</v>
      </c>
      <c r="BS3564">
        <v>0</v>
      </c>
    </row>
    <row r="3565" spans="1:71" ht="15.75" thickBot="1" x14ac:dyDescent="0.3">
      <c r="A3565" s="13" t="s">
        <v>1</v>
      </c>
      <c r="B3565" s="13" t="s">
        <v>1</v>
      </c>
      <c r="C3565" s="13" t="s">
        <v>1</v>
      </c>
      <c r="D3565" s="60" t="s">
        <v>1</v>
      </c>
      <c r="E3565" s="60" t="s">
        <v>1</v>
      </c>
      <c r="F3565" s="60" t="s">
        <v>1</v>
      </c>
      <c r="G3565" s="13" t="s">
        <v>1</v>
      </c>
      <c r="H3565" s="19" t="s">
        <v>1</v>
      </c>
      <c r="I3565" s="19" t="s">
        <v>1</v>
      </c>
      <c r="J3565" s="19"/>
      <c r="K3565" s="19"/>
      <c r="L3565" s="19"/>
      <c r="M3565" s="19"/>
      <c r="N3565" s="19"/>
      <c r="O3565" s="19"/>
      <c r="P3565" s="19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>
        <v>0</v>
      </c>
      <c r="AC3565" s="19">
        <v>0</v>
      </c>
      <c r="AD3565" s="19" t="s">
        <v>1</v>
      </c>
      <c r="AE3565" s="19"/>
      <c r="AF3565" s="19"/>
      <c r="AG3565" s="19"/>
      <c r="AH3565" s="19"/>
      <c r="AI3565" s="19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>
        <v>0</v>
      </c>
      <c r="AX3565" s="19">
        <v>0</v>
      </c>
      <c r="AY3565" s="19" t="s">
        <v>1</v>
      </c>
      <c r="AZ3565" s="19"/>
      <c r="BA3565" s="19"/>
      <c r="BB3565" s="19"/>
      <c r="BC3565" s="19"/>
      <c r="BD3565" s="19"/>
      <c r="BE3565" s="19"/>
      <c r="BF3565" s="19"/>
      <c r="BG3565" s="19"/>
      <c r="BH3565" s="19"/>
      <c r="BI3565" s="19"/>
      <c r="BJ3565" s="19"/>
      <c r="BK3565" s="19"/>
      <c r="BL3565" s="19"/>
      <c r="BM3565" s="19"/>
      <c r="BN3565" s="19"/>
      <c r="BO3565" s="19"/>
      <c r="BP3565" s="19"/>
      <c r="BQ3565" s="19"/>
      <c r="BR3565" s="19">
        <v>0</v>
      </c>
      <c r="BS3565" s="19">
        <v>0</v>
      </c>
    </row>
    <row r="3566" spans="1:71" ht="69.75" customHeight="1" thickBot="1" x14ac:dyDescent="0.3">
      <c r="A3566" s="5" t="s">
        <v>4</v>
      </c>
      <c r="B3566" s="5" t="s">
        <v>5</v>
      </c>
      <c r="C3566" s="5" t="s">
        <v>6</v>
      </c>
      <c r="D3566" s="66" t="s">
        <v>1</v>
      </c>
      <c r="E3566" s="74" t="s">
        <v>7</v>
      </c>
      <c r="F3566" s="74" t="s">
        <v>8</v>
      </c>
      <c r="G3566" s="5" t="s">
        <v>9</v>
      </c>
      <c r="H3566" s="5" t="s">
        <v>10</v>
      </c>
      <c r="I3566" s="57" t="s">
        <v>11</v>
      </c>
      <c r="J3566" s="57" t="s">
        <v>1831</v>
      </c>
      <c r="K3566" s="57" t="s">
        <v>1784</v>
      </c>
      <c r="L3566" s="57" t="s">
        <v>1817</v>
      </c>
      <c r="M3566" s="57" t="s">
        <v>1818</v>
      </c>
      <c r="N3566" s="57" t="s">
        <v>1819</v>
      </c>
      <c r="O3566" s="57" t="s">
        <v>1835</v>
      </c>
      <c r="P3566" s="57" t="s">
        <v>1832</v>
      </c>
      <c r="Q3566" s="57" t="s">
        <v>1820</v>
      </c>
      <c r="R3566" s="57" t="s">
        <v>1821</v>
      </c>
      <c r="S3566" s="57" t="s">
        <v>1822</v>
      </c>
      <c r="T3566" s="57" t="s">
        <v>1823</v>
      </c>
      <c r="U3566" s="57" t="s">
        <v>1824</v>
      </c>
      <c r="V3566" s="57" t="s">
        <v>1825</v>
      </c>
      <c r="W3566" s="57" t="s">
        <v>1833</v>
      </c>
      <c r="X3566" s="57" t="s">
        <v>1834</v>
      </c>
      <c r="Y3566" s="57" t="s">
        <v>1826</v>
      </c>
      <c r="Z3566" s="57" t="s">
        <v>1827</v>
      </c>
      <c r="AA3566" s="57" t="s">
        <v>1828</v>
      </c>
      <c r="AB3566" s="57" t="s">
        <v>1829</v>
      </c>
      <c r="AC3566" s="57" t="s">
        <v>1830</v>
      </c>
      <c r="AD3566" s="58" t="s">
        <v>12</v>
      </c>
      <c r="AE3566" s="58" t="s">
        <v>1831</v>
      </c>
      <c r="AF3566" s="58" t="s">
        <v>1784</v>
      </c>
      <c r="AG3566" s="58" t="s">
        <v>1817</v>
      </c>
      <c r="AH3566" s="58" t="s">
        <v>1818</v>
      </c>
      <c r="AI3566" s="58" t="s">
        <v>1819</v>
      </c>
      <c r="AJ3566" s="58" t="s">
        <v>1836</v>
      </c>
      <c r="AK3566" s="58" t="s">
        <v>1832</v>
      </c>
      <c r="AL3566" s="58" t="s">
        <v>1820</v>
      </c>
      <c r="AM3566" s="58" t="s">
        <v>1821</v>
      </c>
      <c r="AN3566" s="58" t="s">
        <v>1822</v>
      </c>
      <c r="AO3566" s="58" t="s">
        <v>1823</v>
      </c>
      <c r="AP3566" s="58" t="s">
        <v>1824</v>
      </c>
      <c r="AQ3566" s="58" t="s">
        <v>1825</v>
      </c>
      <c r="AR3566" s="58" t="s">
        <v>1833</v>
      </c>
      <c r="AS3566" s="58" t="s">
        <v>1834</v>
      </c>
      <c r="AT3566" s="58" t="s">
        <v>1826</v>
      </c>
      <c r="AU3566" s="58" t="s">
        <v>1827</v>
      </c>
      <c r="AV3566" s="58" t="s">
        <v>1828</v>
      </c>
      <c r="AW3566" s="58" t="s">
        <v>1829</v>
      </c>
      <c r="AX3566" s="58" t="s">
        <v>1830</v>
      </c>
      <c r="AY3566" s="59" t="s">
        <v>13</v>
      </c>
      <c r="AZ3566" s="59" t="s">
        <v>1831</v>
      </c>
      <c r="BA3566" s="59" t="s">
        <v>1784</v>
      </c>
      <c r="BB3566" s="59" t="s">
        <v>1817</v>
      </c>
      <c r="BC3566" s="59" t="s">
        <v>1818</v>
      </c>
      <c r="BD3566" s="59" t="s">
        <v>1819</v>
      </c>
      <c r="BE3566" s="59" t="s">
        <v>1837</v>
      </c>
      <c r="BF3566" s="59" t="s">
        <v>1832</v>
      </c>
      <c r="BG3566" s="59" t="s">
        <v>1820</v>
      </c>
      <c r="BH3566" s="59" t="s">
        <v>1821</v>
      </c>
      <c r="BI3566" s="59" t="s">
        <v>1822</v>
      </c>
      <c r="BJ3566" s="59" t="s">
        <v>1823</v>
      </c>
      <c r="BK3566" s="59" t="s">
        <v>1824</v>
      </c>
      <c r="BL3566" s="59" t="s">
        <v>1825</v>
      </c>
      <c r="BM3566" s="59" t="s">
        <v>1833</v>
      </c>
      <c r="BN3566" s="59" t="s">
        <v>1834</v>
      </c>
      <c r="BO3566" s="59" t="s">
        <v>1826</v>
      </c>
      <c r="BP3566" s="59" t="s">
        <v>1827</v>
      </c>
      <c r="BQ3566" s="59" t="s">
        <v>1828</v>
      </c>
      <c r="BR3566" s="59" t="s">
        <v>1829</v>
      </c>
      <c r="BS3566" s="59" t="s">
        <v>1830</v>
      </c>
    </row>
    <row r="3567" spans="1:71" x14ac:dyDescent="0.25">
      <c r="A3567" s="6" t="s">
        <v>1</v>
      </c>
      <c r="B3567" s="6" t="s">
        <v>1</v>
      </c>
      <c r="C3567" s="6" t="s">
        <v>1</v>
      </c>
      <c r="D3567" s="67" t="s">
        <v>1</v>
      </c>
      <c r="E3567" s="67" t="s">
        <v>1</v>
      </c>
      <c r="F3567" s="80" t="s">
        <v>1</v>
      </c>
      <c r="G3567" s="7" t="s">
        <v>1</v>
      </c>
      <c r="H3567" s="8" t="s">
        <v>1</v>
      </c>
      <c r="I3567" s="9">
        <v>1</v>
      </c>
      <c r="J3567" s="9">
        <v>2</v>
      </c>
      <c r="K3567" s="9">
        <v>3</v>
      </c>
      <c r="L3567" s="9">
        <v>4</v>
      </c>
      <c r="M3567" s="9">
        <v>5</v>
      </c>
      <c r="N3567" s="9">
        <v>6</v>
      </c>
      <c r="O3567" s="9">
        <v>7</v>
      </c>
      <c r="P3567" s="9">
        <v>8</v>
      </c>
      <c r="Q3567" s="9">
        <v>9</v>
      </c>
      <c r="R3567" s="9">
        <v>10</v>
      </c>
      <c r="S3567" s="9">
        <v>11</v>
      </c>
      <c r="T3567" s="9">
        <v>12</v>
      </c>
      <c r="U3567" s="9">
        <v>13</v>
      </c>
      <c r="V3567" s="9">
        <v>14</v>
      </c>
      <c r="W3567" s="9">
        <v>15</v>
      </c>
      <c r="X3567" s="9">
        <v>16</v>
      </c>
      <c r="Y3567" s="9">
        <v>17</v>
      </c>
      <c r="Z3567" s="9">
        <v>18</v>
      </c>
      <c r="AA3567" s="9">
        <v>19</v>
      </c>
      <c r="AB3567" s="9">
        <v>20</v>
      </c>
      <c r="AC3567" s="9">
        <v>21</v>
      </c>
      <c r="AD3567" s="9">
        <v>1</v>
      </c>
      <c r="AE3567" s="9">
        <v>2</v>
      </c>
      <c r="AF3567" s="9">
        <v>3</v>
      </c>
      <c r="AG3567" s="9">
        <v>4</v>
      </c>
      <c r="AH3567" s="9">
        <v>5</v>
      </c>
      <c r="AI3567" s="9">
        <v>6</v>
      </c>
      <c r="AJ3567" s="9">
        <v>7</v>
      </c>
      <c r="AK3567" s="9">
        <v>8</v>
      </c>
      <c r="AL3567" s="9">
        <v>9</v>
      </c>
      <c r="AM3567" s="9">
        <v>10</v>
      </c>
      <c r="AN3567" s="9">
        <v>11</v>
      </c>
      <c r="AO3567" s="9">
        <v>12</v>
      </c>
      <c r="AP3567" s="9">
        <v>13</v>
      </c>
      <c r="AQ3567" s="9">
        <v>14</v>
      </c>
      <c r="AR3567" s="9">
        <v>15</v>
      </c>
      <c r="AS3567" s="9">
        <v>16</v>
      </c>
      <c r="AT3567" s="9">
        <v>17</v>
      </c>
      <c r="AU3567" s="9">
        <v>18</v>
      </c>
      <c r="AV3567" s="9">
        <v>19</v>
      </c>
      <c r="AW3567" s="9">
        <v>20</v>
      </c>
      <c r="AX3567" s="9">
        <v>21</v>
      </c>
      <c r="AY3567" s="9">
        <v>1</v>
      </c>
      <c r="AZ3567" s="9">
        <v>2</v>
      </c>
      <c r="BA3567" s="9">
        <v>3</v>
      </c>
      <c r="BB3567" s="9">
        <v>4</v>
      </c>
      <c r="BC3567" s="9">
        <v>5</v>
      </c>
      <c r="BD3567" s="9">
        <v>6</v>
      </c>
      <c r="BE3567" s="9">
        <v>7</v>
      </c>
      <c r="BF3567" s="9">
        <v>8</v>
      </c>
      <c r="BG3567" s="9">
        <v>9</v>
      </c>
      <c r="BH3567" s="9">
        <v>10</v>
      </c>
      <c r="BI3567" s="9">
        <v>11</v>
      </c>
      <c r="BJ3567" s="9">
        <v>12</v>
      </c>
      <c r="BK3567" s="9">
        <v>13</v>
      </c>
      <c r="BL3567" s="9">
        <v>14</v>
      </c>
      <c r="BM3567" s="9">
        <v>15</v>
      </c>
      <c r="BN3567" s="9">
        <v>16</v>
      </c>
      <c r="BO3567" s="9">
        <v>17</v>
      </c>
      <c r="BP3567" s="9">
        <v>18</v>
      </c>
      <c r="BQ3567" s="9">
        <v>19</v>
      </c>
      <c r="BR3567" s="9">
        <v>20</v>
      </c>
      <c r="BS3567" s="9">
        <v>21</v>
      </c>
    </row>
    <row r="3568" spans="1:71" x14ac:dyDescent="0.25">
      <c r="A3568" s="1" t="s">
        <v>915</v>
      </c>
      <c r="B3568" s="1" t="s">
        <v>75</v>
      </c>
      <c r="C3568" s="4" t="s">
        <v>1519</v>
      </c>
      <c r="D3568" s="65" t="s">
        <v>1520</v>
      </c>
      <c r="E3568" s="64" t="s">
        <v>1</v>
      </c>
      <c r="F3568" s="64" t="s">
        <v>1</v>
      </c>
      <c r="G3568" s="2" t="s">
        <v>1</v>
      </c>
      <c r="H3568" s="2" t="s">
        <v>1521</v>
      </c>
      <c r="I3568" s="3" t="s">
        <v>1</v>
      </c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>
        <v>0</v>
      </c>
      <c r="AC3568" s="3">
        <v>0</v>
      </c>
      <c r="AD3568" s="3" t="s">
        <v>1</v>
      </c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>
        <v>0</v>
      </c>
      <c r="AX3568" s="3">
        <v>0</v>
      </c>
      <c r="AY3568" s="3" t="s">
        <v>1</v>
      </c>
      <c r="AZ3568" s="3"/>
      <c r="BA3568" s="3"/>
      <c r="BB3568" s="3"/>
      <c r="BC3568" s="3"/>
      <c r="BD3568" s="3"/>
      <c r="BE3568" s="3"/>
      <c r="BF3568" s="3"/>
      <c r="BG3568" s="3"/>
      <c r="BH3568" s="3"/>
      <c r="BI3568" s="3"/>
      <c r="BJ3568" s="3"/>
      <c r="BK3568" s="3"/>
      <c r="BL3568" s="3"/>
      <c r="BM3568" s="3"/>
      <c r="BN3568" s="3"/>
      <c r="BO3568" s="3"/>
      <c r="BP3568" s="3"/>
      <c r="BQ3568" s="3"/>
      <c r="BR3568" s="3">
        <v>0</v>
      </c>
      <c r="BS3568" s="3">
        <v>0</v>
      </c>
    </row>
    <row r="3569" spans="1:71" ht="33.75" x14ac:dyDescent="0.25">
      <c r="A3569" s="1" t="s">
        <v>1</v>
      </c>
      <c r="B3569" s="1" t="s">
        <v>1</v>
      </c>
      <c r="C3569" s="1" t="s">
        <v>1</v>
      </c>
      <c r="D3569" s="64" t="s">
        <v>1</v>
      </c>
      <c r="E3569" s="64" t="s">
        <v>1</v>
      </c>
      <c r="F3569" s="64" t="s">
        <v>1</v>
      </c>
      <c r="G3569" s="2" t="s">
        <v>1</v>
      </c>
      <c r="H3569" s="10" t="s">
        <v>17</v>
      </c>
      <c r="I3569" s="11">
        <f t="shared" ref="I3569:AA3569" si="4977">SUM(I3570,I3578,I3580)</f>
        <v>90230</v>
      </c>
      <c r="J3569" s="11">
        <f t="shared" si="4977"/>
        <v>0</v>
      </c>
      <c r="K3569" s="11">
        <f t="shared" si="4977"/>
        <v>0</v>
      </c>
      <c r="L3569" s="11">
        <f t="shared" si="4977"/>
        <v>0</v>
      </c>
      <c r="M3569" s="11">
        <f t="shared" si="4977"/>
        <v>0</v>
      </c>
      <c r="N3569" s="11">
        <f t="shared" si="4977"/>
        <v>0</v>
      </c>
      <c r="O3569" s="11">
        <f t="shared" ref="O3569" si="4978">SUM(O3570,O3578,O3580)</f>
        <v>90230</v>
      </c>
      <c r="P3569" s="11">
        <f t="shared" si="4977"/>
        <v>1700</v>
      </c>
      <c r="Q3569" s="11">
        <f t="shared" si="4977"/>
        <v>9054</v>
      </c>
      <c r="R3569" s="11">
        <f t="shared" si="4977"/>
        <v>12303</v>
      </c>
      <c r="S3569" s="11">
        <f t="shared" si="4977"/>
        <v>0</v>
      </c>
      <c r="T3569" s="11">
        <f t="shared" si="4977"/>
        <v>0</v>
      </c>
      <c r="U3569" s="11">
        <f t="shared" si="4977"/>
        <v>0</v>
      </c>
      <c r="V3569" s="11">
        <f t="shared" si="4977"/>
        <v>0</v>
      </c>
      <c r="W3569" s="11">
        <f t="shared" si="4977"/>
        <v>0</v>
      </c>
      <c r="X3569" s="11">
        <f t="shared" si="4977"/>
        <v>0</v>
      </c>
      <c r="Y3569" s="11">
        <f t="shared" si="4977"/>
        <v>0</v>
      </c>
      <c r="Z3569" s="11">
        <f t="shared" si="4977"/>
        <v>0</v>
      </c>
      <c r="AA3569" s="11">
        <f t="shared" si="4977"/>
        <v>0</v>
      </c>
      <c r="AB3569" s="11">
        <v>23057</v>
      </c>
      <c r="AC3569" s="11">
        <v>67173</v>
      </c>
      <c r="AD3569" s="11">
        <f t="shared" ref="AD3569:AV3569" si="4979">SUM(AD3570,AD3578,AD3580)</f>
        <v>0</v>
      </c>
      <c r="AE3569" s="11">
        <f t="shared" si="4979"/>
        <v>0</v>
      </c>
      <c r="AF3569" s="11">
        <f t="shared" si="4979"/>
        <v>0</v>
      </c>
      <c r="AG3569" s="11">
        <f t="shared" si="4979"/>
        <v>0</v>
      </c>
      <c r="AH3569" s="11">
        <f t="shared" si="4979"/>
        <v>0</v>
      </c>
      <c r="AI3569" s="11">
        <f t="shared" si="4979"/>
        <v>0</v>
      </c>
      <c r="AJ3569" s="11">
        <f t="shared" ref="AJ3569" si="4980">SUM(AJ3570,AJ3578,AJ3580)</f>
        <v>0</v>
      </c>
      <c r="AK3569" s="11">
        <f t="shared" si="4979"/>
        <v>0</v>
      </c>
      <c r="AL3569" s="11">
        <f t="shared" si="4979"/>
        <v>0</v>
      </c>
      <c r="AM3569" s="11">
        <f t="shared" si="4979"/>
        <v>0</v>
      </c>
      <c r="AN3569" s="11">
        <f t="shared" si="4979"/>
        <v>0</v>
      </c>
      <c r="AO3569" s="11">
        <f t="shared" si="4979"/>
        <v>0</v>
      </c>
      <c r="AP3569" s="11">
        <f t="shared" si="4979"/>
        <v>0</v>
      </c>
      <c r="AQ3569" s="11">
        <f t="shared" si="4979"/>
        <v>0</v>
      </c>
      <c r="AR3569" s="11">
        <f t="shared" si="4979"/>
        <v>0</v>
      </c>
      <c r="AS3569" s="11">
        <f t="shared" si="4979"/>
        <v>0</v>
      </c>
      <c r="AT3569" s="11">
        <f t="shared" si="4979"/>
        <v>0</v>
      </c>
      <c r="AU3569" s="11">
        <f t="shared" si="4979"/>
        <v>0</v>
      </c>
      <c r="AV3569" s="11">
        <f t="shared" si="4979"/>
        <v>0</v>
      </c>
      <c r="AW3569" s="11">
        <v>0</v>
      </c>
      <c r="AX3569" s="11">
        <v>0</v>
      </c>
      <c r="AY3569" s="11">
        <f t="shared" ref="AY3569:BQ3569" si="4981">SUM(AY3570,AY3578,AY3580)</f>
        <v>5500</v>
      </c>
      <c r="AZ3569" s="11">
        <f t="shared" si="4981"/>
        <v>9004</v>
      </c>
      <c r="BA3569" s="11">
        <f t="shared" si="4981"/>
        <v>0</v>
      </c>
      <c r="BB3569" s="11">
        <f t="shared" si="4981"/>
        <v>0</v>
      </c>
      <c r="BC3569" s="11">
        <f t="shared" si="4981"/>
        <v>0</v>
      </c>
      <c r="BD3569" s="11">
        <f t="shared" si="4981"/>
        <v>0</v>
      </c>
      <c r="BE3569" s="11">
        <f t="shared" ref="BE3569" si="4982">SUM(BE3570,BE3578,BE3580)</f>
        <v>14504</v>
      </c>
      <c r="BF3569" s="11">
        <f t="shared" si="4981"/>
        <v>2149</v>
      </c>
      <c r="BG3569" s="11">
        <f t="shared" si="4981"/>
        <v>830</v>
      </c>
      <c r="BH3569" s="11">
        <f t="shared" si="4981"/>
        <v>9004</v>
      </c>
      <c r="BI3569" s="11">
        <f t="shared" si="4981"/>
        <v>0</v>
      </c>
      <c r="BJ3569" s="11">
        <f t="shared" si="4981"/>
        <v>0</v>
      </c>
      <c r="BK3569" s="11">
        <f t="shared" si="4981"/>
        <v>0</v>
      </c>
      <c r="BL3569" s="11">
        <f t="shared" si="4981"/>
        <v>0</v>
      </c>
      <c r="BM3569" s="11">
        <f t="shared" si="4981"/>
        <v>0</v>
      </c>
      <c r="BN3569" s="11">
        <f t="shared" si="4981"/>
        <v>0</v>
      </c>
      <c r="BO3569" s="11">
        <f t="shared" si="4981"/>
        <v>0</v>
      </c>
      <c r="BP3569" s="11">
        <f t="shared" si="4981"/>
        <v>0</v>
      </c>
      <c r="BQ3569" s="11">
        <f t="shared" si="4981"/>
        <v>0</v>
      </c>
      <c r="BR3569" s="11">
        <v>11983</v>
      </c>
      <c r="BS3569" s="11">
        <v>2521</v>
      </c>
    </row>
    <row r="3570" spans="1:71" x14ac:dyDescent="0.25">
      <c r="A3570" s="4" t="s">
        <v>915</v>
      </c>
      <c r="B3570" s="4" t="s">
        <v>75</v>
      </c>
      <c r="C3570" s="4" t="s">
        <v>1519</v>
      </c>
      <c r="D3570" s="65" t="s">
        <v>1520</v>
      </c>
      <c r="E3570" s="64" t="s">
        <v>18</v>
      </c>
      <c r="F3570" s="64" t="s">
        <v>1</v>
      </c>
      <c r="G3570" s="2" t="s">
        <v>1</v>
      </c>
      <c r="H3570" s="2" t="s">
        <v>19</v>
      </c>
      <c r="I3570" s="12">
        <f t="shared" ref="I3570:AA3570" si="4983">SUM(I3571,I3572)</f>
        <v>25960</v>
      </c>
      <c r="J3570" s="12">
        <f t="shared" si="4983"/>
        <v>0</v>
      </c>
      <c r="K3570" s="12">
        <f t="shared" si="4983"/>
        <v>0</v>
      </c>
      <c r="L3570" s="12">
        <f t="shared" si="4983"/>
        <v>0</v>
      </c>
      <c r="M3570" s="12">
        <f t="shared" si="4983"/>
        <v>0</v>
      </c>
      <c r="N3570" s="12">
        <f t="shared" si="4983"/>
        <v>0</v>
      </c>
      <c r="O3570" s="12">
        <f t="shared" ref="O3570" si="4984">SUM(O3571,O3572)</f>
        <v>25960</v>
      </c>
      <c r="P3570" s="12">
        <f t="shared" si="4983"/>
        <v>1000</v>
      </c>
      <c r="Q3570" s="12">
        <f t="shared" si="4983"/>
        <v>3349</v>
      </c>
      <c r="R3570" s="12">
        <f t="shared" si="4983"/>
        <v>7802</v>
      </c>
      <c r="S3570" s="12">
        <f t="shared" si="4983"/>
        <v>0</v>
      </c>
      <c r="T3570" s="12">
        <f t="shared" si="4983"/>
        <v>0</v>
      </c>
      <c r="U3570" s="12">
        <f t="shared" si="4983"/>
        <v>0</v>
      </c>
      <c r="V3570" s="12">
        <f t="shared" si="4983"/>
        <v>0</v>
      </c>
      <c r="W3570" s="12">
        <f t="shared" si="4983"/>
        <v>0</v>
      </c>
      <c r="X3570" s="12">
        <f t="shared" si="4983"/>
        <v>0</v>
      </c>
      <c r="Y3570" s="12">
        <f t="shared" si="4983"/>
        <v>0</v>
      </c>
      <c r="Z3570" s="12">
        <f t="shared" si="4983"/>
        <v>0</v>
      </c>
      <c r="AA3570" s="12">
        <f t="shared" si="4983"/>
        <v>0</v>
      </c>
      <c r="AB3570" s="12">
        <v>12151</v>
      </c>
      <c r="AC3570" s="12">
        <v>13809</v>
      </c>
      <c r="AD3570" s="12">
        <f t="shared" ref="AD3570:AV3570" si="4985">SUM(AD3571,AD3572)</f>
        <v>0</v>
      </c>
      <c r="AE3570" s="12">
        <f t="shared" si="4985"/>
        <v>0</v>
      </c>
      <c r="AF3570" s="12">
        <f t="shared" si="4985"/>
        <v>0</v>
      </c>
      <c r="AG3570" s="12">
        <f t="shared" si="4985"/>
        <v>0</v>
      </c>
      <c r="AH3570" s="12">
        <f t="shared" si="4985"/>
        <v>0</v>
      </c>
      <c r="AI3570" s="12">
        <f t="shared" si="4985"/>
        <v>0</v>
      </c>
      <c r="AJ3570" s="12">
        <f t="shared" ref="AJ3570" si="4986">SUM(AJ3571,AJ3572)</f>
        <v>0</v>
      </c>
      <c r="AK3570" s="12">
        <f t="shared" si="4985"/>
        <v>0</v>
      </c>
      <c r="AL3570" s="12">
        <f t="shared" si="4985"/>
        <v>0</v>
      </c>
      <c r="AM3570" s="12">
        <f t="shared" si="4985"/>
        <v>0</v>
      </c>
      <c r="AN3570" s="12">
        <f t="shared" si="4985"/>
        <v>0</v>
      </c>
      <c r="AO3570" s="12">
        <f t="shared" si="4985"/>
        <v>0</v>
      </c>
      <c r="AP3570" s="12">
        <f t="shared" si="4985"/>
        <v>0</v>
      </c>
      <c r="AQ3570" s="12">
        <f t="shared" si="4985"/>
        <v>0</v>
      </c>
      <c r="AR3570" s="12">
        <f t="shared" si="4985"/>
        <v>0</v>
      </c>
      <c r="AS3570" s="12">
        <f t="shared" si="4985"/>
        <v>0</v>
      </c>
      <c r="AT3570" s="12">
        <f t="shared" si="4985"/>
        <v>0</v>
      </c>
      <c r="AU3570" s="12">
        <f t="shared" si="4985"/>
        <v>0</v>
      </c>
      <c r="AV3570" s="12">
        <f t="shared" si="4985"/>
        <v>0</v>
      </c>
      <c r="AW3570" s="12">
        <v>0</v>
      </c>
      <c r="AX3570" s="12">
        <v>0</v>
      </c>
      <c r="AY3570" s="12">
        <f t="shared" ref="AY3570:BQ3570" si="4987">SUM(AY3571,AY3572)</f>
        <v>0</v>
      </c>
      <c r="AZ3570" s="12">
        <f t="shared" si="4987"/>
        <v>0</v>
      </c>
      <c r="BA3570" s="12">
        <f t="shared" si="4987"/>
        <v>0</v>
      </c>
      <c r="BB3570" s="12">
        <f t="shared" si="4987"/>
        <v>0</v>
      </c>
      <c r="BC3570" s="12">
        <f t="shared" si="4987"/>
        <v>0</v>
      </c>
      <c r="BD3570" s="12">
        <f t="shared" si="4987"/>
        <v>0</v>
      </c>
      <c r="BE3570" s="12">
        <f t="shared" ref="BE3570" si="4988">SUM(BE3571,BE3572)</f>
        <v>0</v>
      </c>
      <c r="BF3570" s="12">
        <f t="shared" si="4987"/>
        <v>0</v>
      </c>
      <c r="BG3570" s="12">
        <f t="shared" si="4987"/>
        <v>0</v>
      </c>
      <c r="BH3570" s="12">
        <f t="shared" si="4987"/>
        <v>0</v>
      </c>
      <c r="BI3570" s="12">
        <f t="shared" si="4987"/>
        <v>0</v>
      </c>
      <c r="BJ3570" s="12">
        <f t="shared" si="4987"/>
        <v>0</v>
      </c>
      <c r="BK3570" s="12">
        <f t="shared" si="4987"/>
        <v>0</v>
      </c>
      <c r="BL3570" s="12">
        <f t="shared" si="4987"/>
        <v>0</v>
      </c>
      <c r="BM3570" s="12">
        <f t="shared" si="4987"/>
        <v>0</v>
      </c>
      <c r="BN3570" s="12">
        <f t="shared" si="4987"/>
        <v>0</v>
      </c>
      <c r="BO3570" s="12">
        <f t="shared" si="4987"/>
        <v>0</v>
      </c>
      <c r="BP3570" s="12">
        <f t="shared" si="4987"/>
        <v>0</v>
      </c>
      <c r="BQ3570" s="12">
        <f t="shared" si="4987"/>
        <v>0</v>
      </c>
      <c r="BR3570" s="12">
        <v>0</v>
      </c>
      <c r="BS3570" s="12">
        <v>0</v>
      </c>
    </row>
    <row r="3571" spans="1:71" x14ac:dyDescent="0.25">
      <c r="A3571" s="4" t="s">
        <v>915</v>
      </c>
      <c r="B3571" s="4" t="s">
        <v>75</v>
      </c>
      <c r="C3571" s="4" t="s">
        <v>1519</v>
      </c>
      <c r="D3571" s="65" t="s">
        <v>1520</v>
      </c>
      <c r="E3571" s="75">
        <v>6111</v>
      </c>
      <c r="F3571" s="65"/>
      <c r="G3571" s="61" t="s">
        <v>1894</v>
      </c>
      <c r="H3571" s="13" t="s">
        <v>20</v>
      </c>
      <c r="I3571" s="14">
        <v>22000</v>
      </c>
      <c r="J3571" s="14"/>
      <c r="K3571" s="14"/>
      <c r="L3571" s="14"/>
      <c r="M3571" s="14"/>
      <c r="N3571" s="14"/>
      <c r="O3571" s="14">
        <f t="shared" si="4941"/>
        <v>22000</v>
      </c>
      <c r="P3571" s="14">
        <f>712+288</f>
        <v>1000</v>
      </c>
      <c r="Q3571" s="14">
        <v>3349</v>
      </c>
      <c r="R3571" s="14">
        <f>3802+4000</f>
        <v>7802</v>
      </c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>
        <v>12151</v>
      </c>
      <c r="AC3571" s="14">
        <v>9849</v>
      </c>
      <c r="AD3571" s="14">
        <v>0</v>
      </c>
      <c r="AE3571" s="14"/>
      <c r="AF3571" s="14"/>
      <c r="AG3571" s="14"/>
      <c r="AH3571" s="14"/>
      <c r="AI3571" s="14"/>
      <c r="AJ3571" s="14">
        <f t="shared" si="4942"/>
        <v>0</v>
      </c>
      <c r="AK3571" s="14"/>
      <c r="AL3571" s="14"/>
      <c r="AM3571" s="14"/>
      <c r="AN3571" s="14"/>
      <c r="AO3571" s="14"/>
      <c r="AP3571" s="14"/>
      <c r="AQ3571" s="14"/>
      <c r="AR3571" s="14"/>
      <c r="AS3571" s="14"/>
      <c r="AT3571" s="14"/>
      <c r="AU3571" s="14"/>
      <c r="AV3571" s="14"/>
      <c r="AW3571" s="14">
        <v>0</v>
      </c>
      <c r="AX3571" s="14">
        <v>0</v>
      </c>
      <c r="AY3571" s="14">
        <v>0</v>
      </c>
      <c r="AZ3571" s="14"/>
      <c r="BA3571" s="14"/>
      <c r="BB3571" s="14"/>
      <c r="BC3571" s="14"/>
      <c r="BD3571" s="14"/>
      <c r="BE3571" s="14">
        <f t="shared" si="4943"/>
        <v>0</v>
      </c>
      <c r="BF3571" s="14"/>
      <c r="BG3571" s="14"/>
      <c r="BH3571" s="14"/>
      <c r="BI3571" s="14"/>
      <c r="BJ3571" s="14"/>
      <c r="BK3571" s="14"/>
      <c r="BL3571" s="14"/>
      <c r="BM3571" s="14"/>
      <c r="BN3571" s="14"/>
      <c r="BO3571" s="14"/>
      <c r="BP3571" s="14"/>
      <c r="BQ3571" s="14"/>
      <c r="BR3571" s="14">
        <v>0</v>
      </c>
      <c r="BS3571" s="14">
        <v>0</v>
      </c>
    </row>
    <row r="3572" spans="1:71" x14ac:dyDescent="0.25">
      <c r="A3572" s="1" t="s">
        <v>915</v>
      </c>
      <c r="B3572" s="1" t="s">
        <v>75</v>
      </c>
      <c r="C3572" s="1" t="s">
        <v>1519</v>
      </c>
      <c r="D3572" s="68" t="s">
        <v>1520</v>
      </c>
      <c r="E3572" s="68" t="s">
        <v>21</v>
      </c>
      <c r="F3572" s="65" t="s">
        <v>1</v>
      </c>
      <c r="G3572" s="13" t="s">
        <v>1</v>
      </c>
      <c r="H3572" s="2" t="s">
        <v>22</v>
      </c>
      <c r="I3572" s="12">
        <f t="shared" ref="I3572:AA3572" si="4989">SUM(I3573:I3577)</f>
        <v>3960</v>
      </c>
      <c r="J3572" s="12">
        <f t="shared" si="4989"/>
        <v>0</v>
      </c>
      <c r="K3572" s="12">
        <f t="shared" si="4989"/>
        <v>0</v>
      </c>
      <c r="L3572" s="12">
        <f t="shared" si="4989"/>
        <v>0</v>
      </c>
      <c r="M3572" s="12">
        <f t="shared" si="4989"/>
        <v>0</v>
      </c>
      <c r="N3572" s="12">
        <f t="shared" si="4989"/>
        <v>0</v>
      </c>
      <c r="O3572" s="12">
        <f t="shared" si="4989"/>
        <v>3960</v>
      </c>
      <c r="P3572" s="12">
        <f t="shared" si="4989"/>
        <v>0</v>
      </c>
      <c r="Q3572" s="12">
        <f t="shared" si="4989"/>
        <v>0</v>
      </c>
      <c r="R3572" s="12">
        <f t="shared" si="4989"/>
        <v>0</v>
      </c>
      <c r="S3572" s="12">
        <f t="shared" si="4989"/>
        <v>0</v>
      </c>
      <c r="T3572" s="12">
        <f t="shared" si="4989"/>
        <v>0</v>
      </c>
      <c r="U3572" s="12">
        <f t="shared" si="4989"/>
        <v>0</v>
      </c>
      <c r="V3572" s="12">
        <f t="shared" si="4989"/>
        <v>0</v>
      </c>
      <c r="W3572" s="12">
        <f t="shared" si="4989"/>
        <v>0</v>
      </c>
      <c r="X3572" s="12">
        <f t="shared" si="4989"/>
        <v>0</v>
      </c>
      <c r="Y3572" s="12">
        <f t="shared" si="4989"/>
        <v>0</v>
      </c>
      <c r="Z3572" s="12">
        <f t="shared" si="4989"/>
        <v>0</v>
      </c>
      <c r="AA3572" s="12">
        <f t="shared" si="4989"/>
        <v>0</v>
      </c>
      <c r="AB3572" s="12">
        <v>0</v>
      </c>
      <c r="AC3572" s="12">
        <v>3960</v>
      </c>
      <c r="AD3572" s="12">
        <f t="shared" ref="AD3572:AV3572" si="4990">SUM(AD3573:AD3577)</f>
        <v>0</v>
      </c>
      <c r="AE3572" s="12">
        <f t="shared" si="4990"/>
        <v>0</v>
      </c>
      <c r="AF3572" s="12">
        <f t="shared" si="4990"/>
        <v>0</v>
      </c>
      <c r="AG3572" s="12">
        <f t="shared" si="4990"/>
        <v>0</v>
      </c>
      <c r="AH3572" s="12">
        <f t="shared" si="4990"/>
        <v>0</v>
      </c>
      <c r="AI3572" s="12">
        <f t="shared" si="4990"/>
        <v>0</v>
      </c>
      <c r="AJ3572" s="12">
        <f t="shared" si="4990"/>
        <v>0</v>
      </c>
      <c r="AK3572" s="12">
        <f t="shared" si="4990"/>
        <v>0</v>
      </c>
      <c r="AL3572" s="12">
        <f t="shared" si="4990"/>
        <v>0</v>
      </c>
      <c r="AM3572" s="12">
        <f t="shared" si="4990"/>
        <v>0</v>
      </c>
      <c r="AN3572" s="12">
        <f t="shared" si="4990"/>
        <v>0</v>
      </c>
      <c r="AO3572" s="12">
        <f t="shared" si="4990"/>
        <v>0</v>
      </c>
      <c r="AP3572" s="12">
        <f t="shared" si="4990"/>
        <v>0</v>
      </c>
      <c r="AQ3572" s="12">
        <f t="shared" si="4990"/>
        <v>0</v>
      </c>
      <c r="AR3572" s="12">
        <f t="shared" si="4990"/>
        <v>0</v>
      </c>
      <c r="AS3572" s="12">
        <f t="shared" si="4990"/>
        <v>0</v>
      </c>
      <c r="AT3572" s="12">
        <f t="shared" si="4990"/>
        <v>0</v>
      </c>
      <c r="AU3572" s="12">
        <f t="shared" si="4990"/>
        <v>0</v>
      </c>
      <c r="AV3572" s="12">
        <f t="shared" si="4990"/>
        <v>0</v>
      </c>
      <c r="AW3572" s="12">
        <v>0</v>
      </c>
      <c r="AX3572" s="12">
        <v>0</v>
      </c>
      <c r="AY3572" s="12">
        <f t="shared" ref="AY3572:BQ3572" si="4991">SUM(AY3573:AY3577)</f>
        <v>0</v>
      </c>
      <c r="AZ3572" s="12">
        <f t="shared" si="4991"/>
        <v>0</v>
      </c>
      <c r="BA3572" s="12">
        <f t="shared" si="4991"/>
        <v>0</v>
      </c>
      <c r="BB3572" s="12">
        <f t="shared" si="4991"/>
        <v>0</v>
      </c>
      <c r="BC3572" s="12">
        <f t="shared" si="4991"/>
        <v>0</v>
      </c>
      <c r="BD3572" s="12">
        <f t="shared" si="4991"/>
        <v>0</v>
      </c>
      <c r="BE3572" s="12">
        <f t="shared" si="4991"/>
        <v>0</v>
      </c>
      <c r="BF3572" s="12">
        <f t="shared" si="4991"/>
        <v>0</v>
      </c>
      <c r="BG3572" s="12">
        <f t="shared" si="4991"/>
        <v>0</v>
      </c>
      <c r="BH3572" s="12">
        <f t="shared" si="4991"/>
        <v>0</v>
      </c>
      <c r="BI3572" s="12">
        <f t="shared" si="4991"/>
        <v>0</v>
      </c>
      <c r="BJ3572" s="12">
        <f t="shared" si="4991"/>
        <v>0</v>
      </c>
      <c r="BK3572" s="12">
        <f t="shared" si="4991"/>
        <v>0</v>
      </c>
      <c r="BL3572" s="12">
        <f t="shared" si="4991"/>
        <v>0</v>
      </c>
      <c r="BM3572" s="12">
        <f t="shared" si="4991"/>
        <v>0</v>
      </c>
      <c r="BN3572" s="12">
        <f t="shared" si="4991"/>
        <v>0</v>
      </c>
      <c r="BO3572" s="12">
        <f t="shared" si="4991"/>
        <v>0</v>
      </c>
      <c r="BP3572" s="12">
        <f t="shared" si="4991"/>
        <v>0</v>
      </c>
      <c r="BQ3572" s="12">
        <f t="shared" si="4991"/>
        <v>0</v>
      </c>
      <c r="BR3572" s="12">
        <v>0</v>
      </c>
      <c r="BS3572" s="12">
        <v>0</v>
      </c>
    </row>
    <row r="3573" spans="1:71" x14ac:dyDescent="0.25">
      <c r="A3573" s="4" t="s">
        <v>915</v>
      </c>
      <c r="B3573" s="4" t="s">
        <v>75</v>
      </c>
      <c r="C3573" s="4" t="s">
        <v>1519</v>
      </c>
      <c r="D3573" s="65" t="s">
        <v>1520</v>
      </c>
      <c r="E3573" s="75">
        <v>6112</v>
      </c>
      <c r="F3573" s="65" t="s">
        <v>1522</v>
      </c>
      <c r="G3573" s="61" t="s">
        <v>1894</v>
      </c>
      <c r="H3573" s="13" t="s">
        <v>79</v>
      </c>
      <c r="I3573" s="14">
        <v>1100</v>
      </c>
      <c r="J3573" s="14"/>
      <c r="K3573" s="14"/>
      <c r="L3573" s="14"/>
      <c r="M3573" s="14"/>
      <c r="N3573" s="14"/>
      <c r="O3573" s="14">
        <f t="shared" si="4941"/>
        <v>1100</v>
      </c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>
        <v>0</v>
      </c>
      <c r="AC3573" s="14">
        <v>1100</v>
      </c>
      <c r="AD3573" s="14">
        <v>0</v>
      </c>
      <c r="AE3573" s="14"/>
      <c r="AF3573" s="14"/>
      <c r="AG3573" s="14"/>
      <c r="AH3573" s="14"/>
      <c r="AI3573" s="14"/>
      <c r="AJ3573" s="14">
        <f t="shared" si="4942"/>
        <v>0</v>
      </c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>
        <v>0</v>
      </c>
      <c r="AX3573" s="14">
        <v>0</v>
      </c>
      <c r="AY3573" s="14">
        <v>0</v>
      </c>
      <c r="AZ3573" s="14"/>
      <c r="BA3573" s="14"/>
      <c r="BB3573" s="14"/>
      <c r="BC3573" s="14"/>
      <c r="BD3573" s="14"/>
      <c r="BE3573" s="14">
        <f t="shared" si="4943"/>
        <v>0</v>
      </c>
      <c r="BF3573" s="14"/>
      <c r="BG3573" s="14"/>
      <c r="BH3573" s="14"/>
      <c r="BI3573" s="14"/>
      <c r="BJ3573" s="14"/>
      <c r="BK3573" s="14"/>
      <c r="BL3573" s="14"/>
      <c r="BM3573" s="14"/>
      <c r="BN3573" s="14"/>
      <c r="BO3573" s="14"/>
      <c r="BP3573" s="14"/>
      <c r="BQ3573" s="14"/>
      <c r="BR3573" s="14">
        <v>0</v>
      </c>
      <c r="BS3573" s="14">
        <v>0</v>
      </c>
    </row>
    <row r="3574" spans="1:71" x14ac:dyDescent="0.25">
      <c r="A3574" s="4" t="s">
        <v>915</v>
      </c>
      <c r="B3574" s="4" t="s">
        <v>75</v>
      </c>
      <c r="C3574" s="4" t="s">
        <v>1519</v>
      </c>
      <c r="D3574" s="65" t="s">
        <v>1520</v>
      </c>
      <c r="E3574" s="75">
        <v>6112</v>
      </c>
      <c r="F3574" s="65" t="s">
        <v>1523</v>
      </c>
      <c r="G3574" s="61" t="s">
        <v>1894</v>
      </c>
      <c r="H3574" s="13" t="s">
        <v>26</v>
      </c>
      <c r="I3574" s="14">
        <v>2200</v>
      </c>
      <c r="J3574" s="14"/>
      <c r="K3574" s="14"/>
      <c r="L3574" s="14"/>
      <c r="M3574" s="14"/>
      <c r="N3574" s="14"/>
      <c r="O3574" s="14">
        <f t="shared" si="4941"/>
        <v>2200</v>
      </c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>
        <v>0</v>
      </c>
      <c r="AC3574" s="14">
        <v>2200</v>
      </c>
      <c r="AD3574" s="14">
        <v>0</v>
      </c>
      <c r="AE3574" s="14"/>
      <c r="AF3574" s="14"/>
      <c r="AG3574" s="14"/>
      <c r="AH3574" s="14"/>
      <c r="AI3574" s="14"/>
      <c r="AJ3574" s="14">
        <f t="shared" si="4942"/>
        <v>0</v>
      </c>
      <c r="AK3574" s="14"/>
      <c r="AL3574" s="14"/>
      <c r="AM3574" s="14"/>
      <c r="AN3574" s="14"/>
      <c r="AO3574" s="14"/>
      <c r="AP3574" s="14"/>
      <c r="AQ3574" s="14"/>
      <c r="AR3574" s="14"/>
      <c r="AS3574" s="14"/>
      <c r="AT3574" s="14"/>
      <c r="AU3574" s="14"/>
      <c r="AV3574" s="14"/>
      <c r="AW3574" s="14">
        <v>0</v>
      </c>
      <c r="AX3574" s="14">
        <v>0</v>
      </c>
      <c r="AY3574" s="14">
        <v>0</v>
      </c>
      <c r="AZ3574" s="14"/>
      <c r="BA3574" s="14"/>
      <c r="BB3574" s="14"/>
      <c r="BC3574" s="14"/>
      <c r="BD3574" s="14"/>
      <c r="BE3574" s="14">
        <f t="shared" si="4943"/>
        <v>0</v>
      </c>
      <c r="BF3574" s="14"/>
      <c r="BG3574" s="14"/>
      <c r="BH3574" s="14"/>
      <c r="BI3574" s="14"/>
      <c r="BJ3574" s="14"/>
      <c r="BK3574" s="14"/>
      <c r="BL3574" s="14"/>
      <c r="BM3574" s="14"/>
      <c r="BN3574" s="14"/>
      <c r="BO3574" s="14"/>
      <c r="BP3574" s="14"/>
      <c r="BQ3574" s="14"/>
      <c r="BR3574" s="14">
        <v>0</v>
      </c>
      <c r="BS3574" s="14">
        <v>0</v>
      </c>
    </row>
    <row r="3575" spans="1:71" x14ac:dyDescent="0.25">
      <c r="A3575" s="4" t="s">
        <v>915</v>
      </c>
      <c r="B3575" s="4" t="s">
        <v>75</v>
      </c>
      <c r="C3575" s="4" t="s">
        <v>1519</v>
      </c>
      <c r="D3575" s="65" t="s">
        <v>1520</v>
      </c>
      <c r="E3575" s="75">
        <v>6112</v>
      </c>
      <c r="F3575" s="65" t="s">
        <v>1524</v>
      </c>
      <c r="G3575" s="61" t="s">
        <v>1894</v>
      </c>
      <c r="H3575" s="13" t="s">
        <v>28</v>
      </c>
      <c r="I3575" s="14">
        <v>660</v>
      </c>
      <c r="J3575" s="14"/>
      <c r="K3575" s="14"/>
      <c r="L3575" s="14"/>
      <c r="M3575" s="14"/>
      <c r="N3575" s="14"/>
      <c r="O3575" s="14">
        <f t="shared" si="4941"/>
        <v>660</v>
      </c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>
        <v>0</v>
      </c>
      <c r="AC3575" s="14">
        <v>660</v>
      </c>
      <c r="AD3575" s="14">
        <v>0</v>
      </c>
      <c r="AE3575" s="14"/>
      <c r="AF3575" s="14"/>
      <c r="AG3575" s="14"/>
      <c r="AH3575" s="14"/>
      <c r="AI3575" s="14"/>
      <c r="AJ3575" s="14">
        <f t="shared" si="4942"/>
        <v>0</v>
      </c>
      <c r="AK3575" s="14"/>
      <c r="AL3575" s="14"/>
      <c r="AM3575" s="14"/>
      <c r="AN3575" s="14"/>
      <c r="AO3575" s="14"/>
      <c r="AP3575" s="14"/>
      <c r="AQ3575" s="14"/>
      <c r="AR3575" s="14"/>
      <c r="AS3575" s="14"/>
      <c r="AT3575" s="14"/>
      <c r="AU3575" s="14"/>
      <c r="AV3575" s="14"/>
      <c r="AW3575" s="14">
        <v>0</v>
      </c>
      <c r="AX3575" s="14">
        <v>0</v>
      </c>
      <c r="AY3575" s="14">
        <v>0</v>
      </c>
      <c r="AZ3575" s="14"/>
      <c r="BA3575" s="14"/>
      <c r="BB3575" s="14"/>
      <c r="BC3575" s="14"/>
      <c r="BD3575" s="14"/>
      <c r="BE3575" s="14">
        <f t="shared" si="4943"/>
        <v>0</v>
      </c>
      <c r="BF3575" s="14"/>
      <c r="BG3575" s="14"/>
      <c r="BH3575" s="14"/>
      <c r="BI3575" s="14"/>
      <c r="BJ3575" s="14"/>
      <c r="BK3575" s="14"/>
      <c r="BL3575" s="14"/>
      <c r="BM3575" s="14"/>
      <c r="BN3575" s="14"/>
      <c r="BO3575" s="14"/>
      <c r="BP3575" s="14"/>
      <c r="BQ3575" s="14"/>
      <c r="BR3575" s="14">
        <v>0</v>
      </c>
      <c r="BS3575" s="14">
        <v>0</v>
      </c>
    </row>
    <row r="3576" spans="1:71" x14ac:dyDescent="0.25">
      <c r="A3576" s="4" t="s">
        <v>915</v>
      </c>
      <c r="B3576" s="4" t="s">
        <v>75</v>
      </c>
      <c r="C3576" s="4" t="s">
        <v>1519</v>
      </c>
      <c r="D3576" s="65" t="s">
        <v>1520</v>
      </c>
      <c r="E3576" s="75">
        <v>6112</v>
      </c>
      <c r="F3576" s="65" t="s">
        <v>1525</v>
      </c>
      <c r="G3576" s="61" t="s">
        <v>1894</v>
      </c>
      <c r="H3576" s="13" t="s">
        <v>24</v>
      </c>
      <c r="I3576" s="14">
        <v>0</v>
      </c>
      <c r="J3576" s="14"/>
      <c r="K3576" s="14"/>
      <c r="L3576" s="14"/>
      <c r="M3576" s="14"/>
      <c r="N3576" s="14"/>
      <c r="O3576" s="14">
        <f t="shared" si="4941"/>
        <v>0</v>
      </c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>
        <v>0</v>
      </c>
      <c r="AC3576" s="14">
        <v>0</v>
      </c>
      <c r="AD3576" s="14">
        <v>0</v>
      </c>
      <c r="AE3576" s="14"/>
      <c r="AF3576" s="14"/>
      <c r="AG3576" s="14"/>
      <c r="AH3576" s="14"/>
      <c r="AI3576" s="14"/>
      <c r="AJ3576" s="14">
        <f t="shared" si="4942"/>
        <v>0</v>
      </c>
      <c r="AK3576" s="14"/>
      <c r="AL3576" s="14"/>
      <c r="AM3576" s="14"/>
      <c r="AN3576" s="14"/>
      <c r="AO3576" s="14"/>
      <c r="AP3576" s="14"/>
      <c r="AQ3576" s="14"/>
      <c r="AR3576" s="14"/>
      <c r="AS3576" s="14"/>
      <c r="AT3576" s="14"/>
      <c r="AU3576" s="14"/>
      <c r="AV3576" s="14"/>
      <c r="AW3576" s="14">
        <v>0</v>
      </c>
      <c r="AX3576" s="14">
        <v>0</v>
      </c>
      <c r="AY3576" s="14">
        <v>0</v>
      </c>
      <c r="AZ3576" s="14"/>
      <c r="BA3576" s="14"/>
      <c r="BB3576" s="14"/>
      <c r="BC3576" s="14"/>
      <c r="BD3576" s="14"/>
      <c r="BE3576" s="14">
        <f t="shared" si="4943"/>
        <v>0</v>
      </c>
      <c r="BF3576" s="14"/>
      <c r="BG3576" s="14"/>
      <c r="BH3576" s="14"/>
      <c r="BI3576" s="14"/>
      <c r="BJ3576" s="14"/>
      <c r="BK3576" s="14"/>
      <c r="BL3576" s="14"/>
      <c r="BM3576" s="14"/>
      <c r="BN3576" s="14"/>
      <c r="BO3576" s="14"/>
      <c r="BP3576" s="14"/>
      <c r="BQ3576" s="14"/>
      <c r="BR3576" s="14">
        <v>0</v>
      </c>
      <c r="BS3576" s="14">
        <v>0</v>
      </c>
    </row>
    <row r="3577" spans="1:71" x14ac:dyDescent="0.25">
      <c r="A3577" s="4" t="s">
        <v>915</v>
      </c>
      <c r="B3577" s="4" t="s">
        <v>75</v>
      </c>
      <c r="C3577" s="4" t="s">
        <v>1519</v>
      </c>
      <c r="D3577" s="65" t="s">
        <v>1520</v>
      </c>
      <c r="E3577" s="75">
        <v>6112</v>
      </c>
      <c r="F3577" s="65" t="s">
        <v>1526</v>
      </c>
      <c r="G3577" s="61" t="s">
        <v>1894</v>
      </c>
      <c r="H3577" s="13" t="s">
        <v>30</v>
      </c>
      <c r="I3577" s="14">
        <v>0</v>
      </c>
      <c r="J3577" s="14"/>
      <c r="K3577" s="14"/>
      <c r="L3577" s="14"/>
      <c r="M3577" s="14"/>
      <c r="N3577" s="14"/>
      <c r="O3577" s="14">
        <f t="shared" si="4941"/>
        <v>0</v>
      </c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>
        <v>0</v>
      </c>
      <c r="AC3577" s="14">
        <v>0</v>
      </c>
      <c r="AD3577" s="14">
        <v>0</v>
      </c>
      <c r="AE3577" s="14"/>
      <c r="AF3577" s="14"/>
      <c r="AG3577" s="14"/>
      <c r="AH3577" s="14"/>
      <c r="AI3577" s="14"/>
      <c r="AJ3577" s="14">
        <f t="shared" si="4942"/>
        <v>0</v>
      </c>
      <c r="AK3577" s="14"/>
      <c r="AL3577" s="14"/>
      <c r="AM3577" s="14"/>
      <c r="AN3577" s="14"/>
      <c r="AO3577" s="14"/>
      <c r="AP3577" s="14"/>
      <c r="AQ3577" s="14"/>
      <c r="AR3577" s="14"/>
      <c r="AS3577" s="14"/>
      <c r="AT3577" s="14"/>
      <c r="AU3577" s="14"/>
      <c r="AV3577" s="14"/>
      <c r="AW3577" s="14">
        <v>0</v>
      </c>
      <c r="AX3577" s="14">
        <v>0</v>
      </c>
      <c r="AY3577" s="14">
        <v>0</v>
      </c>
      <c r="AZ3577" s="14"/>
      <c r="BA3577" s="14"/>
      <c r="BB3577" s="14"/>
      <c r="BC3577" s="14"/>
      <c r="BD3577" s="14"/>
      <c r="BE3577" s="14">
        <f t="shared" si="4943"/>
        <v>0</v>
      </c>
      <c r="BF3577" s="14"/>
      <c r="BG3577" s="14"/>
      <c r="BH3577" s="14"/>
      <c r="BI3577" s="14"/>
      <c r="BJ3577" s="14"/>
      <c r="BK3577" s="14"/>
      <c r="BL3577" s="14"/>
      <c r="BM3577" s="14"/>
      <c r="BN3577" s="14"/>
      <c r="BO3577" s="14"/>
      <c r="BP3577" s="14"/>
      <c r="BQ3577" s="14"/>
      <c r="BR3577" s="14">
        <v>0</v>
      </c>
      <c r="BS3577" s="14">
        <v>0</v>
      </c>
    </row>
    <row r="3578" spans="1:71" x14ac:dyDescent="0.25">
      <c r="A3578" s="4" t="s">
        <v>915</v>
      </c>
      <c r="B3578" s="4" t="s">
        <v>75</v>
      </c>
      <c r="C3578" s="4" t="s">
        <v>1519</v>
      </c>
      <c r="D3578" s="65" t="s">
        <v>1520</v>
      </c>
      <c r="E3578" s="64" t="s">
        <v>31</v>
      </c>
      <c r="F3578" s="64" t="s">
        <v>1</v>
      </c>
      <c r="G3578" s="2" t="s">
        <v>1</v>
      </c>
      <c r="H3578" s="2" t="s">
        <v>32</v>
      </c>
      <c r="I3578" s="12">
        <f t="shared" ref="I3578:AA3578" si="4992">SUM(I3579)</f>
        <v>1650</v>
      </c>
      <c r="J3578" s="12">
        <f t="shared" si="4992"/>
        <v>0</v>
      </c>
      <c r="K3578" s="12">
        <f t="shared" si="4992"/>
        <v>0</v>
      </c>
      <c r="L3578" s="12">
        <f t="shared" si="4992"/>
        <v>0</v>
      </c>
      <c r="M3578" s="12">
        <f t="shared" si="4992"/>
        <v>0</v>
      </c>
      <c r="N3578" s="12">
        <f t="shared" si="4992"/>
        <v>0</v>
      </c>
      <c r="O3578" s="12">
        <f t="shared" si="4992"/>
        <v>1650</v>
      </c>
      <c r="P3578" s="12">
        <f t="shared" si="4992"/>
        <v>700</v>
      </c>
      <c r="Q3578" s="12">
        <f t="shared" si="4992"/>
        <v>349</v>
      </c>
      <c r="R3578" s="12">
        <f t="shared" si="4992"/>
        <v>601</v>
      </c>
      <c r="S3578" s="12">
        <f t="shared" si="4992"/>
        <v>0</v>
      </c>
      <c r="T3578" s="12">
        <f t="shared" si="4992"/>
        <v>0</v>
      </c>
      <c r="U3578" s="12">
        <f t="shared" si="4992"/>
        <v>0</v>
      </c>
      <c r="V3578" s="12">
        <f t="shared" si="4992"/>
        <v>0</v>
      </c>
      <c r="W3578" s="12">
        <f t="shared" si="4992"/>
        <v>0</v>
      </c>
      <c r="X3578" s="12">
        <f t="shared" si="4992"/>
        <v>0</v>
      </c>
      <c r="Y3578" s="12">
        <f t="shared" si="4992"/>
        <v>0</v>
      </c>
      <c r="Z3578" s="12">
        <f t="shared" si="4992"/>
        <v>0</v>
      </c>
      <c r="AA3578" s="12">
        <f t="shared" si="4992"/>
        <v>0</v>
      </c>
      <c r="AB3578" s="12">
        <v>1650</v>
      </c>
      <c r="AC3578" s="12">
        <v>0</v>
      </c>
      <c r="AD3578" s="12">
        <f t="shared" ref="AD3578:AV3578" si="4993">SUM(AD3579)</f>
        <v>0</v>
      </c>
      <c r="AE3578" s="12">
        <f t="shared" si="4993"/>
        <v>0</v>
      </c>
      <c r="AF3578" s="12">
        <f t="shared" si="4993"/>
        <v>0</v>
      </c>
      <c r="AG3578" s="12">
        <f t="shared" si="4993"/>
        <v>0</v>
      </c>
      <c r="AH3578" s="12">
        <f t="shared" si="4993"/>
        <v>0</v>
      </c>
      <c r="AI3578" s="12">
        <f t="shared" si="4993"/>
        <v>0</v>
      </c>
      <c r="AJ3578" s="12">
        <f t="shared" si="4993"/>
        <v>0</v>
      </c>
      <c r="AK3578" s="12">
        <f t="shared" si="4993"/>
        <v>0</v>
      </c>
      <c r="AL3578" s="12">
        <f t="shared" si="4993"/>
        <v>0</v>
      </c>
      <c r="AM3578" s="12">
        <f t="shared" si="4993"/>
        <v>0</v>
      </c>
      <c r="AN3578" s="12">
        <f t="shared" si="4993"/>
        <v>0</v>
      </c>
      <c r="AO3578" s="12">
        <f t="shared" si="4993"/>
        <v>0</v>
      </c>
      <c r="AP3578" s="12">
        <f t="shared" si="4993"/>
        <v>0</v>
      </c>
      <c r="AQ3578" s="12">
        <f t="shared" si="4993"/>
        <v>0</v>
      </c>
      <c r="AR3578" s="12">
        <f t="shared" si="4993"/>
        <v>0</v>
      </c>
      <c r="AS3578" s="12">
        <f t="shared" si="4993"/>
        <v>0</v>
      </c>
      <c r="AT3578" s="12">
        <f t="shared" si="4993"/>
        <v>0</v>
      </c>
      <c r="AU3578" s="12">
        <f t="shared" si="4993"/>
        <v>0</v>
      </c>
      <c r="AV3578" s="12">
        <f t="shared" si="4993"/>
        <v>0</v>
      </c>
      <c r="AW3578" s="12">
        <v>0</v>
      </c>
      <c r="AX3578" s="12">
        <v>0</v>
      </c>
      <c r="AY3578" s="12">
        <f t="shared" ref="AY3578:BQ3578" si="4994">SUM(AY3579)</f>
        <v>0</v>
      </c>
      <c r="AZ3578" s="12">
        <f t="shared" si="4994"/>
        <v>0</v>
      </c>
      <c r="BA3578" s="12">
        <f t="shared" si="4994"/>
        <v>0</v>
      </c>
      <c r="BB3578" s="12">
        <f t="shared" si="4994"/>
        <v>0</v>
      </c>
      <c r="BC3578" s="12">
        <f t="shared" si="4994"/>
        <v>0</v>
      </c>
      <c r="BD3578" s="12">
        <f t="shared" si="4994"/>
        <v>0</v>
      </c>
      <c r="BE3578" s="12">
        <f t="shared" si="4994"/>
        <v>0</v>
      </c>
      <c r="BF3578" s="12">
        <f t="shared" si="4994"/>
        <v>0</v>
      </c>
      <c r="BG3578" s="12">
        <f t="shared" si="4994"/>
        <v>0</v>
      </c>
      <c r="BH3578" s="12">
        <f t="shared" si="4994"/>
        <v>0</v>
      </c>
      <c r="BI3578" s="12">
        <f t="shared" si="4994"/>
        <v>0</v>
      </c>
      <c r="BJ3578" s="12">
        <f t="shared" si="4994"/>
        <v>0</v>
      </c>
      <c r="BK3578" s="12">
        <f t="shared" si="4994"/>
        <v>0</v>
      </c>
      <c r="BL3578" s="12">
        <f t="shared" si="4994"/>
        <v>0</v>
      </c>
      <c r="BM3578" s="12">
        <f t="shared" si="4994"/>
        <v>0</v>
      </c>
      <c r="BN3578" s="12">
        <f t="shared" si="4994"/>
        <v>0</v>
      </c>
      <c r="BO3578" s="12">
        <f t="shared" si="4994"/>
        <v>0</v>
      </c>
      <c r="BP3578" s="12">
        <f t="shared" si="4994"/>
        <v>0</v>
      </c>
      <c r="BQ3578" s="12">
        <f t="shared" si="4994"/>
        <v>0</v>
      </c>
      <c r="BR3578" s="12">
        <v>0</v>
      </c>
      <c r="BS3578" s="12">
        <v>0</v>
      </c>
    </row>
    <row r="3579" spans="1:71" x14ac:dyDescent="0.25">
      <c r="A3579" s="4" t="s">
        <v>915</v>
      </c>
      <c r="B3579" s="4" t="s">
        <v>75</v>
      </c>
      <c r="C3579" s="4" t="s">
        <v>1519</v>
      </c>
      <c r="D3579" s="65" t="s">
        <v>1520</v>
      </c>
      <c r="E3579" s="75">
        <v>6121</v>
      </c>
      <c r="F3579" s="65"/>
      <c r="G3579" s="61" t="s">
        <v>1894</v>
      </c>
      <c r="H3579" s="13" t="s">
        <v>33</v>
      </c>
      <c r="I3579" s="14">
        <v>1650</v>
      </c>
      <c r="J3579" s="14"/>
      <c r="K3579" s="14"/>
      <c r="L3579" s="14"/>
      <c r="M3579" s="14"/>
      <c r="N3579" s="14"/>
      <c r="O3579" s="14">
        <f t="shared" si="4941"/>
        <v>1650</v>
      </c>
      <c r="P3579" s="14">
        <f>75+625</f>
        <v>700</v>
      </c>
      <c r="Q3579" s="14">
        <v>349</v>
      </c>
      <c r="R3579" s="14">
        <v>601</v>
      </c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>
        <v>1650</v>
      </c>
      <c r="AC3579" s="14">
        <v>0</v>
      </c>
      <c r="AD3579" s="14">
        <v>0</v>
      </c>
      <c r="AE3579" s="14"/>
      <c r="AF3579" s="14"/>
      <c r="AG3579" s="14"/>
      <c r="AH3579" s="14"/>
      <c r="AI3579" s="14"/>
      <c r="AJ3579" s="14">
        <f t="shared" si="4942"/>
        <v>0</v>
      </c>
      <c r="AK3579" s="14"/>
      <c r="AL3579" s="14"/>
      <c r="AM3579" s="14"/>
      <c r="AN3579" s="14"/>
      <c r="AO3579" s="14"/>
      <c r="AP3579" s="14"/>
      <c r="AQ3579" s="14"/>
      <c r="AR3579" s="14"/>
      <c r="AS3579" s="14"/>
      <c r="AT3579" s="14"/>
      <c r="AU3579" s="14"/>
      <c r="AV3579" s="14"/>
      <c r="AW3579" s="14">
        <v>0</v>
      </c>
      <c r="AX3579" s="14">
        <v>0</v>
      </c>
      <c r="AY3579" s="14">
        <v>0</v>
      </c>
      <c r="AZ3579" s="14"/>
      <c r="BA3579" s="14"/>
      <c r="BB3579" s="14"/>
      <c r="BC3579" s="14"/>
      <c r="BD3579" s="14"/>
      <c r="BE3579" s="14">
        <f t="shared" si="4943"/>
        <v>0</v>
      </c>
      <c r="BF3579" s="14"/>
      <c r="BG3579" s="14"/>
      <c r="BH3579" s="14"/>
      <c r="BI3579" s="14"/>
      <c r="BJ3579" s="14"/>
      <c r="BK3579" s="14"/>
      <c r="BL3579" s="14"/>
      <c r="BM3579" s="14"/>
      <c r="BN3579" s="14"/>
      <c r="BO3579" s="14"/>
      <c r="BP3579" s="14"/>
      <c r="BQ3579" s="14"/>
      <c r="BR3579" s="14">
        <v>0</v>
      </c>
      <c r="BS3579" s="14">
        <v>0</v>
      </c>
    </row>
    <row r="3580" spans="1:71" x14ac:dyDescent="0.25">
      <c r="A3580" s="4" t="s">
        <v>915</v>
      </c>
      <c r="B3580" s="4" t="s">
        <v>75</v>
      </c>
      <c r="C3580" s="4" t="s">
        <v>1519</v>
      </c>
      <c r="D3580" s="65" t="s">
        <v>1520</v>
      </c>
      <c r="E3580" s="64" t="s">
        <v>34</v>
      </c>
      <c r="F3580" s="64" t="s">
        <v>1</v>
      </c>
      <c r="G3580" s="2" t="s">
        <v>1</v>
      </c>
      <c r="H3580" s="2" t="s">
        <v>35</v>
      </c>
      <c r="I3580" s="12">
        <f t="shared" ref="I3580:AA3580" si="4995">SUM(I3581:I3587)</f>
        <v>62620</v>
      </c>
      <c r="J3580" s="12">
        <f t="shared" si="4995"/>
        <v>0</v>
      </c>
      <c r="K3580" s="12">
        <f t="shared" si="4995"/>
        <v>0</v>
      </c>
      <c r="L3580" s="12">
        <f t="shared" si="4995"/>
        <v>0</v>
      </c>
      <c r="M3580" s="12">
        <f t="shared" si="4995"/>
        <v>0</v>
      </c>
      <c r="N3580" s="12">
        <f t="shared" si="4995"/>
        <v>0</v>
      </c>
      <c r="O3580" s="12">
        <f t="shared" si="4995"/>
        <v>62620</v>
      </c>
      <c r="P3580" s="12">
        <f t="shared" si="4995"/>
        <v>0</v>
      </c>
      <c r="Q3580" s="12">
        <f t="shared" si="4995"/>
        <v>5356</v>
      </c>
      <c r="R3580" s="12">
        <f t="shared" si="4995"/>
        <v>3900</v>
      </c>
      <c r="S3580" s="12">
        <f t="shared" si="4995"/>
        <v>0</v>
      </c>
      <c r="T3580" s="12">
        <f t="shared" si="4995"/>
        <v>0</v>
      </c>
      <c r="U3580" s="12">
        <f t="shared" si="4995"/>
        <v>0</v>
      </c>
      <c r="V3580" s="12">
        <f t="shared" si="4995"/>
        <v>0</v>
      </c>
      <c r="W3580" s="12">
        <f t="shared" si="4995"/>
        <v>0</v>
      </c>
      <c r="X3580" s="12">
        <f t="shared" si="4995"/>
        <v>0</v>
      </c>
      <c r="Y3580" s="12">
        <f t="shared" si="4995"/>
        <v>0</v>
      </c>
      <c r="Z3580" s="12">
        <f t="shared" si="4995"/>
        <v>0</v>
      </c>
      <c r="AA3580" s="12">
        <f t="shared" si="4995"/>
        <v>0</v>
      </c>
      <c r="AB3580" s="12">
        <v>9256</v>
      </c>
      <c r="AC3580" s="12">
        <v>53364</v>
      </c>
      <c r="AD3580" s="12">
        <f t="shared" ref="AD3580:AV3580" si="4996">SUM(AD3581:AD3587)</f>
        <v>0</v>
      </c>
      <c r="AE3580" s="12">
        <f t="shared" si="4996"/>
        <v>0</v>
      </c>
      <c r="AF3580" s="12">
        <f t="shared" si="4996"/>
        <v>0</v>
      </c>
      <c r="AG3580" s="12">
        <f t="shared" si="4996"/>
        <v>0</v>
      </c>
      <c r="AH3580" s="12">
        <f t="shared" si="4996"/>
        <v>0</v>
      </c>
      <c r="AI3580" s="12">
        <f t="shared" si="4996"/>
        <v>0</v>
      </c>
      <c r="AJ3580" s="12">
        <f t="shared" si="4996"/>
        <v>0</v>
      </c>
      <c r="AK3580" s="12">
        <f t="shared" si="4996"/>
        <v>0</v>
      </c>
      <c r="AL3580" s="12">
        <f t="shared" si="4996"/>
        <v>0</v>
      </c>
      <c r="AM3580" s="12">
        <f t="shared" si="4996"/>
        <v>0</v>
      </c>
      <c r="AN3580" s="12">
        <f t="shared" si="4996"/>
        <v>0</v>
      </c>
      <c r="AO3580" s="12">
        <f t="shared" si="4996"/>
        <v>0</v>
      </c>
      <c r="AP3580" s="12">
        <f t="shared" si="4996"/>
        <v>0</v>
      </c>
      <c r="AQ3580" s="12">
        <f t="shared" si="4996"/>
        <v>0</v>
      </c>
      <c r="AR3580" s="12">
        <f t="shared" si="4996"/>
        <v>0</v>
      </c>
      <c r="AS3580" s="12">
        <f t="shared" si="4996"/>
        <v>0</v>
      </c>
      <c r="AT3580" s="12">
        <f t="shared" si="4996"/>
        <v>0</v>
      </c>
      <c r="AU3580" s="12">
        <f t="shared" si="4996"/>
        <v>0</v>
      </c>
      <c r="AV3580" s="12">
        <f t="shared" si="4996"/>
        <v>0</v>
      </c>
      <c r="AW3580" s="12">
        <v>0</v>
      </c>
      <c r="AX3580" s="12">
        <v>0</v>
      </c>
      <c r="AY3580" s="12">
        <f t="shared" ref="AY3580:BQ3580" si="4997">SUM(AY3581:AY3587)</f>
        <v>5500</v>
      </c>
      <c r="AZ3580" s="12">
        <f t="shared" si="4997"/>
        <v>9004</v>
      </c>
      <c r="BA3580" s="12">
        <f t="shared" si="4997"/>
        <v>0</v>
      </c>
      <c r="BB3580" s="12">
        <f t="shared" si="4997"/>
        <v>0</v>
      </c>
      <c r="BC3580" s="12">
        <f t="shared" si="4997"/>
        <v>0</v>
      </c>
      <c r="BD3580" s="12">
        <f t="shared" si="4997"/>
        <v>0</v>
      </c>
      <c r="BE3580" s="12">
        <f t="shared" si="4997"/>
        <v>14504</v>
      </c>
      <c r="BF3580" s="12">
        <f t="shared" si="4997"/>
        <v>2149</v>
      </c>
      <c r="BG3580" s="12">
        <f t="shared" si="4997"/>
        <v>830</v>
      </c>
      <c r="BH3580" s="12">
        <f t="shared" si="4997"/>
        <v>9004</v>
      </c>
      <c r="BI3580" s="12">
        <f t="shared" si="4997"/>
        <v>0</v>
      </c>
      <c r="BJ3580" s="12">
        <f t="shared" si="4997"/>
        <v>0</v>
      </c>
      <c r="BK3580" s="12">
        <f t="shared" si="4997"/>
        <v>0</v>
      </c>
      <c r="BL3580" s="12">
        <f t="shared" si="4997"/>
        <v>0</v>
      </c>
      <c r="BM3580" s="12">
        <f t="shared" si="4997"/>
        <v>0</v>
      </c>
      <c r="BN3580" s="12">
        <f t="shared" si="4997"/>
        <v>0</v>
      </c>
      <c r="BO3580" s="12">
        <f t="shared" si="4997"/>
        <v>0</v>
      </c>
      <c r="BP3580" s="12">
        <f t="shared" si="4997"/>
        <v>0</v>
      </c>
      <c r="BQ3580" s="12">
        <f t="shared" si="4997"/>
        <v>0</v>
      </c>
      <c r="BR3580" s="12">
        <v>11983</v>
      </c>
      <c r="BS3580" s="12">
        <v>2521</v>
      </c>
    </row>
    <row r="3581" spans="1:71" x14ac:dyDescent="0.25">
      <c r="A3581" s="4" t="s">
        <v>915</v>
      </c>
      <c r="B3581" s="4" t="s">
        <v>75</v>
      </c>
      <c r="C3581" s="4" t="s">
        <v>1519</v>
      </c>
      <c r="D3581" s="65" t="s">
        <v>1520</v>
      </c>
      <c r="E3581" s="75">
        <v>6131</v>
      </c>
      <c r="F3581" s="65"/>
      <c r="G3581" s="61" t="s">
        <v>1894</v>
      </c>
      <c r="H3581" s="13" t="s">
        <v>36</v>
      </c>
      <c r="I3581" s="14">
        <v>1100</v>
      </c>
      <c r="J3581" s="14"/>
      <c r="K3581" s="14"/>
      <c r="L3581" s="14"/>
      <c r="M3581" s="14"/>
      <c r="N3581" s="14"/>
      <c r="O3581" s="14">
        <f t="shared" si="4941"/>
        <v>1100</v>
      </c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>
        <v>0</v>
      </c>
      <c r="AC3581" s="14">
        <v>1100</v>
      </c>
      <c r="AD3581" s="14">
        <v>0</v>
      </c>
      <c r="AE3581" s="14"/>
      <c r="AF3581" s="14"/>
      <c r="AG3581" s="14"/>
      <c r="AH3581" s="14"/>
      <c r="AI3581" s="14"/>
      <c r="AJ3581" s="14">
        <f t="shared" si="4942"/>
        <v>0</v>
      </c>
      <c r="AK3581" s="14"/>
      <c r="AL3581" s="14"/>
      <c r="AM3581" s="14"/>
      <c r="AN3581" s="14"/>
      <c r="AO3581" s="14"/>
      <c r="AP3581" s="14"/>
      <c r="AQ3581" s="14"/>
      <c r="AR3581" s="14"/>
      <c r="AS3581" s="14"/>
      <c r="AT3581" s="14"/>
      <c r="AU3581" s="14"/>
      <c r="AV3581" s="14"/>
      <c r="AW3581" s="14">
        <v>0</v>
      </c>
      <c r="AX3581" s="14">
        <v>0</v>
      </c>
      <c r="AY3581" s="14">
        <v>0</v>
      </c>
      <c r="AZ3581" s="14"/>
      <c r="BA3581" s="14"/>
      <c r="BB3581" s="14"/>
      <c r="BC3581" s="14"/>
      <c r="BD3581" s="14"/>
      <c r="BE3581" s="14">
        <f t="shared" si="4943"/>
        <v>0</v>
      </c>
      <c r="BF3581" s="14"/>
      <c r="BG3581" s="14"/>
      <c r="BH3581" s="14"/>
      <c r="BI3581" s="14"/>
      <c r="BJ3581" s="14"/>
      <c r="BK3581" s="14"/>
      <c r="BL3581" s="14"/>
      <c r="BM3581" s="14"/>
      <c r="BN3581" s="14"/>
      <c r="BO3581" s="14"/>
      <c r="BP3581" s="14"/>
      <c r="BQ3581" s="14"/>
      <c r="BR3581" s="14">
        <v>0</v>
      </c>
      <c r="BS3581" s="14">
        <v>0</v>
      </c>
    </row>
    <row r="3582" spans="1:71" x14ac:dyDescent="0.25">
      <c r="A3582" s="4" t="s">
        <v>915</v>
      </c>
      <c r="B3582" s="4" t="s">
        <v>75</v>
      </c>
      <c r="C3582" s="4" t="s">
        <v>1519</v>
      </c>
      <c r="D3582" s="65" t="s">
        <v>1520</v>
      </c>
      <c r="E3582" s="75">
        <v>6132</v>
      </c>
      <c r="F3582" s="65"/>
      <c r="G3582" s="61" t="s">
        <v>1894</v>
      </c>
      <c r="H3582" s="13" t="s">
        <v>183</v>
      </c>
      <c r="I3582" s="14">
        <v>0</v>
      </c>
      <c r="J3582" s="14"/>
      <c r="K3582" s="14"/>
      <c r="L3582" s="14"/>
      <c r="M3582" s="14"/>
      <c r="N3582" s="14"/>
      <c r="O3582" s="14">
        <f t="shared" si="4941"/>
        <v>0</v>
      </c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>
        <v>0</v>
      </c>
      <c r="AC3582" s="14">
        <v>0</v>
      </c>
      <c r="AD3582" s="14">
        <v>0</v>
      </c>
      <c r="AE3582" s="14"/>
      <c r="AF3582" s="14"/>
      <c r="AG3582" s="14"/>
      <c r="AH3582" s="14"/>
      <c r="AI3582" s="14"/>
      <c r="AJ3582" s="14">
        <f t="shared" si="4942"/>
        <v>0</v>
      </c>
      <c r="AK3582" s="14"/>
      <c r="AL3582" s="14"/>
      <c r="AM3582" s="14"/>
      <c r="AN3582" s="14"/>
      <c r="AO3582" s="14"/>
      <c r="AP3582" s="14"/>
      <c r="AQ3582" s="14"/>
      <c r="AR3582" s="14"/>
      <c r="AS3582" s="14"/>
      <c r="AT3582" s="14"/>
      <c r="AU3582" s="14"/>
      <c r="AV3582" s="14"/>
      <c r="AW3582" s="14">
        <v>0</v>
      </c>
      <c r="AX3582" s="14">
        <v>0</v>
      </c>
      <c r="AY3582" s="14">
        <v>0</v>
      </c>
      <c r="AZ3582" s="14"/>
      <c r="BA3582" s="14"/>
      <c r="BB3582" s="14"/>
      <c r="BC3582" s="14"/>
      <c r="BD3582" s="14"/>
      <c r="BE3582" s="14">
        <f t="shared" si="4943"/>
        <v>0</v>
      </c>
      <c r="BF3582" s="14"/>
      <c r="BG3582" s="14"/>
      <c r="BH3582" s="14"/>
      <c r="BI3582" s="14"/>
      <c r="BJ3582" s="14"/>
      <c r="BK3582" s="14"/>
      <c r="BL3582" s="14"/>
      <c r="BM3582" s="14"/>
      <c r="BN3582" s="14"/>
      <c r="BO3582" s="14"/>
      <c r="BP3582" s="14"/>
      <c r="BQ3582" s="14"/>
      <c r="BR3582" s="14">
        <v>0</v>
      </c>
      <c r="BS3582" s="14">
        <v>0</v>
      </c>
    </row>
    <row r="3583" spans="1:71" x14ac:dyDescent="0.25">
      <c r="A3583" s="4" t="s">
        <v>915</v>
      </c>
      <c r="B3583" s="4" t="s">
        <v>75</v>
      </c>
      <c r="C3583" s="4" t="s">
        <v>1519</v>
      </c>
      <c r="D3583" s="65" t="s">
        <v>1520</v>
      </c>
      <c r="E3583" s="75">
        <v>6133</v>
      </c>
      <c r="F3583" s="65"/>
      <c r="G3583" s="61" t="s">
        <v>1894</v>
      </c>
      <c r="H3583" s="13" t="s">
        <v>185</v>
      </c>
      <c r="I3583" s="14">
        <v>0</v>
      </c>
      <c r="J3583" s="14"/>
      <c r="K3583" s="14"/>
      <c r="L3583" s="14"/>
      <c r="M3583" s="14"/>
      <c r="N3583" s="14"/>
      <c r="O3583" s="14">
        <f t="shared" si="4941"/>
        <v>0</v>
      </c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>
        <v>0</v>
      </c>
      <c r="AC3583" s="14">
        <v>0</v>
      </c>
      <c r="AD3583" s="14">
        <v>0</v>
      </c>
      <c r="AE3583" s="14"/>
      <c r="AF3583" s="14"/>
      <c r="AG3583" s="14"/>
      <c r="AH3583" s="14"/>
      <c r="AI3583" s="14"/>
      <c r="AJ3583" s="14">
        <f t="shared" si="4942"/>
        <v>0</v>
      </c>
      <c r="AK3583" s="14"/>
      <c r="AL3583" s="14"/>
      <c r="AM3583" s="14"/>
      <c r="AN3583" s="14"/>
      <c r="AO3583" s="14"/>
      <c r="AP3583" s="14"/>
      <c r="AQ3583" s="14"/>
      <c r="AR3583" s="14"/>
      <c r="AS3583" s="14"/>
      <c r="AT3583" s="14"/>
      <c r="AU3583" s="14"/>
      <c r="AV3583" s="14"/>
      <c r="AW3583" s="14">
        <v>0</v>
      </c>
      <c r="AX3583" s="14">
        <v>0</v>
      </c>
      <c r="AY3583" s="14">
        <v>0</v>
      </c>
      <c r="AZ3583" s="14"/>
      <c r="BA3583" s="14"/>
      <c r="BB3583" s="14"/>
      <c r="BC3583" s="14"/>
      <c r="BD3583" s="14"/>
      <c r="BE3583" s="14">
        <f t="shared" si="4943"/>
        <v>0</v>
      </c>
      <c r="BF3583" s="14"/>
      <c r="BG3583" s="14"/>
      <c r="BH3583" s="14"/>
      <c r="BI3583" s="14"/>
      <c r="BJ3583" s="14"/>
      <c r="BK3583" s="14"/>
      <c r="BL3583" s="14"/>
      <c r="BM3583" s="14"/>
      <c r="BN3583" s="14"/>
      <c r="BO3583" s="14"/>
      <c r="BP3583" s="14"/>
      <c r="BQ3583" s="14"/>
      <c r="BR3583" s="14">
        <v>0</v>
      </c>
      <c r="BS3583" s="14">
        <v>0</v>
      </c>
    </row>
    <row r="3584" spans="1:71" x14ac:dyDescent="0.25">
      <c r="A3584" s="4" t="s">
        <v>915</v>
      </c>
      <c r="B3584" s="4" t="s">
        <v>75</v>
      </c>
      <c r="C3584" s="4" t="s">
        <v>1519</v>
      </c>
      <c r="D3584" s="65" t="s">
        <v>1520</v>
      </c>
      <c r="E3584" s="75">
        <v>6134</v>
      </c>
      <c r="F3584" s="65"/>
      <c r="G3584" s="61" t="s">
        <v>1894</v>
      </c>
      <c r="H3584" s="13" t="s">
        <v>187</v>
      </c>
      <c r="I3584" s="14">
        <v>55000</v>
      </c>
      <c r="J3584" s="14"/>
      <c r="K3584" s="14"/>
      <c r="L3584" s="14"/>
      <c r="M3584" s="14"/>
      <c r="N3584" s="14"/>
      <c r="O3584" s="14">
        <f t="shared" si="4941"/>
        <v>55000</v>
      </c>
      <c r="P3584" s="14"/>
      <c r="Q3584" s="14">
        <v>5356</v>
      </c>
      <c r="R3584" s="14">
        <v>3900</v>
      </c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>
        <v>9256</v>
      </c>
      <c r="AC3584" s="14">
        <v>45744</v>
      </c>
      <c r="AD3584" s="14">
        <v>0</v>
      </c>
      <c r="AE3584" s="14"/>
      <c r="AF3584" s="14"/>
      <c r="AG3584" s="14"/>
      <c r="AH3584" s="14"/>
      <c r="AI3584" s="14"/>
      <c r="AJ3584" s="14">
        <f t="shared" si="4942"/>
        <v>0</v>
      </c>
      <c r="AK3584" s="14"/>
      <c r="AL3584" s="14"/>
      <c r="AM3584" s="14"/>
      <c r="AN3584" s="14"/>
      <c r="AO3584" s="14"/>
      <c r="AP3584" s="14"/>
      <c r="AQ3584" s="14"/>
      <c r="AR3584" s="14"/>
      <c r="AS3584" s="14"/>
      <c r="AT3584" s="14"/>
      <c r="AU3584" s="14"/>
      <c r="AV3584" s="14"/>
      <c r="AW3584" s="14">
        <v>0</v>
      </c>
      <c r="AX3584" s="14">
        <v>0</v>
      </c>
      <c r="AY3584" s="14">
        <v>5500</v>
      </c>
      <c r="AZ3584" s="14">
        <v>3004</v>
      </c>
      <c r="BA3584" s="14"/>
      <c r="BB3584" s="14"/>
      <c r="BC3584" s="14"/>
      <c r="BD3584" s="14"/>
      <c r="BE3584" s="14">
        <f t="shared" si="4943"/>
        <v>8504</v>
      </c>
      <c r="BF3584" s="14">
        <v>2149</v>
      </c>
      <c r="BG3584" s="14">
        <v>830</v>
      </c>
      <c r="BH3584" s="14">
        <v>3004</v>
      </c>
      <c r="BI3584" s="14"/>
      <c r="BJ3584" s="14"/>
      <c r="BK3584" s="14"/>
      <c r="BL3584" s="14"/>
      <c r="BM3584" s="14"/>
      <c r="BN3584" s="14"/>
      <c r="BO3584" s="14"/>
      <c r="BP3584" s="14"/>
      <c r="BQ3584" s="14"/>
      <c r="BR3584" s="14">
        <v>5983</v>
      </c>
      <c r="BS3584" s="14">
        <v>2521</v>
      </c>
    </row>
    <row r="3585" spans="1:71" x14ac:dyDescent="0.25">
      <c r="A3585" s="4" t="s">
        <v>915</v>
      </c>
      <c r="B3585" s="4" t="s">
        <v>75</v>
      </c>
      <c r="C3585" s="4" t="s">
        <v>1519</v>
      </c>
      <c r="D3585" s="65" t="s">
        <v>1520</v>
      </c>
      <c r="E3585" s="75">
        <v>6135</v>
      </c>
      <c r="F3585" s="65"/>
      <c r="G3585" s="61" t="s">
        <v>1894</v>
      </c>
      <c r="H3585" s="13" t="s">
        <v>188</v>
      </c>
      <c r="I3585" s="14">
        <v>1320</v>
      </c>
      <c r="J3585" s="14"/>
      <c r="K3585" s="14"/>
      <c r="L3585" s="14"/>
      <c r="M3585" s="14"/>
      <c r="N3585" s="14"/>
      <c r="O3585" s="14">
        <f t="shared" si="4941"/>
        <v>1320</v>
      </c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>
        <v>0</v>
      </c>
      <c r="AC3585" s="14">
        <v>1320</v>
      </c>
      <c r="AD3585" s="14">
        <v>0</v>
      </c>
      <c r="AE3585" s="14"/>
      <c r="AF3585" s="14"/>
      <c r="AG3585" s="14"/>
      <c r="AH3585" s="14"/>
      <c r="AI3585" s="14"/>
      <c r="AJ3585" s="14">
        <f t="shared" si="4942"/>
        <v>0</v>
      </c>
      <c r="AK3585" s="14"/>
      <c r="AL3585" s="14"/>
      <c r="AM3585" s="14"/>
      <c r="AN3585" s="14"/>
      <c r="AO3585" s="14"/>
      <c r="AP3585" s="14"/>
      <c r="AQ3585" s="14"/>
      <c r="AR3585" s="14"/>
      <c r="AS3585" s="14"/>
      <c r="AT3585" s="14"/>
      <c r="AU3585" s="14"/>
      <c r="AV3585" s="14"/>
      <c r="AW3585" s="14">
        <v>0</v>
      </c>
      <c r="AX3585" s="14">
        <v>0</v>
      </c>
      <c r="AY3585" s="14">
        <v>0</v>
      </c>
      <c r="AZ3585" s="14"/>
      <c r="BA3585" s="14"/>
      <c r="BB3585" s="14"/>
      <c r="BC3585" s="14"/>
      <c r="BD3585" s="14"/>
      <c r="BE3585" s="14">
        <f t="shared" si="4943"/>
        <v>0</v>
      </c>
      <c r="BF3585" s="14"/>
      <c r="BG3585" s="14"/>
      <c r="BH3585" s="14"/>
      <c r="BI3585" s="14"/>
      <c r="BJ3585" s="14"/>
      <c r="BK3585" s="14"/>
      <c r="BL3585" s="14"/>
      <c r="BM3585" s="14"/>
      <c r="BN3585" s="14"/>
      <c r="BO3585" s="14"/>
      <c r="BP3585" s="14"/>
      <c r="BQ3585" s="14"/>
      <c r="BR3585" s="14">
        <v>0</v>
      </c>
      <c r="BS3585" s="14">
        <v>0</v>
      </c>
    </row>
    <row r="3586" spans="1:71" x14ac:dyDescent="0.25">
      <c r="A3586" s="4" t="s">
        <v>915</v>
      </c>
      <c r="B3586" s="4" t="s">
        <v>75</v>
      </c>
      <c r="C3586" s="4" t="s">
        <v>1519</v>
      </c>
      <c r="D3586" s="65" t="s">
        <v>1520</v>
      </c>
      <c r="E3586" s="75">
        <v>6137</v>
      </c>
      <c r="F3586" s="65"/>
      <c r="G3586" s="61" t="s">
        <v>1894</v>
      </c>
      <c r="H3586" s="13" t="s">
        <v>191</v>
      </c>
      <c r="I3586" s="14">
        <v>3000</v>
      </c>
      <c r="J3586" s="14"/>
      <c r="K3586" s="14"/>
      <c r="L3586" s="14"/>
      <c r="M3586" s="14"/>
      <c r="N3586" s="14"/>
      <c r="O3586" s="14">
        <f t="shared" si="4941"/>
        <v>3000</v>
      </c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>
        <v>0</v>
      </c>
      <c r="AC3586" s="14">
        <v>3000</v>
      </c>
      <c r="AD3586" s="14">
        <v>0</v>
      </c>
      <c r="AE3586" s="14"/>
      <c r="AF3586" s="14"/>
      <c r="AG3586" s="14"/>
      <c r="AH3586" s="14"/>
      <c r="AI3586" s="14"/>
      <c r="AJ3586" s="14">
        <f t="shared" si="4942"/>
        <v>0</v>
      </c>
      <c r="AK3586" s="14"/>
      <c r="AL3586" s="14"/>
      <c r="AM3586" s="14"/>
      <c r="AN3586" s="14"/>
      <c r="AO3586" s="14"/>
      <c r="AP3586" s="14"/>
      <c r="AQ3586" s="14"/>
      <c r="AR3586" s="14"/>
      <c r="AS3586" s="14"/>
      <c r="AT3586" s="14"/>
      <c r="AU3586" s="14"/>
      <c r="AV3586" s="14"/>
      <c r="AW3586" s="14">
        <v>0</v>
      </c>
      <c r="AX3586" s="14">
        <v>0</v>
      </c>
      <c r="AY3586" s="14">
        <v>0</v>
      </c>
      <c r="AZ3586" s="14">
        <v>6000</v>
      </c>
      <c r="BA3586" s="14"/>
      <c r="BB3586" s="14"/>
      <c r="BC3586" s="14"/>
      <c r="BD3586" s="14"/>
      <c r="BE3586" s="14">
        <f t="shared" si="4943"/>
        <v>6000</v>
      </c>
      <c r="BF3586" s="14"/>
      <c r="BG3586" s="14"/>
      <c r="BH3586" s="14">
        <v>6000</v>
      </c>
      <c r="BI3586" s="14"/>
      <c r="BJ3586" s="14"/>
      <c r="BK3586" s="14"/>
      <c r="BL3586" s="14"/>
      <c r="BM3586" s="14"/>
      <c r="BN3586" s="14"/>
      <c r="BO3586" s="14"/>
      <c r="BP3586" s="14"/>
      <c r="BQ3586" s="14"/>
      <c r="BR3586" s="14">
        <v>6000</v>
      </c>
      <c r="BS3586" s="14">
        <v>0</v>
      </c>
    </row>
    <row r="3587" spans="1:71" x14ac:dyDescent="0.25">
      <c r="A3587" s="1" t="s">
        <v>915</v>
      </c>
      <c r="B3587" s="1" t="s">
        <v>75</v>
      </c>
      <c r="C3587" s="1" t="s">
        <v>1519</v>
      </c>
      <c r="D3587" s="68" t="s">
        <v>1520</v>
      </c>
      <c r="E3587" s="68" t="s">
        <v>37</v>
      </c>
      <c r="F3587" s="65" t="s">
        <v>1</v>
      </c>
      <c r="G3587" s="13" t="s">
        <v>1</v>
      </c>
      <c r="H3587" s="2" t="s">
        <v>38</v>
      </c>
      <c r="I3587" s="12">
        <f t="shared" ref="I3587:AA3587" si="4998">SUM(I3588:I3590)</f>
        <v>2200</v>
      </c>
      <c r="J3587" s="12">
        <f t="shared" si="4998"/>
        <v>0</v>
      </c>
      <c r="K3587" s="12">
        <f t="shared" si="4998"/>
        <v>0</v>
      </c>
      <c r="L3587" s="12">
        <f t="shared" si="4998"/>
        <v>0</v>
      </c>
      <c r="M3587" s="12">
        <f t="shared" si="4998"/>
        <v>0</v>
      </c>
      <c r="N3587" s="12">
        <f t="shared" si="4998"/>
        <v>0</v>
      </c>
      <c r="O3587" s="12">
        <f t="shared" si="4998"/>
        <v>2200</v>
      </c>
      <c r="P3587" s="12">
        <f t="shared" si="4998"/>
        <v>0</v>
      </c>
      <c r="Q3587" s="12">
        <f t="shared" si="4998"/>
        <v>0</v>
      </c>
      <c r="R3587" s="12">
        <f t="shared" si="4998"/>
        <v>0</v>
      </c>
      <c r="S3587" s="12">
        <f t="shared" si="4998"/>
        <v>0</v>
      </c>
      <c r="T3587" s="12">
        <f t="shared" si="4998"/>
        <v>0</v>
      </c>
      <c r="U3587" s="12">
        <f t="shared" si="4998"/>
        <v>0</v>
      </c>
      <c r="V3587" s="12">
        <f t="shared" si="4998"/>
        <v>0</v>
      </c>
      <c r="W3587" s="12">
        <f t="shared" si="4998"/>
        <v>0</v>
      </c>
      <c r="X3587" s="12">
        <f t="shared" si="4998"/>
        <v>0</v>
      </c>
      <c r="Y3587" s="12">
        <f t="shared" si="4998"/>
        <v>0</v>
      </c>
      <c r="Z3587" s="12">
        <f t="shared" si="4998"/>
        <v>0</v>
      </c>
      <c r="AA3587" s="12">
        <f t="shared" si="4998"/>
        <v>0</v>
      </c>
      <c r="AB3587" s="12">
        <v>0</v>
      </c>
      <c r="AC3587" s="12">
        <v>2200</v>
      </c>
      <c r="AD3587" s="12">
        <f t="shared" ref="AD3587:AV3587" si="4999">SUM(AD3588:AD3590)</f>
        <v>0</v>
      </c>
      <c r="AE3587" s="12">
        <f t="shared" si="4999"/>
        <v>0</v>
      </c>
      <c r="AF3587" s="12">
        <f t="shared" si="4999"/>
        <v>0</v>
      </c>
      <c r="AG3587" s="12">
        <f t="shared" si="4999"/>
        <v>0</v>
      </c>
      <c r="AH3587" s="12">
        <f t="shared" si="4999"/>
        <v>0</v>
      </c>
      <c r="AI3587" s="12">
        <f t="shared" si="4999"/>
        <v>0</v>
      </c>
      <c r="AJ3587" s="12">
        <f t="shared" si="4999"/>
        <v>0</v>
      </c>
      <c r="AK3587" s="12">
        <f t="shared" si="4999"/>
        <v>0</v>
      </c>
      <c r="AL3587" s="12">
        <f t="shared" si="4999"/>
        <v>0</v>
      </c>
      <c r="AM3587" s="12">
        <f t="shared" si="4999"/>
        <v>0</v>
      </c>
      <c r="AN3587" s="12">
        <f t="shared" si="4999"/>
        <v>0</v>
      </c>
      <c r="AO3587" s="12">
        <f t="shared" si="4999"/>
        <v>0</v>
      </c>
      <c r="AP3587" s="12">
        <f t="shared" si="4999"/>
        <v>0</v>
      </c>
      <c r="AQ3587" s="12">
        <f t="shared" si="4999"/>
        <v>0</v>
      </c>
      <c r="AR3587" s="12">
        <f t="shared" si="4999"/>
        <v>0</v>
      </c>
      <c r="AS3587" s="12">
        <f t="shared" si="4999"/>
        <v>0</v>
      </c>
      <c r="AT3587" s="12">
        <f t="shared" si="4999"/>
        <v>0</v>
      </c>
      <c r="AU3587" s="12">
        <f t="shared" si="4999"/>
        <v>0</v>
      </c>
      <c r="AV3587" s="12">
        <f t="shared" si="4999"/>
        <v>0</v>
      </c>
      <c r="AW3587" s="12">
        <v>0</v>
      </c>
      <c r="AX3587" s="12">
        <v>0</v>
      </c>
      <c r="AY3587" s="12">
        <f t="shared" ref="AY3587:BQ3587" si="5000">SUM(AY3588:AY3590)</f>
        <v>0</v>
      </c>
      <c r="AZ3587" s="12">
        <f t="shared" si="5000"/>
        <v>0</v>
      </c>
      <c r="BA3587" s="12">
        <f t="shared" si="5000"/>
        <v>0</v>
      </c>
      <c r="BB3587" s="12">
        <f t="shared" si="5000"/>
        <v>0</v>
      </c>
      <c r="BC3587" s="12">
        <f t="shared" si="5000"/>
        <v>0</v>
      </c>
      <c r="BD3587" s="12">
        <f t="shared" si="5000"/>
        <v>0</v>
      </c>
      <c r="BE3587" s="12">
        <f t="shared" si="5000"/>
        <v>0</v>
      </c>
      <c r="BF3587" s="12">
        <f t="shared" si="5000"/>
        <v>0</v>
      </c>
      <c r="BG3587" s="12">
        <f t="shared" si="5000"/>
        <v>0</v>
      </c>
      <c r="BH3587" s="12">
        <f t="shared" si="5000"/>
        <v>0</v>
      </c>
      <c r="BI3587" s="12">
        <f t="shared" si="5000"/>
        <v>0</v>
      </c>
      <c r="BJ3587" s="12">
        <f t="shared" si="5000"/>
        <v>0</v>
      </c>
      <c r="BK3587" s="12">
        <f t="shared" si="5000"/>
        <v>0</v>
      </c>
      <c r="BL3587" s="12">
        <f t="shared" si="5000"/>
        <v>0</v>
      </c>
      <c r="BM3587" s="12">
        <f t="shared" si="5000"/>
        <v>0</v>
      </c>
      <c r="BN3587" s="12">
        <f t="shared" si="5000"/>
        <v>0</v>
      </c>
      <c r="BO3587" s="12">
        <f t="shared" si="5000"/>
        <v>0</v>
      </c>
      <c r="BP3587" s="12">
        <f t="shared" si="5000"/>
        <v>0</v>
      </c>
      <c r="BQ3587" s="12">
        <f t="shared" si="5000"/>
        <v>0</v>
      </c>
      <c r="BR3587" s="12">
        <v>0</v>
      </c>
      <c r="BS3587" s="12">
        <v>0</v>
      </c>
    </row>
    <row r="3588" spans="1:71" x14ac:dyDescent="0.25">
      <c r="A3588" s="4" t="s">
        <v>915</v>
      </c>
      <c r="B3588" s="4" t="s">
        <v>75</v>
      </c>
      <c r="C3588" s="4" t="s">
        <v>1519</v>
      </c>
      <c r="D3588" s="65" t="s">
        <v>1520</v>
      </c>
      <c r="E3588" s="75">
        <v>6139</v>
      </c>
      <c r="F3588" s="65"/>
      <c r="G3588" s="61" t="s">
        <v>1894</v>
      </c>
      <c r="H3588" s="13" t="s">
        <v>38</v>
      </c>
      <c r="I3588" s="14">
        <v>2200</v>
      </c>
      <c r="J3588" s="14"/>
      <c r="K3588" s="14"/>
      <c r="L3588" s="14"/>
      <c r="M3588" s="14"/>
      <c r="N3588" s="14"/>
      <c r="O3588" s="14">
        <f t="shared" si="4941"/>
        <v>2200</v>
      </c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>
        <v>0</v>
      </c>
      <c r="AC3588" s="14">
        <v>2200</v>
      </c>
      <c r="AD3588" s="14">
        <v>0</v>
      </c>
      <c r="AE3588" s="14"/>
      <c r="AF3588" s="14"/>
      <c r="AG3588" s="14"/>
      <c r="AH3588" s="14"/>
      <c r="AI3588" s="14"/>
      <c r="AJ3588" s="14">
        <f t="shared" si="4942"/>
        <v>0</v>
      </c>
      <c r="AK3588" s="14"/>
      <c r="AL3588" s="14"/>
      <c r="AM3588" s="14"/>
      <c r="AN3588" s="14"/>
      <c r="AO3588" s="14"/>
      <c r="AP3588" s="14"/>
      <c r="AQ3588" s="14"/>
      <c r="AR3588" s="14"/>
      <c r="AS3588" s="14"/>
      <c r="AT3588" s="14"/>
      <c r="AU3588" s="14"/>
      <c r="AV3588" s="14"/>
      <c r="AW3588" s="14">
        <v>0</v>
      </c>
      <c r="AX3588" s="14">
        <v>0</v>
      </c>
      <c r="AY3588" s="14">
        <v>0</v>
      </c>
      <c r="AZ3588" s="14"/>
      <c r="BA3588" s="14"/>
      <c r="BB3588" s="14"/>
      <c r="BC3588" s="14"/>
      <c r="BD3588" s="14"/>
      <c r="BE3588" s="14">
        <f t="shared" si="4943"/>
        <v>0</v>
      </c>
      <c r="BF3588" s="14"/>
      <c r="BG3588" s="14"/>
      <c r="BH3588" s="14"/>
      <c r="BI3588" s="14"/>
      <c r="BJ3588" s="14"/>
      <c r="BK3588" s="14"/>
      <c r="BL3588" s="14"/>
      <c r="BM3588" s="14"/>
      <c r="BN3588" s="14"/>
      <c r="BO3588" s="14"/>
      <c r="BP3588" s="14"/>
      <c r="BQ3588" s="14"/>
      <c r="BR3588" s="14">
        <v>0</v>
      </c>
      <c r="BS3588" s="14">
        <v>0</v>
      </c>
    </row>
    <row r="3589" spans="1:71" ht="22.5" x14ac:dyDescent="0.25">
      <c r="A3589" s="4" t="s">
        <v>915</v>
      </c>
      <c r="B3589" s="4" t="s">
        <v>75</v>
      </c>
      <c r="C3589" s="4" t="s">
        <v>1519</v>
      </c>
      <c r="D3589" s="65" t="s">
        <v>1520</v>
      </c>
      <c r="E3589" s="75">
        <v>6139</v>
      </c>
      <c r="F3589" s="65" t="s">
        <v>1527</v>
      </c>
      <c r="G3589" s="61" t="s">
        <v>1894</v>
      </c>
      <c r="H3589" s="13" t="s">
        <v>46</v>
      </c>
      <c r="I3589" s="14">
        <v>0</v>
      </c>
      <c r="J3589" s="14"/>
      <c r="K3589" s="14"/>
      <c r="L3589" s="14"/>
      <c r="M3589" s="14"/>
      <c r="N3589" s="14"/>
      <c r="O3589" s="14">
        <f t="shared" si="4941"/>
        <v>0</v>
      </c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>
        <v>0</v>
      </c>
      <c r="AC3589" s="14">
        <v>0</v>
      </c>
      <c r="AD3589" s="14">
        <v>0</v>
      </c>
      <c r="AE3589" s="14"/>
      <c r="AF3589" s="14"/>
      <c r="AG3589" s="14"/>
      <c r="AH3589" s="14"/>
      <c r="AI3589" s="14"/>
      <c r="AJ3589" s="14">
        <f t="shared" si="4942"/>
        <v>0</v>
      </c>
      <c r="AK3589" s="14"/>
      <c r="AL3589" s="14"/>
      <c r="AM3589" s="14"/>
      <c r="AN3589" s="14"/>
      <c r="AO3589" s="14"/>
      <c r="AP3589" s="14"/>
      <c r="AQ3589" s="14"/>
      <c r="AR3589" s="14"/>
      <c r="AS3589" s="14"/>
      <c r="AT3589" s="14"/>
      <c r="AU3589" s="14"/>
      <c r="AV3589" s="14"/>
      <c r="AW3589" s="14">
        <v>0</v>
      </c>
      <c r="AX3589" s="14">
        <v>0</v>
      </c>
      <c r="AY3589" s="14">
        <v>0</v>
      </c>
      <c r="AZ3589" s="14"/>
      <c r="BA3589" s="14"/>
      <c r="BB3589" s="14"/>
      <c r="BC3589" s="14"/>
      <c r="BD3589" s="14"/>
      <c r="BE3589" s="14">
        <f t="shared" si="4943"/>
        <v>0</v>
      </c>
      <c r="BF3589" s="14"/>
      <c r="BG3589" s="14"/>
      <c r="BH3589" s="14"/>
      <c r="BI3589" s="14"/>
      <c r="BJ3589" s="14"/>
      <c r="BK3589" s="14"/>
      <c r="BL3589" s="14"/>
      <c r="BM3589" s="14"/>
      <c r="BN3589" s="14"/>
      <c r="BO3589" s="14"/>
      <c r="BP3589" s="14"/>
      <c r="BQ3589" s="14"/>
      <c r="BR3589" s="14">
        <v>0</v>
      </c>
      <c r="BS3589" s="14">
        <v>0</v>
      </c>
    </row>
    <row r="3590" spans="1:71" ht="22.5" x14ac:dyDescent="0.25">
      <c r="A3590" s="4" t="s">
        <v>915</v>
      </c>
      <c r="B3590" s="4" t="s">
        <v>75</v>
      </c>
      <c r="C3590" s="4" t="s">
        <v>1519</v>
      </c>
      <c r="D3590" s="65" t="s">
        <v>1520</v>
      </c>
      <c r="E3590" s="75">
        <v>6139</v>
      </c>
      <c r="F3590" s="65" t="s">
        <v>1528</v>
      </c>
      <c r="G3590" s="61" t="s">
        <v>1894</v>
      </c>
      <c r="H3590" s="13" t="s">
        <v>52</v>
      </c>
      <c r="I3590" s="14">
        <v>0</v>
      </c>
      <c r="J3590" s="14"/>
      <c r="K3590" s="14"/>
      <c r="L3590" s="14"/>
      <c r="M3590" s="14"/>
      <c r="N3590" s="14"/>
      <c r="O3590" s="14">
        <f t="shared" si="4941"/>
        <v>0</v>
      </c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>
        <v>0</v>
      </c>
      <c r="AC3590" s="14">
        <v>0</v>
      </c>
      <c r="AD3590" s="14">
        <v>0</v>
      </c>
      <c r="AE3590" s="14"/>
      <c r="AF3590" s="14"/>
      <c r="AG3590" s="14"/>
      <c r="AH3590" s="14"/>
      <c r="AI3590" s="14"/>
      <c r="AJ3590" s="14">
        <f t="shared" si="4942"/>
        <v>0</v>
      </c>
      <c r="AK3590" s="14"/>
      <c r="AL3590" s="14"/>
      <c r="AM3590" s="14"/>
      <c r="AN3590" s="14"/>
      <c r="AO3590" s="14"/>
      <c r="AP3590" s="14"/>
      <c r="AQ3590" s="14"/>
      <c r="AR3590" s="14"/>
      <c r="AS3590" s="14"/>
      <c r="AT3590" s="14"/>
      <c r="AU3590" s="14"/>
      <c r="AV3590" s="14"/>
      <c r="AW3590" s="14">
        <v>0</v>
      </c>
      <c r="AX3590" s="14">
        <v>0</v>
      </c>
      <c r="AY3590" s="14">
        <v>0</v>
      </c>
      <c r="AZ3590" s="14"/>
      <c r="BA3590" s="14"/>
      <c r="BB3590" s="14"/>
      <c r="BC3590" s="14"/>
      <c r="BD3590" s="14"/>
      <c r="BE3590" s="14">
        <f t="shared" si="4943"/>
        <v>0</v>
      </c>
      <c r="BF3590" s="14"/>
      <c r="BG3590" s="14"/>
      <c r="BH3590" s="14"/>
      <c r="BI3590" s="14"/>
      <c r="BJ3590" s="14"/>
      <c r="BK3590" s="14"/>
      <c r="BL3590" s="14"/>
      <c r="BM3590" s="14"/>
      <c r="BN3590" s="14"/>
      <c r="BO3590" s="14"/>
      <c r="BP3590" s="14"/>
      <c r="BQ3590" s="14"/>
      <c r="BR3590" s="14">
        <v>0</v>
      </c>
      <c r="BS3590" s="14">
        <v>0</v>
      </c>
    </row>
    <row r="3591" spans="1:71" ht="22.5" x14ac:dyDescent="0.25">
      <c r="A3591" s="1" t="s">
        <v>1</v>
      </c>
      <c r="B3591" s="1" t="s">
        <v>1</v>
      </c>
      <c r="C3591" s="1" t="s">
        <v>1</v>
      </c>
      <c r="D3591" s="64" t="s">
        <v>1</v>
      </c>
      <c r="E3591" s="64" t="s">
        <v>1</v>
      </c>
      <c r="F3591" s="64" t="s">
        <v>1</v>
      </c>
      <c r="G3591" s="2" t="s">
        <v>1</v>
      </c>
      <c r="H3591" s="10" t="s">
        <v>53</v>
      </c>
      <c r="I3591" s="11">
        <f t="shared" ref="I3591:X3592" si="5001">SUM(I3592)</f>
        <v>0</v>
      </c>
      <c r="J3591" s="11">
        <f t="shared" si="5001"/>
        <v>0</v>
      </c>
      <c r="K3591" s="11">
        <f t="shared" si="5001"/>
        <v>0</v>
      </c>
      <c r="L3591" s="11">
        <f t="shared" si="5001"/>
        <v>0</v>
      </c>
      <c r="M3591" s="11">
        <f t="shared" si="5001"/>
        <v>0</v>
      </c>
      <c r="N3591" s="11">
        <f t="shared" si="5001"/>
        <v>0</v>
      </c>
      <c r="O3591" s="11">
        <f t="shared" si="5001"/>
        <v>0</v>
      </c>
      <c r="P3591" s="11">
        <f t="shared" si="5001"/>
        <v>0</v>
      </c>
      <c r="Q3591" s="11">
        <f t="shared" si="5001"/>
        <v>0</v>
      </c>
      <c r="R3591" s="11">
        <f t="shared" si="5001"/>
        <v>0</v>
      </c>
      <c r="S3591" s="11">
        <f t="shared" si="5001"/>
        <v>0</v>
      </c>
      <c r="T3591" s="11">
        <f t="shared" si="5001"/>
        <v>0</v>
      </c>
      <c r="U3591" s="11">
        <f t="shared" si="5001"/>
        <v>0</v>
      </c>
      <c r="V3591" s="11">
        <f t="shared" si="5001"/>
        <v>0</v>
      </c>
      <c r="W3591" s="11">
        <f t="shared" si="5001"/>
        <v>0</v>
      </c>
      <c r="X3591" s="11">
        <f t="shared" si="5001"/>
        <v>0</v>
      </c>
      <c r="Y3591" s="11">
        <f t="shared" ref="J3591:AA3592" si="5002">SUM(Y3592)</f>
        <v>0</v>
      </c>
      <c r="Z3591" s="11">
        <f t="shared" si="5002"/>
        <v>0</v>
      </c>
      <c r="AA3591" s="11">
        <f t="shared" si="5002"/>
        <v>0</v>
      </c>
      <c r="AB3591" s="11">
        <v>0</v>
      </c>
      <c r="AC3591" s="11">
        <v>0</v>
      </c>
      <c r="AD3591" s="11">
        <f t="shared" ref="AD3591:AS3592" si="5003">SUM(AD3592)</f>
        <v>0</v>
      </c>
      <c r="AE3591" s="11">
        <f t="shared" si="5003"/>
        <v>0</v>
      </c>
      <c r="AF3591" s="11">
        <f t="shared" si="5003"/>
        <v>0</v>
      </c>
      <c r="AG3591" s="11">
        <f t="shared" si="5003"/>
        <v>0</v>
      </c>
      <c r="AH3591" s="11">
        <f t="shared" si="5003"/>
        <v>0</v>
      </c>
      <c r="AI3591" s="11">
        <f t="shared" si="5003"/>
        <v>0</v>
      </c>
      <c r="AJ3591" s="11">
        <f t="shared" si="5003"/>
        <v>0</v>
      </c>
      <c r="AK3591" s="11">
        <f t="shared" si="5003"/>
        <v>0</v>
      </c>
      <c r="AL3591" s="11">
        <f t="shared" si="5003"/>
        <v>0</v>
      </c>
      <c r="AM3591" s="11">
        <f t="shared" si="5003"/>
        <v>0</v>
      </c>
      <c r="AN3591" s="11">
        <f t="shared" si="5003"/>
        <v>0</v>
      </c>
      <c r="AO3591" s="11">
        <f t="shared" si="5003"/>
        <v>0</v>
      </c>
      <c r="AP3591" s="11">
        <f t="shared" si="5003"/>
        <v>0</v>
      </c>
      <c r="AQ3591" s="11">
        <f t="shared" si="5003"/>
        <v>0</v>
      </c>
      <c r="AR3591" s="11">
        <f t="shared" si="5003"/>
        <v>0</v>
      </c>
      <c r="AS3591" s="11">
        <f t="shared" si="5003"/>
        <v>0</v>
      </c>
      <c r="AT3591" s="11">
        <f t="shared" ref="AE3591:AV3592" si="5004">SUM(AT3592)</f>
        <v>0</v>
      </c>
      <c r="AU3591" s="11">
        <f t="shared" si="5004"/>
        <v>0</v>
      </c>
      <c r="AV3591" s="11">
        <f t="shared" si="5004"/>
        <v>0</v>
      </c>
      <c r="AW3591" s="11">
        <v>0</v>
      </c>
      <c r="AX3591" s="11">
        <v>0</v>
      </c>
      <c r="AY3591" s="11">
        <f t="shared" ref="AY3591:BN3592" si="5005">SUM(AY3592)</f>
        <v>0</v>
      </c>
      <c r="AZ3591" s="11">
        <f t="shared" si="5005"/>
        <v>0</v>
      </c>
      <c r="BA3591" s="11">
        <f t="shared" si="5005"/>
        <v>0</v>
      </c>
      <c r="BB3591" s="11">
        <f t="shared" si="5005"/>
        <v>0</v>
      </c>
      <c r="BC3591" s="11">
        <f t="shared" si="5005"/>
        <v>0</v>
      </c>
      <c r="BD3591" s="11">
        <f t="shared" si="5005"/>
        <v>0</v>
      </c>
      <c r="BE3591" s="11">
        <f t="shared" si="5005"/>
        <v>0</v>
      </c>
      <c r="BF3591" s="11">
        <f t="shared" si="5005"/>
        <v>0</v>
      </c>
      <c r="BG3591" s="11">
        <f t="shared" si="5005"/>
        <v>0</v>
      </c>
      <c r="BH3591" s="11">
        <f t="shared" si="5005"/>
        <v>0</v>
      </c>
      <c r="BI3591" s="11">
        <f t="shared" si="5005"/>
        <v>0</v>
      </c>
      <c r="BJ3591" s="11">
        <f t="shared" si="5005"/>
        <v>0</v>
      </c>
      <c r="BK3591" s="11">
        <f t="shared" si="5005"/>
        <v>0</v>
      </c>
      <c r="BL3591" s="11">
        <f t="shared" si="5005"/>
        <v>0</v>
      </c>
      <c r="BM3591" s="11">
        <f t="shared" si="5005"/>
        <v>0</v>
      </c>
      <c r="BN3591" s="11">
        <f t="shared" si="5005"/>
        <v>0</v>
      </c>
      <c r="BO3591" s="11">
        <f t="shared" ref="AZ3591:BQ3592" si="5006">SUM(BO3592)</f>
        <v>0</v>
      </c>
      <c r="BP3591" s="11">
        <f t="shared" si="5006"/>
        <v>0</v>
      </c>
      <c r="BQ3591" s="11">
        <f t="shared" si="5006"/>
        <v>0</v>
      </c>
      <c r="BR3591" s="11">
        <v>0</v>
      </c>
      <c r="BS3591" s="11">
        <v>0</v>
      </c>
    </row>
    <row r="3592" spans="1:71" x14ac:dyDescent="0.25">
      <c r="A3592" s="4" t="s">
        <v>915</v>
      </c>
      <c r="B3592" s="4" t="s">
        <v>75</v>
      </c>
      <c r="C3592" s="4" t="s">
        <v>1519</v>
      </c>
      <c r="D3592" s="65" t="s">
        <v>1520</v>
      </c>
      <c r="E3592" s="64" t="s">
        <v>54</v>
      </c>
      <c r="F3592" s="64" t="s">
        <v>1</v>
      </c>
      <c r="G3592" s="2" t="s">
        <v>1</v>
      </c>
      <c r="H3592" s="2" t="s">
        <v>55</v>
      </c>
      <c r="I3592" s="12">
        <f t="shared" si="5001"/>
        <v>0</v>
      </c>
      <c r="J3592" s="12">
        <f t="shared" si="5002"/>
        <v>0</v>
      </c>
      <c r="K3592" s="12">
        <f t="shared" si="5002"/>
        <v>0</v>
      </c>
      <c r="L3592" s="12">
        <f t="shared" si="5002"/>
        <v>0</v>
      </c>
      <c r="M3592" s="12">
        <f t="shared" si="5002"/>
        <v>0</v>
      </c>
      <c r="N3592" s="12">
        <f t="shared" si="5002"/>
        <v>0</v>
      </c>
      <c r="O3592" s="12">
        <f t="shared" si="5002"/>
        <v>0</v>
      </c>
      <c r="P3592" s="12">
        <f t="shared" si="5002"/>
        <v>0</v>
      </c>
      <c r="Q3592" s="12">
        <f t="shared" si="5002"/>
        <v>0</v>
      </c>
      <c r="R3592" s="12">
        <f t="shared" si="5002"/>
        <v>0</v>
      </c>
      <c r="S3592" s="12">
        <f t="shared" si="5002"/>
        <v>0</v>
      </c>
      <c r="T3592" s="12">
        <f t="shared" si="5002"/>
        <v>0</v>
      </c>
      <c r="U3592" s="12">
        <f t="shared" si="5002"/>
        <v>0</v>
      </c>
      <c r="V3592" s="12">
        <f t="shared" si="5002"/>
        <v>0</v>
      </c>
      <c r="W3592" s="12">
        <f t="shared" si="5002"/>
        <v>0</v>
      </c>
      <c r="X3592" s="12">
        <f t="shared" si="5002"/>
        <v>0</v>
      </c>
      <c r="Y3592" s="12">
        <f t="shared" si="5002"/>
        <v>0</v>
      </c>
      <c r="Z3592" s="12">
        <f t="shared" si="5002"/>
        <v>0</v>
      </c>
      <c r="AA3592" s="12">
        <f t="shared" si="5002"/>
        <v>0</v>
      </c>
      <c r="AB3592" s="12">
        <v>0</v>
      </c>
      <c r="AC3592" s="12">
        <v>0</v>
      </c>
      <c r="AD3592" s="12">
        <f t="shared" si="5003"/>
        <v>0</v>
      </c>
      <c r="AE3592" s="12">
        <f t="shared" si="5004"/>
        <v>0</v>
      </c>
      <c r="AF3592" s="12">
        <f t="shared" si="5004"/>
        <v>0</v>
      </c>
      <c r="AG3592" s="12">
        <f t="shared" si="5004"/>
        <v>0</v>
      </c>
      <c r="AH3592" s="12">
        <f t="shared" si="5004"/>
        <v>0</v>
      </c>
      <c r="AI3592" s="12">
        <f t="shared" si="5004"/>
        <v>0</v>
      </c>
      <c r="AJ3592" s="12">
        <f t="shared" si="5004"/>
        <v>0</v>
      </c>
      <c r="AK3592" s="12">
        <f t="shared" si="5004"/>
        <v>0</v>
      </c>
      <c r="AL3592" s="12">
        <f t="shared" si="5004"/>
        <v>0</v>
      </c>
      <c r="AM3592" s="12">
        <f t="shared" si="5004"/>
        <v>0</v>
      </c>
      <c r="AN3592" s="12">
        <f t="shared" si="5004"/>
        <v>0</v>
      </c>
      <c r="AO3592" s="12">
        <f t="shared" si="5004"/>
        <v>0</v>
      </c>
      <c r="AP3592" s="12">
        <f t="shared" si="5004"/>
        <v>0</v>
      </c>
      <c r="AQ3592" s="12">
        <f t="shared" si="5004"/>
        <v>0</v>
      </c>
      <c r="AR3592" s="12">
        <f t="shared" si="5004"/>
        <v>0</v>
      </c>
      <c r="AS3592" s="12">
        <f t="shared" si="5004"/>
        <v>0</v>
      </c>
      <c r="AT3592" s="12">
        <f t="shared" si="5004"/>
        <v>0</v>
      </c>
      <c r="AU3592" s="12">
        <f t="shared" si="5004"/>
        <v>0</v>
      </c>
      <c r="AV3592" s="12">
        <f t="shared" si="5004"/>
        <v>0</v>
      </c>
      <c r="AW3592" s="12">
        <v>0</v>
      </c>
      <c r="AX3592" s="12">
        <v>0</v>
      </c>
      <c r="AY3592" s="12">
        <f t="shared" si="5005"/>
        <v>0</v>
      </c>
      <c r="AZ3592" s="12">
        <f t="shared" si="5006"/>
        <v>0</v>
      </c>
      <c r="BA3592" s="12">
        <f t="shared" si="5006"/>
        <v>0</v>
      </c>
      <c r="BB3592" s="12">
        <f t="shared" si="5006"/>
        <v>0</v>
      </c>
      <c r="BC3592" s="12">
        <f t="shared" si="5006"/>
        <v>0</v>
      </c>
      <c r="BD3592" s="12">
        <f t="shared" si="5006"/>
        <v>0</v>
      </c>
      <c r="BE3592" s="12">
        <f t="shared" si="5006"/>
        <v>0</v>
      </c>
      <c r="BF3592" s="12">
        <f t="shared" si="5006"/>
        <v>0</v>
      </c>
      <c r="BG3592" s="12">
        <f t="shared" si="5006"/>
        <v>0</v>
      </c>
      <c r="BH3592" s="12">
        <f t="shared" si="5006"/>
        <v>0</v>
      </c>
      <c r="BI3592" s="12">
        <f t="shared" si="5006"/>
        <v>0</v>
      </c>
      <c r="BJ3592" s="12">
        <f t="shared" si="5006"/>
        <v>0</v>
      </c>
      <c r="BK3592" s="12">
        <f t="shared" si="5006"/>
        <v>0</v>
      </c>
      <c r="BL3592" s="12">
        <f t="shared" si="5006"/>
        <v>0</v>
      </c>
      <c r="BM3592" s="12">
        <f t="shared" si="5006"/>
        <v>0</v>
      </c>
      <c r="BN3592" s="12">
        <f t="shared" si="5006"/>
        <v>0</v>
      </c>
      <c r="BO3592" s="12">
        <f t="shared" si="5006"/>
        <v>0</v>
      </c>
      <c r="BP3592" s="12">
        <f t="shared" si="5006"/>
        <v>0</v>
      </c>
      <c r="BQ3592" s="12">
        <f t="shared" si="5006"/>
        <v>0</v>
      </c>
      <c r="BR3592" s="12">
        <v>0</v>
      </c>
      <c r="BS3592" s="12">
        <v>0</v>
      </c>
    </row>
    <row r="3593" spans="1:71" x14ac:dyDescent="0.25">
      <c r="A3593" s="4" t="s">
        <v>915</v>
      </c>
      <c r="B3593" s="4" t="s">
        <v>75</v>
      </c>
      <c r="C3593" s="4" t="s">
        <v>1519</v>
      </c>
      <c r="D3593" s="65" t="s">
        <v>1520</v>
      </c>
      <c r="E3593" s="75">
        <v>6148</v>
      </c>
      <c r="F3593" s="65"/>
      <c r="G3593" s="61" t="s">
        <v>1894</v>
      </c>
      <c r="H3593" s="13" t="s">
        <v>63</v>
      </c>
      <c r="I3593" s="14">
        <v>0</v>
      </c>
      <c r="J3593" s="14"/>
      <c r="K3593" s="14"/>
      <c r="L3593" s="14"/>
      <c r="M3593" s="14"/>
      <c r="N3593" s="14"/>
      <c r="O3593" s="14">
        <f t="shared" si="4941"/>
        <v>0</v>
      </c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>
        <v>0</v>
      </c>
      <c r="AC3593" s="14">
        <v>0</v>
      </c>
      <c r="AD3593" s="14">
        <v>0</v>
      </c>
      <c r="AE3593" s="14"/>
      <c r="AF3593" s="14"/>
      <c r="AG3593" s="14"/>
      <c r="AH3593" s="14"/>
      <c r="AI3593" s="14"/>
      <c r="AJ3593" s="14">
        <f t="shared" si="4942"/>
        <v>0</v>
      </c>
      <c r="AK3593" s="14"/>
      <c r="AL3593" s="14"/>
      <c r="AM3593" s="14"/>
      <c r="AN3593" s="14"/>
      <c r="AO3593" s="14"/>
      <c r="AP3593" s="14"/>
      <c r="AQ3593" s="14"/>
      <c r="AR3593" s="14"/>
      <c r="AS3593" s="14"/>
      <c r="AT3593" s="14"/>
      <c r="AU3593" s="14"/>
      <c r="AV3593" s="14"/>
      <c r="AW3593" s="14">
        <v>0</v>
      </c>
      <c r="AX3593" s="14">
        <v>0</v>
      </c>
      <c r="AY3593" s="14">
        <v>0</v>
      </c>
      <c r="AZ3593" s="14"/>
      <c r="BA3593" s="14"/>
      <c r="BB3593" s="14"/>
      <c r="BC3593" s="14"/>
      <c r="BD3593" s="14"/>
      <c r="BE3593" s="14">
        <f t="shared" si="4943"/>
        <v>0</v>
      </c>
      <c r="BF3593" s="14"/>
      <c r="BG3593" s="14"/>
      <c r="BH3593" s="14"/>
      <c r="BI3593" s="14"/>
      <c r="BJ3593" s="14"/>
      <c r="BK3593" s="14"/>
      <c r="BL3593" s="14"/>
      <c r="BM3593" s="14"/>
      <c r="BN3593" s="14"/>
      <c r="BO3593" s="14"/>
      <c r="BP3593" s="14"/>
      <c r="BQ3593" s="14"/>
      <c r="BR3593" s="14">
        <v>0</v>
      </c>
      <c r="BS3593" s="14">
        <v>0</v>
      </c>
    </row>
    <row r="3594" spans="1:71" ht="22.5" x14ac:dyDescent="0.25">
      <c r="A3594" s="1" t="s">
        <v>1</v>
      </c>
      <c r="B3594" s="1" t="s">
        <v>1</v>
      </c>
      <c r="C3594" s="1" t="s">
        <v>1</v>
      </c>
      <c r="D3594" s="64" t="s">
        <v>1</v>
      </c>
      <c r="E3594" s="64" t="s">
        <v>1</v>
      </c>
      <c r="F3594" s="64" t="s">
        <v>1</v>
      </c>
      <c r="G3594" s="2" t="s">
        <v>1</v>
      </c>
      <c r="H3594" s="10" t="s">
        <v>64</v>
      </c>
      <c r="I3594" s="11">
        <f t="shared" ref="I3594:AA3594" si="5007">SUM(I3595)</f>
        <v>11000</v>
      </c>
      <c r="J3594" s="11">
        <f t="shared" si="5007"/>
        <v>0</v>
      </c>
      <c r="K3594" s="11">
        <f t="shared" si="5007"/>
        <v>0</v>
      </c>
      <c r="L3594" s="11">
        <f t="shared" si="5007"/>
        <v>0</v>
      </c>
      <c r="M3594" s="11">
        <f t="shared" si="5007"/>
        <v>0</v>
      </c>
      <c r="N3594" s="11">
        <f t="shared" si="5007"/>
        <v>0</v>
      </c>
      <c r="O3594" s="11">
        <f t="shared" si="5007"/>
        <v>11000</v>
      </c>
      <c r="P3594" s="11">
        <f t="shared" si="5007"/>
        <v>0</v>
      </c>
      <c r="Q3594" s="11">
        <f t="shared" si="5007"/>
        <v>0</v>
      </c>
      <c r="R3594" s="11">
        <f t="shared" si="5007"/>
        <v>0</v>
      </c>
      <c r="S3594" s="11">
        <f t="shared" si="5007"/>
        <v>0</v>
      </c>
      <c r="T3594" s="11">
        <f t="shared" si="5007"/>
        <v>0</v>
      </c>
      <c r="U3594" s="11">
        <f t="shared" si="5007"/>
        <v>0</v>
      </c>
      <c r="V3594" s="11">
        <f t="shared" si="5007"/>
        <v>0</v>
      </c>
      <c r="W3594" s="11">
        <f t="shared" si="5007"/>
        <v>0</v>
      </c>
      <c r="X3594" s="11">
        <f t="shared" si="5007"/>
        <v>0</v>
      </c>
      <c r="Y3594" s="11">
        <f t="shared" si="5007"/>
        <v>0</v>
      </c>
      <c r="Z3594" s="11">
        <f t="shared" si="5007"/>
        <v>0</v>
      </c>
      <c r="AA3594" s="11">
        <f t="shared" si="5007"/>
        <v>0</v>
      </c>
      <c r="AB3594" s="11">
        <v>0</v>
      </c>
      <c r="AC3594" s="11">
        <v>11000</v>
      </c>
      <c r="AD3594" s="11">
        <f t="shared" ref="AD3594:AV3594" si="5008">SUM(AD3595)</f>
        <v>0</v>
      </c>
      <c r="AE3594" s="11">
        <f t="shared" si="5008"/>
        <v>0</v>
      </c>
      <c r="AF3594" s="11">
        <f t="shared" si="5008"/>
        <v>0</v>
      </c>
      <c r="AG3594" s="11">
        <f t="shared" si="5008"/>
        <v>0</v>
      </c>
      <c r="AH3594" s="11">
        <f t="shared" si="5008"/>
        <v>0</v>
      </c>
      <c r="AI3594" s="11">
        <f t="shared" si="5008"/>
        <v>0</v>
      </c>
      <c r="AJ3594" s="11">
        <f t="shared" si="5008"/>
        <v>0</v>
      </c>
      <c r="AK3594" s="11">
        <f t="shared" si="5008"/>
        <v>0</v>
      </c>
      <c r="AL3594" s="11">
        <f t="shared" si="5008"/>
        <v>0</v>
      </c>
      <c r="AM3594" s="11">
        <f t="shared" si="5008"/>
        <v>0</v>
      </c>
      <c r="AN3594" s="11">
        <f t="shared" si="5008"/>
        <v>0</v>
      </c>
      <c r="AO3594" s="11">
        <f t="shared" si="5008"/>
        <v>0</v>
      </c>
      <c r="AP3594" s="11">
        <f t="shared" si="5008"/>
        <v>0</v>
      </c>
      <c r="AQ3594" s="11">
        <f t="shared" si="5008"/>
        <v>0</v>
      </c>
      <c r="AR3594" s="11">
        <f t="shared" si="5008"/>
        <v>0</v>
      </c>
      <c r="AS3594" s="11">
        <f t="shared" si="5008"/>
        <v>0</v>
      </c>
      <c r="AT3594" s="11">
        <f t="shared" si="5008"/>
        <v>0</v>
      </c>
      <c r="AU3594" s="11">
        <f t="shared" si="5008"/>
        <v>0</v>
      </c>
      <c r="AV3594" s="11">
        <f t="shared" si="5008"/>
        <v>0</v>
      </c>
      <c r="AW3594" s="11">
        <v>0</v>
      </c>
      <c r="AX3594" s="11">
        <v>0</v>
      </c>
      <c r="AY3594" s="11">
        <f t="shared" ref="AY3594:BQ3594" si="5009">SUM(AY3595)</f>
        <v>0</v>
      </c>
      <c r="AZ3594" s="11">
        <f t="shared" si="5009"/>
        <v>0</v>
      </c>
      <c r="BA3594" s="11">
        <f t="shared" si="5009"/>
        <v>0</v>
      </c>
      <c r="BB3594" s="11">
        <f t="shared" si="5009"/>
        <v>0</v>
      </c>
      <c r="BC3594" s="11">
        <f t="shared" si="5009"/>
        <v>0</v>
      </c>
      <c r="BD3594" s="11">
        <f t="shared" si="5009"/>
        <v>0</v>
      </c>
      <c r="BE3594" s="11">
        <f t="shared" si="5009"/>
        <v>0</v>
      </c>
      <c r="BF3594" s="11">
        <f t="shared" si="5009"/>
        <v>0</v>
      </c>
      <c r="BG3594" s="11">
        <f t="shared" si="5009"/>
        <v>0</v>
      </c>
      <c r="BH3594" s="11">
        <f t="shared" si="5009"/>
        <v>0</v>
      </c>
      <c r="BI3594" s="11">
        <f t="shared" si="5009"/>
        <v>0</v>
      </c>
      <c r="BJ3594" s="11">
        <f t="shared" si="5009"/>
        <v>0</v>
      </c>
      <c r="BK3594" s="11">
        <f t="shared" si="5009"/>
        <v>0</v>
      </c>
      <c r="BL3594" s="11">
        <f t="shared" si="5009"/>
        <v>0</v>
      </c>
      <c r="BM3594" s="11">
        <f t="shared" si="5009"/>
        <v>0</v>
      </c>
      <c r="BN3594" s="11">
        <f t="shared" si="5009"/>
        <v>0</v>
      </c>
      <c r="BO3594" s="11">
        <f t="shared" si="5009"/>
        <v>0</v>
      </c>
      <c r="BP3594" s="11">
        <f t="shared" si="5009"/>
        <v>0</v>
      </c>
      <c r="BQ3594" s="11">
        <f t="shared" si="5009"/>
        <v>0</v>
      </c>
      <c r="BR3594" s="11">
        <v>0</v>
      </c>
      <c r="BS3594" s="11">
        <v>0</v>
      </c>
    </row>
    <row r="3595" spans="1:71" x14ac:dyDescent="0.25">
      <c r="A3595" s="4" t="s">
        <v>915</v>
      </c>
      <c r="B3595" s="4" t="s">
        <v>75</v>
      </c>
      <c r="C3595" s="4" t="s">
        <v>1519</v>
      </c>
      <c r="D3595" s="65" t="s">
        <v>1520</v>
      </c>
      <c r="E3595" s="64" t="s">
        <v>65</v>
      </c>
      <c r="F3595" s="64" t="s">
        <v>1</v>
      </c>
      <c r="G3595" s="2" t="s">
        <v>1</v>
      </c>
      <c r="H3595" s="2" t="s">
        <v>66</v>
      </c>
      <c r="I3595" s="12">
        <f t="shared" ref="I3595:AA3595" si="5010">SUM(I3596:I3597)</f>
        <v>11000</v>
      </c>
      <c r="J3595" s="12">
        <f t="shared" si="5010"/>
        <v>0</v>
      </c>
      <c r="K3595" s="12">
        <f t="shared" si="5010"/>
        <v>0</v>
      </c>
      <c r="L3595" s="12">
        <f t="shared" si="5010"/>
        <v>0</v>
      </c>
      <c r="M3595" s="12">
        <f t="shared" si="5010"/>
        <v>0</v>
      </c>
      <c r="N3595" s="12">
        <f t="shared" si="5010"/>
        <v>0</v>
      </c>
      <c r="O3595" s="12">
        <f t="shared" ref="O3595" si="5011">SUM(O3596:O3597)</f>
        <v>11000</v>
      </c>
      <c r="P3595" s="12">
        <f t="shared" si="5010"/>
        <v>0</v>
      </c>
      <c r="Q3595" s="12">
        <f t="shared" si="5010"/>
        <v>0</v>
      </c>
      <c r="R3595" s="12">
        <f t="shared" si="5010"/>
        <v>0</v>
      </c>
      <c r="S3595" s="12">
        <f t="shared" si="5010"/>
        <v>0</v>
      </c>
      <c r="T3595" s="12">
        <f t="shared" si="5010"/>
        <v>0</v>
      </c>
      <c r="U3595" s="12">
        <f t="shared" si="5010"/>
        <v>0</v>
      </c>
      <c r="V3595" s="12">
        <f t="shared" si="5010"/>
        <v>0</v>
      </c>
      <c r="W3595" s="12">
        <f t="shared" si="5010"/>
        <v>0</v>
      </c>
      <c r="X3595" s="12">
        <f t="shared" si="5010"/>
        <v>0</v>
      </c>
      <c r="Y3595" s="12">
        <f t="shared" si="5010"/>
        <v>0</v>
      </c>
      <c r="Z3595" s="12">
        <f t="shared" si="5010"/>
        <v>0</v>
      </c>
      <c r="AA3595" s="12">
        <f t="shared" si="5010"/>
        <v>0</v>
      </c>
      <c r="AB3595" s="12">
        <v>0</v>
      </c>
      <c r="AC3595" s="12">
        <v>11000</v>
      </c>
      <c r="AD3595" s="12">
        <f t="shared" ref="AD3595:AV3595" si="5012">SUM(AD3596:AD3597)</f>
        <v>0</v>
      </c>
      <c r="AE3595" s="12">
        <f t="shared" si="5012"/>
        <v>0</v>
      </c>
      <c r="AF3595" s="12">
        <f t="shared" si="5012"/>
        <v>0</v>
      </c>
      <c r="AG3595" s="12">
        <f t="shared" si="5012"/>
        <v>0</v>
      </c>
      <c r="AH3595" s="12">
        <f t="shared" si="5012"/>
        <v>0</v>
      </c>
      <c r="AI3595" s="12">
        <f t="shared" si="5012"/>
        <v>0</v>
      </c>
      <c r="AJ3595" s="12">
        <f t="shared" ref="AJ3595" si="5013">SUM(AJ3596:AJ3597)</f>
        <v>0</v>
      </c>
      <c r="AK3595" s="12">
        <f t="shared" si="5012"/>
        <v>0</v>
      </c>
      <c r="AL3595" s="12">
        <f t="shared" si="5012"/>
        <v>0</v>
      </c>
      <c r="AM3595" s="12">
        <f t="shared" si="5012"/>
        <v>0</v>
      </c>
      <c r="AN3595" s="12">
        <f t="shared" si="5012"/>
        <v>0</v>
      </c>
      <c r="AO3595" s="12">
        <f t="shared" si="5012"/>
        <v>0</v>
      </c>
      <c r="AP3595" s="12">
        <f t="shared" si="5012"/>
        <v>0</v>
      </c>
      <c r="AQ3595" s="12">
        <f t="shared" si="5012"/>
        <v>0</v>
      </c>
      <c r="AR3595" s="12">
        <f t="shared" si="5012"/>
        <v>0</v>
      </c>
      <c r="AS3595" s="12">
        <f t="shared" si="5012"/>
        <v>0</v>
      </c>
      <c r="AT3595" s="12">
        <f t="shared" si="5012"/>
        <v>0</v>
      </c>
      <c r="AU3595" s="12">
        <f t="shared" si="5012"/>
        <v>0</v>
      </c>
      <c r="AV3595" s="12">
        <f t="shared" si="5012"/>
        <v>0</v>
      </c>
      <c r="AW3595" s="12">
        <v>0</v>
      </c>
      <c r="AX3595" s="12">
        <v>0</v>
      </c>
      <c r="AY3595" s="12">
        <f t="shared" ref="AY3595:BQ3595" si="5014">SUM(AY3596:AY3597)</f>
        <v>0</v>
      </c>
      <c r="AZ3595" s="12">
        <f t="shared" si="5014"/>
        <v>0</v>
      </c>
      <c r="BA3595" s="12">
        <f t="shared" si="5014"/>
        <v>0</v>
      </c>
      <c r="BB3595" s="12">
        <f t="shared" si="5014"/>
        <v>0</v>
      </c>
      <c r="BC3595" s="12">
        <f t="shared" si="5014"/>
        <v>0</v>
      </c>
      <c r="BD3595" s="12">
        <f t="shared" si="5014"/>
        <v>0</v>
      </c>
      <c r="BE3595" s="12">
        <f t="shared" ref="BE3595" si="5015">SUM(BE3596:BE3597)</f>
        <v>0</v>
      </c>
      <c r="BF3595" s="12">
        <f t="shared" si="5014"/>
        <v>0</v>
      </c>
      <c r="BG3595" s="12">
        <f t="shared" si="5014"/>
        <v>0</v>
      </c>
      <c r="BH3595" s="12">
        <f t="shared" si="5014"/>
        <v>0</v>
      </c>
      <c r="BI3595" s="12">
        <f t="shared" si="5014"/>
        <v>0</v>
      </c>
      <c r="BJ3595" s="12">
        <f t="shared" si="5014"/>
        <v>0</v>
      </c>
      <c r="BK3595" s="12">
        <f t="shared" si="5014"/>
        <v>0</v>
      </c>
      <c r="BL3595" s="12">
        <f t="shared" si="5014"/>
        <v>0</v>
      </c>
      <c r="BM3595" s="12">
        <f t="shared" si="5014"/>
        <v>0</v>
      </c>
      <c r="BN3595" s="12">
        <f t="shared" si="5014"/>
        <v>0</v>
      </c>
      <c r="BO3595" s="12">
        <f t="shared" si="5014"/>
        <v>0</v>
      </c>
      <c r="BP3595" s="12">
        <f t="shared" si="5014"/>
        <v>0</v>
      </c>
      <c r="BQ3595" s="12">
        <f t="shared" si="5014"/>
        <v>0</v>
      </c>
      <c r="BR3595" s="12">
        <v>0</v>
      </c>
      <c r="BS3595" s="12">
        <v>0</v>
      </c>
    </row>
    <row r="3596" spans="1:71" x14ac:dyDescent="0.25">
      <c r="A3596" s="4" t="s">
        <v>915</v>
      </c>
      <c r="B3596" s="4" t="s">
        <v>75</v>
      </c>
      <c r="C3596" s="4" t="s">
        <v>1519</v>
      </c>
      <c r="D3596" s="65" t="s">
        <v>1520</v>
      </c>
      <c r="E3596" s="75">
        <v>8213</v>
      </c>
      <c r="F3596" s="65"/>
      <c r="G3596" s="61" t="s">
        <v>1894</v>
      </c>
      <c r="H3596" s="13" t="s">
        <v>68</v>
      </c>
      <c r="I3596" s="14">
        <v>5500</v>
      </c>
      <c r="J3596" s="14"/>
      <c r="K3596" s="14"/>
      <c r="L3596" s="14"/>
      <c r="M3596" s="14"/>
      <c r="N3596" s="14"/>
      <c r="O3596" s="14">
        <f t="shared" si="4941"/>
        <v>5500</v>
      </c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>
        <v>0</v>
      </c>
      <c r="AC3596" s="14">
        <v>5500</v>
      </c>
      <c r="AD3596" s="14">
        <v>0</v>
      </c>
      <c r="AE3596" s="14"/>
      <c r="AF3596" s="14"/>
      <c r="AG3596" s="14"/>
      <c r="AH3596" s="14"/>
      <c r="AI3596" s="14"/>
      <c r="AJ3596" s="14">
        <f t="shared" si="4942"/>
        <v>0</v>
      </c>
      <c r="AK3596" s="14"/>
      <c r="AL3596" s="14"/>
      <c r="AM3596" s="14"/>
      <c r="AN3596" s="14"/>
      <c r="AO3596" s="14"/>
      <c r="AP3596" s="14"/>
      <c r="AQ3596" s="14"/>
      <c r="AR3596" s="14"/>
      <c r="AS3596" s="14"/>
      <c r="AT3596" s="14"/>
      <c r="AU3596" s="14"/>
      <c r="AV3596" s="14"/>
      <c r="AW3596" s="14">
        <v>0</v>
      </c>
      <c r="AX3596" s="14">
        <v>0</v>
      </c>
      <c r="AY3596" s="14">
        <v>0</v>
      </c>
      <c r="AZ3596" s="14"/>
      <c r="BA3596" s="14"/>
      <c r="BB3596" s="14"/>
      <c r="BC3596" s="14"/>
      <c r="BD3596" s="14"/>
      <c r="BE3596" s="14">
        <f t="shared" si="4943"/>
        <v>0</v>
      </c>
      <c r="BF3596" s="14"/>
      <c r="BG3596" s="14"/>
      <c r="BH3596" s="14"/>
      <c r="BI3596" s="14"/>
      <c r="BJ3596" s="14"/>
      <c r="BK3596" s="14"/>
      <c r="BL3596" s="14"/>
      <c r="BM3596" s="14"/>
      <c r="BN3596" s="14"/>
      <c r="BO3596" s="14"/>
      <c r="BP3596" s="14"/>
      <c r="BQ3596" s="14"/>
      <c r="BR3596" s="14">
        <v>0</v>
      </c>
      <c r="BS3596" s="14">
        <v>0</v>
      </c>
    </row>
    <row r="3597" spans="1:71" x14ac:dyDescent="0.25">
      <c r="A3597" s="4" t="s">
        <v>915</v>
      </c>
      <c r="B3597" s="4" t="s">
        <v>75</v>
      </c>
      <c r="C3597" s="4" t="s">
        <v>1519</v>
      </c>
      <c r="D3597" s="65" t="s">
        <v>1520</v>
      </c>
      <c r="E3597" s="75">
        <v>8216</v>
      </c>
      <c r="F3597" s="65"/>
      <c r="G3597" s="61" t="s">
        <v>1894</v>
      </c>
      <c r="H3597" s="13" t="s">
        <v>306</v>
      </c>
      <c r="I3597" s="14">
        <v>5500</v>
      </c>
      <c r="J3597" s="14"/>
      <c r="K3597" s="14"/>
      <c r="L3597" s="14"/>
      <c r="M3597" s="14"/>
      <c r="N3597" s="14"/>
      <c r="O3597" s="14">
        <f t="shared" si="4941"/>
        <v>5500</v>
      </c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>
        <v>0</v>
      </c>
      <c r="AC3597" s="14">
        <v>5500</v>
      </c>
      <c r="AD3597" s="14">
        <v>0</v>
      </c>
      <c r="AE3597" s="14"/>
      <c r="AF3597" s="14"/>
      <c r="AG3597" s="14"/>
      <c r="AH3597" s="14"/>
      <c r="AI3597" s="14"/>
      <c r="AJ3597" s="14">
        <f t="shared" si="4942"/>
        <v>0</v>
      </c>
      <c r="AK3597" s="14"/>
      <c r="AL3597" s="14"/>
      <c r="AM3597" s="14"/>
      <c r="AN3597" s="14"/>
      <c r="AO3597" s="14"/>
      <c r="AP3597" s="14"/>
      <c r="AQ3597" s="14"/>
      <c r="AR3597" s="14"/>
      <c r="AS3597" s="14"/>
      <c r="AT3597" s="14"/>
      <c r="AU3597" s="14"/>
      <c r="AV3597" s="14"/>
      <c r="AW3597" s="14">
        <v>0</v>
      </c>
      <c r="AX3597" s="14">
        <v>0</v>
      </c>
      <c r="AY3597" s="14">
        <v>0</v>
      </c>
      <c r="AZ3597" s="14"/>
      <c r="BA3597" s="14"/>
      <c r="BB3597" s="14"/>
      <c r="BC3597" s="14"/>
      <c r="BD3597" s="14"/>
      <c r="BE3597" s="14">
        <f t="shared" si="4943"/>
        <v>0</v>
      </c>
      <c r="BF3597" s="14"/>
      <c r="BG3597" s="14"/>
      <c r="BH3597" s="14"/>
      <c r="BI3597" s="14"/>
      <c r="BJ3597" s="14"/>
      <c r="BK3597" s="14"/>
      <c r="BL3597" s="14"/>
      <c r="BM3597" s="14"/>
      <c r="BN3597" s="14"/>
      <c r="BO3597" s="14"/>
      <c r="BP3597" s="14"/>
      <c r="BQ3597" s="14"/>
      <c r="BR3597" s="14">
        <v>0</v>
      </c>
      <c r="BS3597" s="14">
        <v>0</v>
      </c>
    </row>
    <row r="3598" spans="1:71" x14ac:dyDescent="0.25">
      <c r="A3598" s="13" t="s">
        <v>1</v>
      </c>
      <c r="B3598" s="13" t="s">
        <v>1</v>
      </c>
      <c r="C3598" s="13" t="s">
        <v>1</v>
      </c>
      <c r="D3598" s="60" t="s">
        <v>1</v>
      </c>
      <c r="E3598" s="60" t="s">
        <v>1</v>
      </c>
      <c r="F3598" s="60" t="s">
        <v>1</v>
      </c>
      <c r="G3598" s="13" t="s">
        <v>1</v>
      </c>
      <c r="H3598" s="10" t="s">
        <v>1529</v>
      </c>
      <c r="I3598" s="11">
        <f t="shared" ref="I3598:AA3598" si="5016">SUM(I3569,I3591,I3594)</f>
        <v>101230</v>
      </c>
      <c r="J3598" s="11">
        <f t="shared" si="5016"/>
        <v>0</v>
      </c>
      <c r="K3598" s="11">
        <f t="shared" si="5016"/>
        <v>0</v>
      </c>
      <c r="L3598" s="11">
        <f t="shared" si="5016"/>
        <v>0</v>
      </c>
      <c r="M3598" s="11">
        <f t="shared" si="5016"/>
        <v>0</v>
      </c>
      <c r="N3598" s="11">
        <f t="shared" si="5016"/>
        <v>0</v>
      </c>
      <c r="O3598" s="11">
        <f t="shared" si="5016"/>
        <v>101230</v>
      </c>
      <c r="P3598" s="11">
        <f t="shared" si="5016"/>
        <v>1700</v>
      </c>
      <c r="Q3598" s="11">
        <f t="shared" si="5016"/>
        <v>9054</v>
      </c>
      <c r="R3598" s="11">
        <f t="shared" si="5016"/>
        <v>12303</v>
      </c>
      <c r="S3598" s="11">
        <f t="shared" si="5016"/>
        <v>0</v>
      </c>
      <c r="T3598" s="11">
        <f t="shared" si="5016"/>
        <v>0</v>
      </c>
      <c r="U3598" s="11">
        <f t="shared" si="5016"/>
        <v>0</v>
      </c>
      <c r="V3598" s="11">
        <f t="shared" si="5016"/>
        <v>0</v>
      </c>
      <c r="W3598" s="11">
        <f t="shared" si="5016"/>
        <v>0</v>
      </c>
      <c r="X3598" s="11">
        <f t="shared" si="5016"/>
        <v>0</v>
      </c>
      <c r="Y3598" s="11">
        <f t="shared" si="5016"/>
        <v>0</v>
      </c>
      <c r="Z3598" s="11">
        <f t="shared" si="5016"/>
        <v>0</v>
      </c>
      <c r="AA3598" s="11">
        <f t="shared" si="5016"/>
        <v>0</v>
      </c>
      <c r="AB3598" s="11">
        <v>23057</v>
      </c>
      <c r="AC3598" s="11">
        <v>78173</v>
      </c>
      <c r="AD3598" s="11">
        <f t="shared" ref="AD3598:AV3598" si="5017">SUM(AD3569,AD3591,AD3594)</f>
        <v>0</v>
      </c>
      <c r="AE3598" s="11">
        <f t="shared" si="5017"/>
        <v>0</v>
      </c>
      <c r="AF3598" s="11">
        <f t="shared" si="5017"/>
        <v>0</v>
      </c>
      <c r="AG3598" s="11">
        <f t="shared" si="5017"/>
        <v>0</v>
      </c>
      <c r="AH3598" s="11">
        <f t="shared" si="5017"/>
        <v>0</v>
      </c>
      <c r="AI3598" s="11">
        <f t="shared" si="5017"/>
        <v>0</v>
      </c>
      <c r="AJ3598" s="11">
        <f t="shared" si="5017"/>
        <v>0</v>
      </c>
      <c r="AK3598" s="11">
        <f t="shared" si="5017"/>
        <v>0</v>
      </c>
      <c r="AL3598" s="11">
        <f t="shared" si="5017"/>
        <v>0</v>
      </c>
      <c r="AM3598" s="11">
        <f t="shared" si="5017"/>
        <v>0</v>
      </c>
      <c r="AN3598" s="11">
        <f t="shared" si="5017"/>
        <v>0</v>
      </c>
      <c r="AO3598" s="11">
        <f t="shared" si="5017"/>
        <v>0</v>
      </c>
      <c r="AP3598" s="11">
        <f t="shared" si="5017"/>
        <v>0</v>
      </c>
      <c r="AQ3598" s="11">
        <f t="shared" si="5017"/>
        <v>0</v>
      </c>
      <c r="AR3598" s="11">
        <f t="shared" si="5017"/>
        <v>0</v>
      </c>
      <c r="AS3598" s="11">
        <f t="shared" si="5017"/>
        <v>0</v>
      </c>
      <c r="AT3598" s="11">
        <f t="shared" si="5017"/>
        <v>0</v>
      </c>
      <c r="AU3598" s="11">
        <f t="shared" si="5017"/>
        <v>0</v>
      </c>
      <c r="AV3598" s="11">
        <f t="shared" si="5017"/>
        <v>0</v>
      </c>
      <c r="AW3598" s="11">
        <v>0</v>
      </c>
      <c r="AX3598" s="11">
        <v>0</v>
      </c>
      <c r="AY3598" s="11">
        <f t="shared" ref="AY3598:BQ3598" si="5018">SUM(AY3569,AY3591,AY3594)</f>
        <v>5500</v>
      </c>
      <c r="AZ3598" s="11">
        <f t="shared" si="5018"/>
        <v>9004</v>
      </c>
      <c r="BA3598" s="11">
        <f t="shared" si="5018"/>
        <v>0</v>
      </c>
      <c r="BB3598" s="11">
        <f t="shared" si="5018"/>
        <v>0</v>
      </c>
      <c r="BC3598" s="11">
        <f t="shared" si="5018"/>
        <v>0</v>
      </c>
      <c r="BD3598" s="11">
        <f t="shared" si="5018"/>
        <v>0</v>
      </c>
      <c r="BE3598" s="11">
        <f t="shared" si="5018"/>
        <v>14504</v>
      </c>
      <c r="BF3598" s="11">
        <f t="shared" si="5018"/>
        <v>2149</v>
      </c>
      <c r="BG3598" s="11">
        <f t="shared" si="5018"/>
        <v>830</v>
      </c>
      <c r="BH3598" s="11">
        <f t="shared" si="5018"/>
        <v>9004</v>
      </c>
      <c r="BI3598" s="11">
        <f t="shared" si="5018"/>
        <v>0</v>
      </c>
      <c r="BJ3598" s="11">
        <f t="shared" si="5018"/>
        <v>0</v>
      </c>
      <c r="BK3598" s="11">
        <f t="shared" si="5018"/>
        <v>0</v>
      </c>
      <c r="BL3598" s="11">
        <f t="shared" si="5018"/>
        <v>0</v>
      </c>
      <c r="BM3598" s="11">
        <f t="shared" si="5018"/>
        <v>0</v>
      </c>
      <c r="BN3598" s="11">
        <f t="shared" si="5018"/>
        <v>0</v>
      </c>
      <c r="BO3598" s="11">
        <f t="shared" si="5018"/>
        <v>0</v>
      </c>
      <c r="BP3598" s="11">
        <f t="shared" si="5018"/>
        <v>0</v>
      </c>
      <c r="BQ3598" s="11">
        <f t="shared" si="5018"/>
        <v>0</v>
      </c>
      <c r="BR3598" s="11">
        <v>11983</v>
      </c>
      <c r="BS3598" s="11">
        <v>2521</v>
      </c>
    </row>
    <row r="3599" spans="1:71" ht="15.75" thickBot="1" x14ac:dyDescent="0.3">
      <c r="A3599" s="13" t="s">
        <v>1</v>
      </c>
      <c r="B3599" s="13" t="s">
        <v>1</v>
      </c>
      <c r="C3599" s="13" t="s">
        <v>1</v>
      </c>
      <c r="D3599" s="60" t="s">
        <v>1</v>
      </c>
      <c r="E3599" s="60" t="s">
        <v>1</v>
      </c>
      <c r="F3599" s="60" t="s">
        <v>1</v>
      </c>
      <c r="G3599" s="13" t="s">
        <v>1</v>
      </c>
      <c r="H3599" s="2" t="s">
        <v>70</v>
      </c>
      <c r="I3599" s="13" t="s">
        <v>1</v>
      </c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>
        <v>0</v>
      </c>
      <c r="AC3599" s="13">
        <v>0</v>
      </c>
      <c r="AD3599" s="13" t="s">
        <v>1</v>
      </c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>
        <v>0</v>
      </c>
      <c r="AX3599" s="13">
        <v>0</v>
      </c>
      <c r="AY3599" s="13" t="s">
        <v>1</v>
      </c>
      <c r="AZ3599" s="13"/>
      <c r="BA3599" s="13"/>
      <c r="BB3599" s="13"/>
      <c r="BC3599" s="13"/>
      <c r="BD3599" s="13"/>
      <c r="BE3599" s="13"/>
      <c r="BF3599" s="13"/>
      <c r="BG3599" s="13"/>
      <c r="BH3599" s="13"/>
      <c r="BI3599" s="13"/>
      <c r="BJ3599" s="13"/>
      <c r="BK3599" s="13"/>
      <c r="BL3599" s="13"/>
      <c r="BM3599" s="13"/>
      <c r="BN3599" s="13"/>
      <c r="BO3599" s="13"/>
      <c r="BP3599" s="13"/>
      <c r="BQ3599" s="13"/>
      <c r="BR3599" s="13">
        <v>0</v>
      </c>
      <c r="BS3599" s="13">
        <v>0</v>
      </c>
    </row>
    <row r="3600" spans="1:71" ht="69.75" customHeight="1" thickBot="1" x14ac:dyDescent="0.3">
      <c r="A3600" s="110" t="s">
        <v>1</v>
      </c>
      <c r="B3600" s="110" t="s">
        <v>1</v>
      </c>
      <c r="C3600" s="110" t="s">
        <v>1</v>
      </c>
      <c r="D3600" s="113" t="s">
        <v>1</v>
      </c>
      <c r="E3600" s="113" t="s">
        <v>1</v>
      </c>
      <c r="F3600" s="113" t="s">
        <v>1</v>
      </c>
      <c r="G3600" s="116" t="s">
        <v>1</v>
      </c>
      <c r="H3600" s="5" t="s">
        <v>71</v>
      </c>
      <c r="I3600" s="57" t="s">
        <v>11</v>
      </c>
      <c r="J3600" s="57" t="s">
        <v>1831</v>
      </c>
      <c r="K3600" s="57" t="s">
        <v>1784</v>
      </c>
      <c r="L3600" s="57" t="s">
        <v>1817</v>
      </c>
      <c r="M3600" s="57" t="s">
        <v>1818</v>
      </c>
      <c r="N3600" s="57" t="s">
        <v>1819</v>
      </c>
      <c r="O3600" s="57" t="s">
        <v>1835</v>
      </c>
      <c r="P3600" s="57" t="s">
        <v>1832</v>
      </c>
      <c r="Q3600" s="57" t="s">
        <v>1820</v>
      </c>
      <c r="R3600" s="57" t="s">
        <v>1821</v>
      </c>
      <c r="S3600" s="57" t="s">
        <v>1822</v>
      </c>
      <c r="T3600" s="57" t="s">
        <v>1823</v>
      </c>
      <c r="U3600" s="57" t="s">
        <v>1824</v>
      </c>
      <c r="V3600" s="57" t="s">
        <v>1825</v>
      </c>
      <c r="W3600" s="57" t="s">
        <v>1833</v>
      </c>
      <c r="X3600" s="57" t="s">
        <v>1834</v>
      </c>
      <c r="Y3600" s="57" t="s">
        <v>1826</v>
      </c>
      <c r="Z3600" s="57" t="s">
        <v>1827</v>
      </c>
      <c r="AA3600" s="57" t="s">
        <v>1828</v>
      </c>
      <c r="AB3600" s="57" t="s">
        <v>1829</v>
      </c>
      <c r="AC3600" s="57" t="s">
        <v>1830</v>
      </c>
      <c r="AD3600" s="58" t="s">
        <v>12</v>
      </c>
      <c r="AE3600" s="58" t="s">
        <v>1831</v>
      </c>
      <c r="AF3600" s="58" t="s">
        <v>1784</v>
      </c>
      <c r="AG3600" s="58" t="s">
        <v>1817</v>
      </c>
      <c r="AH3600" s="58" t="s">
        <v>1818</v>
      </c>
      <c r="AI3600" s="58" t="s">
        <v>1819</v>
      </c>
      <c r="AJ3600" s="58" t="s">
        <v>1836</v>
      </c>
      <c r="AK3600" s="58" t="s">
        <v>1832</v>
      </c>
      <c r="AL3600" s="58" t="s">
        <v>1820</v>
      </c>
      <c r="AM3600" s="58" t="s">
        <v>1821</v>
      </c>
      <c r="AN3600" s="58" t="s">
        <v>1822</v>
      </c>
      <c r="AO3600" s="58" t="s">
        <v>1823</v>
      </c>
      <c r="AP3600" s="58" t="s">
        <v>1824</v>
      </c>
      <c r="AQ3600" s="58" t="s">
        <v>1825</v>
      </c>
      <c r="AR3600" s="58" t="s">
        <v>1833</v>
      </c>
      <c r="AS3600" s="58" t="s">
        <v>1834</v>
      </c>
      <c r="AT3600" s="58" t="s">
        <v>1826</v>
      </c>
      <c r="AU3600" s="58" t="s">
        <v>1827</v>
      </c>
      <c r="AV3600" s="58" t="s">
        <v>1828</v>
      </c>
      <c r="AW3600" s="58" t="s">
        <v>1829</v>
      </c>
      <c r="AX3600" s="58" t="s">
        <v>1830</v>
      </c>
      <c r="AY3600" s="59" t="s">
        <v>13</v>
      </c>
      <c r="AZ3600" s="59" t="s">
        <v>1831</v>
      </c>
      <c r="BA3600" s="59" t="s">
        <v>1784</v>
      </c>
      <c r="BB3600" s="59" t="s">
        <v>1817</v>
      </c>
      <c r="BC3600" s="59" t="s">
        <v>1818</v>
      </c>
      <c r="BD3600" s="59" t="s">
        <v>1819</v>
      </c>
      <c r="BE3600" s="59" t="s">
        <v>1837</v>
      </c>
      <c r="BF3600" s="59" t="s">
        <v>1832</v>
      </c>
      <c r="BG3600" s="59" t="s">
        <v>1820</v>
      </c>
      <c r="BH3600" s="59" t="s">
        <v>1821</v>
      </c>
      <c r="BI3600" s="59" t="s">
        <v>1822</v>
      </c>
      <c r="BJ3600" s="59" t="s">
        <v>1823</v>
      </c>
      <c r="BK3600" s="59" t="s">
        <v>1824</v>
      </c>
      <c r="BL3600" s="59" t="s">
        <v>1825</v>
      </c>
      <c r="BM3600" s="59" t="s">
        <v>1833</v>
      </c>
      <c r="BN3600" s="59" t="s">
        <v>1834</v>
      </c>
      <c r="BO3600" s="59" t="s">
        <v>1826</v>
      </c>
      <c r="BP3600" s="59" t="s">
        <v>1827</v>
      </c>
      <c r="BQ3600" s="59" t="s">
        <v>1828</v>
      </c>
      <c r="BR3600" s="59" t="s">
        <v>1829</v>
      </c>
      <c r="BS3600" s="59" t="s">
        <v>1830</v>
      </c>
    </row>
    <row r="3601" spans="1:71" x14ac:dyDescent="0.25">
      <c r="A3601" s="111"/>
      <c r="B3601" s="111"/>
      <c r="C3601" s="111"/>
      <c r="D3601" s="114"/>
      <c r="E3601" s="114"/>
      <c r="F3601" s="114"/>
      <c r="G3601" s="117"/>
      <c r="H3601" s="15" t="s">
        <v>1</v>
      </c>
      <c r="I3601" s="9">
        <v>1</v>
      </c>
      <c r="J3601" s="9">
        <v>2</v>
      </c>
      <c r="K3601" s="9">
        <v>3</v>
      </c>
      <c r="L3601" s="9">
        <v>4</v>
      </c>
      <c r="M3601" s="9">
        <v>5</v>
      </c>
      <c r="N3601" s="9">
        <v>6</v>
      </c>
      <c r="O3601" s="9">
        <v>7</v>
      </c>
      <c r="P3601" s="9">
        <v>8</v>
      </c>
      <c r="Q3601" s="9">
        <v>9</v>
      </c>
      <c r="R3601" s="9">
        <v>10</v>
      </c>
      <c r="S3601" s="9">
        <v>11</v>
      </c>
      <c r="T3601" s="9">
        <v>12</v>
      </c>
      <c r="U3601" s="9">
        <v>13</v>
      </c>
      <c r="V3601" s="9">
        <v>14</v>
      </c>
      <c r="W3601" s="9">
        <v>15</v>
      </c>
      <c r="X3601" s="9">
        <v>16</v>
      </c>
      <c r="Y3601" s="9">
        <v>17</v>
      </c>
      <c r="Z3601" s="9">
        <v>18</v>
      </c>
      <c r="AA3601" s="9">
        <v>19</v>
      </c>
      <c r="AB3601" s="9">
        <v>20</v>
      </c>
      <c r="AC3601" s="9">
        <v>21</v>
      </c>
      <c r="AD3601" s="9">
        <v>1</v>
      </c>
      <c r="AE3601" s="9">
        <v>2</v>
      </c>
      <c r="AF3601" s="9">
        <v>3</v>
      </c>
      <c r="AG3601" s="9">
        <v>4</v>
      </c>
      <c r="AH3601" s="9">
        <v>5</v>
      </c>
      <c r="AI3601" s="9">
        <v>6</v>
      </c>
      <c r="AJ3601" s="9">
        <v>7</v>
      </c>
      <c r="AK3601" s="9">
        <v>8</v>
      </c>
      <c r="AL3601" s="9">
        <v>9</v>
      </c>
      <c r="AM3601" s="9">
        <v>10</v>
      </c>
      <c r="AN3601" s="9">
        <v>11</v>
      </c>
      <c r="AO3601" s="9">
        <v>12</v>
      </c>
      <c r="AP3601" s="9">
        <v>13</v>
      </c>
      <c r="AQ3601" s="9">
        <v>14</v>
      </c>
      <c r="AR3601" s="9">
        <v>15</v>
      </c>
      <c r="AS3601" s="9">
        <v>16</v>
      </c>
      <c r="AT3601" s="9">
        <v>17</v>
      </c>
      <c r="AU3601" s="9">
        <v>18</v>
      </c>
      <c r="AV3601" s="9">
        <v>19</v>
      </c>
      <c r="AW3601" s="9">
        <v>20</v>
      </c>
      <c r="AX3601" s="9">
        <v>21</v>
      </c>
      <c r="AY3601" s="9">
        <v>1</v>
      </c>
      <c r="AZ3601" s="9">
        <v>2</v>
      </c>
      <c r="BA3601" s="9">
        <v>3</v>
      </c>
      <c r="BB3601" s="9">
        <v>4</v>
      </c>
      <c r="BC3601" s="9">
        <v>5</v>
      </c>
      <c r="BD3601" s="9">
        <v>6</v>
      </c>
      <c r="BE3601" s="9">
        <v>7</v>
      </c>
      <c r="BF3601" s="9">
        <v>8</v>
      </c>
      <c r="BG3601" s="9">
        <v>9</v>
      </c>
      <c r="BH3601" s="9">
        <v>10</v>
      </c>
      <c r="BI3601" s="9">
        <v>11</v>
      </c>
      <c r="BJ3601" s="9">
        <v>12</v>
      </c>
      <c r="BK3601" s="9">
        <v>13</v>
      </c>
      <c r="BL3601" s="9">
        <v>14</v>
      </c>
      <c r="BM3601" s="9">
        <v>15</v>
      </c>
      <c r="BN3601" s="9">
        <v>16</v>
      </c>
      <c r="BO3601" s="9">
        <v>17</v>
      </c>
      <c r="BP3601" s="9">
        <v>18</v>
      </c>
      <c r="BQ3601" s="9">
        <v>19</v>
      </c>
      <c r="BR3601" s="9">
        <v>20</v>
      </c>
      <c r="BS3601" s="9">
        <v>21</v>
      </c>
    </row>
    <row r="3602" spans="1:71" x14ac:dyDescent="0.25">
      <c r="A3602" s="111"/>
      <c r="B3602" s="111"/>
      <c r="C3602" s="111"/>
      <c r="D3602" s="114"/>
      <c r="E3602" s="114"/>
      <c r="F3602" s="114"/>
      <c r="G3602" s="117"/>
      <c r="H3602" s="16" t="s">
        <v>1002</v>
      </c>
      <c r="I3602" s="17">
        <f t="shared" ref="I3602:AA3602" si="5019">SUM(I3598)</f>
        <v>101230</v>
      </c>
      <c r="J3602" s="17">
        <f t="shared" si="5019"/>
        <v>0</v>
      </c>
      <c r="K3602" s="17">
        <f t="shared" si="5019"/>
        <v>0</v>
      </c>
      <c r="L3602" s="17">
        <f t="shared" si="5019"/>
        <v>0</v>
      </c>
      <c r="M3602" s="17">
        <f t="shared" si="5019"/>
        <v>0</v>
      </c>
      <c r="N3602" s="17">
        <f t="shared" si="5019"/>
        <v>0</v>
      </c>
      <c r="O3602" s="17">
        <f t="shared" ref="O3602" si="5020">SUM(O3598)</f>
        <v>101230</v>
      </c>
      <c r="P3602" s="17">
        <f t="shared" si="5019"/>
        <v>1700</v>
      </c>
      <c r="Q3602" s="17">
        <f t="shared" si="5019"/>
        <v>9054</v>
      </c>
      <c r="R3602" s="17">
        <f t="shared" si="5019"/>
        <v>12303</v>
      </c>
      <c r="S3602" s="17">
        <f t="shared" si="5019"/>
        <v>0</v>
      </c>
      <c r="T3602" s="17">
        <f t="shared" si="5019"/>
        <v>0</v>
      </c>
      <c r="U3602" s="17">
        <f t="shared" si="5019"/>
        <v>0</v>
      </c>
      <c r="V3602" s="17">
        <f t="shared" si="5019"/>
        <v>0</v>
      </c>
      <c r="W3602" s="17">
        <f t="shared" si="5019"/>
        <v>0</v>
      </c>
      <c r="X3602" s="17">
        <f t="shared" si="5019"/>
        <v>0</v>
      </c>
      <c r="Y3602" s="17">
        <f t="shared" si="5019"/>
        <v>0</v>
      </c>
      <c r="Z3602" s="17">
        <f t="shared" si="5019"/>
        <v>0</v>
      </c>
      <c r="AA3602" s="17">
        <f t="shared" si="5019"/>
        <v>0</v>
      </c>
      <c r="AB3602" s="17">
        <v>23057</v>
      </c>
      <c r="AC3602" s="17">
        <v>78173</v>
      </c>
      <c r="AD3602" s="17">
        <f t="shared" ref="AD3602:AV3602" si="5021">SUM(AD3598)</f>
        <v>0</v>
      </c>
      <c r="AE3602" s="17">
        <f t="shared" si="5021"/>
        <v>0</v>
      </c>
      <c r="AF3602" s="17">
        <f t="shared" si="5021"/>
        <v>0</v>
      </c>
      <c r="AG3602" s="17">
        <f t="shared" si="5021"/>
        <v>0</v>
      </c>
      <c r="AH3602" s="17">
        <f t="shared" si="5021"/>
        <v>0</v>
      </c>
      <c r="AI3602" s="17">
        <f t="shared" si="5021"/>
        <v>0</v>
      </c>
      <c r="AJ3602" s="17">
        <f t="shared" ref="AJ3602" si="5022">SUM(AJ3598)</f>
        <v>0</v>
      </c>
      <c r="AK3602" s="17">
        <f t="shared" si="5021"/>
        <v>0</v>
      </c>
      <c r="AL3602" s="17">
        <f t="shared" si="5021"/>
        <v>0</v>
      </c>
      <c r="AM3602" s="17">
        <f t="shared" si="5021"/>
        <v>0</v>
      </c>
      <c r="AN3602" s="17">
        <f t="shared" si="5021"/>
        <v>0</v>
      </c>
      <c r="AO3602" s="17">
        <f t="shared" si="5021"/>
        <v>0</v>
      </c>
      <c r="AP3602" s="17">
        <f t="shared" si="5021"/>
        <v>0</v>
      </c>
      <c r="AQ3602" s="17">
        <f t="shared" si="5021"/>
        <v>0</v>
      </c>
      <c r="AR3602" s="17">
        <f t="shared" si="5021"/>
        <v>0</v>
      </c>
      <c r="AS3602" s="17">
        <f t="shared" si="5021"/>
        <v>0</v>
      </c>
      <c r="AT3602" s="17">
        <f t="shared" si="5021"/>
        <v>0</v>
      </c>
      <c r="AU3602" s="17">
        <f t="shared" si="5021"/>
        <v>0</v>
      </c>
      <c r="AV3602" s="17">
        <f t="shared" si="5021"/>
        <v>0</v>
      </c>
      <c r="AW3602" s="17">
        <v>0</v>
      </c>
      <c r="AX3602" s="17">
        <v>0</v>
      </c>
      <c r="AY3602" s="17">
        <f t="shared" ref="AY3602:BQ3602" si="5023">SUM(AY3598)</f>
        <v>5500</v>
      </c>
      <c r="AZ3602" s="17">
        <f t="shared" si="5023"/>
        <v>9004</v>
      </c>
      <c r="BA3602" s="17">
        <f t="shared" si="5023"/>
        <v>0</v>
      </c>
      <c r="BB3602" s="17">
        <f t="shared" si="5023"/>
        <v>0</v>
      </c>
      <c r="BC3602" s="17">
        <f t="shared" si="5023"/>
        <v>0</v>
      </c>
      <c r="BD3602" s="17">
        <f t="shared" si="5023"/>
        <v>0</v>
      </c>
      <c r="BE3602" s="17">
        <f t="shared" ref="BE3602" si="5024">SUM(BE3598)</f>
        <v>14504</v>
      </c>
      <c r="BF3602" s="17">
        <f t="shared" si="5023"/>
        <v>2149</v>
      </c>
      <c r="BG3602" s="17">
        <f t="shared" si="5023"/>
        <v>830</v>
      </c>
      <c r="BH3602" s="17">
        <f t="shared" si="5023"/>
        <v>9004</v>
      </c>
      <c r="BI3602" s="17">
        <f t="shared" si="5023"/>
        <v>0</v>
      </c>
      <c r="BJ3602" s="17">
        <f t="shared" si="5023"/>
        <v>0</v>
      </c>
      <c r="BK3602" s="17">
        <f t="shared" si="5023"/>
        <v>0</v>
      </c>
      <c r="BL3602" s="17">
        <f t="shared" si="5023"/>
        <v>0</v>
      </c>
      <c r="BM3602" s="17">
        <f t="shared" si="5023"/>
        <v>0</v>
      </c>
      <c r="BN3602" s="17">
        <f t="shared" si="5023"/>
        <v>0</v>
      </c>
      <c r="BO3602" s="17">
        <f t="shared" si="5023"/>
        <v>0</v>
      </c>
      <c r="BP3602" s="17">
        <f t="shared" si="5023"/>
        <v>0</v>
      </c>
      <c r="BQ3602" s="17">
        <f t="shared" si="5023"/>
        <v>0</v>
      </c>
      <c r="BR3602" s="17">
        <v>11983</v>
      </c>
      <c r="BS3602" s="17">
        <v>2521</v>
      </c>
    </row>
    <row r="3603" spans="1:71" x14ac:dyDescent="0.25">
      <c r="A3603" s="111"/>
      <c r="B3603" s="111"/>
      <c r="C3603" s="111"/>
      <c r="D3603" s="114"/>
      <c r="E3603" s="114"/>
      <c r="F3603" s="114"/>
      <c r="G3603" s="117"/>
      <c r="H3603" s="18" t="s">
        <v>73</v>
      </c>
      <c r="I3603" s="17">
        <f t="shared" ref="I3603:AA3603" si="5025">SUM(I3602)</f>
        <v>101230</v>
      </c>
      <c r="J3603" s="17">
        <f t="shared" si="5025"/>
        <v>0</v>
      </c>
      <c r="K3603" s="17">
        <f t="shared" si="5025"/>
        <v>0</v>
      </c>
      <c r="L3603" s="17">
        <f t="shared" si="5025"/>
        <v>0</v>
      </c>
      <c r="M3603" s="17">
        <f t="shared" si="5025"/>
        <v>0</v>
      </c>
      <c r="N3603" s="17">
        <f t="shared" si="5025"/>
        <v>0</v>
      </c>
      <c r="O3603" s="17">
        <f t="shared" ref="O3603" si="5026">SUM(O3602)</f>
        <v>101230</v>
      </c>
      <c r="P3603" s="17">
        <f t="shared" si="5025"/>
        <v>1700</v>
      </c>
      <c r="Q3603" s="17">
        <f t="shared" si="5025"/>
        <v>9054</v>
      </c>
      <c r="R3603" s="17">
        <f t="shared" si="5025"/>
        <v>12303</v>
      </c>
      <c r="S3603" s="17">
        <f t="shared" si="5025"/>
        <v>0</v>
      </c>
      <c r="T3603" s="17">
        <f t="shared" si="5025"/>
        <v>0</v>
      </c>
      <c r="U3603" s="17">
        <f t="shared" si="5025"/>
        <v>0</v>
      </c>
      <c r="V3603" s="17">
        <f t="shared" si="5025"/>
        <v>0</v>
      </c>
      <c r="W3603" s="17">
        <f t="shared" si="5025"/>
        <v>0</v>
      </c>
      <c r="X3603" s="17">
        <f t="shared" si="5025"/>
        <v>0</v>
      </c>
      <c r="Y3603" s="17">
        <f t="shared" si="5025"/>
        <v>0</v>
      </c>
      <c r="Z3603" s="17">
        <f t="shared" si="5025"/>
        <v>0</v>
      </c>
      <c r="AA3603" s="17">
        <f t="shared" si="5025"/>
        <v>0</v>
      </c>
      <c r="AB3603" s="17">
        <v>23057</v>
      </c>
      <c r="AC3603" s="17">
        <v>78173</v>
      </c>
      <c r="AD3603" s="17">
        <f t="shared" ref="AD3603:AV3603" si="5027">SUM(AD3602)</f>
        <v>0</v>
      </c>
      <c r="AE3603" s="17">
        <f t="shared" si="5027"/>
        <v>0</v>
      </c>
      <c r="AF3603" s="17">
        <f t="shared" si="5027"/>
        <v>0</v>
      </c>
      <c r="AG3603" s="17">
        <f t="shared" si="5027"/>
        <v>0</v>
      </c>
      <c r="AH3603" s="17">
        <f t="shared" si="5027"/>
        <v>0</v>
      </c>
      <c r="AI3603" s="17">
        <f t="shared" si="5027"/>
        <v>0</v>
      </c>
      <c r="AJ3603" s="17">
        <f t="shared" ref="AJ3603" si="5028">SUM(AJ3602)</f>
        <v>0</v>
      </c>
      <c r="AK3603" s="17">
        <f t="shared" si="5027"/>
        <v>0</v>
      </c>
      <c r="AL3603" s="17">
        <f t="shared" si="5027"/>
        <v>0</v>
      </c>
      <c r="AM3603" s="17">
        <f t="shared" si="5027"/>
        <v>0</v>
      </c>
      <c r="AN3603" s="17">
        <f t="shared" si="5027"/>
        <v>0</v>
      </c>
      <c r="AO3603" s="17">
        <f t="shared" si="5027"/>
        <v>0</v>
      </c>
      <c r="AP3603" s="17">
        <f t="shared" si="5027"/>
        <v>0</v>
      </c>
      <c r="AQ3603" s="17">
        <f t="shared" si="5027"/>
        <v>0</v>
      </c>
      <c r="AR3603" s="17">
        <f t="shared" si="5027"/>
        <v>0</v>
      </c>
      <c r="AS3603" s="17">
        <f t="shared" si="5027"/>
        <v>0</v>
      </c>
      <c r="AT3603" s="17">
        <f t="shared" si="5027"/>
        <v>0</v>
      </c>
      <c r="AU3603" s="17">
        <f t="shared" si="5027"/>
        <v>0</v>
      </c>
      <c r="AV3603" s="17">
        <f t="shared" si="5027"/>
        <v>0</v>
      </c>
      <c r="AW3603" s="17">
        <v>0</v>
      </c>
      <c r="AX3603" s="17">
        <v>0</v>
      </c>
      <c r="AY3603" s="17">
        <f t="shared" ref="AY3603:BQ3603" si="5029">SUM(AY3602)</f>
        <v>5500</v>
      </c>
      <c r="AZ3603" s="17">
        <f t="shared" si="5029"/>
        <v>9004</v>
      </c>
      <c r="BA3603" s="17">
        <f t="shared" si="5029"/>
        <v>0</v>
      </c>
      <c r="BB3603" s="17">
        <f t="shared" si="5029"/>
        <v>0</v>
      </c>
      <c r="BC3603" s="17">
        <f t="shared" si="5029"/>
        <v>0</v>
      </c>
      <c r="BD3603" s="17">
        <f t="shared" si="5029"/>
        <v>0</v>
      </c>
      <c r="BE3603" s="17">
        <f t="shared" ref="BE3603" si="5030">SUM(BE3602)</f>
        <v>14504</v>
      </c>
      <c r="BF3603" s="17">
        <f t="shared" si="5029"/>
        <v>2149</v>
      </c>
      <c r="BG3603" s="17">
        <f t="shared" si="5029"/>
        <v>830</v>
      </c>
      <c r="BH3603" s="17">
        <f t="shared" si="5029"/>
        <v>9004</v>
      </c>
      <c r="BI3603" s="17">
        <f t="shared" si="5029"/>
        <v>0</v>
      </c>
      <c r="BJ3603" s="17">
        <f t="shared" si="5029"/>
        <v>0</v>
      </c>
      <c r="BK3603" s="17">
        <f t="shared" si="5029"/>
        <v>0</v>
      </c>
      <c r="BL3603" s="17">
        <f t="shared" si="5029"/>
        <v>0</v>
      </c>
      <c r="BM3603" s="17">
        <f t="shared" si="5029"/>
        <v>0</v>
      </c>
      <c r="BN3603" s="17">
        <f t="shared" si="5029"/>
        <v>0</v>
      </c>
      <c r="BO3603" s="17">
        <f t="shared" si="5029"/>
        <v>0</v>
      </c>
      <c r="BP3603" s="17">
        <f t="shared" si="5029"/>
        <v>0</v>
      </c>
      <c r="BQ3603" s="17">
        <f t="shared" si="5029"/>
        <v>0</v>
      </c>
      <c r="BR3603" s="17">
        <v>11983</v>
      </c>
      <c r="BS3603" s="17">
        <v>2521</v>
      </c>
    </row>
    <row r="3604" spans="1:71" x14ac:dyDescent="0.25">
      <c r="A3604" s="112"/>
      <c r="B3604" s="112"/>
      <c r="C3604" s="112"/>
      <c r="D3604" s="115"/>
      <c r="E3604" s="115"/>
      <c r="F3604" s="115"/>
      <c r="G3604" s="118"/>
      <c r="O3604">
        <f t="shared" si="4941"/>
        <v>0</v>
      </c>
      <c r="AB3604">
        <v>0</v>
      </c>
      <c r="AC3604">
        <v>0</v>
      </c>
      <c r="AJ3604">
        <f t="shared" si="4942"/>
        <v>0</v>
      </c>
      <c r="AW3604">
        <v>0</v>
      </c>
      <c r="AX3604">
        <v>0</v>
      </c>
      <c r="BE3604">
        <f t="shared" si="4943"/>
        <v>0</v>
      </c>
      <c r="BR3604">
        <v>0</v>
      </c>
      <c r="BS3604">
        <v>0</v>
      </c>
    </row>
    <row r="3605" spans="1:71" ht="15.75" thickBot="1" x14ac:dyDescent="0.3">
      <c r="A3605" s="13" t="s">
        <v>1</v>
      </c>
      <c r="B3605" s="13" t="s">
        <v>1</v>
      </c>
      <c r="C3605" s="13" t="s">
        <v>1</v>
      </c>
      <c r="D3605" s="60" t="s">
        <v>1</v>
      </c>
      <c r="E3605" s="60" t="s">
        <v>1</v>
      </c>
      <c r="F3605" s="60" t="s">
        <v>1</v>
      </c>
      <c r="G3605" s="13" t="s">
        <v>1</v>
      </c>
      <c r="H3605" s="19" t="s">
        <v>1</v>
      </c>
      <c r="I3605" s="19" t="s">
        <v>1</v>
      </c>
      <c r="J3605" s="19"/>
      <c r="K3605" s="19"/>
      <c r="L3605" s="19"/>
      <c r="M3605" s="19"/>
      <c r="N3605" s="19"/>
      <c r="O3605" s="19"/>
      <c r="P3605" s="19"/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>
        <v>0</v>
      </c>
      <c r="AC3605" s="19">
        <v>0</v>
      </c>
      <c r="AD3605" s="19" t="s">
        <v>1</v>
      </c>
      <c r="AE3605" s="19"/>
      <c r="AF3605" s="19"/>
      <c r="AG3605" s="19"/>
      <c r="AH3605" s="19"/>
      <c r="AI3605" s="19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>
        <v>0</v>
      </c>
      <c r="AX3605" s="19">
        <v>0</v>
      </c>
      <c r="AY3605" s="19" t="s">
        <v>1</v>
      </c>
      <c r="AZ3605" s="19"/>
      <c r="BA3605" s="19"/>
      <c r="BB3605" s="19"/>
      <c r="BC3605" s="19"/>
      <c r="BD3605" s="19"/>
      <c r="BE3605" s="19"/>
      <c r="BF3605" s="19"/>
      <c r="BG3605" s="19"/>
      <c r="BH3605" s="19"/>
      <c r="BI3605" s="19"/>
      <c r="BJ3605" s="19"/>
      <c r="BK3605" s="19"/>
      <c r="BL3605" s="19"/>
      <c r="BM3605" s="19"/>
      <c r="BN3605" s="19"/>
      <c r="BO3605" s="19"/>
      <c r="BP3605" s="19"/>
      <c r="BQ3605" s="19"/>
      <c r="BR3605" s="19">
        <v>0</v>
      </c>
      <c r="BS3605" s="19">
        <v>0</v>
      </c>
    </row>
    <row r="3606" spans="1:71" ht="69.75" customHeight="1" thickBot="1" x14ac:dyDescent="0.3">
      <c r="A3606" s="5" t="s">
        <v>4</v>
      </c>
      <c r="B3606" s="5" t="s">
        <v>5</v>
      </c>
      <c r="C3606" s="5" t="s">
        <v>6</v>
      </c>
      <c r="D3606" s="66" t="s">
        <v>1</v>
      </c>
      <c r="E3606" s="74" t="s">
        <v>7</v>
      </c>
      <c r="F3606" s="74" t="s">
        <v>8</v>
      </c>
      <c r="G3606" s="5" t="s">
        <v>9</v>
      </c>
      <c r="H3606" s="5" t="s">
        <v>10</v>
      </c>
      <c r="I3606" s="57" t="s">
        <v>11</v>
      </c>
      <c r="J3606" s="57" t="s">
        <v>1831</v>
      </c>
      <c r="K3606" s="57" t="s">
        <v>1784</v>
      </c>
      <c r="L3606" s="57" t="s">
        <v>1817</v>
      </c>
      <c r="M3606" s="57" t="s">
        <v>1818</v>
      </c>
      <c r="N3606" s="57" t="s">
        <v>1819</v>
      </c>
      <c r="O3606" s="57" t="s">
        <v>1835</v>
      </c>
      <c r="P3606" s="57" t="s">
        <v>1832</v>
      </c>
      <c r="Q3606" s="57" t="s">
        <v>1820</v>
      </c>
      <c r="R3606" s="57" t="s">
        <v>1821</v>
      </c>
      <c r="S3606" s="57" t="s">
        <v>1822</v>
      </c>
      <c r="T3606" s="57" t="s">
        <v>1823</v>
      </c>
      <c r="U3606" s="57" t="s">
        <v>1824</v>
      </c>
      <c r="V3606" s="57" t="s">
        <v>1825</v>
      </c>
      <c r="W3606" s="57" t="s">
        <v>1833</v>
      </c>
      <c r="X3606" s="57" t="s">
        <v>1834</v>
      </c>
      <c r="Y3606" s="57" t="s">
        <v>1826</v>
      </c>
      <c r="Z3606" s="57" t="s">
        <v>1827</v>
      </c>
      <c r="AA3606" s="57" t="s">
        <v>1828</v>
      </c>
      <c r="AB3606" s="57" t="s">
        <v>1829</v>
      </c>
      <c r="AC3606" s="57" t="s">
        <v>1830</v>
      </c>
      <c r="AD3606" s="58" t="s">
        <v>12</v>
      </c>
      <c r="AE3606" s="58" t="s">
        <v>1831</v>
      </c>
      <c r="AF3606" s="58" t="s">
        <v>1784</v>
      </c>
      <c r="AG3606" s="58" t="s">
        <v>1817</v>
      </c>
      <c r="AH3606" s="58" t="s">
        <v>1818</v>
      </c>
      <c r="AI3606" s="58" t="s">
        <v>1819</v>
      </c>
      <c r="AJ3606" s="58" t="s">
        <v>1836</v>
      </c>
      <c r="AK3606" s="58" t="s">
        <v>1832</v>
      </c>
      <c r="AL3606" s="58" t="s">
        <v>1820</v>
      </c>
      <c r="AM3606" s="58" t="s">
        <v>1821</v>
      </c>
      <c r="AN3606" s="58" t="s">
        <v>1822</v>
      </c>
      <c r="AO3606" s="58" t="s">
        <v>1823</v>
      </c>
      <c r="AP3606" s="58" t="s">
        <v>1824</v>
      </c>
      <c r="AQ3606" s="58" t="s">
        <v>1825</v>
      </c>
      <c r="AR3606" s="58" t="s">
        <v>1833</v>
      </c>
      <c r="AS3606" s="58" t="s">
        <v>1834</v>
      </c>
      <c r="AT3606" s="58" t="s">
        <v>1826</v>
      </c>
      <c r="AU3606" s="58" t="s">
        <v>1827</v>
      </c>
      <c r="AV3606" s="58" t="s">
        <v>1828</v>
      </c>
      <c r="AW3606" s="58" t="s">
        <v>1829</v>
      </c>
      <c r="AX3606" s="58" t="s">
        <v>1830</v>
      </c>
      <c r="AY3606" s="59" t="s">
        <v>13</v>
      </c>
      <c r="AZ3606" s="59" t="s">
        <v>1831</v>
      </c>
      <c r="BA3606" s="59" t="s">
        <v>1784</v>
      </c>
      <c r="BB3606" s="59" t="s">
        <v>1817</v>
      </c>
      <c r="BC3606" s="59" t="s">
        <v>1818</v>
      </c>
      <c r="BD3606" s="59" t="s">
        <v>1819</v>
      </c>
      <c r="BE3606" s="59" t="s">
        <v>1837</v>
      </c>
      <c r="BF3606" s="59" t="s">
        <v>1832</v>
      </c>
      <c r="BG3606" s="59" t="s">
        <v>1820</v>
      </c>
      <c r="BH3606" s="59" t="s">
        <v>1821</v>
      </c>
      <c r="BI3606" s="59" t="s">
        <v>1822</v>
      </c>
      <c r="BJ3606" s="59" t="s">
        <v>1823</v>
      </c>
      <c r="BK3606" s="59" t="s">
        <v>1824</v>
      </c>
      <c r="BL3606" s="59" t="s">
        <v>1825</v>
      </c>
      <c r="BM3606" s="59" t="s">
        <v>1833</v>
      </c>
      <c r="BN3606" s="59" t="s">
        <v>1834</v>
      </c>
      <c r="BO3606" s="59" t="s">
        <v>1826</v>
      </c>
      <c r="BP3606" s="59" t="s">
        <v>1827</v>
      </c>
      <c r="BQ3606" s="59" t="s">
        <v>1828</v>
      </c>
      <c r="BR3606" s="59" t="s">
        <v>1829</v>
      </c>
      <c r="BS3606" s="59" t="s">
        <v>1830</v>
      </c>
    </row>
    <row r="3607" spans="1:71" x14ac:dyDescent="0.25">
      <c r="A3607" s="6" t="s">
        <v>1</v>
      </c>
      <c r="B3607" s="6" t="s">
        <v>1</v>
      </c>
      <c r="C3607" s="6" t="s">
        <v>1</v>
      </c>
      <c r="D3607" s="67" t="s">
        <v>1</v>
      </c>
      <c r="E3607" s="67" t="s">
        <v>1</v>
      </c>
      <c r="F3607" s="80" t="s">
        <v>1</v>
      </c>
      <c r="G3607" s="7" t="s">
        <v>1</v>
      </c>
      <c r="H3607" s="8" t="s">
        <v>1</v>
      </c>
      <c r="I3607" s="9">
        <v>1</v>
      </c>
      <c r="J3607" s="9">
        <v>2</v>
      </c>
      <c r="K3607" s="9">
        <v>3</v>
      </c>
      <c r="L3607" s="9">
        <v>4</v>
      </c>
      <c r="M3607" s="9">
        <v>5</v>
      </c>
      <c r="N3607" s="9">
        <v>6</v>
      </c>
      <c r="O3607" s="9">
        <v>7</v>
      </c>
      <c r="P3607" s="9">
        <v>8</v>
      </c>
      <c r="Q3607" s="9">
        <v>9</v>
      </c>
      <c r="R3607" s="9">
        <v>10</v>
      </c>
      <c r="S3607" s="9">
        <v>11</v>
      </c>
      <c r="T3607" s="9">
        <v>12</v>
      </c>
      <c r="U3607" s="9">
        <v>13</v>
      </c>
      <c r="V3607" s="9">
        <v>14</v>
      </c>
      <c r="W3607" s="9">
        <v>15</v>
      </c>
      <c r="X3607" s="9">
        <v>16</v>
      </c>
      <c r="Y3607" s="9">
        <v>17</v>
      </c>
      <c r="Z3607" s="9">
        <v>18</v>
      </c>
      <c r="AA3607" s="9">
        <v>19</v>
      </c>
      <c r="AB3607" s="9">
        <v>20</v>
      </c>
      <c r="AC3607" s="9">
        <v>21</v>
      </c>
      <c r="AD3607" s="9">
        <v>1</v>
      </c>
      <c r="AE3607" s="9">
        <v>2</v>
      </c>
      <c r="AF3607" s="9">
        <v>3</v>
      </c>
      <c r="AG3607" s="9">
        <v>4</v>
      </c>
      <c r="AH3607" s="9">
        <v>5</v>
      </c>
      <c r="AI3607" s="9">
        <v>6</v>
      </c>
      <c r="AJ3607" s="9">
        <v>7</v>
      </c>
      <c r="AK3607" s="9">
        <v>8</v>
      </c>
      <c r="AL3607" s="9">
        <v>9</v>
      </c>
      <c r="AM3607" s="9">
        <v>10</v>
      </c>
      <c r="AN3607" s="9">
        <v>11</v>
      </c>
      <c r="AO3607" s="9">
        <v>12</v>
      </c>
      <c r="AP3607" s="9">
        <v>13</v>
      </c>
      <c r="AQ3607" s="9">
        <v>14</v>
      </c>
      <c r="AR3607" s="9">
        <v>15</v>
      </c>
      <c r="AS3607" s="9">
        <v>16</v>
      </c>
      <c r="AT3607" s="9">
        <v>17</v>
      </c>
      <c r="AU3607" s="9">
        <v>18</v>
      </c>
      <c r="AV3607" s="9">
        <v>19</v>
      </c>
      <c r="AW3607" s="9">
        <v>20</v>
      </c>
      <c r="AX3607" s="9">
        <v>21</v>
      </c>
      <c r="AY3607" s="9">
        <v>1</v>
      </c>
      <c r="AZ3607" s="9">
        <v>2</v>
      </c>
      <c r="BA3607" s="9">
        <v>3</v>
      </c>
      <c r="BB3607" s="9">
        <v>4</v>
      </c>
      <c r="BC3607" s="9">
        <v>5</v>
      </c>
      <c r="BD3607" s="9">
        <v>6</v>
      </c>
      <c r="BE3607" s="9">
        <v>7</v>
      </c>
      <c r="BF3607" s="9">
        <v>8</v>
      </c>
      <c r="BG3607" s="9">
        <v>9</v>
      </c>
      <c r="BH3607" s="9">
        <v>10</v>
      </c>
      <c r="BI3607" s="9">
        <v>11</v>
      </c>
      <c r="BJ3607" s="9">
        <v>12</v>
      </c>
      <c r="BK3607" s="9">
        <v>13</v>
      </c>
      <c r="BL3607" s="9">
        <v>14</v>
      </c>
      <c r="BM3607" s="9">
        <v>15</v>
      </c>
      <c r="BN3607" s="9">
        <v>16</v>
      </c>
      <c r="BO3607" s="9">
        <v>17</v>
      </c>
      <c r="BP3607" s="9">
        <v>18</v>
      </c>
      <c r="BQ3607" s="9">
        <v>19</v>
      </c>
      <c r="BR3607" s="9">
        <v>20</v>
      </c>
      <c r="BS3607" s="9">
        <v>21</v>
      </c>
    </row>
    <row r="3608" spans="1:71" x14ac:dyDescent="0.25">
      <c r="A3608" s="1" t="s">
        <v>915</v>
      </c>
      <c r="B3608" s="1" t="s">
        <v>75</v>
      </c>
      <c r="C3608" s="4" t="s">
        <v>1530</v>
      </c>
      <c r="D3608" s="65" t="s">
        <v>1531</v>
      </c>
      <c r="E3608" s="64" t="s">
        <v>1</v>
      </c>
      <c r="F3608" s="64" t="s">
        <v>1</v>
      </c>
      <c r="G3608" s="2" t="s">
        <v>1</v>
      </c>
      <c r="H3608" s="2" t="s">
        <v>1532</v>
      </c>
      <c r="I3608" s="3" t="s">
        <v>1</v>
      </c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>
        <v>0</v>
      </c>
      <c r="AC3608" s="3">
        <v>0</v>
      </c>
      <c r="AD3608" s="3" t="s">
        <v>1</v>
      </c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>
        <v>0</v>
      </c>
      <c r="AX3608" s="3">
        <v>0</v>
      </c>
      <c r="AY3608" s="3" t="s">
        <v>1</v>
      </c>
      <c r="AZ3608" s="3"/>
      <c r="BA3608" s="3"/>
      <c r="BB3608" s="3"/>
      <c r="BC3608" s="3"/>
      <c r="BD3608" s="3"/>
      <c r="BE3608" s="3"/>
      <c r="BF3608" s="3"/>
      <c r="BG3608" s="3"/>
      <c r="BH3608" s="3"/>
      <c r="BI3608" s="3"/>
      <c r="BJ3608" s="3"/>
      <c r="BK3608" s="3"/>
      <c r="BL3608" s="3"/>
      <c r="BM3608" s="3"/>
      <c r="BN3608" s="3"/>
      <c r="BO3608" s="3"/>
      <c r="BP3608" s="3"/>
      <c r="BQ3608" s="3"/>
      <c r="BR3608" s="3">
        <v>0</v>
      </c>
      <c r="BS3608" s="3">
        <v>0</v>
      </c>
    </row>
    <row r="3609" spans="1:71" ht="33.75" x14ac:dyDescent="0.25">
      <c r="A3609" s="1" t="s">
        <v>1</v>
      </c>
      <c r="B3609" s="1" t="s">
        <v>1</v>
      </c>
      <c r="C3609" s="1" t="s">
        <v>1</v>
      </c>
      <c r="D3609" s="64" t="s">
        <v>1</v>
      </c>
      <c r="E3609" s="64" t="s">
        <v>1</v>
      </c>
      <c r="F3609" s="64" t="s">
        <v>1</v>
      </c>
      <c r="G3609" s="2" t="s">
        <v>1</v>
      </c>
      <c r="H3609" s="10" t="s">
        <v>17</v>
      </c>
      <c r="I3609" s="11">
        <f t="shared" ref="I3609:AA3609" si="5031">SUM(I3610,I3618,I3620)</f>
        <v>140200</v>
      </c>
      <c r="J3609" s="11">
        <f t="shared" si="5031"/>
        <v>0</v>
      </c>
      <c r="K3609" s="11">
        <f t="shared" si="5031"/>
        <v>0</v>
      </c>
      <c r="L3609" s="11">
        <f t="shared" si="5031"/>
        <v>0</v>
      </c>
      <c r="M3609" s="11">
        <f t="shared" si="5031"/>
        <v>0</v>
      </c>
      <c r="N3609" s="11">
        <f t="shared" si="5031"/>
        <v>0</v>
      </c>
      <c r="O3609" s="11">
        <f t="shared" ref="O3609" si="5032">SUM(O3610,O3618,O3620)</f>
        <v>140200</v>
      </c>
      <c r="P3609" s="11">
        <f t="shared" si="5031"/>
        <v>8000</v>
      </c>
      <c r="Q3609" s="11">
        <f t="shared" si="5031"/>
        <v>12067</v>
      </c>
      <c r="R3609" s="11">
        <f t="shared" si="5031"/>
        <v>13033</v>
      </c>
      <c r="S3609" s="11">
        <f t="shared" si="5031"/>
        <v>0</v>
      </c>
      <c r="T3609" s="11">
        <f t="shared" si="5031"/>
        <v>0</v>
      </c>
      <c r="U3609" s="11">
        <f t="shared" si="5031"/>
        <v>0</v>
      </c>
      <c r="V3609" s="11">
        <f t="shared" si="5031"/>
        <v>0</v>
      </c>
      <c r="W3609" s="11">
        <f t="shared" si="5031"/>
        <v>0</v>
      </c>
      <c r="X3609" s="11">
        <f t="shared" si="5031"/>
        <v>0</v>
      </c>
      <c r="Y3609" s="11">
        <f t="shared" si="5031"/>
        <v>0</v>
      </c>
      <c r="Z3609" s="11">
        <f t="shared" si="5031"/>
        <v>0</v>
      </c>
      <c r="AA3609" s="11">
        <f t="shared" si="5031"/>
        <v>0</v>
      </c>
      <c r="AB3609" s="11">
        <v>33100</v>
      </c>
      <c r="AC3609" s="11">
        <v>107100</v>
      </c>
      <c r="AD3609" s="11">
        <f t="shared" ref="AD3609:AV3609" si="5033">SUM(AD3610,AD3618,AD3620)</f>
        <v>0</v>
      </c>
      <c r="AE3609" s="11">
        <f t="shared" si="5033"/>
        <v>0</v>
      </c>
      <c r="AF3609" s="11">
        <f t="shared" si="5033"/>
        <v>0</v>
      </c>
      <c r="AG3609" s="11">
        <f t="shared" si="5033"/>
        <v>0</v>
      </c>
      <c r="AH3609" s="11">
        <f t="shared" si="5033"/>
        <v>0</v>
      </c>
      <c r="AI3609" s="11">
        <f t="shared" si="5033"/>
        <v>0</v>
      </c>
      <c r="AJ3609" s="11">
        <f t="shared" ref="AJ3609" si="5034">SUM(AJ3610,AJ3618,AJ3620)</f>
        <v>0</v>
      </c>
      <c r="AK3609" s="11">
        <f t="shared" si="5033"/>
        <v>0</v>
      </c>
      <c r="AL3609" s="11">
        <f t="shared" si="5033"/>
        <v>0</v>
      </c>
      <c r="AM3609" s="11">
        <f t="shared" si="5033"/>
        <v>0</v>
      </c>
      <c r="AN3609" s="11">
        <f t="shared" si="5033"/>
        <v>0</v>
      </c>
      <c r="AO3609" s="11">
        <f t="shared" si="5033"/>
        <v>0</v>
      </c>
      <c r="AP3609" s="11">
        <f t="shared" si="5033"/>
        <v>0</v>
      </c>
      <c r="AQ3609" s="11">
        <f t="shared" si="5033"/>
        <v>0</v>
      </c>
      <c r="AR3609" s="11">
        <f t="shared" si="5033"/>
        <v>0</v>
      </c>
      <c r="AS3609" s="11">
        <f t="shared" si="5033"/>
        <v>0</v>
      </c>
      <c r="AT3609" s="11">
        <f t="shared" si="5033"/>
        <v>0</v>
      </c>
      <c r="AU3609" s="11">
        <f t="shared" si="5033"/>
        <v>0</v>
      </c>
      <c r="AV3609" s="11">
        <f t="shared" si="5033"/>
        <v>0</v>
      </c>
      <c r="AW3609" s="11">
        <v>0</v>
      </c>
      <c r="AX3609" s="11">
        <v>0</v>
      </c>
      <c r="AY3609" s="11">
        <f t="shared" ref="AY3609:BQ3609" si="5035">SUM(AY3610,AY3618,AY3620)</f>
        <v>5000</v>
      </c>
      <c r="AZ3609" s="11">
        <f t="shared" si="5035"/>
        <v>9880</v>
      </c>
      <c r="BA3609" s="11">
        <f t="shared" si="5035"/>
        <v>0</v>
      </c>
      <c r="BB3609" s="11">
        <f t="shared" si="5035"/>
        <v>8454</v>
      </c>
      <c r="BC3609" s="11">
        <f t="shared" si="5035"/>
        <v>0</v>
      </c>
      <c r="BD3609" s="11">
        <f t="shared" si="5035"/>
        <v>0</v>
      </c>
      <c r="BE3609" s="11">
        <f t="shared" ref="BE3609" si="5036">SUM(BE3610,BE3618,BE3620)</f>
        <v>23334</v>
      </c>
      <c r="BF3609" s="11">
        <f t="shared" si="5035"/>
        <v>5000</v>
      </c>
      <c r="BG3609" s="11">
        <f t="shared" si="5035"/>
        <v>8454</v>
      </c>
      <c r="BH3609" s="11">
        <f t="shared" si="5035"/>
        <v>7997</v>
      </c>
      <c r="BI3609" s="11">
        <f t="shared" si="5035"/>
        <v>0</v>
      </c>
      <c r="BJ3609" s="11">
        <f t="shared" si="5035"/>
        <v>0</v>
      </c>
      <c r="BK3609" s="11">
        <f t="shared" si="5035"/>
        <v>0</v>
      </c>
      <c r="BL3609" s="11">
        <f t="shared" si="5035"/>
        <v>0</v>
      </c>
      <c r="BM3609" s="11">
        <f t="shared" si="5035"/>
        <v>0</v>
      </c>
      <c r="BN3609" s="11">
        <f t="shared" si="5035"/>
        <v>0</v>
      </c>
      <c r="BO3609" s="11">
        <f t="shared" si="5035"/>
        <v>0</v>
      </c>
      <c r="BP3609" s="11">
        <f t="shared" si="5035"/>
        <v>0</v>
      </c>
      <c r="BQ3609" s="11">
        <f t="shared" si="5035"/>
        <v>0</v>
      </c>
      <c r="BR3609" s="11">
        <v>21451</v>
      </c>
      <c r="BS3609" s="11">
        <v>1883</v>
      </c>
    </row>
    <row r="3610" spans="1:71" x14ac:dyDescent="0.25">
      <c r="A3610" s="4" t="s">
        <v>915</v>
      </c>
      <c r="B3610" s="4" t="s">
        <v>75</v>
      </c>
      <c r="C3610" s="4" t="s">
        <v>1530</v>
      </c>
      <c r="D3610" s="65" t="s">
        <v>1531</v>
      </c>
      <c r="E3610" s="64" t="s">
        <v>18</v>
      </c>
      <c r="F3610" s="64" t="s">
        <v>1</v>
      </c>
      <c r="G3610" s="2" t="s">
        <v>1</v>
      </c>
      <c r="H3610" s="2" t="s">
        <v>19</v>
      </c>
      <c r="I3610" s="12">
        <f t="shared" ref="I3610:AA3610" si="5037">SUM(I3611,I3612)</f>
        <v>23700</v>
      </c>
      <c r="J3610" s="12">
        <f t="shared" si="5037"/>
        <v>0</v>
      </c>
      <c r="K3610" s="12">
        <f t="shared" si="5037"/>
        <v>0</v>
      </c>
      <c r="L3610" s="12">
        <f t="shared" si="5037"/>
        <v>0</v>
      </c>
      <c r="M3610" s="12">
        <f t="shared" si="5037"/>
        <v>0</v>
      </c>
      <c r="N3610" s="12">
        <f t="shared" si="5037"/>
        <v>0</v>
      </c>
      <c r="O3610" s="12">
        <f t="shared" ref="O3610" si="5038">SUM(O3611,O3612)</f>
        <v>23700</v>
      </c>
      <c r="P3610" s="12">
        <f t="shared" si="5037"/>
        <v>7000</v>
      </c>
      <c r="Q3610" s="12">
        <f t="shared" si="5037"/>
        <v>5700</v>
      </c>
      <c r="R3610" s="12">
        <f t="shared" si="5037"/>
        <v>3000</v>
      </c>
      <c r="S3610" s="12">
        <f t="shared" si="5037"/>
        <v>0</v>
      </c>
      <c r="T3610" s="12">
        <f t="shared" si="5037"/>
        <v>0</v>
      </c>
      <c r="U3610" s="12">
        <f t="shared" si="5037"/>
        <v>0</v>
      </c>
      <c r="V3610" s="12">
        <f t="shared" si="5037"/>
        <v>0</v>
      </c>
      <c r="W3610" s="12">
        <f t="shared" si="5037"/>
        <v>0</v>
      </c>
      <c r="X3610" s="12">
        <f t="shared" si="5037"/>
        <v>0</v>
      </c>
      <c r="Y3610" s="12">
        <f t="shared" si="5037"/>
        <v>0</v>
      </c>
      <c r="Z3610" s="12">
        <f t="shared" si="5037"/>
        <v>0</v>
      </c>
      <c r="AA3610" s="12">
        <f t="shared" si="5037"/>
        <v>0</v>
      </c>
      <c r="AB3610" s="12">
        <v>15700</v>
      </c>
      <c r="AC3610" s="12">
        <v>8000</v>
      </c>
      <c r="AD3610" s="12">
        <f t="shared" ref="AD3610:AV3610" si="5039">SUM(AD3611,AD3612)</f>
        <v>0</v>
      </c>
      <c r="AE3610" s="12">
        <f t="shared" si="5039"/>
        <v>0</v>
      </c>
      <c r="AF3610" s="12">
        <f t="shared" si="5039"/>
        <v>0</v>
      </c>
      <c r="AG3610" s="12">
        <f t="shared" si="5039"/>
        <v>0</v>
      </c>
      <c r="AH3610" s="12">
        <f t="shared" si="5039"/>
        <v>0</v>
      </c>
      <c r="AI3610" s="12">
        <f t="shared" si="5039"/>
        <v>0</v>
      </c>
      <c r="AJ3610" s="12">
        <f t="shared" ref="AJ3610" si="5040">SUM(AJ3611,AJ3612)</f>
        <v>0</v>
      </c>
      <c r="AK3610" s="12">
        <f t="shared" si="5039"/>
        <v>0</v>
      </c>
      <c r="AL3610" s="12">
        <f t="shared" si="5039"/>
        <v>0</v>
      </c>
      <c r="AM3610" s="12">
        <f t="shared" si="5039"/>
        <v>0</v>
      </c>
      <c r="AN3610" s="12">
        <f t="shared" si="5039"/>
        <v>0</v>
      </c>
      <c r="AO3610" s="12">
        <f t="shared" si="5039"/>
        <v>0</v>
      </c>
      <c r="AP3610" s="12">
        <f t="shared" si="5039"/>
        <v>0</v>
      </c>
      <c r="AQ3610" s="12">
        <f t="shared" si="5039"/>
        <v>0</v>
      </c>
      <c r="AR3610" s="12">
        <f t="shared" si="5039"/>
        <v>0</v>
      </c>
      <c r="AS3610" s="12">
        <f t="shared" si="5039"/>
        <v>0</v>
      </c>
      <c r="AT3610" s="12">
        <f t="shared" si="5039"/>
        <v>0</v>
      </c>
      <c r="AU3610" s="12">
        <f t="shared" si="5039"/>
        <v>0</v>
      </c>
      <c r="AV3610" s="12">
        <f t="shared" si="5039"/>
        <v>0</v>
      </c>
      <c r="AW3610" s="12">
        <v>0</v>
      </c>
      <c r="AX3610" s="12">
        <v>0</v>
      </c>
      <c r="AY3610" s="12">
        <f t="shared" ref="AY3610:BQ3610" si="5041">SUM(AY3611,AY3612)</f>
        <v>0</v>
      </c>
      <c r="AZ3610" s="12">
        <f t="shared" si="5041"/>
        <v>0</v>
      </c>
      <c r="BA3610" s="12">
        <f t="shared" si="5041"/>
        <v>0</v>
      </c>
      <c r="BB3610" s="12">
        <f t="shared" si="5041"/>
        <v>0</v>
      </c>
      <c r="BC3610" s="12">
        <f t="shared" si="5041"/>
        <v>0</v>
      </c>
      <c r="BD3610" s="12">
        <f t="shared" si="5041"/>
        <v>0</v>
      </c>
      <c r="BE3610" s="12">
        <f t="shared" ref="BE3610" si="5042">SUM(BE3611,BE3612)</f>
        <v>0</v>
      </c>
      <c r="BF3610" s="12">
        <f t="shared" si="5041"/>
        <v>0</v>
      </c>
      <c r="BG3610" s="12">
        <f t="shared" si="5041"/>
        <v>0</v>
      </c>
      <c r="BH3610" s="12">
        <f t="shared" si="5041"/>
        <v>0</v>
      </c>
      <c r="BI3610" s="12">
        <f t="shared" si="5041"/>
        <v>0</v>
      </c>
      <c r="BJ3610" s="12">
        <f t="shared" si="5041"/>
        <v>0</v>
      </c>
      <c r="BK3610" s="12">
        <f t="shared" si="5041"/>
        <v>0</v>
      </c>
      <c r="BL3610" s="12">
        <f t="shared" si="5041"/>
        <v>0</v>
      </c>
      <c r="BM3610" s="12">
        <f t="shared" si="5041"/>
        <v>0</v>
      </c>
      <c r="BN3610" s="12">
        <f t="shared" si="5041"/>
        <v>0</v>
      </c>
      <c r="BO3610" s="12">
        <f t="shared" si="5041"/>
        <v>0</v>
      </c>
      <c r="BP3610" s="12">
        <f t="shared" si="5041"/>
        <v>0</v>
      </c>
      <c r="BQ3610" s="12">
        <f t="shared" si="5041"/>
        <v>0</v>
      </c>
      <c r="BR3610" s="12">
        <v>0</v>
      </c>
      <c r="BS3610" s="12">
        <v>0</v>
      </c>
    </row>
    <row r="3611" spans="1:71" x14ac:dyDescent="0.25">
      <c r="A3611" s="4" t="s">
        <v>915</v>
      </c>
      <c r="B3611" s="4" t="s">
        <v>75</v>
      </c>
      <c r="C3611" s="4" t="s">
        <v>1530</v>
      </c>
      <c r="D3611" s="65" t="s">
        <v>1531</v>
      </c>
      <c r="E3611" s="75">
        <v>6111</v>
      </c>
      <c r="F3611" s="65"/>
      <c r="G3611" s="61" t="s">
        <v>1894</v>
      </c>
      <c r="H3611" s="13" t="s">
        <v>20</v>
      </c>
      <c r="I3611" s="14">
        <v>20000</v>
      </c>
      <c r="J3611" s="14"/>
      <c r="K3611" s="14"/>
      <c r="L3611" s="14"/>
      <c r="M3611" s="14"/>
      <c r="N3611" s="14"/>
      <c r="O3611" s="14">
        <f t="shared" ref="O3611:O3671" si="5043">I3611+J3611+K3611+L3611+M3611+N3611</f>
        <v>20000</v>
      </c>
      <c r="P3611" s="14">
        <v>7000</v>
      </c>
      <c r="Q3611" s="14">
        <v>3000</v>
      </c>
      <c r="R3611" s="14">
        <v>3000</v>
      </c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>
        <v>13000</v>
      </c>
      <c r="AC3611" s="14">
        <v>7000</v>
      </c>
      <c r="AD3611" s="14">
        <v>0</v>
      </c>
      <c r="AE3611" s="14"/>
      <c r="AF3611" s="14"/>
      <c r="AG3611" s="14"/>
      <c r="AH3611" s="14"/>
      <c r="AI3611" s="14"/>
      <c r="AJ3611" s="14">
        <f t="shared" ref="AJ3611:AJ3671" si="5044">AD3611+AE3611+AF3611+AG3611+AH3611+AI3611</f>
        <v>0</v>
      </c>
      <c r="AK3611" s="14"/>
      <c r="AL3611" s="14"/>
      <c r="AM3611" s="14"/>
      <c r="AN3611" s="14"/>
      <c r="AO3611" s="14"/>
      <c r="AP3611" s="14"/>
      <c r="AQ3611" s="14"/>
      <c r="AR3611" s="14"/>
      <c r="AS3611" s="14"/>
      <c r="AT3611" s="14"/>
      <c r="AU3611" s="14"/>
      <c r="AV3611" s="14"/>
      <c r="AW3611" s="14">
        <v>0</v>
      </c>
      <c r="AX3611" s="14">
        <v>0</v>
      </c>
      <c r="AY3611" s="14">
        <v>0</v>
      </c>
      <c r="AZ3611" s="14"/>
      <c r="BA3611" s="14"/>
      <c r="BB3611" s="14"/>
      <c r="BC3611" s="14"/>
      <c r="BD3611" s="14"/>
      <c r="BE3611" s="14">
        <f t="shared" ref="BE3611:BE3671" si="5045">AY3611+AZ3611+BA3611+BB3611+BC3611+BD3611</f>
        <v>0</v>
      </c>
      <c r="BF3611" s="14"/>
      <c r="BG3611" s="14"/>
      <c r="BH3611" s="14"/>
      <c r="BI3611" s="14"/>
      <c r="BJ3611" s="14"/>
      <c r="BK3611" s="14"/>
      <c r="BL3611" s="14"/>
      <c r="BM3611" s="14"/>
      <c r="BN3611" s="14"/>
      <c r="BO3611" s="14"/>
      <c r="BP3611" s="14"/>
      <c r="BQ3611" s="14"/>
      <c r="BR3611" s="14">
        <v>0</v>
      </c>
      <c r="BS3611" s="14">
        <v>0</v>
      </c>
    </row>
    <row r="3612" spans="1:71" x14ac:dyDescent="0.25">
      <c r="A3612" s="1" t="s">
        <v>915</v>
      </c>
      <c r="B3612" s="1" t="s">
        <v>75</v>
      </c>
      <c r="C3612" s="1" t="s">
        <v>1530</v>
      </c>
      <c r="D3612" s="68" t="s">
        <v>1531</v>
      </c>
      <c r="E3612" s="68" t="s">
        <v>21</v>
      </c>
      <c r="F3612" s="65" t="s">
        <v>1</v>
      </c>
      <c r="G3612" s="13" t="s">
        <v>1</v>
      </c>
      <c r="H3612" s="2" t="s">
        <v>22</v>
      </c>
      <c r="I3612" s="12">
        <f t="shared" ref="I3612:AA3612" si="5046">SUM(I3613:I3617)</f>
        <v>3700</v>
      </c>
      <c r="J3612" s="12">
        <f t="shared" si="5046"/>
        <v>0</v>
      </c>
      <c r="K3612" s="12">
        <f t="shared" si="5046"/>
        <v>0</v>
      </c>
      <c r="L3612" s="12">
        <f t="shared" si="5046"/>
        <v>0</v>
      </c>
      <c r="M3612" s="12">
        <f t="shared" si="5046"/>
        <v>0</v>
      </c>
      <c r="N3612" s="12">
        <f t="shared" si="5046"/>
        <v>0</v>
      </c>
      <c r="O3612" s="12">
        <f t="shared" si="5046"/>
        <v>3700</v>
      </c>
      <c r="P3612" s="12">
        <f t="shared" si="5046"/>
        <v>0</v>
      </c>
      <c r="Q3612" s="12">
        <f t="shared" si="5046"/>
        <v>2700</v>
      </c>
      <c r="R3612" s="12">
        <f t="shared" si="5046"/>
        <v>0</v>
      </c>
      <c r="S3612" s="12">
        <f t="shared" si="5046"/>
        <v>0</v>
      </c>
      <c r="T3612" s="12">
        <f t="shared" si="5046"/>
        <v>0</v>
      </c>
      <c r="U3612" s="12">
        <f t="shared" si="5046"/>
        <v>0</v>
      </c>
      <c r="V3612" s="12">
        <f t="shared" si="5046"/>
        <v>0</v>
      </c>
      <c r="W3612" s="12">
        <f t="shared" si="5046"/>
        <v>0</v>
      </c>
      <c r="X3612" s="12">
        <f t="shared" si="5046"/>
        <v>0</v>
      </c>
      <c r="Y3612" s="12">
        <f t="shared" si="5046"/>
        <v>0</v>
      </c>
      <c r="Z3612" s="12">
        <f t="shared" si="5046"/>
        <v>0</v>
      </c>
      <c r="AA3612" s="12">
        <f t="shared" si="5046"/>
        <v>0</v>
      </c>
      <c r="AB3612" s="12">
        <v>2700</v>
      </c>
      <c r="AC3612" s="12">
        <v>1000</v>
      </c>
      <c r="AD3612" s="12">
        <f t="shared" ref="AD3612:AV3612" si="5047">SUM(AD3613:AD3617)</f>
        <v>0</v>
      </c>
      <c r="AE3612" s="12">
        <f t="shared" si="5047"/>
        <v>0</v>
      </c>
      <c r="AF3612" s="12">
        <f t="shared" si="5047"/>
        <v>0</v>
      </c>
      <c r="AG3612" s="12">
        <f t="shared" si="5047"/>
        <v>0</v>
      </c>
      <c r="AH3612" s="12">
        <f t="shared" si="5047"/>
        <v>0</v>
      </c>
      <c r="AI3612" s="12">
        <f t="shared" si="5047"/>
        <v>0</v>
      </c>
      <c r="AJ3612" s="12">
        <f t="shared" si="5047"/>
        <v>0</v>
      </c>
      <c r="AK3612" s="12">
        <f t="shared" si="5047"/>
        <v>0</v>
      </c>
      <c r="AL3612" s="12">
        <f t="shared" si="5047"/>
        <v>0</v>
      </c>
      <c r="AM3612" s="12">
        <f t="shared" si="5047"/>
        <v>0</v>
      </c>
      <c r="AN3612" s="12">
        <f t="shared" si="5047"/>
        <v>0</v>
      </c>
      <c r="AO3612" s="12">
        <f t="shared" si="5047"/>
        <v>0</v>
      </c>
      <c r="AP3612" s="12">
        <f t="shared" si="5047"/>
        <v>0</v>
      </c>
      <c r="AQ3612" s="12">
        <f t="shared" si="5047"/>
        <v>0</v>
      </c>
      <c r="AR3612" s="12">
        <f t="shared" si="5047"/>
        <v>0</v>
      </c>
      <c r="AS3612" s="12">
        <f t="shared" si="5047"/>
        <v>0</v>
      </c>
      <c r="AT3612" s="12">
        <f t="shared" si="5047"/>
        <v>0</v>
      </c>
      <c r="AU3612" s="12">
        <f t="shared" si="5047"/>
        <v>0</v>
      </c>
      <c r="AV3612" s="12">
        <f t="shared" si="5047"/>
        <v>0</v>
      </c>
      <c r="AW3612" s="12">
        <v>0</v>
      </c>
      <c r="AX3612" s="12">
        <v>0</v>
      </c>
      <c r="AY3612" s="12">
        <f t="shared" ref="AY3612:BQ3612" si="5048">SUM(AY3613:AY3617)</f>
        <v>0</v>
      </c>
      <c r="AZ3612" s="12">
        <f t="shared" si="5048"/>
        <v>0</v>
      </c>
      <c r="BA3612" s="12">
        <f t="shared" si="5048"/>
        <v>0</v>
      </c>
      <c r="BB3612" s="12">
        <f t="shared" si="5048"/>
        <v>0</v>
      </c>
      <c r="BC3612" s="12">
        <f t="shared" si="5048"/>
        <v>0</v>
      </c>
      <c r="BD3612" s="12">
        <f t="shared" si="5048"/>
        <v>0</v>
      </c>
      <c r="BE3612" s="12">
        <f t="shared" si="5048"/>
        <v>0</v>
      </c>
      <c r="BF3612" s="12">
        <f t="shared" si="5048"/>
        <v>0</v>
      </c>
      <c r="BG3612" s="12">
        <f t="shared" si="5048"/>
        <v>0</v>
      </c>
      <c r="BH3612" s="12">
        <f t="shared" si="5048"/>
        <v>0</v>
      </c>
      <c r="BI3612" s="12">
        <f t="shared" si="5048"/>
        <v>0</v>
      </c>
      <c r="BJ3612" s="12">
        <f t="shared" si="5048"/>
        <v>0</v>
      </c>
      <c r="BK3612" s="12">
        <f t="shared" si="5048"/>
        <v>0</v>
      </c>
      <c r="BL3612" s="12">
        <f t="shared" si="5048"/>
        <v>0</v>
      </c>
      <c r="BM3612" s="12">
        <f t="shared" si="5048"/>
        <v>0</v>
      </c>
      <c r="BN3612" s="12">
        <f t="shared" si="5048"/>
        <v>0</v>
      </c>
      <c r="BO3612" s="12">
        <f t="shared" si="5048"/>
        <v>0</v>
      </c>
      <c r="BP3612" s="12">
        <f t="shared" si="5048"/>
        <v>0</v>
      </c>
      <c r="BQ3612" s="12">
        <f t="shared" si="5048"/>
        <v>0</v>
      </c>
      <c r="BR3612" s="12">
        <v>0</v>
      </c>
      <c r="BS3612" s="12">
        <v>0</v>
      </c>
    </row>
    <row r="3613" spans="1:71" x14ac:dyDescent="0.25">
      <c r="A3613" s="4" t="s">
        <v>915</v>
      </c>
      <c r="B3613" s="4" t="s">
        <v>75</v>
      </c>
      <c r="C3613" s="4" t="s">
        <v>1530</v>
      </c>
      <c r="D3613" s="65" t="s">
        <v>1531</v>
      </c>
      <c r="E3613" s="75">
        <v>6112</v>
      </c>
      <c r="F3613" s="65" t="s">
        <v>1533</v>
      </c>
      <c r="G3613" s="61" t="s">
        <v>1894</v>
      </c>
      <c r="H3613" s="13" t="s">
        <v>79</v>
      </c>
      <c r="I3613" s="14">
        <v>1200</v>
      </c>
      <c r="J3613" s="14"/>
      <c r="K3613" s="14"/>
      <c r="L3613" s="14"/>
      <c r="M3613" s="14"/>
      <c r="N3613" s="14"/>
      <c r="O3613" s="14">
        <f t="shared" si="5043"/>
        <v>1200</v>
      </c>
      <c r="P3613" s="14"/>
      <c r="Q3613" s="14">
        <v>1200</v>
      </c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>
        <v>1200</v>
      </c>
      <c r="AC3613" s="14">
        <v>0</v>
      </c>
      <c r="AD3613" s="14">
        <v>0</v>
      </c>
      <c r="AE3613" s="14"/>
      <c r="AF3613" s="14"/>
      <c r="AG3613" s="14"/>
      <c r="AH3613" s="14"/>
      <c r="AI3613" s="14"/>
      <c r="AJ3613" s="14">
        <f t="shared" si="5044"/>
        <v>0</v>
      </c>
      <c r="AK3613" s="14"/>
      <c r="AL3613" s="14"/>
      <c r="AM3613" s="14"/>
      <c r="AN3613" s="14"/>
      <c r="AO3613" s="14"/>
      <c r="AP3613" s="14"/>
      <c r="AQ3613" s="14"/>
      <c r="AR3613" s="14"/>
      <c r="AS3613" s="14"/>
      <c r="AT3613" s="14"/>
      <c r="AU3613" s="14"/>
      <c r="AV3613" s="14"/>
      <c r="AW3613" s="14">
        <v>0</v>
      </c>
      <c r="AX3613" s="14">
        <v>0</v>
      </c>
      <c r="AY3613" s="14">
        <v>0</v>
      </c>
      <c r="AZ3613" s="14"/>
      <c r="BA3613" s="14"/>
      <c r="BB3613" s="14"/>
      <c r="BC3613" s="14"/>
      <c r="BD3613" s="14"/>
      <c r="BE3613" s="14">
        <f t="shared" si="5045"/>
        <v>0</v>
      </c>
      <c r="BF3613" s="14"/>
      <c r="BG3613" s="14"/>
      <c r="BH3613" s="14"/>
      <c r="BI3613" s="14"/>
      <c r="BJ3613" s="14"/>
      <c r="BK3613" s="14"/>
      <c r="BL3613" s="14"/>
      <c r="BM3613" s="14"/>
      <c r="BN3613" s="14"/>
      <c r="BO3613" s="14"/>
      <c r="BP3613" s="14"/>
      <c r="BQ3613" s="14"/>
      <c r="BR3613" s="14">
        <v>0</v>
      </c>
      <c r="BS3613" s="14">
        <v>0</v>
      </c>
    </row>
    <row r="3614" spans="1:71" x14ac:dyDescent="0.25">
      <c r="A3614" s="4" t="s">
        <v>915</v>
      </c>
      <c r="B3614" s="4" t="s">
        <v>75</v>
      </c>
      <c r="C3614" s="4" t="s">
        <v>1530</v>
      </c>
      <c r="D3614" s="65" t="s">
        <v>1531</v>
      </c>
      <c r="E3614" s="75">
        <v>6112</v>
      </c>
      <c r="F3614" s="65" t="s">
        <v>1534</v>
      </c>
      <c r="G3614" s="61" t="s">
        <v>1894</v>
      </c>
      <c r="H3614" s="13" t="s">
        <v>26</v>
      </c>
      <c r="I3614" s="14">
        <v>1500</v>
      </c>
      <c r="J3614" s="14"/>
      <c r="K3614" s="14"/>
      <c r="L3614" s="14"/>
      <c r="M3614" s="14"/>
      <c r="N3614" s="14"/>
      <c r="O3614" s="14">
        <f t="shared" si="5043"/>
        <v>1500</v>
      </c>
      <c r="P3614" s="14"/>
      <c r="Q3614" s="14">
        <v>1500</v>
      </c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>
        <v>1500</v>
      </c>
      <c r="AC3614" s="14">
        <v>0</v>
      </c>
      <c r="AD3614" s="14">
        <v>0</v>
      </c>
      <c r="AE3614" s="14"/>
      <c r="AF3614" s="14"/>
      <c r="AG3614" s="14"/>
      <c r="AH3614" s="14"/>
      <c r="AI3614" s="14"/>
      <c r="AJ3614" s="14">
        <f t="shared" si="5044"/>
        <v>0</v>
      </c>
      <c r="AK3614" s="14"/>
      <c r="AL3614" s="14"/>
      <c r="AM3614" s="14"/>
      <c r="AN3614" s="14"/>
      <c r="AO3614" s="14"/>
      <c r="AP3614" s="14"/>
      <c r="AQ3614" s="14"/>
      <c r="AR3614" s="14"/>
      <c r="AS3614" s="14"/>
      <c r="AT3614" s="14"/>
      <c r="AU3614" s="14"/>
      <c r="AV3614" s="14"/>
      <c r="AW3614" s="14">
        <v>0</v>
      </c>
      <c r="AX3614" s="14">
        <v>0</v>
      </c>
      <c r="AY3614" s="14">
        <v>0</v>
      </c>
      <c r="AZ3614" s="14"/>
      <c r="BA3614" s="14"/>
      <c r="BB3614" s="14"/>
      <c r="BC3614" s="14"/>
      <c r="BD3614" s="14"/>
      <c r="BE3614" s="14">
        <f t="shared" si="5045"/>
        <v>0</v>
      </c>
      <c r="BF3614" s="14"/>
      <c r="BG3614" s="14"/>
      <c r="BH3614" s="14"/>
      <c r="BI3614" s="14"/>
      <c r="BJ3614" s="14"/>
      <c r="BK3614" s="14"/>
      <c r="BL3614" s="14"/>
      <c r="BM3614" s="14"/>
      <c r="BN3614" s="14"/>
      <c r="BO3614" s="14"/>
      <c r="BP3614" s="14"/>
      <c r="BQ3614" s="14"/>
      <c r="BR3614" s="14">
        <v>0</v>
      </c>
      <c r="BS3614" s="14">
        <v>0</v>
      </c>
    </row>
    <row r="3615" spans="1:71" x14ac:dyDescent="0.25">
      <c r="A3615" s="4" t="s">
        <v>915</v>
      </c>
      <c r="B3615" s="4" t="s">
        <v>75</v>
      </c>
      <c r="C3615" s="4" t="s">
        <v>1530</v>
      </c>
      <c r="D3615" s="65" t="s">
        <v>1531</v>
      </c>
      <c r="E3615" s="75">
        <v>6112</v>
      </c>
      <c r="F3615" s="65" t="s">
        <v>1535</v>
      </c>
      <c r="G3615" s="61" t="s">
        <v>1894</v>
      </c>
      <c r="H3615" s="13" t="s">
        <v>28</v>
      </c>
      <c r="I3615" s="14">
        <v>1000</v>
      </c>
      <c r="J3615" s="14"/>
      <c r="K3615" s="14"/>
      <c r="L3615" s="14"/>
      <c r="M3615" s="14"/>
      <c r="N3615" s="14"/>
      <c r="O3615" s="14">
        <f t="shared" si="5043"/>
        <v>1000</v>
      </c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>
        <v>0</v>
      </c>
      <c r="AC3615" s="14">
        <v>1000</v>
      </c>
      <c r="AD3615" s="14">
        <v>0</v>
      </c>
      <c r="AE3615" s="14"/>
      <c r="AF3615" s="14"/>
      <c r="AG3615" s="14"/>
      <c r="AH3615" s="14"/>
      <c r="AI3615" s="14"/>
      <c r="AJ3615" s="14">
        <f t="shared" si="5044"/>
        <v>0</v>
      </c>
      <c r="AK3615" s="14"/>
      <c r="AL3615" s="14"/>
      <c r="AM3615" s="14"/>
      <c r="AN3615" s="14"/>
      <c r="AO3615" s="14"/>
      <c r="AP3615" s="14"/>
      <c r="AQ3615" s="14"/>
      <c r="AR3615" s="14"/>
      <c r="AS3615" s="14"/>
      <c r="AT3615" s="14"/>
      <c r="AU3615" s="14"/>
      <c r="AV3615" s="14"/>
      <c r="AW3615" s="14">
        <v>0</v>
      </c>
      <c r="AX3615" s="14">
        <v>0</v>
      </c>
      <c r="AY3615" s="14">
        <v>0</v>
      </c>
      <c r="AZ3615" s="14"/>
      <c r="BA3615" s="14"/>
      <c r="BB3615" s="14"/>
      <c r="BC3615" s="14"/>
      <c r="BD3615" s="14"/>
      <c r="BE3615" s="14">
        <f t="shared" si="5045"/>
        <v>0</v>
      </c>
      <c r="BF3615" s="14"/>
      <c r="BG3615" s="14"/>
      <c r="BH3615" s="14"/>
      <c r="BI3615" s="14"/>
      <c r="BJ3615" s="14"/>
      <c r="BK3615" s="14"/>
      <c r="BL3615" s="14"/>
      <c r="BM3615" s="14"/>
      <c r="BN3615" s="14"/>
      <c r="BO3615" s="14"/>
      <c r="BP3615" s="14"/>
      <c r="BQ3615" s="14"/>
      <c r="BR3615" s="14">
        <v>0</v>
      </c>
      <c r="BS3615" s="14">
        <v>0</v>
      </c>
    </row>
    <row r="3616" spans="1:71" x14ac:dyDescent="0.25">
      <c r="A3616" s="4" t="s">
        <v>915</v>
      </c>
      <c r="B3616" s="4" t="s">
        <v>75</v>
      </c>
      <c r="C3616" s="4" t="s">
        <v>1530</v>
      </c>
      <c r="D3616" s="65" t="s">
        <v>1531</v>
      </c>
      <c r="E3616" s="75">
        <v>6112</v>
      </c>
      <c r="F3616" s="65" t="s">
        <v>1536</v>
      </c>
      <c r="G3616" s="61" t="s">
        <v>1894</v>
      </c>
      <c r="H3616" s="13" t="s">
        <v>24</v>
      </c>
      <c r="I3616" s="14">
        <v>0</v>
      </c>
      <c r="J3616" s="14"/>
      <c r="K3616" s="14"/>
      <c r="L3616" s="14"/>
      <c r="M3616" s="14"/>
      <c r="N3616" s="14"/>
      <c r="O3616" s="14">
        <f t="shared" si="5043"/>
        <v>0</v>
      </c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>
        <v>0</v>
      </c>
      <c r="AC3616" s="14">
        <v>0</v>
      </c>
      <c r="AD3616" s="14">
        <v>0</v>
      </c>
      <c r="AE3616" s="14"/>
      <c r="AF3616" s="14"/>
      <c r="AG3616" s="14"/>
      <c r="AH3616" s="14"/>
      <c r="AI3616" s="14"/>
      <c r="AJ3616" s="14">
        <f t="shared" si="5044"/>
        <v>0</v>
      </c>
      <c r="AK3616" s="14"/>
      <c r="AL3616" s="14"/>
      <c r="AM3616" s="14"/>
      <c r="AN3616" s="14"/>
      <c r="AO3616" s="14"/>
      <c r="AP3616" s="14"/>
      <c r="AQ3616" s="14"/>
      <c r="AR3616" s="14"/>
      <c r="AS3616" s="14"/>
      <c r="AT3616" s="14"/>
      <c r="AU3616" s="14"/>
      <c r="AV3616" s="14"/>
      <c r="AW3616" s="14">
        <v>0</v>
      </c>
      <c r="AX3616" s="14">
        <v>0</v>
      </c>
      <c r="AY3616" s="14">
        <v>0</v>
      </c>
      <c r="AZ3616" s="14"/>
      <c r="BA3616" s="14"/>
      <c r="BB3616" s="14"/>
      <c r="BC3616" s="14"/>
      <c r="BD3616" s="14"/>
      <c r="BE3616" s="14">
        <f t="shared" si="5045"/>
        <v>0</v>
      </c>
      <c r="BF3616" s="14"/>
      <c r="BG3616" s="14"/>
      <c r="BH3616" s="14"/>
      <c r="BI3616" s="14"/>
      <c r="BJ3616" s="14"/>
      <c r="BK3616" s="14"/>
      <c r="BL3616" s="14"/>
      <c r="BM3616" s="14"/>
      <c r="BN3616" s="14"/>
      <c r="BO3616" s="14"/>
      <c r="BP3616" s="14"/>
      <c r="BQ3616" s="14"/>
      <c r="BR3616" s="14">
        <v>0</v>
      </c>
      <c r="BS3616" s="14">
        <v>0</v>
      </c>
    </row>
    <row r="3617" spans="1:71" x14ac:dyDescent="0.25">
      <c r="A3617" s="4" t="s">
        <v>915</v>
      </c>
      <c r="B3617" s="4" t="s">
        <v>75</v>
      </c>
      <c r="C3617" s="4" t="s">
        <v>1530</v>
      </c>
      <c r="D3617" s="65" t="s">
        <v>1531</v>
      </c>
      <c r="E3617" s="75">
        <v>6112</v>
      </c>
      <c r="F3617" s="65" t="s">
        <v>1537</v>
      </c>
      <c r="G3617" s="61" t="s">
        <v>1894</v>
      </c>
      <c r="H3617" s="13" t="s">
        <v>30</v>
      </c>
      <c r="I3617" s="14">
        <v>0</v>
      </c>
      <c r="J3617" s="14"/>
      <c r="K3617" s="14"/>
      <c r="L3617" s="14"/>
      <c r="M3617" s="14"/>
      <c r="N3617" s="14"/>
      <c r="O3617" s="14">
        <f t="shared" si="5043"/>
        <v>0</v>
      </c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>
        <v>0</v>
      </c>
      <c r="AC3617" s="14">
        <v>0</v>
      </c>
      <c r="AD3617" s="14">
        <v>0</v>
      </c>
      <c r="AE3617" s="14"/>
      <c r="AF3617" s="14"/>
      <c r="AG3617" s="14"/>
      <c r="AH3617" s="14"/>
      <c r="AI3617" s="14"/>
      <c r="AJ3617" s="14">
        <f t="shared" si="5044"/>
        <v>0</v>
      </c>
      <c r="AK3617" s="14"/>
      <c r="AL3617" s="14"/>
      <c r="AM3617" s="14"/>
      <c r="AN3617" s="14"/>
      <c r="AO3617" s="14"/>
      <c r="AP3617" s="14"/>
      <c r="AQ3617" s="14"/>
      <c r="AR3617" s="14"/>
      <c r="AS3617" s="14"/>
      <c r="AT3617" s="14"/>
      <c r="AU3617" s="14"/>
      <c r="AV3617" s="14"/>
      <c r="AW3617" s="14">
        <v>0</v>
      </c>
      <c r="AX3617" s="14">
        <v>0</v>
      </c>
      <c r="AY3617" s="14">
        <v>0</v>
      </c>
      <c r="AZ3617" s="14"/>
      <c r="BA3617" s="14"/>
      <c r="BB3617" s="14"/>
      <c r="BC3617" s="14"/>
      <c r="BD3617" s="14"/>
      <c r="BE3617" s="14">
        <f t="shared" si="5045"/>
        <v>0</v>
      </c>
      <c r="BF3617" s="14"/>
      <c r="BG3617" s="14"/>
      <c r="BH3617" s="14"/>
      <c r="BI3617" s="14"/>
      <c r="BJ3617" s="14"/>
      <c r="BK3617" s="14"/>
      <c r="BL3617" s="14"/>
      <c r="BM3617" s="14"/>
      <c r="BN3617" s="14"/>
      <c r="BO3617" s="14"/>
      <c r="BP3617" s="14"/>
      <c r="BQ3617" s="14"/>
      <c r="BR3617" s="14">
        <v>0</v>
      </c>
      <c r="BS3617" s="14">
        <v>0</v>
      </c>
    </row>
    <row r="3618" spans="1:71" x14ac:dyDescent="0.25">
      <c r="A3618" s="4" t="s">
        <v>915</v>
      </c>
      <c r="B3618" s="4" t="s">
        <v>75</v>
      </c>
      <c r="C3618" s="4" t="s">
        <v>1530</v>
      </c>
      <c r="D3618" s="65" t="s">
        <v>1531</v>
      </c>
      <c r="E3618" s="64" t="s">
        <v>31</v>
      </c>
      <c r="F3618" s="64" t="s">
        <v>1</v>
      </c>
      <c r="G3618" s="2" t="s">
        <v>1</v>
      </c>
      <c r="H3618" s="2" t="s">
        <v>32</v>
      </c>
      <c r="I3618" s="12">
        <f t="shared" ref="I3618:AA3618" si="5049">SUM(I3619)</f>
        <v>2000</v>
      </c>
      <c r="J3618" s="12">
        <f t="shared" si="5049"/>
        <v>0</v>
      </c>
      <c r="K3618" s="12">
        <f t="shared" si="5049"/>
        <v>0</v>
      </c>
      <c r="L3618" s="12">
        <f t="shared" si="5049"/>
        <v>0</v>
      </c>
      <c r="M3618" s="12">
        <f t="shared" si="5049"/>
        <v>0</v>
      </c>
      <c r="N3618" s="12">
        <f t="shared" si="5049"/>
        <v>0</v>
      </c>
      <c r="O3618" s="12">
        <f t="shared" si="5049"/>
        <v>2000</v>
      </c>
      <c r="P3618" s="12">
        <f t="shared" si="5049"/>
        <v>1000</v>
      </c>
      <c r="Q3618" s="12">
        <f t="shared" si="5049"/>
        <v>0</v>
      </c>
      <c r="R3618" s="12">
        <f t="shared" si="5049"/>
        <v>500</v>
      </c>
      <c r="S3618" s="12">
        <f t="shared" si="5049"/>
        <v>0</v>
      </c>
      <c r="T3618" s="12">
        <f t="shared" si="5049"/>
        <v>0</v>
      </c>
      <c r="U3618" s="12">
        <f t="shared" si="5049"/>
        <v>0</v>
      </c>
      <c r="V3618" s="12">
        <f t="shared" si="5049"/>
        <v>0</v>
      </c>
      <c r="W3618" s="12">
        <f t="shared" si="5049"/>
        <v>0</v>
      </c>
      <c r="X3618" s="12">
        <f t="shared" si="5049"/>
        <v>0</v>
      </c>
      <c r="Y3618" s="12">
        <f t="shared" si="5049"/>
        <v>0</v>
      </c>
      <c r="Z3618" s="12">
        <f t="shared" si="5049"/>
        <v>0</v>
      </c>
      <c r="AA3618" s="12">
        <f t="shared" si="5049"/>
        <v>0</v>
      </c>
      <c r="AB3618" s="12">
        <v>1500</v>
      </c>
      <c r="AC3618" s="12">
        <v>500</v>
      </c>
      <c r="AD3618" s="12">
        <f t="shared" ref="AD3618:AV3618" si="5050">SUM(AD3619)</f>
        <v>0</v>
      </c>
      <c r="AE3618" s="12">
        <f t="shared" si="5050"/>
        <v>0</v>
      </c>
      <c r="AF3618" s="12">
        <f t="shared" si="5050"/>
        <v>0</v>
      </c>
      <c r="AG3618" s="12">
        <f t="shared" si="5050"/>
        <v>0</v>
      </c>
      <c r="AH3618" s="12">
        <f t="shared" si="5050"/>
        <v>0</v>
      </c>
      <c r="AI3618" s="12">
        <f t="shared" si="5050"/>
        <v>0</v>
      </c>
      <c r="AJ3618" s="12">
        <f t="shared" si="5050"/>
        <v>0</v>
      </c>
      <c r="AK3618" s="12">
        <f t="shared" si="5050"/>
        <v>0</v>
      </c>
      <c r="AL3618" s="12">
        <f t="shared" si="5050"/>
        <v>0</v>
      </c>
      <c r="AM3618" s="12">
        <f t="shared" si="5050"/>
        <v>0</v>
      </c>
      <c r="AN3618" s="12">
        <f t="shared" si="5050"/>
        <v>0</v>
      </c>
      <c r="AO3618" s="12">
        <f t="shared" si="5050"/>
        <v>0</v>
      </c>
      <c r="AP3618" s="12">
        <f t="shared" si="5050"/>
        <v>0</v>
      </c>
      <c r="AQ3618" s="12">
        <f t="shared" si="5050"/>
        <v>0</v>
      </c>
      <c r="AR3618" s="12">
        <f t="shared" si="5050"/>
        <v>0</v>
      </c>
      <c r="AS3618" s="12">
        <f t="shared" si="5050"/>
        <v>0</v>
      </c>
      <c r="AT3618" s="12">
        <f t="shared" si="5050"/>
        <v>0</v>
      </c>
      <c r="AU3618" s="12">
        <f t="shared" si="5050"/>
        <v>0</v>
      </c>
      <c r="AV3618" s="12">
        <f t="shared" si="5050"/>
        <v>0</v>
      </c>
      <c r="AW3618" s="12">
        <v>0</v>
      </c>
      <c r="AX3618" s="12">
        <v>0</v>
      </c>
      <c r="AY3618" s="12">
        <f t="shared" ref="AY3618:BQ3618" si="5051">SUM(AY3619)</f>
        <v>0</v>
      </c>
      <c r="AZ3618" s="12">
        <f t="shared" si="5051"/>
        <v>0</v>
      </c>
      <c r="BA3618" s="12">
        <f t="shared" si="5051"/>
        <v>0</v>
      </c>
      <c r="BB3618" s="12">
        <f t="shared" si="5051"/>
        <v>0</v>
      </c>
      <c r="BC3618" s="12">
        <f t="shared" si="5051"/>
        <v>0</v>
      </c>
      <c r="BD3618" s="12">
        <f t="shared" si="5051"/>
        <v>0</v>
      </c>
      <c r="BE3618" s="12">
        <f t="shared" si="5051"/>
        <v>0</v>
      </c>
      <c r="BF3618" s="12">
        <f t="shared" si="5051"/>
        <v>0</v>
      </c>
      <c r="BG3618" s="12">
        <f t="shared" si="5051"/>
        <v>0</v>
      </c>
      <c r="BH3618" s="12">
        <f t="shared" si="5051"/>
        <v>0</v>
      </c>
      <c r="BI3618" s="12">
        <f t="shared" si="5051"/>
        <v>0</v>
      </c>
      <c r="BJ3618" s="12">
        <f t="shared" si="5051"/>
        <v>0</v>
      </c>
      <c r="BK3618" s="12">
        <f t="shared" si="5051"/>
        <v>0</v>
      </c>
      <c r="BL3618" s="12">
        <f t="shared" si="5051"/>
        <v>0</v>
      </c>
      <c r="BM3618" s="12">
        <f t="shared" si="5051"/>
        <v>0</v>
      </c>
      <c r="BN3618" s="12">
        <f t="shared" si="5051"/>
        <v>0</v>
      </c>
      <c r="BO3618" s="12">
        <f t="shared" si="5051"/>
        <v>0</v>
      </c>
      <c r="BP3618" s="12">
        <f t="shared" si="5051"/>
        <v>0</v>
      </c>
      <c r="BQ3618" s="12">
        <f t="shared" si="5051"/>
        <v>0</v>
      </c>
      <c r="BR3618" s="12">
        <v>0</v>
      </c>
      <c r="BS3618" s="12">
        <v>0</v>
      </c>
    </row>
    <row r="3619" spans="1:71" x14ac:dyDescent="0.25">
      <c r="A3619" s="4" t="s">
        <v>915</v>
      </c>
      <c r="B3619" s="4" t="s">
        <v>75</v>
      </c>
      <c r="C3619" s="4" t="s">
        <v>1530</v>
      </c>
      <c r="D3619" s="65" t="s">
        <v>1531</v>
      </c>
      <c r="E3619" s="75">
        <v>6121</v>
      </c>
      <c r="F3619" s="65"/>
      <c r="G3619" s="61" t="s">
        <v>1894</v>
      </c>
      <c r="H3619" s="13" t="s">
        <v>33</v>
      </c>
      <c r="I3619" s="14">
        <v>2000</v>
      </c>
      <c r="J3619" s="14"/>
      <c r="K3619" s="14"/>
      <c r="L3619" s="14"/>
      <c r="M3619" s="14"/>
      <c r="N3619" s="14"/>
      <c r="O3619" s="14">
        <f t="shared" si="5043"/>
        <v>2000</v>
      </c>
      <c r="P3619" s="14">
        <v>1000</v>
      </c>
      <c r="Q3619" s="14"/>
      <c r="R3619" s="14">
        <v>500</v>
      </c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>
        <v>1500</v>
      </c>
      <c r="AC3619" s="14">
        <v>500</v>
      </c>
      <c r="AD3619" s="14">
        <v>0</v>
      </c>
      <c r="AE3619" s="14"/>
      <c r="AF3619" s="14"/>
      <c r="AG3619" s="14"/>
      <c r="AH3619" s="14"/>
      <c r="AI3619" s="14"/>
      <c r="AJ3619" s="14">
        <f t="shared" si="5044"/>
        <v>0</v>
      </c>
      <c r="AK3619" s="14"/>
      <c r="AL3619" s="14"/>
      <c r="AM3619" s="14"/>
      <c r="AN3619" s="14"/>
      <c r="AO3619" s="14"/>
      <c r="AP3619" s="14"/>
      <c r="AQ3619" s="14"/>
      <c r="AR3619" s="14"/>
      <c r="AS3619" s="14"/>
      <c r="AT3619" s="14"/>
      <c r="AU3619" s="14"/>
      <c r="AV3619" s="14"/>
      <c r="AW3619" s="14">
        <v>0</v>
      </c>
      <c r="AX3619" s="14">
        <v>0</v>
      </c>
      <c r="AY3619" s="14">
        <v>0</v>
      </c>
      <c r="AZ3619" s="14"/>
      <c r="BA3619" s="14"/>
      <c r="BB3619" s="14"/>
      <c r="BC3619" s="14"/>
      <c r="BD3619" s="14"/>
      <c r="BE3619" s="14">
        <f t="shared" si="5045"/>
        <v>0</v>
      </c>
      <c r="BF3619" s="14"/>
      <c r="BG3619" s="14"/>
      <c r="BH3619" s="14"/>
      <c r="BI3619" s="14"/>
      <c r="BJ3619" s="14"/>
      <c r="BK3619" s="14"/>
      <c r="BL3619" s="14"/>
      <c r="BM3619" s="14"/>
      <c r="BN3619" s="14"/>
      <c r="BO3619" s="14"/>
      <c r="BP3619" s="14"/>
      <c r="BQ3619" s="14"/>
      <c r="BR3619" s="14">
        <v>0</v>
      </c>
      <c r="BS3619" s="14">
        <v>0</v>
      </c>
    </row>
    <row r="3620" spans="1:71" x14ac:dyDescent="0.25">
      <c r="A3620" s="4" t="s">
        <v>915</v>
      </c>
      <c r="B3620" s="4" t="s">
        <v>75</v>
      </c>
      <c r="C3620" s="4" t="s">
        <v>1530</v>
      </c>
      <c r="D3620" s="65" t="s">
        <v>1531</v>
      </c>
      <c r="E3620" s="64" t="s">
        <v>34</v>
      </c>
      <c r="F3620" s="64" t="s">
        <v>1</v>
      </c>
      <c r="G3620" s="2" t="s">
        <v>1</v>
      </c>
      <c r="H3620" s="2" t="s">
        <v>35</v>
      </c>
      <c r="I3620" s="12">
        <f t="shared" ref="I3620:AA3620" si="5052">SUM(I3621:I3628)</f>
        <v>114500</v>
      </c>
      <c r="J3620" s="12">
        <f t="shared" si="5052"/>
        <v>0</v>
      </c>
      <c r="K3620" s="12">
        <f t="shared" si="5052"/>
        <v>0</v>
      </c>
      <c r="L3620" s="12">
        <f t="shared" si="5052"/>
        <v>0</v>
      </c>
      <c r="M3620" s="12">
        <f t="shared" si="5052"/>
        <v>0</v>
      </c>
      <c r="N3620" s="12">
        <f t="shared" si="5052"/>
        <v>0</v>
      </c>
      <c r="O3620" s="12">
        <f t="shared" si="5052"/>
        <v>114500</v>
      </c>
      <c r="P3620" s="12">
        <f t="shared" si="5052"/>
        <v>0</v>
      </c>
      <c r="Q3620" s="12">
        <f t="shared" si="5052"/>
        <v>6367</v>
      </c>
      <c r="R3620" s="12">
        <f t="shared" si="5052"/>
        <v>9533</v>
      </c>
      <c r="S3620" s="12">
        <f t="shared" si="5052"/>
        <v>0</v>
      </c>
      <c r="T3620" s="12">
        <f t="shared" si="5052"/>
        <v>0</v>
      </c>
      <c r="U3620" s="12">
        <f t="shared" si="5052"/>
        <v>0</v>
      </c>
      <c r="V3620" s="12">
        <f t="shared" si="5052"/>
        <v>0</v>
      </c>
      <c r="W3620" s="12">
        <f t="shared" si="5052"/>
        <v>0</v>
      </c>
      <c r="X3620" s="12">
        <f t="shared" si="5052"/>
        <v>0</v>
      </c>
      <c r="Y3620" s="12">
        <f t="shared" si="5052"/>
        <v>0</v>
      </c>
      <c r="Z3620" s="12">
        <f t="shared" si="5052"/>
        <v>0</v>
      </c>
      <c r="AA3620" s="12">
        <f t="shared" si="5052"/>
        <v>0</v>
      </c>
      <c r="AB3620" s="12">
        <v>15900</v>
      </c>
      <c r="AC3620" s="12">
        <v>98600</v>
      </c>
      <c r="AD3620" s="12">
        <f t="shared" ref="AD3620:AV3620" si="5053">SUM(AD3621:AD3628)</f>
        <v>0</v>
      </c>
      <c r="AE3620" s="12">
        <f t="shared" si="5053"/>
        <v>0</v>
      </c>
      <c r="AF3620" s="12">
        <f t="shared" si="5053"/>
        <v>0</v>
      </c>
      <c r="AG3620" s="12">
        <f t="shared" si="5053"/>
        <v>0</v>
      </c>
      <c r="AH3620" s="12">
        <f t="shared" si="5053"/>
        <v>0</v>
      </c>
      <c r="AI3620" s="12">
        <f t="shared" si="5053"/>
        <v>0</v>
      </c>
      <c r="AJ3620" s="12">
        <f t="shared" si="5053"/>
        <v>0</v>
      </c>
      <c r="AK3620" s="12">
        <f t="shared" si="5053"/>
        <v>0</v>
      </c>
      <c r="AL3620" s="12">
        <f t="shared" si="5053"/>
        <v>0</v>
      </c>
      <c r="AM3620" s="12">
        <f t="shared" si="5053"/>
        <v>0</v>
      </c>
      <c r="AN3620" s="12">
        <f t="shared" si="5053"/>
        <v>0</v>
      </c>
      <c r="AO3620" s="12">
        <f t="shared" si="5053"/>
        <v>0</v>
      </c>
      <c r="AP3620" s="12">
        <f t="shared" si="5053"/>
        <v>0</v>
      </c>
      <c r="AQ3620" s="12">
        <f t="shared" si="5053"/>
        <v>0</v>
      </c>
      <c r="AR3620" s="12">
        <f t="shared" si="5053"/>
        <v>0</v>
      </c>
      <c r="AS3620" s="12">
        <f t="shared" si="5053"/>
        <v>0</v>
      </c>
      <c r="AT3620" s="12">
        <f t="shared" si="5053"/>
        <v>0</v>
      </c>
      <c r="AU3620" s="12">
        <f t="shared" si="5053"/>
        <v>0</v>
      </c>
      <c r="AV3620" s="12">
        <f t="shared" si="5053"/>
        <v>0</v>
      </c>
      <c r="AW3620" s="12">
        <v>0</v>
      </c>
      <c r="AX3620" s="12">
        <v>0</v>
      </c>
      <c r="AY3620" s="12">
        <f t="shared" ref="AY3620:BQ3620" si="5054">SUM(AY3621:AY3628)</f>
        <v>5000</v>
      </c>
      <c r="AZ3620" s="12">
        <f t="shared" si="5054"/>
        <v>9880</v>
      </c>
      <c r="BA3620" s="12">
        <f t="shared" si="5054"/>
        <v>0</v>
      </c>
      <c r="BB3620" s="12">
        <f t="shared" si="5054"/>
        <v>8454</v>
      </c>
      <c r="BC3620" s="12">
        <f t="shared" si="5054"/>
        <v>0</v>
      </c>
      <c r="BD3620" s="12">
        <f t="shared" si="5054"/>
        <v>0</v>
      </c>
      <c r="BE3620" s="12">
        <f t="shared" si="5054"/>
        <v>23334</v>
      </c>
      <c r="BF3620" s="12">
        <f t="shared" si="5054"/>
        <v>5000</v>
      </c>
      <c r="BG3620" s="12">
        <f t="shared" si="5054"/>
        <v>8454</v>
      </c>
      <c r="BH3620" s="12">
        <f t="shared" si="5054"/>
        <v>7997</v>
      </c>
      <c r="BI3620" s="12">
        <f t="shared" si="5054"/>
        <v>0</v>
      </c>
      <c r="BJ3620" s="12">
        <f t="shared" si="5054"/>
        <v>0</v>
      </c>
      <c r="BK3620" s="12">
        <f t="shared" si="5054"/>
        <v>0</v>
      </c>
      <c r="BL3620" s="12">
        <f t="shared" si="5054"/>
        <v>0</v>
      </c>
      <c r="BM3620" s="12">
        <f t="shared" si="5054"/>
        <v>0</v>
      </c>
      <c r="BN3620" s="12">
        <f t="shared" si="5054"/>
        <v>0</v>
      </c>
      <c r="BO3620" s="12">
        <f t="shared" si="5054"/>
        <v>0</v>
      </c>
      <c r="BP3620" s="12">
        <f t="shared" si="5054"/>
        <v>0</v>
      </c>
      <c r="BQ3620" s="12">
        <f t="shared" si="5054"/>
        <v>0</v>
      </c>
      <c r="BR3620" s="12">
        <v>21451</v>
      </c>
      <c r="BS3620" s="12">
        <v>1883</v>
      </c>
    </row>
    <row r="3621" spans="1:71" x14ac:dyDescent="0.25">
      <c r="A3621" s="4" t="s">
        <v>915</v>
      </c>
      <c r="B3621" s="4" t="s">
        <v>75</v>
      </c>
      <c r="C3621" s="4" t="s">
        <v>1530</v>
      </c>
      <c r="D3621" s="65" t="s">
        <v>1531</v>
      </c>
      <c r="E3621" s="75">
        <v>6131</v>
      </c>
      <c r="F3621" s="65"/>
      <c r="G3621" s="61" t="s">
        <v>1894</v>
      </c>
      <c r="H3621" s="13" t="s">
        <v>36</v>
      </c>
      <c r="I3621" s="14">
        <v>1000</v>
      </c>
      <c r="J3621" s="14"/>
      <c r="K3621" s="14"/>
      <c r="L3621" s="14"/>
      <c r="M3621" s="14"/>
      <c r="N3621" s="14"/>
      <c r="O3621" s="14">
        <f t="shared" si="5043"/>
        <v>1000</v>
      </c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>
        <v>0</v>
      </c>
      <c r="AC3621" s="14">
        <v>1000</v>
      </c>
      <c r="AD3621" s="14">
        <v>0</v>
      </c>
      <c r="AE3621" s="14"/>
      <c r="AF3621" s="14"/>
      <c r="AG3621" s="14"/>
      <c r="AH3621" s="14"/>
      <c r="AI3621" s="14"/>
      <c r="AJ3621" s="14">
        <f t="shared" si="5044"/>
        <v>0</v>
      </c>
      <c r="AK3621" s="14"/>
      <c r="AL3621" s="14"/>
      <c r="AM3621" s="14"/>
      <c r="AN3621" s="14"/>
      <c r="AO3621" s="14"/>
      <c r="AP3621" s="14"/>
      <c r="AQ3621" s="14"/>
      <c r="AR3621" s="14"/>
      <c r="AS3621" s="14"/>
      <c r="AT3621" s="14"/>
      <c r="AU3621" s="14"/>
      <c r="AV3621" s="14"/>
      <c r="AW3621" s="14">
        <v>0</v>
      </c>
      <c r="AX3621" s="14">
        <v>0</v>
      </c>
      <c r="AY3621" s="14">
        <v>0</v>
      </c>
      <c r="AZ3621" s="14"/>
      <c r="BA3621" s="14"/>
      <c r="BB3621" s="14"/>
      <c r="BC3621" s="14"/>
      <c r="BD3621" s="14"/>
      <c r="BE3621" s="14">
        <f t="shared" si="5045"/>
        <v>0</v>
      </c>
      <c r="BF3621" s="14"/>
      <c r="BG3621" s="14"/>
      <c r="BH3621" s="14"/>
      <c r="BI3621" s="14"/>
      <c r="BJ3621" s="14"/>
      <c r="BK3621" s="14"/>
      <c r="BL3621" s="14"/>
      <c r="BM3621" s="14"/>
      <c r="BN3621" s="14"/>
      <c r="BO3621" s="14"/>
      <c r="BP3621" s="14"/>
      <c r="BQ3621" s="14"/>
      <c r="BR3621" s="14">
        <v>0</v>
      </c>
      <c r="BS3621" s="14">
        <v>0</v>
      </c>
    </row>
    <row r="3622" spans="1:71" x14ac:dyDescent="0.25">
      <c r="A3622" s="4" t="s">
        <v>915</v>
      </c>
      <c r="B3622" s="4" t="s">
        <v>75</v>
      </c>
      <c r="C3622" s="4" t="s">
        <v>1530</v>
      </c>
      <c r="D3622" s="65" t="s">
        <v>1531</v>
      </c>
      <c r="E3622" s="75">
        <v>6132</v>
      </c>
      <c r="F3622" s="65"/>
      <c r="G3622" s="61" t="s">
        <v>1894</v>
      </c>
      <c r="H3622" s="13" t="s">
        <v>183</v>
      </c>
      <c r="I3622" s="14">
        <v>0</v>
      </c>
      <c r="J3622" s="14"/>
      <c r="K3622" s="14"/>
      <c r="L3622" s="14"/>
      <c r="M3622" s="14"/>
      <c r="N3622" s="14"/>
      <c r="O3622" s="14">
        <f t="shared" si="5043"/>
        <v>0</v>
      </c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>
        <v>0</v>
      </c>
      <c r="AC3622" s="14">
        <v>0</v>
      </c>
      <c r="AD3622" s="14">
        <v>0</v>
      </c>
      <c r="AE3622" s="14"/>
      <c r="AF3622" s="14"/>
      <c r="AG3622" s="14"/>
      <c r="AH3622" s="14"/>
      <c r="AI3622" s="14"/>
      <c r="AJ3622" s="14">
        <f t="shared" si="5044"/>
        <v>0</v>
      </c>
      <c r="AK3622" s="14"/>
      <c r="AL3622" s="14"/>
      <c r="AM3622" s="14"/>
      <c r="AN3622" s="14"/>
      <c r="AO3622" s="14"/>
      <c r="AP3622" s="14"/>
      <c r="AQ3622" s="14"/>
      <c r="AR3622" s="14"/>
      <c r="AS3622" s="14"/>
      <c r="AT3622" s="14"/>
      <c r="AU3622" s="14"/>
      <c r="AV3622" s="14"/>
      <c r="AW3622" s="14">
        <v>0</v>
      </c>
      <c r="AX3622" s="14">
        <v>0</v>
      </c>
      <c r="AY3622" s="14">
        <v>0</v>
      </c>
      <c r="AZ3622" s="14"/>
      <c r="BA3622" s="14"/>
      <c r="BB3622" s="14"/>
      <c r="BC3622" s="14"/>
      <c r="BD3622" s="14"/>
      <c r="BE3622" s="14">
        <f t="shared" si="5045"/>
        <v>0</v>
      </c>
      <c r="BF3622" s="14"/>
      <c r="BG3622" s="14"/>
      <c r="BH3622" s="14"/>
      <c r="BI3622" s="14"/>
      <c r="BJ3622" s="14"/>
      <c r="BK3622" s="14"/>
      <c r="BL3622" s="14"/>
      <c r="BM3622" s="14"/>
      <c r="BN3622" s="14"/>
      <c r="BO3622" s="14"/>
      <c r="BP3622" s="14"/>
      <c r="BQ3622" s="14"/>
      <c r="BR3622" s="14">
        <v>0</v>
      </c>
      <c r="BS3622" s="14">
        <v>0</v>
      </c>
    </row>
    <row r="3623" spans="1:71" x14ac:dyDescent="0.25">
      <c r="A3623" s="4" t="s">
        <v>915</v>
      </c>
      <c r="B3623" s="4" t="s">
        <v>75</v>
      </c>
      <c r="C3623" s="4" t="s">
        <v>1530</v>
      </c>
      <c r="D3623" s="65" t="s">
        <v>1531</v>
      </c>
      <c r="E3623" s="75">
        <v>6133</v>
      </c>
      <c r="F3623" s="65"/>
      <c r="G3623" s="61" t="s">
        <v>1894</v>
      </c>
      <c r="H3623" s="13" t="s">
        <v>185</v>
      </c>
      <c r="I3623" s="14">
        <v>0</v>
      </c>
      <c r="J3623" s="14"/>
      <c r="K3623" s="14"/>
      <c r="L3623" s="14"/>
      <c r="M3623" s="14"/>
      <c r="N3623" s="14"/>
      <c r="O3623" s="14">
        <f t="shared" si="5043"/>
        <v>0</v>
      </c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>
        <v>0</v>
      </c>
      <c r="AC3623" s="14">
        <v>0</v>
      </c>
      <c r="AD3623" s="14">
        <v>0</v>
      </c>
      <c r="AE3623" s="14"/>
      <c r="AF3623" s="14"/>
      <c r="AG3623" s="14"/>
      <c r="AH3623" s="14"/>
      <c r="AI3623" s="14"/>
      <c r="AJ3623" s="14">
        <f t="shared" si="5044"/>
        <v>0</v>
      </c>
      <c r="AK3623" s="14"/>
      <c r="AL3623" s="14"/>
      <c r="AM3623" s="14"/>
      <c r="AN3623" s="14"/>
      <c r="AO3623" s="14"/>
      <c r="AP3623" s="14"/>
      <c r="AQ3623" s="14"/>
      <c r="AR3623" s="14"/>
      <c r="AS3623" s="14"/>
      <c r="AT3623" s="14"/>
      <c r="AU3623" s="14"/>
      <c r="AV3623" s="14"/>
      <c r="AW3623" s="14">
        <v>0</v>
      </c>
      <c r="AX3623" s="14">
        <v>0</v>
      </c>
      <c r="AY3623" s="14">
        <v>0</v>
      </c>
      <c r="AZ3623" s="14"/>
      <c r="BA3623" s="14"/>
      <c r="BB3623" s="14"/>
      <c r="BC3623" s="14"/>
      <c r="BD3623" s="14"/>
      <c r="BE3623" s="14">
        <f t="shared" si="5045"/>
        <v>0</v>
      </c>
      <c r="BF3623" s="14"/>
      <c r="BG3623" s="14"/>
      <c r="BH3623" s="14"/>
      <c r="BI3623" s="14"/>
      <c r="BJ3623" s="14"/>
      <c r="BK3623" s="14"/>
      <c r="BL3623" s="14"/>
      <c r="BM3623" s="14"/>
      <c r="BN3623" s="14"/>
      <c r="BO3623" s="14"/>
      <c r="BP3623" s="14"/>
      <c r="BQ3623" s="14"/>
      <c r="BR3623" s="14">
        <v>0</v>
      </c>
      <c r="BS3623" s="14">
        <v>0</v>
      </c>
    </row>
    <row r="3624" spans="1:71" x14ac:dyDescent="0.25">
      <c r="A3624" s="4" t="s">
        <v>915</v>
      </c>
      <c r="B3624" s="4" t="s">
        <v>75</v>
      </c>
      <c r="C3624" s="4" t="s">
        <v>1530</v>
      </c>
      <c r="D3624" s="65" t="s">
        <v>1531</v>
      </c>
      <c r="E3624" s="75">
        <v>6134</v>
      </c>
      <c r="F3624" s="65"/>
      <c r="G3624" s="61" t="s">
        <v>1894</v>
      </c>
      <c r="H3624" s="13" t="s">
        <v>187</v>
      </c>
      <c r="I3624" s="14">
        <v>100000</v>
      </c>
      <c r="J3624" s="14"/>
      <c r="K3624" s="14"/>
      <c r="L3624" s="14"/>
      <c r="M3624" s="14"/>
      <c r="N3624" s="14"/>
      <c r="O3624" s="14">
        <f t="shared" si="5043"/>
        <v>100000</v>
      </c>
      <c r="P3624" s="14"/>
      <c r="Q3624" s="14">
        <v>6367</v>
      </c>
      <c r="R3624" s="14">
        <v>9533</v>
      </c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>
        <v>15900</v>
      </c>
      <c r="AC3624" s="14">
        <v>84100</v>
      </c>
      <c r="AD3624" s="14">
        <v>0</v>
      </c>
      <c r="AE3624" s="14"/>
      <c r="AF3624" s="14"/>
      <c r="AG3624" s="14"/>
      <c r="AH3624" s="14"/>
      <c r="AI3624" s="14"/>
      <c r="AJ3624" s="14">
        <f t="shared" si="5044"/>
        <v>0</v>
      </c>
      <c r="AK3624" s="14"/>
      <c r="AL3624" s="14"/>
      <c r="AM3624" s="14"/>
      <c r="AN3624" s="14"/>
      <c r="AO3624" s="14"/>
      <c r="AP3624" s="14"/>
      <c r="AQ3624" s="14"/>
      <c r="AR3624" s="14"/>
      <c r="AS3624" s="14"/>
      <c r="AT3624" s="14"/>
      <c r="AU3624" s="14"/>
      <c r="AV3624" s="14"/>
      <c r="AW3624" s="14">
        <v>0</v>
      </c>
      <c r="AX3624" s="14">
        <v>0</v>
      </c>
      <c r="AY3624" s="14">
        <v>5000</v>
      </c>
      <c r="AZ3624" s="14">
        <v>3050</v>
      </c>
      <c r="BA3624" s="14"/>
      <c r="BB3624" s="14">
        <f>8454</f>
        <v>8454</v>
      </c>
      <c r="BC3624" s="14"/>
      <c r="BD3624" s="14"/>
      <c r="BE3624" s="14">
        <f t="shared" si="5045"/>
        <v>16504</v>
      </c>
      <c r="BF3624" s="14">
        <v>5000</v>
      </c>
      <c r="BG3624" s="14">
        <v>8454</v>
      </c>
      <c r="BH3624" s="14">
        <f>3050-1883</f>
        <v>1167</v>
      </c>
      <c r="BI3624" s="14"/>
      <c r="BJ3624" s="14"/>
      <c r="BK3624" s="14"/>
      <c r="BL3624" s="14"/>
      <c r="BM3624" s="14"/>
      <c r="BN3624" s="14"/>
      <c r="BO3624" s="14"/>
      <c r="BP3624" s="14"/>
      <c r="BQ3624" s="14"/>
      <c r="BR3624" s="14">
        <v>14621</v>
      </c>
      <c r="BS3624" s="14">
        <v>1883</v>
      </c>
    </row>
    <row r="3625" spans="1:71" x14ac:dyDescent="0.25">
      <c r="A3625" s="4" t="s">
        <v>915</v>
      </c>
      <c r="B3625" s="4" t="s">
        <v>75</v>
      </c>
      <c r="C3625" s="4" t="s">
        <v>1530</v>
      </c>
      <c r="D3625" s="65" t="s">
        <v>1531</v>
      </c>
      <c r="E3625" s="75">
        <v>6135</v>
      </c>
      <c r="F3625" s="65"/>
      <c r="G3625" s="61" t="s">
        <v>1894</v>
      </c>
      <c r="H3625" s="13" t="s">
        <v>188</v>
      </c>
      <c r="I3625" s="14">
        <v>1000</v>
      </c>
      <c r="J3625" s="14"/>
      <c r="K3625" s="14"/>
      <c r="L3625" s="14"/>
      <c r="M3625" s="14"/>
      <c r="N3625" s="14"/>
      <c r="O3625" s="14">
        <f t="shared" si="5043"/>
        <v>1000</v>
      </c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>
        <v>0</v>
      </c>
      <c r="AC3625" s="14">
        <v>1000</v>
      </c>
      <c r="AD3625" s="14">
        <v>0</v>
      </c>
      <c r="AE3625" s="14"/>
      <c r="AF3625" s="14"/>
      <c r="AG3625" s="14"/>
      <c r="AH3625" s="14"/>
      <c r="AI3625" s="14"/>
      <c r="AJ3625" s="14">
        <f t="shared" si="5044"/>
        <v>0</v>
      </c>
      <c r="AK3625" s="14"/>
      <c r="AL3625" s="14"/>
      <c r="AM3625" s="14"/>
      <c r="AN3625" s="14"/>
      <c r="AO3625" s="14"/>
      <c r="AP3625" s="14"/>
      <c r="AQ3625" s="14"/>
      <c r="AR3625" s="14"/>
      <c r="AS3625" s="14"/>
      <c r="AT3625" s="14"/>
      <c r="AU3625" s="14"/>
      <c r="AV3625" s="14"/>
      <c r="AW3625" s="14">
        <v>0</v>
      </c>
      <c r="AX3625" s="14">
        <v>0</v>
      </c>
      <c r="AY3625" s="14">
        <v>0</v>
      </c>
      <c r="AZ3625" s="14">
        <v>2730</v>
      </c>
      <c r="BA3625" s="14"/>
      <c r="BB3625" s="14"/>
      <c r="BC3625" s="14"/>
      <c r="BD3625" s="14"/>
      <c r="BE3625" s="14">
        <f t="shared" si="5045"/>
        <v>2730</v>
      </c>
      <c r="BF3625" s="14"/>
      <c r="BG3625" s="14"/>
      <c r="BH3625" s="14">
        <v>2730</v>
      </c>
      <c r="BI3625" s="14"/>
      <c r="BJ3625" s="14"/>
      <c r="BK3625" s="14"/>
      <c r="BL3625" s="14"/>
      <c r="BM3625" s="14"/>
      <c r="BN3625" s="14"/>
      <c r="BO3625" s="14"/>
      <c r="BP3625" s="14"/>
      <c r="BQ3625" s="14"/>
      <c r="BR3625" s="14">
        <v>2730</v>
      </c>
      <c r="BS3625" s="14">
        <v>0</v>
      </c>
    </row>
    <row r="3626" spans="1:71" x14ac:dyDescent="0.25">
      <c r="A3626" s="4" t="s">
        <v>915</v>
      </c>
      <c r="B3626" s="4" t="s">
        <v>75</v>
      </c>
      <c r="C3626" s="4" t="s">
        <v>1530</v>
      </c>
      <c r="D3626" s="65" t="s">
        <v>1531</v>
      </c>
      <c r="E3626" s="75">
        <v>6137</v>
      </c>
      <c r="F3626" s="65"/>
      <c r="G3626" s="61" t="s">
        <v>1894</v>
      </c>
      <c r="H3626" s="13" t="s">
        <v>191</v>
      </c>
      <c r="I3626" s="14">
        <v>10000</v>
      </c>
      <c r="J3626" s="14"/>
      <c r="K3626" s="14"/>
      <c r="L3626" s="14"/>
      <c r="M3626" s="14"/>
      <c r="N3626" s="14"/>
      <c r="O3626" s="14">
        <f t="shared" si="5043"/>
        <v>10000</v>
      </c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>
        <v>0</v>
      </c>
      <c r="AC3626" s="14">
        <v>10000</v>
      </c>
      <c r="AD3626" s="14">
        <v>0</v>
      </c>
      <c r="AE3626" s="14"/>
      <c r="AF3626" s="14"/>
      <c r="AG3626" s="14"/>
      <c r="AH3626" s="14"/>
      <c r="AI3626" s="14"/>
      <c r="AJ3626" s="14">
        <f t="shared" si="5044"/>
        <v>0</v>
      </c>
      <c r="AK3626" s="14"/>
      <c r="AL3626" s="14"/>
      <c r="AM3626" s="14"/>
      <c r="AN3626" s="14"/>
      <c r="AO3626" s="14"/>
      <c r="AP3626" s="14"/>
      <c r="AQ3626" s="14"/>
      <c r="AR3626" s="14"/>
      <c r="AS3626" s="14"/>
      <c r="AT3626" s="14"/>
      <c r="AU3626" s="14"/>
      <c r="AV3626" s="14"/>
      <c r="AW3626" s="14">
        <v>0</v>
      </c>
      <c r="AX3626" s="14">
        <v>0</v>
      </c>
      <c r="AY3626" s="14">
        <v>0</v>
      </c>
      <c r="AZ3626" s="14">
        <v>3700</v>
      </c>
      <c r="BA3626" s="14"/>
      <c r="BB3626" s="14"/>
      <c r="BC3626" s="14"/>
      <c r="BD3626" s="14"/>
      <c r="BE3626" s="14">
        <f t="shared" si="5045"/>
        <v>3700</v>
      </c>
      <c r="BF3626" s="14"/>
      <c r="BG3626" s="14"/>
      <c r="BH3626" s="14">
        <v>3700</v>
      </c>
      <c r="BI3626" s="14"/>
      <c r="BJ3626" s="14"/>
      <c r="BK3626" s="14"/>
      <c r="BL3626" s="14"/>
      <c r="BM3626" s="14"/>
      <c r="BN3626" s="14"/>
      <c r="BO3626" s="14"/>
      <c r="BP3626" s="14"/>
      <c r="BQ3626" s="14"/>
      <c r="BR3626" s="14">
        <v>3700</v>
      </c>
      <c r="BS3626" s="14">
        <v>0</v>
      </c>
    </row>
    <row r="3627" spans="1:71" x14ac:dyDescent="0.25">
      <c r="A3627" s="4" t="s">
        <v>915</v>
      </c>
      <c r="B3627" s="4" t="s">
        <v>75</v>
      </c>
      <c r="C3627" s="4" t="s">
        <v>1530</v>
      </c>
      <c r="D3627" s="65" t="s">
        <v>1531</v>
      </c>
      <c r="E3627" s="75">
        <v>6138</v>
      </c>
      <c r="F3627" s="65"/>
      <c r="G3627" s="61" t="s">
        <v>1894</v>
      </c>
      <c r="H3627" s="13" t="s">
        <v>192</v>
      </c>
      <c r="I3627" s="14">
        <v>0</v>
      </c>
      <c r="J3627" s="14"/>
      <c r="K3627" s="14"/>
      <c r="L3627" s="14"/>
      <c r="M3627" s="14"/>
      <c r="N3627" s="14"/>
      <c r="O3627" s="14">
        <f t="shared" si="5043"/>
        <v>0</v>
      </c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>
        <v>0</v>
      </c>
      <c r="AC3627" s="14">
        <v>0</v>
      </c>
      <c r="AD3627" s="14">
        <v>0</v>
      </c>
      <c r="AE3627" s="14"/>
      <c r="AF3627" s="14"/>
      <c r="AG3627" s="14"/>
      <c r="AH3627" s="14"/>
      <c r="AI3627" s="14"/>
      <c r="AJ3627" s="14">
        <f t="shared" si="5044"/>
        <v>0</v>
      </c>
      <c r="AK3627" s="14"/>
      <c r="AL3627" s="14"/>
      <c r="AM3627" s="14"/>
      <c r="AN3627" s="14"/>
      <c r="AO3627" s="14"/>
      <c r="AP3627" s="14"/>
      <c r="AQ3627" s="14"/>
      <c r="AR3627" s="14"/>
      <c r="AS3627" s="14"/>
      <c r="AT3627" s="14"/>
      <c r="AU3627" s="14"/>
      <c r="AV3627" s="14"/>
      <c r="AW3627" s="14">
        <v>0</v>
      </c>
      <c r="AX3627" s="14">
        <v>0</v>
      </c>
      <c r="AY3627" s="14">
        <v>0</v>
      </c>
      <c r="AZ3627" s="14"/>
      <c r="BA3627" s="14"/>
      <c r="BB3627" s="14"/>
      <c r="BC3627" s="14"/>
      <c r="BD3627" s="14"/>
      <c r="BE3627" s="14">
        <f t="shared" si="5045"/>
        <v>0</v>
      </c>
      <c r="BF3627" s="14"/>
      <c r="BG3627" s="14"/>
      <c r="BH3627" s="14"/>
      <c r="BI3627" s="14"/>
      <c r="BJ3627" s="14"/>
      <c r="BK3627" s="14"/>
      <c r="BL3627" s="14"/>
      <c r="BM3627" s="14"/>
      <c r="BN3627" s="14"/>
      <c r="BO3627" s="14"/>
      <c r="BP3627" s="14"/>
      <c r="BQ3627" s="14"/>
      <c r="BR3627" s="14">
        <v>0</v>
      </c>
      <c r="BS3627" s="14">
        <v>0</v>
      </c>
    </row>
    <row r="3628" spans="1:71" x14ac:dyDescent="0.25">
      <c r="A3628" s="1" t="s">
        <v>915</v>
      </c>
      <c r="B3628" s="1" t="s">
        <v>75</v>
      </c>
      <c r="C3628" s="1" t="s">
        <v>1530</v>
      </c>
      <c r="D3628" s="68" t="s">
        <v>1531</v>
      </c>
      <c r="E3628" s="68" t="s">
        <v>37</v>
      </c>
      <c r="F3628" s="65" t="s">
        <v>1</v>
      </c>
      <c r="G3628" s="13" t="s">
        <v>1</v>
      </c>
      <c r="H3628" s="2" t="s">
        <v>38</v>
      </c>
      <c r="I3628" s="12">
        <f t="shared" ref="I3628:AA3628" si="5055">SUM(I3629:I3631)</f>
        <v>2500</v>
      </c>
      <c r="J3628" s="12">
        <f t="shared" si="5055"/>
        <v>0</v>
      </c>
      <c r="K3628" s="12">
        <f t="shared" si="5055"/>
        <v>0</v>
      </c>
      <c r="L3628" s="12">
        <f t="shared" si="5055"/>
        <v>0</v>
      </c>
      <c r="M3628" s="12">
        <f t="shared" si="5055"/>
        <v>0</v>
      </c>
      <c r="N3628" s="12">
        <f t="shared" si="5055"/>
        <v>0</v>
      </c>
      <c r="O3628" s="12">
        <f t="shared" si="5055"/>
        <v>2500</v>
      </c>
      <c r="P3628" s="12">
        <f t="shared" si="5055"/>
        <v>0</v>
      </c>
      <c r="Q3628" s="12">
        <f t="shared" si="5055"/>
        <v>0</v>
      </c>
      <c r="R3628" s="12">
        <f t="shared" si="5055"/>
        <v>0</v>
      </c>
      <c r="S3628" s="12">
        <f t="shared" si="5055"/>
        <v>0</v>
      </c>
      <c r="T3628" s="12">
        <f t="shared" si="5055"/>
        <v>0</v>
      </c>
      <c r="U3628" s="12">
        <f t="shared" si="5055"/>
        <v>0</v>
      </c>
      <c r="V3628" s="12">
        <f t="shared" si="5055"/>
        <v>0</v>
      </c>
      <c r="W3628" s="12">
        <f t="shared" si="5055"/>
        <v>0</v>
      </c>
      <c r="X3628" s="12">
        <f t="shared" si="5055"/>
        <v>0</v>
      </c>
      <c r="Y3628" s="12">
        <f t="shared" si="5055"/>
        <v>0</v>
      </c>
      <c r="Z3628" s="12">
        <f t="shared" si="5055"/>
        <v>0</v>
      </c>
      <c r="AA3628" s="12">
        <f t="shared" si="5055"/>
        <v>0</v>
      </c>
      <c r="AB3628" s="12">
        <v>0</v>
      </c>
      <c r="AC3628" s="12">
        <v>2500</v>
      </c>
      <c r="AD3628" s="12">
        <f t="shared" ref="AD3628:AV3628" si="5056">SUM(AD3629:AD3631)</f>
        <v>0</v>
      </c>
      <c r="AE3628" s="12">
        <f t="shared" si="5056"/>
        <v>0</v>
      </c>
      <c r="AF3628" s="12">
        <f t="shared" si="5056"/>
        <v>0</v>
      </c>
      <c r="AG3628" s="12">
        <f t="shared" si="5056"/>
        <v>0</v>
      </c>
      <c r="AH3628" s="12">
        <f t="shared" si="5056"/>
        <v>0</v>
      </c>
      <c r="AI3628" s="12">
        <f t="shared" si="5056"/>
        <v>0</v>
      </c>
      <c r="AJ3628" s="12">
        <f t="shared" si="5056"/>
        <v>0</v>
      </c>
      <c r="AK3628" s="12">
        <f t="shared" si="5056"/>
        <v>0</v>
      </c>
      <c r="AL3628" s="12">
        <f t="shared" si="5056"/>
        <v>0</v>
      </c>
      <c r="AM3628" s="12">
        <f t="shared" si="5056"/>
        <v>0</v>
      </c>
      <c r="AN3628" s="12">
        <f t="shared" si="5056"/>
        <v>0</v>
      </c>
      <c r="AO3628" s="12">
        <f t="shared" si="5056"/>
        <v>0</v>
      </c>
      <c r="AP3628" s="12">
        <f t="shared" si="5056"/>
        <v>0</v>
      </c>
      <c r="AQ3628" s="12">
        <f t="shared" si="5056"/>
        <v>0</v>
      </c>
      <c r="AR3628" s="12">
        <f t="shared" si="5056"/>
        <v>0</v>
      </c>
      <c r="AS3628" s="12">
        <f t="shared" si="5056"/>
        <v>0</v>
      </c>
      <c r="AT3628" s="12">
        <f t="shared" si="5056"/>
        <v>0</v>
      </c>
      <c r="AU3628" s="12">
        <f t="shared" si="5056"/>
        <v>0</v>
      </c>
      <c r="AV3628" s="12">
        <f t="shared" si="5056"/>
        <v>0</v>
      </c>
      <c r="AW3628" s="12">
        <v>0</v>
      </c>
      <c r="AX3628" s="12">
        <v>0</v>
      </c>
      <c r="AY3628" s="12">
        <f t="shared" ref="AY3628:BQ3628" si="5057">SUM(AY3629:AY3631)</f>
        <v>0</v>
      </c>
      <c r="AZ3628" s="12">
        <f t="shared" si="5057"/>
        <v>400</v>
      </c>
      <c r="BA3628" s="12">
        <f t="shared" si="5057"/>
        <v>0</v>
      </c>
      <c r="BB3628" s="12">
        <f t="shared" si="5057"/>
        <v>0</v>
      </c>
      <c r="BC3628" s="12">
        <f t="shared" si="5057"/>
        <v>0</v>
      </c>
      <c r="BD3628" s="12">
        <f t="shared" si="5057"/>
        <v>0</v>
      </c>
      <c r="BE3628" s="12">
        <f t="shared" si="5057"/>
        <v>400</v>
      </c>
      <c r="BF3628" s="12">
        <f t="shared" si="5057"/>
        <v>0</v>
      </c>
      <c r="BG3628" s="12">
        <f t="shared" si="5057"/>
        <v>0</v>
      </c>
      <c r="BH3628" s="12">
        <f t="shared" si="5057"/>
        <v>400</v>
      </c>
      <c r="BI3628" s="12">
        <f t="shared" si="5057"/>
        <v>0</v>
      </c>
      <c r="BJ3628" s="12">
        <f t="shared" si="5057"/>
        <v>0</v>
      </c>
      <c r="BK3628" s="12">
        <f t="shared" si="5057"/>
        <v>0</v>
      </c>
      <c r="BL3628" s="12">
        <f t="shared" si="5057"/>
        <v>0</v>
      </c>
      <c r="BM3628" s="12">
        <f t="shared" si="5057"/>
        <v>0</v>
      </c>
      <c r="BN3628" s="12">
        <f t="shared" si="5057"/>
        <v>0</v>
      </c>
      <c r="BO3628" s="12">
        <f t="shared" si="5057"/>
        <v>0</v>
      </c>
      <c r="BP3628" s="12">
        <f t="shared" si="5057"/>
        <v>0</v>
      </c>
      <c r="BQ3628" s="12">
        <f t="shared" si="5057"/>
        <v>0</v>
      </c>
      <c r="BR3628" s="12">
        <v>400</v>
      </c>
      <c r="BS3628" s="12">
        <v>0</v>
      </c>
    </row>
    <row r="3629" spans="1:71" x14ac:dyDescent="0.25">
      <c r="A3629" s="4" t="s">
        <v>915</v>
      </c>
      <c r="B3629" s="4" t="s">
        <v>75</v>
      </c>
      <c r="C3629" s="4" t="s">
        <v>1530</v>
      </c>
      <c r="D3629" s="65" t="s">
        <v>1531</v>
      </c>
      <c r="E3629" s="75">
        <v>6139</v>
      </c>
      <c r="F3629" s="65"/>
      <c r="G3629" s="61" t="s">
        <v>1894</v>
      </c>
      <c r="H3629" s="13" t="s">
        <v>38</v>
      </c>
      <c r="I3629" s="14">
        <v>2500</v>
      </c>
      <c r="J3629" s="14"/>
      <c r="K3629" s="14"/>
      <c r="L3629" s="14"/>
      <c r="M3629" s="14"/>
      <c r="N3629" s="14"/>
      <c r="O3629" s="14">
        <f t="shared" si="5043"/>
        <v>2500</v>
      </c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>
        <v>0</v>
      </c>
      <c r="AC3629" s="14">
        <v>2500</v>
      </c>
      <c r="AD3629" s="14">
        <v>0</v>
      </c>
      <c r="AE3629" s="14"/>
      <c r="AF3629" s="14"/>
      <c r="AG3629" s="14"/>
      <c r="AH3629" s="14"/>
      <c r="AI3629" s="14"/>
      <c r="AJ3629" s="14">
        <f t="shared" si="5044"/>
        <v>0</v>
      </c>
      <c r="AK3629" s="14"/>
      <c r="AL3629" s="14"/>
      <c r="AM3629" s="14"/>
      <c r="AN3629" s="14"/>
      <c r="AO3629" s="14"/>
      <c r="AP3629" s="14"/>
      <c r="AQ3629" s="14"/>
      <c r="AR3629" s="14"/>
      <c r="AS3629" s="14"/>
      <c r="AT3629" s="14"/>
      <c r="AU3629" s="14"/>
      <c r="AV3629" s="14"/>
      <c r="AW3629" s="14">
        <v>0</v>
      </c>
      <c r="AX3629" s="14">
        <v>0</v>
      </c>
      <c r="AY3629" s="14">
        <v>0</v>
      </c>
      <c r="AZ3629" s="14">
        <v>400</v>
      </c>
      <c r="BA3629" s="14"/>
      <c r="BB3629" s="14"/>
      <c r="BC3629" s="14"/>
      <c r="BD3629" s="14"/>
      <c r="BE3629" s="14">
        <f t="shared" si="5045"/>
        <v>400</v>
      </c>
      <c r="BF3629" s="14"/>
      <c r="BG3629" s="14"/>
      <c r="BH3629" s="14">
        <v>400</v>
      </c>
      <c r="BI3629" s="14"/>
      <c r="BJ3629" s="14"/>
      <c r="BK3629" s="14"/>
      <c r="BL3629" s="14"/>
      <c r="BM3629" s="14"/>
      <c r="BN3629" s="14"/>
      <c r="BO3629" s="14"/>
      <c r="BP3629" s="14"/>
      <c r="BQ3629" s="14"/>
      <c r="BR3629" s="14">
        <v>400</v>
      </c>
      <c r="BS3629" s="14">
        <v>0</v>
      </c>
    </row>
    <row r="3630" spans="1:71" ht="22.5" x14ac:dyDescent="0.25">
      <c r="A3630" s="4" t="s">
        <v>915</v>
      </c>
      <c r="B3630" s="4" t="s">
        <v>75</v>
      </c>
      <c r="C3630" s="4" t="s">
        <v>1530</v>
      </c>
      <c r="D3630" s="65" t="s">
        <v>1531</v>
      </c>
      <c r="E3630" s="75">
        <v>6139</v>
      </c>
      <c r="F3630" s="65" t="s">
        <v>1538</v>
      </c>
      <c r="G3630" s="61" t="s">
        <v>1894</v>
      </c>
      <c r="H3630" s="13" t="s">
        <v>46</v>
      </c>
      <c r="I3630" s="14">
        <v>0</v>
      </c>
      <c r="J3630" s="14"/>
      <c r="K3630" s="14"/>
      <c r="L3630" s="14"/>
      <c r="M3630" s="14"/>
      <c r="N3630" s="14"/>
      <c r="O3630" s="14">
        <f t="shared" si="5043"/>
        <v>0</v>
      </c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>
        <v>0</v>
      </c>
      <c r="AC3630" s="14">
        <v>0</v>
      </c>
      <c r="AD3630" s="14">
        <v>0</v>
      </c>
      <c r="AE3630" s="14"/>
      <c r="AF3630" s="14"/>
      <c r="AG3630" s="14"/>
      <c r="AH3630" s="14"/>
      <c r="AI3630" s="14"/>
      <c r="AJ3630" s="14">
        <f t="shared" si="5044"/>
        <v>0</v>
      </c>
      <c r="AK3630" s="14"/>
      <c r="AL3630" s="14"/>
      <c r="AM3630" s="14"/>
      <c r="AN3630" s="14"/>
      <c r="AO3630" s="14"/>
      <c r="AP3630" s="14"/>
      <c r="AQ3630" s="14"/>
      <c r="AR3630" s="14"/>
      <c r="AS3630" s="14"/>
      <c r="AT3630" s="14"/>
      <c r="AU3630" s="14"/>
      <c r="AV3630" s="14"/>
      <c r="AW3630" s="14">
        <v>0</v>
      </c>
      <c r="AX3630" s="14">
        <v>0</v>
      </c>
      <c r="AY3630" s="14">
        <v>0</v>
      </c>
      <c r="AZ3630" s="14"/>
      <c r="BA3630" s="14"/>
      <c r="BB3630" s="14"/>
      <c r="BC3630" s="14"/>
      <c r="BD3630" s="14"/>
      <c r="BE3630" s="14">
        <f t="shared" si="5045"/>
        <v>0</v>
      </c>
      <c r="BF3630" s="14"/>
      <c r="BG3630" s="14"/>
      <c r="BH3630" s="14"/>
      <c r="BI3630" s="14"/>
      <c r="BJ3630" s="14"/>
      <c r="BK3630" s="14"/>
      <c r="BL3630" s="14"/>
      <c r="BM3630" s="14"/>
      <c r="BN3630" s="14"/>
      <c r="BO3630" s="14"/>
      <c r="BP3630" s="14"/>
      <c r="BQ3630" s="14"/>
      <c r="BR3630" s="14">
        <v>0</v>
      </c>
      <c r="BS3630" s="14">
        <v>0</v>
      </c>
    </row>
    <row r="3631" spans="1:71" ht="22.5" x14ac:dyDescent="0.25">
      <c r="A3631" s="4" t="s">
        <v>915</v>
      </c>
      <c r="B3631" s="4" t="s">
        <v>75</v>
      </c>
      <c r="C3631" s="4" t="s">
        <v>1530</v>
      </c>
      <c r="D3631" s="65" t="s">
        <v>1531</v>
      </c>
      <c r="E3631" s="75">
        <v>6139</v>
      </c>
      <c r="F3631" s="65" t="s">
        <v>1539</v>
      </c>
      <c r="G3631" s="61" t="s">
        <v>1894</v>
      </c>
      <c r="H3631" s="13" t="s">
        <v>52</v>
      </c>
      <c r="I3631" s="14">
        <v>0</v>
      </c>
      <c r="J3631" s="14"/>
      <c r="K3631" s="14"/>
      <c r="L3631" s="14"/>
      <c r="M3631" s="14"/>
      <c r="N3631" s="14"/>
      <c r="O3631" s="14">
        <f t="shared" si="5043"/>
        <v>0</v>
      </c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>
        <v>0</v>
      </c>
      <c r="AC3631" s="14">
        <v>0</v>
      </c>
      <c r="AD3631" s="14">
        <v>0</v>
      </c>
      <c r="AE3631" s="14"/>
      <c r="AF3631" s="14"/>
      <c r="AG3631" s="14"/>
      <c r="AH3631" s="14"/>
      <c r="AI3631" s="14"/>
      <c r="AJ3631" s="14">
        <f t="shared" si="5044"/>
        <v>0</v>
      </c>
      <c r="AK3631" s="14"/>
      <c r="AL3631" s="14"/>
      <c r="AM3631" s="14"/>
      <c r="AN3631" s="14"/>
      <c r="AO3631" s="14"/>
      <c r="AP3631" s="14"/>
      <c r="AQ3631" s="14"/>
      <c r="AR3631" s="14"/>
      <c r="AS3631" s="14"/>
      <c r="AT3631" s="14"/>
      <c r="AU3631" s="14"/>
      <c r="AV3631" s="14"/>
      <c r="AW3631" s="14">
        <v>0</v>
      </c>
      <c r="AX3631" s="14">
        <v>0</v>
      </c>
      <c r="AY3631" s="14">
        <v>0</v>
      </c>
      <c r="AZ3631" s="14"/>
      <c r="BA3631" s="14"/>
      <c r="BB3631" s="14"/>
      <c r="BC3631" s="14"/>
      <c r="BD3631" s="14"/>
      <c r="BE3631" s="14">
        <f t="shared" si="5045"/>
        <v>0</v>
      </c>
      <c r="BF3631" s="14"/>
      <c r="BG3631" s="14"/>
      <c r="BH3631" s="14"/>
      <c r="BI3631" s="14"/>
      <c r="BJ3631" s="14"/>
      <c r="BK3631" s="14"/>
      <c r="BL3631" s="14"/>
      <c r="BM3631" s="14"/>
      <c r="BN3631" s="14"/>
      <c r="BO3631" s="14"/>
      <c r="BP3631" s="14"/>
      <c r="BQ3631" s="14"/>
      <c r="BR3631" s="14">
        <v>0</v>
      </c>
      <c r="BS3631" s="14">
        <v>0</v>
      </c>
    </row>
    <row r="3632" spans="1:71" ht="22.5" x14ac:dyDescent="0.25">
      <c r="A3632" s="1" t="s">
        <v>1</v>
      </c>
      <c r="B3632" s="1" t="s">
        <v>1</v>
      </c>
      <c r="C3632" s="1" t="s">
        <v>1</v>
      </c>
      <c r="D3632" s="64" t="s">
        <v>1</v>
      </c>
      <c r="E3632" s="64" t="s">
        <v>1</v>
      </c>
      <c r="F3632" s="64" t="s">
        <v>1</v>
      </c>
      <c r="G3632" s="2" t="s">
        <v>1</v>
      </c>
      <c r="H3632" s="10" t="s">
        <v>53</v>
      </c>
      <c r="I3632" s="11">
        <f t="shared" ref="I3632:X3633" si="5058">SUM(I3633)</f>
        <v>0</v>
      </c>
      <c r="J3632" s="11">
        <f t="shared" si="5058"/>
        <v>0</v>
      </c>
      <c r="K3632" s="11">
        <f t="shared" si="5058"/>
        <v>0</v>
      </c>
      <c r="L3632" s="11">
        <f t="shared" si="5058"/>
        <v>0</v>
      </c>
      <c r="M3632" s="11">
        <f t="shared" si="5058"/>
        <v>0</v>
      </c>
      <c r="N3632" s="11">
        <f t="shared" si="5058"/>
        <v>0</v>
      </c>
      <c r="O3632" s="11">
        <f t="shared" si="5058"/>
        <v>0</v>
      </c>
      <c r="P3632" s="11">
        <f t="shared" si="5058"/>
        <v>0</v>
      </c>
      <c r="Q3632" s="11">
        <f t="shared" si="5058"/>
        <v>0</v>
      </c>
      <c r="R3632" s="11">
        <f t="shared" si="5058"/>
        <v>0</v>
      </c>
      <c r="S3632" s="11">
        <f t="shared" si="5058"/>
        <v>0</v>
      </c>
      <c r="T3632" s="11">
        <f t="shared" si="5058"/>
        <v>0</v>
      </c>
      <c r="U3632" s="11">
        <f t="shared" si="5058"/>
        <v>0</v>
      </c>
      <c r="V3632" s="11">
        <f t="shared" si="5058"/>
        <v>0</v>
      </c>
      <c r="W3632" s="11">
        <f t="shared" si="5058"/>
        <v>0</v>
      </c>
      <c r="X3632" s="11">
        <f t="shared" si="5058"/>
        <v>0</v>
      </c>
      <c r="Y3632" s="11">
        <f t="shared" ref="J3632:AA3633" si="5059">SUM(Y3633)</f>
        <v>0</v>
      </c>
      <c r="Z3632" s="11">
        <f t="shared" si="5059"/>
        <v>0</v>
      </c>
      <c r="AA3632" s="11">
        <f t="shared" si="5059"/>
        <v>0</v>
      </c>
      <c r="AB3632" s="11">
        <v>0</v>
      </c>
      <c r="AC3632" s="11">
        <v>0</v>
      </c>
      <c r="AD3632" s="11">
        <f t="shared" ref="AD3632:AS3633" si="5060">SUM(AD3633)</f>
        <v>0</v>
      </c>
      <c r="AE3632" s="11">
        <f t="shared" si="5060"/>
        <v>0</v>
      </c>
      <c r="AF3632" s="11">
        <f t="shared" si="5060"/>
        <v>0</v>
      </c>
      <c r="AG3632" s="11">
        <f t="shared" si="5060"/>
        <v>0</v>
      </c>
      <c r="AH3632" s="11">
        <f t="shared" si="5060"/>
        <v>0</v>
      </c>
      <c r="AI3632" s="11">
        <f t="shared" si="5060"/>
        <v>0</v>
      </c>
      <c r="AJ3632" s="11">
        <f t="shared" si="5060"/>
        <v>0</v>
      </c>
      <c r="AK3632" s="11">
        <f t="shared" si="5060"/>
        <v>0</v>
      </c>
      <c r="AL3632" s="11">
        <f t="shared" si="5060"/>
        <v>0</v>
      </c>
      <c r="AM3632" s="11">
        <f t="shared" si="5060"/>
        <v>0</v>
      </c>
      <c r="AN3632" s="11">
        <f t="shared" si="5060"/>
        <v>0</v>
      </c>
      <c r="AO3632" s="11">
        <f t="shared" si="5060"/>
        <v>0</v>
      </c>
      <c r="AP3632" s="11">
        <f t="shared" si="5060"/>
        <v>0</v>
      </c>
      <c r="AQ3632" s="11">
        <f t="shared" si="5060"/>
        <v>0</v>
      </c>
      <c r="AR3632" s="11">
        <f t="shared" si="5060"/>
        <v>0</v>
      </c>
      <c r="AS3632" s="11">
        <f t="shared" si="5060"/>
        <v>0</v>
      </c>
      <c r="AT3632" s="11">
        <f t="shared" ref="AE3632:AV3633" si="5061">SUM(AT3633)</f>
        <v>0</v>
      </c>
      <c r="AU3632" s="11">
        <f t="shared" si="5061"/>
        <v>0</v>
      </c>
      <c r="AV3632" s="11">
        <f t="shared" si="5061"/>
        <v>0</v>
      </c>
      <c r="AW3632" s="11">
        <v>0</v>
      </c>
      <c r="AX3632" s="11">
        <v>0</v>
      </c>
      <c r="AY3632" s="11">
        <f t="shared" ref="AY3632:BN3633" si="5062">SUM(AY3633)</f>
        <v>0</v>
      </c>
      <c r="AZ3632" s="11">
        <f t="shared" si="5062"/>
        <v>0</v>
      </c>
      <c r="BA3632" s="11">
        <f t="shared" si="5062"/>
        <v>0</v>
      </c>
      <c r="BB3632" s="11">
        <f t="shared" si="5062"/>
        <v>0</v>
      </c>
      <c r="BC3632" s="11">
        <f t="shared" si="5062"/>
        <v>0</v>
      </c>
      <c r="BD3632" s="11">
        <f t="shared" si="5062"/>
        <v>0</v>
      </c>
      <c r="BE3632" s="11">
        <f t="shared" si="5062"/>
        <v>0</v>
      </c>
      <c r="BF3632" s="11">
        <f t="shared" si="5062"/>
        <v>0</v>
      </c>
      <c r="BG3632" s="11">
        <f t="shared" si="5062"/>
        <v>0</v>
      </c>
      <c r="BH3632" s="11">
        <f t="shared" si="5062"/>
        <v>0</v>
      </c>
      <c r="BI3632" s="11">
        <f t="shared" si="5062"/>
        <v>0</v>
      </c>
      <c r="BJ3632" s="11">
        <f t="shared" si="5062"/>
        <v>0</v>
      </c>
      <c r="BK3632" s="11">
        <f t="shared" si="5062"/>
        <v>0</v>
      </c>
      <c r="BL3632" s="11">
        <f t="shared" si="5062"/>
        <v>0</v>
      </c>
      <c r="BM3632" s="11">
        <f t="shared" si="5062"/>
        <v>0</v>
      </c>
      <c r="BN3632" s="11">
        <f t="shared" si="5062"/>
        <v>0</v>
      </c>
      <c r="BO3632" s="11">
        <f t="shared" ref="AZ3632:BQ3633" si="5063">SUM(BO3633)</f>
        <v>0</v>
      </c>
      <c r="BP3632" s="11">
        <f t="shared" si="5063"/>
        <v>0</v>
      </c>
      <c r="BQ3632" s="11">
        <f t="shared" si="5063"/>
        <v>0</v>
      </c>
      <c r="BR3632" s="11">
        <v>0</v>
      </c>
      <c r="BS3632" s="11">
        <v>0</v>
      </c>
    </row>
    <row r="3633" spans="1:71" x14ac:dyDescent="0.25">
      <c r="A3633" s="4" t="s">
        <v>915</v>
      </c>
      <c r="B3633" s="4" t="s">
        <v>75</v>
      </c>
      <c r="C3633" s="4" t="s">
        <v>1530</v>
      </c>
      <c r="D3633" s="65" t="s">
        <v>1531</v>
      </c>
      <c r="E3633" s="64" t="s">
        <v>54</v>
      </c>
      <c r="F3633" s="64" t="s">
        <v>1</v>
      </c>
      <c r="G3633" s="2" t="s">
        <v>1</v>
      </c>
      <c r="H3633" s="2" t="s">
        <v>55</v>
      </c>
      <c r="I3633" s="12">
        <f t="shared" si="5058"/>
        <v>0</v>
      </c>
      <c r="J3633" s="12">
        <f t="shared" si="5059"/>
        <v>0</v>
      </c>
      <c r="K3633" s="12">
        <f t="shared" si="5059"/>
        <v>0</v>
      </c>
      <c r="L3633" s="12">
        <f t="shared" si="5059"/>
        <v>0</v>
      </c>
      <c r="M3633" s="12">
        <f t="shared" si="5059"/>
        <v>0</v>
      </c>
      <c r="N3633" s="12">
        <f t="shared" si="5059"/>
        <v>0</v>
      </c>
      <c r="O3633" s="12">
        <f t="shared" si="5059"/>
        <v>0</v>
      </c>
      <c r="P3633" s="12">
        <f t="shared" si="5059"/>
        <v>0</v>
      </c>
      <c r="Q3633" s="12">
        <f t="shared" si="5059"/>
        <v>0</v>
      </c>
      <c r="R3633" s="12">
        <f t="shared" si="5059"/>
        <v>0</v>
      </c>
      <c r="S3633" s="12">
        <f t="shared" si="5059"/>
        <v>0</v>
      </c>
      <c r="T3633" s="12">
        <f t="shared" si="5059"/>
        <v>0</v>
      </c>
      <c r="U3633" s="12">
        <f t="shared" si="5059"/>
        <v>0</v>
      </c>
      <c r="V3633" s="12">
        <f t="shared" si="5059"/>
        <v>0</v>
      </c>
      <c r="W3633" s="12">
        <f t="shared" si="5059"/>
        <v>0</v>
      </c>
      <c r="X3633" s="12">
        <f t="shared" si="5059"/>
        <v>0</v>
      </c>
      <c r="Y3633" s="12">
        <f t="shared" si="5059"/>
        <v>0</v>
      </c>
      <c r="Z3633" s="12">
        <f t="shared" si="5059"/>
        <v>0</v>
      </c>
      <c r="AA3633" s="12">
        <f t="shared" si="5059"/>
        <v>0</v>
      </c>
      <c r="AB3633" s="12">
        <v>0</v>
      </c>
      <c r="AC3633" s="12">
        <v>0</v>
      </c>
      <c r="AD3633" s="12">
        <f t="shared" si="5060"/>
        <v>0</v>
      </c>
      <c r="AE3633" s="12">
        <f t="shared" si="5061"/>
        <v>0</v>
      </c>
      <c r="AF3633" s="12">
        <f t="shared" si="5061"/>
        <v>0</v>
      </c>
      <c r="AG3633" s="12">
        <f t="shared" si="5061"/>
        <v>0</v>
      </c>
      <c r="AH3633" s="12">
        <f t="shared" si="5061"/>
        <v>0</v>
      </c>
      <c r="AI3633" s="12">
        <f t="shared" si="5061"/>
        <v>0</v>
      </c>
      <c r="AJ3633" s="12">
        <f t="shared" si="5061"/>
        <v>0</v>
      </c>
      <c r="AK3633" s="12">
        <f t="shared" si="5061"/>
        <v>0</v>
      </c>
      <c r="AL3633" s="12">
        <f t="shared" si="5061"/>
        <v>0</v>
      </c>
      <c r="AM3633" s="12">
        <f t="shared" si="5061"/>
        <v>0</v>
      </c>
      <c r="AN3633" s="12">
        <f t="shared" si="5061"/>
        <v>0</v>
      </c>
      <c r="AO3633" s="12">
        <f t="shared" si="5061"/>
        <v>0</v>
      </c>
      <c r="AP3633" s="12">
        <f t="shared" si="5061"/>
        <v>0</v>
      </c>
      <c r="AQ3633" s="12">
        <f t="shared" si="5061"/>
        <v>0</v>
      </c>
      <c r="AR3633" s="12">
        <f t="shared" si="5061"/>
        <v>0</v>
      </c>
      <c r="AS3633" s="12">
        <f t="shared" si="5061"/>
        <v>0</v>
      </c>
      <c r="AT3633" s="12">
        <f t="shared" si="5061"/>
        <v>0</v>
      </c>
      <c r="AU3633" s="12">
        <f t="shared" si="5061"/>
        <v>0</v>
      </c>
      <c r="AV3633" s="12">
        <f t="shared" si="5061"/>
        <v>0</v>
      </c>
      <c r="AW3633" s="12">
        <v>0</v>
      </c>
      <c r="AX3633" s="12">
        <v>0</v>
      </c>
      <c r="AY3633" s="12">
        <f t="shared" si="5062"/>
        <v>0</v>
      </c>
      <c r="AZ3633" s="12">
        <f t="shared" si="5063"/>
        <v>0</v>
      </c>
      <c r="BA3633" s="12">
        <f t="shared" si="5063"/>
        <v>0</v>
      </c>
      <c r="BB3633" s="12">
        <f t="shared" si="5063"/>
        <v>0</v>
      </c>
      <c r="BC3633" s="12">
        <f t="shared" si="5063"/>
        <v>0</v>
      </c>
      <c r="BD3633" s="12">
        <f t="shared" si="5063"/>
        <v>0</v>
      </c>
      <c r="BE3633" s="12">
        <f t="shared" si="5063"/>
        <v>0</v>
      </c>
      <c r="BF3633" s="12">
        <f t="shared" si="5063"/>
        <v>0</v>
      </c>
      <c r="BG3633" s="12">
        <f t="shared" si="5063"/>
        <v>0</v>
      </c>
      <c r="BH3633" s="12">
        <f t="shared" si="5063"/>
        <v>0</v>
      </c>
      <c r="BI3633" s="12">
        <f t="shared" si="5063"/>
        <v>0</v>
      </c>
      <c r="BJ3633" s="12">
        <f t="shared" si="5063"/>
        <v>0</v>
      </c>
      <c r="BK3633" s="12">
        <f t="shared" si="5063"/>
        <v>0</v>
      </c>
      <c r="BL3633" s="12">
        <f t="shared" si="5063"/>
        <v>0</v>
      </c>
      <c r="BM3633" s="12">
        <f t="shared" si="5063"/>
        <v>0</v>
      </c>
      <c r="BN3633" s="12">
        <f t="shared" si="5063"/>
        <v>0</v>
      </c>
      <c r="BO3633" s="12">
        <f t="shared" si="5063"/>
        <v>0</v>
      </c>
      <c r="BP3633" s="12">
        <f t="shared" si="5063"/>
        <v>0</v>
      </c>
      <c r="BQ3633" s="12">
        <f t="shared" si="5063"/>
        <v>0</v>
      </c>
      <c r="BR3633" s="12">
        <v>0</v>
      </c>
      <c r="BS3633" s="12">
        <v>0</v>
      </c>
    </row>
    <row r="3634" spans="1:71" x14ac:dyDescent="0.25">
      <c r="A3634" s="4" t="s">
        <v>915</v>
      </c>
      <c r="B3634" s="4" t="s">
        <v>75</v>
      </c>
      <c r="C3634" s="4" t="s">
        <v>1530</v>
      </c>
      <c r="D3634" s="65" t="s">
        <v>1531</v>
      </c>
      <c r="E3634" s="75">
        <v>6148</v>
      </c>
      <c r="F3634" s="65"/>
      <c r="G3634" s="61" t="s">
        <v>1894</v>
      </c>
      <c r="H3634" s="13" t="s">
        <v>63</v>
      </c>
      <c r="I3634" s="14">
        <v>0</v>
      </c>
      <c r="J3634" s="14"/>
      <c r="K3634" s="14"/>
      <c r="L3634" s="14"/>
      <c r="M3634" s="14"/>
      <c r="N3634" s="14"/>
      <c r="O3634" s="14">
        <f t="shared" si="5043"/>
        <v>0</v>
      </c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>
        <v>0</v>
      </c>
      <c r="AC3634" s="14">
        <v>0</v>
      </c>
      <c r="AD3634" s="14">
        <v>0</v>
      </c>
      <c r="AE3634" s="14"/>
      <c r="AF3634" s="14"/>
      <c r="AG3634" s="14"/>
      <c r="AH3634" s="14"/>
      <c r="AI3634" s="14"/>
      <c r="AJ3634" s="14">
        <f t="shared" si="5044"/>
        <v>0</v>
      </c>
      <c r="AK3634" s="14"/>
      <c r="AL3634" s="14"/>
      <c r="AM3634" s="14"/>
      <c r="AN3634" s="14"/>
      <c r="AO3634" s="14"/>
      <c r="AP3634" s="14"/>
      <c r="AQ3634" s="14"/>
      <c r="AR3634" s="14"/>
      <c r="AS3634" s="14"/>
      <c r="AT3634" s="14"/>
      <c r="AU3634" s="14"/>
      <c r="AV3634" s="14"/>
      <c r="AW3634" s="14">
        <v>0</v>
      </c>
      <c r="AX3634" s="14">
        <v>0</v>
      </c>
      <c r="AY3634" s="14">
        <v>0</v>
      </c>
      <c r="AZ3634" s="14"/>
      <c r="BA3634" s="14"/>
      <c r="BB3634" s="14"/>
      <c r="BC3634" s="14"/>
      <c r="BD3634" s="14"/>
      <c r="BE3634" s="14">
        <f t="shared" si="5045"/>
        <v>0</v>
      </c>
      <c r="BF3634" s="14"/>
      <c r="BG3634" s="14"/>
      <c r="BH3634" s="14"/>
      <c r="BI3634" s="14"/>
      <c r="BJ3634" s="14"/>
      <c r="BK3634" s="14"/>
      <c r="BL3634" s="14"/>
      <c r="BM3634" s="14"/>
      <c r="BN3634" s="14"/>
      <c r="BO3634" s="14"/>
      <c r="BP3634" s="14"/>
      <c r="BQ3634" s="14"/>
      <c r="BR3634" s="14">
        <v>0</v>
      </c>
      <c r="BS3634" s="14">
        <v>0</v>
      </c>
    </row>
    <row r="3635" spans="1:71" ht="22.5" x14ac:dyDescent="0.25">
      <c r="A3635" s="1" t="s">
        <v>1</v>
      </c>
      <c r="B3635" s="1" t="s">
        <v>1</v>
      </c>
      <c r="C3635" s="1" t="s">
        <v>1</v>
      </c>
      <c r="D3635" s="64" t="s">
        <v>1</v>
      </c>
      <c r="E3635" s="64" t="s">
        <v>1</v>
      </c>
      <c r="F3635" s="64" t="s">
        <v>1</v>
      </c>
      <c r="G3635" s="2" t="s">
        <v>1</v>
      </c>
      <c r="H3635" s="10" t="s">
        <v>64</v>
      </c>
      <c r="I3635" s="11">
        <f t="shared" ref="I3635:AA3635" si="5064">SUM(I3636)</f>
        <v>30000</v>
      </c>
      <c r="J3635" s="11">
        <f t="shared" si="5064"/>
        <v>0</v>
      </c>
      <c r="K3635" s="11">
        <f t="shared" si="5064"/>
        <v>0</v>
      </c>
      <c r="L3635" s="11">
        <f t="shared" si="5064"/>
        <v>0</v>
      </c>
      <c r="M3635" s="11">
        <f t="shared" si="5064"/>
        <v>0</v>
      </c>
      <c r="N3635" s="11">
        <f t="shared" si="5064"/>
        <v>0</v>
      </c>
      <c r="O3635" s="11">
        <f t="shared" si="5064"/>
        <v>30000</v>
      </c>
      <c r="P3635" s="11">
        <f t="shared" si="5064"/>
        <v>0</v>
      </c>
      <c r="Q3635" s="11">
        <f t="shared" si="5064"/>
        <v>0</v>
      </c>
      <c r="R3635" s="11">
        <f t="shared" si="5064"/>
        <v>0</v>
      </c>
      <c r="S3635" s="11">
        <f t="shared" si="5064"/>
        <v>0</v>
      </c>
      <c r="T3635" s="11">
        <f t="shared" si="5064"/>
        <v>0</v>
      </c>
      <c r="U3635" s="11">
        <f t="shared" si="5064"/>
        <v>0</v>
      </c>
      <c r="V3635" s="11">
        <f t="shared" si="5064"/>
        <v>0</v>
      </c>
      <c r="W3635" s="11">
        <f t="shared" si="5064"/>
        <v>0</v>
      </c>
      <c r="X3635" s="11">
        <f t="shared" si="5064"/>
        <v>0</v>
      </c>
      <c r="Y3635" s="11">
        <f t="shared" si="5064"/>
        <v>0</v>
      </c>
      <c r="Z3635" s="11">
        <f t="shared" si="5064"/>
        <v>0</v>
      </c>
      <c r="AA3635" s="11">
        <f t="shared" si="5064"/>
        <v>0</v>
      </c>
      <c r="AB3635" s="11">
        <v>0</v>
      </c>
      <c r="AC3635" s="11">
        <v>30000</v>
      </c>
      <c r="AD3635" s="11">
        <f t="shared" ref="AD3635:AV3635" si="5065">SUM(AD3636)</f>
        <v>0</v>
      </c>
      <c r="AE3635" s="11">
        <f t="shared" si="5065"/>
        <v>0</v>
      </c>
      <c r="AF3635" s="11">
        <f t="shared" si="5065"/>
        <v>0</v>
      </c>
      <c r="AG3635" s="11">
        <f t="shared" si="5065"/>
        <v>0</v>
      </c>
      <c r="AH3635" s="11">
        <f t="shared" si="5065"/>
        <v>0</v>
      </c>
      <c r="AI3635" s="11">
        <f t="shared" si="5065"/>
        <v>0</v>
      </c>
      <c r="AJ3635" s="11">
        <f t="shared" si="5065"/>
        <v>0</v>
      </c>
      <c r="AK3635" s="11">
        <f t="shared" si="5065"/>
        <v>0</v>
      </c>
      <c r="AL3635" s="11">
        <f t="shared" si="5065"/>
        <v>0</v>
      </c>
      <c r="AM3635" s="11">
        <f t="shared" si="5065"/>
        <v>0</v>
      </c>
      <c r="AN3635" s="11">
        <f t="shared" si="5065"/>
        <v>0</v>
      </c>
      <c r="AO3635" s="11">
        <f t="shared" si="5065"/>
        <v>0</v>
      </c>
      <c r="AP3635" s="11">
        <f t="shared" si="5065"/>
        <v>0</v>
      </c>
      <c r="AQ3635" s="11">
        <f t="shared" si="5065"/>
        <v>0</v>
      </c>
      <c r="AR3635" s="11">
        <f t="shared" si="5065"/>
        <v>0</v>
      </c>
      <c r="AS3635" s="11">
        <f t="shared" si="5065"/>
        <v>0</v>
      </c>
      <c r="AT3635" s="11">
        <f t="shared" si="5065"/>
        <v>0</v>
      </c>
      <c r="AU3635" s="11">
        <f t="shared" si="5065"/>
        <v>0</v>
      </c>
      <c r="AV3635" s="11">
        <f t="shared" si="5065"/>
        <v>0</v>
      </c>
      <c r="AW3635" s="11">
        <v>0</v>
      </c>
      <c r="AX3635" s="11">
        <v>0</v>
      </c>
      <c r="AY3635" s="11">
        <f t="shared" ref="AY3635:BQ3635" si="5066">SUM(AY3636)</f>
        <v>0</v>
      </c>
      <c r="AZ3635" s="11">
        <f t="shared" si="5066"/>
        <v>5400</v>
      </c>
      <c r="BA3635" s="11">
        <f t="shared" si="5066"/>
        <v>0</v>
      </c>
      <c r="BB3635" s="11">
        <f t="shared" si="5066"/>
        <v>0</v>
      </c>
      <c r="BC3635" s="11">
        <f t="shared" si="5066"/>
        <v>0</v>
      </c>
      <c r="BD3635" s="11">
        <f t="shared" si="5066"/>
        <v>0</v>
      </c>
      <c r="BE3635" s="11">
        <f t="shared" si="5066"/>
        <v>5400</v>
      </c>
      <c r="BF3635" s="11">
        <f t="shared" si="5066"/>
        <v>0</v>
      </c>
      <c r="BG3635" s="11">
        <f t="shared" si="5066"/>
        <v>0</v>
      </c>
      <c r="BH3635" s="11">
        <f t="shared" si="5066"/>
        <v>5400</v>
      </c>
      <c r="BI3635" s="11">
        <f t="shared" si="5066"/>
        <v>0</v>
      </c>
      <c r="BJ3635" s="11">
        <f t="shared" si="5066"/>
        <v>0</v>
      </c>
      <c r="BK3635" s="11">
        <f t="shared" si="5066"/>
        <v>0</v>
      </c>
      <c r="BL3635" s="11">
        <f t="shared" si="5066"/>
        <v>0</v>
      </c>
      <c r="BM3635" s="11">
        <f t="shared" si="5066"/>
        <v>0</v>
      </c>
      <c r="BN3635" s="11">
        <f t="shared" si="5066"/>
        <v>0</v>
      </c>
      <c r="BO3635" s="11">
        <f t="shared" si="5066"/>
        <v>0</v>
      </c>
      <c r="BP3635" s="11">
        <f t="shared" si="5066"/>
        <v>0</v>
      </c>
      <c r="BQ3635" s="11">
        <f t="shared" si="5066"/>
        <v>0</v>
      </c>
      <c r="BR3635" s="11">
        <v>5400</v>
      </c>
      <c r="BS3635" s="11">
        <v>0</v>
      </c>
    </row>
    <row r="3636" spans="1:71" x14ac:dyDescent="0.25">
      <c r="A3636" s="4" t="s">
        <v>915</v>
      </c>
      <c r="B3636" s="4" t="s">
        <v>75</v>
      </c>
      <c r="C3636" s="4" t="s">
        <v>1530</v>
      </c>
      <c r="D3636" s="65" t="s">
        <v>1531</v>
      </c>
      <c r="E3636" s="64" t="s">
        <v>65</v>
      </c>
      <c r="F3636" s="64" t="s">
        <v>1</v>
      </c>
      <c r="G3636" s="2" t="s">
        <v>1</v>
      </c>
      <c r="H3636" s="2" t="s">
        <v>66</v>
      </c>
      <c r="I3636" s="12">
        <f t="shared" ref="I3636:AA3636" si="5067">SUM(I3637:I3638)</f>
        <v>30000</v>
      </c>
      <c r="J3636" s="12">
        <f t="shared" si="5067"/>
        <v>0</v>
      </c>
      <c r="K3636" s="12">
        <f t="shared" si="5067"/>
        <v>0</v>
      </c>
      <c r="L3636" s="12">
        <f t="shared" si="5067"/>
        <v>0</v>
      </c>
      <c r="M3636" s="12">
        <f t="shared" si="5067"/>
        <v>0</v>
      </c>
      <c r="N3636" s="12">
        <f t="shared" si="5067"/>
        <v>0</v>
      </c>
      <c r="O3636" s="12">
        <f t="shared" ref="O3636" si="5068">SUM(O3637:O3638)</f>
        <v>30000</v>
      </c>
      <c r="P3636" s="12">
        <f t="shared" si="5067"/>
        <v>0</v>
      </c>
      <c r="Q3636" s="12">
        <f t="shared" si="5067"/>
        <v>0</v>
      </c>
      <c r="R3636" s="12">
        <f t="shared" si="5067"/>
        <v>0</v>
      </c>
      <c r="S3636" s="12">
        <f t="shared" si="5067"/>
        <v>0</v>
      </c>
      <c r="T3636" s="12">
        <f t="shared" si="5067"/>
        <v>0</v>
      </c>
      <c r="U3636" s="12">
        <f t="shared" si="5067"/>
        <v>0</v>
      </c>
      <c r="V3636" s="12">
        <f t="shared" si="5067"/>
        <v>0</v>
      </c>
      <c r="W3636" s="12">
        <f t="shared" si="5067"/>
        <v>0</v>
      </c>
      <c r="X3636" s="12">
        <f t="shared" si="5067"/>
        <v>0</v>
      </c>
      <c r="Y3636" s="12">
        <f t="shared" si="5067"/>
        <v>0</v>
      </c>
      <c r="Z3636" s="12">
        <f t="shared" si="5067"/>
        <v>0</v>
      </c>
      <c r="AA3636" s="12">
        <f t="shared" si="5067"/>
        <v>0</v>
      </c>
      <c r="AB3636" s="12">
        <v>0</v>
      </c>
      <c r="AC3636" s="12">
        <v>30000</v>
      </c>
      <c r="AD3636" s="12">
        <f t="shared" ref="AD3636:AV3636" si="5069">SUM(AD3637:AD3638)</f>
        <v>0</v>
      </c>
      <c r="AE3636" s="12">
        <f t="shared" si="5069"/>
        <v>0</v>
      </c>
      <c r="AF3636" s="12">
        <f t="shared" si="5069"/>
        <v>0</v>
      </c>
      <c r="AG3636" s="12">
        <f t="shared" si="5069"/>
        <v>0</v>
      </c>
      <c r="AH3636" s="12">
        <f t="shared" si="5069"/>
        <v>0</v>
      </c>
      <c r="AI3636" s="12">
        <f t="shared" si="5069"/>
        <v>0</v>
      </c>
      <c r="AJ3636" s="12">
        <f t="shared" ref="AJ3636" si="5070">SUM(AJ3637:AJ3638)</f>
        <v>0</v>
      </c>
      <c r="AK3636" s="12">
        <f t="shared" si="5069"/>
        <v>0</v>
      </c>
      <c r="AL3636" s="12">
        <f t="shared" si="5069"/>
        <v>0</v>
      </c>
      <c r="AM3636" s="12">
        <f t="shared" si="5069"/>
        <v>0</v>
      </c>
      <c r="AN3636" s="12">
        <f t="shared" si="5069"/>
        <v>0</v>
      </c>
      <c r="AO3636" s="12">
        <f t="shared" si="5069"/>
        <v>0</v>
      </c>
      <c r="AP3636" s="12">
        <f t="shared" si="5069"/>
        <v>0</v>
      </c>
      <c r="AQ3636" s="12">
        <f t="shared" si="5069"/>
        <v>0</v>
      </c>
      <c r="AR3636" s="12">
        <f t="shared" si="5069"/>
        <v>0</v>
      </c>
      <c r="AS3636" s="12">
        <f t="shared" si="5069"/>
        <v>0</v>
      </c>
      <c r="AT3636" s="12">
        <f t="shared" si="5069"/>
        <v>0</v>
      </c>
      <c r="AU3636" s="12">
        <f t="shared" si="5069"/>
        <v>0</v>
      </c>
      <c r="AV3636" s="12">
        <f t="shared" si="5069"/>
        <v>0</v>
      </c>
      <c r="AW3636" s="12">
        <v>0</v>
      </c>
      <c r="AX3636" s="12">
        <v>0</v>
      </c>
      <c r="AY3636" s="12">
        <f t="shared" ref="AY3636:BQ3636" si="5071">SUM(AY3637:AY3638)</f>
        <v>0</v>
      </c>
      <c r="AZ3636" s="12">
        <f t="shared" si="5071"/>
        <v>5400</v>
      </c>
      <c r="BA3636" s="12">
        <f t="shared" si="5071"/>
        <v>0</v>
      </c>
      <c r="BB3636" s="12">
        <f t="shared" si="5071"/>
        <v>0</v>
      </c>
      <c r="BC3636" s="12">
        <f t="shared" si="5071"/>
        <v>0</v>
      </c>
      <c r="BD3636" s="12">
        <f t="shared" si="5071"/>
        <v>0</v>
      </c>
      <c r="BE3636" s="12">
        <f t="shared" ref="BE3636" si="5072">SUM(BE3637:BE3638)</f>
        <v>5400</v>
      </c>
      <c r="BF3636" s="12">
        <f t="shared" si="5071"/>
        <v>0</v>
      </c>
      <c r="BG3636" s="12">
        <f t="shared" si="5071"/>
        <v>0</v>
      </c>
      <c r="BH3636" s="12">
        <f t="shared" si="5071"/>
        <v>5400</v>
      </c>
      <c r="BI3636" s="12">
        <f t="shared" si="5071"/>
        <v>0</v>
      </c>
      <c r="BJ3636" s="12">
        <f t="shared" si="5071"/>
        <v>0</v>
      </c>
      <c r="BK3636" s="12">
        <f t="shared" si="5071"/>
        <v>0</v>
      </c>
      <c r="BL3636" s="12">
        <f t="shared" si="5071"/>
        <v>0</v>
      </c>
      <c r="BM3636" s="12">
        <f t="shared" si="5071"/>
        <v>0</v>
      </c>
      <c r="BN3636" s="12">
        <f t="shared" si="5071"/>
        <v>0</v>
      </c>
      <c r="BO3636" s="12">
        <f t="shared" si="5071"/>
        <v>0</v>
      </c>
      <c r="BP3636" s="12">
        <f t="shared" si="5071"/>
        <v>0</v>
      </c>
      <c r="BQ3636" s="12">
        <f t="shared" si="5071"/>
        <v>0</v>
      </c>
      <c r="BR3636" s="12">
        <v>5400</v>
      </c>
      <c r="BS3636" s="12">
        <v>0</v>
      </c>
    </row>
    <row r="3637" spans="1:71" x14ac:dyDescent="0.25">
      <c r="A3637" s="4" t="s">
        <v>915</v>
      </c>
      <c r="B3637" s="4" t="s">
        <v>75</v>
      </c>
      <c r="C3637" s="4" t="s">
        <v>1530</v>
      </c>
      <c r="D3637" s="65" t="s">
        <v>1531</v>
      </c>
      <c r="E3637" s="75">
        <v>8213</v>
      </c>
      <c r="F3637" s="65"/>
      <c r="G3637" s="61" t="s">
        <v>1894</v>
      </c>
      <c r="H3637" s="13" t="s">
        <v>68</v>
      </c>
      <c r="I3637" s="14">
        <v>20000</v>
      </c>
      <c r="J3637" s="14"/>
      <c r="K3637" s="14"/>
      <c r="L3637" s="14"/>
      <c r="M3637" s="14"/>
      <c r="N3637" s="14"/>
      <c r="O3637" s="14">
        <f t="shared" si="5043"/>
        <v>20000</v>
      </c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>
        <v>0</v>
      </c>
      <c r="AC3637" s="14">
        <v>20000</v>
      </c>
      <c r="AD3637" s="14">
        <v>0</v>
      </c>
      <c r="AE3637" s="14"/>
      <c r="AF3637" s="14"/>
      <c r="AG3637" s="14"/>
      <c r="AH3637" s="14"/>
      <c r="AI3637" s="14"/>
      <c r="AJ3637" s="14">
        <f t="shared" si="5044"/>
        <v>0</v>
      </c>
      <c r="AK3637" s="14"/>
      <c r="AL3637" s="14"/>
      <c r="AM3637" s="14"/>
      <c r="AN3637" s="14"/>
      <c r="AO3637" s="14"/>
      <c r="AP3637" s="14"/>
      <c r="AQ3637" s="14"/>
      <c r="AR3637" s="14"/>
      <c r="AS3637" s="14"/>
      <c r="AT3637" s="14"/>
      <c r="AU3637" s="14"/>
      <c r="AV3637" s="14"/>
      <c r="AW3637" s="14">
        <v>0</v>
      </c>
      <c r="AX3637" s="14">
        <v>0</v>
      </c>
      <c r="AY3637" s="14">
        <v>0</v>
      </c>
      <c r="AZ3637" s="14">
        <v>5400</v>
      </c>
      <c r="BA3637" s="14"/>
      <c r="BB3637" s="14"/>
      <c r="BC3637" s="14"/>
      <c r="BD3637" s="14"/>
      <c r="BE3637" s="14">
        <f t="shared" si="5045"/>
        <v>5400</v>
      </c>
      <c r="BF3637" s="14"/>
      <c r="BG3637" s="14"/>
      <c r="BH3637" s="14">
        <v>5400</v>
      </c>
      <c r="BI3637" s="14"/>
      <c r="BJ3637" s="14"/>
      <c r="BK3637" s="14"/>
      <c r="BL3637" s="14"/>
      <c r="BM3637" s="14"/>
      <c r="BN3637" s="14"/>
      <c r="BO3637" s="14"/>
      <c r="BP3637" s="14"/>
      <c r="BQ3637" s="14"/>
      <c r="BR3637" s="14">
        <v>5400</v>
      </c>
      <c r="BS3637" s="14">
        <v>0</v>
      </c>
    </row>
    <row r="3638" spans="1:71" x14ac:dyDescent="0.25">
      <c r="A3638" s="4" t="s">
        <v>915</v>
      </c>
      <c r="B3638" s="4" t="s">
        <v>75</v>
      </c>
      <c r="C3638" s="4" t="s">
        <v>1530</v>
      </c>
      <c r="D3638" s="65" t="s">
        <v>1531</v>
      </c>
      <c r="E3638" s="75">
        <v>8216</v>
      </c>
      <c r="F3638" s="65"/>
      <c r="G3638" s="61" t="s">
        <v>1894</v>
      </c>
      <c r="H3638" s="13" t="s">
        <v>306</v>
      </c>
      <c r="I3638" s="14">
        <v>10000</v>
      </c>
      <c r="J3638" s="14"/>
      <c r="K3638" s="14"/>
      <c r="L3638" s="14"/>
      <c r="M3638" s="14"/>
      <c r="N3638" s="14"/>
      <c r="O3638" s="14">
        <f t="shared" si="5043"/>
        <v>10000</v>
      </c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>
        <v>0</v>
      </c>
      <c r="AC3638" s="14">
        <v>10000</v>
      </c>
      <c r="AD3638" s="14">
        <v>0</v>
      </c>
      <c r="AE3638" s="14"/>
      <c r="AF3638" s="14"/>
      <c r="AG3638" s="14"/>
      <c r="AH3638" s="14"/>
      <c r="AI3638" s="14"/>
      <c r="AJ3638" s="14">
        <f t="shared" si="5044"/>
        <v>0</v>
      </c>
      <c r="AK3638" s="14"/>
      <c r="AL3638" s="14"/>
      <c r="AM3638" s="14"/>
      <c r="AN3638" s="14"/>
      <c r="AO3638" s="14"/>
      <c r="AP3638" s="14"/>
      <c r="AQ3638" s="14"/>
      <c r="AR3638" s="14"/>
      <c r="AS3638" s="14"/>
      <c r="AT3638" s="14"/>
      <c r="AU3638" s="14"/>
      <c r="AV3638" s="14"/>
      <c r="AW3638" s="14">
        <v>0</v>
      </c>
      <c r="AX3638" s="14">
        <v>0</v>
      </c>
      <c r="AY3638" s="14">
        <v>0</v>
      </c>
      <c r="AZ3638" s="14"/>
      <c r="BA3638" s="14"/>
      <c r="BB3638" s="14"/>
      <c r="BC3638" s="14"/>
      <c r="BD3638" s="14"/>
      <c r="BE3638" s="14">
        <f t="shared" si="5045"/>
        <v>0</v>
      </c>
      <c r="BF3638" s="14"/>
      <c r="BG3638" s="14"/>
      <c r="BH3638" s="14"/>
      <c r="BI3638" s="14"/>
      <c r="BJ3638" s="14"/>
      <c r="BK3638" s="14"/>
      <c r="BL3638" s="14"/>
      <c r="BM3638" s="14"/>
      <c r="BN3638" s="14"/>
      <c r="BO3638" s="14"/>
      <c r="BP3638" s="14"/>
      <c r="BQ3638" s="14"/>
      <c r="BR3638" s="14">
        <v>0</v>
      </c>
      <c r="BS3638" s="14">
        <v>0</v>
      </c>
    </row>
    <row r="3639" spans="1:71" x14ac:dyDescent="0.25">
      <c r="A3639" s="13" t="s">
        <v>1</v>
      </c>
      <c r="B3639" s="13" t="s">
        <v>1</v>
      </c>
      <c r="C3639" s="13" t="s">
        <v>1</v>
      </c>
      <c r="D3639" s="60" t="s">
        <v>1</v>
      </c>
      <c r="E3639" s="60" t="s">
        <v>1</v>
      </c>
      <c r="F3639" s="60" t="s">
        <v>1</v>
      </c>
      <c r="G3639" s="13" t="s">
        <v>1</v>
      </c>
      <c r="H3639" s="10" t="s">
        <v>1540</v>
      </c>
      <c r="I3639" s="11">
        <f t="shared" ref="I3639:AA3639" si="5073">SUM(I3609,I3632,I3635)</f>
        <v>170200</v>
      </c>
      <c r="J3639" s="11">
        <f t="shared" si="5073"/>
        <v>0</v>
      </c>
      <c r="K3639" s="11">
        <f t="shared" si="5073"/>
        <v>0</v>
      </c>
      <c r="L3639" s="11">
        <f t="shared" si="5073"/>
        <v>0</v>
      </c>
      <c r="M3639" s="11">
        <f t="shared" si="5073"/>
        <v>0</v>
      </c>
      <c r="N3639" s="11">
        <f t="shared" si="5073"/>
        <v>0</v>
      </c>
      <c r="O3639" s="11">
        <f t="shared" si="5073"/>
        <v>170200</v>
      </c>
      <c r="P3639" s="11">
        <f t="shared" si="5073"/>
        <v>8000</v>
      </c>
      <c r="Q3639" s="11">
        <f t="shared" si="5073"/>
        <v>12067</v>
      </c>
      <c r="R3639" s="11">
        <f t="shared" si="5073"/>
        <v>13033</v>
      </c>
      <c r="S3639" s="11">
        <f t="shared" si="5073"/>
        <v>0</v>
      </c>
      <c r="T3639" s="11">
        <f t="shared" si="5073"/>
        <v>0</v>
      </c>
      <c r="U3639" s="11">
        <f t="shared" si="5073"/>
        <v>0</v>
      </c>
      <c r="V3639" s="11">
        <f t="shared" si="5073"/>
        <v>0</v>
      </c>
      <c r="W3639" s="11">
        <f t="shared" si="5073"/>
        <v>0</v>
      </c>
      <c r="X3639" s="11">
        <f t="shared" si="5073"/>
        <v>0</v>
      </c>
      <c r="Y3639" s="11">
        <f t="shared" si="5073"/>
        <v>0</v>
      </c>
      <c r="Z3639" s="11">
        <f t="shared" si="5073"/>
        <v>0</v>
      </c>
      <c r="AA3639" s="11">
        <f t="shared" si="5073"/>
        <v>0</v>
      </c>
      <c r="AB3639" s="11">
        <v>33100</v>
      </c>
      <c r="AC3639" s="11">
        <v>137100</v>
      </c>
      <c r="AD3639" s="11">
        <f t="shared" ref="AD3639:AV3639" si="5074">SUM(AD3609,AD3632,AD3635)</f>
        <v>0</v>
      </c>
      <c r="AE3639" s="11">
        <f t="shared" si="5074"/>
        <v>0</v>
      </c>
      <c r="AF3639" s="11">
        <f t="shared" si="5074"/>
        <v>0</v>
      </c>
      <c r="AG3639" s="11">
        <f t="shared" si="5074"/>
        <v>0</v>
      </c>
      <c r="AH3639" s="11">
        <f t="shared" si="5074"/>
        <v>0</v>
      </c>
      <c r="AI3639" s="11">
        <f t="shared" si="5074"/>
        <v>0</v>
      </c>
      <c r="AJ3639" s="11">
        <f t="shared" si="5074"/>
        <v>0</v>
      </c>
      <c r="AK3639" s="11">
        <f t="shared" si="5074"/>
        <v>0</v>
      </c>
      <c r="AL3639" s="11">
        <f t="shared" si="5074"/>
        <v>0</v>
      </c>
      <c r="AM3639" s="11">
        <f t="shared" si="5074"/>
        <v>0</v>
      </c>
      <c r="AN3639" s="11">
        <f t="shared" si="5074"/>
        <v>0</v>
      </c>
      <c r="AO3639" s="11">
        <f t="shared" si="5074"/>
        <v>0</v>
      </c>
      <c r="AP3639" s="11">
        <f t="shared" si="5074"/>
        <v>0</v>
      </c>
      <c r="AQ3639" s="11">
        <f t="shared" si="5074"/>
        <v>0</v>
      </c>
      <c r="AR3639" s="11">
        <f t="shared" si="5074"/>
        <v>0</v>
      </c>
      <c r="AS3639" s="11">
        <f t="shared" si="5074"/>
        <v>0</v>
      </c>
      <c r="AT3639" s="11">
        <f t="shared" si="5074"/>
        <v>0</v>
      </c>
      <c r="AU3639" s="11">
        <f t="shared" si="5074"/>
        <v>0</v>
      </c>
      <c r="AV3639" s="11">
        <f t="shared" si="5074"/>
        <v>0</v>
      </c>
      <c r="AW3639" s="11">
        <v>0</v>
      </c>
      <c r="AX3639" s="11">
        <v>0</v>
      </c>
      <c r="AY3639" s="11">
        <f t="shared" ref="AY3639:BQ3639" si="5075">SUM(AY3609,AY3632,AY3635)</f>
        <v>5000</v>
      </c>
      <c r="AZ3639" s="11">
        <f t="shared" si="5075"/>
        <v>15280</v>
      </c>
      <c r="BA3639" s="11">
        <f t="shared" si="5075"/>
        <v>0</v>
      </c>
      <c r="BB3639" s="11">
        <f t="shared" si="5075"/>
        <v>8454</v>
      </c>
      <c r="BC3639" s="11">
        <f t="shared" si="5075"/>
        <v>0</v>
      </c>
      <c r="BD3639" s="11">
        <f t="shared" si="5075"/>
        <v>0</v>
      </c>
      <c r="BE3639" s="11">
        <f t="shared" si="5075"/>
        <v>28734</v>
      </c>
      <c r="BF3639" s="11">
        <f t="shared" si="5075"/>
        <v>5000</v>
      </c>
      <c r="BG3639" s="11">
        <f t="shared" si="5075"/>
        <v>8454</v>
      </c>
      <c r="BH3639" s="11">
        <f t="shared" si="5075"/>
        <v>13397</v>
      </c>
      <c r="BI3639" s="11">
        <f t="shared" si="5075"/>
        <v>0</v>
      </c>
      <c r="BJ3639" s="11">
        <f t="shared" si="5075"/>
        <v>0</v>
      </c>
      <c r="BK3639" s="11">
        <f t="shared" si="5075"/>
        <v>0</v>
      </c>
      <c r="BL3639" s="11">
        <f t="shared" si="5075"/>
        <v>0</v>
      </c>
      <c r="BM3639" s="11">
        <f t="shared" si="5075"/>
        <v>0</v>
      </c>
      <c r="BN3639" s="11">
        <f t="shared" si="5075"/>
        <v>0</v>
      </c>
      <c r="BO3639" s="11">
        <f t="shared" si="5075"/>
        <v>0</v>
      </c>
      <c r="BP3639" s="11">
        <f t="shared" si="5075"/>
        <v>0</v>
      </c>
      <c r="BQ3639" s="11">
        <f t="shared" si="5075"/>
        <v>0</v>
      </c>
      <c r="BR3639" s="11">
        <v>26851</v>
      </c>
      <c r="BS3639" s="11">
        <v>1883</v>
      </c>
    </row>
    <row r="3640" spans="1:71" ht="15.75" thickBot="1" x14ac:dyDescent="0.3">
      <c r="A3640" s="13" t="s">
        <v>1</v>
      </c>
      <c r="B3640" s="13" t="s">
        <v>1</v>
      </c>
      <c r="C3640" s="13" t="s">
        <v>1</v>
      </c>
      <c r="D3640" s="60" t="s">
        <v>1</v>
      </c>
      <c r="E3640" s="60" t="s">
        <v>1</v>
      </c>
      <c r="F3640" s="60" t="s">
        <v>1</v>
      </c>
      <c r="G3640" s="13" t="s">
        <v>1</v>
      </c>
      <c r="H3640" s="2" t="s">
        <v>70</v>
      </c>
      <c r="I3640" s="13" t="s">
        <v>1</v>
      </c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>
        <v>0</v>
      </c>
      <c r="AC3640" s="13">
        <v>0</v>
      </c>
      <c r="AD3640" s="13" t="s">
        <v>1</v>
      </c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13"/>
      <c r="AQ3640" s="13"/>
      <c r="AR3640" s="13"/>
      <c r="AS3640" s="13"/>
      <c r="AT3640" s="13"/>
      <c r="AU3640" s="13"/>
      <c r="AV3640" s="13"/>
      <c r="AW3640" s="13">
        <v>0</v>
      </c>
      <c r="AX3640" s="13">
        <v>0</v>
      </c>
      <c r="AY3640" s="13" t="s">
        <v>1</v>
      </c>
      <c r="AZ3640" s="13"/>
      <c r="BA3640" s="13"/>
      <c r="BB3640" s="13"/>
      <c r="BC3640" s="13"/>
      <c r="BD3640" s="13"/>
      <c r="BE3640" s="13"/>
      <c r="BF3640" s="13"/>
      <c r="BG3640" s="13"/>
      <c r="BH3640" s="13"/>
      <c r="BI3640" s="13"/>
      <c r="BJ3640" s="13"/>
      <c r="BK3640" s="13"/>
      <c r="BL3640" s="13"/>
      <c r="BM3640" s="13"/>
      <c r="BN3640" s="13"/>
      <c r="BO3640" s="13"/>
      <c r="BP3640" s="13"/>
      <c r="BQ3640" s="13"/>
      <c r="BR3640" s="13">
        <v>0</v>
      </c>
      <c r="BS3640" s="13">
        <v>0</v>
      </c>
    </row>
    <row r="3641" spans="1:71" ht="69.75" customHeight="1" thickBot="1" x14ac:dyDescent="0.3">
      <c r="A3641" s="110" t="s">
        <v>1</v>
      </c>
      <c r="B3641" s="110" t="s">
        <v>1</v>
      </c>
      <c r="C3641" s="110" t="s">
        <v>1</v>
      </c>
      <c r="D3641" s="113" t="s">
        <v>1</v>
      </c>
      <c r="E3641" s="113" t="s">
        <v>1</v>
      </c>
      <c r="F3641" s="113" t="s">
        <v>1</v>
      </c>
      <c r="G3641" s="116" t="s">
        <v>1</v>
      </c>
      <c r="H3641" s="5" t="s">
        <v>71</v>
      </c>
      <c r="I3641" s="57" t="s">
        <v>11</v>
      </c>
      <c r="J3641" s="57" t="s">
        <v>1831</v>
      </c>
      <c r="K3641" s="57" t="s">
        <v>1784</v>
      </c>
      <c r="L3641" s="57" t="s">
        <v>1817</v>
      </c>
      <c r="M3641" s="57" t="s">
        <v>1818</v>
      </c>
      <c r="N3641" s="57" t="s">
        <v>1819</v>
      </c>
      <c r="O3641" s="57" t="s">
        <v>1835</v>
      </c>
      <c r="P3641" s="57" t="s">
        <v>1832</v>
      </c>
      <c r="Q3641" s="57" t="s">
        <v>1820</v>
      </c>
      <c r="R3641" s="57" t="s">
        <v>1821</v>
      </c>
      <c r="S3641" s="57" t="s">
        <v>1822</v>
      </c>
      <c r="T3641" s="57" t="s">
        <v>1823</v>
      </c>
      <c r="U3641" s="57" t="s">
        <v>1824</v>
      </c>
      <c r="V3641" s="57" t="s">
        <v>1825</v>
      </c>
      <c r="W3641" s="57" t="s">
        <v>1833</v>
      </c>
      <c r="X3641" s="57" t="s">
        <v>1834</v>
      </c>
      <c r="Y3641" s="57" t="s">
        <v>1826</v>
      </c>
      <c r="Z3641" s="57" t="s">
        <v>1827</v>
      </c>
      <c r="AA3641" s="57" t="s">
        <v>1828</v>
      </c>
      <c r="AB3641" s="57" t="s">
        <v>1829</v>
      </c>
      <c r="AC3641" s="57" t="s">
        <v>1830</v>
      </c>
      <c r="AD3641" s="58" t="s">
        <v>12</v>
      </c>
      <c r="AE3641" s="58" t="s">
        <v>1831</v>
      </c>
      <c r="AF3641" s="58" t="s">
        <v>1784</v>
      </c>
      <c r="AG3641" s="58" t="s">
        <v>1817</v>
      </c>
      <c r="AH3641" s="58" t="s">
        <v>1818</v>
      </c>
      <c r="AI3641" s="58" t="s">
        <v>1819</v>
      </c>
      <c r="AJ3641" s="58" t="s">
        <v>1836</v>
      </c>
      <c r="AK3641" s="58" t="s">
        <v>1832</v>
      </c>
      <c r="AL3641" s="58" t="s">
        <v>1820</v>
      </c>
      <c r="AM3641" s="58" t="s">
        <v>1821</v>
      </c>
      <c r="AN3641" s="58" t="s">
        <v>1822</v>
      </c>
      <c r="AO3641" s="58" t="s">
        <v>1823</v>
      </c>
      <c r="AP3641" s="58" t="s">
        <v>1824</v>
      </c>
      <c r="AQ3641" s="58" t="s">
        <v>1825</v>
      </c>
      <c r="AR3641" s="58" t="s">
        <v>1833</v>
      </c>
      <c r="AS3641" s="58" t="s">
        <v>1834</v>
      </c>
      <c r="AT3641" s="58" t="s">
        <v>1826</v>
      </c>
      <c r="AU3641" s="58" t="s">
        <v>1827</v>
      </c>
      <c r="AV3641" s="58" t="s">
        <v>1828</v>
      </c>
      <c r="AW3641" s="58" t="s">
        <v>1829</v>
      </c>
      <c r="AX3641" s="58" t="s">
        <v>1830</v>
      </c>
      <c r="AY3641" s="59" t="s">
        <v>13</v>
      </c>
      <c r="AZ3641" s="59" t="s">
        <v>1831</v>
      </c>
      <c r="BA3641" s="59" t="s">
        <v>1784</v>
      </c>
      <c r="BB3641" s="59" t="s">
        <v>1817</v>
      </c>
      <c r="BC3641" s="59" t="s">
        <v>1818</v>
      </c>
      <c r="BD3641" s="59" t="s">
        <v>1819</v>
      </c>
      <c r="BE3641" s="59" t="s">
        <v>1837</v>
      </c>
      <c r="BF3641" s="59" t="s">
        <v>1832</v>
      </c>
      <c r="BG3641" s="59" t="s">
        <v>1820</v>
      </c>
      <c r="BH3641" s="59" t="s">
        <v>1821</v>
      </c>
      <c r="BI3641" s="59" t="s">
        <v>1822</v>
      </c>
      <c r="BJ3641" s="59" t="s">
        <v>1823</v>
      </c>
      <c r="BK3641" s="59" t="s">
        <v>1824</v>
      </c>
      <c r="BL3641" s="59" t="s">
        <v>1825</v>
      </c>
      <c r="BM3641" s="59" t="s">
        <v>1833</v>
      </c>
      <c r="BN3641" s="59" t="s">
        <v>1834</v>
      </c>
      <c r="BO3641" s="59" t="s">
        <v>1826</v>
      </c>
      <c r="BP3641" s="59" t="s">
        <v>1827</v>
      </c>
      <c r="BQ3641" s="59" t="s">
        <v>1828</v>
      </c>
      <c r="BR3641" s="59" t="s">
        <v>1829</v>
      </c>
      <c r="BS3641" s="59" t="s">
        <v>1830</v>
      </c>
    </row>
    <row r="3642" spans="1:71" x14ac:dyDescent="0.25">
      <c r="A3642" s="111"/>
      <c r="B3642" s="111"/>
      <c r="C3642" s="111"/>
      <c r="D3642" s="114"/>
      <c r="E3642" s="114"/>
      <c r="F3642" s="114"/>
      <c r="G3642" s="117"/>
      <c r="H3642" s="15" t="s">
        <v>1</v>
      </c>
      <c r="I3642" s="9">
        <v>1</v>
      </c>
      <c r="J3642" s="9">
        <v>2</v>
      </c>
      <c r="K3642" s="9">
        <v>3</v>
      </c>
      <c r="L3642" s="9">
        <v>4</v>
      </c>
      <c r="M3642" s="9">
        <v>5</v>
      </c>
      <c r="N3642" s="9">
        <v>6</v>
      </c>
      <c r="O3642" s="9">
        <v>7</v>
      </c>
      <c r="P3642" s="9">
        <v>8</v>
      </c>
      <c r="Q3642" s="9">
        <v>9</v>
      </c>
      <c r="R3642" s="9">
        <v>10</v>
      </c>
      <c r="S3642" s="9">
        <v>11</v>
      </c>
      <c r="T3642" s="9">
        <v>12</v>
      </c>
      <c r="U3642" s="9">
        <v>13</v>
      </c>
      <c r="V3642" s="9">
        <v>14</v>
      </c>
      <c r="W3642" s="9">
        <v>15</v>
      </c>
      <c r="X3642" s="9">
        <v>16</v>
      </c>
      <c r="Y3642" s="9">
        <v>17</v>
      </c>
      <c r="Z3642" s="9">
        <v>18</v>
      </c>
      <c r="AA3642" s="9">
        <v>19</v>
      </c>
      <c r="AB3642" s="9">
        <v>20</v>
      </c>
      <c r="AC3642" s="9">
        <v>21</v>
      </c>
      <c r="AD3642" s="9">
        <v>1</v>
      </c>
      <c r="AE3642" s="9">
        <v>2</v>
      </c>
      <c r="AF3642" s="9">
        <v>3</v>
      </c>
      <c r="AG3642" s="9">
        <v>4</v>
      </c>
      <c r="AH3642" s="9">
        <v>5</v>
      </c>
      <c r="AI3642" s="9">
        <v>6</v>
      </c>
      <c r="AJ3642" s="9">
        <v>7</v>
      </c>
      <c r="AK3642" s="9">
        <v>8</v>
      </c>
      <c r="AL3642" s="9">
        <v>9</v>
      </c>
      <c r="AM3642" s="9">
        <v>10</v>
      </c>
      <c r="AN3642" s="9">
        <v>11</v>
      </c>
      <c r="AO3642" s="9">
        <v>12</v>
      </c>
      <c r="AP3642" s="9">
        <v>13</v>
      </c>
      <c r="AQ3642" s="9">
        <v>14</v>
      </c>
      <c r="AR3642" s="9">
        <v>15</v>
      </c>
      <c r="AS3642" s="9">
        <v>16</v>
      </c>
      <c r="AT3642" s="9">
        <v>17</v>
      </c>
      <c r="AU3642" s="9">
        <v>18</v>
      </c>
      <c r="AV3642" s="9">
        <v>19</v>
      </c>
      <c r="AW3642" s="9">
        <v>20</v>
      </c>
      <c r="AX3642" s="9">
        <v>21</v>
      </c>
      <c r="AY3642" s="9">
        <v>1</v>
      </c>
      <c r="AZ3642" s="9">
        <v>2</v>
      </c>
      <c r="BA3642" s="9">
        <v>3</v>
      </c>
      <c r="BB3642" s="9">
        <v>4</v>
      </c>
      <c r="BC3642" s="9">
        <v>5</v>
      </c>
      <c r="BD3642" s="9">
        <v>6</v>
      </c>
      <c r="BE3642" s="9">
        <v>7</v>
      </c>
      <c r="BF3642" s="9">
        <v>8</v>
      </c>
      <c r="BG3642" s="9">
        <v>9</v>
      </c>
      <c r="BH3642" s="9">
        <v>10</v>
      </c>
      <c r="BI3642" s="9">
        <v>11</v>
      </c>
      <c r="BJ3642" s="9">
        <v>12</v>
      </c>
      <c r="BK3642" s="9">
        <v>13</v>
      </c>
      <c r="BL3642" s="9">
        <v>14</v>
      </c>
      <c r="BM3642" s="9">
        <v>15</v>
      </c>
      <c r="BN3642" s="9">
        <v>16</v>
      </c>
      <c r="BO3642" s="9">
        <v>17</v>
      </c>
      <c r="BP3642" s="9">
        <v>18</v>
      </c>
      <c r="BQ3642" s="9">
        <v>19</v>
      </c>
      <c r="BR3642" s="9">
        <v>20</v>
      </c>
      <c r="BS3642" s="9">
        <v>21</v>
      </c>
    </row>
    <row r="3643" spans="1:71" x14ac:dyDescent="0.25">
      <c r="A3643" s="111"/>
      <c r="B3643" s="111"/>
      <c r="C3643" s="111"/>
      <c r="D3643" s="114"/>
      <c r="E3643" s="114"/>
      <c r="F3643" s="114"/>
      <c r="G3643" s="117"/>
      <c r="H3643" s="16" t="s">
        <v>1002</v>
      </c>
      <c r="I3643" s="17">
        <f t="shared" ref="I3643:AA3643" si="5076">SUM(I3639)</f>
        <v>170200</v>
      </c>
      <c r="J3643" s="17">
        <f t="shared" si="5076"/>
        <v>0</v>
      </c>
      <c r="K3643" s="17">
        <f t="shared" si="5076"/>
        <v>0</v>
      </c>
      <c r="L3643" s="17">
        <f t="shared" si="5076"/>
        <v>0</v>
      </c>
      <c r="M3643" s="17">
        <f t="shared" si="5076"/>
        <v>0</v>
      </c>
      <c r="N3643" s="17">
        <f t="shared" si="5076"/>
        <v>0</v>
      </c>
      <c r="O3643" s="17">
        <f t="shared" ref="O3643" si="5077">SUM(O3639)</f>
        <v>170200</v>
      </c>
      <c r="P3643" s="17">
        <f t="shared" si="5076"/>
        <v>8000</v>
      </c>
      <c r="Q3643" s="17">
        <f t="shared" si="5076"/>
        <v>12067</v>
      </c>
      <c r="R3643" s="17">
        <f t="shared" si="5076"/>
        <v>13033</v>
      </c>
      <c r="S3643" s="17">
        <f t="shared" si="5076"/>
        <v>0</v>
      </c>
      <c r="T3643" s="17">
        <f t="shared" si="5076"/>
        <v>0</v>
      </c>
      <c r="U3643" s="17">
        <f t="shared" si="5076"/>
        <v>0</v>
      </c>
      <c r="V3643" s="17">
        <f t="shared" si="5076"/>
        <v>0</v>
      </c>
      <c r="W3643" s="17">
        <f t="shared" si="5076"/>
        <v>0</v>
      </c>
      <c r="X3643" s="17">
        <f t="shared" si="5076"/>
        <v>0</v>
      </c>
      <c r="Y3643" s="17">
        <f t="shared" si="5076"/>
        <v>0</v>
      </c>
      <c r="Z3643" s="17">
        <f t="shared" si="5076"/>
        <v>0</v>
      </c>
      <c r="AA3643" s="17">
        <f t="shared" si="5076"/>
        <v>0</v>
      </c>
      <c r="AB3643" s="17">
        <v>33100</v>
      </c>
      <c r="AC3643" s="17">
        <v>137100</v>
      </c>
      <c r="AD3643" s="17">
        <f t="shared" ref="AD3643:AV3643" si="5078">SUM(AD3639)</f>
        <v>0</v>
      </c>
      <c r="AE3643" s="17">
        <f t="shared" si="5078"/>
        <v>0</v>
      </c>
      <c r="AF3643" s="17">
        <f t="shared" si="5078"/>
        <v>0</v>
      </c>
      <c r="AG3643" s="17">
        <f t="shared" si="5078"/>
        <v>0</v>
      </c>
      <c r="AH3643" s="17">
        <f t="shared" si="5078"/>
        <v>0</v>
      </c>
      <c r="AI3643" s="17">
        <f t="shared" si="5078"/>
        <v>0</v>
      </c>
      <c r="AJ3643" s="17">
        <f t="shared" ref="AJ3643" si="5079">SUM(AJ3639)</f>
        <v>0</v>
      </c>
      <c r="AK3643" s="17">
        <f t="shared" si="5078"/>
        <v>0</v>
      </c>
      <c r="AL3643" s="17">
        <f t="shared" si="5078"/>
        <v>0</v>
      </c>
      <c r="AM3643" s="17">
        <f t="shared" si="5078"/>
        <v>0</v>
      </c>
      <c r="AN3643" s="17">
        <f t="shared" si="5078"/>
        <v>0</v>
      </c>
      <c r="AO3643" s="17">
        <f t="shared" si="5078"/>
        <v>0</v>
      </c>
      <c r="AP3643" s="17">
        <f t="shared" si="5078"/>
        <v>0</v>
      </c>
      <c r="AQ3643" s="17">
        <f t="shared" si="5078"/>
        <v>0</v>
      </c>
      <c r="AR3643" s="17">
        <f t="shared" si="5078"/>
        <v>0</v>
      </c>
      <c r="AS3643" s="17">
        <f t="shared" si="5078"/>
        <v>0</v>
      </c>
      <c r="AT3643" s="17">
        <f t="shared" si="5078"/>
        <v>0</v>
      </c>
      <c r="AU3643" s="17">
        <f t="shared" si="5078"/>
        <v>0</v>
      </c>
      <c r="AV3643" s="17">
        <f t="shared" si="5078"/>
        <v>0</v>
      </c>
      <c r="AW3643" s="17">
        <v>0</v>
      </c>
      <c r="AX3643" s="17">
        <v>0</v>
      </c>
      <c r="AY3643" s="17">
        <f t="shared" ref="AY3643:BQ3643" si="5080">SUM(AY3639)</f>
        <v>5000</v>
      </c>
      <c r="AZ3643" s="17">
        <f t="shared" si="5080"/>
        <v>15280</v>
      </c>
      <c r="BA3643" s="17">
        <f t="shared" si="5080"/>
        <v>0</v>
      </c>
      <c r="BB3643" s="17">
        <f t="shared" si="5080"/>
        <v>8454</v>
      </c>
      <c r="BC3643" s="17">
        <f t="shared" si="5080"/>
        <v>0</v>
      </c>
      <c r="BD3643" s="17">
        <f t="shared" si="5080"/>
        <v>0</v>
      </c>
      <c r="BE3643" s="17">
        <f t="shared" ref="BE3643" si="5081">SUM(BE3639)</f>
        <v>28734</v>
      </c>
      <c r="BF3643" s="17">
        <f t="shared" si="5080"/>
        <v>5000</v>
      </c>
      <c r="BG3643" s="17">
        <f t="shared" si="5080"/>
        <v>8454</v>
      </c>
      <c r="BH3643" s="17">
        <f t="shared" si="5080"/>
        <v>13397</v>
      </c>
      <c r="BI3643" s="17">
        <f t="shared" si="5080"/>
        <v>0</v>
      </c>
      <c r="BJ3643" s="17">
        <f t="shared" si="5080"/>
        <v>0</v>
      </c>
      <c r="BK3643" s="17">
        <f t="shared" si="5080"/>
        <v>0</v>
      </c>
      <c r="BL3643" s="17">
        <f t="shared" si="5080"/>
        <v>0</v>
      </c>
      <c r="BM3643" s="17">
        <f t="shared" si="5080"/>
        <v>0</v>
      </c>
      <c r="BN3643" s="17">
        <f t="shared" si="5080"/>
        <v>0</v>
      </c>
      <c r="BO3643" s="17">
        <f t="shared" si="5080"/>
        <v>0</v>
      </c>
      <c r="BP3643" s="17">
        <f t="shared" si="5080"/>
        <v>0</v>
      </c>
      <c r="BQ3643" s="17">
        <f t="shared" si="5080"/>
        <v>0</v>
      </c>
      <c r="BR3643" s="17">
        <v>26851</v>
      </c>
      <c r="BS3643" s="17">
        <v>1883</v>
      </c>
    </row>
    <row r="3644" spans="1:71" x14ac:dyDescent="0.25">
      <c r="A3644" s="111"/>
      <c r="B3644" s="111"/>
      <c r="C3644" s="111"/>
      <c r="D3644" s="114"/>
      <c r="E3644" s="114"/>
      <c r="F3644" s="114"/>
      <c r="G3644" s="117"/>
      <c r="H3644" s="18" t="s">
        <v>73</v>
      </c>
      <c r="I3644" s="17">
        <f t="shared" ref="I3644:AA3644" si="5082">SUM(I3643)</f>
        <v>170200</v>
      </c>
      <c r="J3644" s="17">
        <f t="shared" si="5082"/>
        <v>0</v>
      </c>
      <c r="K3644" s="17">
        <f t="shared" si="5082"/>
        <v>0</v>
      </c>
      <c r="L3644" s="17">
        <f t="shared" si="5082"/>
        <v>0</v>
      </c>
      <c r="M3644" s="17">
        <f t="shared" si="5082"/>
        <v>0</v>
      </c>
      <c r="N3644" s="17">
        <f t="shared" si="5082"/>
        <v>0</v>
      </c>
      <c r="O3644" s="17">
        <f t="shared" ref="O3644" si="5083">SUM(O3643)</f>
        <v>170200</v>
      </c>
      <c r="P3644" s="17">
        <f t="shared" si="5082"/>
        <v>8000</v>
      </c>
      <c r="Q3644" s="17">
        <f t="shared" si="5082"/>
        <v>12067</v>
      </c>
      <c r="R3644" s="17">
        <f t="shared" si="5082"/>
        <v>13033</v>
      </c>
      <c r="S3644" s="17">
        <f t="shared" si="5082"/>
        <v>0</v>
      </c>
      <c r="T3644" s="17">
        <f t="shared" si="5082"/>
        <v>0</v>
      </c>
      <c r="U3644" s="17">
        <f t="shared" si="5082"/>
        <v>0</v>
      </c>
      <c r="V3644" s="17">
        <f t="shared" si="5082"/>
        <v>0</v>
      </c>
      <c r="W3644" s="17">
        <f t="shared" si="5082"/>
        <v>0</v>
      </c>
      <c r="X3644" s="17">
        <f t="shared" si="5082"/>
        <v>0</v>
      </c>
      <c r="Y3644" s="17">
        <f t="shared" si="5082"/>
        <v>0</v>
      </c>
      <c r="Z3644" s="17">
        <f t="shared" si="5082"/>
        <v>0</v>
      </c>
      <c r="AA3644" s="17">
        <f t="shared" si="5082"/>
        <v>0</v>
      </c>
      <c r="AB3644" s="17">
        <v>33100</v>
      </c>
      <c r="AC3644" s="17">
        <v>137100</v>
      </c>
      <c r="AD3644" s="17">
        <f t="shared" ref="AD3644:AV3644" si="5084">SUM(AD3643)</f>
        <v>0</v>
      </c>
      <c r="AE3644" s="17">
        <f t="shared" si="5084"/>
        <v>0</v>
      </c>
      <c r="AF3644" s="17">
        <f t="shared" si="5084"/>
        <v>0</v>
      </c>
      <c r="AG3644" s="17">
        <f t="shared" si="5084"/>
        <v>0</v>
      </c>
      <c r="AH3644" s="17">
        <f t="shared" si="5084"/>
        <v>0</v>
      </c>
      <c r="AI3644" s="17">
        <f t="shared" si="5084"/>
        <v>0</v>
      </c>
      <c r="AJ3644" s="17">
        <f t="shared" ref="AJ3644" si="5085">SUM(AJ3643)</f>
        <v>0</v>
      </c>
      <c r="AK3644" s="17">
        <f t="shared" si="5084"/>
        <v>0</v>
      </c>
      <c r="AL3644" s="17">
        <f t="shared" si="5084"/>
        <v>0</v>
      </c>
      <c r="AM3644" s="17">
        <f t="shared" si="5084"/>
        <v>0</v>
      </c>
      <c r="AN3644" s="17">
        <f t="shared" si="5084"/>
        <v>0</v>
      </c>
      <c r="AO3644" s="17">
        <f t="shared" si="5084"/>
        <v>0</v>
      </c>
      <c r="AP3644" s="17">
        <f t="shared" si="5084"/>
        <v>0</v>
      </c>
      <c r="AQ3644" s="17">
        <f t="shared" si="5084"/>
        <v>0</v>
      </c>
      <c r="AR3644" s="17">
        <f t="shared" si="5084"/>
        <v>0</v>
      </c>
      <c r="AS3644" s="17">
        <f t="shared" si="5084"/>
        <v>0</v>
      </c>
      <c r="AT3644" s="17">
        <f t="shared" si="5084"/>
        <v>0</v>
      </c>
      <c r="AU3644" s="17">
        <f t="shared" si="5084"/>
        <v>0</v>
      </c>
      <c r="AV3644" s="17">
        <f t="shared" si="5084"/>
        <v>0</v>
      </c>
      <c r="AW3644" s="17">
        <v>0</v>
      </c>
      <c r="AX3644" s="17">
        <v>0</v>
      </c>
      <c r="AY3644" s="17">
        <f t="shared" ref="AY3644:BQ3644" si="5086">SUM(AY3643)</f>
        <v>5000</v>
      </c>
      <c r="AZ3644" s="17">
        <f t="shared" si="5086"/>
        <v>15280</v>
      </c>
      <c r="BA3644" s="17">
        <f t="shared" si="5086"/>
        <v>0</v>
      </c>
      <c r="BB3644" s="17">
        <f t="shared" si="5086"/>
        <v>8454</v>
      </c>
      <c r="BC3644" s="17">
        <f t="shared" si="5086"/>
        <v>0</v>
      </c>
      <c r="BD3644" s="17">
        <f t="shared" si="5086"/>
        <v>0</v>
      </c>
      <c r="BE3644" s="17">
        <f t="shared" ref="BE3644" si="5087">SUM(BE3643)</f>
        <v>28734</v>
      </c>
      <c r="BF3644" s="17">
        <f t="shared" si="5086"/>
        <v>5000</v>
      </c>
      <c r="BG3644" s="17">
        <f t="shared" si="5086"/>
        <v>8454</v>
      </c>
      <c r="BH3644" s="17">
        <f t="shared" si="5086"/>
        <v>13397</v>
      </c>
      <c r="BI3644" s="17">
        <f t="shared" si="5086"/>
        <v>0</v>
      </c>
      <c r="BJ3644" s="17">
        <f t="shared" si="5086"/>
        <v>0</v>
      </c>
      <c r="BK3644" s="17">
        <f t="shared" si="5086"/>
        <v>0</v>
      </c>
      <c r="BL3644" s="17">
        <f t="shared" si="5086"/>
        <v>0</v>
      </c>
      <c r="BM3644" s="17">
        <f t="shared" si="5086"/>
        <v>0</v>
      </c>
      <c r="BN3644" s="17">
        <f t="shared" si="5086"/>
        <v>0</v>
      </c>
      <c r="BO3644" s="17">
        <f t="shared" si="5086"/>
        <v>0</v>
      </c>
      <c r="BP3644" s="17">
        <f t="shared" si="5086"/>
        <v>0</v>
      </c>
      <c r="BQ3644" s="17">
        <f t="shared" si="5086"/>
        <v>0</v>
      </c>
      <c r="BR3644" s="17">
        <v>26851</v>
      </c>
      <c r="BS3644" s="17">
        <v>1883</v>
      </c>
    </row>
    <row r="3645" spans="1:71" x14ac:dyDescent="0.25">
      <c r="A3645" s="112"/>
      <c r="B3645" s="112"/>
      <c r="C3645" s="112"/>
      <c r="D3645" s="115"/>
      <c r="E3645" s="115"/>
      <c r="F3645" s="115"/>
      <c r="G3645" s="118"/>
      <c r="O3645">
        <f t="shared" si="5043"/>
        <v>0</v>
      </c>
      <c r="AB3645">
        <v>0</v>
      </c>
      <c r="AC3645">
        <v>0</v>
      </c>
      <c r="AJ3645">
        <f t="shared" si="5044"/>
        <v>0</v>
      </c>
      <c r="AW3645">
        <v>0</v>
      </c>
      <c r="AX3645">
        <v>0</v>
      </c>
      <c r="BE3645">
        <f t="shared" si="5045"/>
        <v>0</v>
      </c>
      <c r="BR3645">
        <v>0</v>
      </c>
      <c r="BS3645">
        <v>0</v>
      </c>
    </row>
    <row r="3646" spans="1:71" ht="15.75" thickBot="1" x14ac:dyDescent="0.3">
      <c r="A3646" s="13" t="s">
        <v>1</v>
      </c>
      <c r="B3646" s="13" t="s">
        <v>1</v>
      </c>
      <c r="C3646" s="13" t="s">
        <v>1</v>
      </c>
      <c r="D3646" s="60" t="s">
        <v>1</v>
      </c>
      <c r="E3646" s="60" t="s">
        <v>1</v>
      </c>
      <c r="F3646" s="60" t="s">
        <v>1</v>
      </c>
      <c r="G3646" s="13" t="s">
        <v>1</v>
      </c>
      <c r="H3646" s="19" t="s">
        <v>1</v>
      </c>
      <c r="I3646" s="19" t="s">
        <v>1</v>
      </c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>
        <v>0</v>
      </c>
      <c r="AC3646" s="19">
        <v>0</v>
      </c>
      <c r="AD3646" s="19" t="s">
        <v>1</v>
      </c>
      <c r="AE3646" s="19"/>
      <c r="AF3646" s="19"/>
      <c r="AG3646" s="19"/>
      <c r="AH3646" s="19"/>
      <c r="AI3646" s="19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>
        <v>0</v>
      </c>
      <c r="AX3646" s="19">
        <v>0</v>
      </c>
      <c r="AY3646" s="19" t="s">
        <v>1</v>
      </c>
      <c r="AZ3646" s="19"/>
      <c r="BA3646" s="19"/>
      <c r="BB3646" s="19"/>
      <c r="BC3646" s="19"/>
      <c r="BD3646" s="19"/>
      <c r="BE3646" s="19"/>
      <c r="BF3646" s="19"/>
      <c r="BG3646" s="19"/>
      <c r="BH3646" s="19"/>
      <c r="BI3646" s="19"/>
      <c r="BJ3646" s="19"/>
      <c r="BK3646" s="19"/>
      <c r="BL3646" s="19"/>
      <c r="BM3646" s="19"/>
      <c r="BN3646" s="19"/>
      <c r="BO3646" s="19"/>
      <c r="BP3646" s="19"/>
      <c r="BQ3646" s="19"/>
      <c r="BR3646" s="19">
        <v>0</v>
      </c>
      <c r="BS3646" s="19">
        <v>0</v>
      </c>
    </row>
    <row r="3647" spans="1:71" ht="69.75" customHeight="1" thickBot="1" x14ac:dyDescent="0.3">
      <c r="A3647" s="5" t="s">
        <v>4</v>
      </c>
      <c r="B3647" s="5" t="s">
        <v>5</v>
      </c>
      <c r="C3647" s="5" t="s">
        <v>6</v>
      </c>
      <c r="D3647" s="66" t="s">
        <v>1</v>
      </c>
      <c r="E3647" s="74" t="s">
        <v>7</v>
      </c>
      <c r="F3647" s="74" t="s">
        <v>8</v>
      </c>
      <c r="G3647" s="5" t="s">
        <v>9</v>
      </c>
      <c r="H3647" s="5" t="s">
        <v>10</v>
      </c>
      <c r="I3647" s="57" t="s">
        <v>11</v>
      </c>
      <c r="J3647" s="57" t="s">
        <v>1831</v>
      </c>
      <c r="K3647" s="57" t="s">
        <v>1784</v>
      </c>
      <c r="L3647" s="57" t="s">
        <v>1817</v>
      </c>
      <c r="M3647" s="57" t="s">
        <v>1818</v>
      </c>
      <c r="N3647" s="57" t="s">
        <v>1819</v>
      </c>
      <c r="O3647" s="57" t="s">
        <v>1835</v>
      </c>
      <c r="P3647" s="57" t="s">
        <v>1832</v>
      </c>
      <c r="Q3647" s="57" t="s">
        <v>1820</v>
      </c>
      <c r="R3647" s="57" t="s">
        <v>1821</v>
      </c>
      <c r="S3647" s="57" t="s">
        <v>1822</v>
      </c>
      <c r="T3647" s="57" t="s">
        <v>1823</v>
      </c>
      <c r="U3647" s="57" t="s">
        <v>1824</v>
      </c>
      <c r="V3647" s="57" t="s">
        <v>1825</v>
      </c>
      <c r="W3647" s="57" t="s">
        <v>1833</v>
      </c>
      <c r="X3647" s="57" t="s">
        <v>1834</v>
      </c>
      <c r="Y3647" s="57" t="s">
        <v>1826</v>
      </c>
      <c r="Z3647" s="57" t="s">
        <v>1827</v>
      </c>
      <c r="AA3647" s="57" t="s">
        <v>1828</v>
      </c>
      <c r="AB3647" s="57" t="s">
        <v>1829</v>
      </c>
      <c r="AC3647" s="57" t="s">
        <v>1830</v>
      </c>
      <c r="AD3647" s="58" t="s">
        <v>12</v>
      </c>
      <c r="AE3647" s="58" t="s">
        <v>1831</v>
      </c>
      <c r="AF3647" s="58" t="s">
        <v>1784</v>
      </c>
      <c r="AG3647" s="58" t="s">
        <v>1817</v>
      </c>
      <c r="AH3647" s="58" t="s">
        <v>1818</v>
      </c>
      <c r="AI3647" s="58" t="s">
        <v>1819</v>
      </c>
      <c r="AJ3647" s="58" t="s">
        <v>1836</v>
      </c>
      <c r="AK3647" s="58" t="s">
        <v>1832</v>
      </c>
      <c r="AL3647" s="58" t="s">
        <v>1820</v>
      </c>
      <c r="AM3647" s="58" t="s">
        <v>1821</v>
      </c>
      <c r="AN3647" s="58" t="s">
        <v>1822</v>
      </c>
      <c r="AO3647" s="58" t="s">
        <v>1823</v>
      </c>
      <c r="AP3647" s="58" t="s">
        <v>1824</v>
      </c>
      <c r="AQ3647" s="58" t="s">
        <v>1825</v>
      </c>
      <c r="AR3647" s="58" t="s">
        <v>1833</v>
      </c>
      <c r="AS3647" s="58" t="s">
        <v>1834</v>
      </c>
      <c r="AT3647" s="58" t="s">
        <v>1826</v>
      </c>
      <c r="AU3647" s="58" t="s">
        <v>1827</v>
      </c>
      <c r="AV3647" s="58" t="s">
        <v>1828</v>
      </c>
      <c r="AW3647" s="58" t="s">
        <v>1829</v>
      </c>
      <c r="AX3647" s="58" t="s">
        <v>1830</v>
      </c>
      <c r="AY3647" s="59" t="s">
        <v>13</v>
      </c>
      <c r="AZ3647" s="59" t="s">
        <v>1831</v>
      </c>
      <c r="BA3647" s="59" t="s">
        <v>1784</v>
      </c>
      <c r="BB3647" s="59" t="s">
        <v>1817</v>
      </c>
      <c r="BC3647" s="59" t="s">
        <v>1818</v>
      </c>
      <c r="BD3647" s="59" t="s">
        <v>1819</v>
      </c>
      <c r="BE3647" s="59" t="s">
        <v>1837</v>
      </c>
      <c r="BF3647" s="59" t="s">
        <v>1832</v>
      </c>
      <c r="BG3647" s="59" t="s">
        <v>1820</v>
      </c>
      <c r="BH3647" s="59" t="s">
        <v>1821</v>
      </c>
      <c r="BI3647" s="59" t="s">
        <v>1822</v>
      </c>
      <c r="BJ3647" s="59" t="s">
        <v>1823</v>
      </c>
      <c r="BK3647" s="59" t="s">
        <v>1824</v>
      </c>
      <c r="BL3647" s="59" t="s">
        <v>1825</v>
      </c>
      <c r="BM3647" s="59" t="s">
        <v>1833</v>
      </c>
      <c r="BN3647" s="59" t="s">
        <v>1834</v>
      </c>
      <c r="BO3647" s="59" t="s">
        <v>1826</v>
      </c>
      <c r="BP3647" s="59" t="s">
        <v>1827</v>
      </c>
      <c r="BQ3647" s="59" t="s">
        <v>1828</v>
      </c>
      <c r="BR3647" s="59" t="s">
        <v>1829</v>
      </c>
      <c r="BS3647" s="59" t="s">
        <v>1830</v>
      </c>
    </row>
    <row r="3648" spans="1:71" x14ac:dyDescent="0.25">
      <c r="A3648" s="6" t="s">
        <v>1</v>
      </c>
      <c r="B3648" s="6" t="s">
        <v>1</v>
      </c>
      <c r="C3648" s="6" t="s">
        <v>1</v>
      </c>
      <c r="D3648" s="67" t="s">
        <v>1</v>
      </c>
      <c r="E3648" s="67" t="s">
        <v>1</v>
      </c>
      <c r="F3648" s="80" t="s">
        <v>1</v>
      </c>
      <c r="G3648" s="7" t="s">
        <v>1</v>
      </c>
      <c r="H3648" s="8" t="s">
        <v>1</v>
      </c>
      <c r="I3648" s="9">
        <v>1</v>
      </c>
      <c r="J3648" s="9">
        <v>2</v>
      </c>
      <c r="K3648" s="9">
        <v>3</v>
      </c>
      <c r="L3648" s="9">
        <v>4</v>
      </c>
      <c r="M3648" s="9">
        <v>5</v>
      </c>
      <c r="N3648" s="9">
        <v>6</v>
      </c>
      <c r="O3648" s="9">
        <v>7</v>
      </c>
      <c r="P3648" s="9">
        <v>8</v>
      </c>
      <c r="Q3648" s="9">
        <v>9</v>
      </c>
      <c r="R3648" s="9">
        <v>10</v>
      </c>
      <c r="S3648" s="9">
        <v>11</v>
      </c>
      <c r="T3648" s="9">
        <v>12</v>
      </c>
      <c r="U3648" s="9">
        <v>13</v>
      </c>
      <c r="V3648" s="9">
        <v>14</v>
      </c>
      <c r="W3648" s="9">
        <v>15</v>
      </c>
      <c r="X3648" s="9">
        <v>16</v>
      </c>
      <c r="Y3648" s="9">
        <v>17</v>
      </c>
      <c r="Z3648" s="9">
        <v>18</v>
      </c>
      <c r="AA3648" s="9">
        <v>19</v>
      </c>
      <c r="AB3648" s="9">
        <v>20</v>
      </c>
      <c r="AC3648" s="9">
        <v>21</v>
      </c>
      <c r="AD3648" s="9">
        <v>1</v>
      </c>
      <c r="AE3648" s="9">
        <v>2</v>
      </c>
      <c r="AF3648" s="9">
        <v>3</v>
      </c>
      <c r="AG3648" s="9">
        <v>4</v>
      </c>
      <c r="AH3648" s="9">
        <v>5</v>
      </c>
      <c r="AI3648" s="9">
        <v>6</v>
      </c>
      <c r="AJ3648" s="9">
        <v>7</v>
      </c>
      <c r="AK3648" s="9">
        <v>8</v>
      </c>
      <c r="AL3648" s="9">
        <v>9</v>
      </c>
      <c r="AM3648" s="9">
        <v>10</v>
      </c>
      <c r="AN3648" s="9">
        <v>11</v>
      </c>
      <c r="AO3648" s="9">
        <v>12</v>
      </c>
      <c r="AP3648" s="9">
        <v>13</v>
      </c>
      <c r="AQ3648" s="9">
        <v>14</v>
      </c>
      <c r="AR3648" s="9">
        <v>15</v>
      </c>
      <c r="AS3648" s="9">
        <v>16</v>
      </c>
      <c r="AT3648" s="9">
        <v>17</v>
      </c>
      <c r="AU3648" s="9">
        <v>18</v>
      </c>
      <c r="AV3648" s="9">
        <v>19</v>
      </c>
      <c r="AW3648" s="9">
        <v>20</v>
      </c>
      <c r="AX3648" s="9">
        <v>21</v>
      </c>
      <c r="AY3648" s="9">
        <v>1</v>
      </c>
      <c r="AZ3648" s="9">
        <v>2</v>
      </c>
      <c r="BA3648" s="9">
        <v>3</v>
      </c>
      <c r="BB3648" s="9">
        <v>4</v>
      </c>
      <c r="BC3648" s="9">
        <v>5</v>
      </c>
      <c r="BD3648" s="9">
        <v>6</v>
      </c>
      <c r="BE3648" s="9">
        <v>7</v>
      </c>
      <c r="BF3648" s="9">
        <v>8</v>
      </c>
      <c r="BG3648" s="9">
        <v>9</v>
      </c>
      <c r="BH3648" s="9">
        <v>10</v>
      </c>
      <c r="BI3648" s="9">
        <v>11</v>
      </c>
      <c r="BJ3648" s="9">
        <v>12</v>
      </c>
      <c r="BK3648" s="9">
        <v>13</v>
      </c>
      <c r="BL3648" s="9">
        <v>14</v>
      </c>
      <c r="BM3648" s="9">
        <v>15</v>
      </c>
      <c r="BN3648" s="9">
        <v>16</v>
      </c>
      <c r="BO3648" s="9">
        <v>17</v>
      </c>
      <c r="BP3648" s="9">
        <v>18</v>
      </c>
      <c r="BQ3648" s="9">
        <v>19</v>
      </c>
      <c r="BR3648" s="9">
        <v>20</v>
      </c>
      <c r="BS3648" s="9">
        <v>21</v>
      </c>
    </row>
    <row r="3649" spans="1:71" x14ac:dyDescent="0.25">
      <c r="A3649" s="1" t="s">
        <v>915</v>
      </c>
      <c r="B3649" s="1" t="s">
        <v>75</v>
      </c>
      <c r="C3649" s="4" t="s">
        <v>1541</v>
      </c>
      <c r="D3649" s="65" t="s">
        <v>1542</v>
      </c>
      <c r="E3649" s="64" t="s">
        <v>1</v>
      </c>
      <c r="F3649" s="64" t="s">
        <v>1</v>
      </c>
      <c r="G3649" s="2" t="s">
        <v>1</v>
      </c>
      <c r="H3649" s="2" t="s">
        <v>1543</v>
      </c>
      <c r="I3649" s="3" t="s">
        <v>1</v>
      </c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>
        <v>0</v>
      </c>
      <c r="AC3649" s="3">
        <v>0</v>
      </c>
      <c r="AD3649" s="3" t="s">
        <v>1</v>
      </c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>
        <v>0</v>
      </c>
      <c r="AX3649" s="3">
        <v>0</v>
      </c>
      <c r="AY3649" s="3" t="s">
        <v>1</v>
      </c>
      <c r="AZ3649" s="3"/>
      <c r="BA3649" s="3"/>
      <c r="BB3649" s="3"/>
      <c r="BC3649" s="3"/>
      <c r="BD3649" s="3"/>
      <c r="BE3649" s="3"/>
      <c r="BF3649" s="3"/>
      <c r="BG3649" s="3"/>
      <c r="BH3649" s="3"/>
      <c r="BI3649" s="3"/>
      <c r="BJ3649" s="3"/>
      <c r="BK3649" s="3"/>
      <c r="BL3649" s="3"/>
      <c r="BM3649" s="3"/>
      <c r="BN3649" s="3"/>
      <c r="BO3649" s="3"/>
      <c r="BP3649" s="3"/>
      <c r="BQ3649" s="3"/>
      <c r="BR3649" s="3">
        <v>0</v>
      </c>
      <c r="BS3649" s="3">
        <v>0</v>
      </c>
    </row>
    <row r="3650" spans="1:71" ht="33.75" x14ac:dyDescent="0.25">
      <c r="A3650" s="1" t="s">
        <v>1</v>
      </c>
      <c r="B3650" s="1" t="s">
        <v>1</v>
      </c>
      <c r="C3650" s="1" t="s">
        <v>1</v>
      </c>
      <c r="D3650" s="64" t="s">
        <v>1</v>
      </c>
      <c r="E3650" s="64" t="s">
        <v>1</v>
      </c>
      <c r="F3650" s="64" t="s">
        <v>1</v>
      </c>
      <c r="G3650" s="2" t="s">
        <v>1</v>
      </c>
      <c r="H3650" s="10" t="s">
        <v>17</v>
      </c>
      <c r="I3650" s="11">
        <f t="shared" ref="I3650:AA3650" si="5088">SUM(I3651,I3659,I3661)</f>
        <v>195900</v>
      </c>
      <c r="J3650" s="11">
        <f t="shared" si="5088"/>
        <v>0</v>
      </c>
      <c r="K3650" s="11">
        <f t="shared" si="5088"/>
        <v>0</v>
      </c>
      <c r="L3650" s="11">
        <f t="shared" si="5088"/>
        <v>0</v>
      </c>
      <c r="M3650" s="11">
        <f t="shared" si="5088"/>
        <v>0</v>
      </c>
      <c r="N3650" s="11">
        <f t="shared" si="5088"/>
        <v>0</v>
      </c>
      <c r="O3650" s="11">
        <f t="shared" ref="O3650" si="5089">SUM(O3651,O3659,O3661)</f>
        <v>195900</v>
      </c>
      <c r="P3650" s="11">
        <f t="shared" si="5088"/>
        <v>1401</v>
      </c>
      <c r="Q3650" s="11">
        <f t="shared" si="5088"/>
        <v>20235</v>
      </c>
      <c r="R3650" s="11">
        <f t="shared" si="5088"/>
        <v>17853</v>
      </c>
      <c r="S3650" s="11">
        <f t="shared" si="5088"/>
        <v>0</v>
      </c>
      <c r="T3650" s="11">
        <f t="shared" si="5088"/>
        <v>0</v>
      </c>
      <c r="U3650" s="11">
        <f t="shared" si="5088"/>
        <v>0</v>
      </c>
      <c r="V3650" s="11">
        <f t="shared" si="5088"/>
        <v>0</v>
      </c>
      <c r="W3650" s="11">
        <f t="shared" si="5088"/>
        <v>0</v>
      </c>
      <c r="X3650" s="11">
        <f t="shared" si="5088"/>
        <v>0</v>
      </c>
      <c r="Y3650" s="11">
        <f t="shared" si="5088"/>
        <v>0</v>
      </c>
      <c r="Z3650" s="11">
        <f t="shared" si="5088"/>
        <v>0</v>
      </c>
      <c r="AA3650" s="11">
        <f t="shared" si="5088"/>
        <v>0</v>
      </c>
      <c r="AB3650" s="11">
        <v>39489</v>
      </c>
      <c r="AC3650" s="11">
        <v>156411</v>
      </c>
      <c r="AD3650" s="11">
        <f t="shared" ref="AD3650:AV3650" si="5090">SUM(AD3651,AD3659,AD3661)</f>
        <v>0</v>
      </c>
      <c r="AE3650" s="11">
        <f t="shared" si="5090"/>
        <v>1051</v>
      </c>
      <c r="AF3650" s="11">
        <f t="shared" si="5090"/>
        <v>0</v>
      </c>
      <c r="AG3650" s="11">
        <f t="shared" si="5090"/>
        <v>0</v>
      </c>
      <c r="AH3650" s="11">
        <f t="shared" si="5090"/>
        <v>0</v>
      </c>
      <c r="AI3650" s="11">
        <f t="shared" si="5090"/>
        <v>0</v>
      </c>
      <c r="AJ3650" s="11">
        <f t="shared" ref="AJ3650" si="5091">SUM(AJ3651,AJ3659,AJ3661)</f>
        <v>1051</v>
      </c>
      <c r="AK3650" s="11">
        <f t="shared" si="5090"/>
        <v>0</v>
      </c>
      <c r="AL3650" s="11">
        <f t="shared" si="5090"/>
        <v>0</v>
      </c>
      <c r="AM3650" s="11">
        <f t="shared" si="5090"/>
        <v>1051</v>
      </c>
      <c r="AN3650" s="11">
        <f t="shared" si="5090"/>
        <v>0</v>
      </c>
      <c r="AO3650" s="11">
        <f t="shared" si="5090"/>
        <v>0</v>
      </c>
      <c r="AP3650" s="11">
        <f t="shared" si="5090"/>
        <v>0</v>
      </c>
      <c r="AQ3650" s="11">
        <f t="shared" si="5090"/>
        <v>0</v>
      </c>
      <c r="AR3650" s="11">
        <f t="shared" si="5090"/>
        <v>0</v>
      </c>
      <c r="AS3650" s="11">
        <f t="shared" si="5090"/>
        <v>0</v>
      </c>
      <c r="AT3650" s="11">
        <f t="shared" si="5090"/>
        <v>0</v>
      </c>
      <c r="AU3650" s="11">
        <f t="shared" si="5090"/>
        <v>0</v>
      </c>
      <c r="AV3650" s="11">
        <f t="shared" si="5090"/>
        <v>0</v>
      </c>
      <c r="AW3650" s="11">
        <v>1051</v>
      </c>
      <c r="AX3650" s="11">
        <v>0</v>
      </c>
      <c r="AY3650" s="11">
        <f t="shared" ref="AY3650:BQ3650" si="5092">SUM(AY3651,AY3659,AY3661)</f>
        <v>29000</v>
      </c>
      <c r="AZ3650" s="11">
        <f t="shared" si="5092"/>
        <v>1300</v>
      </c>
      <c r="BA3650" s="11">
        <f t="shared" si="5092"/>
        <v>0</v>
      </c>
      <c r="BB3650" s="11">
        <f t="shared" si="5092"/>
        <v>0</v>
      </c>
      <c r="BC3650" s="11">
        <f t="shared" si="5092"/>
        <v>0</v>
      </c>
      <c r="BD3650" s="11">
        <f t="shared" si="5092"/>
        <v>0</v>
      </c>
      <c r="BE3650" s="11">
        <f t="shared" ref="BE3650" si="5093">SUM(BE3651,BE3659,BE3661)</f>
        <v>30300</v>
      </c>
      <c r="BF3650" s="11">
        <f t="shared" si="5092"/>
        <v>6273</v>
      </c>
      <c r="BG3650" s="11">
        <f t="shared" si="5092"/>
        <v>1652</v>
      </c>
      <c r="BH3650" s="11">
        <f t="shared" si="5092"/>
        <v>1300</v>
      </c>
      <c r="BI3650" s="11">
        <f t="shared" si="5092"/>
        <v>0</v>
      </c>
      <c r="BJ3650" s="11">
        <f t="shared" si="5092"/>
        <v>0</v>
      </c>
      <c r="BK3650" s="11">
        <f t="shared" si="5092"/>
        <v>0</v>
      </c>
      <c r="BL3650" s="11">
        <f t="shared" si="5092"/>
        <v>0</v>
      </c>
      <c r="BM3650" s="11">
        <f t="shared" si="5092"/>
        <v>0</v>
      </c>
      <c r="BN3650" s="11">
        <f t="shared" si="5092"/>
        <v>0</v>
      </c>
      <c r="BO3650" s="11">
        <f t="shared" si="5092"/>
        <v>0</v>
      </c>
      <c r="BP3650" s="11">
        <f t="shared" si="5092"/>
        <v>0</v>
      </c>
      <c r="BQ3650" s="11">
        <f t="shared" si="5092"/>
        <v>0</v>
      </c>
      <c r="BR3650" s="11">
        <v>9225</v>
      </c>
      <c r="BS3650" s="11">
        <v>21075</v>
      </c>
    </row>
    <row r="3651" spans="1:71" x14ac:dyDescent="0.25">
      <c r="A3651" s="4" t="s">
        <v>915</v>
      </c>
      <c r="B3651" s="4" t="s">
        <v>75</v>
      </c>
      <c r="C3651" s="4" t="s">
        <v>1541</v>
      </c>
      <c r="D3651" s="65" t="s">
        <v>1542</v>
      </c>
      <c r="E3651" s="64" t="s">
        <v>18</v>
      </c>
      <c r="F3651" s="64" t="s">
        <v>1</v>
      </c>
      <c r="G3651" s="2" t="s">
        <v>1</v>
      </c>
      <c r="H3651" s="2" t="s">
        <v>19</v>
      </c>
      <c r="I3651" s="12">
        <f t="shared" ref="I3651:AA3651" si="5094">SUM(I3652,I3653)</f>
        <v>47500</v>
      </c>
      <c r="J3651" s="12">
        <f t="shared" si="5094"/>
        <v>0</v>
      </c>
      <c r="K3651" s="12">
        <f t="shared" si="5094"/>
        <v>0</v>
      </c>
      <c r="L3651" s="12">
        <f t="shared" si="5094"/>
        <v>0</v>
      </c>
      <c r="M3651" s="12">
        <f t="shared" si="5094"/>
        <v>0</v>
      </c>
      <c r="N3651" s="12">
        <f t="shared" si="5094"/>
        <v>0</v>
      </c>
      <c r="O3651" s="12">
        <f t="shared" ref="O3651" si="5095">SUM(O3652,O3653)</f>
        <v>47500</v>
      </c>
      <c r="P3651" s="12">
        <f t="shared" si="5094"/>
        <v>1401</v>
      </c>
      <c r="Q3651" s="12">
        <f t="shared" si="5094"/>
        <v>5000</v>
      </c>
      <c r="R3651" s="12">
        <f t="shared" si="5094"/>
        <v>8024</v>
      </c>
      <c r="S3651" s="12">
        <f t="shared" si="5094"/>
        <v>0</v>
      </c>
      <c r="T3651" s="12">
        <f t="shared" si="5094"/>
        <v>0</v>
      </c>
      <c r="U3651" s="12">
        <f t="shared" si="5094"/>
        <v>0</v>
      </c>
      <c r="V3651" s="12">
        <f t="shared" si="5094"/>
        <v>0</v>
      </c>
      <c r="W3651" s="12">
        <f t="shared" si="5094"/>
        <v>0</v>
      </c>
      <c r="X3651" s="12">
        <f t="shared" si="5094"/>
        <v>0</v>
      </c>
      <c r="Y3651" s="12">
        <f t="shared" si="5094"/>
        <v>0</v>
      </c>
      <c r="Z3651" s="12">
        <f t="shared" si="5094"/>
        <v>0</v>
      </c>
      <c r="AA3651" s="12">
        <f t="shared" si="5094"/>
        <v>0</v>
      </c>
      <c r="AB3651" s="12">
        <v>14425</v>
      </c>
      <c r="AC3651" s="12">
        <v>33075</v>
      </c>
      <c r="AD3651" s="12">
        <f t="shared" ref="AD3651:AV3651" si="5096">SUM(AD3652,AD3653)</f>
        <v>0</v>
      </c>
      <c r="AE3651" s="12">
        <f t="shared" si="5096"/>
        <v>0</v>
      </c>
      <c r="AF3651" s="12">
        <f t="shared" si="5096"/>
        <v>0</v>
      </c>
      <c r="AG3651" s="12">
        <f t="shared" si="5096"/>
        <v>0</v>
      </c>
      <c r="AH3651" s="12">
        <f t="shared" si="5096"/>
        <v>0</v>
      </c>
      <c r="AI3651" s="12">
        <f t="shared" si="5096"/>
        <v>0</v>
      </c>
      <c r="AJ3651" s="12">
        <f t="shared" ref="AJ3651" si="5097">SUM(AJ3652,AJ3653)</f>
        <v>0</v>
      </c>
      <c r="AK3651" s="12">
        <f t="shared" si="5096"/>
        <v>0</v>
      </c>
      <c r="AL3651" s="12">
        <f t="shared" si="5096"/>
        <v>0</v>
      </c>
      <c r="AM3651" s="12">
        <f t="shared" si="5096"/>
        <v>0</v>
      </c>
      <c r="AN3651" s="12">
        <f t="shared" si="5096"/>
        <v>0</v>
      </c>
      <c r="AO3651" s="12">
        <f t="shared" si="5096"/>
        <v>0</v>
      </c>
      <c r="AP3651" s="12">
        <f t="shared" si="5096"/>
        <v>0</v>
      </c>
      <c r="AQ3651" s="12">
        <f t="shared" si="5096"/>
        <v>0</v>
      </c>
      <c r="AR3651" s="12">
        <f t="shared" si="5096"/>
        <v>0</v>
      </c>
      <c r="AS3651" s="12">
        <f t="shared" si="5096"/>
        <v>0</v>
      </c>
      <c r="AT3651" s="12">
        <f t="shared" si="5096"/>
        <v>0</v>
      </c>
      <c r="AU3651" s="12">
        <f t="shared" si="5096"/>
        <v>0</v>
      </c>
      <c r="AV3651" s="12">
        <f t="shared" si="5096"/>
        <v>0</v>
      </c>
      <c r="AW3651" s="12">
        <v>0</v>
      </c>
      <c r="AX3651" s="12">
        <v>0</v>
      </c>
      <c r="AY3651" s="12">
        <f t="shared" ref="AY3651:BQ3651" si="5098">SUM(AY3652,AY3653)</f>
        <v>0</v>
      </c>
      <c r="AZ3651" s="12">
        <f t="shared" si="5098"/>
        <v>0</v>
      </c>
      <c r="BA3651" s="12">
        <f t="shared" si="5098"/>
        <v>0</v>
      </c>
      <c r="BB3651" s="12">
        <f t="shared" si="5098"/>
        <v>0</v>
      </c>
      <c r="BC3651" s="12">
        <f t="shared" si="5098"/>
        <v>0</v>
      </c>
      <c r="BD3651" s="12">
        <f t="shared" si="5098"/>
        <v>0</v>
      </c>
      <c r="BE3651" s="12">
        <f t="shared" ref="BE3651" si="5099">SUM(BE3652,BE3653)</f>
        <v>0</v>
      </c>
      <c r="BF3651" s="12">
        <f t="shared" si="5098"/>
        <v>0</v>
      </c>
      <c r="BG3651" s="12">
        <f t="shared" si="5098"/>
        <v>0</v>
      </c>
      <c r="BH3651" s="12">
        <f t="shared" si="5098"/>
        <v>0</v>
      </c>
      <c r="BI3651" s="12">
        <f t="shared" si="5098"/>
        <v>0</v>
      </c>
      <c r="BJ3651" s="12">
        <f t="shared" si="5098"/>
        <v>0</v>
      </c>
      <c r="BK3651" s="12">
        <f t="shared" si="5098"/>
        <v>0</v>
      </c>
      <c r="BL3651" s="12">
        <f t="shared" si="5098"/>
        <v>0</v>
      </c>
      <c r="BM3651" s="12">
        <f t="shared" si="5098"/>
        <v>0</v>
      </c>
      <c r="BN3651" s="12">
        <f t="shared" si="5098"/>
        <v>0</v>
      </c>
      <c r="BO3651" s="12">
        <f t="shared" si="5098"/>
        <v>0</v>
      </c>
      <c r="BP3651" s="12">
        <f t="shared" si="5098"/>
        <v>0</v>
      </c>
      <c r="BQ3651" s="12">
        <f t="shared" si="5098"/>
        <v>0</v>
      </c>
      <c r="BR3651" s="12">
        <v>0</v>
      </c>
      <c r="BS3651" s="12">
        <v>0</v>
      </c>
    </row>
    <row r="3652" spans="1:71" x14ac:dyDescent="0.25">
      <c r="A3652" s="4" t="s">
        <v>915</v>
      </c>
      <c r="B3652" s="4" t="s">
        <v>75</v>
      </c>
      <c r="C3652" s="4" t="s">
        <v>1541</v>
      </c>
      <c r="D3652" s="65" t="s">
        <v>1542</v>
      </c>
      <c r="E3652" s="75">
        <v>6111</v>
      </c>
      <c r="F3652" s="65"/>
      <c r="G3652" s="61" t="s">
        <v>1894</v>
      </c>
      <c r="H3652" s="13" t="s">
        <v>20</v>
      </c>
      <c r="I3652" s="14">
        <v>40000</v>
      </c>
      <c r="J3652" s="14"/>
      <c r="K3652" s="14"/>
      <c r="L3652" s="14"/>
      <c r="M3652" s="14"/>
      <c r="N3652" s="14"/>
      <c r="O3652" s="14">
        <f t="shared" si="5043"/>
        <v>40000</v>
      </c>
      <c r="P3652" s="14">
        <v>1401</v>
      </c>
      <c r="Q3652" s="14">
        <v>5000</v>
      </c>
      <c r="R3652" s="14">
        <f>4024+4000</f>
        <v>8024</v>
      </c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>
        <v>14425</v>
      </c>
      <c r="AC3652" s="14">
        <v>25575</v>
      </c>
      <c r="AD3652" s="14">
        <v>0</v>
      </c>
      <c r="AE3652" s="14"/>
      <c r="AF3652" s="14"/>
      <c r="AG3652" s="14"/>
      <c r="AH3652" s="14"/>
      <c r="AI3652" s="14"/>
      <c r="AJ3652" s="14">
        <f t="shared" si="5044"/>
        <v>0</v>
      </c>
      <c r="AK3652" s="14"/>
      <c r="AL3652" s="14"/>
      <c r="AM3652" s="14"/>
      <c r="AN3652" s="14"/>
      <c r="AO3652" s="14"/>
      <c r="AP3652" s="14"/>
      <c r="AQ3652" s="14"/>
      <c r="AR3652" s="14"/>
      <c r="AS3652" s="14"/>
      <c r="AT3652" s="14"/>
      <c r="AU3652" s="14"/>
      <c r="AV3652" s="14"/>
      <c r="AW3652" s="14">
        <v>0</v>
      </c>
      <c r="AX3652" s="14">
        <v>0</v>
      </c>
      <c r="AY3652" s="14">
        <v>0</v>
      </c>
      <c r="AZ3652" s="14"/>
      <c r="BA3652" s="14"/>
      <c r="BB3652" s="14"/>
      <c r="BC3652" s="14"/>
      <c r="BD3652" s="14"/>
      <c r="BE3652" s="14">
        <f t="shared" si="5045"/>
        <v>0</v>
      </c>
      <c r="BF3652" s="14"/>
      <c r="BG3652" s="14"/>
      <c r="BH3652" s="14"/>
      <c r="BI3652" s="14"/>
      <c r="BJ3652" s="14"/>
      <c r="BK3652" s="14"/>
      <c r="BL3652" s="14"/>
      <c r="BM3652" s="14"/>
      <c r="BN3652" s="14"/>
      <c r="BO3652" s="14"/>
      <c r="BP3652" s="14"/>
      <c r="BQ3652" s="14"/>
      <c r="BR3652" s="14">
        <v>0</v>
      </c>
      <c r="BS3652" s="14">
        <v>0</v>
      </c>
    </row>
    <row r="3653" spans="1:71" x14ac:dyDescent="0.25">
      <c r="A3653" s="1" t="s">
        <v>915</v>
      </c>
      <c r="B3653" s="1" t="s">
        <v>75</v>
      </c>
      <c r="C3653" s="1" t="s">
        <v>1541</v>
      </c>
      <c r="D3653" s="68" t="s">
        <v>1542</v>
      </c>
      <c r="E3653" s="68" t="s">
        <v>21</v>
      </c>
      <c r="F3653" s="65" t="s">
        <v>1</v>
      </c>
      <c r="G3653" s="13" t="s">
        <v>1</v>
      </c>
      <c r="H3653" s="2" t="s">
        <v>22</v>
      </c>
      <c r="I3653" s="12">
        <f t="shared" ref="I3653:AA3653" si="5100">SUM(I3654:I3658)</f>
        <v>7500</v>
      </c>
      <c r="J3653" s="12">
        <f t="shared" si="5100"/>
        <v>0</v>
      </c>
      <c r="K3653" s="12">
        <f t="shared" si="5100"/>
        <v>0</v>
      </c>
      <c r="L3653" s="12">
        <f t="shared" si="5100"/>
        <v>0</v>
      </c>
      <c r="M3653" s="12">
        <f t="shared" si="5100"/>
        <v>0</v>
      </c>
      <c r="N3653" s="12">
        <f t="shared" si="5100"/>
        <v>0</v>
      </c>
      <c r="O3653" s="12">
        <f t="shared" si="5100"/>
        <v>7500</v>
      </c>
      <c r="P3653" s="12">
        <f t="shared" si="5100"/>
        <v>0</v>
      </c>
      <c r="Q3653" s="12">
        <f t="shared" si="5100"/>
        <v>0</v>
      </c>
      <c r="R3653" s="12">
        <f t="shared" si="5100"/>
        <v>0</v>
      </c>
      <c r="S3653" s="12">
        <f t="shared" si="5100"/>
        <v>0</v>
      </c>
      <c r="T3653" s="12">
        <f t="shared" si="5100"/>
        <v>0</v>
      </c>
      <c r="U3653" s="12">
        <f t="shared" si="5100"/>
        <v>0</v>
      </c>
      <c r="V3653" s="12">
        <f t="shared" si="5100"/>
        <v>0</v>
      </c>
      <c r="W3653" s="12">
        <f t="shared" si="5100"/>
        <v>0</v>
      </c>
      <c r="X3653" s="12">
        <f t="shared" si="5100"/>
        <v>0</v>
      </c>
      <c r="Y3653" s="12">
        <f t="shared" si="5100"/>
        <v>0</v>
      </c>
      <c r="Z3653" s="12">
        <f t="shared" si="5100"/>
        <v>0</v>
      </c>
      <c r="AA3653" s="12">
        <f t="shared" si="5100"/>
        <v>0</v>
      </c>
      <c r="AB3653" s="12">
        <v>0</v>
      </c>
      <c r="AC3653" s="12">
        <v>7500</v>
      </c>
      <c r="AD3653" s="12">
        <f t="shared" ref="AD3653:AV3653" si="5101">SUM(AD3654:AD3658)</f>
        <v>0</v>
      </c>
      <c r="AE3653" s="12">
        <f t="shared" si="5101"/>
        <v>0</v>
      </c>
      <c r="AF3653" s="12">
        <f t="shared" si="5101"/>
        <v>0</v>
      </c>
      <c r="AG3653" s="12">
        <f t="shared" si="5101"/>
        <v>0</v>
      </c>
      <c r="AH3653" s="12">
        <f t="shared" si="5101"/>
        <v>0</v>
      </c>
      <c r="AI3653" s="12">
        <f t="shared" si="5101"/>
        <v>0</v>
      </c>
      <c r="AJ3653" s="12">
        <f t="shared" si="5101"/>
        <v>0</v>
      </c>
      <c r="AK3653" s="12">
        <f t="shared" si="5101"/>
        <v>0</v>
      </c>
      <c r="AL3653" s="12">
        <f t="shared" si="5101"/>
        <v>0</v>
      </c>
      <c r="AM3653" s="12">
        <f t="shared" si="5101"/>
        <v>0</v>
      </c>
      <c r="AN3653" s="12">
        <f t="shared" si="5101"/>
        <v>0</v>
      </c>
      <c r="AO3653" s="12">
        <f t="shared" si="5101"/>
        <v>0</v>
      </c>
      <c r="AP3653" s="12">
        <f t="shared" si="5101"/>
        <v>0</v>
      </c>
      <c r="AQ3653" s="12">
        <f t="shared" si="5101"/>
        <v>0</v>
      </c>
      <c r="AR3653" s="12">
        <f t="shared" si="5101"/>
        <v>0</v>
      </c>
      <c r="AS3653" s="12">
        <f t="shared" si="5101"/>
        <v>0</v>
      </c>
      <c r="AT3653" s="12">
        <f t="shared" si="5101"/>
        <v>0</v>
      </c>
      <c r="AU3653" s="12">
        <f t="shared" si="5101"/>
        <v>0</v>
      </c>
      <c r="AV3653" s="12">
        <f t="shared" si="5101"/>
        <v>0</v>
      </c>
      <c r="AW3653" s="12">
        <v>0</v>
      </c>
      <c r="AX3653" s="12">
        <v>0</v>
      </c>
      <c r="AY3653" s="12">
        <f t="shared" ref="AY3653:BQ3653" si="5102">SUM(AY3654:AY3658)</f>
        <v>0</v>
      </c>
      <c r="AZ3653" s="12">
        <f t="shared" si="5102"/>
        <v>0</v>
      </c>
      <c r="BA3653" s="12">
        <f t="shared" si="5102"/>
        <v>0</v>
      </c>
      <c r="BB3653" s="12">
        <f t="shared" si="5102"/>
        <v>0</v>
      </c>
      <c r="BC3653" s="12">
        <f t="shared" si="5102"/>
        <v>0</v>
      </c>
      <c r="BD3653" s="12">
        <f t="shared" si="5102"/>
        <v>0</v>
      </c>
      <c r="BE3653" s="12">
        <f t="shared" si="5102"/>
        <v>0</v>
      </c>
      <c r="BF3653" s="12">
        <f t="shared" si="5102"/>
        <v>0</v>
      </c>
      <c r="BG3653" s="12">
        <f t="shared" si="5102"/>
        <v>0</v>
      </c>
      <c r="BH3653" s="12">
        <f t="shared" si="5102"/>
        <v>0</v>
      </c>
      <c r="BI3653" s="12">
        <f t="shared" si="5102"/>
        <v>0</v>
      </c>
      <c r="BJ3653" s="12">
        <f t="shared" si="5102"/>
        <v>0</v>
      </c>
      <c r="BK3653" s="12">
        <f t="shared" si="5102"/>
        <v>0</v>
      </c>
      <c r="BL3653" s="12">
        <f t="shared" si="5102"/>
        <v>0</v>
      </c>
      <c r="BM3653" s="12">
        <f t="shared" si="5102"/>
        <v>0</v>
      </c>
      <c r="BN3653" s="12">
        <f t="shared" si="5102"/>
        <v>0</v>
      </c>
      <c r="BO3653" s="12">
        <f t="shared" si="5102"/>
        <v>0</v>
      </c>
      <c r="BP3653" s="12">
        <f t="shared" si="5102"/>
        <v>0</v>
      </c>
      <c r="BQ3653" s="12">
        <f t="shared" si="5102"/>
        <v>0</v>
      </c>
      <c r="BR3653" s="12">
        <v>0</v>
      </c>
      <c r="BS3653" s="12">
        <v>0</v>
      </c>
    </row>
    <row r="3654" spans="1:71" x14ac:dyDescent="0.25">
      <c r="A3654" s="4" t="s">
        <v>915</v>
      </c>
      <c r="B3654" s="4" t="s">
        <v>75</v>
      </c>
      <c r="C3654" s="4" t="s">
        <v>1541</v>
      </c>
      <c r="D3654" s="65" t="s">
        <v>1542</v>
      </c>
      <c r="E3654" s="75">
        <v>6112</v>
      </c>
      <c r="F3654" s="65" t="s">
        <v>1544</v>
      </c>
      <c r="G3654" s="61" t="s">
        <v>1894</v>
      </c>
      <c r="H3654" s="13" t="s">
        <v>79</v>
      </c>
      <c r="I3654" s="14">
        <v>800</v>
      </c>
      <c r="J3654" s="14"/>
      <c r="K3654" s="14"/>
      <c r="L3654" s="14"/>
      <c r="M3654" s="14"/>
      <c r="N3654" s="14"/>
      <c r="O3654" s="14">
        <f t="shared" si="5043"/>
        <v>800</v>
      </c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>
        <v>0</v>
      </c>
      <c r="AC3654" s="14">
        <v>800</v>
      </c>
      <c r="AD3654" s="14">
        <v>0</v>
      </c>
      <c r="AE3654" s="14"/>
      <c r="AF3654" s="14"/>
      <c r="AG3654" s="14"/>
      <c r="AH3654" s="14"/>
      <c r="AI3654" s="14"/>
      <c r="AJ3654" s="14">
        <f t="shared" si="5044"/>
        <v>0</v>
      </c>
      <c r="AK3654" s="14"/>
      <c r="AL3654" s="14"/>
      <c r="AM3654" s="14"/>
      <c r="AN3654" s="14"/>
      <c r="AO3654" s="14"/>
      <c r="AP3654" s="14"/>
      <c r="AQ3654" s="14"/>
      <c r="AR3654" s="14"/>
      <c r="AS3654" s="14"/>
      <c r="AT3654" s="14"/>
      <c r="AU3654" s="14"/>
      <c r="AV3654" s="14"/>
      <c r="AW3654" s="14">
        <v>0</v>
      </c>
      <c r="AX3654" s="14">
        <v>0</v>
      </c>
      <c r="AY3654" s="14">
        <v>0</v>
      </c>
      <c r="AZ3654" s="14"/>
      <c r="BA3654" s="14"/>
      <c r="BB3654" s="14"/>
      <c r="BC3654" s="14"/>
      <c r="BD3654" s="14"/>
      <c r="BE3654" s="14">
        <f t="shared" si="5045"/>
        <v>0</v>
      </c>
      <c r="BF3654" s="14"/>
      <c r="BG3654" s="14"/>
      <c r="BH3654" s="14"/>
      <c r="BI3654" s="14"/>
      <c r="BJ3654" s="14"/>
      <c r="BK3654" s="14"/>
      <c r="BL3654" s="14"/>
      <c r="BM3654" s="14"/>
      <c r="BN3654" s="14"/>
      <c r="BO3654" s="14"/>
      <c r="BP3654" s="14"/>
      <c r="BQ3654" s="14"/>
      <c r="BR3654" s="14">
        <v>0</v>
      </c>
      <c r="BS3654" s="14">
        <v>0</v>
      </c>
    </row>
    <row r="3655" spans="1:71" x14ac:dyDescent="0.25">
      <c r="A3655" s="4" t="s">
        <v>915</v>
      </c>
      <c r="B3655" s="4" t="s">
        <v>75</v>
      </c>
      <c r="C3655" s="4" t="s">
        <v>1541</v>
      </c>
      <c r="D3655" s="65" t="s">
        <v>1542</v>
      </c>
      <c r="E3655" s="75">
        <v>6112</v>
      </c>
      <c r="F3655" s="65" t="s">
        <v>1545</v>
      </c>
      <c r="G3655" s="61" t="s">
        <v>1894</v>
      </c>
      <c r="H3655" s="13" t="s">
        <v>26</v>
      </c>
      <c r="I3655" s="14">
        <v>5500</v>
      </c>
      <c r="J3655" s="14"/>
      <c r="K3655" s="14"/>
      <c r="L3655" s="14"/>
      <c r="M3655" s="14"/>
      <c r="N3655" s="14"/>
      <c r="O3655" s="14">
        <f t="shared" si="5043"/>
        <v>5500</v>
      </c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>
        <v>0</v>
      </c>
      <c r="AC3655" s="14">
        <v>5500</v>
      </c>
      <c r="AD3655" s="14">
        <v>0</v>
      </c>
      <c r="AE3655" s="14"/>
      <c r="AF3655" s="14"/>
      <c r="AG3655" s="14"/>
      <c r="AH3655" s="14"/>
      <c r="AI3655" s="14"/>
      <c r="AJ3655" s="14">
        <f t="shared" si="5044"/>
        <v>0</v>
      </c>
      <c r="AK3655" s="14"/>
      <c r="AL3655" s="14"/>
      <c r="AM3655" s="14"/>
      <c r="AN3655" s="14"/>
      <c r="AO3655" s="14"/>
      <c r="AP3655" s="14"/>
      <c r="AQ3655" s="14"/>
      <c r="AR3655" s="14"/>
      <c r="AS3655" s="14"/>
      <c r="AT3655" s="14"/>
      <c r="AU3655" s="14"/>
      <c r="AV3655" s="14"/>
      <c r="AW3655" s="14">
        <v>0</v>
      </c>
      <c r="AX3655" s="14">
        <v>0</v>
      </c>
      <c r="AY3655" s="14">
        <v>0</v>
      </c>
      <c r="AZ3655" s="14"/>
      <c r="BA3655" s="14"/>
      <c r="BB3655" s="14"/>
      <c r="BC3655" s="14"/>
      <c r="BD3655" s="14"/>
      <c r="BE3655" s="14">
        <f t="shared" si="5045"/>
        <v>0</v>
      </c>
      <c r="BF3655" s="14"/>
      <c r="BG3655" s="14"/>
      <c r="BH3655" s="14"/>
      <c r="BI3655" s="14"/>
      <c r="BJ3655" s="14"/>
      <c r="BK3655" s="14"/>
      <c r="BL3655" s="14"/>
      <c r="BM3655" s="14"/>
      <c r="BN3655" s="14"/>
      <c r="BO3655" s="14"/>
      <c r="BP3655" s="14"/>
      <c r="BQ3655" s="14"/>
      <c r="BR3655" s="14">
        <v>0</v>
      </c>
      <c r="BS3655" s="14">
        <v>0</v>
      </c>
    </row>
    <row r="3656" spans="1:71" x14ac:dyDescent="0.25">
      <c r="A3656" s="4" t="s">
        <v>915</v>
      </c>
      <c r="B3656" s="4" t="s">
        <v>75</v>
      </c>
      <c r="C3656" s="4" t="s">
        <v>1541</v>
      </c>
      <c r="D3656" s="65" t="s">
        <v>1542</v>
      </c>
      <c r="E3656" s="75">
        <v>6112</v>
      </c>
      <c r="F3656" s="65" t="s">
        <v>1546</v>
      </c>
      <c r="G3656" s="61" t="s">
        <v>1894</v>
      </c>
      <c r="H3656" s="13" t="s">
        <v>28</v>
      </c>
      <c r="I3656" s="14">
        <v>1200</v>
      </c>
      <c r="J3656" s="14"/>
      <c r="K3656" s="14"/>
      <c r="L3656" s="14"/>
      <c r="M3656" s="14"/>
      <c r="N3656" s="14"/>
      <c r="O3656" s="14">
        <f t="shared" si="5043"/>
        <v>1200</v>
      </c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>
        <v>0</v>
      </c>
      <c r="AC3656" s="14">
        <v>1200</v>
      </c>
      <c r="AD3656" s="14">
        <v>0</v>
      </c>
      <c r="AE3656" s="14"/>
      <c r="AF3656" s="14"/>
      <c r="AG3656" s="14"/>
      <c r="AH3656" s="14"/>
      <c r="AI3656" s="14"/>
      <c r="AJ3656" s="14">
        <f t="shared" si="5044"/>
        <v>0</v>
      </c>
      <c r="AK3656" s="14"/>
      <c r="AL3656" s="14"/>
      <c r="AM3656" s="14"/>
      <c r="AN3656" s="14"/>
      <c r="AO3656" s="14"/>
      <c r="AP3656" s="14"/>
      <c r="AQ3656" s="14"/>
      <c r="AR3656" s="14"/>
      <c r="AS3656" s="14"/>
      <c r="AT3656" s="14"/>
      <c r="AU3656" s="14"/>
      <c r="AV3656" s="14"/>
      <c r="AW3656" s="14">
        <v>0</v>
      </c>
      <c r="AX3656" s="14">
        <v>0</v>
      </c>
      <c r="AY3656" s="14">
        <v>0</v>
      </c>
      <c r="AZ3656" s="14"/>
      <c r="BA3656" s="14"/>
      <c r="BB3656" s="14"/>
      <c r="BC3656" s="14"/>
      <c r="BD3656" s="14"/>
      <c r="BE3656" s="14">
        <f t="shared" si="5045"/>
        <v>0</v>
      </c>
      <c r="BF3656" s="14"/>
      <c r="BG3656" s="14"/>
      <c r="BH3656" s="14"/>
      <c r="BI3656" s="14"/>
      <c r="BJ3656" s="14"/>
      <c r="BK3656" s="14"/>
      <c r="BL3656" s="14"/>
      <c r="BM3656" s="14"/>
      <c r="BN3656" s="14"/>
      <c r="BO3656" s="14"/>
      <c r="BP3656" s="14"/>
      <c r="BQ3656" s="14"/>
      <c r="BR3656" s="14">
        <v>0</v>
      </c>
      <c r="BS3656" s="14">
        <v>0</v>
      </c>
    </row>
    <row r="3657" spans="1:71" x14ac:dyDescent="0.25">
      <c r="A3657" s="4" t="s">
        <v>915</v>
      </c>
      <c r="B3657" s="4" t="s">
        <v>75</v>
      </c>
      <c r="C3657" s="4" t="s">
        <v>1541</v>
      </c>
      <c r="D3657" s="65" t="s">
        <v>1542</v>
      </c>
      <c r="E3657" s="75">
        <v>6112</v>
      </c>
      <c r="F3657" s="65" t="s">
        <v>1547</v>
      </c>
      <c r="G3657" s="61" t="s">
        <v>1894</v>
      </c>
      <c r="H3657" s="13" t="s">
        <v>24</v>
      </c>
      <c r="I3657" s="14">
        <v>0</v>
      </c>
      <c r="J3657" s="14"/>
      <c r="K3657" s="14"/>
      <c r="L3657" s="14"/>
      <c r="M3657" s="14"/>
      <c r="N3657" s="14"/>
      <c r="O3657" s="14">
        <f t="shared" si="5043"/>
        <v>0</v>
      </c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>
        <v>0</v>
      </c>
      <c r="AC3657" s="14">
        <v>0</v>
      </c>
      <c r="AD3657" s="14">
        <v>0</v>
      </c>
      <c r="AE3657" s="14"/>
      <c r="AF3657" s="14"/>
      <c r="AG3657" s="14"/>
      <c r="AH3657" s="14"/>
      <c r="AI3657" s="14"/>
      <c r="AJ3657" s="14">
        <f t="shared" si="5044"/>
        <v>0</v>
      </c>
      <c r="AK3657" s="14"/>
      <c r="AL3657" s="14"/>
      <c r="AM3657" s="14"/>
      <c r="AN3657" s="14"/>
      <c r="AO3657" s="14"/>
      <c r="AP3657" s="14"/>
      <c r="AQ3657" s="14"/>
      <c r="AR3657" s="14"/>
      <c r="AS3657" s="14"/>
      <c r="AT3657" s="14"/>
      <c r="AU3657" s="14"/>
      <c r="AV3657" s="14"/>
      <c r="AW3657" s="14">
        <v>0</v>
      </c>
      <c r="AX3657" s="14">
        <v>0</v>
      </c>
      <c r="AY3657" s="14">
        <v>0</v>
      </c>
      <c r="AZ3657" s="14"/>
      <c r="BA3657" s="14"/>
      <c r="BB3657" s="14"/>
      <c r="BC3657" s="14"/>
      <c r="BD3657" s="14"/>
      <c r="BE3657" s="14">
        <f t="shared" si="5045"/>
        <v>0</v>
      </c>
      <c r="BF3657" s="14"/>
      <c r="BG3657" s="14"/>
      <c r="BH3657" s="14"/>
      <c r="BI3657" s="14"/>
      <c r="BJ3657" s="14"/>
      <c r="BK3657" s="14"/>
      <c r="BL3657" s="14"/>
      <c r="BM3657" s="14"/>
      <c r="BN3657" s="14"/>
      <c r="BO3657" s="14"/>
      <c r="BP3657" s="14"/>
      <c r="BQ3657" s="14"/>
      <c r="BR3657" s="14">
        <v>0</v>
      </c>
      <c r="BS3657" s="14">
        <v>0</v>
      </c>
    </row>
    <row r="3658" spans="1:71" x14ac:dyDescent="0.25">
      <c r="A3658" s="4" t="s">
        <v>915</v>
      </c>
      <c r="B3658" s="4" t="s">
        <v>75</v>
      </c>
      <c r="C3658" s="4" t="s">
        <v>1541</v>
      </c>
      <c r="D3658" s="65" t="s">
        <v>1542</v>
      </c>
      <c r="E3658" s="75">
        <v>6112</v>
      </c>
      <c r="F3658" s="65" t="s">
        <v>1548</v>
      </c>
      <c r="G3658" s="61" t="s">
        <v>1894</v>
      </c>
      <c r="H3658" s="13" t="s">
        <v>30</v>
      </c>
      <c r="I3658" s="14">
        <v>0</v>
      </c>
      <c r="J3658" s="14"/>
      <c r="K3658" s="14"/>
      <c r="L3658" s="14"/>
      <c r="M3658" s="14"/>
      <c r="N3658" s="14"/>
      <c r="O3658" s="14">
        <f t="shared" si="5043"/>
        <v>0</v>
      </c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>
        <v>0</v>
      </c>
      <c r="AC3658" s="14">
        <v>0</v>
      </c>
      <c r="AD3658" s="14">
        <v>0</v>
      </c>
      <c r="AE3658" s="14"/>
      <c r="AF3658" s="14"/>
      <c r="AG3658" s="14"/>
      <c r="AH3658" s="14"/>
      <c r="AI3658" s="14"/>
      <c r="AJ3658" s="14">
        <f t="shared" si="5044"/>
        <v>0</v>
      </c>
      <c r="AK3658" s="14"/>
      <c r="AL3658" s="14"/>
      <c r="AM3658" s="14"/>
      <c r="AN3658" s="14"/>
      <c r="AO3658" s="14"/>
      <c r="AP3658" s="14"/>
      <c r="AQ3658" s="14"/>
      <c r="AR3658" s="14"/>
      <c r="AS3658" s="14"/>
      <c r="AT3658" s="14"/>
      <c r="AU3658" s="14"/>
      <c r="AV3658" s="14"/>
      <c r="AW3658" s="14">
        <v>0</v>
      </c>
      <c r="AX3658" s="14">
        <v>0</v>
      </c>
      <c r="AY3658" s="14">
        <v>0</v>
      </c>
      <c r="AZ3658" s="14"/>
      <c r="BA3658" s="14"/>
      <c r="BB3658" s="14"/>
      <c r="BC3658" s="14"/>
      <c r="BD3658" s="14"/>
      <c r="BE3658" s="14">
        <f t="shared" si="5045"/>
        <v>0</v>
      </c>
      <c r="BF3658" s="14"/>
      <c r="BG3658" s="14"/>
      <c r="BH3658" s="14"/>
      <c r="BI3658" s="14"/>
      <c r="BJ3658" s="14"/>
      <c r="BK3658" s="14"/>
      <c r="BL3658" s="14"/>
      <c r="BM3658" s="14"/>
      <c r="BN3658" s="14"/>
      <c r="BO3658" s="14"/>
      <c r="BP3658" s="14"/>
      <c r="BQ3658" s="14"/>
      <c r="BR3658" s="14">
        <v>0</v>
      </c>
      <c r="BS3658" s="14">
        <v>0</v>
      </c>
    </row>
    <row r="3659" spans="1:71" x14ac:dyDescent="0.25">
      <c r="A3659" s="4" t="s">
        <v>915</v>
      </c>
      <c r="B3659" s="4" t="s">
        <v>75</v>
      </c>
      <c r="C3659" s="4" t="s">
        <v>1541</v>
      </c>
      <c r="D3659" s="65" t="s">
        <v>1542</v>
      </c>
      <c r="E3659" s="64" t="s">
        <v>31</v>
      </c>
      <c r="F3659" s="64" t="s">
        <v>1</v>
      </c>
      <c r="G3659" s="2" t="s">
        <v>1</v>
      </c>
      <c r="H3659" s="2" t="s">
        <v>32</v>
      </c>
      <c r="I3659" s="12">
        <f t="shared" ref="I3659:AA3659" si="5103">SUM(I3660)</f>
        <v>5500</v>
      </c>
      <c r="J3659" s="12">
        <f t="shared" si="5103"/>
        <v>0</v>
      </c>
      <c r="K3659" s="12">
        <f t="shared" si="5103"/>
        <v>0</v>
      </c>
      <c r="L3659" s="12">
        <f t="shared" si="5103"/>
        <v>0</v>
      </c>
      <c r="M3659" s="12">
        <f t="shared" si="5103"/>
        <v>0</v>
      </c>
      <c r="N3659" s="12">
        <f t="shared" si="5103"/>
        <v>0</v>
      </c>
      <c r="O3659" s="12">
        <f t="shared" si="5103"/>
        <v>5500</v>
      </c>
      <c r="P3659" s="12">
        <f t="shared" si="5103"/>
        <v>0</v>
      </c>
      <c r="Q3659" s="12">
        <f t="shared" si="5103"/>
        <v>230</v>
      </c>
      <c r="R3659" s="12">
        <f t="shared" si="5103"/>
        <v>1265</v>
      </c>
      <c r="S3659" s="12">
        <f t="shared" si="5103"/>
        <v>0</v>
      </c>
      <c r="T3659" s="12">
        <f t="shared" si="5103"/>
        <v>0</v>
      </c>
      <c r="U3659" s="12">
        <f t="shared" si="5103"/>
        <v>0</v>
      </c>
      <c r="V3659" s="12">
        <f t="shared" si="5103"/>
        <v>0</v>
      </c>
      <c r="W3659" s="12">
        <f t="shared" si="5103"/>
        <v>0</v>
      </c>
      <c r="X3659" s="12">
        <f t="shared" si="5103"/>
        <v>0</v>
      </c>
      <c r="Y3659" s="12">
        <f t="shared" si="5103"/>
        <v>0</v>
      </c>
      <c r="Z3659" s="12">
        <f t="shared" si="5103"/>
        <v>0</v>
      </c>
      <c r="AA3659" s="12">
        <f t="shared" si="5103"/>
        <v>0</v>
      </c>
      <c r="AB3659" s="12">
        <v>1495</v>
      </c>
      <c r="AC3659" s="12">
        <v>4005</v>
      </c>
      <c r="AD3659" s="12">
        <f t="shared" ref="AD3659:AV3659" si="5104">SUM(AD3660)</f>
        <v>0</v>
      </c>
      <c r="AE3659" s="12">
        <f t="shared" si="5104"/>
        <v>0</v>
      </c>
      <c r="AF3659" s="12">
        <f t="shared" si="5104"/>
        <v>0</v>
      </c>
      <c r="AG3659" s="12">
        <f t="shared" si="5104"/>
        <v>0</v>
      </c>
      <c r="AH3659" s="12">
        <f t="shared" si="5104"/>
        <v>0</v>
      </c>
      <c r="AI3659" s="12">
        <f t="shared" si="5104"/>
        <v>0</v>
      </c>
      <c r="AJ3659" s="12">
        <f t="shared" si="5104"/>
        <v>0</v>
      </c>
      <c r="AK3659" s="12">
        <f t="shared" si="5104"/>
        <v>0</v>
      </c>
      <c r="AL3659" s="12">
        <f t="shared" si="5104"/>
        <v>0</v>
      </c>
      <c r="AM3659" s="12">
        <f t="shared" si="5104"/>
        <v>0</v>
      </c>
      <c r="AN3659" s="12">
        <f t="shared" si="5104"/>
        <v>0</v>
      </c>
      <c r="AO3659" s="12">
        <f t="shared" si="5104"/>
        <v>0</v>
      </c>
      <c r="AP3659" s="12">
        <f t="shared" si="5104"/>
        <v>0</v>
      </c>
      <c r="AQ3659" s="12">
        <f t="shared" si="5104"/>
        <v>0</v>
      </c>
      <c r="AR3659" s="12">
        <f t="shared" si="5104"/>
        <v>0</v>
      </c>
      <c r="AS3659" s="12">
        <f t="shared" si="5104"/>
        <v>0</v>
      </c>
      <c r="AT3659" s="12">
        <f t="shared" si="5104"/>
        <v>0</v>
      </c>
      <c r="AU3659" s="12">
        <f t="shared" si="5104"/>
        <v>0</v>
      </c>
      <c r="AV3659" s="12">
        <f t="shared" si="5104"/>
        <v>0</v>
      </c>
      <c r="AW3659" s="12">
        <v>0</v>
      </c>
      <c r="AX3659" s="12">
        <v>0</v>
      </c>
      <c r="AY3659" s="12">
        <f t="shared" ref="AY3659:BQ3659" si="5105">SUM(AY3660)</f>
        <v>0</v>
      </c>
      <c r="AZ3659" s="12">
        <f t="shared" si="5105"/>
        <v>0</v>
      </c>
      <c r="BA3659" s="12">
        <f t="shared" si="5105"/>
        <v>0</v>
      </c>
      <c r="BB3659" s="12">
        <f t="shared" si="5105"/>
        <v>0</v>
      </c>
      <c r="BC3659" s="12">
        <f t="shared" si="5105"/>
        <v>0</v>
      </c>
      <c r="BD3659" s="12">
        <f t="shared" si="5105"/>
        <v>0</v>
      </c>
      <c r="BE3659" s="12">
        <f t="shared" si="5105"/>
        <v>0</v>
      </c>
      <c r="BF3659" s="12">
        <f t="shared" si="5105"/>
        <v>0</v>
      </c>
      <c r="BG3659" s="12">
        <f t="shared" si="5105"/>
        <v>0</v>
      </c>
      <c r="BH3659" s="12">
        <f t="shared" si="5105"/>
        <v>0</v>
      </c>
      <c r="BI3659" s="12">
        <f t="shared" si="5105"/>
        <v>0</v>
      </c>
      <c r="BJ3659" s="12">
        <f t="shared" si="5105"/>
        <v>0</v>
      </c>
      <c r="BK3659" s="12">
        <f t="shared" si="5105"/>
        <v>0</v>
      </c>
      <c r="BL3659" s="12">
        <f t="shared" si="5105"/>
        <v>0</v>
      </c>
      <c r="BM3659" s="12">
        <f t="shared" si="5105"/>
        <v>0</v>
      </c>
      <c r="BN3659" s="12">
        <f t="shared" si="5105"/>
        <v>0</v>
      </c>
      <c r="BO3659" s="12">
        <f t="shared" si="5105"/>
        <v>0</v>
      </c>
      <c r="BP3659" s="12">
        <f t="shared" si="5105"/>
        <v>0</v>
      </c>
      <c r="BQ3659" s="12">
        <f t="shared" si="5105"/>
        <v>0</v>
      </c>
      <c r="BR3659" s="12">
        <v>0</v>
      </c>
      <c r="BS3659" s="12">
        <v>0</v>
      </c>
    </row>
    <row r="3660" spans="1:71" x14ac:dyDescent="0.25">
      <c r="A3660" s="4" t="s">
        <v>915</v>
      </c>
      <c r="B3660" s="4" t="s">
        <v>75</v>
      </c>
      <c r="C3660" s="4" t="s">
        <v>1541</v>
      </c>
      <c r="D3660" s="65" t="s">
        <v>1542</v>
      </c>
      <c r="E3660" s="75">
        <v>6121</v>
      </c>
      <c r="F3660" s="65"/>
      <c r="G3660" s="61" t="s">
        <v>1894</v>
      </c>
      <c r="H3660" s="13" t="s">
        <v>33</v>
      </c>
      <c r="I3660" s="14">
        <v>5500</v>
      </c>
      <c r="J3660" s="14"/>
      <c r="K3660" s="14"/>
      <c r="L3660" s="14"/>
      <c r="M3660" s="14"/>
      <c r="N3660" s="14"/>
      <c r="O3660" s="14">
        <f t="shared" si="5043"/>
        <v>5500</v>
      </c>
      <c r="P3660" s="14"/>
      <c r="Q3660" s="14">
        <v>230</v>
      </c>
      <c r="R3660" s="14">
        <f>865+400</f>
        <v>1265</v>
      </c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>
        <v>1495</v>
      </c>
      <c r="AC3660" s="14">
        <v>4005</v>
      </c>
      <c r="AD3660" s="14">
        <v>0</v>
      </c>
      <c r="AE3660" s="14"/>
      <c r="AF3660" s="14"/>
      <c r="AG3660" s="14"/>
      <c r="AH3660" s="14"/>
      <c r="AI3660" s="14"/>
      <c r="AJ3660" s="14">
        <f t="shared" si="5044"/>
        <v>0</v>
      </c>
      <c r="AK3660" s="14"/>
      <c r="AL3660" s="14"/>
      <c r="AM3660" s="14"/>
      <c r="AN3660" s="14"/>
      <c r="AO3660" s="14"/>
      <c r="AP3660" s="14"/>
      <c r="AQ3660" s="14"/>
      <c r="AR3660" s="14"/>
      <c r="AS3660" s="14"/>
      <c r="AT3660" s="14"/>
      <c r="AU3660" s="14"/>
      <c r="AV3660" s="14"/>
      <c r="AW3660" s="14">
        <v>0</v>
      </c>
      <c r="AX3660" s="14">
        <v>0</v>
      </c>
      <c r="AY3660" s="14">
        <v>0</v>
      </c>
      <c r="AZ3660" s="14"/>
      <c r="BA3660" s="14"/>
      <c r="BB3660" s="14"/>
      <c r="BC3660" s="14"/>
      <c r="BD3660" s="14"/>
      <c r="BE3660" s="14">
        <f t="shared" si="5045"/>
        <v>0</v>
      </c>
      <c r="BF3660" s="14"/>
      <c r="BG3660" s="14"/>
      <c r="BH3660" s="14"/>
      <c r="BI3660" s="14"/>
      <c r="BJ3660" s="14"/>
      <c r="BK3660" s="14"/>
      <c r="BL3660" s="14"/>
      <c r="BM3660" s="14"/>
      <c r="BN3660" s="14"/>
      <c r="BO3660" s="14"/>
      <c r="BP3660" s="14"/>
      <c r="BQ3660" s="14"/>
      <c r="BR3660" s="14">
        <v>0</v>
      </c>
      <c r="BS3660" s="14">
        <v>0</v>
      </c>
    </row>
    <row r="3661" spans="1:71" x14ac:dyDescent="0.25">
      <c r="A3661" s="4" t="s">
        <v>915</v>
      </c>
      <c r="B3661" s="4" t="s">
        <v>75</v>
      </c>
      <c r="C3661" s="4" t="s">
        <v>1541</v>
      </c>
      <c r="D3661" s="65" t="s">
        <v>1542</v>
      </c>
      <c r="E3661" s="64" t="s">
        <v>34</v>
      </c>
      <c r="F3661" s="64" t="s">
        <v>1</v>
      </c>
      <c r="G3661" s="2" t="s">
        <v>1</v>
      </c>
      <c r="H3661" s="2" t="s">
        <v>35</v>
      </c>
      <c r="I3661" s="12">
        <f t="shared" ref="I3661:AA3661" si="5106">SUM(I3662:I3669)</f>
        <v>142900</v>
      </c>
      <c r="J3661" s="12">
        <f t="shared" si="5106"/>
        <v>0</v>
      </c>
      <c r="K3661" s="12">
        <f t="shared" si="5106"/>
        <v>0</v>
      </c>
      <c r="L3661" s="12">
        <f t="shared" si="5106"/>
        <v>0</v>
      </c>
      <c r="M3661" s="12">
        <f t="shared" si="5106"/>
        <v>0</v>
      </c>
      <c r="N3661" s="12">
        <f t="shared" si="5106"/>
        <v>0</v>
      </c>
      <c r="O3661" s="12">
        <f t="shared" si="5106"/>
        <v>142900</v>
      </c>
      <c r="P3661" s="12">
        <f t="shared" si="5106"/>
        <v>0</v>
      </c>
      <c r="Q3661" s="12">
        <f t="shared" si="5106"/>
        <v>15005</v>
      </c>
      <c r="R3661" s="12">
        <f t="shared" si="5106"/>
        <v>8564</v>
      </c>
      <c r="S3661" s="12">
        <f t="shared" si="5106"/>
        <v>0</v>
      </c>
      <c r="T3661" s="12">
        <f t="shared" si="5106"/>
        <v>0</v>
      </c>
      <c r="U3661" s="12">
        <f t="shared" si="5106"/>
        <v>0</v>
      </c>
      <c r="V3661" s="12">
        <f t="shared" si="5106"/>
        <v>0</v>
      </c>
      <c r="W3661" s="12">
        <f t="shared" si="5106"/>
        <v>0</v>
      </c>
      <c r="X3661" s="12">
        <f t="shared" si="5106"/>
        <v>0</v>
      </c>
      <c r="Y3661" s="12">
        <f t="shared" si="5106"/>
        <v>0</v>
      </c>
      <c r="Z3661" s="12">
        <f t="shared" si="5106"/>
        <v>0</v>
      </c>
      <c r="AA3661" s="12">
        <f t="shared" si="5106"/>
        <v>0</v>
      </c>
      <c r="AB3661" s="12">
        <v>23569</v>
      </c>
      <c r="AC3661" s="12">
        <v>119331</v>
      </c>
      <c r="AD3661" s="12">
        <f t="shared" ref="AD3661:AV3661" si="5107">SUM(AD3662:AD3669)</f>
        <v>0</v>
      </c>
      <c r="AE3661" s="12">
        <f t="shared" si="5107"/>
        <v>1051</v>
      </c>
      <c r="AF3661" s="12">
        <f t="shared" si="5107"/>
        <v>0</v>
      </c>
      <c r="AG3661" s="12">
        <f t="shared" si="5107"/>
        <v>0</v>
      </c>
      <c r="AH3661" s="12">
        <f t="shared" si="5107"/>
        <v>0</v>
      </c>
      <c r="AI3661" s="12">
        <f t="shared" si="5107"/>
        <v>0</v>
      </c>
      <c r="AJ3661" s="12">
        <f t="shared" si="5107"/>
        <v>1051</v>
      </c>
      <c r="AK3661" s="12">
        <f t="shared" si="5107"/>
        <v>0</v>
      </c>
      <c r="AL3661" s="12">
        <f t="shared" si="5107"/>
        <v>0</v>
      </c>
      <c r="AM3661" s="12">
        <f t="shared" si="5107"/>
        <v>1051</v>
      </c>
      <c r="AN3661" s="12">
        <f t="shared" si="5107"/>
        <v>0</v>
      </c>
      <c r="AO3661" s="12">
        <f t="shared" si="5107"/>
        <v>0</v>
      </c>
      <c r="AP3661" s="12">
        <f t="shared" si="5107"/>
        <v>0</v>
      </c>
      <c r="AQ3661" s="12">
        <f t="shared" si="5107"/>
        <v>0</v>
      </c>
      <c r="AR3661" s="12">
        <f t="shared" si="5107"/>
        <v>0</v>
      </c>
      <c r="AS3661" s="12">
        <f t="shared" si="5107"/>
        <v>0</v>
      </c>
      <c r="AT3661" s="12">
        <f t="shared" si="5107"/>
        <v>0</v>
      </c>
      <c r="AU3661" s="12">
        <f t="shared" si="5107"/>
        <v>0</v>
      </c>
      <c r="AV3661" s="12">
        <f t="shared" si="5107"/>
        <v>0</v>
      </c>
      <c r="AW3661" s="12">
        <v>1051</v>
      </c>
      <c r="AX3661" s="12">
        <v>0</v>
      </c>
      <c r="AY3661" s="12">
        <f t="shared" ref="AY3661:BQ3661" si="5108">SUM(AY3662:AY3669)</f>
        <v>29000</v>
      </c>
      <c r="AZ3661" s="12">
        <f t="shared" si="5108"/>
        <v>1300</v>
      </c>
      <c r="BA3661" s="12">
        <f t="shared" si="5108"/>
        <v>0</v>
      </c>
      <c r="BB3661" s="12">
        <f t="shared" si="5108"/>
        <v>0</v>
      </c>
      <c r="BC3661" s="12">
        <f t="shared" si="5108"/>
        <v>0</v>
      </c>
      <c r="BD3661" s="12">
        <f t="shared" si="5108"/>
        <v>0</v>
      </c>
      <c r="BE3661" s="12">
        <f t="shared" si="5108"/>
        <v>30300</v>
      </c>
      <c r="BF3661" s="12">
        <f t="shared" si="5108"/>
        <v>6273</v>
      </c>
      <c r="BG3661" s="12">
        <f t="shared" si="5108"/>
        <v>1652</v>
      </c>
      <c r="BH3661" s="12">
        <f t="shared" si="5108"/>
        <v>1300</v>
      </c>
      <c r="BI3661" s="12">
        <f t="shared" si="5108"/>
        <v>0</v>
      </c>
      <c r="BJ3661" s="12">
        <f t="shared" si="5108"/>
        <v>0</v>
      </c>
      <c r="BK3661" s="12">
        <f t="shared" si="5108"/>
        <v>0</v>
      </c>
      <c r="BL3661" s="12">
        <f t="shared" si="5108"/>
        <v>0</v>
      </c>
      <c r="BM3661" s="12">
        <f t="shared" si="5108"/>
        <v>0</v>
      </c>
      <c r="BN3661" s="12">
        <f t="shared" si="5108"/>
        <v>0</v>
      </c>
      <c r="BO3661" s="12">
        <f t="shared" si="5108"/>
        <v>0</v>
      </c>
      <c r="BP3661" s="12">
        <f t="shared" si="5108"/>
        <v>0</v>
      </c>
      <c r="BQ3661" s="12">
        <f t="shared" si="5108"/>
        <v>0</v>
      </c>
      <c r="BR3661" s="12">
        <v>9225</v>
      </c>
      <c r="BS3661" s="12">
        <v>21075</v>
      </c>
    </row>
    <row r="3662" spans="1:71" x14ac:dyDescent="0.25">
      <c r="A3662" s="4" t="s">
        <v>915</v>
      </c>
      <c r="B3662" s="4" t="s">
        <v>75</v>
      </c>
      <c r="C3662" s="4" t="s">
        <v>1541</v>
      </c>
      <c r="D3662" s="65" t="s">
        <v>1542</v>
      </c>
      <c r="E3662" s="75">
        <v>6131</v>
      </c>
      <c r="F3662" s="65"/>
      <c r="G3662" s="61" t="s">
        <v>1894</v>
      </c>
      <c r="H3662" s="13" t="s">
        <v>36</v>
      </c>
      <c r="I3662" s="14">
        <v>4000</v>
      </c>
      <c r="J3662" s="14"/>
      <c r="K3662" s="14"/>
      <c r="L3662" s="14"/>
      <c r="M3662" s="14"/>
      <c r="N3662" s="14"/>
      <c r="O3662" s="14">
        <f t="shared" si="5043"/>
        <v>4000</v>
      </c>
      <c r="P3662" s="14"/>
      <c r="Q3662" s="14">
        <v>270</v>
      </c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>
        <v>270</v>
      </c>
      <c r="AC3662" s="14">
        <v>3730</v>
      </c>
      <c r="AD3662" s="14">
        <v>0</v>
      </c>
      <c r="AE3662" s="14"/>
      <c r="AF3662" s="14"/>
      <c r="AG3662" s="14"/>
      <c r="AH3662" s="14"/>
      <c r="AI3662" s="14"/>
      <c r="AJ3662" s="14">
        <f t="shared" si="5044"/>
        <v>0</v>
      </c>
      <c r="AK3662" s="14"/>
      <c r="AL3662" s="14"/>
      <c r="AM3662" s="14"/>
      <c r="AN3662" s="14"/>
      <c r="AO3662" s="14"/>
      <c r="AP3662" s="14"/>
      <c r="AQ3662" s="14"/>
      <c r="AR3662" s="14"/>
      <c r="AS3662" s="14"/>
      <c r="AT3662" s="14"/>
      <c r="AU3662" s="14"/>
      <c r="AV3662" s="14"/>
      <c r="AW3662" s="14">
        <v>0</v>
      </c>
      <c r="AX3662" s="14">
        <v>0</v>
      </c>
      <c r="AY3662" s="14">
        <v>0</v>
      </c>
      <c r="AZ3662" s="14"/>
      <c r="BA3662" s="14"/>
      <c r="BB3662" s="14"/>
      <c r="BC3662" s="14"/>
      <c r="BD3662" s="14"/>
      <c r="BE3662" s="14">
        <f t="shared" si="5045"/>
        <v>0</v>
      </c>
      <c r="BF3662" s="14"/>
      <c r="BG3662" s="14"/>
      <c r="BH3662" s="14"/>
      <c r="BI3662" s="14"/>
      <c r="BJ3662" s="14"/>
      <c r="BK3662" s="14"/>
      <c r="BL3662" s="14"/>
      <c r="BM3662" s="14"/>
      <c r="BN3662" s="14"/>
      <c r="BO3662" s="14"/>
      <c r="BP3662" s="14"/>
      <c r="BQ3662" s="14"/>
      <c r="BR3662" s="14">
        <v>0</v>
      </c>
      <c r="BS3662" s="14">
        <v>0</v>
      </c>
    </row>
    <row r="3663" spans="1:71" x14ac:dyDescent="0.25">
      <c r="A3663" s="4" t="s">
        <v>915</v>
      </c>
      <c r="B3663" s="4" t="s">
        <v>75</v>
      </c>
      <c r="C3663" s="4" t="s">
        <v>1541</v>
      </c>
      <c r="D3663" s="65" t="s">
        <v>1542</v>
      </c>
      <c r="E3663" s="75">
        <v>6132</v>
      </c>
      <c r="F3663" s="65"/>
      <c r="G3663" s="61" t="s">
        <v>1894</v>
      </c>
      <c r="H3663" s="13" t="s">
        <v>183</v>
      </c>
      <c r="I3663" s="14">
        <v>0</v>
      </c>
      <c r="J3663" s="14"/>
      <c r="K3663" s="14"/>
      <c r="L3663" s="14"/>
      <c r="M3663" s="14"/>
      <c r="N3663" s="14"/>
      <c r="O3663" s="14">
        <f t="shared" si="5043"/>
        <v>0</v>
      </c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>
        <v>0</v>
      </c>
      <c r="AC3663" s="14">
        <v>0</v>
      </c>
      <c r="AD3663" s="14">
        <v>0</v>
      </c>
      <c r="AE3663" s="14"/>
      <c r="AF3663" s="14"/>
      <c r="AG3663" s="14"/>
      <c r="AH3663" s="14"/>
      <c r="AI3663" s="14"/>
      <c r="AJ3663" s="14">
        <f t="shared" si="5044"/>
        <v>0</v>
      </c>
      <c r="AK3663" s="14"/>
      <c r="AL3663" s="14"/>
      <c r="AM3663" s="14"/>
      <c r="AN3663" s="14"/>
      <c r="AO3663" s="14"/>
      <c r="AP3663" s="14"/>
      <c r="AQ3663" s="14"/>
      <c r="AR3663" s="14"/>
      <c r="AS3663" s="14"/>
      <c r="AT3663" s="14"/>
      <c r="AU3663" s="14"/>
      <c r="AV3663" s="14"/>
      <c r="AW3663" s="14">
        <v>0</v>
      </c>
      <c r="AX3663" s="14">
        <v>0</v>
      </c>
      <c r="AY3663" s="14">
        <v>0</v>
      </c>
      <c r="AZ3663" s="14"/>
      <c r="BA3663" s="14"/>
      <c r="BB3663" s="14"/>
      <c r="BC3663" s="14"/>
      <c r="BD3663" s="14"/>
      <c r="BE3663" s="14">
        <f t="shared" si="5045"/>
        <v>0</v>
      </c>
      <c r="BF3663" s="14"/>
      <c r="BG3663" s="14"/>
      <c r="BH3663" s="14"/>
      <c r="BI3663" s="14"/>
      <c r="BJ3663" s="14"/>
      <c r="BK3663" s="14"/>
      <c r="BL3663" s="14"/>
      <c r="BM3663" s="14"/>
      <c r="BN3663" s="14"/>
      <c r="BO3663" s="14"/>
      <c r="BP3663" s="14"/>
      <c r="BQ3663" s="14"/>
      <c r="BR3663" s="14">
        <v>0</v>
      </c>
      <c r="BS3663" s="14">
        <v>0</v>
      </c>
    </row>
    <row r="3664" spans="1:71" x14ac:dyDescent="0.25">
      <c r="A3664" s="4" t="s">
        <v>915</v>
      </c>
      <c r="B3664" s="4" t="s">
        <v>75</v>
      </c>
      <c r="C3664" s="4" t="s">
        <v>1541</v>
      </c>
      <c r="D3664" s="65" t="s">
        <v>1542</v>
      </c>
      <c r="E3664" s="75">
        <v>6133</v>
      </c>
      <c r="F3664" s="65"/>
      <c r="G3664" s="61" t="s">
        <v>1894</v>
      </c>
      <c r="H3664" s="13" t="s">
        <v>185</v>
      </c>
      <c r="I3664" s="14">
        <v>0</v>
      </c>
      <c r="J3664" s="14"/>
      <c r="K3664" s="14"/>
      <c r="L3664" s="14"/>
      <c r="M3664" s="14"/>
      <c r="N3664" s="14"/>
      <c r="O3664" s="14">
        <f t="shared" si="5043"/>
        <v>0</v>
      </c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>
        <v>0</v>
      </c>
      <c r="AC3664" s="14">
        <v>0</v>
      </c>
      <c r="AD3664" s="14">
        <v>0</v>
      </c>
      <c r="AE3664" s="14"/>
      <c r="AF3664" s="14"/>
      <c r="AG3664" s="14"/>
      <c r="AH3664" s="14"/>
      <c r="AI3664" s="14"/>
      <c r="AJ3664" s="14">
        <f t="shared" si="5044"/>
        <v>0</v>
      </c>
      <c r="AK3664" s="14"/>
      <c r="AL3664" s="14"/>
      <c r="AM3664" s="14"/>
      <c r="AN3664" s="14"/>
      <c r="AO3664" s="14"/>
      <c r="AP3664" s="14"/>
      <c r="AQ3664" s="14"/>
      <c r="AR3664" s="14"/>
      <c r="AS3664" s="14"/>
      <c r="AT3664" s="14"/>
      <c r="AU3664" s="14"/>
      <c r="AV3664" s="14"/>
      <c r="AW3664" s="14">
        <v>0</v>
      </c>
      <c r="AX3664" s="14">
        <v>0</v>
      </c>
      <c r="AY3664" s="14">
        <v>0</v>
      </c>
      <c r="AZ3664" s="14"/>
      <c r="BA3664" s="14"/>
      <c r="BB3664" s="14"/>
      <c r="BC3664" s="14"/>
      <c r="BD3664" s="14"/>
      <c r="BE3664" s="14">
        <f t="shared" si="5045"/>
        <v>0</v>
      </c>
      <c r="BF3664" s="14"/>
      <c r="BG3664" s="14"/>
      <c r="BH3664" s="14"/>
      <c r="BI3664" s="14"/>
      <c r="BJ3664" s="14"/>
      <c r="BK3664" s="14"/>
      <c r="BL3664" s="14"/>
      <c r="BM3664" s="14"/>
      <c r="BN3664" s="14"/>
      <c r="BO3664" s="14"/>
      <c r="BP3664" s="14"/>
      <c r="BQ3664" s="14"/>
      <c r="BR3664" s="14">
        <v>0</v>
      </c>
      <c r="BS3664" s="14">
        <v>0</v>
      </c>
    </row>
    <row r="3665" spans="1:71" x14ac:dyDescent="0.25">
      <c r="A3665" s="4" t="s">
        <v>915</v>
      </c>
      <c r="B3665" s="4" t="s">
        <v>75</v>
      </c>
      <c r="C3665" s="4" t="s">
        <v>1541</v>
      </c>
      <c r="D3665" s="65" t="s">
        <v>1542</v>
      </c>
      <c r="E3665" s="75">
        <v>6134</v>
      </c>
      <c r="F3665" s="65"/>
      <c r="G3665" s="61" t="s">
        <v>1894</v>
      </c>
      <c r="H3665" s="13" t="s">
        <v>187</v>
      </c>
      <c r="I3665" s="14">
        <v>97000</v>
      </c>
      <c r="J3665" s="14"/>
      <c r="K3665" s="14"/>
      <c r="L3665" s="14"/>
      <c r="M3665" s="14"/>
      <c r="N3665" s="14"/>
      <c r="O3665" s="14">
        <f t="shared" si="5043"/>
        <v>97000</v>
      </c>
      <c r="P3665" s="14"/>
      <c r="Q3665" s="14">
        <v>12000</v>
      </c>
      <c r="R3665" s="14">
        <v>8064</v>
      </c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>
        <v>20064</v>
      </c>
      <c r="AC3665" s="14">
        <v>76936</v>
      </c>
      <c r="AD3665" s="14">
        <v>0</v>
      </c>
      <c r="AE3665" s="14"/>
      <c r="AF3665" s="14"/>
      <c r="AG3665" s="14"/>
      <c r="AH3665" s="14"/>
      <c r="AI3665" s="14"/>
      <c r="AJ3665" s="14">
        <f t="shared" si="5044"/>
        <v>0</v>
      </c>
      <c r="AK3665" s="14"/>
      <c r="AL3665" s="14"/>
      <c r="AM3665" s="14"/>
      <c r="AN3665" s="14"/>
      <c r="AO3665" s="14"/>
      <c r="AP3665" s="14"/>
      <c r="AQ3665" s="14"/>
      <c r="AR3665" s="14"/>
      <c r="AS3665" s="14"/>
      <c r="AT3665" s="14"/>
      <c r="AU3665" s="14"/>
      <c r="AV3665" s="14"/>
      <c r="AW3665" s="14">
        <v>0</v>
      </c>
      <c r="AX3665" s="14">
        <v>0</v>
      </c>
      <c r="AY3665" s="14">
        <v>9000</v>
      </c>
      <c r="AZ3665" s="14">
        <v>1300</v>
      </c>
      <c r="BA3665" s="14"/>
      <c r="BB3665" s="14"/>
      <c r="BC3665" s="14"/>
      <c r="BD3665" s="14"/>
      <c r="BE3665" s="14">
        <f t="shared" si="5045"/>
        <v>10300</v>
      </c>
      <c r="BF3665" s="14">
        <v>6273</v>
      </c>
      <c r="BG3665" s="14">
        <v>1652</v>
      </c>
      <c r="BH3665" s="14">
        <v>1300</v>
      </c>
      <c r="BI3665" s="14"/>
      <c r="BJ3665" s="14"/>
      <c r="BK3665" s="14"/>
      <c r="BL3665" s="14"/>
      <c r="BM3665" s="14"/>
      <c r="BN3665" s="14"/>
      <c r="BO3665" s="14"/>
      <c r="BP3665" s="14"/>
      <c r="BQ3665" s="14"/>
      <c r="BR3665" s="14">
        <v>9225</v>
      </c>
      <c r="BS3665" s="14">
        <v>1075</v>
      </c>
    </row>
    <row r="3666" spans="1:71" x14ac:dyDescent="0.25">
      <c r="A3666" s="4" t="s">
        <v>915</v>
      </c>
      <c r="B3666" s="4" t="s">
        <v>75</v>
      </c>
      <c r="C3666" s="4" t="s">
        <v>1541</v>
      </c>
      <c r="D3666" s="65" t="s">
        <v>1542</v>
      </c>
      <c r="E3666" s="75">
        <v>6135</v>
      </c>
      <c r="F3666" s="65"/>
      <c r="G3666" s="61" t="s">
        <v>1894</v>
      </c>
      <c r="H3666" s="13" t="s">
        <v>188</v>
      </c>
      <c r="I3666" s="14">
        <v>900</v>
      </c>
      <c r="J3666" s="14"/>
      <c r="K3666" s="14"/>
      <c r="L3666" s="14"/>
      <c r="M3666" s="14"/>
      <c r="N3666" s="14"/>
      <c r="O3666" s="14">
        <f t="shared" si="5043"/>
        <v>900</v>
      </c>
      <c r="P3666" s="14"/>
      <c r="Q3666" s="14"/>
      <c r="R3666" s="14">
        <v>500</v>
      </c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>
        <v>500</v>
      </c>
      <c r="AC3666" s="14">
        <v>400</v>
      </c>
      <c r="AD3666" s="14">
        <v>0</v>
      </c>
      <c r="AE3666" s="14"/>
      <c r="AF3666" s="14"/>
      <c r="AG3666" s="14"/>
      <c r="AH3666" s="14"/>
      <c r="AI3666" s="14"/>
      <c r="AJ3666" s="14">
        <f t="shared" si="5044"/>
        <v>0</v>
      </c>
      <c r="AK3666" s="14"/>
      <c r="AL3666" s="14"/>
      <c r="AM3666" s="14"/>
      <c r="AN3666" s="14"/>
      <c r="AO3666" s="14"/>
      <c r="AP3666" s="14"/>
      <c r="AQ3666" s="14"/>
      <c r="AR3666" s="14"/>
      <c r="AS3666" s="14"/>
      <c r="AT3666" s="14"/>
      <c r="AU3666" s="14"/>
      <c r="AV3666" s="14"/>
      <c r="AW3666" s="14">
        <v>0</v>
      </c>
      <c r="AX3666" s="14">
        <v>0</v>
      </c>
      <c r="AY3666" s="14">
        <v>0</v>
      </c>
      <c r="AZ3666" s="14"/>
      <c r="BA3666" s="14"/>
      <c r="BB3666" s="14"/>
      <c r="BC3666" s="14"/>
      <c r="BD3666" s="14"/>
      <c r="BE3666" s="14">
        <f t="shared" si="5045"/>
        <v>0</v>
      </c>
      <c r="BF3666" s="14"/>
      <c r="BG3666" s="14"/>
      <c r="BH3666" s="14"/>
      <c r="BI3666" s="14"/>
      <c r="BJ3666" s="14"/>
      <c r="BK3666" s="14"/>
      <c r="BL3666" s="14"/>
      <c r="BM3666" s="14"/>
      <c r="BN3666" s="14"/>
      <c r="BO3666" s="14"/>
      <c r="BP3666" s="14"/>
      <c r="BQ3666" s="14"/>
      <c r="BR3666" s="14">
        <v>0</v>
      </c>
      <c r="BS3666" s="14">
        <v>0</v>
      </c>
    </row>
    <row r="3667" spans="1:71" x14ac:dyDescent="0.25">
      <c r="A3667" s="4" t="s">
        <v>915</v>
      </c>
      <c r="B3667" s="4" t="s">
        <v>75</v>
      </c>
      <c r="C3667" s="4" t="s">
        <v>1541</v>
      </c>
      <c r="D3667" s="65" t="s">
        <v>1542</v>
      </c>
      <c r="E3667" s="75">
        <v>6137</v>
      </c>
      <c r="F3667" s="65"/>
      <c r="G3667" s="61" t="s">
        <v>1894</v>
      </c>
      <c r="H3667" s="13" t="s">
        <v>191</v>
      </c>
      <c r="I3667" s="14">
        <v>22000</v>
      </c>
      <c r="J3667" s="14"/>
      <c r="K3667" s="14"/>
      <c r="L3667" s="14"/>
      <c r="M3667" s="14"/>
      <c r="N3667" s="14"/>
      <c r="O3667" s="14">
        <f t="shared" si="5043"/>
        <v>22000</v>
      </c>
      <c r="P3667" s="14"/>
      <c r="Q3667" s="14">
        <v>2735</v>
      </c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>
        <v>2735</v>
      </c>
      <c r="AC3667" s="14">
        <v>19265</v>
      </c>
      <c r="AD3667" s="14">
        <v>0</v>
      </c>
      <c r="AE3667" s="14"/>
      <c r="AF3667" s="14"/>
      <c r="AG3667" s="14"/>
      <c r="AH3667" s="14"/>
      <c r="AI3667" s="14"/>
      <c r="AJ3667" s="14">
        <f t="shared" si="5044"/>
        <v>0</v>
      </c>
      <c r="AK3667" s="14"/>
      <c r="AL3667" s="14"/>
      <c r="AM3667" s="14"/>
      <c r="AN3667" s="14"/>
      <c r="AO3667" s="14"/>
      <c r="AP3667" s="14"/>
      <c r="AQ3667" s="14"/>
      <c r="AR3667" s="14"/>
      <c r="AS3667" s="14"/>
      <c r="AT3667" s="14"/>
      <c r="AU3667" s="14"/>
      <c r="AV3667" s="14"/>
      <c r="AW3667" s="14">
        <v>0</v>
      </c>
      <c r="AX3667" s="14">
        <v>0</v>
      </c>
      <c r="AY3667" s="14">
        <v>0</v>
      </c>
      <c r="AZ3667" s="14"/>
      <c r="BA3667" s="14"/>
      <c r="BB3667" s="14"/>
      <c r="BC3667" s="14"/>
      <c r="BD3667" s="14"/>
      <c r="BE3667" s="14">
        <f t="shared" si="5045"/>
        <v>0</v>
      </c>
      <c r="BF3667" s="14"/>
      <c r="BG3667" s="14"/>
      <c r="BH3667" s="14"/>
      <c r="BI3667" s="14"/>
      <c r="BJ3667" s="14"/>
      <c r="BK3667" s="14"/>
      <c r="BL3667" s="14"/>
      <c r="BM3667" s="14"/>
      <c r="BN3667" s="14"/>
      <c r="BO3667" s="14"/>
      <c r="BP3667" s="14"/>
      <c r="BQ3667" s="14"/>
      <c r="BR3667" s="14">
        <v>0</v>
      </c>
      <c r="BS3667" s="14">
        <v>0</v>
      </c>
    </row>
    <row r="3668" spans="1:71" x14ac:dyDescent="0.25">
      <c r="A3668" s="4" t="s">
        <v>915</v>
      </c>
      <c r="B3668" s="4" t="s">
        <v>75</v>
      </c>
      <c r="C3668" s="4" t="s">
        <v>1541</v>
      </c>
      <c r="D3668" s="65" t="s">
        <v>1542</v>
      </c>
      <c r="E3668" s="75">
        <v>6138</v>
      </c>
      <c r="F3668" s="65"/>
      <c r="G3668" s="61" t="s">
        <v>1894</v>
      </c>
      <c r="H3668" s="13" t="s">
        <v>192</v>
      </c>
      <c r="I3668" s="14">
        <v>0</v>
      </c>
      <c r="J3668" s="14"/>
      <c r="K3668" s="14"/>
      <c r="L3668" s="14"/>
      <c r="M3668" s="14"/>
      <c r="N3668" s="14"/>
      <c r="O3668" s="14">
        <f t="shared" si="5043"/>
        <v>0</v>
      </c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>
        <v>0</v>
      </c>
      <c r="AC3668" s="14">
        <v>0</v>
      </c>
      <c r="AD3668" s="14">
        <v>0</v>
      </c>
      <c r="AE3668" s="14"/>
      <c r="AF3668" s="14"/>
      <c r="AG3668" s="14"/>
      <c r="AH3668" s="14"/>
      <c r="AI3668" s="14"/>
      <c r="AJ3668" s="14">
        <f t="shared" si="5044"/>
        <v>0</v>
      </c>
      <c r="AK3668" s="14"/>
      <c r="AL3668" s="14"/>
      <c r="AM3668" s="14"/>
      <c r="AN3668" s="14"/>
      <c r="AO3668" s="14"/>
      <c r="AP3668" s="14"/>
      <c r="AQ3668" s="14"/>
      <c r="AR3668" s="14"/>
      <c r="AS3668" s="14"/>
      <c r="AT3668" s="14"/>
      <c r="AU3668" s="14"/>
      <c r="AV3668" s="14"/>
      <c r="AW3668" s="14">
        <v>0</v>
      </c>
      <c r="AX3668" s="14">
        <v>0</v>
      </c>
      <c r="AY3668" s="14">
        <v>0</v>
      </c>
      <c r="AZ3668" s="14"/>
      <c r="BA3668" s="14"/>
      <c r="BB3668" s="14"/>
      <c r="BC3668" s="14"/>
      <c r="BD3668" s="14"/>
      <c r="BE3668" s="14">
        <f t="shared" si="5045"/>
        <v>0</v>
      </c>
      <c r="BF3668" s="14"/>
      <c r="BG3668" s="14"/>
      <c r="BH3668" s="14"/>
      <c r="BI3668" s="14"/>
      <c r="BJ3668" s="14"/>
      <c r="BK3668" s="14"/>
      <c r="BL3668" s="14"/>
      <c r="BM3668" s="14"/>
      <c r="BN3668" s="14"/>
      <c r="BO3668" s="14"/>
      <c r="BP3668" s="14"/>
      <c r="BQ3668" s="14"/>
      <c r="BR3668" s="14">
        <v>0</v>
      </c>
      <c r="BS3668" s="14">
        <v>0</v>
      </c>
    </row>
    <row r="3669" spans="1:71" x14ac:dyDescent="0.25">
      <c r="A3669" s="1" t="s">
        <v>915</v>
      </c>
      <c r="B3669" s="1" t="s">
        <v>75</v>
      </c>
      <c r="C3669" s="1" t="s">
        <v>1541</v>
      </c>
      <c r="D3669" s="68" t="s">
        <v>1542</v>
      </c>
      <c r="E3669" s="68" t="s">
        <v>37</v>
      </c>
      <c r="F3669" s="65" t="s">
        <v>1</v>
      </c>
      <c r="G3669" s="13" t="s">
        <v>1</v>
      </c>
      <c r="H3669" s="2" t="s">
        <v>38</v>
      </c>
      <c r="I3669" s="12">
        <f t="shared" ref="I3669:AA3669" si="5109">SUM(I3670:I3672)</f>
        <v>19000</v>
      </c>
      <c r="J3669" s="12">
        <f t="shared" si="5109"/>
        <v>0</v>
      </c>
      <c r="K3669" s="12">
        <f t="shared" si="5109"/>
        <v>0</v>
      </c>
      <c r="L3669" s="12">
        <f t="shared" si="5109"/>
        <v>0</v>
      </c>
      <c r="M3669" s="12">
        <f t="shared" si="5109"/>
        <v>0</v>
      </c>
      <c r="N3669" s="12">
        <f t="shared" si="5109"/>
        <v>0</v>
      </c>
      <c r="O3669" s="12">
        <f t="shared" si="5109"/>
        <v>19000</v>
      </c>
      <c r="P3669" s="12">
        <f t="shared" si="5109"/>
        <v>0</v>
      </c>
      <c r="Q3669" s="12">
        <f t="shared" si="5109"/>
        <v>0</v>
      </c>
      <c r="R3669" s="12">
        <f t="shared" si="5109"/>
        <v>0</v>
      </c>
      <c r="S3669" s="12">
        <f t="shared" si="5109"/>
        <v>0</v>
      </c>
      <c r="T3669" s="12">
        <f t="shared" si="5109"/>
        <v>0</v>
      </c>
      <c r="U3669" s="12">
        <f t="shared" si="5109"/>
        <v>0</v>
      </c>
      <c r="V3669" s="12">
        <f t="shared" si="5109"/>
        <v>0</v>
      </c>
      <c r="W3669" s="12">
        <f t="shared" si="5109"/>
        <v>0</v>
      </c>
      <c r="X3669" s="12">
        <f t="shared" si="5109"/>
        <v>0</v>
      </c>
      <c r="Y3669" s="12">
        <f t="shared" si="5109"/>
        <v>0</v>
      </c>
      <c r="Z3669" s="12">
        <f t="shared" si="5109"/>
        <v>0</v>
      </c>
      <c r="AA3669" s="12">
        <f t="shared" si="5109"/>
        <v>0</v>
      </c>
      <c r="AB3669" s="12">
        <v>0</v>
      </c>
      <c r="AC3669" s="12">
        <v>19000</v>
      </c>
      <c r="AD3669" s="12">
        <f t="shared" ref="AD3669:AV3669" si="5110">SUM(AD3670:AD3672)</f>
        <v>0</v>
      </c>
      <c r="AE3669" s="12">
        <f t="shared" si="5110"/>
        <v>1051</v>
      </c>
      <c r="AF3669" s="12">
        <f t="shared" si="5110"/>
        <v>0</v>
      </c>
      <c r="AG3669" s="12">
        <f t="shared" si="5110"/>
        <v>0</v>
      </c>
      <c r="AH3669" s="12">
        <f t="shared" si="5110"/>
        <v>0</v>
      </c>
      <c r="AI3669" s="12">
        <f t="shared" si="5110"/>
        <v>0</v>
      </c>
      <c r="AJ3669" s="12">
        <f t="shared" si="5110"/>
        <v>1051</v>
      </c>
      <c r="AK3669" s="12">
        <f t="shared" si="5110"/>
        <v>0</v>
      </c>
      <c r="AL3669" s="12">
        <f t="shared" si="5110"/>
        <v>0</v>
      </c>
      <c r="AM3669" s="12">
        <f t="shared" si="5110"/>
        <v>1051</v>
      </c>
      <c r="AN3669" s="12">
        <f t="shared" si="5110"/>
        <v>0</v>
      </c>
      <c r="AO3669" s="12">
        <f t="shared" si="5110"/>
        <v>0</v>
      </c>
      <c r="AP3669" s="12">
        <f t="shared" si="5110"/>
        <v>0</v>
      </c>
      <c r="AQ3669" s="12">
        <f t="shared" si="5110"/>
        <v>0</v>
      </c>
      <c r="AR3669" s="12">
        <f t="shared" si="5110"/>
        <v>0</v>
      </c>
      <c r="AS3669" s="12">
        <f t="shared" si="5110"/>
        <v>0</v>
      </c>
      <c r="AT3669" s="12">
        <f t="shared" si="5110"/>
        <v>0</v>
      </c>
      <c r="AU3669" s="12">
        <f t="shared" si="5110"/>
        <v>0</v>
      </c>
      <c r="AV3669" s="12">
        <f t="shared" si="5110"/>
        <v>0</v>
      </c>
      <c r="AW3669" s="12">
        <v>1051</v>
      </c>
      <c r="AX3669" s="12">
        <v>0</v>
      </c>
      <c r="AY3669" s="12">
        <f t="shared" ref="AY3669:BQ3669" si="5111">SUM(AY3670:AY3672)</f>
        <v>20000</v>
      </c>
      <c r="AZ3669" s="12">
        <f t="shared" si="5111"/>
        <v>0</v>
      </c>
      <c r="BA3669" s="12">
        <f t="shared" si="5111"/>
        <v>0</v>
      </c>
      <c r="BB3669" s="12">
        <f t="shared" si="5111"/>
        <v>0</v>
      </c>
      <c r="BC3669" s="12">
        <f t="shared" si="5111"/>
        <v>0</v>
      </c>
      <c r="BD3669" s="12">
        <f t="shared" si="5111"/>
        <v>0</v>
      </c>
      <c r="BE3669" s="12">
        <f t="shared" si="5111"/>
        <v>20000</v>
      </c>
      <c r="BF3669" s="12">
        <f t="shared" si="5111"/>
        <v>0</v>
      </c>
      <c r="BG3669" s="12">
        <f t="shared" si="5111"/>
        <v>0</v>
      </c>
      <c r="BH3669" s="12">
        <f t="shared" si="5111"/>
        <v>0</v>
      </c>
      <c r="BI3669" s="12">
        <f t="shared" si="5111"/>
        <v>0</v>
      </c>
      <c r="BJ3669" s="12">
        <f t="shared" si="5111"/>
        <v>0</v>
      </c>
      <c r="BK3669" s="12">
        <f t="shared" si="5111"/>
        <v>0</v>
      </c>
      <c r="BL3669" s="12">
        <f t="shared" si="5111"/>
        <v>0</v>
      </c>
      <c r="BM3669" s="12">
        <f t="shared" si="5111"/>
        <v>0</v>
      </c>
      <c r="BN3669" s="12">
        <f t="shared" si="5111"/>
        <v>0</v>
      </c>
      <c r="BO3669" s="12">
        <f t="shared" si="5111"/>
        <v>0</v>
      </c>
      <c r="BP3669" s="12">
        <f t="shared" si="5111"/>
        <v>0</v>
      </c>
      <c r="BQ3669" s="12">
        <f t="shared" si="5111"/>
        <v>0</v>
      </c>
      <c r="BR3669" s="12">
        <v>0</v>
      </c>
      <c r="BS3669" s="12">
        <v>20000</v>
      </c>
    </row>
    <row r="3670" spans="1:71" x14ac:dyDescent="0.25">
      <c r="A3670" s="4" t="s">
        <v>915</v>
      </c>
      <c r="B3670" s="4" t="s">
        <v>75</v>
      </c>
      <c r="C3670" s="4" t="s">
        <v>1541</v>
      </c>
      <c r="D3670" s="65" t="s">
        <v>1542</v>
      </c>
      <c r="E3670" s="75">
        <v>6139</v>
      </c>
      <c r="F3670" s="65"/>
      <c r="G3670" s="61" t="s">
        <v>1894</v>
      </c>
      <c r="H3670" s="13" t="s">
        <v>38</v>
      </c>
      <c r="I3670" s="14">
        <v>19000</v>
      </c>
      <c r="J3670" s="14"/>
      <c r="K3670" s="14"/>
      <c r="L3670" s="14"/>
      <c r="M3670" s="14"/>
      <c r="N3670" s="14"/>
      <c r="O3670" s="14">
        <f t="shared" si="5043"/>
        <v>19000</v>
      </c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>
        <v>0</v>
      </c>
      <c r="AC3670" s="14">
        <v>19000</v>
      </c>
      <c r="AD3670" s="14">
        <v>0</v>
      </c>
      <c r="AE3670" s="14">
        <f>1000+51</f>
        <v>1051</v>
      </c>
      <c r="AF3670" s="14"/>
      <c r="AG3670" s="14"/>
      <c r="AH3670" s="14"/>
      <c r="AI3670" s="14"/>
      <c r="AJ3670" s="14">
        <f t="shared" si="5044"/>
        <v>1051</v>
      </c>
      <c r="AK3670" s="14"/>
      <c r="AL3670" s="14"/>
      <c r="AM3670" s="14">
        <f>1000+51</f>
        <v>1051</v>
      </c>
      <c r="AN3670" s="14"/>
      <c r="AO3670" s="14"/>
      <c r="AP3670" s="14"/>
      <c r="AQ3670" s="14"/>
      <c r="AR3670" s="14"/>
      <c r="AS3670" s="14"/>
      <c r="AT3670" s="14"/>
      <c r="AU3670" s="14"/>
      <c r="AV3670" s="14"/>
      <c r="AW3670" s="14">
        <v>1051</v>
      </c>
      <c r="AX3670" s="14">
        <v>0</v>
      </c>
      <c r="AY3670" s="14">
        <v>20000</v>
      </c>
      <c r="AZ3670" s="14"/>
      <c r="BA3670" s="14"/>
      <c r="BB3670" s="14"/>
      <c r="BC3670" s="14"/>
      <c r="BD3670" s="14"/>
      <c r="BE3670" s="14">
        <f t="shared" si="5045"/>
        <v>20000</v>
      </c>
      <c r="BF3670" s="14"/>
      <c r="BG3670" s="14"/>
      <c r="BH3670" s="14"/>
      <c r="BI3670" s="14"/>
      <c r="BJ3670" s="14"/>
      <c r="BK3670" s="14"/>
      <c r="BL3670" s="14"/>
      <c r="BM3670" s="14"/>
      <c r="BN3670" s="14"/>
      <c r="BO3670" s="14"/>
      <c r="BP3670" s="14"/>
      <c r="BQ3670" s="14"/>
      <c r="BR3670" s="14">
        <v>0</v>
      </c>
      <c r="BS3670" s="14">
        <v>20000</v>
      </c>
    </row>
    <row r="3671" spans="1:71" ht="22.5" x14ac:dyDescent="0.25">
      <c r="A3671" s="4" t="s">
        <v>915</v>
      </c>
      <c r="B3671" s="4" t="s">
        <v>75</v>
      </c>
      <c r="C3671" s="4" t="s">
        <v>1541</v>
      </c>
      <c r="D3671" s="65" t="s">
        <v>1542</v>
      </c>
      <c r="E3671" s="75">
        <v>6139</v>
      </c>
      <c r="F3671" s="65" t="s">
        <v>1549</v>
      </c>
      <c r="G3671" s="61" t="s">
        <v>1894</v>
      </c>
      <c r="H3671" s="13" t="s">
        <v>46</v>
      </c>
      <c r="I3671" s="14">
        <v>0</v>
      </c>
      <c r="J3671" s="14"/>
      <c r="K3671" s="14"/>
      <c r="L3671" s="14"/>
      <c r="M3671" s="14"/>
      <c r="N3671" s="14"/>
      <c r="O3671" s="14">
        <f t="shared" si="5043"/>
        <v>0</v>
      </c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>
        <v>0</v>
      </c>
      <c r="AC3671" s="14">
        <v>0</v>
      </c>
      <c r="AD3671" s="14">
        <v>0</v>
      </c>
      <c r="AE3671" s="14"/>
      <c r="AF3671" s="14"/>
      <c r="AG3671" s="14"/>
      <c r="AH3671" s="14"/>
      <c r="AI3671" s="14"/>
      <c r="AJ3671" s="14">
        <f t="shared" si="5044"/>
        <v>0</v>
      </c>
      <c r="AK3671" s="14"/>
      <c r="AL3671" s="14"/>
      <c r="AM3671" s="14"/>
      <c r="AN3671" s="14"/>
      <c r="AO3671" s="14"/>
      <c r="AP3671" s="14"/>
      <c r="AQ3671" s="14"/>
      <c r="AR3671" s="14"/>
      <c r="AS3671" s="14"/>
      <c r="AT3671" s="14"/>
      <c r="AU3671" s="14"/>
      <c r="AV3671" s="14"/>
      <c r="AW3671" s="14">
        <v>0</v>
      </c>
      <c r="AX3671" s="14">
        <v>0</v>
      </c>
      <c r="AY3671" s="14">
        <v>0</v>
      </c>
      <c r="AZ3671" s="14"/>
      <c r="BA3671" s="14"/>
      <c r="BB3671" s="14"/>
      <c r="BC3671" s="14"/>
      <c r="BD3671" s="14"/>
      <c r="BE3671" s="14">
        <f t="shared" si="5045"/>
        <v>0</v>
      </c>
      <c r="BF3671" s="14"/>
      <c r="BG3671" s="14"/>
      <c r="BH3671" s="14"/>
      <c r="BI3671" s="14"/>
      <c r="BJ3671" s="14"/>
      <c r="BK3671" s="14"/>
      <c r="BL3671" s="14"/>
      <c r="BM3671" s="14"/>
      <c r="BN3671" s="14"/>
      <c r="BO3671" s="14"/>
      <c r="BP3671" s="14"/>
      <c r="BQ3671" s="14"/>
      <c r="BR3671" s="14">
        <v>0</v>
      </c>
      <c r="BS3671" s="14">
        <v>0</v>
      </c>
    </row>
    <row r="3672" spans="1:71" ht="22.5" x14ac:dyDescent="0.25">
      <c r="A3672" s="4" t="s">
        <v>915</v>
      </c>
      <c r="B3672" s="4" t="s">
        <v>75</v>
      </c>
      <c r="C3672" s="4" t="s">
        <v>1541</v>
      </c>
      <c r="D3672" s="65" t="s">
        <v>1542</v>
      </c>
      <c r="E3672" s="75">
        <v>6139</v>
      </c>
      <c r="F3672" s="65" t="s">
        <v>1550</v>
      </c>
      <c r="G3672" s="61" t="s">
        <v>1894</v>
      </c>
      <c r="H3672" s="13" t="s">
        <v>52</v>
      </c>
      <c r="I3672" s="14">
        <v>0</v>
      </c>
      <c r="J3672" s="14"/>
      <c r="K3672" s="14"/>
      <c r="L3672" s="14"/>
      <c r="M3672" s="14"/>
      <c r="N3672" s="14"/>
      <c r="O3672" s="14">
        <f t="shared" ref="O3672:O3735" si="5112">I3672+J3672+K3672+L3672+M3672+N3672</f>
        <v>0</v>
      </c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>
        <v>0</v>
      </c>
      <c r="AC3672" s="14">
        <v>0</v>
      </c>
      <c r="AD3672" s="14">
        <v>0</v>
      </c>
      <c r="AE3672" s="14"/>
      <c r="AF3672" s="14"/>
      <c r="AG3672" s="14"/>
      <c r="AH3672" s="14"/>
      <c r="AI3672" s="14"/>
      <c r="AJ3672" s="14">
        <f t="shared" ref="AJ3672:AJ3735" si="5113">AD3672+AE3672+AF3672+AG3672+AH3672+AI3672</f>
        <v>0</v>
      </c>
      <c r="AK3672" s="14"/>
      <c r="AL3672" s="14"/>
      <c r="AM3672" s="14"/>
      <c r="AN3672" s="14"/>
      <c r="AO3672" s="14"/>
      <c r="AP3672" s="14"/>
      <c r="AQ3672" s="14"/>
      <c r="AR3672" s="14"/>
      <c r="AS3672" s="14"/>
      <c r="AT3672" s="14"/>
      <c r="AU3672" s="14"/>
      <c r="AV3672" s="14"/>
      <c r="AW3672" s="14">
        <v>0</v>
      </c>
      <c r="AX3672" s="14">
        <v>0</v>
      </c>
      <c r="AY3672" s="14">
        <v>0</v>
      </c>
      <c r="AZ3672" s="14"/>
      <c r="BA3672" s="14"/>
      <c r="BB3672" s="14"/>
      <c r="BC3672" s="14"/>
      <c r="BD3672" s="14"/>
      <c r="BE3672" s="14">
        <f t="shared" ref="BE3672:BE3735" si="5114">AY3672+AZ3672+BA3672+BB3672+BC3672+BD3672</f>
        <v>0</v>
      </c>
      <c r="BF3672" s="14"/>
      <c r="BG3672" s="14"/>
      <c r="BH3672" s="14"/>
      <c r="BI3672" s="14"/>
      <c r="BJ3672" s="14"/>
      <c r="BK3672" s="14"/>
      <c r="BL3672" s="14"/>
      <c r="BM3672" s="14"/>
      <c r="BN3672" s="14"/>
      <c r="BO3672" s="14"/>
      <c r="BP3672" s="14"/>
      <c r="BQ3672" s="14"/>
      <c r="BR3672" s="14">
        <v>0</v>
      </c>
      <c r="BS3672" s="14">
        <v>0</v>
      </c>
    </row>
    <row r="3673" spans="1:71" ht="22.5" x14ac:dyDescent="0.25">
      <c r="A3673" s="1" t="s">
        <v>1</v>
      </c>
      <c r="B3673" s="1" t="s">
        <v>1</v>
      </c>
      <c r="C3673" s="1" t="s">
        <v>1</v>
      </c>
      <c r="D3673" s="64" t="s">
        <v>1</v>
      </c>
      <c r="E3673" s="64" t="s">
        <v>1</v>
      </c>
      <c r="F3673" s="64" t="s">
        <v>1</v>
      </c>
      <c r="G3673" s="2" t="s">
        <v>1</v>
      </c>
      <c r="H3673" s="10" t="s">
        <v>53</v>
      </c>
      <c r="I3673" s="11">
        <f t="shared" ref="I3673:X3674" si="5115">SUM(I3674)</f>
        <v>0</v>
      </c>
      <c r="J3673" s="11">
        <f t="shared" si="5115"/>
        <v>0</v>
      </c>
      <c r="K3673" s="11">
        <f t="shared" si="5115"/>
        <v>0</v>
      </c>
      <c r="L3673" s="11">
        <f t="shared" si="5115"/>
        <v>0</v>
      </c>
      <c r="M3673" s="11">
        <f t="shared" si="5115"/>
        <v>0</v>
      </c>
      <c r="N3673" s="11">
        <f t="shared" si="5115"/>
        <v>0</v>
      </c>
      <c r="O3673" s="11">
        <f t="shared" si="5115"/>
        <v>0</v>
      </c>
      <c r="P3673" s="11">
        <f t="shared" si="5115"/>
        <v>0</v>
      </c>
      <c r="Q3673" s="11">
        <f t="shared" si="5115"/>
        <v>0</v>
      </c>
      <c r="R3673" s="11">
        <f t="shared" si="5115"/>
        <v>0</v>
      </c>
      <c r="S3673" s="11">
        <f t="shared" si="5115"/>
        <v>0</v>
      </c>
      <c r="T3673" s="11">
        <f t="shared" si="5115"/>
        <v>0</v>
      </c>
      <c r="U3673" s="11">
        <f t="shared" si="5115"/>
        <v>0</v>
      </c>
      <c r="V3673" s="11">
        <f t="shared" si="5115"/>
        <v>0</v>
      </c>
      <c r="W3673" s="11">
        <f t="shared" si="5115"/>
        <v>0</v>
      </c>
      <c r="X3673" s="11">
        <f t="shared" si="5115"/>
        <v>0</v>
      </c>
      <c r="Y3673" s="11">
        <f t="shared" ref="J3673:AA3674" si="5116">SUM(Y3674)</f>
        <v>0</v>
      </c>
      <c r="Z3673" s="11">
        <f t="shared" si="5116"/>
        <v>0</v>
      </c>
      <c r="AA3673" s="11">
        <f t="shared" si="5116"/>
        <v>0</v>
      </c>
      <c r="AB3673" s="11">
        <v>0</v>
      </c>
      <c r="AC3673" s="11">
        <v>0</v>
      </c>
      <c r="AD3673" s="11">
        <f t="shared" ref="AD3673:AS3674" si="5117">SUM(AD3674)</f>
        <v>0</v>
      </c>
      <c r="AE3673" s="11">
        <f t="shared" si="5117"/>
        <v>0</v>
      </c>
      <c r="AF3673" s="11">
        <f t="shared" si="5117"/>
        <v>0</v>
      </c>
      <c r="AG3673" s="11">
        <f t="shared" si="5117"/>
        <v>0</v>
      </c>
      <c r="AH3673" s="11">
        <f t="shared" si="5117"/>
        <v>0</v>
      </c>
      <c r="AI3673" s="11">
        <f t="shared" si="5117"/>
        <v>0</v>
      </c>
      <c r="AJ3673" s="11">
        <f t="shared" si="5117"/>
        <v>0</v>
      </c>
      <c r="AK3673" s="11">
        <f t="shared" si="5117"/>
        <v>0</v>
      </c>
      <c r="AL3673" s="11">
        <f t="shared" si="5117"/>
        <v>0</v>
      </c>
      <c r="AM3673" s="11">
        <f t="shared" si="5117"/>
        <v>0</v>
      </c>
      <c r="AN3673" s="11">
        <f t="shared" si="5117"/>
        <v>0</v>
      </c>
      <c r="AO3673" s="11">
        <f t="shared" si="5117"/>
        <v>0</v>
      </c>
      <c r="AP3673" s="11">
        <f t="shared" si="5117"/>
        <v>0</v>
      </c>
      <c r="AQ3673" s="11">
        <f t="shared" si="5117"/>
        <v>0</v>
      </c>
      <c r="AR3673" s="11">
        <f t="shared" si="5117"/>
        <v>0</v>
      </c>
      <c r="AS3673" s="11">
        <f t="shared" si="5117"/>
        <v>0</v>
      </c>
      <c r="AT3673" s="11">
        <f t="shared" ref="AE3673:AV3674" si="5118">SUM(AT3674)</f>
        <v>0</v>
      </c>
      <c r="AU3673" s="11">
        <f t="shared" si="5118"/>
        <v>0</v>
      </c>
      <c r="AV3673" s="11">
        <f t="shared" si="5118"/>
        <v>0</v>
      </c>
      <c r="AW3673" s="11">
        <v>0</v>
      </c>
      <c r="AX3673" s="11">
        <v>0</v>
      </c>
      <c r="AY3673" s="11">
        <f t="shared" ref="AY3673:BN3674" si="5119">SUM(AY3674)</f>
        <v>0</v>
      </c>
      <c r="AZ3673" s="11">
        <f t="shared" si="5119"/>
        <v>0</v>
      </c>
      <c r="BA3673" s="11">
        <f t="shared" si="5119"/>
        <v>0</v>
      </c>
      <c r="BB3673" s="11">
        <f t="shared" si="5119"/>
        <v>0</v>
      </c>
      <c r="BC3673" s="11">
        <f t="shared" si="5119"/>
        <v>0</v>
      </c>
      <c r="BD3673" s="11">
        <f t="shared" si="5119"/>
        <v>0</v>
      </c>
      <c r="BE3673" s="11">
        <f t="shared" si="5119"/>
        <v>0</v>
      </c>
      <c r="BF3673" s="11">
        <f t="shared" si="5119"/>
        <v>0</v>
      </c>
      <c r="BG3673" s="11">
        <f t="shared" si="5119"/>
        <v>0</v>
      </c>
      <c r="BH3673" s="11">
        <f t="shared" si="5119"/>
        <v>0</v>
      </c>
      <c r="BI3673" s="11">
        <f t="shared" si="5119"/>
        <v>0</v>
      </c>
      <c r="BJ3673" s="11">
        <f t="shared" si="5119"/>
        <v>0</v>
      </c>
      <c r="BK3673" s="11">
        <f t="shared" si="5119"/>
        <v>0</v>
      </c>
      <c r="BL3673" s="11">
        <f t="shared" si="5119"/>
        <v>0</v>
      </c>
      <c r="BM3673" s="11">
        <f t="shared" si="5119"/>
        <v>0</v>
      </c>
      <c r="BN3673" s="11">
        <f t="shared" si="5119"/>
        <v>0</v>
      </c>
      <c r="BO3673" s="11">
        <f t="shared" ref="AZ3673:BQ3674" si="5120">SUM(BO3674)</f>
        <v>0</v>
      </c>
      <c r="BP3673" s="11">
        <f t="shared" si="5120"/>
        <v>0</v>
      </c>
      <c r="BQ3673" s="11">
        <f t="shared" si="5120"/>
        <v>0</v>
      </c>
      <c r="BR3673" s="11">
        <v>0</v>
      </c>
      <c r="BS3673" s="11">
        <v>0</v>
      </c>
    </row>
    <row r="3674" spans="1:71" x14ac:dyDescent="0.25">
      <c r="A3674" s="4" t="s">
        <v>915</v>
      </c>
      <c r="B3674" s="4" t="s">
        <v>75</v>
      </c>
      <c r="C3674" s="4" t="s">
        <v>1541</v>
      </c>
      <c r="D3674" s="65" t="s">
        <v>1542</v>
      </c>
      <c r="E3674" s="64" t="s">
        <v>54</v>
      </c>
      <c r="F3674" s="64" t="s">
        <v>1</v>
      </c>
      <c r="G3674" s="2" t="s">
        <v>1</v>
      </c>
      <c r="H3674" s="2" t="s">
        <v>55</v>
      </c>
      <c r="I3674" s="12">
        <f t="shared" si="5115"/>
        <v>0</v>
      </c>
      <c r="J3674" s="12">
        <f t="shared" si="5116"/>
        <v>0</v>
      </c>
      <c r="K3674" s="12">
        <f t="shared" si="5116"/>
        <v>0</v>
      </c>
      <c r="L3674" s="12">
        <f t="shared" si="5116"/>
        <v>0</v>
      </c>
      <c r="M3674" s="12">
        <f t="shared" si="5116"/>
        <v>0</v>
      </c>
      <c r="N3674" s="12">
        <f t="shared" si="5116"/>
        <v>0</v>
      </c>
      <c r="O3674" s="12">
        <f t="shared" si="5116"/>
        <v>0</v>
      </c>
      <c r="P3674" s="12">
        <f t="shared" si="5116"/>
        <v>0</v>
      </c>
      <c r="Q3674" s="12">
        <f t="shared" si="5116"/>
        <v>0</v>
      </c>
      <c r="R3674" s="12">
        <f t="shared" si="5116"/>
        <v>0</v>
      </c>
      <c r="S3674" s="12">
        <f t="shared" si="5116"/>
        <v>0</v>
      </c>
      <c r="T3674" s="12">
        <f t="shared" si="5116"/>
        <v>0</v>
      </c>
      <c r="U3674" s="12">
        <f t="shared" si="5116"/>
        <v>0</v>
      </c>
      <c r="V3674" s="12">
        <f t="shared" si="5116"/>
        <v>0</v>
      </c>
      <c r="W3674" s="12">
        <f t="shared" si="5116"/>
        <v>0</v>
      </c>
      <c r="X3674" s="12">
        <f t="shared" si="5116"/>
        <v>0</v>
      </c>
      <c r="Y3674" s="12">
        <f t="shared" si="5116"/>
        <v>0</v>
      </c>
      <c r="Z3674" s="12">
        <f t="shared" si="5116"/>
        <v>0</v>
      </c>
      <c r="AA3674" s="12">
        <f t="shared" si="5116"/>
        <v>0</v>
      </c>
      <c r="AB3674" s="12">
        <v>0</v>
      </c>
      <c r="AC3674" s="12">
        <v>0</v>
      </c>
      <c r="AD3674" s="12">
        <f t="shared" si="5117"/>
        <v>0</v>
      </c>
      <c r="AE3674" s="12">
        <f t="shared" si="5118"/>
        <v>0</v>
      </c>
      <c r="AF3674" s="12">
        <f t="shared" si="5118"/>
        <v>0</v>
      </c>
      <c r="AG3674" s="12">
        <f t="shared" si="5118"/>
        <v>0</v>
      </c>
      <c r="AH3674" s="12">
        <f t="shared" si="5118"/>
        <v>0</v>
      </c>
      <c r="AI3674" s="12">
        <f t="shared" si="5118"/>
        <v>0</v>
      </c>
      <c r="AJ3674" s="12">
        <f t="shared" si="5118"/>
        <v>0</v>
      </c>
      <c r="AK3674" s="12">
        <f t="shared" si="5118"/>
        <v>0</v>
      </c>
      <c r="AL3674" s="12">
        <f t="shared" si="5118"/>
        <v>0</v>
      </c>
      <c r="AM3674" s="12">
        <f t="shared" si="5118"/>
        <v>0</v>
      </c>
      <c r="AN3674" s="12">
        <f t="shared" si="5118"/>
        <v>0</v>
      </c>
      <c r="AO3674" s="12">
        <f t="shared" si="5118"/>
        <v>0</v>
      </c>
      <c r="AP3674" s="12">
        <f t="shared" si="5118"/>
        <v>0</v>
      </c>
      <c r="AQ3674" s="12">
        <f t="shared" si="5118"/>
        <v>0</v>
      </c>
      <c r="AR3674" s="12">
        <f t="shared" si="5118"/>
        <v>0</v>
      </c>
      <c r="AS3674" s="12">
        <f t="shared" si="5118"/>
        <v>0</v>
      </c>
      <c r="AT3674" s="12">
        <f t="shared" si="5118"/>
        <v>0</v>
      </c>
      <c r="AU3674" s="12">
        <f t="shared" si="5118"/>
        <v>0</v>
      </c>
      <c r="AV3674" s="12">
        <f t="shared" si="5118"/>
        <v>0</v>
      </c>
      <c r="AW3674" s="12">
        <v>0</v>
      </c>
      <c r="AX3674" s="12">
        <v>0</v>
      </c>
      <c r="AY3674" s="12">
        <f t="shared" si="5119"/>
        <v>0</v>
      </c>
      <c r="AZ3674" s="12">
        <f t="shared" si="5120"/>
        <v>0</v>
      </c>
      <c r="BA3674" s="12">
        <f t="shared" si="5120"/>
        <v>0</v>
      </c>
      <c r="BB3674" s="12">
        <f t="shared" si="5120"/>
        <v>0</v>
      </c>
      <c r="BC3674" s="12">
        <f t="shared" si="5120"/>
        <v>0</v>
      </c>
      <c r="BD3674" s="12">
        <f t="shared" si="5120"/>
        <v>0</v>
      </c>
      <c r="BE3674" s="12">
        <f t="shared" si="5120"/>
        <v>0</v>
      </c>
      <c r="BF3674" s="12">
        <f t="shared" si="5120"/>
        <v>0</v>
      </c>
      <c r="BG3674" s="12">
        <f t="shared" si="5120"/>
        <v>0</v>
      </c>
      <c r="BH3674" s="12">
        <f t="shared" si="5120"/>
        <v>0</v>
      </c>
      <c r="BI3674" s="12">
        <f t="shared" si="5120"/>
        <v>0</v>
      </c>
      <c r="BJ3674" s="12">
        <f t="shared" si="5120"/>
        <v>0</v>
      </c>
      <c r="BK3674" s="12">
        <f t="shared" si="5120"/>
        <v>0</v>
      </c>
      <c r="BL3674" s="12">
        <f t="shared" si="5120"/>
        <v>0</v>
      </c>
      <c r="BM3674" s="12">
        <f t="shared" si="5120"/>
        <v>0</v>
      </c>
      <c r="BN3674" s="12">
        <f t="shared" si="5120"/>
        <v>0</v>
      </c>
      <c r="BO3674" s="12">
        <f t="shared" si="5120"/>
        <v>0</v>
      </c>
      <c r="BP3674" s="12">
        <f t="shared" si="5120"/>
        <v>0</v>
      </c>
      <c r="BQ3674" s="12">
        <f t="shared" si="5120"/>
        <v>0</v>
      </c>
      <c r="BR3674" s="12">
        <v>0</v>
      </c>
      <c r="BS3674" s="12">
        <v>0</v>
      </c>
    </row>
    <row r="3675" spans="1:71" x14ac:dyDescent="0.25">
      <c r="A3675" s="4" t="s">
        <v>915</v>
      </c>
      <c r="B3675" s="4" t="s">
        <v>75</v>
      </c>
      <c r="C3675" s="4" t="s">
        <v>1541</v>
      </c>
      <c r="D3675" s="65" t="s">
        <v>1542</v>
      </c>
      <c r="E3675" s="75">
        <v>6148</v>
      </c>
      <c r="F3675" s="65"/>
      <c r="G3675" s="61" t="s">
        <v>1894</v>
      </c>
      <c r="H3675" s="13" t="s">
        <v>63</v>
      </c>
      <c r="I3675" s="14">
        <v>0</v>
      </c>
      <c r="J3675" s="14"/>
      <c r="K3675" s="14"/>
      <c r="L3675" s="14"/>
      <c r="M3675" s="14"/>
      <c r="N3675" s="14"/>
      <c r="O3675" s="14">
        <f t="shared" si="5112"/>
        <v>0</v>
      </c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>
        <v>0</v>
      </c>
      <c r="AC3675" s="14">
        <v>0</v>
      </c>
      <c r="AD3675" s="14">
        <v>0</v>
      </c>
      <c r="AE3675" s="14"/>
      <c r="AF3675" s="14"/>
      <c r="AG3675" s="14"/>
      <c r="AH3675" s="14"/>
      <c r="AI3675" s="14"/>
      <c r="AJ3675" s="14">
        <f t="shared" si="5113"/>
        <v>0</v>
      </c>
      <c r="AK3675" s="14"/>
      <c r="AL3675" s="14"/>
      <c r="AM3675" s="14"/>
      <c r="AN3675" s="14"/>
      <c r="AO3675" s="14"/>
      <c r="AP3675" s="14"/>
      <c r="AQ3675" s="14"/>
      <c r="AR3675" s="14"/>
      <c r="AS3675" s="14"/>
      <c r="AT3675" s="14"/>
      <c r="AU3675" s="14"/>
      <c r="AV3675" s="14"/>
      <c r="AW3675" s="14">
        <v>0</v>
      </c>
      <c r="AX3675" s="14">
        <v>0</v>
      </c>
      <c r="AY3675" s="14">
        <v>0</v>
      </c>
      <c r="AZ3675" s="14"/>
      <c r="BA3675" s="14"/>
      <c r="BB3675" s="14"/>
      <c r="BC3675" s="14"/>
      <c r="BD3675" s="14"/>
      <c r="BE3675" s="14">
        <f t="shared" si="5114"/>
        <v>0</v>
      </c>
      <c r="BF3675" s="14"/>
      <c r="BG3675" s="14"/>
      <c r="BH3675" s="14"/>
      <c r="BI3675" s="14"/>
      <c r="BJ3675" s="14"/>
      <c r="BK3675" s="14"/>
      <c r="BL3675" s="14"/>
      <c r="BM3675" s="14"/>
      <c r="BN3675" s="14"/>
      <c r="BO3675" s="14"/>
      <c r="BP3675" s="14"/>
      <c r="BQ3675" s="14"/>
      <c r="BR3675" s="14">
        <v>0</v>
      </c>
      <c r="BS3675" s="14">
        <v>0</v>
      </c>
    </row>
    <row r="3676" spans="1:71" ht="22.5" x14ac:dyDescent="0.25">
      <c r="A3676" s="1" t="s">
        <v>1</v>
      </c>
      <c r="B3676" s="1" t="s">
        <v>1</v>
      </c>
      <c r="C3676" s="1" t="s">
        <v>1</v>
      </c>
      <c r="D3676" s="64" t="s">
        <v>1</v>
      </c>
      <c r="E3676" s="64" t="s">
        <v>1</v>
      </c>
      <c r="F3676" s="64" t="s">
        <v>1</v>
      </c>
      <c r="G3676" s="2" t="s">
        <v>1</v>
      </c>
      <c r="H3676" s="10" t="s">
        <v>64</v>
      </c>
      <c r="I3676" s="11">
        <f t="shared" ref="I3676:AA3676" si="5121">SUM(I3677)</f>
        <v>14500</v>
      </c>
      <c r="J3676" s="11">
        <f t="shared" si="5121"/>
        <v>0</v>
      </c>
      <c r="K3676" s="11">
        <f t="shared" si="5121"/>
        <v>0</v>
      </c>
      <c r="L3676" s="11">
        <f t="shared" si="5121"/>
        <v>0</v>
      </c>
      <c r="M3676" s="11">
        <f t="shared" si="5121"/>
        <v>0</v>
      </c>
      <c r="N3676" s="11">
        <f t="shared" si="5121"/>
        <v>0</v>
      </c>
      <c r="O3676" s="11">
        <f t="shared" si="5121"/>
        <v>14500</v>
      </c>
      <c r="P3676" s="11">
        <f t="shared" si="5121"/>
        <v>0</v>
      </c>
      <c r="Q3676" s="11">
        <f t="shared" si="5121"/>
        <v>0</v>
      </c>
      <c r="R3676" s="11">
        <f t="shared" si="5121"/>
        <v>0</v>
      </c>
      <c r="S3676" s="11">
        <f t="shared" si="5121"/>
        <v>0</v>
      </c>
      <c r="T3676" s="11">
        <f t="shared" si="5121"/>
        <v>0</v>
      </c>
      <c r="U3676" s="11">
        <f t="shared" si="5121"/>
        <v>0</v>
      </c>
      <c r="V3676" s="11">
        <f t="shared" si="5121"/>
        <v>0</v>
      </c>
      <c r="W3676" s="11">
        <f t="shared" si="5121"/>
        <v>0</v>
      </c>
      <c r="X3676" s="11">
        <f t="shared" si="5121"/>
        <v>0</v>
      </c>
      <c r="Y3676" s="11">
        <f t="shared" si="5121"/>
        <v>0</v>
      </c>
      <c r="Z3676" s="11">
        <f t="shared" si="5121"/>
        <v>0</v>
      </c>
      <c r="AA3676" s="11">
        <f t="shared" si="5121"/>
        <v>0</v>
      </c>
      <c r="AB3676" s="11">
        <v>0</v>
      </c>
      <c r="AC3676" s="11">
        <v>14500</v>
      </c>
      <c r="AD3676" s="11">
        <f t="shared" ref="AD3676:AV3676" si="5122">SUM(AD3677)</f>
        <v>0</v>
      </c>
      <c r="AE3676" s="11">
        <f t="shared" si="5122"/>
        <v>0</v>
      </c>
      <c r="AF3676" s="11">
        <f t="shared" si="5122"/>
        <v>0</v>
      </c>
      <c r="AG3676" s="11">
        <f t="shared" si="5122"/>
        <v>0</v>
      </c>
      <c r="AH3676" s="11">
        <f t="shared" si="5122"/>
        <v>0</v>
      </c>
      <c r="AI3676" s="11">
        <f t="shared" si="5122"/>
        <v>0</v>
      </c>
      <c r="AJ3676" s="11">
        <f t="shared" si="5122"/>
        <v>0</v>
      </c>
      <c r="AK3676" s="11">
        <f t="shared" si="5122"/>
        <v>0</v>
      </c>
      <c r="AL3676" s="11">
        <f t="shared" si="5122"/>
        <v>0</v>
      </c>
      <c r="AM3676" s="11">
        <f t="shared" si="5122"/>
        <v>0</v>
      </c>
      <c r="AN3676" s="11">
        <f t="shared" si="5122"/>
        <v>0</v>
      </c>
      <c r="AO3676" s="11">
        <f t="shared" si="5122"/>
        <v>0</v>
      </c>
      <c r="AP3676" s="11">
        <f t="shared" si="5122"/>
        <v>0</v>
      </c>
      <c r="AQ3676" s="11">
        <f t="shared" si="5122"/>
        <v>0</v>
      </c>
      <c r="AR3676" s="11">
        <f t="shared" si="5122"/>
        <v>0</v>
      </c>
      <c r="AS3676" s="11">
        <f t="shared" si="5122"/>
        <v>0</v>
      </c>
      <c r="AT3676" s="11">
        <f t="shared" si="5122"/>
        <v>0</v>
      </c>
      <c r="AU3676" s="11">
        <f t="shared" si="5122"/>
        <v>0</v>
      </c>
      <c r="AV3676" s="11">
        <f t="shared" si="5122"/>
        <v>0</v>
      </c>
      <c r="AW3676" s="11">
        <v>0</v>
      </c>
      <c r="AX3676" s="11">
        <v>0</v>
      </c>
      <c r="AY3676" s="11">
        <f t="shared" ref="AY3676:BQ3676" si="5123">SUM(AY3677)</f>
        <v>0</v>
      </c>
      <c r="AZ3676" s="11">
        <f t="shared" si="5123"/>
        <v>9797</v>
      </c>
      <c r="BA3676" s="11">
        <f t="shared" si="5123"/>
        <v>0</v>
      </c>
      <c r="BB3676" s="11">
        <f t="shared" si="5123"/>
        <v>0</v>
      </c>
      <c r="BC3676" s="11">
        <f t="shared" si="5123"/>
        <v>0</v>
      </c>
      <c r="BD3676" s="11">
        <f t="shared" si="5123"/>
        <v>0</v>
      </c>
      <c r="BE3676" s="11">
        <f t="shared" si="5123"/>
        <v>9797</v>
      </c>
      <c r="BF3676" s="11">
        <f t="shared" si="5123"/>
        <v>0</v>
      </c>
      <c r="BG3676" s="11">
        <f t="shared" si="5123"/>
        <v>0</v>
      </c>
      <c r="BH3676" s="11">
        <f t="shared" si="5123"/>
        <v>9797</v>
      </c>
      <c r="BI3676" s="11">
        <f t="shared" si="5123"/>
        <v>0</v>
      </c>
      <c r="BJ3676" s="11">
        <f t="shared" si="5123"/>
        <v>0</v>
      </c>
      <c r="BK3676" s="11">
        <f t="shared" si="5123"/>
        <v>0</v>
      </c>
      <c r="BL3676" s="11">
        <f t="shared" si="5123"/>
        <v>0</v>
      </c>
      <c r="BM3676" s="11">
        <f t="shared" si="5123"/>
        <v>0</v>
      </c>
      <c r="BN3676" s="11">
        <f t="shared" si="5123"/>
        <v>0</v>
      </c>
      <c r="BO3676" s="11">
        <f t="shared" si="5123"/>
        <v>0</v>
      </c>
      <c r="BP3676" s="11">
        <f t="shared" si="5123"/>
        <v>0</v>
      </c>
      <c r="BQ3676" s="11">
        <f t="shared" si="5123"/>
        <v>0</v>
      </c>
      <c r="BR3676" s="11">
        <v>9797</v>
      </c>
      <c r="BS3676" s="11">
        <v>0</v>
      </c>
    </row>
    <row r="3677" spans="1:71" x14ac:dyDescent="0.25">
      <c r="A3677" s="4" t="s">
        <v>915</v>
      </c>
      <c r="B3677" s="4" t="s">
        <v>75</v>
      </c>
      <c r="C3677" s="4" t="s">
        <v>1541</v>
      </c>
      <c r="D3677" s="65" t="s">
        <v>1542</v>
      </c>
      <c r="E3677" s="64" t="s">
        <v>65</v>
      </c>
      <c r="F3677" s="64" t="s">
        <v>1</v>
      </c>
      <c r="G3677" s="2" t="s">
        <v>1</v>
      </c>
      <c r="H3677" s="2" t="s">
        <v>66</v>
      </c>
      <c r="I3677" s="12">
        <f t="shared" ref="I3677:AA3677" si="5124">SUM(I3678:I3679)</f>
        <v>14500</v>
      </c>
      <c r="J3677" s="12">
        <f t="shared" si="5124"/>
        <v>0</v>
      </c>
      <c r="K3677" s="12">
        <f t="shared" si="5124"/>
        <v>0</v>
      </c>
      <c r="L3677" s="12">
        <f t="shared" si="5124"/>
        <v>0</v>
      </c>
      <c r="M3677" s="12">
        <f t="shared" si="5124"/>
        <v>0</v>
      </c>
      <c r="N3677" s="12">
        <f t="shared" si="5124"/>
        <v>0</v>
      </c>
      <c r="O3677" s="12">
        <f t="shared" ref="O3677" si="5125">SUM(O3678:O3679)</f>
        <v>14500</v>
      </c>
      <c r="P3677" s="12">
        <f t="shared" si="5124"/>
        <v>0</v>
      </c>
      <c r="Q3677" s="12">
        <f t="shared" si="5124"/>
        <v>0</v>
      </c>
      <c r="R3677" s="12">
        <f t="shared" si="5124"/>
        <v>0</v>
      </c>
      <c r="S3677" s="12">
        <f t="shared" si="5124"/>
        <v>0</v>
      </c>
      <c r="T3677" s="12">
        <f t="shared" si="5124"/>
        <v>0</v>
      </c>
      <c r="U3677" s="12">
        <f t="shared" si="5124"/>
        <v>0</v>
      </c>
      <c r="V3677" s="12">
        <f t="shared" si="5124"/>
        <v>0</v>
      </c>
      <c r="W3677" s="12">
        <f t="shared" si="5124"/>
        <v>0</v>
      </c>
      <c r="X3677" s="12">
        <f t="shared" si="5124"/>
        <v>0</v>
      </c>
      <c r="Y3677" s="12">
        <f t="shared" si="5124"/>
        <v>0</v>
      </c>
      <c r="Z3677" s="12">
        <f t="shared" si="5124"/>
        <v>0</v>
      </c>
      <c r="AA3677" s="12">
        <f t="shared" si="5124"/>
        <v>0</v>
      </c>
      <c r="AB3677" s="12">
        <v>0</v>
      </c>
      <c r="AC3677" s="12">
        <v>14500</v>
      </c>
      <c r="AD3677" s="12">
        <f t="shared" ref="AD3677:AV3677" si="5126">SUM(AD3678:AD3679)</f>
        <v>0</v>
      </c>
      <c r="AE3677" s="12">
        <f t="shared" si="5126"/>
        <v>0</v>
      </c>
      <c r="AF3677" s="12">
        <f t="shared" si="5126"/>
        <v>0</v>
      </c>
      <c r="AG3677" s="12">
        <f t="shared" si="5126"/>
        <v>0</v>
      </c>
      <c r="AH3677" s="12">
        <f t="shared" si="5126"/>
        <v>0</v>
      </c>
      <c r="AI3677" s="12">
        <f t="shared" si="5126"/>
        <v>0</v>
      </c>
      <c r="AJ3677" s="12">
        <f t="shared" ref="AJ3677" si="5127">SUM(AJ3678:AJ3679)</f>
        <v>0</v>
      </c>
      <c r="AK3677" s="12">
        <f t="shared" si="5126"/>
        <v>0</v>
      </c>
      <c r="AL3677" s="12">
        <f t="shared" si="5126"/>
        <v>0</v>
      </c>
      <c r="AM3677" s="12">
        <f t="shared" si="5126"/>
        <v>0</v>
      </c>
      <c r="AN3677" s="12">
        <f t="shared" si="5126"/>
        <v>0</v>
      </c>
      <c r="AO3677" s="12">
        <f t="shared" si="5126"/>
        <v>0</v>
      </c>
      <c r="AP3677" s="12">
        <f t="shared" si="5126"/>
        <v>0</v>
      </c>
      <c r="AQ3677" s="12">
        <f t="shared" si="5126"/>
        <v>0</v>
      </c>
      <c r="AR3677" s="12">
        <f t="shared" si="5126"/>
        <v>0</v>
      </c>
      <c r="AS3677" s="12">
        <f t="shared" si="5126"/>
        <v>0</v>
      </c>
      <c r="AT3677" s="12">
        <f t="shared" si="5126"/>
        <v>0</v>
      </c>
      <c r="AU3677" s="12">
        <f t="shared" si="5126"/>
        <v>0</v>
      </c>
      <c r="AV3677" s="12">
        <f t="shared" si="5126"/>
        <v>0</v>
      </c>
      <c r="AW3677" s="12">
        <v>0</v>
      </c>
      <c r="AX3677" s="12">
        <v>0</v>
      </c>
      <c r="AY3677" s="12">
        <f t="shared" ref="AY3677:BQ3677" si="5128">SUM(AY3678:AY3679)</f>
        <v>0</v>
      </c>
      <c r="AZ3677" s="12">
        <f t="shared" si="5128"/>
        <v>9797</v>
      </c>
      <c r="BA3677" s="12">
        <f t="shared" si="5128"/>
        <v>0</v>
      </c>
      <c r="BB3677" s="12">
        <f t="shared" si="5128"/>
        <v>0</v>
      </c>
      <c r="BC3677" s="12">
        <f t="shared" si="5128"/>
        <v>0</v>
      </c>
      <c r="BD3677" s="12">
        <f t="shared" si="5128"/>
        <v>0</v>
      </c>
      <c r="BE3677" s="12">
        <f t="shared" ref="BE3677" si="5129">SUM(BE3678:BE3679)</f>
        <v>9797</v>
      </c>
      <c r="BF3677" s="12">
        <f t="shared" si="5128"/>
        <v>0</v>
      </c>
      <c r="BG3677" s="12">
        <f t="shared" si="5128"/>
        <v>0</v>
      </c>
      <c r="BH3677" s="12">
        <f t="shared" si="5128"/>
        <v>9797</v>
      </c>
      <c r="BI3677" s="12">
        <f t="shared" si="5128"/>
        <v>0</v>
      </c>
      <c r="BJ3677" s="12">
        <f t="shared" si="5128"/>
        <v>0</v>
      </c>
      <c r="BK3677" s="12">
        <f t="shared" si="5128"/>
        <v>0</v>
      </c>
      <c r="BL3677" s="12">
        <f t="shared" si="5128"/>
        <v>0</v>
      </c>
      <c r="BM3677" s="12">
        <f t="shared" si="5128"/>
        <v>0</v>
      </c>
      <c r="BN3677" s="12">
        <f t="shared" si="5128"/>
        <v>0</v>
      </c>
      <c r="BO3677" s="12">
        <f t="shared" si="5128"/>
        <v>0</v>
      </c>
      <c r="BP3677" s="12">
        <f t="shared" si="5128"/>
        <v>0</v>
      </c>
      <c r="BQ3677" s="12">
        <f t="shared" si="5128"/>
        <v>0</v>
      </c>
      <c r="BR3677" s="12">
        <v>9797</v>
      </c>
      <c r="BS3677" s="12">
        <v>0</v>
      </c>
    </row>
    <row r="3678" spans="1:71" x14ac:dyDescent="0.25">
      <c r="A3678" s="4" t="s">
        <v>915</v>
      </c>
      <c r="B3678" s="4" t="s">
        <v>75</v>
      </c>
      <c r="C3678" s="4" t="s">
        <v>1541</v>
      </c>
      <c r="D3678" s="65" t="s">
        <v>1542</v>
      </c>
      <c r="E3678" s="75">
        <v>8213</v>
      </c>
      <c r="F3678" s="65"/>
      <c r="G3678" s="61" t="s">
        <v>1894</v>
      </c>
      <c r="H3678" s="13" t="s">
        <v>68</v>
      </c>
      <c r="I3678" s="14">
        <v>9500</v>
      </c>
      <c r="J3678" s="14"/>
      <c r="K3678" s="14"/>
      <c r="L3678" s="14"/>
      <c r="M3678" s="14"/>
      <c r="N3678" s="14"/>
      <c r="O3678" s="14">
        <f t="shared" si="5112"/>
        <v>9500</v>
      </c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>
        <v>0</v>
      </c>
      <c r="AC3678" s="14">
        <v>9500</v>
      </c>
      <c r="AD3678" s="14">
        <v>0</v>
      </c>
      <c r="AE3678" s="14"/>
      <c r="AF3678" s="14"/>
      <c r="AG3678" s="14"/>
      <c r="AH3678" s="14"/>
      <c r="AI3678" s="14"/>
      <c r="AJ3678" s="14">
        <f t="shared" si="5113"/>
        <v>0</v>
      </c>
      <c r="AK3678" s="14"/>
      <c r="AL3678" s="14"/>
      <c r="AM3678" s="14"/>
      <c r="AN3678" s="14"/>
      <c r="AO3678" s="14"/>
      <c r="AP3678" s="14"/>
      <c r="AQ3678" s="14"/>
      <c r="AR3678" s="14"/>
      <c r="AS3678" s="14"/>
      <c r="AT3678" s="14"/>
      <c r="AU3678" s="14"/>
      <c r="AV3678" s="14"/>
      <c r="AW3678" s="14">
        <v>0</v>
      </c>
      <c r="AX3678" s="14">
        <v>0</v>
      </c>
      <c r="AY3678" s="14">
        <v>0</v>
      </c>
      <c r="AZ3678" s="14">
        <v>1000</v>
      </c>
      <c r="BA3678" s="14"/>
      <c r="BB3678" s="14"/>
      <c r="BC3678" s="14"/>
      <c r="BD3678" s="14"/>
      <c r="BE3678" s="14">
        <f t="shared" si="5114"/>
        <v>1000</v>
      </c>
      <c r="BF3678" s="14"/>
      <c r="BG3678" s="14"/>
      <c r="BH3678" s="14">
        <v>1000</v>
      </c>
      <c r="BI3678" s="14"/>
      <c r="BJ3678" s="14"/>
      <c r="BK3678" s="14"/>
      <c r="BL3678" s="14"/>
      <c r="BM3678" s="14"/>
      <c r="BN3678" s="14"/>
      <c r="BO3678" s="14"/>
      <c r="BP3678" s="14"/>
      <c r="BQ3678" s="14"/>
      <c r="BR3678" s="14">
        <v>1000</v>
      </c>
      <c r="BS3678" s="14">
        <v>0</v>
      </c>
    </row>
    <row r="3679" spans="1:71" x14ac:dyDescent="0.25">
      <c r="A3679" s="4" t="s">
        <v>915</v>
      </c>
      <c r="B3679" s="4" t="s">
        <v>75</v>
      </c>
      <c r="C3679" s="4" t="s">
        <v>1541</v>
      </c>
      <c r="D3679" s="65" t="s">
        <v>1542</v>
      </c>
      <c r="E3679" s="75">
        <v>8216</v>
      </c>
      <c r="F3679" s="65"/>
      <c r="G3679" s="61" t="s">
        <v>1894</v>
      </c>
      <c r="H3679" s="13" t="s">
        <v>306</v>
      </c>
      <c r="I3679" s="14">
        <v>5000</v>
      </c>
      <c r="J3679" s="14"/>
      <c r="K3679" s="14"/>
      <c r="L3679" s="14"/>
      <c r="M3679" s="14"/>
      <c r="N3679" s="14"/>
      <c r="O3679" s="14">
        <f t="shared" si="5112"/>
        <v>5000</v>
      </c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>
        <v>0</v>
      </c>
      <c r="AC3679" s="14">
        <v>5000</v>
      </c>
      <c r="AD3679" s="14">
        <v>0</v>
      </c>
      <c r="AE3679" s="14"/>
      <c r="AF3679" s="14"/>
      <c r="AG3679" s="14"/>
      <c r="AH3679" s="14"/>
      <c r="AI3679" s="14"/>
      <c r="AJ3679" s="14">
        <f t="shared" si="5113"/>
        <v>0</v>
      </c>
      <c r="AK3679" s="14"/>
      <c r="AL3679" s="14"/>
      <c r="AM3679" s="14"/>
      <c r="AN3679" s="14"/>
      <c r="AO3679" s="14"/>
      <c r="AP3679" s="14"/>
      <c r="AQ3679" s="14"/>
      <c r="AR3679" s="14"/>
      <c r="AS3679" s="14"/>
      <c r="AT3679" s="14"/>
      <c r="AU3679" s="14"/>
      <c r="AV3679" s="14"/>
      <c r="AW3679" s="14">
        <v>0</v>
      </c>
      <c r="AX3679" s="14">
        <v>0</v>
      </c>
      <c r="AY3679" s="14">
        <v>0</v>
      </c>
      <c r="AZ3679" s="14">
        <v>8797</v>
      </c>
      <c r="BA3679" s="14"/>
      <c r="BB3679" s="14"/>
      <c r="BC3679" s="14"/>
      <c r="BD3679" s="14"/>
      <c r="BE3679" s="14">
        <f t="shared" si="5114"/>
        <v>8797</v>
      </c>
      <c r="BF3679" s="14"/>
      <c r="BG3679" s="14"/>
      <c r="BH3679" s="14">
        <v>8797</v>
      </c>
      <c r="BI3679" s="14"/>
      <c r="BJ3679" s="14"/>
      <c r="BK3679" s="14"/>
      <c r="BL3679" s="14"/>
      <c r="BM3679" s="14"/>
      <c r="BN3679" s="14"/>
      <c r="BO3679" s="14"/>
      <c r="BP3679" s="14"/>
      <c r="BQ3679" s="14"/>
      <c r="BR3679" s="14">
        <v>8797</v>
      </c>
      <c r="BS3679" s="14">
        <v>0</v>
      </c>
    </row>
    <row r="3680" spans="1:71" x14ac:dyDescent="0.25">
      <c r="A3680" s="13" t="s">
        <v>1</v>
      </c>
      <c r="B3680" s="13" t="s">
        <v>1</v>
      </c>
      <c r="C3680" s="13" t="s">
        <v>1</v>
      </c>
      <c r="D3680" s="60" t="s">
        <v>1</v>
      </c>
      <c r="E3680" s="60" t="s">
        <v>1</v>
      </c>
      <c r="F3680" s="60" t="s">
        <v>1</v>
      </c>
      <c r="G3680" s="13" t="s">
        <v>1</v>
      </c>
      <c r="H3680" s="10" t="s">
        <v>1551</v>
      </c>
      <c r="I3680" s="11">
        <f t="shared" ref="I3680:AA3680" si="5130">SUM(I3650,I3673,I3676)</f>
        <v>210400</v>
      </c>
      <c r="J3680" s="11">
        <f t="shared" si="5130"/>
        <v>0</v>
      </c>
      <c r="K3680" s="11">
        <f t="shared" si="5130"/>
        <v>0</v>
      </c>
      <c r="L3680" s="11">
        <f t="shared" si="5130"/>
        <v>0</v>
      </c>
      <c r="M3680" s="11">
        <f t="shared" si="5130"/>
        <v>0</v>
      </c>
      <c r="N3680" s="11">
        <f t="shared" si="5130"/>
        <v>0</v>
      </c>
      <c r="O3680" s="11">
        <f t="shared" si="5130"/>
        <v>210400</v>
      </c>
      <c r="P3680" s="11">
        <f t="shared" si="5130"/>
        <v>1401</v>
      </c>
      <c r="Q3680" s="11">
        <f t="shared" si="5130"/>
        <v>20235</v>
      </c>
      <c r="R3680" s="11">
        <f t="shared" si="5130"/>
        <v>17853</v>
      </c>
      <c r="S3680" s="11">
        <f t="shared" si="5130"/>
        <v>0</v>
      </c>
      <c r="T3680" s="11">
        <f t="shared" si="5130"/>
        <v>0</v>
      </c>
      <c r="U3680" s="11">
        <f t="shared" si="5130"/>
        <v>0</v>
      </c>
      <c r="V3680" s="11">
        <f t="shared" si="5130"/>
        <v>0</v>
      </c>
      <c r="W3680" s="11">
        <f t="shared" si="5130"/>
        <v>0</v>
      </c>
      <c r="X3680" s="11">
        <f t="shared" si="5130"/>
        <v>0</v>
      </c>
      <c r="Y3680" s="11">
        <f t="shared" si="5130"/>
        <v>0</v>
      </c>
      <c r="Z3680" s="11">
        <f t="shared" si="5130"/>
        <v>0</v>
      </c>
      <c r="AA3680" s="11">
        <f t="shared" si="5130"/>
        <v>0</v>
      </c>
      <c r="AB3680" s="11">
        <v>39489</v>
      </c>
      <c r="AC3680" s="11">
        <v>170911</v>
      </c>
      <c r="AD3680" s="11">
        <f t="shared" ref="AD3680:AV3680" si="5131">SUM(AD3650,AD3673,AD3676)</f>
        <v>0</v>
      </c>
      <c r="AE3680" s="11">
        <f t="shared" si="5131"/>
        <v>1051</v>
      </c>
      <c r="AF3680" s="11">
        <f t="shared" si="5131"/>
        <v>0</v>
      </c>
      <c r="AG3680" s="11">
        <f t="shared" si="5131"/>
        <v>0</v>
      </c>
      <c r="AH3680" s="11">
        <f t="shared" si="5131"/>
        <v>0</v>
      </c>
      <c r="AI3680" s="11">
        <f t="shared" si="5131"/>
        <v>0</v>
      </c>
      <c r="AJ3680" s="11">
        <f t="shared" si="5131"/>
        <v>1051</v>
      </c>
      <c r="AK3680" s="11">
        <f t="shared" si="5131"/>
        <v>0</v>
      </c>
      <c r="AL3680" s="11">
        <f t="shared" si="5131"/>
        <v>0</v>
      </c>
      <c r="AM3680" s="11">
        <f t="shared" si="5131"/>
        <v>1051</v>
      </c>
      <c r="AN3680" s="11">
        <f t="shared" si="5131"/>
        <v>0</v>
      </c>
      <c r="AO3680" s="11">
        <f t="shared" si="5131"/>
        <v>0</v>
      </c>
      <c r="AP3680" s="11">
        <f t="shared" si="5131"/>
        <v>0</v>
      </c>
      <c r="AQ3680" s="11">
        <f t="shared" si="5131"/>
        <v>0</v>
      </c>
      <c r="AR3680" s="11">
        <f t="shared" si="5131"/>
        <v>0</v>
      </c>
      <c r="AS3680" s="11">
        <f t="shared" si="5131"/>
        <v>0</v>
      </c>
      <c r="AT3680" s="11">
        <f t="shared" si="5131"/>
        <v>0</v>
      </c>
      <c r="AU3680" s="11">
        <f t="shared" si="5131"/>
        <v>0</v>
      </c>
      <c r="AV3680" s="11">
        <f t="shared" si="5131"/>
        <v>0</v>
      </c>
      <c r="AW3680" s="11">
        <v>1051</v>
      </c>
      <c r="AX3680" s="11">
        <v>0</v>
      </c>
      <c r="AY3680" s="11">
        <f t="shared" ref="AY3680:BQ3680" si="5132">SUM(AY3650,AY3673,AY3676)</f>
        <v>29000</v>
      </c>
      <c r="AZ3680" s="11">
        <f t="shared" si="5132"/>
        <v>11097</v>
      </c>
      <c r="BA3680" s="11">
        <f t="shared" si="5132"/>
        <v>0</v>
      </c>
      <c r="BB3680" s="11">
        <f t="shared" si="5132"/>
        <v>0</v>
      </c>
      <c r="BC3680" s="11">
        <f t="shared" si="5132"/>
        <v>0</v>
      </c>
      <c r="BD3680" s="11">
        <f t="shared" si="5132"/>
        <v>0</v>
      </c>
      <c r="BE3680" s="11">
        <f t="shared" si="5132"/>
        <v>40097</v>
      </c>
      <c r="BF3680" s="11">
        <f t="shared" si="5132"/>
        <v>6273</v>
      </c>
      <c r="BG3680" s="11">
        <f t="shared" si="5132"/>
        <v>1652</v>
      </c>
      <c r="BH3680" s="11">
        <f t="shared" si="5132"/>
        <v>11097</v>
      </c>
      <c r="BI3680" s="11">
        <f t="shared" si="5132"/>
        <v>0</v>
      </c>
      <c r="BJ3680" s="11">
        <f t="shared" si="5132"/>
        <v>0</v>
      </c>
      <c r="BK3680" s="11">
        <f t="shared" si="5132"/>
        <v>0</v>
      </c>
      <c r="BL3680" s="11">
        <f t="shared" si="5132"/>
        <v>0</v>
      </c>
      <c r="BM3680" s="11">
        <f t="shared" si="5132"/>
        <v>0</v>
      </c>
      <c r="BN3680" s="11">
        <f t="shared" si="5132"/>
        <v>0</v>
      </c>
      <c r="BO3680" s="11">
        <f t="shared" si="5132"/>
        <v>0</v>
      </c>
      <c r="BP3680" s="11">
        <f t="shared" si="5132"/>
        <v>0</v>
      </c>
      <c r="BQ3680" s="11">
        <f t="shared" si="5132"/>
        <v>0</v>
      </c>
      <c r="BR3680" s="11">
        <v>19022</v>
      </c>
      <c r="BS3680" s="11">
        <v>21075</v>
      </c>
    </row>
    <row r="3681" spans="1:71" ht="15.75" thickBot="1" x14ac:dyDescent="0.3">
      <c r="A3681" s="13" t="s">
        <v>1</v>
      </c>
      <c r="B3681" s="13" t="s">
        <v>1</v>
      </c>
      <c r="C3681" s="13" t="s">
        <v>1</v>
      </c>
      <c r="D3681" s="60" t="s">
        <v>1</v>
      </c>
      <c r="E3681" s="60" t="s">
        <v>1</v>
      </c>
      <c r="F3681" s="60" t="s">
        <v>1</v>
      </c>
      <c r="G3681" s="13" t="s">
        <v>1</v>
      </c>
      <c r="H3681" s="2" t="s">
        <v>70</v>
      </c>
      <c r="I3681" s="13" t="s">
        <v>1</v>
      </c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>
        <v>0</v>
      </c>
      <c r="AC3681" s="13">
        <v>0</v>
      </c>
      <c r="AD3681" s="13" t="s">
        <v>1</v>
      </c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  <c r="AW3681" s="13">
        <v>0</v>
      </c>
      <c r="AX3681" s="13">
        <v>0</v>
      </c>
      <c r="AY3681" s="13" t="s">
        <v>1</v>
      </c>
      <c r="AZ3681" s="13"/>
      <c r="BA3681" s="13"/>
      <c r="BB3681" s="13"/>
      <c r="BC3681" s="13"/>
      <c r="BD3681" s="13"/>
      <c r="BE3681" s="13"/>
      <c r="BF3681" s="13"/>
      <c r="BG3681" s="13"/>
      <c r="BH3681" s="13"/>
      <c r="BI3681" s="13"/>
      <c r="BJ3681" s="13"/>
      <c r="BK3681" s="13"/>
      <c r="BL3681" s="13"/>
      <c r="BM3681" s="13"/>
      <c r="BN3681" s="13"/>
      <c r="BO3681" s="13"/>
      <c r="BP3681" s="13"/>
      <c r="BQ3681" s="13"/>
      <c r="BR3681" s="13">
        <v>0</v>
      </c>
      <c r="BS3681" s="13">
        <v>0</v>
      </c>
    </row>
    <row r="3682" spans="1:71" ht="69.75" customHeight="1" thickBot="1" x14ac:dyDescent="0.3">
      <c r="A3682" s="110" t="s">
        <v>1</v>
      </c>
      <c r="B3682" s="110" t="s">
        <v>1</v>
      </c>
      <c r="C3682" s="110" t="s">
        <v>1</v>
      </c>
      <c r="D3682" s="113" t="s">
        <v>1</v>
      </c>
      <c r="E3682" s="113" t="s">
        <v>1</v>
      </c>
      <c r="F3682" s="113" t="s">
        <v>1</v>
      </c>
      <c r="G3682" s="116" t="s">
        <v>1</v>
      </c>
      <c r="H3682" s="5" t="s">
        <v>71</v>
      </c>
      <c r="I3682" s="57" t="s">
        <v>11</v>
      </c>
      <c r="J3682" s="57" t="s">
        <v>1831</v>
      </c>
      <c r="K3682" s="57" t="s">
        <v>1784</v>
      </c>
      <c r="L3682" s="57" t="s">
        <v>1817</v>
      </c>
      <c r="M3682" s="57" t="s">
        <v>1818</v>
      </c>
      <c r="N3682" s="57" t="s">
        <v>1819</v>
      </c>
      <c r="O3682" s="57" t="s">
        <v>1835</v>
      </c>
      <c r="P3682" s="57" t="s">
        <v>1832</v>
      </c>
      <c r="Q3682" s="57" t="s">
        <v>1820</v>
      </c>
      <c r="R3682" s="57" t="s">
        <v>1821</v>
      </c>
      <c r="S3682" s="57" t="s">
        <v>1822</v>
      </c>
      <c r="T3682" s="57" t="s">
        <v>1823</v>
      </c>
      <c r="U3682" s="57" t="s">
        <v>1824</v>
      </c>
      <c r="V3682" s="57" t="s">
        <v>1825</v>
      </c>
      <c r="W3682" s="57" t="s">
        <v>1833</v>
      </c>
      <c r="X3682" s="57" t="s">
        <v>1834</v>
      </c>
      <c r="Y3682" s="57" t="s">
        <v>1826</v>
      </c>
      <c r="Z3682" s="57" t="s">
        <v>1827</v>
      </c>
      <c r="AA3682" s="57" t="s">
        <v>1828</v>
      </c>
      <c r="AB3682" s="57" t="s">
        <v>1829</v>
      </c>
      <c r="AC3682" s="57" t="s">
        <v>1830</v>
      </c>
      <c r="AD3682" s="58" t="s">
        <v>12</v>
      </c>
      <c r="AE3682" s="58" t="s">
        <v>1831</v>
      </c>
      <c r="AF3682" s="58" t="s">
        <v>1784</v>
      </c>
      <c r="AG3682" s="58" t="s">
        <v>1817</v>
      </c>
      <c r="AH3682" s="58" t="s">
        <v>1818</v>
      </c>
      <c r="AI3682" s="58" t="s">
        <v>1819</v>
      </c>
      <c r="AJ3682" s="58" t="s">
        <v>1836</v>
      </c>
      <c r="AK3682" s="58" t="s">
        <v>1832</v>
      </c>
      <c r="AL3682" s="58" t="s">
        <v>1820</v>
      </c>
      <c r="AM3682" s="58" t="s">
        <v>1821</v>
      </c>
      <c r="AN3682" s="58" t="s">
        <v>1822</v>
      </c>
      <c r="AO3682" s="58" t="s">
        <v>1823</v>
      </c>
      <c r="AP3682" s="58" t="s">
        <v>1824</v>
      </c>
      <c r="AQ3682" s="58" t="s">
        <v>1825</v>
      </c>
      <c r="AR3682" s="58" t="s">
        <v>1833</v>
      </c>
      <c r="AS3682" s="58" t="s">
        <v>1834</v>
      </c>
      <c r="AT3682" s="58" t="s">
        <v>1826</v>
      </c>
      <c r="AU3682" s="58" t="s">
        <v>1827</v>
      </c>
      <c r="AV3682" s="58" t="s">
        <v>1828</v>
      </c>
      <c r="AW3682" s="58" t="s">
        <v>1829</v>
      </c>
      <c r="AX3682" s="58" t="s">
        <v>1830</v>
      </c>
      <c r="AY3682" s="59" t="s">
        <v>13</v>
      </c>
      <c r="AZ3682" s="59" t="s">
        <v>1831</v>
      </c>
      <c r="BA3682" s="59" t="s">
        <v>1784</v>
      </c>
      <c r="BB3682" s="59" t="s">
        <v>1817</v>
      </c>
      <c r="BC3682" s="59" t="s">
        <v>1818</v>
      </c>
      <c r="BD3682" s="59" t="s">
        <v>1819</v>
      </c>
      <c r="BE3682" s="59" t="s">
        <v>1837</v>
      </c>
      <c r="BF3682" s="59" t="s">
        <v>1832</v>
      </c>
      <c r="BG3682" s="59" t="s">
        <v>1820</v>
      </c>
      <c r="BH3682" s="59" t="s">
        <v>1821</v>
      </c>
      <c r="BI3682" s="59" t="s">
        <v>1822</v>
      </c>
      <c r="BJ3682" s="59" t="s">
        <v>1823</v>
      </c>
      <c r="BK3682" s="59" t="s">
        <v>1824</v>
      </c>
      <c r="BL3682" s="59" t="s">
        <v>1825</v>
      </c>
      <c r="BM3682" s="59" t="s">
        <v>1833</v>
      </c>
      <c r="BN3682" s="59" t="s">
        <v>1834</v>
      </c>
      <c r="BO3682" s="59" t="s">
        <v>1826</v>
      </c>
      <c r="BP3682" s="59" t="s">
        <v>1827</v>
      </c>
      <c r="BQ3682" s="59" t="s">
        <v>1828</v>
      </c>
      <c r="BR3682" s="59" t="s">
        <v>1829</v>
      </c>
      <c r="BS3682" s="59" t="s">
        <v>1830</v>
      </c>
    </row>
    <row r="3683" spans="1:71" x14ac:dyDescent="0.25">
      <c r="A3683" s="111"/>
      <c r="B3683" s="111"/>
      <c r="C3683" s="111"/>
      <c r="D3683" s="114"/>
      <c r="E3683" s="114"/>
      <c r="F3683" s="114"/>
      <c r="G3683" s="117"/>
      <c r="H3683" s="15" t="s">
        <v>1</v>
      </c>
      <c r="I3683" s="9">
        <v>1</v>
      </c>
      <c r="J3683" s="9">
        <v>2</v>
      </c>
      <c r="K3683" s="9">
        <v>3</v>
      </c>
      <c r="L3683" s="9">
        <v>4</v>
      </c>
      <c r="M3683" s="9">
        <v>5</v>
      </c>
      <c r="N3683" s="9">
        <v>6</v>
      </c>
      <c r="O3683" s="9">
        <v>7</v>
      </c>
      <c r="P3683" s="9">
        <v>8</v>
      </c>
      <c r="Q3683" s="9">
        <v>9</v>
      </c>
      <c r="R3683" s="9">
        <v>10</v>
      </c>
      <c r="S3683" s="9">
        <v>11</v>
      </c>
      <c r="T3683" s="9">
        <v>12</v>
      </c>
      <c r="U3683" s="9">
        <v>13</v>
      </c>
      <c r="V3683" s="9">
        <v>14</v>
      </c>
      <c r="W3683" s="9">
        <v>15</v>
      </c>
      <c r="X3683" s="9">
        <v>16</v>
      </c>
      <c r="Y3683" s="9">
        <v>17</v>
      </c>
      <c r="Z3683" s="9">
        <v>18</v>
      </c>
      <c r="AA3683" s="9">
        <v>19</v>
      </c>
      <c r="AB3683" s="9">
        <v>20</v>
      </c>
      <c r="AC3683" s="9">
        <v>21</v>
      </c>
      <c r="AD3683" s="9">
        <v>1</v>
      </c>
      <c r="AE3683" s="9">
        <v>2</v>
      </c>
      <c r="AF3683" s="9">
        <v>3</v>
      </c>
      <c r="AG3683" s="9">
        <v>4</v>
      </c>
      <c r="AH3683" s="9">
        <v>5</v>
      </c>
      <c r="AI3683" s="9">
        <v>6</v>
      </c>
      <c r="AJ3683" s="9">
        <v>7</v>
      </c>
      <c r="AK3683" s="9">
        <v>8</v>
      </c>
      <c r="AL3683" s="9">
        <v>9</v>
      </c>
      <c r="AM3683" s="9">
        <v>10</v>
      </c>
      <c r="AN3683" s="9">
        <v>11</v>
      </c>
      <c r="AO3683" s="9">
        <v>12</v>
      </c>
      <c r="AP3683" s="9">
        <v>13</v>
      </c>
      <c r="AQ3683" s="9">
        <v>14</v>
      </c>
      <c r="AR3683" s="9">
        <v>15</v>
      </c>
      <c r="AS3683" s="9">
        <v>16</v>
      </c>
      <c r="AT3683" s="9">
        <v>17</v>
      </c>
      <c r="AU3683" s="9">
        <v>18</v>
      </c>
      <c r="AV3683" s="9">
        <v>19</v>
      </c>
      <c r="AW3683" s="9">
        <v>20</v>
      </c>
      <c r="AX3683" s="9">
        <v>21</v>
      </c>
      <c r="AY3683" s="9">
        <v>1</v>
      </c>
      <c r="AZ3683" s="9">
        <v>2</v>
      </c>
      <c r="BA3683" s="9">
        <v>3</v>
      </c>
      <c r="BB3683" s="9">
        <v>4</v>
      </c>
      <c r="BC3683" s="9">
        <v>5</v>
      </c>
      <c r="BD3683" s="9">
        <v>6</v>
      </c>
      <c r="BE3683" s="9">
        <v>7</v>
      </c>
      <c r="BF3683" s="9">
        <v>8</v>
      </c>
      <c r="BG3683" s="9">
        <v>9</v>
      </c>
      <c r="BH3683" s="9">
        <v>10</v>
      </c>
      <c r="BI3683" s="9">
        <v>11</v>
      </c>
      <c r="BJ3683" s="9">
        <v>12</v>
      </c>
      <c r="BK3683" s="9">
        <v>13</v>
      </c>
      <c r="BL3683" s="9">
        <v>14</v>
      </c>
      <c r="BM3683" s="9">
        <v>15</v>
      </c>
      <c r="BN3683" s="9">
        <v>16</v>
      </c>
      <c r="BO3683" s="9">
        <v>17</v>
      </c>
      <c r="BP3683" s="9">
        <v>18</v>
      </c>
      <c r="BQ3683" s="9">
        <v>19</v>
      </c>
      <c r="BR3683" s="9">
        <v>20</v>
      </c>
      <c r="BS3683" s="9">
        <v>21</v>
      </c>
    </row>
    <row r="3684" spans="1:71" x14ac:dyDescent="0.25">
      <c r="A3684" s="111"/>
      <c r="B3684" s="111"/>
      <c r="C3684" s="111"/>
      <c r="D3684" s="114"/>
      <c r="E3684" s="114"/>
      <c r="F3684" s="114"/>
      <c r="G3684" s="117"/>
      <c r="H3684" s="16" t="s">
        <v>1002</v>
      </c>
      <c r="I3684" s="17">
        <f t="shared" ref="I3684:AA3684" si="5133">SUM(I3680)</f>
        <v>210400</v>
      </c>
      <c r="J3684" s="17">
        <f t="shared" si="5133"/>
        <v>0</v>
      </c>
      <c r="K3684" s="17">
        <f t="shared" si="5133"/>
        <v>0</v>
      </c>
      <c r="L3684" s="17">
        <f t="shared" si="5133"/>
        <v>0</v>
      </c>
      <c r="M3684" s="17">
        <f t="shared" si="5133"/>
        <v>0</v>
      </c>
      <c r="N3684" s="17">
        <f t="shared" si="5133"/>
        <v>0</v>
      </c>
      <c r="O3684" s="17">
        <f t="shared" ref="O3684" si="5134">SUM(O3680)</f>
        <v>210400</v>
      </c>
      <c r="P3684" s="17">
        <f t="shared" si="5133"/>
        <v>1401</v>
      </c>
      <c r="Q3684" s="17">
        <f t="shared" si="5133"/>
        <v>20235</v>
      </c>
      <c r="R3684" s="17">
        <f t="shared" si="5133"/>
        <v>17853</v>
      </c>
      <c r="S3684" s="17">
        <f t="shared" si="5133"/>
        <v>0</v>
      </c>
      <c r="T3684" s="17">
        <f t="shared" si="5133"/>
        <v>0</v>
      </c>
      <c r="U3684" s="17">
        <f t="shared" si="5133"/>
        <v>0</v>
      </c>
      <c r="V3684" s="17">
        <f t="shared" si="5133"/>
        <v>0</v>
      </c>
      <c r="W3684" s="17">
        <f t="shared" si="5133"/>
        <v>0</v>
      </c>
      <c r="X3684" s="17">
        <f t="shared" si="5133"/>
        <v>0</v>
      </c>
      <c r="Y3684" s="17">
        <f t="shared" si="5133"/>
        <v>0</v>
      </c>
      <c r="Z3684" s="17">
        <f t="shared" si="5133"/>
        <v>0</v>
      </c>
      <c r="AA3684" s="17">
        <f t="shared" si="5133"/>
        <v>0</v>
      </c>
      <c r="AB3684" s="17">
        <v>39489</v>
      </c>
      <c r="AC3684" s="17">
        <v>170911</v>
      </c>
      <c r="AD3684" s="17">
        <f t="shared" ref="AD3684:AV3684" si="5135">SUM(AD3680)</f>
        <v>0</v>
      </c>
      <c r="AE3684" s="17">
        <f t="shared" si="5135"/>
        <v>1051</v>
      </c>
      <c r="AF3684" s="17">
        <f t="shared" si="5135"/>
        <v>0</v>
      </c>
      <c r="AG3684" s="17">
        <f t="shared" si="5135"/>
        <v>0</v>
      </c>
      <c r="AH3684" s="17">
        <f t="shared" si="5135"/>
        <v>0</v>
      </c>
      <c r="AI3684" s="17">
        <f t="shared" si="5135"/>
        <v>0</v>
      </c>
      <c r="AJ3684" s="17">
        <f t="shared" ref="AJ3684" si="5136">SUM(AJ3680)</f>
        <v>1051</v>
      </c>
      <c r="AK3684" s="17">
        <f t="shared" si="5135"/>
        <v>0</v>
      </c>
      <c r="AL3684" s="17">
        <f t="shared" si="5135"/>
        <v>0</v>
      </c>
      <c r="AM3684" s="17">
        <f t="shared" si="5135"/>
        <v>1051</v>
      </c>
      <c r="AN3684" s="17">
        <f t="shared" si="5135"/>
        <v>0</v>
      </c>
      <c r="AO3684" s="17">
        <f t="shared" si="5135"/>
        <v>0</v>
      </c>
      <c r="AP3684" s="17">
        <f t="shared" si="5135"/>
        <v>0</v>
      </c>
      <c r="AQ3684" s="17">
        <f t="shared" si="5135"/>
        <v>0</v>
      </c>
      <c r="AR3684" s="17">
        <f t="shared" si="5135"/>
        <v>0</v>
      </c>
      <c r="AS3684" s="17">
        <f t="shared" si="5135"/>
        <v>0</v>
      </c>
      <c r="AT3684" s="17">
        <f t="shared" si="5135"/>
        <v>0</v>
      </c>
      <c r="AU3684" s="17">
        <f t="shared" si="5135"/>
        <v>0</v>
      </c>
      <c r="AV3684" s="17">
        <f t="shared" si="5135"/>
        <v>0</v>
      </c>
      <c r="AW3684" s="17">
        <v>1051</v>
      </c>
      <c r="AX3684" s="17">
        <v>0</v>
      </c>
      <c r="AY3684" s="17">
        <f t="shared" ref="AY3684:BQ3684" si="5137">SUM(AY3680)</f>
        <v>29000</v>
      </c>
      <c r="AZ3684" s="17">
        <f t="shared" si="5137"/>
        <v>11097</v>
      </c>
      <c r="BA3684" s="17">
        <f t="shared" si="5137"/>
        <v>0</v>
      </c>
      <c r="BB3684" s="17">
        <f t="shared" si="5137"/>
        <v>0</v>
      </c>
      <c r="BC3684" s="17">
        <f t="shared" si="5137"/>
        <v>0</v>
      </c>
      <c r="BD3684" s="17">
        <f t="shared" si="5137"/>
        <v>0</v>
      </c>
      <c r="BE3684" s="17">
        <f t="shared" ref="BE3684" si="5138">SUM(BE3680)</f>
        <v>40097</v>
      </c>
      <c r="BF3684" s="17">
        <f t="shared" si="5137"/>
        <v>6273</v>
      </c>
      <c r="BG3684" s="17">
        <f t="shared" si="5137"/>
        <v>1652</v>
      </c>
      <c r="BH3684" s="17">
        <f t="shared" si="5137"/>
        <v>11097</v>
      </c>
      <c r="BI3684" s="17">
        <f t="shared" si="5137"/>
        <v>0</v>
      </c>
      <c r="BJ3684" s="17">
        <f t="shared" si="5137"/>
        <v>0</v>
      </c>
      <c r="BK3684" s="17">
        <f t="shared" si="5137"/>
        <v>0</v>
      </c>
      <c r="BL3684" s="17">
        <f t="shared" si="5137"/>
        <v>0</v>
      </c>
      <c r="BM3684" s="17">
        <f t="shared" si="5137"/>
        <v>0</v>
      </c>
      <c r="BN3684" s="17">
        <f t="shared" si="5137"/>
        <v>0</v>
      </c>
      <c r="BO3684" s="17">
        <f t="shared" si="5137"/>
        <v>0</v>
      </c>
      <c r="BP3684" s="17">
        <f t="shared" si="5137"/>
        <v>0</v>
      </c>
      <c r="BQ3684" s="17">
        <f t="shared" si="5137"/>
        <v>0</v>
      </c>
      <c r="BR3684" s="17">
        <v>19022</v>
      </c>
      <c r="BS3684" s="17">
        <v>21075</v>
      </c>
    </row>
    <row r="3685" spans="1:71" x14ac:dyDescent="0.25">
      <c r="A3685" s="111"/>
      <c r="B3685" s="111"/>
      <c r="C3685" s="111"/>
      <c r="D3685" s="114"/>
      <c r="E3685" s="114"/>
      <c r="F3685" s="114"/>
      <c r="G3685" s="117"/>
      <c r="H3685" s="18" t="s">
        <v>73</v>
      </c>
      <c r="I3685" s="17">
        <f t="shared" ref="I3685:AA3685" si="5139">SUM(I3684)</f>
        <v>210400</v>
      </c>
      <c r="J3685" s="17">
        <f t="shared" si="5139"/>
        <v>0</v>
      </c>
      <c r="K3685" s="17">
        <f t="shared" si="5139"/>
        <v>0</v>
      </c>
      <c r="L3685" s="17">
        <f t="shared" si="5139"/>
        <v>0</v>
      </c>
      <c r="M3685" s="17">
        <f t="shared" si="5139"/>
        <v>0</v>
      </c>
      <c r="N3685" s="17">
        <f t="shared" si="5139"/>
        <v>0</v>
      </c>
      <c r="O3685" s="17">
        <f t="shared" ref="O3685" si="5140">SUM(O3684)</f>
        <v>210400</v>
      </c>
      <c r="P3685" s="17">
        <f t="shared" si="5139"/>
        <v>1401</v>
      </c>
      <c r="Q3685" s="17">
        <f t="shared" si="5139"/>
        <v>20235</v>
      </c>
      <c r="R3685" s="17">
        <f t="shared" si="5139"/>
        <v>17853</v>
      </c>
      <c r="S3685" s="17">
        <f t="shared" si="5139"/>
        <v>0</v>
      </c>
      <c r="T3685" s="17">
        <f t="shared" si="5139"/>
        <v>0</v>
      </c>
      <c r="U3685" s="17">
        <f t="shared" si="5139"/>
        <v>0</v>
      </c>
      <c r="V3685" s="17">
        <f t="shared" si="5139"/>
        <v>0</v>
      </c>
      <c r="W3685" s="17">
        <f t="shared" si="5139"/>
        <v>0</v>
      </c>
      <c r="X3685" s="17">
        <f t="shared" si="5139"/>
        <v>0</v>
      </c>
      <c r="Y3685" s="17">
        <f t="shared" si="5139"/>
        <v>0</v>
      </c>
      <c r="Z3685" s="17">
        <f t="shared" si="5139"/>
        <v>0</v>
      </c>
      <c r="AA3685" s="17">
        <f t="shared" si="5139"/>
        <v>0</v>
      </c>
      <c r="AB3685" s="17">
        <v>39489</v>
      </c>
      <c r="AC3685" s="17">
        <v>170911</v>
      </c>
      <c r="AD3685" s="17">
        <f t="shared" ref="AD3685:AV3685" si="5141">SUM(AD3684)</f>
        <v>0</v>
      </c>
      <c r="AE3685" s="17">
        <f t="shared" si="5141"/>
        <v>1051</v>
      </c>
      <c r="AF3685" s="17">
        <f t="shared" si="5141"/>
        <v>0</v>
      </c>
      <c r="AG3685" s="17">
        <f t="shared" si="5141"/>
        <v>0</v>
      </c>
      <c r="AH3685" s="17">
        <f t="shared" si="5141"/>
        <v>0</v>
      </c>
      <c r="AI3685" s="17">
        <f t="shared" si="5141"/>
        <v>0</v>
      </c>
      <c r="AJ3685" s="17">
        <f t="shared" ref="AJ3685" si="5142">SUM(AJ3684)</f>
        <v>1051</v>
      </c>
      <c r="AK3685" s="17">
        <f t="shared" si="5141"/>
        <v>0</v>
      </c>
      <c r="AL3685" s="17">
        <f t="shared" si="5141"/>
        <v>0</v>
      </c>
      <c r="AM3685" s="17">
        <f t="shared" si="5141"/>
        <v>1051</v>
      </c>
      <c r="AN3685" s="17">
        <f t="shared" si="5141"/>
        <v>0</v>
      </c>
      <c r="AO3685" s="17">
        <f t="shared" si="5141"/>
        <v>0</v>
      </c>
      <c r="AP3685" s="17">
        <f t="shared" si="5141"/>
        <v>0</v>
      </c>
      <c r="AQ3685" s="17">
        <f t="shared" si="5141"/>
        <v>0</v>
      </c>
      <c r="AR3685" s="17">
        <f t="shared" si="5141"/>
        <v>0</v>
      </c>
      <c r="AS3685" s="17">
        <f t="shared" si="5141"/>
        <v>0</v>
      </c>
      <c r="AT3685" s="17">
        <f t="shared" si="5141"/>
        <v>0</v>
      </c>
      <c r="AU3685" s="17">
        <f t="shared" si="5141"/>
        <v>0</v>
      </c>
      <c r="AV3685" s="17">
        <f t="shared" si="5141"/>
        <v>0</v>
      </c>
      <c r="AW3685" s="17">
        <v>1051</v>
      </c>
      <c r="AX3685" s="17">
        <v>0</v>
      </c>
      <c r="AY3685" s="17">
        <f t="shared" ref="AY3685:BQ3685" si="5143">SUM(AY3684)</f>
        <v>29000</v>
      </c>
      <c r="AZ3685" s="17">
        <f t="shared" si="5143"/>
        <v>11097</v>
      </c>
      <c r="BA3685" s="17">
        <f t="shared" si="5143"/>
        <v>0</v>
      </c>
      <c r="BB3685" s="17">
        <f t="shared" si="5143"/>
        <v>0</v>
      </c>
      <c r="BC3685" s="17">
        <f t="shared" si="5143"/>
        <v>0</v>
      </c>
      <c r="BD3685" s="17">
        <f t="shared" si="5143"/>
        <v>0</v>
      </c>
      <c r="BE3685" s="17">
        <f t="shared" ref="BE3685" si="5144">SUM(BE3684)</f>
        <v>40097</v>
      </c>
      <c r="BF3685" s="17">
        <f t="shared" si="5143"/>
        <v>6273</v>
      </c>
      <c r="BG3685" s="17">
        <f t="shared" si="5143"/>
        <v>1652</v>
      </c>
      <c r="BH3685" s="17">
        <f t="shared" si="5143"/>
        <v>11097</v>
      </c>
      <c r="BI3685" s="17">
        <f t="shared" si="5143"/>
        <v>0</v>
      </c>
      <c r="BJ3685" s="17">
        <f t="shared" si="5143"/>
        <v>0</v>
      </c>
      <c r="BK3685" s="17">
        <f t="shared" si="5143"/>
        <v>0</v>
      </c>
      <c r="BL3685" s="17">
        <f t="shared" si="5143"/>
        <v>0</v>
      </c>
      <c r="BM3685" s="17">
        <f t="shared" si="5143"/>
        <v>0</v>
      </c>
      <c r="BN3685" s="17">
        <f t="shared" si="5143"/>
        <v>0</v>
      </c>
      <c r="BO3685" s="17">
        <f t="shared" si="5143"/>
        <v>0</v>
      </c>
      <c r="BP3685" s="17">
        <f t="shared" si="5143"/>
        <v>0</v>
      </c>
      <c r="BQ3685" s="17">
        <f t="shared" si="5143"/>
        <v>0</v>
      </c>
      <c r="BR3685" s="17">
        <v>19022</v>
      </c>
      <c r="BS3685" s="17">
        <v>21075</v>
      </c>
    </row>
    <row r="3686" spans="1:71" x14ac:dyDescent="0.25">
      <c r="A3686" s="112"/>
      <c r="B3686" s="112"/>
      <c r="C3686" s="112"/>
      <c r="D3686" s="115"/>
      <c r="E3686" s="115"/>
      <c r="F3686" s="115"/>
      <c r="G3686" s="118"/>
      <c r="O3686">
        <f t="shared" si="5112"/>
        <v>0</v>
      </c>
      <c r="AB3686">
        <v>0</v>
      </c>
      <c r="AC3686">
        <v>0</v>
      </c>
      <c r="AJ3686">
        <f t="shared" si="5113"/>
        <v>0</v>
      </c>
      <c r="AW3686">
        <v>0</v>
      </c>
      <c r="AX3686">
        <v>0</v>
      </c>
      <c r="BE3686">
        <f t="shared" si="5114"/>
        <v>0</v>
      </c>
      <c r="BR3686">
        <v>0</v>
      </c>
      <c r="BS3686">
        <v>0</v>
      </c>
    </row>
    <row r="3687" spans="1:71" ht="15.75" thickBot="1" x14ac:dyDescent="0.3">
      <c r="A3687" s="13" t="s">
        <v>1</v>
      </c>
      <c r="B3687" s="13" t="s">
        <v>1</v>
      </c>
      <c r="C3687" s="13" t="s">
        <v>1</v>
      </c>
      <c r="D3687" s="60" t="s">
        <v>1</v>
      </c>
      <c r="E3687" s="60" t="s">
        <v>1</v>
      </c>
      <c r="F3687" s="60" t="s">
        <v>1</v>
      </c>
      <c r="G3687" s="13" t="s">
        <v>1</v>
      </c>
      <c r="H3687" s="19" t="s">
        <v>1</v>
      </c>
      <c r="I3687" s="19" t="s">
        <v>1</v>
      </c>
      <c r="J3687" s="19"/>
      <c r="K3687" s="19"/>
      <c r="L3687" s="19"/>
      <c r="M3687" s="19"/>
      <c r="N3687" s="19"/>
      <c r="O3687" s="19"/>
      <c r="P3687" s="19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>
        <v>0</v>
      </c>
      <c r="AC3687" s="19">
        <v>0</v>
      </c>
      <c r="AD3687" s="19" t="s">
        <v>1</v>
      </c>
      <c r="AE3687" s="19"/>
      <c r="AF3687" s="19"/>
      <c r="AG3687" s="19"/>
      <c r="AH3687" s="19"/>
      <c r="AI3687" s="19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>
        <v>0</v>
      </c>
      <c r="AX3687" s="19">
        <v>0</v>
      </c>
      <c r="AY3687" s="19" t="s">
        <v>1</v>
      </c>
      <c r="AZ3687" s="19"/>
      <c r="BA3687" s="19"/>
      <c r="BB3687" s="19"/>
      <c r="BC3687" s="19"/>
      <c r="BD3687" s="19"/>
      <c r="BE3687" s="19"/>
      <c r="BF3687" s="19"/>
      <c r="BG3687" s="19"/>
      <c r="BH3687" s="19"/>
      <c r="BI3687" s="19"/>
      <c r="BJ3687" s="19"/>
      <c r="BK3687" s="19"/>
      <c r="BL3687" s="19"/>
      <c r="BM3687" s="19"/>
      <c r="BN3687" s="19"/>
      <c r="BO3687" s="19"/>
      <c r="BP3687" s="19"/>
      <c r="BQ3687" s="19"/>
      <c r="BR3687" s="19">
        <v>0</v>
      </c>
      <c r="BS3687" s="19">
        <v>0</v>
      </c>
    </row>
    <row r="3688" spans="1:71" ht="69.75" customHeight="1" thickBot="1" x14ac:dyDescent="0.3">
      <c r="A3688" s="5" t="s">
        <v>4</v>
      </c>
      <c r="B3688" s="5" t="s">
        <v>5</v>
      </c>
      <c r="C3688" s="5" t="s">
        <v>6</v>
      </c>
      <c r="D3688" s="66" t="s">
        <v>1</v>
      </c>
      <c r="E3688" s="74" t="s">
        <v>7</v>
      </c>
      <c r="F3688" s="74" t="s">
        <v>8</v>
      </c>
      <c r="G3688" s="5" t="s">
        <v>9</v>
      </c>
      <c r="H3688" s="5" t="s">
        <v>10</v>
      </c>
      <c r="I3688" s="57" t="s">
        <v>11</v>
      </c>
      <c r="J3688" s="57" t="s">
        <v>1831</v>
      </c>
      <c r="K3688" s="57" t="s">
        <v>1784</v>
      </c>
      <c r="L3688" s="57" t="s">
        <v>1817</v>
      </c>
      <c r="M3688" s="57" t="s">
        <v>1818</v>
      </c>
      <c r="N3688" s="57" t="s">
        <v>1819</v>
      </c>
      <c r="O3688" s="57" t="s">
        <v>1835</v>
      </c>
      <c r="P3688" s="57" t="s">
        <v>1832</v>
      </c>
      <c r="Q3688" s="57" t="s">
        <v>1820</v>
      </c>
      <c r="R3688" s="57" t="s">
        <v>1821</v>
      </c>
      <c r="S3688" s="57" t="s">
        <v>1822</v>
      </c>
      <c r="T3688" s="57" t="s">
        <v>1823</v>
      </c>
      <c r="U3688" s="57" t="s">
        <v>1824</v>
      </c>
      <c r="V3688" s="57" t="s">
        <v>1825</v>
      </c>
      <c r="W3688" s="57" t="s">
        <v>1833</v>
      </c>
      <c r="X3688" s="57" t="s">
        <v>1834</v>
      </c>
      <c r="Y3688" s="57" t="s">
        <v>1826</v>
      </c>
      <c r="Z3688" s="57" t="s">
        <v>1827</v>
      </c>
      <c r="AA3688" s="57" t="s">
        <v>1828</v>
      </c>
      <c r="AB3688" s="57" t="s">
        <v>1829</v>
      </c>
      <c r="AC3688" s="57" t="s">
        <v>1830</v>
      </c>
      <c r="AD3688" s="58" t="s">
        <v>12</v>
      </c>
      <c r="AE3688" s="58" t="s">
        <v>1831</v>
      </c>
      <c r="AF3688" s="58" t="s">
        <v>1784</v>
      </c>
      <c r="AG3688" s="58" t="s">
        <v>1817</v>
      </c>
      <c r="AH3688" s="58" t="s">
        <v>1818</v>
      </c>
      <c r="AI3688" s="58" t="s">
        <v>1819</v>
      </c>
      <c r="AJ3688" s="58" t="s">
        <v>1836</v>
      </c>
      <c r="AK3688" s="58" t="s">
        <v>1832</v>
      </c>
      <c r="AL3688" s="58" t="s">
        <v>1820</v>
      </c>
      <c r="AM3688" s="58" t="s">
        <v>1821</v>
      </c>
      <c r="AN3688" s="58" t="s">
        <v>1822</v>
      </c>
      <c r="AO3688" s="58" t="s">
        <v>1823</v>
      </c>
      <c r="AP3688" s="58" t="s">
        <v>1824</v>
      </c>
      <c r="AQ3688" s="58" t="s">
        <v>1825</v>
      </c>
      <c r="AR3688" s="58" t="s">
        <v>1833</v>
      </c>
      <c r="AS3688" s="58" t="s">
        <v>1834</v>
      </c>
      <c r="AT3688" s="58" t="s">
        <v>1826</v>
      </c>
      <c r="AU3688" s="58" t="s">
        <v>1827</v>
      </c>
      <c r="AV3688" s="58" t="s">
        <v>1828</v>
      </c>
      <c r="AW3688" s="58" t="s">
        <v>1829</v>
      </c>
      <c r="AX3688" s="58" t="s">
        <v>1830</v>
      </c>
      <c r="AY3688" s="59" t="s">
        <v>13</v>
      </c>
      <c r="AZ3688" s="59" t="s">
        <v>1831</v>
      </c>
      <c r="BA3688" s="59" t="s">
        <v>1784</v>
      </c>
      <c r="BB3688" s="59" t="s">
        <v>1817</v>
      </c>
      <c r="BC3688" s="59" t="s">
        <v>1818</v>
      </c>
      <c r="BD3688" s="59" t="s">
        <v>1819</v>
      </c>
      <c r="BE3688" s="59" t="s">
        <v>1837</v>
      </c>
      <c r="BF3688" s="59" t="s">
        <v>1832</v>
      </c>
      <c r="BG3688" s="59" t="s">
        <v>1820</v>
      </c>
      <c r="BH3688" s="59" t="s">
        <v>1821</v>
      </c>
      <c r="BI3688" s="59" t="s">
        <v>1822</v>
      </c>
      <c r="BJ3688" s="59" t="s">
        <v>1823</v>
      </c>
      <c r="BK3688" s="59" t="s">
        <v>1824</v>
      </c>
      <c r="BL3688" s="59" t="s">
        <v>1825</v>
      </c>
      <c r="BM3688" s="59" t="s">
        <v>1833</v>
      </c>
      <c r="BN3688" s="59" t="s">
        <v>1834</v>
      </c>
      <c r="BO3688" s="59" t="s">
        <v>1826</v>
      </c>
      <c r="BP3688" s="59" t="s">
        <v>1827</v>
      </c>
      <c r="BQ3688" s="59" t="s">
        <v>1828</v>
      </c>
      <c r="BR3688" s="59" t="s">
        <v>1829</v>
      </c>
      <c r="BS3688" s="59" t="s">
        <v>1830</v>
      </c>
    </row>
    <row r="3689" spans="1:71" x14ac:dyDescent="0.25">
      <c r="A3689" s="6" t="s">
        <v>1</v>
      </c>
      <c r="B3689" s="6" t="s">
        <v>1</v>
      </c>
      <c r="C3689" s="6" t="s">
        <v>1</v>
      </c>
      <c r="D3689" s="67" t="s">
        <v>1</v>
      </c>
      <c r="E3689" s="67" t="s">
        <v>1</v>
      </c>
      <c r="F3689" s="80" t="s">
        <v>1</v>
      </c>
      <c r="G3689" s="7" t="s">
        <v>1</v>
      </c>
      <c r="H3689" s="8" t="s">
        <v>1</v>
      </c>
      <c r="I3689" s="9">
        <v>1</v>
      </c>
      <c r="J3689" s="9">
        <v>2</v>
      </c>
      <c r="K3689" s="9">
        <v>3</v>
      </c>
      <c r="L3689" s="9">
        <v>4</v>
      </c>
      <c r="M3689" s="9">
        <v>5</v>
      </c>
      <c r="N3689" s="9">
        <v>6</v>
      </c>
      <c r="O3689" s="9">
        <v>7</v>
      </c>
      <c r="P3689" s="9">
        <v>8</v>
      </c>
      <c r="Q3689" s="9">
        <v>9</v>
      </c>
      <c r="R3689" s="9">
        <v>10</v>
      </c>
      <c r="S3689" s="9">
        <v>11</v>
      </c>
      <c r="T3689" s="9">
        <v>12</v>
      </c>
      <c r="U3689" s="9">
        <v>13</v>
      </c>
      <c r="V3689" s="9">
        <v>14</v>
      </c>
      <c r="W3689" s="9">
        <v>15</v>
      </c>
      <c r="X3689" s="9">
        <v>16</v>
      </c>
      <c r="Y3689" s="9">
        <v>17</v>
      </c>
      <c r="Z3689" s="9">
        <v>18</v>
      </c>
      <c r="AA3689" s="9">
        <v>19</v>
      </c>
      <c r="AB3689" s="9">
        <v>20</v>
      </c>
      <c r="AC3689" s="9">
        <v>21</v>
      </c>
      <c r="AD3689" s="9">
        <v>1</v>
      </c>
      <c r="AE3689" s="9">
        <v>2</v>
      </c>
      <c r="AF3689" s="9">
        <v>3</v>
      </c>
      <c r="AG3689" s="9">
        <v>4</v>
      </c>
      <c r="AH3689" s="9">
        <v>5</v>
      </c>
      <c r="AI3689" s="9">
        <v>6</v>
      </c>
      <c r="AJ3689" s="9">
        <v>7</v>
      </c>
      <c r="AK3689" s="9">
        <v>8</v>
      </c>
      <c r="AL3689" s="9">
        <v>9</v>
      </c>
      <c r="AM3689" s="9">
        <v>10</v>
      </c>
      <c r="AN3689" s="9">
        <v>11</v>
      </c>
      <c r="AO3689" s="9">
        <v>12</v>
      </c>
      <c r="AP3689" s="9">
        <v>13</v>
      </c>
      <c r="AQ3689" s="9">
        <v>14</v>
      </c>
      <c r="AR3689" s="9">
        <v>15</v>
      </c>
      <c r="AS3689" s="9">
        <v>16</v>
      </c>
      <c r="AT3689" s="9">
        <v>17</v>
      </c>
      <c r="AU3689" s="9">
        <v>18</v>
      </c>
      <c r="AV3689" s="9">
        <v>19</v>
      </c>
      <c r="AW3689" s="9">
        <v>20</v>
      </c>
      <c r="AX3689" s="9">
        <v>21</v>
      </c>
      <c r="AY3689" s="9">
        <v>1</v>
      </c>
      <c r="AZ3689" s="9">
        <v>2</v>
      </c>
      <c r="BA3689" s="9">
        <v>3</v>
      </c>
      <c r="BB3689" s="9">
        <v>4</v>
      </c>
      <c r="BC3689" s="9">
        <v>5</v>
      </c>
      <c r="BD3689" s="9">
        <v>6</v>
      </c>
      <c r="BE3689" s="9">
        <v>7</v>
      </c>
      <c r="BF3689" s="9">
        <v>8</v>
      </c>
      <c r="BG3689" s="9">
        <v>9</v>
      </c>
      <c r="BH3689" s="9">
        <v>10</v>
      </c>
      <c r="BI3689" s="9">
        <v>11</v>
      </c>
      <c r="BJ3689" s="9">
        <v>12</v>
      </c>
      <c r="BK3689" s="9">
        <v>13</v>
      </c>
      <c r="BL3689" s="9">
        <v>14</v>
      </c>
      <c r="BM3689" s="9">
        <v>15</v>
      </c>
      <c r="BN3689" s="9">
        <v>16</v>
      </c>
      <c r="BO3689" s="9">
        <v>17</v>
      </c>
      <c r="BP3689" s="9">
        <v>18</v>
      </c>
      <c r="BQ3689" s="9">
        <v>19</v>
      </c>
      <c r="BR3689" s="9">
        <v>20</v>
      </c>
      <c r="BS3689" s="9">
        <v>21</v>
      </c>
    </row>
    <row r="3690" spans="1:71" x14ac:dyDescent="0.25">
      <c r="A3690" s="1" t="s">
        <v>915</v>
      </c>
      <c r="B3690" s="1" t="s">
        <v>75</v>
      </c>
      <c r="C3690" s="4" t="s">
        <v>1552</v>
      </c>
      <c r="D3690" s="65" t="s">
        <v>1553</v>
      </c>
      <c r="E3690" s="64" t="s">
        <v>1</v>
      </c>
      <c r="F3690" s="64" t="s">
        <v>1</v>
      </c>
      <c r="G3690" s="2" t="s">
        <v>1</v>
      </c>
      <c r="H3690" s="2" t="s">
        <v>1554</v>
      </c>
      <c r="I3690" s="3" t="s">
        <v>1</v>
      </c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>
        <v>0</v>
      </c>
      <c r="AC3690" s="3">
        <v>0</v>
      </c>
      <c r="AD3690" s="3" t="s">
        <v>1</v>
      </c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>
        <v>0</v>
      </c>
      <c r="AX3690" s="3">
        <v>0</v>
      </c>
      <c r="AY3690" s="3" t="s">
        <v>1</v>
      </c>
      <c r="AZ3690" s="3"/>
      <c r="BA3690" s="3"/>
      <c r="BB3690" s="3"/>
      <c r="BC3690" s="3"/>
      <c r="BD3690" s="3"/>
      <c r="BE3690" s="3"/>
      <c r="BF3690" s="3"/>
      <c r="BG3690" s="3"/>
      <c r="BH3690" s="3"/>
      <c r="BI3690" s="3"/>
      <c r="BJ3690" s="3"/>
      <c r="BK3690" s="3"/>
      <c r="BL3690" s="3"/>
      <c r="BM3690" s="3"/>
      <c r="BN3690" s="3"/>
      <c r="BO3690" s="3"/>
      <c r="BP3690" s="3"/>
      <c r="BQ3690" s="3"/>
      <c r="BR3690" s="3">
        <v>0</v>
      </c>
      <c r="BS3690" s="3">
        <v>0</v>
      </c>
    </row>
    <row r="3691" spans="1:71" ht="33.75" x14ac:dyDescent="0.25">
      <c r="A3691" s="1" t="s">
        <v>1</v>
      </c>
      <c r="B3691" s="1" t="s">
        <v>1</v>
      </c>
      <c r="C3691" s="1" t="s">
        <v>1</v>
      </c>
      <c r="D3691" s="64" t="s">
        <v>1</v>
      </c>
      <c r="E3691" s="64" t="s">
        <v>1</v>
      </c>
      <c r="F3691" s="64" t="s">
        <v>1</v>
      </c>
      <c r="G3691" s="2" t="s">
        <v>1</v>
      </c>
      <c r="H3691" s="10" t="s">
        <v>17</v>
      </c>
      <c r="I3691" s="11">
        <f t="shared" ref="I3691:AA3691" si="5145">SUM(I3692,I3700,I3702)</f>
        <v>11300</v>
      </c>
      <c r="J3691" s="11">
        <f t="shared" si="5145"/>
        <v>0</v>
      </c>
      <c r="K3691" s="11">
        <f t="shared" si="5145"/>
        <v>0</v>
      </c>
      <c r="L3691" s="11">
        <f t="shared" si="5145"/>
        <v>0</v>
      </c>
      <c r="M3691" s="11">
        <f t="shared" si="5145"/>
        <v>0</v>
      </c>
      <c r="N3691" s="11">
        <f t="shared" si="5145"/>
        <v>0</v>
      </c>
      <c r="O3691" s="11">
        <f t="shared" ref="O3691" si="5146">SUM(O3692,O3700,O3702)</f>
        <v>11300</v>
      </c>
      <c r="P3691" s="11">
        <f t="shared" si="5145"/>
        <v>0</v>
      </c>
      <c r="Q3691" s="11">
        <f t="shared" si="5145"/>
        <v>5830</v>
      </c>
      <c r="R3691" s="11">
        <f t="shared" si="5145"/>
        <v>720</v>
      </c>
      <c r="S3691" s="11">
        <f t="shared" si="5145"/>
        <v>0</v>
      </c>
      <c r="T3691" s="11">
        <f t="shared" si="5145"/>
        <v>0</v>
      </c>
      <c r="U3691" s="11">
        <f t="shared" si="5145"/>
        <v>0</v>
      </c>
      <c r="V3691" s="11">
        <f t="shared" si="5145"/>
        <v>0</v>
      </c>
      <c r="W3691" s="11">
        <f t="shared" si="5145"/>
        <v>0</v>
      </c>
      <c r="X3691" s="11">
        <f t="shared" si="5145"/>
        <v>0</v>
      </c>
      <c r="Y3691" s="11">
        <f t="shared" si="5145"/>
        <v>0</v>
      </c>
      <c r="Z3691" s="11">
        <f t="shared" si="5145"/>
        <v>0</v>
      </c>
      <c r="AA3691" s="11">
        <f t="shared" si="5145"/>
        <v>0</v>
      </c>
      <c r="AB3691" s="11">
        <v>6550</v>
      </c>
      <c r="AC3691" s="11">
        <v>4750</v>
      </c>
      <c r="AD3691" s="11">
        <f t="shared" ref="AD3691:AV3691" si="5147">SUM(AD3692,AD3700,AD3702)</f>
        <v>0</v>
      </c>
      <c r="AE3691" s="11">
        <f t="shared" si="5147"/>
        <v>0</v>
      </c>
      <c r="AF3691" s="11">
        <f t="shared" si="5147"/>
        <v>0</v>
      </c>
      <c r="AG3691" s="11">
        <f t="shared" si="5147"/>
        <v>0</v>
      </c>
      <c r="AH3691" s="11">
        <f t="shared" si="5147"/>
        <v>0</v>
      </c>
      <c r="AI3691" s="11">
        <f t="shared" si="5147"/>
        <v>0</v>
      </c>
      <c r="AJ3691" s="11">
        <f t="shared" ref="AJ3691" si="5148">SUM(AJ3692,AJ3700,AJ3702)</f>
        <v>0</v>
      </c>
      <c r="AK3691" s="11">
        <f t="shared" si="5147"/>
        <v>0</v>
      </c>
      <c r="AL3691" s="11">
        <f t="shared" si="5147"/>
        <v>0</v>
      </c>
      <c r="AM3691" s="11">
        <f t="shared" si="5147"/>
        <v>0</v>
      </c>
      <c r="AN3691" s="11">
        <f t="shared" si="5147"/>
        <v>0</v>
      </c>
      <c r="AO3691" s="11">
        <f t="shared" si="5147"/>
        <v>0</v>
      </c>
      <c r="AP3691" s="11">
        <f t="shared" si="5147"/>
        <v>0</v>
      </c>
      <c r="AQ3691" s="11">
        <f t="shared" si="5147"/>
        <v>0</v>
      </c>
      <c r="AR3691" s="11">
        <f t="shared" si="5147"/>
        <v>0</v>
      </c>
      <c r="AS3691" s="11">
        <f t="shared" si="5147"/>
        <v>0</v>
      </c>
      <c r="AT3691" s="11">
        <f t="shared" si="5147"/>
        <v>0</v>
      </c>
      <c r="AU3691" s="11">
        <f t="shared" si="5147"/>
        <v>0</v>
      </c>
      <c r="AV3691" s="11">
        <f t="shared" si="5147"/>
        <v>0</v>
      </c>
      <c r="AW3691" s="11">
        <v>0</v>
      </c>
      <c r="AX3691" s="11">
        <v>0</v>
      </c>
      <c r="AY3691" s="11">
        <f t="shared" ref="AY3691:BQ3691" si="5149">SUM(AY3692,AY3700,AY3702)</f>
        <v>0</v>
      </c>
      <c r="AZ3691" s="11">
        <f t="shared" si="5149"/>
        <v>5560</v>
      </c>
      <c r="BA3691" s="11">
        <f t="shared" si="5149"/>
        <v>0</v>
      </c>
      <c r="BB3691" s="11">
        <f t="shared" si="5149"/>
        <v>6778</v>
      </c>
      <c r="BC3691" s="11">
        <f t="shared" si="5149"/>
        <v>0</v>
      </c>
      <c r="BD3691" s="11">
        <f t="shared" si="5149"/>
        <v>0</v>
      </c>
      <c r="BE3691" s="11">
        <f t="shared" ref="BE3691" si="5150">SUM(BE3692,BE3700,BE3702)</f>
        <v>12338</v>
      </c>
      <c r="BF3691" s="11">
        <f t="shared" si="5149"/>
        <v>0</v>
      </c>
      <c r="BG3691" s="11">
        <f t="shared" si="5149"/>
        <v>5173</v>
      </c>
      <c r="BH3691" s="11">
        <f t="shared" si="5149"/>
        <v>7165</v>
      </c>
      <c r="BI3691" s="11">
        <f t="shared" si="5149"/>
        <v>0</v>
      </c>
      <c r="BJ3691" s="11">
        <f t="shared" si="5149"/>
        <v>0</v>
      </c>
      <c r="BK3691" s="11">
        <f t="shared" si="5149"/>
        <v>0</v>
      </c>
      <c r="BL3691" s="11">
        <f t="shared" si="5149"/>
        <v>0</v>
      </c>
      <c r="BM3691" s="11">
        <f t="shared" si="5149"/>
        <v>0</v>
      </c>
      <c r="BN3691" s="11">
        <f t="shared" si="5149"/>
        <v>0</v>
      </c>
      <c r="BO3691" s="11">
        <f t="shared" si="5149"/>
        <v>0</v>
      </c>
      <c r="BP3691" s="11">
        <f t="shared" si="5149"/>
        <v>0</v>
      </c>
      <c r="BQ3691" s="11">
        <f t="shared" si="5149"/>
        <v>0</v>
      </c>
      <c r="BR3691" s="11">
        <v>12338</v>
      </c>
      <c r="BS3691" s="11">
        <v>0</v>
      </c>
    </row>
    <row r="3692" spans="1:71" x14ac:dyDescent="0.25">
      <c r="A3692" s="4" t="s">
        <v>915</v>
      </c>
      <c r="B3692" s="4" t="s">
        <v>75</v>
      </c>
      <c r="C3692" s="4" t="s">
        <v>1552</v>
      </c>
      <c r="D3692" s="65" t="s">
        <v>1553</v>
      </c>
      <c r="E3692" s="64" t="s">
        <v>18</v>
      </c>
      <c r="F3692" s="64" t="s">
        <v>1</v>
      </c>
      <c r="G3692" s="2" t="s">
        <v>1</v>
      </c>
      <c r="H3692" s="2" t="s">
        <v>19</v>
      </c>
      <c r="I3692" s="12">
        <f t="shared" ref="I3692:AA3692" si="5151">SUM(I3693,I3694)</f>
        <v>0</v>
      </c>
      <c r="J3692" s="12">
        <f t="shared" si="5151"/>
        <v>0</v>
      </c>
      <c r="K3692" s="12">
        <f t="shared" si="5151"/>
        <v>0</v>
      </c>
      <c r="L3692" s="12">
        <f t="shared" si="5151"/>
        <v>0</v>
      </c>
      <c r="M3692" s="12">
        <f t="shared" si="5151"/>
        <v>0</v>
      </c>
      <c r="N3692" s="12">
        <f t="shared" si="5151"/>
        <v>0</v>
      </c>
      <c r="O3692" s="12">
        <f t="shared" ref="O3692" si="5152">SUM(O3693,O3694)</f>
        <v>0</v>
      </c>
      <c r="P3692" s="12">
        <f t="shared" si="5151"/>
        <v>0</v>
      </c>
      <c r="Q3692" s="12">
        <f t="shared" si="5151"/>
        <v>0</v>
      </c>
      <c r="R3692" s="12">
        <f t="shared" si="5151"/>
        <v>0</v>
      </c>
      <c r="S3692" s="12">
        <f t="shared" si="5151"/>
        <v>0</v>
      </c>
      <c r="T3692" s="12">
        <f t="shared" si="5151"/>
        <v>0</v>
      </c>
      <c r="U3692" s="12">
        <f t="shared" si="5151"/>
        <v>0</v>
      </c>
      <c r="V3692" s="12">
        <f t="shared" si="5151"/>
        <v>0</v>
      </c>
      <c r="W3692" s="12">
        <f t="shared" si="5151"/>
        <v>0</v>
      </c>
      <c r="X3692" s="12">
        <f t="shared" si="5151"/>
        <v>0</v>
      </c>
      <c r="Y3692" s="12">
        <f t="shared" si="5151"/>
        <v>0</v>
      </c>
      <c r="Z3692" s="12">
        <f t="shared" si="5151"/>
        <v>0</v>
      </c>
      <c r="AA3692" s="12">
        <f t="shared" si="5151"/>
        <v>0</v>
      </c>
      <c r="AB3692" s="12">
        <v>0</v>
      </c>
      <c r="AC3692" s="12">
        <v>0</v>
      </c>
      <c r="AD3692" s="12">
        <f t="shared" ref="AD3692:AV3692" si="5153">SUM(AD3693,AD3694)</f>
        <v>0</v>
      </c>
      <c r="AE3692" s="12">
        <f t="shared" si="5153"/>
        <v>0</v>
      </c>
      <c r="AF3692" s="12">
        <f t="shared" si="5153"/>
        <v>0</v>
      </c>
      <c r="AG3692" s="12">
        <f t="shared" si="5153"/>
        <v>0</v>
      </c>
      <c r="AH3692" s="12">
        <f t="shared" si="5153"/>
        <v>0</v>
      </c>
      <c r="AI3692" s="12">
        <f t="shared" si="5153"/>
        <v>0</v>
      </c>
      <c r="AJ3692" s="12">
        <f t="shared" ref="AJ3692" si="5154">SUM(AJ3693,AJ3694)</f>
        <v>0</v>
      </c>
      <c r="AK3692" s="12">
        <f t="shared" si="5153"/>
        <v>0</v>
      </c>
      <c r="AL3692" s="12">
        <f t="shared" si="5153"/>
        <v>0</v>
      </c>
      <c r="AM3692" s="12">
        <f t="shared" si="5153"/>
        <v>0</v>
      </c>
      <c r="AN3692" s="12">
        <f t="shared" si="5153"/>
        <v>0</v>
      </c>
      <c r="AO3692" s="12">
        <f t="shared" si="5153"/>
        <v>0</v>
      </c>
      <c r="AP3692" s="12">
        <f t="shared" si="5153"/>
        <v>0</v>
      </c>
      <c r="AQ3692" s="12">
        <f t="shared" si="5153"/>
        <v>0</v>
      </c>
      <c r="AR3692" s="12">
        <f t="shared" si="5153"/>
        <v>0</v>
      </c>
      <c r="AS3692" s="12">
        <f t="shared" si="5153"/>
        <v>0</v>
      </c>
      <c r="AT3692" s="12">
        <f t="shared" si="5153"/>
        <v>0</v>
      </c>
      <c r="AU3692" s="12">
        <f t="shared" si="5153"/>
        <v>0</v>
      </c>
      <c r="AV3692" s="12">
        <f t="shared" si="5153"/>
        <v>0</v>
      </c>
      <c r="AW3692" s="12">
        <v>0</v>
      </c>
      <c r="AX3692" s="12">
        <v>0</v>
      </c>
      <c r="AY3692" s="12">
        <f t="shared" ref="AY3692:BQ3692" si="5155">SUM(AY3693,AY3694)</f>
        <v>0</v>
      </c>
      <c r="AZ3692" s="12">
        <f t="shared" si="5155"/>
        <v>0</v>
      </c>
      <c r="BA3692" s="12">
        <f t="shared" si="5155"/>
        <v>0</v>
      </c>
      <c r="BB3692" s="12">
        <f t="shared" si="5155"/>
        <v>0</v>
      </c>
      <c r="BC3692" s="12">
        <f t="shared" si="5155"/>
        <v>0</v>
      </c>
      <c r="BD3692" s="12">
        <f t="shared" si="5155"/>
        <v>0</v>
      </c>
      <c r="BE3692" s="12">
        <f t="shared" ref="BE3692" si="5156">SUM(BE3693,BE3694)</f>
        <v>0</v>
      </c>
      <c r="BF3692" s="12">
        <f t="shared" si="5155"/>
        <v>0</v>
      </c>
      <c r="BG3692" s="12">
        <f t="shared" si="5155"/>
        <v>0</v>
      </c>
      <c r="BH3692" s="12">
        <f t="shared" si="5155"/>
        <v>0</v>
      </c>
      <c r="BI3692" s="12">
        <f t="shared" si="5155"/>
        <v>0</v>
      </c>
      <c r="BJ3692" s="12">
        <f t="shared" si="5155"/>
        <v>0</v>
      </c>
      <c r="BK3692" s="12">
        <f t="shared" si="5155"/>
        <v>0</v>
      </c>
      <c r="BL3692" s="12">
        <f t="shared" si="5155"/>
        <v>0</v>
      </c>
      <c r="BM3692" s="12">
        <f t="shared" si="5155"/>
        <v>0</v>
      </c>
      <c r="BN3692" s="12">
        <f t="shared" si="5155"/>
        <v>0</v>
      </c>
      <c r="BO3692" s="12">
        <f t="shared" si="5155"/>
        <v>0</v>
      </c>
      <c r="BP3692" s="12">
        <f t="shared" si="5155"/>
        <v>0</v>
      </c>
      <c r="BQ3692" s="12">
        <f t="shared" si="5155"/>
        <v>0</v>
      </c>
      <c r="BR3692" s="12">
        <v>0</v>
      </c>
      <c r="BS3692" s="12">
        <v>0</v>
      </c>
    </row>
    <row r="3693" spans="1:71" x14ac:dyDescent="0.25">
      <c r="A3693" s="4" t="s">
        <v>915</v>
      </c>
      <c r="B3693" s="4" t="s">
        <v>75</v>
      </c>
      <c r="C3693" s="4" t="s">
        <v>1552</v>
      </c>
      <c r="D3693" s="65" t="s">
        <v>1553</v>
      </c>
      <c r="E3693" s="75">
        <v>6111</v>
      </c>
      <c r="F3693" s="65"/>
      <c r="G3693" s="61" t="s">
        <v>1894</v>
      </c>
      <c r="H3693" s="13" t="s">
        <v>20</v>
      </c>
      <c r="I3693" s="14">
        <v>0</v>
      </c>
      <c r="J3693" s="14"/>
      <c r="K3693" s="14"/>
      <c r="L3693" s="14"/>
      <c r="M3693" s="14"/>
      <c r="N3693" s="14"/>
      <c r="O3693" s="14">
        <f t="shared" si="5112"/>
        <v>0</v>
      </c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>
        <v>0</v>
      </c>
      <c r="AC3693" s="14">
        <v>0</v>
      </c>
      <c r="AD3693" s="14">
        <v>0</v>
      </c>
      <c r="AE3693" s="14"/>
      <c r="AF3693" s="14"/>
      <c r="AG3693" s="14"/>
      <c r="AH3693" s="14"/>
      <c r="AI3693" s="14"/>
      <c r="AJ3693" s="14">
        <f t="shared" si="5113"/>
        <v>0</v>
      </c>
      <c r="AK3693" s="14"/>
      <c r="AL3693" s="14"/>
      <c r="AM3693" s="14"/>
      <c r="AN3693" s="14"/>
      <c r="AO3693" s="14"/>
      <c r="AP3693" s="14"/>
      <c r="AQ3693" s="14"/>
      <c r="AR3693" s="14"/>
      <c r="AS3693" s="14"/>
      <c r="AT3693" s="14"/>
      <c r="AU3693" s="14"/>
      <c r="AV3693" s="14"/>
      <c r="AW3693" s="14">
        <v>0</v>
      </c>
      <c r="AX3693" s="14">
        <v>0</v>
      </c>
      <c r="AY3693" s="14">
        <v>0</v>
      </c>
      <c r="AZ3693" s="14"/>
      <c r="BA3693" s="14"/>
      <c r="BB3693" s="14"/>
      <c r="BC3693" s="14"/>
      <c r="BD3693" s="14"/>
      <c r="BE3693" s="14">
        <f t="shared" si="5114"/>
        <v>0</v>
      </c>
      <c r="BF3693" s="14"/>
      <c r="BG3693" s="14"/>
      <c r="BH3693" s="14"/>
      <c r="BI3693" s="14"/>
      <c r="BJ3693" s="14"/>
      <c r="BK3693" s="14"/>
      <c r="BL3693" s="14"/>
      <c r="BM3693" s="14"/>
      <c r="BN3693" s="14"/>
      <c r="BO3693" s="14"/>
      <c r="BP3693" s="14"/>
      <c r="BQ3693" s="14"/>
      <c r="BR3693" s="14">
        <v>0</v>
      </c>
      <c r="BS3693" s="14">
        <v>0</v>
      </c>
    </row>
    <row r="3694" spans="1:71" x14ac:dyDescent="0.25">
      <c r="A3694" s="1" t="s">
        <v>915</v>
      </c>
      <c r="B3694" s="1" t="s">
        <v>75</v>
      </c>
      <c r="C3694" s="1" t="s">
        <v>1552</v>
      </c>
      <c r="D3694" s="68" t="s">
        <v>1553</v>
      </c>
      <c r="E3694" s="68" t="s">
        <v>21</v>
      </c>
      <c r="F3694" s="65" t="s">
        <v>1</v>
      </c>
      <c r="G3694" s="13" t="s">
        <v>1</v>
      </c>
      <c r="H3694" s="2" t="s">
        <v>22</v>
      </c>
      <c r="I3694" s="12">
        <f t="shared" ref="I3694:AA3694" si="5157">SUM(I3695:I3699)</f>
        <v>0</v>
      </c>
      <c r="J3694" s="12">
        <f t="shared" si="5157"/>
        <v>0</v>
      </c>
      <c r="K3694" s="12">
        <f t="shared" si="5157"/>
        <v>0</v>
      </c>
      <c r="L3694" s="12">
        <f t="shared" si="5157"/>
        <v>0</v>
      </c>
      <c r="M3694" s="12">
        <f t="shared" si="5157"/>
        <v>0</v>
      </c>
      <c r="N3694" s="12">
        <f t="shared" si="5157"/>
        <v>0</v>
      </c>
      <c r="O3694" s="12">
        <f t="shared" si="5157"/>
        <v>0</v>
      </c>
      <c r="P3694" s="12">
        <f t="shared" si="5157"/>
        <v>0</v>
      </c>
      <c r="Q3694" s="12">
        <f t="shared" si="5157"/>
        <v>0</v>
      </c>
      <c r="R3694" s="12">
        <f t="shared" si="5157"/>
        <v>0</v>
      </c>
      <c r="S3694" s="12">
        <f t="shared" si="5157"/>
        <v>0</v>
      </c>
      <c r="T3694" s="12">
        <f t="shared" si="5157"/>
        <v>0</v>
      </c>
      <c r="U3694" s="12">
        <f t="shared" si="5157"/>
        <v>0</v>
      </c>
      <c r="V3694" s="12">
        <f t="shared" si="5157"/>
        <v>0</v>
      </c>
      <c r="W3694" s="12">
        <f t="shared" si="5157"/>
        <v>0</v>
      </c>
      <c r="X3694" s="12">
        <f t="shared" si="5157"/>
        <v>0</v>
      </c>
      <c r="Y3694" s="12">
        <f t="shared" si="5157"/>
        <v>0</v>
      </c>
      <c r="Z3694" s="12">
        <f t="shared" si="5157"/>
        <v>0</v>
      </c>
      <c r="AA3694" s="12">
        <f t="shared" si="5157"/>
        <v>0</v>
      </c>
      <c r="AB3694" s="12">
        <v>0</v>
      </c>
      <c r="AC3694" s="12">
        <v>0</v>
      </c>
      <c r="AD3694" s="12">
        <f t="shared" ref="AD3694:AV3694" si="5158">SUM(AD3695:AD3699)</f>
        <v>0</v>
      </c>
      <c r="AE3694" s="12">
        <f t="shared" si="5158"/>
        <v>0</v>
      </c>
      <c r="AF3694" s="12">
        <f t="shared" si="5158"/>
        <v>0</v>
      </c>
      <c r="AG3694" s="12">
        <f t="shared" si="5158"/>
        <v>0</v>
      </c>
      <c r="AH3694" s="12">
        <f t="shared" si="5158"/>
        <v>0</v>
      </c>
      <c r="AI3694" s="12">
        <f t="shared" si="5158"/>
        <v>0</v>
      </c>
      <c r="AJ3694" s="12">
        <f t="shared" si="5158"/>
        <v>0</v>
      </c>
      <c r="AK3694" s="12">
        <f t="shared" si="5158"/>
        <v>0</v>
      </c>
      <c r="AL3694" s="12">
        <f t="shared" si="5158"/>
        <v>0</v>
      </c>
      <c r="AM3694" s="12">
        <f t="shared" si="5158"/>
        <v>0</v>
      </c>
      <c r="AN3694" s="12">
        <f t="shared" si="5158"/>
        <v>0</v>
      </c>
      <c r="AO3694" s="12">
        <f t="shared" si="5158"/>
        <v>0</v>
      </c>
      <c r="AP3694" s="12">
        <f t="shared" si="5158"/>
        <v>0</v>
      </c>
      <c r="AQ3694" s="12">
        <f t="shared" si="5158"/>
        <v>0</v>
      </c>
      <c r="AR3694" s="12">
        <f t="shared" si="5158"/>
        <v>0</v>
      </c>
      <c r="AS3694" s="12">
        <f t="shared" si="5158"/>
        <v>0</v>
      </c>
      <c r="AT3694" s="12">
        <f t="shared" si="5158"/>
        <v>0</v>
      </c>
      <c r="AU3694" s="12">
        <f t="shared" si="5158"/>
        <v>0</v>
      </c>
      <c r="AV3694" s="12">
        <f t="shared" si="5158"/>
        <v>0</v>
      </c>
      <c r="AW3694" s="12">
        <v>0</v>
      </c>
      <c r="AX3694" s="12">
        <v>0</v>
      </c>
      <c r="AY3694" s="12">
        <f t="shared" ref="AY3694:BQ3694" si="5159">SUM(AY3695:AY3699)</f>
        <v>0</v>
      </c>
      <c r="AZ3694" s="12">
        <f t="shared" si="5159"/>
        <v>0</v>
      </c>
      <c r="BA3694" s="12">
        <f t="shared" si="5159"/>
        <v>0</v>
      </c>
      <c r="BB3694" s="12">
        <f t="shared" si="5159"/>
        <v>0</v>
      </c>
      <c r="BC3694" s="12">
        <f t="shared" si="5159"/>
        <v>0</v>
      </c>
      <c r="BD3694" s="12">
        <f t="shared" si="5159"/>
        <v>0</v>
      </c>
      <c r="BE3694" s="12">
        <f t="shared" si="5159"/>
        <v>0</v>
      </c>
      <c r="BF3694" s="12">
        <f t="shared" si="5159"/>
        <v>0</v>
      </c>
      <c r="BG3694" s="12">
        <f t="shared" si="5159"/>
        <v>0</v>
      </c>
      <c r="BH3694" s="12">
        <f t="shared" si="5159"/>
        <v>0</v>
      </c>
      <c r="BI3694" s="12">
        <f t="shared" si="5159"/>
        <v>0</v>
      </c>
      <c r="BJ3694" s="12">
        <f t="shared" si="5159"/>
        <v>0</v>
      </c>
      <c r="BK3694" s="12">
        <f t="shared" si="5159"/>
        <v>0</v>
      </c>
      <c r="BL3694" s="12">
        <f t="shared" si="5159"/>
        <v>0</v>
      </c>
      <c r="BM3694" s="12">
        <f t="shared" si="5159"/>
        <v>0</v>
      </c>
      <c r="BN3694" s="12">
        <f t="shared" si="5159"/>
        <v>0</v>
      </c>
      <c r="BO3694" s="12">
        <f t="shared" si="5159"/>
        <v>0</v>
      </c>
      <c r="BP3694" s="12">
        <f t="shared" si="5159"/>
        <v>0</v>
      </c>
      <c r="BQ3694" s="12">
        <f t="shared" si="5159"/>
        <v>0</v>
      </c>
      <c r="BR3694" s="12">
        <v>0</v>
      </c>
      <c r="BS3694" s="12">
        <v>0</v>
      </c>
    </row>
    <row r="3695" spans="1:71" x14ac:dyDescent="0.25">
      <c r="A3695" s="4" t="s">
        <v>915</v>
      </c>
      <c r="B3695" s="4" t="s">
        <v>75</v>
      </c>
      <c r="C3695" s="4" t="s">
        <v>1552</v>
      </c>
      <c r="D3695" s="65" t="s">
        <v>1553</v>
      </c>
      <c r="E3695" s="75">
        <v>6112</v>
      </c>
      <c r="F3695" s="65" t="s">
        <v>1555</v>
      </c>
      <c r="G3695" s="61" t="s">
        <v>1894</v>
      </c>
      <c r="H3695" s="13" t="s">
        <v>79</v>
      </c>
      <c r="I3695" s="14">
        <v>0</v>
      </c>
      <c r="J3695" s="14"/>
      <c r="K3695" s="14"/>
      <c r="L3695" s="14"/>
      <c r="M3695" s="14"/>
      <c r="N3695" s="14"/>
      <c r="O3695" s="14">
        <f t="shared" si="5112"/>
        <v>0</v>
      </c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>
        <v>0</v>
      </c>
      <c r="AC3695" s="14">
        <v>0</v>
      </c>
      <c r="AD3695" s="14">
        <v>0</v>
      </c>
      <c r="AE3695" s="14"/>
      <c r="AF3695" s="14"/>
      <c r="AG3695" s="14"/>
      <c r="AH3695" s="14"/>
      <c r="AI3695" s="14"/>
      <c r="AJ3695" s="14">
        <f t="shared" si="5113"/>
        <v>0</v>
      </c>
      <c r="AK3695" s="14"/>
      <c r="AL3695" s="14"/>
      <c r="AM3695" s="14"/>
      <c r="AN3695" s="14"/>
      <c r="AO3695" s="14"/>
      <c r="AP3695" s="14"/>
      <c r="AQ3695" s="14"/>
      <c r="AR3695" s="14"/>
      <c r="AS3695" s="14"/>
      <c r="AT3695" s="14"/>
      <c r="AU3695" s="14"/>
      <c r="AV3695" s="14"/>
      <c r="AW3695" s="14">
        <v>0</v>
      </c>
      <c r="AX3695" s="14">
        <v>0</v>
      </c>
      <c r="AY3695" s="14">
        <v>0</v>
      </c>
      <c r="AZ3695" s="14"/>
      <c r="BA3695" s="14"/>
      <c r="BB3695" s="14"/>
      <c r="BC3695" s="14"/>
      <c r="BD3695" s="14"/>
      <c r="BE3695" s="14">
        <f t="shared" si="5114"/>
        <v>0</v>
      </c>
      <c r="BF3695" s="14"/>
      <c r="BG3695" s="14"/>
      <c r="BH3695" s="14"/>
      <c r="BI3695" s="14"/>
      <c r="BJ3695" s="14"/>
      <c r="BK3695" s="14"/>
      <c r="BL3695" s="14"/>
      <c r="BM3695" s="14"/>
      <c r="BN3695" s="14"/>
      <c r="BO3695" s="14"/>
      <c r="BP3695" s="14"/>
      <c r="BQ3695" s="14"/>
      <c r="BR3695" s="14">
        <v>0</v>
      </c>
      <c r="BS3695" s="14">
        <v>0</v>
      </c>
    </row>
    <row r="3696" spans="1:71" x14ac:dyDescent="0.25">
      <c r="A3696" s="4" t="s">
        <v>915</v>
      </c>
      <c r="B3696" s="4" t="s">
        <v>75</v>
      </c>
      <c r="C3696" s="4" t="s">
        <v>1552</v>
      </c>
      <c r="D3696" s="65" t="s">
        <v>1553</v>
      </c>
      <c r="E3696" s="75">
        <v>6112</v>
      </c>
      <c r="F3696" s="65" t="s">
        <v>1556</v>
      </c>
      <c r="G3696" s="61" t="s">
        <v>1894</v>
      </c>
      <c r="H3696" s="13" t="s">
        <v>26</v>
      </c>
      <c r="I3696" s="14">
        <v>0</v>
      </c>
      <c r="J3696" s="14"/>
      <c r="K3696" s="14"/>
      <c r="L3696" s="14"/>
      <c r="M3696" s="14"/>
      <c r="N3696" s="14"/>
      <c r="O3696" s="14">
        <f t="shared" si="5112"/>
        <v>0</v>
      </c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>
        <v>0</v>
      </c>
      <c r="AC3696" s="14">
        <v>0</v>
      </c>
      <c r="AD3696" s="14">
        <v>0</v>
      </c>
      <c r="AE3696" s="14"/>
      <c r="AF3696" s="14"/>
      <c r="AG3696" s="14"/>
      <c r="AH3696" s="14"/>
      <c r="AI3696" s="14"/>
      <c r="AJ3696" s="14">
        <f t="shared" si="5113"/>
        <v>0</v>
      </c>
      <c r="AK3696" s="14"/>
      <c r="AL3696" s="14"/>
      <c r="AM3696" s="14"/>
      <c r="AN3696" s="14"/>
      <c r="AO3696" s="14"/>
      <c r="AP3696" s="14"/>
      <c r="AQ3696" s="14"/>
      <c r="AR3696" s="14"/>
      <c r="AS3696" s="14"/>
      <c r="AT3696" s="14"/>
      <c r="AU3696" s="14"/>
      <c r="AV3696" s="14"/>
      <c r="AW3696" s="14">
        <v>0</v>
      </c>
      <c r="AX3696" s="14">
        <v>0</v>
      </c>
      <c r="AY3696" s="14">
        <v>0</v>
      </c>
      <c r="AZ3696" s="14"/>
      <c r="BA3696" s="14"/>
      <c r="BB3696" s="14"/>
      <c r="BC3696" s="14"/>
      <c r="BD3696" s="14"/>
      <c r="BE3696" s="14">
        <f t="shared" si="5114"/>
        <v>0</v>
      </c>
      <c r="BF3696" s="14"/>
      <c r="BG3696" s="14"/>
      <c r="BH3696" s="14"/>
      <c r="BI3696" s="14"/>
      <c r="BJ3696" s="14"/>
      <c r="BK3696" s="14"/>
      <c r="BL3696" s="14"/>
      <c r="BM3696" s="14"/>
      <c r="BN3696" s="14"/>
      <c r="BO3696" s="14"/>
      <c r="BP3696" s="14"/>
      <c r="BQ3696" s="14"/>
      <c r="BR3696" s="14">
        <v>0</v>
      </c>
      <c r="BS3696" s="14">
        <v>0</v>
      </c>
    </row>
    <row r="3697" spans="1:71" x14ac:dyDescent="0.25">
      <c r="A3697" s="4" t="s">
        <v>915</v>
      </c>
      <c r="B3697" s="4" t="s">
        <v>75</v>
      </c>
      <c r="C3697" s="4" t="s">
        <v>1552</v>
      </c>
      <c r="D3697" s="65" t="s">
        <v>1553</v>
      </c>
      <c r="E3697" s="75">
        <v>6112</v>
      </c>
      <c r="F3697" s="65" t="s">
        <v>1557</v>
      </c>
      <c r="G3697" s="61" t="s">
        <v>1894</v>
      </c>
      <c r="H3697" s="13" t="s">
        <v>28</v>
      </c>
      <c r="I3697" s="14">
        <v>0</v>
      </c>
      <c r="J3697" s="14"/>
      <c r="K3697" s="14"/>
      <c r="L3697" s="14"/>
      <c r="M3697" s="14"/>
      <c r="N3697" s="14"/>
      <c r="O3697" s="14">
        <f t="shared" si="5112"/>
        <v>0</v>
      </c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>
        <v>0</v>
      </c>
      <c r="AC3697" s="14">
        <v>0</v>
      </c>
      <c r="AD3697" s="14">
        <v>0</v>
      </c>
      <c r="AE3697" s="14"/>
      <c r="AF3697" s="14"/>
      <c r="AG3697" s="14"/>
      <c r="AH3697" s="14"/>
      <c r="AI3697" s="14"/>
      <c r="AJ3697" s="14">
        <f t="shared" si="5113"/>
        <v>0</v>
      </c>
      <c r="AK3697" s="14"/>
      <c r="AL3697" s="14"/>
      <c r="AM3697" s="14"/>
      <c r="AN3697" s="14"/>
      <c r="AO3697" s="14"/>
      <c r="AP3697" s="14"/>
      <c r="AQ3697" s="14"/>
      <c r="AR3697" s="14"/>
      <c r="AS3697" s="14"/>
      <c r="AT3697" s="14"/>
      <c r="AU3697" s="14"/>
      <c r="AV3697" s="14"/>
      <c r="AW3697" s="14">
        <v>0</v>
      </c>
      <c r="AX3697" s="14">
        <v>0</v>
      </c>
      <c r="AY3697" s="14">
        <v>0</v>
      </c>
      <c r="AZ3697" s="14"/>
      <c r="BA3697" s="14"/>
      <c r="BB3697" s="14"/>
      <c r="BC3697" s="14"/>
      <c r="BD3697" s="14"/>
      <c r="BE3697" s="14">
        <f t="shared" si="5114"/>
        <v>0</v>
      </c>
      <c r="BF3697" s="14"/>
      <c r="BG3697" s="14"/>
      <c r="BH3697" s="14"/>
      <c r="BI3697" s="14"/>
      <c r="BJ3697" s="14"/>
      <c r="BK3697" s="14"/>
      <c r="BL3697" s="14"/>
      <c r="BM3697" s="14"/>
      <c r="BN3697" s="14"/>
      <c r="BO3697" s="14"/>
      <c r="BP3697" s="14"/>
      <c r="BQ3697" s="14"/>
      <c r="BR3697" s="14">
        <v>0</v>
      </c>
      <c r="BS3697" s="14">
        <v>0</v>
      </c>
    </row>
    <row r="3698" spans="1:71" x14ac:dyDescent="0.25">
      <c r="A3698" s="4" t="s">
        <v>915</v>
      </c>
      <c r="B3698" s="4" t="s">
        <v>75</v>
      </c>
      <c r="C3698" s="4" t="s">
        <v>1552</v>
      </c>
      <c r="D3698" s="65" t="s">
        <v>1553</v>
      </c>
      <c r="E3698" s="75">
        <v>6112</v>
      </c>
      <c r="F3698" s="65" t="s">
        <v>1558</v>
      </c>
      <c r="G3698" s="61" t="s">
        <v>1894</v>
      </c>
      <c r="H3698" s="13" t="s">
        <v>24</v>
      </c>
      <c r="I3698" s="14">
        <v>0</v>
      </c>
      <c r="J3698" s="14"/>
      <c r="K3698" s="14"/>
      <c r="L3698" s="14"/>
      <c r="M3698" s="14"/>
      <c r="N3698" s="14"/>
      <c r="O3698" s="14">
        <f t="shared" si="5112"/>
        <v>0</v>
      </c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>
        <v>0</v>
      </c>
      <c r="AC3698" s="14">
        <v>0</v>
      </c>
      <c r="AD3698" s="14">
        <v>0</v>
      </c>
      <c r="AE3698" s="14"/>
      <c r="AF3698" s="14"/>
      <c r="AG3698" s="14"/>
      <c r="AH3698" s="14"/>
      <c r="AI3698" s="14"/>
      <c r="AJ3698" s="14">
        <f t="shared" si="5113"/>
        <v>0</v>
      </c>
      <c r="AK3698" s="14"/>
      <c r="AL3698" s="14"/>
      <c r="AM3698" s="14"/>
      <c r="AN3698" s="14"/>
      <c r="AO3698" s="14"/>
      <c r="AP3698" s="14"/>
      <c r="AQ3698" s="14"/>
      <c r="AR3698" s="14"/>
      <c r="AS3698" s="14"/>
      <c r="AT3698" s="14"/>
      <c r="AU3698" s="14"/>
      <c r="AV3698" s="14"/>
      <c r="AW3698" s="14">
        <v>0</v>
      </c>
      <c r="AX3698" s="14">
        <v>0</v>
      </c>
      <c r="AY3698" s="14">
        <v>0</v>
      </c>
      <c r="AZ3698" s="14"/>
      <c r="BA3698" s="14"/>
      <c r="BB3698" s="14"/>
      <c r="BC3698" s="14"/>
      <c r="BD3698" s="14"/>
      <c r="BE3698" s="14">
        <f t="shared" si="5114"/>
        <v>0</v>
      </c>
      <c r="BF3698" s="14"/>
      <c r="BG3698" s="14"/>
      <c r="BH3698" s="14"/>
      <c r="BI3698" s="14"/>
      <c r="BJ3698" s="14"/>
      <c r="BK3698" s="14"/>
      <c r="BL3698" s="14"/>
      <c r="BM3698" s="14"/>
      <c r="BN3698" s="14"/>
      <c r="BO3698" s="14"/>
      <c r="BP3698" s="14"/>
      <c r="BQ3698" s="14"/>
      <c r="BR3698" s="14">
        <v>0</v>
      </c>
      <c r="BS3698" s="14">
        <v>0</v>
      </c>
    </row>
    <row r="3699" spans="1:71" x14ac:dyDescent="0.25">
      <c r="A3699" s="4" t="s">
        <v>915</v>
      </c>
      <c r="B3699" s="4" t="s">
        <v>75</v>
      </c>
      <c r="C3699" s="4" t="s">
        <v>1552</v>
      </c>
      <c r="D3699" s="65" t="s">
        <v>1553</v>
      </c>
      <c r="E3699" s="75">
        <v>6112</v>
      </c>
      <c r="F3699" s="65" t="s">
        <v>1559</v>
      </c>
      <c r="G3699" s="61" t="s">
        <v>1894</v>
      </c>
      <c r="H3699" s="13" t="s">
        <v>30</v>
      </c>
      <c r="I3699" s="14">
        <v>0</v>
      </c>
      <c r="J3699" s="14"/>
      <c r="K3699" s="14"/>
      <c r="L3699" s="14"/>
      <c r="M3699" s="14"/>
      <c r="N3699" s="14"/>
      <c r="O3699" s="14">
        <f t="shared" si="5112"/>
        <v>0</v>
      </c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>
        <v>0</v>
      </c>
      <c r="AC3699" s="14">
        <v>0</v>
      </c>
      <c r="AD3699" s="14">
        <v>0</v>
      </c>
      <c r="AE3699" s="14"/>
      <c r="AF3699" s="14"/>
      <c r="AG3699" s="14"/>
      <c r="AH3699" s="14"/>
      <c r="AI3699" s="14"/>
      <c r="AJ3699" s="14">
        <f t="shared" si="5113"/>
        <v>0</v>
      </c>
      <c r="AK3699" s="14"/>
      <c r="AL3699" s="14"/>
      <c r="AM3699" s="14"/>
      <c r="AN3699" s="14"/>
      <c r="AO3699" s="14"/>
      <c r="AP3699" s="14"/>
      <c r="AQ3699" s="14"/>
      <c r="AR3699" s="14"/>
      <c r="AS3699" s="14"/>
      <c r="AT3699" s="14"/>
      <c r="AU3699" s="14"/>
      <c r="AV3699" s="14"/>
      <c r="AW3699" s="14">
        <v>0</v>
      </c>
      <c r="AX3699" s="14">
        <v>0</v>
      </c>
      <c r="AY3699" s="14">
        <v>0</v>
      </c>
      <c r="AZ3699" s="14"/>
      <c r="BA3699" s="14"/>
      <c r="BB3699" s="14"/>
      <c r="BC3699" s="14"/>
      <c r="BD3699" s="14"/>
      <c r="BE3699" s="14">
        <f t="shared" si="5114"/>
        <v>0</v>
      </c>
      <c r="BF3699" s="14"/>
      <c r="BG3699" s="14"/>
      <c r="BH3699" s="14"/>
      <c r="BI3699" s="14"/>
      <c r="BJ3699" s="14"/>
      <c r="BK3699" s="14"/>
      <c r="BL3699" s="14"/>
      <c r="BM3699" s="14"/>
      <c r="BN3699" s="14"/>
      <c r="BO3699" s="14"/>
      <c r="BP3699" s="14"/>
      <c r="BQ3699" s="14"/>
      <c r="BR3699" s="14">
        <v>0</v>
      </c>
      <c r="BS3699" s="14">
        <v>0</v>
      </c>
    </row>
    <row r="3700" spans="1:71" x14ac:dyDescent="0.25">
      <c r="A3700" s="4" t="s">
        <v>915</v>
      </c>
      <c r="B3700" s="4" t="s">
        <v>75</v>
      </c>
      <c r="C3700" s="4" t="s">
        <v>1552</v>
      </c>
      <c r="D3700" s="65" t="s">
        <v>1553</v>
      </c>
      <c r="E3700" s="64" t="s">
        <v>31</v>
      </c>
      <c r="F3700" s="64" t="s">
        <v>1</v>
      </c>
      <c r="G3700" s="2" t="s">
        <v>1</v>
      </c>
      <c r="H3700" s="2" t="s">
        <v>32</v>
      </c>
      <c r="I3700" s="12">
        <f t="shared" ref="I3700:AA3700" si="5160">SUM(I3701)</f>
        <v>0</v>
      </c>
      <c r="J3700" s="12">
        <f t="shared" si="5160"/>
        <v>0</v>
      </c>
      <c r="K3700" s="12">
        <f t="shared" si="5160"/>
        <v>0</v>
      </c>
      <c r="L3700" s="12">
        <f t="shared" si="5160"/>
        <v>0</v>
      </c>
      <c r="M3700" s="12">
        <f t="shared" si="5160"/>
        <v>0</v>
      </c>
      <c r="N3700" s="12">
        <f t="shared" si="5160"/>
        <v>0</v>
      </c>
      <c r="O3700" s="12">
        <f t="shared" si="5160"/>
        <v>0</v>
      </c>
      <c r="P3700" s="12">
        <f t="shared" si="5160"/>
        <v>0</v>
      </c>
      <c r="Q3700" s="12">
        <f t="shared" si="5160"/>
        <v>0</v>
      </c>
      <c r="R3700" s="12">
        <f t="shared" si="5160"/>
        <v>0</v>
      </c>
      <c r="S3700" s="12">
        <f t="shared" si="5160"/>
        <v>0</v>
      </c>
      <c r="T3700" s="12">
        <f t="shared" si="5160"/>
        <v>0</v>
      </c>
      <c r="U3700" s="12">
        <f t="shared" si="5160"/>
        <v>0</v>
      </c>
      <c r="V3700" s="12">
        <f t="shared" si="5160"/>
        <v>0</v>
      </c>
      <c r="W3700" s="12">
        <f t="shared" si="5160"/>
        <v>0</v>
      </c>
      <c r="X3700" s="12">
        <f t="shared" si="5160"/>
        <v>0</v>
      </c>
      <c r="Y3700" s="12">
        <f t="shared" si="5160"/>
        <v>0</v>
      </c>
      <c r="Z3700" s="12">
        <f t="shared" si="5160"/>
        <v>0</v>
      </c>
      <c r="AA3700" s="12">
        <f t="shared" si="5160"/>
        <v>0</v>
      </c>
      <c r="AB3700" s="12">
        <v>0</v>
      </c>
      <c r="AC3700" s="12">
        <v>0</v>
      </c>
      <c r="AD3700" s="12">
        <f t="shared" ref="AD3700:AV3700" si="5161">SUM(AD3701)</f>
        <v>0</v>
      </c>
      <c r="AE3700" s="12">
        <f t="shared" si="5161"/>
        <v>0</v>
      </c>
      <c r="AF3700" s="12">
        <f t="shared" si="5161"/>
        <v>0</v>
      </c>
      <c r="AG3700" s="12">
        <f t="shared" si="5161"/>
        <v>0</v>
      </c>
      <c r="AH3700" s="12">
        <f t="shared" si="5161"/>
        <v>0</v>
      </c>
      <c r="AI3700" s="12">
        <f t="shared" si="5161"/>
        <v>0</v>
      </c>
      <c r="AJ3700" s="12">
        <f t="shared" si="5161"/>
        <v>0</v>
      </c>
      <c r="AK3700" s="12">
        <f t="shared" si="5161"/>
        <v>0</v>
      </c>
      <c r="AL3700" s="12">
        <f t="shared" si="5161"/>
        <v>0</v>
      </c>
      <c r="AM3700" s="12">
        <f t="shared" si="5161"/>
        <v>0</v>
      </c>
      <c r="AN3700" s="12">
        <f t="shared" si="5161"/>
        <v>0</v>
      </c>
      <c r="AO3700" s="12">
        <f t="shared" si="5161"/>
        <v>0</v>
      </c>
      <c r="AP3700" s="12">
        <f t="shared" si="5161"/>
        <v>0</v>
      </c>
      <c r="AQ3700" s="12">
        <f t="shared" si="5161"/>
        <v>0</v>
      </c>
      <c r="AR3700" s="12">
        <f t="shared" si="5161"/>
        <v>0</v>
      </c>
      <c r="AS3700" s="12">
        <f t="shared" si="5161"/>
        <v>0</v>
      </c>
      <c r="AT3700" s="12">
        <f t="shared" si="5161"/>
        <v>0</v>
      </c>
      <c r="AU3700" s="12">
        <f t="shared" si="5161"/>
        <v>0</v>
      </c>
      <c r="AV3700" s="12">
        <f t="shared" si="5161"/>
        <v>0</v>
      </c>
      <c r="AW3700" s="12">
        <v>0</v>
      </c>
      <c r="AX3700" s="12">
        <v>0</v>
      </c>
      <c r="AY3700" s="12">
        <f t="shared" ref="AY3700:BQ3700" si="5162">SUM(AY3701)</f>
        <v>0</v>
      </c>
      <c r="AZ3700" s="12">
        <f t="shared" si="5162"/>
        <v>0</v>
      </c>
      <c r="BA3700" s="12">
        <f t="shared" si="5162"/>
        <v>0</v>
      </c>
      <c r="BB3700" s="12">
        <f t="shared" si="5162"/>
        <v>0</v>
      </c>
      <c r="BC3700" s="12">
        <f t="shared" si="5162"/>
        <v>0</v>
      </c>
      <c r="BD3700" s="12">
        <f t="shared" si="5162"/>
        <v>0</v>
      </c>
      <c r="BE3700" s="12">
        <f t="shared" si="5162"/>
        <v>0</v>
      </c>
      <c r="BF3700" s="12">
        <f t="shared" si="5162"/>
        <v>0</v>
      </c>
      <c r="BG3700" s="12">
        <f t="shared" si="5162"/>
        <v>0</v>
      </c>
      <c r="BH3700" s="12">
        <f t="shared" si="5162"/>
        <v>0</v>
      </c>
      <c r="BI3700" s="12">
        <f t="shared" si="5162"/>
        <v>0</v>
      </c>
      <c r="BJ3700" s="12">
        <f t="shared" si="5162"/>
        <v>0</v>
      </c>
      <c r="BK3700" s="12">
        <f t="shared" si="5162"/>
        <v>0</v>
      </c>
      <c r="BL3700" s="12">
        <f t="shared" si="5162"/>
        <v>0</v>
      </c>
      <c r="BM3700" s="12">
        <f t="shared" si="5162"/>
        <v>0</v>
      </c>
      <c r="BN3700" s="12">
        <f t="shared" si="5162"/>
        <v>0</v>
      </c>
      <c r="BO3700" s="12">
        <f t="shared" si="5162"/>
        <v>0</v>
      </c>
      <c r="BP3700" s="12">
        <f t="shared" si="5162"/>
        <v>0</v>
      </c>
      <c r="BQ3700" s="12">
        <f t="shared" si="5162"/>
        <v>0</v>
      </c>
      <c r="BR3700" s="12">
        <v>0</v>
      </c>
      <c r="BS3700" s="12">
        <v>0</v>
      </c>
    </row>
    <row r="3701" spans="1:71" x14ac:dyDescent="0.25">
      <c r="A3701" s="4" t="s">
        <v>915</v>
      </c>
      <c r="B3701" s="4" t="s">
        <v>75</v>
      </c>
      <c r="C3701" s="4" t="s">
        <v>1552</v>
      </c>
      <c r="D3701" s="65" t="s">
        <v>1553</v>
      </c>
      <c r="E3701" s="75">
        <v>6121</v>
      </c>
      <c r="F3701" s="65"/>
      <c r="G3701" s="61" t="s">
        <v>1894</v>
      </c>
      <c r="H3701" s="13" t="s">
        <v>33</v>
      </c>
      <c r="I3701" s="14">
        <v>0</v>
      </c>
      <c r="J3701" s="14"/>
      <c r="K3701" s="14"/>
      <c r="L3701" s="14"/>
      <c r="M3701" s="14"/>
      <c r="N3701" s="14"/>
      <c r="O3701" s="14">
        <f t="shared" si="5112"/>
        <v>0</v>
      </c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>
        <v>0</v>
      </c>
      <c r="AC3701" s="14">
        <v>0</v>
      </c>
      <c r="AD3701" s="14">
        <v>0</v>
      </c>
      <c r="AE3701" s="14"/>
      <c r="AF3701" s="14"/>
      <c r="AG3701" s="14"/>
      <c r="AH3701" s="14"/>
      <c r="AI3701" s="14"/>
      <c r="AJ3701" s="14">
        <f t="shared" si="5113"/>
        <v>0</v>
      </c>
      <c r="AK3701" s="14"/>
      <c r="AL3701" s="14"/>
      <c r="AM3701" s="14"/>
      <c r="AN3701" s="14"/>
      <c r="AO3701" s="14"/>
      <c r="AP3701" s="14"/>
      <c r="AQ3701" s="14"/>
      <c r="AR3701" s="14"/>
      <c r="AS3701" s="14"/>
      <c r="AT3701" s="14"/>
      <c r="AU3701" s="14"/>
      <c r="AV3701" s="14"/>
      <c r="AW3701" s="14">
        <v>0</v>
      </c>
      <c r="AX3701" s="14">
        <v>0</v>
      </c>
      <c r="AY3701" s="14">
        <v>0</v>
      </c>
      <c r="AZ3701" s="14"/>
      <c r="BA3701" s="14"/>
      <c r="BB3701" s="14"/>
      <c r="BC3701" s="14"/>
      <c r="BD3701" s="14"/>
      <c r="BE3701" s="14">
        <f t="shared" si="5114"/>
        <v>0</v>
      </c>
      <c r="BF3701" s="14"/>
      <c r="BG3701" s="14"/>
      <c r="BH3701" s="14"/>
      <c r="BI3701" s="14"/>
      <c r="BJ3701" s="14"/>
      <c r="BK3701" s="14"/>
      <c r="BL3701" s="14"/>
      <c r="BM3701" s="14"/>
      <c r="BN3701" s="14"/>
      <c r="BO3701" s="14"/>
      <c r="BP3701" s="14"/>
      <c r="BQ3701" s="14"/>
      <c r="BR3701" s="14">
        <v>0</v>
      </c>
      <c r="BS3701" s="14">
        <v>0</v>
      </c>
    </row>
    <row r="3702" spans="1:71" x14ac:dyDescent="0.25">
      <c r="A3702" s="4" t="s">
        <v>915</v>
      </c>
      <c r="B3702" s="4" t="s">
        <v>75</v>
      </c>
      <c r="C3702" s="4" t="s">
        <v>1552</v>
      </c>
      <c r="D3702" s="65" t="s">
        <v>1553</v>
      </c>
      <c r="E3702" s="64" t="s">
        <v>34</v>
      </c>
      <c r="F3702" s="64" t="s">
        <v>1</v>
      </c>
      <c r="G3702" s="2" t="s">
        <v>1</v>
      </c>
      <c r="H3702" s="2" t="s">
        <v>35</v>
      </c>
      <c r="I3702" s="12">
        <f t="shared" ref="I3702:AA3702" si="5163">SUM(I3703:I3709)</f>
        <v>11300</v>
      </c>
      <c r="J3702" s="12">
        <f t="shared" si="5163"/>
        <v>0</v>
      </c>
      <c r="K3702" s="12">
        <f t="shared" si="5163"/>
        <v>0</v>
      </c>
      <c r="L3702" s="12">
        <f t="shared" si="5163"/>
        <v>0</v>
      </c>
      <c r="M3702" s="12">
        <f t="shared" si="5163"/>
        <v>0</v>
      </c>
      <c r="N3702" s="12">
        <f t="shared" si="5163"/>
        <v>0</v>
      </c>
      <c r="O3702" s="12">
        <f t="shared" si="5163"/>
        <v>11300</v>
      </c>
      <c r="P3702" s="12">
        <f t="shared" si="5163"/>
        <v>0</v>
      </c>
      <c r="Q3702" s="12">
        <f t="shared" si="5163"/>
        <v>5830</v>
      </c>
      <c r="R3702" s="12">
        <f t="shared" si="5163"/>
        <v>720</v>
      </c>
      <c r="S3702" s="12">
        <f t="shared" si="5163"/>
        <v>0</v>
      </c>
      <c r="T3702" s="12">
        <f t="shared" si="5163"/>
        <v>0</v>
      </c>
      <c r="U3702" s="12">
        <f t="shared" si="5163"/>
        <v>0</v>
      </c>
      <c r="V3702" s="12">
        <f t="shared" si="5163"/>
        <v>0</v>
      </c>
      <c r="W3702" s="12">
        <f t="shared" si="5163"/>
        <v>0</v>
      </c>
      <c r="X3702" s="12">
        <f t="shared" si="5163"/>
        <v>0</v>
      </c>
      <c r="Y3702" s="12">
        <f t="shared" si="5163"/>
        <v>0</v>
      </c>
      <c r="Z3702" s="12">
        <f t="shared" si="5163"/>
        <v>0</v>
      </c>
      <c r="AA3702" s="12">
        <f t="shared" si="5163"/>
        <v>0</v>
      </c>
      <c r="AB3702" s="12">
        <v>6550</v>
      </c>
      <c r="AC3702" s="12">
        <v>4750</v>
      </c>
      <c r="AD3702" s="12">
        <f t="shared" ref="AD3702:AV3702" si="5164">SUM(AD3703:AD3709)</f>
        <v>0</v>
      </c>
      <c r="AE3702" s="12">
        <f t="shared" si="5164"/>
        <v>0</v>
      </c>
      <c r="AF3702" s="12">
        <f t="shared" si="5164"/>
        <v>0</v>
      </c>
      <c r="AG3702" s="12">
        <f t="shared" si="5164"/>
        <v>0</v>
      </c>
      <c r="AH3702" s="12">
        <f t="shared" si="5164"/>
        <v>0</v>
      </c>
      <c r="AI3702" s="12">
        <f t="shared" si="5164"/>
        <v>0</v>
      </c>
      <c r="AJ3702" s="12">
        <f t="shared" si="5164"/>
        <v>0</v>
      </c>
      <c r="AK3702" s="12">
        <f t="shared" si="5164"/>
        <v>0</v>
      </c>
      <c r="AL3702" s="12">
        <f t="shared" si="5164"/>
        <v>0</v>
      </c>
      <c r="AM3702" s="12">
        <f t="shared" si="5164"/>
        <v>0</v>
      </c>
      <c r="AN3702" s="12">
        <f t="shared" si="5164"/>
        <v>0</v>
      </c>
      <c r="AO3702" s="12">
        <f t="shared" si="5164"/>
        <v>0</v>
      </c>
      <c r="AP3702" s="12">
        <f t="shared" si="5164"/>
        <v>0</v>
      </c>
      <c r="AQ3702" s="12">
        <f t="shared" si="5164"/>
        <v>0</v>
      </c>
      <c r="AR3702" s="12">
        <f t="shared" si="5164"/>
        <v>0</v>
      </c>
      <c r="AS3702" s="12">
        <f t="shared" si="5164"/>
        <v>0</v>
      </c>
      <c r="AT3702" s="12">
        <f t="shared" si="5164"/>
        <v>0</v>
      </c>
      <c r="AU3702" s="12">
        <f t="shared" si="5164"/>
        <v>0</v>
      </c>
      <c r="AV3702" s="12">
        <f t="shared" si="5164"/>
        <v>0</v>
      </c>
      <c r="AW3702" s="12">
        <v>0</v>
      </c>
      <c r="AX3702" s="12">
        <v>0</v>
      </c>
      <c r="AY3702" s="12">
        <f t="shared" ref="AY3702:BQ3702" si="5165">SUM(AY3703:AY3709)</f>
        <v>0</v>
      </c>
      <c r="AZ3702" s="12">
        <f t="shared" si="5165"/>
        <v>5560</v>
      </c>
      <c r="BA3702" s="12">
        <f t="shared" si="5165"/>
        <v>0</v>
      </c>
      <c r="BB3702" s="12">
        <f t="shared" si="5165"/>
        <v>6778</v>
      </c>
      <c r="BC3702" s="12">
        <f t="shared" si="5165"/>
        <v>0</v>
      </c>
      <c r="BD3702" s="12">
        <f t="shared" si="5165"/>
        <v>0</v>
      </c>
      <c r="BE3702" s="12">
        <f t="shared" si="5165"/>
        <v>12338</v>
      </c>
      <c r="BF3702" s="12">
        <f t="shared" si="5165"/>
        <v>0</v>
      </c>
      <c r="BG3702" s="12">
        <f t="shared" si="5165"/>
        <v>5173</v>
      </c>
      <c r="BH3702" s="12">
        <f t="shared" si="5165"/>
        <v>7165</v>
      </c>
      <c r="BI3702" s="12">
        <f t="shared" si="5165"/>
        <v>0</v>
      </c>
      <c r="BJ3702" s="12">
        <f t="shared" si="5165"/>
        <v>0</v>
      </c>
      <c r="BK3702" s="12">
        <f t="shared" si="5165"/>
        <v>0</v>
      </c>
      <c r="BL3702" s="12">
        <f t="shared" si="5165"/>
        <v>0</v>
      </c>
      <c r="BM3702" s="12">
        <f t="shared" si="5165"/>
        <v>0</v>
      </c>
      <c r="BN3702" s="12">
        <f t="shared" si="5165"/>
        <v>0</v>
      </c>
      <c r="BO3702" s="12">
        <f t="shared" si="5165"/>
        <v>0</v>
      </c>
      <c r="BP3702" s="12">
        <f t="shared" si="5165"/>
        <v>0</v>
      </c>
      <c r="BQ3702" s="12">
        <f t="shared" si="5165"/>
        <v>0</v>
      </c>
      <c r="BR3702" s="12">
        <v>12338</v>
      </c>
      <c r="BS3702" s="12">
        <v>0</v>
      </c>
    </row>
    <row r="3703" spans="1:71" x14ac:dyDescent="0.25">
      <c r="A3703" s="4" t="s">
        <v>915</v>
      </c>
      <c r="B3703" s="4" t="s">
        <v>75</v>
      </c>
      <c r="C3703" s="4" t="s">
        <v>1552</v>
      </c>
      <c r="D3703" s="65" t="s">
        <v>1553</v>
      </c>
      <c r="E3703" s="75">
        <v>6131</v>
      </c>
      <c r="F3703" s="65"/>
      <c r="G3703" s="61" t="s">
        <v>1894</v>
      </c>
      <c r="H3703" s="13" t="s">
        <v>36</v>
      </c>
      <c r="I3703" s="14">
        <v>500</v>
      </c>
      <c r="J3703" s="14"/>
      <c r="K3703" s="14"/>
      <c r="L3703" s="14"/>
      <c r="M3703" s="14"/>
      <c r="N3703" s="14"/>
      <c r="O3703" s="14">
        <f t="shared" si="5112"/>
        <v>500</v>
      </c>
      <c r="P3703" s="14"/>
      <c r="Q3703" s="14">
        <v>500</v>
      </c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>
        <v>500</v>
      </c>
      <c r="AC3703" s="14">
        <v>0</v>
      </c>
      <c r="AD3703" s="14">
        <v>0</v>
      </c>
      <c r="AE3703" s="14"/>
      <c r="AF3703" s="14"/>
      <c r="AG3703" s="14"/>
      <c r="AH3703" s="14"/>
      <c r="AI3703" s="14"/>
      <c r="AJ3703" s="14">
        <f t="shared" si="5113"/>
        <v>0</v>
      </c>
      <c r="AK3703" s="14"/>
      <c r="AL3703" s="14"/>
      <c r="AM3703" s="14"/>
      <c r="AN3703" s="14"/>
      <c r="AO3703" s="14"/>
      <c r="AP3703" s="14"/>
      <c r="AQ3703" s="14"/>
      <c r="AR3703" s="14"/>
      <c r="AS3703" s="14"/>
      <c r="AT3703" s="14"/>
      <c r="AU3703" s="14"/>
      <c r="AV3703" s="14"/>
      <c r="AW3703" s="14">
        <v>0</v>
      </c>
      <c r="AX3703" s="14">
        <v>0</v>
      </c>
      <c r="AY3703" s="14">
        <v>0</v>
      </c>
      <c r="AZ3703" s="14"/>
      <c r="BA3703" s="14"/>
      <c r="BB3703" s="14"/>
      <c r="BC3703" s="14"/>
      <c r="BD3703" s="14"/>
      <c r="BE3703" s="14">
        <f t="shared" si="5114"/>
        <v>0</v>
      </c>
      <c r="BF3703" s="14"/>
      <c r="BG3703" s="14"/>
      <c r="BH3703" s="14"/>
      <c r="BI3703" s="14"/>
      <c r="BJ3703" s="14"/>
      <c r="BK3703" s="14"/>
      <c r="BL3703" s="14"/>
      <c r="BM3703" s="14"/>
      <c r="BN3703" s="14"/>
      <c r="BO3703" s="14"/>
      <c r="BP3703" s="14"/>
      <c r="BQ3703" s="14"/>
      <c r="BR3703" s="14">
        <v>0</v>
      </c>
      <c r="BS3703" s="14">
        <v>0</v>
      </c>
    </row>
    <row r="3704" spans="1:71" x14ac:dyDescent="0.25">
      <c r="A3704" s="4" t="s">
        <v>915</v>
      </c>
      <c r="B3704" s="4" t="s">
        <v>75</v>
      </c>
      <c r="C3704" s="4" t="s">
        <v>1552</v>
      </c>
      <c r="D3704" s="65" t="s">
        <v>1553</v>
      </c>
      <c r="E3704" s="75">
        <v>6132</v>
      </c>
      <c r="F3704" s="65"/>
      <c r="G3704" s="61" t="s">
        <v>1894</v>
      </c>
      <c r="H3704" s="13" t="s">
        <v>183</v>
      </c>
      <c r="I3704" s="14">
        <v>0</v>
      </c>
      <c r="J3704" s="14"/>
      <c r="K3704" s="14"/>
      <c r="L3704" s="14"/>
      <c r="M3704" s="14"/>
      <c r="N3704" s="14"/>
      <c r="O3704" s="14">
        <f t="shared" si="5112"/>
        <v>0</v>
      </c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>
        <v>0</v>
      </c>
      <c r="AC3704" s="14">
        <v>0</v>
      </c>
      <c r="AD3704" s="14">
        <v>0</v>
      </c>
      <c r="AE3704" s="14"/>
      <c r="AF3704" s="14"/>
      <c r="AG3704" s="14"/>
      <c r="AH3704" s="14"/>
      <c r="AI3704" s="14"/>
      <c r="AJ3704" s="14">
        <f t="shared" si="5113"/>
        <v>0</v>
      </c>
      <c r="AK3704" s="14"/>
      <c r="AL3704" s="14"/>
      <c r="AM3704" s="14"/>
      <c r="AN3704" s="14"/>
      <c r="AO3704" s="14"/>
      <c r="AP3704" s="14"/>
      <c r="AQ3704" s="14"/>
      <c r="AR3704" s="14"/>
      <c r="AS3704" s="14"/>
      <c r="AT3704" s="14"/>
      <c r="AU3704" s="14"/>
      <c r="AV3704" s="14"/>
      <c r="AW3704" s="14">
        <v>0</v>
      </c>
      <c r="AX3704" s="14">
        <v>0</v>
      </c>
      <c r="AY3704" s="14">
        <v>0</v>
      </c>
      <c r="AZ3704" s="14"/>
      <c r="BA3704" s="14"/>
      <c r="BB3704" s="14"/>
      <c r="BC3704" s="14"/>
      <c r="BD3704" s="14"/>
      <c r="BE3704" s="14">
        <f t="shared" si="5114"/>
        <v>0</v>
      </c>
      <c r="BF3704" s="14"/>
      <c r="BG3704" s="14"/>
      <c r="BH3704" s="14"/>
      <c r="BI3704" s="14"/>
      <c r="BJ3704" s="14"/>
      <c r="BK3704" s="14"/>
      <c r="BL3704" s="14"/>
      <c r="BM3704" s="14"/>
      <c r="BN3704" s="14"/>
      <c r="BO3704" s="14"/>
      <c r="BP3704" s="14"/>
      <c r="BQ3704" s="14"/>
      <c r="BR3704" s="14">
        <v>0</v>
      </c>
      <c r="BS3704" s="14">
        <v>0</v>
      </c>
    </row>
    <row r="3705" spans="1:71" x14ac:dyDescent="0.25">
      <c r="A3705" s="4" t="s">
        <v>915</v>
      </c>
      <c r="B3705" s="4" t="s">
        <v>75</v>
      </c>
      <c r="C3705" s="4" t="s">
        <v>1552</v>
      </c>
      <c r="D3705" s="65" t="s">
        <v>1553</v>
      </c>
      <c r="E3705" s="75">
        <v>6133</v>
      </c>
      <c r="F3705" s="65"/>
      <c r="G3705" s="61" t="s">
        <v>1894</v>
      </c>
      <c r="H3705" s="13" t="s">
        <v>185</v>
      </c>
      <c r="I3705" s="14">
        <v>0</v>
      </c>
      <c r="J3705" s="14"/>
      <c r="K3705" s="14"/>
      <c r="L3705" s="14"/>
      <c r="M3705" s="14"/>
      <c r="N3705" s="14"/>
      <c r="O3705" s="14">
        <f t="shared" si="5112"/>
        <v>0</v>
      </c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>
        <v>0</v>
      </c>
      <c r="AC3705" s="14">
        <v>0</v>
      </c>
      <c r="AD3705" s="14">
        <v>0</v>
      </c>
      <c r="AE3705" s="14"/>
      <c r="AF3705" s="14"/>
      <c r="AG3705" s="14"/>
      <c r="AH3705" s="14"/>
      <c r="AI3705" s="14"/>
      <c r="AJ3705" s="14">
        <f t="shared" si="5113"/>
        <v>0</v>
      </c>
      <c r="AK3705" s="14"/>
      <c r="AL3705" s="14"/>
      <c r="AM3705" s="14"/>
      <c r="AN3705" s="14"/>
      <c r="AO3705" s="14"/>
      <c r="AP3705" s="14"/>
      <c r="AQ3705" s="14"/>
      <c r="AR3705" s="14"/>
      <c r="AS3705" s="14"/>
      <c r="AT3705" s="14"/>
      <c r="AU3705" s="14"/>
      <c r="AV3705" s="14"/>
      <c r="AW3705" s="14">
        <v>0</v>
      </c>
      <c r="AX3705" s="14">
        <v>0</v>
      </c>
      <c r="AY3705" s="14">
        <v>0</v>
      </c>
      <c r="AZ3705" s="14"/>
      <c r="BA3705" s="14"/>
      <c r="BB3705" s="14"/>
      <c r="BC3705" s="14"/>
      <c r="BD3705" s="14"/>
      <c r="BE3705" s="14">
        <f t="shared" si="5114"/>
        <v>0</v>
      </c>
      <c r="BF3705" s="14"/>
      <c r="BG3705" s="14"/>
      <c r="BH3705" s="14"/>
      <c r="BI3705" s="14"/>
      <c r="BJ3705" s="14"/>
      <c r="BK3705" s="14"/>
      <c r="BL3705" s="14"/>
      <c r="BM3705" s="14"/>
      <c r="BN3705" s="14"/>
      <c r="BO3705" s="14"/>
      <c r="BP3705" s="14"/>
      <c r="BQ3705" s="14"/>
      <c r="BR3705" s="14">
        <v>0</v>
      </c>
      <c r="BS3705" s="14">
        <v>0</v>
      </c>
    </row>
    <row r="3706" spans="1:71" x14ac:dyDescent="0.25">
      <c r="A3706" s="4" t="s">
        <v>915</v>
      </c>
      <c r="B3706" s="4" t="s">
        <v>75</v>
      </c>
      <c r="C3706" s="4" t="s">
        <v>1552</v>
      </c>
      <c r="D3706" s="65" t="s">
        <v>1553</v>
      </c>
      <c r="E3706" s="75">
        <v>6134</v>
      </c>
      <c r="F3706" s="65"/>
      <c r="G3706" s="61" t="s">
        <v>1894</v>
      </c>
      <c r="H3706" s="13" t="s">
        <v>187</v>
      </c>
      <c r="I3706" s="14">
        <v>3000</v>
      </c>
      <c r="J3706" s="14"/>
      <c r="K3706" s="14"/>
      <c r="L3706" s="14"/>
      <c r="M3706" s="14"/>
      <c r="N3706" s="14"/>
      <c r="O3706" s="14">
        <f t="shared" si="5112"/>
        <v>3000</v>
      </c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>
        <v>0</v>
      </c>
      <c r="AC3706" s="14">
        <v>3000</v>
      </c>
      <c r="AD3706" s="14">
        <v>0</v>
      </c>
      <c r="AE3706" s="14"/>
      <c r="AF3706" s="14"/>
      <c r="AG3706" s="14"/>
      <c r="AH3706" s="14"/>
      <c r="AI3706" s="14"/>
      <c r="AJ3706" s="14">
        <f t="shared" si="5113"/>
        <v>0</v>
      </c>
      <c r="AK3706" s="14"/>
      <c r="AL3706" s="14"/>
      <c r="AM3706" s="14"/>
      <c r="AN3706" s="14"/>
      <c r="AO3706" s="14"/>
      <c r="AP3706" s="14"/>
      <c r="AQ3706" s="14"/>
      <c r="AR3706" s="14"/>
      <c r="AS3706" s="14"/>
      <c r="AT3706" s="14"/>
      <c r="AU3706" s="14"/>
      <c r="AV3706" s="14"/>
      <c r="AW3706" s="14">
        <v>0</v>
      </c>
      <c r="AX3706" s="14">
        <v>0</v>
      </c>
      <c r="AY3706" s="14">
        <v>0</v>
      </c>
      <c r="AZ3706" s="14">
        <v>2500</v>
      </c>
      <c r="BA3706" s="14"/>
      <c r="BB3706" s="14">
        <f>5173+1605</f>
        <v>6778</v>
      </c>
      <c r="BC3706" s="14"/>
      <c r="BD3706" s="14"/>
      <c r="BE3706" s="14">
        <f t="shared" si="5114"/>
        <v>9278</v>
      </c>
      <c r="BF3706" s="14"/>
      <c r="BG3706" s="14">
        <v>5173</v>
      </c>
      <c r="BH3706" s="14">
        <f>2500+1605</f>
        <v>4105</v>
      </c>
      <c r="BI3706" s="14"/>
      <c r="BJ3706" s="14"/>
      <c r="BK3706" s="14"/>
      <c r="BL3706" s="14"/>
      <c r="BM3706" s="14"/>
      <c r="BN3706" s="14"/>
      <c r="BO3706" s="14"/>
      <c r="BP3706" s="14"/>
      <c r="BQ3706" s="14"/>
      <c r="BR3706" s="14">
        <v>9278</v>
      </c>
      <c r="BS3706" s="14">
        <v>0</v>
      </c>
    </row>
    <row r="3707" spans="1:71" x14ac:dyDescent="0.25">
      <c r="A3707" s="4" t="s">
        <v>915</v>
      </c>
      <c r="B3707" s="4" t="s">
        <v>75</v>
      </c>
      <c r="C3707" s="4" t="s">
        <v>1552</v>
      </c>
      <c r="D3707" s="65" t="s">
        <v>1553</v>
      </c>
      <c r="E3707" s="75">
        <v>6135</v>
      </c>
      <c r="F3707" s="65"/>
      <c r="G3707" s="61" t="s">
        <v>1894</v>
      </c>
      <c r="H3707" s="13" t="s">
        <v>188</v>
      </c>
      <c r="I3707" s="14">
        <v>1900</v>
      </c>
      <c r="J3707" s="14"/>
      <c r="K3707" s="14"/>
      <c r="L3707" s="14"/>
      <c r="M3707" s="14"/>
      <c r="N3707" s="14"/>
      <c r="O3707" s="14">
        <f t="shared" si="5112"/>
        <v>1900</v>
      </c>
      <c r="P3707" s="14"/>
      <c r="Q3707" s="14">
        <v>500</v>
      </c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>
        <v>500</v>
      </c>
      <c r="AC3707" s="14">
        <v>1400</v>
      </c>
      <c r="AD3707" s="14">
        <v>0</v>
      </c>
      <c r="AE3707" s="14"/>
      <c r="AF3707" s="14"/>
      <c r="AG3707" s="14"/>
      <c r="AH3707" s="14"/>
      <c r="AI3707" s="14"/>
      <c r="AJ3707" s="14">
        <f t="shared" si="5113"/>
        <v>0</v>
      </c>
      <c r="AK3707" s="14"/>
      <c r="AL3707" s="14"/>
      <c r="AM3707" s="14"/>
      <c r="AN3707" s="14"/>
      <c r="AO3707" s="14"/>
      <c r="AP3707" s="14"/>
      <c r="AQ3707" s="14"/>
      <c r="AR3707" s="14"/>
      <c r="AS3707" s="14"/>
      <c r="AT3707" s="14"/>
      <c r="AU3707" s="14"/>
      <c r="AV3707" s="14"/>
      <c r="AW3707" s="14">
        <v>0</v>
      </c>
      <c r="AX3707" s="14">
        <v>0</v>
      </c>
      <c r="AY3707" s="14">
        <v>0</v>
      </c>
      <c r="AZ3707" s="14"/>
      <c r="BA3707" s="14"/>
      <c r="BB3707" s="14"/>
      <c r="BC3707" s="14"/>
      <c r="BD3707" s="14"/>
      <c r="BE3707" s="14">
        <f t="shared" si="5114"/>
        <v>0</v>
      </c>
      <c r="BF3707" s="14"/>
      <c r="BG3707" s="14"/>
      <c r="BH3707" s="14"/>
      <c r="BI3707" s="14"/>
      <c r="BJ3707" s="14"/>
      <c r="BK3707" s="14"/>
      <c r="BL3707" s="14"/>
      <c r="BM3707" s="14"/>
      <c r="BN3707" s="14"/>
      <c r="BO3707" s="14"/>
      <c r="BP3707" s="14"/>
      <c r="BQ3707" s="14"/>
      <c r="BR3707" s="14">
        <v>0</v>
      </c>
      <c r="BS3707" s="14">
        <v>0</v>
      </c>
    </row>
    <row r="3708" spans="1:71" x14ac:dyDescent="0.25">
      <c r="A3708" s="4" t="s">
        <v>915</v>
      </c>
      <c r="B3708" s="4" t="s">
        <v>75</v>
      </c>
      <c r="C3708" s="4" t="s">
        <v>1552</v>
      </c>
      <c r="D3708" s="65" t="s">
        <v>1553</v>
      </c>
      <c r="E3708" s="75">
        <v>6137</v>
      </c>
      <c r="F3708" s="65"/>
      <c r="G3708" s="61" t="s">
        <v>1894</v>
      </c>
      <c r="H3708" s="13" t="s">
        <v>191</v>
      </c>
      <c r="I3708" s="14">
        <v>2900</v>
      </c>
      <c r="J3708" s="14"/>
      <c r="K3708" s="14"/>
      <c r="L3708" s="14"/>
      <c r="M3708" s="14"/>
      <c r="N3708" s="14"/>
      <c r="O3708" s="14">
        <f t="shared" si="5112"/>
        <v>2900</v>
      </c>
      <c r="P3708" s="14"/>
      <c r="Q3708" s="14">
        <v>1830</v>
      </c>
      <c r="R3708" s="14">
        <v>720</v>
      </c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>
        <v>2550</v>
      </c>
      <c r="AC3708" s="14">
        <v>350</v>
      </c>
      <c r="AD3708" s="14">
        <v>0</v>
      </c>
      <c r="AE3708" s="14"/>
      <c r="AF3708" s="14"/>
      <c r="AG3708" s="14"/>
      <c r="AH3708" s="14"/>
      <c r="AI3708" s="14"/>
      <c r="AJ3708" s="14">
        <f t="shared" si="5113"/>
        <v>0</v>
      </c>
      <c r="AK3708" s="14"/>
      <c r="AL3708" s="14"/>
      <c r="AM3708" s="14"/>
      <c r="AN3708" s="14"/>
      <c r="AO3708" s="14"/>
      <c r="AP3708" s="14"/>
      <c r="AQ3708" s="14"/>
      <c r="AR3708" s="14"/>
      <c r="AS3708" s="14"/>
      <c r="AT3708" s="14"/>
      <c r="AU3708" s="14"/>
      <c r="AV3708" s="14"/>
      <c r="AW3708" s="14">
        <v>0</v>
      </c>
      <c r="AX3708" s="14">
        <v>0</v>
      </c>
      <c r="AY3708" s="14">
        <v>0</v>
      </c>
      <c r="AZ3708" s="14">
        <v>3060</v>
      </c>
      <c r="BA3708" s="14"/>
      <c r="BB3708" s="14"/>
      <c r="BC3708" s="14"/>
      <c r="BD3708" s="14"/>
      <c r="BE3708" s="14">
        <f t="shared" si="5114"/>
        <v>3060</v>
      </c>
      <c r="BF3708" s="14"/>
      <c r="BG3708" s="14"/>
      <c r="BH3708" s="14">
        <v>3060</v>
      </c>
      <c r="BI3708" s="14"/>
      <c r="BJ3708" s="14"/>
      <c r="BK3708" s="14"/>
      <c r="BL3708" s="14"/>
      <c r="BM3708" s="14"/>
      <c r="BN3708" s="14"/>
      <c r="BO3708" s="14"/>
      <c r="BP3708" s="14"/>
      <c r="BQ3708" s="14"/>
      <c r="BR3708" s="14">
        <v>3060</v>
      </c>
      <c r="BS3708" s="14">
        <v>0</v>
      </c>
    </row>
    <row r="3709" spans="1:71" x14ac:dyDescent="0.25">
      <c r="A3709" s="1" t="s">
        <v>915</v>
      </c>
      <c r="B3709" s="1" t="s">
        <v>75</v>
      </c>
      <c r="C3709" s="1" t="s">
        <v>1552</v>
      </c>
      <c r="D3709" s="68" t="s">
        <v>1553</v>
      </c>
      <c r="E3709" s="68" t="s">
        <v>37</v>
      </c>
      <c r="F3709" s="65" t="s">
        <v>1</v>
      </c>
      <c r="G3709" s="13" t="s">
        <v>1</v>
      </c>
      <c r="H3709" s="2" t="s">
        <v>38</v>
      </c>
      <c r="I3709" s="12">
        <f t="shared" ref="I3709:AA3709" si="5166">SUM(I3710:I3712)</f>
        <v>3000</v>
      </c>
      <c r="J3709" s="12">
        <f t="shared" si="5166"/>
        <v>0</v>
      </c>
      <c r="K3709" s="12">
        <f t="shared" si="5166"/>
        <v>0</v>
      </c>
      <c r="L3709" s="12">
        <f t="shared" si="5166"/>
        <v>0</v>
      </c>
      <c r="M3709" s="12">
        <f t="shared" si="5166"/>
        <v>0</v>
      </c>
      <c r="N3709" s="12">
        <f t="shared" si="5166"/>
        <v>0</v>
      </c>
      <c r="O3709" s="12">
        <f t="shared" si="5166"/>
        <v>3000</v>
      </c>
      <c r="P3709" s="12">
        <f t="shared" si="5166"/>
        <v>0</v>
      </c>
      <c r="Q3709" s="12">
        <f t="shared" si="5166"/>
        <v>3000</v>
      </c>
      <c r="R3709" s="12">
        <f t="shared" si="5166"/>
        <v>0</v>
      </c>
      <c r="S3709" s="12">
        <f t="shared" si="5166"/>
        <v>0</v>
      </c>
      <c r="T3709" s="12">
        <f t="shared" si="5166"/>
        <v>0</v>
      </c>
      <c r="U3709" s="12">
        <f t="shared" si="5166"/>
        <v>0</v>
      </c>
      <c r="V3709" s="12">
        <f t="shared" si="5166"/>
        <v>0</v>
      </c>
      <c r="W3709" s="12">
        <f t="shared" si="5166"/>
        <v>0</v>
      </c>
      <c r="X3709" s="12">
        <f t="shared" si="5166"/>
        <v>0</v>
      </c>
      <c r="Y3709" s="12">
        <f t="shared" si="5166"/>
        <v>0</v>
      </c>
      <c r="Z3709" s="12">
        <f t="shared" si="5166"/>
        <v>0</v>
      </c>
      <c r="AA3709" s="12">
        <f t="shared" si="5166"/>
        <v>0</v>
      </c>
      <c r="AB3709" s="12">
        <v>3000</v>
      </c>
      <c r="AC3709" s="12">
        <v>0</v>
      </c>
      <c r="AD3709" s="12">
        <f t="shared" ref="AD3709:AV3709" si="5167">SUM(AD3710:AD3712)</f>
        <v>0</v>
      </c>
      <c r="AE3709" s="12">
        <f t="shared" si="5167"/>
        <v>0</v>
      </c>
      <c r="AF3709" s="12">
        <f t="shared" si="5167"/>
        <v>0</v>
      </c>
      <c r="AG3709" s="12">
        <f t="shared" si="5167"/>
        <v>0</v>
      </c>
      <c r="AH3709" s="12">
        <f t="shared" si="5167"/>
        <v>0</v>
      </c>
      <c r="AI3709" s="12">
        <f t="shared" si="5167"/>
        <v>0</v>
      </c>
      <c r="AJ3709" s="12">
        <f t="shared" si="5167"/>
        <v>0</v>
      </c>
      <c r="AK3709" s="12">
        <f t="shared" si="5167"/>
        <v>0</v>
      </c>
      <c r="AL3709" s="12">
        <f t="shared" si="5167"/>
        <v>0</v>
      </c>
      <c r="AM3709" s="12">
        <f t="shared" si="5167"/>
        <v>0</v>
      </c>
      <c r="AN3709" s="12">
        <f t="shared" si="5167"/>
        <v>0</v>
      </c>
      <c r="AO3709" s="12">
        <f t="shared" si="5167"/>
        <v>0</v>
      </c>
      <c r="AP3709" s="12">
        <f t="shared" si="5167"/>
        <v>0</v>
      </c>
      <c r="AQ3709" s="12">
        <f t="shared" si="5167"/>
        <v>0</v>
      </c>
      <c r="AR3709" s="12">
        <f t="shared" si="5167"/>
        <v>0</v>
      </c>
      <c r="AS3709" s="12">
        <f t="shared" si="5167"/>
        <v>0</v>
      </c>
      <c r="AT3709" s="12">
        <f t="shared" si="5167"/>
        <v>0</v>
      </c>
      <c r="AU3709" s="12">
        <f t="shared" si="5167"/>
        <v>0</v>
      </c>
      <c r="AV3709" s="12">
        <f t="shared" si="5167"/>
        <v>0</v>
      </c>
      <c r="AW3709" s="12">
        <v>0</v>
      </c>
      <c r="AX3709" s="12">
        <v>0</v>
      </c>
      <c r="AY3709" s="12">
        <f t="shared" ref="AY3709:BQ3709" si="5168">SUM(AY3710:AY3712)</f>
        <v>0</v>
      </c>
      <c r="AZ3709" s="12">
        <f t="shared" si="5168"/>
        <v>0</v>
      </c>
      <c r="BA3709" s="12">
        <f t="shared" si="5168"/>
        <v>0</v>
      </c>
      <c r="BB3709" s="12">
        <f t="shared" si="5168"/>
        <v>0</v>
      </c>
      <c r="BC3709" s="12">
        <f t="shared" si="5168"/>
        <v>0</v>
      </c>
      <c r="BD3709" s="12">
        <f t="shared" si="5168"/>
        <v>0</v>
      </c>
      <c r="BE3709" s="12">
        <f t="shared" si="5168"/>
        <v>0</v>
      </c>
      <c r="BF3709" s="12">
        <f t="shared" si="5168"/>
        <v>0</v>
      </c>
      <c r="BG3709" s="12">
        <f t="shared" si="5168"/>
        <v>0</v>
      </c>
      <c r="BH3709" s="12">
        <f t="shared" si="5168"/>
        <v>0</v>
      </c>
      <c r="BI3709" s="12">
        <f t="shared" si="5168"/>
        <v>0</v>
      </c>
      <c r="BJ3709" s="12">
        <f t="shared" si="5168"/>
        <v>0</v>
      </c>
      <c r="BK3709" s="12">
        <f t="shared" si="5168"/>
        <v>0</v>
      </c>
      <c r="BL3709" s="12">
        <f t="shared" si="5168"/>
        <v>0</v>
      </c>
      <c r="BM3709" s="12">
        <f t="shared" si="5168"/>
        <v>0</v>
      </c>
      <c r="BN3709" s="12">
        <f t="shared" si="5168"/>
        <v>0</v>
      </c>
      <c r="BO3709" s="12">
        <f t="shared" si="5168"/>
        <v>0</v>
      </c>
      <c r="BP3709" s="12">
        <f t="shared" si="5168"/>
        <v>0</v>
      </c>
      <c r="BQ3709" s="12">
        <f t="shared" si="5168"/>
        <v>0</v>
      </c>
      <c r="BR3709" s="12">
        <v>0</v>
      </c>
      <c r="BS3709" s="12">
        <v>0</v>
      </c>
    </row>
    <row r="3710" spans="1:71" x14ac:dyDescent="0.25">
      <c r="A3710" s="4" t="s">
        <v>915</v>
      </c>
      <c r="B3710" s="4" t="s">
        <v>75</v>
      </c>
      <c r="C3710" s="4" t="s">
        <v>1552</v>
      </c>
      <c r="D3710" s="65" t="s">
        <v>1553</v>
      </c>
      <c r="E3710" s="75">
        <v>6139</v>
      </c>
      <c r="F3710" s="65"/>
      <c r="G3710" s="61" t="s">
        <v>1894</v>
      </c>
      <c r="H3710" s="13" t="s">
        <v>38</v>
      </c>
      <c r="I3710" s="14">
        <v>3000</v>
      </c>
      <c r="J3710" s="14"/>
      <c r="K3710" s="14"/>
      <c r="L3710" s="14"/>
      <c r="M3710" s="14"/>
      <c r="N3710" s="14"/>
      <c r="O3710" s="14">
        <f t="shared" si="5112"/>
        <v>3000</v>
      </c>
      <c r="P3710" s="14"/>
      <c r="Q3710" s="14">
        <v>3000</v>
      </c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>
        <v>3000</v>
      </c>
      <c r="AC3710" s="14">
        <v>0</v>
      </c>
      <c r="AD3710" s="14">
        <v>0</v>
      </c>
      <c r="AE3710" s="14"/>
      <c r="AF3710" s="14"/>
      <c r="AG3710" s="14"/>
      <c r="AH3710" s="14"/>
      <c r="AI3710" s="14"/>
      <c r="AJ3710" s="14">
        <f t="shared" si="5113"/>
        <v>0</v>
      </c>
      <c r="AK3710" s="14"/>
      <c r="AL3710" s="14"/>
      <c r="AM3710" s="14"/>
      <c r="AN3710" s="14"/>
      <c r="AO3710" s="14"/>
      <c r="AP3710" s="14"/>
      <c r="AQ3710" s="14"/>
      <c r="AR3710" s="14"/>
      <c r="AS3710" s="14"/>
      <c r="AT3710" s="14"/>
      <c r="AU3710" s="14"/>
      <c r="AV3710" s="14"/>
      <c r="AW3710" s="14">
        <v>0</v>
      </c>
      <c r="AX3710" s="14">
        <v>0</v>
      </c>
      <c r="AY3710" s="14">
        <v>0</v>
      </c>
      <c r="AZ3710" s="14"/>
      <c r="BA3710" s="14"/>
      <c r="BB3710" s="14"/>
      <c r="BC3710" s="14"/>
      <c r="BD3710" s="14"/>
      <c r="BE3710" s="14">
        <f t="shared" si="5114"/>
        <v>0</v>
      </c>
      <c r="BF3710" s="14"/>
      <c r="BG3710" s="14"/>
      <c r="BH3710" s="14"/>
      <c r="BI3710" s="14"/>
      <c r="BJ3710" s="14"/>
      <c r="BK3710" s="14"/>
      <c r="BL3710" s="14"/>
      <c r="BM3710" s="14"/>
      <c r="BN3710" s="14"/>
      <c r="BO3710" s="14"/>
      <c r="BP3710" s="14"/>
      <c r="BQ3710" s="14"/>
      <c r="BR3710" s="14">
        <v>0</v>
      </c>
      <c r="BS3710" s="14">
        <v>0</v>
      </c>
    </row>
    <row r="3711" spans="1:71" ht="22.5" x14ac:dyDescent="0.25">
      <c r="A3711" s="4" t="s">
        <v>915</v>
      </c>
      <c r="B3711" s="4" t="s">
        <v>75</v>
      </c>
      <c r="C3711" s="4" t="s">
        <v>1552</v>
      </c>
      <c r="D3711" s="65" t="s">
        <v>1553</v>
      </c>
      <c r="E3711" s="75">
        <v>6139</v>
      </c>
      <c r="F3711" s="65" t="s">
        <v>1560</v>
      </c>
      <c r="G3711" s="61" t="s">
        <v>1894</v>
      </c>
      <c r="H3711" s="13" t="s">
        <v>46</v>
      </c>
      <c r="I3711" s="14">
        <v>0</v>
      </c>
      <c r="J3711" s="14"/>
      <c r="K3711" s="14"/>
      <c r="L3711" s="14"/>
      <c r="M3711" s="14"/>
      <c r="N3711" s="14"/>
      <c r="O3711" s="14">
        <f t="shared" si="5112"/>
        <v>0</v>
      </c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>
        <v>0</v>
      </c>
      <c r="AC3711" s="14">
        <v>0</v>
      </c>
      <c r="AD3711" s="14">
        <v>0</v>
      </c>
      <c r="AE3711" s="14"/>
      <c r="AF3711" s="14"/>
      <c r="AG3711" s="14"/>
      <c r="AH3711" s="14"/>
      <c r="AI3711" s="14"/>
      <c r="AJ3711" s="14">
        <f t="shared" si="5113"/>
        <v>0</v>
      </c>
      <c r="AK3711" s="14"/>
      <c r="AL3711" s="14"/>
      <c r="AM3711" s="14"/>
      <c r="AN3711" s="14"/>
      <c r="AO3711" s="14"/>
      <c r="AP3711" s="14"/>
      <c r="AQ3711" s="14"/>
      <c r="AR3711" s="14"/>
      <c r="AS3711" s="14"/>
      <c r="AT3711" s="14"/>
      <c r="AU3711" s="14"/>
      <c r="AV3711" s="14"/>
      <c r="AW3711" s="14">
        <v>0</v>
      </c>
      <c r="AX3711" s="14">
        <v>0</v>
      </c>
      <c r="AY3711" s="14">
        <v>0</v>
      </c>
      <c r="AZ3711" s="14"/>
      <c r="BA3711" s="14"/>
      <c r="BB3711" s="14"/>
      <c r="BC3711" s="14"/>
      <c r="BD3711" s="14"/>
      <c r="BE3711" s="14">
        <f t="shared" si="5114"/>
        <v>0</v>
      </c>
      <c r="BF3711" s="14"/>
      <c r="BG3711" s="14"/>
      <c r="BH3711" s="14"/>
      <c r="BI3711" s="14"/>
      <c r="BJ3711" s="14"/>
      <c r="BK3711" s="14"/>
      <c r="BL3711" s="14"/>
      <c r="BM3711" s="14"/>
      <c r="BN3711" s="14"/>
      <c r="BO3711" s="14"/>
      <c r="BP3711" s="14"/>
      <c r="BQ3711" s="14"/>
      <c r="BR3711" s="14">
        <v>0</v>
      </c>
      <c r="BS3711" s="14">
        <v>0</v>
      </c>
    </row>
    <row r="3712" spans="1:71" ht="22.5" x14ac:dyDescent="0.25">
      <c r="A3712" s="4" t="s">
        <v>915</v>
      </c>
      <c r="B3712" s="4" t="s">
        <v>75</v>
      </c>
      <c r="C3712" s="4" t="s">
        <v>1552</v>
      </c>
      <c r="D3712" s="65" t="s">
        <v>1553</v>
      </c>
      <c r="E3712" s="75">
        <v>6139</v>
      </c>
      <c r="F3712" s="65" t="s">
        <v>1561</v>
      </c>
      <c r="G3712" s="61" t="s">
        <v>1894</v>
      </c>
      <c r="H3712" s="13" t="s">
        <v>52</v>
      </c>
      <c r="I3712" s="14">
        <v>0</v>
      </c>
      <c r="J3712" s="14"/>
      <c r="K3712" s="14"/>
      <c r="L3712" s="14"/>
      <c r="M3712" s="14"/>
      <c r="N3712" s="14"/>
      <c r="O3712" s="14">
        <f t="shared" si="5112"/>
        <v>0</v>
      </c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>
        <v>0</v>
      </c>
      <c r="AC3712" s="14">
        <v>0</v>
      </c>
      <c r="AD3712" s="14">
        <v>0</v>
      </c>
      <c r="AE3712" s="14"/>
      <c r="AF3712" s="14"/>
      <c r="AG3712" s="14"/>
      <c r="AH3712" s="14"/>
      <c r="AI3712" s="14"/>
      <c r="AJ3712" s="14">
        <f t="shared" si="5113"/>
        <v>0</v>
      </c>
      <c r="AK3712" s="14"/>
      <c r="AL3712" s="14"/>
      <c r="AM3712" s="14"/>
      <c r="AN3712" s="14"/>
      <c r="AO3712" s="14"/>
      <c r="AP3712" s="14"/>
      <c r="AQ3712" s="14"/>
      <c r="AR3712" s="14"/>
      <c r="AS3712" s="14"/>
      <c r="AT3712" s="14"/>
      <c r="AU3712" s="14"/>
      <c r="AV3712" s="14"/>
      <c r="AW3712" s="14">
        <v>0</v>
      </c>
      <c r="AX3712" s="14">
        <v>0</v>
      </c>
      <c r="AY3712" s="14">
        <v>0</v>
      </c>
      <c r="AZ3712" s="14"/>
      <c r="BA3712" s="14"/>
      <c r="BB3712" s="14"/>
      <c r="BC3712" s="14"/>
      <c r="BD3712" s="14"/>
      <c r="BE3712" s="14">
        <f t="shared" si="5114"/>
        <v>0</v>
      </c>
      <c r="BF3712" s="14"/>
      <c r="BG3712" s="14"/>
      <c r="BH3712" s="14"/>
      <c r="BI3712" s="14"/>
      <c r="BJ3712" s="14"/>
      <c r="BK3712" s="14"/>
      <c r="BL3712" s="14"/>
      <c r="BM3712" s="14"/>
      <c r="BN3712" s="14"/>
      <c r="BO3712" s="14"/>
      <c r="BP3712" s="14"/>
      <c r="BQ3712" s="14"/>
      <c r="BR3712" s="14">
        <v>0</v>
      </c>
      <c r="BS3712" s="14">
        <v>0</v>
      </c>
    </row>
    <row r="3713" spans="1:71" ht="22.5" x14ac:dyDescent="0.25">
      <c r="A3713" s="1" t="s">
        <v>1</v>
      </c>
      <c r="B3713" s="1" t="s">
        <v>1</v>
      </c>
      <c r="C3713" s="1" t="s">
        <v>1</v>
      </c>
      <c r="D3713" s="64" t="s">
        <v>1</v>
      </c>
      <c r="E3713" s="64" t="s">
        <v>1</v>
      </c>
      <c r="F3713" s="64" t="s">
        <v>1</v>
      </c>
      <c r="G3713" s="2" t="s">
        <v>1</v>
      </c>
      <c r="H3713" s="10" t="s">
        <v>53</v>
      </c>
      <c r="I3713" s="11">
        <f t="shared" ref="I3713:X3714" si="5169">SUM(I3714)</f>
        <v>0</v>
      </c>
      <c r="J3713" s="11">
        <f t="shared" si="5169"/>
        <v>0</v>
      </c>
      <c r="K3713" s="11">
        <f t="shared" si="5169"/>
        <v>0</v>
      </c>
      <c r="L3713" s="11">
        <f t="shared" si="5169"/>
        <v>0</v>
      </c>
      <c r="M3713" s="11">
        <f t="shared" si="5169"/>
        <v>0</v>
      </c>
      <c r="N3713" s="11">
        <f t="shared" si="5169"/>
        <v>0</v>
      </c>
      <c r="O3713" s="11">
        <f t="shared" si="5169"/>
        <v>0</v>
      </c>
      <c r="P3713" s="11">
        <f t="shared" si="5169"/>
        <v>0</v>
      </c>
      <c r="Q3713" s="11">
        <f t="shared" si="5169"/>
        <v>0</v>
      </c>
      <c r="R3713" s="11">
        <f t="shared" si="5169"/>
        <v>0</v>
      </c>
      <c r="S3713" s="11">
        <f t="shared" si="5169"/>
        <v>0</v>
      </c>
      <c r="T3713" s="11">
        <f t="shared" si="5169"/>
        <v>0</v>
      </c>
      <c r="U3713" s="11">
        <f t="shared" si="5169"/>
        <v>0</v>
      </c>
      <c r="V3713" s="11">
        <f t="shared" si="5169"/>
        <v>0</v>
      </c>
      <c r="W3713" s="11">
        <f t="shared" si="5169"/>
        <v>0</v>
      </c>
      <c r="X3713" s="11">
        <f t="shared" si="5169"/>
        <v>0</v>
      </c>
      <c r="Y3713" s="11">
        <f t="shared" ref="J3713:AA3714" si="5170">SUM(Y3714)</f>
        <v>0</v>
      </c>
      <c r="Z3713" s="11">
        <f t="shared" si="5170"/>
        <v>0</v>
      </c>
      <c r="AA3713" s="11">
        <f t="shared" si="5170"/>
        <v>0</v>
      </c>
      <c r="AB3713" s="11">
        <v>0</v>
      </c>
      <c r="AC3713" s="11">
        <v>0</v>
      </c>
      <c r="AD3713" s="11">
        <f t="shared" ref="AD3713:AS3714" si="5171">SUM(AD3714)</f>
        <v>0</v>
      </c>
      <c r="AE3713" s="11">
        <f t="shared" si="5171"/>
        <v>0</v>
      </c>
      <c r="AF3713" s="11">
        <f t="shared" si="5171"/>
        <v>0</v>
      </c>
      <c r="AG3713" s="11">
        <f t="shared" si="5171"/>
        <v>0</v>
      </c>
      <c r="AH3713" s="11">
        <f t="shared" si="5171"/>
        <v>0</v>
      </c>
      <c r="AI3713" s="11">
        <f t="shared" si="5171"/>
        <v>0</v>
      </c>
      <c r="AJ3713" s="11">
        <f t="shared" si="5171"/>
        <v>0</v>
      </c>
      <c r="AK3713" s="11">
        <f t="shared" si="5171"/>
        <v>0</v>
      </c>
      <c r="AL3713" s="11">
        <f t="shared" si="5171"/>
        <v>0</v>
      </c>
      <c r="AM3713" s="11">
        <f t="shared" si="5171"/>
        <v>0</v>
      </c>
      <c r="AN3713" s="11">
        <f t="shared" si="5171"/>
        <v>0</v>
      </c>
      <c r="AO3713" s="11">
        <f t="shared" si="5171"/>
        <v>0</v>
      </c>
      <c r="AP3713" s="11">
        <f t="shared" si="5171"/>
        <v>0</v>
      </c>
      <c r="AQ3713" s="11">
        <f t="shared" si="5171"/>
        <v>0</v>
      </c>
      <c r="AR3713" s="11">
        <f t="shared" si="5171"/>
        <v>0</v>
      </c>
      <c r="AS3713" s="11">
        <f t="shared" si="5171"/>
        <v>0</v>
      </c>
      <c r="AT3713" s="11">
        <f t="shared" ref="AE3713:AV3714" si="5172">SUM(AT3714)</f>
        <v>0</v>
      </c>
      <c r="AU3713" s="11">
        <f t="shared" si="5172"/>
        <v>0</v>
      </c>
      <c r="AV3713" s="11">
        <f t="shared" si="5172"/>
        <v>0</v>
      </c>
      <c r="AW3713" s="11">
        <v>0</v>
      </c>
      <c r="AX3713" s="11">
        <v>0</v>
      </c>
      <c r="AY3713" s="11">
        <f t="shared" ref="AY3713:BN3714" si="5173">SUM(AY3714)</f>
        <v>0</v>
      </c>
      <c r="AZ3713" s="11">
        <f t="shared" si="5173"/>
        <v>0</v>
      </c>
      <c r="BA3713" s="11">
        <f t="shared" si="5173"/>
        <v>0</v>
      </c>
      <c r="BB3713" s="11">
        <f t="shared" si="5173"/>
        <v>0</v>
      </c>
      <c r="BC3713" s="11">
        <f t="shared" si="5173"/>
        <v>0</v>
      </c>
      <c r="BD3713" s="11">
        <f t="shared" si="5173"/>
        <v>0</v>
      </c>
      <c r="BE3713" s="11">
        <f t="shared" si="5173"/>
        <v>0</v>
      </c>
      <c r="BF3713" s="11">
        <f t="shared" si="5173"/>
        <v>0</v>
      </c>
      <c r="BG3713" s="11">
        <f t="shared" si="5173"/>
        <v>0</v>
      </c>
      <c r="BH3713" s="11">
        <f t="shared" si="5173"/>
        <v>0</v>
      </c>
      <c r="BI3713" s="11">
        <f t="shared" si="5173"/>
        <v>0</v>
      </c>
      <c r="BJ3713" s="11">
        <f t="shared" si="5173"/>
        <v>0</v>
      </c>
      <c r="BK3713" s="11">
        <f t="shared" si="5173"/>
        <v>0</v>
      </c>
      <c r="BL3713" s="11">
        <f t="shared" si="5173"/>
        <v>0</v>
      </c>
      <c r="BM3713" s="11">
        <f t="shared" si="5173"/>
        <v>0</v>
      </c>
      <c r="BN3713" s="11">
        <f t="shared" si="5173"/>
        <v>0</v>
      </c>
      <c r="BO3713" s="11">
        <f t="shared" ref="AZ3713:BQ3714" si="5174">SUM(BO3714)</f>
        <v>0</v>
      </c>
      <c r="BP3713" s="11">
        <f t="shared" si="5174"/>
        <v>0</v>
      </c>
      <c r="BQ3713" s="11">
        <f t="shared" si="5174"/>
        <v>0</v>
      </c>
      <c r="BR3713" s="11">
        <v>0</v>
      </c>
      <c r="BS3713" s="11">
        <v>0</v>
      </c>
    </row>
    <row r="3714" spans="1:71" x14ac:dyDescent="0.25">
      <c r="A3714" s="4" t="s">
        <v>915</v>
      </c>
      <c r="B3714" s="4" t="s">
        <v>75</v>
      </c>
      <c r="C3714" s="4" t="s">
        <v>1552</v>
      </c>
      <c r="D3714" s="65" t="s">
        <v>1553</v>
      </c>
      <c r="E3714" s="64" t="s">
        <v>54</v>
      </c>
      <c r="F3714" s="64" t="s">
        <v>1</v>
      </c>
      <c r="G3714" s="2" t="s">
        <v>1</v>
      </c>
      <c r="H3714" s="2" t="s">
        <v>55</v>
      </c>
      <c r="I3714" s="12">
        <f t="shared" si="5169"/>
        <v>0</v>
      </c>
      <c r="J3714" s="12">
        <f t="shared" si="5170"/>
        <v>0</v>
      </c>
      <c r="K3714" s="12">
        <f t="shared" si="5170"/>
        <v>0</v>
      </c>
      <c r="L3714" s="12">
        <f t="shared" si="5170"/>
        <v>0</v>
      </c>
      <c r="M3714" s="12">
        <f t="shared" si="5170"/>
        <v>0</v>
      </c>
      <c r="N3714" s="12">
        <f t="shared" si="5170"/>
        <v>0</v>
      </c>
      <c r="O3714" s="12">
        <f t="shared" si="5170"/>
        <v>0</v>
      </c>
      <c r="P3714" s="12">
        <f t="shared" si="5170"/>
        <v>0</v>
      </c>
      <c r="Q3714" s="12">
        <f t="shared" si="5170"/>
        <v>0</v>
      </c>
      <c r="R3714" s="12">
        <f t="shared" si="5170"/>
        <v>0</v>
      </c>
      <c r="S3714" s="12">
        <f t="shared" si="5170"/>
        <v>0</v>
      </c>
      <c r="T3714" s="12">
        <f t="shared" si="5170"/>
        <v>0</v>
      </c>
      <c r="U3714" s="12">
        <f t="shared" si="5170"/>
        <v>0</v>
      </c>
      <c r="V3714" s="12">
        <f t="shared" si="5170"/>
        <v>0</v>
      </c>
      <c r="W3714" s="12">
        <f t="shared" si="5170"/>
        <v>0</v>
      </c>
      <c r="X3714" s="12">
        <f t="shared" si="5170"/>
        <v>0</v>
      </c>
      <c r="Y3714" s="12">
        <f t="shared" si="5170"/>
        <v>0</v>
      </c>
      <c r="Z3714" s="12">
        <f t="shared" si="5170"/>
        <v>0</v>
      </c>
      <c r="AA3714" s="12">
        <f t="shared" si="5170"/>
        <v>0</v>
      </c>
      <c r="AB3714" s="12">
        <v>0</v>
      </c>
      <c r="AC3714" s="12">
        <v>0</v>
      </c>
      <c r="AD3714" s="12">
        <f t="shared" si="5171"/>
        <v>0</v>
      </c>
      <c r="AE3714" s="12">
        <f t="shared" si="5172"/>
        <v>0</v>
      </c>
      <c r="AF3714" s="12">
        <f t="shared" si="5172"/>
        <v>0</v>
      </c>
      <c r="AG3714" s="12">
        <f t="shared" si="5172"/>
        <v>0</v>
      </c>
      <c r="AH3714" s="12">
        <f t="shared" si="5172"/>
        <v>0</v>
      </c>
      <c r="AI3714" s="12">
        <f t="shared" si="5172"/>
        <v>0</v>
      </c>
      <c r="AJ3714" s="12">
        <f t="shared" si="5172"/>
        <v>0</v>
      </c>
      <c r="AK3714" s="12">
        <f t="shared" si="5172"/>
        <v>0</v>
      </c>
      <c r="AL3714" s="12">
        <f t="shared" si="5172"/>
        <v>0</v>
      </c>
      <c r="AM3714" s="12">
        <f t="shared" si="5172"/>
        <v>0</v>
      </c>
      <c r="AN3714" s="12">
        <f t="shared" si="5172"/>
        <v>0</v>
      </c>
      <c r="AO3714" s="12">
        <f t="shared" si="5172"/>
        <v>0</v>
      </c>
      <c r="AP3714" s="12">
        <f t="shared" si="5172"/>
        <v>0</v>
      </c>
      <c r="AQ3714" s="12">
        <f t="shared" si="5172"/>
        <v>0</v>
      </c>
      <c r="AR3714" s="12">
        <f t="shared" si="5172"/>
        <v>0</v>
      </c>
      <c r="AS3714" s="12">
        <f t="shared" si="5172"/>
        <v>0</v>
      </c>
      <c r="AT3714" s="12">
        <f t="shared" si="5172"/>
        <v>0</v>
      </c>
      <c r="AU3714" s="12">
        <f t="shared" si="5172"/>
        <v>0</v>
      </c>
      <c r="AV3714" s="12">
        <f t="shared" si="5172"/>
        <v>0</v>
      </c>
      <c r="AW3714" s="12">
        <v>0</v>
      </c>
      <c r="AX3714" s="12">
        <v>0</v>
      </c>
      <c r="AY3714" s="12">
        <f t="shared" si="5173"/>
        <v>0</v>
      </c>
      <c r="AZ3714" s="12">
        <f t="shared" si="5174"/>
        <v>0</v>
      </c>
      <c r="BA3714" s="12">
        <f t="shared" si="5174"/>
        <v>0</v>
      </c>
      <c r="BB3714" s="12">
        <f t="shared" si="5174"/>
        <v>0</v>
      </c>
      <c r="BC3714" s="12">
        <f t="shared" si="5174"/>
        <v>0</v>
      </c>
      <c r="BD3714" s="12">
        <f t="shared" si="5174"/>
        <v>0</v>
      </c>
      <c r="BE3714" s="12">
        <f t="shared" si="5174"/>
        <v>0</v>
      </c>
      <c r="BF3714" s="12">
        <f t="shared" si="5174"/>
        <v>0</v>
      </c>
      <c r="BG3714" s="12">
        <f t="shared" si="5174"/>
        <v>0</v>
      </c>
      <c r="BH3714" s="12">
        <f t="shared" si="5174"/>
        <v>0</v>
      </c>
      <c r="BI3714" s="12">
        <f t="shared" si="5174"/>
        <v>0</v>
      </c>
      <c r="BJ3714" s="12">
        <f t="shared" si="5174"/>
        <v>0</v>
      </c>
      <c r="BK3714" s="12">
        <f t="shared" si="5174"/>
        <v>0</v>
      </c>
      <c r="BL3714" s="12">
        <f t="shared" si="5174"/>
        <v>0</v>
      </c>
      <c r="BM3714" s="12">
        <f t="shared" si="5174"/>
        <v>0</v>
      </c>
      <c r="BN3714" s="12">
        <f t="shared" si="5174"/>
        <v>0</v>
      </c>
      <c r="BO3714" s="12">
        <f t="shared" si="5174"/>
        <v>0</v>
      </c>
      <c r="BP3714" s="12">
        <f t="shared" si="5174"/>
        <v>0</v>
      </c>
      <c r="BQ3714" s="12">
        <f t="shared" si="5174"/>
        <v>0</v>
      </c>
      <c r="BR3714" s="12">
        <v>0</v>
      </c>
      <c r="BS3714" s="12">
        <v>0</v>
      </c>
    </row>
    <row r="3715" spans="1:71" x14ac:dyDescent="0.25">
      <c r="A3715" s="4" t="s">
        <v>915</v>
      </c>
      <c r="B3715" s="4" t="s">
        <v>75</v>
      </c>
      <c r="C3715" s="4" t="s">
        <v>1552</v>
      </c>
      <c r="D3715" s="65" t="s">
        <v>1553</v>
      </c>
      <c r="E3715" s="75">
        <v>6148</v>
      </c>
      <c r="F3715" s="65"/>
      <c r="G3715" s="61" t="s">
        <v>1894</v>
      </c>
      <c r="H3715" s="13" t="s">
        <v>63</v>
      </c>
      <c r="I3715" s="14">
        <v>0</v>
      </c>
      <c r="J3715" s="14"/>
      <c r="K3715" s="14"/>
      <c r="L3715" s="14"/>
      <c r="M3715" s="14"/>
      <c r="N3715" s="14"/>
      <c r="O3715" s="14">
        <f t="shared" si="5112"/>
        <v>0</v>
      </c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>
        <v>0</v>
      </c>
      <c r="AC3715" s="14">
        <v>0</v>
      </c>
      <c r="AD3715" s="14">
        <v>0</v>
      </c>
      <c r="AE3715" s="14"/>
      <c r="AF3715" s="14"/>
      <c r="AG3715" s="14"/>
      <c r="AH3715" s="14"/>
      <c r="AI3715" s="14"/>
      <c r="AJ3715" s="14">
        <f t="shared" si="5113"/>
        <v>0</v>
      </c>
      <c r="AK3715" s="14"/>
      <c r="AL3715" s="14"/>
      <c r="AM3715" s="14"/>
      <c r="AN3715" s="14"/>
      <c r="AO3715" s="14"/>
      <c r="AP3715" s="14"/>
      <c r="AQ3715" s="14"/>
      <c r="AR3715" s="14"/>
      <c r="AS3715" s="14"/>
      <c r="AT3715" s="14"/>
      <c r="AU3715" s="14"/>
      <c r="AV3715" s="14"/>
      <c r="AW3715" s="14">
        <v>0</v>
      </c>
      <c r="AX3715" s="14">
        <v>0</v>
      </c>
      <c r="AY3715" s="14">
        <v>0</v>
      </c>
      <c r="AZ3715" s="14"/>
      <c r="BA3715" s="14"/>
      <c r="BB3715" s="14"/>
      <c r="BC3715" s="14"/>
      <c r="BD3715" s="14"/>
      <c r="BE3715" s="14">
        <f t="shared" si="5114"/>
        <v>0</v>
      </c>
      <c r="BF3715" s="14"/>
      <c r="BG3715" s="14"/>
      <c r="BH3715" s="14"/>
      <c r="BI3715" s="14"/>
      <c r="BJ3715" s="14"/>
      <c r="BK3715" s="14"/>
      <c r="BL3715" s="14"/>
      <c r="BM3715" s="14"/>
      <c r="BN3715" s="14"/>
      <c r="BO3715" s="14"/>
      <c r="BP3715" s="14"/>
      <c r="BQ3715" s="14"/>
      <c r="BR3715" s="14">
        <v>0</v>
      </c>
      <c r="BS3715" s="14">
        <v>0</v>
      </c>
    </row>
    <row r="3716" spans="1:71" ht="22.5" x14ac:dyDescent="0.25">
      <c r="A3716" s="1" t="s">
        <v>1</v>
      </c>
      <c r="B3716" s="1" t="s">
        <v>1</v>
      </c>
      <c r="C3716" s="1" t="s">
        <v>1</v>
      </c>
      <c r="D3716" s="64" t="s">
        <v>1</v>
      </c>
      <c r="E3716" s="64" t="s">
        <v>1</v>
      </c>
      <c r="F3716" s="64" t="s">
        <v>1</v>
      </c>
      <c r="G3716" s="2" t="s">
        <v>1</v>
      </c>
      <c r="H3716" s="10" t="s">
        <v>64</v>
      </c>
      <c r="I3716" s="11">
        <f t="shared" ref="I3716:AA3716" si="5175">SUM(I3717)</f>
        <v>20000</v>
      </c>
      <c r="J3716" s="11">
        <f t="shared" si="5175"/>
        <v>0</v>
      </c>
      <c r="K3716" s="11">
        <f t="shared" si="5175"/>
        <v>0</v>
      </c>
      <c r="L3716" s="11">
        <f t="shared" si="5175"/>
        <v>0</v>
      </c>
      <c r="M3716" s="11">
        <f t="shared" si="5175"/>
        <v>0</v>
      </c>
      <c r="N3716" s="11">
        <f t="shared" si="5175"/>
        <v>0</v>
      </c>
      <c r="O3716" s="11">
        <f t="shared" si="5175"/>
        <v>20000</v>
      </c>
      <c r="P3716" s="11">
        <f t="shared" si="5175"/>
        <v>1105</v>
      </c>
      <c r="Q3716" s="11">
        <f t="shared" si="5175"/>
        <v>0</v>
      </c>
      <c r="R3716" s="11">
        <f t="shared" si="5175"/>
        <v>0</v>
      </c>
      <c r="S3716" s="11">
        <f t="shared" si="5175"/>
        <v>0</v>
      </c>
      <c r="T3716" s="11">
        <f t="shared" si="5175"/>
        <v>0</v>
      </c>
      <c r="U3716" s="11">
        <f t="shared" si="5175"/>
        <v>0</v>
      </c>
      <c r="V3716" s="11">
        <f t="shared" si="5175"/>
        <v>0</v>
      </c>
      <c r="W3716" s="11">
        <f t="shared" si="5175"/>
        <v>0</v>
      </c>
      <c r="X3716" s="11">
        <f t="shared" si="5175"/>
        <v>0</v>
      </c>
      <c r="Y3716" s="11">
        <f t="shared" si="5175"/>
        <v>0</v>
      </c>
      <c r="Z3716" s="11">
        <f t="shared" si="5175"/>
        <v>0</v>
      </c>
      <c r="AA3716" s="11">
        <f t="shared" si="5175"/>
        <v>0</v>
      </c>
      <c r="AB3716" s="11">
        <v>1105</v>
      </c>
      <c r="AC3716" s="11">
        <v>18895</v>
      </c>
      <c r="AD3716" s="11">
        <f t="shared" ref="AD3716:AV3716" si="5176">SUM(AD3717)</f>
        <v>0</v>
      </c>
      <c r="AE3716" s="11">
        <f t="shared" si="5176"/>
        <v>0</v>
      </c>
      <c r="AF3716" s="11">
        <f t="shared" si="5176"/>
        <v>0</v>
      </c>
      <c r="AG3716" s="11">
        <f t="shared" si="5176"/>
        <v>0</v>
      </c>
      <c r="AH3716" s="11">
        <f t="shared" si="5176"/>
        <v>0</v>
      </c>
      <c r="AI3716" s="11">
        <f t="shared" si="5176"/>
        <v>0</v>
      </c>
      <c r="AJ3716" s="11">
        <f t="shared" si="5176"/>
        <v>0</v>
      </c>
      <c r="AK3716" s="11">
        <f t="shared" si="5176"/>
        <v>0</v>
      </c>
      <c r="AL3716" s="11">
        <f t="shared" si="5176"/>
        <v>0</v>
      </c>
      <c r="AM3716" s="11">
        <f t="shared" si="5176"/>
        <v>0</v>
      </c>
      <c r="AN3716" s="11">
        <f t="shared" si="5176"/>
        <v>0</v>
      </c>
      <c r="AO3716" s="11">
        <f t="shared" si="5176"/>
        <v>0</v>
      </c>
      <c r="AP3716" s="11">
        <f t="shared" si="5176"/>
        <v>0</v>
      </c>
      <c r="AQ3716" s="11">
        <f t="shared" si="5176"/>
        <v>0</v>
      </c>
      <c r="AR3716" s="11">
        <f t="shared" si="5176"/>
        <v>0</v>
      </c>
      <c r="AS3716" s="11">
        <f t="shared" si="5176"/>
        <v>0</v>
      </c>
      <c r="AT3716" s="11">
        <f t="shared" si="5176"/>
        <v>0</v>
      </c>
      <c r="AU3716" s="11">
        <f t="shared" si="5176"/>
        <v>0</v>
      </c>
      <c r="AV3716" s="11">
        <f t="shared" si="5176"/>
        <v>0</v>
      </c>
      <c r="AW3716" s="11">
        <v>0</v>
      </c>
      <c r="AX3716" s="11">
        <v>0</v>
      </c>
      <c r="AY3716" s="11">
        <f t="shared" ref="AY3716:BQ3716" si="5177">SUM(AY3717)</f>
        <v>0</v>
      </c>
      <c r="AZ3716" s="11">
        <f t="shared" si="5177"/>
        <v>0</v>
      </c>
      <c r="BA3716" s="11">
        <f t="shared" si="5177"/>
        <v>0</v>
      </c>
      <c r="BB3716" s="11">
        <f t="shared" si="5177"/>
        <v>0</v>
      </c>
      <c r="BC3716" s="11">
        <f t="shared" si="5177"/>
        <v>0</v>
      </c>
      <c r="BD3716" s="11">
        <f t="shared" si="5177"/>
        <v>0</v>
      </c>
      <c r="BE3716" s="11">
        <f t="shared" si="5177"/>
        <v>0</v>
      </c>
      <c r="BF3716" s="11">
        <f t="shared" si="5177"/>
        <v>0</v>
      </c>
      <c r="BG3716" s="11">
        <f t="shared" si="5177"/>
        <v>0</v>
      </c>
      <c r="BH3716" s="11">
        <f t="shared" si="5177"/>
        <v>0</v>
      </c>
      <c r="BI3716" s="11">
        <f t="shared" si="5177"/>
        <v>0</v>
      </c>
      <c r="BJ3716" s="11">
        <f t="shared" si="5177"/>
        <v>0</v>
      </c>
      <c r="BK3716" s="11">
        <f t="shared" si="5177"/>
        <v>0</v>
      </c>
      <c r="BL3716" s="11">
        <f t="shared" si="5177"/>
        <v>0</v>
      </c>
      <c r="BM3716" s="11">
        <f t="shared" si="5177"/>
        <v>0</v>
      </c>
      <c r="BN3716" s="11">
        <f t="shared" si="5177"/>
        <v>0</v>
      </c>
      <c r="BO3716" s="11">
        <f t="shared" si="5177"/>
        <v>0</v>
      </c>
      <c r="BP3716" s="11">
        <f t="shared" si="5177"/>
        <v>0</v>
      </c>
      <c r="BQ3716" s="11">
        <f t="shared" si="5177"/>
        <v>0</v>
      </c>
      <c r="BR3716" s="11">
        <v>0</v>
      </c>
      <c r="BS3716" s="11">
        <v>0</v>
      </c>
    </row>
    <row r="3717" spans="1:71" x14ac:dyDescent="0.25">
      <c r="A3717" s="4" t="s">
        <v>915</v>
      </c>
      <c r="B3717" s="4" t="s">
        <v>75</v>
      </c>
      <c r="C3717" s="4" t="s">
        <v>1552</v>
      </c>
      <c r="D3717" s="65" t="s">
        <v>1553</v>
      </c>
      <c r="E3717" s="64" t="s">
        <v>65</v>
      </c>
      <c r="F3717" s="64" t="s">
        <v>1</v>
      </c>
      <c r="G3717" s="2" t="s">
        <v>1</v>
      </c>
      <c r="H3717" s="2" t="s">
        <v>66</v>
      </c>
      <c r="I3717" s="12">
        <f t="shared" ref="I3717:AA3717" si="5178">SUM(I3718:I3719)</f>
        <v>20000</v>
      </c>
      <c r="J3717" s="12">
        <f t="shared" si="5178"/>
        <v>0</v>
      </c>
      <c r="K3717" s="12">
        <f t="shared" si="5178"/>
        <v>0</v>
      </c>
      <c r="L3717" s="12">
        <f t="shared" si="5178"/>
        <v>0</v>
      </c>
      <c r="M3717" s="12">
        <f t="shared" si="5178"/>
        <v>0</v>
      </c>
      <c r="N3717" s="12">
        <f t="shared" si="5178"/>
        <v>0</v>
      </c>
      <c r="O3717" s="12">
        <f t="shared" ref="O3717" si="5179">SUM(O3718:O3719)</f>
        <v>20000</v>
      </c>
      <c r="P3717" s="12">
        <f t="shared" si="5178"/>
        <v>1105</v>
      </c>
      <c r="Q3717" s="12">
        <f t="shared" si="5178"/>
        <v>0</v>
      </c>
      <c r="R3717" s="12">
        <f t="shared" si="5178"/>
        <v>0</v>
      </c>
      <c r="S3717" s="12">
        <f t="shared" si="5178"/>
        <v>0</v>
      </c>
      <c r="T3717" s="12">
        <f t="shared" si="5178"/>
        <v>0</v>
      </c>
      <c r="U3717" s="12">
        <f t="shared" si="5178"/>
        <v>0</v>
      </c>
      <c r="V3717" s="12">
        <f t="shared" si="5178"/>
        <v>0</v>
      </c>
      <c r="W3717" s="12">
        <f t="shared" si="5178"/>
        <v>0</v>
      </c>
      <c r="X3717" s="12">
        <f t="shared" si="5178"/>
        <v>0</v>
      </c>
      <c r="Y3717" s="12">
        <f t="shared" si="5178"/>
        <v>0</v>
      </c>
      <c r="Z3717" s="12">
        <f t="shared" si="5178"/>
        <v>0</v>
      </c>
      <c r="AA3717" s="12">
        <f t="shared" si="5178"/>
        <v>0</v>
      </c>
      <c r="AB3717" s="12">
        <v>1105</v>
      </c>
      <c r="AC3717" s="12">
        <v>18895</v>
      </c>
      <c r="AD3717" s="12">
        <f t="shared" ref="AD3717:AV3717" si="5180">SUM(AD3718:AD3719)</f>
        <v>0</v>
      </c>
      <c r="AE3717" s="12">
        <f t="shared" si="5180"/>
        <v>0</v>
      </c>
      <c r="AF3717" s="12">
        <f t="shared" si="5180"/>
        <v>0</v>
      </c>
      <c r="AG3717" s="12">
        <f t="shared" si="5180"/>
        <v>0</v>
      </c>
      <c r="AH3717" s="12">
        <f t="shared" si="5180"/>
        <v>0</v>
      </c>
      <c r="AI3717" s="12">
        <f t="shared" si="5180"/>
        <v>0</v>
      </c>
      <c r="AJ3717" s="12">
        <f t="shared" ref="AJ3717" si="5181">SUM(AJ3718:AJ3719)</f>
        <v>0</v>
      </c>
      <c r="AK3717" s="12">
        <f t="shared" si="5180"/>
        <v>0</v>
      </c>
      <c r="AL3717" s="12">
        <f t="shared" si="5180"/>
        <v>0</v>
      </c>
      <c r="AM3717" s="12">
        <f t="shared" si="5180"/>
        <v>0</v>
      </c>
      <c r="AN3717" s="12">
        <f t="shared" si="5180"/>
        <v>0</v>
      </c>
      <c r="AO3717" s="12">
        <f t="shared" si="5180"/>
        <v>0</v>
      </c>
      <c r="AP3717" s="12">
        <f t="shared" si="5180"/>
        <v>0</v>
      </c>
      <c r="AQ3717" s="12">
        <f t="shared" si="5180"/>
        <v>0</v>
      </c>
      <c r="AR3717" s="12">
        <f t="shared" si="5180"/>
        <v>0</v>
      </c>
      <c r="AS3717" s="12">
        <f t="shared" si="5180"/>
        <v>0</v>
      </c>
      <c r="AT3717" s="12">
        <f t="shared" si="5180"/>
        <v>0</v>
      </c>
      <c r="AU3717" s="12">
        <f t="shared" si="5180"/>
        <v>0</v>
      </c>
      <c r="AV3717" s="12">
        <f t="shared" si="5180"/>
        <v>0</v>
      </c>
      <c r="AW3717" s="12">
        <v>0</v>
      </c>
      <c r="AX3717" s="12">
        <v>0</v>
      </c>
      <c r="AY3717" s="12">
        <f t="shared" ref="AY3717:BQ3717" si="5182">SUM(AY3718:AY3719)</f>
        <v>0</v>
      </c>
      <c r="AZ3717" s="12">
        <f t="shared" si="5182"/>
        <v>0</v>
      </c>
      <c r="BA3717" s="12">
        <f t="shared" si="5182"/>
        <v>0</v>
      </c>
      <c r="BB3717" s="12">
        <f t="shared" si="5182"/>
        <v>0</v>
      </c>
      <c r="BC3717" s="12">
        <f t="shared" si="5182"/>
        <v>0</v>
      </c>
      <c r="BD3717" s="12">
        <f t="shared" si="5182"/>
        <v>0</v>
      </c>
      <c r="BE3717" s="12">
        <f t="shared" ref="BE3717" si="5183">SUM(BE3718:BE3719)</f>
        <v>0</v>
      </c>
      <c r="BF3717" s="12">
        <f t="shared" si="5182"/>
        <v>0</v>
      </c>
      <c r="BG3717" s="12">
        <f t="shared" si="5182"/>
        <v>0</v>
      </c>
      <c r="BH3717" s="12">
        <f t="shared" si="5182"/>
        <v>0</v>
      </c>
      <c r="BI3717" s="12">
        <f t="shared" si="5182"/>
        <v>0</v>
      </c>
      <c r="BJ3717" s="12">
        <f t="shared" si="5182"/>
        <v>0</v>
      </c>
      <c r="BK3717" s="12">
        <f t="shared" si="5182"/>
        <v>0</v>
      </c>
      <c r="BL3717" s="12">
        <f t="shared" si="5182"/>
        <v>0</v>
      </c>
      <c r="BM3717" s="12">
        <f t="shared" si="5182"/>
        <v>0</v>
      </c>
      <c r="BN3717" s="12">
        <f t="shared" si="5182"/>
        <v>0</v>
      </c>
      <c r="BO3717" s="12">
        <f t="shared" si="5182"/>
        <v>0</v>
      </c>
      <c r="BP3717" s="12">
        <f t="shared" si="5182"/>
        <v>0</v>
      </c>
      <c r="BQ3717" s="12">
        <f t="shared" si="5182"/>
        <v>0</v>
      </c>
      <c r="BR3717" s="12">
        <v>0</v>
      </c>
      <c r="BS3717" s="12">
        <v>0</v>
      </c>
    </row>
    <row r="3718" spans="1:71" x14ac:dyDescent="0.25">
      <c r="A3718" s="4" t="s">
        <v>915</v>
      </c>
      <c r="B3718" s="4" t="s">
        <v>75</v>
      </c>
      <c r="C3718" s="4" t="s">
        <v>1552</v>
      </c>
      <c r="D3718" s="65" t="s">
        <v>1553</v>
      </c>
      <c r="E3718" s="75">
        <v>8213</v>
      </c>
      <c r="F3718" s="65"/>
      <c r="G3718" s="61" t="s">
        <v>1894</v>
      </c>
      <c r="H3718" s="13" t="s">
        <v>68</v>
      </c>
      <c r="I3718" s="14">
        <v>15000</v>
      </c>
      <c r="J3718" s="14"/>
      <c r="K3718" s="14"/>
      <c r="L3718" s="14"/>
      <c r="M3718" s="14"/>
      <c r="N3718" s="14"/>
      <c r="O3718" s="14">
        <f t="shared" si="5112"/>
        <v>15000</v>
      </c>
      <c r="P3718" s="14">
        <v>1105</v>
      </c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>
        <v>1105</v>
      </c>
      <c r="AC3718" s="14">
        <v>13895</v>
      </c>
      <c r="AD3718" s="14">
        <v>0</v>
      </c>
      <c r="AE3718" s="14"/>
      <c r="AF3718" s="14"/>
      <c r="AG3718" s="14"/>
      <c r="AH3718" s="14"/>
      <c r="AI3718" s="14"/>
      <c r="AJ3718" s="14">
        <f t="shared" si="5113"/>
        <v>0</v>
      </c>
      <c r="AK3718" s="14"/>
      <c r="AL3718" s="14"/>
      <c r="AM3718" s="14"/>
      <c r="AN3718" s="14"/>
      <c r="AO3718" s="14"/>
      <c r="AP3718" s="14"/>
      <c r="AQ3718" s="14"/>
      <c r="AR3718" s="14"/>
      <c r="AS3718" s="14"/>
      <c r="AT3718" s="14"/>
      <c r="AU3718" s="14"/>
      <c r="AV3718" s="14"/>
      <c r="AW3718" s="14">
        <v>0</v>
      </c>
      <c r="AX3718" s="14">
        <v>0</v>
      </c>
      <c r="AY3718" s="14">
        <v>0</v>
      </c>
      <c r="AZ3718" s="14"/>
      <c r="BA3718" s="14"/>
      <c r="BB3718" s="14"/>
      <c r="BC3718" s="14"/>
      <c r="BD3718" s="14"/>
      <c r="BE3718" s="14">
        <f t="shared" si="5114"/>
        <v>0</v>
      </c>
      <c r="BF3718" s="14"/>
      <c r="BG3718" s="14"/>
      <c r="BH3718" s="14"/>
      <c r="BI3718" s="14"/>
      <c r="BJ3718" s="14"/>
      <c r="BK3718" s="14"/>
      <c r="BL3718" s="14"/>
      <c r="BM3718" s="14"/>
      <c r="BN3718" s="14"/>
      <c r="BO3718" s="14"/>
      <c r="BP3718" s="14"/>
      <c r="BQ3718" s="14"/>
      <c r="BR3718" s="14">
        <v>0</v>
      </c>
      <c r="BS3718" s="14">
        <v>0</v>
      </c>
    </row>
    <row r="3719" spans="1:71" x14ac:dyDescent="0.25">
      <c r="A3719" s="4" t="s">
        <v>915</v>
      </c>
      <c r="B3719" s="4" t="s">
        <v>75</v>
      </c>
      <c r="C3719" s="4" t="s">
        <v>1552</v>
      </c>
      <c r="D3719" s="65" t="s">
        <v>1553</v>
      </c>
      <c r="E3719" s="75">
        <v>8216</v>
      </c>
      <c r="F3719" s="65"/>
      <c r="G3719" s="61" t="s">
        <v>1894</v>
      </c>
      <c r="H3719" s="13" t="s">
        <v>306</v>
      </c>
      <c r="I3719" s="14">
        <v>5000</v>
      </c>
      <c r="J3719" s="14"/>
      <c r="K3719" s="14"/>
      <c r="L3719" s="14"/>
      <c r="M3719" s="14"/>
      <c r="N3719" s="14"/>
      <c r="O3719" s="14">
        <f t="shared" si="5112"/>
        <v>5000</v>
      </c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>
        <v>0</v>
      </c>
      <c r="AC3719" s="14">
        <v>5000</v>
      </c>
      <c r="AD3719" s="14">
        <v>0</v>
      </c>
      <c r="AE3719" s="14"/>
      <c r="AF3719" s="14"/>
      <c r="AG3719" s="14"/>
      <c r="AH3719" s="14"/>
      <c r="AI3719" s="14"/>
      <c r="AJ3719" s="14">
        <f t="shared" si="5113"/>
        <v>0</v>
      </c>
      <c r="AK3719" s="14"/>
      <c r="AL3719" s="14"/>
      <c r="AM3719" s="14"/>
      <c r="AN3719" s="14"/>
      <c r="AO3719" s="14"/>
      <c r="AP3719" s="14"/>
      <c r="AQ3719" s="14"/>
      <c r="AR3719" s="14"/>
      <c r="AS3719" s="14"/>
      <c r="AT3719" s="14"/>
      <c r="AU3719" s="14"/>
      <c r="AV3719" s="14"/>
      <c r="AW3719" s="14">
        <v>0</v>
      </c>
      <c r="AX3719" s="14">
        <v>0</v>
      </c>
      <c r="AY3719" s="14">
        <v>0</v>
      </c>
      <c r="AZ3719" s="14"/>
      <c r="BA3719" s="14"/>
      <c r="BB3719" s="14"/>
      <c r="BC3719" s="14"/>
      <c r="BD3719" s="14"/>
      <c r="BE3719" s="14">
        <f t="shared" si="5114"/>
        <v>0</v>
      </c>
      <c r="BF3719" s="14"/>
      <c r="BG3719" s="14"/>
      <c r="BH3719" s="14"/>
      <c r="BI3719" s="14"/>
      <c r="BJ3719" s="14"/>
      <c r="BK3719" s="14"/>
      <c r="BL3719" s="14"/>
      <c r="BM3719" s="14"/>
      <c r="BN3719" s="14"/>
      <c r="BO3719" s="14"/>
      <c r="BP3719" s="14"/>
      <c r="BQ3719" s="14"/>
      <c r="BR3719" s="14">
        <v>0</v>
      </c>
      <c r="BS3719" s="14">
        <v>0</v>
      </c>
    </row>
    <row r="3720" spans="1:71" x14ac:dyDescent="0.25">
      <c r="A3720" s="13" t="s">
        <v>1</v>
      </c>
      <c r="B3720" s="13" t="s">
        <v>1</v>
      </c>
      <c r="C3720" s="13" t="s">
        <v>1</v>
      </c>
      <c r="D3720" s="60" t="s">
        <v>1</v>
      </c>
      <c r="E3720" s="60" t="s">
        <v>1</v>
      </c>
      <c r="F3720" s="60" t="s">
        <v>1</v>
      </c>
      <c r="G3720" s="13" t="s">
        <v>1</v>
      </c>
      <c r="H3720" s="10" t="s">
        <v>1562</v>
      </c>
      <c r="I3720" s="11">
        <f t="shared" ref="I3720:AA3720" si="5184">SUM(I3691,I3713,I3716)</f>
        <v>31300</v>
      </c>
      <c r="J3720" s="11">
        <f t="shared" si="5184"/>
        <v>0</v>
      </c>
      <c r="K3720" s="11">
        <f t="shared" si="5184"/>
        <v>0</v>
      </c>
      <c r="L3720" s="11">
        <f t="shared" si="5184"/>
        <v>0</v>
      </c>
      <c r="M3720" s="11">
        <f t="shared" si="5184"/>
        <v>0</v>
      </c>
      <c r="N3720" s="11">
        <f t="shared" si="5184"/>
        <v>0</v>
      </c>
      <c r="O3720" s="11">
        <f t="shared" si="5184"/>
        <v>31300</v>
      </c>
      <c r="P3720" s="11">
        <f t="shared" si="5184"/>
        <v>1105</v>
      </c>
      <c r="Q3720" s="11">
        <f t="shared" si="5184"/>
        <v>5830</v>
      </c>
      <c r="R3720" s="11">
        <f t="shared" si="5184"/>
        <v>720</v>
      </c>
      <c r="S3720" s="11">
        <f t="shared" si="5184"/>
        <v>0</v>
      </c>
      <c r="T3720" s="11">
        <f t="shared" si="5184"/>
        <v>0</v>
      </c>
      <c r="U3720" s="11">
        <f t="shared" si="5184"/>
        <v>0</v>
      </c>
      <c r="V3720" s="11">
        <f t="shared" si="5184"/>
        <v>0</v>
      </c>
      <c r="W3720" s="11">
        <f t="shared" si="5184"/>
        <v>0</v>
      </c>
      <c r="X3720" s="11">
        <f t="shared" si="5184"/>
        <v>0</v>
      </c>
      <c r="Y3720" s="11">
        <f t="shared" si="5184"/>
        <v>0</v>
      </c>
      <c r="Z3720" s="11">
        <f t="shared" si="5184"/>
        <v>0</v>
      </c>
      <c r="AA3720" s="11">
        <f t="shared" si="5184"/>
        <v>0</v>
      </c>
      <c r="AB3720" s="11">
        <v>7655</v>
      </c>
      <c r="AC3720" s="11">
        <v>23645</v>
      </c>
      <c r="AD3720" s="11">
        <f t="shared" ref="AD3720:AV3720" si="5185">SUM(AD3691,AD3713,AD3716)</f>
        <v>0</v>
      </c>
      <c r="AE3720" s="11">
        <f t="shared" si="5185"/>
        <v>0</v>
      </c>
      <c r="AF3720" s="11">
        <f t="shared" si="5185"/>
        <v>0</v>
      </c>
      <c r="AG3720" s="11">
        <f t="shared" si="5185"/>
        <v>0</v>
      </c>
      <c r="AH3720" s="11">
        <f t="shared" si="5185"/>
        <v>0</v>
      </c>
      <c r="AI3720" s="11">
        <f t="shared" si="5185"/>
        <v>0</v>
      </c>
      <c r="AJ3720" s="11">
        <f t="shared" si="5185"/>
        <v>0</v>
      </c>
      <c r="AK3720" s="11">
        <f t="shared" si="5185"/>
        <v>0</v>
      </c>
      <c r="AL3720" s="11">
        <f t="shared" si="5185"/>
        <v>0</v>
      </c>
      <c r="AM3720" s="11">
        <f t="shared" si="5185"/>
        <v>0</v>
      </c>
      <c r="AN3720" s="11">
        <f t="shared" si="5185"/>
        <v>0</v>
      </c>
      <c r="AO3720" s="11">
        <f t="shared" si="5185"/>
        <v>0</v>
      </c>
      <c r="AP3720" s="11">
        <f t="shared" si="5185"/>
        <v>0</v>
      </c>
      <c r="AQ3720" s="11">
        <f t="shared" si="5185"/>
        <v>0</v>
      </c>
      <c r="AR3720" s="11">
        <f t="shared" si="5185"/>
        <v>0</v>
      </c>
      <c r="AS3720" s="11">
        <f t="shared" si="5185"/>
        <v>0</v>
      </c>
      <c r="AT3720" s="11">
        <f t="shared" si="5185"/>
        <v>0</v>
      </c>
      <c r="AU3720" s="11">
        <f t="shared" si="5185"/>
        <v>0</v>
      </c>
      <c r="AV3720" s="11">
        <f t="shared" si="5185"/>
        <v>0</v>
      </c>
      <c r="AW3720" s="11">
        <v>0</v>
      </c>
      <c r="AX3720" s="11">
        <v>0</v>
      </c>
      <c r="AY3720" s="11">
        <f t="shared" ref="AY3720:BQ3720" si="5186">SUM(AY3691,AY3713,AY3716)</f>
        <v>0</v>
      </c>
      <c r="AZ3720" s="11">
        <f t="shared" si="5186"/>
        <v>5560</v>
      </c>
      <c r="BA3720" s="11">
        <f t="shared" si="5186"/>
        <v>0</v>
      </c>
      <c r="BB3720" s="11">
        <f t="shared" si="5186"/>
        <v>6778</v>
      </c>
      <c r="BC3720" s="11">
        <f t="shared" si="5186"/>
        <v>0</v>
      </c>
      <c r="BD3720" s="11">
        <f t="shared" si="5186"/>
        <v>0</v>
      </c>
      <c r="BE3720" s="11">
        <f t="shared" si="5186"/>
        <v>12338</v>
      </c>
      <c r="BF3720" s="11">
        <f t="shared" si="5186"/>
        <v>0</v>
      </c>
      <c r="BG3720" s="11">
        <f t="shared" si="5186"/>
        <v>5173</v>
      </c>
      <c r="BH3720" s="11">
        <f t="shared" si="5186"/>
        <v>7165</v>
      </c>
      <c r="BI3720" s="11">
        <f t="shared" si="5186"/>
        <v>0</v>
      </c>
      <c r="BJ3720" s="11">
        <f t="shared" si="5186"/>
        <v>0</v>
      </c>
      <c r="BK3720" s="11">
        <f t="shared" si="5186"/>
        <v>0</v>
      </c>
      <c r="BL3720" s="11">
        <f t="shared" si="5186"/>
        <v>0</v>
      </c>
      <c r="BM3720" s="11">
        <f t="shared" si="5186"/>
        <v>0</v>
      </c>
      <c r="BN3720" s="11">
        <f t="shared" si="5186"/>
        <v>0</v>
      </c>
      <c r="BO3720" s="11">
        <f t="shared" si="5186"/>
        <v>0</v>
      </c>
      <c r="BP3720" s="11">
        <f t="shared" si="5186"/>
        <v>0</v>
      </c>
      <c r="BQ3720" s="11">
        <f t="shared" si="5186"/>
        <v>0</v>
      </c>
      <c r="BR3720" s="11">
        <v>12338</v>
      </c>
      <c r="BS3720" s="11">
        <v>0</v>
      </c>
    </row>
    <row r="3721" spans="1:71" ht="15.75" thickBot="1" x14ac:dyDescent="0.3">
      <c r="A3721" s="13" t="s">
        <v>1</v>
      </c>
      <c r="B3721" s="13" t="s">
        <v>1</v>
      </c>
      <c r="C3721" s="13" t="s">
        <v>1</v>
      </c>
      <c r="D3721" s="60" t="s">
        <v>1</v>
      </c>
      <c r="E3721" s="60" t="s">
        <v>1</v>
      </c>
      <c r="F3721" s="60" t="s">
        <v>1</v>
      </c>
      <c r="G3721" s="13" t="s">
        <v>1</v>
      </c>
      <c r="H3721" s="2" t="s">
        <v>70</v>
      </c>
      <c r="I3721" s="13" t="s">
        <v>1</v>
      </c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 t="s">
        <v>1</v>
      </c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3"/>
      <c r="AT3721" s="13"/>
      <c r="AU3721" s="13"/>
      <c r="AV3721" s="13"/>
      <c r="AW3721" s="13">
        <v>0</v>
      </c>
      <c r="AX3721" s="13">
        <v>0</v>
      </c>
      <c r="AY3721" s="13" t="s">
        <v>1</v>
      </c>
      <c r="AZ3721" s="13"/>
      <c r="BA3721" s="13"/>
      <c r="BB3721" s="13"/>
      <c r="BC3721" s="13"/>
      <c r="BD3721" s="13"/>
      <c r="BE3721" s="13"/>
      <c r="BF3721" s="13"/>
      <c r="BG3721" s="13"/>
      <c r="BH3721" s="13"/>
      <c r="BI3721" s="13"/>
      <c r="BJ3721" s="13"/>
      <c r="BK3721" s="13"/>
      <c r="BL3721" s="13"/>
      <c r="BM3721" s="13"/>
      <c r="BN3721" s="13"/>
      <c r="BO3721" s="13"/>
      <c r="BP3721" s="13"/>
      <c r="BQ3721" s="13"/>
      <c r="BR3721" s="13">
        <v>0</v>
      </c>
      <c r="BS3721" s="13">
        <v>0</v>
      </c>
    </row>
    <row r="3722" spans="1:71" ht="69.75" customHeight="1" thickBot="1" x14ac:dyDescent="0.3">
      <c r="A3722" s="110" t="s">
        <v>1</v>
      </c>
      <c r="B3722" s="110" t="s">
        <v>1</v>
      </c>
      <c r="C3722" s="110" t="s">
        <v>1</v>
      </c>
      <c r="D3722" s="113" t="s">
        <v>1</v>
      </c>
      <c r="E3722" s="113" t="s">
        <v>1</v>
      </c>
      <c r="F3722" s="113" t="s">
        <v>1</v>
      </c>
      <c r="G3722" s="116" t="s">
        <v>1</v>
      </c>
      <c r="H3722" s="5" t="s">
        <v>71</v>
      </c>
      <c r="I3722" s="57" t="s">
        <v>11</v>
      </c>
      <c r="J3722" s="57" t="s">
        <v>1831</v>
      </c>
      <c r="K3722" s="57" t="s">
        <v>1784</v>
      </c>
      <c r="L3722" s="57" t="s">
        <v>1817</v>
      </c>
      <c r="M3722" s="57" t="s">
        <v>1818</v>
      </c>
      <c r="N3722" s="57" t="s">
        <v>1819</v>
      </c>
      <c r="O3722" s="57" t="s">
        <v>1835</v>
      </c>
      <c r="P3722" s="57" t="s">
        <v>1832</v>
      </c>
      <c r="Q3722" s="57" t="s">
        <v>1820</v>
      </c>
      <c r="R3722" s="57" t="s">
        <v>1821</v>
      </c>
      <c r="S3722" s="57" t="s">
        <v>1822</v>
      </c>
      <c r="T3722" s="57" t="s">
        <v>1823</v>
      </c>
      <c r="U3722" s="57" t="s">
        <v>1824</v>
      </c>
      <c r="V3722" s="57" t="s">
        <v>1825</v>
      </c>
      <c r="W3722" s="57" t="s">
        <v>1833</v>
      </c>
      <c r="X3722" s="57" t="s">
        <v>1834</v>
      </c>
      <c r="Y3722" s="57" t="s">
        <v>1826</v>
      </c>
      <c r="Z3722" s="57" t="s">
        <v>1827</v>
      </c>
      <c r="AA3722" s="57" t="s">
        <v>1828</v>
      </c>
      <c r="AB3722" s="57" t="s">
        <v>1829</v>
      </c>
      <c r="AC3722" s="57" t="s">
        <v>1830</v>
      </c>
      <c r="AD3722" s="58" t="s">
        <v>12</v>
      </c>
      <c r="AE3722" s="58" t="s">
        <v>1831</v>
      </c>
      <c r="AF3722" s="58" t="s">
        <v>1784</v>
      </c>
      <c r="AG3722" s="58" t="s">
        <v>1817</v>
      </c>
      <c r="AH3722" s="58" t="s">
        <v>1818</v>
      </c>
      <c r="AI3722" s="58" t="s">
        <v>1819</v>
      </c>
      <c r="AJ3722" s="58" t="s">
        <v>1836</v>
      </c>
      <c r="AK3722" s="58" t="s">
        <v>1832</v>
      </c>
      <c r="AL3722" s="58" t="s">
        <v>1820</v>
      </c>
      <c r="AM3722" s="58" t="s">
        <v>1821</v>
      </c>
      <c r="AN3722" s="58" t="s">
        <v>1822</v>
      </c>
      <c r="AO3722" s="58" t="s">
        <v>1823</v>
      </c>
      <c r="AP3722" s="58" t="s">
        <v>1824</v>
      </c>
      <c r="AQ3722" s="58" t="s">
        <v>1825</v>
      </c>
      <c r="AR3722" s="58" t="s">
        <v>1833</v>
      </c>
      <c r="AS3722" s="58" t="s">
        <v>1834</v>
      </c>
      <c r="AT3722" s="58" t="s">
        <v>1826</v>
      </c>
      <c r="AU3722" s="58" t="s">
        <v>1827</v>
      </c>
      <c r="AV3722" s="58" t="s">
        <v>1828</v>
      </c>
      <c r="AW3722" s="58" t="s">
        <v>1829</v>
      </c>
      <c r="AX3722" s="58" t="s">
        <v>1830</v>
      </c>
      <c r="AY3722" s="59" t="s">
        <v>13</v>
      </c>
      <c r="AZ3722" s="59" t="s">
        <v>1831</v>
      </c>
      <c r="BA3722" s="59" t="s">
        <v>1784</v>
      </c>
      <c r="BB3722" s="59" t="s">
        <v>1817</v>
      </c>
      <c r="BC3722" s="59" t="s">
        <v>1818</v>
      </c>
      <c r="BD3722" s="59" t="s">
        <v>1819</v>
      </c>
      <c r="BE3722" s="59" t="s">
        <v>1837</v>
      </c>
      <c r="BF3722" s="59" t="s">
        <v>1832</v>
      </c>
      <c r="BG3722" s="59" t="s">
        <v>1820</v>
      </c>
      <c r="BH3722" s="59" t="s">
        <v>1821</v>
      </c>
      <c r="BI3722" s="59" t="s">
        <v>1822</v>
      </c>
      <c r="BJ3722" s="59" t="s">
        <v>1823</v>
      </c>
      <c r="BK3722" s="59" t="s">
        <v>1824</v>
      </c>
      <c r="BL3722" s="59" t="s">
        <v>1825</v>
      </c>
      <c r="BM3722" s="59" t="s">
        <v>1833</v>
      </c>
      <c r="BN3722" s="59" t="s">
        <v>1834</v>
      </c>
      <c r="BO3722" s="59" t="s">
        <v>1826</v>
      </c>
      <c r="BP3722" s="59" t="s">
        <v>1827</v>
      </c>
      <c r="BQ3722" s="59" t="s">
        <v>1828</v>
      </c>
      <c r="BR3722" s="59" t="s">
        <v>1829</v>
      </c>
      <c r="BS3722" s="59" t="s">
        <v>1830</v>
      </c>
    </row>
    <row r="3723" spans="1:71" x14ac:dyDescent="0.25">
      <c r="A3723" s="111"/>
      <c r="B3723" s="111"/>
      <c r="C3723" s="111"/>
      <c r="D3723" s="114"/>
      <c r="E3723" s="114"/>
      <c r="F3723" s="114"/>
      <c r="G3723" s="117"/>
      <c r="H3723" s="15" t="s">
        <v>1</v>
      </c>
      <c r="I3723" s="9">
        <v>1</v>
      </c>
      <c r="J3723" s="9">
        <v>2</v>
      </c>
      <c r="K3723" s="9">
        <v>3</v>
      </c>
      <c r="L3723" s="9">
        <v>4</v>
      </c>
      <c r="M3723" s="9">
        <v>5</v>
      </c>
      <c r="N3723" s="9">
        <v>6</v>
      </c>
      <c r="O3723" s="9">
        <v>7</v>
      </c>
      <c r="P3723" s="9">
        <v>8</v>
      </c>
      <c r="Q3723" s="9">
        <v>9</v>
      </c>
      <c r="R3723" s="9">
        <v>10</v>
      </c>
      <c r="S3723" s="9">
        <v>11</v>
      </c>
      <c r="T3723" s="9">
        <v>12</v>
      </c>
      <c r="U3723" s="9">
        <v>13</v>
      </c>
      <c r="V3723" s="9">
        <v>14</v>
      </c>
      <c r="W3723" s="9">
        <v>15</v>
      </c>
      <c r="X3723" s="9">
        <v>16</v>
      </c>
      <c r="Y3723" s="9">
        <v>17</v>
      </c>
      <c r="Z3723" s="9">
        <v>18</v>
      </c>
      <c r="AA3723" s="9">
        <v>19</v>
      </c>
      <c r="AB3723" s="9">
        <v>20</v>
      </c>
      <c r="AC3723" s="9">
        <v>21</v>
      </c>
      <c r="AD3723" s="9">
        <v>1</v>
      </c>
      <c r="AE3723" s="9">
        <v>2</v>
      </c>
      <c r="AF3723" s="9">
        <v>3</v>
      </c>
      <c r="AG3723" s="9">
        <v>4</v>
      </c>
      <c r="AH3723" s="9">
        <v>5</v>
      </c>
      <c r="AI3723" s="9">
        <v>6</v>
      </c>
      <c r="AJ3723" s="9">
        <v>7</v>
      </c>
      <c r="AK3723" s="9">
        <v>8</v>
      </c>
      <c r="AL3723" s="9">
        <v>9</v>
      </c>
      <c r="AM3723" s="9">
        <v>10</v>
      </c>
      <c r="AN3723" s="9">
        <v>11</v>
      </c>
      <c r="AO3723" s="9">
        <v>12</v>
      </c>
      <c r="AP3723" s="9">
        <v>13</v>
      </c>
      <c r="AQ3723" s="9">
        <v>14</v>
      </c>
      <c r="AR3723" s="9">
        <v>15</v>
      </c>
      <c r="AS3723" s="9">
        <v>16</v>
      </c>
      <c r="AT3723" s="9">
        <v>17</v>
      </c>
      <c r="AU3723" s="9">
        <v>18</v>
      </c>
      <c r="AV3723" s="9">
        <v>19</v>
      </c>
      <c r="AW3723" s="9">
        <v>20</v>
      </c>
      <c r="AX3723" s="9">
        <v>21</v>
      </c>
      <c r="AY3723" s="9">
        <v>1</v>
      </c>
      <c r="AZ3723" s="9">
        <v>2</v>
      </c>
      <c r="BA3723" s="9">
        <v>3</v>
      </c>
      <c r="BB3723" s="9">
        <v>4</v>
      </c>
      <c r="BC3723" s="9">
        <v>5</v>
      </c>
      <c r="BD3723" s="9">
        <v>6</v>
      </c>
      <c r="BE3723" s="9">
        <v>7</v>
      </c>
      <c r="BF3723" s="9">
        <v>8</v>
      </c>
      <c r="BG3723" s="9">
        <v>9</v>
      </c>
      <c r="BH3723" s="9">
        <v>10</v>
      </c>
      <c r="BI3723" s="9">
        <v>11</v>
      </c>
      <c r="BJ3723" s="9">
        <v>12</v>
      </c>
      <c r="BK3723" s="9">
        <v>13</v>
      </c>
      <c r="BL3723" s="9">
        <v>14</v>
      </c>
      <c r="BM3723" s="9">
        <v>15</v>
      </c>
      <c r="BN3723" s="9">
        <v>16</v>
      </c>
      <c r="BO3723" s="9">
        <v>17</v>
      </c>
      <c r="BP3723" s="9">
        <v>18</v>
      </c>
      <c r="BQ3723" s="9">
        <v>19</v>
      </c>
      <c r="BR3723" s="9">
        <v>20</v>
      </c>
      <c r="BS3723" s="9">
        <v>21</v>
      </c>
    </row>
    <row r="3724" spans="1:71" x14ac:dyDescent="0.25">
      <c r="A3724" s="111"/>
      <c r="B3724" s="111"/>
      <c r="C3724" s="111"/>
      <c r="D3724" s="114"/>
      <c r="E3724" s="114"/>
      <c r="F3724" s="114"/>
      <c r="G3724" s="117"/>
      <c r="H3724" s="16" t="s">
        <v>1002</v>
      </c>
      <c r="I3724" s="17">
        <f t="shared" ref="I3724:AA3724" si="5187">SUM(I3720)</f>
        <v>31300</v>
      </c>
      <c r="J3724" s="17">
        <f t="shared" si="5187"/>
        <v>0</v>
      </c>
      <c r="K3724" s="17">
        <f t="shared" si="5187"/>
        <v>0</v>
      </c>
      <c r="L3724" s="17">
        <f t="shared" si="5187"/>
        <v>0</v>
      </c>
      <c r="M3724" s="17">
        <f t="shared" si="5187"/>
        <v>0</v>
      </c>
      <c r="N3724" s="17">
        <f t="shared" si="5187"/>
        <v>0</v>
      </c>
      <c r="O3724" s="17">
        <f t="shared" ref="O3724" si="5188">SUM(O3720)</f>
        <v>31300</v>
      </c>
      <c r="P3724" s="17">
        <f t="shared" si="5187"/>
        <v>1105</v>
      </c>
      <c r="Q3724" s="17">
        <f t="shared" si="5187"/>
        <v>5830</v>
      </c>
      <c r="R3724" s="17">
        <f t="shared" si="5187"/>
        <v>720</v>
      </c>
      <c r="S3724" s="17">
        <f t="shared" si="5187"/>
        <v>0</v>
      </c>
      <c r="T3724" s="17">
        <f t="shared" si="5187"/>
        <v>0</v>
      </c>
      <c r="U3724" s="17">
        <f t="shared" si="5187"/>
        <v>0</v>
      </c>
      <c r="V3724" s="17">
        <f t="shared" si="5187"/>
        <v>0</v>
      </c>
      <c r="W3724" s="17">
        <f t="shared" si="5187"/>
        <v>0</v>
      </c>
      <c r="X3724" s="17">
        <f t="shared" si="5187"/>
        <v>0</v>
      </c>
      <c r="Y3724" s="17">
        <f t="shared" si="5187"/>
        <v>0</v>
      </c>
      <c r="Z3724" s="17">
        <f t="shared" si="5187"/>
        <v>0</v>
      </c>
      <c r="AA3724" s="17">
        <f t="shared" si="5187"/>
        <v>0</v>
      </c>
      <c r="AB3724" s="17">
        <v>7655</v>
      </c>
      <c r="AC3724" s="17">
        <v>23645</v>
      </c>
      <c r="AD3724" s="17">
        <f t="shared" ref="AD3724:AV3724" si="5189">SUM(AD3720)</f>
        <v>0</v>
      </c>
      <c r="AE3724" s="17">
        <f t="shared" si="5189"/>
        <v>0</v>
      </c>
      <c r="AF3724" s="17">
        <f t="shared" si="5189"/>
        <v>0</v>
      </c>
      <c r="AG3724" s="17">
        <f t="shared" si="5189"/>
        <v>0</v>
      </c>
      <c r="AH3724" s="17">
        <f t="shared" si="5189"/>
        <v>0</v>
      </c>
      <c r="AI3724" s="17">
        <f t="shared" si="5189"/>
        <v>0</v>
      </c>
      <c r="AJ3724" s="17">
        <f t="shared" ref="AJ3724" si="5190">SUM(AJ3720)</f>
        <v>0</v>
      </c>
      <c r="AK3724" s="17">
        <f t="shared" si="5189"/>
        <v>0</v>
      </c>
      <c r="AL3724" s="17">
        <f t="shared" si="5189"/>
        <v>0</v>
      </c>
      <c r="AM3724" s="17">
        <f t="shared" si="5189"/>
        <v>0</v>
      </c>
      <c r="AN3724" s="17">
        <f t="shared" si="5189"/>
        <v>0</v>
      </c>
      <c r="AO3724" s="17">
        <f t="shared" si="5189"/>
        <v>0</v>
      </c>
      <c r="AP3724" s="17">
        <f t="shared" si="5189"/>
        <v>0</v>
      </c>
      <c r="AQ3724" s="17">
        <f t="shared" si="5189"/>
        <v>0</v>
      </c>
      <c r="AR3724" s="17">
        <f t="shared" si="5189"/>
        <v>0</v>
      </c>
      <c r="AS3724" s="17">
        <f t="shared" si="5189"/>
        <v>0</v>
      </c>
      <c r="AT3724" s="17">
        <f t="shared" si="5189"/>
        <v>0</v>
      </c>
      <c r="AU3724" s="17">
        <f t="shared" si="5189"/>
        <v>0</v>
      </c>
      <c r="AV3724" s="17">
        <f t="shared" si="5189"/>
        <v>0</v>
      </c>
      <c r="AW3724" s="17">
        <v>0</v>
      </c>
      <c r="AX3724" s="17">
        <v>0</v>
      </c>
      <c r="AY3724" s="17">
        <f t="shared" ref="AY3724:BQ3724" si="5191">SUM(AY3720)</f>
        <v>0</v>
      </c>
      <c r="AZ3724" s="17">
        <f t="shared" si="5191"/>
        <v>5560</v>
      </c>
      <c r="BA3724" s="17">
        <f t="shared" si="5191"/>
        <v>0</v>
      </c>
      <c r="BB3724" s="17">
        <f t="shared" si="5191"/>
        <v>6778</v>
      </c>
      <c r="BC3724" s="17">
        <f t="shared" si="5191"/>
        <v>0</v>
      </c>
      <c r="BD3724" s="17">
        <f t="shared" si="5191"/>
        <v>0</v>
      </c>
      <c r="BE3724" s="17">
        <f t="shared" ref="BE3724" si="5192">SUM(BE3720)</f>
        <v>12338</v>
      </c>
      <c r="BF3724" s="17">
        <f t="shared" si="5191"/>
        <v>0</v>
      </c>
      <c r="BG3724" s="17">
        <f t="shared" si="5191"/>
        <v>5173</v>
      </c>
      <c r="BH3724" s="17">
        <f t="shared" si="5191"/>
        <v>7165</v>
      </c>
      <c r="BI3724" s="17">
        <f t="shared" si="5191"/>
        <v>0</v>
      </c>
      <c r="BJ3724" s="17">
        <f t="shared" si="5191"/>
        <v>0</v>
      </c>
      <c r="BK3724" s="17">
        <f t="shared" si="5191"/>
        <v>0</v>
      </c>
      <c r="BL3724" s="17">
        <f t="shared" si="5191"/>
        <v>0</v>
      </c>
      <c r="BM3724" s="17">
        <f t="shared" si="5191"/>
        <v>0</v>
      </c>
      <c r="BN3724" s="17">
        <f t="shared" si="5191"/>
        <v>0</v>
      </c>
      <c r="BO3724" s="17">
        <f t="shared" si="5191"/>
        <v>0</v>
      </c>
      <c r="BP3724" s="17">
        <f t="shared" si="5191"/>
        <v>0</v>
      </c>
      <c r="BQ3724" s="17">
        <f t="shared" si="5191"/>
        <v>0</v>
      </c>
      <c r="BR3724" s="17">
        <v>12338</v>
      </c>
      <c r="BS3724" s="17">
        <v>0</v>
      </c>
    </row>
    <row r="3725" spans="1:71" x14ac:dyDescent="0.25">
      <c r="A3725" s="111"/>
      <c r="B3725" s="111"/>
      <c r="C3725" s="111"/>
      <c r="D3725" s="114"/>
      <c r="E3725" s="114"/>
      <c r="F3725" s="114"/>
      <c r="G3725" s="117"/>
      <c r="H3725" s="18" t="s">
        <v>73</v>
      </c>
      <c r="I3725" s="17">
        <f t="shared" ref="I3725:AA3725" si="5193">SUM(I3724)</f>
        <v>31300</v>
      </c>
      <c r="J3725" s="17">
        <f t="shared" si="5193"/>
        <v>0</v>
      </c>
      <c r="K3725" s="17">
        <f t="shared" si="5193"/>
        <v>0</v>
      </c>
      <c r="L3725" s="17">
        <f t="shared" si="5193"/>
        <v>0</v>
      </c>
      <c r="M3725" s="17">
        <f t="shared" si="5193"/>
        <v>0</v>
      </c>
      <c r="N3725" s="17">
        <f t="shared" si="5193"/>
        <v>0</v>
      </c>
      <c r="O3725" s="17">
        <f t="shared" ref="O3725" si="5194">SUM(O3724)</f>
        <v>31300</v>
      </c>
      <c r="P3725" s="17">
        <f t="shared" si="5193"/>
        <v>1105</v>
      </c>
      <c r="Q3725" s="17">
        <f t="shared" si="5193"/>
        <v>5830</v>
      </c>
      <c r="R3725" s="17">
        <f t="shared" si="5193"/>
        <v>720</v>
      </c>
      <c r="S3725" s="17">
        <f t="shared" si="5193"/>
        <v>0</v>
      </c>
      <c r="T3725" s="17">
        <f t="shared" si="5193"/>
        <v>0</v>
      </c>
      <c r="U3725" s="17">
        <f t="shared" si="5193"/>
        <v>0</v>
      </c>
      <c r="V3725" s="17">
        <f t="shared" si="5193"/>
        <v>0</v>
      </c>
      <c r="W3725" s="17">
        <f t="shared" si="5193"/>
        <v>0</v>
      </c>
      <c r="X3725" s="17">
        <f t="shared" si="5193"/>
        <v>0</v>
      </c>
      <c r="Y3725" s="17">
        <f t="shared" si="5193"/>
        <v>0</v>
      </c>
      <c r="Z3725" s="17">
        <f t="shared" si="5193"/>
        <v>0</v>
      </c>
      <c r="AA3725" s="17">
        <f t="shared" si="5193"/>
        <v>0</v>
      </c>
      <c r="AB3725" s="17">
        <v>7655</v>
      </c>
      <c r="AC3725" s="17">
        <v>23645</v>
      </c>
      <c r="AD3725" s="17">
        <f t="shared" ref="AD3725:AV3725" si="5195">SUM(AD3724)</f>
        <v>0</v>
      </c>
      <c r="AE3725" s="17">
        <f t="shared" si="5195"/>
        <v>0</v>
      </c>
      <c r="AF3725" s="17">
        <f t="shared" si="5195"/>
        <v>0</v>
      </c>
      <c r="AG3725" s="17">
        <f t="shared" si="5195"/>
        <v>0</v>
      </c>
      <c r="AH3725" s="17">
        <f t="shared" si="5195"/>
        <v>0</v>
      </c>
      <c r="AI3725" s="17">
        <f t="shared" si="5195"/>
        <v>0</v>
      </c>
      <c r="AJ3725" s="17">
        <f t="shared" ref="AJ3725" si="5196">SUM(AJ3724)</f>
        <v>0</v>
      </c>
      <c r="AK3725" s="17">
        <f t="shared" si="5195"/>
        <v>0</v>
      </c>
      <c r="AL3725" s="17">
        <f t="shared" si="5195"/>
        <v>0</v>
      </c>
      <c r="AM3725" s="17">
        <f t="shared" si="5195"/>
        <v>0</v>
      </c>
      <c r="AN3725" s="17">
        <f t="shared" si="5195"/>
        <v>0</v>
      </c>
      <c r="AO3725" s="17">
        <f t="shared" si="5195"/>
        <v>0</v>
      </c>
      <c r="AP3725" s="17">
        <f t="shared" si="5195"/>
        <v>0</v>
      </c>
      <c r="AQ3725" s="17">
        <f t="shared" si="5195"/>
        <v>0</v>
      </c>
      <c r="AR3725" s="17">
        <f t="shared" si="5195"/>
        <v>0</v>
      </c>
      <c r="AS3725" s="17">
        <f t="shared" si="5195"/>
        <v>0</v>
      </c>
      <c r="AT3725" s="17">
        <f t="shared" si="5195"/>
        <v>0</v>
      </c>
      <c r="AU3725" s="17">
        <f t="shared" si="5195"/>
        <v>0</v>
      </c>
      <c r="AV3725" s="17">
        <f t="shared" si="5195"/>
        <v>0</v>
      </c>
      <c r="AW3725" s="17">
        <v>0</v>
      </c>
      <c r="AX3725" s="17">
        <v>0</v>
      </c>
      <c r="AY3725" s="17">
        <f t="shared" ref="AY3725:BQ3725" si="5197">SUM(AY3724)</f>
        <v>0</v>
      </c>
      <c r="AZ3725" s="17">
        <f t="shared" si="5197"/>
        <v>5560</v>
      </c>
      <c r="BA3725" s="17">
        <f t="shared" si="5197"/>
        <v>0</v>
      </c>
      <c r="BB3725" s="17">
        <f t="shared" si="5197"/>
        <v>6778</v>
      </c>
      <c r="BC3725" s="17">
        <f t="shared" si="5197"/>
        <v>0</v>
      </c>
      <c r="BD3725" s="17">
        <f t="shared" si="5197"/>
        <v>0</v>
      </c>
      <c r="BE3725" s="17">
        <f t="shared" ref="BE3725" si="5198">SUM(BE3724)</f>
        <v>12338</v>
      </c>
      <c r="BF3725" s="17">
        <f t="shared" si="5197"/>
        <v>0</v>
      </c>
      <c r="BG3725" s="17">
        <f t="shared" si="5197"/>
        <v>5173</v>
      </c>
      <c r="BH3725" s="17">
        <f t="shared" si="5197"/>
        <v>7165</v>
      </c>
      <c r="BI3725" s="17">
        <f t="shared" si="5197"/>
        <v>0</v>
      </c>
      <c r="BJ3725" s="17">
        <f t="shared" si="5197"/>
        <v>0</v>
      </c>
      <c r="BK3725" s="17">
        <f t="shared" si="5197"/>
        <v>0</v>
      </c>
      <c r="BL3725" s="17">
        <f t="shared" si="5197"/>
        <v>0</v>
      </c>
      <c r="BM3725" s="17">
        <f t="shared" si="5197"/>
        <v>0</v>
      </c>
      <c r="BN3725" s="17">
        <f t="shared" si="5197"/>
        <v>0</v>
      </c>
      <c r="BO3725" s="17">
        <f t="shared" si="5197"/>
        <v>0</v>
      </c>
      <c r="BP3725" s="17">
        <f t="shared" si="5197"/>
        <v>0</v>
      </c>
      <c r="BQ3725" s="17">
        <f t="shared" si="5197"/>
        <v>0</v>
      </c>
      <c r="BR3725" s="17">
        <v>12338</v>
      </c>
      <c r="BS3725" s="17">
        <v>0</v>
      </c>
    </row>
    <row r="3726" spans="1:71" x14ac:dyDescent="0.25">
      <c r="A3726" s="112"/>
      <c r="B3726" s="112"/>
      <c r="C3726" s="112"/>
      <c r="D3726" s="115"/>
      <c r="E3726" s="115"/>
      <c r="F3726" s="115"/>
      <c r="G3726" s="118"/>
      <c r="O3726">
        <f t="shared" si="5112"/>
        <v>0</v>
      </c>
      <c r="AB3726">
        <v>0</v>
      </c>
      <c r="AC3726">
        <v>0</v>
      </c>
      <c r="AJ3726">
        <f t="shared" si="5113"/>
        <v>0</v>
      </c>
      <c r="AW3726">
        <v>0</v>
      </c>
      <c r="AX3726">
        <v>0</v>
      </c>
      <c r="BE3726">
        <f t="shared" si="5114"/>
        <v>0</v>
      </c>
      <c r="BR3726">
        <v>0</v>
      </c>
      <c r="BS3726">
        <v>0</v>
      </c>
    </row>
    <row r="3727" spans="1:71" ht="15.75" thickBot="1" x14ac:dyDescent="0.3">
      <c r="A3727" s="13" t="s">
        <v>1</v>
      </c>
      <c r="B3727" s="13" t="s">
        <v>1</v>
      </c>
      <c r="C3727" s="13" t="s">
        <v>1</v>
      </c>
      <c r="D3727" s="60" t="s">
        <v>1</v>
      </c>
      <c r="E3727" s="60" t="s">
        <v>1</v>
      </c>
      <c r="F3727" s="60" t="s">
        <v>1</v>
      </c>
      <c r="G3727" s="13" t="s">
        <v>1</v>
      </c>
      <c r="H3727" s="19" t="s">
        <v>1</v>
      </c>
      <c r="I3727" s="19" t="s">
        <v>1</v>
      </c>
      <c r="J3727" s="19"/>
      <c r="K3727" s="19"/>
      <c r="L3727" s="19"/>
      <c r="M3727" s="19"/>
      <c r="N3727" s="19"/>
      <c r="O3727" s="19"/>
      <c r="P3727" s="19"/>
      <c r="Q3727" s="19"/>
      <c r="R3727" s="19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>
        <v>0</v>
      </c>
      <c r="AC3727" s="19">
        <v>0</v>
      </c>
      <c r="AD3727" s="19" t="s">
        <v>1</v>
      </c>
      <c r="AE3727" s="19"/>
      <c r="AF3727" s="19"/>
      <c r="AG3727" s="19"/>
      <c r="AH3727" s="19"/>
      <c r="AI3727" s="19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>
        <v>0</v>
      </c>
      <c r="AX3727" s="19">
        <v>0</v>
      </c>
      <c r="AY3727" s="19" t="s">
        <v>1</v>
      </c>
      <c r="AZ3727" s="19"/>
      <c r="BA3727" s="19"/>
      <c r="BB3727" s="19"/>
      <c r="BC3727" s="19"/>
      <c r="BD3727" s="19"/>
      <c r="BE3727" s="19"/>
      <c r="BF3727" s="19"/>
      <c r="BG3727" s="19"/>
      <c r="BH3727" s="19"/>
      <c r="BI3727" s="19"/>
      <c r="BJ3727" s="19"/>
      <c r="BK3727" s="19"/>
      <c r="BL3727" s="19"/>
      <c r="BM3727" s="19"/>
      <c r="BN3727" s="19"/>
      <c r="BO3727" s="19"/>
      <c r="BP3727" s="19"/>
      <c r="BQ3727" s="19"/>
      <c r="BR3727" s="19">
        <v>0</v>
      </c>
      <c r="BS3727" s="19">
        <v>0</v>
      </c>
    </row>
    <row r="3728" spans="1:71" ht="69.75" customHeight="1" thickBot="1" x14ac:dyDescent="0.3">
      <c r="A3728" s="5" t="s">
        <v>4</v>
      </c>
      <c r="B3728" s="5" t="s">
        <v>5</v>
      </c>
      <c r="C3728" s="5" t="s">
        <v>6</v>
      </c>
      <c r="D3728" s="66" t="s">
        <v>1</v>
      </c>
      <c r="E3728" s="74" t="s">
        <v>7</v>
      </c>
      <c r="F3728" s="74" t="s">
        <v>8</v>
      </c>
      <c r="G3728" s="5" t="s">
        <v>9</v>
      </c>
      <c r="H3728" s="5" t="s">
        <v>10</v>
      </c>
      <c r="I3728" s="57" t="s">
        <v>11</v>
      </c>
      <c r="J3728" s="57" t="s">
        <v>1831</v>
      </c>
      <c r="K3728" s="57" t="s">
        <v>1784</v>
      </c>
      <c r="L3728" s="57" t="s">
        <v>1817</v>
      </c>
      <c r="M3728" s="57" t="s">
        <v>1818</v>
      </c>
      <c r="N3728" s="57" t="s">
        <v>1819</v>
      </c>
      <c r="O3728" s="57" t="s">
        <v>1835</v>
      </c>
      <c r="P3728" s="57" t="s">
        <v>1832</v>
      </c>
      <c r="Q3728" s="57" t="s">
        <v>1820</v>
      </c>
      <c r="R3728" s="57" t="s">
        <v>1821</v>
      </c>
      <c r="S3728" s="57" t="s">
        <v>1822</v>
      </c>
      <c r="T3728" s="57" t="s">
        <v>1823</v>
      </c>
      <c r="U3728" s="57" t="s">
        <v>1824</v>
      </c>
      <c r="V3728" s="57" t="s">
        <v>1825</v>
      </c>
      <c r="W3728" s="57" t="s">
        <v>1833</v>
      </c>
      <c r="X3728" s="57" t="s">
        <v>1834</v>
      </c>
      <c r="Y3728" s="57" t="s">
        <v>1826</v>
      </c>
      <c r="Z3728" s="57" t="s">
        <v>1827</v>
      </c>
      <c r="AA3728" s="57" t="s">
        <v>1828</v>
      </c>
      <c r="AB3728" s="57" t="s">
        <v>1829</v>
      </c>
      <c r="AC3728" s="57" t="s">
        <v>1830</v>
      </c>
      <c r="AD3728" s="58" t="s">
        <v>12</v>
      </c>
      <c r="AE3728" s="58" t="s">
        <v>1831</v>
      </c>
      <c r="AF3728" s="58" t="s">
        <v>1784</v>
      </c>
      <c r="AG3728" s="58" t="s">
        <v>1817</v>
      </c>
      <c r="AH3728" s="58" t="s">
        <v>1818</v>
      </c>
      <c r="AI3728" s="58" t="s">
        <v>1819</v>
      </c>
      <c r="AJ3728" s="58" t="s">
        <v>1836</v>
      </c>
      <c r="AK3728" s="58" t="s">
        <v>1832</v>
      </c>
      <c r="AL3728" s="58" t="s">
        <v>1820</v>
      </c>
      <c r="AM3728" s="58" t="s">
        <v>1821</v>
      </c>
      <c r="AN3728" s="58" t="s">
        <v>1822</v>
      </c>
      <c r="AO3728" s="58" t="s">
        <v>1823</v>
      </c>
      <c r="AP3728" s="58" t="s">
        <v>1824</v>
      </c>
      <c r="AQ3728" s="58" t="s">
        <v>1825</v>
      </c>
      <c r="AR3728" s="58" t="s">
        <v>1833</v>
      </c>
      <c r="AS3728" s="58" t="s">
        <v>1834</v>
      </c>
      <c r="AT3728" s="58" t="s">
        <v>1826</v>
      </c>
      <c r="AU3728" s="58" t="s">
        <v>1827</v>
      </c>
      <c r="AV3728" s="58" t="s">
        <v>1828</v>
      </c>
      <c r="AW3728" s="58" t="s">
        <v>1829</v>
      </c>
      <c r="AX3728" s="58" t="s">
        <v>1830</v>
      </c>
      <c r="AY3728" s="59" t="s">
        <v>13</v>
      </c>
      <c r="AZ3728" s="59" t="s">
        <v>1831</v>
      </c>
      <c r="BA3728" s="59" t="s">
        <v>1784</v>
      </c>
      <c r="BB3728" s="59" t="s">
        <v>1817</v>
      </c>
      <c r="BC3728" s="59" t="s">
        <v>1818</v>
      </c>
      <c r="BD3728" s="59" t="s">
        <v>1819</v>
      </c>
      <c r="BE3728" s="59" t="s">
        <v>1837</v>
      </c>
      <c r="BF3728" s="59" t="s">
        <v>1832</v>
      </c>
      <c r="BG3728" s="59" t="s">
        <v>1820</v>
      </c>
      <c r="BH3728" s="59" t="s">
        <v>1821</v>
      </c>
      <c r="BI3728" s="59" t="s">
        <v>1822</v>
      </c>
      <c r="BJ3728" s="59" t="s">
        <v>1823</v>
      </c>
      <c r="BK3728" s="59" t="s">
        <v>1824</v>
      </c>
      <c r="BL3728" s="59" t="s">
        <v>1825</v>
      </c>
      <c r="BM3728" s="59" t="s">
        <v>1833</v>
      </c>
      <c r="BN3728" s="59" t="s">
        <v>1834</v>
      </c>
      <c r="BO3728" s="59" t="s">
        <v>1826</v>
      </c>
      <c r="BP3728" s="59" t="s">
        <v>1827</v>
      </c>
      <c r="BQ3728" s="59" t="s">
        <v>1828</v>
      </c>
      <c r="BR3728" s="59" t="s">
        <v>1829</v>
      </c>
      <c r="BS3728" s="59" t="s">
        <v>1830</v>
      </c>
    </row>
    <row r="3729" spans="1:71" x14ac:dyDescent="0.25">
      <c r="A3729" s="6" t="s">
        <v>1</v>
      </c>
      <c r="B3729" s="6" t="s">
        <v>1</v>
      </c>
      <c r="C3729" s="6" t="s">
        <v>1</v>
      </c>
      <c r="D3729" s="67" t="s">
        <v>1</v>
      </c>
      <c r="E3729" s="67" t="s">
        <v>1</v>
      </c>
      <c r="F3729" s="80" t="s">
        <v>1</v>
      </c>
      <c r="G3729" s="7" t="s">
        <v>1</v>
      </c>
      <c r="H3729" s="8" t="s">
        <v>1</v>
      </c>
      <c r="I3729" s="9">
        <v>1</v>
      </c>
      <c r="J3729" s="9">
        <v>2</v>
      </c>
      <c r="K3729" s="9">
        <v>3</v>
      </c>
      <c r="L3729" s="9">
        <v>4</v>
      </c>
      <c r="M3729" s="9">
        <v>5</v>
      </c>
      <c r="N3729" s="9">
        <v>6</v>
      </c>
      <c r="O3729" s="9">
        <v>7</v>
      </c>
      <c r="P3729" s="9">
        <v>8</v>
      </c>
      <c r="Q3729" s="9">
        <v>9</v>
      </c>
      <c r="R3729" s="9">
        <v>10</v>
      </c>
      <c r="S3729" s="9">
        <v>11</v>
      </c>
      <c r="T3729" s="9">
        <v>12</v>
      </c>
      <c r="U3729" s="9">
        <v>13</v>
      </c>
      <c r="V3729" s="9">
        <v>14</v>
      </c>
      <c r="W3729" s="9">
        <v>15</v>
      </c>
      <c r="X3729" s="9">
        <v>16</v>
      </c>
      <c r="Y3729" s="9">
        <v>17</v>
      </c>
      <c r="Z3729" s="9">
        <v>18</v>
      </c>
      <c r="AA3729" s="9">
        <v>19</v>
      </c>
      <c r="AB3729" s="9">
        <v>20</v>
      </c>
      <c r="AC3729" s="9">
        <v>21</v>
      </c>
      <c r="AD3729" s="9">
        <v>1</v>
      </c>
      <c r="AE3729" s="9">
        <v>2</v>
      </c>
      <c r="AF3729" s="9">
        <v>3</v>
      </c>
      <c r="AG3729" s="9">
        <v>4</v>
      </c>
      <c r="AH3729" s="9">
        <v>5</v>
      </c>
      <c r="AI3729" s="9">
        <v>6</v>
      </c>
      <c r="AJ3729" s="9">
        <v>7</v>
      </c>
      <c r="AK3729" s="9">
        <v>8</v>
      </c>
      <c r="AL3729" s="9">
        <v>9</v>
      </c>
      <c r="AM3729" s="9">
        <v>10</v>
      </c>
      <c r="AN3729" s="9">
        <v>11</v>
      </c>
      <c r="AO3729" s="9">
        <v>12</v>
      </c>
      <c r="AP3729" s="9">
        <v>13</v>
      </c>
      <c r="AQ3729" s="9">
        <v>14</v>
      </c>
      <c r="AR3729" s="9">
        <v>15</v>
      </c>
      <c r="AS3729" s="9">
        <v>16</v>
      </c>
      <c r="AT3729" s="9">
        <v>17</v>
      </c>
      <c r="AU3729" s="9">
        <v>18</v>
      </c>
      <c r="AV3729" s="9">
        <v>19</v>
      </c>
      <c r="AW3729" s="9">
        <v>20</v>
      </c>
      <c r="AX3729" s="9">
        <v>21</v>
      </c>
      <c r="AY3729" s="9">
        <v>1</v>
      </c>
      <c r="AZ3729" s="9">
        <v>2</v>
      </c>
      <c r="BA3729" s="9">
        <v>3</v>
      </c>
      <c r="BB3729" s="9">
        <v>4</v>
      </c>
      <c r="BC3729" s="9">
        <v>5</v>
      </c>
      <c r="BD3729" s="9">
        <v>6</v>
      </c>
      <c r="BE3729" s="9">
        <v>7</v>
      </c>
      <c r="BF3729" s="9">
        <v>8</v>
      </c>
      <c r="BG3729" s="9">
        <v>9</v>
      </c>
      <c r="BH3729" s="9">
        <v>10</v>
      </c>
      <c r="BI3729" s="9">
        <v>11</v>
      </c>
      <c r="BJ3729" s="9">
        <v>12</v>
      </c>
      <c r="BK3729" s="9">
        <v>13</v>
      </c>
      <c r="BL3729" s="9">
        <v>14</v>
      </c>
      <c r="BM3729" s="9">
        <v>15</v>
      </c>
      <c r="BN3729" s="9">
        <v>16</v>
      </c>
      <c r="BO3729" s="9">
        <v>17</v>
      </c>
      <c r="BP3729" s="9">
        <v>18</v>
      </c>
      <c r="BQ3729" s="9">
        <v>19</v>
      </c>
      <c r="BR3729" s="9">
        <v>20</v>
      </c>
      <c r="BS3729" s="9">
        <v>21</v>
      </c>
    </row>
    <row r="3730" spans="1:71" x14ac:dyDescent="0.25">
      <c r="A3730" s="1" t="s">
        <v>915</v>
      </c>
      <c r="B3730" s="1" t="s">
        <v>75</v>
      </c>
      <c r="C3730" s="4" t="s">
        <v>1563</v>
      </c>
      <c r="D3730" s="65" t="s">
        <v>1564</v>
      </c>
      <c r="E3730" s="64" t="s">
        <v>1</v>
      </c>
      <c r="F3730" s="64" t="s">
        <v>1</v>
      </c>
      <c r="G3730" s="2" t="s">
        <v>1</v>
      </c>
      <c r="H3730" s="2" t="s">
        <v>1565</v>
      </c>
      <c r="I3730" s="3" t="s">
        <v>1</v>
      </c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>
        <v>0</v>
      </c>
      <c r="AC3730" s="3">
        <v>0</v>
      </c>
      <c r="AD3730" s="3" t="s">
        <v>1</v>
      </c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>
        <v>0</v>
      </c>
      <c r="AX3730" s="3">
        <v>0</v>
      </c>
      <c r="AY3730" s="3" t="s">
        <v>1</v>
      </c>
      <c r="AZ3730" s="3"/>
      <c r="BA3730" s="3"/>
      <c r="BB3730" s="3"/>
      <c r="BC3730" s="3"/>
      <c r="BD3730" s="3"/>
      <c r="BE3730" s="3"/>
      <c r="BF3730" s="3"/>
      <c r="BG3730" s="3"/>
      <c r="BH3730" s="3"/>
      <c r="BI3730" s="3"/>
      <c r="BJ3730" s="3"/>
      <c r="BK3730" s="3"/>
      <c r="BL3730" s="3"/>
      <c r="BM3730" s="3"/>
      <c r="BN3730" s="3"/>
      <c r="BO3730" s="3"/>
      <c r="BP3730" s="3"/>
      <c r="BQ3730" s="3"/>
      <c r="BR3730" s="3">
        <v>0</v>
      </c>
      <c r="BS3730" s="3">
        <v>0</v>
      </c>
    </row>
    <row r="3731" spans="1:71" ht="33.75" x14ac:dyDescent="0.25">
      <c r="A3731" s="1" t="s">
        <v>1</v>
      </c>
      <c r="B3731" s="1" t="s">
        <v>1</v>
      </c>
      <c r="C3731" s="1" t="s">
        <v>1</v>
      </c>
      <c r="D3731" s="64" t="s">
        <v>1</v>
      </c>
      <c r="E3731" s="64" t="s">
        <v>1</v>
      </c>
      <c r="F3731" s="64" t="s">
        <v>1</v>
      </c>
      <c r="G3731" s="2" t="s">
        <v>1</v>
      </c>
      <c r="H3731" s="10" t="s">
        <v>17</v>
      </c>
      <c r="I3731" s="11">
        <f t="shared" ref="I3731:AA3731" si="5199">SUM(I3732,I3740,I3742)</f>
        <v>161100</v>
      </c>
      <c r="J3731" s="11">
        <f t="shared" si="5199"/>
        <v>0</v>
      </c>
      <c r="K3731" s="11">
        <f t="shared" si="5199"/>
        <v>0</v>
      </c>
      <c r="L3731" s="11">
        <f t="shared" si="5199"/>
        <v>0</v>
      </c>
      <c r="M3731" s="11">
        <f t="shared" si="5199"/>
        <v>0</v>
      </c>
      <c r="N3731" s="11">
        <f t="shared" si="5199"/>
        <v>0</v>
      </c>
      <c r="O3731" s="11">
        <f t="shared" ref="O3731" si="5200">SUM(O3732,O3740,O3742)</f>
        <v>161100</v>
      </c>
      <c r="P3731" s="11">
        <f t="shared" si="5199"/>
        <v>5201</v>
      </c>
      <c r="Q3731" s="11">
        <f t="shared" si="5199"/>
        <v>23218</v>
      </c>
      <c r="R3731" s="11">
        <f t="shared" si="5199"/>
        <v>26960</v>
      </c>
      <c r="S3731" s="11">
        <f t="shared" si="5199"/>
        <v>0</v>
      </c>
      <c r="T3731" s="11">
        <f t="shared" si="5199"/>
        <v>0</v>
      </c>
      <c r="U3731" s="11">
        <f t="shared" si="5199"/>
        <v>0</v>
      </c>
      <c r="V3731" s="11">
        <f t="shared" si="5199"/>
        <v>0</v>
      </c>
      <c r="W3731" s="11">
        <f t="shared" si="5199"/>
        <v>0</v>
      </c>
      <c r="X3731" s="11">
        <f t="shared" si="5199"/>
        <v>0</v>
      </c>
      <c r="Y3731" s="11">
        <f t="shared" si="5199"/>
        <v>0</v>
      </c>
      <c r="Z3731" s="11">
        <f t="shared" si="5199"/>
        <v>0</v>
      </c>
      <c r="AA3731" s="11">
        <f t="shared" si="5199"/>
        <v>0</v>
      </c>
      <c r="AB3731" s="11">
        <v>55379</v>
      </c>
      <c r="AC3731" s="11">
        <v>105721</v>
      </c>
      <c r="AD3731" s="11">
        <f t="shared" ref="AD3731:AV3731" si="5201">SUM(AD3732,AD3740,AD3742)</f>
        <v>0</v>
      </c>
      <c r="AE3731" s="11">
        <f t="shared" si="5201"/>
        <v>0</v>
      </c>
      <c r="AF3731" s="11">
        <f t="shared" si="5201"/>
        <v>0</v>
      </c>
      <c r="AG3731" s="11">
        <f t="shared" si="5201"/>
        <v>0</v>
      </c>
      <c r="AH3731" s="11">
        <f t="shared" si="5201"/>
        <v>0</v>
      </c>
      <c r="AI3731" s="11">
        <f t="shared" si="5201"/>
        <v>0</v>
      </c>
      <c r="AJ3731" s="11">
        <f t="shared" ref="AJ3731" si="5202">SUM(AJ3732,AJ3740,AJ3742)</f>
        <v>0</v>
      </c>
      <c r="AK3731" s="11">
        <f t="shared" si="5201"/>
        <v>0</v>
      </c>
      <c r="AL3731" s="11">
        <f t="shared" si="5201"/>
        <v>0</v>
      </c>
      <c r="AM3731" s="11">
        <f t="shared" si="5201"/>
        <v>0</v>
      </c>
      <c r="AN3731" s="11">
        <f t="shared" si="5201"/>
        <v>0</v>
      </c>
      <c r="AO3731" s="11">
        <f t="shared" si="5201"/>
        <v>0</v>
      </c>
      <c r="AP3731" s="11">
        <f t="shared" si="5201"/>
        <v>0</v>
      </c>
      <c r="AQ3731" s="11">
        <f t="shared" si="5201"/>
        <v>0</v>
      </c>
      <c r="AR3731" s="11">
        <f t="shared" si="5201"/>
        <v>0</v>
      </c>
      <c r="AS3731" s="11">
        <f t="shared" si="5201"/>
        <v>0</v>
      </c>
      <c r="AT3731" s="11">
        <f t="shared" si="5201"/>
        <v>0</v>
      </c>
      <c r="AU3731" s="11">
        <f t="shared" si="5201"/>
        <v>0</v>
      </c>
      <c r="AV3731" s="11">
        <f t="shared" si="5201"/>
        <v>0</v>
      </c>
      <c r="AW3731" s="11">
        <v>0</v>
      </c>
      <c r="AX3731" s="11">
        <v>0</v>
      </c>
      <c r="AY3731" s="11">
        <f t="shared" ref="AY3731:BQ3731" si="5203">SUM(AY3732,AY3740,AY3742)</f>
        <v>0</v>
      </c>
      <c r="AZ3731" s="11">
        <f t="shared" si="5203"/>
        <v>8018</v>
      </c>
      <c r="BA3731" s="11">
        <f t="shared" si="5203"/>
        <v>0</v>
      </c>
      <c r="BB3731" s="11">
        <f t="shared" si="5203"/>
        <v>3821</v>
      </c>
      <c r="BC3731" s="11">
        <f t="shared" si="5203"/>
        <v>0</v>
      </c>
      <c r="BD3731" s="11">
        <f t="shared" si="5203"/>
        <v>0</v>
      </c>
      <c r="BE3731" s="11">
        <f t="shared" ref="BE3731" si="5204">SUM(BE3732,BE3740,BE3742)</f>
        <v>11839</v>
      </c>
      <c r="BF3731" s="11">
        <f t="shared" si="5203"/>
        <v>0</v>
      </c>
      <c r="BG3731" s="11">
        <f t="shared" si="5203"/>
        <v>2861</v>
      </c>
      <c r="BH3731" s="11">
        <f t="shared" si="5203"/>
        <v>8978</v>
      </c>
      <c r="BI3731" s="11">
        <f t="shared" si="5203"/>
        <v>0</v>
      </c>
      <c r="BJ3731" s="11">
        <f t="shared" si="5203"/>
        <v>0</v>
      </c>
      <c r="BK3731" s="11">
        <f t="shared" si="5203"/>
        <v>0</v>
      </c>
      <c r="BL3731" s="11">
        <f t="shared" si="5203"/>
        <v>0</v>
      </c>
      <c r="BM3731" s="11">
        <f t="shared" si="5203"/>
        <v>0</v>
      </c>
      <c r="BN3731" s="11">
        <f t="shared" si="5203"/>
        <v>0</v>
      </c>
      <c r="BO3731" s="11">
        <f t="shared" si="5203"/>
        <v>0</v>
      </c>
      <c r="BP3731" s="11">
        <f t="shared" si="5203"/>
        <v>0</v>
      </c>
      <c r="BQ3731" s="11">
        <f t="shared" si="5203"/>
        <v>0</v>
      </c>
      <c r="BR3731" s="11">
        <v>11839</v>
      </c>
      <c r="BS3731" s="11">
        <v>0</v>
      </c>
    </row>
    <row r="3732" spans="1:71" x14ac:dyDescent="0.25">
      <c r="A3732" s="4" t="s">
        <v>915</v>
      </c>
      <c r="B3732" s="4" t="s">
        <v>75</v>
      </c>
      <c r="C3732" s="4" t="s">
        <v>1563</v>
      </c>
      <c r="D3732" s="65" t="s">
        <v>1564</v>
      </c>
      <c r="E3732" s="64" t="s">
        <v>18</v>
      </c>
      <c r="F3732" s="64" t="s">
        <v>1</v>
      </c>
      <c r="G3732" s="2" t="s">
        <v>1</v>
      </c>
      <c r="H3732" s="2" t="s">
        <v>19</v>
      </c>
      <c r="I3732" s="12">
        <f t="shared" ref="I3732:AA3732" si="5205">SUM(I3733,I3734)</f>
        <v>53500</v>
      </c>
      <c r="J3732" s="12">
        <f t="shared" si="5205"/>
        <v>0</v>
      </c>
      <c r="K3732" s="12">
        <f t="shared" si="5205"/>
        <v>0</v>
      </c>
      <c r="L3732" s="12">
        <f t="shared" si="5205"/>
        <v>0</v>
      </c>
      <c r="M3732" s="12">
        <f t="shared" si="5205"/>
        <v>0</v>
      </c>
      <c r="N3732" s="12">
        <f t="shared" si="5205"/>
        <v>0</v>
      </c>
      <c r="O3732" s="12">
        <f t="shared" ref="O3732" si="5206">SUM(O3733,O3734)</f>
        <v>53500</v>
      </c>
      <c r="P3732" s="12">
        <f t="shared" si="5205"/>
        <v>4500</v>
      </c>
      <c r="Q3732" s="12">
        <f t="shared" si="5205"/>
        <v>6500</v>
      </c>
      <c r="R3732" s="12">
        <f t="shared" si="5205"/>
        <v>17135</v>
      </c>
      <c r="S3732" s="12">
        <f t="shared" si="5205"/>
        <v>0</v>
      </c>
      <c r="T3732" s="12">
        <f t="shared" si="5205"/>
        <v>0</v>
      </c>
      <c r="U3732" s="12">
        <f t="shared" si="5205"/>
        <v>0</v>
      </c>
      <c r="V3732" s="12">
        <f t="shared" si="5205"/>
        <v>0</v>
      </c>
      <c r="W3732" s="12">
        <f t="shared" si="5205"/>
        <v>0</v>
      </c>
      <c r="X3732" s="12">
        <f t="shared" si="5205"/>
        <v>0</v>
      </c>
      <c r="Y3732" s="12">
        <f t="shared" si="5205"/>
        <v>0</v>
      </c>
      <c r="Z3732" s="12">
        <f t="shared" si="5205"/>
        <v>0</v>
      </c>
      <c r="AA3732" s="12">
        <f t="shared" si="5205"/>
        <v>0</v>
      </c>
      <c r="AB3732" s="12">
        <v>28135</v>
      </c>
      <c r="AC3732" s="12">
        <v>25365</v>
      </c>
      <c r="AD3732" s="12">
        <f t="shared" ref="AD3732:AV3732" si="5207">SUM(AD3733,AD3734)</f>
        <v>0</v>
      </c>
      <c r="AE3732" s="12">
        <f t="shared" si="5207"/>
        <v>0</v>
      </c>
      <c r="AF3732" s="12">
        <f t="shared" si="5207"/>
        <v>0</v>
      </c>
      <c r="AG3732" s="12">
        <f t="shared" si="5207"/>
        <v>0</v>
      </c>
      <c r="AH3732" s="12">
        <f t="shared" si="5207"/>
        <v>0</v>
      </c>
      <c r="AI3732" s="12">
        <f t="shared" si="5207"/>
        <v>0</v>
      </c>
      <c r="AJ3732" s="12">
        <f t="shared" ref="AJ3732" si="5208">SUM(AJ3733,AJ3734)</f>
        <v>0</v>
      </c>
      <c r="AK3732" s="12">
        <f t="shared" si="5207"/>
        <v>0</v>
      </c>
      <c r="AL3732" s="12">
        <f t="shared" si="5207"/>
        <v>0</v>
      </c>
      <c r="AM3732" s="12">
        <f t="shared" si="5207"/>
        <v>0</v>
      </c>
      <c r="AN3732" s="12">
        <f t="shared" si="5207"/>
        <v>0</v>
      </c>
      <c r="AO3732" s="12">
        <f t="shared" si="5207"/>
        <v>0</v>
      </c>
      <c r="AP3732" s="12">
        <f t="shared" si="5207"/>
        <v>0</v>
      </c>
      <c r="AQ3732" s="12">
        <f t="shared" si="5207"/>
        <v>0</v>
      </c>
      <c r="AR3732" s="12">
        <f t="shared" si="5207"/>
        <v>0</v>
      </c>
      <c r="AS3732" s="12">
        <f t="shared" si="5207"/>
        <v>0</v>
      </c>
      <c r="AT3732" s="12">
        <f t="shared" si="5207"/>
        <v>0</v>
      </c>
      <c r="AU3732" s="12">
        <f t="shared" si="5207"/>
        <v>0</v>
      </c>
      <c r="AV3732" s="12">
        <f t="shared" si="5207"/>
        <v>0</v>
      </c>
      <c r="AW3732" s="12">
        <v>0</v>
      </c>
      <c r="AX3732" s="12">
        <v>0</v>
      </c>
      <c r="AY3732" s="12">
        <f t="shared" ref="AY3732:BQ3732" si="5209">SUM(AY3733,AY3734)</f>
        <v>0</v>
      </c>
      <c r="AZ3732" s="12">
        <f t="shared" si="5209"/>
        <v>0</v>
      </c>
      <c r="BA3732" s="12">
        <f t="shared" si="5209"/>
        <v>0</v>
      </c>
      <c r="BB3732" s="12">
        <f t="shared" si="5209"/>
        <v>0</v>
      </c>
      <c r="BC3732" s="12">
        <f t="shared" si="5209"/>
        <v>0</v>
      </c>
      <c r="BD3732" s="12">
        <f t="shared" si="5209"/>
        <v>0</v>
      </c>
      <c r="BE3732" s="12">
        <f t="shared" ref="BE3732" si="5210">SUM(BE3733,BE3734)</f>
        <v>0</v>
      </c>
      <c r="BF3732" s="12">
        <f t="shared" si="5209"/>
        <v>0</v>
      </c>
      <c r="BG3732" s="12">
        <f t="shared" si="5209"/>
        <v>0</v>
      </c>
      <c r="BH3732" s="12">
        <f t="shared" si="5209"/>
        <v>0</v>
      </c>
      <c r="BI3732" s="12">
        <f t="shared" si="5209"/>
        <v>0</v>
      </c>
      <c r="BJ3732" s="12">
        <f t="shared" si="5209"/>
        <v>0</v>
      </c>
      <c r="BK3732" s="12">
        <f t="shared" si="5209"/>
        <v>0</v>
      </c>
      <c r="BL3732" s="12">
        <f t="shared" si="5209"/>
        <v>0</v>
      </c>
      <c r="BM3732" s="12">
        <f t="shared" si="5209"/>
        <v>0</v>
      </c>
      <c r="BN3732" s="12">
        <f t="shared" si="5209"/>
        <v>0</v>
      </c>
      <c r="BO3732" s="12">
        <f t="shared" si="5209"/>
        <v>0</v>
      </c>
      <c r="BP3732" s="12">
        <f t="shared" si="5209"/>
        <v>0</v>
      </c>
      <c r="BQ3732" s="12">
        <f t="shared" si="5209"/>
        <v>0</v>
      </c>
      <c r="BR3732" s="12">
        <v>0</v>
      </c>
      <c r="BS3732" s="12">
        <v>0</v>
      </c>
    </row>
    <row r="3733" spans="1:71" x14ac:dyDescent="0.25">
      <c r="A3733" s="4" t="s">
        <v>915</v>
      </c>
      <c r="B3733" s="4" t="s">
        <v>75</v>
      </c>
      <c r="C3733" s="4" t="s">
        <v>1563</v>
      </c>
      <c r="D3733" s="65" t="s">
        <v>1564</v>
      </c>
      <c r="E3733" s="75">
        <v>6111</v>
      </c>
      <c r="F3733" s="65"/>
      <c r="G3733" s="61" t="s">
        <v>1894</v>
      </c>
      <c r="H3733" s="13" t="s">
        <v>20</v>
      </c>
      <c r="I3733" s="14">
        <v>45000</v>
      </c>
      <c r="J3733" s="14"/>
      <c r="K3733" s="14"/>
      <c r="L3733" s="14"/>
      <c r="M3733" s="14"/>
      <c r="N3733" s="14"/>
      <c r="O3733" s="14">
        <f t="shared" si="5112"/>
        <v>45000</v>
      </c>
      <c r="P3733" s="14">
        <f>1260+3240</f>
        <v>4500</v>
      </c>
      <c r="Q3733" s="14">
        <f>6414+86</f>
        <v>6500</v>
      </c>
      <c r="R3733" s="14">
        <f>10135+7000</f>
        <v>17135</v>
      </c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>
        <v>28135</v>
      </c>
      <c r="AC3733" s="14">
        <v>16865</v>
      </c>
      <c r="AD3733" s="14">
        <v>0</v>
      </c>
      <c r="AE3733" s="14"/>
      <c r="AF3733" s="14"/>
      <c r="AG3733" s="14"/>
      <c r="AH3733" s="14"/>
      <c r="AI3733" s="14"/>
      <c r="AJ3733" s="14">
        <f t="shared" si="5113"/>
        <v>0</v>
      </c>
      <c r="AK3733" s="14"/>
      <c r="AL3733" s="14"/>
      <c r="AM3733" s="14"/>
      <c r="AN3733" s="14"/>
      <c r="AO3733" s="14"/>
      <c r="AP3733" s="14"/>
      <c r="AQ3733" s="14"/>
      <c r="AR3733" s="14"/>
      <c r="AS3733" s="14"/>
      <c r="AT3733" s="14"/>
      <c r="AU3733" s="14"/>
      <c r="AV3733" s="14"/>
      <c r="AW3733" s="14">
        <v>0</v>
      </c>
      <c r="AX3733" s="14">
        <v>0</v>
      </c>
      <c r="AY3733" s="14">
        <v>0</v>
      </c>
      <c r="AZ3733" s="14"/>
      <c r="BA3733" s="14"/>
      <c r="BB3733" s="14"/>
      <c r="BC3733" s="14"/>
      <c r="BD3733" s="14"/>
      <c r="BE3733" s="14">
        <f t="shared" si="5114"/>
        <v>0</v>
      </c>
      <c r="BF3733" s="14"/>
      <c r="BG3733" s="14"/>
      <c r="BH3733" s="14"/>
      <c r="BI3733" s="14"/>
      <c r="BJ3733" s="14"/>
      <c r="BK3733" s="14"/>
      <c r="BL3733" s="14"/>
      <c r="BM3733" s="14"/>
      <c r="BN3733" s="14"/>
      <c r="BO3733" s="14"/>
      <c r="BP3733" s="14"/>
      <c r="BQ3733" s="14"/>
      <c r="BR3733" s="14">
        <v>0</v>
      </c>
      <c r="BS3733" s="14">
        <v>0</v>
      </c>
    </row>
    <row r="3734" spans="1:71" x14ac:dyDescent="0.25">
      <c r="A3734" s="1" t="s">
        <v>915</v>
      </c>
      <c r="B3734" s="1" t="s">
        <v>75</v>
      </c>
      <c r="C3734" s="1" t="s">
        <v>1563</v>
      </c>
      <c r="D3734" s="68" t="s">
        <v>1564</v>
      </c>
      <c r="E3734" s="68" t="s">
        <v>21</v>
      </c>
      <c r="F3734" s="65" t="s">
        <v>1</v>
      </c>
      <c r="G3734" s="13" t="s">
        <v>1</v>
      </c>
      <c r="H3734" s="2" t="s">
        <v>22</v>
      </c>
      <c r="I3734" s="12">
        <f t="shared" ref="I3734:AA3734" si="5211">SUM(I3735:I3739)</f>
        <v>8500</v>
      </c>
      <c r="J3734" s="12">
        <f t="shared" si="5211"/>
        <v>0</v>
      </c>
      <c r="K3734" s="12">
        <f t="shared" si="5211"/>
        <v>0</v>
      </c>
      <c r="L3734" s="12">
        <f t="shared" si="5211"/>
        <v>0</v>
      </c>
      <c r="M3734" s="12">
        <f t="shared" si="5211"/>
        <v>0</v>
      </c>
      <c r="N3734" s="12">
        <f t="shared" si="5211"/>
        <v>0</v>
      </c>
      <c r="O3734" s="12">
        <f t="shared" si="5211"/>
        <v>8500</v>
      </c>
      <c r="P3734" s="12">
        <f t="shared" si="5211"/>
        <v>0</v>
      </c>
      <c r="Q3734" s="12">
        <f t="shared" si="5211"/>
        <v>0</v>
      </c>
      <c r="R3734" s="12">
        <f t="shared" si="5211"/>
        <v>0</v>
      </c>
      <c r="S3734" s="12">
        <f t="shared" si="5211"/>
        <v>0</v>
      </c>
      <c r="T3734" s="12">
        <f t="shared" si="5211"/>
        <v>0</v>
      </c>
      <c r="U3734" s="12">
        <f t="shared" si="5211"/>
        <v>0</v>
      </c>
      <c r="V3734" s="12">
        <f t="shared" si="5211"/>
        <v>0</v>
      </c>
      <c r="W3734" s="12">
        <f t="shared" si="5211"/>
        <v>0</v>
      </c>
      <c r="X3734" s="12">
        <f t="shared" si="5211"/>
        <v>0</v>
      </c>
      <c r="Y3734" s="12">
        <f t="shared" si="5211"/>
        <v>0</v>
      </c>
      <c r="Z3734" s="12">
        <f t="shared" si="5211"/>
        <v>0</v>
      </c>
      <c r="AA3734" s="12">
        <f t="shared" si="5211"/>
        <v>0</v>
      </c>
      <c r="AB3734" s="12">
        <v>0</v>
      </c>
      <c r="AC3734" s="12">
        <v>8500</v>
      </c>
      <c r="AD3734" s="12">
        <f t="shared" ref="AD3734:AV3734" si="5212">SUM(AD3735:AD3739)</f>
        <v>0</v>
      </c>
      <c r="AE3734" s="12">
        <f t="shared" si="5212"/>
        <v>0</v>
      </c>
      <c r="AF3734" s="12">
        <f t="shared" si="5212"/>
        <v>0</v>
      </c>
      <c r="AG3734" s="12">
        <f t="shared" si="5212"/>
        <v>0</v>
      </c>
      <c r="AH3734" s="12">
        <f t="shared" si="5212"/>
        <v>0</v>
      </c>
      <c r="AI3734" s="12">
        <f t="shared" si="5212"/>
        <v>0</v>
      </c>
      <c r="AJ3734" s="12">
        <f t="shared" si="5212"/>
        <v>0</v>
      </c>
      <c r="AK3734" s="12">
        <f t="shared" si="5212"/>
        <v>0</v>
      </c>
      <c r="AL3734" s="12">
        <f t="shared" si="5212"/>
        <v>0</v>
      </c>
      <c r="AM3734" s="12">
        <f t="shared" si="5212"/>
        <v>0</v>
      </c>
      <c r="AN3734" s="12">
        <f t="shared" si="5212"/>
        <v>0</v>
      </c>
      <c r="AO3734" s="12">
        <f t="shared" si="5212"/>
        <v>0</v>
      </c>
      <c r="AP3734" s="12">
        <f t="shared" si="5212"/>
        <v>0</v>
      </c>
      <c r="AQ3734" s="12">
        <f t="shared" si="5212"/>
        <v>0</v>
      </c>
      <c r="AR3734" s="12">
        <f t="shared" si="5212"/>
        <v>0</v>
      </c>
      <c r="AS3734" s="12">
        <f t="shared" si="5212"/>
        <v>0</v>
      </c>
      <c r="AT3734" s="12">
        <f t="shared" si="5212"/>
        <v>0</v>
      </c>
      <c r="AU3734" s="12">
        <f t="shared" si="5212"/>
        <v>0</v>
      </c>
      <c r="AV3734" s="12">
        <f t="shared" si="5212"/>
        <v>0</v>
      </c>
      <c r="AW3734" s="12">
        <v>0</v>
      </c>
      <c r="AX3734" s="12">
        <v>0</v>
      </c>
      <c r="AY3734" s="12">
        <f t="shared" ref="AY3734:BQ3734" si="5213">SUM(AY3735:AY3739)</f>
        <v>0</v>
      </c>
      <c r="AZ3734" s="12">
        <f t="shared" si="5213"/>
        <v>0</v>
      </c>
      <c r="BA3734" s="12">
        <f t="shared" si="5213"/>
        <v>0</v>
      </c>
      <c r="BB3734" s="12">
        <f t="shared" si="5213"/>
        <v>0</v>
      </c>
      <c r="BC3734" s="12">
        <f t="shared" si="5213"/>
        <v>0</v>
      </c>
      <c r="BD3734" s="12">
        <f t="shared" si="5213"/>
        <v>0</v>
      </c>
      <c r="BE3734" s="12">
        <f t="shared" si="5213"/>
        <v>0</v>
      </c>
      <c r="BF3734" s="12">
        <f t="shared" si="5213"/>
        <v>0</v>
      </c>
      <c r="BG3734" s="12">
        <f t="shared" si="5213"/>
        <v>0</v>
      </c>
      <c r="BH3734" s="12">
        <f t="shared" si="5213"/>
        <v>0</v>
      </c>
      <c r="BI3734" s="12">
        <f t="shared" si="5213"/>
        <v>0</v>
      </c>
      <c r="BJ3734" s="12">
        <f t="shared" si="5213"/>
        <v>0</v>
      </c>
      <c r="BK3734" s="12">
        <f t="shared" si="5213"/>
        <v>0</v>
      </c>
      <c r="BL3734" s="12">
        <f t="shared" si="5213"/>
        <v>0</v>
      </c>
      <c r="BM3734" s="12">
        <f t="shared" si="5213"/>
        <v>0</v>
      </c>
      <c r="BN3734" s="12">
        <f t="shared" si="5213"/>
        <v>0</v>
      </c>
      <c r="BO3734" s="12">
        <f t="shared" si="5213"/>
        <v>0</v>
      </c>
      <c r="BP3734" s="12">
        <f t="shared" si="5213"/>
        <v>0</v>
      </c>
      <c r="BQ3734" s="12">
        <f t="shared" si="5213"/>
        <v>0</v>
      </c>
      <c r="BR3734" s="12">
        <v>0</v>
      </c>
      <c r="BS3734" s="12">
        <v>0</v>
      </c>
    </row>
    <row r="3735" spans="1:71" x14ac:dyDescent="0.25">
      <c r="A3735" s="4" t="s">
        <v>915</v>
      </c>
      <c r="B3735" s="4" t="s">
        <v>75</v>
      </c>
      <c r="C3735" s="4" t="s">
        <v>1563</v>
      </c>
      <c r="D3735" s="65" t="s">
        <v>1564</v>
      </c>
      <c r="E3735" s="75">
        <v>6112</v>
      </c>
      <c r="F3735" s="65" t="s">
        <v>1566</v>
      </c>
      <c r="G3735" s="61" t="s">
        <v>1894</v>
      </c>
      <c r="H3735" s="13" t="s">
        <v>79</v>
      </c>
      <c r="I3735" s="14">
        <v>0</v>
      </c>
      <c r="J3735" s="14"/>
      <c r="K3735" s="14"/>
      <c r="L3735" s="14"/>
      <c r="M3735" s="14"/>
      <c r="N3735" s="14"/>
      <c r="O3735" s="14">
        <f t="shared" si="5112"/>
        <v>0</v>
      </c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>
        <v>0</v>
      </c>
      <c r="AC3735" s="14">
        <v>0</v>
      </c>
      <c r="AD3735" s="14">
        <v>0</v>
      </c>
      <c r="AE3735" s="14"/>
      <c r="AF3735" s="14"/>
      <c r="AG3735" s="14"/>
      <c r="AH3735" s="14"/>
      <c r="AI3735" s="14"/>
      <c r="AJ3735" s="14">
        <f t="shared" si="5113"/>
        <v>0</v>
      </c>
      <c r="AK3735" s="14"/>
      <c r="AL3735" s="14"/>
      <c r="AM3735" s="14"/>
      <c r="AN3735" s="14"/>
      <c r="AO3735" s="14"/>
      <c r="AP3735" s="14"/>
      <c r="AQ3735" s="14"/>
      <c r="AR3735" s="14"/>
      <c r="AS3735" s="14"/>
      <c r="AT3735" s="14"/>
      <c r="AU3735" s="14"/>
      <c r="AV3735" s="14"/>
      <c r="AW3735" s="14">
        <v>0</v>
      </c>
      <c r="AX3735" s="14">
        <v>0</v>
      </c>
      <c r="AY3735" s="14">
        <v>0</v>
      </c>
      <c r="AZ3735" s="14"/>
      <c r="BA3735" s="14"/>
      <c r="BB3735" s="14"/>
      <c r="BC3735" s="14"/>
      <c r="BD3735" s="14"/>
      <c r="BE3735" s="14">
        <f t="shared" si="5114"/>
        <v>0</v>
      </c>
      <c r="BF3735" s="14"/>
      <c r="BG3735" s="14"/>
      <c r="BH3735" s="14"/>
      <c r="BI3735" s="14"/>
      <c r="BJ3735" s="14"/>
      <c r="BK3735" s="14"/>
      <c r="BL3735" s="14"/>
      <c r="BM3735" s="14"/>
      <c r="BN3735" s="14"/>
      <c r="BO3735" s="14"/>
      <c r="BP3735" s="14"/>
      <c r="BQ3735" s="14"/>
      <c r="BR3735" s="14">
        <v>0</v>
      </c>
      <c r="BS3735" s="14">
        <v>0</v>
      </c>
    </row>
    <row r="3736" spans="1:71" x14ac:dyDescent="0.25">
      <c r="A3736" s="4" t="s">
        <v>915</v>
      </c>
      <c r="B3736" s="4" t="s">
        <v>75</v>
      </c>
      <c r="C3736" s="4" t="s">
        <v>1563</v>
      </c>
      <c r="D3736" s="65" t="s">
        <v>1564</v>
      </c>
      <c r="E3736" s="75">
        <v>6112</v>
      </c>
      <c r="F3736" s="65" t="s">
        <v>1567</v>
      </c>
      <c r="G3736" s="61" t="s">
        <v>1894</v>
      </c>
      <c r="H3736" s="13" t="s">
        <v>26</v>
      </c>
      <c r="I3736" s="14">
        <v>7000</v>
      </c>
      <c r="J3736" s="14"/>
      <c r="K3736" s="14"/>
      <c r="L3736" s="14"/>
      <c r="M3736" s="14"/>
      <c r="N3736" s="14"/>
      <c r="O3736" s="14">
        <f t="shared" ref="O3736:O3797" si="5214">I3736+J3736+K3736+L3736+M3736+N3736</f>
        <v>7000</v>
      </c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>
        <v>0</v>
      </c>
      <c r="AC3736" s="14">
        <v>7000</v>
      </c>
      <c r="AD3736" s="14">
        <v>0</v>
      </c>
      <c r="AE3736" s="14"/>
      <c r="AF3736" s="14"/>
      <c r="AG3736" s="14"/>
      <c r="AH3736" s="14"/>
      <c r="AI3736" s="14"/>
      <c r="AJ3736" s="14">
        <f t="shared" ref="AJ3736:AJ3797" si="5215">AD3736+AE3736+AF3736+AG3736+AH3736+AI3736</f>
        <v>0</v>
      </c>
      <c r="AK3736" s="14"/>
      <c r="AL3736" s="14"/>
      <c r="AM3736" s="14"/>
      <c r="AN3736" s="14"/>
      <c r="AO3736" s="14"/>
      <c r="AP3736" s="14"/>
      <c r="AQ3736" s="14"/>
      <c r="AR3736" s="14"/>
      <c r="AS3736" s="14"/>
      <c r="AT3736" s="14"/>
      <c r="AU3736" s="14"/>
      <c r="AV3736" s="14"/>
      <c r="AW3736" s="14">
        <v>0</v>
      </c>
      <c r="AX3736" s="14">
        <v>0</v>
      </c>
      <c r="AY3736" s="14">
        <v>0</v>
      </c>
      <c r="AZ3736" s="14"/>
      <c r="BA3736" s="14"/>
      <c r="BB3736" s="14"/>
      <c r="BC3736" s="14"/>
      <c r="BD3736" s="14"/>
      <c r="BE3736" s="14">
        <f t="shared" ref="BE3736:BE3797" si="5216">AY3736+AZ3736+BA3736+BB3736+BC3736+BD3736</f>
        <v>0</v>
      </c>
      <c r="BF3736" s="14"/>
      <c r="BG3736" s="14"/>
      <c r="BH3736" s="14"/>
      <c r="BI3736" s="14"/>
      <c r="BJ3736" s="14"/>
      <c r="BK3736" s="14"/>
      <c r="BL3736" s="14"/>
      <c r="BM3736" s="14"/>
      <c r="BN3736" s="14"/>
      <c r="BO3736" s="14"/>
      <c r="BP3736" s="14"/>
      <c r="BQ3736" s="14"/>
      <c r="BR3736" s="14">
        <v>0</v>
      </c>
      <c r="BS3736" s="14">
        <v>0</v>
      </c>
    </row>
    <row r="3737" spans="1:71" x14ac:dyDescent="0.25">
      <c r="A3737" s="4" t="s">
        <v>915</v>
      </c>
      <c r="B3737" s="4" t="s">
        <v>75</v>
      </c>
      <c r="C3737" s="4" t="s">
        <v>1563</v>
      </c>
      <c r="D3737" s="65" t="s">
        <v>1564</v>
      </c>
      <c r="E3737" s="75">
        <v>6112</v>
      </c>
      <c r="F3737" s="65" t="s">
        <v>1568</v>
      </c>
      <c r="G3737" s="61" t="s">
        <v>1894</v>
      </c>
      <c r="H3737" s="13" t="s">
        <v>28</v>
      </c>
      <c r="I3737" s="14">
        <v>1500</v>
      </c>
      <c r="J3737" s="14"/>
      <c r="K3737" s="14"/>
      <c r="L3737" s="14"/>
      <c r="M3737" s="14"/>
      <c r="N3737" s="14"/>
      <c r="O3737" s="14">
        <f t="shared" si="5214"/>
        <v>1500</v>
      </c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>
        <v>0</v>
      </c>
      <c r="AC3737" s="14">
        <v>1500</v>
      </c>
      <c r="AD3737" s="14">
        <v>0</v>
      </c>
      <c r="AE3737" s="14"/>
      <c r="AF3737" s="14"/>
      <c r="AG3737" s="14"/>
      <c r="AH3737" s="14"/>
      <c r="AI3737" s="14"/>
      <c r="AJ3737" s="14">
        <f t="shared" si="5215"/>
        <v>0</v>
      </c>
      <c r="AK3737" s="14"/>
      <c r="AL3737" s="14"/>
      <c r="AM3737" s="14"/>
      <c r="AN3737" s="14"/>
      <c r="AO3737" s="14"/>
      <c r="AP3737" s="14"/>
      <c r="AQ3737" s="14"/>
      <c r="AR3737" s="14"/>
      <c r="AS3737" s="14"/>
      <c r="AT3737" s="14"/>
      <c r="AU3737" s="14"/>
      <c r="AV3737" s="14"/>
      <c r="AW3737" s="14">
        <v>0</v>
      </c>
      <c r="AX3737" s="14">
        <v>0</v>
      </c>
      <c r="AY3737" s="14">
        <v>0</v>
      </c>
      <c r="AZ3737" s="14"/>
      <c r="BA3737" s="14"/>
      <c r="BB3737" s="14"/>
      <c r="BC3737" s="14"/>
      <c r="BD3737" s="14"/>
      <c r="BE3737" s="14">
        <f t="shared" si="5216"/>
        <v>0</v>
      </c>
      <c r="BF3737" s="14"/>
      <c r="BG3737" s="14"/>
      <c r="BH3737" s="14"/>
      <c r="BI3737" s="14"/>
      <c r="BJ3737" s="14"/>
      <c r="BK3737" s="14"/>
      <c r="BL3737" s="14"/>
      <c r="BM3737" s="14"/>
      <c r="BN3737" s="14"/>
      <c r="BO3737" s="14"/>
      <c r="BP3737" s="14"/>
      <c r="BQ3737" s="14"/>
      <c r="BR3737" s="14">
        <v>0</v>
      </c>
      <c r="BS3737" s="14">
        <v>0</v>
      </c>
    </row>
    <row r="3738" spans="1:71" x14ac:dyDescent="0.25">
      <c r="A3738" s="4" t="s">
        <v>915</v>
      </c>
      <c r="B3738" s="4" t="s">
        <v>75</v>
      </c>
      <c r="C3738" s="4" t="s">
        <v>1563</v>
      </c>
      <c r="D3738" s="65" t="s">
        <v>1564</v>
      </c>
      <c r="E3738" s="75">
        <v>6112</v>
      </c>
      <c r="F3738" s="65" t="s">
        <v>1569</v>
      </c>
      <c r="G3738" s="61" t="s">
        <v>1894</v>
      </c>
      <c r="H3738" s="13" t="s">
        <v>24</v>
      </c>
      <c r="I3738" s="14">
        <v>0</v>
      </c>
      <c r="J3738" s="14"/>
      <c r="K3738" s="14"/>
      <c r="L3738" s="14"/>
      <c r="M3738" s="14"/>
      <c r="N3738" s="14"/>
      <c r="O3738" s="14">
        <f t="shared" si="5214"/>
        <v>0</v>
      </c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>
        <v>0</v>
      </c>
      <c r="AC3738" s="14">
        <v>0</v>
      </c>
      <c r="AD3738" s="14">
        <v>0</v>
      </c>
      <c r="AE3738" s="14"/>
      <c r="AF3738" s="14"/>
      <c r="AG3738" s="14"/>
      <c r="AH3738" s="14"/>
      <c r="AI3738" s="14"/>
      <c r="AJ3738" s="14">
        <f t="shared" si="5215"/>
        <v>0</v>
      </c>
      <c r="AK3738" s="14"/>
      <c r="AL3738" s="14"/>
      <c r="AM3738" s="14"/>
      <c r="AN3738" s="14"/>
      <c r="AO3738" s="14"/>
      <c r="AP3738" s="14"/>
      <c r="AQ3738" s="14"/>
      <c r="AR3738" s="14"/>
      <c r="AS3738" s="14"/>
      <c r="AT3738" s="14"/>
      <c r="AU3738" s="14"/>
      <c r="AV3738" s="14"/>
      <c r="AW3738" s="14">
        <v>0</v>
      </c>
      <c r="AX3738" s="14">
        <v>0</v>
      </c>
      <c r="AY3738" s="14">
        <v>0</v>
      </c>
      <c r="AZ3738" s="14"/>
      <c r="BA3738" s="14"/>
      <c r="BB3738" s="14"/>
      <c r="BC3738" s="14"/>
      <c r="BD3738" s="14"/>
      <c r="BE3738" s="14">
        <f t="shared" si="5216"/>
        <v>0</v>
      </c>
      <c r="BF3738" s="14"/>
      <c r="BG3738" s="14"/>
      <c r="BH3738" s="14"/>
      <c r="BI3738" s="14"/>
      <c r="BJ3738" s="14"/>
      <c r="BK3738" s="14"/>
      <c r="BL3738" s="14"/>
      <c r="BM3738" s="14"/>
      <c r="BN3738" s="14"/>
      <c r="BO3738" s="14"/>
      <c r="BP3738" s="14"/>
      <c r="BQ3738" s="14"/>
      <c r="BR3738" s="14">
        <v>0</v>
      </c>
      <c r="BS3738" s="14">
        <v>0</v>
      </c>
    </row>
    <row r="3739" spans="1:71" x14ac:dyDescent="0.25">
      <c r="A3739" s="4" t="s">
        <v>915</v>
      </c>
      <c r="B3739" s="4" t="s">
        <v>75</v>
      </c>
      <c r="C3739" s="4" t="s">
        <v>1563</v>
      </c>
      <c r="D3739" s="65" t="s">
        <v>1564</v>
      </c>
      <c r="E3739" s="75">
        <v>6112</v>
      </c>
      <c r="F3739" s="65" t="s">
        <v>1570</v>
      </c>
      <c r="G3739" s="61" t="s">
        <v>1894</v>
      </c>
      <c r="H3739" s="13" t="s">
        <v>30</v>
      </c>
      <c r="I3739" s="14">
        <v>0</v>
      </c>
      <c r="J3739" s="14"/>
      <c r="K3739" s="14"/>
      <c r="L3739" s="14"/>
      <c r="M3739" s="14"/>
      <c r="N3739" s="14"/>
      <c r="O3739" s="14">
        <f t="shared" si="5214"/>
        <v>0</v>
      </c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>
        <v>0</v>
      </c>
      <c r="AC3739" s="14">
        <v>0</v>
      </c>
      <c r="AD3739" s="14">
        <v>0</v>
      </c>
      <c r="AE3739" s="14"/>
      <c r="AF3739" s="14"/>
      <c r="AG3739" s="14"/>
      <c r="AH3739" s="14"/>
      <c r="AI3739" s="14"/>
      <c r="AJ3739" s="14">
        <f t="shared" si="5215"/>
        <v>0</v>
      </c>
      <c r="AK3739" s="14"/>
      <c r="AL3739" s="14"/>
      <c r="AM3739" s="14"/>
      <c r="AN3739" s="14"/>
      <c r="AO3739" s="14"/>
      <c r="AP3739" s="14"/>
      <c r="AQ3739" s="14"/>
      <c r="AR3739" s="14"/>
      <c r="AS3739" s="14"/>
      <c r="AT3739" s="14"/>
      <c r="AU3739" s="14"/>
      <c r="AV3739" s="14"/>
      <c r="AW3739" s="14">
        <v>0</v>
      </c>
      <c r="AX3739" s="14">
        <v>0</v>
      </c>
      <c r="AY3739" s="14">
        <v>0</v>
      </c>
      <c r="AZ3739" s="14"/>
      <c r="BA3739" s="14"/>
      <c r="BB3739" s="14"/>
      <c r="BC3739" s="14"/>
      <c r="BD3739" s="14"/>
      <c r="BE3739" s="14">
        <f t="shared" si="5216"/>
        <v>0</v>
      </c>
      <c r="BF3739" s="14"/>
      <c r="BG3739" s="14"/>
      <c r="BH3739" s="14"/>
      <c r="BI3739" s="14"/>
      <c r="BJ3739" s="14"/>
      <c r="BK3739" s="14"/>
      <c r="BL3739" s="14"/>
      <c r="BM3739" s="14"/>
      <c r="BN3739" s="14"/>
      <c r="BO3739" s="14"/>
      <c r="BP3739" s="14"/>
      <c r="BQ3739" s="14"/>
      <c r="BR3739" s="14">
        <v>0</v>
      </c>
      <c r="BS3739" s="14">
        <v>0</v>
      </c>
    </row>
    <row r="3740" spans="1:71" x14ac:dyDescent="0.25">
      <c r="A3740" s="4" t="s">
        <v>915</v>
      </c>
      <c r="B3740" s="4" t="s">
        <v>75</v>
      </c>
      <c r="C3740" s="4" t="s">
        <v>1563</v>
      </c>
      <c r="D3740" s="65" t="s">
        <v>1564</v>
      </c>
      <c r="E3740" s="64" t="s">
        <v>31</v>
      </c>
      <c r="F3740" s="64" t="s">
        <v>1</v>
      </c>
      <c r="G3740" s="2" t="s">
        <v>1</v>
      </c>
      <c r="H3740" s="2" t="s">
        <v>32</v>
      </c>
      <c r="I3740" s="12">
        <f t="shared" ref="I3740:AA3740" si="5217">SUM(I3741)</f>
        <v>5000</v>
      </c>
      <c r="J3740" s="12">
        <f t="shared" si="5217"/>
        <v>0</v>
      </c>
      <c r="K3740" s="12">
        <f t="shared" si="5217"/>
        <v>0</v>
      </c>
      <c r="L3740" s="12">
        <f t="shared" si="5217"/>
        <v>0</v>
      </c>
      <c r="M3740" s="12">
        <f t="shared" si="5217"/>
        <v>0</v>
      </c>
      <c r="N3740" s="12">
        <f t="shared" si="5217"/>
        <v>0</v>
      </c>
      <c r="O3740" s="12">
        <f t="shared" si="5217"/>
        <v>5000</v>
      </c>
      <c r="P3740" s="12">
        <f t="shared" si="5217"/>
        <v>701</v>
      </c>
      <c r="Q3740" s="12">
        <f t="shared" si="5217"/>
        <v>500</v>
      </c>
      <c r="R3740" s="12">
        <f t="shared" si="5217"/>
        <v>1719</v>
      </c>
      <c r="S3740" s="12">
        <f t="shared" si="5217"/>
        <v>0</v>
      </c>
      <c r="T3740" s="12">
        <f t="shared" si="5217"/>
        <v>0</v>
      </c>
      <c r="U3740" s="12">
        <f t="shared" si="5217"/>
        <v>0</v>
      </c>
      <c r="V3740" s="12">
        <f t="shared" si="5217"/>
        <v>0</v>
      </c>
      <c r="W3740" s="12">
        <f t="shared" si="5217"/>
        <v>0</v>
      </c>
      <c r="X3740" s="12">
        <f t="shared" si="5217"/>
        <v>0</v>
      </c>
      <c r="Y3740" s="12">
        <f t="shared" si="5217"/>
        <v>0</v>
      </c>
      <c r="Z3740" s="12">
        <f t="shared" si="5217"/>
        <v>0</v>
      </c>
      <c r="AA3740" s="12">
        <f t="shared" si="5217"/>
        <v>0</v>
      </c>
      <c r="AB3740" s="12">
        <v>2920</v>
      </c>
      <c r="AC3740" s="12">
        <v>2080</v>
      </c>
      <c r="AD3740" s="12">
        <f t="shared" ref="AD3740:AV3740" si="5218">SUM(AD3741)</f>
        <v>0</v>
      </c>
      <c r="AE3740" s="12">
        <f t="shared" si="5218"/>
        <v>0</v>
      </c>
      <c r="AF3740" s="12">
        <f t="shared" si="5218"/>
        <v>0</v>
      </c>
      <c r="AG3740" s="12">
        <f t="shared" si="5218"/>
        <v>0</v>
      </c>
      <c r="AH3740" s="12">
        <f t="shared" si="5218"/>
        <v>0</v>
      </c>
      <c r="AI3740" s="12">
        <f t="shared" si="5218"/>
        <v>0</v>
      </c>
      <c r="AJ3740" s="12">
        <f t="shared" si="5218"/>
        <v>0</v>
      </c>
      <c r="AK3740" s="12">
        <f t="shared" si="5218"/>
        <v>0</v>
      </c>
      <c r="AL3740" s="12">
        <f t="shared" si="5218"/>
        <v>0</v>
      </c>
      <c r="AM3740" s="12">
        <f t="shared" si="5218"/>
        <v>0</v>
      </c>
      <c r="AN3740" s="12">
        <f t="shared" si="5218"/>
        <v>0</v>
      </c>
      <c r="AO3740" s="12">
        <f t="shared" si="5218"/>
        <v>0</v>
      </c>
      <c r="AP3740" s="12">
        <f t="shared" si="5218"/>
        <v>0</v>
      </c>
      <c r="AQ3740" s="12">
        <f t="shared" si="5218"/>
        <v>0</v>
      </c>
      <c r="AR3740" s="12">
        <f t="shared" si="5218"/>
        <v>0</v>
      </c>
      <c r="AS3740" s="12">
        <f t="shared" si="5218"/>
        <v>0</v>
      </c>
      <c r="AT3740" s="12">
        <f t="shared" si="5218"/>
        <v>0</v>
      </c>
      <c r="AU3740" s="12">
        <f t="shared" si="5218"/>
        <v>0</v>
      </c>
      <c r="AV3740" s="12">
        <f t="shared" si="5218"/>
        <v>0</v>
      </c>
      <c r="AW3740" s="12">
        <v>0</v>
      </c>
      <c r="AX3740" s="12">
        <v>0</v>
      </c>
      <c r="AY3740" s="12">
        <f t="shared" ref="AY3740:BQ3740" si="5219">SUM(AY3741)</f>
        <v>0</v>
      </c>
      <c r="AZ3740" s="12">
        <f t="shared" si="5219"/>
        <v>0</v>
      </c>
      <c r="BA3740" s="12">
        <f t="shared" si="5219"/>
        <v>0</v>
      </c>
      <c r="BB3740" s="12">
        <f t="shared" si="5219"/>
        <v>0</v>
      </c>
      <c r="BC3740" s="12">
        <f t="shared" si="5219"/>
        <v>0</v>
      </c>
      <c r="BD3740" s="12">
        <f t="shared" si="5219"/>
        <v>0</v>
      </c>
      <c r="BE3740" s="12">
        <f t="shared" si="5219"/>
        <v>0</v>
      </c>
      <c r="BF3740" s="12">
        <f t="shared" si="5219"/>
        <v>0</v>
      </c>
      <c r="BG3740" s="12">
        <f t="shared" si="5219"/>
        <v>0</v>
      </c>
      <c r="BH3740" s="12">
        <f t="shared" si="5219"/>
        <v>0</v>
      </c>
      <c r="BI3740" s="12">
        <f t="shared" si="5219"/>
        <v>0</v>
      </c>
      <c r="BJ3740" s="12">
        <f t="shared" si="5219"/>
        <v>0</v>
      </c>
      <c r="BK3740" s="12">
        <f t="shared" si="5219"/>
        <v>0</v>
      </c>
      <c r="BL3740" s="12">
        <f t="shared" si="5219"/>
        <v>0</v>
      </c>
      <c r="BM3740" s="12">
        <f t="shared" si="5219"/>
        <v>0</v>
      </c>
      <c r="BN3740" s="12">
        <f t="shared" si="5219"/>
        <v>0</v>
      </c>
      <c r="BO3740" s="12">
        <f t="shared" si="5219"/>
        <v>0</v>
      </c>
      <c r="BP3740" s="12">
        <f t="shared" si="5219"/>
        <v>0</v>
      </c>
      <c r="BQ3740" s="12">
        <f t="shared" si="5219"/>
        <v>0</v>
      </c>
      <c r="BR3740" s="12">
        <v>0</v>
      </c>
      <c r="BS3740" s="12">
        <v>0</v>
      </c>
    </row>
    <row r="3741" spans="1:71" x14ac:dyDescent="0.25">
      <c r="A3741" s="4" t="s">
        <v>915</v>
      </c>
      <c r="B3741" s="4" t="s">
        <v>75</v>
      </c>
      <c r="C3741" s="4" t="s">
        <v>1563</v>
      </c>
      <c r="D3741" s="65" t="s">
        <v>1564</v>
      </c>
      <c r="E3741" s="75">
        <v>6121</v>
      </c>
      <c r="F3741" s="65"/>
      <c r="G3741" s="61" t="s">
        <v>1894</v>
      </c>
      <c r="H3741" s="13" t="s">
        <v>33</v>
      </c>
      <c r="I3741" s="14">
        <v>5000</v>
      </c>
      <c r="J3741" s="14"/>
      <c r="K3741" s="14"/>
      <c r="L3741" s="14"/>
      <c r="M3741" s="14"/>
      <c r="N3741" s="14"/>
      <c r="O3741" s="14">
        <f t="shared" si="5214"/>
        <v>5000</v>
      </c>
      <c r="P3741" s="14">
        <f>133+568</f>
        <v>701</v>
      </c>
      <c r="Q3741" s="14">
        <f>445+55</f>
        <v>500</v>
      </c>
      <c r="R3741" s="14">
        <f>1019+700</f>
        <v>1719</v>
      </c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>
        <v>2920</v>
      </c>
      <c r="AC3741" s="14">
        <v>2080</v>
      </c>
      <c r="AD3741" s="14">
        <v>0</v>
      </c>
      <c r="AE3741" s="14"/>
      <c r="AF3741" s="14"/>
      <c r="AG3741" s="14"/>
      <c r="AH3741" s="14"/>
      <c r="AI3741" s="14"/>
      <c r="AJ3741" s="14">
        <f t="shared" si="5215"/>
        <v>0</v>
      </c>
      <c r="AK3741" s="14"/>
      <c r="AL3741" s="14"/>
      <c r="AM3741" s="14"/>
      <c r="AN3741" s="14"/>
      <c r="AO3741" s="14"/>
      <c r="AP3741" s="14"/>
      <c r="AQ3741" s="14"/>
      <c r="AR3741" s="14"/>
      <c r="AS3741" s="14"/>
      <c r="AT3741" s="14"/>
      <c r="AU3741" s="14"/>
      <c r="AV3741" s="14"/>
      <c r="AW3741" s="14">
        <v>0</v>
      </c>
      <c r="AX3741" s="14">
        <v>0</v>
      </c>
      <c r="AY3741" s="14">
        <v>0</v>
      </c>
      <c r="AZ3741" s="14"/>
      <c r="BA3741" s="14"/>
      <c r="BB3741" s="14"/>
      <c r="BC3741" s="14"/>
      <c r="BD3741" s="14"/>
      <c r="BE3741" s="14">
        <f t="shared" si="5216"/>
        <v>0</v>
      </c>
      <c r="BF3741" s="14"/>
      <c r="BG3741" s="14"/>
      <c r="BH3741" s="14"/>
      <c r="BI3741" s="14"/>
      <c r="BJ3741" s="14"/>
      <c r="BK3741" s="14"/>
      <c r="BL3741" s="14"/>
      <c r="BM3741" s="14"/>
      <c r="BN3741" s="14"/>
      <c r="BO3741" s="14"/>
      <c r="BP3741" s="14"/>
      <c r="BQ3741" s="14"/>
      <c r="BR3741" s="14">
        <v>0</v>
      </c>
      <c r="BS3741" s="14">
        <v>0</v>
      </c>
    </row>
    <row r="3742" spans="1:71" x14ac:dyDescent="0.25">
      <c r="A3742" s="4" t="s">
        <v>915</v>
      </c>
      <c r="B3742" s="4" t="s">
        <v>75</v>
      </c>
      <c r="C3742" s="4" t="s">
        <v>1563</v>
      </c>
      <c r="D3742" s="65" t="s">
        <v>1564</v>
      </c>
      <c r="E3742" s="64" t="s">
        <v>34</v>
      </c>
      <c r="F3742" s="64" t="s">
        <v>1</v>
      </c>
      <c r="G3742" s="2" t="s">
        <v>1</v>
      </c>
      <c r="H3742" s="2" t="s">
        <v>35</v>
      </c>
      <c r="I3742" s="12">
        <f t="shared" ref="I3742:AA3742" si="5220">SUM(I3743:I3750)</f>
        <v>102600</v>
      </c>
      <c r="J3742" s="12">
        <f t="shared" si="5220"/>
        <v>0</v>
      </c>
      <c r="K3742" s="12">
        <f t="shared" si="5220"/>
        <v>0</v>
      </c>
      <c r="L3742" s="12">
        <f t="shared" si="5220"/>
        <v>0</v>
      </c>
      <c r="M3742" s="12">
        <f t="shared" si="5220"/>
        <v>0</v>
      </c>
      <c r="N3742" s="12">
        <f t="shared" si="5220"/>
        <v>0</v>
      </c>
      <c r="O3742" s="12">
        <f t="shared" si="5220"/>
        <v>102600</v>
      </c>
      <c r="P3742" s="12">
        <f t="shared" si="5220"/>
        <v>0</v>
      </c>
      <c r="Q3742" s="12">
        <f t="shared" si="5220"/>
        <v>16218</v>
      </c>
      <c r="R3742" s="12">
        <f t="shared" si="5220"/>
        <v>8106</v>
      </c>
      <c r="S3742" s="12">
        <f t="shared" si="5220"/>
        <v>0</v>
      </c>
      <c r="T3742" s="12">
        <f t="shared" si="5220"/>
        <v>0</v>
      </c>
      <c r="U3742" s="12">
        <f t="shared" si="5220"/>
        <v>0</v>
      </c>
      <c r="V3742" s="12">
        <f t="shared" si="5220"/>
        <v>0</v>
      </c>
      <c r="W3742" s="12">
        <f t="shared" si="5220"/>
        <v>0</v>
      </c>
      <c r="X3742" s="12">
        <f t="shared" si="5220"/>
        <v>0</v>
      </c>
      <c r="Y3742" s="12">
        <f t="shared" si="5220"/>
        <v>0</v>
      </c>
      <c r="Z3742" s="12">
        <f t="shared" si="5220"/>
        <v>0</v>
      </c>
      <c r="AA3742" s="12">
        <f t="shared" si="5220"/>
        <v>0</v>
      </c>
      <c r="AB3742" s="12">
        <v>24324</v>
      </c>
      <c r="AC3742" s="12">
        <v>78276</v>
      </c>
      <c r="AD3742" s="12">
        <f t="shared" ref="AD3742:AV3742" si="5221">SUM(AD3743:AD3750)</f>
        <v>0</v>
      </c>
      <c r="AE3742" s="12">
        <f t="shared" si="5221"/>
        <v>0</v>
      </c>
      <c r="AF3742" s="12">
        <f t="shared" si="5221"/>
        <v>0</v>
      </c>
      <c r="AG3742" s="12">
        <f t="shared" si="5221"/>
        <v>0</v>
      </c>
      <c r="AH3742" s="12">
        <f t="shared" si="5221"/>
        <v>0</v>
      </c>
      <c r="AI3742" s="12">
        <f t="shared" si="5221"/>
        <v>0</v>
      </c>
      <c r="AJ3742" s="12">
        <f t="shared" si="5221"/>
        <v>0</v>
      </c>
      <c r="AK3742" s="12">
        <f t="shared" si="5221"/>
        <v>0</v>
      </c>
      <c r="AL3742" s="12">
        <f t="shared" si="5221"/>
        <v>0</v>
      </c>
      <c r="AM3742" s="12">
        <f t="shared" si="5221"/>
        <v>0</v>
      </c>
      <c r="AN3742" s="12">
        <f t="shared" si="5221"/>
        <v>0</v>
      </c>
      <c r="AO3742" s="12">
        <f t="shared" si="5221"/>
        <v>0</v>
      </c>
      <c r="AP3742" s="12">
        <f t="shared" si="5221"/>
        <v>0</v>
      </c>
      <c r="AQ3742" s="12">
        <f t="shared" si="5221"/>
        <v>0</v>
      </c>
      <c r="AR3742" s="12">
        <f t="shared" si="5221"/>
        <v>0</v>
      </c>
      <c r="AS3742" s="12">
        <f t="shared" si="5221"/>
        <v>0</v>
      </c>
      <c r="AT3742" s="12">
        <f t="shared" si="5221"/>
        <v>0</v>
      </c>
      <c r="AU3742" s="12">
        <f t="shared" si="5221"/>
        <v>0</v>
      </c>
      <c r="AV3742" s="12">
        <f t="shared" si="5221"/>
        <v>0</v>
      </c>
      <c r="AW3742" s="12">
        <v>0</v>
      </c>
      <c r="AX3742" s="12">
        <v>0</v>
      </c>
      <c r="AY3742" s="12">
        <f t="shared" ref="AY3742:BQ3742" si="5222">SUM(AY3743:AY3750)</f>
        <v>0</v>
      </c>
      <c r="AZ3742" s="12">
        <f t="shared" si="5222"/>
        <v>8018</v>
      </c>
      <c r="BA3742" s="12">
        <f t="shared" si="5222"/>
        <v>0</v>
      </c>
      <c r="BB3742" s="12">
        <f t="shared" si="5222"/>
        <v>3821</v>
      </c>
      <c r="BC3742" s="12">
        <f t="shared" si="5222"/>
        <v>0</v>
      </c>
      <c r="BD3742" s="12">
        <f t="shared" si="5222"/>
        <v>0</v>
      </c>
      <c r="BE3742" s="12">
        <f t="shared" si="5222"/>
        <v>11839</v>
      </c>
      <c r="BF3742" s="12">
        <f t="shared" si="5222"/>
        <v>0</v>
      </c>
      <c r="BG3742" s="12">
        <f t="shared" si="5222"/>
        <v>2861</v>
      </c>
      <c r="BH3742" s="12">
        <f t="shared" si="5222"/>
        <v>8978</v>
      </c>
      <c r="BI3742" s="12">
        <f t="shared" si="5222"/>
        <v>0</v>
      </c>
      <c r="BJ3742" s="12">
        <f t="shared" si="5222"/>
        <v>0</v>
      </c>
      <c r="BK3742" s="12">
        <f t="shared" si="5222"/>
        <v>0</v>
      </c>
      <c r="BL3742" s="12">
        <f t="shared" si="5222"/>
        <v>0</v>
      </c>
      <c r="BM3742" s="12">
        <f t="shared" si="5222"/>
        <v>0</v>
      </c>
      <c r="BN3742" s="12">
        <f t="shared" si="5222"/>
        <v>0</v>
      </c>
      <c r="BO3742" s="12">
        <f t="shared" si="5222"/>
        <v>0</v>
      </c>
      <c r="BP3742" s="12">
        <f t="shared" si="5222"/>
        <v>0</v>
      </c>
      <c r="BQ3742" s="12">
        <f t="shared" si="5222"/>
        <v>0</v>
      </c>
      <c r="BR3742" s="12">
        <v>11839</v>
      </c>
      <c r="BS3742" s="12">
        <v>0</v>
      </c>
    </row>
    <row r="3743" spans="1:71" x14ac:dyDescent="0.25">
      <c r="A3743" s="4" t="s">
        <v>915</v>
      </c>
      <c r="B3743" s="4" t="s">
        <v>75</v>
      </c>
      <c r="C3743" s="4" t="s">
        <v>1563</v>
      </c>
      <c r="D3743" s="65" t="s">
        <v>1564</v>
      </c>
      <c r="E3743" s="75">
        <v>6131</v>
      </c>
      <c r="F3743" s="65"/>
      <c r="G3743" s="61" t="s">
        <v>1894</v>
      </c>
      <c r="H3743" s="13" t="s">
        <v>36</v>
      </c>
      <c r="I3743" s="14">
        <v>600</v>
      </c>
      <c r="J3743" s="14"/>
      <c r="K3743" s="14"/>
      <c r="L3743" s="14"/>
      <c r="M3743" s="14"/>
      <c r="N3743" s="14"/>
      <c r="O3743" s="14">
        <f t="shared" si="5214"/>
        <v>600</v>
      </c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>
        <v>0</v>
      </c>
      <c r="AC3743" s="14">
        <v>600</v>
      </c>
      <c r="AD3743" s="14">
        <v>0</v>
      </c>
      <c r="AE3743" s="14"/>
      <c r="AF3743" s="14"/>
      <c r="AG3743" s="14"/>
      <c r="AH3743" s="14"/>
      <c r="AI3743" s="14"/>
      <c r="AJ3743" s="14">
        <f t="shared" si="5215"/>
        <v>0</v>
      </c>
      <c r="AK3743" s="14"/>
      <c r="AL3743" s="14"/>
      <c r="AM3743" s="14"/>
      <c r="AN3743" s="14"/>
      <c r="AO3743" s="14"/>
      <c r="AP3743" s="14"/>
      <c r="AQ3743" s="14"/>
      <c r="AR3743" s="14"/>
      <c r="AS3743" s="14"/>
      <c r="AT3743" s="14"/>
      <c r="AU3743" s="14"/>
      <c r="AV3743" s="14"/>
      <c r="AW3743" s="14">
        <v>0</v>
      </c>
      <c r="AX3743" s="14">
        <v>0</v>
      </c>
      <c r="AY3743" s="14">
        <v>0</v>
      </c>
      <c r="AZ3743" s="14"/>
      <c r="BA3743" s="14"/>
      <c r="BB3743" s="14"/>
      <c r="BC3743" s="14"/>
      <c r="BD3743" s="14"/>
      <c r="BE3743" s="14">
        <f t="shared" si="5216"/>
        <v>0</v>
      </c>
      <c r="BF3743" s="14"/>
      <c r="BG3743" s="14"/>
      <c r="BH3743" s="14"/>
      <c r="BI3743" s="14"/>
      <c r="BJ3743" s="14"/>
      <c r="BK3743" s="14"/>
      <c r="BL3743" s="14"/>
      <c r="BM3743" s="14"/>
      <c r="BN3743" s="14"/>
      <c r="BO3743" s="14"/>
      <c r="BP3743" s="14"/>
      <c r="BQ3743" s="14"/>
      <c r="BR3743" s="14">
        <v>0</v>
      </c>
      <c r="BS3743" s="14">
        <v>0</v>
      </c>
    </row>
    <row r="3744" spans="1:71" x14ac:dyDescent="0.25">
      <c r="A3744" s="4" t="s">
        <v>915</v>
      </c>
      <c r="B3744" s="4" t="s">
        <v>75</v>
      </c>
      <c r="C3744" s="4" t="s">
        <v>1563</v>
      </c>
      <c r="D3744" s="65" t="s">
        <v>1564</v>
      </c>
      <c r="E3744" s="75">
        <v>6132</v>
      </c>
      <c r="F3744" s="65"/>
      <c r="G3744" s="61" t="s">
        <v>1894</v>
      </c>
      <c r="H3744" s="13" t="s">
        <v>183</v>
      </c>
      <c r="I3744" s="14">
        <v>0</v>
      </c>
      <c r="J3744" s="14"/>
      <c r="K3744" s="14"/>
      <c r="L3744" s="14"/>
      <c r="M3744" s="14"/>
      <c r="N3744" s="14"/>
      <c r="O3744" s="14">
        <f t="shared" si="5214"/>
        <v>0</v>
      </c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>
        <v>0</v>
      </c>
      <c r="AC3744" s="14">
        <v>0</v>
      </c>
      <c r="AD3744" s="14">
        <v>0</v>
      </c>
      <c r="AE3744" s="14"/>
      <c r="AF3744" s="14"/>
      <c r="AG3744" s="14"/>
      <c r="AH3744" s="14"/>
      <c r="AI3744" s="14"/>
      <c r="AJ3744" s="14">
        <f t="shared" si="5215"/>
        <v>0</v>
      </c>
      <c r="AK3744" s="14"/>
      <c r="AL3744" s="14"/>
      <c r="AM3744" s="14"/>
      <c r="AN3744" s="14"/>
      <c r="AO3744" s="14"/>
      <c r="AP3744" s="14"/>
      <c r="AQ3744" s="14"/>
      <c r="AR3744" s="14"/>
      <c r="AS3744" s="14"/>
      <c r="AT3744" s="14"/>
      <c r="AU3744" s="14"/>
      <c r="AV3744" s="14"/>
      <c r="AW3744" s="14">
        <v>0</v>
      </c>
      <c r="AX3744" s="14">
        <v>0</v>
      </c>
      <c r="AY3744" s="14">
        <v>0</v>
      </c>
      <c r="AZ3744" s="14"/>
      <c r="BA3744" s="14"/>
      <c r="BB3744" s="14"/>
      <c r="BC3744" s="14"/>
      <c r="BD3744" s="14"/>
      <c r="BE3744" s="14">
        <f t="shared" si="5216"/>
        <v>0</v>
      </c>
      <c r="BF3744" s="14"/>
      <c r="BG3744" s="14"/>
      <c r="BH3744" s="14"/>
      <c r="BI3744" s="14"/>
      <c r="BJ3744" s="14"/>
      <c r="BK3744" s="14"/>
      <c r="BL3744" s="14"/>
      <c r="BM3744" s="14"/>
      <c r="BN3744" s="14"/>
      <c r="BO3744" s="14"/>
      <c r="BP3744" s="14"/>
      <c r="BQ3744" s="14"/>
      <c r="BR3744" s="14">
        <v>0</v>
      </c>
      <c r="BS3744" s="14">
        <v>0</v>
      </c>
    </row>
    <row r="3745" spans="1:71" x14ac:dyDescent="0.25">
      <c r="A3745" s="4" t="s">
        <v>915</v>
      </c>
      <c r="B3745" s="4" t="s">
        <v>75</v>
      </c>
      <c r="C3745" s="4" t="s">
        <v>1563</v>
      </c>
      <c r="D3745" s="65" t="s">
        <v>1564</v>
      </c>
      <c r="E3745" s="75">
        <v>6133</v>
      </c>
      <c r="F3745" s="65"/>
      <c r="G3745" s="61" t="s">
        <v>1894</v>
      </c>
      <c r="H3745" s="13" t="s">
        <v>185</v>
      </c>
      <c r="I3745" s="14">
        <v>0</v>
      </c>
      <c r="J3745" s="14"/>
      <c r="K3745" s="14"/>
      <c r="L3745" s="14"/>
      <c r="M3745" s="14"/>
      <c r="N3745" s="14"/>
      <c r="O3745" s="14">
        <f t="shared" si="5214"/>
        <v>0</v>
      </c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>
        <v>0</v>
      </c>
      <c r="AC3745" s="14">
        <v>0</v>
      </c>
      <c r="AD3745" s="14">
        <v>0</v>
      </c>
      <c r="AE3745" s="14"/>
      <c r="AF3745" s="14"/>
      <c r="AG3745" s="14"/>
      <c r="AH3745" s="14"/>
      <c r="AI3745" s="14"/>
      <c r="AJ3745" s="14">
        <f t="shared" si="5215"/>
        <v>0</v>
      </c>
      <c r="AK3745" s="14"/>
      <c r="AL3745" s="14"/>
      <c r="AM3745" s="14"/>
      <c r="AN3745" s="14"/>
      <c r="AO3745" s="14"/>
      <c r="AP3745" s="14"/>
      <c r="AQ3745" s="14"/>
      <c r="AR3745" s="14"/>
      <c r="AS3745" s="14"/>
      <c r="AT3745" s="14"/>
      <c r="AU3745" s="14"/>
      <c r="AV3745" s="14"/>
      <c r="AW3745" s="14">
        <v>0</v>
      </c>
      <c r="AX3745" s="14">
        <v>0</v>
      </c>
      <c r="AY3745" s="14">
        <v>0</v>
      </c>
      <c r="AZ3745" s="14"/>
      <c r="BA3745" s="14"/>
      <c r="BB3745" s="14"/>
      <c r="BC3745" s="14"/>
      <c r="BD3745" s="14"/>
      <c r="BE3745" s="14">
        <f t="shared" si="5216"/>
        <v>0</v>
      </c>
      <c r="BF3745" s="14"/>
      <c r="BG3745" s="14"/>
      <c r="BH3745" s="14"/>
      <c r="BI3745" s="14"/>
      <c r="BJ3745" s="14"/>
      <c r="BK3745" s="14"/>
      <c r="BL3745" s="14"/>
      <c r="BM3745" s="14"/>
      <c r="BN3745" s="14"/>
      <c r="BO3745" s="14"/>
      <c r="BP3745" s="14"/>
      <c r="BQ3745" s="14"/>
      <c r="BR3745" s="14">
        <v>0</v>
      </c>
      <c r="BS3745" s="14">
        <v>0</v>
      </c>
    </row>
    <row r="3746" spans="1:71" x14ac:dyDescent="0.25">
      <c r="A3746" s="4" t="s">
        <v>915</v>
      </c>
      <c r="B3746" s="4" t="s">
        <v>75</v>
      </c>
      <c r="C3746" s="4" t="s">
        <v>1563</v>
      </c>
      <c r="D3746" s="65" t="s">
        <v>1564</v>
      </c>
      <c r="E3746" s="75">
        <v>6134</v>
      </c>
      <c r="F3746" s="65"/>
      <c r="G3746" s="61" t="s">
        <v>1894</v>
      </c>
      <c r="H3746" s="13" t="s">
        <v>187</v>
      </c>
      <c r="I3746" s="14">
        <v>95000</v>
      </c>
      <c r="J3746" s="14"/>
      <c r="K3746" s="14"/>
      <c r="L3746" s="14"/>
      <c r="M3746" s="14"/>
      <c r="N3746" s="14"/>
      <c r="O3746" s="14">
        <f t="shared" si="5214"/>
        <v>95000</v>
      </c>
      <c r="P3746" s="14"/>
      <c r="Q3746" s="14">
        <v>16218</v>
      </c>
      <c r="R3746" s="14">
        <v>8106</v>
      </c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>
        <v>24324</v>
      </c>
      <c r="AC3746" s="14">
        <v>70676</v>
      </c>
      <c r="AD3746" s="14">
        <v>0</v>
      </c>
      <c r="AE3746" s="14"/>
      <c r="AF3746" s="14"/>
      <c r="AG3746" s="14"/>
      <c r="AH3746" s="14"/>
      <c r="AI3746" s="14"/>
      <c r="AJ3746" s="14">
        <f t="shared" si="5215"/>
        <v>0</v>
      </c>
      <c r="AK3746" s="14"/>
      <c r="AL3746" s="14"/>
      <c r="AM3746" s="14"/>
      <c r="AN3746" s="14"/>
      <c r="AO3746" s="14"/>
      <c r="AP3746" s="14"/>
      <c r="AQ3746" s="14"/>
      <c r="AR3746" s="14"/>
      <c r="AS3746" s="14"/>
      <c r="AT3746" s="14"/>
      <c r="AU3746" s="14"/>
      <c r="AV3746" s="14"/>
      <c r="AW3746" s="14">
        <v>0</v>
      </c>
      <c r="AX3746" s="14">
        <v>0</v>
      </c>
      <c r="AY3746" s="14">
        <v>0</v>
      </c>
      <c r="AZ3746" s="14">
        <v>2950</v>
      </c>
      <c r="BA3746" s="14"/>
      <c r="BB3746" s="14">
        <f>2861+960</f>
        <v>3821</v>
      </c>
      <c r="BC3746" s="14"/>
      <c r="BD3746" s="14"/>
      <c r="BE3746" s="14">
        <f t="shared" si="5216"/>
        <v>6771</v>
      </c>
      <c r="BF3746" s="14"/>
      <c r="BG3746" s="14">
        <v>2861</v>
      </c>
      <c r="BH3746" s="14">
        <f>2950+960</f>
        <v>3910</v>
      </c>
      <c r="BI3746" s="14"/>
      <c r="BJ3746" s="14"/>
      <c r="BK3746" s="14"/>
      <c r="BL3746" s="14"/>
      <c r="BM3746" s="14"/>
      <c r="BN3746" s="14"/>
      <c r="BO3746" s="14"/>
      <c r="BP3746" s="14"/>
      <c r="BQ3746" s="14"/>
      <c r="BR3746" s="14">
        <v>6771</v>
      </c>
      <c r="BS3746" s="14">
        <v>0</v>
      </c>
    </row>
    <row r="3747" spans="1:71" x14ac:dyDescent="0.25">
      <c r="A3747" s="4" t="s">
        <v>915</v>
      </c>
      <c r="B3747" s="4" t="s">
        <v>75</v>
      </c>
      <c r="C3747" s="4" t="s">
        <v>1563</v>
      </c>
      <c r="D3747" s="65" t="s">
        <v>1564</v>
      </c>
      <c r="E3747" s="75">
        <v>6135</v>
      </c>
      <c r="F3747" s="65"/>
      <c r="G3747" s="61" t="s">
        <v>1894</v>
      </c>
      <c r="H3747" s="13" t="s">
        <v>188</v>
      </c>
      <c r="I3747" s="14">
        <v>1000</v>
      </c>
      <c r="J3747" s="14"/>
      <c r="K3747" s="14"/>
      <c r="L3747" s="14"/>
      <c r="M3747" s="14"/>
      <c r="N3747" s="14"/>
      <c r="O3747" s="14">
        <f t="shared" si="5214"/>
        <v>1000</v>
      </c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>
        <v>0</v>
      </c>
      <c r="AC3747" s="14">
        <v>1000</v>
      </c>
      <c r="AD3747" s="14">
        <v>0</v>
      </c>
      <c r="AE3747" s="14"/>
      <c r="AF3747" s="14"/>
      <c r="AG3747" s="14"/>
      <c r="AH3747" s="14"/>
      <c r="AI3747" s="14"/>
      <c r="AJ3747" s="14">
        <f t="shared" si="5215"/>
        <v>0</v>
      </c>
      <c r="AK3747" s="14"/>
      <c r="AL3747" s="14"/>
      <c r="AM3747" s="14"/>
      <c r="AN3747" s="14"/>
      <c r="AO3747" s="14"/>
      <c r="AP3747" s="14"/>
      <c r="AQ3747" s="14"/>
      <c r="AR3747" s="14"/>
      <c r="AS3747" s="14"/>
      <c r="AT3747" s="14"/>
      <c r="AU3747" s="14"/>
      <c r="AV3747" s="14"/>
      <c r="AW3747" s="14">
        <v>0</v>
      </c>
      <c r="AX3747" s="14">
        <v>0</v>
      </c>
      <c r="AY3747" s="14">
        <v>0</v>
      </c>
      <c r="AZ3747" s="14"/>
      <c r="BA3747" s="14"/>
      <c r="BB3747" s="14"/>
      <c r="BC3747" s="14"/>
      <c r="BD3747" s="14"/>
      <c r="BE3747" s="14">
        <f t="shared" si="5216"/>
        <v>0</v>
      </c>
      <c r="BF3747" s="14"/>
      <c r="BG3747" s="14"/>
      <c r="BH3747" s="14"/>
      <c r="BI3747" s="14"/>
      <c r="BJ3747" s="14"/>
      <c r="BK3747" s="14"/>
      <c r="BL3747" s="14"/>
      <c r="BM3747" s="14"/>
      <c r="BN3747" s="14"/>
      <c r="BO3747" s="14"/>
      <c r="BP3747" s="14"/>
      <c r="BQ3747" s="14"/>
      <c r="BR3747" s="14">
        <v>0</v>
      </c>
      <c r="BS3747" s="14">
        <v>0</v>
      </c>
    </row>
    <row r="3748" spans="1:71" x14ac:dyDescent="0.25">
      <c r="A3748" s="4" t="s">
        <v>915</v>
      </c>
      <c r="B3748" s="4" t="s">
        <v>75</v>
      </c>
      <c r="C3748" s="4" t="s">
        <v>1563</v>
      </c>
      <c r="D3748" s="65" t="s">
        <v>1564</v>
      </c>
      <c r="E3748" s="75">
        <v>6137</v>
      </c>
      <c r="F3748" s="65"/>
      <c r="G3748" s="61" t="s">
        <v>1894</v>
      </c>
      <c r="H3748" s="13" t="s">
        <v>191</v>
      </c>
      <c r="I3748" s="14">
        <v>3000</v>
      </c>
      <c r="J3748" s="14"/>
      <c r="K3748" s="14"/>
      <c r="L3748" s="14"/>
      <c r="M3748" s="14"/>
      <c r="N3748" s="14"/>
      <c r="O3748" s="14">
        <f t="shared" si="5214"/>
        <v>3000</v>
      </c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>
        <v>0</v>
      </c>
      <c r="AC3748" s="14">
        <v>3000</v>
      </c>
      <c r="AD3748" s="14">
        <v>0</v>
      </c>
      <c r="AE3748" s="14"/>
      <c r="AF3748" s="14"/>
      <c r="AG3748" s="14"/>
      <c r="AH3748" s="14"/>
      <c r="AI3748" s="14"/>
      <c r="AJ3748" s="14">
        <f t="shared" si="5215"/>
        <v>0</v>
      </c>
      <c r="AK3748" s="14"/>
      <c r="AL3748" s="14"/>
      <c r="AM3748" s="14"/>
      <c r="AN3748" s="14"/>
      <c r="AO3748" s="14"/>
      <c r="AP3748" s="14"/>
      <c r="AQ3748" s="14"/>
      <c r="AR3748" s="14"/>
      <c r="AS3748" s="14"/>
      <c r="AT3748" s="14"/>
      <c r="AU3748" s="14"/>
      <c r="AV3748" s="14"/>
      <c r="AW3748" s="14">
        <v>0</v>
      </c>
      <c r="AX3748" s="14">
        <v>0</v>
      </c>
      <c r="AY3748" s="14">
        <v>0</v>
      </c>
      <c r="AZ3748" s="14">
        <v>5068</v>
      </c>
      <c r="BA3748" s="14"/>
      <c r="BB3748" s="14"/>
      <c r="BC3748" s="14"/>
      <c r="BD3748" s="14"/>
      <c r="BE3748" s="14">
        <f t="shared" si="5216"/>
        <v>5068</v>
      </c>
      <c r="BF3748" s="14"/>
      <c r="BG3748" s="14"/>
      <c r="BH3748" s="14">
        <v>5068</v>
      </c>
      <c r="BI3748" s="14"/>
      <c r="BJ3748" s="14"/>
      <c r="BK3748" s="14"/>
      <c r="BL3748" s="14"/>
      <c r="BM3748" s="14"/>
      <c r="BN3748" s="14"/>
      <c r="BO3748" s="14"/>
      <c r="BP3748" s="14"/>
      <c r="BQ3748" s="14"/>
      <c r="BR3748" s="14">
        <v>5068</v>
      </c>
      <c r="BS3748" s="14">
        <v>0</v>
      </c>
    </row>
    <row r="3749" spans="1:71" x14ac:dyDescent="0.25">
      <c r="A3749" s="4" t="s">
        <v>915</v>
      </c>
      <c r="B3749" s="4" t="s">
        <v>75</v>
      </c>
      <c r="C3749" s="4" t="s">
        <v>1563</v>
      </c>
      <c r="D3749" s="65" t="s">
        <v>1564</v>
      </c>
      <c r="E3749" s="75">
        <v>6138</v>
      </c>
      <c r="F3749" s="65"/>
      <c r="G3749" s="61" t="s">
        <v>1894</v>
      </c>
      <c r="H3749" s="13" t="s">
        <v>192</v>
      </c>
      <c r="I3749" s="14">
        <v>0</v>
      </c>
      <c r="J3749" s="14"/>
      <c r="K3749" s="14"/>
      <c r="L3749" s="14"/>
      <c r="M3749" s="14"/>
      <c r="N3749" s="14"/>
      <c r="O3749" s="14">
        <f t="shared" si="5214"/>
        <v>0</v>
      </c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>
        <v>0</v>
      </c>
      <c r="AC3749" s="14">
        <v>0</v>
      </c>
      <c r="AD3749" s="14">
        <v>0</v>
      </c>
      <c r="AE3749" s="14"/>
      <c r="AF3749" s="14"/>
      <c r="AG3749" s="14"/>
      <c r="AH3749" s="14"/>
      <c r="AI3749" s="14"/>
      <c r="AJ3749" s="14">
        <f t="shared" si="5215"/>
        <v>0</v>
      </c>
      <c r="AK3749" s="14"/>
      <c r="AL3749" s="14"/>
      <c r="AM3749" s="14"/>
      <c r="AN3749" s="14"/>
      <c r="AO3749" s="14"/>
      <c r="AP3749" s="14"/>
      <c r="AQ3749" s="14"/>
      <c r="AR3749" s="14"/>
      <c r="AS3749" s="14"/>
      <c r="AT3749" s="14"/>
      <c r="AU3749" s="14"/>
      <c r="AV3749" s="14"/>
      <c r="AW3749" s="14">
        <v>0</v>
      </c>
      <c r="AX3749" s="14">
        <v>0</v>
      </c>
      <c r="AY3749" s="14">
        <v>0</v>
      </c>
      <c r="AZ3749" s="14"/>
      <c r="BA3749" s="14"/>
      <c r="BB3749" s="14"/>
      <c r="BC3749" s="14"/>
      <c r="BD3749" s="14"/>
      <c r="BE3749" s="14">
        <f t="shared" si="5216"/>
        <v>0</v>
      </c>
      <c r="BF3749" s="14"/>
      <c r="BG3749" s="14"/>
      <c r="BH3749" s="14"/>
      <c r="BI3749" s="14"/>
      <c r="BJ3749" s="14"/>
      <c r="BK3749" s="14"/>
      <c r="BL3749" s="14"/>
      <c r="BM3749" s="14"/>
      <c r="BN3749" s="14"/>
      <c r="BO3749" s="14"/>
      <c r="BP3749" s="14"/>
      <c r="BQ3749" s="14"/>
      <c r="BR3749" s="14">
        <v>0</v>
      </c>
      <c r="BS3749" s="14">
        <v>0</v>
      </c>
    </row>
    <row r="3750" spans="1:71" x14ac:dyDescent="0.25">
      <c r="A3750" s="1" t="s">
        <v>915</v>
      </c>
      <c r="B3750" s="1" t="s">
        <v>75</v>
      </c>
      <c r="C3750" s="1" t="s">
        <v>1563</v>
      </c>
      <c r="D3750" s="68" t="s">
        <v>1564</v>
      </c>
      <c r="E3750" s="68" t="s">
        <v>37</v>
      </c>
      <c r="F3750" s="65" t="s">
        <v>1</v>
      </c>
      <c r="G3750" s="13" t="s">
        <v>1</v>
      </c>
      <c r="H3750" s="2" t="s">
        <v>38</v>
      </c>
      <c r="I3750" s="12">
        <f t="shared" ref="I3750:AA3750" si="5223">SUM(I3751:I3753)</f>
        <v>3000</v>
      </c>
      <c r="J3750" s="12">
        <f t="shared" si="5223"/>
        <v>0</v>
      </c>
      <c r="K3750" s="12">
        <f t="shared" si="5223"/>
        <v>0</v>
      </c>
      <c r="L3750" s="12">
        <f t="shared" si="5223"/>
        <v>0</v>
      </c>
      <c r="M3750" s="12">
        <f t="shared" si="5223"/>
        <v>0</v>
      </c>
      <c r="N3750" s="12">
        <f t="shared" si="5223"/>
        <v>0</v>
      </c>
      <c r="O3750" s="12">
        <f t="shared" si="5223"/>
        <v>3000</v>
      </c>
      <c r="P3750" s="12">
        <f t="shared" si="5223"/>
        <v>0</v>
      </c>
      <c r="Q3750" s="12">
        <f t="shared" si="5223"/>
        <v>0</v>
      </c>
      <c r="R3750" s="12">
        <f t="shared" si="5223"/>
        <v>0</v>
      </c>
      <c r="S3750" s="12">
        <f t="shared" si="5223"/>
        <v>0</v>
      </c>
      <c r="T3750" s="12">
        <f t="shared" si="5223"/>
        <v>0</v>
      </c>
      <c r="U3750" s="12">
        <f t="shared" si="5223"/>
        <v>0</v>
      </c>
      <c r="V3750" s="12">
        <f t="shared" si="5223"/>
        <v>0</v>
      </c>
      <c r="W3750" s="12">
        <f t="shared" si="5223"/>
        <v>0</v>
      </c>
      <c r="X3750" s="12">
        <f t="shared" si="5223"/>
        <v>0</v>
      </c>
      <c r="Y3750" s="12">
        <f t="shared" si="5223"/>
        <v>0</v>
      </c>
      <c r="Z3750" s="12">
        <f t="shared" si="5223"/>
        <v>0</v>
      </c>
      <c r="AA3750" s="12">
        <f t="shared" si="5223"/>
        <v>0</v>
      </c>
      <c r="AB3750" s="12">
        <v>0</v>
      </c>
      <c r="AC3750" s="12">
        <v>3000</v>
      </c>
      <c r="AD3750" s="12">
        <f t="shared" ref="AD3750:AV3750" si="5224">SUM(AD3751:AD3753)</f>
        <v>0</v>
      </c>
      <c r="AE3750" s="12">
        <f t="shared" si="5224"/>
        <v>0</v>
      </c>
      <c r="AF3750" s="12">
        <f t="shared" si="5224"/>
        <v>0</v>
      </c>
      <c r="AG3750" s="12">
        <f t="shared" si="5224"/>
        <v>0</v>
      </c>
      <c r="AH3750" s="12">
        <f t="shared" si="5224"/>
        <v>0</v>
      </c>
      <c r="AI3750" s="12">
        <f t="shared" si="5224"/>
        <v>0</v>
      </c>
      <c r="AJ3750" s="12">
        <f t="shared" si="5224"/>
        <v>0</v>
      </c>
      <c r="AK3750" s="12">
        <f t="shared" si="5224"/>
        <v>0</v>
      </c>
      <c r="AL3750" s="12">
        <f t="shared" si="5224"/>
        <v>0</v>
      </c>
      <c r="AM3750" s="12">
        <f t="shared" si="5224"/>
        <v>0</v>
      </c>
      <c r="AN3750" s="12">
        <f t="shared" si="5224"/>
        <v>0</v>
      </c>
      <c r="AO3750" s="12">
        <f t="shared" si="5224"/>
        <v>0</v>
      </c>
      <c r="AP3750" s="12">
        <f t="shared" si="5224"/>
        <v>0</v>
      </c>
      <c r="AQ3750" s="12">
        <f t="shared" si="5224"/>
        <v>0</v>
      </c>
      <c r="AR3750" s="12">
        <f t="shared" si="5224"/>
        <v>0</v>
      </c>
      <c r="AS3750" s="12">
        <f t="shared" si="5224"/>
        <v>0</v>
      </c>
      <c r="AT3750" s="12">
        <f t="shared" si="5224"/>
        <v>0</v>
      </c>
      <c r="AU3750" s="12">
        <f t="shared" si="5224"/>
        <v>0</v>
      </c>
      <c r="AV3750" s="12">
        <f t="shared" si="5224"/>
        <v>0</v>
      </c>
      <c r="AW3750" s="12">
        <v>0</v>
      </c>
      <c r="AX3750" s="12">
        <v>0</v>
      </c>
      <c r="AY3750" s="12">
        <f t="shared" ref="AY3750:BQ3750" si="5225">SUM(AY3751:AY3753)</f>
        <v>0</v>
      </c>
      <c r="AZ3750" s="12">
        <f t="shared" si="5225"/>
        <v>0</v>
      </c>
      <c r="BA3750" s="12">
        <f t="shared" si="5225"/>
        <v>0</v>
      </c>
      <c r="BB3750" s="12">
        <f t="shared" si="5225"/>
        <v>0</v>
      </c>
      <c r="BC3750" s="12">
        <f t="shared" si="5225"/>
        <v>0</v>
      </c>
      <c r="BD3750" s="12">
        <f t="shared" si="5225"/>
        <v>0</v>
      </c>
      <c r="BE3750" s="12">
        <f t="shared" si="5225"/>
        <v>0</v>
      </c>
      <c r="BF3750" s="12">
        <f t="shared" si="5225"/>
        <v>0</v>
      </c>
      <c r="BG3750" s="12">
        <f t="shared" si="5225"/>
        <v>0</v>
      </c>
      <c r="BH3750" s="12">
        <f t="shared" si="5225"/>
        <v>0</v>
      </c>
      <c r="BI3750" s="12">
        <f t="shared" si="5225"/>
        <v>0</v>
      </c>
      <c r="BJ3750" s="12">
        <f t="shared" si="5225"/>
        <v>0</v>
      </c>
      <c r="BK3750" s="12">
        <f t="shared" si="5225"/>
        <v>0</v>
      </c>
      <c r="BL3750" s="12">
        <f t="shared" si="5225"/>
        <v>0</v>
      </c>
      <c r="BM3750" s="12">
        <f t="shared" si="5225"/>
        <v>0</v>
      </c>
      <c r="BN3750" s="12">
        <f t="shared" si="5225"/>
        <v>0</v>
      </c>
      <c r="BO3750" s="12">
        <f t="shared" si="5225"/>
        <v>0</v>
      </c>
      <c r="BP3750" s="12">
        <f t="shared" si="5225"/>
        <v>0</v>
      </c>
      <c r="BQ3750" s="12">
        <f t="shared" si="5225"/>
        <v>0</v>
      </c>
      <c r="BR3750" s="12">
        <v>0</v>
      </c>
      <c r="BS3750" s="12">
        <v>0</v>
      </c>
    </row>
    <row r="3751" spans="1:71" x14ac:dyDescent="0.25">
      <c r="A3751" s="4" t="s">
        <v>915</v>
      </c>
      <c r="B3751" s="4" t="s">
        <v>75</v>
      </c>
      <c r="C3751" s="4" t="s">
        <v>1563</v>
      </c>
      <c r="D3751" s="65" t="s">
        <v>1564</v>
      </c>
      <c r="E3751" s="75">
        <v>6139</v>
      </c>
      <c r="F3751" s="65"/>
      <c r="G3751" s="61" t="s">
        <v>1894</v>
      </c>
      <c r="H3751" s="13" t="s">
        <v>38</v>
      </c>
      <c r="I3751" s="14">
        <v>3000</v>
      </c>
      <c r="J3751" s="14"/>
      <c r="K3751" s="14"/>
      <c r="L3751" s="14"/>
      <c r="M3751" s="14"/>
      <c r="N3751" s="14"/>
      <c r="O3751" s="14">
        <f t="shared" si="5214"/>
        <v>3000</v>
      </c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>
        <v>0</v>
      </c>
      <c r="AC3751" s="14">
        <v>3000</v>
      </c>
      <c r="AD3751" s="14">
        <v>0</v>
      </c>
      <c r="AE3751" s="14"/>
      <c r="AF3751" s="14"/>
      <c r="AG3751" s="14"/>
      <c r="AH3751" s="14"/>
      <c r="AI3751" s="14"/>
      <c r="AJ3751" s="14">
        <f t="shared" si="5215"/>
        <v>0</v>
      </c>
      <c r="AK3751" s="14"/>
      <c r="AL3751" s="14"/>
      <c r="AM3751" s="14"/>
      <c r="AN3751" s="14"/>
      <c r="AO3751" s="14"/>
      <c r="AP3751" s="14"/>
      <c r="AQ3751" s="14"/>
      <c r="AR3751" s="14"/>
      <c r="AS3751" s="14"/>
      <c r="AT3751" s="14"/>
      <c r="AU3751" s="14"/>
      <c r="AV3751" s="14"/>
      <c r="AW3751" s="14">
        <v>0</v>
      </c>
      <c r="AX3751" s="14">
        <v>0</v>
      </c>
      <c r="AY3751" s="14">
        <v>0</v>
      </c>
      <c r="AZ3751" s="14"/>
      <c r="BA3751" s="14"/>
      <c r="BB3751" s="14"/>
      <c r="BC3751" s="14"/>
      <c r="BD3751" s="14"/>
      <c r="BE3751" s="14">
        <f t="shared" si="5216"/>
        <v>0</v>
      </c>
      <c r="BF3751" s="14"/>
      <c r="BG3751" s="14"/>
      <c r="BH3751" s="14"/>
      <c r="BI3751" s="14"/>
      <c r="BJ3751" s="14"/>
      <c r="BK3751" s="14"/>
      <c r="BL3751" s="14"/>
      <c r="BM3751" s="14"/>
      <c r="BN3751" s="14"/>
      <c r="BO3751" s="14"/>
      <c r="BP3751" s="14"/>
      <c r="BQ3751" s="14"/>
      <c r="BR3751" s="14">
        <v>0</v>
      </c>
      <c r="BS3751" s="14">
        <v>0</v>
      </c>
    </row>
    <row r="3752" spans="1:71" ht="22.5" x14ac:dyDescent="0.25">
      <c r="A3752" s="4" t="s">
        <v>915</v>
      </c>
      <c r="B3752" s="4" t="s">
        <v>75</v>
      </c>
      <c r="C3752" s="4" t="s">
        <v>1563</v>
      </c>
      <c r="D3752" s="65" t="s">
        <v>1564</v>
      </c>
      <c r="E3752" s="75">
        <v>6139</v>
      </c>
      <c r="F3752" s="65" t="s">
        <v>1571</v>
      </c>
      <c r="G3752" s="61" t="s">
        <v>1894</v>
      </c>
      <c r="H3752" s="13" t="s">
        <v>46</v>
      </c>
      <c r="I3752" s="14">
        <v>0</v>
      </c>
      <c r="J3752" s="14"/>
      <c r="K3752" s="14"/>
      <c r="L3752" s="14"/>
      <c r="M3752" s="14"/>
      <c r="N3752" s="14"/>
      <c r="O3752" s="14">
        <f t="shared" si="5214"/>
        <v>0</v>
      </c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>
        <v>0</v>
      </c>
      <c r="AC3752" s="14">
        <v>0</v>
      </c>
      <c r="AD3752" s="14">
        <v>0</v>
      </c>
      <c r="AE3752" s="14"/>
      <c r="AF3752" s="14"/>
      <c r="AG3752" s="14"/>
      <c r="AH3752" s="14"/>
      <c r="AI3752" s="14"/>
      <c r="AJ3752" s="14">
        <f t="shared" si="5215"/>
        <v>0</v>
      </c>
      <c r="AK3752" s="14"/>
      <c r="AL3752" s="14"/>
      <c r="AM3752" s="14"/>
      <c r="AN3752" s="14"/>
      <c r="AO3752" s="14"/>
      <c r="AP3752" s="14"/>
      <c r="AQ3752" s="14"/>
      <c r="AR3752" s="14"/>
      <c r="AS3752" s="14"/>
      <c r="AT3752" s="14"/>
      <c r="AU3752" s="14"/>
      <c r="AV3752" s="14"/>
      <c r="AW3752" s="14">
        <v>0</v>
      </c>
      <c r="AX3752" s="14">
        <v>0</v>
      </c>
      <c r="AY3752" s="14">
        <v>0</v>
      </c>
      <c r="AZ3752" s="14"/>
      <c r="BA3752" s="14"/>
      <c r="BB3752" s="14"/>
      <c r="BC3752" s="14"/>
      <c r="BD3752" s="14"/>
      <c r="BE3752" s="14">
        <f t="shared" si="5216"/>
        <v>0</v>
      </c>
      <c r="BF3752" s="14"/>
      <c r="BG3752" s="14"/>
      <c r="BH3752" s="14"/>
      <c r="BI3752" s="14"/>
      <c r="BJ3752" s="14"/>
      <c r="BK3752" s="14"/>
      <c r="BL3752" s="14"/>
      <c r="BM3752" s="14"/>
      <c r="BN3752" s="14"/>
      <c r="BO3752" s="14"/>
      <c r="BP3752" s="14"/>
      <c r="BQ3752" s="14"/>
      <c r="BR3752" s="14">
        <v>0</v>
      </c>
      <c r="BS3752" s="14">
        <v>0</v>
      </c>
    </row>
    <row r="3753" spans="1:71" ht="22.5" x14ac:dyDescent="0.25">
      <c r="A3753" s="4" t="s">
        <v>915</v>
      </c>
      <c r="B3753" s="4" t="s">
        <v>75</v>
      </c>
      <c r="C3753" s="4" t="s">
        <v>1563</v>
      </c>
      <c r="D3753" s="65" t="s">
        <v>1564</v>
      </c>
      <c r="E3753" s="75">
        <v>6139</v>
      </c>
      <c r="F3753" s="65" t="s">
        <v>1572</v>
      </c>
      <c r="G3753" s="61" t="s">
        <v>1894</v>
      </c>
      <c r="H3753" s="13" t="s">
        <v>52</v>
      </c>
      <c r="I3753" s="14">
        <v>0</v>
      </c>
      <c r="J3753" s="14"/>
      <c r="K3753" s="14"/>
      <c r="L3753" s="14"/>
      <c r="M3753" s="14"/>
      <c r="N3753" s="14"/>
      <c r="O3753" s="14">
        <f t="shared" si="5214"/>
        <v>0</v>
      </c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>
        <v>0</v>
      </c>
      <c r="AC3753" s="14">
        <v>0</v>
      </c>
      <c r="AD3753" s="14">
        <v>0</v>
      </c>
      <c r="AE3753" s="14"/>
      <c r="AF3753" s="14"/>
      <c r="AG3753" s="14"/>
      <c r="AH3753" s="14"/>
      <c r="AI3753" s="14"/>
      <c r="AJ3753" s="14">
        <f t="shared" si="5215"/>
        <v>0</v>
      </c>
      <c r="AK3753" s="14"/>
      <c r="AL3753" s="14"/>
      <c r="AM3753" s="14"/>
      <c r="AN3753" s="14"/>
      <c r="AO3753" s="14"/>
      <c r="AP3753" s="14"/>
      <c r="AQ3753" s="14"/>
      <c r="AR3753" s="14"/>
      <c r="AS3753" s="14"/>
      <c r="AT3753" s="14"/>
      <c r="AU3753" s="14"/>
      <c r="AV3753" s="14"/>
      <c r="AW3753" s="14">
        <v>0</v>
      </c>
      <c r="AX3753" s="14">
        <v>0</v>
      </c>
      <c r="AY3753" s="14">
        <v>0</v>
      </c>
      <c r="AZ3753" s="14"/>
      <c r="BA3753" s="14"/>
      <c r="BB3753" s="14"/>
      <c r="BC3753" s="14"/>
      <c r="BD3753" s="14"/>
      <c r="BE3753" s="14">
        <f t="shared" si="5216"/>
        <v>0</v>
      </c>
      <c r="BF3753" s="14"/>
      <c r="BG3753" s="14"/>
      <c r="BH3753" s="14"/>
      <c r="BI3753" s="14"/>
      <c r="BJ3753" s="14"/>
      <c r="BK3753" s="14"/>
      <c r="BL3753" s="14"/>
      <c r="BM3753" s="14"/>
      <c r="BN3753" s="14"/>
      <c r="BO3753" s="14"/>
      <c r="BP3753" s="14"/>
      <c r="BQ3753" s="14"/>
      <c r="BR3753" s="14">
        <v>0</v>
      </c>
      <c r="BS3753" s="14">
        <v>0</v>
      </c>
    </row>
    <row r="3754" spans="1:71" ht="22.5" x14ac:dyDescent="0.25">
      <c r="A3754" s="1" t="s">
        <v>1</v>
      </c>
      <c r="B3754" s="1" t="s">
        <v>1</v>
      </c>
      <c r="C3754" s="1" t="s">
        <v>1</v>
      </c>
      <c r="D3754" s="64" t="s">
        <v>1</v>
      </c>
      <c r="E3754" s="64" t="s">
        <v>1</v>
      </c>
      <c r="F3754" s="64" t="s">
        <v>1</v>
      </c>
      <c r="G3754" s="2" t="s">
        <v>1</v>
      </c>
      <c r="H3754" s="10" t="s">
        <v>53</v>
      </c>
      <c r="I3754" s="11">
        <f t="shared" ref="I3754:X3755" si="5226">SUM(I3755)</f>
        <v>0</v>
      </c>
      <c r="J3754" s="11">
        <f t="shared" si="5226"/>
        <v>0</v>
      </c>
      <c r="K3754" s="11">
        <f t="shared" si="5226"/>
        <v>0</v>
      </c>
      <c r="L3754" s="11">
        <f t="shared" si="5226"/>
        <v>0</v>
      </c>
      <c r="M3754" s="11">
        <f t="shared" si="5226"/>
        <v>0</v>
      </c>
      <c r="N3754" s="11">
        <f t="shared" si="5226"/>
        <v>0</v>
      </c>
      <c r="O3754" s="11">
        <f t="shared" si="5226"/>
        <v>0</v>
      </c>
      <c r="P3754" s="11">
        <f t="shared" si="5226"/>
        <v>0</v>
      </c>
      <c r="Q3754" s="11">
        <f t="shared" si="5226"/>
        <v>0</v>
      </c>
      <c r="R3754" s="11">
        <f t="shared" si="5226"/>
        <v>0</v>
      </c>
      <c r="S3754" s="11">
        <f t="shared" si="5226"/>
        <v>0</v>
      </c>
      <c r="T3754" s="11">
        <f t="shared" si="5226"/>
        <v>0</v>
      </c>
      <c r="U3754" s="11">
        <f t="shared" si="5226"/>
        <v>0</v>
      </c>
      <c r="V3754" s="11">
        <f t="shared" si="5226"/>
        <v>0</v>
      </c>
      <c r="W3754" s="11">
        <f t="shared" si="5226"/>
        <v>0</v>
      </c>
      <c r="X3754" s="11">
        <f t="shared" si="5226"/>
        <v>0</v>
      </c>
      <c r="Y3754" s="11">
        <f t="shared" ref="J3754:AA3755" si="5227">SUM(Y3755)</f>
        <v>0</v>
      </c>
      <c r="Z3754" s="11">
        <f t="shared" si="5227"/>
        <v>0</v>
      </c>
      <c r="AA3754" s="11">
        <f t="shared" si="5227"/>
        <v>0</v>
      </c>
      <c r="AB3754" s="11">
        <v>0</v>
      </c>
      <c r="AC3754" s="11">
        <v>0</v>
      </c>
      <c r="AD3754" s="11">
        <f t="shared" ref="AD3754:AS3755" si="5228">SUM(AD3755)</f>
        <v>0</v>
      </c>
      <c r="AE3754" s="11">
        <f t="shared" si="5228"/>
        <v>0</v>
      </c>
      <c r="AF3754" s="11">
        <f t="shared" si="5228"/>
        <v>0</v>
      </c>
      <c r="AG3754" s="11">
        <f t="shared" si="5228"/>
        <v>0</v>
      </c>
      <c r="AH3754" s="11">
        <f t="shared" si="5228"/>
        <v>0</v>
      </c>
      <c r="AI3754" s="11">
        <f t="shared" si="5228"/>
        <v>0</v>
      </c>
      <c r="AJ3754" s="11">
        <f t="shared" si="5228"/>
        <v>0</v>
      </c>
      <c r="AK3754" s="11">
        <f t="shared" si="5228"/>
        <v>0</v>
      </c>
      <c r="AL3754" s="11">
        <f t="shared" si="5228"/>
        <v>0</v>
      </c>
      <c r="AM3754" s="11">
        <f t="shared" si="5228"/>
        <v>0</v>
      </c>
      <c r="AN3754" s="11">
        <f t="shared" si="5228"/>
        <v>0</v>
      </c>
      <c r="AO3754" s="11">
        <f t="shared" si="5228"/>
        <v>0</v>
      </c>
      <c r="AP3754" s="11">
        <f t="shared" si="5228"/>
        <v>0</v>
      </c>
      <c r="AQ3754" s="11">
        <f t="shared" si="5228"/>
        <v>0</v>
      </c>
      <c r="AR3754" s="11">
        <f t="shared" si="5228"/>
        <v>0</v>
      </c>
      <c r="AS3754" s="11">
        <f t="shared" si="5228"/>
        <v>0</v>
      </c>
      <c r="AT3754" s="11">
        <f t="shared" ref="AE3754:AV3755" si="5229">SUM(AT3755)</f>
        <v>0</v>
      </c>
      <c r="AU3754" s="11">
        <f t="shared" si="5229"/>
        <v>0</v>
      </c>
      <c r="AV3754" s="11">
        <f t="shared" si="5229"/>
        <v>0</v>
      </c>
      <c r="AW3754" s="11">
        <v>0</v>
      </c>
      <c r="AX3754" s="11">
        <v>0</v>
      </c>
      <c r="AY3754" s="11">
        <f t="shared" ref="AY3754:BN3755" si="5230">SUM(AY3755)</f>
        <v>0</v>
      </c>
      <c r="AZ3754" s="11">
        <f t="shared" si="5230"/>
        <v>0</v>
      </c>
      <c r="BA3754" s="11">
        <f t="shared" si="5230"/>
        <v>0</v>
      </c>
      <c r="BB3754" s="11">
        <f t="shared" si="5230"/>
        <v>0</v>
      </c>
      <c r="BC3754" s="11">
        <f t="shared" si="5230"/>
        <v>0</v>
      </c>
      <c r="BD3754" s="11">
        <f t="shared" si="5230"/>
        <v>0</v>
      </c>
      <c r="BE3754" s="11">
        <f t="shared" si="5230"/>
        <v>0</v>
      </c>
      <c r="BF3754" s="11">
        <f t="shared" si="5230"/>
        <v>0</v>
      </c>
      <c r="BG3754" s="11">
        <f t="shared" si="5230"/>
        <v>0</v>
      </c>
      <c r="BH3754" s="11">
        <f t="shared" si="5230"/>
        <v>0</v>
      </c>
      <c r="BI3754" s="11">
        <f t="shared" si="5230"/>
        <v>0</v>
      </c>
      <c r="BJ3754" s="11">
        <f t="shared" si="5230"/>
        <v>0</v>
      </c>
      <c r="BK3754" s="11">
        <f t="shared" si="5230"/>
        <v>0</v>
      </c>
      <c r="BL3754" s="11">
        <f t="shared" si="5230"/>
        <v>0</v>
      </c>
      <c r="BM3754" s="11">
        <f t="shared" si="5230"/>
        <v>0</v>
      </c>
      <c r="BN3754" s="11">
        <f t="shared" si="5230"/>
        <v>0</v>
      </c>
      <c r="BO3754" s="11">
        <f t="shared" ref="AZ3754:BQ3755" si="5231">SUM(BO3755)</f>
        <v>0</v>
      </c>
      <c r="BP3754" s="11">
        <f t="shared" si="5231"/>
        <v>0</v>
      </c>
      <c r="BQ3754" s="11">
        <f t="shared" si="5231"/>
        <v>0</v>
      </c>
      <c r="BR3754" s="11">
        <v>0</v>
      </c>
      <c r="BS3754" s="11">
        <v>0</v>
      </c>
    </row>
    <row r="3755" spans="1:71" x14ac:dyDescent="0.25">
      <c r="A3755" s="4" t="s">
        <v>915</v>
      </c>
      <c r="B3755" s="4" t="s">
        <v>75</v>
      </c>
      <c r="C3755" s="4" t="s">
        <v>1563</v>
      </c>
      <c r="D3755" s="65" t="s">
        <v>1564</v>
      </c>
      <c r="E3755" s="64" t="s">
        <v>54</v>
      </c>
      <c r="F3755" s="64" t="s">
        <v>1</v>
      </c>
      <c r="G3755" s="2" t="s">
        <v>1</v>
      </c>
      <c r="H3755" s="2" t="s">
        <v>55</v>
      </c>
      <c r="I3755" s="12">
        <f t="shared" si="5226"/>
        <v>0</v>
      </c>
      <c r="J3755" s="12">
        <f t="shared" si="5227"/>
        <v>0</v>
      </c>
      <c r="K3755" s="12">
        <f t="shared" si="5227"/>
        <v>0</v>
      </c>
      <c r="L3755" s="12">
        <f t="shared" si="5227"/>
        <v>0</v>
      </c>
      <c r="M3755" s="12">
        <f t="shared" si="5227"/>
        <v>0</v>
      </c>
      <c r="N3755" s="12">
        <f t="shared" si="5227"/>
        <v>0</v>
      </c>
      <c r="O3755" s="12">
        <f t="shared" si="5227"/>
        <v>0</v>
      </c>
      <c r="P3755" s="12">
        <f t="shared" si="5227"/>
        <v>0</v>
      </c>
      <c r="Q3755" s="12">
        <f t="shared" si="5227"/>
        <v>0</v>
      </c>
      <c r="R3755" s="12">
        <f t="shared" si="5227"/>
        <v>0</v>
      </c>
      <c r="S3755" s="12">
        <f t="shared" si="5227"/>
        <v>0</v>
      </c>
      <c r="T3755" s="12">
        <f t="shared" si="5227"/>
        <v>0</v>
      </c>
      <c r="U3755" s="12">
        <f t="shared" si="5227"/>
        <v>0</v>
      </c>
      <c r="V3755" s="12">
        <f t="shared" si="5227"/>
        <v>0</v>
      </c>
      <c r="W3755" s="12">
        <f t="shared" si="5227"/>
        <v>0</v>
      </c>
      <c r="X3755" s="12">
        <f t="shared" si="5227"/>
        <v>0</v>
      </c>
      <c r="Y3755" s="12">
        <f t="shared" si="5227"/>
        <v>0</v>
      </c>
      <c r="Z3755" s="12">
        <f t="shared" si="5227"/>
        <v>0</v>
      </c>
      <c r="AA3755" s="12">
        <f t="shared" si="5227"/>
        <v>0</v>
      </c>
      <c r="AB3755" s="12">
        <v>0</v>
      </c>
      <c r="AC3755" s="12">
        <v>0</v>
      </c>
      <c r="AD3755" s="12">
        <f t="shared" si="5228"/>
        <v>0</v>
      </c>
      <c r="AE3755" s="12">
        <f t="shared" si="5229"/>
        <v>0</v>
      </c>
      <c r="AF3755" s="12">
        <f t="shared" si="5229"/>
        <v>0</v>
      </c>
      <c r="AG3755" s="12">
        <f t="shared" si="5229"/>
        <v>0</v>
      </c>
      <c r="AH3755" s="12">
        <f t="shared" si="5229"/>
        <v>0</v>
      </c>
      <c r="AI3755" s="12">
        <f t="shared" si="5229"/>
        <v>0</v>
      </c>
      <c r="AJ3755" s="12">
        <f t="shared" si="5229"/>
        <v>0</v>
      </c>
      <c r="AK3755" s="12">
        <f t="shared" si="5229"/>
        <v>0</v>
      </c>
      <c r="AL3755" s="12">
        <f t="shared" si="5229"/>
        <v>0</v>
      </c>
      <c r="AM3755" s="12">
        <f t="shared" si="5229"/>
        <v>0</v>
      </c>
      <c r="AN3755" s="12">
        <f t="shared" si="5229"/>
        <v>0</v>
      </c>
      <c r="AO3755" s="12">
        <f t="shared" si="5229"/>
        <v>0</v>
      </c>
      <c r="AP3755" s="12">
        <f t="shared" si="5229"/>
        <v>0</v>
      </c>
      <c r="AQ3755" s="12">
        <f t="shared" si="5229"/>
        <v>0</v>
      </c>
      <c r="AR3755" s="12">
        <f t="shared" si="5229"/>
        <v>0</v>
      </c>
      <c r="AS3755" s="12">
        <f t="shared" si="5229"/>
        <v>0</v>
      </c>
      <c r="AT3755" s="12">
        <f t="shared" si="5229"/>
        <v>0</v>
      </c>
      <c r="AU3755" s="12">
        <f t="shared" si="5229"/>
        <v>0</v>
      </c>
      <c r="AV3755" s="12">
        <f t="shared" si="5229"/>
        <v>0</v>
      </c>
      <c r="AW3755" s="12">
        <v>0</v>
      </c>
      <c r="AX3755" s="12">
        <v>0</v>
      </c>
      <c r="AY3755" s="12">
        <f t="shared" si="5230"/>
        <v>0</v>
      </c>
      <c r="AZ3755" s="12">
        <f t="shared" si="5231"/>
        <v>0</v>
      </c>
      <c r="BA3755" s="12">
        <f t="shared" si="5231"/>
        <v>0</v>
      </c>
      <c r="BB3755" s="12">
        <f t="shared" si="5231"/>
        <v>0</v>
      </c>
      <c r="BC3755" s="12">
        <f t="shared" si="5231"/>
        <v>0</v>
      </c>
      <c r="BD3755" s="12">
        <f t="shared" si="5231"/>
        <v>0</v>
      </c>
      <c r="BE3755" s="12">
        <f t="shared" si="5231"/>
        <v>0</v>
      </c>
      <c r="BF3755" s="12">
        <f t="shared" si="5231"/>
        <v>0</v>
      </c>
      <c r="BG3755" s="12">
        <f t="shared" si="5231"/>
        <v>0</v>
      </c>
      <c r="BH3755" s="12">
        <f t="shared" si="5231"/>
        <v>0</v>
      </c>
      <c r="BI3755" s="12">
        <f t="shared" si="5231"/>
        <v>0</v>
      </c>
      <c r="BJ3755" s="12">
        <f t="shared" si="5231"/>
        <v>0</v>
      </c>
      <c r="BK3755" s="12">
        <f t="shared" si="5231"/>
        <v>0</v>
      </c>
      <c r="BL3755" s="12">
        <f t="shared" si="5231"/>
        <v>0</v>
      </c>
      <c r="BM3755" s="12">
        <f t="shared" si="5231"/>
        <v>0</v>
      </c>
      <c r="BN3755" s="12">
        <f t="shared" si="5231"/>
        <v>0</v>
      </c>
      <c r="BO3755" s="12">
        <f t="shared" si="5231"/>
        <v>0</v>
      </c>
      <c r="BP3755" s="12">
        <f t="shared" si="5231"/>
        <v>0</v>
      </c>
      <c r="BQ3755" s="12">
        <f t="shared" si="5231"/>
        <v>0</v>
      </c>
      <c r="BR3755" s="12">
        <v>0</v>
      </c>
      <c r="BS3755" s="12">
        <v>0</v>
      </c>
    </row>
    <row r="3756" spans="1:71" x14ac:dyDescent="0.25">
      <c r="A3756" s="4" t="s">
        <v>915</v>
      </c>
      <c r="B3756" s="4" t="s">
        <v>75</v>
      </c>
      <c r="C3756" s="4" t="s">
        <v>1563</v>
      </c>
      <c r="D3756" s="65" t="s">
        <v>1564</v>
      </c>
      <c r="E3756" s="75">
        <v>6148</v>
      </c>
      <c r="F3756" s="65"/>
      <c r="G3756" s="61" t="s">
        <v>1894</v>
      </c>
      <c r="H3756" s="13" t="s">
        <v>63</v>
      </c>
      <c r="I3756" s="14">
        <v>0</v>
      </c>
      <c r="J3756" s="14"/>
      <c r="K3756" s="14"/>
      <c r="L3756" s="14"/>
      <c r="M3756" s="14"/>
      <c r="N3756" s="14"/>
      <c r="O3756" s="14">
        <f t="shared" si="5214"/>
        <v>0</v>
      </c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>
        <v>0</v>
      </c>
      <c r="AC3756" s="14">
        <v>0</v>
      </c>
      <c r="AD3756" s="14">
        <v>0</v>
      </c>
      <c r="AE3756" s="14"/>
      <c r="AF3756" s="14"/>
      <c r="AG3756" s="14"/>
      <c r="AH3756" s="14"/>
      <c r="AI3756" s="14"/>
      <c r="AJ3756" s="14">
        <f t="shared" si="5215"/>
        <v>0</v>
      </c>
      <c r="AK3756" s="14"/>
      <c r="AL3756" s="14"/>
      <c r="AM3756" s="14"/>
      <c r="AN3756" s="14"/>
      <c r="AO3756" s="14"/>
      <c r="AP3756" s="14"/>
      <c r="AQ3756" s="14"/>
      <c r="AR3756" s="14"/>
      <c r="AS3756" s="14"/>
      <c r="AT3756" s="14"/>
      <c r="AU3756" s="14"/>
      <c r="AV3756" s="14"/>
      <c r="AW3756" s="14">
        <v>0</v>
      </c>
      <c r="AX3756" s="14">
        <v>0</v>
      </c>
      <c r="AY3756" s="14">
        <v>0</v>
      </c>
      <c r="AZ3756" s="14"/>
      <c r="BA3756" s="14"/>
      <c r="BB3756" s="14"/>
      <c r="BC3756" s="14"/>
      <c r="BD3756" s="14"/>
      <c r="BE3756" s="14">
        <f t="shared" si="5216"/>
        <v>0</v>
      </c>
      <c r="BF3756" s="14"/>
      <c r="BG3756" s="14"/>
      <c r="BH3756" s="14"/>
      <c r="BI3756" s="14"/>
      <c r="BJ3756" s="14"/>
      <c r="BK3756" s="14"/>
      <c r="BL3756" s="14"/>
      <c r="BM3756" s="14"/>
      <c r="BN3756" s="14"/>
      <c r="BO3756" s="14"/>
      <c r="BP3756" s="14"/>
      <c r="BQ3756" s="14"/>
      <c r="BR3756" s="14">
        <v>0</v>
      </c>
      <c r="BS3756" s="14">
        <v>0</v>
      </c>
    </row>
    <row r="3757" spans="1:71" ht="22.5" x14ac:dyDescent="0.25">
      <c r="A3757" s="1" t="s">
        <v>1</v>
      </c>
      <c r="B3757" s="1" t="s">
        <v>1</v>
      </c>
      <c r="C3757" s="1" t="s">
        <v>1</v>
      </c>
      <c r="D3757" s="64" t="s">
        <v>1</v>
      </c>
      <c r="E3757" s="64" t="s">
        <v>1</v>
      </c>
      <c r="F3757" s="64" t="s">
        <v>1</v>
      </c>
      <c r="G3757" s="2" t="s">
        <v>1</v>
      </c>
      <c r="H3757" s="10" t="s">
        <v>64</v>
      </c>
      <c r="I3757" s="11">
        <f t="shared" ref="I3757:AA3757" si="5232">SUM(I3758)</f>
        <v>20000</v>
      </c>
      <c r="J3757" s="11">
        <f t="shared" si="5232"/>
        <v>0</v>
      </c>
      <c r="K3757" s="11">
        <f t="shared" si="5232"/>
        <v>0</v>
      </c>
      <c r="L3757" s="11">
        <f t="shared" si="5232"/>
        <v>0</v>
      </c>
      <c r="M3757" s="11">
        <f t="shared" si="5232"/>
        <v>0</v>
      </c>
      <c r="N3757" s="11">
        <f t="shared" si="5232"/>
        <v>0</v>
      </c>
      <c r="O3757" s="11">
        <f t="shared" si="5232"/>
        <v>20000</v>
      </c>
      <c r="P3757" s="11">
        <f t="shared" si="5232"/>
        <v>0</v>
      </c>
      <c r="Q3757" s="11">
        <f t="shared" si="5232"/>
        <v>0</v>
      </c>
      <c r="R3757" s="11">
        <f t="shared" si="5232"/>
        <v>0</v>
      </c>
      <c r="S3757" s="11">
        <f t="shared" si="5232"/>
        <v>0</v>
      </c>
      <c r="T3757" s="11">
        <f t="shared" si="5232"/>
        <v>0</v>
      </c>
      <c r="U3757" s="11">
        <f t="shared" si="5232"/>
        <v>0</v>
      </c>
      <c r="V3757" s="11">
        <f t="shared" si="5232"/>
        <v>0</v>
      </c>
      <c r="W3757" s="11">
        <f t="shared" si="5232"/>
        <v>0</v>
      </c>
      <c r="X3757" s="11">
        <f t="shared" si="5232"/>
        <v>0</v>
      </c>
      <c r="Y3757" s="11">
        <f t="shared" si="5232"/>
        <v>0</v>
      </c>
      <c r="Z3757" s="11">
        <f t="shared" si="5232"/>
        <v>0</v>
      </c>
      <c r="AA3757" s="11">
        <f t="shared" si="5232"/>
        <v>0</v>
      </c>
      <c r="AB3757" s="11">
        <v>0</v>
      </c>
      <c r="AC3757" s="11">
        <v>20000</v>
      </c>
      <c r="AD3757" s="11">
        <f t="shared" ref="AD3757:AV3757" si="5233">SUM(AD3758)</f>
        <v>0</v>
      </c>
      <c r="AE3757" s="11">
        <f t="shared" si="5233"/>
        <v>0</v>
      </c>
      <c r="AF3757" s="11">
        <f t="shared" si="5233"/>
        <v>0</v>
      </c>
      <c r="AG3757" s="11">
        <f t="shared" si="5233"/>
        <v>0</v>
      </c>
      <c r="AH3757" s="11">
        <f t="shared" si="5233"/>
        <v>0</v>
      </c>
      <c r="AI3757" s="11">
        <f t="shared" si="5233"/>
        <v>0</v>
      </c>
      <c r="AJ3757" s="11">
        <f t="shared" si="5233"/>
        <v>0</v>
      </c>
      <c r="AK3757" s="11">
        <f t="shared" si="5233"/>
        <v>0</v>
      </c>
      <c r="AL3757" s="11">
        <f t="shared" si="5233"/>
        <v>0</v>
      </c>
      <c r="AM3757" s="11">
        <f t="shared" si="5233"/>
        <v>0</v>
      </c>
      <c r="AN3757" s="11">
        <f t="shared" si="5233"/>
        <v>0</v>
      </c>
      <c r="AO3757" s="11">
        <f t="shared" si="5233"/>
        <v>0</v>
      </c>
      <c r="AP3757" s="11">
        <f t="shared" si="5233"/>
        <v>0</v>
      </c>
      <c r="AQ3757" s="11">
        <f t="shared" si="5233"/>
        <v>0</v>
      </c>
      <c r="AR3757" s="11">
        <f t="shared" si="5233"/>
        <v>0</v>
      </c>
      <c r="AS3757" s="11">
        <f t="shared" si="5233"/>
        <v>0</v>
      </c>
      <c r="AT3757" s="11">
        <f t="shared" si="5233"/>
        <v>0</v>
      </c>
      <c r="AU3757" s="11">
        <f t="shared" si="5233"/>
        <v>0</v>
      </c>
      <c r="AV3757" s="11">
        <f t="shared" si="5233"/>
        <v>0</v>
      </c>
      <c r="AW3757" s="11">
        <v>0</v>
      </c>
      <c r="AX3757" s="11">
        <v>0</v>
      </c>
      <c r="AY3757" s="11">
        <f t="shared" ref="AY3757:BQ3757" si="5234">SUM(AY3758)</f>
        <v>0</v>
      </c>
      <c r="AZ3757" s="11">
        <f t="shared" si="5234"/>
        <v>0</v>
      </c>
      <c r="BA3757" s="11">
        <f t="shared" si="5234"/>
        <v>0</v>
      </c>
      <c r="BB3757" s="11">
        <f t="shared" si="5234"/>
        <v>0</v>
      </c>
      <c r="BC3757" s="11">
        <f t="shared" si="5234"/>
        <v>0</v>
      </c>
      <c r="BD3757" s="11">
        <f t="shared" si="5234"/>
        <v>0</v>
      </c>
      <c r="BE3757" s="11">
        <f t="shared" si="5234"/>
        <v>0</v>
      </c>
      <c r="BF3757" s="11">
        <f t="shared" si="5234"/>
        <v>0</v>
      </c>
      <c r="BG3757" s="11">
        <f t="shared" si="5234"/>
        <v>0</v>
      </c>
      <c r="BH3757" s="11">
        <f t="shared" si="5234"/>
        <v>0</v>
      </c>
      <c r="BI3757" s="11">
        <f t="shared" si="5234"/>
        <v>0</v>
      </c>
      <c r="BJ3757" s="11">
        <f t="shared" si="5234"/>
        <v>0</v>
      </c>
      <c r="BK3757" s="11">
        <f t="shared" si="5234"/>
        <v>0</v>
      </c>
      <c r="BL3757" s="11">
        <f t="shared" si="5234"/>
        <v>0</v>
      </c>
      <c r="BM3757" s="11">
        <f t="shared" si="5234"/>
        <v>0</v>
      </c>
      <c r="BN3757" s="11">
        <f t="shared" si="5234"/>
        <v>0</v>
      </c>
      <c r="BO3757" s="11">
        <f t="shared" si="5234"/>
        <v>0</v>
      </c>
      <c r="BP3757" s="11">
        <f t="shared" si="5234"/>
        <v>0</v>
      </c>
      <c r="BQ3757" s="11">
        <f t="shared" si="5234"/>
        <v>0</v>
      </c>
      <c r="BR3757" s="11">
        <v>0</v>
      </c>
      <c r="BS3757" s="11">
        <v>0</v>
      </c>
    </row>
    <row r="3758" spans="1:71" x14ac:dyDescent="0.25">
      <c r="A3758" s="4" t="s">
        <v>915</v>
      </c>
      <c r="B3758" s="4" t="s">
        <v>75</v>
      </c>
      <c r="C3758" s="4" t="s">
        <v>1563</v>
      </c>
      <c r="D3758" s="65" t="s">
        <v>1564</v>
      </c>
      <c r="E3758" s="64" t="s">
        <v>65</v>
      </c>
      <c r="F3758" s="64" t="s">
        <v>1</v>
      </c>
      <c r="G3758" s="2" t="s">
        <v>1</v>
      </c>
      <c r="H3758" s="2" t="s">
        <v>66</v>
      </c>
      <c r="I3758" s="12">
        <f t="shared" ref="I3758:AA3758" si="5235">SUM(I3759:I3760)</f>
        <v>20000</v>
      </c>
      <c r="J3758" s="12">
        <f t="shared" si="5235"/>
        <v>0</v>
      </c>
      <c r="K3758" s="12">
        <f t="shared" si="5235"/>
        <v>0</v>
      </c>
      <c r="L3758" s="12">
        <f t="shared" si="5235"/>
        <v>0</v>
      </c>
      <c r="M3758" s="12">
        <f t="shared" si="5235"/>
        <v>0</v>
      </c>
      <c r="N3758" s="12">
        <f t="shared" si="5235"/>
        <v>0</v>
      </c>
      <c r="O3758" s="12">
        <f t="shared" ref="O3758" si="5236">SUM(O3759:O3760)</f>
        <v>20000</v>
      </c>
      <c r="P3758" s="12">
        <f t="shared" si="5235"/>
        <v>0</v>
      </c>
      <c r="Q3758" s="12">
        <f t="shared" si="5235"/>
        <v>0</v>
      </c>
      <c r="R3758" s="12">
        <f t="shared" si="5235"/>
        <v>0</v>
      </c>
      <c r="S3758" s="12">
        <f t="shared" si="5235"/>
        <v>0</v>
      </c>
      <c r="T3758" s="12">
        <f t="shared" si="5235"/>
        <v>0</v>
      </c>
      <c r="U3758" s="12">
        <f t="shared" si="5235"/>
        <v>0</v>
      </c>
      <c r="V3758" s="12">
        <f t="shared" si="5235"/>
        <v>0</v>
      </c>
      <c r="W3758" s="12">
        <f t="shared" si="5235"/>
        <v>0</v>
      </c>
      <c r="X3758" s="12">
        <f t="shared" si="5235"/>
        <v>0</v>
      </c>
      <c r="Y3758" s="12">
        <f t="shared" si="5235"/>
        <v>0</v>
      </c>
      <c r="Z3758" s="12">
        <f t="shared" si="5235"/>
        <v>0</v>
      </c>
      <c r="AA3758" s="12">
        <f t="shared" si="5235"/>
        <v>0</v>
      </c>
      <c r="AB3758" s="12">
        <v>0</v>
      </c>
      <c r="AC3758" s="12">
        <v>20000</v>
      </c>
      <c r="AD3758" s="12">
        <f t="shared" ref="AD3758:AV3758" si="5237">SUM(AD3759:AD3760)</f>
        <v>0</v>
      </c>
      <c r="AE3758" s="12">
        <f t="shared" si="5237"/>
        <v>0</v>
      </c>
      <c r="AF3758" s="12">
        <f t="shared" si="5237"/>
        <v>0</v>
      </c>
      <c r="AG3758" s="12">
        <f t="shared" si="5237"/>
        <v>0</v>
      </c>
      <c r="AH3758" s="12">
        <f t="shared" si="5237"/>
        <v>0</v>
      </c>
      <c r="AI3758" s="12">
        <f t="shared" si="5237"/>
        <v>0</v>
      </c>
      <c r="AJ3758" s="12">
        <f t="shared" ref="AJ3758" si="5238">SUM(AJ3759:AJ3760)</f>
        <v>0</v>
      </c>
      <c r="AK3758" s="12">
        <f t="shared" si="5237"/>
        <v>0</v>
      </c>
      <c r="AL3758" s="12">
        <f t="shared" si="5237"/>
        <v>0</v>
      </c>
      <c r="AM3758" s="12">
        <f t="shared" si="5237"/>
        <v>0</v>
      </c>
      <c r="AN3758" s="12">
        <f t="shared" si="5237"/>
        <v>0</v>
      </c>
      <c r="AO3758" s="12">
        <f t="shared" si="5237"/>
        <v>0</v>
      </c>
      <c r="AP3758" s="12">
        <f t="shared" si="5237"/>
        <v>0</v>
      </c>
      <c r="AQ3758" s="12">
        <f t="shared" si="5237"/>
        <v>0</v>
      </c>
      <c r="AR3758" s="12">
        <f t="shared" si="5237"/>
        <v>0</v>
      </c>
      <c r="AS3758" s="12">
        <f t="shared" si="5237"/>
        <v>0</v>
      </c>
      <c r="AT3758" s="12">
        <f t="shared" si="5237"/>
        <v>0</v>
      </c>
      <c r="AU3758" s="12">
        <f t="shared" si="5237"/>
        <v>0</v>
      </c>
      <c r="AV3758" s="12">
        <f t="shared" si="5237"/>
        <v>0</v>
      </c>
      <c r="AW3758" s="12">
        <v>0</v>
      </c>
      <c r="AX3758" s="12">
        <v>0</v>
      </c>
      <c r="AY3758" s="12">
        <f t="shared" ref="AY3758:BQ3758" si="5239">SUM(AY3759:AY3760)</f>
        <v>0</v>
      </c>
      <c r="AZ3758" s="12">
        <f t="shared" si="5239"/>
        <v>0</v>
      </c>
      <c r="BA3758" s="12">
        <f t="shared" si="5239"/>
        <v>0</v>
      </c>
      <c r="BB3758" s="12">
        <f t="shared" si="5239"/>
        <v>0</v>
      </c>
      <c r="BC3758" s="12">
        <f t="shared" si="5239"/>
        <v>0</v>
      </c>
      <c r="BD3758" s="12">
        <f t="shared" si="5239"/>
        <v>0</v>
      </c>
      <c r="BE3758" s="12">
        <f t="shared" ref="BE3758" si="5240">SUM(BE3759:BE3760)</f>
        <v>0</v>
      </c>
      <c r="BF3758" s="12">
        <f t="shared" si="5239"/>
        <v>0</v>
      </c>
      <c r="BG3758" s="12">
        <f t="shared" si="5239"/>
        <v>0</v>
      </c>
      <c r="BH3758" s="12">
        <f t="shared" si="5239"/>
        <v>0</v>
      </c>
      <c r="BI3758" s="12">
        <f t="shared" si="5239"/>
        <v>0</v>
      </c>
      <c r="BJ3758" s="12">
        <f t="shared" si="5239"/>
        <v>0</v>
      </c>
      <c r="BK3758" s="12">
        <f t="shared" si="5239"/>
        <v>0</v>
      </c>
      <c r="BL3758" s="12">
        <f t="shared" si="5239"/>
        <v>0</v>
      </c>
      <c r="BM3758" s="12">
        <f t="shared" si="5239"/>
        <v>0</v>
      </c>
      <c r="BN3758" s="12">
        <f t="shared" si="5239"/>
        <v>0</v>
      </c>
      <c r="BO3758" s="12">
        <f t="shared" si="5239"/>
        <v>0</v>
      </c>
      <c r="BP3758" s="12">
        <f t="shared" si="5239"/>
        <v>0</v>
      </c>
      <c r="BQ3758" s="12">
        <f t="shared" si="5239"/>
        <v>0</v>
      </c>
      <c r="BR3758" s="12">
        <v>0</v>
      </c>
      <c r="BS3758" s="12">
        <v>0</v>
      </c>
    </row>
    <row r="3759" spans="1:71" x14ac:dyDescent="0.25">
      <c r="A3759" s="4" t="s">
        <v>915</v>
      </c>
      <c r="B3759" s="4" t="s">
        <v>75</v>
      </c>
      <c r="C3759" s="4" t="s">
        <v>1563</v>
      </c>
      <c r="D3759" s="65" t="s">
        <v>1564</v>
      </c>
      <c r="E3759" s="75">
        <v>8213</v>
      </c>
      <c r="F3759" s="65"/>
      <c r="G3759" s="61" t="s">
        <v>1894</v>
      </c>
      <c r="H3759" s="13" t="s">
        <v>68</v>
      </c>
      <c r="I3759" s="14">
        <v>10000</v>
      </c>
      <c r="J3759" s="14"/>
      <c r="K3759" s="14"/>
      <c r="L3759" s="14"/>
      <c r="M3759" s="14"/>
      <c r="N3759" s="14"/>
      <c r="O3759" s="14">
        <f t="shared" si="5214"/>
        <v>10000</v>
      </c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>
        <v>0</v>
      </c>
      <c r="AC3759" s="14">
        <v>10000</v>
      </c>
      <c r="AD3759" s="14">
        <v>0</v>
      </c>
      <c r="AE3759" s="14"/>
      <c r="AF3759" s="14"/>
      <c r="AG3759" s="14"/>
      <c r="AH3759" s="14"/>
      <c r="AI3759" s="14"/>
      <c r="AJ3759" s="14">
        <f t="shared" si="5215"/>
        <v>0</v>
      </c>
      <c r="AK3759" s="14"/>
      <c r="AL3759" s="14"/>
      <c r="AM3759" s="14"/>
      <c r="AN3759" s="14"/>
      <c r="AO3759" s="14"/>
      <c r="AP3759" s="14"/>
      <c r="AQ3759" s="14"/>
      <c r="AR3759" s="14"/>
      <c r="AS3759" s="14"/>
      <c r="AT3759" s="14"/>
      <c r="AU3759" s="14"/>
      <c r="AV3759" s="14"/>
      <c r="AW3759" s="14">
        <v>0</v>
      </c>
      <c r="AX3759" s="14">
        <v>0</v>
      </c>
      <c r="AY3759" s="14">
        <v>0</v>
      </c>
      <c r="AZ3759" s="14"/>
      <c r="BA3759" s="14"/>
      <c r="BB3759" s="14"/>
      <c r="BC3759" s="14"/>
      <c r="BD3759" s="14"/>
      <c r="BE3759" s="14">
        <f t="shared" si="5216"/>
        <v>0</v>
      </c>
      <c r="BF3759" s="14"/>
      <c r="BG3759" s="14"/>
      <c r="BH3759" s="14"/>
      <c r="BI3759" s="14"/>
      <c r="BJ3759" s="14"/>
      <c r="BK3759" s="14"/>
      <c r="BL3759" s="14"/>
      <c r="BM3759" s="14"/>
      <c r="BN3759" s="14"/>
      <c r="BO3759" s="14"/>
      <c r="BP3759" s="14"/>
      <c r="BQ3759" s="14"/>
      <c r="BR3759" s="14">
        <v>0</v>
      </c>
      <c r="BS3759" s="14">
        <v>0</v>
      </c>
    </row>
    <row r="3760" spans="1:71" x14ac:dyDescent="0.25">
      <c r="A3760" s="4" t="s">
        <v>915</v>
      </c>
      <c r="B3760" s="4" t="s">
        <v>75</v>
      </c>
      <c r="C3760" s="4" t="s">
        <v>1563</v>
      </c>
      <c r="D3760" s="65" t="s">
        <v>1564</v>
      </c>
      <c r="E3760" s="75">
        <v>8216</v>
      </c>
      <c r="F3760" s="65"/>
      <c r="G3760" s="61" t="s">
        <v>1894</v>
      </c>
      <c r="H3760" s="13" t="s">
        <v>306</v>
      </c>
      <c r="I3760" s="14">
        <v>10000</v>
      </c>
      <c r="J3760" s="14"/>
      <c r="K3760" s="14"/>
      <c r="L3760" s="14"/>
      <c r="M3760" s="14"/>
      <c r="N3760" s="14"/>
      <c r="O3760" s="14">
        <f t="shared" si="5214"/>
        <v>10000</v>
      </c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>
        <v>0</v>
      </c>
      <c r="AC3760" s="14">
        <v>10000</v>
      </c>
      <c r="AD3760" s="14">
        <v>0</v>
      </c>
      <c r="AE3760" s="14"/>
      <c r="AF3760" s="14"/>
      <c r="AG3760" s="14"/>
      <c r="AH3760" s="14"/>
      <c r="AI3760" s="14"/>
      <c r="AJ3760" s="14">
        <f t="shared" si="5215"/>
        <v>0</v>
      </c>
      <c r="AK3760" s="14"/>
      <c r="AL3760" s="14"/>
      <c r="AM3760" s="14"/>
      <c r="AN3760" s="14"/>
      <c r="AO3760" s="14"/>
      <c r="AP3760" s="14"/>
      <c r="AQ3760" s="14"/>
      <c r="AR3760" s="14"/>
      <c r="AS3760" s="14"/>
      <c r="AT3760" s="14"/>
      <c r="AU3760" s="14"/>
      <c r="AV3760" s="14"/>
      <c r="AW3760" s="14">
        <v>0</v>
      </c>
      <c r="AX3760" s="14">
        <v>0</v>
      </c>
      <c r="AY3760" s="14">
        <v>0</v>
      </c>
      <c r="AZ3760" s="14"/>
      <c r="BA3760" s="14"/>
      <c r="BB3760" s="14"/>
      <c r="BC3760" s="14"/>
      <c r="BD3760" s="14"/>
      <c r="BE3760" s="14">
        <f t="shared" si="5216"/>
        <v>0</v>
      </c>
      <c r="BF3760" s="14"/>
      <c r="BG3760" s="14"/>
      <c r="BH3760" s="14"/>
      <c r="BI3760" s="14"/>
      <c r="BJ3760" s="14"/>
      <c r="BK3760" s="14"/>
      <c r="BL3760" s="14"/>
      <c r="BM3760" s="14"/>
      <c r="BN3760" s="14"/>
      <c r="BO3760" s="14"/>
      <c r="BP3760" s="14"/>
      <c r="BQ3760" s="14"/>
      <c r="BR3760" s="14">
        <v>0</v>
      </c>
      <c r="BS3760" s="14">
        <v>0</v>
      </c>
    </row>
    <row r="3761" spans="1:71" x14ac:dyDescent="0.25">
      <c r="A3761" s="13" t="s">
        <v>1</v>
      </c>
      <c r="B3761" s="13" t="s">
        <v>1</v>
      </c>
      <c r="C3761" s="13" t="s">
        <v>1</v>
      </c>
      <c r="D3761" s="60" t="s">
        <v>1</v>
      </c>
      <c r="E3761" s="60" t="s">
        <v>1</v>
      </c>
      <c r="F3761" s="60" t="s">
        <v>1</v>
      </c>
      <c r="G3761" s="13" t="s">
        <v>1</v>
      </c>
      <c r="H3761" s="10" t="s">
        <v>1573</v>
      </c>
      <c r="I3761" s="11">
        <f t="shared" ref="I3761:AA3761" si="5241">SUM(I3731,I3754,I3757)</f>
        <v>181100</v>
      </c>
      <c r="J3761" s="11">
        <f t="shared" si="5241"/>
        <v>0</v>
      </c>
      <c r="K3761" s="11">
        <f t="shared" si="5241"/>
        <v>0</v>
      </c>
      <c r="L3761" s="11">
        <f t="shared" si="5241"/>
        <v>0</v>
      </c>
      <c r="M3761" s="11">
        <f t="shared" si="5241"/>
        <v>0</v>
      </c>
      <c r="N3761" s="11">
        <f t="shared" si="5241"/>
        <v>0</v>
      </c>
      <c r="O3761" s="11">
        <f t="shared" si="5241"/>
        <v>181100</v>
      </c>
      <c r="P3761" s="11">
        <f t="shared" si="5241"/>
        <v>5201</v>
      </c>
      <c r="Q3761" s="11">
        <f t="shared" si="5241"/>
        <v>23218</v>
      </c>
      <c r="R3761" s="11">
        <f t="shared" si="5241"/>
        <v>26960</v>
      </c>
      <c r="S3761" s="11">
        <f t="shared" si="5241"/>
        <v>0</v>
      </c>
      <c r="T3761" s="11">
        <f t="shared" si="5241"/>
        <v>0</v>
      </c>
      <c r="U3761" s="11">
        <f t="shared" si="5241"/>
        <v>0</v>
      </c>
      <c r="V3761" s="11">
        <f t="shared" si="5241"/>
        <v>0</v>
      </c>
      <c r="W3761" s="11">
        <f t="shared" si="5241"/>
        <v>0</v>
      </c>
      <c r="X3761" s="11">
        <f t="shared" si="5241"/>
        <v>0</v>
      </c>
      <c r="Y3761" s="11">
        <f t="shared" si="5241"/>
        <v>0</v>
      </c>
      <c r="Z3761" s="11">
        <f t="shared" si="5241"/>
        <v>0</v>
      </c>
      <c r="AA3761" s="11">
        <f t="shared" si="5241"/>
        <v>0</v>
      </c>
      <c r="AB3761" s="11">
        <v>55379</v>
      </c>
      <c r="AC3761" s="11">
        <v>125721</v>
      </c>
      <c r="AD3761" s="11">
        <f t="shared" ref="AD3761:AV3761" si="5242">SUM(AD3731,AD3754,AD3757)</f>
        <v>0</v>
      </c>
      <c r="AE3761" s="11">
        <f t="shared" si="5242"/>
        <v>0</v>
      </c>
      <c r="AF3761" s="11">
        <f t="shared" si="5242"/>
        <v>0</v>
      </c>
      <c r="AG3761" s="11">
        <f t="shared" si="5242"/>
        <v>0</v>
      </c>
      <c r="AH3761" s="11">
        <f t="shared" si="5242"/>
        <v>0</v>
      </c>
      <c r="AI3761" s="11">
        <f t="shared" si="5242"/>
        <v>0</v>
      </c>
      <c r="AJ3761" s="11">
        <f t="shared" si="5242"/>
        <v>0</v>
      </c>
      <c r="AK3761" s="11">
        <f t="shared" si="5242"/>
        <v>0</v>
      </c>
      <c r="AL3761" s="11">
        <f t="shared" si="5242"/>
        <v>0</v>
      </c>
      <c r="AM3761" s="11">
        <f t="shared" si="5242"/>
        <v>0</v>
      </c>
      <c r="AN3761" s="11">
        <f t="shared" si="5242"/>
        <v>0</v>
      </c>
      <c r="AO3761" s="11">
        <f t="shared" si="5242"/>
        <v>0</v>
      </c>
      <c r="AP3761" s="11">
        <f t="shared" si="5242"/>
        <v>0</v>
      </c>
      <c r="AQ3761" s="11">
        <f t="shared" si="5242"/>
        <v>0</v>
      </c>
      <c r="AR3761" s="11">
        <f t="shared" si="5242"/>
        <v>0</v>
      </c>
      <c r="AS3761" s="11">
        <f t="shared" si="5242"/>
        <v>0</v>
      </c>
      <c r="AT3761" s="11">
        <f t="shared" si="5242"/>
        <v>0</v>
      </c>
      <c r="AU3761" s="11">
        <f t="shared" si="5242"/>
        <v>0</v>
      </c>
      <c r="AV3761" s="11">
        <f t="shared" si="5242"/>
        <v>0</v>
      </c>
      <c r="AW3761" s="11">
        <v>0</v>
      </c>
      <c r="AX3761" s="11">
        <v>0</v>
      </c>
      <c r="AY3761" s="11">
        <f t="shared" ref="AY3761:BQ3761" si="5243">SUM(AY3731,AY3754,AY3757)</f>
        <v>0</v>
      </c>
      <c r="AZ3761" s="11">
        <f t="shared" si="5243"/>
        <v>8018</v>
      </c>
      <c r="BA3761" s="11">
        <f t="shared" si="5243"/>
        <v>0</v>
      </c>
      <c r="BB3761" s="11">
        <f t="shared" si="5243"/>
        <v>3821</v>
      </c>
      <c r="BC3761" s="11">
        <f t="shared" si="5243"/>
        <v>0</v>
      </c>
      <c r="BD3761" s="11">
        <f t="shared" si="5243"/>
        <v>0</v>
      </c>
      <c r="BE3761" s="11">
        <f t="shared" si="5243"/>
        <v>11839</v>
      </c>
      <c r="BF3761" s="11">
        <f t="shared" si="5243"/>
        <v>0</v>
      </c>
      <c r="BG3761" s="11">
        <f t="shared" si="5243"/>
        <v>2861</v>
      </c>
      <c r="BH3761" s="11">
        <f t="shared" si="5243"/>
        <v>8978</v>
      </c>
      <c r="BI3761" s="11">
        <f t="shared" si="5243"/>
        <v>0</v>
      </c>
      <c r="BJ3761" s="11">
        <f t="shared" si="5243"/>
        <v>0</v>
      </c>
      <c r="BK3761" s="11">
        <f t="shared" si="5243"/>
        <v>0</v>
      </c>
      <c r="BL3761" s="11">
        <f t="shared" si="5243"/>
        <v>0</v>
      </c>
      <c r="BM3761" s="11">
        <f t="shared" si="5243"/>
        <v>0</v>
      </c>
      <c r="BN3761" s="11">
        <f t="shared" si="5243"/>
        <v>0</v>
      </c>
      <c r="BO3761" s="11">
        <f t="shared" si="5243"/>
        <v>0</v>
      </c>
      <c r="BP3761" s="11">
        <f t="shared" si="5243"/>
        <v>0</v>
      </c>
      <c r="BQ3761" s="11">
        <f t="shared" si="5243"/>
        <v>0</v>
      </c>
      <c r="BR3761" s="11">
        <v>11839</v>
      </c>
      <c r="BS3761" s="11">
        <v>0</v>
      </c>
    </row>
    <row r="3762" spans="1:71" ht="15.75" thickBot="1" x14ac:dyDescent="0.3">
      <c r="A3762" s="13" t="s">
        <v>1</v>
      </c>
      <c r="B3762" s="13" t="s">
        <v>1</v>
      </c>
      <c r="C3762" s="13" t="s">
        <v>1</v>
      </c>
      <c r="D3762" s="60" t="s">
        <v>1</v>
      </c>
      <c r="E3762" s="60" t="s">
        <v>1</v>
      </c>
      <c r="F3762" s="60" t="s">
        <v>1</v>
      </c>
      <c r="G3762" s="13" t="s">
        <v>1</v>
      </c>
      <c r="H3762" s="2" t="s">
        <v>70</v>
      </c>
      <c r="I3762" s="13" t="s">
        <v>1</v>
      </c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>
        <v>0</v>
      </c>
      <c r="AC3762" s="13">
        <v>0</v>
      </c>
      <c r="AD3762" s="13" t="s">
        <v>1</v>
      </c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13"/>
      <c r="AQ3762" s="13"/>
      <c r="AR3762" s="13"/>
      <c r="AS3762" s="13"/>
      <c r="AT3762" s="13"/>
      <c r="AU3762" s="13"/>
      <c r="AV3762" s="13"/>
      <c r="AW3762" s="13">
        <v>0</v>
      </c>
      <c r="AX3762" s="13">
        <v>0</v>
      </c>
      <c r="AY3762" s="13" t="s">
        <v>1</v>
      </c>
      <c r="AZ3762" s="13"/>
      <c r="BA3762" s="13"/>
      <c r="BB3762" s="13"/>
      <c r="BC3762" s="13"/>
      <c r="BD3762" s="13"/>
      <c r="BE3762" s="13"/>
      <c r="BF3762" s="13"/>
      <c r="BG3762" s="13"/>
      <c r="BH3762" s="13"/>
      <c r="BI3762" s="13"/>
      <c r="BJ3762" s="13"/>
      <c r="BK3762" s="13"/>
      <c r="BL3762" s="13"/>
      <c r="BM3762" s="13"/>
      <c r="BN3762" s="13"/>
      <c r="BO3762" s="13"/>
      <c r="BP3762" s="13"/>
      <c r="BQ3762" s="13"/>
      <c r="BR3762" s="13">
        <v>0</v>
      </c>
      <c r="BS3762" s="13">
        <v>0</v>
      </c>
    </row>
    <row r="3763" spans="1:71" ht="69.75" customHeight="1" thickBot="1" x14ac:dyDescent="0.3">
      <c r="A3763" s="110" t="s">
        <v>1</v>
      </c>
      <c r="B3763" s="110" t="s">
        <v>1</v>
      </c>
      <c r="C3763" s="110" t="s">
        <v>1</v>
      </c>
      <c r="D3763" s="113" t="s">
        <v>1</v>
      </c>
      <c r="E3763" s="113" t="s">
        <v>1</v>
      </c>
      <c r="F3763" s="113" t="s">
        <v>1</v>
      </c>
      <c r="G3763" s="116" t="s">
        <v>1</v>
      </c>
      <c r="H3763" s="5" t="s">
        <v>71</v>
      </c>
      <c r="I3763" s="57" t="s">
        <v>11</v>
      </c>
      <c r="J3763" s="57" t="s">
        <v>1831</v>
      </c>
      <c r="K3763" s="57" t="s">
        <v>1784</v>
      </c>
      <c r="L3763" s="57" t="s">
        <v>1817</v>
      </c>
      <c r="M3763" s="57" t="s">
        <v>1818</v>
      </c>
      <c r="N3763" s="57" t="s">
        <v>1819</v>
      </c>
      <c r="O3763" s="57" t="s">
        <v>1835</v>
      </c>
      <c r="P3763" s="57" t="s">
        <v>1832</v>
      </c>
      <c r="Q3763" s="57" t="s">
        <v>1820</v>
      </c>
      <c r="R3763" s="57" t="s">
        <v>1821</v>
      </c>
      <c r="S3763" s="57" t="s">
        <v>1822</v>
      </c>
      <c r="T3763" s="57" t="s">
        <v>1823</v>
      </c>
      <c r="U3763" s="57" t="s">
        <v>1824</v>
      </c>
      <c r="V3763" s="57" t="s">
        <v>1825</v>
      </c>
      <c r="W3763" s="57" t="s">
        <v>1833</v>
      </c>
      <c r="X3763" s="57" t="s">
        <v>1834</v>
      </c>
      <c r="Y3763" s="57" t="s">
        <v>1826</v>
      </c>
      <c r="Z3763" s="57" t="s">
        <v>1827</v>
      </c>
      <c r="AA3763" s="57" t="s">
        <v>1828</v>
      </c>
      <c r="AB3763" s="57" t="s">
        <v>1829</v>
      </c>
      <c r="AC3763" s="57" t="s">
        <v>1830</v>
      </c>
      <c r="AD3763" s="58" t="s">
        <v>12</v>
      </c>
      <c r="AE3763" s="58" t="s">
        <v>1831</v>
      </c>
      <c r="AF3763" s="58" t="s">
        <v>1784</v>
      </c>
      <c r="AG3763" s="58" t="s">
        <v>1817</v>
      </c>
      <c r="AH3763" s="58" t="s">
        <v>1818</v>
      </c>
      <c r="AI3763" s="58" t="s">
        <v>1819</v>
      </c>
      <c r="AJ3763" s="58" t="s">
        <v>1836</v>
      </c>
      <c r="AK3763" s="58" t="s">
        <v>1832</v>
      </c>
      <c r="AL3763" s="58" t="s">
        <v>1820</v>
      </c>
      <c r="AM3763" s="58" t="s">
        <v>1821</v>
      </c>
      <c r="AN3763" s="58" t="s">
        <v>1822</v>
      </c>
      <c r="AO3763" s="58" t="s">
        <v>1823</v>
      </c>
      <c r="AP3763" s="58" t="s">
        <v>1824</v>
      </c>
      <c r="AQ3763" s="58" t="s">
        <v>1825</v>
      </c>
      <c r="AR3763" s="58" t="s">
        <v>1833</v>
      </c>
      <c r="AS3763" s="58" t="s">
        <v>1834</v>
      </c>
      <c r="AT3763" s="58" t="s">
        <v>1826</v>
      </c>
      <c r="AU3763" s="58" t="s">
        <v>1827</v>
      </c>
      <c r="AV3763" s="58" t="s">
        <v>1828</v>
      </c>
      <c r="AW3763" s="58" t="s">
        <v>1829</v>
      </c>
      <c r="AX3763" s="58" t="s">
        <v>1830</v>
      </c>
      <c r="AY3763" s="59" t="s">
        <v>13</v>
      </c>
      <c r="AZ3763" s="59" t="s">
        <v>1831</v>
      </c>
      <c r="BA3763" s="59" t="s">
        <v>1784</v>
      </c>
      <c r="BB3763" s="59" t="s">
        <v>1817</v>
      </c>
      <c r="BC3763" s="59" t="s">
        <v>1818</v>
      </c>
      <c r="BD3763" s="59" t="s">
        <v>1819</v>
      </c>
      <c r="BE3763" s="59" t="s">
        <v>1837</v>
      </c>
      <c r="BF3763" s="59" t="s">
        <v>1832</v>
      </c>
      <c r="BG3763" s="59" t="s">
        <v>1820</v>
      </c>
      <c r="BH3763" s="59" t="s">
        <v>1821</v>
      </c>
      <c r="BI3763" s="59" t="s">
        <v>1822</v>
      </c>
      <c r="BJ3763" s="59" t="s">
        <v>1823</v>
      </c>
      <c r="BK3763" s="59" t="s">
        <v>1824</v>
      </c>
      <c r="BL3763" s="59" t="s">
        <v>1825</v>
      </c>
      <c r="BM3763" s="59" t="s">
        <v>1833</v>
      </c>
      <c r="BN3763" s="59" t="s">
        <v>1834</v>
      </c>
      <c r="BO3763" s="59" t="s">
        <v>1826</v>
      </c>
      <c r="BP3763" s="59" t="s">
        <v>1827</v>
      </c>
      <c r="BQ3763" s="59" t="s">
        <v>1828</v>
      </c>
      <c r="BR3763" s="59" t="s">
        <v>1829</v>
      </c>
      <c r="BS3763" s="59" t="s">
        <v>1830</v>
      </c>
    </row>
    <row r="3764" spans="1:71" x14ac:dyDescent="0.25">
      <c r="A3764" s="111"/>
      <c r="B3764" s="111"/>
      <c r="C3764" s="111"/>
      <c r="D3764" s="114"/>
      <c r="E3764" s="114"/>
      <c r="F3764" s="114"/>
      <c r="G3764" s="117"/>
      <c r="H3764" s="15" t="s">
        <v>1</v>
      </c>
      <c r="I3764" s="9">
        <v>1</v>
      </c>
      <c r="J3764" s="9">
        <v>2</v>
      </c>
      <c r="K3764" s="9">
        <v>3</v>
      </c>
      <c r="L3764" s="9">
        <v>4</v>
      </c>
      <c r="M3764" s="9">
        <v>5</v>
      </c>
      <c r="N3764" s="9">
        <v>6</v>
      </c>
      <c r="O3764" s="9">
        <v>7</v>
      </c>
      <c r="P3764" s="9">
        <v>8</v>
      </c>
      <c r="Q3764" s="9">
        <v>9</v>
      </c>
      <c r="R3764" s="9">
        <v>10</v>
      </c>
      <c r="S3764" s="9">
        <v>11</v>
      </c>
      <c r="T3764" s="9">
        <v>12</v>
      </c>
      <c r="U3764" s="9">
        <v>13</v>
      </c>
      <c r="V3764" s="9">
        <v>14</v>
      </c>
      <c r="W3764" s="9">
        <v>15</v>
      </c>
      <c r="X3764" s="9">
        <v>16</v>
      </c>
      <c r="Y3764" s="9">
        <v>17</v>
      </c>
      <c r="Z3764" s="9">
        <v>18</v>
      </c>
      <c r="AA3764" s="9">
        <v>19</v>
      </c>
      <c r="AB3764" s="9">
        <v>20</v>
      </c>
      <c r="AC3764" s="9">
        <v>21</v>
      </c>
      <c r="AD3764" s="9">
        <v>1</v>
      </c>
      <c r="AE3764" s="9">
        <v>2</v>
      </c>
      <c r="AF3764" s="9">
        <v>3</v>
      </c>
      <c r="AG3764" s="9">
        <v>4</v>
      </c>
      <c r="AH3764" s="9">
        <v>5</v>
      </c>
      <c r="AI3764" s="9">
        <v>6</v>
      </c>
      <c r="AJ3764" s="9">
        <v>7</v>
      </c>
      <c r="AK3764" s="9">
        <v>8</v>
      </c>
      <c r="AL3764" s="9">
        <v>9</v>
      </c>
      <c r="AM3764" s="9">
        <v>10</v>
      </c>
      <c r="AN3764" s="9">
        <v>11</v>
      </c>
      <c r="AO3764" s="9">
        <v>12</v>
      </c>
      <c r="AP3764" s="9">
        <v>13</v>
      </c>
      <c r="AQ3764" s="9">
        <v>14</v>
      </c>
      <c r="AR3764" s="9">
        <v>15</v>
      </c>
      <c r="AS3764" s="9">
        <v>16</v>
      </c>
      <c r="AT3764" s="9">
        <v>17</v>
      </c>
      <c r="AU3764" s="9">
        <v>18</v>
      </c>
      <c r="AV3764" s="9">
        <v>19</v>
      </c>
      <c r="AW3764" s="9">
        <v>20</v>
      </c>
      <c r="AX3764" s="9">
        <v>21</v>
      </c>
      <c r="AY3764" s="9">
        <v>1</v>
      </c>
      <c r="AZ3764" s="9">
        <v>2</v>
      </c>
      <c r="BA3764" s="9">
        <v>3</v>
      </c>
      <c r="BB3764" s="9">
        <v>4</v>
      </c>
      <c r="BC3764" s="9">
        <v>5</v>
      </c>
      <c r="BD3764" s="9">
        <v>6</v>
      </c>
      <c r="BE3764" s="9">
        <v>7</v>
      </c>
      <c r="BF3764" s="9">
        <v>8</v>
      </c>
      <c r="BG3764" s="9">
        <v>9</v>
      </c>
      <c r="BH3764" s="9">
        <v>10</v>
      </c>
      <c r="BI3764" s="9">
        <v>11</v>
      </c>
      <c r="BJ3764" s="9">
        <v>12</v>
      </c>
      <c r="BK3764" s="9">
        <v>13</v>
      </c>
      <c r="BL3764" s="9">
        <v>14</v>
      </c>
      <c r="BM3764" s="9">
        <v>15</v>
      </c>
      <c r="BN3764" s="9">
        <v>16</v>
      </c>
      <c r="BO3764" s="9">
        <v>17</v>
      </c>
      <c r="BP3764" s="9">
        <v>18</v>
      </c>
      <c r="BQ3764" s="9">
        <v>19</v>
      </c>
      <c r="BR3764" s="9">
        <v>20</v>
      </c>
      <c r="BS3764" s="9">
        <v>21</v>
      </c>
    </row>
    <row r="3765" spans="1:71" x14ac:dyDescent="0.25">
      <c r="A3765" s="111"/>
      <c r="B3765" s="111"/>
      <c r="C3765" s="111"/>
      <c r="D3765" s="114"/>
      <c r="E3765" s="114"/>
      <c r="F3765" s="114"/>
      <c r="G3765" s="117"/>
      <c r="H3765" s="16" t="s">
        <v>1002</v>
      </c>
      <c r="I3765" s="17">
        <f t="shared" ref="I3765:AA3765" si="5244">SUM(I3761)</f>
        <v>181100</v>
      </c>
      <c r="J3765" s="17">
        <f t="shared" si="5244"/>
        <v>0</v>
      </c>
      <c r="K3765" s="17">
        <f t="shared" si="5244"/>
        <v>0</v>
      </c>
      <c r="L3765" s="17">
        <f t="shared" si="5244"/>
        <v>0</v>
      </c>
      <c r="M3765" s="17">
        <f t="shared" si="5244"/>
        <v>0</v>
      </c>
      <c r="N3765" s="17">
        <f t="shared" si="5244"/>
        <v>0</v>
      </c>
      <c r="O3765" s="17">
        <f t="shared" ref="O3765" si="5245">SUM(O3761)</f>
        <v>181100</v>
      </c>
      <c r="P3765" s="17">
        <f t="shared" si="5244"/>
        <v>5201</v>
      </c>
      <c r="Q3765" s="17">
        <f t="shared" si="5244"/>
        <v>23218</v>
      </c>
      <c r="R3765" s="17">
        <f t="shared" si="5244"/>
        <v>26960</v>
      </c>
      <c r="S3765" s="17">
        <f t="shared" si="5244"/>
        <v>0</v>
      </c>
      <c r="T3765" s="17">
        <f t="shared" si="5244"/>
        <v>0</v>
      </c>
      <c r="U3765" s="17">
        <f t="shared" si="5244"/>
        <v>0</v>
      </c>
      <c r="V3765" s="17">
        <f t="shared" si="5244"/>
        <v>0</v>
      </c>
      <c r="W3765" s="17">
        <f t="shared" si="5244"/>
        <v>0</v>
      </c>
      <c r="X3765" s="17">
        <f t="shared" si="5244"/>
        <v>0</v>
      </c>
      <c r="Y3765" s="17">
        <f t="shared" si="5244"/>
        <v>0</v>
      </c>
      <c r="Z3765" s="17">
        <f t="shared" si="5244"/>
        <v>0</v>
      </c>
      <c r="AA3765" s="17">
        <f t="shared" si="5244"/>
        <v>0</v>
      </c>
      <c r="AB3765" s="17">
        <v>55379</v>
      </c>
      <c r="AC3765" s="17">
        <v>125721</v>
      </c>
      <c r="AD3765" s="17">
        <f t="shared" ref="AD3765:AV3765" si="5246">SUM(AD3761)</f>
        <v>0</v>
      </c>
      <c r="AE3765" s="17">
        <f t="shared" si="5246"/>
        <v>0</v>
      </c>
      <c r="AF3765" s="17">
        <f t="shared" si="5246"/>
        <v>0</v>
      </c>
      <c r="AG3765" s="17">
        <f t="shared" si="5246"/>
        <v>0</v>
      </c>
      <c r="AH3765" s="17">
        <f t="shared" si="5246"/>
        <v>0</v>
      </c>
      <c r="AI3765" s="17">
        <f t="shared" si="5246"/>
        <v>0</v>
      </c>
      <c r="AJ3765" s="17">
        <f t="shared" ref="AJ3765" si="5247">SUM(AJ3761)</f>
        <v>0</v>
      </c>
      <c r="AK3765" s="17">
        <f t="shared" si="5246"/>
        <v>0</v>
      </c>
      <c r="AL3765" s="17">
        <f t="shared" si="5246"/>
        <v>0</v>
      </c>
      <c r="AM3765" s="17">
        <f t="shared" si="5246"/>
        <v>0</v>
      </c>
      <c r="AN3765" s="17">
        <f t="shared" si="5246"/>
        <v>0</v>
      </c>
      <c r="AO3765" s="17">
        <f t="shared" si="5246"/>
        <v>0</v>
      </c>
      <c r="AP3765" s="17">
        <f t="shared" si="5246"/>
        <v>0</v>
      </c>
      <c r="AQ3765" s="17">
        <f t="shared" si="5246"/>
        <v>0</v>
      </c>
      <c r="AR3765" s="17">
        <f t="shared" si="5246"/>
        <v>0</v>
      </c>
      <c r="AS3765" s="17">
        <f t="shared" si="5246"/>
        <v>0</v>
      </c>
      <c r="AT3765" s="17">
        <f t="shared" si="5246"/>
        <v>0</v>
      </c>
      <c r="AU3765" s="17">
        <f t="shared" si="5246"/>
        <v>0</v>
      </c>
      <c r="AV3765" s="17">
        <f t="shared" si="5246"/>
        <v>0</v>
      </c>
      <c r="AW3765" s="17">
        <v>0</v>
      </c>
      <c r="AX3765" s="17">
        <v>0</v>
      </c>
      <c r="AY3765" s="17">
        <f t="shared" ref="AY3765:BQ3765" si="5248">SUM(AY3761)</f>
        <v>0</v>
      </c>
      <c r="AZ3765" s="17">
        <f t="shared" si="5248"/>
        <v>8018</v>
      </c>
      <c r="BA3765" s="17">
        <f t="shared" si="5248"/>
        <v>0</v>
      </c>
      <c r="BB3765" s="17">
        <f t="shared" si="5248"/>
        <v>3821</v>
      </c>
      <c r="BC3765" s="17">
        <f t="shared" si="5248"/>
        <v>0</v>
      </c>
      <c r="BD3765" s="17">
        <f t="shared" si="5248"/>
        <v>0</v>
      </c>
      <c r="BE3765" s="17">
        <f t="shared" ref="BE3765" si="5249">SUM(BE3761)</f>
        <v>11839</v>
      </c>
      <c r="BF3765" s="17">
        <f t="shared" si="5248"/>
        <v>0</v>
      </c>
      <c r="BG3765" s="17">
        <f t="shared" si="5248"/>
        <v>2861</v>
      </c>
      <c r="BH3765" s="17">
        <f t="shared" si="5248"/>
        <v>8978</v>
      </c>
      <c r="BI3765" s="17">
        <f t="shared" si="5248"/>
        <v>0</v>
      </c>
      <c r="BJ3765" s="17">
        <f t="shared" si="5248"/>
        <v>0</v>
      </c>
      <c r="BK3765" s="17">
        <f t="shared" si="5248"/>
        <v>0</v>
      </c>
      <c r="BL3765" s="17">
        <f t="shared" si="5248"/>
        <v>0</v>
      </c>
      <c r="BM3765" s="17">
        <f t="shared" si="5248"/>
        <v>0</v>
      </c>
      <c r="BN3765" s="17">
        <f t="shared" si="5248"/>
        <v>0</v>
      </c>
      <c r="BO3765" s="17">
        <f t="shared" si="5248"/>
        <v>0</v>
      </c>
      <c r="BP3765" s="17">
        <f t="shared" si="5248"/>
        <v>0</v>
      </c>
      <c r="BQ3765" s="17">
        <f t="shared" si="5248"/>
        <v>0</v>
      </c>
      <c r="BR3765" s="17">
        <v>11839</v>
      </c>
      <c r="BS3765" s="17">
        <v>0</v>
      </c>
    </row>
    <row r="3766" spans="1:71" x14ac:dyDescent="0.25">
      <c r="A3766" s="111"/>
      <c r="B3766" s="111"/>
      <c r="C3766" s="111"/>
      <c r="D3766" s="114"/>
      <c r="E3766" s="114"/>
      <c r="F3766" s="114"/>
      <c r="G3766" s="117"/>
      <c r="H3766" s="18" t="s">
        <v>73</v>
      </c>
      <c r="I3766" s="17">
        <f t="shared" ref="I3766:AA3766" si="5250">SUM(I3765)</f>
        <v>181100</v>
      </c>
      <c r="J3766" s="17">
        <f t="shared" si="5250"/>
        <v>0</v>
      </c>
      <c r="K3766" s="17">
        <f t="shared" si="5250"/>
        <v>0</v>
      </c>
      <c r="L3766" s="17">
        <f t="shared" si="5250"/>
        <v>0</v>
      </c>
      <c r="M3766" s="17">
        <f t="shared" si="5250"/>
        <v>0</v>
      </c>
      <c r="N3766" s="17">
        <f t="shared" si="5250"/>
        <v>0</v>
      </c>
      <c r="O3766" s="17">
        <f t="shared" ref="O3766" si="5251">SUM(O3765)</f>
        <v>181100</v>
      </c>
      <c r="P3766" s="17">
        <f t="shared" si="5250"/>
        <v>5201</v>
      </c>
      <c r="Q3766" s="17">
        <f t="shared" si="5250"/>
        <v>23218</v>
      </c>
      <c r="R3766" s="17">
        <f t="shared" si="5250"/>
        <v>26960</v>
      </c>
      <c r="S3766" s="17">
        <f t="shared" si="5250"/>
        <v>0</v>
      </c>
      <c r="T3766" s="17">
        <f t="shared" si="5250"/>
        <v>0</v>
      </c>
      <c r="U3766" s="17">
        <f t="shared" si="5250"/>
        <v>0</v>
      </c>
      <c r="V3766" s="17">
        <f t="shared" si="5250"/>
        <v>0</v>
      </c>
      <c r="W3766" s="17">
        <f t="shared" si="5250"/>
        <v>0</v>
      </c>
      <c r="X3766" s="17">
        <f t="shared" si="5250"/>
        <v>0</v>
      </c>
      <c r="Y3766" s="17">
        <f t="shared" si="5250"/>
        <v>0</v>
      </c>
      <c r="Z3766" s="17">
        <f t="shared" si="5250"/>
        <v>0</v>
      </c>
      <c r="AA3766" s="17">
        <f t="shared" si="5250"/>
        <v>0</v>
      </c>
      <c r="AB3766" s="17">
        <v>55379</v>
      </c>
      <c r="AC3766" s="17">
        <v>125721</v>
      </c>
      <c r="AD3766" s="17">
        <f t="shared" ref="AD3766:AV3766" si="5252">SUM(AD3765)</f>
        <v>0</v>
      </c>
      <c r="AE3766" s="17">
        <f t="shared" si="5252"/>
        <v>0</v>
      </c>
      <c r="AF3766" s="17">
        <f t="shared" si="5252"/>
        <v>0</v>
      </c>
      <c r="AG3766" s="17">
        <f t="shared" si="5252"/>
        <v>0</v>
      </c>
      <c r="AH3766" s="17">
        <f t="shared" si="5252"/>
        <v>0</v>
      </c>
      <c r="AI3766" s="17">
        <f t="shared" si="5252"/>
        <v>0</v>
      </c>
      <c r="AJ3766" s="17">
        <f t="shared" ref="AJ3766" si="5253">SUM(AJ3765)</f>
        <v>0</v>
      </c>
      <c r="AK3766" s="17">
        <f t="shared" si="5252"/>
        <v>0</v>
      </c>
      <c r="AL3766" s="17">
        <f t="shared" si="5252"/>
        <v>0</v>
      </c>
      <c r="AM3766" s="17">
        <f t="shared" si="5252"/>
        <v>0</v>
      </c>
      <c r="AN3766" s="17">
        <f t="shared" si="5252"/>
        <v>0</v>
      </c>
      <c r="AO3766" s="17">
        <f t="shared" si="5252"/>
        <v>0</v>
      </c>
      <c r="AP3766" s="17">
        <f t="shared" si="5252"/>
        <v>0</v>
      </c>
      <c r="AQ3766" s="17">
        <f t="shared" si="5252"/>
        <v>0</v>
      </c>
      <c r="AR3766" s="17">
        <f t="shared" si="5252"/>
        <v>0</v>
      </c>
      <c r="AS3766" s="17">
        <f t="shared" si="5252"/>
        <v>0</v>
      </c>
      <c r="AT3766" s="17">
        <f t="shared" si="5252"/>
        <v>0</v>
      </c>
      <c r="AU3766" s="17">
        <f t="shared" si="5252"/>
        <v>0</v>
      </c>
      <c r="AV3766" s="17">
        <f t="shared" si="5252"/>
        <v>0</v>
      </c>
      <c r="AW3766" s="17">
        <v>0</v>
      </c>
      <c r="AX3766" s="17">
        <v>0</v>
      </c>
      <c r="AY3766" s="17">
        <f t="shared" ref="AY3766:BQ3766" si="5254">SUM(AY3765)</f>
        <v>0</v>
      </c>
      <c r="AZ3766" s="17">
        <f t="shared" si="5254"/>
        <v>8018</v>
      </c>
      <c r="BA3766" s="17">
        <f t="shared" si="5254"/>
        <v>0</v>
      </c>
      <c r="BB3766" s="17">
        <f t="shared" si="5254"/>
        <v>3821</v>
      </c>
      <c r="BC3766" s="17">
        <f t="shared" si="5254"/>
        <v>0</v>
      </c>
      <c r="BD3766" s="17">
        <f t="shared" si="5254"/>
        <v>0</v>
      </c>
      <c r="BE3766" s="17">
        <f t="shared" ref="BE3766" si="5255">SUM(BE3765)</f>
        <v>11839</v>
      </c>
      <c r="BF3766" s="17">
        <f t="shared" si="5254"/>
        <v>0</v>
      </c>
      <c r="BG3766" s="17">
        <f t="shared" si="5254"/>
        <v>2861</v>
      </c>
      <c r="BH3766" s="17">
        <f t="shared" si="5254"/>
        <v>8978</v>
      </c>
      <c r="BI3766" s="17">
        <f t="shared" si="5254"/>
        <v>0</v>
      </c>
      <c r="BJ3766" s="17">
        <f t="shared" si="5254"/>
        <v>0</v>
      </c>
      <c r="BK3766" s="17">
        <f t="shared" si="5254"/>
        <v>0</v>
      </c>
      <c r="BL3766" s="17">
        <f t="shared" si="5254"/>
        <v>0</v>
      </c>
      <c r="BM3766" s="17">
        <f t="shared" si="5254"/>
        <v>0</v>
      </c>
      <c r="BN3766" s="17">
        <f t="shared" si="5254"/>
        <v>0</v>
      </c>
      <c r="BO3766" s="17">
        <f t="shared" si="5254"/>
        <v>0</v>
      </c>
      <c r="BP3766" s="17">
        <f t="shared" si="5254"/>
        <v>0</v>
      </c>
      <c r="BQ3766" s="17">
        <f t="shared" si="5254"/>
        <v>0</v>
      </c>
      <c r="BR3766" s="17">
        <v>11839</v>
      </c>
      <c r="BS3766" s="17">
        <v>0</v>
      </c>
    </row>
    <row r="3767" spans="1:71" x14ac:dyDescent="0.25">
      <c r="A3767" s="112"/>
      <c r="B3767" s="112"/>
      <c r="C3767" s="112"/>
      <c r="D3767" s="115"/>
      <c r="E3767" s="115"/>
      <c r="F3767" s="115"/>
      <c r="G3767" s="118"/>
      <c r="O3767">
        <f t="shared" si="5214"/>
        <v>0</v>
      </c>
      <c r="AB3767">
        <v>0</v>
      </c>
      <c r="AC3767">
        <v>0</v>
      </c>
      <c r="AJ3767">
        <f t="shared" si="5215"/>
        <v>0</v>
      </c>
      <c r="AW3767">
        <v>0</v>
      </c>
      <c r="AX3767">
        <v>0</v>
      </c>
      <c r="BE3767">
        <f t="shared" si="5216"/>
        <v>0</v>
      </c>
      <c r="BR3767">
        <v>0</v>
      </c>
      <c r="BS3767">
        <v>0</v>
      </c>
    </row>
    <row r="3768" spans="1:71" ht="15.75" thickBot="1" x14ac:dyDescent="0.3">
      <c r="A3768" s="13" t="s">
        <v>1</v>
      </c>
      <c r="B3768" s="13" t="s">
        <v>1</v>
      </c>
      <c r="C3768" s="13" t="s">
        <v>1</v>
      </c>
      <c r="D3768" s="60" t="s">
        <v>1</v>
      </c>
      <c r="E3768" s="60" t="s">
        <v>1</v>
      </c>
      <c r="F3768" s="60" t="s">
        <v>1</v>
      </c>
      <c r="G3768" s="13" t="s">
        <v>1</v>
      </c>
      <c r="H3768" s="19" t="s">
        <v>1</v>
      </c>
      <c r="I3768" s="19" t="s">
        <v>1</v>
      </c>
      <c r="J3768" s="19"/>
      <c r="K3768" s="19"/>
      <c r="L3768" s="19"/>
      <c r="M3768" s="19"/>
      <c r="N3768" s="19"/>
      <c r="O3768" s="19"/>
      <c r="P3768" s="19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>
        <v>0</v>
      </c>
      <c r="AC3768" s="19">
        <v>0</v>
      </c>
      <c r="AD3768" s="19" t="s">
        <v>1</v>
      </c>
      <c r="AE3768" s="19"/>
      <c r="AF3768" s="19"/>
      <c r="AG3768" s="19"/>
      <c r="AH3768" s="19"/>
      <c r="AI3768" s="19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>
        <v>0</v>
      </c>
      <c r="AX3768" s="19">
        <v>0</v>
      </c>
      <c r="AY3768" s="19" t="s">
        <v>1</v>
      </c>
      <c r="AZ3768" s="19"/>
      <c r="BA3768" s="19"/>
      <c r="BB3768" s="19"/>
      <c r="BC3768" s="19"/>
      <c r="BD3768" s="19"/>
      <c r="BE3768" s="19"/>
      <c r="BF3768" s="19"/>
      <c r="BG3768" s="19"/>
      <c r="BH3768" s="19"/>
      <c r="BI3768" s="19"/>
      <c r="BJ3768" s="19"/>
      <c r="BK3768" s="19"/>
      <c r="BL3768" s="19"/>
      <c r="BM3768" s="19"/>
      <c r="BN3768" s="19"/>
      <c r="BO3768" s="19"/>
      <c r="BP3768" s="19"/>
      <c r="BQ3768" s="19"/>
      <c r="BR3768" s="19">
        <v>0</v>
      </c>
      <c r="BS3768" s="19">
        <v>0</v>
      </c>
    </row>
    <row r="3769" spans="1:71" ht="69.75" customHeight="1" thickBot="1" x14ac:dyDescent="0.3">
      <c r="A3769" s="5" t="s">
        <v>4</v>
      </c>
      <c r="B3769" s="5" t="s">
        <v>5</v>
      </c>
      <c r="C3769" s="5" t="s">
        <v>6</v>
      </c>
      <c r="D3769" s="66" t="s">
        <v>1</v>
      </c>
      <c r="E3769" s="74" t="s">
        <v>7</v>
      </c>
      <c r="F3769" s="74" t="s">
        <v>8</v>
      </c>
      <c r="G3769" s="5" t="s">
        <v>9</v>
      </c>
      <c r="H3769" s="5" t="s">
        <v>10</v>
      </c>
      <c r="I3769" s="57" t="s">
        <v>11</v>
      </c>
      <c r="J3769" s="57" t="s">
        <v>1831</v>
      </c>
      <c r="K3769" s="57" t="s">
        <v>1784</v>
      </c>
      <c r="L3769" s="57" t="s">
        <v>1817</v>
      </c>
      <c r="M3769" s="57" t="s">
        <v>1818</v>
      </c>
      <c r="N3769" s="57" t="s">
        <v>1819</v>
      </c>
      <c r="O3769" s="57" t="s">
        <v>1835</v>
      </c>
      <c r="P3769" s="57" t="s">
        <v>1832</v>
      </c>
      <c r="Q3769" s="57" t="s">
        <v>1820</v>
      </c>
      <c r="R3769" s="57" t="s">
        <v>1821</v>
      </c>
      <c r="S3769" s="57" t="s">
        <v>1822</v>
      </c>
      <c r="T3769" s="57" t="s">
        <v>1823</v>
      </c>
      <c r="U3769" s="57" t="s">
        <v>1824</v>
      </c>
      <c r="V3769" s="57" t="s">
        <v>1825</v>
      </c>
      <c r="W3769" s="57" t="s">
        <v>1833</v>
      </c>
      <c r="X3769" s="57" t="s">
        <v>1834</v>
      </c>
      <c r="Y3769" s="57" t="s">
        <v>1826</v>
      </c>
      <c r="Z3769" s="57" t="s">
        <v>1827</v>
      </c>
      <c r="AA3769" s="57" t="s">
        <v>1828</v>
      </c>
      <c r="AB3769" s="57" t="s">
        <v>1829</v>
      </c>
      <c r="AC3769" s="57" t="s">
        <v>1830</v>
      </c>
      <c r="AD3769" s="58" t="s">
        <v>12</v>
      </c>
      <c r="AE3769" s="58" t="s">
        <v>1831</v>
      </c>
      <c r="AF3769" s="58" t="s">
        <v>1784</v>
      </c>
      <c r="AG3769" s="58" t="s">
        <v>1817</v>
      </c>
      <c r="AH3769" s="58" t="s">
        <v>1818</v>
      </c>
      <c r="AI3769" s="58" t="s">
        <v>1819</v>
      </c>
      <c r="AJ3769" s="58" t="s">
        <v>1836</v>
      </c>
      <c r="AK3769" s="58" t="s">
        <v>1832</v>
      </c>
      <c r="AL3769" s="58" t="s">
        <v>1820</v>
      </c>
      <c r="AM3769" s="58" t="s">
        <v>1821</v>
      </c>
      <c r="AN3769" s="58" t="s">
        <v>1822</v>
      </c>
      <c r="AO3769" s="58" t="s">
        <v>1823</v>
      </c>
      <c r="AP3769" s="58" t="s">
        <v>1824</v>
      </c>
      <c r="AQ3769" s="58" t="s">
        <v>1825</v>
      </c>
      <c r="AR3769" s="58" t="s">
        <v>1833</v>
      </c>
      <c r="AS3769" s="58" t="s">
        <v>1834</v>
      </c>
      <c r="AT3769" s="58" t="s">
        <v>1826</v>
      </c>
      <c r="AU3769" s="58" t="s">
        <v>1827</v>
      </c>
      <c r="AV3769" s="58" t="s">
        <v>1828</v>
      </c>
      <c r="AW3769" s="58" t="s">
        <v>1829</v>
      </c>
      <c r="AX3769" s="58" t="s">
        <v>1830</v>
      </c>
      <c r="AY3769" s="59" t="s">
        <v>13</v>
      </c>
      <c r="AZ3769" s="59" t="s">
        <v>1831</v>
      </c>
      <c r="BA3769" s="59" t="s">
        <v>1784</v>
      </c>
      <c r="BB3769" s="59" t="s">
        <v>1817</v>
      </c>
      <c r="BC3769" s="59" t="s">
        <v>1818</v>
      </c>
      <c r="BD3769" s="59" t="s">
        <v>1819</v>
      </c>
      <c r="BE3769" s="59" t="s">
        <v>1837</v>
      </c>
      <c r="BF3769" s="59" t="s">
        <v>1832</v>
      </c>
      <c r="BG3769" s="59" t="s">
        <v>1820</v>
      </c>
      <c r="BH3769" s="59" t="s">
        <v>1821</v>
      </c>
      <c r="BI3769" s="59" t="s">
        <v>1822</v>
      </c>
      <c r="BJ3769" s="59" t="s">
        <v>1823</v>
      </c>
      <c r="BK3769" s="59" t="s">
        <v>1824</v>
      </c>
      <c r="BL3769" s="59" t="s">
        <v>1825</v>
      </c>
      <c r="BM3769" s="59" t="s">
        <v>1833</v>
      </c>
      <c r="BN3769" s="59" t="s">
        <v>1834</v>
      </c>
      <c r="BO3769" s="59" t="s">
        <v>1826</v>
      </c>
      <c r="BP3769" s="59" t="s">
        <v>1827</v>
      </c>
      <c r="BQ3769" s="59" t="s">
        <v>1828</v>
      </c>
      <c r="BR3769" s="59" t="s">
        <v>1829</v>
      </c>
      <c r="BS3769" s="59" t="s">
        <v>1830</v>
      </c>
    </row>
    <row r="3770" spans="1:71" x14ac:dyDescent="0.25">
      <c r="A3770" s="6" t="s">
        <v>1</v>
      </c>
      <c r="B3770" s="6" t="s">
        <v>1</v>
      </c>
      <c r="C3770" s="6" t="s">
        <v>1</v>
      </c>
      <c r="D3770" s="67" t="s">
        <v>1</v>
      </c>
      <c r="E3770" s="67" t="s">
        <v>1</v>
      </c>
      <c r="F3770" s="80" t="s">
        <v>1</v>
      </c>
      <c r="G3770" s="7" t="s">
        <v>1</v>
      </c>
      <c r="H3770" s="8" t="s">
        <v>1</v>
      </c>
      <c r="I3770" s="9">
        <v>1</v>
      </c>
      <c r="J3770" s="9">
        <v>2</v>
      </c>
      <c r="K3770" s="9">
        <v>3</v>
      </c>
      <c r="L3770" s="9">
        <v>4</v>
      </c>
      <c r="M3770" s="9">
        <v>5</v>
      </c>
      <c r="N3770" s="9">
        <v>6</v>
      </c>
      <c r="O3770" s="9">
        <v>7</v>
      </c>
      <c r="P3770" s="9">
        <v>8</v>
      </c>
      <c r="Q3770" s="9">
        <v>9</v>
      </c>
      <c r="R3770" s="9">
        <v>10</v>
      </c>
      <c r="S3770" s="9">
        <v>11</v>
      </c>
      <c r="T3770" s="9">
        <v>12</v>
      </c>
      <c r="U3770" s="9">
        <v>13</v>
      </c>
      <c r="V3770" s="9">
        <v>14</v>
      </c>
      <c r="W3770" s="9">
        <v>15</v>
      </c>
      <c r="X3770" s="9">
        <v>16</v>
      </c>
      <c r="Y3770" s="9">
        <v>17</v>
      </c>
      <c r="Z3770" s="9">
        <v>18</v>
      </c>
      <c r="AA3770" s="9">
        <v>19</v>
      </c>
      <c r="AB3770" s="9">
        <v>20</v>
      </c>
      <c r="AC3770" s="9">
        <v>21</v>
      </c>
      <c r="AD3770" s="9">
        <v>1</v>
      </c>
      <c r="AE3770" s="9">
        <v>2</v>
      </c>
      <c r="AF3770" s="9">
        <v>3</v>
      </c>
      <c r="AG3770" s="9">
        <v>4</v>
      </c>
      <c r="AH3770" s="9">
        <v>5</v>
      </c>
      <c r="AI3770" s="9">
        <v>6</v>
      </c>
      <c r="AJ3770" s="9">
        <v>7</v>
      </c>
      <c r="AK3770" s="9">
        <v>8</v>
      </c>
      <c r="AL3770" s="9">
        <v>9</v>
      </c>
      <c r="AM3770" s="9">
        <v>10</v>
      </c>
      <c r="AN3770" s="9">
        <v>11</v>
      </c>
      <c r="AO3770" s="9">
        <v>12</v>
      </c>
      <c r="AP3770" s="9">
        <v>13</v>
      </c>
      <c r="AQ3770" s="9">
        <v>14</v>
      </c>
      <c r="AR3770" s="9">
        <v>15</v>
      </c>
      <c r="AS3770" s="9">
        <v>16</v>
      </c>
      <c r="AT3770" s="9">
        <v>17</v>
      </c>
      <c r="AU3770" s="9">
        <v>18</v>
      </c>
      <c r="AV3770" s="9">
        <v>19</v>
      </c>
      <c r="AW3770" s="9">
        <v>20</v>
      </c>
      <c r="AX3770" s="9">
        <v>21</v>
      </c>
      <c r="AY3770" s="9">
        <v>1</v>
      </c>
      <c r="AZ3770" s="9">
        <v>2</v>
      </c>
      <c r="BA3770" s="9">
        <v>3</v>
      </c>
      <c r="BB3770" s="9">
        <v>4</v>
      </c>
      <c r="BC3770" s="9">
        <v>5</v>
      </c>
      <c r="BD3770" s="9">
        <v>6</v>
      </c>
      <c r="BE3770" s="9">
        <v>7</v>
      </c>
      <c r="BF3770" s="9">
        <v>8</v>
      </c>
      <c r="BG3770" s="9">
        <v>9</v>
      </c>
      <c r="BH3770" s="9">
        <v>10</v>
      </c>
      <c r="BI3770" s="9">
        <v>11</v>
      </c>
      <c r="BJ3770" s="9">
        <v>12</v>
      </c>
      <c r="BK3770" s="9">
        <v>13</v>
      </c>
      <c r="BL3770" s="9">
        <v>14</v>
      </c>
      <c r="BM3770" s="9">
        <v>15</v>
      </c>
      <c r="BN3770" s="9">
        <v>16</v>
      </c>
      <c r="BO3770" s="9">
        <v>17</v>
      </c>
      <c r="BP3770" s="9">
        <v>18</v>
      </c>
      <c r="BQ3770" s="9">
        <v>19</v>
      </c>
      <c r="BR3770" s="9">
        <v>20</v>
      </c>
      <c r="BS3770" s="9">
        <v>21</v>
      </c>
    </row>
    <row r="3771" spans="1:71" x14ac:dyDescent="0.25">
      <c r="A3771" s="1" t="s">
        <v>915</v>
      </c>
      <c r="B3771" s="1" t="s">
        <v>75</v>
      </c>
      <c r="C3771" s="4" t="s">
        <v>1574</v>
      </c>
      <c r="D3771" s="65" t="s">
        <v>1575</v>
      </c>
      <c r="E3771" s="64" t="s">
        <v>1</v>
      </c>
      <c r="F3771" s="64" t="s">
        <v>1</v>
      </c>
      <c r="G3771" s="2" t="s">
        <v>1</v>
      </c>
      <c r="H3771" s="2" t="s">
        <v>1576</v>
      </c>
      <c r="I3771" s="3" t="s">
        <v>1</v>
      </c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>
        <v>0</v>
      </c>
      <c r="AC3771" s="3">
        <v>0</v>
      </c>
      <c r="AD3771" s="3" t="s">
        <v>1</v>
      </c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>
        <v>0</v>
      </c>
      <c r="AX3771" s="3">
        <v>0</v>
      </c>
      <c r="AY3771" s="3" t="s">
        <v>1</v>
      </c>
      <c r="AZ3771" s="3"/>
      <c r="BA3771" s="3"/>
      <c r="BB3771" s="3"/>
      <c r="BC3771" s="3"/>
      <c r="BD3771" s="3"/>
      <c r="BE3771" s="3"/>
      <c r="BF3771" s="3"/>
      <c r="BG3771" s="3"/>
      <c r="BH3771" s="3"/>
      <c r="BI3771" s="3"/>
      <c r="BJ3771" s="3"/>
      <c r="BK3771" s="3"/>
      <c r="BL3771" s="3"/>
      <c r="BM3771" s="3"/>
      <c r="BN3771" s="3"/>
      <c r="BO3771" s="3"/>
      <c r="BP3771" s="3"/>
      <c r="BQ3771" s="3"/>
      <c r="BR3771" s="3">
        <v>0</v>
      </c>
      <c r="BS3771" s="3">
        <v>0</v>
      </c>
    </row>
    <row r="3772" spans="1:71" ht="33.75" x14ac:dyDescent="0.25">
      <c r="A3772" s="1" t="s">
        <v>1</v>
      </c>
      <c r="B3772" s="1" t="s">
        <v>1</v>
      </c>
      <c r="C3772" s="1" t="s">
        <v>1</v>
      </c>
      <c r="D3772" s="64" t="s">
        <v>1</v>
      </c>
      <c r="E3772" s="64" t="s">
        <v>1</v>
      </c>
      <c r="F3772" s="64" t="s">
        <v>1</v>
      </c>
      <c r="G3772" s="2" t="s">
        <v>1</v>
      </c>
      <c r="H3772" s="10" t="s">
        <v>17</v>
      </c>
      <c r="I3772" s="11">
        <f t="shared" ref="I3772:AA3772" si="5256">SUM(I3773,I3781,I3783)</f>
        <v>122700</v>
      </c>
      <c r="J3772" s="11">
        <f t="shared" si="5256"/>
        <v>0</v>
      </c>
      <c r="K3772" s="11">
        <f t="shared" si="5256"/>
        <v>0</v>
      </c>
      <c r="L3772" s="11">
        <f t="shared" si="5256"/>
        <v>0</v>
      </c>
      <c r="M3772" s="11">
        <f t="shared" si="5256"/>
        <v>0</v>
      </c>
      <c r="N3772" s="11">
        <f t="shared" si="5256"/>
        <v>0</v>
      </c>
      <c r="O3772" s="11">
        <f t="shared" ref="O3772" si="5257">SUM(O3773,O3781,O3783)</f>
        <v>122700</v>
      </c>
      <c r="P3772" s="11">
        <f t="shared" si="5256"/>
        <v>1148</v>
      </c>
      <c r="Q3772" s="11">
        <f t="shared" si="5256"/>
        <v>15286</v>
      </c>
      <c r="R3772" s="11">
        <f t="shared" si="5256"/>
        <v>16377</v>
      </c>
      <c r="S3772" s="11">
        <f t="shared" si="5256"/>
        <v>0</v>
      </c>
      <c r="T3772" s="11">
        <f t="shared" si="5256"/>
        <v>0</v>
      </c>
      <c r="U3772" s="11">
        <f t="shared" si="5256"/>
        <v>0</v>
      </c>
      <c r="V3772" s="11">
        <f t="shared" si="5256"/>
        <v>0</v>
      </c>
      <c r="W3772" s="11">
        <f t="shared" si="5256"/>
        <v>0</v>
      </c>
      <c r="X3772" s="11">
        <f t="shared" si="5256"/>
        <v>0</v>
      </c>
      <c r="Y3772" s="11">
        <f t="shared" si="5256"/>
        <v>0</v>
      </c>
      <c r="Z3772" s="11">
        <f t="shared" si="5256"/>
        <v>0</v>
      </c>
      <c r="AA3772" s="11">
        <f t="shared" si="5256"/>
        <v>0</v>
      </c>
      <c r="AB3772" s="11">
        <v>32811</v>
      </c>
      <c r="AC3772" s="11">
        <v>89889</v>
      </c>
      <c r="AD3772" s="11">
        <f t="shared" ref="AD3772:AV3772" si="5258">SUM(AD3773,AD3781,AD3783)</f>
        <v>0</v>
      </c>
      <c r="AE3772" s="11">
        <f t="shared" si="5258"/>
        <v>0</v>
      </c>
      <c r="AF3772" s="11">
        <f t="shared" si="5258"/>
        <v>0</v>
      </c>
      <c r="AG3772" s="11">
        <f t="shared" si="5258"/>
        <v>0</v>
      </c>
      <c r="AH3772" s="11">
        <f t="shared" si="5258"/>
        <v>0</v>
      </c>
      <c r="AI3772" s="11">
        <f t="shared" si="5258"/>
        <v>0</v>
      </c>
      <c r="AJ3772" s="11">
        <f t="shared" ref="AJ3772" si="5259">SUM(AJ3773,AJ3781,AJ3783)</f>
        <v>0</v>
      </c>
      <c r="AK3772" s="11">
        <f t="shared" si="5258"/>
        <v>0</v>
      </c>
      <c r="AL3772" s="11">
        <f t="shared" si="5258"/>
        <v>0</v>
      </c>
      <c r="AM3772" s="11">
        <f t="shared" si="5258"/>
        <v>0</v>
      </c>
      <c r="AN3772" s="11">
        <f t="shared" si="5258"/>
        <v>0</v>
      </c>
      <c r="AO3772" s="11">
        <f t="shared" si="5258"/>
        <v>0</v>
      </c>
      <c r="AP3772" s="11">
        <f t="shared" si="5258"/>
        <v>0</v>
      </c>
      <c r="AQ3772" s="11">
        <f t="shared" si="5258"/>
        <v>0</v>
      </c>
      <c r="AR3772" s="11">
        <f t="shared" si="5258"/>
        <v>0</v>
      </c>
      <c r="AS3772" s="11">
        <f t="shared" si="5258"/>
        <v>0</v>
      </c>
      <c r="AT3772" s="11">
        <f t="shared" si="5258"/>
        <v>0</v>
      </c>
      <c r="AU3772" s="11">
        <f t="shared" si="5258"/>
        <v>0</v>
      </c>
      <c r="AV3772" s="11">
        <f t="shared" si="5258"/>
        <v>0</v>
      </c>
      <c r="AW3772" s="11">
        <v>0</v>
      </c>
      <c r="AX3772" s="11">
        <v>0</v>
      </c>
      <c r="AY3772" s="11">
        <f t="shared" ref="AY3772:BQ3772" si="5260">SUM(AY3773,AY3781,AY3783)</f>
        <v>0</v>
      </c>
      <c r="AZ3772" s="11">
        <f t="shared" si="5260"/>
        <v>9500</v>
      </c>
      <c r="BA3772" s="11">
        <f t="shared" si="5260"/>
        <v>0</v>
      </c>
      <c r="BB3772" s="11">
        <f t="shared" si="5260"/>
        <v>8008</v>
      </c>
      <c r="BC3772" s="11">
        <f t="shared" si="5260"/>
        <v>0</v>
      </c>
      <c r="BD3772" s="11">
        <f t="shared" si="5260"/>
        <v>0</v>
      </c>
      <c r="BE3772" s="11">
        <f t="shared" ref="BE3772" si="5261">SUM(BE3773,BE3781,BE3783)</f>
        <v>17508</v>
      </c>
      <c r="BF3772" s="11">
        <f t="shared" si="5260"/>
        <v>0</v>
      </c>
      <c r="BG3772" s="11">
        <f t="shared" si="5260"/>
        <v>6008</v>
      </c>
      <c r="BH3772" s="11">
        <f t="shared" si="5260"/>
        <v>11500</v>
      </c>
      <c r="BI3772" s="11">
        <f t="shared" si="5260"/>
        <v>0</v>
      </c>
      <c r="BJ3772" s="11">
        <f t="shared" si="5260"/>
        <v>0</v>
      </c>
      <c r="BK3772" s="11">
        <f t="shared" si="5260"/>
        <v>0</v>
      </c>
      <c r="BL3772" s="11">
        <f t="shared" si="5260"/>
        <v>0</v>
      </c>
      <c r="BM3772" s="11">
        <f t="shared" si="5260"/>
        <v>0</v>
      </c>
      <c r="BN3772" s="11">
        <f t="shared" si="5260"/>
        <v>0</v>
      </c>
      <c r="BO3772" s="11">
        <f t="shared" si="5260"/>
        <v>0</v>
      </c>
      <c r="BP3772" s="11">
        <f t="shared" si="5260"/>
        <v>0</v>
      </c>
      <c r="BQ3772" s="11">
        <f t="shared" si="5260"/>
        <v>0</v>
      </c>
      <c r="BR3772" s="11">
        <v>17508</v>
      </c>
      <c r="BS3772" s="11">
        <v>0</v>
      </c>
    </row>
    <row r="3773" spans="1:71" x14ac:dyDescent="0.25">
      <c r="A3773" s="4" t="s">
        <v>915</v>
      </c>
      <c r="B3773" s="4" t="s">
        <v>75</v>
      </c>
      <c r="C3773" s="4" t="s">
        <v>1574</v>
      </c>
      <c r="D3773" s="65" t="s">
        <v>1575</v>
      </c>
      <c r="E3773" s="64" t="s">
        <v>18</v>
      </c>
      <c r="F3773" s="64" t="s">
        <v>1</v>
      </c>
      <c r="G3773" s="2" t="s">
        <v>1</v>
      </c>
      <c r="H3773" s="2" t="s">
        <v>19</v>
      </c>
      <c r="I3773" s="12">
        <f t="shared" ref="I3773:AA3773" si="5262">SUM(I3774,I3775)</f>
        <v>28600</v>
      </c>
      <c r="J3773" s="12">
        <f t="shared" si="5262"/>
        <v>0</v>
      </c>
      <c r="K3773" s="12">
        <f t="shared" si="5262"/>
        <v>0</v>
      </c>
      <c r="L3773" s="12">
        <f t="shared" si="5262"/>
        <v>0</v>
      </c>
      <c r="M3773" s="12">
        <f t="shared" si="5262"/>
        <v>0</v>
      </c>
      <c r="N3773" s="12">
        <f t="shared" si="5262"/>
        <v>0</v>
      </c>
      <c r="O3773" s="12">
        <f t="shared" ref="O3773" si="5263">SUM(O3774,O3775)</f>
        <v>28600</v>
      </c>
      <c r="P3773" s="12">
        <f t="shared" si="5262"/>
        <v>1148</v>
      </c>
      <c r="Q3773" s="12">
        <f t="shared" si="5262"/>
        <v>3500</v>
      </c>
      <c r="R3773" s="12">
        <f t="shared" si="5262"/>
        <v>5000</v>
      </c>
      <c r="S3773" s="12">
        <f t="shared" si="5262"/>
        <v>0</v>
      </c>
      <c r="T3773" s="12">
        <f t="shared" si="5262"/>
        <v>0</v>
      </c>
      <c r="U3773" s="12">
        <f t="shared" si="5262"/>
        <v>0</v>
      </c>
      <c r="V3773" s="12">
        <f t="shared" si="5262"/>
        <v>0</v>
      </c>
      <c r="W3773" s="12">
        <f t="shared" si="5262"/>
        <v>0</v>
      </c>
      <c r="X3773" s="12">
        <f t="shared" si="5262"/>
        <v>0</v>
      </c>
      <c r="Y3773" s="12">
        <f t="shared" si="5262"/>
        <v>0</v>
      </c>
      <c r="Z3773" s="12">
        <f t="shared" si="5262"/>
        <v>0</v>
      </c>
      <c r="AA3773" s="12">
        <f t="shared" si="5262"/>
        <v>0</v>
      </c>
      <c r="AB3773" s="12">
        <v>9648</v>
      </c>
      <c r="AC3773" s="12">
        <v>18952</v>
      </c>
      <c r="AD3773" s="12">
        <f t="shared" ref="AD3773:AV3773" si="5264">SUM(AD3774,AD3775)</f>
        <v>0</v>
      </c>
      <c r="AE3773" s="12">
        <f t="shared" si="5264"/>
        <v>0</v>
      </c>
      <c r="AF3773" s="12">
        <f t="shared" si="5264"/>
        <v>0</v>
      </c>
      <c r="AG3773" s="12">
        <f t="shared" si="5264"/>
        <v>0</v>
      </c>
      <c r="AH3773" s="12">
        <f t="shared" si="5264"/>
        <v>0</v>
      </c>
      <c r="AI3773" s="12">
        <f t="shared" si="5264"/>
        <v>0</v>
      </c>
      <c r="AJ3773" s="12">
        <f t="shared" ref="AJ3773" si="5265">SUM(AJ3774,AJ3775)</f>
        <v>0</v>
      </c>
      <c r="AK3773" s="12">
        <f t="shared" si="5264"/>
        <v>0</v>
      </c>
      <c r="AL3773" s="12">
        <f t="shared" si="5264"/>
        <v>0</v>
      </c>
      <c r="AM3773" s="12">
        <f t="shared" si="5264"/>
        <v>0</v>
      </c>
      <c r="AN3773" s="12">
        <f t="shared" si="5264"/>
        <v>0</v>
      </c>
      <c r="AO3773" s="12">
        <f t="shared" si="5264"/>
        <v>0</v>
      </c>
      <c r="AP3773" s="12">
        <f t="shared" si="5264"/>
        <v>0</v>
      </c>
      <c r="AQ3773" s="12">
        <f t="shared" si="5264"/>
        <v>0</v>
      </c>
      <c r="AR3773" s="12">
        <f t="shared" si="5264"/>
        <v>0</v>
      </c>
      <c r="AS3773" s="12">
        <f t="shared" si="5264"/>
        <v>0</v>
      </c>
      <c r="AT3773" s="12">
        <f t="shared" si="5264"/>
        <v>0</v>
      </c>
      <c r="AU3773" s="12">
        <f t="shared" si="5264"/>
        <v>0</v>
      </c>
      <c r="AV3773" s="12">
        <f t="shared" si="5264"/>
        <v>0</v>
      </c>
      <c r="AW3773" s="12">
        <v>0</v>
      </c>
      <c r="AX3773" s="12">
        <v>0</v>
      </c>
      <c r="AY3773" s="12">
        <f t="shared" ref="AY3773:BQ3773" si="5266">SUM(AY3774,AY3775)</f>
        <v>0</v>
      </c>
      <c r="AZ3773" s="12">
        <f t="shared" si="5266"/>
        <v>0</v>
      </c>
      <c r="BA3773" s="12">
        <f t="shared" si="5266"/>
        <v>0</v>
      </c>
      <c r="BB3773" s="12">
        <f t="shared" si="5266"/>
        <v>0</v>
      </c>
      <c r="BC3773" s="12">
        <f t="shared" si="5266"/>
        <v>0</v>
      </c>
      <c r="BD3773" s="12">
        <f t="shared" si="5266"/>
        <v>0</v>
      </c>
      <c r="BE3773" s="12">
        <f t="shared" ref="BE3773" si="5267">SUM(BE3774,BE3775)</f>
        <v>0</v>
      </c>
      <c r="BF3773" s="12">
        <f t="shared" si="5266"/>
        <v>0</v>
      </c>
      <c r="BG3773" s="12">
        <f t="shared" si="5266"/>
        <v>0</v>
      </c>
      <c r="BH3773" s="12">
        <f t="shared" si="5266"/>
        <v>0</v>
      </c>
      <c r="BI3773" s="12">
        <f t="shared" si="5266"/>
        <v>0</v>
      </c>
      <c r="BJ3773" s="12">
        <f t="shared" si="5266"/>
        <v>0</v>
      </c>
      <c r="BK3773" s="12">
        <f t="shared" si="5266"/>
        <v>0</v>
      </c>
      <c r="BL3773" s="12">
        <f t="shared" si="5266"/>
        <v>0</v>
      </c>
      <c r="BM3773" s="12">
        <f t="shared" si="5266"/>
        <v>0</v>
      </c>
      <c r="BN3773" s="12">
        <f t="shared" si="5266"/>
        <v>0</v>
      </c>
      <c r="BO3773" s="12">
        <f t="shared" si="5266"/>
        <v>0</v>
      </c>
      <c r="BP3773" s="12">
        <f t="shared" si="5266"/>
        <v>0</v>
      </c>
      <c r="BQ3773" s="12">
        <f t="shared" si="5266"/>
        <v>0</v>
      </c>
      <c r="BR3773" s="12">
        <v>0</v>
      </c>
      <c r="BS3773" s="12">
        <v>0</v>
      </c>
    </row>
    <row r="3774" spans="1:71" x14ac:dyDescent="0.25">
      <c r="A3774" s="4" t="s">
        <v>915</v>
      </c>
      <c r="B3774" s="4" t="s">
        <v>75</v>
      </c>
      <c r="C3774" s="4" t="s">
        <v>1574</v>
      </c>
      <c r="D3774" s="65" t="s">
        <v>1575</v>
      </c>
      <c r="E3774" s="75">
        <v>6111</v>
      </c>
      <c r="F3774" s="65"/>
      <c r="G3774" s="61" t="s">
        <v>1894</v>
      </c>
      <c r="H3774" s="13" t="s">
        <v>20</v>
      </c>
      <c r="I3774" s="14">
        <v>22000</v>
      </c>
      <c r="J3774" s="14"/>
      <c r="K3774" s="14"/>
      <c r="L3774" s="14"/>
      <c r="M3774" s="14"/>
      <c r="N3774" s="14"/>
      <c r="O3774" s="14">
        <f t="shared" si="5214"/>
        <v>22000</v>
      </c>
      <c r="P3774" s="14">
        <v>1148</v>
      </c>
      <c r="Q3774" s="14">
        <v>3500</v>
      </c>
      <c r="R3774" s="14">
        <v>5000</v>
      </c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>
        <v>9648</v>
      </c>
      <c r="AC3774" s="14">
        <v>12352</v>
      </c>
      <c r="AD3774" s="14">
        <v>0</v>
      </c>
      <c r="AE3774" s="14"/>
      <c r="AF3774" s="14"/>
      <c r="AG3774" s="14"/>
      <c r="AH3774" s="14"/>
      <c r="AI3774" s="14"/>
      <c r="AJ3774" s="14">
        <f t="shared" si="5215"/>
        <v>0</v>
      </c>
      <c r="AK3774" s="14"/>
      <c r="AL3774" s="14"/>
      <c r="AM3774" s="14"/>
      <c r="AN3774" s="14"/>
      <c r="AO3774" s="14"/>
      <c r="AP3774" s="14"/>
      <c r="AQ3774" s="14"/>
      <c r="AR3774" s="14"/>
      <c r="AS3774" s="14"/>
      <c r="AT3774" s="14"/>
      <c r="AU3774" s="14"/>
      <c r="AV3774" s="14"/>
      <c r="AW3774" s="14">
        <v>0</v>
      </c>
      <c r="AX3774" s="14">
        <v>0</v>
      </c>
      <c r="AY3774" s="14">
        <v>0</v>
      </c>
      <c r="AZ3774" s="14"/>
      <c r="BA3774" s="14"/>
      <c r="BB3774" s="14"/>
      <c r="BC3774" s="14"/>
      <c r="BD3774" s="14"/>
      <c r="BE3774" s="14">
        <f t="shared" si="5216"/>
        <v>0</v>
      </c>
      <c r="BF3774" s="14"/>
      <c r="BG3774" s="14"/>
      <c r="BH3774" s="14"/>
      <c r="BI3774" s="14"/>
      <c r="BJ3774" s="14"/>
      <c r="BK3774" s="14"/>
      <c r="BL3774" s="14"/>
      <c r="BM3774" s="14"/>
      <c r="BN3774" s="14"/>
      <c r="BO3774" s="14"/>
      <c r="BP3774" s="14"/>
      <c r="BQ3774" s="14"/>
      <c r="BR3774" s="14">
        <v>0</v>
      </c>
      <c r="BS3774" s="14">
        <v>0</v>
      </c>
    </row>
    <row r="3775" spans="1:71" x14ac:dyDescent="0.25">
      <c r="A3775" s="1" t="s">
        <v>915</v>
      </c>
      <c r="B3775" s="1" t="s">
        <v>75</v>
      </c>
      <c r="C3775" s="1" t="s">
        <v>1574</v>
      </c>
      <c r="D3775" s="68" t="s">
        <v>1575</v>
      </c>
      <c r="E3775" s="68" t="s">
        <v>21</v>
      </c>
      <c r="F3775" s="65" t="s">
        <v>1</v>
      </c>
      <c r="G3775" s="13" t="s">
        <v>1</v>
      </c>
      <c r="H3775" s="2" t="s">
        <v>22</v>
      </c>
      <c r="I3775" s="12">
        <f t="shared" ref="I3775:AA3775" si="5268">SUM(I3776:I3780)</f>
        <v>6600</v>
      </c>
      <c r="J3775" s="12">
        <f t="shared" si="5268"/>
        <v>0</v>
      </c>
      <c r="K3775" s="12">
        <f t="shared" si="5268"/>
        <v>0</v>
      </c>
      <c r="L3775" s="12">
        <f t="shared" si="5268"/>
        <v>0</v>
      </c>
      <c r="M3775" s="12">
        <f t="shared" si="5268"/>
        <v>0</v>
      </c>
      <c r="N3775" s="12">
        <f t="shared" si="5268"/>
        <v>0</v>
      </c>
      <c r="O3775" s="12">
        <f t="shared" si="5268"/>
        <v>6600</v>
      </c>
      <c r="P3775" s="12">
        <f t="shared" si="5268"/>
        <v>0</v>
      </c>
      <c r="Q3775" s="12">
        <f t="shared" si="5268"/>
        <v>0</v>
      </c>
      <c r="R3775" s="12">
        <f t="shared" si="5268"/>
        <v>0</v>
      </c>
      <c r="S3775" s="12">
        <f t="shared" si="5268"/>
        <v>0</v>
      </c>
      <c r="T3775" s="12">
        <f t="shared" si="5268"/>
        <v>0</v>
      </c>
      <c r="U3775" s="12">
        <f t="shared" si="5268"/>
        <v>0</v>
      </c>
      <c r="V3775" s="12">
        <f t="shared" si="5268"/>
        <v>0</v>
      </c>
      <c r="W3775" s="12">
        <f t="shared" si="5268"/>
        <v>0</v>
      </c>
      <c r="X3775" s="12">
        <f t="shared" si="5268"/>
        <v>0</v>
      </c>
      <c r="Y3775" s="12">
        <f t="shared" si="5268"/>
        <v>0</v>
      </c>
      <c r="Z3775" s="12">
        <f t="shared" si="5268"/>
        <v>0</v>
      </c>
      <c r="AA3775" s="12">
        <f t="shared" si="5268"/>
        <v>0</v>
      </c>
      <c r="AB3775" s="12">
        <v>0</v>
      </c>
      <c r="AC3775" s="12">
        <v>6600</v>
      </c>
      <c r="AD3775" s="12">
        <f t="shared" ref="AD3775:AV3775" si="5269">SUM(AD3776:AD3780)</f>
        <v>0</v>
      </c>
      <c r="AE3775" s="12">
        <f t="shared" si="5269"/>
        <v>0</v>
      </c>
      <c r="AF3775" s="12">
        <f t="shared" si="5269"/>
        <v>0</v>
      </c>
      <c r="AG3775" s="12">
        <f t="shared" si="5269"/>
        <v>0</v>
      </c>
      <c r="AH3775" s="12">
        <f t="shared" si="5269"/>
        <v>0</v>
      </c>
      <c r="AI3775" s="12">
        <f t="shared" si="5269"/>
        <v>0</v>
      </c>
      <c r="AJ3775" s="12">
        <f t="shared" si="5269"/>
        <v>0</v>
      </c>
      <c r="AK3775" s="12">
        <f t="shared" si="5269"/>
        <v>0</v>
      </c>
      <c r="AL3775" s="12">
        <f t="shared" si="5269"/>
        <v>0</v>
      </c>
      <c r="AM3775" s="12">
        <f t="shared" si="5269"/>
        <v>0</v>
      </c>
      <c r="AN3775" s="12">
        <f t="shared" si="5269"/>
        <v>0</v>
      </c>
      <c r="AO3775" s="12">
        <f t="shared" si="5269"/>
        <v>0</v>
      </c>
      <c r="AP3775" s="12">
        <f t="shared" si="5269"/>
        <v>0</v>
      </c>
      <c r="AQ3775" s="12">
        <f t="shared" si="5269"/>
        <v>0</v>
      </c>
      <c r="AR3775" s="12">
        <f t="shared" si="5269"/>
        <v>0</v>
      </c>
      <c r="AS3775" s="12">
        <f t="shared" si="5269"/>
        <v>0</v>
      </c>
      <c r="AT3775" s="12">
        <f t="shared" si="5269"/>
        <v>0</v>
      </c>
      <c r="AU3775" s="12">
        <f t="shared" si="5269"/>
        <v>0</v>
      </c>
      <c r="AV3775" s="12">
        <f t="shared" si="5269"/>
        <v>0</v>
      </c>
      <c r="AW3775" s="12">
        <v>0</v>
      </c>
      <c r="AX3775" s="12">
        <v>0</v>
      </c>
      <c r="AY3775" s="12">
        <f t="shared" ref="AY3775:BQ3775" si="5270">SUM(AY3776:AY3780)</f>
        <v>0</v>
      </c>
      <c r="AZ3775" s="12">
        <f t="shared" si="5270"/>
        <v>0</v>
      </c>
      <c r="BA3775" s="12">
        <f t="shared" si="5270"/>
        <v>0</v>
      </c>
      <c r="BB3775" s="12">
        <f t="shared" si="5270"/>
        <v>0</v>
      </c>
      <c r="BC3775" s="12">
        <f t="shared" si="5270"/>
        <v>0</v>
      </c>
      <c r="BD3775" s="12">
        <f t="shared" si="5270"/>
        <v>0</v>
      </c>
      <c r="BE3775" s="12">
        <f t="shared" si="5270"/>
        <v>0</v>
      </c>
      <c r="BF3775" s="12">
        <f t="shared" si="5270"/>
        <v>0</v>
      </c>
      <c r="BG3775" s="12">
        <f t="shared" si="5270"/>
        <v>0</v>
      </c>
      <c r="BH3775" s="12">
        <f t="shared" si="5270"/>
        <v>0</v>
      </c>
      <c r="BI3775" s="12">
        <f t="shared" si="5270"/>
        <v>0</v>
      </c>
      <c r="BJ3775" s="12">
        <f t="shared" si="5270"/>
        <v>0</v>
      </c>
      <c r="BK3775" s="12">
        <f t="shared" si="5270"/>
        <v>0</v>
      </c>
      <c r="BL3775" s="12">
        <f t="shared" si="5270"/>
        <v>0</v>
      </c>
      <c r="BM3775" s="12">
        <f t="shared" si="5270"/>
        <v>0</v>
      </c>
      <c r="BN3775" s="12">
        <f t="shared" si="5270"/>
        <v>0</v>
      </c>
      <c r="BO3775" s="12">
        <f t="shared" si="5270"/>
        <v>0</v>
      </c>
      <c r="BP3775" s="12">
        <f t="shared" si="5270"/>
        <v>0</v>
      </c>
      <c r="BQ3775" s="12">
        <f t="shared" si="5270"/>
        <v>0</v>
      </c>
      <c r="BR3775" s="12">
        <v>0</v>
      </c>
      <c r="BS3775" s="12">
        <v>0</v>
      </c>
    </row>
    <row r="3776" spans="1:71" x14ac:dyDescent="0.25">
      <c r="A3776" s="4" t="s">
        <v>915</v>
      </c>
      <c r="B3776" s="4" t="s">
        <v>75</v>
      </c>
      <c r="C3776" s="4" t="s">
        <v>1574</v>
      </c>
      <c r="D3776" s="65" t="s">
        <v>1575</v>
      </c>
      <c r="E3776" s="75">
        <v>6112</v>
      </c>
      <c r="F3776" s="65" t="s">
        <v>1577</v>
      </c>
      <c r="G3776" s="61" t="s">
        <v>1894</v>
      </c>
      <c r="H3776" s="13" t="s">
        <v>79</v>
      </c>
      <c r="I3776" s="14">
        <v>1100</v>
      </c>
      <c r="J3776" s="14"/>
      <c r="K3776" s="14"/>
      <c r="L3776" s="14"/>
      <c r="M3776" s="14"/>
      <c r="N3776" s="14"/>
      <c r="O3776" s="14">
        <f t="shared" si="5214"/>
        <v>1100</v>
      </c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>
        <v>0</v>
      </c>
      <c r="AC3776" s="14">
        <v>1100</v>
      </c>
      <c r="AD3776" s="14">
        <v>0</v>
      </c>
      <c r="AE3776" s="14"/>
      <c r="AF3776" s="14"/>
      <c r="AG3776" s="14"/>
      <c r="AH3776" s="14"/>
      <c r="AI3776" s="14"/>
      <c r="AJ3776" s="14">
        <f t="shared" si="5215"/>
        <v>0</v>
      </c>
      <c r="AK3776" s="14"/>
      <c r="AL3776" s="14"/>
      <c r="AM3776" s="14"/>
      <c r="AN3776" s="14"/>
      <c r="AO3776" s="14"/>
      <c r="AP3776" s="14"/>
      <c r="AQ3776" s="14"/>
      <c r="AR3776" s="14"/>
      <c r="AS3776" s="14"/>
      <c r="AT3776" s="14"/>
      <c r="AU3776" s="14"/>
      <c r="AV3776" s="14"/>
      <c r="AW3776" s="14">
        <v>0</v>
      </c>
      <c r="AX3776" s="14">
        <v>0</v>
      </c>
      <c r="AY3776" s="14">
        <v>0</v>
      </c>
      <c r="AZ3776" s="14"/>
      <c r="BA3776" s="14"/>
      <c r="BB3776" s="14"/>
      <c r="BC3776" s="14"/>
      <c r="BD3776" s="14"/>
      <c r="BE3776" s="14">
        <f t="shared" si="5216"/>
        <v>0</v>
      </c>
      <c r="BF3776" s="14"/>
      <c r="BG3776" s="14"/>
      <c r="BH3776" s="14"/>
      <c r="BI3776" s="14"/>
      <c r="BJ3776" s="14"/>
      <c r="BK3776" s="14"/>
      <c r="BL3776" s="14"/>
      <c r="BM3776" s="14"/>
      <c r="BN3776" s="14"/>
      <c r="BO3776" s="14"/>
      <c r="BP3776" s="14"/>
      <c r="BQ3776" s="14"/>
      <c r="BR3776" s="14">
        <v>0</v>
      </c>
      <c r="BS3776" s="14">
        <v>0</v>
      </c>
    </row>
    <row r="3777" spans="1:71" x14ac:dyDescent="0.25">
      <c r="A3777" s="4" t="s">
        <v>915</v>
      </c>
      <c r="B3777" s="4" t="s">
        <v>75</v>
      </c>
      <c r="C3777" s="4" t="s">
        <v>1574</v>
      </c>
      <c r="D3777" s="65" t="s">
        <v>1575</v>
      </c>
      <c r="E3777" s="75">
        <v>6112</v>
      </c>
      <c r="F3777" s="65" t="s">
        <v>1578</v>
      </c>
      <c r="G3777" s="61" t="s">
        <v>1894</v>
      </c>
      <c r="H3777" s="13" t="s">
        <v>26</v>
      </c>
      <c r="I3777" s="14">
        <v>3300</v>
      </c>
      <c r="J3777" s="14"/>
      <c r="K3777" s="14"/>
      <c r="L3777" s="14"/>
      <c r="M3777" s="14"/>
      <c r="N3777" s="14"/>
      <c r="O3777" s="14">
        <f t="shared" si="5214"/>
        <v>3300</v>
      </c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>
        <v>0</v>
      </c>
      <c r="AC3777" s="14">
        <v>3300</v>
      </c>
      <c r="AD3777" s="14">
        <v>0</v>
      </c>
      <c r="AE3777" s="14"/>
      <c r="AF3777" s="14"/>
      <c r="AG3777" s="14"/>
      <c r="AH3777" s="14"/>
      <c r="AI3777" s="14"/>
      <c r="AJ3777" s="14">
        <f t="shared" si="5215"/>
        <v>0</v>
      </c>
      <c r="AK3777" s="14"/>
      <c r="AL3777" s="14"/>
      <c r="AM3777" s="14"/>
      <c r="AN3777" s="14"/>
      <c r="AO3777" s="14"/>
      <c r="AP3777" s="14"/>
      <c r="AQ3777" s="14"/>
      <c r="AR3777" s="14"/>
      <c r="AS3777" s="14"/>
      <c r="AT3777" s="14"/>
      <c r="AU3777" s="14"/>
      <c r="AV3777" s="14"/>
      <c r="AW3777" s="14">
        <v>0</v>
      </c>
      <c r="AX3777" s="14">
        <v>0</v>
      </c>
      <c r="AY3777" s="14">
        <v>0</v>
      </c>
      <c r="AZ3777" s="14"/>
      <c r="BA3777" s="14"/>
      <c r="BB3777" s="14"/>
      <c r="BC3777" s="14"/>
      <c r="BD3777" s="14"/>
      <c r="BE3777" s="14">
        <f t="shared" si="5216"/>
        <v>0</v>
      </c>
      <c r="BF3777" s="14"/>
      <c r="BG3777" s="14"/>
      <c r="BH3777" s="14"/>
      <c r="BI3777" s="14"/>
      <c r="BJ3777" s="14"/>
      <c r="BK3777" s="14"/>
      <c r="BL3777" s="14"/>
      <c r="BM3777" s="14"/>
      <c r="BN3777" s="14"/>
      <c r="BO3777" s="14"/>
      <c r="BP3777" s="14"/>
      <c r="BQ3777" s="14"/>
      <c r="BR3777" s="14">
        <v>0</v>
      </c>
      <c r="BS3777" s="14">
        <v>0</v>
      </c>
    </row>
    <row r="3778" spans="1:71" x14ac:dyDescent="0.25">
      <c r="A3778" s="4" t="s">
        <v>915</v>
      </c>
      <c r="B3778" s="4" t="s">
        <v>75</v>
      </c>
      <c r="C3778" s="4" t="s">
        <v>1574</v>
      </c>
      <c r="D3778" s="65" t="s">
        <v>1575</v>
      </c>
      <c r="E3778" s="75">
        <v>6112</v>
      </c>
      <c r="F3778" s="65" t="s">
        <v>1579</v>
      </c>
      <c r="G3778" s="61" t="s">
        <v>1894</v>
      </c>
      <c r="H3778" s="13" t="s">
        <v>28</v>
      </c>
      <c r="I3778" s="14">
        <v>2200</v>
      </c>
      <c r="J3778" s="14"/>
      <c r="K3778" s="14"/>
      <c r="L3778" s="14"/>
      <c r="M3778" s="14"/>
      <c r="N3778" s="14"/>
      <c r="O3778" s="14">
        <f t="shared" si="5214"/>
        <v>2200</v>
      </c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>
        <v>0</v>
      </c>
      <c r="AC3778" s="14">
        <v>2200</v>
      </c>
      <c r="AD3778" s="14">
        <v>0</v>
      </c>
      <c r="AE3778" s="14"/>
      <c r="AF3778" s="14"/>
      <c r="AG3778" s="14"/>
      <c r="AH3778" s="14"/>
      <c r="AI3778" s="14"/>
      <c r="AJ3778" s="14">
        <f t="shared" si="5215"/>
        <v>0</v>
      </c>
      <c r="AK3778" s="14"/>
      <c r="AL3778" s="14"/>
      <c r="AM3778" s="14"/>
      <c r="AN3778" s="14"/>
      <c r="AO3778" s="14"/>
      <c r="AP3778" s="14"/>
      <c r="AQ3778" s="14"/>
      <c r="AR3778" s="14"/>
      <c r="AS3778" s="14"/>
      <c r="AT3778" s="14"/>
      <c r="AU3778" s="14"/>
      <c r="AV3778" s="14"/>
      <c r="AW3778" s="14">
        <v>0</v>
      </c>
      <c r="AX3778" s="14">
        <v>0</v>
      </c>
      <c r="AY3778" s="14">
        <v>0</v>
      </c>
      <c r="AZ3778" s="14"/>
      <c r="BA3778" s="14"/>
      <c r="BB3778" s="14"/>
      <c r="BC3778" s="14"/>
      <c r="BD3778" s="14"/>
      <c r="BE3778" s="14">
        <f t="shared" si="5216"/>
        <v>0</v>
      </c>
      <c r="BF3778" s="14"/>
      <c r="BG3778" s="14"/>
      <c r="BH3778" s="14"/>
      <c r="BI3778" s="14"/>
      <c r="BJ3778" s="14"/>
      <c r="BK3778" s="14"/>
      <c r="BL3778" s="14"/>
      <c r="BM3778" s="14"/>
      <c r="BN3778" s="14"/>
      <c r="BO3778" s="14"/>
      <c r="BP3778" s="14"/>
      <c r="BQ3778" s="14"/>
      <c r="BR3778" s="14">
        <v>0</v>
      </c>
      <c r="BS3778" s="14">
        <v>0</v>
      </c>
    </row>
    <row r="3779" spans="1:71" x14ac:dyDescent="0.25">
      <c r="A3779" s="4" t="s">
        <v>915</v>
      </c>
      <c r="B3779" s="4" t="s">
        <v>75</v>
      </c>
      <c r="C3779" s="4" t="s">
        <v>1574</v>
      </c>
      <c r="D3779" s="65" t="s">
        <v>1575</v>
      </c>
      <c r="E3779" s="75">
        <v>6112</v>
      </c>
      <c r="F3779" s="65" t="s">
        <v>1580</v>
      </c>
      <c r="G3779" s="61" t="s">
        <v>1894</v>
      </c>
      <c r="H3779" s="13" t="s">
        <v>24</v>
      </c>
      <c r="I3779" s="14">
        <v>0</v>
      </c>
      <c r="J3779" s="14"/>
      <c r="K3779" s="14"/>
      <c r="L3779" s="14"/>
      <c r="M3779" s="14"/>
      <c r="N3779" s="14"/>
      <c r="O3779" s="14">
        <f t="shared" si="5214"/>
        <v>0</v>
      </c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>
        <v>0</v>
      </c>
      <c r="AC3779" s="14">
        <v>0</v>
      </c>
      <c r="AD3779" s="14">
        <v>0</v>
      </c>
      <c r="AE3779" s="14"/>
      <c r="AF3779" s="14"/>
      <c r="AG3779" s="14"/>
      <c r="AH3779" s="14"/>
      <c r="AI3779" s="14"/>
      <c r="AJ3779" s="14">
        <f t="shared" si="5215"/>
        <v>0</v>
      </c>
      <c r="AK3779" s="14"/>
      <c r="AL3779" s="14"/>
      <c r="AM3779" s="14"/>
      <c r="AN3779" s="14"/>
      <c r="AO3779" s="14"/>
      <c r="AP3779" s="14"/>
      <c r="AQ3779" s="14"/>
      <c r="AR3779" s="14"/>
      <c r="AS3779" s="14"/>
      <c r="AT3779" s="14"/>
      <c r="AU3779" s="14"/>
      <c r="AV3779" s="14"/>
      <c r="AW3779" s="14">
        <v>0</v>
      </c>
      <c r="AX3779" s="14">
        <v>0</v>
      </c>
      <c r="AY3779" s="14">
        <v>0</v>
      </c>
      <c r="AZ3779" s="14"/>
      <c r="BA3779" s="14"/>
      <c r="BB3779" s="14"/>
      <c r="BC3779" s="14"/>
      <c r="BD3779" s="14"/>
      <c r="BE3779" s="14">
        <f t="shared" si="5216"/>
        <v>0</v>
      </c>
      <c r="BF3779" s="14"/>
      <c r="BG3779" s="14"/>
      <c r="BH3779" s="14"/>
      <c r="BI3779" s="14"/>
      <c r="BJ3779" s="14"/>
      <c r="BK3779" s="14"/>
      <c r="BL3779" s="14"/>
      <c r="BM3779" s="14"/>
      <c r="BN3779" s="14"/>
      <c r="BO3779" s="14"/>
      <c r="BP3779" s="14"/>
      <c r="BQ3779" s="14"/>
      <c r="BR3779" s="14">
        <v>0</v>
      </c>
      <c r="BS3779" s="14">
        <v>0</v>
      </c>
    </row>
    <row r="3780" spans="1:71" x14ac:dyDescent="0.25">
      <c r="A3780" s="4" t="s">
        <v>915</v>
      </c>
      <c r="B3780" s="4" t="s">
        <v>75</v>
      </c>
      <c r="C3780" s="4" t="s">
        <v>1574</v>
      </c>
      <c r="D3780" s="65" t="s">
        <v>1575</v>
      </c>
      <c r="E3780" s="75">
        <v>6112</v>
      </c>
      <c r="F3780" s="65" t="s">
        <v>1581</v>
      </c>
      <c r="G3780" s="61" t="s">
        <v>1894</v>
      </c>
      <c r="H3780" s="13" t="s">
        <v>30</v>
      </c>
      <c r="I3780" s="14">
        <v>0</v>
      </c>
      <c r="J3780" s="14"/>
      <c r="K3780" s="14"/>
      <c r="L3780" s="14"/>
      <c r="M3780" s="14"/>
      <c r="N3780" s="14"/>
      <c r="O3780" s="14">
        <f t="shared" si="5214"/>
        <v>0</v>
      </c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>
        <v>0</v>
      </c>
      <c r="AC3780" s="14">
        <v>0</v>
      </c>
      <c r="AD3780" s="14">
        <v>0</v>
      </c>
      <c r="AE3780" s="14"/>
      <c r="AF3780" s="14"/>
      <c r="AG3780" s="14"/>
      <c r="AH3780" s="14"/>
      <c r="AI3780" s="14"/>
      <c r="AJ3780" s="14">
        <f t="shared" si="5215"/>
        <v>0</v>
      </c>
      <c r="AK3780" s="14"/>
      <c r="AL3780" s="14"/>
      <c r="AM3780" s="14"/>
      <c r="AN3780" s="14"/>
      <c r="AO3780" s="14"/>
      <c r="AP3780" s="14"/>
      <c r="AQ3780" s="14"/>
      <c r="AR3780" s="14"/>
      <c r="AS3780" s="14"/>
      <c r="AT3780" s="14"/>
      <c r="AU3780" s="14"/>
      <c r="AV3780" s="14"/>
      <c r="AW3780" s="14">
        <v>0</v>
      </c>
      <c r="AX3780" s="14">
        <v>0</v>
      </c>
      <c r="AY3780" s="14">
        <v>0</v>
      </c>
      <c r="AZ3780" s="14"/>
      <c r="BA3780" s="14"/>
      <c r="BB3780" s="14"/>
      <c r="BC3780" s="14"/>
      <c r="BD3780" s="14"/>
      <c r="BE3780" s="14">
        <f t="shared" si="5216"/>
        <v>0</v>
      </c>
      <c r="BF3780" s="14"/>
      <c r="BG3780" s="14"/>
      <c r="BH3780" s="14"/>
      <c r="BI3780" s="14"/>
      <c r="BJ3780" s="14"/>
      <c r="BK3780" s="14"/>
      <c r="BL3780" s="14"/>
      <c r="BM3780" s="14"/>
      <c r="BN3780" s="14"/>
      <c r="BO3780" s="14"/>
      <c r="BP3780" s="14"/>
      <c r="BQ3780" s="14"/>
      <c r="BR3780" s="14">
        <v>0</v>
      </c>
      <c r="BS3780" s="14">
        <v>0</v>
      </c>
    </row>
    <row r="3781" spans="1:71" x14ac:dyDescent="0.25">
      <c r="A3781" s="4" t="s">
        <v>915</v>
      </c>
      <c r="B3781" s="4" t="s">
        <v>75</v>
      </c>
      <c r="C3781" s="4" t="s">
        <v>1574</v>
      </c>
      <c r="D3781" s="65" t="s">
        <v>1575</v>
      </c>
      <c r="E3781" s="64" t="s">
        <v>31</v>
      </c>
      <c r="F3781" s="64" t="s">
        <v>1</v>
      </c>
      <c r="G3781" s="2" t="s">
        <v>1</v>
      </c>
      <c r="H3781" s="2" t="s">
        <v>32</v>
      </c>
      <c r="I3781" s="12">
        <f t="shared" ref="I3781:AA3781" si="5271">SUM(I3782)</f>
        <v>550</v>
      </c>
      <c r="J3781" s="12">
        <f t="shared" si="5271"/>
        <v>0</v>
      </c>
      <c r="K3781" s="12">
        <f t="shared" si="5271"/>
        <v>0</v>
      </c>
      <c r="L3781" s="12">
        <f t="shared" si="5271"/>
        <v>0</v>
      </c>
      <c r="M3781" s="12">
        <f t="shared" si="5271"/>
        <v>0</v>
      </c>
      <c r="N3781" s="12">
        <f t="shared" si="5271"/>
        <v>0</v>
      </c>
      <c r="O3781" s="12">
        <f t="shared" si="5271"/>
        <v>550</v>
      </c>
      <c r="P3781" s="12">
        <f t="shared" si="5271"/>
        <v>0</v>
      </c>
      <c r="Q3781" s="12">
        <f t="shared" si="5271"/>
        <v>550</v>
      </c>
      <c r="R3781" s="12">
        <f t="shared" si="5271"/>
        <v>0</v>
      </c>
      <c r="S3781" s="12">
        <f t="shared" si="5271"/>
        <v>0</v>
      </c>
      <c r="T3781" s="12">
        <f t="shared" si="5271"/>
        <v>0</v>
      </c>
      <c r="U3781" s="12">
        <f t="shared" si="5271"/>
        <v>0</v>
      </c>
      <c r="V3781" s="12">
        <f t="shared" si="5271"/>
        <v>0</v>
      </c>
      <c r="W3781" s="12">
        <f t="shared" si="5271"/>
        <v>0</v>
      </c>
      <c r="X3781" s="12">
        <f t="shared" si="5271"/>
        <v>0</v>
      </c>
      <c r="Y3781" s="12">
        <f t="shared" si="5271"/>
        <v>0</v>
      </c>
      <c r="Z3781" s="12">
        <f t="shared" si="5271"/>
        <v>0</v>
      </c>
      <c r="AA3781" s="12">
        <f t="shared" si="5271"/>
        <v>0</v>
      </c>
      <c r="AB3781" s="12">
        <v>550</v>
      </c>
      <c r="AC3781" s="12">
        <v>0</v>
      </c>
      <c r="AD3781" s="12">
        <f t="shared" ref="AD3781:AV3781" si="5272">SUM(AD3782)</f>
        <v>0</v>
      </c>
      <c r="AE3781" s="12">
        <f t="shared" si="5272"/>
        <v>0</v>
      </c>
      <c r="AF3781" s="12">
        <f t="shared" si="5272"/>
        <v>0</v>
      </c>
      <c r="AG3781" s="12">
        <f t="shared" si="5272"/>
        <v>0</v>
      </c>
      <c r="AH3781" s="12">
        <f t="shared" si="5272"/>
        <v>0</v>
      </c>
      <c r="AI3781" s="12">
        <f t="shared" si="5272"/>
        <v>0</v>
      </c>
      <c r="AJ3781" s="12">
        <f t="shared" si="5272"/>
        <v>0</v>
      </c>
      <c r="AK3781" s="12">
        <f t="shared" si="5272"/>
        <v>0</v>
      </c>
      <c r="AL3781" s="12">
        <f t="shared" si="5272"/>
        <v>0</v>
      </c>
      <c r="AM3781" s="12">
        <f t="shared" si="5272"/>
        <v>0</v>
      </c>
      <c r="AN3781" s="12">
        <f t="shared" si="5272"/>
        <v>0</v>
      </c>
      <c r="AO3781" s="12">
        <f t="shared" si="5272"/>
        <v>0</v>
      </c>
      <c r="AP3781" s="12">
        <f t="shared" si="5272"/>
        <v>0</v>
      </c>
      <c r="AQ3781" s="12">
        <f t="shared" si="5272"/>
        <v>0</v>
      </c>
      <c r="AR3781" s="12">
        <f t="shared" si="5272"/>
        <v>0</v>
      </c>
      <c r="AS3781" s="12">
        <f t="shared" si="5272"/>
        <v>0</v>
      </c>
      <c r="AT3781" s="12">
        <f t="shared" si="5272"/>
        <v>0</v>
      </c>
      <c r="AU3781" s="12">
        <f t="shared" si="5272"/>
        <v>0</v>
      </c>
      <c r="AV3781" s="12">
        <f t="shared" si="5272"/>
        <v>0</v>
      </c>
      <c r="AW3781" s="12">
        <v>0</v>
      </c>
      <c r="AX3781" s="12">
        <v>0</v>
      </c>
      <c r="AY3781" s="12">
        <f t="shared" ref="AY3781:BQ3781" si="5273">SUM(AY3782)</f>
        <v>0</v>
      </c>
      <c r="AZ3781" s="12">
        <f t="shared" si="5273"/>
        <v>0</v>
      </c>
      <c r="BA3781" s="12">
        <f t="shared" si="5273"/>
        <v>0</v>
      </c>
      <c r="BB3781" s="12">
        <f t="shared" si="5273"/>
        <v>0</v>
      </c>
      <c r="BC3781" s="12">
        <f t="shared" si="5273"/>
        <v>0</v>
      </c>
      <c r="BD3781" s="12">
        <f t="shared" si="5273"/>
        <v>0</v>
      </c>
      <c r="BE3781" s="12">
        <f t="shared" si="5273"/>
        <v>0</v>
      </c>
      <c r="BF3781" s="12">
        <f t="shared" si="5273"/>
        <v>0</v>
      </c>
      <c r="BG3781" s="12">
        <f t="shared" si="5273"/>
        <v>0</v>
      </c>
      <c r="BH3781" s="12">
        <f t="shared" si="5273"/>
        <v>0</v>
      </c>
      <c r="BI3781" s="12">
        <f t="shared" si="5273"/>
        <v>0</v>
      </c>
      <c r="BJ3781" s="12">
        <f t="shared" si="5273"/>
        <v>0</v>
      </c>
      <c r="BK3781" s="12">
        <f t="shared" si="5273"/>
        <v>0</v>
      </c>
      <c r="BL3781" s="12">
        <f t="shared" si="5273"/>
        <v>0</v>
      </c>
      <c r="BM3781" s="12">
        <f t="shared" si="5273"/>
        <v>0</v>
      </c>
      <c r="BN3781" s="12">
        <f t="shared" si="5273"/>
        <v>0</v>
      </c>
      <c r="BO3781" s="12">
        <f t="shared" si="5273"/>
        <v>0</v>
      </c>
      <c r="BP3781" s="12">
        <f t="shared" si="5273"/>
        <v>0</v>
      </c>
      <c r="BQ3781" s="12">
        <f t="shared" si="5273"/>
        <v>0</v>
      </c>
      <c r="BR3781" s="12">
        <v>0</v>
      </c>
      <c r="BS3781" s="12">
        <v>0</v>
      </c>
    </row>
    <row r="3782" spans="1:71" x14ac:dyDescent="0.25">
      <c r="A3782" s="4" t="s">
        <v>915</v>
      </c>
      <c r="B3782" s="4" t="s">
        <v>75</v>
      </c>
      <c r="C3782" s="4" t="s">
        <v>1574</v>
      </c>
      <c r="D3782" s="65" t="s">
        <v>1575</v>
      </c>
      <c r="E3782" s="75">
        <v>6121</v>
      </c>
      <c r="F3782" s="65"/>
      <c r="G3782" s="61" t="s">
        <v>1894</v>
      </c>
      <c r="H3782" s="13" t="s">
        <v>33</v>
      </c>
      <c r="I3782" s="14">
        <v>550</v>
      </c>
      <c r="J3782" s="14"/>
      <c r="K3782" s="14"/>
      <c r="L3782" s="14"/>
      <c r="M3782" s="14"/>
      <c r="N3782" s="14"/>
      <c r="O3782" s="14">
        <f t="shared" si="5214"/>
        <v>550</v>
      </c>
      <c r="P3782" s="14"/>
      <c r="Q3782" s="14">
        <v>550</v>
      </c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>
        <v>550</v>
      </c>
      <c r="AC3782" s="14">
        <v>0</v>
      </c>
      <c r="AD3782" s="14">
        <v>0</v>
      </c>
      <c r="AE3782" s="14"/>
      <c r="AF3782" s="14"/>
      <c r="AG3782" s="14"/>
      <c r="AH3782" s="14"/>
      <c r="AI3782" s="14"/>
      <c r="AJ3782" s="14">
        <f t="shared" si="5215"/>
        <v>0</v>
      </c>
      <c r="AK3782" s="14"/>
      <c r="AL3782" s="14"/>
      <c r="AM3782" s="14"/>
      <c r="AN3782" s="14"/>
      <c r="AO3782" s="14"/>
      <c r="AP3782" s="14"/>
      <c r="AQ3782" s="14"/>
      <c r="AR3782" s="14"/>
      <c r="AS3782" s="14"/>
      <c r="AT3782" s="14"/>
      <c r="AU3782" s="14"/>
      <c r="AV3782" s="14"/>
      <c r="AW3782" s="14">
        <v>0</v>
      </c>
      <c r="AX3782" s="14">
        <v>0</v>
      </c>
      <c r="AY3782" s="14">
        <v>0</v>
      </c>
      <c r="AZ3782" s="14"/>
      <c r="BA3782" s="14"/>
      <c r="BB3782" s="14"/>
      <c r="BC3782" s="14"/>
      <c r="BD3782" s="14"/>
      <c r="BE3782" s="14">
        <f t="shared" si="5216"/>
        <v>0</v>
      </c>
      <c r="BF3782" s="14"/>
      <c r="BG3782" s="14"/>
      <c r="BH3782" s="14"/>
      <c r="BI3782" s="14"/>
      <c r="BJ3782" s="14"/>
      <c r="BK3782" s="14"/>
      <c r="BL3782" s="14"/>
      <c r="BM3782" s="14"/>
      <c r="BN3782" s="14"/>
      <c r="BO3782" s="14"/>
      <c r="BP3782" s="14"/>
      <c r="BQ3782" s="14"/>
      <c r="BR3782" s="14">
        <v>0</v>
      </c>
      <c r="BS3782" s="14">
        <v>0</v>
      </c>
    </row>
    <row r="3783" spans="1:71" x14ac:dyDescent="0.25">
      <c r="A3783" s="4" t="s">
        <v>915</v>
      </c>
      <c r="B3783" s="4" t="s">
        <v>75</v>
      </c>
      <c r="C3783" s="4" t="s">
        <v>1574</v>
      </c>
      <c r="D3783" s="65" t="s">
        <v>1575</v>
      </c>
      <c r="E3783" s="64" t="s">
        <v>34</v>
      </c>
      <c r="F3783" s="64" t="s">
        <v>1</v>
      </c>
      <c r="G3783" s="2" t="s">
        <v>1</v>
      </c>
      <c r="H3783" s="2" t="s">
        <v>35</v>
      </c>
      <c r="I3783" s="12">
        <f t="shared" ref="I3783:AA3783" si="5274">SUM(I3784:I3791)</f>
        <v>93550</v>
      </c>
      <c r="J3783" s="12">
        <f t="shared" si="5274"/>
        <v>0</v>
      </c>
      <c r="K3783" s="12">
        <f t="shared" si="5274"/>
        <v>0</v>
      </c>
      <c r="L3783" s="12">
        <f t="shared" si="5274"/>
        <v>0</v>
      </c>
      <c r="M3783" s="12">
        <f t="shared" si="5274"/>
        <v>0</v>
      </c>
      <c r="N3783" s="12">
        <f t="shared" si="5274"/>
        <v>0</v>
      </c>
      <c r="O3783" s="12">
        <f t="shared" si="5274"/>
        <v>93550</v>
      </c>
      <c r="P3783" s="12">
        <f t="shared" si="5274"/>
        <v>0</v>
      </c>
      <c r="Q3783" s="12">
        <f t="shared" si="5274"/>
        <v>11236</v>
      </c>
      <c r="R3783" s="12">
        <f t="shared" si="5274"/>
        <v>11377</v>
      </c>
      <c r="S3783" s="12">
        <f t="shared" si="5274"/>
        <v>0</v>
      </c>
      <c r="T3783" s="12">
        <f t="shared" si="5274"/>
        <v>0</v>
      </c>
      <c r="U3783" s="12">
        <f t="shared" si="5274"/>
        <v>0</v>
      </c>
      <c r="V3783" s="12">
        <f t="shared" si="5274"/>
        <v>0</v>
      </c>
      <c r="W3783" s="12">
        <f t="shared" si="5274"/>
        <v>0</v>
      </c>
      <c r="X3783" s="12">
        <f t="shared" si="5274"/>
        <v>0</v>
      </c>
      <c r="Y3783" s="12">
        <f t="shared" si="5274"/>
        <v>0</v>
      </c>
      <c r="Z3783" s="12">
        <f t="shared" si="5274"/>
        <v>0</v>
      </c>
      <c r="AA3783" s="12">
        <f t="shared" si="5274"/>
        <v>0</v>
      </c>
      <c r="AB3783" s="12">
        <v>22613</v>
      </c>
      <c r="AC3783" s="12">
        <v>70937</v>
      </c>
      <c r="AD3783" s="12">
        <f t="shared" ref="AD3783:AV3783" si="5275">SUM(AD3784:AD3791)</f>
        <v>0</v>
      </c>
      <c r="AE3783" s="12">
        <f t="shared" si="5275"/>
        <v>0</v>
      </c>
      <c r="AF3783" s="12">
        <f t="shared" si="5275"/>
        <v>0</v>
      </c>
      <c r="AG3783" s="12">
        <f t="shared" si="5275"/>
        <v>0</v>
      </c>
      <c r="AH3783" s="12">
        <f t="shared" si="5275"/>
        <v>0</v>
      </c>
      <c r="AI3783" s="12">
        <f t="shared" si="5275"/>
        <v>0</v>
      </c>
      <c r="AJ3783" s="12">
        <f t="shared" si="5275"/>
        <v>0</v>
      </c>
      <c r="AK3783" s="12">
        <f t="shared" si="5275"/>
        <v>0</v>
      </c>
      <c r="AL3783" s="12">
        <f t="shared" si="5275"/>
        <v>0</v>
      </c>
      <c r="AM3783" s="12">
        <f t="shared" si="5275"/>
        <v>0</v>
      </c>
      <c r="AN3783" s="12">
        <f t="shared" si="5275"/>
        <v>0</v>
      </c>
      <c r="AO3783" s="12">
        <f t="shared" si="5275"/>
        <v>0</v>
      </c>
      <c r="AP3783" s="12">
        <f t="shared" si="5275"/>
        <v>0</v>
      </c>
      <c r="AQ3783" s="12">
        <f t="shared" si="5275"/>
        <v>0</v>
      </c>
      <c r="AR3783" s="12">
        <f t="shared" si="5275"/>
        <v>0</v>
      </c>
      <c r="AS3783" s="12">
        <f t="shared" si="5275"/>
        <v>0</v>
      </c>
      <c r="AT3783" s="12">
        <f t="shared" si="5275"/>
        <v>0</v>
      </c>
      <c r="AU3783" s="12">
        <f t="shared" si="5275"/>
        <v>0</v>
      </c>
      <c r="AV3783" s="12">
        <f t="shared" si="5275"/>
        <v>0</v>
      </c>
      <c r="AW3783" s="12">
        <v>0</v>
      </c>
      <c r="AX3783" s="12">
        <v>0</v>
      </c>
      <c r="AY3783" s="12">
        <f t="shared" ref="AY3783:BQ3783" si="5276">SUM(AY3784:AY3791)</f>
        <v>0</v>
      </c>
      <c r="AZ3783" s="12">
        <f t="shared" si="5276"/>
        <v>9500</v>
      </c>
      <c r="BA3783" s="12">
        <f t="shared" si="5276"/>
        <v>0</v>
      </c>
      <c r="BB3783" s="12">
        <f t="shared" si="5276"/>
        <v>8008</v>
      </c>
      <c r="BC3783" s="12">
        <f t="shared" si="5276"/>
        <v>0</v>
      </c>
      <c r="BD3783" s="12">
        <f t="shared" si="5276"/>
        <v>0</v>
      </c>
      <c r="BE3783" s="12">
        <f t="shared" si="5276"/>
        <v>17508</v>
      </c>
      <c r="BF3783" s="12">
        <f t="shared" si="5276"/>
        <v>0</v>
      </c>
      <c r="BG3783" s="12">
        <f t="shared" si="5276"/>
        <v>6008</v>
      </c>
      <c r="BH3783" s="12">
        <f t="shared" si="5276"/>
        <v>11500</v>
      </c>
      <c r="BI3783" s="12">
        <f t="shared" si="5276"/>
        <v>0</v>
      </c>
      <c r="BJ3783" s="12">
        <f t="shared" si="5276"/>
        <v>0</v>
      </c>
      <c r="BK3783" s="12">
        <f t="shared" si="5276"/>
        <v>0</v>
      </c>
      <c r="BL3783" s="12">
        <f t="shared" si="5276"/>
        <v>0</v>
      </c>
      <c r="BM3783" s="12">
        <f t="shared" si="5276"/>
        <v>0</v>
      </c>
      <c r="BN3783" s="12">
        <f t="shared" si="5276"/>
        <v>0</v>
      </c>
      <c r="BO3783" s="12">
        <f t="shared" si="5276"/>
        <v>0</v>
      </c>
      <c r="BP3783" s="12">
        <f t="shared" si="5276"/>
        <v>0</v>
      </c>
      <c r="BQ3783" s="12">
        <f t="shared" si="5276"/>
        <v>0</v>
      </c>
      <c r="BR3783" s="12">
        <v>17508</v>
      </c>
      <c r="BS3783" s="12">
        <v>0</v>
      </c>
    </row>
    <row r="3784" spans="1:71" x14ac:dyDescent="0.25">
      <c r="A3784" s="4" t="s">
        <v>915</v>
      </c>
      <c r="B3784" s="4" t="s">
        <v>75</v>
      </c>
      <c r="C3784" s="4" t="s">
        <v>1574</v>
      </c>
      <c r="D3784" s="65" t="s">
        <v>1575</v>
      </c>
      <c r="E3784" s="75">
        <v>6131</v>
      </c>
      <c r="F3784" s="65"/>
      <c r="G3784" s="61" t="s">
        <v>1894</v>
      </c>
      <c r="H3784" s="13" t="s">
        <v>36</v>
      </c>
      <c r="I3784" s="14">
        <v>1100</v>
      </c>
      <c r="J3784" s="14"/>
      <c r="K3784" s="14"/>
      <c r="L3784" s="14"/>
      <c r="M3784" s="14"/>
      <c r="N3784" s="14"/>
      <c r="O3784" s="14">
        <f t="shared" si="5214"/>
        <v>1100</v>
      </c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>
        <v>0</v>
      </c>
      <c r="AC3784" s="14">
        <v>1100</v>
      </c>
      <c r="AD3784" s="14">
        <v>0</v>
      </c>
      <c r="AE3784" s="14"/>
      <c r="AF3784" s="14"/>
      <c r="AG3784" s="14"/>
      <c r="AH3784" s="14"/>
      <c r="AI3784" s="14"/>
      <c r="AJ3784" s="14">
        <f t="shared" si="5215"/>
        <v>0</v>
      </c>
      <c r="AK3784" s="14"/>
      <c r="AL3784" s="14"/>
      <c r="AM3784" s="14"/>
      <c r="AN3784" s="14"/>
      <c r="AO3784" s="14"/>
      <c r="AP3784" s="14"/>
      <c r="AQ3784" s="14"/>
      <c r="AR3784" s="14"/>
      <c r="AS3784" s="14"/>
      <c r="AT3784" s="14"/>
      <c r="AU3784" s="14"/>
      <c r="AV3784" s="14"/>
      <c r="AW3784" s="14">
        <v>0</v>
      </c>
      <c r="AX3784" s="14">
        <v>0</v>
      </c>
      <c r="AY3784" s="14">
        <v>0</v>
      </c>
      <c r="AZ3784" s="14"/>
      <c r="BA3784" s="14"/>
      <c r="BB3784" s="14"/>
      <c r="BC3784" s="14"/>
      <c r="BD3784" s="14"/>
      <c r="BE3784" s="14">
        <f t="shared" si="5216"/>
        <v>0</v>
      </c>
      <c r="BF3784" s="14"/>
      <c r="BG3784" s="14"/>
      <c r="BH3784" s="14"/>
      <c r="BI3784" s="14"/>
      <c r="BJ3784" s="14"/>
      <c r="BK3784" s="14"/>
      <c r="BL3784" s="14"/>
      <c r="BM3784" s="14"/>
      <c r="BN3784" s="14"/>
      <c r="BO3784" s="14"/>
      <c r="BP3784" s="14"/>
      <c r="BQ3784" s="14"/>
      <c r="BR3784" s="14">
        <v>0</v>
      </c>
      <c r="BS3784" s="14">
        <v>0</v>
      </c>
    </row>
    <row r="3785" spans="1:71" x14ac:dyDescent="0.25">
      <c r="A3785" s="4" t="s">
        <v>915</v>
      </c>
      <c r="B3785" s="4" t="s">
        <v>75</v>
      </c>
      <c r="C3785" s="4" t="s">
        <v>1574</v>
      </c>
      <c r="D3785" s="65" t="s">
        <v>1575</v>
      </c>
      <c r="E3785" s="75">
        <v>6132</v>
      </c>
      <c r="F3785" s="65"/>
      <c r="G3785" s="61" t="s">
        <v>1894</v>
      </c>
      <c r="H3785" s="13" t="s">
        <v>183</v>
      </c>
      <c r="I3785" s="14">
        <v>0</v>
      </c>
      <c r="J3785" s="14"/>
      <c r="K3785" s="14"/>
      <c r="L3785" s="14"/>
      <c r="M3785" s="14"/>
      <c r="N3785" s="14"/>
      <c r="O3785" s="14">
        <f t="shared" si="5214"/>
        <v>0</v>
      </c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>
        <v>0</v>
      </c>
      <c r="AC3785" s="14">
        <v>0</v>
      </c>
      <c r="AD3785" s="14">
        <v>0</v>
      </c>
      <c r="AE3785" s="14"/>
      <c r="AF3785" s="14"/>
      <c r="AG3785" s="14"/>
      <c r="AH3785" s="14"/>
      <c r="AI3785" s="14"/>
      <c r="AJ3785" s="14">
        <f t="shared" si="5215"/>
        <v>0</v>
      </c>
      <c r="AK3785" s="14"/>
      <c r="AL3785" s="14"/>
      <c r="AM3785" s="14"/>
      <c r="AN3785" s="14"/>
      <c r="AO3785" s="14"/>
      <c r="AP3785" s="14"/>
      <c r="AQ3785" s="14"/>
      <c r="AR3785" s="14"/>
      <c r="AS3785" s="14"/>
      <c r="AT3785" s="14"/>
      <c r="AU3785" s="14"/>
      <c r="AV3785" s="14"/>
      <c r="AW3785" s="14">
        <v>0</v>
      </c>
      <c r="AX3785" s="14">
        <v>0</v>
      </c>
      <c r="AY3785" s="14">
        <v>0</v>
      </c>
      <c r="AZ3785" s="14"/>
      <c r="BA3785" s="14"/>
      <c r="BB3785" s="14"/>
      <c r="BC3785" s="14"/>
      <c r="BD3785" s="14"/>
      <c r="BE3785" s="14">
        <f t="shared" si="5216"/>
        <v>0</v>
      </c>
      <c r="BF3785" s="14"/>
      <c r="BG3785" s="14"/>
      <c r="BH3785" s="14"/>
      <c r="BI3785" s="14"/>
      <c r="BJ3785" s="14"/>
      <c r="BK3785" s="14"/>
      <c r="BL3785" s="14"/>
      <c r="BM3785" s="14"/>
      <c r="BN3785" s="14"/>
      <c r="BO3785" s="14"/>
      <c r="BP3785" s="14"/>
      <c r="BQ3785" s="14"/>
      <c r="BR3785" s="14">
        <v>0</v>
      </c>
      <c r="BS3785" s="14">
        <v>0</v>
      </c>
    </row>
    <row r="3786" spans="1:71" x14ac:dyDescent="0.25">
      <c r="A3786" s="4" t="s">
        <v>915</v>
      </c>
      <c r="B3786" s="4" t="s">
        <v>75</v>
      </c>
      <c r="C3786" s="4" t="s">
        <v>1574</v>
      </c>
      <c r="D3786" s="65" t="s">
        <v>1575</v>
      </c>
      <c r="E3786" s="75">
        <v>6133</v>
      </c>
      <c r="F3786" s="65"/>
      <c r="G3786" s="61" t="s">
        <v>1894</v>
      </c>
      <c r="H3786" s="13" t="s">
        <v>185</v>
      </c>
      <c r="I3786" s="14">
        <v>0</v>
      </c>
      <c r="J3786" s="14"/>
      <c r="K3786" s="14"/>
      <c r="L3786" s="14"/>
      <c r="M3786" s="14"/>
      <c r="N3786" s="14"/>
      <c r="O3786" s="14">
        <f t="shared" si="5214"/>
        <v>0</v>
      </c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>
        <v>0</v>
      </c>
      <c r="AC3786" s="14">
        <v>0</v>
      </c>
      <c r="AD3786" s="14">
        <v>0</v>
      </c>
      <c r="AE3786" s="14"/>
      <c r="AF3786" s="14"/>
      <c r="AG3786" s="14"/>
      <c r="AH3786" s="14"/>
      <c r="AI3786" s="14"/>
      <c r="AJ3786" s="14">
        <f t="shared" si="5215"/>
        <v>0</v>
      </c>
      <c r="AK3786" s="14"/>
      <c r="AL3786" s="14"/>
      <c r="AM3786" s="14"/>
      <c r="AN3786" s="14"/>
      <c r="AO3786" s="14"/>
      <c r="AP3786" s="14"/>
      <c r="AQ3786" s="14"/>
      <c r="AR3786" s="14"/>
      <c r="AS3786" s="14"/>
      <c r="AT3786" s="14"/>
      <c r="AU3786" s="14"/>
      <c r="AV3786" s="14"/>
      <c r="AW3786" s="14">
        <v>0</v>
      </c>
      <c r="AX3786" s="14">
        <v>0</v>
      </c>
      <c r="AY3786" s="14">
        <v>0</v>
      </c>
      <c r="AZ3786" s="14"/>
      <c r="BA3786" s="14"/>
      <c r="BB3786" s="14"/>
      <c r="BC3786" s="14"/>
      <c r="BD3786" s="14"/>
      <c r="BE3786" s="14">
        <f t="shared" si="5216"/>
        <v>0</v>
      </c>
      <c r="BF3786" s="14"/>
      <c r="BG3786" s="14"/>
      <c r="BH3786" s="14"/>
      <c r="BI3786" s="14"/>
      <c r="BJ3786" s="14"/>
      <c r="BK3786" s="14"/>
      <c r="BL3786" s="14"/>
      <c r="BM3786" s="14"/>
      <c r="BN3786" s="14"/>
      <c r="BO3786" s="14"/>
      <c r="BP3786" s="14"/>
      <c r="BQ3786" s="14"/>
      <c r="BR3786" s="14">
        <v>0</v>
      </c>
      <c r="BS3786" s="14">
        <v>0</v>
      </c>
    </row>
    <row r="3787" spans="1:71" x14ac:dyDescent="0.25">
      <c r="A3787" s="4" t="s">
        <v>915</v>
      </c>
      <c r="B3787" s="4" t="s">
        <v>75</v>
      </c>
      <c r="C3787" s="4" t="s">
        <v>1574</v>
      </c>
      <c r="D3787" s="65" t="s">
        <v>1575</v>
      </c>
      <c r="E3787" s="75">
        <v>6134</v>
      </c>
      <c r="F3787" s="65"/>
      <c r="G3787" s="61" t="s">
        <v>1894</v>
      </c>
      <c r="H3787" s="13" t="s">
        <v>187</v>
      </c>
      <c r="I3787" s="14">
        <v>82500</v>
      </c>
      <c r="J3787" s="14"/>
      <c r="K3787" s="14"/>
      <c r="L3787" s="14"/>
      <c r="M3787" s="14"/>
      <c r="N3787" s="14"/>
      <c r="O3787" s="14">
        <f t="shared" si="5214"/>
        <v>82500</v>
      </c>
      <c r="P3787" s="14"/>
      <c r="Q3787" s="14">
        <v>11236</v>
      </c>
      <c r="R3787" s="14">
        <v>11377</v>
      </c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>
        <v>22613</v>
      </c>
      <c r="AC3787" s="14">
        <v>59887</v>
      </c>
      <c r="AD3787" s="14">
        <v>0</v>
      </c>
      <c r="AE3787" s="14"/>
      <c r="AF3787" s="14"/>
      <c r="AG3787" s="14"/>
      <c r="AH3787" s="14"/>
      <c r="AI3787" s="14"/>
      <c r="AJ3787" s="14">
        <f t="shared" si="5215"/>
        <v>0</v>
      </c>
      <c r="AK3787" s="14"/>
      <c r="AL3787" s="14"/>
      <c r="AM3787" s="14"/>
      <c r="AN3787" s="14"/>
      <c r="AO3787" s="14"/>
      <c r="AP3787" s="14"/>
      <c r="AQ3787" s="14"/>
      <c r="AR3787" s="14"/>
      <c r="AS3787" s="14"/>
      <c r="AT3787" s="14"/>
      <c r="AU3787" s="14"/>
      <c r="AV3787" s="14"/>
      <c r="AW3787" s="14">
        <v>0</v>
      </c>
      <c r="AX3787" s="14">
        <v>0</v>
      </c>
      <c r="AY3787" s="14">
        <v>0</v>
      </c>
      <c r="AZ3787" s="14">
        <v>2350</v>
      </c>
      <c r="BA3787" s="14"/>
      <c r="BB3787" s="14">
        <f>6008+2000</f>
        <v>8008</v>
      </c>
      <c r="BC3787" s="14"/>
      <c r="BD3787" s="14"/>
      <c r="BE3787" s="14">
        <f t="shared" si="5216"/>
        <v>10358</v>
      </c>
      <c r="BF3787" s="14"/>
      <c r="BG3787" s="14">
        <v>6008</v>
      </c>
      <c r="BH3787" s="14">
        <f>2350+2000</f>
        <v>4350</v>
      </c>
      <c r="BI3787" s="14"/>
      <c r="BJ3787" s="14"/>
      <c r="BK3787" s="14"/>
      <c r="BL3787" s="14"/>
      <c r="BM3787" s="14"/>
      <c r="BN3787" s="14"/>
      <c r="BO3787" s="14"/>
      <c r="BP3787" s="14"/>
      <c r="BQ3787" s="14"/>
      <c r="BR3787" s="14">
        <v>10358</v>
      </c>
      <c r="BS3787" s="14">
        <v>0</v>
      </c>
    </row>
    <row r="3788" spans="1:71" x14ac:dyDescent="0.25">
      <c r="A3788" s="4" t="s">
        <v>915</v>
      </c>
      <c r="B3788" s="4" t="s">
        <v>75</v>
      </c>
      <c r="C3788" s="4" t="s">
        <v>1574</v>
      </c>
      <c r="D3788" s="65" t="s">
        <v>1575</v>
      </c>
      <c r="E3788" s="75">
        <v>6135</v>
      </c>
      <c r="F3788" s="65"/>
      <c r="G3788" s="61" t="s">
        <v>1894</v>
      </c>
      <c r="H3788" s="13" t="s">
        <v>188</v>
      </c>
      <c r="I3788" s="14">
        <v>2200</v>
      </c>
      <c r="J3788" s="14"/>
      <c r="K3788" s="14"/>
      <c r="L3788" s="14"/>
      <c r="M3788" s="14"/>
      <c r="N3788" s="14"/>
      <c r="O3788" s="14">
        <f t="shared" si="5214"/>
        <v>2200</v>
      </c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>
        <v>0</v>
      </c>
      <c r="AC3788" s="14">
        <v>2200</v>
      </c>
      <c r="AD3788" s="14">
        <v>0</v>
      </c>
      <c r="AE3788" s="14"/>
      <c r="AF3788" s="14"/>
      <c r="AG3788" s="14"/>
      <c r="AH3788" s="14"/>
      <c r="AI3788" s="14"/>
      <c r="AJ3788" s="14">
        <f t="shared" si="5215"/>
        <v>0</v>
      </c>
      <c r="AK3788" s="14"/>
      <c r="AL3788" s="14"/>
      <c r="AM3788" s="14"/>
      <c r="AN3788" s="14"/>
      <c r="AO3788" s="14"/>
      <c r="AP3788" s="14"/>
      <c r="AQ3788" s="14"/>
      <c r="AR3788" s="14"/>
      <c r="AS3788" s="14"/>
      <c r="AT3788" s="14"/>
      <c r="AU3788" s="14"/>
      <c r="AV3788" s="14"/>
      <c r="AW3788" s="14">
        <v>0</v>
      </c>
      <c r="AX3788" s="14">
        <v>0</v>
      </c>
      <c r="AY3788" s="14">
        <v>0</v>
      </c>
      <c r="AZ3788" s="14">
        <v>150</v>
      </c>
      <c r="BA3788" s="14"/>
      <c r="BB3788" s="14"/>
      <c r="BC3788" s="14"/>
      <c r="BD3788" s="14"/>
      <c r="BE3788" s="14">
        <f t="shared" si="5216"/>
        <v>150</v>
      </c>
      <c r="BF3788" s="14"/>
      <c r="BG3788" s="14"/>
      <c r="BH3788" s="14">
        <v>150</v>
      </c>
      <c r="BI3788" s="14"/>
      <c r="BJ3788" s="14"/>
      <c r="BK3788" s="14"/>
      <c r="BL3788" s="14"/>
      <c r="BM3788" s="14"/>
      <c r="BN3788" s="14"/>
      <c r="BO3788" s="14"/>
      <c r="BP3788" s="14"/>
      <c r="BQ3788" s="14"/>
      <c r="BR3788" s="14">
        <v>150</v>
      </c>
      <c r="BS3788" s="14">
        <v>0</v>
      </c>
    </row>
    <row r="3789" spans="1:71" x14ac:dyDescent="0.25">
      <c r="A3789" s="4" t="s">
        <v>915</v>
      </c>
      <c r="B3789" s="4" t="s">
        <v>75</v>
      </c>
      <c r="C3789" s="4" t="s">
        <v>1574</v>
      </c>
      <c r="D3789" s="65" t="s">
        <v>1575</v>
      </c>
      <c r="E3789" s="75">
        <v>6137</v>
      </c>
      <c r="F3789" s="65"/>
      <c r="G3789" s="61" t="s">
        <v>1894</v>
      </c>
      <c r="H3789" s="13" t="s">
        <v>191</v>
      </c>
      <c r="I3789" s="14">
        <v>5000</v>
      </c>
      <c r="J3789" s="14"/>
      <c r="K3789" s="14"/>
      <c r="L3789" s="14"/>
      <c r="M3789" s="14"/>
      <c r="N3789" s="14"/>
      <c r="O3789" s="14">
        <f t="shared" si="5214"/>
        <v>5000</v>
      </c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>
        <v>0</v>
      </c>
      <c r="AC3789" s="14">
        <v>5000</v>
      </c>
      <c r="AD3789" s="14">
        <v>0</v>
      </c>
      <c r="AE3789" s="14"/>
      <c r="AF3789" s="14"/>
      <c r="AG3789" s="14"/>
      <c r="AH3789" s="14"/>
      <c r="AI3789" s="14"/>
      <c r="AJ3789" s="14">
        <f t="shared" si="5215"/>
        <v>0</v>
      </c>
      <c r="AK3789" s="14"/>
      <c r="AL3789" s="14"/>
      <c r="AM3789" s="14"/>
      <c r="AN3789" s="14"/>
      <c r="AO3789" s="14"/>
      <c r="AP3789" s="14"/>
      <c r="AQ3789" s="14"/>
      <c r="AR3789" s="14"/>
      <c r="AS3789" s="14"/>
      <c r="AT3789" s="14"/>
      <c r="AU3789" s="14"/>
      <c r="AV3789" s="14"/>
      <c r="AW3789" s="14">
        <v>0</v>
      </c>
      <c r="AX3789" s="14">
        <v>0</v>
      </c>
      <c r="AY3789" s="14">
        <v>0</v>
      </c>
      <c r="AZ3789" s="14">
        <v>7000</v>
      </c>
      <c r="BA3789" s="14"/>
      <c r="BB3789" s="14"/>
      <c r="BC3789" s="14"/>
      <c r="BD3789" s="14"/>
      <c r="BE3789" s="14">
        <f t="shared" si="5216"/>
        <v>7000</v>
      </c>
      <c r="BF3789" s="14"/>
      <c r="BG3789" s="14"/>
      <c r="BH3789" s="14">
        <v>7000</v>
      </c>
      <c r="BI3789" s="14"/>
      <c r="BJ3789" s="14"/>
      <c r="BK3789" s="14"/>
      <c r="BL3789" s="14"/>
      <c r="BM3789" s="14"/>
      <c r="BN3789" s="14"/>
      <c r="BO3789" s="14"/>
      <c r="BP3789" s="14"/>
      <c r="BQ3789" s="14"/>
      <c r="BR3789" s="14">
        <v>7000</v>
      </c>
      <c r="BS3789" s="14">
        <v>0</v>
      </c>
    </row>
    <row r="3790" spans="1:71" x14ac:dyDescent="0.25">
      <c r="A3790" s="4" t="s">
        <v>915</v>
      </c>
      <c r="B3790" s="4" t="s">
        <v>75</v>
      </c>
      <c r="C3790" s="4" t="s">
        <v>1574</v>
      </c>
      <c r="D3790" s="65" t="s">
        <v>1575</v>
      </c>
      <c r="E3790" s="75">
        <v>6138</v>
      </c>
      <c r="F3790" s="65"/>
      <c r="G3790" s="61" t="s">
        <v>1894</v>
      </c>
      <c r="H3790" s="13" t="s">
        <v>192</v>
      </c>
      <c r="I3790" s="14">
        <v>0</v>
      </c>
      <c r="J3790" s="14"/>
      <c r="K3790" s="14"/>
      <c r="L3790" s="14"/>
      <c r="M3790" s="14"/>
      <c r="N3790" s="14"/>
      <c r="O3790" s="14">
        <f t="shared" si="5214"/>
        <v>0</v>
      </c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>
        <v>0</v>
      </c>
      <c r="AC3790" s="14">
        <v>0</v>
      </c>
      <c r="AD3790" s="14">
        <v>0</v>
      </c>
      <c r="AE3790" s="14"/>
      <c r="AF3790" s="14"/>
      <c r="AG3790" s="14"/>
      <c r="AH3790" s="14"/>
      <c r="AI3790" s="14"/>
      <c r="AJ3790" s="14">
        <f t="shared" si="5215"/>
        <v>0</v>
      </c>
      <c r="AK3790" s="14"/>
      <c r="AL3790" s="14"/>
      <c r="AM3790" s="14"/>
      <c r="AN3790" s="14"/>
      <c r="AO3790" s="14"/>
      <c r="AP3790" s="14"/>
      <c r="AQ3790" s="14"/>
      <c r="AR3790" s="14"/>
      <c r="AS3790" s="14"/>
      <c r="AT3790" s="14"/>
      <c r="AU3790" s="14"/>
      <c r="AV3790" s="14"/>
      <c r="AW3790" s="14">
        <v>0</v>
      </c>
      <c r="AX3790" s="14">
        <v>0</v>
      </c>
      <c r="AY3790" s="14">
        <v>0</v>
      </c>
      <c r="AZ3790" s="14"/>
      <c r="BA3790" s="14"/>
      <c r="BB3790" s="14"/>
      <c r="BC3790" s="14"/>
      <c r="BD3790" s="14"/>
      <c r="BE3790" s="14">
        <f t="shared" si="5216"/>
        <v>0</v>
      </c>
      <c r="BF3790" s="14"/>
      <c r="BG3790" s="14"/>
      <c r="BH3790" s="14"/>
      <c r="BI3790" s="14"/>
      <c r="BJ3790" s="14"/>
      <c r="BK3790" s="14"/>
      <c r="BL3790" s="14"/>
      <c r="BM3790" s="14"/>
      <c r="BN3790" s="14"/>
      <c r="BO3790" s="14"/>
      <c r="BP3790" s="14"/>
      <c r="BQ3790" s="14"/>
      <c r="BR3790" s="14">
        <v>0</v>
      </c>
      <c r="BS3790" s="14">
        <v>0</v>
      </c>
    </row>
    <row r="3791" spans="1:71" x14ac:dyDescent="0.25">
      <c r="A3791" s="1" t="s">
        <v>915</v>
      </c>
      <c r="B3791" s="1" t="s">
        <v>75</v>
      </c>
      <c r="C3791" s="1" t="s">
        <v>1574</v>
      </c>
      <c r="D3791" s="68" t="s">
        <v>1575</v>
      </c>
      <c r="E3791" s="68" t="s">
        <v>37</v>
      </c>
      <c r="F3791" s="65" t="s">
        <v>1</v>
      </c>
      <c r="G3791" s="13" t="s">
        <v>1</v>
      </c>
      <c r="H3791" s="2" t="s">
        <v>38</v>
      </c>
      <c r="I3791" s="12">
        <f t="shared" ref="I3791:AA3791" si="5277">SUM(I3792:I3794)</f>
        <v>2750</v>
      </c>
      <c r="J3791" s="12">
        <f t="shared" si="5277"/>
        <v>0</v>
      </c>
      <c r="K3791" s="12">
        <f t="shared" si="5277"/>
        <v>0</v>
      </c>
      <c r="L3791" s="12">
        <f t="shared" si="5277"/>
        <v>0</v>
      </c>
      <c r="M3791" s="12">
        <f t="shared" si="5277"/>
        <v>0</v>
      </c>
      <c r="N3791" s="12">
        <f t="shared" si="5277"/>
        <v>0</v>
      </c>
      <c r="O3791" s="12">
        <f t="shared" si="5277"/>
        <v>2750</v>
      </c>
      <c r="P3791" s="12">
        <f t="shared" si="5277"/>
        <v>0</v>
      </c>
      <c r="Q3791" s="12">
        <f t="shared" si="5277"/>
        <v>0</v>
      </c>
      <c r="R3791" s="12">
        <f t="shared" si="5277"/>
        <v>0</v>
      </c>
      <c r="S3791" s="12">
        <f t="shared" si="5277"/>
        <v>0</v>
      </c>
      <c r="T3791" s="12">
        <f t="shared" si="5277"/>
        <v>0</v>
      </c>
      <c r="U3791" s="12">
        <f t="shared" si="5277"/>
        <v>0</v>
      </c>
      <c r="V3791" s="12">
        <f t="shared" si="5277"/>
        <v>0</v>
      </c>
      <c r="W3791" s="12">
        <f t="shared" si="5277"/>
        <v>0</v>
      </c>
      <c r="X3791" s="12">
        <f t="shared" si="5277"/>
        <v>0</v>
      </c>
      <c r="Y3791" s="12">
        <f t="shared" si="5277"/>
        <v>0</v>
      </c>
      <c r="Z3791" s="12">
        <f t="shared" si="5277"/>
        <v>0</v>
      </c>
      <c r="AA3791" s="12">
        <f t="shared" si="5277"/>
        <v>0</v>
      </c>
      <c r="AB3791" s="12">
        <v>0</v>
      </c>
      <c r="AC3791" s="12">
        <v>2750</v>
      </c>
      <c r="AD3791" s="12">
        <f t="shared" ref="AD3791:AV3791" si="5278">SUM(AD3792:AD3794)</f>
        <v>0</v>
      </c>
      <c r="AE3791" s="12">
        <f t="shared" si="5278"/>
        <v>0</v>
      </c>
      <c r="AF3791" s="12">
        <f t="shared" si="5278"/>
        <v>0</v>
      </c>
      <c r="AG3791" s="12">
        <f t="shared" si="5278"/>
        <v>0</v>
      </c>
      <c r="AH3791" s="12">
        <f t="shared" si="5278"/>
        <v>0</v>
      </c>
      <c r="AI3791" s="12">
        <f t="shared" si="5278"/>
        <v>0</v>
      </c>
      <c r="AJ3791" s="12">
        <f t="shared" si="5278"/>
        <v>0</v>
      </c>
      <c r="AK3791" s="12">
        <f t="shared" si="5278"/>
        <v>0</v>
      </c>
      <c r="AL3791" s="12">
        <f t="shared" si="5278"/>
        <v>0</v>
      </c>
      <c r="AM3791" s="12">
        <f t="shared" si="5278"/>
        <v>0</v>
      </c>
      <c r="AN3791" s="12">
        <f t="shared" si="5278"/>
        <v>0</v>
      </c>
      <c r="AO3791" s="12">
        <f t="shared" si="5278"/>
        <v>0</v>
      </c>
      <c r="AP3791" s="12">
        <f t="shared" si="5278"/>
        <v>0</v>
      </c>
      <c r="AQ3791" s="12">
        <f t="shared" si="5278"/>
        <v>0</v>
      </c>
      <c r="AR3791" s="12">
        <f t="shared" si="5278"/>
        <v>0</v>
      </c>
      <c r="AS3791" s="12">
        <f t="shared" si="5278"/>
        <v>0</v>
      </c>
      <c r="AT3791" s="12">
        <f t="shared" si="5278"/>
        <v>0</v>
      </c>
      <c r="AU3791" s="12">
        <f t="shared" si="5278"/>
        <v>0</v>
      </c>
      <c r="AV3791" s="12">
        <f t="shared" si="5278"/>
        <v>0</v>
      </c>
      <c r="AW3791" s="12">
        <v>0</v>
      </c>
      <c r="AX3791" s="12">
        <v>0</v>
      </c>
      <c r="AY3791" s="12">
        <f t="shared" ref="AY3791:BQ3791" si="5279">SUM(AY3792:AY3794)</f>
        <v>0</v>
      </c>
      <c r="AZ3791" s="12">
        <f t="shared" si="5279"/>
        <v>0</v>
      </c>
      <c r="BA3791" s="12">
        <f t="shared" si="5279"/>
        <v>0</v>
      </c>
      <c r="BB3791" s="12">
        <f t="shared" si="5279"/>
        <v>0</v>
      </c>
      <c r="BC3791" s="12">
        <f t="shared" si="5279"/>
        <v>0</v>
      </c>
      <c r="BD3791" s="12">
        <f t="shared" si="5279"/>
        <v>0</v>
      </c>
      <c r="BE3791" s="12">
        <f t="shared" si="5279"/>
        <v>0</v>
      </c>
      <c r="BF3791" s="12">
        <f t="shared" si="5279"/>
        <v>0</v>
      </c>
      <c r="BG3791" s="12">
        <f t="shared" si="5279"/>
        <v>0</v>
      </c>
      <c r="BH3791" s="12">
        <f t="shared" si="5279"/>
        <v>0</v>
      </c>
      <c r="BI3791" s="12">
        <f t="shared" si="5279"/>
        <v>0</v>
      </c>
      <c r="BJ3791" s="12">
        <f t="shared" si="5279"/>
        <v>0</v>
      </c>
      <c r="BK3791" s="12">
        <f t="shared" si="5279"/>
        <v>0</v>
      </c>
      <c r="BL3791" s="12">
        <f t="shared" si="5279"/>
        <v>0</v>
      </c>
      <c r="BM3791" s="12">
        <f t="shared" si="5279"/>
        <v>0</v>
      </c>
      <c r="BN3791" s="12">
        <f t="shared" si="5279"/>
        <v>0</v>
      </c>
      <c r="BO3791" s="12">
        <f t="shared" si="5279"/>
        <v>0</v>
      </c>
      <c r="BP3791" s="12">
        <f t="shared" si="5279"/>
        <v>0</v>
      </c>
      <c r="BQ3791" s="12">
        <f t="shared" si="5279"/>
        <v>0</v>
      </c>
      <c r="BR3791" s="12">
        <v>0</v>
      </c>
      <c r="BS3791" s="12">
        <v>0</v>
      </c>
    </row>
    <row r="3792" spans="1:71" x14ac:dyDescent="0.25">
      <c r="A3792" s="4" t="s">
        <v>915</v>
      </c>
      <c r="B3792" s="4" t="s">
        <v>75</v>
      </c>
      <c r="C3792" s="4" t="s">
        <v>1574</v>
      </c>
      <c r="D3792" s="65" t="s">
        <v>1575</v>
      </c>
      <c r="E3792" s="75">
        <v>6139</v>
      </c>
      <c r="F3792" s="65"/>
      <c r="G3792" s="61" t="s">
        <v>1894</v>
      </c>
      <c r="H3792" s="13" t="s">
        <v>38</v>
      </c>
      <c r="I3792" s="14">
        <v>2750</v>
      </c>
      <c r="J3792" s="14"/>
      <c r="K3792" s="14"/>
      <c r="L3792" s="14"/>
      <c r="M3792" s="14"/>
      <c r="N3792" s="14"/>
      <c r="O3792" s="14">
        <f t="shared" si="5214"/>
        <v>2750</v>
      </c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>
        <v>0</v>
      </c>
      <c r="AC3792" s="14">
        <v>2750</v>
      </c>
      <c r="AD3792" s="14">
        <v>0</v>
      </c>
      <c r="AE3792" s="14"/>
      <c r="AF3792" s="14"/>
      <c r="AG3792" s="14"/>
      <c r="AH3792" s="14"/>
      <c r="AI3792" s="14"/>
      <c r="AJ3792" s="14">
        <f t="shared" si="5215"/>
        <v>0</v>
      </c>
      <c r="AK3792" s="14"/>
      <c r="AL3792" s="14"/>
      <c r="AM3792" s="14"/>
      <c r="AN3792" s="14"/>
      <c r="AO3792" s="14"/>
      <c r="AP3792" s="14"/>
      <c r="AQ3792" s="14"/>
      <c r="AR3792" s="14"/>
      <c r="AS3792" s="14"/>
      <c r="AT3792" s="14"/>
      <c r="AU3792" s="14"/>
      <c r="AV3792" s="14"/>
      <c r="AW3792" s="14">
        <v>0</v>
      </c>
      <c r="AX3792" s="14">
        <v>0</v>
      </c>
      <c r="AY3792" s="14">
        <v>0</v>
      </c>
      <c r="AZ3792" s="14"/>
      <c r="BA3792" s="14"/>
      <c r="BB3792" s="14"/>
      <c r="BC3792" s="14"/>
      <c r="BD3792" s="14"/>
      <c r="BE3792" s="14">
        <f t="shared" si="5216"/>
        <v>0</v>
      </c>
      <c r="BF3792" s="14"/>
      <c r="BG3792" s="14"/>
      <c r="BH3792" s="14"/>
      <c r="BI3792" s="14"/>
      <c r="BJ3792" s="14"/>
      <c r="BK3792" s="14"/>
      <c r="BL3792" s="14"/>
      <c r="BM3792" s="14"/>
      <c r="BN3792" s="14"/>
      <c r="BO3792" s="14"/>
      <c r="BP3792" s="14"/>
      <c r="BQ3792" s="14"/>
      <c r="BR3792" s="14">
        <v>0</v>
      </c>
      <c r="BS3792" s="14">
        <v>0</v>
      </c>
    </row>
    <row r="3793" spans="1:71" ht="22.5" x14ac:dyDescent="0.25">
      <c r="A3793" s="4" t="s">
        <v>915</v>
      </c>
      <c r="B3793" s="4" t="s">
        <v>75</v>
      </c>
      <c r="C3793" s="4" t="s">
        <v>1574</v>
      </c>
      <c r="D3793" s="65" t="s">
        <v>1575</v>
      </c>
      <c r="E3793" s="75">
        <v>6139</v>
      </c>
      <c r="F3793" s="65" t="s">
        <v>1582</v>
      </c>
      <c r="G3793" s="61" t="s">
        <v>1894</v>
      </c>
      <c r="H3793" s="13" t="s">
        <v>46</v>
      </c>
      <c r="I3793" s="14">
        <v>0</v>
      </c>
      <c r="J3793" s="14"/>
      <c r="K3793" s="14"/>
      <c r="L3793" s="14"/>
      <c r="M3793" s="14"/>
      <c r="N3793" s="14"/>
      <c r="O3793" s="14">
        <f t="shared" si="5214"/>
        <v>0</v>
      </c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>
        <v>0</v>
      </c>
      <c r="AC3793" s="14">
        <v>0</v>
      </c>
      <c r="AD3793" s="14">
        <v>0</v>
      </c>
      <c r="AE3793" s="14"/>
      <c r="AF3793" s="14"/>
      <c r="AG3793" s="14"/>
      <c r="AH3793" s="14"/>
      <c r="AI3793" s="14"/>
      <c r="AJ3793" s="14">
        <f t="shared" si="5215"/>
        <v>0</v>
      </c>
      <c r="AK3793" s="14"/>
      <c r="AL3793" s="14"/>
      <c r="AM3793" s="14"/>
      <c r="AN3793" s="14"/>
      <c r="AO3793" s="14"/>
      <c r="AP3793" s="14"/>
      <c r="AQ3793" s="14"/>
      <c r="AR3793" s="14"/>
      <c r="AS3793" s="14"/>
      <c r="AT3793" s="14"/>
      <c r="AU3793" s="14"/>
      <c r="AV3793" s="14"/>
      <c r="AW3793" s="14">
        <v>0</v>
      </c>
      <c r="AX3793" s="14">
        <v>0</v>
      </c>
      <c r="AY3793" s="14">
        <v>0</v>
      </c>
      <c r="AZ3793" s="14"/>
      <c r="BA3793" s="14"/>
      <c r="BB3793" s="14"/>
      <c r="BC3793" s="14"/>
      <c r="BD3793" s="14"/>
      <c r="BE3793" s="14">
        <f t="shared" si="5216"/>
        <v>0</v>
      </c>
      <c r="BF3793" s="14"/>
      <c r="BG3793" s="14"/>
      <c r="BH3793" s="14"/>
      <c r="BI3793" s="14"/>
      <c r="BJ3793" s="14"/>
      <c r="BK3793" s="14"/>
      <c r="BL3793" s="14"/>
      <c r="BM3793" s="14"/>
      <c r="BN3793" s="14"/>
      <c r="BO3793" s="14"/>
      <c r="BP3793" s="14"/>
      <c r="BQ3793" s="14"/>
      <c r="BR3793" s="14">
        <v>0</v>
      </c>
      <c r="BS3793" s="14">
        <v>0</v>
      </c>
    </row>
    <row r="3794" spans="1:71" ht="22.5" x14ac:dyDescent="0.25">
      <c r="A3794" s="4" t="s">
        <v>915</v>
      </c>
      <c r="B3794" s="4" t="s">
        <v>75</v>
      </c>
      <c r="C3794" s="4" t="s">
        <v>1574</v>
      </c>
      <c r="D3794" s="65" t="s">
        <v>1575</v>
      </c>
      <c r="E3794" s="75">
        <v>6139</v>
      </c>
      <c r="F3794" s="65" t="s">
        <v>1583</v>
      </c>
      <c r="G3794" s="61" t="s">
        <v>1894</v>
      </c>
      <c r="H3794" s="13" t="s">
        <v>52</v>
      </c>
      <c r="I3794" s="14">
        <v>0</v>
      </c>
      <c r="J3794" s="14"/>
      <c r="K3794" s="14"/>
      <c r="L3794" s="14"/>
      <c r="M3794" s="14"/>
      <c r="N3794" s="14"/>
      <c r="O3794" s="14">
        <f t="shared" si="5214"/>
        <v>0</v>
      </c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>
        <v>0</v>
      </c>
      <c r="AC3794" s="14">
        <v>0</v>
      </c>
      <c r="AD3794" s="14">
        <v>0</v>
      </c>
      <c r="AE3794" s="14"/>
      <c r="AF3794" s="14"/>
      <c r="AG3794" s="14"/>
      <c r="AH3794" s="14"/>
      <c r="AI3794" s="14"/>
      <c r="AJ3794" s="14">
        <f t="shared" si="5215"/>
        <v>0</v>
      </c>
      <c r="AK3794" s="14"/>
      <c r="AL3794" s="14"/>
      <c r="AM3794" s="14"/>
      <c r="AN3794" s="14"/>
      <c r="AO3794" s="14"/>
      <c r="AP3794" s="14"/>
      <c r="AQ3794" s="14"/>
      <c r="AR3794" s="14"/>
      <c r="AS3794" s="14"/>
      <c r="AT3794" s="14"/>
      <c r="AU3794" s="14"/>
      <c r="AV3794" s="14"/>
      <c r="AW3794" s="14">
        <v>0</v>
      </c>
      <c r="AX3794" s="14">
        <v>0</v>
      </c>
      <c r="AY3794" s="14">
        <v>0</v>
      </c>
      <c r="AZ3794" s="14"/>
      <c r="BA3794" s="14"/>
      <c r="BB3794" s="14"/>
      <c r="BC3794" s="14"/>
      <c r="BD3794" s="14"/>
      <c r="BE3794" s="14">
        <f t="shared" si="5216"/>
        <v>0</v>
      </c>
      <c r="BF3794" s="14"/>
      <c r="BG3794" s="14"/>
      <c r="BH3794" s="14"/>
      <c r="BI3794" s="14"/>
      <c r="BJ3794" s="14"/>
      <c r="BK3794" s="14"/>
      <c r="BL3794" s="14"/>
      <c r="BM3794" s="14"/>
      <c r="BN3794" s="14"/>
      <c r="BO3794" s="14"/>
      <c r="BP3794" s="14"/>
      <c r="BQ3794" s="14"/>
      <c r="BR3794" s="14">
        <v>0</v>
      </c>
      <c r="BS3794" s="14">
        <v>0</v>
      </c>
    </row>
    <row r="3795" spans="1:71" ht="22.5" x14ac:dyDescent="0.25">
      <c r="A3795" s="1" t="s">
        <v>1</v>
      </c>
      <c r="B3795" s="1" t="s">
        <v>1</v>
      </c>
      <c r="C3795" s="1" t="s">
        <v>1</v>
      </c>
      <c r="D3795" s="64" t="s">
        <v>1</v>
      </c>
      <c r="E3795" s="64" t="s">
        <v>1</v>
      </c>
      <c r="F3795" s="64" t="s">
        <v>1</v>
      </c>
      <c r="G3795" s="2" t="s">
        <v>1</v>
      </c>
      <c r="H3795" s="10" t="s">
        <v>53</v>
      </c>
      <c r="I3795" s="11">
        <f t="shared" ref="I3795:X3796" si="5280">SUM(I3796)</f>
        <v>0</v>
      </c>
      <c r="J3795" s="11">
        <f t="shared" si="5280"/>
        <v>0</v>
      </c>
      <c r="K3795" s="11">
        <f t="shared" si="5280"/>
        <v>0</v>
      </c>
      <c r="L3795" s="11">
        <f t="shared" si="5280"/>
        <v>0</v>
      </c>
      <c r="M3795" s="11">
        <f t="shared" si="5280"/>
        <v>0</v>
      </c>
      <c r="N3795" s="11">
        <f t="shared" si="5280"/>
        <v>0</v>
      </c>
      <c r="O3795" s="11">
        <f t="shared" si="5280"/>
        <v>0</v>
      </c>
      <c r="P3795" s="11">
        <f t="shared" si="5280"/>
        <v>0</v>
      </c>
      <c r="Q3795" s="11">
        <f t="shared" si="5280"/>
        <v>0</v>
      </c>
      <c r="R3795" s="11">
        <f t="shared" si="5280"/>
        <v>0</v>
      </c>
      <c r="S3795" s="11">
        <f t="shared" si="5280"/>
        <v>0</v>
      </c>
      <c r="T3795" s="11">
        <f t="shared" si="5280"/>
        <v>0</v>
      </c>
      <c r="U3795" s="11">
        <f t="shared" si="5280"/>
        <v>0</v>
      </c>
      <c r="V3795" s="11">
        <f t="shared" si="5280"/>
        <v>0</v>
      </c>
      <c r="W3795" s="11">
        <f t="shared" si="5280"/>
        <v>0</v>
      </c>
      <c r="X3795" s="11">
        <f t="shared" si="5280"/>
        <v>0</v>
      </c>
      <c r="Y3795" s="11">
        <f t="shared" ref="J3795:AA3796" si="5281">SUM(Y3796)</f>
        <v>0</v>
      </c>
      <c r="Z3795" s="11">
        <f t="shared" si="5281"/>
        <v>0</v>
      </c>
      <c r="AA3795" s="11">
        <f t="shared" si="5281"/>
        <v>0</v>
      </c>
      <c r="AB3795" s="11">
        <v>0</v>
      </c>
      <c r="AC3795" s="11">
        <v>0</v>
      </c>
      <c r="AD3795" s="11">
        <f t="shared" ref="AD3795:AS3796" si="5282">SUM(AD3796)</f>
        <v>0</v>
      </c>
      <c r="AE3795" s="11">
        <f t="shared" si="5282"/>
        <v>0</v>
      </c>
      <c r="AF3795" s="11">
        <f t="shared" si="5282"/>
        <v>0</v>
      </c>
      <c r="AG3795" s="11">
        <f t="shared" si="5282"/>
        <v>0</v>
      </c>
      <c r="AH3795" s="11">
        <f t="shared" si="5282"/>
        <v>0</v>
      </c>
      <c r="AI3795" s="11">
        <f t="shared" si="5282"/>
        <v>0</v>
      </c>
      <c r="AJ3795" s="11">
        <f t="shared" si="5282"/>
        <v>0</v>
      </c>
      <c r="AK3795" s="11">
        <f t="shared" si="5282"/>
        <v>0</v>
      </c>
      <c r="AL3795" s="11">
        <f t="shared" si="5282"/>
        <v>0</v>
      </c>
      <c r="AM3795" s="11">
        <f t="shared" si="5282"/>
        <v>0</v>
      </c>
      <c r="AN3795" s="11">
        <f t="shared" si="5282"/>
        <v>0</v>
      </c>
      <c r="AO3795" s="11">
        <f t="shared" si="5282"/>
        <v>0</v>
      </c>
      <c r="AP3795" s="11">
        <f t="shared" si="5282"/>
        <v>0</v>
      </c>
      <c r="AQ3795" s="11">
        <f t="shared" si="5282"/>
        <v>0</v>
      </c>
      <c r="AR3795" s="11">
        <f t="shared" si="5282"/>
        <v>0</v>
      </c>
      <c r="AS3795" s="11">
        <f t="shared" si="5282"/>
        <v>0</v>
      </c>
      <c r="AT3795" s="11">
        <f t="shared" ref="AE3795:AV3796" si="5283">SUM(AT3796)</f>
        <v>0</v>
      </c>
      <c r="AU3795" s="11">
        <f t="shared" si="5283"/>
        <v>0</v>
      </c>
      <c r="AV3795" s="11">
        <f t="shared" si="5283"/>
        <v>0</v>
      </c>
      <c r="AW3795" s="11">
        <v>0</v>
      </c>
      <c r="AX3795" s="11">
        <v>0</v>
      </c>
      <c r="AY3795" s="11">
        <f t="shared" ref="AY3795:BN3796" si="5284">SUM(AY3796)</f>
        <v>0</v>
      </c>
      <c r="AZ3795" s="11">
        <f t="shared" si="5284"/>
        <v>0</v>
      </c>
      <c r="BA3795" s="11">
        <f t="shared" si="5284"/>
        <v>0</v>
      </c>
      <c r="BB3795" s="11">
        <f t="shared" si="5284"/>
        <v>0</v>
      </c>
      <c r="BC3795" s="11">
        <f t="shared" si="5284"/>
        <v>0</v>
      </c>
      <c r="BD3795" s="11">
        <f t="shared" si="5284"/>
        <v>0</v>
      </c>
      <c r="BE3795" s="11">
        <f t="shared" si="5284"/>
        <v>0</v>
      </c>
      <c r="BF3795" s="11">
        <f t="shared" si="5284"/>
        <v>0</v>
      </c>
      <c r="BG3795" s="11">
        <f t="shared" si="5284"/>
        <v>0</v>
      </c>
      <c r="BH3795" s="11">
        <f t="shared" si="5284"/>
        <v>0</v>
      </c>
      <c r="BI3795" s="11">
        <f t="shared" si="5284"/>
        <v>0</v>
      </c>
      <c r="BJ3795" s="11">
        <f t="shared" si="5284"/>
        <v>0</v>
      </c>
      <c r="BK3795" s="11">
        <f t="shared" si="5284"/>
        <v>0</v>
      </c>
      <c r="BL3795" s="11">
        <f t="shared" si="5284"/>
        <v>0</v>
      </c>
      <c r="BM3795" s="11">
        <f t="shared" si="5284"/>
        <v>0</v>
      </c>
      <c r="BN3795" s="11">
        <f t="shared" si="5284"/>
        <v>0</v>
      </c>
      <c r="BO3795" s="11">
        <f t="shared" ref="AZ3795:BQ3796" si="5285">SUM(BO3796)</f>
        <v>0</v>
      </c>
      <c r="BP3795" s="11">
        <f t="shared" si="5285"/>
        <v>0</v>
      </c>
      <c r="BQ3795" s="11">
        <f t="shared" si="5285"/>
        <v>0</v>
      </c>
      <c r="BR3795" s="11">
        <v>0</v>
      </c>
      <c r="BS3795" s="11">
        <v>0</v>
      </c>
    </row>
    <row r="3796" spans="1:71" x14ac:dyDescent="0.25">
      <c r="A3796" s="4" t="s">
        <v>915</v>
      </c>
      <c r="B3796" s="4" t="s">
        <v>75</v>
      </c>
      <c r="C3796" s="4" t="s">
        <v>1574</v>
      </c>
      <c r="D3796" s="65" t="s">
        <v>1575</v>
      </c>
      <c r="E3796" s="64" t="s">
        <v>54</v>
      </c>
      <c r="F3796" s="64" t="s">
        <v>1</v>
      </c>
      <c r="G3796" s="2" t="s">
        <v>1</v>
      </c>
      <c r="H3796" s="2" t="s">
        <v>55</v>
      </c>
      <c r="I3796" s="12">
        <f t="shared" si="5280"/>
        <v>0</v>
      </c>
      <c r="J3796" s="12">
        <f t="shared" si="5281"/>
        <v>0</v>
      </c>
      <c r="K3796" s="12">
        <f t="shared" si="5281"/>
        <v>0</v>
      </c>
      <c r="L3796" s="12">
        <f t="shared" si="5281"/>
        <v>0</v>
      </c>
      <c r="M3796" s="12">
        <f t="shared" si="5281"/>
        <v>0</v>
      </c>
      <c r="N3796" s="12">
        <f t="shared" si="5281"/>
        <v>0</v>
      </c>
      <c r="O3796" s="12">
        <f t="shared" si="5281"/>
        <v>0</v>
      </c>
      <c r="P3796" s="12">
        <f t="shared" si="5281"/>
        <v>0</v>
      </c>
      <c r="Q3796" s="12">
        <f t="shared" si="5281"/>
        <v>0</v>
      </c>
      <c r="R3796" s="12">
        <f t="shared" si="5281"/>
        <v>0</v>
      </c>
      <c r="S3796" s="12">
        <f t="shared" si="5281"/>
        <v>0</v>
      </c>
      <c r="T3796" s="12">
        <f t="shared" si="5281"/>
        <v>0</v>
      </c>
      <c r="U3796" s="12">
        <f t="shared" si="5281"/>
        <v>0</v>
      </c>
      <c r="V3796" s="12">
        <f t="shared" si="5281"/>
        <v>0</v>
      </c>
      <c r="W3796" s="12">
        <f t="shared" si="5281"/>
        <v>0</v>
      </c>
      <c r="X3796" s="12">
        <f t="shared" si="5281"/>
        <v>0</v>
      </c>
      <c r="Y3796" s="12">
        <f t="shared" si="5281"/>
        <v>0</v>
      </c>
      <c r="Z3796" s="12">
        <f t="shared" si="5281"/>
        <v>0</v>
      </c>
      <c r="AA3796" s="12">
        <f t="shared" si="5281"/>
        <v>0</v>
      </c>
      <c r="AB3796" s="12">
        <v>0</v>
      </c>
      <c r="AC3796" s="12">
        <v>0</v>
      </c>
      <c r="AD3796" s="12">
        <f t="shared" si="5282"/>
        <v>0</v>
      </c>
      <c r="AE3796" s="12">
        <f t="shared" si="5283"/>
        <v>0</v>
      </c>
      <c r="AF3796" s="12">
        <f t="shared" si="5283"/>
        <v>0</v>
      </c>
      <c r="AG3796" s="12">
        <f t="shared" si="5283"/>
        <v>0</v>
      </c>
      <c r="AH3796" s="12">
        <f t="shared" si="5283"/>
        <v>0</v>
      </c>
      <c r="AI3796" s="12">
        <f t="shared" si="5283"/>
        <v>0</v>
      </c>
      <c r="AJ3796" s="12">
        <f t="shared" si="5283"/>
        <v>0</v>
      </c>
      <c r="AK3796" s="12">
        <f t="shared" si="5283"/>
        <v>0</v>
      </c>
      <c r="AL3796" s="12">
        <f t="shared" si="5283"/>
        <v>0</v>
      </c>
      <c r="AM3796" s="12">
        <f t="shared" si="5283"/>
        <v>0</v>
      </c>
      <c r="AN3796" s="12">
        <f t="shared" si="5283"/>
        <v>0</v>
      </c>
      <c r="AO3796" s="12">
        <f t="shared" si="5283"/>
        <v>0</v>
      </c>
      <c r="AP3796" s="12">
        <f t="shared" si="5283"/>
        <v>0</v>
      </c>
      <c r="AQ3796" s="12">
        <f t="shared" si="5283"/>
        <v>0</v>
      </c>
      <c r="AR3796" s="12">
        <f t="shared" si="5283"/>
        <v>0</v>
      </c>
      <c r="AS3796" s="12">
        <f t="shared" si="5283"/>
        <v>0</v>
      </c>
      <c r="AT3796" s="12">
        <f t="shared" si="5283"/>
        <v>0</v>
      </c>
      <c r="AU3796" s="12">
        <f t="shared" si="5283"/>
        <v>0</v>
      </c>
      <c r="AV3796" s="12">
        <f t="shared" si="5283"/>
        <v>0</v>
      </c>
      <c r="AW3796" s="12">
        <v>0</v>
      </c>
      <c r="AX3796" s="12">
        <v>0</v>
      </c>
      <c r="AY3796" s="12">
        <f t="shared" si="5284"/>
        <v>0</v>
      </c>
      <c r="AZ3796" s="12">
        <f t="shared" si="5285"/>
        <v>0</v>
      </c>
      <c r="BA3796" s="12">
        <f t="shared" si="5285"/>
        <v>0</v>
      </c>
      <c r="BB3796" s="12">
        <f t="shared" si="5285"/>
        <v>0</v>
      </c>
      <c r="BC3796" s="12">
        <f t="shared" si="5285"/>
        <v>0</v>
      </c>
      <c r="BD3796" s="12">
        <f t="shared" si="5285"/>
        <v>0</v>
      </c>
      <c r="BE3796" s="12">
        <f t="shared" si="5285"/>
        <v>0</v>
      </c>
      <c r="BF3796" s="12">
        <f t="shared" si="5285"/>
        <v>0</v>
      </c>
      <c r="BG3796" s="12">
        <f t="shared" si="5285"/>
        <v>0</v>
      </c>
      <c r="BH3796" s="12">
        <f t="shared" si="5285"/>
        <v>0</v>
      </c>
      <c r="BI3796" s="12">
        <f t="shared" si="5285"/>
        <v>0</v>
      </c>
      <c r="BJ3796" s="12">
        <f t="shared" si="5285"/>
        <v>0</v>
      </c>
      <c r="BK3796" s="12">
        <f t="shared" si="5285"/>
        <v>0</v>
      </c>
      <c r="BL3796" s="12">
        <f t="shared" si="5285"/>
        <v>0</v>
      </c>
      <c r="BM3796" s="12">
        <f t="shared" si="5285"/>
        <v>0</v>
      </c>
      <c r="BN3796" s="12">
        <f t="shared" si="5285"/>
        <v>0</v>
      </c>
      <c r="BO3796" s="12">
        <f t="shared" si="5285"/>
        <v>0</v>
      </c>
      <c r="BP3796" s="12">
        <f t="shared" si="5285"/>
        <v>0</v>
      </c>
      <c r="BQ3796" s="12">
        <f t="shared" si="5285"/>
        <v>0</v>
      </c>
      <c r="BR3796" s="12">
        <v>0</v>
      </c>
      <c r="BS3796" s="12">
        <v>0</v>
      </c>
    </row>
    <row r="3797" spans="1:71" x14ac:dyDescent="0.25">
      <c r="A3797" s="4" t="s">
        <v>915</v>
      </c>
      <c r="B3797" s="4" t="s">
        <v>75</v>
      </c>
      <c r="C3797" s="4" t="s">
        <v>1574</v>
      </c>
      <c r="D3797" s="65" t="s">
        <v>1575</v>
      </c>
      <c r="E3797" s="75">
        <v>6148</v>
      </c>
      <c r="F3797" s="65"/>
      <c r="G3797" s="61" t="s">
        <v>1894</v>
      </c>
      <c r="H3797" s="13" t="s">
        <v>63</v>
      </c>
      <c r="I3797" s="14">
        <v>0</v>
      </c>
      <c r="J3797" s="14"/>
      <c r="K3797" s="14"/>
      <c r="L3797" s="14"/>
      <c r="M3797" s="14"/>
      <c r="N3797" s="14"/>
      <c r="O3797" s="14">
        <f t="shared" si="5214"/>
        <v>0</v>
      </c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>
        <v>0</v>
      </c>
      <c r="AC3797" s="14">
        <v>0</v>
      </c>
      <c r="AD3797" s="14">
        <v>0</v>
      </c>
      <c r="AE3797" s="14"/>
      <c r="AF3797" s="14"/>
      <c r="AG3797" s="14"/>
      <c r="AH3797" s="14"/>
      <c r="AI3797" s="14"/>
      <c r="AJ3797" s="14">
        <f t="shared" si="5215"/>
        <v>0</v>
      </c>
      <c r="AK3797" s="14"/>
      <c r="AL3797" s="14"/>
      <c r="AM3797" s="14"/>
      <c r="AN3797" s="14"/>
      <c r="AO3797" s="14"/>
      <c r="AP3797" s="14"/>
      <c r="AQ3797" s="14"/>
      <c r="AR3797" s="14"/>
      <c r="AS3797" s="14"/>
      <c r="AT3797" s="14"/>
      <c r="AU3797" s="14"/>
      <c r="AV3797" s="14"/>
      <c r="AW3797" s="14">
        <v>0</v>
      </c>
      <c r="AX3797" s="14">
        <v>0</v>
      </c>
      <c r="AY3797" s="14">
        <v>0</v>
      </c>
      <c r="AZ3797" s="14"/>
      <c r="BA3797" s="14"/>
      <c r="BB3797" s="14"/>
      <c r="BC3797" s="14"/>
      <c r="BD3797" s="14"/>
      <c r="BE3797" s="14">
        <f t="shared" si="5216"/>
        <v>0</v>
      </c>
      <c r="BF3797" s="14"/>
      <c r="BG3797" s="14"/>
      <c r="BH3797" s="14"/>
      <c r="BI3797" s="14"/>
      <c r="BJ3797" s="14"/>
      <c r="BK3797" s="14"/>
      <c r="BL3797" s="14"/>
      <c r="BM3797" s="14"/>
      <c r="BN3797" s="14"/>
      <c r="BO3797" s="14"/>
      <c r="BP3797" s="14"/>
      <c r="BQ3797" s="14"/>
      <c r="BR3797" s="14">
        <v>0</v>
      </c>
      <c r="BS3797" s="14">
        <v>0</v>
      </c>
    </row>
    <row r="3798" spans="1:71" ht="22.5" x14ac:dyDescent="0.25">
      <c r="A3798" s="1" t="s">
        <v>1</v>
      </c>
      <c r="B3798" s="1" t="s">
        <v>1</v>
      </c>
      <c r="C3798" s="1" t="s">
        <v>1</v>
      </c>
      <c r="D3798" s="64" t="s">
        <v>1</v>
      </c>
      <c r="E3798" s="64" t="s">
        <v>1</v>
      </c>
      <c r="F3798" s="64" t="s">
        <v>1</v>
      </c>
      <c r="G3798" s="2" t="s">
        <v>1</v>
      </c>
      <c r="H3798" s="10" t="s">
        <v>64</v>
      </c>
      <c r="I3798" s="11">
        <f t="shared" ref="I3798:AA3798" si="5286">SUM(I3799)</f>
        <v>20000</v>
      </c>
      <c r="J3798" s="11">
        <f t="shared" si="5286"/>
        <v>0</v>
      </c>
      <c r="K3798" s="11">
        <f t="shared" si="5286"/>
        <v>0</v>
      </c>
      <c r="L3798" s="11">
        <f t="shared" si="5286"/>
        <v>0</v>
      </c>
      <c r="M3798" s="11">
        <f t="shared" si="5286"/>
        <v>0</v>
      </c>
      <c r="N3798" s="11">
        <f t="shared" si="5286"/>
        <v>0</v>
      </c>
      <c r="O3798" s="11">
        <f t="shared" si="5286"/>
        <v>20000</v>
      </c>
      <c r="P3798" s="11">
        <f t="shared" si="5286"/>
        <v>0</v>
      </c>
      <c r="Q3798" s="11">
        <f t="shared" si="5286"/>
        <v>0</v>
      </c>
      <c r="R3798" s="11">
        <f t="shared" si="5286"/>
        <v>0</v>
      </c>
      <c r="S3798" s="11">
        <f t="shared" si="5286"/>
        <v>0</v>
      </c>
      <c r="T3798" s="11">
        <f t="shared" si="5286"/>
        <v>0</v>
      </c>
      <c r="U3798" s="11">
        <f t="shared" si="5286"/>
        <v>0</v>
      </c>
      <c r="V3798" s="11">
        <f t="shared" si="5286"/>
        <v>0</v>
      </c>
      <c r="W3798" s="11">
        <f t="shared" si="5286"/>
        <v>0</v>
      </c>
      <c r="X3798" s="11">
        <f t="shared" si="5286"/>
        <v>0</v>
      </c>
      <c r="Y3798" s="11">
        <f t="shared" si="5286"/>
        <v>0</v>
      </c>
      <c r="Z3798" s="11">
        <f t="shared" si="5286"/>
        <v>0</v>
      </c>
      <c r="AA3798" s="11">
        <f t="shared" si="5286"/>
        <v>0</v>
      </c>
      <c r="AB3798" s="11">
        <v>0</v>
      </c>
      <c r="AC3798" s="11">
        <v>20000</v>
      </c>
      <c r="AD3798" s="11">
        <f t="shared" ref="AD3798:AV3798" si="5287">SUM(AD3799)</f>
        <v>0</v>
      </c>
      <c r="AE3798" s="11">
        <f t="shared" si="5287"/>
        <v>0</v>
      </c>
      <c r="AF3798" s="11">
        <f t="shared" si="5287"/>
        <v>0</v>
      </c>
      <c r="AG3798" s="11">
        <f t="shared" si="5287"/>
        <v>0</v>
      </c>
      <c r="AH3798" s="11">
        <f t="shared" si="5287"/>
        <v>0</v>
      </c>
      <c r="AI3798" s="11">
        <f t="shared" si="5287"/>
        <v>0</v>
      </c>
      <c r="AJ3798" s="11">
        <f t="shared" si="5287"/>
        <v>0</v>
      </c>
      <c r="AK3798" s="11">
        <f t="shared" si="5287"/>
        <v>0</v>
      </c>
      <c r="AL3798" s="11">
        <f t="shared" si="5287"/>
        <v>0</v>
      </c>
      <c r="AM3798" s="11">
        <f t="shared" si="5287"/>
        <v>0</v>
      </c>
      <c r="AN3798" s="11">
        <f t="shared" si="5287"/>
        <v>0</v>
      </c>
      <c r="AO3798" s="11">
        <f t="shared" si="5287"/>
        <v>0</v>
      </c>
      <c r="AP3798" s="11">
        <f t="shared" si="5287"/>
        <v>0</v>
      </c>
      <c r="AQ3798" s="11">
        <f t="shared" si="5287"/>
        <v>0</v>
      </c>
      <c r="AR3798" s="11">
        <f t="shared" si="5287"/>
        <v>0</v>
      </c>
      <c r="AS3798" s="11">
        <f t="shared" si="5287"/>
        <v>0</v>
      </c>
      <c r="AT3798" s="11">
        <f t="shared" si="5287"/>
        <v>0</v>
      </c>
      <c r="AU3798" s="11">
        <f t="shared" si="5287"/>
        <v>0</v>
      </c>
      <c r="AV3798" s="11">
        <f t="shared" si="5287"/>
        <v>0</v>
      </c>
      <c r="AW3798" s="11">
        <v>0</v>
      </c>
      <c r="AX3798" s="11">
        <v>0</v>
      </c>
      <c r="AY3798" s="11">
        <f t="shared" ref="AY3798:BQ3798" si="5288">SUM(AY3799)</f>
        <v>0</v>
      </c>
      <c r="AZ3798" s="11">
        <f t="shared" si="5288"/>
        <v>0</v>
      </c>
      <c r="BA3798" s="11">
        <f t="shared" si="5288"/>
        <v>0</v>
      </c>
      <c r="BB3798" s="11">
        <f t="shared" si="5288"/>
        <v>0</v>
      </c>
      <c r="BC3798" s="11">
        <f t="shared" si="5288"/>
        <v>0</v>
      </c>
      <c r="BD3798" s="11">
        <f t="shared" si="5288"/>
        <v>0</v>
      </c>
      <c r="BE3798" s="11">
        <f t="shared" si="5288"/>
        <v>0</v>
      </c>
      <c r="BF3798" s="11">
        <f t="shared" si="5288"/>
        <v>0</v>
      </c>
      <c r="BG3798" s="11">
        <f t="shared" si="5288"/>
        <v>0</v>
      </c>
      <c r="BH3798" s="11">
        <f t="shared" si="5288"/>
        <v>0</v>
      </c>
      <c r="BI3798" s="11">
        <f t="shared" si="5288"/>
        <v>0</v>
      </c>
      <c r="BJ3798" s="11">
        <f t="shared" si="5288"/>
        <v>0</v>
      </c>
      <c r="BK3798" s="11">
        <f t="shared" si="5288"/>
        <v>0</v>
      </c>
      <c r="BL3798" s="11">
        <f t="shared" si="5288"/>
        <v>0</v>
      </c>
      <c r="BM3798" s="11">
        <f t="shared" si="5288"/>
        <v>0</v>
      </c>
      <c r="BN3798" s="11">
        <f t="shared" si="5288"/>
        <v>0</v>
      </c>
      <c r="BO3798" s="11">
        <f t="shared" si="5288"/>
        <v>0</v>
      </c>
      <c r="BP3798" s="11">
        <f t="shared" si="5288"/>
        <v>0</v>
      </c>
      <c r="BQ3798" s="11">
        <f t="shared" si="5288"/>
        <v>0</v>
      </c>
      <c r="BR3798" s="11">
        <v>0</v>
      </c>
      <c r="BS3798" s="11">
        <v>0</v>
      </c>
    </row>
    <row r="3799" spans="1:71" x14ac:dyDescent="0.25">
      <c r="A3799" s="4" t="s">
        <v>915</v>
      </c>
      <c r="B3799" s="4" t="s">
        <v>75</v>
      </c>
      <c r="C3799" s="4" t="s">
        <v>1574</v>
      </c>
      <c r="D3799" s="65" t="s">
        <v>1575</v>
      </c>
      <c r="E3799" s="64" t="s">
        <v>65</v>
      </c>
      <c r="F3799" s="64" t="s">
        <v>1</v>
      </c>
      <c r="G3799" s="2" t="s">
        <v>1</v>
      </c>
      <c r="H3799" s="2" t="s">
        <v>66</v>
      </c>
      <c r="I3799" s="12">
        <f t="shared" ref="I3799:AA3799" si="5289">SUM(I3800:I3801)</f>
        <v>20000</v>
      </c>
      <c r="J3799" s="12">
        <f t="shared" si="5289"/>
        <v>0</v>
      </c>
      <c r="K3799" s="12">
        <f t="shared" si="5289"/>
        <v>0</v>
      </c>
      <c r="L3799" s="12">
        <f t="shared" si="5289"/>
        <v>0</v>
      </c>
      <c r="M3799" s="12">
        <f t="shared" si="5289"/>
        <v>0</v>
      </c>
      <c r="N3799" s="12">
        <f t="shared" si="5289"/>
        <v>0</v>
      </c>
      <c r="O3799" s="12">
        <f t="shared" ref="O3799" si="5290">SUM(O3800:O3801)</f>
        <v>20000</v>
      </c>
      <c r="P3799" s="12">
        <f t="shared" si="5289"/>
        <v>0</v>
      </c>
      <c r="Q3799" s="12">
        <f t="shared" si="5289"/>
        <v>0</v>
      </c>
      <c r="R3799" s="12">
        <f t="shared" si="5289"/>
        <v>0</v>
      </c>
      <c r="S3799" s="12">
        <f t="shared" si="5289"/>
        <v>0</v>
      </c>
      <c r="T3799" s="12">
        <f t="shared" si="5289"/>
        <v>0</v>
      </c>
      <c r="U3799" s="12">
        <f t="shared" si="5289"/>
        <v>0</v>
      </c>
      <c r="V3799" s="12">
        <f t="shared" si="5289"/>
        <v>0</v>
      </c>
      <c r="W3799" s="12">
        <f t="shared" si="5289"/>
        <v>0</v>
      </c>
      <c r="X3799" s="12">
        <f t="shared" si="5289"/>
        <v>0</v>
      </c>
      <c r="Y3799" s="12">
        <f t="shared" si="5289"/>
        <v>0</v>
      </c>
      <c r="Z3799" s="12">
        <f t="shared" si="5289"/>
        <v>0</v>
      </c>
      <c r="AA3799" s="12">
        <f t="shared" si="5289"/>
        <v>0</v>
      </c>
      <c r="AB3799" s="12">
        <v>0</v>
      </c>
      <c r="AC3799" s="12">
        <v>20000</v>
      </c>
      <c r="AD3799" s="12">
        <f t="shared" ref="AD3799:AV3799" si="5291">SUM(AD3800:AD3801)</f>
        <v>0</v>
      </c>
      <c r="AE3799" s="12">
        <f t="shared" si="5291"/>
        <v>0</v>
      </c>
      <c r="AF3799" s="12">
        <f t="shared" si="5291"/>
        <v>0</v>
      </c>
      <c r="AG3799" s="12">
        <f t="shared" si="5291"/>
        <v>0</v>
      </c>
      <c r="AH3799" s="12">
        <f t="shared" si="5291"/>
        <v>0</v>
      </c>
      <c r="AI3799" s="12">
        <f t="shared" si="5291"/>
        <v>0</v>
      </c>
      <c r="AJ3799" s="12">
        <f t="shared" ref="AJ3799" si="5292">SUM(AJ3800:AJ3801)</f>
        <v>0</v>
      </c>
      <c r="AK3799" s="12">
        <f t="shared" si="5291"/>
        <v>0</v>
      </c>
      <c r="AL3799" s="12">
        <f t="shared" si="5291"/>
        <v>0</v>
      </c>
      <c r="AM3799" s="12">
        <f t="shared" si="5291"/>
        <v>0</v>
      </c>
      <c r="AN3799" s="12">
        <f t="shared" si="5291"/>
        <v>0</v>
      </c>
      <c r="AO3799" s="12">
        <f t="shared" si="5291"/>
        <v>0</v>
      </c>
      <c r="AP3799" s="12">
        <f t="shared" si="5291"/>
        <v>0</v>
      </c>
      <c r="AQ3799" s="12">
        <f t="shared" si="5291"/>
        <v>0</v>
      </c>
      <c r="AR3799" s="12">
        <f t="shared" si="5291"/>
        <v>0</v>
      </c>
      <c r="AS3799" s="12">
        <f t="shared" si="5291"/>
        <v>0</v>
      </c>
      <c r="AT3799" s="12">
        <f t="shared" si="5291"/>
        <v>0</v>
      </c>
      <c r="AU3799" s="12">
        <f t="shared" si="5291"/>
        <v>0</v>
      </c>
      <c r="AV3799" s="12">
        <f t="shared" si="5291"/>
        <v>0</v>
      </c>
      <c r="AW3799" s="12">
        <v>0</v>
      </c>
      <c r="AX3799" s="12">
        <v>0</v>
      </c>
      <c r="AY3799" s="12">
        <f t="shared" ref="AY3799:BQ3799" si="5293">SUM(AY3800:AY3801)</f>
        <v>0</v>
      </c>
      <c r="AZ3799" s="12">
        <f t="shared" si="5293"/>
        <v>0</v>
      </c>
      <c r="BA3799" s="12">
        <f t="shared" si="5293"/>
        <v>0</v>
      </c>
      <c r="BB3799" s="12">
        <f t="shared" si="5293"/>
        <v>0</v>
      </c>
      <c r="BC3799" s="12">
        <f t="shared" si="5293"/>
        <v>0</v>
      </c>
      <c r="BD3799" s="12">
        <f t="shared" si="5293"/>
        <v>0</v>
      </c>
      <c r="BE3799" s="12">
        <f t="shared" ref="BE3799" si="5294">SUM(BE3800:BE3801)</f>
        <v>0</v>
      </c>
      <c r="BF3799" s="12">
        <f t="shared" si="5293"/>
        <v>0</v>
      </c>
      <c r="BG3799" s="12">
        <f t="shared" si="5293"/>
        <v>0</v>
      </c>
      <c r="BH3799" s="12">
        <f t="shared" si="5293"/>
        <v>0</v>
      </c>
      <c r="BI3799" s="12">
        <f t="shared" si="5293"/>
        <v>0</v>
      </c>
      <c r="BJ3799" s="12">
        <f t="shared" si="5293"/>
        <v>0</v>
      </c>
      <c r="BK3799" s="12">
        <f t="shared" si="5293"/>
        <v>0</v>
      </c>
      <c r="BL3799" s="12">
        <f t="shared" si="5293"/>
        <v>0</v>
      </c>
      <c r="BM3799" s="12">
        <f t="shared" si="5293"/>
        <v>0</v>
      </c>
      <c r="BN3799" s="12">
        <f t="shared" si="5293"/>
        <v>0</v>
      </c>
      <c r="BO3799" s="12">
        <f t="shared" si="5293"/>
        <v>0</v>
      </c>
      <c r="BP3799" s="12">
        <f t="shared" si="5293"/>
        <v>0</v>
      </c>
      <c r="BQ3799" s="12">
        <f t="shared" si="5293"/>
        <v>0</v>
      </c>
      <c r="BR3799" s="12">
        <v>0</v>
      </c>
      <c r="BS3799" s="12">
        <v>0</v>
      </c>
    </row>
    <row r="3800" spans="1:71" x14ac:dyDescent="0.25">
      <c r="A3800" s="4" t="s">
        <v>915</v>
      </c>
      <c r="B3800" s="4" t="s">
        <v>75</v>
      </c>
      <c r="C3800" s="4" t="s">
        <v>1574</v>
      </c>
      <c r="D3800" s="65" t="s">
        <v>1575</v>
      </c>
      <c r="E3800" s="75">
        <v>8213</v>
      </c>
      <c r="F3800" s="65"/>
      <c r="G3800" s="61" t="s">
        <v>1894</v>
      </c>
      <c r="H3800" s="13" t="s">
        <v>68</v>
      </c>
      <c r="I3800" s="14">
        <v>15000</v>
      </c>
      <c r="J3800" s="14"/>
      <c r="K3800" s="14"/>
      <c r="L3800" s="14"/>
      <c r="M3800" s="14"/>
      <c r="N3800" s="14"/>
      <c r="O3800" s="14">
        <f t="shared" ref="O3800:O3863" si="5295">I3800+J3800+K3800+L3800+M3800+N3800</f>
        <v>15000</v>
      </c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>
        <v>0</v>
      </c>
      <c r="AC3800" s="14">
        <v>15000</v>
      </c>
      <c r="AD3800" s="14">
        <v>0</v>
      </c>
      <c r="AE3800" s="14"/>
      <c r="AF3800" s="14"/>
      <c r="AG3800" s="14"/>
      <c r="AH3800" s="14"/>
      <c r="AI3800" s="14"/>
      <c r="AJ3800" s="14">
        <f t="shared" ref="AJ3800:AJ3863" si="5296">AD3800+AE3800+AF3800+AG3800+AH3800+AI3800</f>
        <v>0</v>
      </c>
      <c r="AK3800" s="14"/>
      <c r="AL3800" s="14"/>
      <c r="AM3800" s="14"/>
      <c r="AN3800" s="14"/>
      <c r="AO3800" s="14"/>
      <c r="AP3800" s="14"/>
      <c r="AQ3800" s="14"/>
      <c r="AR3800" s="14"/>
      <c r="AS3800" s="14"/>
      <c r="AT3800" s="14"/>
      <c r="AU3800" s="14"/>
      <c r="AV3800" s="14"/>
      <c r="AW3800" s="14">
        <v>0</v>
      </c>
      <c r="AX3800" s="14">
        <v>0</v>
      </c>
      <c r="AY3800" s="14">
        <v>0</v>
      </c>
      <c r="AZ3800" s="14"/>
      <c r="BA3800" s="14"/>
      <c r="BB3800" s="14"/>
      <c r="BC3800" s="14"/>
      <c r="BD3800" s="14"/>
      <c r="BE3800" s="14">
        <f t="shared" ref="BE3800:BE3863" si="5297">AY3800+AZ3800+BA3800+BB3800+BC3800+BD3800</f>
        <v>0</v>
      </c>
      <c r="BF3800" s="14"/>
      <c r="BG3800" s="14"/>
      <c r="BH3800" s="14"/>
      <c r="BI3800" s="14"/>
      <c r="BJ3800" s="14"/>
      <c r="BK3800" s="14"/>
      <c r="BL3800" s="14"/>
      <c r="BM3800" s="14"/>
      <c r="BN3800" s="14"/>
      <c r="BO3800" s="14"/>
      <c r="BP3800" s="14"/>
      <c r="BQ3800" s="14"/>
      <c r="BR3800" s="14">
        <v>0</v>
      </c>
      <c r="BS3800" s="14">
        <v>0</v>
      </c>
    </row>
    <row r="3801" spans="1:71" x14ac:dyDescent="0.25">
      <c r="A3801" s="4" t="s">
        <v>915</v>
      </c>
      <c r="B3801" s="4" t="s">
        <v>75</v>
      </c>
      <c r="C3801" s="4" t="s">
        <v>1574</v>
      </c>
      <c r="D3801" s="65" t="s">
        <v>1575</v>
      </c>
      <c r="E3801" s="75">
        <v>8216</v>
      </c>
      <c r="F3801" s="65"/>
      <c r="G3801" s="61" t="s">
        <v>1894</v>
      </c>
      <c r="H3801" s="13" t="s">
        <v>306</v>
      </c>
      <c r="I3801" s="14">
        <v>5000</v>
      </c>
      <c r="J3801" s="14"/>
      <c r="K3801" s="14"/>
      <c r="L3801" s="14"/>
      <c r="M3801" s="14"/>
      <c r="N3801" s="14"/>
      <c r="O3801" s="14">
        <f t="shared" si="5295"/>
        <v>5000</v>
      </c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>
        <v>0</v>
      </c>
      <c r="AC3801" s="14">
        <v>5000</v>
      </c>
      <c r="AD3801" s="14">
        <v>0</v>
      </c>
      <c r="AE3801" s="14"/>
      <c r="AF3801" s="14"/>
      <c r="AG3801" s="14"/>
      <c r="AH3801" s="14"/>
      <c r="AI3801" s="14"/>
      <c r="AJ3801" s="14">
        <f t="shared" si="5296"/>
        <v>0</v>
      </c>
      <c r="AK3801" s="14"/>
      <c r="AL3801" s="14"/>
      <c r="AM3801" s="14"/>
      <c r="AN3801" s="14"/>
      <c r="AO3801" s="14"/>
      <c r="AP3801" s="14"/>
      <c r="AQ3801" s="14"/>
      <c r="AR3801" s="14"/>
      <c r="AS3801" s="14"/>
      <c r="AT3801" s="14"/>
      <c r="AU3801" s="14"/>
      <c r="AV3801" s="14"/>
      <c r="AW3801" s="14">
        <v>0</v>
      </c>
      <c r="AX3801" s="14">
        <v>0</v>
      </c>
      <c r="AY3801" s="14">
        <v>0</v>
      </c>
      <c r="AZ3801" s="14"/>
      <c r="BA3801" s="14"/>
      <c r="BB3801" s="14"/>
      <c r="BC3801" s="14"/>
      <c r="BD3801" s="14"/>
      <c r="BE3801" s="14">
        <f t="shared" si="5297"/>
        <v>0</v>
      </c>
      <c r="BF3801" s="14"/>
      <c r="BG3801" s="14"/>
      <c r="BH3801" s="14"/>
      <c r="BI3801" s="14"/>
      <c r="BJ3801" s="14"/>
      <c r="BK3801" s="14"/>
      <c r="BL3801" s="14"/>
      <c r="BM3801" s="14"/>
      <c r="BN3801" s="14"/>
      <c r="BO3801" s="14"/>
      <c r="BP3801" s="14"/>
      <c r="BQ3801" s="14"/>
      <c r="BR3801" s="14">
        <v>0</v>
      </c>
      <c r="BS3801" s="14">
        <v>0</v>
      </c>
    </row>
    <row r="3802" spans="1:71" x14ac:dyDescent="0.25">
      <c r="A3802" s="13" t="s">
        <v>1</v>
      </c>
      <c r="B3802" s="13" t="s">
        <v>1</v>
      </c>
      <c r="C3802" s="13" t="s">
        <v>1</v>
      </c>
      <c r="D3802" s="60" t="s">
        <v>1</v>
      </c>
      <c r="E3802" s="60" t="s">
        <v>1</v>
      </c>
      <c r="F3802" s="60" t="s">
        <v>1</v>
      </c>
      <c r="G3802" s="13" t="s">
        <v>1</v>
      </c>
      <c r="H3802" s="10" t="s">
        <v>1584</v>
      </c>
      <c r="I3802" s="11">
        <f t="shared" ref="I3802:AA3802" si="5298">SUM(I3772,I3795,I3798)</f>
        <v>142700</v>
      </c>
      <c r="J3802" s="11">
        <f t="shared" si="5298"/>
        <v>0</v>
      </c>
      <c r="K3802" s="11">
        <f t="shared" si="5298"/>
        <v>0</v>
      </c>
      <c r="L3802" s="11">
        <f t="shared" si="5298"/>
        <v>0</v>
      </c>
      <c r="M3802" s="11">
        <f t="shared" si="5298"/>
        <v>0</v>
      </c>
      <c r="N3802" s="11">
        <f t="shared" si="5298"/>
        <v>0</v>
      </c>
      <c r="O3802" s="11">
        <f t="shared" si="5298"/>
        <v>142700</v>
      </c>
      <c r="P3802" s="11">
        <f t="shared" si="5298"/>
        <v>1148</v>
      </c>
      <c r="Q3802" s="11">
        <f t="shared" si="5298"/>
        <v>15286</v>
      </c>
      <c r="R3802" s="11">
        <f t="shared" si="5298"/>
        <v>16377</v>
      </c>
      <c r="S3802" s="11">
        <f t="shared" si="5298"/>
        <v>0</v>
      </c>
      <c r="T3802" s="11">
        <f t="shared" si="5298"/>
        <v>0</v>
      </c>
      <c r="U3802" s="11">
        <f t="shared" si="5298"/>
        <v>0</v>
      </c>
      <c r="V3802" s="11">
        <f t="shared" si="5298"/>
        <v>0</v>
      </c>
      <c r="W3802" s="11">
        <f t="shared" si="5298"/>
        <v>0</v>
      </c>
      <c r="X3802" s="11">
        <f t="shared" si="5298"/>
        <v>0</v>
      </c>
      <c r="Y3802" s="11">
        <f t="shared" si="5298"/>
        <v>0</v>
      </c>
      <c r="Z3802" s="11">
        <f t="shared" si="5298"/>
        <v>0</v>
      </c>
      <c r="AA3802" s="11">
        <f t="shared" si="5298"/>
        <v>0</v>
      </c>
      <c r="AB3802" s="11">
        <v>32811</v>
      </c>
      <c r="AC3802" s="11">
        <v>109889</v>
      </c>
      <c r="AD3802" s="11">
        <f t="shared" ref="AD3802:AV3802" si="5299">SUM(AD3772,AD3795,AD3798)</f>
        <v>0</v>
      </c>
      <c r="AE3802" s="11">
        <f t="shared" si="5299"/>
        <v>0</v>
      </c>
      <c r="AF3802" s="11">
        <f t="shared" si="5299"/>
        <v>0</v>
      </c>
      <c r="AG3802" s="11">
        <f t="shared" si="5299"/>
        <v>0</v>
      </c>
      <c r="AH3802" s="11">
        <f t="shared" si="5299"/>
        <v>0</v>
      </c>
      <c r="AI3802" s="11">
        <f t="shared" si="5299"/>
        <v>0</v>
      </c>
      <c r="AJ3802" s="11">
        <f t="shared" si="5299"/>
        <v>0</v>
      </c>
      <c r="AK3802" s="11">
        <f t="shared" si="5299"/>
        <v>0</v>
      </c>
      <c r="AL3802" s="11">
        <f t="shared" si="5299"/>
        <v>0</v>
      </c>
      <c r="AM3802" s="11">
        <f t="shared" si="5299"/>
        <v>0</v>
      </c>
      <c r="AN3802" s="11">
        <f t="shared" si="5299"/>
        <v>0</v>
      </c>
      <c r="AO3802" s="11">
        <f t="shared" si="5299"/>
        <v>0</v>
      </c>
      <c r="AP3802" s="11">
        <f t="shared" si="5299"/>
        <v>0</v>
      </c>
      <c r="AQ3802" s="11">
        <f t="shared" si="5299"/>
        <v>0</v>
      </c>
      <c r="AR3802" s="11">
        <f t="shared" si="5299"/>
        <v>0</v>
      </c>
      <c r="AS3802" s="11">
        <f t="shared" si="5299"/>
        <v>0</v>
      </c>
      <c r="AT3802" s="11">
        <f t="shared" si="5299"/>
        <v>0</v>
      </c>
      <c r="AU3802" s="11">
        <f t="shared" si="5299"/>
        <v>0</v>
      </c>
      <c r="AV3802" s="11">
        <f t="shared" si="5299"/>
        <v>0</v>
      </c>
      <c r="AW3802" s="11">
        <v>0</v>
      </c>
      <c r="AX3802" s="11">
        <v>0</v>
      </c>
      <c r="AY3802" s="11">
        <f t="shared" ref="AY3802:BQ3802" si="5300">SUM(AY3772,AY3795,AY3798)</f>
        <v>0</v>
      </c>
      <c r="AZ3802" s="11">
        <f t="shared" si="5300"/>
        <v>9500</v>
      </c>
      <c r="BA3802" s="11">
        <f t="shared" si="5300"/>
        <v>0</v>
      </c>
      <c r="BB3802" s="11">
        <f t="shared" si="5300"/>
        <v>8008</v>
      </c>
      <c r="BC3802" s="11">
        <f t="shared" si="5300"/>
        <v>0</v>
      </c>
      <c r="BD3802" s="11">
        <f t="shared" si="5300"/>
        <v>0</v>
      </c>
      <c r="BE3802" s="11">
        <f t="shared" si="5300"/>
        <v>17508</v>
      </c>
      <c r="BF3802" s="11">
        <f t="shared" si="5300"/>
        <v>0</v>
      </c>
      <c r="BG3802" s="11">
        <f t="shared" si="5300"/>
        <v>6008</v>
      </c>
      <c r="BH3802" s="11">
        <f t="shared" si="5300"/>
        <v>11500</v>
      </c>
      <c r="BI3802" s="11">
        <f t="shared" si="5300"/>
        <v>0</v>
      </c>
      <c r="BJ3802" s="11">
        <f t="shared" si="5300"/>
        <v>0</v>
      </c>
      <c r="BK3802" s="11">
        <f t="shared" si="5300"/>
        <v>0</v>
      </c>
      <c r="BL3802" s="11">
        <f t="shared" si="5300"/>
        <v>0</v>
      </c>
      <c r="BM3802" s="11">
        <f t="shared" si="5300"/>
        <v>0</v>
      </c>
      <c r="BN3802" s="11">
        <f t="shared" si="5300"/>
        <v>0</v>
      </c>
      <c r="BO3802" s="11">
        <f t="shared" si="5300"/>
        <v>0</v>
      </c>
      <c r="BP3802" s="11">
        <f t="shared" si="5300"/>
        <v>0</v>
      </c>
      <c r="BQ3802" s="11">
        <f t="shared" si="5300"/>
        <v>0</v>
      </c>
      <c r="BR3802" s="11">
        <v>17508</v>
      </c>
      <c r="BS3802" s="11">
        <v>0</v>
      </c>
    </row>
    <row r="3803" spans="1:71" ht="15.75" thickBot="1" x14ac:dyDescent="0.3">
      <c r="A3803" s="13" t="s">
        <v>1</v>
      </c>
      <c r="B3803" s="13" t="s">
        <v>1</v>
      </c>
      <c r="C3803" s="13" t="s">
        <v>1</v>
      </c>
      <c r="D3803" s="60" t="s">
        <v>1</v>
      </c>
      <c r="E3803" s="60" t="s">
        <v>1</v>
      </c>
      <c r="F3803" s="60" t="s">
        <v>1</v>
      </c>
      <c r="G3803" s="13" t="s">
        <v>1</v>
      </c>
      <c r="H3803" s="2" t="s">
        <v>70</v>
      </c>
      <c r="I3803" s="13" t="s">
        <v>1</v>
      </c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>
        <v>0</v>
      </c>
      <c r="AC3803" s="13">
        <v>0</v>
      </c>
      <c r="AD3803" s="13" t="s">
        <v>1</v>
      </c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13"/>
      <c r="AQ3803" s="13"/>
      <c r="AR3803" s="13"/>
      <c r="AS3803" s="13"/>
      <c r="AT3803" s="13"/>
      <c r="AU3803" s="13"/>
      <c r="AV3803" s="13"/>
      <c r="AW3803" s="13">
        <v>0</v>
      </c>
      <c r="AX3803" s="13">
        <v>0</v>
      </c>
      <c r="AY3803" s="13" t="s">
        <v>1</v>
      </c>
      <c r="AZ3803" s="13"/>
      <c r="BA3803" s="13"/>
      <c r="BB3803" s="13"/>
      <c r="BC3803" s="13"/>
      <c r="BD3803" s="13"/>
      <c r="BE3803" s="13"/>
      <c r="BF3803" s="13"/>
      <c r="BG3803" s="13"/>
      <c r="BH3803" s="13"/>
      <c r="BI3803" s="13"/>
      <c r="BJ3803" s="13"/>
      <c r="BK3803" s="13"/>
      <c r="BL3803" s="13"/>
      <c r="BM3803" s="13"/>
      <c r="BN3803" s="13"/>
      <c r="BO3803" s="13"/>
      <c r="BP3803" s="13"/>
      <c r="BQ3803" s="13"/>
      <c r="BR3803" s="13">
        <v>0</v>
      </c>
      <c r="BS3803" s="13">
        <v>0</v>
      </c>
    </row>
    <row r="3804" spans="1:71" ht="69.75" customHeight="1" thickBot="1" x14ac:dyDescent="0.3">
      <c r="A3804" s="110" t="s">
        <v>1</v>
      </c>
      <c r="B3804" s="110" t="s">
        <v>1</v>
      </c>
      <c r="C3804" s="110" t="s">
        <v>1</v>
      </c>
      <c r="D3804" s="113" t="s">
        <v>1</v>
      </c>
      <c r="E3804" s="113" t="s">
        <v>1</v>
      </c>
      <c r="F3804" s="113" t="s">
        <v>1</v>
      </c>
      <c r="G3804" s="116" t="s">
        <v>1</v>
      </c>
      <c r="H3804" s="5" t="s">
        <v>71</v>
      </c>
      <c r="I3804" s="57" t="s">
        <v>11</v>
      </c>
      <c r="J3804" s="57" t="s">
        <v>1831</v>
      </c>
      <c r="K3804" s="57" t="s">
        <v>1784</v>
      </c>
      <c r="L3804" s="57" t="s">
        <v>1817</v>
      </c>
      <c r="M3804" s="57" t="s">
        <v>1818</v>
      </c>
      <c r="N3804" s="57" t="s">
        <v>1819</v>
      </c>
      <c r="O3804" s="57" t="s">
        <v>1835</v>
      </c>
      <c r="P3804" s="57" t="s">
        <v>1832</v>
      </c>
      <c r="Q3804" s="57" t="s">
        <v>1820</v>
      </c>
      <c r="R3804" s="57" t="s">
        <v>1821</v>
      </c>
      <c r="S3804" s="57" t="s">
        <v>1822</v>
      </c>
      <c r="T3804" s="57" t="s">
        <v>1823</v>
      </c>
      <c r="U3804" s="57" t="s">
        <v>1824</v>
      </c>
      <c r="V3804" s="57" t="s">
        <v>1825</v>
      </c>
      <c r="W3804" s="57" t="s">
        <v>1833</v>
      </c>
      <c r="X3804" s="57" t="s">
        <v>1834</v>
      </c>
      <c r="Y3804" s="57" t="s">
        <v>1826</v>
      </c>
      <c r="Z3804" s="57" t="s">
        <v>1827</v>
      </c>
      <c r="AA3804" s="57" t="s">
        <v>1828</v>
      </c>
      <c r="AB3804" s="57" t="s">
        <v>1829</v>
      </c>
      <c r="AC3804" s="57" t="s">
        <v>1830</v>
      </c>
      <c r="AD3804" s="58" t="s">
        <v>12</v>
      </c>
      <c r="AE3804" s="58" t="s">
        <v>1831</v>
      </c>
      <c r="AF3804" s="58" t="s">
        <v>1784</v>
      </c>
      <c r="AG3804" s="58" t="s">
        <v>1817</v>
      </c>
      <c r="AH3804" s="58" t="s">
        <v>1818</v>
      </c>
      <c r="AI3804" s="58" t="s">
        <v>1819</v>
      </c>
      <c r="AJ3804" s="58" t="s">
        <v>1836</v>
      </c>
      <c r="AK3804" s="58" t="s">
        <v>1832</v>
      </c>
      <c r="AL3804" s="58" t="s">
        <v>1820</v>
      </c>
      <c r="AM3804" s="58" t="s">
        <v>1821</v>
      </c>
      <c r="AN3804" s="58" t="s">
        <v>1822</v>
      </c>
      <c r="AO3804" s="58" t="s">
        <v>1823</v>
      </c>
      <c r="AP3804" s="58" t="s">
        <v>1824</v>
      </c>
      <c r="AQ3804" s="58" t="s">
        <v>1825</v>
      </c>
      <c r="AR3804" s="58" t="s">
        <v>1833</v>
      </c>
      <c r="AS3804" s="58" t="s">
        <v>1834</v>
      </c>
      <c r="AT3804" s="58" t="s">
        <v>1826</v>
      </c>
      <c r="AU3804" s="58" t="s">
        <v>1827</v>
      </c>
      <c r="AV3804" s="58" t="s">
        <v>1828</v>
      </c>
      <c r="AW3804" s="58" t="s">
        <v>1829</v>
      </c>
      <c r="AX3804" s="58" t="s">
        <v>1830</v>
      </c>
      <c r="AY3804" s="59" t="s">
        <v>13</v>
      </c>
      <c r="AZ3804" s="59" t="s">
        <v>1831</v>
      </c>
      <c r="BA3804" s="59" t="s">
        <v>1784</v>
      </c>
      <c r="BB3804" s="59" t="s">
        <v>1817</v>
      </c>
      <c r="BC3804" s="59" t="s">
        <v>1818</v>
      </c>
      <c r="BD3804" s="59" t="s">
        <v>1819</v>
      </c>
      <c r="BE3804" s="59" t="s">
        <v>1837</v>
      </c>
      <c r="BF3804" s="59" t="s">
        <v>1832</v>
      </c>
      <c r="BG3804" s="59" t="s">
        <v>1820</v>
      </c>
      <c r="BH3804" s="59" t="s">
        <v>1821</v>
      </c>
      <c r="BI3804" s="59" t="s">
        <v>1822</v>
      </c>
      <c r="BJ3804" s="59" t="s">
        <v>1823</v>
      </c>
      <c r="BK3804" s="59" t="s">
        <v>1824</v>
      </c>
      <c r="BL3804" s="59" t="s">
        <v>1825</v>
      </c>
      <c r="BM3804" s="59" t="s">
        <v>1833</v>
      </c>
      <c r="BN3804" s="59" t="s">
        <v>1834</v>
      </c>
      <c r="BO3804" s="59" t="s">
        <v>1826</v>
      </c>
      <c r="BP3804" s="59" t="s">
        <v>1827</v>
      </c>
      <c r="BQ3804" s="59" t="s">
        <v>1828</v>
      </c>
      <c r="BR3804" s="59" t="s">
        <v>1829</v>
      </c>
      <c r="BS3804" s="59" t="s">
        <v>1830</v>
      </c>
    </row>
    <row r="3805" spans="1:71" x14ac:dyDescent="0.25">
      <c r="A3805" s="111"/>
      <c r="B3805" s="111"/>
      <c r="C3805" s="111"/>
      <c r="D3805" s="114"/>
      <c r="E3805" s="114"/>
      <c r="F3805" s="114"/>
      <c r="G3805" s="117"/>
      <c r="H3805" s="15" t="s">
        <v>1</v>
      </c>
      <c r="I3805" s="9">
        <v>1</v>
      </c>
      <c r="J3805" s="9">
        <v>2</v>
      </c>
      <c r="K3805" s="9">
        <v>3</v>
      </c>
      <c r="L3805" s="9">
        <v>4</v>
      </c>
      <c r="M3805" s="9">
        <v>5</v>
      </c>
      <c r="N3805" s="9">
        <v>6</v>
      </c>
      <c r="O3805" s="9">
        <v>7</v>
      </c>
      <c r="P3805" s="9">
        <v>8</v>
      </c>
      <c r="Q3805" s="9">
        <v>9</v>
      </c>
      <c r="R3805" s="9">
        <v>10</v>
      </c>
      <c r="S3805" s="9">
        <v>11</v>
      </c>
      <c r="T3805" s="9">
        <v>12</v>
      </c>
      <c r="U3805" s="9">
        <v>13</v>
      </c>
      <c r="V3805" s="9">
        <v>14</v>
      </c>
      <c r="W3805" s="9">
        <v>15</v>
      </c>
      <c r="X3805" s="9">
        <v>16</v>
      </c>
      <c r="Y3805" s="9">
        <v>17</v>
      </c>
      <c r="Z3805" s="9">
        <v>18</v>
      </c>
      <c r="AA3805" s="9">
        <v>19</v>
      </c>
      <c r="AB3805" s="9">
        <v>20</v>
      </c>
      <c r="AC3805" s="9">
        <v>21</v>
      </c>
      <c r="AD3805" s="9">
        <v>1</v>
      </c>
      <c r="AE3805" s="9">
        <v>2</v>
      </c>
      <c r="AF3805" s="9">
        <v>3</v>
      </c>
      <c r="AG3805" s="9">
        <v>4</v>
      </c>
      <c r="AH3805" s="9">
        <v>5</v>
      </c>
      <c r="AI3805" s="9">
        <v>6</v>
      </c>
      <c r="AJ3805" s="9">
        <v>7</v>
      </c>
      <c r="AK3805" s="9">
        <v>8</v>
      </c>
      <c r="AL3805" s="9">
        <v>9</v>
      </c>
      <c r="AM3805" s="9">
        <v>10</v>
      </c>
      <c r="AN3805" s="9">
        <v>11</v>
      </c>
      <c r="AO3805" s="9">
        <v>12</v>
      </c>
      <c r="AP3805" s="9">
        <v>13</v>
      </c>
      <c r="AQ3805" s="9">
        <v>14</v>
      </c>
      <c r="AR3805" s="9">
        <v>15</v>
      </c>
      <c r="AS3805" s="9">
        <v>16</v>
      </c>
      <c r="AT3805" s="9">
        <v>17</v>
      </c>
      <c r="AU3805" s="9">
        <v>18</v>
      </c>
      <c r="AV3805" s="9">
        <v>19</v>
      </c>
      <c r="AW3805" s="9">
        <v>20</v>
      </c>
      <c r="AX3805" s="9">
        <v>21</v>
      </c>
      <c r="AY3805" s="9">
        <v>1</v>
      </c>
      <c r="AZ3805" s="9">
        <v>2</v>
      </c>
      <c r="BA3805" s="9">
        <v>3</v>
      </c>
      <c r="BB3805" s="9">
        <v>4</v>
      </c>
      <c r="BC3805" s="9">
        <v>5</v>
      </c>
      <c r="BD3805" s="9">
        <v>6</v>
      </c>
      <c r="BE3805" s="9">
        <v>7</v>
      </c>
      <c r="BF3805" s="9">
        <v>8</v>
      </c>
      <c r="BG3805" s="9">
        <v>9</v>
      </c>
      <c r="BH3805" s="9">
        <v>10</v>
      </c>
      <c r="BI3805" s="9">
        <v>11</v>
      </c>
      <c r="BJ3805" s="9">
        <v>12</v>
      </c>
      <c r="BK3805" s="9">
        <v>13</v>
      </c>
      <c r="BL3805" s="9">
        <v>14</v>
      </c>
      <c r="BM3805" s="9">
        <v>15</v>
      </c>
      <c r="BN3805" s="9">
        <v>16</v>
      </c>
      <c r="BO3805" s="9">
        <v>17</v>
      </c>
      <c r="BP3805" s="9">
        <v>18</v>
      </c>
      <c r="BQ3805" s="9">
        <v>19</v>
      </c>
      <c r="BR3805" s="9">
        <v>20</v>
      </c>
      <c r="BS3805" s="9">
        <v>21</v>
      </c>
    </row>
    <row r="3806" spans="1:71" x14ac:dyDescent="0.25">
      <c r="A3806" s="111"/>
      <c r="B3806" s="111"/>
      <c r="C3806" s="111"/>
      <c r="D3806" s="114"/>
      <c r="E3806" s="114"/>
      <c r="F3806" s="114"/>
      <c r="G3806" s="117"/>
      <c r="H3806" s="16" t="s">
        <v>1002</v>
      </c>
      <c r="I3806" s="17">
        <f t="shared" ref="I3806:AA3806" si="5301">SUM(I3802)</f>
        <v>142700</v>
      </c>
      <c r="J3806" s="17">
        <f t="shared" si="5301"/>
        <v>0</v>
      </c>
      <c r="K3806" s="17">
        <f t="shared" si="5301"/>
        <v>0</v>
      </c>
      <c r="L3806" s="17">
        <f t="shared" si="5301"/>
        <v>0</v>
      </c>
      <c r="M3806" s="17">
        <f t="shared" si="5301"/>
        <v>0</v>
      </c>
      <c r="N3806" s="17">
        <f t="shared" si="5301"/>
        <v>0</v>
      </c>
      <c r="O3806" s="17">
        <f t="shared" ref="O3806" si="5302">SUM(O3802)</f>
        <v>142700</v>
      </c>
      <c r="P3806" s="17">
        <f t="shared" si="5301"/>
        <v>1148</v>
      </c>
      <c r="Q3806" s="17">
        <f t="shared" si="5301"/>
        <v>15286</v>
      </c>
      <c r="R3806" s="17">
        <f t="shared" si="5301"/>
        <v>16377</v>
      </c>
      <c r="S3806" s="17">
        <f t="shared" si="5301"/>
        <v>0</v>
      </c>
      <c r="T3806" s="17">
        <f t="shared" si="5301"/>
        <v>0</v>
      </c>
      <c r="U3806" s="17">
        <f t="shared" si="5301"/>
        <v>0</v>
      </c>
      <c r="V3806" s="17">
        <f t="shared" si="5301"/>
        <v>0</v>
      </c>
      <c r="W3806" s="17">
        <f t="shared" si="5301"/>
        <v>0</v>
      </c>
      <c r="X3806" s="17">
        <f t="shared" si="5301"/>
        <v>0</v>
      </c>
      <c r="Y3806" s="17">
        <f t="shared" si="5301"/>
        <v>0</v>
      </c>
      <c r="Z3806" s="17">
        <f t="shared" si="5301"/>
        <v>0</v>
      </c>
      <c r="AA3806" s="17">
        <f t="shared" si="5301"/>
        <v>0</v>
      </c>
      <c r="AB3806" s="17">
        <v>32811</v>
      </c>
      <c r="AC3806" s="17">
        <v>109889</v>
      </c>
      <c r="AD3806" s="17">
        <f t="shared" ref="AD3806:AV3806" si="5303">SUM(AD3802)</f>
        <v>0</v>
      </c>
      <c r="AE3806" s="17">
        <f t="shared" si="5303"/>
        <v>0</v>
      </c>
      <c r="AF3806" s="17">
        <f t="shared" si="5303"/>
        <v>0</v>
      </c>
      <c r="AG3806" s="17">
        <f t="shared" si="5303"/>
        <v>0</v>
      </c>
      <c r="AH3806" s="17">
        <f t="shared" si="5303"/>
        <v>0</v>
      </c>
      <c r="AI3806" s="17">
        <f t="shared" si="5303"/>
        <v>0</v>
      </c>
      <c r="AJ3806" s="17">
        <f t="shared" ref="AJ3806" si="5304">SUM(AJ3802)</f>
        <v>0</v>
      </c>
      <c r="AK3806" s="17">
        <f t="shared" si="5303"/>
        <v>0</v>
      </c>
      <c r="AL3806" s="17">
        <f t="shared" si="5303"/>
        <v>0</v>
      </c>
      <c r="AM3806" s="17">
        <f t="shared" si="5303"/>
        <v>0</v>
      </c>
      <c r="AN3806" s="17">
        <f t="shared" si="5303"/>
        <v>0</v>
      </c>
      <c r="AO3806" s="17">
        <f t="shared" si="5303"/>
        <v>0</v>
      </c>
      <c r="AP3806" s="17">
        <f t="shared" si="5303"/>
        <v>0</v>
      </c>
      <c r="AQ3806" s="17">
        <f t="shared" si="5303"/>
        <v>0</v>
      </c>
      <c r="AR3806" s="17">
        <f t="shared" si="5303"/>
        <v>0</v>
      </c>
      <c r="AS3806" s="17">
        <f t="shared" si="5303"/>
        <v>0</v>
      </c>
      <c r="AT3806" s="17">
        <f t="shared" si="5303"/>
        <v>0</v>
      </c>
      <c r="AU3806" s="17">
        <f t="shared" si="5303"/>
        <v>0</v>
      </c>
      <c r="AV3806" s="17">
        <f t="shared" si="5303"/>
        <v>0</v>
      </c>
      <c r="AW3806" s="17">
        <v>0</v>
      </c>
      <c r="AX3806" s="17">
        <v>0</v>
      </c>
      <c r="AY3806" s="17">
        <f t="shared" ref="AY3806:BQ3806" si="5305">SUM(AY3802)</f>
        <v>0</v>
      </c>
      <c r="AZ3806" s="17">
        <f t="shared" si="5305"/>
        <v>9500</v>
      </c>
      <c r="BA3806" s="17">
        <f t="shared" si="5305"/>
        <v>0</v>
      </c>
      <c r="BB3806" s="17">
        <f t="shared" si="5305"/>
        <v>8008</v>
      </c>
      <c r="BC3806" s="17">
        <f t="shared" si="5305"/>
        <v>0</v>
      </c>
      <c r="BD3806" s="17">
        <f t="shared" si="5305"/>
        <v>0</v>
      </c>
      <c r="BE3806" s="17">
        <f t="shared" ref="BE3806" si="5306">SUM(BE3802)</f>
        <v>17508</v>
      </c>
      <c r="BF3806" s="17">
        <f t="shared" si="5305"/>
        <v>0</v>
      </c>
      <c r="BG3806" s="17">
        <f t="shared" si="5305"/>
        <v>6008</v>
      </c>
      <c r="BH3806" s="17">
        <f t="shared" si="5305"/>
        <v>11500</v>
      </c>
      <c r="BI3806" s="17">
        <f t="shared" si="5305"/>
        <v>0</v>
      </c>
      <c r="BJ3806" s="17">
        <f t="shared" si="5305"/>
        <v>0</v>
      </c>
      <c r="BK3806" s="17">
        <f t="shared" si="5305"/>
        <v>0</v>
      </c>
      <c r="BL3806" s="17">
        <f t="shared" si="5305"/>
        <v>0</v>
      </c>
      <c r="BM3806" s="17">
        <f t="shared" si="5305"/>
        <v>0</v>
      </c>
      <c r="BN3806" s="17">
        <f t="shared" si="5305"/>
        <v>0</v>
      </c>
      <c r="BO3806" s="17">
        <f t="shared" si="5305"/>
        <v>0</v>
      </c>
      <c r="BP3806" s="17">
        <f t="shared" si="5305"/>
        <v>0</v>
      </c>
      <c r="BQ3806" s="17">
        <f t="shared" si="5305"/>
        <v>0</v>
      </c>
      <c r="BR3806" s="17">
        <v>17508</v>
      </c>
      <c r="BS3806" s="17">
        <v>0</v>
      </c>
    </row>
    <row r="3807" spans="1:71" x14ac:dyDescent="0.25">
      <c r="A3807" s="111"/>
      <c r="B3807" s="111"/>
      <c r="C3807" s="111"/>
      <c r="D3807" s="114"/>
      <c r="E3807" s="114"/>
      <c r="F3807" s="114"/>
      <c r="G3807" s="117"/>
      <c r="H3807" s="18" t="s">
        <v>73</v>
      </c>
      <c r="I3807" s="17">
        <f t="shared" ref="I3807:AA3807" si="5307">SUM(I3806)</f>
        <v>142700</v>
      </c>
      <c r="J3807" s="17">
        <f t="shared" si="5307"/>
        <v>0</v>
      </c>
      <c r="K3807" s="17">
        <f t="shared" si="5307"/>
        <v>0</v>
      </c>
      <c r="L3807" s="17">
        <f t="shared" si="5307"/>
        <v>0</v>
      </c>
      <c r="M3807" s="17">
        <f t="shared" si="5307"/>
        <v>0</v>
      </c>
      <c r="N3807" s="17">
        <f t="shared" si="5307"/>
        <v>0</v>
      </c>
      <c r="O3807" s="17">
        <f t="shared" ref="O3807" si="5308">SUM(O3806)</f>
        <v>142700</v>
      </c>
      <c r="P3807" s="17">
        <f t="shared" si="5307"/>
        <v>1148</v>
      </c>
      <c r="Q3807" s="17">
        <f t="shared" si="5307"/>
        <v>15286</v>
      </c>
      <c r="R3807" s="17">
        <f t="shared" si="5307"/>
        <v>16377</v>
      </c>
      <c r="S3807" s="17">
        <f t="shared" si="5307"/>
        <v>0</v>
      </c>
      <c r="T3807" s="17">
        <f t="shared" si="5307"/>
        <v>0</v>
      </c>
      <c r="U3807" s="17">
        <f t="shared" si="5307"/>
        <v>0</v>
      </c>
      <c r="V3807" s="17">
        <f t="shared" si="5307"/>
        <v>0</v>
      </c>
      <c r="W3807" s="17">
        <f t="shared" si="5307"/>
        <v>0</v>
      </c>
      <c r="X3807" s="17">
        <f t="shared" si="5307"/>
        <v>0</v>
      </c>
      <c r="Y3807" s="17">
        <f t="shared" si="5307"/>
        <v>0</v>
      </c>
      <c r="Z3807" s="17">
        <f t="shared" si="5307"/>
        <v>0</v>
      </c>
      <c r="AA3807" s="17">
        <f t="shared" si="5307"/>
        <v>0</v>
      </c>
      <c r="AB3807" s="17">
        <v>32811</v>
      </c>
      <c r="AC3807" s="17">
        <v>109889</v>
      </c>
      <c r="AD3807" s="17">
        <f t="shared" ref="AD3807:AV3807" si="5309">SUM(AD3806)</f>
        <v>0</v>
      </c>
      <c r="AE3807" s="17">
        <f t="shared" si="5309"/>
        <v>0</v>
      </c>
      <c r="AF3807" s="17">
        <f t="shared" si="5309"/>
        <v>0</v>
      </c>
      <c r="AG3807" s="17">
        <f t="shared" si="5309"/>
        <v>0</v>
      </c>
      <c r="AH3807" s="17">
        <f t="shared" si="5309"/>
        <v>0</v>
      </c>
      <c r="AI3807" s="17">
        <f t="shared" si="5309"/>
        <v>0</v>
      </c>
      <c r="AJ3807" s="17">
        <f t="shared" ref="AJ3807" si="5310">SUM(AJ3806)</f>
        <v>0</v>
      </c>
      <c r="AK3807" s="17">
        <f t="shared" si="5309"/>
        <v>0</v>
      </c>
      <c r="AL3807" s="17">
        <f t="shared" si="5309"/>
        <v>0</v>
      </c>
      <c r="AM3807" s="17">
        <f t="shared" si="5309"/>
        <v>0</v>
      </c>
      <c r="AN3807" s="17">
        <f t="shared" si="5309"/>
        <v>0</v>
      </c>
      <c r="AO3807" s="17">
        <f t="shared" si="5309"/>
        <v>0</v>
      </c>
      <c r="AP3807" s="17">
        <f t="shared" si="5309"/>
        <v>0</v>
      </c>
      <c r="AQ3807" s="17">
        <f t="shared" si="5309"/>
        <v>0</v>
      </c>
      <c r="AR3807" s="17">
        <f t="shared" si="5309"/>
        <v>0</v>
      </c>
      <c r="AS3807" s="17">
        <f t="shared" si="5309"/>
        <v>0</v>
      </c>
      <c r="AT3807" s="17">
        <f t="shared" si="5309"/>
        <v>0</v>
      </c>
      <c r="AU3807" s="17">
        <f t="shared" si="5309"/>
        <v>0</v>
      </c>
      <c r="AV3807" s="17">
        <f t="shared" si="5309"/>
        <v>0</v>
      </c>
      <c r="AW3807" s="17">
        <v>0</v>
      </c>
      <c r="AX3807" s="17">
        <v>0</v>
      </c>
      <c r="AY3807" s="17">
        <f t="shared" ref="AY3807:BQ3807" si="5311">SUM(AY3806)</f>
        <v>0</v>
      </c>
      <c r="AZ3807" s="17">
        <f t="shared" si="5311"/>
        <v>9500</v>
      </c>
      <c r="BA3807" s="17">
        <f t="shared" si="5311"/>
        <v>0</v>
      </c>
      <c r="BB3807" s="17">
        <f t="shared" si="5311"/>
        <v>8008</v>
      </c>
      <c r="BC3807" s="17">
        <f t="shared" si="5311"/>
        <v>0</v>
      </c>
      <c r="BD3807" s="17">
        <f t="shared" si="5311"/>
        <v>0</v>
      </c>
      <c r="BE3807" s="17">
        <f t="shared" ref="BE3807" si="5312">SUM(BE3806)</f>
        <v>17508</v>
      </c>
      <c r="BF3807" s="17">
        <f t="shared" si="5311"/>
        <v>0</v>
      </c>
      <c r="BG3807" s="17">
        <f t="shared" si="5311"/>
        <v>6008</v>
      </c>
      <c r="BH3807" s="17">
        <f t="shared" si="5311"/>
        <v>11500</v>
      </c>
      <c r="BI3807" s="17">
        <f t="shared" si="5311"/>
        <v>0</v>
      </c>
      <c r="BJ3807" s="17">
        <f t="shared" si="5311"/>
        <v>0</v>
      </c>
      <c r="BK3807" s="17">
        <f t="shared" si="5311"/>
        <v>0</v>
      </c>
      <c r="BL3807" s="17">
        <f t="shared" si="5311"/>
        <v>0</v>
      </c>
      <c r="BM3807" s="17">
        <f t="shared" si="5311"/>
        <v>0</v>
      </c>
      <c r="BN3807" s="17">
        <f t="shared" si="5311"/>
        <v>0</v>
      </c>
      <c r="BO3807" s="17">
        <f t="shared" si="5311"/>
        <v>0</v>
      </c>
      <c r="BP3807" s="17">
        <f t="shared" si="5311"/>
        <v>0</v>
      </c>
      <c r="BQ3807" s="17">
        <f t="shared" si="5311"/>
        <v>0</v>
      </c>
      <c r="BR3807" s="17">
        <v>17508</v>
      </c>
      <c r="BS3807" s="17">
        <v>0</v>
      </c>
    </row>
    <row r="3808" spans="1:71" x14ac:dyDescent="0.25">
      <c r="A3808" s="112"/>
      <c r="B3808" s="112"/>
      <c r="C3808" s="112"/>
      <c r="D3808" s="115"/>
      <c r="E3808" s="115"/>
      <c r="F3808" s="115"/>
      <c r="G3808" s="118"/>
      <c r="O3808">
        <f t="shared" si="5295"/>
        <v>0</v>
      </c>
      <c r="AB3808">
        <v>0</v>
      </c>
      <c r="AC3808">
        <v>0</v>
      </c>
      <c r="AJ3808">
        <f t="shared" si="5296"/>
        <v>0</v>
      </c>
      <c r="AW3808">
        <v>0</v>
      </c>
      <c r="AX3808">
        <v>0</v>
      </c>
      <c r="BE3808">
        <f t="shared" si="5297"/>
        <v>0</v>
      </c>
      <c r="BR3808">
        <v>0</v>
      </c>
      <c r="BS3808">
        <v>0</v>
      </c>
    </row>
    <row r="3809" spans="1:71" ht="15.75" thickBot="1" x14ac:dyDescent="0.3">
      <c r="A3809" s="13" t="s">
        <v>1</v>
      </c>
      <c r="B3809" s="13" t="s">
        <v>1</v>
      </c>
      <c r="C3809" s="13" t="s">
        <v>1</v>
      </c>
      <c r="D3809" s="60" t="s">
        <v>1</v>
      </c>
      <c r="E3809" s="60" t="s">
        <v>1</v>
      </c>
      <c r="F3809" s="60" t="s">
        <v>1</v>
      </c>
      <c r="G3809" s="13" t="s">
        <v>1</v>
      </c>
      <c r="H3809" s="19" t="s">
        <v>1</v>
      </c>
      <c r="I3809" s="19" t="s">
        <v>1</v>
      </c>
      <c r="J3809" s="19"/>
      <c r="K3809" s="19"/>
      <c r="L3809" s="19"/>
      <c r="M3809" s="19"/>
      <c r="N3809" s="19"/>
      <c r="O3809" s="19"/>
      <c r="P3809" s="19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>
        <v>0</v>
      </c>
      <c r="AC3809" s="19">
        <v>0</v>
      </c>
      <c r="AD3809" s="19" t="s">
        <v>1</v>
      </c>
      <c r="AE3809" s="19"/>
      <c r="AF3809" s="19"/>
      <c r="AG3809" s="19"/>
      <c r="AH3809" s="19"/>
      <c r="AI3809" s="19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>
        <v>0</v>
      </c>
      <c r="AX3809" s="19">
        <v>0</v>
      </c>
      <c r="AY3809" s="19" t="s">
        <v>1</v>
      </c>
      <c r="AZ3809" s="19"/>
      <c r="BA3809" s="19"/>
      <c r="BB3809" s="19"/>
      <c r="BC3809" s="19"/>
      <c r="BD3809" s="19"/>
      <c r="BE3809" s="19"/>
      <c r="BF3809" s="19"/>
      <c r="BG3809" s="19"/>
      <c r="BH3809" s="19"/>
      <c r="BI3809" s="19"/>
      <c r="BJ3809" s="19"/>
      <c r="BK3809" s="19"/>
      <c r="BL3809" s="19"/>
      <c r="BM3809" s="19"/>
      <c r="BN3809" s="19"/>
      <c r="BO3809" s="19"/>
      <c r="BP3809" s="19"/>
      <c r="BQ3809" s="19"/>
      <c r="BR3809" s="19">
        <v>0</v>
      </c>
      <c r="BS3809" s="19">
        <v>0</v>
      </c>
    </row>
    <row r="3810" spans="1:71" ht="69.75" customHeight="1" thickBot="1" x14ac:dyDescent="0.3">
      <c r="A3810" s="5" t="s">
        <v>4</v>
      </c>
      <c r="B3810" s="5" t="s">
        <v>5</v>
      </c>
      <c r="C3810" s="5" t="s">
        <v>6</v>
      </c>
      <c r="D3810" s="66" t="s">
        <v>1</v>
      </c>
      <c r="E3810" s="74" t="s">
        <v>7</v>
      </c>
      <c r="F3810" s="74" t="s">
        <v>8</v>
      </c>
      <c r="G3810" s="5" t="s">
        <v>9</v>
      </c>
      <c r="H3810" s="5" t="s">
        <v>10</v>
      </c>
      <c r="I3810" s="57" t="s">
        <v>11</v>
      </c>
      <c r="J3810" s="57" t="s">
        <v>1831</v>
      </c>
      <c r="K3810" s="57" t="s">
        <v>1784</v>
      </c>
      <c r="L3810" s="57" t="s">
        <v>1817</v>
      </c>
      <c r="M3810" s="57" t="s">
        <v>1818</v>
      </c>
      <c r="N3810" s="57" t="s">
        <v>1819</v>
      </c>
      <c r="O3810" s="57" t="s">
        <v>1835</v>
      </c>
      <c r="P3810" s="57" t="s">
        <v>1832</v>
      </c>
      <c r="Q3810" s="57" t="s">
        <v>1820</v>
      </c>
      <c r="R3810" s="57" t="s">
        <v>1821</v>
      </c>
      <c r="S3810" s="57" t="s">
        <v>1822</v>
      </c>
      <c r="T3810" s="57" t="s">
        <v>1823</v>
      </c>
      <c r="U3810" s="57" t="s">
        <v>1824</v>
      </c>
      <c r="V3810" s="57" t="s">
        <v>1825</v>
      </c>
      <c r="W3810" s="57" t="s">
        <v>1833</v>
      </c>
      <c r="X3810" s="57" t="s">
        <v>1834</v>
      </c>
      <c r="Y3810" s="57" t="s">
        <v>1826</v>
      </c>
      <c r="Z3810" s="57" t="s">
        <v>1827</v>
      </c>
      <c r="AA3810" s="57" t="s">
        <v>1828</v>
      </c>
      <c r="AB3810" s="57" t="s">
        <v>1829</v>
      </c>
      <c r="AC3810" s="57" t="s">
        <v>1830</v>
      </c>
      <c r="AD3810" s="58" t="s">
        <v>12</v>
      </c>
      <c r="AE3810" s="58" t="s">
        <v>1831</v>
      </c>
      <c r="AF3810" s="58" t="s">
        <v>1784</v>
      </c>
      <c r="AG3810" s="58" t="s">
        <v>1817</v>
      </c>
      <c r="AH3810" s="58" t="s">
        <v>1818</v>
      </c>
      <c r="AI3810" s="58" t="s">
        <v>1819</v>
      </c>
      <c r="AJ3810" s="58" t="s">
        <v>1836</v>
      </c>
      <c r="AK3810" s="58" t="s">
        <v>1832</v>
      </c>
      <c r="AL3810" s="58" t="s">
        <v>1820</v>
      </c>
      <c r="AM3810" s="58" t="s">
        <v>1821</v>
      </c>
      <c r="AN3810" s="58" t="s">
        <v>1822</v>
      </c>
      <c r="AO3810" s="58" t="s">
        <v>1823</v>
      </c>
      <c r="AP3810" s="58" t="s">
        <v>1824</v>
      </c>
      <c r="AQ3810" s="58" t="s">
        <v>1825</v>
      </c>
      <c r="AR3810" s="58" t="s">
        <v>1833</v>
      </c>
      <c r="AS3810" s="58" t="s">
        <v>1834</v>
      </c>
      <c r="AT3810" s="58" t="s">
        <v>1826</v>
      </c>
      <c r="AU3810" s="58" t="s">
        <v>1827</v>
      </c>
      <c r="AV3810" s="58" t="s">
        <v>1828</v>
      </c>
      <c r="AW3810" s="58" t="s">
        <v>1829</v>
      </c>
      <c r="AX3810" s="58" t="s">
        <v>1830</v>
      </c>
      <c r="AY3810" s="59" t="s">
        <v>13</v>
      </c>
      <c r="AZ3810" s="59" t="s">
        <v>1831</v>
      </c>
      <c r="BA3810" s="59" t="s">
        <v>1784</v>
      </c>
      <c r="BB3810" s="59" t="s">
        <v>1817</v>
      </c>
      <c r="BC3810" s="59" t="s">
        <v>1818</v>
      </c>
      <c r="BD3810" s="59" t="s">
        <v>1819</v>
      </c>
      <c r="BE3810" s="59" t="s">
        <v>1837</v>
      </c>
      <c r="BF3810" s="59" t="s">
        <v>1832</v>
      </c>
      <c r="BG3810" s="59" t="s">
        <v>1820</v>
      </c>
      <c r="BH3810" s="59" t="s">
        <v>1821</v>
      </c>
      <c r="BI3810" s="59" t="s">
        <v>1822</v>
      </c>
      <c r="BJ3810" s="59" t="s">
        <v>1823</v>
      </c>
      <c r="BK3810" s="59" t="s">
        <v>1824</v>
      </c>
      <c r="BL3810" s="59" t="s">
        <v>1825</v>
      </c>
      <c r="BM3810" s="59" t="s">
        <v>1833</v>
      </c>
      <c r="BN3810" s="59" t="s">
        <v>1834</v>
      </c>
      <c r="BO3810" s="59" t="s">
        <v>1826</v>
      </c>
      <c r="BP3810" s="59" t="s">
        <v>1827</v>
      </c>
      <c r="BQ3810" s="59" t="s">
        <v>1828</v>
      </c>
      <c r="BR3810" s="59" t="s">
        <v>1829</v>
      </c>
      <c r="BS3810" s="59" t="s">
        <v>1830</v>
      </c>
    </row>
    <row r="3811" spans="1:71" x14ac:dyDescent="0.25">
      <c r="A3811" s="6" t="s">
        <v>1</v>
      </c>
      <c r="B3811" s="6" t="s">
        <v>1</v>
      </c>
      <c r="C3811" s="6" t="s">
        <v>1</v>
      </c>
      <c r="D3811" s="67" t="s">
        <v>1</v>
      </c>
      <c r="E3811" s="67" t="s">
        <v>1</v>
      </c>
      <c r="F3811" s="80" t="s">
        <v>1</v>
      </c>
      <c r="G3811" s="7" t="s">
        <v>1</v>
      </c>
      <c r="H3811" s="8" t="s">
        <v>1</v>
      </c>
      <c r="I3811" s="9">
        <v>1</v>
      </c>
      <c r="J3811" s="9">
        <v>2</v>
      </c>
      <c r="K3811" s="9">
        <v>3</v>
      </c>
      <c r="L3811" s="9">
        <v>4</v>
      </c>
      <c r="M3811" s="9">
        <v>5</v>
      </c>
      <c r="N3811" s="9">
        <v>6</v>
      </c>
      <c r="O3811" s="9">
        <v>7</v>
      </c>
      <c r="P3811" s="9">
        <v>8</v>
      </c>
      <c r="Q3811" s="9">
        <v>9</v>
      </c>
      <c r="R3811" s="9">
        <v>10</v>
      </c>
      <c r="S3811" s="9">
        <v>11</v>
      </c>
      <c r="T3811" s="9">
        <v>12</v>
      </c>
      <c r="U3811" s="9">
        <v>13</v>
      </c>
      <c r="V3811" s="9">
        <v>14</v>
      </c>
      <c r="W3811" s="9">
        <v>15</v>
      </c>
      <c r="X3811" s="9">
        <v>16</v>
      </c>
      <c r="Y3811" s="9">
        <v>17</v>
      </c>
      <c r="Z3811" s="9">
        <v>18</v>
      </c>
      <c r="AA3811" s="9">
        <v>19</v>
      </c>
      <c r="AB3811" s="9">
        <v>20</v>
      </c>
      <c r="AC3811" s="9">
        <v>21</v>
      </c>
      <c r="AD3811" s="9">
        <v>1</v>
      </c>
      <c r="AE3811" s="9">
        <v>2</v>
      </c>
      <c r="AF3811" s="9">
        <v>3</v>
      </c>
      <c r="AG3811" s="9">
        <v>4</v>
      </c>
      <c r="AH3811" s="9">
        <v>5</v>
      </c>
      <c r="AI3811" s="9">
        <v>6</v>
      </c>
      <c r="AJ3811" s="9">
        <v>7</v>
      </c>
      <c r="AK3811" s="9">
        <v>8</v>
      </c>
      <c r="AL3811" s="9">
        <v>9</v>
      </c>
      <c r="AM3811" s="9">
        <v>10</v>
      </c>
      <c r="AN3811" s="9">
        <v>11</v>
      </c>
      <c r="AO3811" s="9">
        <v>12</v>
      </c>
      <c r="AP3811" s="9">
        <v>13</v>
      </c>
      <c r="AQ3811" s="9">
        <v>14</v>
      </c>
      <c r="AR3811" s="9">
        <v>15</v>
      </c>
      <c r="AS3811" s="9">
        <v>16</v>
      </c>
      <c r="AT3811" s="9">
        <v>17</v>
      </c>
      <c r="AU3811" s="9">
        <v>18</v>
      </c>
      <c r="AV3811" s="9">
        <v>19</v>
      </c>
      <c r="AW3811" s="9">
        <v>20</v>
      </c>
      <c r="AX3811" s="9">
        <v>21</v>
      </c>
      <c r="AY3811" s="9">
        <v>1</v>
      </c>
      <c r="AZ3811" s="9">
        <v>2</v>
      </c>
      <c r="BA3811" s="9">
        <v>3</v>
      </c>
      <c r="BB3811" s="9">
        <v>4</v>
      </c>
      <c r="BC3811" s="9">
        <v>5</v>
      </c>
      <c r="BD3811" s="9">
        <v>6</v>
      </c>
      <c r="BE3811" s="9">
        <v>7</v>
      </c>
      <c r="BF3811" s="9">
        <v>8</v>
      </c>
      <c r="BG3811" s="9">
        <v>9</v>
      </c>
      <c r="BH3811" s="9">
        <v>10</v>
      </c>
      <c r="BI3811" s="9">
        <v>11</v>
      </c>
      <c r="BJ3811" s="9">
        <v>12</v>
      </c>
      <c r="BK3811" s="9">
        <v>13</v>
      </c>
      <c r="BL3811" s="9">
        <v>14</v>
      </c>
      <c r="BM3811" s="9">
        <v>15</v>
      </c>
      <c r="BN3811" s="9">
        <v>16</v>
      </c>
      <c r="BO3811" s="9">
        <v>17</v>
      </c>
      <c r="BP3811" s="9">
        <v>18</v>
      </c>
      <c r="BQ3811" s="9">
        <v>19</v>
      </c>
      <c r="BR3811" s="9">
        <v>20</v>
      </c>
      <c r="BS3811" s="9">
        <v>21</v>
      </c>
    </row>
    <row r="3812" spans="1:71" x14ac:dyDescent="0.25">
      <c r="A3812" s="1" t="s">
        <v>915</v>
      </c>
      <c r="B3812" s="1" t="s">
        <v>75</v>
      </c>
      <c r="C3812" s="4" t="s">
        <v>1585</v>
      </c>
      <c r="D3812" s="65" t="s">
        <v>1586</v>
      </c>
      <c r="E3812" s="64" t="s">
        <v>1</v>
      </c>
      <c r="F3812" s="64" t="s">
        <v>1</v>
      </c>
      <c r="G3812" s="2" t="s">
        <v>1</v>
      </c>
      <c r="H3812" s="2" t="s">
        <v>1587</v>
      </c>
      <c r="I3812" s="3" t="s">
        <v>1</v>
      </c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>
        <v>0</v>
      </c>
      <c r="AC3812" s="3">
        <v>0</v>
      </c>
      <c r="AD3812" s="3" t="s">
        <v>1</v>
      </c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>
        <v>0</v>
      </c>
      <c r="AX3812" s="3">
        <v>0</v>
      </c>
      <c r="AY3812" s="3" t="s">
        <v>1</v>
      </c>
      <c r="AZ3812" s="3"/>
      <c r="BA3812" s="3"/>
      <c r="BB3812" s="3"/>
      <c r="BC3812" s="3"/>
      <c r="BD3812" s="3"/>
      <c r="BE3812" s="3"/>
      <c r="BF3812" s="3"/>
      <c r="BG3812" s="3"/>
      <c r="BH3812" s="3"/>
      <c r="BI3812" s="3"/>
      <c r="BJ3812" s="3"/>
      <c r="BK3812" s="3"/>
      <c r="BL3812" s="3"/>
      <c r="BM3812" s="3"/>
      <c r="BN3812" s="3"/>
      <c r="BO3812" s="3"/>
      <c r="BP3812" s="3"/>
      <c r="BQ3812" s="3"/>
      <c r="BR3812" s="3">
        <v>0</v>
      </c>
      <c r="BS3812" s="3">
        <v>0</v>
      </c>
    </row>
    <row r="3813" spans="1:71" ht="33.75" x14ac:dyDescent="0.25">
      <c r="A3813" s="1" t="s">
        <v>1</v>
      </c>
      <c r="B3813" s="1" t="s">
        <v>1</v>
      </c>
      <c r="C3813" s="1" t="s">
        <v>1</v>
      </c>
      <c r="D3813" s="64" t="s">
        <v>1</v>
      </c>
      <c r="E3813" s="64" t="s">
        <v>1</v>
      </c>
      <c r="F3813" s="64" t="s">
        <v>1</v>
      </c>
      <c r="G3813" s="2" t="s">
        <v>1</v>
      </c>
      <c r="H3813" s="10" t="s">
        <v>17</v>
      </c>
      <c r="I3813" s="11">
        <f t="shared" ref="I3813:AA3813" si="5313">SUM(I3814,I3822,I3824)</f>
        <v>21400</v>
      </c>
      <c r="J3813" s="11">
        <f t="shared" si="5313"/>
        <v>0</v>
      </c>
      <c r="K3813" s="11">
        <f t="shared" si="5313"/>
        <v>0</v>
      </c>
      <c r="L3813" s="11">
        <f t="shared" si="5313"/>
        <v>0</v>
      </c>
      <c r="M3813" s="11">
        <f t="shared" si="5313"/>
        <v>0</v>
      </c>
      <c r="N3813" s="11">
        <f t="shared" si="5313"/>
        <v>0</v>
      </c>
      <c r="O3813" s="11">
        <f t="shared" ref="O3813" si="5314">SUM(O3814,O3822,O3824)</f>
        <v>21400</v>
      </c>
      <c r="P3813" s="11">
        <f t="shared" si="5313"/>
        <v>400</v>
      </c>
      <c r="Q3813" s="11">
        <f t="shared" si="5313"/>
        <v>1260</v>
      </c>
      <c r="R3813" s="11">
        <f t="shared" si="5313"/>
        <v>2285</v>
      </c>
      <c r="S3813" s="11">
        <f t="shared" si="5313"/>
        <v>0</v>
      </c>
      <c r="T3813" s="11">
        <f t="shared" si="5313"/>
        <v>0</v>
      </c>
      <c r="U3813" s="11">
        <f t="shared" si="5313"/>
        <v>0</v>
      </c>
      <c r="V3813" s="11">
        <f t="shared" si="5313"/>
        <v>0</v>
      </c>
      <c r="W3813" s="11">
        <f t="shared" si="5313"/>
        <v>0</v>
      </c>
      <c r="X3813" s="11">
        <f t="shared" si="5313"/>
        <v>0</v>
      </c>
      <c r="Y3813" s="11">
        <f t="shared" si="5313"/>
        <v>0</v>
      </c>
      <c r="Z3813" s="11">
        <f t="shared" si="5313"/>
        <v>0</v>
      </c>
      <c r="AA3813" s="11">
        <f t="shared" si="5313"/>
        <v>0</v>
      </c>
      <c r="AB3813" s="11">
        <v>3945</v>
      </c>
      <c r="AC3813" s="11">
        <v>17455</v>
      </c>
      <c r="AD3813" s="11">
        <f t="shared" ref="AD3813:AV3813" si="5315">SUM(AD3814,AD3822,AD3824)</f>
        <v>0</v>
      </c>
      <c r="AE3813" s="11">
        <f t="shared" si="5315"/>
        <v>0</v>
      </c>
      <c r="AF3813" s="11">
        <f t="shared" si="5315"/>
        <v>0</v>
      </c>
      <c r="AG3813" s="11">
        <f t="shared" si="5315"/>
        <v>0</v>
      </c>
      <c r="AH3813" s="11">
        <f t="shared" si="5315"/>
        <v>0</v>
      </c>
      <c r="AI3813" s="11">
        <f t="shared" si="5315"/>
        <v>0</v>
      </c>
      <c r="AJ3813" s="11">
        <f t="shared" ref="AJ3813" si="5316">SUM(AJ3814,AJ3822,AJ3824)</f>
        <v>0</v>
      </c>
      <c r="AK3813" s="11">
        <f t="shared" si="5315"/>
        <v>0</v>
      </c>
      <c r="AL3813" s="11">
        <f t="shared" si="5315"/>
        <v>0</v>
      </c>
      <c r="AM3813" s="11">
        <f t="shared" si="5315"/>
        <v>0</v>
      </c>
      <c r="AN3813" s="11">
        <f t="shared" si="5315"/>
        <v>0</v>
      </c>
      <c r="AO3813" s="11">
        <f t="shared" si="5315"/>
        <v>0</v>
      </c>
      <c r="AP3813" s="11">
        <f t="shared" si="5315"/>
        <v>0</v>
      </c>
      <c r="AQ3813" s="11">
        <f t="shared" si="5315"/>
        <v>0</v>
      </c>
      <c r="AR3813" s="11">
        <f t="shared" si="5315"/>
        <v>0</v>
      </c>
      <c r="AS3813" s="11">
        <f t="shared" si="5315"/>
        <v>0</v>
      </c>
      <c r="AT3813" s="11">
        <f t="shared" si="5315"/>
        <v>0</v>
      </c>
      <c r="AU3813" s="11">
        <f t="shared" si="5315"/>
        <v>0</v>
      </c>
      <c r="AV3813" s="11">
        <f t="shared" si="5315"/>
        <v>0</v>
      </c>
      <c r="AW3813" s="11">
        <v>0</v>
      </c>
      <c r="AX3813" s="11">
        <v>0</v>
      </c>
      <c r="AY3813" s="11">
        <f t="shared" ref="AY3813:BQ3813" si="5317">SUM(AY3814,AY3822,AY3824)</f>
        <v>0</v>
      </c>
      <c r="AZ3813" s="11">
        <f t="shared" si="5317"/>
        <v>9953</v>
      </c>
      <c r="BA3813" s="11">
        <f t="shared" si="5317"/>
        <v>0</v>
      </c>
      <c r="BB3813" s="11">
        <f t="shared" si="5317"/>
        <v>7559</v>
      </c>
      <c r="BC3813" s="11">
        <f t="shared" si="5317"/>
        <v>0</v>
      </c>
      <c r="BD3813" s="11">
        <f t="shared" si="5317"/>
        <v>0</v>
      </c>
      <c r="BE3813" s="11">
        <f t="shared" ref="BE3813" si="5318">SUM(BE3814,BE3822,BE3824)</f>
        <v>17512</v>
      </c>
      <c r="BF3813" s="11">
        <f t="shared" si="5317"/>
        <v>0</v>
      </c>
      <c r="BG3813" s="11">
        <f t="shared" si="5317"/>
        <v>5759</v>
      </c>
      <c r="BH3813" s="11">
        <f t="shared" si="5317"/>
        <v>11753</v>
      </c>
      <c r="BI3813" s="11">
        <f t="shared" si="5317"/>
        <v>0</v>
      </c>
      <c r="BJ3813" s="11">
        <f t="shared" si="5317"/>
        <v>0</v>
      </c>
      <c r="BK3813" s="11">
        <f t="shared" si="5317"/>
        <v>0</v>
      </c>
      <c r="BL3813" s="11">
        <f t="shared" si="5317"/>
        <v>0</v>
      </c>
      <c r="BM3813" s="11">
        <f t="shared" si="5317"/>
        <v>0</v>
      </c>
      <c r="BN3813" s="11">
        <f t="shared" si="5317"/>
        <v>0</v>
      </c>
      <c r="BO3813" s="11">
        <f t="shared" si="5317"/>
        <v>0</v>
      </c>
      <c r="BP3813" s="11">
        <f t="shared" si="5317"/>
        <v>0</v>
      </c>
      <c r="BQ3813" s="11">
        <f t="shared" si="5317"/>
        <v>0</v>
      </c>
      <c r="BR3813" s="11">
        <v>17512</v>
      </c>
      <c r="BS3813" s="11">
        <v>0</v>
      </c>
    </row>
    <row r="3814" spans="1:71" x14ac:dyDescent="0.25">
      <c r="A3814" s="4" t="s">
        <v>915</v>
      </c>
      <c r="B3814" s="4" t="s">
        <v>75</v>
      </c>
      <c r="C3814" s="4" t="s">
        <v>1585</v>
      </c>
      <c r="D3814" s="65" t="s">
        <v>1586</v>
      </c>
      <c r="E3814" s="64" t="s">
        <v>18</v>
      </c>
      <c r="F3814" s="64" t="s">
        <v>1</v>
      </c>
      <c r="G3814" s="2" t="s">
        <v>1</v>
      </c>
      <c r="H3814" s="2" t="s">
        <v>19</v>
      </c>
      <c r="I3814" s="12">
        <f t="shared" ref="I3814:AA3814" si="5319">SUM(I3815,I3816)</f>
        <v>0</v>
      </c>
      <c r="J3814" s="12">
        <f t="shared" si="5319"/>
        <v>0</v>
      </c>
      <c r="K3814" s="12">
        <f t="shared" si="5319"/>
        <v>0</v>
      </c>
      <c r="L3814" s="12">
        <f t="shared" si="5319"/>
        <v>0</v>
      </c>
      <c r="M3814" s="12">
        <f t="shared" si="5319"/>
        <v>0</v>
      </c>
      <c r="N3814" s="12">
        <f t="shared" si="5319"/>
        <v>0</v>
      </c>
      <c r="O3814" s="12">
        <f t="shared" ref="O3814" si="5320">SUM(O3815,O3816)</f>
        <v>0</v>
      </c>
      <c r="P3814" s="12">
        <f t="shared" si="5319"/>
        <v>0</v>
      </c>
      <c r="Q3814" s="12">
        <f t="shared" si="5319"/>
        <v>0</v>
      </c>
      <c r="R3814" s="12">
        <f t="shared" si="5319"/>
        <v>0</v>
      </c>
      <c r="S3814" s="12">
        <f t="shared" si="5319"/>
        <v>0</v>
      </c>
      <c r="T3814" s="12">
        <f t="shared" si="5319"/>
        <v>0</v>
      </c>
      <c r="U3814" s="12">
        <f t="shared" si="5319"/>
        <v>0</v>
      </c>
      <c r="V3814" s="12">
        <f t="shared" si="5319"/>
        <v>0</v>
      </c>
      <c r="W3814" s="12">
        <f t="shared" si="5319"/>
        <v>0</v>
      </c>
      <c r="X3814" s="12">
        <f t="shared" si="5319"/>
        <v>0</v>
      </c>
      <c r="Y3814" s="12">
        <f t="shared" si="5319"/>
        <v>0</v>
      </c>
      <c r="Z3814" s="12">
        <f t="shared" si="5319"/>
        <v>0</v>
      </c>
      <c r="AA3814" s="12">
        <f t="shared" si="5319"/>
        <v>0</v>
      </c>
      <c r="AB3814" s="12">
        <v>0</v>
      </c>
      <c r="AC3814" s="12">
        <v>0</v>
      </c>
      <c r="AD3814" s="12">
        <f t="shared" ref="AD3814:AV3814" si="5321">SUM(AD3815,AD3816)</f>
        <v>0</v>
      </c>
      <c r="AE3814" s="12">
        <f t="shared" si="5321"/>
        <v>0</v>
      </c>
      <c r="AF3814" s="12">
        <f t="shared" si="5321"/>
        <v>0</v>
      </c>
      <c r="AG3814" s="12">
        <f t="shared" si="5321"/>
        <v>0</v>
      </c>
      <c r="AH3814" s="12">
        <f t="shared" si="5321"/>
        <v>0</v>
      </c>
      <c r="AI3814" s="12">
        <f t="shared" si="5321"/>
        <v>0</v>
      </c>
      <c r="AJ3814" s="12">
        <f t="shared" ref="AJ3814" si="5322">SUM(AJ3815,AJ3816)</f>
        <v>0</v>
      </c>
      <c r="AK3814" s="12">
        <f t="shared" si="5321"/>
        <v>0</v>
      </c>
      <c r="AL3814" s="12">
        <f t="shared" si="5321"/>
        <v>0</v>
      </c>
      <c r="AM3814" s="12">
        <f t="shared" si="5321"/>
        <v>0</v>
      </c>
      <c r="AN3814" s="12">
        <f t="shared" si="5321"/>
        <v>0</v>
      </c>
      <c r="AO3814" s="12">
        <f t="shared" si="5321"/>
        <v>0</v>
      </c>
      <c r="AP3814" s="12">
        <f t="shared" si="5321"/>
        <v>0</v>
      </c>
      <c r="AQ3814" s="12">
        <f t="shared" si="5321"/>
        <v>0</v>
      </c>
      <c r="AR3814" s="12">
        <f t="shared" si="5321"/>
        <v>0</v>
      </c>
      <c r="AS3814" s="12">
        <f t="shared" si="5321"/>
        <v>0</v>
      </c>
      <c r="AT3814" s="12">
        <f t="shared" si="5321"/>
        <v>0</v>
      </c>
      <c r="AU3814" s="12">
        <f t="shared" si="5321"/>
        <v>0</v>
      </c>
      <c r="AV3814" s="12">
        <f t="shared" si="5321"/>
        <v>0</v>
      </c>
      <c r="AW3814" s="12">
        <v>0</v>
      </c>
      <c r="AX3814" s="12">
        <v>0</v>
      </c>
      <c r="AY3814" s="12">
        <f t="shared" ref="AY3814:BQ3814" si="5323">SUM(AY3815,AY3816)</f>
        <v>0</v>
      </c>
      <c r="AZ3814" s="12">
        <f t="shared" si="5323"/>
        <v>0</v>
      </c>
      <c r="BA3814" s="12">
        <f t="shared" si="5323"/>
        <v>0</v>
      </c>
      <c r="BB3814" s="12">
        <f t="shared" si="5323"/>
        <v>0</v>
      </c>
      <c r="BC3814" s="12">
        <f t="shared" si="5323"/>
        <v>0</v>
      </c>
      <c r="BD3814" s="12">
        <f t="shared" si="5323"/>
        <v>0</v>
      </c>
      <c r="BE3814" s="12">
        <f t="shared" ref="BE3814" si="5324">SUM(BE3815,BE3816)</f>
        <v>0</v>
      </c>
      <c r="BF3814" s="12">
        <f t="shared" si="5323"/>
        <v>0</v>
      </c>
      <c r="BG3814" s="12">
        <f t="shared" si="5323"/>
        <v>0</v>
      </c>
      <c r="BH3814" s="12">
        <f t="shared" si="5323"/>
        <v>0</v>
      </c>
      <c r="BI3814" s="12">
        <f t="shared" si="5323"/>
        <v>0</v>
      </c>
      <c r="BJ3814" s="12">
        <f t="shared" si="5323"/>
        <v>0</v>
      </c>
      <c r="BK3814" s="12">
        <f t="shared" si="5323"/>
        <v>0</v>
      </c>
      <c r="BL3814" s="12">
        <f t="shared" si="5323"/>
        <v>0</v>
      </c>
      <c r="BM3814" s="12">
        <f t="shared" si="5323"/>
        <v>0</v>
      </c>
      <c r="BN3814" s="12">
        <f t="shared" si="5323"/>
        <v>0</v>
      </c>
      <c r="BO3814" s="12">
        <f t="shared" si="5323"/>
        <v>0</v>
      </c>
      <c r="BP3814" s="12">
        <f t="shared" si="5323"/>
        <v>0</v>
      </c>
      <c r="BQ3814" s="12">
        <f t="shared" si="5323"/>
        <v>0</v>
      </c>
      <c r="BR3814" s="12">
        <v>0</v>
      </c>
      <c r="BS3814" s="12">
        <v>0</v>
      </c>
    </row>
    <row r="3815" spans="1:71" x14ac:dyDescent="0.25">
      <c r="A3815" s="4" t="s">
        <v>915</v>
      </c>
      <c r="B3815" s="4" t="s">
        <v>75</v>
      </c>
      <c r="C3815" s="4" t="s">
        <v>1585</v>
      </c>
      <c r="D3815" s="65" t="s">
        <v>1586</v>
      </c>
      <c r="E3815" s="75">
        <v>6111</v>
      </c>
      <c r="F3815" s="65"/>
      <c r="G3815" s="61" t="s">
        <v>1894</v>
      </c>
      <c r="H3815" s="13" t="s">
        <v>20</v>
      </c>
      <c r="I3815" s="14">
        <v>0</v>
      </c>
      <c r="J3815" s="14"/>
      <c r="K3815" s="14"/>
      <c r="L3815" s="14"/>
      <c r="M3815" s="14"/>
      <c r="N3815" s="14"/>
      <c r="O3815" s="14">
        <f t="shared" si="5295"/>
        <v>0</v>
      </c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>
        <v>0</v>
      </c>
      <c r="AC3815" s="14">
        <v>0</v>
      </c>
      <c r="AD3815" s="14">
        <v>0</v>
      </c>
      <c r="AE3815" s="14"/>
      <c r="AF3815" s="14"/>
      <c r="AG3815" s="14"/>
      <c r="AH3815" s="14"/>
      <c r="AI3815" s="14"/>
      <c r="AJ3815" s="14">
        <f t="shared" si="5296"/>
        <v>0</v>
      </c>
      <c r="AK3815" s="14"/>
      <c r="AL3815" s="14"/>
      <c r="AM3815" s="14"/>
      <c r="AN3815" s="14"/>
      <c r="AO3815" s="14"/>
      <c r="AP3815" s="14"/>
      <c r="AQ3815" s="14"/>
      <c r="AR3815" s="14"/>
      <c r="AS3815" s="14"/>
      <c r="AT3815" s="14"/>
      <c r="AU3815" s="14"/>
      <c r="AV3815" s="14"/>
      <c r="AW3815" s="14">
        <v>0</v>
      </c>
      <c r="AX3815" s="14">
        <v>0</v>
      </c>
      <c r="AY3815" s="14">
        <v>0</v>
      </c>
      <c r="AZ3815" s="14"/>
      <c r="BA3815" s="14"/>
      <c r="BB3815" s="14"/>
      <c r="BC3815" s="14"/>
      <c r="BD3815" s="14"/>
      <c r="BE3815" s="14">
        <f t="shared" si="5297"/>
        <v>0</v>
      </c>
      <c r="BF3815" s="14"/>
      <c r="BG3815" s="14"/>
      <c r="BH3815" s="14"/>
      <c r="BI3815" s="14"/>
      <c r="BJ3815" s="14"/>
      <c r="BK3815" s="14"/>
      <c r="BL3815" s="14"/>
      <c r="BM3815" s="14"/>
      <c r="BN3815" s="14"/>
      <c r="BO3815" s="14"/>
      <c r="BP3815" s="14"/>
      <c r="BQ3815" s="14"/>
      <c r="BR3815" s="14">
        <v>0</v>
      </c>
      <c r="BS3815" s="14">
        <v>0</v>
      </c>
    </row>
    <row r="3816" spans="1:71" x14ac:dyDescent="0.25">
      <c r="A3816" s="1" t="s">
        <v>915</v>
      </c>
      <c r="B3816" s="1" t="s">
        <v>75</v>
      </c>
      <c r="C3816" s="1" t="s">
        <v>1585</v>
      </c>
      <c r="D3816" s="68" t="s">
        <v>1586</v>
      </c>
      <c r="E3816" s="68" t="s">
        <v>21</v>
      </c>
      <c r="F3816" s="65" t="s">
        <v>1</v>
      </c>
      <c r="G3816" s="13" t="s">
        <v>1</v>
      </c>
      <c r="H3816" s="2" t="s">
        <v>22</v>
      </c>
      <c r="I3816" s="12">
        <f t="shared" ref="I3816:AA3816" si="5325">SUM(I3817:I3821)</f>
        <v>0</v>
      </c>
      <c r="J3816" s="12">
        <f t="shared" si="5325"/>
        <v>0</v>
      </c>
      <c r="K3816" s="12">
        <f t="shared" si="5325"/>
        <v>0</v>
      </c>
      <c r="L3816" s="12">
        <f t="shared" si="5325"/>
        <v>0</v>
      </c>
      <c r="M3816" s="12">
        <f t="shared" si="5325"/>
        <v>0</v>
      </c>
      <c r="N3816" s="12">
        <f t="shared" si="5325"/>
        <v>0</v>
      </c>
      <c r="O3816" s="12">
        <f t="shared" si="5325"/>
        <v>0</v>
      </c>
      <c r="P3816" s="12">
        <f t="shared" si="5325"/>
        <v>0</v>
      </c>
      <c r="Q3816" s="12">
        <f t="shared" si="5325"/>
        <v>0</v>
      </c>
      <c r="R3816" s="12">
        <f t="shared" si="5325"/>
        <v>0</v>
      </c>
      <c r="S3816" s="12">
        <f t="shared" si="5325"/>
        <v>0</v>
      </c>
      <c r="T3816" s="12">
        <f t="shared" si="5325"/>
        <v>0</v>
      </c>
      <c r="U3816" s="12">
        <f t="shared" si="5325"/>
        <v>0</v>
      </c>
      <c r="V3816" s="12">
        <f t="shared" si="5325"/>
        <v>0</v>
      </c>
      <c r="W3816" s="12">
        <f t="shared" si="5325"/>
        <v>0</v>
      </c>
      <c r="X3816" s="12">
        <f t="shared" si="5325"/>
        <v>0</v>
      </c>
      <c r="Y3816" s="12">
        <f t="shared" si="5325"/>
        <v>0</v>
      </c>
      <c r="Z3816" s="12">
        <f t="shared" si="5325"/>
        <v>0</v>
      </c>
      <c r="AA3816" s="12">
        <f t="shared" si="5325"/>
        <v>0</v>
      </c>
      <c r="AB3816" s="12">
        <v>0</v>
      </c>
      <c r="AC3816" s="12">
        <v>0</v>
      </c>
      <c r="AD3816" s="12">
        <f t="shared" ref="AD3816:AV3816" si="5326">SUM(AD3817:AD3821)</f>
        <v>0</v>
      </c>
      <c r="AE3816" s="12">
        <f t="shared" si="5326"/>
        <v>0</v>
      </c>
      <c r="AF3816" s="12">
        <f t="shared" si="5326"/>
        <v>0</v>
      </c>
      <c r="AG3816" s="12">
        <f t="shared" si="5326"/>
        <v>0</v>
      </c>
      <c r="AH3816" s="12">
        <f t="shared" si="5326"/>
        <v>0</v>
      </c>
      <c r="AI3816" s="12">
        <f t="shared" si="5326"/>
        <v>0</v>
      </c>
      <c r="AJ3816" s="12">
        <f t="shared" si="5326"/>
        <v>0</v>
      </c>
      <c r="AK3816" s="12">
        <f t="shared" si="5326"/>
        <v>0</v>
      </c>
      <c r="AL3816" s="12">
        <f t="shared" si="5326"/>
        <v>0</v>
      </c>
      <c r="AM3816" s="12">
        <f t="shared" si="5326"/>
        <v>0</v>
      </c>
      <c r="AN3816" s="12">
        <f t="shared" si="5326"/>
        <v>0</v>
      </c>
      <c r="AO3816" s="12">
        <f t="shared" si="5326"/>
        <v>0</v>
      </c>
      <c r="AP3816" s="12">
        <f t="shared" si="5326"/>
        <v>0</v>
      </c>
      <c r="AQ3816" s="12">
        <f t="shared" si="5326"/>
        <v>0</v>
      </c>
      <c r="AR3816" s="12">
        <f t="shared" si="5326"/>
        <v>0</v>
      </c>
      <c r="AS3816" s="12">
        <f t="shared" si="5326"/>
        <v>0</v>
      </c>
      <c r="AT3816" s="12">
        <f t="shared" si="5326"/>
        <v>0</v>
      </c>
      <c r="AU3816" s="12">
        <f t="shared" si="5326"/>
        <v>0</v>
      </c>
      <c r="AV3816" s="12">
        <f t="shared" si="5326"/>
        <v>0</v>
      </c>
      <c r="AW3816" s="12">
        <v>0</v>
      </c>
      <c r="AX3816" s="12">
        <v>0</v>
      </c>
      <c r="AY3816" s="12">
        <f t="shared" ref="AY3816:BQ3816" si="5327">SUM(AY3817:AY3821)</f>
        <v>0</v>
      </c>
      <c r="AZ3816" s="12">
        <f t="shared" si="5327"/>
        <v>0</v>
      </c>
      <c r="BA3816" s="12">
        <f t="shared" si="5327"/>
        <v>0</v>
      </c>
      <c r="BB3816" s="12">
        <f t="shared" si="5327"/>
        <v>0</v>
      </c>
      <c r="BC3816" s="12">
        <f t="shared" si="5327"/>
        <v>0</v>
      </c>
      <c r="BD3816" s="12">
        <f t="shared" si="5327"/>
        <v>0</v>
      </c>
      <c r="BE3816" s="12">
        <f t="shared" si="5327"/>
        <v>0</v>
      </c>
      <c r="BF3816" s="12">
        <f t="shared" si="5327"/>
        <v>0</v>
      </c>
      <c r="BG3816" s="12">
        <f t="shared" si="5327"/>
        <v>0</v>
      </c>
      <c r="BH3816" s="12">
        <f t="shared" si="5327"/>
        <v>0</v>
      </c>
      <c r="BI3816" s="12">
        <f t="shared" si="5327"/>
        <v>0</v>
      </c>
      <c r="BJ3816" s="12">
        <f t="shared" si="5327"/>
        <v>0</v>
      </c>
      <c r="BK3816" s="12">
        <f t="shared" si="5327"/>
        <v>0</v>
      </c>
      <c r="BL3816" s="12">
        <f t="shared" si="5327"/>
        <v>0</v>
      </c>
      <c r="BM3816" s="12">
        <f t="shared" si="5327"/>
        <v>0</v>
      </c>
      <c r="BN3816" s="12">
        <f t="shared" si="5327"/>
        <v>0</v>
      </c>
      <c r="BO3816" s="12">
        <f t="shared" si="5327"/>
        <v>0</v>
      </c>
      <c r="BP3816" s="12">
        <f t="shared" si="5327"/>
        <v>0</v>
      </c>
      <c r="BQ3816" s="12">
        <f t="shared" si="5327"/>
        <v>0</v>
      </c>
      <c r="BR3816" s="12">
        <v>0</v>
      </c>
      <c r="BS3816" s="12">
        <v>0</v>
      </c>
    </row>
    <row r="3817" spans="1:71" x14ac:dyDescent="0.25">
      <c r="A3817" s="4" t="s">
        <v>915</v>
      </c>
      <c r="B3817" s="4" t="s">
        <v>75</v>
      </c>
      <c r="C3817" s="4" t="s">
        <v>1585</v>
      </c>
      <c r="D3817" s="65" t="s">
        <v>1586</v>
      </c>
      <c r="E3817" s="75">
        <v>6112</v>
      </c>
      <c r="F3817" s="65" t="s">
        <v>1588</v>
      </c>
      <c r="G3817" s="61" t="s">
        <v>1894</v>
      </c>
      <c r="H3817" s="13" t="s">
        <v>79</v>
      </c>
      <c r="I3817" s="14">
        <v>0</v>
      </c>
      <c r="J3817" s="14"/>
      <c r="K3817" s="14"/>
      <c r="L3817" s="14"/>
      <c r="M3817" s="14"/>
      <c r="N3817" s="14"/>
      <c r="O3817" s="14">
        <f t="shared" si="5295"/>
        <v>0</v>
      </c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>
        <v>0</v>
      </c>
      <c r="AC3817" s="14">
        <v>0</v>
      </c>
      <c r="AD3817" s="14">
        <v>0</v>
      </c>
      <c r="AE3817" s="14"/>
      <c r="AF3817" s="14"/>
      <c r="AG3817" s="14"/>
      <c r="AH3817" s="14"/>
      <c r="AI3817" s="14"/>
      <c r="AJ3817" s="14">
        <f t="shared" si="5296"/>
        <v>0</v>
      </c>
      <c r="AK3817" s="14"/>
      <c r="AL3817" s="14"/>
      <c r="AM3817" s="14"/>
      <c r="AN3817" s="14"/>
      <c r="AO3817" s="14"/>
      <c r="AP3817" s="14"/>
      <c r="AQ3817" s="14"/>
      <c r="AR3817" s="14"/>
      <c r="AS3817" s="14"/>
      <c r="AT3817" s="14"/>
      <c r="AU3817" s="14"/>
      <c r="AV3817" s="14"/>
      <c r="AW3817" s="14">
        <v>0</v>
      </c>
      <c r="AX3817" s="14">
        <v>0</v>
      </c>
      <c r="AY3817" s="14">
        <v>0</v>
      </c>
      <c r="AZ3817" s="14"/>
      <c r="BA3817" s="14"/>
      <c r="BB3817" s="14"/>
      <c r="BC3817" s="14"/>
      <c r="BD3817" s="14"/>
      <c r="BE3817" s="14">
        <f t="shared" si="5297"/>
        <v>0</v>
      </c>
      <c r="BF3817" s="14"/>
      <c r="BG3817" s="14"/>
      <c r="BH3817" s="14"/>
      <c r="BI3817" s="14"/>
      <c r="BJ3817" s="14"/>
      <c r="BK3817" s="14"/>
      <c r="BL3817" s="14"/>
      <c r="BM3817" s="14"/>
      <c r="BN3817" s="14"/>
      <c r="BO3817" s="14"/>
      <c r="BP3817" s="14"/>
      <c r="BQ3817" s="14"/>
      <c r="BR3817" s="14">
        <v>0</v>
      </c>
      <c r="BS3817" s="14">
        <v>0</v>
      </c>
    </row>
    <row r="3818" spans="1:71" x14ac:dyDescent="0.25">
      <c r="A3818" s="4" t="s">
        <v>915</v>
      </c>
      <c r="B3818" s="4" t="s">
        <v>75</v>
      </c>
      <c r="C3818" s="4" t="s">
        <v>1585</v>
      </c>
      <c r="D3818" s="65" t="s">
        <v>1586</v>
      </c>
      <c r="E3818" s="75">
        <v>6112</v>
      </c>
      <c r="F3818" s="65" t="s">
        <v>1589</v>
      </c>
      <c r="G3818" s="61" t="s">
        <v>1894</v>
      </c>
      <c r="H3818" s="13" t="s">
        <v>26</v>
      </c>
      <c r="I3818" s="14">
        <v>0</v>
      </c>
      <c r="J3818" s="14"/>
      <c r="K3818" s="14"/>
      <c r="L3818" s="14"/>
      <c r="M3818" s="14"/>
      <c r="N3818" s="14"/>
      <c r="O3818" s="14">
        <f t="shared" si="5295"/>
        <v>0</v>
      </c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>
        <v>0</v>
      </c>
      <c r="AC3818" s="14">
        <v>0</v>
      </c>
      <c r="AD3818" s="14">
        <v>0</v>
      </c>
      <c r="AE3818" s="14"/>
      <c r="AF3818" s="14"/>
      <c r="AG3818" s="14"/>
      <c r="AH3818" s="14"/>
      <c r="AI3818" s="14"/>
      <c r="AJ3818" s="14">
        <f t="shared" si="5296"/>
        <v>0</v>
      </c>
      <c r="AK3818" s="14"/>
      <c r="AL3818" s="14"/>
      <c r="AM3818" s="14"/>
      <c r="AN3818" s="14"/>
      <c r="AO3818" s="14"/>
      <c r="AP3818" s="14"/>
      <c r="AQ3818" s="14"/>
      <c r="AR3818" s="14"/>
      <c r="AS3818" s="14"/>
      <c r="AT3818" s="14"/>
      <c r="AU3818" s="14"/>
      <c r="AV3818" s="14"/>
      <c r="AW3818" s="14">
        <v>0</v>
      </c>
      <c r="AX3818" s="14">
        <v>0</v>
      </c>
      <c r="AY3818" s="14">
        <v>0</v>
      </c>
      <c r="AZ3818" s="14"/>
      <c r="BA3818" s="14"/>
      <c r="BB3818" s="14"/>
      <c r="BC3818" s="14"/>
      <c r="BD3818" s="14"/>
      <c r="BE3818" s="14">
        <f t="shared" si="5297"/>
        <v>0</v>
      </c>
      <c r="BF3818" s="14"/>
      <c r="BG3818" s="14"/>
      <c r="BH3818" s="14"/>
      <c r="BI3818" s="14"/>
      <c r="BJ3818" s="14"/>
      <c r="BK3818" s="14"/>
      <c r="BL3818" s="14"/>
      <c r="BM3818" s="14"/>
      <c r="BN3818" s="14"/>
      <c r="BO3818" s="14"/>
      <c r="BP3818" s="14"/>
      <c r="BQ3818" s="14"/>
      <c r="BR3818" s="14">
        <v>0</v>
      </c>
      <c r="BS3818" s="14">
        <v>0</v>
      </c>
    </row>
    <row r="3819" spans="1:71" x14ac:dyDescent="0.25">
      <c r="A3819" s="4" t="s">
        <v>915</v>
      </c>
      <c r="B3819" s="4" t="s">
        <v>75</v>
      </c>
      <c r="C3819" s="4" t="s">
        <v>1585</v>
      </c>
      <c r="D3819" s="65" t="s">
        <v>1586</v>
      </c>
      <c r="E3819" s="75">
        <v>6112</v>
      </c>
      <c r="F3819" s="65" t="s">
        <v>1590</v>
      </c>
      <c r="G3819" s="61" t="s">
        <v>1894</v>
      </c>
      <c r="H3819" s="13" t="s">
        <v>28</v>
      </c>
      <c r="I3819" s="14">
        <v>0</v>
      </c>
      <c r="J3819" s="14"/>
      <c r="K3819" s="14"/>
      <c r="L3819" s="14"/>
      <c r="M3819" s="14"/>
      <c r="N3819" s="14"/>
      <c r="O3819" s="14">
        <f t="shared" si="5295"/>
        <v>0</v>
      </c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>
        <v>0</v>
      </c>
      <c r="AC3819" s="14">
        <v>0</v>
      </c>
      <c r="AD3819" s="14">
        <v>0</v>
      </c>
      <c r="AE3819" s="14"/>
      <c r="AF3819" s="14"/>
      <c r="AG3819" s="14"/>
      <c r="AH3819" s="14"/>
      <c r="AI3819" s="14"/>
      <c r="AJ3819" s="14">
        <f t="shared" si="5296"/>
        <v>0</v>
      </c>
      <c r="AK3819" s="14"/>
      <c r="AL3819" s="14"/>
      <c r="AM3819" s="14"/>
      <c r="AN3819" s="14"/>
      <c r="AO3819" s="14"/>
      <c r="AP3819" s="14"/>
      <c r="AQ3819" s="14"/>
      <c r="AR3819" s="14"/>
      <c r="AS3819" s="14"/>
      <c r="AT3819" s="14"/>
      <c r="AU3819" s="14"/>
      <c r="AV3819" s="14"/>
      <c r="AW3819" s="14">
        <v>0</v>
      </c>
      <c r="AX3819" s="14">
        <v>0</v>
      </c>
      <c r="AY3819" s="14">
        <v>0</v>
      </c>
      <c r="AZ3819" s="14"/>
      <c r="BA3819" s="14"/>
      <c r="BB3819" s="14"/>
      <c r="BC3819" s="14"/>
      <c r="BD3819" s="14"/>
      <c r="BE3819" s="14">
        <f t="shared" si="5297"/>
        <v>0</v>
      </c>
      <c r="BF3819" s="14"/>
      <c r="BG3819" s="14"/>
      <c r="BH3819" s="14"/>
      <c r="BI3819" s="14"/>
      <c r="BJ3819" s="14"/>
      <c r="BK3819" s="14"/>
      <c r="BL3819" s="14"/>
      <c r="BM3819" s="14"/>
      <c r="BN3819" s="14"/>
      <c r="BO3819" s="14"/>
      <c r="BP3819" s="14"/>
      <c r="BQ3819" s="14"/>
      <c r="BR3819" s="14">
        <v>0</v>
      </c>
      <c r="BS3819" s="14">
        <v>0</v>
      </c>
    </row>
    <row r="3820" spans="1:71" x14ac:dyDescent="0.25">
      <c r="A3820" s="4" t="s">
        <v>915</v>
      </c>
      <c r="B3820" s="4" t="s">
        <v>75</v>
      </c>
      <c r="C3820" s="4" t="s">
        <v>1585</v>
      </c>
      <c r="D3820" s="65" t="s">
        <v>1586</v>
      </c>
      <c r="E3820" s="75">
        <v>6112</v>
      </c>
      <c r="F3820" s="65" t="s">
        <v>1591</v>
      </c>
      <c r="G3820" s="61" t="s">
        <v>1894</v>
      </c>
      <c r="H3820" s="13" t="s">
        <v>24</v>
      </c>
      <c r="I3820" s="14">
        <v>0</v>
      </c>
      <c r="J3820" s="14"/>
      <c r="K3820" s="14"/>
      <c r="L3820" s="14"/>
      <c r="M3820" s="14"/>
      <c r="N3820" s="14"/>
      <c r="O3820" s="14">
        <f t="shared" si="5295"/>
        <v>0</v>
      </c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>
        <v>0</v>
      </c>
      <c r="AC3820" s="14">
        <v>0</v>
      </c>
      <c r="AD3820" s="14">
        <v>0</v>
      </c>
      <c r="AE3820" s="14"/>
      <c r="AF3820" s="14"/>
      <c r="AG3820" s="14"/>
      <c r="AH3820" s="14"/>
      <c r="AI3820" s="14"/>
      <c r="AJ3820" s="14">
        <f t="shared" si="5296"/>
        <v>0</v>
      </c>
      <c r="AK3820" s="14"/>
      <c r="AL3820" s="14"/>
      <c r="AM3820" s="14"/>
      <c r="AN3820" s="14"/>
      <c r="AO3820" s="14"/>
      <c r="AP3820" s="14"/>
      <c r="AQ3820" s="14"/>
      <c r="AR3820" s="14"/>
      <c r="AS3820" s="14"/>
      <c r="AT3820" s="14"/>
      <c r="AU3820" s="14"/>
      <c r="AV3820" s="14"/>
      <c r="AW3820" s="14">
        <v>0</v>
      </c>
      <c r="AX3820" s="14">
        <v>0</v>
      </c>
      <c r="AY3820" s="14">
        <v>0</v>
      </c>
      <c r="AZ3820" s="14"/>
      <c r="BA3820" s="14"/>
      <c r="BB3820" s="14"/>
      <c r="BC3820" s="14"/>
      <c r="BD3820" s="14"/>
      <c r="BE3820" s="14">
        <f t="shared" si="5297"/>
        <v>0</v>
      </c>
      <c r="BF3820" s="14"/>
      <c r="BG3820" s="14"/>
      <c r="BH3820" s="14"/>
      <c r="BI3820" s="14"/>
      <c r="BJ3820" s="14"/>
      <c r="BK3820" s="14"/>
      <c r="BL3820" s="14"/>
      <c r="BM3820" s="14"/>
      <c r="BN3820" s="14"/>
      <c r="BO3820" s="14"/>
      <c r="BP3820" s="14"/>
      <c r="BQ3820" s="14"/>
      <c r="BR3820" s="14">
        <v>0</v>
      </c>
      <c r="BS3820" s="14">
        <v>0</v>
      </c>
    </row>
    <row r="3821" spans="1:71" x14ac:dyDescent="0.25">
      <c r="A3821" s="4" t="s">
        <v>915</v>
      </c>
      <c r="B3821" s="4" t="s">
        <v>75</v>
      </c>
      <c r="C3821" s="4" t="s">
        <v>1585</v>
      </c>
      <c r="D3821" s="65" t="s">
        <v>1586</v>
      </c>
      <c r="E3821" s="75">
        <v>6112</v>
      </c>
      <c r="F3821" s="65" t="s">
        <v>1592</v>
      </c>
      <c r="G3821" s="61" t="s">
        <v>1894</v>
      </c>
      <c r="H3821" s="13" t="s">
        <v>30</v>
      </c>
      <c r="I3821" s="14">
        <v>0</v>
      </c>
      <c r="J3821" s="14"/>
      <c r="K3821" s="14"/>
      <c r="L3821" s="14"/>
      <c r="M3821" s="14"/>
      <c r="N3821" s="14"/>
      <c r="O3821" s="14">
        <f t="shared" si="5295"/>
        <v>0</v>
      </c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>
        <v>0</v>
      </c>
      <c r="AC3821" s="14">
        <v>0</v>
      </c>
      <c r="AD3821" s="14">
        <v>0</v>
      </c>
      <c r="AE3821" s="14"/>
      <c r="AF3821" s="14"/>
      <c r="AG3821" s="14"/>
      <c r="AH3821" s="14"/>
      <c r="AI3821" s="14"/>
      <c r="AJ3821" s="14">
        <f t="shared" si="5296"/>
        <v>0</v>
      </c>
      <c r="AK3821" s="14"/>
      <c r="AL3821" s="14"/>
      <c r="AM3821" s="14"/>
      <c r="AN3821" s="14"/>
      <c r="AO3821" s="14"/>
      <c r="AP3821" s="14"/>
      <c r="AQ3821" s="14"/>
      <c r="AR3821" s="14"/>
      <c r="AS3821" s="14"/>
      <c r="AT3821" s="14"/>
      <c r="AU3821" s="14"/>
      <c r="AV3821" s="14"/>
      <c r="AW3821" s="14">
        <v>0</v>
      </c>
      <c r="AX3821" s="14">
        <v>0</v>
      </c>
      <c r="AY3821" s="14">
        <v>0</v>
      </c>
      <c r="AZ3821" s="14"/>
      <c r="BA3821" s="14"/>
      <c r="BB3821" s="14"/>
      <c r="BC3821" s="14"/>
      <c r="BD3821" s="14"/>
      <c r="BE3821" s="14">
        <f t="shared" si="5297"/>
        <v>0</v>
      </c>
      <c r="BF3821" s="14"/>
      <c r="BG3821" s="14"/>
      <c r="BH3821" s="14"/>
      <c r="BI3821" s="14"/>
      <c r="BJ3821" s="14"/>
      <c r="BK3821" s="14"/>
      <c r="BL3821" s="14"/>
      <c r="BM3821" s="14"/>
      <c r="BN3821" s="14"/>
      <c r="BO3821" s="14"/>
      <c r="BP3821" s="14"/>
      <c r="BQ3821" s="14"/>
      <c r="BR3821" s="14">
        <v>0</v>
      </c>
      <c r="BS3821" s="14">
        <v>0</v>
      </c>
    </row>
    <row r="3822" spans="1:71" x14ac:dyDescent="0.25">
      <c r="A3822" s="4" t="s">
        <v>915</v>
      </c>
      <c r="B3822" s="4" t="s">
        <v>75</v>
      </c>
      <c r="C3822" s="4" t="s">
        <v>1585</v>
      </c>
      <c r="D3822" s="65" t="s">
        <v>1586</v>
      </c>
      <c r="E3822" s="64" t="s">
        <v>31</v>
      </c>
      <c r="F3822" s="64" t="s">
        <v>1</v>
      </c>
      <c r="G3822" s="2" t="s">
        <v>1</v>
      </c>
      <c r="H3822" s="2" t="s">
        <v>32</v>
      </c>
      <c r="I3822" s="12">
        <f t="shared" ref="I3822:AA3822" si="5328">SUM(I3823)</f>
        <v>0</v>
      </c>
      <c r="J3822" s="12">
        <f t="shared" si="5328"/>
        <v>0</v>
      </c>
      <c r="K3822" s="12">
        <f t="shared" si="5328"/>
        <v>0</v>
      </c>
      <c r="L3822" s="12">
        <f t="shared" si="5328"/>
        <v>0</v>
      </c>
      <c r="M3822" s="12">
        <f t="shared" si="5328"/>
        <v>0</v>
      </c>
      <c r="N3822" s="12">
        <f t="shared" si="5328"/>
        <v>0</v>
      </c>
      <c r="O3822" s="12">
        <f t="shared" si="5328"/>
        <v>0</v>
      </c>
      <c r="P3822" s="12">
        <f t="shared" si="5328"/>
        <v>0</v>
      </c>
      <c r="Q3822" s="12">
        <f t="shared" si="5328"/>
        <v>0</v>
      </c>
      <c r="R3822" s="12">
        <f t="shared" si="5328"/>
        <v>0</v>
      </c>
      <c r="S3822" s="12">
        <f t="shared" si="5328"/>
        <v>0</v>
      </c>
      <c r="T3822" s="12">
        <f t="shared" si="5328"/>
        <v>0</v>
      </c>
      <c r="U3822" s="12">
        <f t="shared" si="5328"/>
        <v>0</v>
      </c>
      <c r="V3822" s="12">
        <f t="shared" si="5328"/>
        <v>0</v>
      </c>
      <c r="W3822" s="12">
        <f t="shared" si="5328"/>
        <v>0</v>
      </c>
      <c r="X3822" s="12">
        <f t="shared" si="5328"/>
        <v>0</v>
      </c>
      <c r="Y3822" s="12">
        <f t="shared" si="5328"/>
        <v>0</v>
      </c>
      <c r="Z3822" s="12">
        <f t="shared" si="5328"/>
        <v>0</v>
      </c>
      <c r="AA3822" s="12">
        <f t="shared" si="5328"/>
        <v>0</v>
      </c>
      <c r="AB3822" s="12">
        <v>0</v>
      </c>
      <c r="AC3822" s="12">
        <v>0</v>
      </c>
      <c r="AD3822" s="12">
        <f t="shared" ref="AD3822:AV3822" si="5329">SUM(AD3823)</f>
        <v>0</v>
      </c>
      <c r="AE3822" s="12">
        <f t="shared" si="5329"/>
        <v>0</v>
      </c>
      <c r="AF3822" s="12">
        <f t="shared" si="5329"/>
        <v>0</v>
      </c>
      <c r="AG3822" s="12">
        <f t="shared" si="5329"/>
        <v>0</v>
      </c>
      <c r="AH3822" s="12">
        <f t="shared" si="5329"/>
        <v>0</v>
      </c>
      <c r="AI3822" s="12">
        <f t="shared" si="5329"/>
        <v>0</v>
      </c>
      <c r="AJ3822" s="12">
        <f t="shared" si="5329"/>
        <v>0</v>
      </c>
      <c r="AK3822" s="12">
        <f t="shared" si="5329"/>
        <v>0</v>
      </c>
      <c r="AL3822" s="12">
        <f t="shared" si="5329"/>
        <v>0</v>
      </c>
      <c r="AM3822" s="12">
        <f t="shared" si="5329"/>
        <v>0</v>
      </c>
      <c r="AN3822" s="12">
        <f t="shared" si="5329"/>
        <v>0</v>
      </c>
      <c r="AO3822" s="12">
        <f t="shared" si="5329"/>
        <v>0</v>
      </c>
      <c r="AP3822" s="12">
        <f t="shared" si="5329"/>
        <v>0</v>
      </c>
      <c r="AQ3822" s="12">
        <f t="shared" si="5329"/>
        <v>0</v>
      </c>
      <c r="AR3822" s="12">
        <f t="shared" si="5329"/>
        <v>0</v>
      </c>
      <c r="AS3822" s="12">
        <f t="shared" si="5329"/>
        <v>0</v>
      </c>
      <c r="AT3822" s="12">
        <f t="shared" si="5329"/>
        <v>0</v>
      </c>
      <c r="AU3822" s="12">
        <f t="shared" si="5329"/>
        <v>0</v>
      </c>
      <c r="AV3822" s="12">
        <f t="shared" si="5329"/>
        <v>0</v>
      </c>
      <c r="AW3822" s="12">
        <v>0</v>
      </c>
      <c r="AX3822" s="12">
        <v>0</v>
      </c>
      <c r="AY3822" s="12">
        <f t="shared" ref="AY3822:BQ3822" si="5330">SUM(AY3823)</f>
        <v>0</v>
      </c>
      <c r="AZ3822" s="12">
        <f t="shared" si="5330"/>
        <v>0</v>
      </c>
      <c r="BA3822" s="12">
        <f t="shared" si="5330"/>
        <v>0</v>
      </c>
      <c r="BB3822" s="12">
        <f t="shared" si="5330"/>
        <v>0</v>
      </c>
      <c r="BC3822" s="12">
        <f t="shared" si="5330"/>
        <v>0</v>
      </c>
      <c r="BD3822" s="12">
        <f t="shared" si="5330"/>
        <v>0</v>
      </c>
      <c r="BE3822" s="12">
        <f t="shared" si="5330"/>
        <v>0</v>
      </c>
      <c r="BF3822" s="12">
        <f t="shared" si="5330"/>
        <v>0</v>
      </c>
      <c r="BG3822" s="12">
        <f t="shared" si="5330"/>
        <v>0</v>
      </c>
      <c r="BH3822" s="12">
        <f t="shared" si="5330"/>
        <v>0</v>
      </c>
      <c r="BI3822" s="12">
        <f t="shared" si="5330"/>
        <v>0</v>
      </c>
      <c r="BJ3822" s="12">
        <f t="shared" si="5330"/>
        <v>0</v>
      </c>
      <c r="BK3822" s="12">
        <f t="shared" si="5330"/>
        <v>0</v>
      </c>
      <c r="BL3822" s="12">
        <f t="shared" si="5330"/>
        <v>0</v>
      </c>
      <c r="BM3822" s="12">
        <f t="shared" si="5330"/>
        <v>0</v>
      </c>
      <c r="BN3822" s="12">
        <f t="shared" si="5330"/>
        <v>0</v>
      </c>
      <c r="BO3822" s="12">
        <f t="shared" si="5330"/>
        <v>0</v>
      </c>
      <c r="BP3822" s="12">
        <f t="shared" si="5330"/>
        <v>0</v>
      </c>
      <c r="BQ3822" s="12">
        <f t="shared" si="5330"/>
        <v>0</v>
      </c>
      <c r="BR3822" s="12">
        <v>0</v>
      </c>
      <c r="BS3822" s="12">
        <v>0</v>
      </c>
    </row>
    <row r="3823" spans="1:71" x14ac:dyDescent="0.25">
      <c r="A3823" s="4" t="s">
        <v>915</v>
      </c>
      <c r="B3823" s="4" t="s">
        <v>75</v>
      </c>
      <c r="C3823" s="4" t="s">
        <v>1585</v>
      </c>
      <c r="D3823" s="65" t="s">
        <v>1586</v>
      </c>
      <c r="E3823" s="75">
        <v>6121</v>
      </c>
      <c r="F3823" s="65"/>
      <c r="G3823" s="61" t="s">
        <v>1894</v>
      </c>
      <c r="H3823" s="13" t="s">
        <v>33</v>
      </c>
      <c r="I3823" s="14">
        <v>0</v>
      </c>
      <c r="J3823" s="14"/>
      <c r="K3823" s="14"/>
      <c r="L3823" s="14"/>
      <c r="M3823" s="14"/>
      <c r="N3823" s="14"/>
      <c r="O3823" s="14">
        <f t="shared" si="5295"/>
        <v>0</v>
      </c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>
        <v>0</v>
      </c>
      <c r="AC3823" s="14">
        <v>0</v>
      </c>
      <c r="AD3823" s="14">
        <v>0</v>
      </c>
      <c r="AE3823" s="14"/>
      <c r="AF3823" s="14"/>
      <c r="AG3823" s="14"/>
      <c r="AH3823" s="14"/>
      <c r="AI3823" s="14"/>
      <c r="AJ3823" s="14">
        <f t="shared" si="5296"/>
        <v>0</v>
      </c>
      <c r="AK3823" s="14"/>
      <c r="AL3823" s="14"/>
      <c r="AM3823" s="14"/>
      <c r="AN3823" s="14"/>
      <c r="AO3823" s="14"/>
      <c r="AP3823" s="14"/>
      <c r="AQ3823" s="14"/>
      <c r="AR3823" s="14"/>
      <c r="AS3823" s="14"/>
      <c r="AT3823" s="14"/>
      <c r="AU3823" s="14"/>
      <c r="AV3823" s="14"/>
      <c r="AW3823" s="14">
        <v>0</v>
      </c>
      <c r="AX3823" s="14">
        <v>0</v>
      </c>
      <c r="AY3823" s="14">
        <v>0</v>
      </c>
      <c r="AZ3823" s="14"/>
      <c r="BA3823" s="14"/>
      <c r="BB3823" s="14"/>
      <c r="BC3823" s="14"/>
      <c r="BD3823" s="14"/>
      <c r="BE3823" s="14">
        <f t="shared" si="5297"/>
        <v>0</v>
      </c>
      <c r="BF3823" s="14"/>
      <c r="BG3823" s="14"/>
      <c r="BH3823" s="14"/>
      <c r="BI3823" s="14"/>
      <c r="BJ3823" s="14"/>
      <c r="BK3823" s="14"/>
      <c r="BL3823" s="14"/>
      <c r="BM3823" s="14"/>
      <c r="BN3823" s="14"/>
      <c r="BO3823" s="14"/>
      <c r="BP3823" s="14"/>
      <c r="BQ3823" s="14"/>
      <c r="BR3823" s="14">
        <v>0</v>
      </c>
      <c r="BS3823" s="14">
        <v>0</v>
      </c>
    </row>
    <row r="3824" spans="1:71" x14ac:dyDescent="0.25">
      <c r="A3824" s="4" t="s">
        <v>915</v>
      </c>
      <c r="B3824" s="4" t="s">
        <v>75</v>
      </c>
      <c r="C3824" s="4" t="s">
        <v>1585</v>
      </c>
      <c r="D3824" s="65" t="s">
        <v>1586</v>
      </c>
      <c r="E3824" s="64" t="s">
        <v>34</v>
      </c>
      <c r="F3824" s="64" t="s">
        <v>1</v>
      </c>
      <c r="G3824" s="2" t="s">
        <v>1</v>
      </c>
      <c r="H3824" s="2" t="s">
        <v>35</v>
      </c>
      <c r="I3824" s="12">
        <f t="shared" ref="I3824:AA3824" si="5331">SUM(I3825:I3831)</f>
        <v>21400</v>
      </c>
      <c r="J3824" s="12">
        <f t="shared" si="5331"/>
        <v>0</v>
      </c>
      <c r="K3824" s="12">
        <f t="shared" si="5331"/>
        <v>0</v>
      </c>
      <c r="L3824" s="12">
        <f t="shared" si="5331"/>
        <v>0</v>
      </c>
      <c r="M3824" s="12">
        <f t="shared" si="5331"/>
        <v>0</v>
      </c>
      <c r="N3824" s="12">
        <f t="shared" si="5331"/>
        <v>0</v>
      </c>
      <c r="O3824" s="12">
        <f t="shared" si="5331"/>
        <v>21400</v>
      </c>
      <c r="P3824" s="12">
        <f t="shared" si="5331"/>
        <v>400</v>
      </c>
      <c r="Q3824" s="12">
        <f t="shared" si="5331"/>
        <v>1260</v>
      </c>
      <c r="R3824" s="12">
        <f t="shared" si="5331"/>
        <v>2285</v>
      </c>
      <c r="S3824" s="12">
        <f t="shared" si="5331"/>
        <v>0</v>
      </c>
      <c r="T3824" s="12">
        <f t="shared" si="5331"/>
        <v>0</v>
      </c>
      <c r="U3824" s="12">
        <f t="shared" si="5331"/>
        <v>0</v>
      </c>
      <c r="V3824" s="12">
        <f t="shared" si="5331"/>
        <v>0</v>
      </c>
      <c r="W3824" s="12">
        <f t="shared" si="5331"/>
        <v>0</v>
      </c>
      <c r="X3824" s="12">
        <f t="shared" si="5331"/>
        <v>0</v>
      </c>
      <c r="Y3824" s="12">
        <f t="shared" si="5331"/>
        <v>0</v>
      </c>
      <c r="Z3824" s="12">
        <f t="shared" si="5331"/>
        <v>0</v>
      </c>
      <c r="AA3824" s="12">
        <f t="shared" si="5331"/>
        <v>0</v>
      </c>
      <c r="AB3824" s="12">
        <v>3945</v>
      </c>
      <c r="AC3824" s="12">
        <v>17455</v>
      </c>
      <c r="AD3824" s="12">
        <f t="shared" ref="AD3824:AV3824" si="5332">SUM(AD3825:AD3831)</f>
        <v>0</v>
      </c>
      <c r="AE3824" s="12">
        <f t="shared" si="5332"/>
        <v>0</v>
      </c>
      <c r="AF3824" s="12">
        <f t="shared" si="5332"/>
        <v>0</v>
      </c>
      <c r="AG3824" s="12">
        <f t="shared" si="5332"/>
        <v>0</v>
      </c>
      <c r="AH3824" s="12">
        <f t="shared" si="5332"/>
        <v>0</v>
      </c>
      <c r="AI3824" s="12">
        <f t="shared" si="5332"/>
        <v>0</v>
      </c>
      <c r="AJ3824" s="12">
        <f t="shared" si="5332"/>
        <v>0</v>
      </c>
      <c r="AK3824" s="12">
        <f t="shared" si="5332"/>
        <v>0</v>
      </c>
      <c r="AL3824" s="12">
        <f t="shared" si="5332"/>
        <v>0</v>
      </c>
      <c r="AM3824" s="12">
        <f t="shared" si="5332"/>
        <v>0</v>
      </c>
      <c r="AN3824" s="12">
        <f t="shared" si="5332"/>
        <v>0</v>
      </c>
      <c r="AO3824" s="12">
        <f t="shared" si="5332"/>
        <v>0</v>
      </c>
      <c r="AP3824" s="12">
        <f t="shared" si="5332"/>
        <v>0</v>
      </c>
      <c r="AQ3824" s="12">
        <f t="shared" si="5332"/>
        <v>0</v>
      </c>
      <c r="AR3824" s="12">
        <f t="shared" si="5332"/>
        <v>0</v>
      </c>
      <c r="AS3824" s="12">
        <f t="shared" si="5332"/>
        <v>0</v>
      </c>
      <c r="AT3824" s="12">
        <f t="shared" si="5332"/>
        <v>0</v>
      </c>
      <c r="AU3824" s="12">
        <f t="shared" si="5332"/>
        <v>0</v>
      </c>
      <c r="AV3824" s="12">
        <f t="shared" si="5332"/>
        <v>0</v>
      </c>
      <c r="AW3824" s="12">
        <v>0</v>
      </c>
      <c r="AX3824" s="12">
        <v>0</v>
      </c>
      <c r="AY3824" s="12">
        <f t="shared" ref="AY3824:BQ3824" si="5333">SUM(AY3825:AY3831)</f>
        <v>0</v>
      </c>
      <c r="AZ3824" s="12">
        <f t="shared" si="5333"/>
        <v>9953</v>
      </c>
      <c r="BA3824" s="12">
        <f t="shared" si="5333"/>
        <v>0</v>
      </c>
      <c r="BB3824" s="12">
        <f t="shared" si="5333"/>
        <v>7559</v>
      </c>
      <c r="BC3824" s="12">
        <f t="shared" si="5333"/>
        <v>0</v>
      </c>
      <c r="BD3824" s="12">
        <f t="shared" si="5333"/>
        <v>0</v>
      </c>
      <c r="BE3824" s="12">
        <f t="shared" si="5333"/>
        <v>17512</v>
      </c>
      <c r="BF3824" s="12">
        <f t="shared" si="5333"/>
        <v>0</v>
      </c>
      <c r="BG3824" s="12">
        <f t="shared" si="5333"/>
        <v>5759</v>
      </c>
      <c r="BH3824" s="12">
        <f t="shared" si="5333"/>
        <v>11753</v>
      </c>
      <c r="BI3824" s="12">
        <f t="shared" si="5333"/>
        <v>0</v>
      </c>
      <c r="BJ3824" s="12">
        <f t="shared" si="5333"/>
        <v>0</v>
      </c>
      <c r="BK3824" s="12">
        <f t="shared" si="5333"/>
        <v>0</v>
      </c>
      <c r="BL3824" s="12">
        <f t="shared" si="5333"/>
        <v>0</v>
      </c>
      <c r="BM3824" s="12">
        <f t="shared" si="5333"/>
        <v>0</v>
      </c>
      <c r="BN3824" s="12">
        <f t="shared" si="5333"/>
        <v>0</v>
      </c>
      <c r="BO3824" s="12">
        <f t="shared" si="5333"/>
        <v>0</v>
      </c>
      <c r="BP3824" s="12">
        <f t="shared" si="5333"/>
        <v>0</v>
      </c>
      <c r="BQ3824" s="12">
        <f t="shared" si="5333"/>
        <v>0</v>
      </c>
      <c r="BR3824" s="12">
        <v>17512</v>
      </c>
      <c r="BS3824" s="12">
        <v>0</v>
      </c>
    </row>
    <row r="3825" spans="1:71" x14ac:dyDescent="0.25">
      <c r="A3825" s="4" t="s">
        <v>915</v>
      </c>
      <c r="B3825" s="4" t="s">
        <v>75</v>
      </c>
      <c r="C3825" s="4" t="s">
        <v>1585</v>
      </c>
      <c r="D3825" s="65" t="s">
        <v>1586</v>
      </c>
      <c r="E3825" s="75">
        <v>6131</v>
      </c>
      <c r="F3825" s="65"/>
      <c r="G3825" s="61" t="s">
        <v>1894</v>
      </c>
      <c r="H3825" s="13" t="s">
        <v>36</v>
      </c>
      <c r="I3825" s="14">
        <v>1100</v>
      </c>
      <c r="J3825" s="14"/>
      <c r="K3825" s="14"/>
      <c r="L3825" s="14"/>
      <c r="M3825" s="14"/>
      <c r="N3825" s="14"/>
      <c r="O3825" s="14">
        <f t="shared" si="5295"/>
        <v>1100</v>
      </c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>
        <v>0</v>
      </c>
      <c r="AC3825" s="14">
        <v>1100</v>
      </c>
      <c r="AD3825" s="14">
        <v>0</v>
      </c>
      <c r="AE3825" s="14"/>
      <c r="AF3825" s="14"/>
      <c r="AG3825" s="14"/>
      <c r="AH3825" s="14"/>
      <c r="AI3825" s="14"/>
      <c r="AJ3825" s="14">
        <f t="shared" si="5296"/>
        <v>0</v>
      </c>
      <c r="AK3825" s="14"/>
      <c r="AL3825" s="14"/>
      <c r="AM3825" s="14"/>
      <c r="AN3825" s="14"/>
      <c r="AO3825" s="14"/>
      <c r="AP3825" s="14"/>
      <c r="AQ3825" s="14"/>
      <c r="AR3825" s="14"/>
      <c r="AS3825" s="14"/>
      <c r="AT3825" s="14"/>
      <c r="AU3825" s="14"/>
      <c r="AV3825" s="14"/>
      <c r="AW3825" s="14">
        <v>0</v>
      </c>
      <c r="AX3825" s="14">
        <v>0</v>
      </c>
      <c r="AY3825" s="14">
        <v>0</v>
      </c>
      <c r="AZ3825" s="14"/>
      <c r="BA3825" s="14"/>
      <c r="BB3825" s="14"/>
      <c r="BC3825" s="14"/>
      <c r="BD3825" s="14"/>
      <c r="BE3825" s="14">
        <f t="shared" si="5297"/>
        <v>0</v>
      </c>
      <c r="BF3825" s="14"/>
      <c r="BG3825" s="14"/>
      <c r="BH3825" s="14"/>
      <c r="BI3825" s="14"/>
      <c r="BJ3825" s="14"/>
      <c r="BK3825" s="14"/>
      <c r="BL3825" s="14"/>
      <c r="BM3825" s="14"/>
      <c r="BN3825" s="14"/>
      <c r="BO3825" s="14"/>
      <c r="BP3825" s="14"/>
      <c r="BQ3825" s="14"/>
      <c r="BR3825" s="14">
        <v>0</v>
      </c>
      <c r="BS3825" s="14">
        <v>0</v>
      </c>
    </row>
    <row r="3826" spans="1:71" x14ac:dyDescent="0.25">
      <c r="A3826" s="4" t="s">
        <v>915</v>
      </c>
      <c r="B3826" s="4" t="s">
        <v>75</v>
      </c>
      <c r="C3826" s="4" t="s">
        <v>1585</v>
      </c>
      <c r="D3826" s="65" t="s">
        <v>1586</v>
      </c>
      <c r="E3826" s="75">
        <v>6132</v>
      </c>
      <c r="F3826" s="65"/>
      <c r="G3826" s="61" t="s">
        <v>1894</v>
      </c>
      <c r="H3826" s="13" t="s">
        <v>183</v>
      </c>
      <c r="I3826" s="14">
        <v>13200</v>
      </c>
      <c r="J3826" s="14"/>
      <c r="K3826" s="14"/>
      <c r="L3826" s="14"/>
      <c r="M3826" s="14"/>
      <c r="N3826" s="14"/>
      <c r="O3826" s="14">
        <f t="shared" si="5295"/>
        <v>13200</v>
      </c>
      <c r="P3826" s="14"/>
      <c r="Q3826" s="14"/>
      <c r="R3826" s="14">
        <v>2285</v>
      </c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>
        <v>2285</v>
      </c>
      <c r="AC3826" s="14">
        <v>10915</v>
      </c>
      <c r="AD3826" s="14">
        <v>0</v>
      </c>
      <c r="AE3826" s="14"/>
      <c r="AF3826" s="14"/>
      <c r="AG3826" s="14"/>
      <c r="AH3826" s="14"/>
      <c r="AI3826" s="14"/>
      <c r="AJ3826" s="14">
        <f t="shared" si="5296"/>
        <v>0</v>
      </c>
      <c r="AK3826" s="14"/>
      <c r="AL3826" s="14"/>
      <c r="AM3826" s="14"/>
      <c r="AN3826" s="14"/>
      <c r="AO3826" s="14"/>
      <c r="AP3826" s="14"/>
      <c r="AQ3826" s="14"/>
      <c r="AR3826" s="14"/>
      <c r="AS3826" s="14"/>
      <c r="AT3826" s="14"/>
      <c r="AU3826" s="14"/>
      <c r="AV3826" s="14"/>
      <c r="AW3826" s="14">
        <v>0</v>
      </c>
      <c r="AX3826" s="14">
        <v>0</v>
      </c>
      <c r="AY3826" s="14">
        <v>0</v>
      </c>
      <c r="AZ3826" s="14"/>
      <c r="BA3826" s="14"/>
      <c r="BB3826" s="14"/>
      <c r="BC3826" s="14"/>
      <c r="BD3826" s="14"/>
      <c r="BE3826" s="14">
        <f t="shared" si="5297"/>
        <v>0</v>
      </c>
      <c r="BF3826" s="14"/>
      <c r="BG3826" s="14"/>
      <c r="BH3826" s="14"/>
      <c r="BI3826" s="14"/>
      <c r="BJ3826" s="14"/>
      <c r="BK3826" s="14"/>
      <c r="BL3826" s="14"/>
      <c r="BM3826" s="14"/>
      <c r="BN3826" s="14"/>
      <c r="BO3826" s="14"/>
      <c r="BP3826" s="14"/>
      <c r="BQ3826" s="14"/>
      <c r="BR3826" s="14">
        <v>0</v>
      </c>
      <c r="BS3826" s="14">
        <v>0</v>
      </c>
    </row>
    <row r="3827" spans="1:71" x14ac:dyDescent="0.25">
      <c r="A3827" s="4" t="s">
        <v>915</v>
      </c>
      <c r="B3827" s="4" t="s">
        <v>75</v>
      </c>
      <c r="C3827" s="4" t="s">
        <v>1585</v>
      </c>
      <c r="D3827" s="65" t="s">
        <v>1586</v>
      </c>
      <c r="E3827" s="75">
        <v>6133</v>
      </c>
      <c r="F3827" s="65"/>
      <c r="G3827" s="61" t="s">
        <v>1894</v>
      </c>
      <c r="H3827" s="13" t="s">
        <v>185</v>
      </c>
      <c r="I3827" s="14">
        <v>0</v>
      </c>
      <c r="J3827" s="14"/>
      <c r="K3827" s="14"/>
      <c r="L3827" s="14"/>
      <c r="M3827" s="14"/>
      <c r="N3827" s="14"/>
      <c r="O3827" s="14">
        <f t="shared" si="5295"/>
        <v>0</v>
      </c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>
        <v>0</v>
      </c>
      <c r="AC3827" s="14">
        <v>0</v>
      </c>
      <c r="AD3827" s="14">
        <v>0</v>
      </c>
      <c r="AE3827" s="14"/>
      <c r="AF3827" s="14"/>
      <c r="AG3827" s="14"/>
      <c r="AH3827" s="14"/>
      <c r="AI3827" s="14"/>
      <c r="AJ3827" s="14">
        <f t="shared" si="5296"/>
        <v>0</v>
      </c>
      <c r="AK3827" s="14"/>
      <c r="AL3827" s="14"/>
      <c r="AM3827" s="14"/>
      <c r="AN3827" s="14"/>
      <c r="AO3827" s="14"/>
      <c r="AP3827" s="14"/>
      <c r="AQ3827" s="14"/>
      <c r="AR3827" s="14"/>
      <c r="AS3827" s="14"/>
      <c r="AT3827" s="14"/>
      <c r="AU3827" s="14"/>
      <c r="AV3827" s="14"/>
      <c r="AW3827" s="14">
        <v>0</v>
      </c>
      <c r="AX3827" s="14">
        <v>0</v>
      </c>
      <c r="AY3827" s="14">
        <v>0</v>
      </c>
      <c r="AZ3827" s="14"/>
      <c r="BA3827" s="14"/>
      <c r="BB3827" s="14"/>
      <c r="BC3827" s="14"/>
      <c r="BD3827" s="14"/>
      <c r="BE3827" s="14">
        <f t="shared" si="5297"/>
        <v>0</v>
      </c>
      <c r="BF3827" s="14"/>
      <c r="BG3827" s="14"/>
      <c r="BH3827" s="14"/>
      <c r="BI3827" s="14"/>
      <c r="BJ3827" s="14"/>
      <c r="BK3827" s="14"/>
      <c r="BL3827" s="14"/>
      <c r="BM3827" s="14"/>
      <c r="BN3827" s="14"/>
      <c r="BO3827" s="14"/>
      <c r="BP3827" s="14"/>
      <c r="BQ3827" s="14"/>
      <c r="BR3827" s="14">
        <v>0</v>
      </c>
      <c r="BS3827" s="14">
        <v>0</v>
      </c>
    </row>
    <row r="3828" spans="1:71" x14ac:dyDescent="0.25">
      <c r="A3828" s="4" t="s">
        <v>915</v>
      </c>
      <c r="B3828" s="4" t="s">
        <v>75</v>
      </c>
      <c r="C3828" s="4" t="s">
        <v>1585</v>
      </c>
      <c r="D3828" s="65" t="s">
        <v>1586</v>
      </c>
      <c r="E3828" s="75">
        <v>6134</v>
      </c>
      <c r="F3828" s="65"/>
      <c r="G3828" s="61" t="s">
        <v>1894</v>
      </c>
      <c r="H3828" s="13" t="s">
        <v>187</v>
      </c>
      <c r="I3828" s="14">
        <v>4400</v>
      </c>
      <c r="J3828" s="14"/>
      <c r="K3828" s="14"/>
      <c r="L3828" s="14"/>
      <c r="M3828" s="14"/>
      <c r="N3828" s="14"/>
      <c r="O3828" s="14">
        <f t="shared" si="5295"/>
        <v>4400</v>
      </c>
      <c r="P3828" s="14">
        <v>400</v>
      </c>
      <c r="Q3828" s="14">
        <v>1260</v>
      </c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>
        <v>1660</v>
      </c>
      <c r="AC3828" s="14">
        <v>2740</v>
      </c>
      <c r="AD3828" s="14">
        <v>0</v>
      </c>
      <c r="AE3828" s="14"/>
      <c r="AF3828" s="14"/>
      <c r="AG3828" s="14"/>
      <c r="AH3828" s="14"/>
      <c r="AI3828" s="14"/>
      <c r="AJ3828" s="14">
        <f t="shared" si="5296"/>
        <v>0</v>
      </c>
      <c r="AK3828" s="14"/>
      <c r="AL3828" s="14"/>
      <c r="AM3828" s="14"/>
      <c r="AN3828" s="14"/>
      <c r="AO3828" s="14"/>
      <c r="AP3828" s="14"/>
      <c r="AQ3828" s="14"/>
      <c r="AR3828" s="14"/>
      <c r="AS3828" s="14"/>
      <c r="AT3828" s="14"/>
      <c r="AU3828" s="14"/>
      <c r="AV3828" s="14"/>
      <c r="AW3828" s="14">
        <v>0</v>
      </c>
      <c r="AX3828" s="14">
        <v>0</v>
      </c>
      <c r="AY3828" s="14">
        <v>0</v>
      </c>
      <c r="AZ3828" s="14">
        <v>2953</v>
      </c>
      <c r="BA3828" s="14"/>
      <c r="BB3828" s="14">
        <f>5759+1800</f>
        <v>7559</v>
      </c>
      <c r="BC3828" s="14"/>
      <c r="BD3828" s="14"/>
      <c r="BE3828" s="14">
        <f t="shared" si="5297"/>
        <v>10512</v>
      </c>
      <c r="BF3828" s="14"/>
      <c r="BG3828" s="14">
        <v>5759</v>
      </c>
      <c r="BH3828" s="14">
        <f>2953+1800</f>
        <v>4753</v>
      </c>
      <c r="BI3828" s="14"/>
      <c r="BJ3828" s="14"/>
      <c r="BK3828" s="14"/>
      <c r="BL3828" s="14"/>
      <c r="BM3828" s="14"/>
      <c r="BN3828" s="14"/>
      <c r="BO3828" s="14"/>
      <c r="BP3828" s="14"/>
      <c r="BQ3828" s="14"/>
      <c r="BR3828" s="14">
        <v>10512</v>
      </c>
      <c r="BS3828" s="14">
        <v>0</v>
      </c>
    </row>
    <row r="3829" spans="1:71" x14ac:dyDescent="0.25">
      <c r="A3829" s="4" t="s">
        <v>915</v>
      </c>
      <c r="B3829" s="4" t="s">
        <v>75</v>
      </c>
      <c r="C3829" s="4" t="s">
        <v>1585</v>
      </c>
      <c r="D3829" s="65" t="s">
        <v>1586</v>
      </c>
      <c r="E3829" s="75">
        <v>6135</v>
      </c>
      <c r="F3829" s="65"/>
      <c r="G3829" s="61" t="s">
        <v>1894</v>
      </c>
      <c r="H3829" s="13" t="s">
        <v>188</v>
      </c>
      <c r="I3829" s="14">
        <v>1100</v>
      </c>
      <c r="J3829" s="14"/>
      <c r="K3829" s="14"/>
      <c r="L3829" s="14"/>
      <c r="M3829" s="14"/>
      <c r="N3829" s="14"/>
      <c r="O3829" s="14">
        <f t="shared" si="5295"/>
        <v>1100</v>
      </c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>
        <v>0</v>
      </c>
      <c r="AC3829" s="14">
        <v>1100</v>
      </c>
      <c r="AD3829" s="14">
        <v>0</v>
      </c>
      <c r="AE3829" s="14"/>
      <c r="AF3829" s="14"/>
      <c r="AG3829" s="14"/>
      <c r="AH3829" s="14"/>
      <c r="AI3829" s="14"/>
      <c r="AJ3829" s="14">
        <f t="shared" si="5296"/>
        <v>0</v>
      </c>
      <c r="AK3829" s="14"/>
      <c r="AL3829" s="14"/>
      <c r="AM3829" s="14"/>
      <c r="AN3829" s="14"/>
      <c r="AO3829" s="14"/>
      <c r="AP3829" s="14"/>
      <c r="AQ3829" s="14"/>
      <c r="AR3829" s="14"/>
      <c r="AS3829" s="14"/>
      <c r="AT3829" s="14"/>
      <c r="AU3829" s="14"/>
      <c r="AV3829" s="14"/>
      <c r="AW3829" s="14">
        <v>0</v>
      </c>
      <c r="AX3829" s="14">
        <v>0</v>
      </c>
      <c r="AY3829" s="14">
        <v>0</v>
      </c>
      <c r="AZ3829" s="14"/>
      <c r="BA3829" s="14"/>
      <c r="BB3829" s="14"/>
      <c r="BC3829" s="14"/>
      <c r="BD3829" s="14"/>
      <c r="BE3829" s="14">
        <f t="shared" si="5297"/>
        <v>0</v>
      </c>
      <c r="BF3829" s="14"/>
      <c r="BG3829" s="14"/>
      <c r="BH3829" s="14"/>
      <c r="BI3829" s="14"/>
      <c r="BJ3829" s="14"/>
      <c r="BK3829" s="14"/>
      <c r="BL3829" s="14"/>
      <c r="BM3829" s="14"/>
      <c r="BN3829" s="14"/>
      <c r="BO3829" s="14"/>
      <c r="BP3829" s="14"/>
      <c r="BQ3829" s="14"/>
      <c r="BR3829" s="14">
        <v>0</v>
      </c>
      <c r="BS3829" s="14">
        <v>0</v>
      </c>
    </row>
    <row r="3830" spans="1:71" x14ac:dyDescent="0.25">
      <c r="A3830" s="4" t="s">
        <v>915</v>
      </c>
      <c r="B3830" s="4" t="s">
        <v>75</v>
      </c>
      <c r="C3830" s="4" t="s">
        <v>1585</v>
      </c>
      <c r="D3830" s="65" t="s">
        <v>1586</v>
      </c>
      <c r="E3830" s="75">
        <v>6137</v>
      </c>
      <c r="F3830" s="65"/>
      <c r="G3830" s="61" t="s">
        <v>1894</v>
      </c>
      <c r="H3830" s="13" t="s">
        <v>191</v>
      </c>
      <c r="I3830" s="14">
        <v>500</v>
      </c>
      <c r="J3830" s="14"/>
      <c r="K3830" s="14"/>
      <c r="L3830" s="14"/>
      <c r="M3830" s="14"/>
      <c r="N3830" s="14"/>
      <c r="O3830" s="14">
        <f t="shared" si="5295"/>
        <v>500</v>
      </c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>
        <v>0</v>
      </c>
      <c r="AC3830" s="14">
        <v>500</v>
      </c>
      <c r="AD3830" s="14">
        <v>0</v>
      </c>
      <c r="AE3830" s="14"/>
      <c r="AF3830" s="14"/>
      <c r="AG3830" s="14"/>
      <c r="AH3830" s="14"/>
      <c r="AI3830" s="14"/>
      <c r="AJ3830" s="14">
        <f t="shared" si="5296"/>
        <v>0</v>
      </c>
      <c r="AK3830" s="14"/>
      <c r="AL3830" s="14"/>
      <c r="AM3830" s="14"/>
      <c r="AN3830" s="14"/>
      <c r="AO3830" s="14"/>
      <c r="AP3830" s="14"/>
      <c r="AQ3830" s="14"/>
      <c r="AR3830" s="14"/>
      <c r="AS3830" s="14"/>
      <c r="AT3830" s="14"/>
      <c r="AU3830" s="14"/>
      <c r="AV3830" s="14"/>
      <c r="AW3830" s="14">
        <v>0</v>
      </c>
      <c r="AX3830" s="14">
        <v>0</v>
      </c>
      <c r="AY3830" s="14">
        <v>0</v>
      </c>
      <c r="AZ3830" s="14">
        <v>7000</v>
      </c>
      <c r="BA3830" s="14"/>
      <c r="BB3830" s="14"/>
      <c r="BC3830" s="14"/>
      <c r="BD3830" s="14"/>
      <c r="BE3830" s="14">
        <f t="shared" si="5297"/>
        <v>7000</v>
      </c>
      <c r="BF3830" s="14"/>
      <c r="BG3830" s="14"/>
      <c r="BH3830" s="14">
        <v>7000</v>
      </c>
      <c r="BI3830" s="14"/>
      <c r="BJ3830" s="14"/>
      <c r="BK3830" s="14"/>
      <c r="BL3830" s="14"/>
      <c r="BM3830" s="14"/>
      <c r="BN3830" s="14"/>
      <c r="BO3830" s="14"/>
      <c r="BP3830" s="14"/>
      <c r="BQ3830" s="14"/>
      <c r="BR3830" s="14">
        <v>7000</v>
      </c>
      <c r="BS3830" s="14">
        <v>0</v>
      </c>
    </row>
    <row r="3831" spans="1:71" x14ac:dyDescent="0.25">
      <c r="A3831" s="1" t="s">
        <v>915</v>
      </c>
      <c r="B3831" s="1" t="s">
        <v>75</v>
      </c>
      <c r="C3831" s="1" t="s">
        <v>1585</v>
      </c>
      <c r="D3831" s="68" t="s">
        <v>1586</v>
      </c>
      <c r="E3831" s="68" t="s">
        <v>37</v>
      </c>
      <c r="F3831" s="65" t="s">
        <v>1</v>
      </c>
      <c r="G3831" s="13" t="s">
        <v>1</v>
      </c>
      <c r="H3831" s="2" t="s">
        <v>38</v>
      </c>
      <c r="I3831" s="12">
        <f t="shared" ref="I3831:AA3831" si="5334">SUM(I3832:I3834)</f>
        <v>1100</v>
      </c>
      <c r="J3831" s="12">
        <f t="shared" si="5334"/>
        <v>0</v>
      </c>
      <c r="K3831" s="12">
        <f t="shared" si="5334"/>
        <v>0</v>
      </c>
      <c r="L3831" s="12">
        <f t="shared" si="5334"/>
        <v>0</v>
      </c>
      <c r="M3831" s="12">
        <f t="shared" si="5334"/>
        <v>0</v>
      </c>
      <c r="N3831" s="12">
        <f t="shared" si="5334"/>
        <v>0</v>
      </c>
      <c r="O3831" s="12">
        <f t="shared" si="5334"/>
        <v>1100</v>
      </c>
      <c r="P3831" s="12">
        <f t="shared" si="5334"/>
        <v>0</v>
      </c>
      <c r="Q3831" s="12">
        <f t="shared" si="5334"/>
        <v>0</v>
      </c>
      <c r="R3831" s="12">
        <f t="shared" si="5334"/>
        <v>0</v>
      </c>
      <c r="S3831" s="12">
        <f t="shared" si="5334"/>
        <v>0</v>
      </c>
      <c r="T3831" s="12">
        <f t="shared" si="5334"/>
        <v>0</v>
      </c>
      <c r="U3831" s="12">
        <f t="shared" si="5334"/>
        <v>0</v>
      </c>
      <c r="V3831" s="12">
        <f t="shared" si="5334"/>
        <v>0</v>
      </c>
      <c r="W3831" s="12">
        <f t="shared" si="5334"/>
        <v>0</v>
      </c>
      <c r="X3831" s="12">
        <f t="shared" si="5334"/>
        <v>0</v>
      </c>
      <c r="Y3831" s="12">
        <f t="shared" si="5334"/>
        <v>0</v>
      </c>
      <c r="Z3831" s="12">
        <f t="shared" si="5334"/>
        <v>0</v>
      </c>
      <c r="AA3831" s="12">
        <f t="shared" si="5334"/>
        <v>0</v>
      </c>
      <c r="AB3831" s="12">
        <v>0</v>
      </c>
      <c r="AC3831" s="12">
        <v>1100</v>
      </c>
      <c r="AD3831" s="12">
        <f t="shared" ref="AD3831:AV3831" si="5335">SUM(AD3832:AD3834)</f>
        <v>0</v>
      </c>
      <c r="AE3831" s="12">
        <f t="shared" si="5335"/>
        <v>0</v>
      </c>
      <c r="AF3831" s="12">
        <f t="shared" si="5335"/>
        <v>0</v>
      </c>
      <c r="AG3831" s="12">
        <f t="shared" si="5335"/>
        <v>0</v>
      </c>
      <c r="AH3831" s="12">
        <f t="shared" si="5335"/>
        <v>0</v>
      </c>
      <c r="AI3831" s="12">
        <f t="shared" si="5335"/>
        <v>0</v>
      </c>
      <c r="AJ3831" s="12">
        <f t="shared" si="5335"/>
        <v>0</v>
      </c>
      <c r="AK3831" s="12">
        <f t="shared" si="5335"/>
        <v>0</v>
      </c>
      <c r="AL3831" s="12">
        <f t="shared" si="5335"/>
        <v>0</v>
      </c>
      <c r="AM3831" s="12">
        <f t="shared" si="5335"/>
        <v>0</v>
      </c>
      <c r="AN3831" s="12">
        <f t="shared" si="5335"/>
        <v>0</v>
      </c>
      <c r="AO3831" s="12">
        <f t="shared" si="5335"/>
        <v>0</v>
      </c>
      <c r="AP3831" s="12">
        <f t="shared" si="5335"/>
        <v>0</v>
      </c>
      <c r="AQ3831" s="12">
        <f t="shared" si="5335"/>
        <v>0</v>
      </c>
      <c r="AR3831" s="12">
        <f t="shared" si="5335"/>
        <v>0</v>
      </c>
      <c r="AS3831" s="12">
        <f t="shared" si="5335"/>
        <v>0</v>
      </c>
      <c r="AT3831" s="12">
        <f t="shared" si="5335"/>
        <v>0</v>
      </c>
      <c r="AU3831" s="12">
        <f t="shared" si="5335"/>
        <v>0</v>
      </c>
      <c r="AV3831" s="12">
        <f t="shared" si="5335"/>
        <v>0</v>
      </c>
      <c r="AW3831" s="12">
        <v>0</v>
      </c>
      <c r="AX3831" s="12">
        <v>0</v>
      </c>
      <c r="AY3831" s="12">
        <f t="shared" ref="AY3831:BQ3831" si="5336">SUM(AY3832:AY3834)</f>
        <v>0</v>
      </c>
      <c r="AZ3831" s="12">
        <f t="shared" si="5336"/>
        <v>0</v>
      </c>
      <c r="BA3831" s="12">
        <f t="shared" si="5336"/>
        <v>0</v>
      </c>
      <c r="BB3831" s="12">
        <f t="shared" si="5336"/>
        <v>0</v>
      </c>
      <c r="BC3831" s="12">
        <f t="shared" si="5336"/>
        <v>0</v>
      </c>
      <c r="BD3831" s="12">
        <f t="shared" si="5336"/>
        <v>0</v>
      </c>
      <c r="BE3831" s="12">
        <f t="shared" si="5336"/>
        <v>0</v>
      </c>
      <c r="BF3831" s="12">
        <f t="shared" si="5336"/>
        <v>0</v>
      </c>
      <c r="BG3831" s="12">
        <f t="shared" si="5336"/>
        <v>0</v>
      </c>
      <c r="BH3831" s="12">
        <f t="shared" si="5336"/>
        <v>0</v>
      </c>
      <c r="BI3831" s="12">
        <f t="shared" si="5336"/>
        <v>0</v>
      </c>
      <c r="BJ3831" s="12">
        <f t="shared" si="5336"/>
        <v>0</v>
      </c>
      <c r="BK3831" s="12">
        <f t="shared" si="5336"/>
        <v>0</v>
      </c>
      <c r="BL3831" s="12">
        <f t="shared" si="5336"/>
        <v>0</v>
      </c>
      <c r="BM3831" s="12">
        <f t="shared" si="5336"/>
        <v>0</v>
      </c>
      <c r="BN3831" s="12">
        <f t="shared" si="5336"/>
        <v>0</v>
      </c>
      <c r="BO3831" s="12">
        <f t="shared" si="5336"/>
        <v>0</v>
      </c>
      <c r="BP3831" s="12">
        <f t="shared" si="5336"/>
        <v>0</v>
      </c>
      <c r="BQ3831" s="12">
        <f t="shared" si="5336"/>
        <v>0</v>
      </c>
      <c r="BR3831" s="12">
        <v>0</v>
      </c>
      <c r="BS3831" s="12">
        <v>0</v>
      </c>
    </row>
    <row r="3832" spans="1:71" x14ac:dyDescent="0.25">
      <c r="A3832" s="4" t="s">
        <v>915</v>
      </c>
      <c r="B3832" s="4" t="s">
        <v>75</v>
      </c>
      <c r="C3832" s="4" t="s">
        <v>1585</v>
      </c>
      <c r="D3832" s="65" t="s">
        <v>1586</v>
      </c>
      <c r="E3832" s="75">
        <v>6139</v>
      </c>
      <c r="F3832" s="65"/>
      <c r="G3832" s="61" t="s">
        <v>1894</v>
      </c>
      <c r="H3832" s="13" t="s">
        <v>38</v>
      </c>
      <c r="I3832" s="14">
        <v>1100</v>
      </c>
      <c r="J3832" s="14"/>
      <c r="K3832" s="14"/>
      <c r="L3832" s="14"/>
      <c r="M3832" s="14"/>
      <c r="N3832" s="14"/>
      <c r="O3832" s="14">
        <f t="shared" si="5295"/>
        <v>1100</v>
      </c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>
        <v>0</v>
      </c>
      <c r="AC3832" s="14">
        <v>1100</v>
      </c>
      <c r="AD3832" s="14">
        <v>0</v>
      </c>
      <c r="AE3832" s="14"/>
      <c r="AF3832" s="14"/>
      <c r="AG3832" s="14"/>
      <c r="AH3832" s="14"/>
      <c r="AI3832" s="14"/>
      <c r="AJ3832" s="14">
        <f t="shared" si="5296"/>
        <v>0</v>
      </c>
      <c r="AK3832" s="14"/>
      <c r="AL3832" s="14"/>
      <c r="AM3832" s="14"/>
      <c r="AN3832" s="14"/>
      <c r="AO3832" s="14"/>
      <c r="AP3832" s="14"/>
      <c r="AQ3832" s="14"/>
      <c r="AR3832" s="14"/>
      <c r="AS3832" s="14"/>
      <c r="AT3832" s="14"/>
      <c r="AU3832" s="14"/>
      <c r="AV3832" s="14"/>
      <c r="AW3832" s="14">
        <v>0</v>
      </c>
      <c r="AX3832" s="14">
        <v>0</v>
      </c>
      <c r="AY3832" s="14">
        <v>0</v>
      </c>
      <c r="AZ3832" s="14"/>
      <c r="BA3832" s="14"/>
      <c r="BB3832" s="14"/>
      <c r="BC3832" s="14"/>
      <c r="BD3832" s="14"/>
      <c r="BE3832" s="14">
        <f t="shared" si="5297"/>
        <v>0</v>
      </c>
      <c r="BF3832" s="14"/>
      <c r="BG3832" s="14"/>
      <c r="BH3832" s="14"/>
      <c r="BI3832" s="14"/>
      <c r="BJ3832" s="14"/>
      <c r="BK3832" s="14"/>
      <c r="BL3832" s="14"/>
      <c r="BM3832" s="14"/>
      <c r="BN3832" s="14"/>
      <c r="BO3832" s="14"/>
      <c r="BP3832" s="14"/>
      <c r="BQ3832" s="14"/>
      <c r="BR3832" s="14">
        <v>0</v>
      </c>
      <c r="BS3832" s="14">
        <v>0</v>
      </c>
    </row>
    <row r="3833" spans="1:71" ht="22.5" x14ac:dyDescent="0.25">
      <c r="A3833" s="4" t="s">
        <v>915</v>
      </c>
      <c r="B3833" s="4" t="s">
        <v>75</v>
      </c>
      <c r="C3833" s="4" t="s">
        <v>1585</v>
      </c>
      <c r="D3833" s="65" t="s">
        <v>1586</v>
      </c>
      <c r="E3833" s="75">
        <v>6139</v>
      </c>
      <c r="F3833" s="65" t="s">
        <v>1593</v>
      </c>
      <c r="G3833" s="61" t="s">
        <v>1894</v>
      </c>
      <c r="H3833" s="13" t="s">
        <v>46</v>
      </c>
      <c r="I3833" s="14">
        <v>0</v>
      </c>
      <c r="J3833" s="14"/>
      <c r="K3833" s="14"/>
      <c r="L3833" s="14"/>
      <c r="M3833" s="14"/>
      <c r="N3833" s="14"/>
      <c r="O3833" s="14">
        <f t="shared" si="5295"/>
        <v>0</v>
      </c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>
        <v>0</v>
      </c>
      <c r="AC3833" s="14">
        <v>0</v>
      </c>
      <c r="AD3833" s="14">
        <v>0</v>
      </c>
      <c r="AE3833" s="14"/>
      <c r="AF3833" s="14"/>
      <c r="AG3833" s="14"/>
      <c r="AH3833" s="14"/>
      <c r="AI3833" s="14"/>
      <c r="AJ3833" s="14">
        <f t="shared" si="5296"/>
        <v>0</v>
      </c>
      <c r="AK3833" s="14"/>
      <c r="AL3833" s="14"/>
      <c r="AM3833" s="14"/>
      <c r="AN3833" s="14"/>
      <c r="AO3833" s="14"/>
      <c r="AP3833" s="14"/>
      <c r="AQ3833" s="14"/>
      <c r="AR3833" s="14"/>
      <c r="AS3833" s="14"/>
      <c r="AT3833" s="14"/>
      <c r="AU3833" s="14"/>
      <c r="AV3833" s="14"/>
      <c r="AW3833" s="14">
        <v>0</v>
      </c>
      <c r="AX3833" s="14">
        <v>0</v>
      </c>
      <c r="AY3833" s="14">
        <v>0</v>
      </c>
      <c r="AZ3833" s="14"/>
      <c r="BA3833" s="14"/>
      <c r="BB3833" s="14"/>
      <c r="BC3833" s="14"/>
      <c r="BD3833" s="14"/>
      <c r="BE3833" s="14">
        <f t="shared" si="5297"/>
        <v>0</v>
      </c>
      <c r="BF3833" s="14"/>
      <c r="BG3833" s="14"/>
      <c r="BH3833" s="14"/>
      <c r="BI3833" s="14"/>
      <c r="BJ3833" s="14"/>
      <c r="BK3833" s="14"/>
      <c r="BL3833" s="14"/>
      <c r="BM3833" s="14"/>
      <c r="BN3833" s="14"/>
      <c r="BO3833" s="14"/>
      <c r="BP3833" s="14"/>
      <c r="BQ3833" s="14"/>
      <c r="BR3833" s="14">
        <v>0</v>
      </c>
      <c r="BS3833" s="14">
        <v>0</v>
      </c>
    </row>
    <row r="3834" spans="1:71" ht="22.5" x14ac:dyDescent="0.25">
      <c r="A3834" s="4" t="s">
        <v>915</v>
      </c>
      <c r="B3834" s="4" t="s">
        <v>75</v>
      </c>
      <c r="C3834" s="4" t="s">
        <v>1585</v>
      </c>
      <c r="D3834" s="65" t="s">
        <v>1586</v>
      </c>
      <c r="E3834" s="75">
        <v>6139</v>
      </c>
      <c r="F3834" s="65" t="s">
        <v>1594</v>
      </c>
      <c r="G3834" s="61" t="s">
        <v>1894</v>
      </c>
      <c r="H3834" s="13" t="s">
        <v>52</v>
      </c>
      <c r="I3834" s="14">
        <v>0</v>
      </c>
      <c r="J3834" s="14"/>
      <c r="K3834" s="14"/>
      <c r="L3834" s="14"/>
      <c r="M3834" s="14"/>
      <c r="N3834" s="14"/>
      <c r="O3834" s="14">
        <f t="shared" si="5295"/>
        <v>0</v>
      </c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>
        <v>0</v>
      </c>
      <c r="AC3834" s="14">
        <v>0</v>
      </c>
      <c r="AD3834" s="14">
        <v>0</v>
      </c>
      <c r="AE3834" s="14"/>
      <c r="AF3834" s="14"/>
      <c r="AG3834" s="14"/>
      <c r="AH3834" s="14"/>
      <c r="AI3834" s="14"/>
      <c r="AJ3834" s="14">
        <f t="shared" si="5296"/>
        <v>0</v>
      </c>
      <c r="AK3834" s="14"/>
      <c r="AL3834" s="14"/>
      <c r="AM3834" s="14"/>
      <c r="AN3834" s="14"/>
      <c r="AO3834" s="14"/>
      <c r="AP3834" s="14"/>
      <c r="AQ3834" s="14"/>
      <c r="AR3834" s="14"/>
      <c r="AS3834" s="14"/>
      <c r="AT3834" s="14"/>
      <c r="AU3834" s="14"/>
      <c r="AV3834" s="14"/>
      <c r="AW3834" s="14">
        <v>0</v>
      </c>
      <c r="AX3834" s="14">
        <v>0</v>
      </c>
      <c r="AY3834" s="14">
        <v>0</v>
      </c>
      <c r="AZ3834" s="14"/>
      <c r="BA3834" s="14"/>
      <c r="BB3834" s="14"/>
      <c r="BC3834" s="14"/>
      <c r="BD3834" s="14"/>
      <c r="BE3834" s="14">
        <f t="shared" si="5297"/>
        <v>0</v>
      </c>
      <c r="BF3834" s="14"/>
      <c r="BG3834" s="14"/>
      <c r="BH3834" s="14"/>
      <c r="BI3834" s="14"/>
      <c r="BJ3834" s="14"/>
      <c r="BK3834" s="14"/>
      <c r="BL3834" s="14"/>
      <c r="BM3834" s="14"/>
      <c r="BN3834" s="14"/>
      <c r="BO3834" s="14"/>
      <c r="BP3834" s="14"/>
      <c r="BQ3834" s="14"/>
      <c r="BR3834" s="14">
        <v>0</v>
      </c>
      <c r="BS3834" s="14">
        <v>0</v>
      </c>
    </row>
    <row r="3835" spans="1:71" ht="22.5" x14ac:dyDescent="0.25">
      <c r="A3835" s="1" t="s">
        <v>1</v>
      </c>
      <c r="B3835" s="1" t="s">
        <v>1</v>
      </c>
      <c r="C3835" s="1" t="s">
        <v>1</v>
      </c>
      <c r="D3835" s="64" t="s">
        <v>1</v>
      </c>
      <c r="E3835" s="64" t="s">
        <v>1</v>
      </c>
      <c r="F3835" s="64" t="s">
        <v>1</v>
      </c>
      <c r="G3835" s="2" t="s">
        <v>1</v>
      </c>
      <c r="H3835" s="10" t="s">
        <v>53</v>
      </c>
      <c r="I3835" s="11">
        <f t="shared" ref="I3835:X3836" si="5337">SUM(I3836)</f>
        <v>0</v>
      </c>
      <c r="J3835" s="11">
        <f t="shared" si="5337"/>
        <v>0</v>
      </c>
      <c r="K3835" s="11">
        <f t="shared" si="5337"/>
        <v>0</v>
      </c>
      <c r="L3835" s="11">
        <f t="shared" si="5337"/>
        <v>0</v>
      </c>
      <c r="M3835" s="11">
        <f t="shared" si="5337"/>
        <v>0</v>
      </c>
      <c r="N3835" s="11">
        <f t="shared" si="5337"/>
        <v>0</v>
      </c>
      <c r="O3835" s="11">
        <f t="shared" si="5337"/>
        <v>0</v>
      </c>
      <c r="P3835" s="11">
        <f t="shared" si="5337"/>
        <v>0</v>
      </c>
      <c r="Q3835" s="11">
        <f t="shared" si="5337"/>
        <v>0</v>
      </c>
      <c r="R3835" s="11">
        <f t="shared" si="5337"/>
        <v>0</v>
      </c>
      <c r="S3835" s="11">
        <f t="shared" si="5337"/>
        <v>0</v>
      </c>
      <c r="T3835" s="11">
        <f t="shared" si="5337"/>
        <v>0</v>
      </c>
      <c r="U3835" s="11">
        <f t="shared" si="5337"/>
        <v>0</v>
      </c>
      <c r="V3835" s="11">
        <f t="shared" si="5337"/>
        <v>0</v>
      </c>
      <c r="W3835" s="11">
        <f t="shared" si="5337"/>
        <v>0</v>
      </c>
      <c r="X3835" s="11">
        <f t="shared" si="5337"/>
        <v>0</v>
      </c>
      <c r="Y3835" s="11">
        <f t="shared" ref="J3835:AA3836" si="5338">SUM(Y3836)</f>
        <v>0</v>
      </c>
      <c r="Z3835" s="11">
        <f t="shared" si="5338"/>
        <v>0</v>
      </c>
      <c r="AA3835" s="11">
        <f t="shared" si="5338"/>
        <v>0</v>
      </c>
      <c r="AB3835" s="11">
        <v>0</v>
      </c>
      <c r="AC3835" s="11">
        <v>0</v>
      </c>
      <c r="AD3835" s="11">
        <f t="shared" ref="AD3835:AS3836" si="5339">SUM(AD3836)</f>
        <v>0</v>
      </c>
      <c r="AE3835" s="11">
        <f t="shared" si="5339"/>
        <v>0</v>
      </c>
      <c r="AF3835" s="11">
        <f t="shared" si="5339"/>
        <v>0</v>
      </c>
      <c r="AG3835" s="11">
        <f t="shared" si="5339"/>
        <v>0</v>
      </c>
      <c r="AH3835" s="11">
        <f t="shared" si="5339"/>
        <v>0</v>
      </c>
      <c r="AI3835" s="11">
        <f t="shared" si="5339"/>
        <v>0</v>
      </c>
      <c r="AJ3835" s="11">
        <f t="shared" si="5339"/>
        <v>0</v>
      </c>
      <c r="AK3835" s="11">
        <f t="shared" si="5339"/>
        <v>0</v>
      </c>
      <c r="AL3835" s="11">
        <f t="shared" si="5339"/>
        <v>0</v>
      </c>
      <c r="AM3835" s="11">
        <f t="shared" si="5339"/>
        <v>0</v>
      </c>
      <c r="AN3835" s="11">
        <f t="shared" si="5339"/>
        <v>0</v>
      </c>
      <c r="AO3835" s="11">
        <f t="shared" si="5339"/>
        <v>0</v>
      </c>
      <c r="AP3835" s="11">
        <f t="shared" si="5339"/>
        <v>0</v>
      </c>
      <c r="AQ3835" s="11">
        <f t="shared" si="5339"/>
        <v>0</v>
      </c>
      <c r="AR3835" s="11">
        <f t="shared" si="5339"/>
        <v>0</v>
      </c>
      <c r="AS3835" s="11">
        <f t="shared" si="5339"/>
        <v>0</v>
      </c>
      <c r="AT3835" s="11">
        <f t="shared" ref="AE3835:AV3836" si="5340">SUM(AT3836)</f>
        <v>0</v>
      </c>
      <c r="AU3835" s="11">
        <f t="shared" si="5340"/>
        <v>0</v>
      </c>
      <c r="AV3835" s="11">
        <f t="shared" si="5340"/>
        <v>0</v>
      </c>
      <c r="AW3835" s="11">
        <v>0</v>
      </c>
      <c r="AX3835" s="11">
        <v>0</v>
      </c>
      <c r="AY3835" s="11">
        <f t="shared" ref="AY3835:BN3836" si="5341">SUM(AY3836)</f>
        <v>0</v>
      </c>
      <c r="AZ3835" s="11">
        <f t="shared" si="5341"/>
        <v>0</v>
      </c>
      <c r="BA3835" s="11">
        <f t="shared" si="5341"/>
        <v>0</v>
      </c>
      <c r="BB3835" s="11">
        <f t="shared" si="5341"/>
        <v>0</v>
      </c>
      <c r="BC3835" s="11">
        <f t="shared" si="5341"/>
        <v>0</v>
      </c>
      <c r="BD3835" s="11">
        <f t="shared" si="5341"/>
        <v>0</v>
      </c>
      <c r="BE3835" s="11">
        <f t="shared" si="5341"/>
        <v>0</v>
      </c>
      <c r="BF3835" s="11">
        <f t="shared" si="5341"/>
        <v>0</v>
      </c>
      <c r="BG3835" s="11">
        <f t="shared" si="5341"/>
        <v>0</v>
      </c>
      <c r="BH3835" s="11">
        <f t="shared" si="5341"/>
        <v>0</v>
      </c>
      <c r="BI3835" s="11">
        <f t="shared" si="5341"/>
        <v>0</v>
      </c>
      <c r="BJ3835" s="11">
        <f t="shared" si="5341"/>
        <v>0</v>
      </c>
      <c r="BK3835" s="11">
        <f t="shared" si="5341"/>
        <v>0</v>
      </c>
      <c r="BL3835" s="11">
        <f t="shared" si="5341"/>
        <v>0</v>
      </c>
      <c r="BM3835" s="11">
        <f t="shared" si="5341"/>
        <v>0</v>
      </c>
      <c r="BN3835" s="11">
        <f t="shared" si="5341"/>
        <v>0</v>
      </c>
      <c r="BO3835" s="11">
        <f t="shared" ref="AZ3835:BQ3836" si="5342">SUM(BO3836)</f>
        <v>0</v>
      </c>
      <c r="BP3835" s="11">
        <f t="shared" si="5342"/>
        <v>0</v>
      </c>
      <c r="BQ3835" s="11">
        <f t="shared" si="5342"/>
        <v>0</v>
      </c>
      <c r="BR3835" s="11">
        <v>0</v>
      </c>
      <c r="BS3835" s="11">
        <v>0</v>
      </c>
    </row>
    <row r="3836" spans="1:71" x14ac:dyDescent="0.25">
      <c r="A3836" s="4" t="s">
        <v>915</v>
      </c>
      <c r="B3836" s="4" t="s">
        <v>75</v>
      </c>
      <c r="C3836" s="4" t="s">
        <v>1585</v>
      </c>
      <c r="D3836" s="65" t="s">
        <v>1586</v>
      </c>
      <c r="E3836" s="64" t="s">
        <v>54</v>
      </c>
      <c r="F3836" s="64" t="s">
        <v>1</v>
      </c>
      <c r="G3836" s="2" t="s">
        <v>1</v>
      </c>
      <c r="H3836" s="2" t="s">
        <v>55</v>
      </c>
      <c r="I3836" s="12">
        <f t="shared" si="5337"/>
        <v>0</v>
      </c>
      <c r="J3836" s="12">
        <f t="shared" si="5338"/>
        <v>0</v>
      </c>
      <c r="K3836" s="12">
        <f t="shared" si="5338"/>
        <v>0</v>
      </c>
      <c r="L3836" s="12">
        <f t="shared" si="5338"/>
        <v>0</v>
      </c>
      <c r="M3836" s="12">
        <f t="shared" si="5338"/>
        <v>0</v>
      </c>
      <c r="N3836" s="12">
        <f t="shared" si="5338"/>
        <v>0</v>
      </c>
      <c r="O3836" s="12">
        <f t="shared" si="5338"/>
        <v>0</v>
      </c>
      <c r="P3836" s="12">
        <f t="shared" si="5338"/>
        <v>0</v>
      </c>
      <c r="Q3836" s="12">
        <f t="shared" si="5338"/>
        <v>0</v>
      </c>
      <c r="R3836" s="12">
        <f t="shared" si="5338"/>
        <v>0</v>
      </c>
      <c r="S3836" s="12">
        <f t="shared" si="5338"/>
        <v>0</v>
      </c>
      <c r="T3836" s="12">
        <f t="shared" si="5338"/>
        <v>0</v>
      </c>
      <c r="U3836" s="12">
        <f t="shared" si="5338"/>
        <v>0</v>
      </c>
      <c r="V3836" s="12">
        <f t="shared" si="5338"/>
        <v>0</v>
      </c>
      <c r="W3836" s="12">
        <f t="shared" si="5338"/>
        <v>0</v>
      </c>
      <c r="X3836" s="12">
        <f t="shared" si="5338"/>
        <v>0</v>
      </c>
      <c r="Y3836" s="12">
        <f t="shared" si="5338"/>
        <v>0</v>
      </c>
      <c r="Z3836" s="12">
        <f t="shared" si="5338"/>
        <v>0</v>
      </c>
      <c r="AA3836" s="12">
        <f t="shared" si="5338"/>
        <v>0</v>
      </c>
      <c r="AB3836" s="12">
        <v>0</v>
      </c>
      <c r="AC3836" s="12">
        <v>0</v>
      </c>
      <c r="AD3836" s="12">
        <f t="shared" si="5339"/>
        <v>0</v>
      </c>
      <c r="AE3836" s="12">
        <f t="shared" si="5340"/>
        <v>0</v>
      </c>
      <c r="AF3836" s="12">
        <f t="shared" si="5340"/>
        <v>0</v>
      </c>
      <c r="AG3836" s="12">
        <f t="shared" si="5340"/>
        <v>0</v>
      </c>
      <c r="AH3836" s="12">
        <f t="shared" si="5340"/>
        <v>0</v>
      </c>
      <c r="AI3836" s="12">
        <f t="shared" si="5340"/>
        <v>0</v>
      </c>
      <c r="AJ3836" s="12">
        <f t="shared" si="5340"/>
        <v>0</v>
      </c>
      <c r="AK3836" s="12">
        <f t="shared" si="5340"/>
        <v>0</v>
      </c>
      <c r="AL3836" s="12">
        <f t="shared" si="5340"/>
        <v>0</v>
      </c>
      <c r="AM3836" s="12">
        <f t="shared" si="5340"/>
        <v>0</v>
      </c>
      <c r="AN3836" s="12">
        <f t="shared" si="5340"/>
        <v>0</v>
      </c>
      <c r="AO3836" s="12">
        <f t="shared" si="5340"/>
        <v>0</v>
      </c>
      <c r="AP3836" s="12">
        <f t="shared" si="5340"/>
        <v>0</v>
      </c>
      <c r="AQ3836" s="12">
        <f t="shared" si="5340"/>
        <v>0</v>
      </c>
      <c r="AR3836" s="12">
        <f t="shared" si="5340"/>
        <v>0</v>
      </c>
      <c r="AS3836" s="12">
        <f t="shared" si="5340"/>
        <v>0</v>
      </c>
      <c r="AT3836" s="12">
        <f t="shared" si="5340"/>
        <v>0</v>
      </c>
      <c r="AU3836" s="12">
        <f t="shared" si="5340"/>
        <v>0</v>
      </c>
      <c r="AV3836" s="12">
        <f t="shared" si="5340"/>
        <v>0</v>
      </c>
      <c r="AW3836" s="12">
        <v>0</v>
      </c>
      <c r="AX3836" s="12">
        <v>0</v>
      </c>
      <c r="AY3836" s="12">
        <f t="shared" si="5341"/>
        <v>0</v>
      </c>
      <c r="AZ3836" s="12">
        <f t="shared" si="5342"/>
        <v>0</v>
      </c>
      <c r="BA3836" s="12">
        <f t="shared" si="5342"/>
        <v>0</v>
      </c>
      <c r="BB3836" s="12">
        <f t="shared" si="5342"/>
        <v>0</v>
      </c>
      <c r="BC3836" s="12">
        <f t="shared" si="5342"/>
        <v>0</v>
      </c>
      <c r="BD3836" s="12">
        <f t="shared" si="5342"/>
        <v>0</v>
      </c>
      <c r="BE3836" s="12">
        <f t="shared" si="5342"/>
        <v>0</v>
      </c>
      <c r="BF3836" s="12">
        <f t="shared" si="5342"/>
        <v>0</v>
      </c>
      <c r="BG3836" s="12">
        <f t="shared" si="5342"/>
        <v>0</v>
      </c>
      <c r="BH3836" s="12">
        <f t="shared" si="5342"/>
        <v>0</v>
      </c>
      <c r="BI3836" s="12">
        <f t="shared" si="5342"/>
        <v>0</v>
      </c>
      <c r="BJ3836" s="12">
        <f t="shared" si="5342"/>
        <v>0</v>
      </c>
      <c r="BK3836" s="12">
        <f t="shared" si="5342"/>
        <v>0</v>
      </c>
      <c r="BL3836" s="12">
        <f t="shared" si="5342"/>
        <v>0</v>
      </c>
      <c r="BM3836" s="12">
        <f t="shared" si="5342"/>
        <v>0</v>
      </c>
      <c r="BN3836" s="12">
        <f t="shared" si="5342"/>
        <v>0</v>
      </c>
      <c r="BO3836" s="12">
        <f t="shared" si="5342"/>
        <v>0</v>
      </c>
      <c r="BP3836" s="12">
        <f t="shared" si="5342"/>
        <v>0</v>
      </c>
      <c r="BQ3836" s="12">
        <f t="shared" si="5342"/>
        <v>0</v>
      </c>
      <c r="BR3836" s="12">
        <v>0</v>
      </c>
      <c r="BS3836" s="12">
        <v>0</v>
      </c>
    </row>
    <row r="3837" spans="1:71" x14ac:dyDescent="0.25">
      <c r="A3837" s="4" t="s">
        <v>915</v>
      </c>
      <c r="B3837" s="4" t="s">
        <v>75</v>
      </c>
      <c r="C3837" s="4" t="s">
        <v>1585</v>
      </c>
      <c r="D3837" s="65" t="s">
        <v>1586</v>
      </c>
      <c r="E3837" s="75">
        <v>6148</v>
      </c>
      <c r="F3837" s="65"/>
      <c r="G3837" s="61" t="s">
        <v>1894</v>
      </c>
      <c r="H3837" s="13" t="s">
        <v>63</v>
      </c>
      <c r="I3837" s="14">
        <v>0</v>
      </c>
      <c r="J3837" s="14"/>
      <c r="K3837" s="14"/>
      <c r="L3837" s="14"/>
      <c r="M3837" s="14"/>
      <c r="N3837" s="14"/>
      <c r="O3837" s="14">
        <f t="shared" si="5295"/>
        <v>0</v>
      </c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>
        <v>0</v>
      </c>
      <c r="AC3837" s="14">
        <v>0</v>
      </c>
      <c r="AD3837" s="14">
        <v>0</v>
      </c>
      <c r="AE3837" s="14"/>
      <c r="AF3837" s="14"/>
      <c r="AG3837" s="14"/>
      <c r="AH3837" s="14"/>
      <c r="AI3837" s="14"/>
      <c r="AJ3837" s="14">
        <f t="shared" si="5296"/>
        <v>0</v>
      </c>
      <c r="AK3837" s="14"/>
      <c r="AL3837" s="14"/>
      <c r="AM3837" s="14"/>
      <c r="AN3837" s="14"/>
      <c r="AO3837" s="14"/>
      <c r="AP3837" s="14"/>
      <c r="AQ3837" s="14"/>
      <c r="AR3837" s="14"/>
      <c r="AS3837" s="14"/>
      <c r="AT3837" s="14"/>
      <c r="AU3837" s="14"/>
      <c r="AV3837" s="14"/>
      <c r="AW3837" s="14">
        <v>0</v>
      </c>
      <c r="AX3837" s="14">
        <v>0</v>
      </c>
      <c r="AY3837" s="14">
        <v>0</v>
      </c>
      <c r="AZ3837" s="14"/>
      <c r="BA3837" s="14"/>
      <c r="BB3837" s="14"/>
      <c r="BC3837" s="14"/>
      <c r="BD3837" s="14"/>
      <c r="BE3837" s="14">
        <f t="shared" si="5297"/>
        <v>0</v>
      </c>
      <c r="BF3837" s="14"/>
      <c r="BG3837" s="14"/>
      <c r="BH3837" s="14"/>
      <c r="BI3837" s="14"/>
      <c r="BJ3837" s="14"/>
      <c r="BK3837" s="14"/>
      <c r="BL3837" s="14"/>
      <c r="BM3837" s="14"/>
      <c r="BN3837" s="14"/>
      <c r="BO3837" s="14"/>
      <c r="BP3837" s="14"/>
      <c r="BQ3837" s="14"/>
      <c r="BR3837" s="14">
        <v>0</v>
      </c>
      <c r="BS3837" s="14">
        <v>0</v>
      </c>
    </row>
    <row r="3838" spans="1:71" ht="22.5" x14ac:dyDescent="0.25">
      <c r="A3838" s="1" t="s">
        <v>1</v>
      </c>
      <c r="B3838" s="1" t="s">
        <v>1</v>
      </c>
      <c r="C3838" s="1" t="s">
        <v>1</v>
      </c>
      <c r="D3838" s="64" t="s">
        <v>1</v>
      </c>
      <c r="E3838" s="64" t="s">
        <v>1</v>
      </c>
      <c r="F3838" s="64" t="s">
        <v>1</v>
      </c>
      <c r="G3838" s="2" t="s">
        <v>1</v>
      </c>
      <c r="H3838" s="10" t="s">
        <v>64</v>
      </c>
      <c r="I3838" s="11">
        <f t="shared" ref="I3838:AA3838" si="5343">SUM(I3839)</f>
        <v>7500</v>
      </c>
      <c r="J3838" s="11">
        <f t="shared" si="5343"/>
        <v>0</v>
      </c>
      <c r="K3838" s="11">
        <f t="shared" si="5343"/>
        <v>0</v>
      </c>
      <c r="L3838" s="11">
        <f t="shared" si="5343"/>
        <v>0</v>
      </c>
      <c r="M3838" s="11">
        <f t="shared" si="5343"/>
        <v>0</v>
      </c>
      <c r="N3838" s="11">
        <f t="shared" si="5343"/>
        <v>0</v>
      </c>
      <c r="O3838" s="11">
        <f t="shared" si="5343"/>
        <v>7500</v>
      </c>
      <c r="P3838" s="11">
        <f t="shared" si="5343"/>
        <v>0</v>
      </c>
      <c r="Q3838" s="11">
        <f t="shared" si="5343"/>
        <v>0</v>
      </c>
      <c r="R3838" s="11">
        <f t="shared" si="5343"/>
        <v>0</v>
      </c>
      <c r="S3838" s="11">
        <f t="shared" si="5343"/>
        <v>0</v>
      </c>
      <c r="T3838" s="11">
        <f t="shared" si="5343"/>
        <v>0</v>
      </c>
      <c r="U3838" s="11">
        <f t="shared" si="5343"/>
        <v>0</v>
      </c>
      <c r="V3838" s="11">
        <f t="shared" si="5343"/>
        <v>0</v>
      </c>
      <c r="W3838" s="11">
        <f t="shared" si="5343"/>
        <v>0</v>
      </c>
      <c r="X3838" s="11">
        <f t="shared" si="5343"/>
        <v>0</v>
      </c>
      <c r="Y3838" s="11">
        <f t="shared" si="5343"/>
        <v>0</v>
      </c>
      <c r="Z3838" s="11">
        <f t="shared" si="5343"/>
        <v>0</v>
      </c>
      <c r="AA3838" s="11">
        <f t="shared" si="5343"/>
        <v>0</v>
      </c>
      <c r="AB3838" s="11">
        <v>0</v>
      </c>
      <c r="AC3838" s="11">
        <v>7500</v>
      </c>
      <c r="AD3838" s="11">
        <f t="shared" ref="AD3838:AV3838" si="5344">SUM(AD3839)</f>
        <v>0</v>
      </c>
      <c r="AE3838" s="11">
        <f t="shared" si="5344"/>
        <v>0</v>
      </c>
      <c r="AF3838" s="11">
        <f t="shared" si="5344"/>
        <v>0</v>
      </c>
      <c r="AG3838" s="11">
        <f t="shared" si="5344"/>
        <v>0</v>
      </c>
      <c r="AH3838" s="11">
        <f t="shared" si="5344"/>
        <v>0</v>
      </c>
      <c r="AI3838" s="11">
        <f t="shared" si="5344"/>
        <v>0</v>
      </c>
      <c r="AJ3838" s="11">
        <f t="shared" si="5344"/>
        <v>0</v>
      </c>
      <c r="AK3838" s="11">
        <f t="shared" si="5344"/>
        <v>0</v>
      </c>
      <c r="AL3838" s="11">
        <f t="shared" si="5344"/>
        <v>0</v>
      </c>
      <c r="AM3838" s="11">
        <f t="shared" si="5344"/>
        <v>0</v>
      </c>
      <c r="AN3838" s="11">
        <f t="shared" si="5344"/>
        <v>0</v>
      </c>
      <c r="AO3838" s="11">
        <f t="shared" si="5344"/>
        <v>0</v>
      </c>
      <c r="AP3838" s="11">
        <f t="shared" si="5344"/>
        <v>0</v>
      </c>
      <c r="AQ3838" s="11">
        <f t="shared" si="5344"/>
        <v>0</v>
      </c>
      <c r="AR3838" s="11">
        <f t="shared" si="5344"/>
        <v>0</v>
      </c>
      <c r="AS3838" s="11">
        <f t="shared" si="5344"/>
        <v>0</v>
      </c>
      <c r="AT3838" s="11">
        <f t="shared" si="5344"/>
        <v>0</v>
      </c>
      <c r="AU3838" s="11">
        <f t="shared" si="5344"/>
        <v>0</v>
      </c>
      <c r="AV3838" s="11">
        <f t="shared" si="5344"/>
        <v>0</v>
      </c>
      <c r="AW3838" s="11">
        <v>0</v>
      </c>
      <c r="AX3838" s="11">
        <v>0</v>
      </c>
      <c r="AY3838" s="11">
        <f t="shared" ref="AY3838:BQ3838" si="5345">SUM(AY3839)</f>
        <v>0</v>
      </c>
      <c r="AZ3838" s="11">
        <f t="shared" si="5345"/>
        <v>0</v>
      </c>
      <c r="BA3838" s="11">
        <f t="shared" si="5345"/>
        <v>0</v>
      </c>
      <c r="BB3838" s="11">
        <f t="shared" si="5345"/>
        <v>0</v>
      </c>
      <c r="BC3838" s="11">
        <f t="shared" si="5345"/>
        <v>0</v>
      </c>
      <c r="BD3838" s="11">
        <f t="shared" si="5345"/>
        <v>0</v>
      </c>
      <c r="BE3838" s="11">
        <f t="shared" si="5345"/>
        <v>0</v>
      </c>
      <c r="BF3838" s="11">
        <f t="shared" si="5345"/>
        <v>0</v>
      </c>
      <c r="BG3838" s="11">
        <f t="shared" si="5345"/>
        <v>0</v>
      </c>
      <c r="BH3838" s="11">
        <f t="shared" si="5345"/>
        <v>0</v>
      </c>
      <c r="BI3838" s="11">
        <f t="shared" si="5345"/>
        <v>0</v>
      </c>
      <c r="BJ3838" s="11">
        <f t="shared" si="5345"/>
        <v>0</v>
      </c>
      <c r="BK3838" s="11">
        <f t="shared" si="5345"/>
        <v>0</v>
      </c>
      <c r="BL3838" s="11">
        <f t="shared" si="5345"/>
        <v>0</v>
      </c>
      <c r="BM3838" s="11">
        <f t="shared" si="5345"/>
        <v>0</v>
      </c>
      <c r="BN3838" s="11">
        <f t="shared" si="5345"/>
        <v>0</v>
      </c>
      <c r="BO3838" s="11">
        <f t="shared" si="5345"/>
        <v>0</v>
      </c>
      <c r="BP3838" s="11">
        <f t="shared" si="5345"/>
        <v>0</v>
      </c>
      <c r="BQ3838" s="11">
        <f t="shared" si="5345"/>
        <v>0</v>
      </c>
      <c r="BR3838" s="11">
        <v>0</v>
      </c>
      <c r="BS3838" s="11">
        <v>0</v>
      </c>
    </row>
    <row r="3839" spans="1:71" x14ac:dyDescent="0.25">
      <c r="A3839" s="4" t="s">
        <v>915</v>
      </c>
      <c r="B3839" s="4" t="s">
        <v>75</v>
      </c>
      <c r="C3839" s="4" t="s">
        <v>1585</v>
      </c>
      <c r="D3839" s="65" t="s">
        <v>1586</v>
      </c>
      <c r="E3839" s="64" t="s">
        <v>65</v>
      </c>
      <c r="F3839" s="64" t="s">
        <v>1</v>
      </c>
      <c r="G3839" s="2" t="s">
        <v>1</v>
      </c>
      <c r="H3839" s="2" t="s">
        <v>66</v>
      </c>
      <c r="I3839" s="12">
        <f t="shared" ref="I3839:AA3839" si="5346">SUM(I3840:I3841)</f>
        <v>7500</v>
      </c>
      <c r="J3839" s="12">
        <f t="shared" si="5346"/>
        <v>0</v>
      </c>
      <c r="K3839" s="12">
        <f t="shared" si="5346"/>
        <v>0</v>
      </c>
      <c r="L3839" s="12">
        <f t="shared" si="5346"/>
        <v>0</v>
      </c>
      <c r="M3839" s="12">
        <f t="shared" si="5346"/>
        <v>0</v>
      </c>
      <c r="N3839" s="12">
        <f t="shared" si="5346"/>
        <v>0</v>
      </c>
      <c r="O3839" s="12">
        <f t="shared" ref="O3839" si="5347">SUM(O3840:O3841)</f>
        <v>7500</v>
      </c>
      <c r="P3839" s="12">
        <f t="shared" si="5346"/>
        <v>0</v>
      </c>
      <c r="Q3839" s="12">
        <f t="shared" si="5346"/>
        <v>0</v>
      </c>
      <c r="R3839" s="12">
        <f t="shared" si="5346"/>
        <v>0</v>
      </c>
      <c r="S3839" s="12">
        <f t="shared" si="5346"/>
        <v>0</v>
      </c>
      <c r="T3839" s="12">
        <f t="shared" si="5346"/>
        <v>0</v>
      </c>
      <c r="U3839" s="12">
        <f t="shared" si="5346"/>
        <v>0</v>
      </c>
      <c r="V3839" s="12">
        <f t="shared" si="5346"/>
        <v>0</v>
      </c>
      <c r="W3839" s="12">
        <f t="shared" si="5346"/>
        <v>0</v>
      </c>
      <c r="X3839" s="12">
        <f t="shared" si="5346"/>
        <v>0</v>
      </c>
      <c r="Y3839" s="12">
        <f t="shared" si="5346"/>
        <v>0</v>
      </c>
      <c r="Z3839" s="12">
        <f t="shared" si="5346"/>
        <v>0</v>
      </c>
      <c r="AA3839" s="12">
        <f t="shared" si="5346"/>
        <v>0</v>
      </c>
      <c r="AB3839" s="12">
        <v>0</v>
      </c>
      <c r="AC3839" s="12">
        <v>7500</v>
      </c>
      <c r="AD3839" s="12">
        <f t="shared" ref="AD3839:AV3839" si="5348">SUM(AD3840:AD3841)</f>
        <v>0</v>
      </c>
      <c r="AE3839" s="12">
        <f t="shared" si="5348"/>
        <v>0</v>
      </c>
      <c r="AF3839" s="12">
        <f t="shared" si="5348"/>
        <v>0</v>
      </c>
      <c r="AG3839" s="12">
        <f t="shared" si="5348"/>
        <v>0</v>
      </c>
      <c r="AH3839" s="12">
        <f t="shared" si="5348"/>
        <v>0</v>
      </c>
      <c r="AI3839" s="12">
        <f t="shared" si="5348"/>
        <v>0</v>
      </c>
      <c r="AJ3839" s="12">
        <f t="shared" ref="AJ3839" si="5349">SUM(AJ3840:AJ3841)</f>
        <v>0</v>
      </c>
      <c r="AK3839" s="12">
        <f t="shared" si="5348"/>
        <v>0</v>
      </c>
      <c r="AL3839" s="12">
        <f t="shared" si="5348"/>
        <v>0</v>
      </c>
      <c r="AM3839" s="12">
        <f t="shared" si="5348"/>
        <v>0</v>
      </c>
      <c r="AN3839" s="12">
        <f t="shared" si="5348"/>
        <v>0</v>
      </c>
      <c r="AO3839" s="12">
        <f t="shared" si="5348"/>
        <v>0</v>
      </c>
      <c r="AP3839" s="12">
        <f t="shared" si="5348"/>
        <v>0</v>
      </c>
      <c r="AQ3839" s="12">
        <f t="shared" si="5348"/>
        <v>0</v>
      </c>
      <c r="AR3839" s="12">
        <f t="shared" si="5348"/>
        <v>0</v>
      </c>
      <c r="AS3839" s="12">
        <f t="shared" si="5348"/>
        <v>0</v>
      </c>
      <c r="AT3839" s="12">
        <f t="shared" si="5348"/>
        <v>0</v>
      </c>
      <c r="AU3839" s="12">
        <f t="shared" si="5348"/>
        <v>0</v>
      </c>
      <c r="AV3839" s="12">
        <f t="shared" si="5348"/>
        <v>0</v>
      </c>
      <c r="AW3839" s="12">
        <v>0</v>
      </c>
      <c r="AX3839" s="12">
        <v>0</v>
      </c>
      <c r="AY3839" s="12">
        <f t="shared" ref="AY3839:BQ3839" si="5350">SUM(AY3840:AY3841)</f>
        <v>0</v>
      </c>
      <c r="AZ3839" s="12">
        <f t="shared" si="5350"/>
        <v>0</v>
      </c>
      <c r="BA3839" s="12">
        <f t="shared" si="5350"/>
        <v>0</v>
      </c>
      <c r="BB3839" s="12">
        <f t="shared" si="5350"/>
        <v>0</v>
      </c>
      <c r="BC3839" s="12">
        <f t="shared" si="5350"/>
        <v>0</v>
      </c>
      <c r="BD3839" s="12">
        <f t="shared" si="5350"/>
        <v>0</v>
      </c>
      <c r="BE3839" s="12">
        <f t="shared" ref="BE3839" si="5351">SUM(BE3840:BE3841)</f>
        <v>0</v>
      </c>
      <c r="BF3839" s="12">
        <f t="shared" si="5350"/>
        <v>0</v>
      </c>
      <c r="BG3839" s="12">
        <f t="shared" si="5350"/>
        <v>0</v>
      </c>
      <c r="BH3839" s="12">
        <f t="shared" si="5350"/>
        <v>0</v>
      </c>
      <c r="BI3839" s="12">
        <f t="shared" si="5350"/>
        <v>0</v>
      </c>
      <c r="BJ3839" s="12">
        <f t="shared" si="5350"/>
        <v>0</v>
      </c>
      <c r="BK3839" s="12">
        <f t="shared" si="5350"/>
        <v>0</v>
      </c>
      <c r="BL3839" s="12">
        <f t="shared" si="5350"/>
        <v>0</v>
      </c>
      <c r="BM3839" s="12">
        <f t="shared" si="5350"/>
        <v>0</v>
      </c>
      <c r="BN3839" s="12">
        <f t="shared" si="5350"/>
        <v>0</v>
      </c>
      <c r="BO3839" s="12">
        <f t="shared" si="5350"/>
        <v>0</v>
      </c>
      <c r="BP3839" s="12">
        <f t="shared" si="5350"/>
        <v>0</v>
      </c>
      <c r="BQ3839" s="12">
        <f t="shared" si="5350"/>
        <v>0</v>
      </c>
      <c r="BR3839" s="12">
        <v>0</v>
      </c>
      <c r="BS3839" s="12">
        <v>0</v>
      </c>
    </row>
    <row r="3840" spans="1:71" x14ac:dyDescent="0.25">
      <c r="A3840" s="4" t="s">
        <v>915</v>
      </c>
      <c r="B3840" s="4" t="s">
        <v>75</v>
      </c>
      <c r="C3840" s="4" t="s">
        <v>1585</v>
      </c>
      <c r="D3840" s="65" t="s">
        <v>1586</v>
      </c>
      <c r="E3840" s="75">
        <v>8213</v>
      </c>
      <c r="F3840" s="65"/>
      <c r="G3840" s="61" t="s">
        <v>1894</v>
      </c>
      <c r="H3840" s="13" t="s">
        <v>68</v>
      </c>
      <c r="I3840" s="14">
        <v>7500</v>
      </c>
      <c r="J3840" s="14"/>
      <c r="K3840" s="14"/>
      <c r="L3840" s="14"/>
      <c r="M3840" s="14"/>
      <c r="N3840" s="14"/>
      <c r="O3840" s="14">
        <f t="shared" si="5295"/>
        <v>7500</v>
      </c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>
        <v>0</v>
      </c>
      <c r="AC3840" s="14">
        <v>7500</v>
      </c>
      <c r="AD3840" s="14">
        <v>0</v>
      </c>
      <c r="AE3840" s="14"/>
      <c r="AF3840" s="14"/>
      <c r="AG3840" s="14"/>
      <c r="AH3840" s="14"/>
      <c r="AI3840" s="14"/>
      <c r="AJ3840" s="14">
        <f t="shared" si="5296"/>
        <v>0</v>
      </c>
      <c r="AK3840" s="14"/>
      <c r="AL3840" s="14"/>
      <c r="AM3840" s="14"/>
      <c r="AN3840" s="14"/>
      <c r="AO3840" s="14"/>
      <c r="AP3840" s="14"/>
      <c r="AQ3840" s="14"/>
      <c r="AR3840" s="14"/>
      <c r="AS3840" s="14"/>
      <c r="AT3840" s="14"/>
      <c r="AU3840" s="14"/>
      <c r="AV3840" s="14"/>
      <c r="AW3840" s="14">
        <v>0</v>
      </c>
      <c r="AX3840" s="14">
        <v>0</v>
      </c>
      <c r="AY3840" s="14">
        <v>0</v>
      </c>
      <c r="AZ3840" s="14"/>
      <c r="BA3840" s="14"/>
      <c r="BB3840" s="14"/>
      <c r="BC3840" s="14"/>
      <c r="BD3840" s="14"/>
      <c r="BE3840" s="14">
        <f t="shared" si="5297"/>
        <v>0</v>
      </c>
      <c r="BF3840" s="14"/>
      <c r="BG3840" s="14"/>
      <c r="BH3840" s="14"/>
      <c r="BI3840" s="14"/>
      <c r="BJ3840" s="14"/>
      <c r="BK3840" s="14"/>
      <c r="BL3840" s="14"/>
      <c r="BM3840" s="14"/>
      <c r="BN3840" s="14"/>
      <c r="BO3840" s="14"/>
      <c r="BP3840" s="14"/>
      <c r="BQ3840" s="14"/>
      <c r="BR3840" s="14">
        <v>0</v>
      </c>
      <c r="BS3840" s="14">
        <v>0</v>
      </c>
    </row>
    <row r="3841" spans="1:71" x14ac:dyDescent="0.25">
      <c r="A3841" s="4" t="s">
        <v>915</v>
      </c>
      <c r="B3841" s="4" t="s">
        <v>75</v>
      </c>
      <c r="C3841" s="4" t="s">
        <v>1585</v>
      </c>
      <c r="D3841" s="65" t="s">
        <v>1586</v>
      </c>
      <c r="E3841" s="75">
        <v>8216</v>
      </c>
      <c r="F3841" s="65"/>
      <c r="G3841" s="61" t="s">
        <v>1894</v>
      </c>
      <c r="H3841" s="13" t="s">
        <v>306</v>
      </c>
      <c r="I3841" s="14">
        <v>0</v>
      </c>
      <c r="J3841" s="14"/>
      <c r="K3841" s="14"/>
      <c r="L3841" s="14"/>
      <c r="M3841" s="14"/>
      <c r="N3841" s="14"/>
      <c r="O3841" s="14">
        <f t="shared" si="5295"/>
        <v>0</v>
      </c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>
        <v>0</v>
      </c>
      <c r="AC3841" s="14">
        <v>0</v>
      </c>
      <c r="AD3841" s="14">
        <v>0</v>
      </c>
      <c r="AE3841" s="14"/>
      <c r="AF3841" s="14"/>
      <c r="AG3841" s="14"/>
      <c r="AH3841" s="14"/>
      <c r="AI3841" s="14"/>
      <c r="AJ3841" s="14">
        <f t="shared" si="5296"/>
        <v>0</v>
      </c>
      <c r="AK3841" s="14"/>
      <c r="AL3841" s="14"/>
      <c r="AM3841" s="14"/>
      <c r="AN3841" s="14"/>
      <c r="AO3841" s="14"/>
      <c r="AP3841" s="14"/>
      <c r="AQ3841" s="14"/>
      <c r="AR3841" s="14"/>
      <c r="AS3841" s="14"/>
      <c r="AT3841" s="14"/>
      <c r="AU3841" s="14"/>
      <c r="AV3841" s="14"/>
      <c r="AW3841" s="14">
        <v>0</v>
      </c>
      <c r="AX3841" s="14">
        <v>0</v>
      </c>
      <c r="AY3841" s="14">
        <v>0</v>
      </c>
      <c r="AZ3841" s="14"/>
      <c r="BA3841" s="14"/>
      <c r="BB3841" s="14"/>
      <c r="BC3841" s="14"/>
      <c r="BD3841" s="14"/>
      <c r="BE3841" s="14">
        <f t="shared" si="5297"/>
        <v>0</v>
      </c>
      <c r="BF3841" s="14"/>
      <c r="BG3841" s="14"/>
      <c r="BH3841" s="14"/>
      <c r="BI3841" s="14"/>
      <c r="BJ3841" s="14"/>
      <c r="BK3841" s="14"/>
      <c r="BL3841" s="14"/>
      <c r="BM3841" s="14"/>
      <c r="BN3841" s="14"/>
      <c r="BO3841" s="14"/>
      <c r="BP3841" s="14"/>
      <c r="BQ3841" s="14"/>
      <c r="BR3841" s="14">
        <v>0</v>
      </c>
      <c r="BS3841" s="14">
        <v>0</v>
      </c>
    </row>
    <row r="3842" spans="1:71" x14ac:dyDescent="0.25">
      <c r="A3842" s="13" t="s">
        <v>1</v>
      </c>
      <c r="B3842" s="13" t="s">
        <v>1</v>
      </c>
      <c r="C3842" s="13" t="s">
        <v>1</v>
      </c>
      <c r="D3842" s="60" t="s">
        <v>1</v>
      </c>
      <c r="E3842" s="60" t="s">
        <v>1</v>
      </c>
      <c r="F3842" s="60" t="s">
        <v>1</v>
      </c>
      <c r="G3842" s="13" t="s">
        <v>1</v>
      </c>
      <c r="H3842" s="10" t="s">
        <v>1595</v>
      </c>
      <c r="I3842" s="11">
        <f t="shared" ref="I3842:AA3842" si="5352">SUM(I3813,I3835,I3838)</f>
        <v>28900</v>
      </c>
      <c r="J3842" s="11">
        <f t="shared" si="5352"/>
        <v>0</v>
      </c>
      <c r="K3842" s="11">
        <f t="shared" si="5352"/>
        <v>0</v>
      </c>
      <c r="L3842" s="11">
        <f t="shared" si="5352"/>
        <v>0</v>
      </c>
      <c r="M3842" s="11">
        <f t="shared" si="5352"/>
        <v>0</v>
      </c>
      <c r="N3842" s="11">
        <f t="shared" si="5352"/>
        <v>0</v>
      </c>
      <c r="O3842" s="11">
        <f t="shared" si="5352"/>
        <v>28900</v>
      </c>
      <c r="P3842" s="11">
        <f t="shared" si="5352"/>
        <v>400</v>
      </c>
      <c r="Q3842" s="11">
        <f t="shared" si="5352"/>
        <v>1260</v>
      </c>
      <c r="R3842" s="11">
        <f t="shared" si="5352"/>
        <v>2285</v>
      </c>
      <c r="S3842" s="11">
        <f t="shared" si="5352"/>
        <v>0</v>
      </c>
      <c r="T3842" s="11">
        <f t="shared" si="5352"/>
        <v>0</v>
      </c>
      <c r="U3842" s="11">
        <f t="shared" si="5352"/>
        <v>0</v>
      </c>
      <c r="V3842" s="11">
        <f t="shared" si="5352"/>
        <v>0</v>
      </c>
      <c r="W3842" s="11">
        <f t="shared" si="5352"/>
        <v>0</v>
      </c>
      <c r="X3842" s="11">
        <f t="shared" si="5352"/>
        <v>0</v>
      </c>
      <c r="Y3842" s="11">
        <f t="shared" si="5352"/>
        <v>0</v>
      </c>
      <c r="Z3842" s="11">
        <f t="shared" si="5352"/>
        <v>0</v>
      </c>
      <c r="AA3842" s="11">
        <f t="shared" si="5352"/>
        <v>0</v>
      </c>
      <c r="AB3842" s="11">
        <v>3945</v>
      </c>
      <c r="AC3842" s="11">
        <v>24955</v>
      </c>
      <c r="AD3842" s="11">
        <f t="shared" ref="AD3842:AV3842" si="5353">SUM(AD3813,AD3835,AD3838)</f>
        <v>0</v>
      </c>
      <c r="AE3842" s="11">
        <f t="shared" si="5353"/>
        <v>0</v>
      </c>
      <c r="AF3842" s="11">
        <f t="shared" si="5353"/>
        <v>0</v>
      </c>
      <c r="AG3842" s="11">
        <f t="shared" si="5353"/>
        <v>0</v>
      </c>
      <c r="AH3842" s="11">
        <f t="shared" si="5353"/>
        <v>0</v>
      </c>
      <c r="AI3842" s="11">
        <f t="shared" si="5353"/>
        <v>0</v>
      </c>
      <c r="AJ3842" s="11">
        <f t="shared" si="5353"/>
        <v>0</v>
      </c>
      <c r="AK3842" s="11">
        <f t="shared" si="5353"/>
        <v>0</v>
      </c>
      <c r="AL3842" s="11">
        <f t="shared" si="5353"/>
        <v>0</v>
      </c>
      <c r="AM3842" s="11">
        <f t="shared" si="5353"/>
        <v>0</v>
      </c>
      <c r="AN3842" s="11">
        <f t="shared" si="5353"/>
        <v>0</v>
      </c>
      <c r="AO3842" s="11">
        <f t="shared" si="5353"/>
        <v>0</v>
      </c>
      <c r="AP3842" s="11">
        <f t="shared" si="5353"/>
        <v>0</v>
      </c>
      <c r="AQ3842" s="11">
        <f t="shared" si="5353"/>
        <v>0</v>
      </c>
      <c r="AR3842" s="11">
        <f t="shared" si="5353"/>
        <v>0</v>
      </c>
      <c r="AS3842" s="11">
        <f t="shared" si="5353"/>
        <v>0</v>
      </c>
      <c r="AT3842" s="11">
        <f t="shared" si="5353"/>
        <v>0</v>
      </c>
      <c r="AU3842" s="11">
        <f t="shared" si="5353"/>
        <v>0</v>
      </c>
      <c r="AV3842" s="11">
        <f t="shared" si="5353"/>
        <v>0</v>
      </c>
      <c r="AW3842" s="11">
        <v>0</v>
      </c>
      <c r="AX3842" s="11">
        <v>0</v>
      </c>
      <c r="AY3842" s="11">
        <f t="shared" ref="AY3842:BQ3842" si="5354">SUM(AY3813,AY3835,AY3838)</f>
        <v>0</v>
      </c>
      <c r="AZ3842" s="11">
        <f t="shared" si="5354"/>
        <v>9953</v>
      </c>
      <c r="BA3842" s="11">
        <f t="shared" si="5354"/>
        <v>0</v>
      </c>
      <c r="BB3842" s="11">
        <f t="shared" si="5354"/>
        <v>7559</v>
      </c>
      <c r="BC3842" s="11">
        <f t="shared" si="5354"/>
        <v>0</v>
      </c>
      <c r="BD3842" s="11">
        <f t="shared" si="5354"/>
        <v>0</v>
      </c>
      <c r="BE3842" s="11">
        <f t="shared" si="5354"/>
        <v>17512</v>
      </c>
      <c r="BF3842" s="11">
        <f t="shared" si="5354"/>
        <v>0</v>
      </c>
      <c r="BG3842" s="11">
        <f t="shared" si="5354"/>
        <v>5759</v>
      </c>
      <c r="BH3842" s="11">
        <f t="shared" si="5354"/>
        <v>11753</v>
      </c>
      <c r="BI3842" s="11">
        <f t="shared" si="5354"/>
        <v>0</v>
      </c>
      <c r="BJ3842" s="11">
        <f t="shared" si="5354"/>
        <v>0</v>
      </c>
      <c r="BK3842" s="11">
        <f t="shared" si="5354"/>
        <v>0</v>
      </c>
      <c r="BL3842" s="11">
        <f t="shared" si="5354"/>
        <v>0</v>
      </c>
      <c r="BM3842" s="11">
        <f t="shared" si="5354"/>
        <v>0</v>
      </c>
      <c r="BN3842" s="11">
        <f t="shared" si="5354"/>
        <v>0</v>
      </c>
      <c r="BO3842" s="11">
        <f t="shared" si="5354"/>
        <v>0</v>
      </c>
      <c r="BP3842" s="11">
        <f t="shared" si="5354"/>
        <v>0</v>
      </c>
      <c r="BQ3842" s="11">
        <f t="shared" si="5354"/>
        <v>0</v>
      </c>
      <c r="BR3842" s="11">
        <v>17512</v>
      </c>
      <c r="BS3842" s="11">
        <v>0</v>
      </c>
    </row>
    <row r="3843" spans="1:71" ht="15.75" thickBot="1" x14ac:dyDescent="0.3">
      <c r="A3843" s="13" t="s">
        <v>1</v>
      </c>
      <c r="B3843" s="13" t="s">
        <v>1</v>
      </c>
      <c r="C3843" s="13" t="s">
        <v>1</v>
      </c>
      <c r="D3843" s="60" t="s">
        <v>1</v>
      </c>
      <c r="E3843" s="60" t="s">
        <v>1</v>
      </c>
      <c r="F3843" s="60" t="s">
        <v>1</v>
      </c>
      <c r="G3843" s="13" t="s">
        <v>1</v>
      </c>
      <c r="H3843" s="2" t="s">
        <v>70</v>
      </c>
      <c r="I3843" s="13" t="s">
        <v>1</v>
      </c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>
        <v>0</v>
      </c>
      <c r="AC3843" s="13">
        <v>0</v>
      </c>
      <c r="AD3843" s="13" t="s">
        <v>1</v>
      </c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13"/>
      <c r="AQ3843" s="13"/>
      <c r="AR3843" s="13"/>
      <c r="AS3843" s="13"/>
      <c r="AT3843" s="13"/>
      <c r="AU3843" s="13"/>
      <c r="AV3843" s="13"/>
      <c r="AW3843" s="13">
        <v>0</v>
      </c>
      <c r="AX3843" s="13">
        <v>0</v>
      </c>
      <c r="AY3843" s="13" t="s">
        <v>1</v>
      </c>
      <c r="AZ3843" s="13"/>
      <c r="BA3843" s="13"/>
      <c r="BB3843" s="13"/>
      <c r="BC3843" s="13"/>
      <c r="BD3843" s="13"/>
      <c r="BE3843" s="13"/>
      <c r="BF3843" s="13"/>
      <c r="BG3843" s="13"/>
      <c r="BH3843" s="13"/>
      <c r="BI3843" s="13"/>
      <c r="BJ3843" s="13"/>
      <c r="BK3843" s="13"/>
      <c r="BL3843" s="13"/>
      <c r="BM3843" s="13"/>
      <c r="BN3843" s="13"/>
      <c r="BO3843" s="13"/>
      <c r="BP3843" s="13"/>
      <c r="BQ3843" s="13"/>
      <c r="BR3843" s="13">
        <v>0</v>
      </c>
      <c r="BS3843" s="13">
        <v>0</v>
      </c>
    </row>
    <row r="3844" spans="1:71" ht="69.75" customHeight="1" thickBot="1" x14ac:dyDescent="0.3">
      <c r="A3844" s="110" t="s">
        <v>1</v>
      </c>
      <c r="B3844" s="110" t="s">
        <v>1</v>
      </c>
      <c r="C3844" s="110" t="s">
        <v>1</v>
      </c>
      <c r="D3844" s="113" t="s">
        <v>1</v>
      </c>
      <c r="E3844" s="113" t="s">
        <v>1</v>
      </c>
      <c r="F3844" s="113" t="s">
        <v>1</v>
      </c>
      <c r="G3844" s="116" t="s">
        <v>1</v>
      </c>
      <c r="H3844" s="5" t="s">
        <v>71</v>
      </c>
      <c r="I3844" s="57" t="s">
        <v>11</v>
      </c>
      <c r="J3844" s="57" t="s">
        <v>1831</v>
      </c>
      <c r="K3844" s="57" t="s">
        <v>1784</v>
      </c>
      <c r="L3844" s="57" t="s">
        <v>1817</v>
      </c>
      <c r="M3844" s="57" t="s">
        <v>1818</v>
      </c>
      <c r="N3844" s="57" t="s">
        <v>1819</v>
      </c>
      <c r="O3844" s="57" t="s">
        <v>1835</v>
      </c>
      <c r="P3844" s="57" t="s">
        <v>1832</v>
      </c>
      <c r="Q3844" s="57" t="s">
        <v>1820</v>
      </c>
      <c r="R3844" s="57" t="s">
        <v>1821</v>
      </c>
      <c r="S3844" s="57" t="s">
        <v>1822</v>
      </c>
      <c r="T3844" s="57" t="s">
        <v>1823</v>
      </c>
      <c r="U3844" s="57" t="s">
        <v>1824</v>
      </c>
      <c r="V3844" s="57" t="s">
        <v>1825</v>
      </c>
      <c r="W3844" s="57" t="s">
        <v>1833</v>
      </c>
      <c r="X3844" s="57" t="s">
        <v>1834</v>
      </c>
      <c r="Y3844" s="57" t="s">
        <v>1826</v>
      </c>
      <c r="Z3844" s="57" t="s">
        <v>1827</v>
      </c>
      <c r="AA3844" s="57" t="s">
        <v>1828</v>
      </c>
      <c r="AB3844" s="57" t="s">
        <v>1829</v>
      </c>
      <c r="AC3844" s="57" t="s">
        <v>1830</v>
      </c>
      <c r="AD3844" s="58" t="s">
        <v>12</v>
      </c>
      <c r="AE3844" s="58" t="s">
        <v>1831</v>
      </c>
      <c r="AF3844" s="58" t="s">
        <v>1784</v>
      </c>
      <c r="AG3844" s="58" t="s">
        <v>1817</v>
      </c>
      <c r="AH3844" s="58" t="s">
        <v>1818</v>
      </c>
      <c r="AI3844" s="58" t="s">
        <v>1819</v>
      </c>
      <c r="AJ3844" s="58" t="s">
        <v>1836</v>
      </c>
      <c r="AK3844" s="58" t="s">
        <v>1832</v>
      </c>
      <c r="AL3844" s="58" t="s">
        <v>1820</v>
      </c>
      <c r="AM3844" s="58" t="s">
        <v>1821</v>
      </c>
      <c r="AN3844" s="58" t="s">
        <v>1822</v>
      </c>
      <c r="AO3844" s="58" t="s">
        <v>1823</v>
      </c>
      <c r="AP3844" s="58" t="s">
        <v>1824</v>
      </c>
      <c r="AQ3844" s="58" t="s">
        <v>1825</v>
      </c>
      <c r="AR3844" s="58" t="s">
        <v>1833</v>
      </c>
      <c r="AS3844" s="58" t="s">
        <v>1834</v>
      </c>
      <c r="AT3844" s="58" t="s">
        <v>1826</v>
      </c>
      <c r="AU3844" s="58" t="s">
        <v>1827</v>
      </c>
      <c r="AV3844" s="58" t="s">
        <v>1828</v>
      </c>
      <c r="AW3844" s="58" t="s">
        <v>1829</v>
      </c>
      <c r="AX3844" s="58" t="s">
        <v>1830</v>
      </c>
      <c r="AY3844" s="59" t="s">
        <v>13</v>
      </c>
      <c r="AZ3844" s="59" t="s">
        <v>1831</v>
      </c>
      <c r="BA3844" s="59" t="s">
        <v>1784</v>
      </c>
      <c r="BB3844" s="59" t="s">
        <v>1817</v>
      </c>
      <c r="BC3844" s="59" t="s">
        <v>1818</v>
      </c>
      <c r="BD3844" s="59" t="s">
        <v>1819</v>
      </c>
      <c r="BE3844" s="59" t="s">
        <v>1837</v>
      </c>
      <c r="BF3844" s="59" t="s">
        <v>1832</v>
      </c>
      <c r="BG3844" s="59" t="s">
        <v>1820</v>
      </c>
      <c r="BH3844" s="59" t="s">
        <v>1821</v>
      </c>
      <c r="BI3844" s="59" t="s">
        <v>1822</v>
      </c>
      <c r="BJ3844" s="59" t="s">
        <v>1823</v>
      </c>
      <c r="BK3844" s="59" t="s">
        <v>1824</v>
      </c>
      <c r="BL3844" s="59" t="s">
        <v>1825</v>
      </c>
      <c r="BM3844" s="59" t="s">
        <v>1833</v>
      </c>
      <c r="BN3844" s="59" t="s">
        <v>1834</v>
      </c>
      <c r="BO3844" s="59" t="s">
        <v>1826</v>
      </c>
      <c r="BP3844" s="59" t="s">
        <v>1827</v>
      </c>
      <c r="BQ3844" s="59" t="s">
        <v>1828</v>
      </c>
      <c r="BR3844" s="59" t="s">
        <v>1829</v>
      </c>
      <c r="BS3844" s="59" t="s">
        <v>1830</v>
      </c>
    </row>
    <row r="3845" spans="1:71" x14ac:dyDescent="0.25">
      <c r="A3845" s="111"/>
      <c r="B3845" s="111"/>
      <c r="C3845" s="111"/>
      <c r="D3845" s="114"/>
      <c r="E3845" s="114"/>
      <c r="F3845" s="114"/>
      <c r="G3845" s="117"/>
      <c r="H3845" s="15" t="s">
        <v>1</v>
      </c>
      <c r="I3845" s="9">
        <v>1</v>
      </c>
      <c r="J3845" s="9">
        <v>2</v>
      </c>
      <c r="K3845" s="9">
        <v>3</v>
      </c>
      <c r="L3845" s="9">
        <v>4</v>
      </c>
      <c r="M3845" s="9">
        <v>5</v>
      </c>
      <c r="N3845" s="9">
        <v>6</v>
      </c>
      <c r="O3845" s="9">
        <v>7</v>
      </c>
      <c r="P3845" s="9">
        <v>8</v>
      </c>
      <c r="Q3845" s="9">
        <v>9</v>
      </c>
      <c r="R3845" s="9">
        <v>10</v>
      </c>
      <c r="S3845" s="9">
        <v>11</v>
      </c>
      <c r="T3845" s="9">
        <v>12</v>
      </c>
      <c r="U3845" s="9">
        <v>13</v>
      </c>
      <c r="V3845" s="9">
        <v>14</v>
      </c>
      <c r="W3845" s="9">
        <v>15</v>
      </c>
      <c r="X3845" s="9">
        <v>16</v>
      </c>
      <c r="Y3845" s="9">
        <v>17</v>
      </c>
      <c r="Z3845" s="9">
        <v>18</v>
      </c>
      <c r="AA3845" s="9">
        <v>19</v>
      </c>
      <c r="AB3845" s="9">
        <v>20</v>
      </c>
      <c r="AC3845" s="9">
        <v>21</v>
      </c>
      <c r="AD3845" s="9">
        <v>1</v>
      </c>
      <c r="AE3845" s="9">
        <v>2</v>
      </c>
      <c r="AF3845" s="9">
        <v>3</v>
      </c>
      <c r="AG3845" s="9">
        <v>4</v>
      </c>
      <c r="AH3845" s="9">
        <v>5</v>
      </c>
      <c r="AI3845" s="9">
        <v>6</v>
      </c>
      <c r="AJ3845" s="9">
        <v>7</v>
      </c>
      <c r="AK3845" s="9">
        <v>8</v>
      </c>
      <c r="AL3845" s="9">
        <v>9</v>
      </c>
      <c r="AM3845" s="9">
        <v>10</v>
      </c>
      <c r="AN3845" s="9">
        <v>11</v>
      </c>
      <c r="AO3845" s="9">
        <v>12</v>
      </c>
      <c r="AP3845" s="9">
        <v>13</v>
      </c>
      <c r="AQ3845" s="9">
        <v>14</v>
      </c>
      <c r="AR3845" s="9">
        <v>15</v>
      </c>
      <c r="AS3845" s="9">
        <v>16</v>
      </c>
      <c r="AT3845" s="9">
        <v>17</v>
      </c>
      <c r="AU3845" s="9">
        <v>18</v>
      </c>
      <c r="AV3845" s="9">
        <v>19</v>
      </c>
      <c r="AW3845" s="9">
        <v>20</v>
      </c>
      <c r="AX3845" s="9">
        <v>21</v>
      </c>
      <c r="AY3845" s="9">
        <v>1</v>
      </c>
      <c r="AZ3845" s="9">
        <v>2</v>
      </c>
      <c r="BA3845" s="9">
        <v>3</v>
      </c>
      <c r="BB3845" s="9">
        <v>4</v>
      </c>
      <c r="BC3845" s="9">
        <v>5</v>
      </c>
      <c r="BD3845" s="9">
        <v>6</v>
      </c>
      <c r="BE3845" s="9">
        <v>7</v>
      </c>
      <c r="BF3845" s="9">
        <v>8</v>
      </c>
      <c r="BG3845" s="9">
        <v>9</v>
      </c>
      <c r="BH3845" s="9">
        <v>10</v>
      </c>
      <c r="BI3845" s="9">
        <v>11</v>
      </c>
      <c r="BJ3845" s="9">
        <v>12</v>
      </c>
      <c r="BK3845" s="9">
        <v>13</v>
      </c>
      <c r="BL3845" s="9">
        <v>14</v>
      </c>
      <c r="BM3845" s="9">
        <v>15</v>
      </c>
      <c r="BN3845" s="9">
        <v>16</v>
      </c>
      <c r="BO3845" s="9">
        <v>17</v>
      </c>
      <c r="BP3845" s="9">
        <v>18</v>
      </c>
      <c r="BQ3845" s="9">
        <v>19</v>
      </c>
      <c r="BR3845" s="9">
        <v>20</v>
      </c>
      <c r="BS3845" s="9">
        <v>21</v>
      </c>
    </row>
    <row r="3846" spans="1:71" x14ac:dyDescent="0.25">
      <c r="A3846" s="111"/>
      <c r="B3846" s="111"/>
      <c r="C3846" s="111"/>
      <c r="D3846" s="114"/>
      <c r="E3846" s="114"/>
      <c r="F3846" s="114"/>
      <c r="G3846" s="117"/>
      <c r="H3846" s="16" t="s">
        <v>1002</v>
      </c>
      <c r="I3846" s="17">
        <f t="shared" ref="I3846:AA3846" si="5355">SUM(I3842)</f>
        <v>28900</v>
      </c>
      <c r="J3846" s="17">
        <f t="shared" si="5355"/>
        <v>0</v>
      </c>
      <c r="K3846" s="17">
        <f t="shared" si="5355"/>
        <v>0</v>
      </c>
      <c r="L3846" s="17">
        <f t="shared" si="5355"/>
        <v>0</v>
      </c>
      <c r="M3846" s="17">
        <f t="shared" si="5355"/>
        <v>0</v>
      </c>
      <c r="N3846" s="17">
        <f t="shared" si="5355"/>
        <v>0</v>
      </c>
      <c r="O3846" s="17">
        <f t="shared" ref="O3846" si="5356">SUM(O3842)</f>
        <v>28900</v>
      </c>
      <c r="P3846" s="17">
        <f t="shared" si="5355"/>
        <v>400</v>
      </c>
      <c r="Q3846" s="17">
        <f t="shared" si="5355"/>
        <v>1260</v>
      </c>
      <c r="R3846" s="17">
        <f t="shared" si="5355"/>
        <v>2285</v>
      </c>
      <c r="S3846" s="17">
        <f t="shared" si="5355"/>
        <v>0</v>
      </c>
      <c r="T3846" s="17">
        <f t="shared" si="5355"/>
        <v>0</v>
      </c>
      <c r="U3846" s="17">
        <f t="shared" si="5355"/>
        <v>0</v>
      </c>
      <c r="V3846" s="17">
        <f t="shared" si="5355"/>
        <v>0</v>
      </c>
      <c r="W3846" s="17">
        <f t="shared" si="5355"/>
        <v>0</v>
      </c>
      <c r="X3846" s="17">
        <f t="shared" si="5355"/>
        <v>0</v>
      </c>
      <c r="Y3846" s="17">
        <f t="shared" si="5355"/>
        <v>0</v>
      </c>
      <c r="Z3846" s="17">
        <f t="shared" si="5355"/>
        <v>0</v>
      </c>
      <c r="AA3846" s="17">
        <f t="shared" si="5355"/>
        <v>0</v>
      </c>
      <c r="AB3846" s="17">
        <v>3945</v>
      </c>
      <c r="AC3846" s="17">
        <v>24955</v>
      </c>
      <c r="AD3846" s="17">
        <f t="shared" ref="AD3846:AV3846" si="5357">SUM(AD3842)</f>
        <v>0</v>
      </c>
      <c r="AE3846" s="17">
        <f t="shared" si="5357"/>
        <v>0</v>
      </c>
      <c r="AF3846" s="17">
        <f t="shared" si="5357"/>
        <v>0</v>
      </c>
      <c r="AG3846" s="17">
        <f t="shared" si="5357"/>
        <v>0</v>
      </c>
      <c r="AH3846" s="17">
        <f t="shared" si="5357"/>
        <v>0</v>
      </c>
      <c r="AI3846" s="17">
        <f t="shared" si="5357"/>
        <v>0</v>
      </c>
      <c r="AJ3846" s="17">
        <f t="shared" ref="AJ3846" si="5358">SUM(AJ3842)</f>
        <v>0</v>
      </c>
      <c r="AK3846" s="17">
        <f t="shared" si="5357"/>
        <v>0</v>
      </c>
      <c r="AL3846" s="17">
        <f t="shared" si="5357"/>
        <v>0</v>
      </c>
      <c r="AM3846" s="17">
        <f t="shared" si="5357"/>
        <v>0</v>
      </c>
      <c r="AN3846" s="17">
        <f t="shared" si="5357"/>
        <v>0</v>
      </c>
      <c r="AO3846" s="17">
        <f t="shared" si="5357"/>
        <v>0</v>
      </c>
      <c r="AP3846" s="17">
        <f t="shared" si="5357"/>
        <v>0</v>
      </c>
      <c r="AQ3846" s="17">
        <f t="shared" si="5357"/>
        <v>0</v>
      </c>
      <c r="AR3846" s="17">
        <f t="shared" si="5357"/>
        <v>0</v>
      </c>
      <c r="AS3846" s="17">
        <f t="shared" si="5357"/>
        <v>0</v>
      </c>
      <c r="AT3846" s="17">
        <f t="shared" si="5357"/>
        <v>0</v>
      </c>
      <c r="AU3846" s="17">
        <f t="shared" si="5357"/>
        <v>0</v>
      </c>
      <c r="AV3846" s="17">
        <f t="shared" si="5357"/>
        <v>0</v>
      </c>
      <c r="AW3846" s="17">
        <v>0</v>
      </c>
      <c r="AX3846" s="17">
        <v>0</v>
      </c>
      <c r="AY3846" s="17">
        <f t="shared" ref="AY3846:BQ3846" si="5359">SUM(AY3842)</f>
        <v>0</v>
      </c>
      <c r="AZ3846" s="17">
        <f t="shared" si="5359"/>
        <v>9953</v>
      </c>
      <c r="BA3846" s="17">
        <f t="shared" si="5359"/>
        <v>0</v>
      </c>
      <c r="BB3846" s="17">
        <f t="shared" si="5359"/>
        <v>7559</v>
      </c>
      <c r="BC3846" s="17">
        <f t="shared" si="5359"/>
        <v>0</v>
      </c>
      <c r="BD3846" s="17">
        <f t="shared" si="5359"/>
        <v>0</v>
      </c>
      <c r="BE3846" s="17">
        <f t="shared" ref="BE3846" si="5360">SUM(BE3842)</f>
        <v>17512</v>
      </c>
      <c r="BF3846" s="17">
        <f t="shared" si="5359"/>
        <v>0</v>
      </c>
      <c r="BG3846" s="17">
        <f t="shared" si="5359"/>
        <v>5759</v>
      </c>
      <c r="BH3846" s="17">
        <f t="shared" si="5359"/>
        <v>11753</v>
      </c>
      <c r="BI3846" s="17">
        <f t="shared" si="5359"/>
        <v>0</v>
      </c>
      <c r="BJ3846" s="17">
        <f t="shared" si="5359"/>
        <v>0</v>
      </c>
      <c r="BK3846" s="17">
        <f t="shared" si="5359"/>
        <v>0</v>
      </c>
      <c r="BL3846" s="17">
        <f t="shared" si="5359"/>
        <v>0</v>
      </c>
      <c r="BM3846" s="17">
        <f t="shared" si="5359"/>
        <v>0</v>
      </c>
      <c r="BN3846" s="17">
        <f t="shared" si="5359"/>
        <v>0</v>
      </c>
      <c r="BO3846" s="17">
        <f t="shared" si="5359"/>
        <v>0</v>
      </c>
      <c r="BP3846" s="17">
        <f t="shared" si="5359"/>
        <v>0</v>
      </c>
      <c r="BQ3846" s="17">
        <f t="shared" si="5359"/>
        <v>0</v>
      </c>
      <c r="BR3846" s="17">
        <v>17512</v>
      </c>
      <c r="BS3846" s="17">
        <v>0</v>
      </c>
    </row>
    <row r="3847" spans="1:71" x14ac:dyDescent="0.25">
      <c r="A3847" s="111"/>
      <c r="B3847" s="111"/>
      <c r="C3847" s="111"/>
      <c r="D3847" s="114"/>
      <c r="E3847" s="114"/>
      <c r="F3847" s="114"/>
      <c r="G3847" s="117"/>
      <c r="H3847" s="18" t="s">
        <v>73</v>
      </c>
      <c r="I3847" s="17">
        <f t="shared" ref="I3847:AA3847" si="5361">SUM(I3846)</f>
        <v>28900</v>
      </c>
      <c r="J3847" s="17">
        <f t="shared" si="5361"/>
        <v>0</v>
      </c>
      <c r="K3847" s="17">
        <f t="shared" si="5361"/>
        <v>0</v>
      </c>
      <c r="L3847" s="17">
        <f t="shared" si="5361"/>
        <v>0</v>
      </c>
      <c r="M3847" s="17">
        <f t="shared" si="5361"/>
        <v>0</v>
      </c>
      <c r="N3847" s="17">
        <f t="shared" si="5361"/>
        <v>0</v>
      </c>
      <c r="O3847" s="17">
        <f t="shared" ref="O3847" si="5362">SUM(O3846)</f>
        <v>28900</v>
      </c>
      <c r="P3847" s="17">
        <f t="shared" si="5361"/>
        <v>400</v>
      </c>
      <c r="Q3847" s="17">
        <f t="shared" si="5361"/>
        <v>1260</v>
      </c>
      <c r="R3847" s="17">
        <f t="shared" si="5361"/>
        <v>2285</v>
      </c>
      <c r="S3847" s="17">
        <f t="shared" si="5361"/>
        <v>0</v>
      </c>
      <c r="T3847" s="17">
        <f t="shared" si="5361"/>
        <v>0</v>
      </c>
      <c r="U3847" s="17">
        <f t="shared" si="5361"/>
        <v>0</v>
      </c>
      <c r="V3847" s="17">
        <f t="shared" si="5361"/>
        <v>0</v>
      </c>
      <c r="W3847" s="17">
        <f t="shared" si="5361"/>
        <v>0</v>
      </c>
      <c r="X3847" s="17">
        <f t="shared" si="5361"/>
        <v>0</v>
      </c>
      <c r="Y3847" s="17">
        <f t="shared" si="5361"/>
        <v>0</v>
      </c>
      <c r="Z3847" s="17">
        <f t="shared" si="5361"/>
        <v>0</v>
      </c>
      <c r="AA3847" s="17">
        <f t="shared" si="5361"/>
        <v>0</v>
      </c>
      <c r="AB3847" s="17">
        <v>3945</v>
      </c>
      <c r="AC3847" s="17">
        <v>24955</v>
      </c>
      <c r="AD3847" s="17">
        <f t="shared" ref="AD3847:AV3847" si="5363">SUM(AD3846)</f>
        <v>0</v>
      </c>
      <c r="AE3847" s="17">
        <f t="shared" si="5363"/>
        <v>0</v>
      </c>
      <c r="AF3847" s="17">
        <f t="shared" si="5363"/>
        <v>0</v>
      </c>
      <c r="AG3847" s="17">
        <f t="shared" si="5363"/>
        <v>0</v>
      </c>
      <c r="AH3847" s="17">
        <f t="shared" si="5363"/>
        <v>0</v>
      </c>
      <c r="AI3847" s="17">
        <f t="shared" si="5363"/>
        <v>0</v>
      </c>
      <c r="AJ3847" s="17">
        <f t="shared" ref="AJ3847" si="5364">SUM(AJ3846)</f>
        <v>0</v>
      </c>
      <c r="AK3847" s="17">
        <f t="shared" si="5363"/>
        <v>0</v>
      </c>
      <c r="AL3847" s="17">
        <f t="shared" si="5363"/>
        <v>0</v>
      </c>
      <c r="AM3847" s="17">
        <f t="shared" si="5363"/>
        <v>0</v>
      </c>
      <c r="AN3847" s="17">
        <f t="shared" si="5363"/>
        <v>0</v>
      </c>
      <c r="AO3847" s="17">
        <f t="shared" si="5363"/>
        <v>0</v>
      </c>
      <c r="AP3847" s="17">
        <f t="shared" si="5363"/>
        <v>0</v>
      </c>
      <c r="AQ3847" s="17">
        <f t="shared" si="5363"/>
        <v>0</v>
      </c>
      <c r="AR3847" s="17">
        <f t="shared" si="5363"/>
        <v>0</v>
      </c>
      <c r="AS3847" s="17">
        <f t="shared" si="5363"/>
        <v>0</v>
      </c>
      <c r="AT3847" s="17">
        <f t="shared" si="5363"/>
        <v>0</v>
      </c>
      <c r="AU3847" s="17">
        <f t="shared" si="5363"/>
        <v>0</v>
      </c>
      <c r="AV3847" s="17">
        <f t="shared" si="5363"/>
        <v>0</v>
      </c>
      <c r="AW3847" s="17">
        <v>0</v>
      </c>
      <c r="AX3847" s="17">
        <v>0</v>
      </c>
      <c r="AY3847" s="17">
        <f t="shared" ref="AY3847:BQ3847" si="5365">SUM(AY3846)</f>
        <v>0</v>
      </c>
      <c r="AZ3847" s="17">
        <f t="shared" si="5365"/>
        <v>9953</v>
      </c>
      <c r="BA3847" s="17">
        <f t="shared" si="5365"/>
        <v>0</v>
      </c>
      <c r="BB3847" s="17">
        <f t="shared" si="5365"/>
        <v>7559</v>
      </c>
      <c r="BC3847" s="17">
        <f t="shared" si="5365"/>
        <v>0</v>
      </c>
      <c r="BD3847" s="17">
        <f t="shared" si="5365"/>
        <v>0</v>
      </c>
      <c r="BE3847" s="17">
        <f t="shared" ref="BE3847" si="5366">SUM(BE3846)</f>
        <v>17512</v>
      </c>
      <c r="BF3847" s="17">
        <f t="shared" si="5365"/>
        <v>0</v>
      </c>
      <c r="BG3847" s="17">
        <f t="shared" si="5365"/>
        <v>5759</v>
      </c>
      <c r="BH3847" s="17">
        <f t="shared" si="5365"/>
        <v>11753</v>
      </c>
      <c r="BI3847" s="17">
        <f t="shared" si="5365"/>
        <v>0</v>
      </c>
      <c r="BJ3847" s="17">
        <f t="shared" si="5365"/>
        <v>0</v>
      </c>
      <c r="BK3847" s="17">
        <f t="shared" si="5365"/>
        <v>0</v>
      </c>
      <c r="BL3847" s="17">
        <f t="shared" si="5365"/>
        <v>0</v>
      </c>
      <c r="BM3847" s="17">
        <f t="shared" si="5365"/>
        <v>0</v>
      </c>
      <c r="BN3847" s="17">
        <f t="shared" si="5365"/>
        <v>0</v>
      </c>
      <c r="BO3847" s="17">
        <f t="shared" si="5365"/>
        <v>0</v>
      </c>
      <c r="BP3847" s="17">
        <f t="shared" si="5365"/>
        <v>0</v>
      </c>
      <c r="BQ3847" s="17">
        <f t="shared" si="5365"/>
        <v>0</v>
      </c>
      <c r="BR3847" s="17">
        <v>17512</v>
      </c>
      <c r="BS3847" s="17">
        <v>0</v>
      </c>
    </row>
    <row r="3848" spans="1:71" x14ac:dyDescent="0.25">
      <c r="A3848" s="112"/>
      <c r="B3848" s="112"/>
      <c r="C3848" s="112"/>
      <c r="D3848" s="115"/>
      <c r="E3848" s="115"/>
      <c r="F3848" s="115"/>
      <c r="G3848" s="118"/>
      <c r="O3848">
        <f t="shared" si="5295"/>
        <v>0</v>
      </c>
      <c r="AB3848">
        <v>0</v>
      </c>
      <c r="AC3848">
        <v>0</v>
      </c>
      <c r="AJ3848">
        <f t="shared" si="5296"/>
        <v>0</v>
      </c>
      <c r="AW3848">
        <v>0</v>
      </c>
      <c r="AX3848">
        <v>0</v>
      </c>
      <c r="BE3848">
        <f t="shared" si="5297"/>
        <v>0</v>
      </c>
      <c r="BR3848">
        <v>0</v>
      </c>
      <c r="BS3848">
        <v>0</v>
      </c>
    </row>
    <row r="3849" spans="1:71" ht="15.75" thickBot="1" x14ac:dyDescent="0.3">
      <c r="A3849" s="13" t="s">
        <v>1</v>
      </c>
      <c r="B3849" s="13" t="s">
        <v>1</v>
      </c>
      <c r="C3849" s="13" t="s">
        <v>1</v>
      </c>
      <c r="D3849" s="60" t="s">
        <v>1</v>
      </c>
      <c r="E3849" s="60" t="s">
        <v>1</v>
      </c>
      <c r="F3849" s="60" t="s">
        <v>1</v>
      </c>
      <c r="G3849" s="13" t="s">
        <v>1</v>
      </c>
      <c r="H3849" s="19" t="s">
        <v>1</v>
      </c>
      <c r="I3849" s="19" t="s">
        <v>1</v>
      </c>
      <c r="J3849" s="19"/>
      <c r="K3849" s="19"/>
      <c r="L3849" s="19"/>
      <c r="M3849" s="19"/>
      <c r="N3849" s="19"/>
      <c r="O3849" s="19"/>
      <c r="P3849" s="19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>
        <v>0</v>
      </c>
      <c r="AC3849" s="19">
        <v>0</v>
      </c>
      <c r="AD3849" s="19" t="s">
        <v>1</v>
      </c>
      <c r="AE3849" s="19"/>
      <c r="AF3849" s="19"/>
      <c r="AG3849" s="19"/>
      <c r="AH3849" s="19"/>
      <c r="AI3849" s="19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>
        <v>0</v>
      </c>
      <c r="AX3849" s="19">
        <v>0</v>
      </c>
      <c r="AY3849" s="19" t="s">
        <v>1</v>
      </c>
      <c r="AZ3849" s="19"/>
      <c r="BA3849" s="19"/>
      <c r="BB3849" s="19"/>
      <c r="BC3849" s="19"/>
      <c r="BD3849" s="19"/>
      <c r="BE3849" s="19"/>
      <c r="BF3849" s="19"/>
      <c r="BG3849" s="19"/>
      <c r="BH3849" s="19"/>
      <c r="BI3849" s="19"/>
      <c r="BJ3849" s="19"/>
      <c r="BK3849" s="19"/>
      <c r="BL3849" s="19"/>
      <c r="BM3849" s="19"/>
      <c r="BN3849" s="19"/>
      <c r="BO3849" s="19"/>
      <c r="BP3849" s="19"/>
      <c r="BQ3849" s="19"/>
      <c r="BR3849" s="19">
        <v>0</v>
      </c>
      <c r="BS3849" s="19">
        <v>0</v>
      </c>
    </row>
    <row r="3850" spans="1:71" ht="69.75" customHeight="1" thickBot="1" x14ac:dyDescent="0.3">
      <c r="A3850" s="5" t="s">
        <v>4</v>
      </c>
      <c r="B3850" s="5" t="s">
        <v>5</v>
      </c>
      <c r="C3850" s="5" t="s">
        <v>6</v>
      </c>
      <c r="D3850" s="66" t="s">
        <v>1</v>
      </c>
      <c r="E3850" s="74" t="s">
        <v>7</v>
      </c>
      <c r="F3850" s="74" t="s">
        <v>8</v>
      </c>
      <c r="G3850" s="5" t="s">
        <v>9</v>
      </c>
      <c r="H3850" s="5" t="s">
        <v>10</v>
      </c>
      <c r="I3850" s="57" t="s">
        <v>11</v>
      </c>
      <c r="J3850" s="57" t="s">
        <v>1831</v>
      </c>
      <c r="K3850" s="57" t="s">
        <v>1784</v>
      </c>
      <c r="L3850" s="57" t="s">
        <v>1817</v>
      </c>
      <c r="M3850" s="57" t="s">
        <v>1818</v>
      </c>
      <c r="N3850" s="57" t="s">
        <v>1819</v>
      </c>
      <c r="O3850" s="57" t="s">
        <v>1835</v>
      </c>
      <c r="P3850" s="57" t="s">
        <v>1832</v>
      </c>
      <c r="Q3850" s="57" t="s">
        <v>1820</v>
      </c>
      <c r="R3850" s="57" t="s">
        <v>1821</v>
      </c>
      <c r="S3850" s="57" t="s">
        <v>1822</v>
      </c>
      <c r="T3850" s="57" t="s">
        <v>1823</v>
      </c>
      <c r="U3850" s="57" t="s">
        <v>1824</v>
      </c>
      <c r="V3850" s="57" t="s">
        <v>1825</v>
      </c>
      <c r="W3850" s="57" t="s">
        <v>1833</v>
      </c>
      <c r="X3850" s="57" t="s">
        <v>1834</v>
      </c>
      <c r="Y3850" s="57" t="s">
        <v>1826</v>
      </c>
      <c r="Z3850" s="57" t="s">
        <v>1827</v>
      </c>
      <c r="AA3850" s="57" t="s">
        <v>1828</v>
      </c>
      <c r="AB3850" s="57" t="s">
        <v>1829</v>
      </c>
      <c r="AC3850" s="57" t="s">
        <v>1830</v>
      </c>
      <c r="AD3850" s="58" t="s">
        <v>12</v>
      </c>
      <c r="AE3850" s="58" t="s">
        <v>1831</v>
      </c>
      <c r="AF3850" s="58" t="s">
        <v>1784</v>
      </c>
      <c r="AG3850" s="58" t="s">
        <v>1817</v>
      </c>
      <c r="AH3850" s="58" t="s">
        <v>1818</v>
      </c>
      <c r="AI3850" s="58" t="s">
        <v>1819</v>
      </c>
      <c r="AJ3850" s="58" t="s">
        <v>1836</v>
      </c>
      <c r="AK3850" s="58" t="s">
        <v>1832</v>
      </c>
      <c r="AL3850" s="58" t="s">
        <v>1820</v>
      </c>
      <c r="AM3850" s="58" t="s">
        <v>1821</v>
      </c>
      <c r="AN3850" s="58" t="s">
        <v>1822</v>
      </c>
      <c r="AO3850" s="58" t="s">
        <v>1823</v>
      </c>
      <c r="AP3850" s="58" t="s">
        <v>1824</v>
      </c>
      <c r="AQ3850" s="58" t="s">
        <v>1825</v>
      </c>
      <c r="AR3850" s="58" t="s">
        <v>1833</v>
      </c>
      <c r="AS3850" s="58" t="s">
        <v>1834</v>
      </c>
      <c r="AT3850" s="58" t="s">
        <v>1826</v>
      </c>
      <c r="AU3850" s="58" t="s">
        <v>1827</v>
      </c>
      <c r="AV3850" s="58" t="s">
        <v>1828</v>
      </c>
      <c r="AW3850" s="58" t="s">
        <v>1829</v>
      </c>
      <c r="AX3850" s="58" t="s">
        <v>1830</v>
      </c>
      <c r="AY3850" s="59" t="s">
        <v>13</v>
      </c>
      <c r="AZ3850" s="59" t="s">
        <v>1831</v>
      </c>
      <c r="BA3850" s="59" t="s">
        <v>1784</v>
      </c>
      <c r="BB3850" s="59" t="s">
        <v>1817</v>
      </c>
      <c r="BC3850" s="59" t="s">
        <v>1818</v>
      </c>
      <c r="BD3850" s="59" t="s">
        <v>1819</v>
      </c>
      <c r="BE3850" s="59" t="s">
        <v>1837</v>
      </c>
      <c r="BF3850" s="59" t="s">
        <v>1832</v>
      </c>
      <c r="BG3850" s="59" t="s">
        <v>1820</v>
      </c>
      <c r="BH3850" s="59" t="s">
        <v>1821</v>
      </c>
      <c r="BI3850" s="59" t="s">
        <v>1822</v>
      </c>
      <c r="BJ3850" s="59" t="s">
        <v>1823</v>
      </c>
      <c r="BK3850" s="59" t="s">
        <v>1824</v>
      </c>
      <c r="BL3850" s="59" t="s">
        <v>1825</v>
      </c>
      <c r="BM3850" s="59" t="s">
        <v>1833</v>
      </c>
      <c r="BN3850" s="59" t="s">
        <v>1834</v>
      </c>
      <c r="BO3850" s="59" t="s">
        <v>1826</v>
      </c>
      <c r="BP3850" s="59" t="s">
        <v>1827</v>
      </c>
      <c r="BQ3850" s="59" t="s">
        <v>1828</v>
      </c>
      <c r="BR3850" s="59" t="s">
        <v>1829</v>
      </c>
      <c r="BS3850" s="59" t="s">
        <v>1830</v>
      </c>
    </row>
    <row r="3851" spans="1:71" x14ac:dyDescent="0.25">
      <c r="A3851" s="6" t="s">
        <v>1</v>
      </c>
      <c r="B3851" s="6" t="s">
        <v>1</v>
      </c>
      <c r="C3851" s="6" t="s">
        <v>1</v>
      </c>
      <c r="D3851" s="67" t="s">
        <v>1</v>
      </c>
      <c r="E3851" s="67" t="s">
        <v>1</v>
      </c>
      <c r="F3851" s="80" t="s">
        <v>1</v>
      </c>
      <c r="G3851" s="7" t="s">
        <v>1</v>
      </c>
      <c r="H3851" s="8" t="s">
        <v>1</v>
      </c>
      <c r="I3851" s="9">
        <v>1</v>
      </c>
      <c r="J3851" s="9">
        <v>2</v>
      </c>
      <c r="K3851" s="9">
        <v>3</v>
      </c>
      <c r="L3851" s="9">
        <v>4</v>
      </c>
      <c r="M3851" s="9">
        <v>5</v>
      </c>
      <c r="N3851" s="9">
        <v>6</v>
      </c>
      <c r="O3851" s="9">
        <v>7</v>
      </c>
      <c r="P3851" s="9">
        <v>8</v>
      </c>
      <c r="Q3851" s="9">
        <v>9</v>
      </c>
      <c r="R3851" s="9">
        <v>10</v>
      </c>
      <c r="S3851" s="9">
        <v>11</v>
      </c>
      <c r="T3851" s="9">
        <v>12</v>
      </c>
      <c r="U3851" s="9">
        <v>13</v>
      </c>
      <c r="V3851" s="9">
        <v>14</v>
      </c>
      <c r="W3851" s="9">
        <v>15</v>
      </c>
      <c r="X3851" s="9">
        <v>16</v>
      </c>
      <c r="Y3851" s="9">
        <v>17</v>
      </c>
      <c r="Z3851" s="9">
        <v>18</v>
      </c>
      <c r="AA3851" s="9">
        <v>19</v>
      </c>
      <c r="AB3851" s="9">
        <v>20</v>
      </c>
      <c r="AC3851" s="9">
        <v>21</v>
      </c>
      <c r="AD3851" s="9">
        <v>1</v>
      </c>
      <c r="AE3851" s="9">
        <v>2</v>
      </c>
      <c r="AF3851" s="9">
        <v>3</v>
      </c>
      <c r="AG3851" s="9">
        <v>4</v>
      </c>
      <c r="AH3851" s="9">
        <v>5</v>
      </c>
      <c r="AI3851" s="9">
        <v>6</v>
      </c>
      <c r="AJ3851" s="9">
        <v>7</v>
      </c>
      <c r="AK3851" s="9">
        <v>8</v>
      </c>
      <c r="AL3851" s="9">
        <v>9</v>
      </c>
      <c r="AM3851" s="9">
        <v>10</v>
      </c>
      <c r="AN3851" s="9">
        <v>11</v>
      </c>
      <c r="AO3851" s="9">
        <v>12</v>
      </c>
      <c r="AP3851" s="9">
        <v>13</v>
      </c>
      <c r="AQ3851" s="9">
        <v>14</v>
      </c>
      <c r="AR3851" s="9">
        <v>15</v>
      </c>
      <c r="AS3851" s="9">
        <v>16</v>
      </c>
      <c r="AT3851" s="9">
        <v>17</v>
      </c>
      <c r="AU3851" s="9">
        <v>18</v>
      </c>
      <c r="AV3851" s="9">
        <v>19</v>
      </c>
      <c r="AW3851" s="9">
        <v>20</v>
      </c>
      <c r="AX3851" s="9">
        <v>21</v>
      </c>
      <c r="AY3851" s="9">
        <v>1</v>
      </c>
      <c r="AZ3851" s="9">
        <v>2</v>
      </c>
      <c r="BA3851" s="9">
        <v>3</v>
      </c>
      <c r="BB3851" s="9">
        <v>4</v>
      </c>
      <c r="BC3851" s="9">
        <v>5</v>
      </c>
      <c r="BD3851" s="9">
        <v>6</v>
      </c>
      <c r="BE3851" s="9">
        <v>7</v>
      </c>
      <c r="BF3851" s="9">
        <v>8</v>
      </c>
      <c r="BG3851" s="9">
        <v>9</v>
      </c>
      <c r="BH3851" s="9">
        <v>10</v>
      </c>
      <c r="BI3851" s="9">
        <v>11</v>
      </c>
      <c r="BJ3851" s="9">
        <v>12</v>
      </c>
      <c r="BK3851" s="9">
        <v>13</v>
      </c>
      <c r="BL3851" s="9">
        <v>14</v>
      </c>
      <c r="BM3851" s="9">
        <v>15</v>
      </c>
      <c r="BN3851" s="9">
        <v>16</v>
      </c>
      <c r="BO3851" s="9">
        <v>17</v>
      </c>
      <c r="BP3851" s="9">
        <v>18</v>
      </c>
      <c r="BQ3851" s="9">
        <v>19</v>
      </c>
      <c r="BR3851" s="9">
        <v>20</v>
      </c>
      <c r="BS3851" s="9">
        <v>21</v>
      </c>
    </row>
    <row r="3852" spans="1:71" x14ac:dyDescent="0.25">
      <c r="A3852" s="1" t="s">
        <v>915</v>
      </c>
      <c r="B3852" s="1" t="s">
        <v>75</v>
      </c>
      <c r="C3852" s="4" t="s">
        <v>1596</v>
      </c>
      <c r="D3852" s="65" t="s">
        <v>1597</v>
      </c>
      <c r="E3852" s="64" t="s">
        <v>1</v>
      </c>
      <c r="F3852" s="64" t="s">
        <v>1</v>
      </c>
      <c r="G3852" s="2" t="s">
        <v>1</v>
      </c>
      <c r="H3852" s="2" t="s">
        <v>1598</v>
      </c>
      <c r="I3852" s="3" t="s">
        <v>1</v>
      </c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>
        <v>0</v>
      </c>
      <c r="AC3852" s="3">
        <v>0</v>
      </c>
      <c r="AD3852" s="3" t="s">
        <v>1</v>
      </c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>
        <v>0</v>
      </c>
      <c r="AX3852" s="3">
        <v>0</v>
      </c>
      <c r="AY3852" s="3" t="s">
        <v>1</v>
      </c>
      <c r="AZ3852" s="3"/>
      <c r="BA3852" s="3"/>
      <c r="BB3852" s="3"/>
      <c r="BC3852" s="3"/>
      <c r="BD3852" s="3"/>
      <c r="BE3852" s="3"/>
      <c r="BF3852" s="3"/>
      <c r="BG3852" s="3"/>
      <c r="BH3852" s="3"/>
      <c r="BI3852" s="3"/>
      <c r="BJ3852" s="3"/>
      <c r="BK3852" s="3"/>
      <c r="BL3852" s="3"/>
      <c r="BM3852" s="3"/>
      <c r="BN3852" s="3"/>
      <c r="BO3852" s="3"/>
      <c r="BP3852" s="3"/>
      <c r="BQ3852" s="3"/>
      <c r="BR3852" s="3">
        <v>0</v>
      </c>
      <c r="BS3852" s="3">
        <v>0</v>
      </c>
    </row>
    <row r="3853" spans="1:71" ht="33.75" x14ac:dyDescent="0.25">
      <c r="A3853" s="1" t="s">
        <v>1</v>
      </c>
      <c r="B3853" s="1" t="s">
        <v>1</v>
      </c>
      <c r="C3853" s="1" t="s">
        <v>1</v>
      </c>
      <c r="D3853" s="64" t="s">
        <v>1</v>
      </c>
      <c r="E3853" s="64" t="s">
        <v>1</v>
      </c>
      <c r="F3853" s="64" t="s">
        <v>1</v>
      </c>
      <c r="G3853" s="2" t="s">
        <v>1</v>
      </c>
      <c r="H3853" s="10" t="s">
        <v>17</v>
      </c>
      <c r="I3853" s="11">
        <f t="shared" ref="I3853:AA3853" si="5367">SUM(I3854,I3862,I3864)</f>
        <v>9140</v>
      </c>
      <c r="J3853" s="11">
        <f t="shared" si="5367"/>
        <v>0</v>
      </c>
      <c r="K3853" s="11">
        <f t="shared" si="5367"/>
        <v>0</v>
      </c>
      <c r="L3853" s="11">
        <f t="shared" si="5367"/>
        <v>0</v>
      </c>
      <c r="M3853" s="11">
        <f t="shared" si="5367"/>
        <v>0</v>
      </c>
      <c r="N3853" s="11">
        <f t="shared" si="5367"/>
        <v>0</v>
      </c>
      <c r="O3853" s="11">
        <f t="shared" ref="O3853" si="5368">SUM(O3854,O3862,O3864)</f>
        <v>9140</v>
      </c>
      <c r="P3853" s="11">
        <f t="shared" si="5367"/>
        <v>1080</v>
      </c>
      <c r="Q3853" s="11">
        <f t="shared" si="5367"/>
        <v>1990</v>
      </c>
      <c r="R3853" s="11">
        <f t="shared" si="5367"/>
        <v>1120</v>
      </c>
      <c r="S3853" s="11">
        <f t="shared" si="5367"/>
        <v>0</v>
      </c>
      <c r="T3853" s="11">
        <f t="shared" si="5367"/>
        <v>0</v>
      </c>
      <c r="U3853" s="11">
        <f t="shared" si="5367"/>
        <v>0</v>
      </c>
      <c r="V3853" s="11">
        <f t="shared" si="5367"/>
        <v>0</v>
      </c>
      <c r="W3853" s="11">
        <f t="shared" si="5367"/>
        <v>0</v>
      </c>
      <c r="X3853" s="11">
        <f t="shared" si="5367"/>
        <v>0</v>
      </c>
      <c r="Y3853" s="11">
        <f t="shared" si="5367"/>
        <v>0</v>
      </c>
      <c r="Z3853" s="11">
        <f t="shared" si="5367"/>
        <v>0</v>
      </c>
      <c r="AA3853" s="11">
        <f t="shared" si="5367"/>
        <v>0</v>
      </c>
      <c r="AB3853" s="11">
        <v>4190</v>
      </c>
      <c r="AC3853" s="11">
        <v>4950</v>
      </c>
      <c r="AD3853" s="11">
        <f t="shared" ref="AD3853:AV3853" si="5369">SUM(AD3854,AD3862,AD3864)</f>
        <v>0</v>
      </c>
      <c r="AE3853" s="11">
        <f t="shared" si="5369"/>
        <v>0</v>
      </c>
      <c r="AF3853" s="11">
        <f t="shared" si="5369"/>
        <v>0</v>
      </c>
      <c r="AG3853" s="11">
        <f t="shared" si="5369"/>
        <v>0</v>
      </c>
      <c r="AH3853" s="11">
        <f t="shared" si="5369"/>
        <v>0</v>
      </c>
      <c r="AI3853" s="11">
        <f t="shared" si="5369"/>
        <v>0</v>
      </c>
      <c r="AJ3853" s="11">
        <f t="shared" ref="AJ3853" si="5370">SUM(AJ3854,AJ3862,AJ3864)</f>
        <v>0</v>
      </c>
      <c r="AK3853" s="11">
        <f t="shared" si="5369"/>
        <v>0</v>
      </c>
      <c r="AL3853" s="11">
        <f t="shared" si="5369"/>
        <v>0</v>
      </c>
      <c r="AM3853" s="11">
        <f t="shared" si="5369"/>
        <v>0</v>
      </c>
      <c r="AN3853" s="11">
        <f t="shared" si="5369"/>
        <v>0</v>
      </c>
      <c r="AO3853" s="11">
        <f t="shared" si="5369"/>
        <v>0</v>
      </c>
      <c r="AP3853" s="11">
        <f t="shared" si="5369"/>
        <v>0</v>
      </c>
      <c r="AQ3853" s="11">
        <f t="shared" si="5369"/>
        <v>0</v>
      </c>
      <c r="AR3853" s="11">
        <f t="shared" si="5369"/>
        <v>0</v>
      </c>
      <c r="AS3853" s="11">
        <f t="shared" si="5369"/>
        <v>0</v>
      </c>
      <c r="AT3853" s="11">
        <f t="shared" si="5369"/>
        <v>0</v>
      </c>
      <c r="AU3853" s="11">
        <f t="shared" si="5369"/>
        <v>0</v>
      </c>
      <c r="AV3853" s="11">
        <f t="shared" si="5369"/>
        <v>0</v>
      </c>
      <c r="AW3853" s="11">
        <v>0</v>
      </c>
      <c r="AX3853" s="11">
        <v>0</v>
      </c>
      <c r="AY3853" s="11">
        <f t="shared" ref="AY3853:BQ3853" si="5371">SUM(AY3854,AY3862,AY3864)</f>
        <v>0</v>
      </c>
      <c r="AZ3853" s="11">
        <f t="shared" si="5371"/>
        <v>12255</v>
      </c>
      <c r="BA3853" s="11">
        <f t="shared" si="5371"/>
        <v>0</v>
      </c>
      <c r="BB3853" s="11">
        <f t="shared" si="5371"/>
        <v>11509</v>
      </c>
      <c r="BC3853" s="11">
        <f t="shared" si="5371"/>
        <v>0</v>
      </c>
      <c r="BD3853" s="11">
        <f t="shared" si="5371"/>
        <v>0</v>
      </c>
      <c r="BE3853" s="11">
        <f t="shared" ref="BE3853" si="5372">SUM(BE3854,BE3862,BE3864)</f>
        <v>23764</v>
      </c>
      <c r="BF3853" s="11">
        <f t="shared" si="5371"/>
        <v>0</v>
      </c>
      <c r="BG3853" s="11">
        <f t="shared" si="5371"/>
        <v>8485</v>
      </c>
      <c r="BH3853" s="11">
        <f t="shared" si="5371"/>
        <v>15279</v>
      </c>
      <c r="BI3853" s="11">
        <f t="shared" si="5371"/>
        <v>0</v>
      </c>
      <c r="BJ3853" s="11">
        <f t="shared" si="5371"/>
        <v>0</v>
      </c>
      <c r="BK3853" s="11">
        <f t="shared" si="5371"/>
        <v>0</v>
      </c>
      <c r="BL3853" s="11">
        <f t="shared" si="5371"/>
        <v>0</v>
      </c>
      <c r="BM3853" s="11">
        <f t="shared" si="5371"/>
        <v>0</v>
      </c>
      <c r="BN3853" s="11">
        <f t="shared" si="5371"/>
        <v>0</v>
      </c>
      <c r="BO3853" s="11">
        <f t="shared" si="5371"/>
        <v>0</v>
      </c>
      <c r="BP3853" s="11">
        <f t="shared" si="5371"/>
        <v>0</v>
      </c>
      <c r="BQ3853" s="11">
        <f t="shared" si="5371"/>
        <v>0</v>
      </c>
      <c r="BR3853" s="11">
        <v>23764</v>
      </c>
      <c r="BS3853" s="11">
        <v>0</v>
      </c>
    </row>
    <row r="3854" spans="1:71" x14ac:dyDescent="0.25">
      <c r="A3854" s="4" t="s">
        <v>915</v>
      </c>
      <c r="B3854" s="4" t="s">
        <v>75</v>
      </c>
      <c r="C3854" s="4" t="s">
        <v>1596</v>
      </c>
      <c r="D3854" s="65" t="s">
        <v>1597</v>
      </c>
      <c r="E3854" s="64" t="s">
        <v>18</v>
      </c>
      <c r="F3854" s="64" t="s">
        <v>1</v>
      </c>
      <c r="G3854" s="2" t="s">
        <v>1</v>
      </c>
      <c r="H3854" s="2" t="s">
        <v>19</v>
      </c>
      <c r="I3854" s="12">
        <f t="shared" ref="I3854:AA3854" si="5373">SUM(I3855,I3856)</f>
        <v>0</v>
      </c>
      <c r="J3854" s="12">
        <f t="shared" si="5373"/>
        <v>0</v>
      </c>
      <c r="K3854" s="12">
        <f t="shared" si="5373"/>
        <v>0</v>
      </c>
      <c r="L3854" s="12">
        <f t="shared" si="5373"/>
        <v>0</v>
      </c>
      <c r="M3854" s="12">
        <f t="shared" si="5373"/>
        <v>0</v>
      </c>
      <c r="N3854" s="12">
        <f t="shared" si="5373"/>
        <v>0</v>
      </c>
      <c r="O3854" s="12">
        <f t="shared" ref="O3854" si="5374">SUM(O3855,O3856)</f>
        <v>0</v>
      </c>
      <c r="P3854" s="12">
        <f t="shared" si="5373"/>
        <v>0</v>
      </c>
      <c r="Q3854" s="12">
        <f t="shared" si="5373"/>
        <v>0</v>
      </c>
      <c r="R3854" s="12">
        <f t="shared" si="5373"/>
        <v>0</v>
      </c>
      <c r="S3854" s="12">
        <f t="shared" si="5373"/>
        <v>0</v>
      </c>
      <c r="T3854" s="12">
        <f t="shared" si="5373"/>
        <v>0</v>
      </c>
      <c r="U3854" s="12">
        <f t="shared" si="5373"/>
        <v>0</v>
      </c>
      <c r="V3854" s="12">
        <f t="shared" si="5373"/>
        <v>0</v>
      </c>
      <c r="W3854" s="12">
        <f t="shared" si="5373"/>
        <v>0</v>
      </c>
      <c r="X3854" s="12">
        <f t="shared" si="5373"/>
        <v>0</v>
      </c>
      <c r="Y3854" s="12">
        <f t="shared" si="5373"/>
        <v>0</v>
      </c>
      <c r="Z3854" s="12">
        <f t="shared" si="5373"/>
        <v>0</v>
      </c>
      <c r="AA3854" s="12">
        <f t="shared" si="5373"/>
        <v>0</v>
      </c>
      <c r="AB3854" s="12">
        <v>0</v>
      </c>
      <c r="AC3854" s="12">
        <v>0</v>
      </c>
      <c r="AD3854" s="12">
        <f t="shared" ref="AD3854:AV3854" si="5375">SUM(AD3855,AD3856)</f>
        <v>0</v>
      </c>
      <c r="AE3854" s="12">
        <f t="shared" si="5375"/>
        <v>0</v>
      </c>
      <c r="AF3854" s="12">
        <f t="shared" si="5375"/>
        <v>0</v>
      </c>
      <c r="AG3854" s="12">
        <f t="shared" si="5375"/>
        <v>0</v>
      </c>
      <c r="AH3854" s="12">
        <f t="shared" si="5375"/>
        <v>0</v>
      </c>
      <c r="AI3854" s="12">
        <f t="shared" si="5375"/>
        <v>0</v>
      </c>
      <c r="AJ3854" s="12">
        <f t="shared" ref="AJ3854" si="5376">SUM(AJ3855,AJ3856)</f>
        <v>0</v>
      </c>
      <c r="AK3854" s="12">
        <f t="shared" si="5375"/>
        <v>0</v>
      </c>
      <c r="AL3854" s="12">
        <f t="shared" si="5375"/>
        <v>0</v>
      </c>
      <c r="AM3854" s="12">
        <f t="shared" si="5375"/>
        <v>0</v>
      </c>
      <c r="AN3854" s="12">
        <f t="shared" si="5375"/>
        <v>0</v>
      </c>
      <c r="AO3854" s="12">
        <f t="shared" si="5375"/>
        <v>0</v>
      </c>
      <c r="AP3854" s="12">
        <f t="shared" si="5375"/>
        <v>0</v>
      </c>
      <c r="AQ3854" s="12">
        <f t="shared" si="5375"/>
        <v>0</v>
      </c>
      <c r="AR3854" s="12">
        <f t="shared" si="5375"/>
        <v>0</v>
      </c>
      <c r="AS3854" s="12">
        <f t="shared" si="5375"/>
        <v>0</v>
      </c>
      <c r="AT3854" s="12">
        <f t="shared" si="5375"/>
        <v>0</v>
      </c>
      <c r="AU3854" s="12">
        <f t="shared" si="5375"/>
        <v>0</v>
      </c>
      <c r="AV3854" s="12">
        <f t="shared" si="5375"/>
        <v>0</v>
      </c>
      <c r="AW3854" s="12">
        <v>0</v>
      </c>
      <c r="AX3854" s="12">
        <v>0</v>
      </c>
      <c r="AY3854" s="12">
        <f t="shared" ref="AY3854:BQ3854" si="5377">SUM(AY3855,AY3856)</f>
        <v>0</v>
      </c>
      <c r="AZ3854" s="12">
        <f t="shared" si="5377"/>
        <v>0</v>
      </c>
      <c r="BA3854" s="12">
        <f t="shared" si="5377"/>
        <v>0</v>
      </c>
      <c r="BB3854" s="12">
        <f t="shared" si="5377"/>
        <v>0</v>
      </c>
      <c r="BC3854" s="12">
        <f t="shared" si="5377"/>
        <v>0</v>
      </c>
      <c r="BD3854" s="12">
        <f t="shared" si="5377"/>
        <v>0</v>
      </c>
      <c r="BE3854" s="12">
        <f t="shared" ref="BE3854" si="5378">SUM(BE3855,BE3856)</f>
        <v>0</v>
      </c>
      <c r="BF3854" s="12">
        <f t="shared" si="5377"/>
        <v>0</v>
      </c>
      <c r="BG3854" s="12">
        <f t="shared" si="5377"/>
        <v>0</v>
      </c>
      <c r="BH3854" s="12">
        <f t="shared" si="5377"/>
        <v>0</v>
      </c>
      <c r="BI3854" s="12">
        <f t="shared" si="5377"/>
        <v>0</v>
      </c>
      <c r="BJ3854" s="12">
        <f t="shared" si="5377"/>
        <v>0</v>
      </c>
      <c r="BK3854" s="12">
        <f t="shared" si="5377"/>
        <v>0</v>
      </c>
      <c r="BL3854" s="12">
        <f t="shared" si="5377"/>
        <v>0</v>
      </c>
      <c r="BM3854" s="12">
        <f t="shared" si="5377"/>
        <v>0</v>
      </c>
      <c r="BN3854" s="12">
        <f t="shared" si="5377"/>
        <v>0</v>
      </c>
      <c r="BO3854" s="12">
        <f t="shared" si="5377"/>
        <v>0</v>
      </c>
      <c r="BP3854" s="12">
        <f t="shared" si="5377"/>
        <v>0</v>
      </c>
      <c r="BQ3854" s="12">
        <f t="shared" si="5377"/>
        <v>0</v>
      </c>
      <c r="BR3854" s="12">
        <v>0</v>
      </c>
      <c r="BS3854" s="12">
        <v>0</v>
      </c>
    </row>
    <row r="3855" spans="1:71" x14ac:dyDescent="0.25">
      <c r="A3855" s="4" t="s">
        <v>915</v>
      </c>
      <c r="B3855" s="4" t="s">
        <v>75</v>
      </c>
      <c r="C3855" s="4" t="s">
        <v>1596</v>
      </c>
      <c r="D3855" s="65" t="s">
        <v>1597</v>
      </c>
      <c r="E3855" s="75">
        <v>6111</v>
      </c>
      <c r="F3855" s="65"/>
      <c r="G3855" s="61" t="s">
        <v>1894</v>
      </c>
      <c r="H3855" s="13" t="s">
        <v>20</v>
      </c>
      <c r="I3855" s="14">
        <v>0</v>
      </c>
      <c r="J3855" s="14"/>
      <c r="K3855" s="14"/>
      <c r="L3855" s="14"/>
      <c r="M3855" s="14"/>
      <c r="N3855" s="14"/>
      <c r="O3855" s="14">
        <f t="shared" si="5295"/>
        <v>0</v>
      </c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>
        <v>0</v>
      </c>
      <c r="AC3855" s="14">
        <v>0</v>
      </c>
      <c r="AD3855" s="14">
        <v>0</v>
      </c>
      <c r="AE3855" s="14"/>
      <c r="AF3855" s="14"/>
      <c r="AG3855" s="14"/>
      <c r="AH3855" s="14"/>
      <c r="AI3855" s="14"/>
      <c r="AJ3855" s="14">
        <f t="shared" si="5296"/>
        <v>0</v>
      </c>
      <c r="AK3855" s="14"/>
      <c r="AL3855" s="14"/>
      <c r="AM3855" s="14"/>
      <c r="AN3855" s="14"/>
      <c r="AO3855" s="14"/>
      <c r="AP3855" s="14"/>
      <c r="AQ3855" s="14"/>
      <c r="AR3855" s="14"/>
      <c r="AS3855" s="14"/>
      <c r="AT3855" s="14"/>
      <c r="AU3855" s="14"/>
      <c r="AV3855" s="14"/>
      <c r="AW3855" s="14">
        <v>0</v>
      </c>
      <c r="AX3855" s="14">
        <v>0</v>
      </c>
      <c r="AY3855" s="14">
        <v>0</v>
      </c>
      <c r="AZ3855" s="14"/>
      <c r="BA3855" s="14"/>
      <c r="BB3855" s="14"/>
      <c r="BC3855" s="14"/>
      <c r="BD3855" s="14"/>
      <c r="BE3855" s="14">
        <f t="shared" si="5297"/>
        <v>0</v>
      </c>
      <c r="BF3855" s="14"/>
      <c r="BG3855" s="14"/>
      <c r="BH3855" s="14"/>
      <c r="BI3855" s="14"/>
      <c r="BJ3855" s="14"/>
      <c r="BK3855" s="14"/>
      <c r="BL3855" s="14"/>
      <c r="BM3855" s="14"/>
      <c r="BN3855" s="14"/>
      <c r="BO3855" s="14"/>
      <c r="BP3855" s="14"/>
      <c r="BQ3855" s="14"/>
      <c r="BR3855" s="14">
        <v>0</v>
      </c>
      <c r="BS3855" s="14">
        <v>0</v>
      </c>
    </row>
    <row r="3856" spans="1:71" x14ac:dyDescent="0.25">
      <c r="A3856" s="1" t="s">
        <v>915</v>
      </c>
      <c r="B3856" s="1" t="s">
        <v>75</v>
      </c>
      <c r="C3856" s="1" t="s">
        <v>1596</v>
      </c>
      <c r="D3856" s="68" t="s">
        <v>1597</v>
      </c>
      <c r="E3856" s="68" t="s">
        <v>21</v>
      </c>
      <c r="F3856" s="65" t="s">
        <v>1</v>
      </c>
      <c r="G3856" s="13" t="s">
        <v>1</v>
      </c>
      <c r="H3856" s="2" t="s">
        <v>22</v>
      </c>
      <c r="I3856" s="12">
        <f t="shared" ref="I3856:AA3856" si="5379">SUM(I3857:I3861)</f>
        <v>0</v>
      </c>
      <c r="J3856" s="12">
        <f t="shared" si="5379"/>
        <v>0</v>
      </c>
      <c r="K3856" s="12">
        <f t="shared" si="5379"/>
        <v>0</v>
      </c>
      <c r="L3856" s="12">
        <f t="shared" si="5379"/>
        <v>0</v>
      </c>
      <c r="M3856" s="12">
        <f t="shared" si="5379"/>
        <v>0</v>
      </c>
      <c r="N3856" s="12">
        <f t="shared" si="5379"/>
        <v>0</v>
      </c>
      <c r="O3856" s="12">
        <f t="shared" si="5379"/>
        <v>0</v>
      </c>
      <c r="P3856" s="12">
        <f t="shared" si="5379"/>
        <v>0</v>
      </c>
      <c r="Q3856" s="12">
        <f t="shared" si="5379"/>
        <v>0</v>
      </c>
      <c r="R3856" s="12">
        <f t="shared" si="5379"/>
        <v>0</v>
      </c>
      <c r="S3856" s="12">
        <f t="shared" si="5379"/>
        <v>0</v>
      </c>
      <c r="T3856" s="12">
        <f t="shared" si="5379"/>
        <v>0</v>
      </c>
      <c r="U3856" s="12">
        <f t="shared" si="5379"/>
        <v>0</v>
      </c>
      <c r="V3856" s="12">
        <f t="shared" si="5379"/>
        <v>0</v>
      </c>
      <c r="W3856" s="12">
        <f t="shared" si="5379"/>
        <v>0</v>
      </c>
      <c r="X3856" s="12">
        <f t="shared" si="5379"/>
        <v>0</v>
      </c>
      <c r="Y3856" s="12">
        <f t="shared" si="5379"/>
        <v>0</v>
      </c>
      <c r="Z3856" s="12">
        <f t="shared" si="5379"/>
        <v>0</v>
      </c>
      <c r="AA3856" s="12">
        <f t="shared" si="5379"/>
        <v>0</v>
      </c>
      <c r="AB3856" s="12">
        <v>0</v>
      </c>
      <c r="AC3856" s="12">
        <v>0</v>
      </c>
      <c r="AD3856" s="12">
        <f t="shared" ref="AD3856:AV3856" si="5380">SUM(AD3857:AD3861)</f>
        <v>0</v>
      </c>
      <c r="AE3856" s="12">
        <f t="shared" si="5380"/>
        <v>0</v>
      </c>
      <c r="AF3856" s="12">
        <f t="shared" si="5380"/>
        <v>0</v>
      </c>
      <c r="AG3856" s="12">
        <f t="shared" si="5380"/>
        <v>0</v>
      </c>
      <c r="AH3856" s="12">
        <f t="shared" si="5380"/>
        <v>0</v>
      </c>
      <c r="AI3856" s="12">
        <f t="shared" si="5380"/>
        <v>0</v>
      </c>
      <c r="AJ3856" s="12">
        <f t="shared" si="5380"/>
        <v>0</v>
      </c>
      <c r="AK3856" s="12">
        <f t="shared" si="5380"/>
        <v>0</v>
      </c>
      <c r="AL3856" s="12">
        <f t="shared" si="5380"/>
        <v>0</v>
      </c>
      <c r="AM3856" s="12">
        <f t="shared" si="5380"/>
        <v>0</v>
      </c>
      <c r="AN3856" s="12">
        <f t="shared" si="5380"/>
        <v>0</v>
      </c>
      <c r="AO3856" s="12">
        <f t="shared" si="5380"/>
        <v>0</v>
      </c>
      <c r="AP3856" s="12">
        <f t="shared" si="5380"/>
        <v>0</v>
      </c>
      <c r="AQ3856" s="12">
        <f t="shared" si="5380"/>
        <v>0</v>
      </c>
      <c r="AR3856" s="12">
        <f t="shared" si="5380"/>
        <v>0</v>
      </c>
      <c r="AS3856" s="12">
        <f t="shared" si="5380"/>
        <v>0</v>
      </c>
      <c r="AT3856" s="12">
        <f t="shared" si="5380"/>
        <v>0</v>
      </c>
      <c r="AU3856" s="12">
        <f t="shared" si="5380"/>
        <v>0</v>
      </c>
      <c r="AV3856" s="12">
        <f t="shared" si="5380"/>
        <v>0</v>
      </c>
      <c r="AW3856" s="12">
        <v>0</v>
      </c>
      <c r="AX3856" s="12">
        <v>0</v>
      </c>
      <c r="AY3856" s="12">
        <f t="shared" ref="AY3856:BQ3856" si="5381">SUM(AY3857:AY3861)</f>
        <v>0</v>
      </c>
      <c r="AZ3856" s="12">
        <f t="shared" si="5381"/>
        <v>0</v>
      </c>
      <c r="BA3856" s="12">
        <f t="shared" si="5381"/>
        <v>0</v>
      </c>
      <c r="BB3856" s="12">
        <f t="shared" si="5381"/>
        <v>0</v>
      </c>
      <c r="BC3856" s="12">
        <f t="shared" si="5381"/>
        <v>0</v>
      </c>
      <c r="BD3856" s="12">
        <f t="shared" si="5381"/>
        <v>0</v>
      </c>
      <c r="BE3856" s="12">
        <f t="shared" si="5381"/>
        <v>0</v>
      </c>
      <c r="BF3856" s="12">
        <f t="shared" si="5381"/>
        <v>0</v>
      </c>
      <c r="BG3856" s="12">
        <f t="shared" si="5381"/>
        <v>0</v>
      </c>
      <c r="BH3856" s="12">
        <f t="shared" si="5381"/>
        <v>0</v>
      </c>
      <c r="BI3856" s="12">
        <f t="shared" si="5381"/>
        <v>0</v>
      </c>
      <c r="BJ3856" s="12">
        <f t="shared" si="5381"/>
        <v>0</v>
      </c>
      <c r="BK3856" s="12">
        <f t="shared" si="5381"/>
        <v>0</v>
      </c>
      <c r="BL3856" s="12">
        <f t="shared" si="5381"/>
        <v>0</v>
      </c>
      <c r="BM3856" s="12">
        <f t="shared" si="5381"/>
        <v>0</v>
      </c>
      <c r="BN3856" s="12">
        <f t="shared" si="5381"/>
        <v>0</v>
      </c>
      <c r="BO3856" s="12">
        <f t="shared" si="5381"/>
        <v>0</v>
      </c>
      <c r="BP3856" s="12">
        <f t="shared" si="5381"/>
        <v>0</v>
      </c>
      <c r="BQ3856" s="12">
        <f t="shared" si="5381"/>
        <v>0</v>
      </c>
      <c r="BR3856" s="12">
        <v>0</v>
      </c>
      <c r="BS3856" s="12">
        <v>0</v>
      </c>
    </row>
    <row r="3857" spans="1:71" x14ac:dyDescent="0.25">
      <c r="A3857" s="4" t="s">
        <v>915</v>
      </c>
      <c r="B3857" s="4" t="s">
        <v>75</v>
      </c>
      <c r="C3857" s="4" t="s">
        <v>1596</v>
      </c>
      <c r="D3857" s="65" t="s">
        <v>1597</v>
      </c>
      <c r="E3857" s="75">
        <v>6112</v>
      </c>
      <c r="F3857" s="65" t="s">
        <v>1599</v>
      </c>
      <c r="G3857" s="61" t="s">
        <v>1894</v>
      </c>
      <c r="H3857" s="13" t="s">
        <v>79</v>
      </c>
      <c r="I3857" s="14">
        <v>0</v>
      </c>
      <c r="J3857" s="14"/>
      <c r="K3857" s="14"/>
      <c r="L3857" s="14"/>
      <c r="M3857" s="14"/>
      <c r="N3857" s="14"/>
      <c r="O3857" s="14">
        <f t="shared" si="5295"/>
        <v>0</v>
      </c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>
        <v>0</v>
      </c>
      <c r="AC3857" s="14">
        <v>0</v>
      </c>
      <c r="AD3857" s="14">
        <v>0</v>
      </c>
      <c r="AE3857" s="14"/>
      <c r="AF3857" s="14"/>
      <c r="AG3857" s="14"/>
      <c r="AH3857" s="14"/>
      <c r="AI3857" s="14"/>
      <c r="AJ3857" s="14">
        <f t="shared" si="5296"/>
        <v>0</v>
      </c>
      <c r="AK3857" s="14"/>
      <c r="AL3857" s="14"/>
      <c r="AM3857" s="14"/>
      <c r="AN3857" s="14"/>
      <c r="AO3857" s="14"/>
      <c r="AP3857" s="14"/>
      <c r="AQ3857" s="14"/>
      <c r="AR3857" s="14"/>
      <c r="AS3857" s="14"/>
      <c r="AT3857" s="14"/>
      <c r="AU3857" s="14"/>
      <c r="AV3857" s="14"/>
      <c r="AW3857" s="14">
        <v>0</v>
      </c>
      <c r="AX3857" s="14">
        <v>0</v>
      </c>
      <c r="AY3857" s="14">
        <v>0</v>
      </c>
      <c r="AZ3857" s="14"/>
      <c r="BA3857" s="14"/>
      <c r="BB3857" s="14"/>
      <c r="BC3857" s="14"/>
      <c r="BD3857" s="14"/>
      <c r="BE3857" s="14">
        <f t="shared" si="5297"/>
        <v>0</v>
      </c>
      <c r="BF3857" s="14"/>
      <c r="BG3857" s="14"/>
      <c r="BH3857" s="14"/>
      <c r="BI3857" s="14"/>
      <c r="BJ3857" s="14"/>
      <c r="BK3857" s="14"/>
      <c r="BL3857" s="14"/>
      <c r="BM3857" s="14"/>
      <c r="BN3857" s="14"/>
      <c r="BO3857" s="14"/>
      <c r="BP3857" s="14"/>
      <c r="BQ3857" s="14"/>
      <c r="BR3857" s="14">
        <v>0</v>
      </c>
      <c r="BS3857" s="14">
        <v>0</v>
      </c>
    </row>
    <row r="3858" spans="1:71" x14ac:dyDescent="0.25">
      <c r="A3858" s="4" t="s">
        <v>915</v>
      </c>
      <c r="B3858" s="4" t="s">
        <v>75</v>
      </c>
      <c r="C3858" s="4" t="s">
        <v>1596</v>
      </c>
      <c r="D3858" s="65" t="s">
        <v>1597</v>
      </c>
      <c r="E3858" s="75">
        <v>6112</v>
      </c>
      <c r="F3858" s="65" t="s">
        <v>1600</v>
      </c>
      <c r="G3858" s="61" t="s">
        <v>1894</v>
      </c>
      <c r="H3858" s="13" t="s">
        <v>26</v>
      </c>
      <c r="I3858" s="14">
        <v>0</v>
      </c>
      <c r="J3858" s="14"/>
      <c r="K3858" s="14"/>
      <c r="L3858" s="14"/>
      <c r="M3858" s="14"/>
      <c r="N3858" s="14"/>
      <c r="O3858" s="14">
        <f t="shared" si="5295"/>
        <v>0</v>
      </c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>
        <v>0</v>
      </c>
      <c r="AC3858" s="14">
        <v>0</v>
      </c>
      <c r="AD3858" s="14">
        <v>0</v>
      </c>
      <c r="AE3858" s="14"/>
      <c r="AF3858" s="14"/>
      <c r="AG3858" s="14"/>
      <c r="AH3858" s="14"/>
      <c r="AI3858" s="14"/>
      <c r="AJ3858" s="14">
        <f t="shared" si="5296"/>
        <v>0</v>
      </c>
      <c r="AK3858" s="14"/>
      <c r="AL3858" s="14"/>
      <c r="AM3858" s="14"/>
      <c r="AN3858" s="14"/>
      <c r="AO3858" s="14"/>
      <c r="AP3858" s="14"/>
      <c r="AQ3858" s="14"/>
      <c r="AR3858" s="14"/>
      <c r="AS3858" s="14"/>
      <c r="AT3858" s="14"/>
      <c r="AU3858" s="14"/>
      <c r="AV3858" s="14"/>
      <c r="AW3858" s="14">
        <v>0</v>
      </c>
      <c r="AX3858" s="14">
        <v>0</v>
      </c>
      <c r="AY3858" s="14">
        <v>0</v>
      </c>
      <c r="AZ3858" s="14"/>
      <c r="BA3858" s="14"/>
      <c r="BB3858" s="14"/>
      <c r="BC3858" s="14"/>
      <c r="BD3858" s="14"/>
      <c r="BE3858" s="14">
        <f t="shared" si="5297"/>
        <v>0</v>
      </c>
      <c r="BF3858" s="14"/>
      <c r="BG3858" s="14"/>
      <c r="BH3858" s="14"/>
      <c r="BI3858" s="14"/>
      <c r="BJ3858" s="14"/>
      <c r="BK3858" s="14"/>
      <c r="BL3858" s="14"/>
      <c r="BM3858" s="14"/>
      <c r="BN3858" s="14"/>
      <c r="BO3858" s="14"/>
      <c r="BP3858" s="14"/>
      <c r="BQ3858" s="14"/>
      <c r="BR3858" s="14">
        <v>0</v>
      </c>
      <c r="BS3858" s="14">
        <v>0</v>
      </c>
    </row>
    <row r="3859" spans="1:71" x14ac:dyDescent="0.25">
      <c r="A3859" s="4" t="s">
        <v>915</v>
      </c>
      <c r="B3859" s="4" t="s">
        <v>75</v>
      </c>
      <c r="C3859" s="4" t="s">
        <v>1596</v>
      </c>
      <c r="D3859" s="65" t="s">
        <v>1597</v>
      </c>
      <c r="E3859" s="75">
        <v>6112</v>
      </c>
      <c r="F3859" s="65" t="s">
        <v>1601</v>
      </c>
      <c r="G3859" s="61" t="s">
        <v>1894</v>
      </c>
      <c r="H3859" s="13" t="s">
        <v>28</v>
      </c>
      <c r="I3859" s="14">
        <v>0</v>
      </c>
      <c r="J3859" s="14"/>
      <c r="K3859" s="14"/>
      <c r="L3859" s="14"/>
      <c r="M3859" s="14"/>
      <c r="N3859" s="14"/>
      <c r="O3859" s="14">
        <f t="shared" si="5295"/>
        <v>0</v>
      </c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>
        <v>0</v>
      </c>
      <c r="AC3859" s="14">
        <v>0</v>
      </c>
      <c r="AD3859" s="14">
        <v>0</v>
      </c>
      <c r="AE3859" s="14"/>
      <c r="AF3859" s="14"/>
      <c r="AG3859" s="14"/>
      <c r="AH3859" s="14"/>
      <c r="AI3859" s="14"/>
      <c r="AJ3859" s="14">
        <f t="shared" si="5296"/>
        <v>0</v>
      </c>
      <c r="AK3859" s="14"/>
      <c r="AL3859" s="14"/>
      <c r="AM3859" s="14"/>
      <c r="AN3859" s="14"/>
      <c r="AO3859" s="14"/>
      <c r="AP3859" s="14"/>
      <c r="AQ3859" s="14"/>
      <c r="AR3859" s="14"/>
      <c r="AS3859" s="14"/>
      <c r="AT3859" s="14"/>
      <c r="AU3859" s="14"/>
      <c r="AV3859" s="14"/>
      <c r="AW3859" s="14">
        <v>0</v>
      </c>
      <c r="AX3859" s="14">
        <v>0</v>
      </c>
      <c r="AY3859" s="14">
        <v>0</v>
      </c>
      <c r="AZ3859" s="14"/>
      <c r="BA3859" s="14"/>
      <c r="BB3859" s="14"/>
      <c r="BC3859" s="14"/>
      <c r="BD3859" s="14"/>
      <c r="BE3859" s="14">
        <f t="shared" si="5297"/>
        <v>0</v>
      </c>
      <c r="BF3859" s="14"/>
      <c r="BG3859" s="14"/>
      <c r="BH3859" s="14"/>
      <c r="BI3859" s="14"/>
      <c r="BJ3859" s="14"/>
      <c r="BK3859" s="14"/>
      <c r="BL3859" s="14"/>
      <c r="BM3859" s="14"/>
      <c r="BN3859" s="14"/>
      <c r="BO3859" s="14"/>
      <c r="BP3859" s="14"/>
      <c r="BQ3859" s="14"/>
      <c r="BR3859" s="14">
        <v>0</v>
      </c>
      <c r="BS3859" s="14">
        <v>0</v>
      </c>
    </row>
    <row r="3860" spans="1:71" x14ac:dyDescent="0.25">
      <c r="A3860" s="4" t="s">
        <v>915</v>
      </c>
      <c r="B3860" s="4" t="s">
        <v>75</v>
      </c>
      <c r="C3860" s="4" t="s">
        <v>1596</v>
      </c>
      <c r="D3860" s="65" t="s">
        <v>1597</v>
      </c>
      <c r="E3860" s="75">
        <v>6112</v>
      </c>
      <c r="F3860" s="65" t="s">
        <v>1602</v>
      </c>
      <c r="G3860" s="61" t="s">
        <v>1894</v>
      </c>
      <c r="H3860" s="13" t="s">
        <v>24</v>
      </c>
      <c r="I3860" s="14">
        <v>0</v>
      </c>
      <c r="J3860" s="14"/>
      <c r="K3860" s="14"/>
      <c r="L3860" s="14"/>
      <c r="M3860" s="14"/>
      <c r="N3860" s="14"/>
      <c r="O3860" s="14">
        <f t="shared" si="5295"/>
        <v>0</v>
      </c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>
        <v>0</v>
      </c>
      <c r="AC3860" s="14">
        <v>0</v>
      </c>
      <c r="AD3860" s="14">
        <v>0</v>
      </c>
      <c r="AE3860" s="14"/>
      <c r="AF3860" s="14"/>
      <c r="AG3860" s="14"/>
      <c r="AH3860" s="14"/>
      <c r="AI3860" s="14"/>
      <c r="AJ3860" s="14">
        <f t="shared" si="5296"/>
        <v>0</v>
      </c>
      <c r="AK3860" s="14"/>
      <c r="AL3860" s="14"/>
      <c r="AM3860" s="14"/>
      <c r="AN3860" s="14"/>
      <c r="AO3860" s="14"/>
      <c r="AP3860" s="14"/>
      <c r="AQ3860" s="14"/>
      <c r="AR3860" s="14"/>
      <c r="AS3860" s="14"/>
      <c r="AT3860" s="14"/>
      <c r="AU3860" s="14"/>
      <c r="AV3860" s="14"/>
      <c r="AW3860" s="14">
        <v>0</v>
      </c>
      <c r="AX3860" s="14">
        <v>0</v>
      </c>
      <c r="AY3860" s="14">
        <v>0</v>
      </c>
      <c r="AZ3860" s="14"/>
      <c r="BA3860" s="14"/>
      <c r="BB3860" s="14"/>
      <c r="BC3860" s="14"/>
      <c r="BD3860" s="14"/>
      <c r="BE3860" s="14">
        <f t="shared" si="5297"/>
        <v>0</v>
      </c>
      <c r="BF3860" s="14"/>
      <c r="BG3860" s="14"/>
      <c r="BH3860" s="14"/>
      <c r="BI3860" s="14"/>
      <c r="BJ3860" s="14"/>
      <c r="BK3860" s="14"/>
      <c r="BL3860" s="14"/>
      <c r="BM3860" s="14"/>
      <c r="BN3860" s="14"/>
      <c r="BO3860" s="14"/>
      <c r="BP3860" s="14"/>
      <c r="BQ3860" s="14"/>
      <c r="BR3860" s="14">
        <v>0</v>
      </c>
      <c r="BS3860" s="14">
        <v>0</v>
      </c>
    </row>
    <row r="3861" spans="1:71" x14ac:dyDescent="0.25">
      <c r="A3861" s="4" t="s">
        <v>915</v>
      </c>
      <c r="B3861" s="4" t="s">
        <v>75</v>
      </c>
      <c r="C3861" s="4" t="s">
        <v>1596</v>
      </c>
      <c r="D3861" s="65" t="s">
        <v>1597</v>
      </c>
      <c r="E3861" s="75">
        <v>6112</v>
      </c>
      <c r="F3861" s="65" t="s">
        <v>1603</v>
      </c>
      <c r="G3861" s="61" t="s">
        <v>1894</v>
      </c>
      <c r="H3861" s="13" t="s">
        <v>30</v>
      </c>
      <c r="I3861" s="14">
        <v>0</v>
      </c>
      <c r="J3861" s="14"/>
      <c r="K3861" s="14"/>
      <c r="L3861" s="14"/>
      <c r="M3861" s="14"/>
      <c r="N3861" s="14"/>
      <c r="O3861" s="14">
        <f t="shared" si="5295"/>
        <v>0</v>
      </c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>
        <v>0</v>
      </c>
      <c r="AC3861" s="14">
        <v>0</v>
      </c>
      <c r="AD3861" s="14">
        <v>0</v>
      </c>
      <c r="AE3861" s="14"/>
      <c r="AF3861" s="14"/>
      <c r="AG3861" s="14"/>
      <c r="AH3861" s="14"/>
      <c r="AI3861" s="14"/>
      <c r="AJ3861" s="14">
        <f t="shared" si="5296"/>
        <v>0</v>
      </c>
      <c r="AK3861" s="14"/>
      <c r="AL3861" s="14"/>
      <c r="AM3861" s="14"/>
      <c r="AN3861" s="14"/>
      <c r="AO3861" s="14"/>
      <c r="AP3861" s="14"/>
      <c r="AQ3861" s="14"/>
      <c r="AR3861" s="14"/>
      <c r="AS3861" s="14"/>
      <c r="AT3861" s="14"/>
      <c r="AU3861" s="14"/>
      <c r="AV3861" s="14"/>
      <c r="AW3861" s="14">
        <v>0</v>
      </c>
      <c r="AX3861" s="14">
        <v>0</v>
      </c>
      <c r="AY3861" s="14">
        <v>0</v>
      </c>
      <c r="AZ3861" s="14"/>
      <c r="BA3861" s="14"/>
      <c r="BB3861" s="14"/>
      <c r="BC3861" s="14"/>
      <c r="BD3861" s="14"/>
      <c r="BE3861" s="14">
        <f t="shared" si="5297"/>
        <v>0</v>
      </c>
      <c r="BF3861" s="14"/>
      <c r="BG3861" s="14"/>
      <c r="BH3861" s="14"/>
      <c r="BI3861" s="14"/>
      <c r="BJ3861" s="14"/>
      <c r="BK3861" s="14"/>
      <c r="BL3861" s="14"/>
      <c r="BM3861" s="14"/>
      <c r="BN3861" s="14"/>
      <c r="BO3861" s="14"/>
      <c r="BP3861" s="14"/>
      <c r="BQ3861" s="14"/>
      <c r="BR3861" s="14">
        <v>0</v>
      </c>
      <c r="BS3861" s="14">
        <v>0</v>
      </c>
    </row>
    <row r="3862" spans="1:71" x14ac:dyDescent="0.25">
      <c r="A3862" s="4" t="s">
        <v>915</v>
      </c>
      <c r="B3862" s="4" t="s">
        <v>75</v>
      </c>
      <c r="C3862" s="4" t="s">
        <v>1596</v>
      </c>
      <c r="D3862" s="65" t="s">
        <v>1597</v>
      </c>
      <c r="E3862" s="64" t="s">
        <v>31</v>
      </c>
      <c r="F3862" s="64" t="s">
        <v>1</v>
      </c>
      <c r="G3862" s="2" t="s">
        <v>1</v>
      </c>
      <c r="H3862" s="2" t="s">
        <v>32</v>
      </c>
      <c r="I3862" s="12">
        <f t="shared" ref="I3862:AA3862" si="5382">SUM(I3863)</f>
        <v>0</v>
      </c>
      <c r="J3862" s="12">
        <f t="shared" si="5382"/>
        <v>0</v>
      </c>
      <c r="K3862" s="12">
        <f t="shared" si="5382"/>
        <v>0</v>
      </c>
      <c r="L3862" s="12">
        <f t="shared" si="5382"/>
        <v>0</v>
      </c>
      <c r="M3862" s="12">
        <f t="shared" si="5382"/>
        <v>0</v>
      </c>
      <c r="N3862" s="12">
        <f t="shared" si="5382"/>
        <v>0</v>
      </c>
      <c r="O3862" s="12">
        <f t="shared" si="5382"/>
        <v>0</v>
      </c>
      <c r="P3862" s="12">
        <f t="shared" si="5382"/>
        <v>0</v>
      </c>
      <c r="Q3862" s="12">
        <f t="shared" si="5382"/>
        <v>0</v>
      </c>
      <c r="R3862" s="12">
        <f t="shared" si="5382"/>
        <v>0</v>
      </c>
      <c r="S3862" s="12">
        <f t="shared" si="5382"/>
        <v>0</v>
      </c>
      <c r="T3862" s="12">
        <f t="shared" si="5382"/>
        <v>0</v>
      </c>
      <c r="U3862" s="12">
        <f t="shared" si="5382"/>
        <v>0</v>
      </c>
      <c r="V3862" s="12">
        <f t="shared" si="5382"/>
        <v>0</v>
      </c>
      <c r="W3862" s="12">
        <f t="shared" si="5382"/>
        <v>0</v>
      </c>
      <c r="X3862" s="12">
        <f t="shared" si="5382"/>
        <v>0</v>
      </c>
      <c r="Y3862" s="12">
        <f t="shared" si="5382"/>
        <v>0</v>
      </c>
      <c r="Z3862" s="12">
        <f t="shared" si="5382"/>
        <v>0</v>
      </c>
      <c r="AA3862" s="12">
        <f t="shared" si="5382"/>
        <v>0</v>
      </c>
      <c r="AB3862" s="12">
        <v>0</v>
      </c>
      <c r="AC3862" s="12">
        <v>0</v>
      </c>
      <c r="AD3862" s="12">
        <f t="shared" ref="AD3862:AV3862" si="5383">SUM(AD3863)</f>
        <v>0</v>
      </c>
      <c r="AE3862" s="12">
        <f t="shared" si="5383"/>
        <v>0</v>
      </c>
      <c r="AF3862" s="12">
        <f t="shared" si="5383"/>
        <v>0</v>
      </c>
      <c r="AG3862" s="12">
        <f t="shared" si="5383"/>
        <v>0</v>
      </c>
      <c r="AH3862" s="12">
        <f t="shared" si="5383"/>
        <v>0</v>
      </c>
      <c r="AI3862" s="12">
        <f t="shared" si="5383"/>
        <v>0</v>
      </c>
      <c r="AJ3862" s="12">
        <f t="shared" si="5383"/>
        <v>0</v>
      </c>
      <c r="AK3862" s="12">
        <f t="shared" si="5383"/>
        <v>0</v>
      </c>
      <c r="AL3862" s="12">
        <f t="shared" si="5383"/>
        <v>0</v>
      </c>
      <c r="AM3862" s="12">
        <f t="shared" si="5383"/>
        <v>0</v>
      </c>
      <c r="AN3862" s="12">
        <f t="shared" si="5383"/>
        <v>0</v>
      </c>
      <c r="AO3862" s="12">
        <f t="shared" si="5383"/>
        <v>0</v>
      </c>
      <c r="AP3862" s="12">
        <f t="shared" si="5383"/>
        <v>0</v>
      </c>
      <c r="AQ3862" s="12">
        <f t="shared" si="5383"/>
        <v>0</v>
      </c>
      <c r="AR3862" s="12">
        <f t="shared" si="5383"/>
        <v>0</v>
      </c>
      <c r="AS3862" s="12">
        <f t="shared" si="5383"/>
        <v>0</v>
      </c>
      <c r="AT3862" s="12">
        <f t="shared" si="5383"/>
        <v>0</v>
      </c>
      <c r="AU3862" s="12">
        <f t="shared" si="5383"/>
        <v>0</v>
      </c>
      <c r="AV3862" s="12">
        <f t="shared" si="5383"/>
        <v>0</v>
      </c>
      <c r="AW3862" s="12">
        <v>0</v>
      </c>
      <c r="AX3862" s="12">
        <v>0</v>
      </c>
      <c r="AY3862" s="12">
        <f t="shared" ref="AY3862:BQ3862" si="5384">SUM(AY3863)</f>
        <v>0</v>
      </c>
      <c r="AZ3862" s="12">
        <f t="shared" si="5384"/>
        <v>0</v>
      </c>
      <c r="BA3862" s="12">
        <f t="shared" si="5384"/>
        <v>0</v>
      </c>
      <c r="BB3862" s="12">
        <f t="shared" si="5384"/>
        <v>0</v>
      </c>
      <c r="BC3862" s="12">
        <f t="shared" si="5384"/>
        <v>0</v>
      </c>
      <c r="BD3862" s="12">
        <f t="shared" si="5384"/>
        <v>0</v>
      </c>
      <c r="BE3862" s="12">
        <f t="shared" si="5384"/>
        <v>0</v>
      </c>
      <c r="BF3862" s="12">
        <f t="shared" si="5384"/>
        <v>0</v>
      </c>
      <c r="BG3862" s="12">
        <f t="shared" si="5384"/>
        <v>0</v>
      </c>
      <c r="BH3862" s="12">
        <f t="shared" si="5384"/>
        <v>0</v>
      </c>
      <c r="BI3862" s="12">
        <f t="shared" si="5384"/>
        <v>0</v>
      </c>
      <c r="BJ3862" s="12">
        <f t="shared" si="5384"/>
        <v>0</v>
      </c>
      <c r="BK3862" s="12">
        <f t="shared" si="5384"/>
        <v>0</v>
      </c>
      <c r="BL3862" s="12">
        <f t="shared" si="5384"/>
        <v>0</v>
      </c>
      <c r="BM3862" s="12">
        <f t="shared" si="5384"/>
        <v>0</v>
      </c>
      <c r="BN3862" s="12">
        <f t="shared" si="5384"/>
        <v>0</v>
      </c>
      <c r="BO3862" s="12">
        <f t="shared" si="5384"/>
        <v>0</v>
      </c>
      <c r="BP3862" s="12">
        <f t="shared" si="5384"/>
        <v>0</v>
      </c>
      <c r="BQ3862" s="12">
        <f t="shared" si="5384"/>
        <v>0</v>
      </c>
      <c r="BR3862" s="12">
        <v>0</v>
      </c>
      <c r="BS3862" s="12">
        <v>0</v>
      </c>
    </row>
    <row r="3863" spans="1:71" x14ac:dyDescent="0.25">
      <c r="A3863" s="4" t="s">
        <v>915</v>
      </c>
      <c r="B3863" s="4" t="s">
        <v>75</v>
      </c>
      <c r="C3863" s="4" t="s">
        <v>1596</v>
      </c>
      <c r="D3863" s="65" t="s">
        <v>1597</v>
      </c>
      <c r="E3863" s="75">
        <v>6121</v>
      </c>
      <c r="F3863" s="65"/>
      <c r="G3863" s="61" t="s">
        <v>1894</v>
      </c>
      <c r="H3863" s="13" t="s">
        <v>33</v>
      </c>
      <c r="I3863" s="14">
        <v>0</v>
      </c>
      <c r="J3863" s="14"/>
      <c r="K3863" s="14"/>
      <c r="L3863" s="14"/>
      <c r="M3863" s="14"/>
      <c r="N3863" s="14"/>
      <c r="O3863" s="14">
        <f t="shared" si="5295"/>
        <v>0</v>
      </c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>
        <v>0</v>
      </c>
      <c r="AC3863" s="14">
        <v>0</v>
      </c>
      <c r="AD3863" s="14">
        <v>0</v>
      </c>
      <c r="AE3863" s="14"/>
      <c r="AF3863" s="14"/>
      <c r="AG3863" s="14"/>
      <c r="AH3863" s="14"/>
      <c r="AI3863" s="14"/>
      <c r="AJ3863" s="14">
        <f t="shared" si="5296"/>
        <v>0</v>
      </c>
      <c r="AK3863" s="14"/>
      <c r="AL3863" s="14"/>
      <c r="AM3863" s="14"/>
      <c r="AN3863" s="14"/>
      <c r="AO3863" s="14"/>
      <c r="AP3863" s="14"/>
      <c r="AQ3863" s="14"/>
      <c r="AR3863" s="14"/>
      <c r="AS3863" s="14"/>
      <c r="AT3863" s="14"/>
      <c r="AU3863" s="14"/>
      <c r="AV3863" s="14"/>
      <c r="AW3863" s="14">
        <v>0</v>
      </c>
      <c r="AX3863" s="14">
        <v>0</v>
      </c>
      <c r="AY3863" s="14">
        <v>0</v>
      </c>
      <c r="AZ3863" s="14"/>
      <c r="BA3863" s="14"/>
      <c r="BB3863" s="14"/>
      <c r="BC3863" s="14"/>
      <c r="BD3863" s="14"/>
      <c r="BE3863" s="14">
        <f t="shared" si="5297"/>
        <v>0</v>
      </c>
      <c r="BF3863" s="14"/>
      <c r="BG3863" s="14"/>
      <c r="BH3863" s="14"/>
      <c r="BI3863" s="14"/>
      <c r="BJ3863" s="14"/>
      <c r="BK3863" s="14"/>
      <c r="BL3863" s="14"/>
      <c r="BM3863" s="14"/>
      <c r="BN3863" s="14"/>
      <c r="BO3863" s="14"/>
      <c r="BP3863" s="14"/>
      <c r="BQ3863" s="14"/>
      <c r="BR3863" s="14">
        <v>0</v>
      </c>
      <c r="BS3863" s="14">
        <v>0</v>
      </c>
    </row>
    <row r="3864" spans="1:71" x14ac:dyDescent="0.25">
      <c r="A3864" s="4" t="s">
        <v>915</v>
      </c>
      <c r="B3864" s="4" t="s">
        <v>75</v>
      </c>
      <c r="C3864" s="4" t="s">
        <v>1596</v>
      </c>
      <c r="D3864" s="65" t="s">
        <v>1597</v>
      </c>
      <c r="E3864" s="64" t="s">
        <v>34</v>
      </c>
      <c r="F3864" s="64" t="s">
        <v>1</v>
      </c>
      <c r="G3864" s="2" t="s">
        <v>1</v>
      </c>
      <c r="H3864" s="2" t="s">
        <v>35</v>
      </c>
      <c r="I3864" s="12">
        <f t="shared" ref="I3864:AA3864" si="5385">SUM(I3865:I3872)</f>
        <v>9140</v>
      </c>
      <c r="J3864" s="12">
        <f t="shared" si="5385"/>
        <v>0</v>
      </c>
      <c r="K3864" s="12">
        <f t="shared" si="5385"/>
        <v>0</v>
      </c>
      <c r="L3864" s="12">
        <f t="shared" si="5385"/>
        <v>0</v>
      </c>
      <c r="M3864" s="12">
        <f t="shared" si="5385"/>
        <v>0</v>
      </c>
      <c r="N3864" s="12">
        <f t="shared" si="5385"/>
        <v>0</v>
      </c>
      <c r="O3864" s="12">
        <f t="shared" si="5385"/>
        <v>9140</v>
      </c>
      <c r="P3864" s="12">
        <f t="shared" si="5385"/>
        <v>1080</v>
      </c>
      <c r="Q3864" s="12">
        <f t="shared" si="5385"/>
        <v>1990</v>
      </c>
      <c r="R3864" s="12">
        <f t="shared" si="5385"/>
        <v>1120</v>
      </c>
      <c r="S3864" s="12">
        <f t="shared" si="5385"/>
        <v>0</v>
      </c>
      <c r="T3864" s="12">
        <f t="shared" si="5385"/>
        <v>0</v>
      </c>
      <c r="U3864" s="12">
        <f t="shared" si="5385"/>
        <v>0</v>
      </c>
      <c r="V3864" s="12">
        <f t="shared" si="5385"/>
        <v>0</v>
      </c>
      <c r="W3864" s="12">
        <f t="shared" si="5385"/>
        <v>0</v>
      </c>
      <c r="X3864" s="12">
        <f t="shared" si="5385"/>
        <v>0</v>
      </c>
      <c r="Y3864" s="12">
        <f t="shared" si="5385"/>
        <v>0</v>
      </c>
      <c r="Z3864" s="12">
        <f t="shared" si="5385"/>
        <v>0</v>
      </c>
      <c r="AA3864" s="12">
        <f t="shared" si="5385"/>
        <v>0</v>
      </c>
      <c r="AB3864" s="12">
        <v>4190</v>
      </c>
      <c r="AC3864" s="12">
        <v>4950</v>
      </c>
      <c r="AD3864" s="12">
        <f t="shared" ref="AD3864:AV3864" si="5386">SUM(AD3865:AD3872)</f>
        <v>0</v>
      </c>
      <c r="AE3864" s="12">
        <f t="shared" si="5386"/>
        <v>0</v>
      </c>
      <c r="AF3864" s="12">
        <f t="shared" si="5386"/>
        <v>0</v>
      </c>
      <c r="AG3864" s="12">
        <f t="shared" si="5386"/>
        <v>0</v>
      </c>
      <c r="AH3864" s="12">
        <f t="shared" si="5386"/>
        <v>0</v>
      </c>
      <c r="AI3864" s="12">
        <f t="shared" si="5386"/>
        <v>0</v>
      </c>
      <c r="AJ3864" s="12">
        <f t="shared" si="5386"/>
        <v>0</v>
      </c>
      <c r="AK3864" s="12">
        <f t="shared" si="5386"/>
        <v>0</v>
      </c>
      <c r="AL3864" s="12">
        <f t="shared" si="5386"/>
        <v>0</v>
      </c>
      <c r="AM3864" s="12">
        <f t="shared" si="5386"/>
        <v>0</v>
      </c>
      <c r="AN3864" s="12">
        <f t="shared" si="5386"/>
        <v>0</v>
      </c>
      <c r="AO3864" s="12">
        <f t="shared" si="5386"/>
        <v>0</v>
      </c>
      <c r="AP3864" s="12">
        <f t="shared" si="5386"/>
        <v>0</v>
      </c>
      <c r="AQ3864" s="12">
        <f t="shared" si="5386"/>
        <v>0</v>
      </c>
      <c r="AR3864" s="12">
        <f t="shared" si="5386"/>
        <v>0</v>
      </c>
      <c r="AS3864" s="12">
        <f t="shared" si="5386"/>
        <v>0</v>
      </c>
      <c r="AT3864" s="12">
        <f t="shared" si="5386"/>
        <v>0</v>
      </c>
      <c r="AU3864" s="12">
        <f t="shared" si="5386"/>
        <v>0</v>
      </c>
      <c r="AV3864" s="12">
        <f t="shared" si="5386"/>
        <v>0</v>
      </c>
      <c r="AW3864" s="12">
        <v>0</v>
      </c>
      <c r="AX3864" s="12">
        <v>0</v>
      </c>
      <c r="AY3864" s="12">
        <f t="shared" ref="AY3864:BQ3864" si="5387">SUM(AY3865:AY3872)</f>
        <v>0</v>
      </c>
      <c r="AZ3864" s="12">
        <f t="shared" si="5387"/>
        <v>12255</v>
      </c>
      <c r="BA3864" s="12">
        <f t="shared" si="5387"/>
        <v>0</v>
      </c>
      <c r="BB3864" s="12">
        <f t="shared" si="5387"/>
        <v>11509</v>
      </c>
      <c r="BC3864" s="12">
        <f t="shared" si="5387"/>
        <v>0</v>
      </c>
      <c r="BD3864" s="12">
        <f t="shared" si="5387"/>
        <v>0</v>
      </c>
      <c r="BE3864" s="12">
        <f t="shared" si="5387"/>
        <v>23764</v>
      </c>
      <c r="BF3864" s="12">
        <f t="shared" si="5387"/>
        <v>0</v>
      </c>
      <c r="BG3864" s="12">
        <f t="shared" si="5387"/>
        <v>8485</v>
      </c>
      <c r="BH3864" s="12">
        <f t="shared" si="5387"/>
        <v>15279</v>
      </c>
      <c r="BI3864" s="12">
        <f t="shared" si="5387"/>
        <v>0</v>
      </c>
      <c r="BJ3864" s="12">
        <f t="shared" si="5387"/>
        <v>0</v>
      </c>
      <c r="BK3864" s="12">
        <f t="shared" si="5387"/>
        <v>0</v>
      </c>
      <c r="BL3864" s="12">
        <f t="shared" si="5387"/>
        <v>0</v>
      </c>
      <c r="BM3864" s="12">
        <f t="shared" si="5387"/>
        <v>0</v>
      </c>
      <c r="BN3864" s="12">
        <f t="shared" si="5387"/>
        <v>0</v>
      </c>
      <c r="BO3864" s="12">
        <f t="shared" si="5387"/>
        <v>0</v>
      </c>
      <c r="BP3864" s="12">
        <f t="shared" si="5387"/>
        <v>0</v>
      </c>
      <c r="BQ3864" s="12">
        <f t="shared" si="5387"/>
        <v>0</v>
      </c>
      <c r="BR3864" s="12">
        <v>23764</v>
      </c>
      <c r="BS3864" s="12">
        <v>0</v>
      </c>
    </row>
    <row r="3865" spans="1:71" x14ac:dyDescent="0.25">
      <c r="A3865" s="4" t="s">
        <v>915</v>
      </c>
      <c r="B3865" s="4" t="s">
        <v>75</v>
      </c>
      <c r="C3865" s="4" t="s">
        <v>1596</v>
      </c>
      <c r="D3865" s="65" t="s">
        <v>1597</v>
      </c>
      <c r="E3865" s="75">
        <v>6131</v>
      </c>
      <c r="F3865" s="65"/>
      <c r="G3865" s="61" t="s">
        <v>1894</v>
      </c>
      <c r="H3865" s="13" t="s">
        <v>36</v>
      </c>
      <c r="I3865" s="14">
        <v>990</v>
      </c>
      <c r="J3865" s="14"/>
      <c r="K3865" s="14"/>
      <c r="L3865" s="14"/>
      <c r="M3865" s="14"/>
      <c r="N3865" s="14"/>
      <c r="O3865" s="14">
        <f t="shared" ref="O3865:O3922" si="5388">I3865+J3865+K3865+L3865+M3865+N3865</f>
        <v>990</v>
      </c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>
        <v>0</v>
      </c>
      <c r="AC3865" s="14">
        <v>990</v>
      </c>
      <c r="AD3865" s="14">
        <v>0</v>
      </c>
      <c r="AE3865" s="14"/>
      <c r="AF3865" s="14"/>
      <c r="AG3865" s="14"/>
      <c r="AH3865" s="14"/>
      <c r="AI3865" s="14"/>
      <c r="AJ3865" s="14">
        <f t="shared" ref="AJ3865:AJ3922" si="5389">AD3865+AE3865+AF3865+AG3865+AH3865+AI3865</f>
        <v>0</v>
      </c>
      <c r="AK3865" s="14"/>
      <c r="AL3865" s="14"/>
      <c r="AM3865" s="14"/>
      <c r="AN3865" s="14"/>
      <c r="AO3865" s="14"/>
      <c r="AP3865" s="14"/>
      <c r="AQ3865" s="14"/>
      <c r="AR3865" s="14"/>
      <c r="AS3865" s="14"/>
      <c r="AT3865" s="14"/>
      <c r="AU3865" s="14"/>
      <c r="AV3865" s="14"/>
      <c r="AW3865" s="14">
        <v>0</v>
      </c>
      <c r="AX3865" s="14">
        <v>0</v>
      </c>
      <c r="AY3865" s="14">
        <v>0</v>
      </c>
      <c r="AZ3865" s="14"/>
      <c r="BA3865" s="14"/>
      <c r="BB3865" s="14"/>
      <c r="BC3865" s="14"/>
      <c r="BD3865" s="14"/>
      <c r="BE3865" s="14">
        <f t="shared" ref="BE3865:BE3922" si="5390">AY3865+AZ3865+BA3865+BB3865+BC3865+BD3865</f>
        <v>0</v>
      </c>
      <c r="BF3865" s="14"/>
      <c r="BG3865" s="14"/>
      <c r="BH3865" s="14"/>
      <c r="BI3865" s="14"/>
      <c r="BJ3865" s="14"/>
      <c r="BK3865" s="14"/>
      <c r="BL3865" s="14"/>
      <c r="BM3865" s="14"/>
      <c r="BN3865" s="14"/>
      <c r="BO3865" s="14"/>
      <c r="BP3865" s="14"/>
      <c r="BQ3865" s="14"/>
      <c r="BR3865" s="14">
        <v>0</v>
      </c>
      <c r="BS3865" s="14">
        <v>0</v>
      </c>
    </row>
    <row r="3866" spans="1:71" x14ac:dyDescent="0.25">
      <c r="A3866" s="4" t="s">
        <v>915</v>
      </c>
      <c r="B3866" s="4" t="s">
        <v>75</v>
      </c>
      <c r="C3866" s="4" t="s">
        <v>1596</v>
      </c>
      <c r="D3866" s="65" t="s">
        <v>1597</v>
      </c>
      <c r="E3866" s="75">
        <v>6132</v>
      </c>
      <c r="F3866" s="65"/>
      <c r="G3866" s="61" t="s">
        <v>1894</v>
      </c>
      <c r="H3866" s="13" t="s">
        <v>183</v>
      </c>
      <c r="I3866" s="14">
        <v>0</v>
      </c>
      <c r="J3866" s="14"/>
      <c r="K3866" s="14"/>
      <c r="L3866" s="14"/>
      <c r="M3866" s="14"/>
      <c r="N3866" s="14"/>
      <c r="O3866" s="14">
        <f t="shared" si="5388"/>
        <v>0</v>
      </c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>
        <v>0</v>
      </c>
      <c r="AC3866" s="14">
        <v>0</v>
      </c>
      <c r="AD3866" s="14">
        <v>0</v>
      </c>
      <c r="AE3866" s="14"/>
      <c r="AF3866" s="14"/>
      <c r="AG3866" s="14"/>
      <c r="AH3866" s="14"/>
      <c r="AI3866" s="14"/>
      <c r="AJ3866" s="14">
        <f t="shared" si="5389"/>
        <v>0</v>
      </c>
      <c r="AK3866" s="14"/>
      <c r="AL3866" s="14"/>
      <c r="AM3866" s="14"/>
      <c r="AN3866" s="14"/>
      <c r="AO3866" s="14"/>
      <c r="AP3866" s="14"/>
      <c r="AQ3866" s="14"/>
      <c r="AR3866" s="14"/>
      <c r="AS3866" s="14"/>
      <c r="AT3866" s="14"/>
      <c r="AU3866" s="14"/>
      <c r="AV3866" s="14"/>
      <c r="AW3866" s="14">
        <v>0</v>
      </c>
      <c r="AX3866" s="14">
        <v>0</v>
      </c>
      <c r="AY3866" s="14">
        <v>0</v>
      </c>
      <c r="AZ3866" s="14"/>
      <c r="BA3866" s="14"/>
      <c r="BB3866" s="14"/>
      <c r="BC3866" s="14"/>
      <c r="BD3866" s="14"/>
      <c r="BE3866" s="14">
        <f t="shared" si="5390"/>
        <v>0</v>
      </c>
      <c r="BF3866" s="14"/>
      <c r="BG3866" s="14"/>
      <c r="BH3866" s="14"/>
      <c r="BI3866" s="14"/>
      <c r="BJ3866" s="14"/>
      <c r="BK3866" s="14"/>
      <c r="BL3866" s="14"/>
      <c r="BM3866" s="14"/>
      <c r="BN3866" s="14"/>
      <c r="BO3866" s="14"/>
      <c r="BP3866" s="14"/>
      <c r="BQ3866" s="14"/>
      <c r="BR3866" s="14">
        <v>0</v>
      </c>
      <c r="BS3866" s="14">
        <v>0</v>
      </c>
    </row>
    <row r="3867" spans="1:71" x14ac:dyDescent="0.25">
      <c r="A3867" s="4" t="s">
        <v>915</v>
      </c>
      <c r="B3867" s="4" t="s">
        <v>75</v>
      </c>
      <c r="C3867" s="4" t="s">
        <v>1596</v>
      </c>
      <c r="D3867" s="65" t="s">
        <v>1597</v>
      </c>
      <c r="E3867" s="75">
        <v>6133</v>
      </c>
      <c r="F3867" s="65"/>
      <c r="G3867" s="61" t="s">
        <v>1894</v>
      </c>
      <c r="H3867" s="13" t="s">
        <v>185</v>
      </c>
      <c r="I3867" s="14">
        <v>0</v>
      </c>
      <c r="J3867" s="14"/>
      <c r="K3867" s="14"/>
      <c r="L3867" s="14"/>
      <c r="M3867" s="14"/>
      <c r="N3867" s="14"/>
      <c r="O3867" s="14">
        <f t="shared" si="5388"/>
        <v>0</v>
      </c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>
        <v>0</v>
      </c>
      <c r="AC3867" s="14">
        <v>0</v>
      </c>
      <c r="AD3867" s="14">
        <v>0</v>
      </c>
      <c r="AE3867" s="14"/>
      <c r="AF3867" s="14"/>
      <c r="AG3867" s="14"/>
      <c r="AH3867" s="14"/>
      <c r="AI3867" s="14"/>
      <c r="AJ3867" s="14">
        <f t="shared" si="5389"/>
        <v>0</v>
      </c>
      <c r="AK3867" s="14"/>
      <c r="AL3867" s="14"/>
      <c r="AM3867" s="14"/>
      <c r="AN3867" s="14"/>
      <c r="AO3867" s="14"/>
      <c r="AP3867" s="14"/>
      <c r="AQ3867" s="14"/>
      <c r="AR3867" s="14"/>
      <c r="AS3867" s="14"/>
      <c r="AT3867" s="14"/>
      <c r="AU3867" s="14"/>
      <c r="AV3867" s="14"/>
      <c r="AW3867" s="14">
        <v>0</v>
      </c>
      <c r="AX3867" s="14">
        <v>0</v>
      </c>
      <c r="AY3867" s="14">
        <v>0</v>
      </c>
      <c r="AZ3867" s="14"/>
      <c r="BA3867" s="14"/>
      <c r="BB3867" s="14"/>
      <c r="BC3867" s="14"/>
      <c r="BD3867" s="14"/>
      <c r="BE3867" s="14">
        <f t="shared" si="5390"/>
        <v>0</v>
      </c>
      <c r="BF3867" s="14"/>
      <c r="BG3867" s="14"/>
      <c r="BH3867" s="14"/>
      <c r="BI3867" s="14"/>
      <c r="BJ3867" s="14"/>
      <c r="BK3867" s="14"/>
      <c r="BL3867" s="14"/>
      <c r="BM3867" s="14"/>
      <c r="BN3867" s="14"/>
      <c r="BO3867" s="14"/>
      <c r="BP3867" s="14"/>
      <c r="BQ3867" s="14"/>
      <c r="BR3867" s="14">
        <v>0</v>
      </c>
      <c r="BS3867" s="14">
        <v>0</v>
      </c>
    </row>
    <row r="3868" spans="1:71" x14ac:dyDescent="0.25">
      <c r="A3868" s="4" t="s">
        <v>915</v>
      </c>
      <c r="B3868" s="4" t="s">
        <v>75</v>
      </c>
      <c r="C3868" s="4" t="s">
        <v>1596</v>
      </c>
      <c r="D3868" s="65" t="s">
        <v>1597</v>
      </c>
      <c r="E3868" s="75">
        <v>6134</v>
      </c>
      <c r="F3868" s="65"/>
      <c r="G3868" s="61" t="s">
        <v>1894</v>
      </c>
      <c r="H3868" s="13" t="s">
        <v>187</v>
      </c>
      <c r="I3868" s="14">
        <v>2200</v>
      </c>
      <c r="J3868" s="14"/>
      <c r="K3868" s="14"/>
      <c r="L3868" s="14"/>
      <c r="M3868" s="14"/>
      <c r="N3868" s="14"/>
      <c r="O3868" s="14">
        <f t="shared" si="5388"/>
        <v>2200</v>
      </c>
      <c r="P3868" s="14">
        <v>1080</v>
      </c>
      <c r="Q3868" s="14"/>
      <c r="R3868" s="14">
        <v>1120</v>
      </c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>
        <v>2200</v>
      </c>
      <c r="AC3868" s="14">
        <v>0</v>
      </c>
      <c r="AD3868" s="14">
        <v>0</v>
      </c>
      <c r="AE3868" s="14"/>
      <c r="AF3868" s="14"/>
      <c r="AG3868" s="14"/>
      <c r="AH3868" s="14"/>
      <c r="AI3868" s="14"/>
      <c r="AJ3868" s="14">
        <f t="shared" si="5389"/>
        <v>0</v>
      </c>
      <c r="AK3868" s="14"/>
      <c r="AL3868" s="14"/>
      <c r="AM3868" s="14"/>
      <c r="AN3868" s="14"/>
      <c r="AO3868" s="14"/>
      <c r="AP3868" s="14"/>
      <c r="AQ3868" s="14"/>
      <c r="AR3868" s="14"/>
      <c r="AS3868" s="14"/>
      <c r="AT3868" s="14"/>
      <c r="AU3868" s="14"/>
      <c r="AV3868" s="14"/>
      <c r="AW3868" s="14">
        <v>0</v>
      </c>
      <c r="AX3868" s="14">
        <v>0</v>
      </c>
      <c r="AY3868" s="14">
        <v>0</v>
      </c>
      <c r="AZ3868" s="14">
        <v>5755</v>
      </c>
      <c r="BA3868" s="14"/>
      <c r="BB3868" s="14">
        <f>8485+3024</f>
        <v>11509</v>
      </c>
      <c r="BC3868" s="14"/>
      <c r="BD3868" s="14"/>
      <c r="BE3868" s="14">
        <f t="shared" si="5390"/>
        <v>17264</v>
      </c>
      <c r="BF3868" s="14"/>
      <c r="BG3868" s="14">
        <v>8485</v>
      </c>
      <c r="BH3868" s="14">
        <f>5755+3024</f>
        <v>8779</v>
      </c>
      <c r="BI3868" s="14"/>
      <c r="BJ3868" s="14"/>
      <c r="BK3868" s="14"/>
      <c r="BL3868" s="14"/>
      <c r="BM3868" s="14"/>
      <c r="BN3868" s="14"/>
      <c r="BO3868" s="14"/>
      <c r="BP3868" s="14"/>
      <c r="BQ3868" s="14"/>
      <c r="BR3868" s="14">
        <v>17264</v>
      </c>
      <c r="BS3868" s="14">
        <v>0</v>
      </c>
    </row>
    <row r="3869" spans="1:71" x14ac:dyDescent="0.25">
      <c r="A3869" s="4" t="s">
        <v>915</v>
      </c>
      <c r="B3869" s="4" t="s">
        <v>75</v>
      </c>
      <c r="C3869" s="4" t="s">
        <v>1596</v>
      </c>
      <c r="D3869" s="65" t="s">
        <v>1597</v>
      </c>
      <c r="E3869" s="75">
        <v>6135</v>
      </c>
      <c r="F3869" s="65"/>
      <c r="G3869" s="61" t="s">
        <v>1894</v>
      </c>
      <c r="H3869" s="13" t="s">
        <v>188</v>
      </c>
      <c r="I3869" s="14">
        <v>1000</v>
      </c>
      <c r="J3869" s="14"/>
      <c r="K3869" s="14"/>
      <c r="L3869" s="14"/>
      <c r="M3869" s="14"/>
      <c r="N3869" s="14"/>
      <c r="O3869" s="14">
        <f t="shared" si="5388"/>
        <v>1000</v>
      </c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>
        <v>0</v>
      </c>
      <c r="AC3869" s="14">
        <v>1000</v>
      </c>
      <c r="AD3869" s="14">
        <v>0</v>
      </c>
      <c r="AE3869" s="14"/>
      <c r="AF3869" s="14"/>
      <c r="AG3869" s="14"/>
      <c r="AH3869" s="14"/>
      <c r="AI3869" s="14"/>
      <c r="AJ3869" s="14">
        <f t="shared" si="5389"/>
        <v>0</v>
      </c>
      <c r="AK3869" s="14"/>
      <c r="AL3869" s="14"/>
      <c r="AM3869" s="14"/>
      <c r="AN3869" s="14"/>
      <c r="AO3869" s="14"/>
      <c r="AP3869" s="14"/>
      <c r="AQ3869" s="14"/>
      <c r="AR3869" s="14"/>
      <c r="AS3869" s="14"/>
      <c r="AT3869" s="14"/>
      <c r="AU3869" s="14"/>
      <c r="AV3869" s="14"/>
      <c r="AW3869" s="14">
        <v>0</v>
      </c>
      <c r="AX3869" s="14">
        <v>0</v>
      </c>
      <c r="AY3869" s="14">
        <v>0</v>
      </c>
      <c r="AZ3869" s="14"/>
      <c r="BA3869" s="14"/>
      <c r="BB3869" s="14"/>
      <c r="BC3869" s="14"/>
      <c r="BD3869" s="14"/>
      <c r="BE3869" s="14">
        <f t="shared" si="5390"/>
        <v>0</v>
      </c>
      <c r="BF3869" s="14"/>
      <c r="BG3869" s="14"/>
      <c r="BH3869" s="14"/>
      <c r="BI3869" s="14"/>
      <c r="BJ3869" s="14"/>
      <c r="BK3869" s="14"/>
      <c r="BL3869" s="14"/>
      <c r="BM3869" s="14"/>
      <c r="BN3869" s="14"/>
      <c r="BO3869" s="14"/>
      <c r="BP3869" s="14"/>
      <c r="BQ3869" s="14"/>
      <c r="BR3869" s="14">
        <v>0</v>
      </c>
      <c r="BS3869" s="14">
        <v>0</v>
      </c>
    </row>
    <row r="3870" spans="1:71" x14ac:dyDescent="0.25">
      <c r="A3870" s="4" t="s">
        <v>915</v>
      </c>
      <c r="B3870" s="4" t="s">
        <v>75</v>
      </c>
      <c r="C3870" s="4" t="s">
        <v>1596</v>
      </c>
      <c r="D3870" s="65" t="s">
        <v>1597</v>
      </c>
      <c r="E3870" s="75">
        <v>6137</v>
      </c>
      <c r="F3870" s="65"/>
      <c r="G3870" s="61" t="s">
        <v>1894</v>
      </c>
      <c r="H3870" s="13" t="s">
        <v>191</v>
      </c>
      <c r="I3870" s="14">
        <v>2750</v>
      </c>
      <c r="J3870" s="14"/>
      <c r="K3870" s="14"/>
      <c r="L3870" s="14"/>
      <c r="M3870" s="14"/>
      <c r="N3870" s="14"/>
      <c r="O3870" s="14">
        <f t="shared" si="5388"/>
        <v>2750</v>
      </c>
      <c r="P3870" s="14"/>
      <c r="Q3870" s="14">
        <v>1990</v>
      </c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>
        <v>1990</v>
      </c>
      <c r="AC3870" s="14">
        <v>760</v>
      </c>
      <c r="AD3870" s="14">
        <v>0</v>
      </c>
      <c r="AE3870" s="14"/>
      <c r="AF3870" s="14"/>
      <c r="AG3870" s="14"/>
      <c r="AH3870" s="14"/>
      <c r="AI3870" s="14"/>
      <c r="AJ3870" s="14">
        <f t="shared" si="5389"/>
        <v>0</v>
      </c>
      <c r="AK3870" s="14"/>
      <c r="AL3870" s="14"/>
      <c r="AM3870" s="14"/>
      <c r="AN3870" s="14"/>
      <c r="AO3870" s="14"/>
      <c r="AP3870" s="14"/>
      <c r="AQ3870" s="14"/>
      <c r="AR3870" s="14"/>
      <c r="AS3870" s="14"/>
      <c r="AT3870" s="14"/>
      <c r="AU3870" s="14"/>
      <c r="AV3870" s="14"/>
      <c r="AW3870" s="14">
        <v>0</v>
      </c>
      <c r="AX3870" s="14">
        <v>0</v>
      </c>
      <c r="AY3870" s="14">
        <v>0</v>
      </c>
      <c r="AZ3870" s="14">
        <v>6500</v>
      </c>
      <c r="BA3870" s="14"/>
      <c r="BB3870" s="14"/>
      <c r="BC3870" s="14"/>
      <c r="BD3870" s="14"/>
      <c r="BE3870" s="14">
        <f t="shared" si="5390"/>
        <v>6500</v>
      </c>
      <c r="BF3870" s="14"/>
      <c r="BG3870" s="14"/>
      <c r="BH3870" s="14">
        <v>6500</v>
      </c>
      <c r="BI3870" s="14"/>
      <c r="BJ3870" s="14"/>
      <c r="BK3870" s="14"/>
      <c r="BL3870" s="14"/>
      <c r="BM3870" s="14"/>
      <c r="BN3870" s="14"/>
      <c r="BO3870" s="14"/>
      <c r="BP3870" s="14"/>
      <c r="BQ3870" s="14"/>
      <c r="BR3870" s="14">
        <v>6500</v>
      </c>
      <c r="BS3870" s="14">
        <v>0</v>
      </c>
    </row>
    <row r="3871" spans="1:71" x14ac:dyDescent="0.25">
      <c r="A3871" s="4" t="s">
        <v>915</v>
      </c>
      <c r="B3871" s="4" t="s">
        <v>75</v>
      </c>
      <c r="C3871" s="4" t="s">
        <v>1596</v>
      </c>
      <c r="D3871" s="65" t="s">
        <v>1597</v>
      </c>
      <c r="E3871" s="75">
        <v>6138</v>
      </c>
      <c r="F3871" s="65"/>
      <c r="G3871" s="61" t="s">
        <v>1894</v>
      </c>
      <c r="H3871" s="13" t="s">
        <v>192</v>
      </c>
      <c r="I3871" s="14">
        <v>0</v>
      </c>
      <c r="J3871" s="14"/>
      <c r="K3871" s="14"/>
      <c r="L3871" s="14"/>
      <c r="M3871" s="14"/>
      <c r="N3871" s="14"/>
      <c r="O3871" s="14">
        <f t="shared" si="5388"/>
        <v>0</v>
      </c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>
        <v>0</v>
      </c>
      <c r="AC3871" s="14">
        <v>0</v>
      </c>
      <c r="AD3871" s="14">
        <v>0</v>
      </c>
      <c r="AE3871" s="14"/>
      <c r="AF3871" s="14"/>
      <c r="AG3871" s="14"/>
      <c r="AH3871" s="14"/>
      <c r="AI3871" s="14"/>
      <c r="AJ3871" s="14">
        <f t="shared" si="5389"/>
        <v>0</v>
      </c>
      <c r="AK3871" s="14"/>
      <c r="AL3871" s="14"/>
      <c r="AM3871" s="14"/>
      <c r="AN3871" s="14"/>
      <c r="AO3871" s="14"/>
      <c r="AP3871" s="14"/>
      <c r="AQ3871" s="14"/>
      <c r="AR3871" s="14"/>
      <c r="AS3871" s="14"/>
      <c r="AT3871" s="14"/>
      <c r="AU3871" s="14"/>
      <c r="AV3871" s="14"/>
      <c r="AW3871" s="14">
        <v>0</v>
      </c>
      <c r="AX3871" s="14">
        <v>0</v>
      </c>
      <c r="AY3871" s="14">
        <v>0</v>
      </c>
      <c r="AZ3871" s="14"/>
      <c r="BA3871" s="14"/>
      <c r="BB3871" s="14"/>
      <c r="BC3871" s="14"/>
      <c r="BD3871" s="14"/>
      <c r="BE3871" s="14">
        <f t="shared" si="5390"/>
        <v>0</v>
      </c>
      <c r="BF3871" s="14"/>
      <c r="BG3871" s="14"/>
      <c r="BH3871" s="14"/>
      <c r="BI3871" s="14"/>
      <c r="BJ3871" s="14"/>
      <c r="BK3871" s="14"/>
      <c r="BL3871" s="14"/>
      <c r="BM3871" s="14"/>
      <c r="BN3871" s="14"/>
      <c r="BO3871" s="14"/>
      <c r="BP3871" s="14"/>
      <c r="BQ3871" s="14"/>
      <c r="BR3871" s="14">
        <v>0</v>
      </c>
      <c r="BS3871" s="14">
        <v>0</v>
      </c>
    </row>
    <row r="3872" spans="1:71" x14ac:dyDescent="0.25">
      <c r="A3872" s="1" t="s">
        <v>915</v>
      </c>
      <c r="B3872" s="1" t="s">
        <v>75</v>
      </c>
      <c r="C3872" s="1" t="s">
        <v>1596</v>
      </c>
      <c r="D3872" s="68" t="s">
        <v>1597</v>
      </c>
      <c r="E3872" s="68" t="s">
        <v>37</v>
      </c>
      <c r="F3872" s="65" t="s">
        <v>1</v>
      </c>
      <c r="G3872" s="13" t="s">
        <v>1</v>
      </c>
      <c r="H3872" s="2" t="s">
        <v>38</v>
      </c>
      <c r="I3872" s="12">
        <f t="shared" ref="I3872:AA3872" si="5391">SUM(I3873:I3875)</f>
        <v>2200</v>
      </c>
      <c r="J3872" s="12">
        <f t="shared" si="5391"/>
        <v>0</v>
      </c>
      <c r="K3872" s="12">
        <f t="shared" si="5391"/>
        <v>0</v>
      </c>
      <c r="L3872" s="12">
        <f t="shared" si="5391"/>
        <v>0</v>
      </c>
      <c r="M3872" s="12">
        <f t="shared" si="5391"/>
        <v>0</v>
      </c>
      <c r="N3872" s="12">
        <f t="shared" si="5391"/>
        <v>0</v>
      </c>
      <c r="O3872" s="12">
        <f t="shared" si="5391"/>
        <v>2200</v>
      </c>
      <c r="P3872" s="12">
        <f t="shared" si="5391"/>
        <v>0</v>
      </c>
      <c r="Q3872" s="12">
        <f t="shared" si="5391"/>
        <v>0</v>
      </c>
      <c r="R3872" s="12">
        <f t="shared" si="5391"/>
        <v>0</v>
      </c>
      <c r="S3872" s="12">
        <f t="shared" si="5391"/>
        <v>0</v>
      </c>
      <c r="T3872" s="12">
        <f t="shared" si="5391"/>
        <v>0</v>
      </c>
      <c r="U3872" s="12">
        <f t="shared" si="5391"/>
        <v>0</v>
      </c>
      <c r="V3872" s="12">
        <f t="shared" si="5391"/>
        <v>0</v>
      </c>
      <c r="W3872" s="12">
        <f t="shared" si="5391"/>
        <v>0</v>
      </c>
      <c r="X3872" s="12">
        <f t="shared" si="5391"/>
        <v>0</v>
      </c>
      <c r="Y3872" s="12">
        <f t="shared" si="5391"/>
        <v>0</v>
      </c>
      <c r="Z3872" s="12">
        <f t="shared" si="5391"/>
        <v>0</v>
      </c>
      <c r="AA3872" s="12">
        <f t="shared" si="5391"/>
        <v>0</v>
      </c>
      <c r="AB3872" s="12">
        <v>0</v>
      </c>
      <c r="AC3872" s="12">
        <v>2200</v>
      </c>
      <c r="AD3872" s="12">
        <f t="shared" ref="AD3872:AV3872" si="5392">SUM(AD3873:AD3875)</f>
        <v>0</v>
      </c>
      <c r="AE3872" s="12">
        <f t="shared" si="5392"/>
        <v>0</v>
      </c>
      <c r="AF3872" s="12">
        <f t="shared" si="5392"/>
        <v>0</v>
      </c>
      <c r="AG3872" s="12">
        <f t="shared" si="5392"/>
        <v>0</v>
      </c>
      <c r="AH3872" s="12">
        <f t="shared" si="5392"/>
        <v>0</v>
      </c>
      <c r="AI3872" s="12">
        <f t="shared" si="5392"/>
        <v>0</v>
      </c>
      <c r="AJ3872" s="12">
        <f t="shared" si="5392"/>
        <v>0</v>
      </c>
      <c r="AK3872" s="12">
        <f t="shared" si="5392"/>
        <v>0</v>
      </c>
      <c r="AL3872" s="12">
        <f t="shared" si="5392"/>
        <v>0</v>
      </c>
      <c r="AM3872" s="12">
        <f t="shared" si="5392"/>
        <v>0</v>
      </c>
      <c r="AN3872" s="12">
        <f t="shared" si="5392"/>
        <v>0</v>
      </c>
      <c r="AO3872" s="12">
        <f t="shared" si="5392"/>
        <v>0</v>
      </c>
      <c r="AP3872" s="12">
        <f t="shared" si="5392"/>
        <v>0</v>
      </c>
      <c r="AQ3872" s="12">
        <f t="shared" si="5392"/>
        <v>0</v>
      </c>
      <c r="AR3872" s="12">
        <f t="shared" si="5392"/>
        <v>0</v>
      </c>
      <c r="AS3872" s="12">
        <f t="shared" si="5392"/>
        <v>0</v>
      </c>
      <c r="AT3872" s="12">
        <f t="shared" si="5392"/>
        <v>0</v>
      </c>
      <c r="AU3872" s="12">
        <f t="shared" si="5392"/>
        <v>0</v>
      </c>
      <c r="AV3872" s="12">
        <f t="shared" si="5392"/>
        <v>0</v>
      </c>
      <c r="AW3872" s="12">
        <v>0</v>
      </c>
      <c r="AX3872" s="12">
        <v>0</v>
      </c>
      <c r="AY3872" s="12">
        <f t="shared" ref="AY3872:BQ3872" si="5393">SUM(AY3873:AY3875)</f>
        <v>0</v>
      </c>
      <c r="AZ3872" s="12">
        <f t="shared" si="5393"/>
        <v>0</v>
      </c>
      <c r="BA3872" s="12">
        <f t="shared" si="5393"/>
        <v>0</v>
      </c>
      <c r="BB3872" s="12">
        <f t="shared" si="5393"/>
        <v>0</v>
      </c>
      <c r="BC3872" s="12">
        <f t="shared" si="5393"/>
        <v>0</v>
      </c>
      <c r="BD3872" s="12">
        <f t="shared" si="5393"/>
        <v>0</v>
      </c>
      <c r="BE3872" s="12">
        <f t="shared" si="5393"/>
        <v>0</v>
      </c>
      <c r="BF3872" s="12">
        <f t="shared" si="5393"/>
        <v>0</v>
      </c>
      <c r="BG3872" s="12">
        <f t="shared" si="5393"/>
        <v>0</v>
      </c>
      <c r="BH3872" s="12">
        <f t="shared" si="5393"/>
        <v>0</v>
      </c>
      <c r="BI3872" s="12">
        <f t="shared" si="5393"/>
        <v>0</v>
      </c>
      <c r="BJ3872" s="12">
        <f t="shared" si="5393"/>
        <v>0</v>
      </c>
      <c r="BK3872" s="12">
        <f t="shared" si="5393"/>
        <v>0</v>
      </c>
      <c r="BL3872" s="12">
        <f t="shared" si="5393"/>
        <v>0</v>
      </c>
      <c r="BM3872" s="12">
        <f t="shared" si="5393"/>
        <v>0</v>
      </c>
      <c r="BN3872" s="12">
        <f t="shared" si="5393"/>
        <v>0</v>
      </c>
      <c r="BO3872" s="12">
        <f t="shared" si="5393"/>
        <v>0</v>
      </c>
      <c r="BP3872" s="12">
        <f t="shared" si="5393"/>
        <v>0</v>
      </c>
      <c r="BQ3872" s="12">
        <f t="shared" si="5393"/>
        <v>0</v>
      </c>
      <c r="BR3872" s="12">
        <v>0</v>
      </c>
      <c r="BS3872" s="12">
        <v>0</v>
      </c>
    </row>
    <row r="3873" spans="1:71" x14ac:dyDescent="0.25">
      <c r="A3873" s="4" t="s">
        <v>915</v>
      </c>
      <c r="B3873" s="4" t="s">
        <v>75</v>
      </c>
      <c r="C3873" s="4" t="s">
        <v>1596</v>
      </c>
      <c r="D3873" s="65" t="s">
        <v>1597</v>
      </c>
      <c r="E3873" s="75">
        <v>6139</v>
      </c>
      <c r="F3873" s="65"/>
      <c r="G3873" s="61" t="s">
        <v>1894</v>
      </c>
      <c r="H3873" s="13" t="s">
        <v>38</v>
      </c>
      <c r="I3873" s="14">
        <v>2200</v>
      </c>
      <c r="J3873" s="14"/>
      <c r="K3873" s="14"/>
      <c r="L3873" s="14"/>
      <c r="M3873" s="14"/>
      <c r="N3873" s="14"/>
      <c r="O3873" s="14">
        <f t="shared" si="5388"/>
        <v>2200</v>
      </c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>
        <v>0</v>
      </c>
      <c r="AC3873" s="14">
        <v>2200</v>
      </c>
      <c r="AD3873" s="14">
        <v>0</v>
      </c>
      <c r="AE3873" s="14"/>
      <c r="AF3873" s="14"/>
      <c r="AG3873" s="14"/>
      <c r="AH3873" s="14"/>
      <c r="AI3873" s="14"/>
      <c r="AJ3873" s="14">
        <f t="shared" si="5389"/>
        <v>0</v>
      </c>
      <c r="AK3873" s="14"/>
      <c r="AL3873" s="14"/>
      <c r="AM3873" s="14"/>
      <c r="AN3873" s="14"/>
      <c r="AO3873" s="14"/>
      <c r="AP3873" s="14"/>
      <c r="AQ3873" s="14"/>
      <c r="AR3873" s="14"/>
      <c r="AS3873" s="14"/>
      <c r="AT3873" s="14"/>
      <c r="AU3873" s="14"/>
      <c r="AV3873" s="14"/>
      <c r="AW3873" s="14">
        <v>0</v>
      </c>
      <c r="AX3873" s="14">
        <v>0</v>
      </c>
      <c r="AY3873" s="14">
        <v>0</v>
      </c>
      <c r="AZ3873" s="14"/>
      <c r="BA3873" s="14"/>
      <c r="BB3873" s="14"/>
      <c r="BC3873" s="14"/>
      <c r="BD3873" s="14"/>
      <c r="BE3873" s="14">
        <f t="shared" si="5390"/>
        <v>0</v>
      </c>
      <c r="BF3873" s="14"/>
      <c r="BG3873" s="14"/>
      <c r="BH3873" s="14"/>
      <c r="BI3873" s="14"/>
      <c r="BJ3873" s="14"/>
      <c r="BK3873" s="14"/>
      <c r="BL3873" s="14"/>
      <c r="BM3873" s="14"/>
      <c r="BN3873" s="14"/>
      <c r="BO3873" s="14"/>
      <c r="BP3873" s="14"/>
      <c r="BQ3873" s="14"/>
      <c r="BR3873" s="14">
        <v>0</v>
      </c>
      <c r="BS3873" s="14">
        <v>0</v>
      </c>
    </row>
    <row r="3874" spans="1:71" ht="22.5" x14ac:dyDescent="0.25">
      <c r="A3874" s="4" t="s">
        <v>915</v>
      </c>
      <c r="B3874" s="4" t="s">
        <v>75</v>
      </c>
      <c r="C3874" s="4" t="s">
        <v>1596</v>
      </c>
      <c r="D3874" s="65" t="s">
        <v>1597</v>
      </c>
      <c r="E3874" s="75">
        <v>6139</v>
      </c>
      <c r="F3874" s="65" t="s">
        <v>1604</v>
      </c>
      <c r="G3874" s="61" t="s">
        <v>1894</v>
      </c>
      <c r="H3874" s="13" t="s">
        <v>46</v>
      </c>
      <c r="I3874" s="14">
        <v>0</v>
      </c>
      <c r="J3874" s="14"/>
      <c r="K3874" s="14"/>
      <c r="L3874" s="14"/>
      <c r="M3874" s="14"/>
      <c r="N3874" s="14"/>
      <c r="O3874" s="14">
        <f t="shared" si="5388"/>
        <v>0</v>
      </c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>
        <v>0</v>
      </c>
      <c r="AC3874" s="14">
        <v>0</v>
      </c>
      <c r="AD3874" s="14">
        <v>0</v>
      </c>
      <c r="AE3874" s="14"/>
      <c r="AF3874" s="14"/>
      <c r="AG3874" s="14"/>
      <c r="AH3874" s="14"/>
      <c r="AI3874" s="14"/>
      <c r="AJ3874" s="14">
        <f t="shared" si="5389"/>
        <v>0</v>
      </c>
      <c r="AK3874" s="14"/>
      <c r="AL3874" s="14"/>
      <c r="AM3874" s="14"/>
      <c r="AN3874" s="14"/>
      <c r="AO3874" s="14"/>
      <c r="AP3874" s="14"/>
      <c r="AQ3874" s="14"/>
      <c r="AR3874" s="14"/>
      <c r="AS3874" s="14"/>
      <c r="AT3874" s="14"/>
      <c r="AU3874" s="14"/>
      <c r="AV3874" s="14"/>
      <c r="AW3874" s="14">
        <v>0</v>
      </c>
      <c r="AX3874" s="14">
        <v>0</v>
      </c>
      <c r="AY3874" s="14">
        <v>0</v>
      </c>
      <c r="AZ3874" s="14"/>
      <c r="BA3874" s="14"/>
      <c r="BB3874" s="14"/>
      <c r="BC3874" s="14"/>
      <c r="BD3874" s="14"/>
      <c r="BE3874" s="14">
        <f t="shared" si="5390"/>
        <v>0</v>
      </c>
      <c r="BF3874" s="14"/>
      <c r="BG3874" s="14"/>
      <c r="BH3874" s="14"/>
      <c r="BI3874" s="14"/>
      <c r="BJ3874" s="14"/>
      <c r="BK3874" s="14"/>
      <c r="BL3874" s="14"/>
      <c r="BM3874" s="14"/>
      <c r="BN3874" s="14"/>
      <c r="BO3874" s="14"/>
      <c r="BP3874" s="14"/>
      <c r="BQ3874" s="14"/>
      <c r="BR3874" s="14">
        <v>0</v>
      </c>
      <c r="BS3874" s="14">
        <v>0</v>
      </c>
    </row>
    <row r="3875" spans="1:71" ht="22.5" x14ac:dyDescent="0.25">
      <c r="A3875" s="4" t="s">
        <v>915</v>
      </c>
      <c r="B3875" s="4" t="s">
        <v>75</v>
      </c>
      <c r="C3875" s="4" t="s">
        <v>1596</v>
      </c>
      <c r="D3875" s="65" t="s">
        <v>1597</v>
      </c>
      <c r="E3875" s="75">
        <v>6139</v>
      </c>
      <c r="F3875" s="65" t="s">
        <v>1605</v>
      </c>
      <c r="G3875" s="61" t="s">
        <v>1894</v>
      </c>
      <c r="H3875" s="13" t="s">
        <v>52</v>
      </c>
      <c r="I3875" s="14">
        <v>0</v>
      </c>
      <c r="J3875" s="14"/>
      <c r="K3875" s="14"/>
      <c r="L3875" s="14"/>
      <c r="M3875" s="14"/>
      <c r="N3875" s="14"/>
      <c r="O3875" s="14">
        <f t="shared" si="5388"/>
        <v>0</v>
      </c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>
        <v>0</v>
      </c>
      <c r="AC3875" s="14">
        <v>0</v>
      </c>
      <c r="AD3875" s="14">
        <v>0</v>
      </c>
      <c r="AE3875" s="14"/>
      <c r="AF3875" s="14"/>
      <c r="AG3875" s="14"/>
      <c r="AH3875" s="14"/>
      <c r="AI3875" s="14"/>
      <c r="AJ3875" s="14">
        <f t="shared" si="5389"/>
        <v>0</v>
      </c>
      <c r="AK3875" s="14"/>
      <c r="AL3875" s="14"/>
      <c r="AM3875" s="14"/>
      <c r="AN3875" s="14"/>
      <c r="AO3875" s="14"/>
      <c r="AP3875" s="14"/>
      <c r="AQ3875" s="14"/>
      <c r="AR3875" s="14"/>
      <c r="AS3875" s="14"/>
      <c r="AT3875" s="14"/>
      <c r="AU3875" s="14"/>
      <c r="AV3875" s="14"/>
      <c r="AW3875" s="14">
        <v>0</v>
      </c>
      <c r="AX3875" s="14">
        <v>0</v>
      </c>
      <c r="AY3875" s="14">
        <v>0</v>
      </c>
      <c r="AZ3875" s="14"/>
      <c r="BA3875" s="14"/>
      <c r="BB3875" s="14"/>
      <c r="BC3875" s="14"/>
      <c r="BD3875" s="14"/>
      <c r="BE3875" s="14">
        <f t="shared" si="5390"/>
        <v>0</v>
      </c>
      <c r="BF3875" s="14"/>
      <c r="BG3875" s="14"/>
      <c r="BH3875" s="14"/>
      <c r="BI3875" s="14"/>
      <c r="BJ3875" s="14"/>
      <c r="BK3875" s="14"/>
      <c r="BL3875" s="14"/>
      <c r="BM3875" s="14"/>
      <c r="BN3875" s="14"/>
      <c r="BO3875" s="14"/>
      <c r="BP3875" s="14"/>
      <c r="BQ3875" s="14"/>
      <c r="BR3875" s="14">
        <v>0</v>
      </c>
      <c r="BS3875" s="14">
        <v>0</v>
      </c>
    </row>
    <row r="3876" spans="1:71" ht="22.5" x14ac:dyDescent="0.25">
      <c r="A3876" s="1" t="s">
        <v>1</v>
      </c>
      <c r="B3876" s="1" t="s">
        <v>1</v>
      </c>
      <c r="C3876" s="1" t="s">
        <v>1</v>
      </c>
      <c r="D3876" s="64" t="s">
        <v>1</v>
      </c>
      <c r="E3876" s="64" t="s">
        <v>1</v>
      </c>
      <c r="F3876" s="64" t="s">
        <v>1</v>
      </c>
      <c r="G3876" s="2" t="s">
        <v>1</v>
      </c>
      <c r="H3876" s="10" t="s">
        <v>53</v>
      </c>
      <c r="I3876" s="11">
        <f t="shared" ref="I3876:X3877" si="5394">SUM(I3877)</f>
        <v>0</v>
      </c>
      <c r="J3876" s="11">
        <f t="shared" si="5394"/>
        <v>0</v>
      </c>
      <c r="K3876" s="11">
        <f t="shared" si="5394"/>
        <v>0</v>
      </c>
      <c r="L3876" s="11">
        <f t="shared" si="5394"/>
        <v>0</v>
      </c>
      <c r="M3876" s="11">
        <f t="shared" si="5394"/>
        <v>0</v>
      </c>
      <c r="N3876" s="11">
        <f t="shared" si="5394"/>
        <v>0</v>
      </c>
      <c r="O3876" s="11">
        <f t="shared" si="5394"/>
        <v>0</v>
      </c>
      <c r="P3876" s="11">
        <f t="shared" si="5394"/>
        <v>0</v>
      </c>
      <c r="Q3876" s="11">
        <f t="shared" si="5394"/>
        <v>0</v>
      </c>
      <c r="R3876" s="11">
        <f t="shared" si="5394"/>
        <v>0</v>
      </c>
      <c r="S3876" s="11">
        <f t="shared" si="5394"/>
        <v>0</v>
      </c>
      <c r="T3876" s="11">
        <f t="shared" si="5394"/>
        <v>0</v>
      </c>
      <c r="U3876" s="11">
        <f t="shared" si="5394"/>
        <v>0</v>
      </c>
      <c r="V3876" s="11">
        <f t="shared" si="5394"/>
        <v>0</v>
      </c>
      <c r="W3876" s="11">
        <f t="shared" si="5394"/>
        <v>0</v>
      </c>
      <c r="X3876" s="11">
        <f t="shared" si="5394"/>
        <v>0</v>
      </c>
      <c r="Y3876" s="11">
        <f t="shared" ref="J3876:AA3877" si="5395">SUM(Y3877)</f>
        <v>0</v>
      </c>
      <c r="Z3876" s="11">
        <f t="shared" si="5395"/>
        <v>0</v>
      </c>
      <c r="AA3876" s="11">
        <f t="shared" si="5395"/>
        <v>0</v>
      </c>
      <c r="AB3876" s="11">
        <v>0</v>
      </c>
      <c r="AC3876" s="11">
        <v>0</v>
      </c>
      <c r="AD3876" s="11">
        <f t="shared" ref="AD3876:AS3877" si="5396">SUM(AD3877)</f>
        <v>0</v>
      </c>
      <c r="AE3876" s="11">
        <f t="shared" si="5396"/>
        <v>0</v>
      </c>
      <c r="AF3876" s="11">
        <f t="shared" si="5396"/>
        <v>0</v>
      </c>
      <c r="AG3876" s="11">
        <f t="shared" si="5396"/>
        <v>0</v>
      </c>
      <c r="AH3876" s="11">
        <f t="shared" si="5396"/>
        <v>0</v>
      </c>
      <c r="AI3876" s="11">
        <f t="shared" si="5396"/>
        <v>0</v>
      </c>
      <c r="AJ3876" s="11">
        <f t="shared" si="5396"/>
        <v>0</v>
      </c>
      <c r="AK3876" s="11">
        <f t="shared" si="5396"/>
        <v>0</v>
      </c>
      <c r="AL3876" s="11">
        <f t="shared" si="5396"/>
        <v>0</v>
      </c>
      <c r="AM3876" s="11">
        <f t="shared" si="5396"/>
        <v>0</v>
      </c>
      <c r="AN3876" s="11">
        <f t="shared" si="5396"/>
        <v>0</v>
      </c>
      <c r="AO3876" s="11">
        <f t="shared" si="5396"/>
        <v>0</v>
      </c>
      <c r="AP3876" s="11">
        <f t="shared" si="5396"/>
        <v>0</v>
      </c>
      <c r="AQ3876" s="11">
        <f t="shared" si="5396"/>
        <v>0</v>
      </c>
      <c r="AR3876" s="11">
        <f t="shared" si="5396"/>
        <v>0</v>
      </c>
      <c r="AS3876" s="11">
        <f t="shared" si="5396"/>
        <v>0</v>
      </c>
      <c r="AT3876" s="11">
        <f t="shared" ref="AE3876:AV3877" si="5397">SUM(AT3877)</f>
        <v>0</v>
      </c>
      <c r="AU3876" s="11">
        <f t="shared" si="5397"/>
        <v>0</v>
      </c>
      <c r="AV3876" s="11">
        <f t="shared" si="5397"/>
        <v>0</v>
      </c>
      <c r="AW3876" s="11">
        <v>0</v>
      </c>
      <c r="AX3876" s="11">
        <v>0</v>
      </c>
      <c r="AY3876" s="11">
        <f t="shared" ref="AY3876:BN3877" si="5398">SUM(AY3877)</f>
        <v>0</v>
      </c>
      <c r="AZ3876" s="11">
        <f t="shared" si="5398"/>
        <v>0</v>
      </c>
      <c r="BA3876" s="11">
        <f t="shared" si="5398"/>
        <v>0</v>
      </c>
      <c r="BB3876" s="11">
        <f t="shared" si="5398"/>
        <v>0</v>
      </c>
      <c r="BC3876" s="11">
        <f t="shared" si="5398"/>
        <v>0</v>
      </c>
      <c r="BD3876" s="11">
        <f t="shared" si="5398"/>
        <v>0</v>
      </c>
      <c r="BE3876" s="11">
        <f t="shared" si="5398"/>
        <v>0</v>
      </c>
      <c r="BF3876" s="11">
        <f t="shared" si="5398"/>
        <v>0</v>
      </c>
      <c r="BG3876" s="11">
        <f t="shared" si="5398"/>
        <v>0</v>
      </c>
      <c r="BH3876" s="11">
        <f t="shared" si="5398"/>
        <v>0</v>
      </c>
      <c r="BI3876" s="11">
        <f t="shared" si="5398"/>
        <v>0</v>
      </c>
      <c r="BJ3876" s="11">
        <f t="shared" si="5398"/>
        <v>0</v>
      </c>
      <c r="BK3876" s="11">
        <f t="shared" si="5398"/>
        <v>0</v>
      </c>
      <c r="BL3876" s="11">
        <f t="shared" si="5398"/>
        <v>0</v>
      </c>
      <c r="BM3876" s="11">
        <f t="shared" si="5398"/>
        <v>0</v>
      </c>
      <c r="BN3876" s="11">
        <f t="shared" si="5398"/>
        <v>0</v>
      </c>
      <c r="BO3876" s="11">
        <f t="shared" ref="AZ3876:BQ3877" si="5399">SUM(BO3877)</f>
        <v>0</v>
      </c>
      <c r="BP3876" s="11">
        <f t="shared" si="5399"/>
        <v>0</v>
      </c>
      <c r="BQ3876" s="11">
        <f t="shared" si="5399"/>
        <v>0</v>
      </c>
      <c r="BR3876" s="11">
        <v>0</v>
      </c>
      <c r="BS3876" s="11">
        <v>0</v>
      </c>
    </row>
    <row r="3877" spans="1:71" x14ac:dyDescent="0.25">
      <c r="A3877" s="4" t="s">
        <v>915</v>
      </c>
      <c r="B3877" s="4" t="s">
        <v>75</v>
      </c>
      <c r="C3877" s="4" t="s">
        <v>1596</v>
      </c>
      <c r="D3877" s="65" t="s">
        <v>1597</v>
      </c>
      <c r="E3877" s="64" t="s">
        <v>54</v>
      </c>
      <c r="F3877" s="64" t="s">
        <v>1</v>
      </c>
      <c r="G3877" s="2" t="s">
        <v>1</v>
      </c>
      <c r="H3877" s="2" t="s">
        <v>55</v>
      </c>
      <c r="I3877" s="12">
        <f t="shared" si="5394"/>
        <v>0</v>
      </c>
      <c r="J3877" s="12">
        <f t="shared" si="5395"/>
        <v>0</v>
      </c>
      <c r="K3877" s="12">
        <f t="shared" si="5395"/>
        <v>0</v>
      </c>
      <c r="L3877" s="12">
        <f t="shared" si="5395"/>
        <v>0</v>
      </c>
      <c r="M3877" s="12">
        <f t="shared" si="5395"/>
        <v>0</v>
      </c>
      <c r="N3877" s="12">
        <f t="shared" si="5395"/>
        <v>0</v>
      </c>
      <c r="O3877" s="12">
        <f t="shared" si="5395"/>
        <v>0</v>
      </c>
      <c r="P3877" s="12">
        <f t="shared" si="5395"/>
        <v>0</v>
      </c>
      <c r="Q3877" s="12">
        <f t="shared" si="5395"/>
        <v>0</v>
      </c>
      <c r="R3877" s="12">
        <f t="shared" si="5395"/>
        <v>0</v>
      </c>
      <c r="S3877" s="12">
        <f t="shared" si="5395"/>
        <v>0</v>
      </c>
      <c r="T3877" s="12">
        <f t="shared" si="5395"/>
        <v>0</v>
      </c>
      <c r="U3877" s="12">
        <f t="shared" si="5395"/>
        <v>0</v>
      </c>
      <c r="V3877" s="12">
        <f t="shared" si="5395"/>
        <v>0</v>
      </c>
      <c r="W3877" s="12">
        <f t="shared" si="5395"/>
        <v>0</v>
      </c>
      <c r="X3877" s="12">
        <f t="shared" si="5395"/>
        <v>0</v>
      </c>
      <c r="Y3877" s="12">
        <f t="shared" si="5395"/>
        <v>0</v>
      </c>
      <c r="Z3877" s="12">
        <f t="shared" si="5395"/>
        <v>0</v>
      </c>
      <c r="AA3877" s="12">
        <f t="shared" si="5395"/>
        <v>0</v>
      </c>
      <c r="AB3877" s="12">
        <v>0</v>
      </c>
      <c r="AC3877" s="12">
        <v>0</v>
      </c>
      <c r="AD3877" s="12">
        <f t="shared" si="5396"/>
        <v>0</v>
      </c>
      <c r="AE3877" s="12">
        <f t="shared" si="5397"/>
        <v>0</v>
      </c>
      <c r="AF3877" s="12">
        <f t="shared" si="5397"/>
        <v>0</v>
      </c>
      <c r="AG3877" s="12">
        <f t="shared" si="5397"/>
        <v>0</v>
      </c>
      <c r="AH3877" s="12">
        <f t="shared" si="5397"/>
        <v>0</v>
      </c>
      <c r="AI3877" s="12">
        <f t="shared" si="5397"/>
        <v>0</v>
      </c>
      <c r="AJ3877" s="12">
        <f t="shared" si="5397"/>
        <v>0</v>
      </c>
      <c r="AK3877" s="12">
        <f t="shared" si="5397"/>
        <v>0</v>
      </c>
      <c r="AL3877" s="12">
        <f t="shared" si="5397"/>
        <v>0</v>
      </c>
      <c r="AM3877" s="12">
        <f t="shared" si="5397"/>
        <v>0</v>
      </c>
      <c r="AN3877" s="12">
        <f t="shared" si="5397"/>
        <v>0</v>
      </c>
      <c r="AO3877" s="12">
        <f t="shared" si="5397"/>
        <v>0</v>
      </c>
      <c r="AP3877" s="12">
        <f t="shared" si="5397"/>
        <v>0</v>
      </c>
      <c r="AQ3877" s="12">
        <f t="shared" si="5397"/>
        <v>0</v>
      </c>
      <c r="AR3877" s="12">
        <f t="shared" si="5397"/>
        <v>0</v>
      </c>
      <c r="AS3877" s="12">
        <f t="shared" si="5397"/>
        <v>0</v>
      </c>
      <c r="AT3877" s="12">
        <f t="shared" si="5397"/>
        <v>0</v>
      </c>
      <c r="AU3877" s="12">
        <f t="shared" si="5397"/>
        <v>0</v>
      </c>
      <c r="AV3877" s="12">
        <f t="shared" si="5397"/>
        <v>0</v>
      </c>
      <c r="AW3877" s="12">
        <v>0</v>
      </c>
      <c r="AX3877" s="12">
        <v>0</v>
      </c>
      <c r="AY3877" s="12">
        <f t="shared" si="5398"/>
        <v>0</v>
      </c>
      <c r="AZ3877" s="12">
        <f t="shared" si="5399"/>
        <v>0</v>
      </c>
      <c r="BA3877" s="12">
        <f t="shared" si="5399"/>
        <v>0</v>
      </c>
      <c r="BB3877" s="12">
        <f t="shared" si="5399"/>
        <v>0</v>
      </c>
      <c r="BC3877" s="12">
        <f t="shared" si="5399"/>
        <v>0</v>
      </c>
      <c r="BD3877" s="12">
        <f t="shared" si="5399"/>
        <v>0</v>
      </c>
      <c r="BE3877" s="12">
        <f t="shared" si="5399"/>
        <v>0</v>
      </c>
      <c r="BF3877" s="12">
        <f t="shared" si="5399"/>
        <v>0</v>
      </c>
      <c r="BG3877" s="12">
        <f t="shared" si="5399"/>
        <v>0</v>
      </c>
      <c r="BH3877" s="12">
        <f t="shared" si="5399"/>
        <v>0</v>
      </c>
      <c r="BI3877" s="12">
        <f t="shared" si="5399"/>
        <v>0</v>
      </c>
      <c r="BJ3877" s="12">
        <f t="shared" si="5399"/>
        <v>0</v>
      </c>
      <c r="BK3877" s="12">
        <f t="shared" si="5399"/>
        <v>0</v>
      </c>
      <c r="BL3877" s="12">
        <f t="shared" si="5399"/>
        <v>0</v>
      </c>
      <c r="BM3877" s="12">
        <f t="shared" si="5399"/>
        <v>0</v>
      </c>
      <c r="BN3877" s="12">
        <f t="shared" si="5399"/>
        <v>0</v>
      </c>
      <c r="BO3877" s="12">
        <f t="shared" si="5399"/>
        <v>0</v>
      </c>
      <c r="BP3877" s="12">
        <f t="shared" si="5399"/>
        <v>0</v>
      </c>
      <c r="BQ3877" s="12">
        <f t="shared" si="5399"/>
        <v>0</v>
      </c>
      <c r="BR3877" s="12">
        <v>0</v>
      </c>
      <c r="BS3877" s="12">
        <v>0</v>
      </c>
    </row>
    <row r="3878" spans="1:71" x14ac:dyDescent="0.25">
      <c r="A3878" s="4" t="s">
        <v>915</v>
      </c>
      <c r="B3878" s="4" t="s">
        <v>75</v>
      </c>
      <c r="C3878" s="4" t="s">
        <v>1596</v>
      </c>
      <c r="D3878" s="65" t="s">
        <v>1597</v>
      </c>
      <c r="E3878" s="75">
        <v>6148</v>
      </c>
      <c r="F3878" s="65"/>
      <c r="G3878" s="61" t="s">
        <v>1894</v>
      </c>
      <c r="H3878" s="13" t="s">
        <v>63</v>
      </c>
      <c r="I3878" s="14">
        <v>0</v>
      </c>
      <c r="J3878" s="14"/>
      <c r="K3878" s="14"/>
      <c r="L3878" s="14"/>
      <c r="M3878" s="14"/>
      <c r="N3878" s="14"/>
      <c r="O3878" s="14">
        <f t="shared" si="5388"/>
        <v>0</v>
      </c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>
        <v>0</v>
      </c>
      <c r="AC3878" s="14">
        <v>0</v>
      </c>
      <c r="AD3878" s="14">
        <v>0</v>
      </c>
      <c r="AE3878" s="14"/>
      <c r="AF3878" s="14"/>
      <c r="AG3878" s="14"/>
      <c r="AH3878" s="14"/>
      <c r="AI3878" s="14"/>
      <c r="AJ3878" s="14">
        <f t="shared" si="5389"/>
        <v>0</v>
      </c>
      <c r="AK3878" s="14"/>
      <c r="AL3878" s="14"/>
      <c r="AM3878" s="14"/>
      <c r="AN3878" s="14"/>
      <c r="AO3878" s="14"/>
      <c r="AP3878" s="14"/>
      <c r="AQ3878" s="14"/>
      <c r="AR3878" s="14"/>
      <c r="AS3878" s="14"/>
      <c r="AT3878" s="14"/>
      <c r="AU3878" s="14"/>
      <c r="AV3878" s="14"/>
      <c r="AW3878" s="14">
        <v>0</v>
      </c>
      <c r="AX3878" s="14">
        <v>0</v>
      </c>
      <c r="AY3878" s="14">
        <v>0</v>
      </c>
      <c r="AZ3878" s="14"/>
      <c r="BA3878" s="14"/>
      <c r="BB3878" s="14"/>
      <c r="BC3878" s="14"/>
      <c r="BD3878" s="14"/>
      <c r="BE3878" s="14">
        <f t="shared" si="5390"/>
        <v>0</v>
      </c>
      <c r="BF3878" s="14"/>
      <c r="BG3878" s="14"/>
      <c r="BH3878" s="14"/>
      <c r="BI3878" s="14"/>
      <c r="BJ3878" s="14"/>
      <c r="BK3878" s="14"/>
      <c r="BL3878" s="14"/>
      <c r="BM3878" s="14"/>
      <c r="BN3878" s="14"/>
      <c r="BO3878" s="14"/>
      <c r="BP3878" s="14"/>
      <c r="BQ3878" s="14"/>
      <c r="BR3878" s="14">
        <v>0</v>
      </c>
      <c r="BS3878" s="14">
        <v>0</v>
      </c>
    </row>
    <row r="3879" spans="1:71" ht="22.5" x14ac:dyDescent="0.25">
      <c r="A3879" s="1" t="s">
        <v>1</v>
      </c>
      <c r="B3879" s="1" t="s">
        <v>1</v>
      </c>
      <c r="C3879" s="1" t="s">
        <v>1</v>
      </c>
      <c r="D3879" s="64" t="s">
        <v>1</v>
      </c>
      <c r="E3879" s="64" t="s">
        <v>1</v>
      </c>
      <c r="F3879" s="64" t="s">
        <v>1</v>
      </c>
      <c r="G3879" s="2" t="s">
        <v>1</v>
      </c>
      <c r="H3879" s="10" t="s">
        <v>64</v>
      </c>
      <c r="I3879" s="11">
        <f t="shared" ref="I3879:AA3879" si="5400">SUM(I3880)</f>
        <v>6000</v>
      </c>
      <c r="J3879" s="11">
        <f t="shared" si="5400"/>
        <v>0</v>
      </c>
      <c r="K3879" s="11">
        <f t="shared" si="5400"/>
        <v>0</v>
      </c>
      <c r="L3879" s="11">
        <f t="shared" si="5400"/>
        <v>0</v>
      </c>
      <c r="M3879" s="11">
        <f t="shared" si="5400"/>
        <v>0</v>
      </c>
      <c r="N3879" s="11">
        <f t="shared" si="5400"/>
        <v>0</v>
      </c>
      <c r="O3879" s="11">
        <f t="shared" si="5400"/>
        <v>6000</v>
      </c>
      <c r="P3879" s="11">
        <f t="shared" si="5400"/>
        <v>0</v>
      </c>
      <c r="Q3879" s="11">
        <f t="shared" si="5400"/>
        <v>0</v>
      </c>
      <c r="R3879" s="11">
        <f t="shared" si="5400"/>
        <v>0</v>
      </c>
      <c r="S3879" s="11">
        <f t="shared" si="5400"/>
        <v>0</v>
      </c>
      <c r="T3879" s="11">
        <f t="shared" si="5400"/>
        <v>0</v>
      </c>
      <c r="U3879" s="11">
        <f t="shared" si="5400"/>
        <v>0</v>
      </c>
      <c r="V3879" s="11">
        <f t="shared" si="5400"/>
        <v>0</v>
      </c>
      <c r="W3879" s="11">
        <f t="shared" si="5400"/>
        <v>0</v>
      </c>
      <c r="X3879" s="11">
        <f t="shared" si="5400"/>
        <v>0</v>
      </c>
      <c r="Y3879" s="11">
        <f t="shared" si="5400"/>
        <v>0</v>
      </c>
      <c r="Z3879" s="11">
        <f t="shared" si="5400"/>
        <v>0</v>
      </c>
      <c r="AA3879" s="11">
        <f t="shared" si="5400"/>
        <v>0</v>
      </c>
      <c r="AB3879" s="11">
        <v>0</v>
      </c>
      <c r="AC3879" s="11">
        <v>6000</v>
      </c>
      <c r="AD3879" s="11">
        <f t="shared" ref="AD3879:AV3879" si="5401">SUM(AD3880)</f>
        <v>0</v>
      </c>
      <c r="AE3879" s="11">
        <f t="shared" si="5401"/>
        <v>0</v>
      </c>
      <c r="AF3879" s="11">
        <f t="shared" si="5401"/>
        <v>0</v>
      </c>
      <c r="AG3879" s="11">
        <f t="shared" si="5401"/>
        <v>0</v>
      </c>
      <c r="AH3879" s="11">
        <f t="shared" si="5401"/>
        <v>0</v>
      </c>
      <c r="AI3879" s="11">
        <f t="shared" si="5401"/>
        <v>0</v>
      </c>
      <c r="AJ3879" s="11">
        <f t="shared" si="5401"/>
        <v>0</v>
      </c>
      <c r="AK3879" s="11">
        <f t="shared" si="5401"/>
        <v>0</v>
      </c>
      <c r="AL3879" s="11">
        <f t="shared" si="5401"/>
        <v>0</v>
      </c>
      <c r="AM3879" s="11">
        <f t="shared" si="5401"/>
        <v>0</v>
      </c>
      <c r="AN3879" s="11">
        <f t="shared" si="5401"/>
        <v>0</v>
      </c>
      <c r="AO3879" s="11">
        <f t="shared" si="5401"/>
        <v>0</v>
      </c>
      <c r="AP3879" s="11">
        <f t="shared" si="5401"/>
        <v>0</v>
      </c>
      <c r="AQ3879" s="11">
        <f t="shared" si="5401"/>
        <v>0</v>
      </c>
      <c r="AR3879" s="11">
        <f t="shared" si="5401"/>
        <v>0</v>
      </c>
      <c r="AS3879" s="11">
        <f t="shared" si="5401"/>
        <v>0</v>
      </c>
      <c r="AT3879" s="11">
        <f t="shared" si="5401"/>
        <v>0</v>
      </c>
      <c r="AU3879" s="11">
        <f t="shared" si="5401"/>
        <v>0</v>
      </c>
      <c r="AV3879" s="11">
        <f t="shared" si="5401"/>
        <v>0</v>
      </c>
      <c r="AW3879" s="11">
        <v>0</v>
      </c>
      <c r="AX3879" s="11">
        <v>0</v>
      </c>
      <c r="AY3879" s="11">
        <f t="shared" ref="AY3879:BQ3879" si="5402">SUM(AY3880)</f>
        <v>0</v>
      </c>
      <c r="AZ3879" s="11">
        <f t="shared" si="5402"/>
        <v>10</v>
      </c>
      <c r="BA3879" s="11">
        <f t="shared" si="5402"/>
        <v>0</v>
      </c>
      <c r="BB3879" s="11">
        <f t="shared" si="5402"/>
        <v>0</v>
      </c>
      <c r="BC3879" s="11">
        <f t="shared" si="5402"/>
        <v>0</v>
      </c>
      <c r="BD3879" s="11">
        <f t="shared" si="5402"/>
        <v>0</v>
      </c>
      <c r="BE3879" s="11">
        <f t="shared" si="5402"/>
        <v>10</v>
      </c>
      <c r="BF3879" s="11">
        <f t="shared" si="5402"/>
        <v>0</v>
      </c>
      <c r="BG3879" s="11">
        <f t="shared" si="5402"/>
        <v>0</v>
      </c>
      <c r="BH3879" s="11">
        <f t="shared" si="5402"/>
        <v>10</v>
      </c>
      <c r="BI3879" s="11">
        <f t="shared" si="5402"/>
        <v>0</v>
      </c>
      <c r="BJ3879" s="11">
        <f t="shared" si="5402"/>
        <v>0</v>
      </c>
      <c r="BK3879" s="11">
        <f t="shared" si="5402"/>
        <v>0</v>
      </c>
      <c r="BL3879" s="11">
        <f t="shared" si="5402"/>
        <v>0</v>
      </c>
      <c r="BM3879" s="11">
        <f t="shared" si="5402"/>
        <v>0</v>
      </c>
      <c r="BN3879" s="11">
        <f t="shared" si="5402"/>
        <v>0</v>
      </c>
      <c r="BO3879" s="11">
        <f t="shared" si="5402"/>
        <v>0</v>
      </c>
      <c r="BP3879" s="11">
        <f t="shared" si="5402"/>
        <v>0</v>
      </c>
      <c r="BQ3879" s="11">
        <f t="shared" si="5402"/>
        <v>0</v>
      </c>
      <c r="BR3879" s="11">
        <v>10</v>
      </c>
      <c r="BS3879" s="11">
        <v>0</v>
      </c>
    </row>
    <row r="3880" spans="1:71" x14ac:dyDescent="0.25">
      <c r="A3880" s="4" t="s">
        <v>915</v>
      </c>
      <c r="B3880" s="4" t="s">
        <v>75</v>
      </c>
      <c r="C3880" s="4" t="s">
        <v>1596</v>
      </c>
      <c r="D3880" s="65" t="s">
        <v>1597</v>
      </c>
      <c r="E3880" s="64" t="s">
        <v>65</v>
      </c>
      <c r="F3880" s="64" t="s">
        <v>1</v>
      </c>
      <c r="G3880" s="2" t="s">
        <v>1</v>
      </c>
      <c r="H3880" s="2" t="s">
        <v>66</v>
      </c>
      <c r="I3880" s="12">
        <f t="shared" ref="I3880:AA3880" si="5403">SUM(I3881:I3882)</f>
        <v>6000</v>
      </c>
      <c r="J3880" s="12">
        <f t="shared" si="5403"/>
        <v>0</v>
      </c>
      <c r="K3880" s="12">
        <f t="shared" si="5403"/>
        <v>0</v>
      </c>
      <c r="L3880" s="12">
        <f t="shared" si="5403"/>
        <v>0</v>
      </c>
      <c r="M3880" s="12">
        <f t="shared" si="5403"/>
        <v>0</v>
      </c>
      <c r="N3880" s="12">
        <f t="shared" si="5403"/>
        <v>0</v>
      </c>
      <c r="O3880" s="12">
        <f t="shared" ref="O3880" si="5404">SUM(O3881:O3882)</f>
        <v>6000</v>
      </c>
      <c r="P3880" s="12">
        <f t="shared" si="5403"/>
        <v>0</v>
      </c>
      <c r="Q3880" s="12">
        <f t="shared" si="5403"/>
        <v>0</v>
      </c>
      <c r="R3880" s="12">
        <f t="shared" si="5403"/>
        <v>0</v>
      </c>
      <c r="S3880" s="12">
        <f t="shared" si="5403"/>
        <v>0</v>
      </c>
      <c r="T3880" s="12">
        <f t="shared" si="5403"/>
        <v>0</v>
      </c>
      <c r="U3880" s="12">
        <f t="shared" si="5403"/>
        <v>0</v>
      </c>
      <c r="V3880" s="12">
        <f t="shared" si="5403"/>
        <v>0</v>
      </c>
      <c r="W3880" s="12">
        <f t="shared" si="5403"/>
        <v>0</v>
      </c>
      <c r="X3880" s="12">
        <f t="shared" si="5403"/>
        <v>0</v>
      </c>
      <c r="Y3880" s="12">
        <f t="shared" si="5403"/>
        <v>0</v>
      </c>
      <c r="Z3880" s="12">
        <f t="shared" si="5403"/>
        <v>0</v>
      </c>
      <c r="AA3880" s="12">
        <f t="shared" si="5403"/>
        <v>0</v>
      </c>
      <c r="AB3880" s="12">
        <v>0</v>
      </c>
      <c r="AC3880" s="12">
        <v>6000</v>
      </c>
      <c r="AD3880" s="12">
        <f t="shared" ref="AD3880:AV3880" si="5405">SUM(AD3881:AD3882)</f>
        <v>0</v>
      </c>
      <c r="AE3880" s="12">
        <f t="shared" si="5405"/>
        <v>0</v>
      </c>
      <c r="AF3880" s="12">
        <f t="shared" si="5405"/>
        <v>0</v>
      </c>
      <c r="AG3880" s="12">
        <f t="shared" si="5405"/>
        <v>0</v>
      </c>
      <c r="AH3880" s="12">
        <f t="shared" si="5405"/>
        <v>0</v>
      </c>
      <c r="AI3880" s="12">
        <f t="shared" si="5405"/>
        <v>0</v>
      </c>
      <c r="AJ3880" s="12">
        <f t="shared" ref="AJ3880" si="5406">SUM(AJ3881:AJ3882)</f>
        <v>0</v>
      </c>
      <c r="AK3880" s="12">
        <f t="shared" si="5405"/>
        <v>0</v>
      </c>
      <c r="AL3880" s="12">
        <f t="shared" si="5405"/>
        <v>0</v>
      </c>
      <c r="AM3880" s="12">
        <f t="shared" si="5405"/>
        <v>0</v>
      </c>
      <c r="AN3880" s="12">
        <f t="shared" si="5405"/>
        <v>0</v>
      </c>
      <c r="AO3880" s="12">
        <f t="shared" si="5405"/>
        <v>0</v>
      </c>
      <c r="AP3880" s="12">
        <f t="shared" si="5405"/>
        <v>0</v>
      </c>
      <c r="AQ3880" s="12">
        <f t="shared" si="5405"/>
        <v>0</v>
      </c>
      <c r="AR3880" s="12">
        <f t="shared" si="5405"/>
        <v>0</v>
      </c>
      <c r="AS3880" s="12">
        <f t="shared" si="5405"/>
        <v>0</v>
      </c>
      <c r="AT3880" s="12">
        <f t="shared" si="5405"/>
        <v>0</v>
      </c>
      <c r="AU3880" s="12">
        <f t="shared" si="5405"/>
        <v>0</v>
      </c>
      <c r="AV3880" s="12">
        <f t="shared" si="5405"/>
        <v>0</v>
      </c>
      <c r="AW3880" s="12">
        <v>0</v>
      </c>
      <c r="AX3880" s="12">
        <v>0</v>
      </c>
      <c r="AY3880" s="12">
        <f t="shared" ref="AY3880:BQ3880" si="5407">SUM(AY3881:AY3882)</f>
        <v>0</v>
      </c>
      <c r="AZ3880" s="12">
        <f t="shared" si="5407"/>
        <v>10</v>
      </c>
      <c r="BA3880" s="12">
        <f t="shared" si="5407"/>
        <v>0</v>
      </c>
      <c r="BB3880" s="12">
        <f t="shared" si="5407"/>
        <v>0</v>
      </c>
      <c r="BC3880" s="12">
        <f t="shared" si="5407"/>
        <v>0</v>
      </c>
      <c r="BD3880" s="12">
        <f t="shared" si="5407"/>
        <v>0</v>
      </c>
      <c r="BE3880" s="12">
        <f t="shared" ref="BE3880" si="5408">SUM(BE3881:BE3882)</f>
        <v>10</v>
      </c>
      <c r="BF3880" s="12">
        <f t="shared" si="5407"/>
        <v>0</v>
      </c>
      <c r="BG3880" s="12">
        <f t="shared" si="5407"/>
        <v>0</v>
      </c>
      <c r="BH3880" s="12">
        <f t="shared" si="5407"/>
        <v>10</v>
      </c>
      <c r="BI3880" s="12">
        <f t="shared" si="5407"/>
        <v>0</v>
      </c>
      <c r="BJ3880" s="12">
        <f t="shared" si="5407"/>
        <v>0</v>
      </c>
      <c r="BK3880" s="12">
        <f t="shared" si="5407"/>
        <v>0</v>
      </c>
      <c r="BL3880" s="12">
        <f t="shared" si="5407"/>
        <v>0</v>
      </c>
      <c r="BM3880" s="12">
        <f t="shared" si="5407"/>
        <v>0</v>
      </c>
      <c r="BN3880" s="12">
        <f t="shared" si="5407"/>
        <v>0</v>
      </c>
      <c r="BO3880" s="12">
        <f t="shared" si="5407"/>
        <v>0</v>
      </c>
      <c r="BP3880" s="12">
        <f t="shared" si="5407"/>
        <v>0</v>
      </c>
      <c r="BQ3880" s="12">
        <f t="shared" si="5407"/>
        <v>0</v>
      </c>
      <c r="BR3880" s="12">
        <v>10</v>
      </c>
      <c r="BS3880" s="12">
        <v>0</v>
      </c>
    </row>
    <row r="3881" spans="1:71" x14ac:dyDescent="0.25">
      <c r="A3881" s="4" t="s">
        <v>915</v>
      </c>
      <c r="B3881" s="4" t="s">
        <v>75</v>
      </c>
      <c r="C3881" s="4" t="s">
        <v>1596</v>
      </c>
      <c r="D3881" s="65" t="s">
        <v>1597</v>
      </c>
      <c r="E3881" s="75">
        <v>8213</v>
      </c>
      <c r="F3881" s="65"/>
      <c r="G3881" s="61" t="s">
        <v>1894</v>
      </c>
      <c r="H3881" s="13" t="s">
        <v>68</v>
      </c>
      <c r="I3881" s="14">
        <v>5000</v>
      </c>
      <c r="J3881" s="14"/>
      <c r="K3881" s="14"/>
      <c r="L3881" s="14"/>
      <c r="M3881" s="14"/>
      <c r="N3881" s="14"/>
      <c r="O3881" s="14">
        <f t="shared" si="5388"/>
        <v>5000</v>
      </c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>
        <v>0</v>
      </c>
      <c r="AC3881" s="14">
        <v>5000</v>
      </c>
      <c r="AD3881" s="14">
        <v>0</v>
      </c>
      <c r="AE3881" s="14"/>
      <c r="AF3881" s="14"/>
      <c r="AG3881" s="14"/>
      <c r="AH3881" s="14"/>
      <c r="AI3881" s="14"/>
      <c r="AJ3881" s="14">
        <f t="shared" si="5389"/>
        <v>0</v>
      </c>
      <c r="AK3881" s="14"/>
      <c r="AL3881" s="14"/>
      <c r="AM3881" s="14"/>
      <c r="AN3881" s="14"/>
      <c r="AO3881" s="14"/>
      <c r="AP3881" s="14"/>
      <c r="AQ3881" s="14"/>
      <c r="AR3881" s="14"/>
      <c r="AS3881" s="14"/>
      <c r="AT3881" s="14"/>
      <c r="AU3881" s="14"/>
      <c r="AV3881" s="14"/>
      <c r="AW3881" s="14">
        <v>0</v>
      </c>
      <c r="AX3881" s="14">
        <v>0</v>
      </c>
      <c r="AY3881" s="14">
        <v>0</v>
      </c>
      <c r="AZ3881" s="14">
        <v>10</v>
      </c>
      <c r="BA3881" s="14"/>
      <c r="BB3881" s="14"/>
      <c r="BC3881" s="14"/>
      <c r="BD3881" s="14"/>
      <c r="BE3881" s="14">
        <f t="shared" si="5390"/>
        <v>10</v>
      </c>
      <c r="BF3881" s="14"/>
      <c r="BG3881" s="14"/>
      <c r="BH3881" s="14">
        <v>10</v>
      </c>
      <c r="BI3881" s="14"/>
      <c r="BJ3881" s="14"/>
      <c r="BK3881" s="14"/>
      <c r="BL3881" s="14"/>
      <c r="BM3881" s="14"/>
      <c r="BN3881" s="14"/>
      <c r="BO3881" s="14"/>
      <c r="BP3881" s="14"/>
      <c r="BQ3881" s="14"/>
      <c r="BR3881" s="14">
        <v>10</v>
      </c>
      <c r="BS3881" s="14">
        <v>0</v>
      </c>
    </row>
    <row r="3882" spans="1:71" x14ac:dyDescent="0.25">
      <c r="A3882" s="4" t="s">
        <v>915</v>
      </c>
      <c r="B3882" s="4" t="s">
        <v>75</v>
      </c>
      <c r="C3882" s="4" t="s">
        <v>1596</v>
      </c>
      <c r="D3882" s="65" t="s">
        <v>1597</v>
      </c>
      <c r="E3882" s="75">
        <v>8216</v>
      </c>
      <c r="F3882" s="65"/>
      <c r="G3882" s="61" t="s">
        <v>1894</v>
      </c>
      <c r="H3882" s="13" t="s">
        <v>306</v>
      </c>
      <c r="I3882" s="14">
        <v>1000</v>
      </c>
      <c r="J3882" s="14"/>
      <c r="K3882" s="14"/>
      <c r="L3882" s="14"/>
      <c r="M3882" s="14"/>
      <c r="N3882" s="14"/>
      <c r="O3882" s="14">
        <f t="shared" si="5388"/>
        <v>1000</v>
      </c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>
        <v>0</v>
      </c>
      <c r="AC3882" s="14">
        <v>1000</v>
      </c>
      <c r="AD3882" s="14">
        <v>0</v>
      </c>
      <c r="AE3882" s="14"/>
      <c r="AF3882" s="14"/>
      <c r="AG3882" s="14"/>
      <c r="AH3882" s="14"/>
      <c r="AI3882" s="14"/>
      <c r="AJ3882" s="14">
        <f t="shared" si="5389"/>
        <v>0</v>
      </c>
      <c r="AK3882" s="14"/>
      <c r="AL3882" s="14"/>
      <c r="AM3882" s="14"/>
      <c r="AN3882" s="14"/>
      <c r="AO3882" s="14"/>
      <c r="AP3882" s="14"/>
      <c r="AQ3882" s="14"/>
      <c r="AR3882" s="14"/>
      <c r="AS3882" s="14"/>
      <c r="AT3882" s="14"/>
      <c r="AU3882" s="14"/>
      <c r="AV3882" s="14"/>
      <c r="AW3882" s="14">
        <v>0</v>
      </c>
      <c r="AX3882" s="14">
        <v>0</v>
      </c>
      <c r="AY3882" s="14">
        <v>0</v>
      </c>
      <c r="AZ3882" s="14"/>
      <c r="BA3882" s="14"/>
      <c r="BB3882" s="14"/>
      <c r="BC3882" s="14"/>
      <c r="BD3882" s="14"/>
      <c r="BE3882" s="14">
        <f t="shared" si="5390"/>
        <v>0</v>
      </c>
      <c r="BF3882" s="14"/>
      <c r="BG3882" s="14"/>
      <c r="BH3882" s="14"/>
      <c r="BI3882" s="14"/>
      <c r="BJ3882" s="14"/>
      <c r="BK3882" s="14"/>
      <c r="BL3882" s="14"/>
      <c r="BM3882" s="14"/>
      <c r="BN3882" s="14"/>
      <c r="BO3882" s="14"/>
      <c r="BP3882" s="14"/>
      <c r="BQ3882" s="14"/>
      <c r="BR3882" s="14">
        <v>0</v>
      </c>
      <c r="BS3882" s="14">
        <v>0</v>
      </c>
    </row>
    <row r="3883" spans="1:71" x14ac:dyDescent="0.25">
      <c r="A3883" s="13" t="s">
        <v>1</v>
      </c>
      <c r="B3883" s="13" t="s">
        <v>1</v>
      </c>
      <c r="C3883" s="13" t="s">
        <v>1</v>
      </c>
      <c r="D3883" s="60" t="s">
        <v>1</v>
      </c>
      <c r="E3883" s="60" t="s">
        <v>1</v>
      </c>
      <c r="F3883" s="60" t="s">
        <v>1</v>
      </c>
      <c r="G3883" s="13" t="s">
        <v>1</v>
      </c>
      <c r="H3883" s="10" t="s">
        <v>1606</v>
      </c>
      <c r="I3883" s="11">
        <f t="shared" ref="I3883:AA3883" si="5409">SUM(I3853,I3876,I3879)</f>
        <v>15140</v>
      </c>
      <c r="J3883" s="11">
        <f t="shared" si="5409"/>
        <v>0</v>
      </c>
      <c r="K3883" s="11">
        <f t="shared" si="5409"/>
        <v>0</v>
      </c>
      <c r="L3883" s="11">
        <f t="shared" si="5409"/>
        <v>0</v>
      </c>
      <c r="M3883" s="11">
        <f t="shared" si="5409"/>
        <v>0</v>
      </c>
      <c r="N3883" s="11">
        <f t="shared" si="5409"/>
        <v>0</v>
      </c>
      <c r="O3883" s="11">
        <f t="shared" si="5409"/>
        <v>15140</v>
      </c>
      <c r="P3883" s="11">
        <f t="shared" si="5409"/>
        <v>1080</v>
      </c>
      <c r="Q3883" s="11">
        <f t="shared" si="5409"/>
        <v>1990</v>
      </c>
      <c r="R3883" s="11">
        <f t="shared" si="5409"/>
        <v>1120</v>
      </c>
      <c r="S3883" s="11">
        <f t="shared" si="5409"/>
        <v>0</v>
      </c>
      <c r="T3883" s="11">
        <f t="shared" si="5409"/>
        <v>0</v>
      </c>
      <c r="U3883" s="11">
        <f t="shared" si="5409"/>
        <v>0</v>
      </c>
      <c r="V3883" s="11">
        <f t="shared" si="5409"/>
        <v>0</v>
      </c>
      <c r="W3883" s="11">
        <f t="shared" si="5409"/>
        <v>0</v>
      </c>
      <c r="X3883" s="11">
        <f t="shared" si="5409"/>
        <v>0</v>
      </c>
      <c r="Y3883" s="11">
        <f t="shared" si="5409"/>
        <v>0</v>
      </c>
      <c r="Z3883" s="11">
        <f t="shared" si="5409"/>
        <v>0</v>
      </c>
      <c r="AA3883" s="11">
        <f t="shared" si="5409"/>
        <v>0</v>
      </c>
      <c r="AB3883" s="11">
        <v>4190</v>
      </c>
      <c r="AC3883" s="11">
        <v>10950</v>
      </c>
      <c r="AD3883" s="11">
        <f t="shared" ref="AD3883:AV3883" si="5410">SUM(AD3853,AD3876,AD3879)</f>
        <v>0</v>
      </c>
      <c r="AE3883" s="11">
        <f t="shared" si="5410"/>
        <v>0</v>
      </c>
      <c r="AF3883" s="11">
        <f t="shared" si="5410"/>
        <v>0</v>
      </c>
      <c r="AG3883" s="11">
        <f t="shared" si="5410"/>
        <v>0</v>
      </c>
      <c r="AH3883" s="11">
        <f t="shared" si="5410"/>
        <v>0</v>
      </c>
      <c r="AI3883" s="11">
        <f t="shared" si="5410"/>
        <v>0</v>
      </c>
      <c r="AJ3883" s="11">
        <f t="shared" si="5410"/>
        <v>0</v>
      </c>
      <c r="AK3883" s="11">
        <f t="shared" si="5410"/>
        <v>0</v>
      </c>
      <c r="AL3883" s="11">
        <f t="shared" si="5410"/>
        <v>0</v>
      </c>
      <c r="AM3883" s="11">
        <f t="shared" si="5410"/>
        <v>0</v>
      </c>
      <c r="AN3883" s="11">
        <f t="shared" si="5410"/>
        <v>0</v>
      </c>
      <c r="AO3883" s="11">
        <f t="shared" si="5410"/>
        <v>0</v>
      </c>
      <c r="AP3883" s="11">
        <f t="shared" si="5410"/>
        <v>0</v>
      </c>
      <c r="AQ3883" s="11">
        <f t="shared" si="5410"/>
        <v>0</v>
      </c>
      <c r="AR3883" s="11">
        <f t="shared" si="5410"/>
        <v>0</v>
      </c>
      <c r="AS3883" s="11">
        <f t="shared" si="5410"/>
        <v>0</v>
      </c>
      <c r="AT3883" s="11">
        <f t="shared" si="5410"/>
        <v>0</v>
      </c>
      <c r="AU3883" s="11">
        <f t="shared" si="5410"/>
        <v>0</v>
      </c>
      <c r="AV3883" s="11">
        <f t="shared" si="5410"/>
        <v>0</v>
      </c>
      <c r="AW3883" s="11">
        <v>0</v>
      </c>
      <c r="AX3883" s="11">
        <v>0</v>
      </c>
      <c r="AY3883" s="11">
        <f t="shared" ref="AY3883:BQ3883" si="5411">SUM(AY3853,AY3876,AY3879)</f>
        <v>0</v>
      </c>
      <c r="AZ3883" s="11">
        <f t="shared" si="5411"/>
        <v>12265</v>
      </c>
      <c r="BA3883" s="11">
        <f t="shared" si="5411"/>
        <v>0</v>
      </c>
      <c r="BB3883" s="11">
        <f t="shared" si="5411"/>
        <v>11509</v>
      </c>
      <c r="BC3883" s="11">
        <f t="shared" si="5411"/>
        <v>0</v>
      </c>
      <c r="BD3883" s="11">
        <f t="shared" si="5411"/>
        <v>0</v>
      </c>
      <c r="BE3883" s="11">
        <f t="shared" si="5411"/>
        <v>23774</v>
      </c>
      <c r="BF3883" s="11">
        <f t="shared" si="5411"/>
        <v>0</v>
      </c>
      <c r="BG3883" s="11">
        <f t="shared" si="5411"/>
        <v>8485</v>
      </c>
      <c r="BH3883" s="11">
        <f t="shared" si="5411"/>
        <v>15289</v>
      </c>
      <c r="BI3883" s="11">
        <f t="shared" si="5411"/>
        <v>0</v>
      </c>
      <c r="BJ3883" s="11">
        <f t="shared" si="5411"/>
        <v>0</v>
      </c>
      <c r="BK3883" s="11">
        <f t="shared" si="5411"/>
        <v>0</v>
      </c>
      <c r="BL3883" s="11">
        <f t="shared" si="5411"/>
        <v>0</v>
      </c>
      <c r="BM3883" s="11">
        <f t="shared" si="5411"/>
        <v>0</v>
      </c>
      <c r="BN3883" s="11">
        <f t="shared" si="5411"/>
        <v>0</v>
      </c>
      <c r="BO3883" s="11">
        <f t="shared" si="5411"/>
        <v>0</v>
      </c>
      <c r="BP3883" s="11">
        <f t="shared" si="5411"/>
        <v>0</v>
      </c>
      <c r="BQ3883" s="11">
        <f t="shared" si="5411"/>
        <v>0</v>
      </c>
      <c r="BR3883" s="11">
        <v>23774</v>
      </c>
      <c r="BS3883" s="11">
        <v>0</v>
      </c>
    </row>
    <row r="3884" spans="1:71" ht="15.75" thickBot="1" x14ac:dyDescent="0.3">
      <c r="A3884" s="13" t="s">
        <v>1</v>
      </c>
      <c r="B3884" s="13" t="s">
        <v>1</v>
      </c>
      <c r="C3884" s="13" t="s">
        <v>1</v>
      </c>
      <c r="D3884" s="60" t="s">
        <v>1</v>
      </c>
      <c r="E3884" s="60" t="s">
        <v>1</v>
      </c>
      <c r="F3884" s="60" t="s">
        <v>1</v>
      </c>
      <c r="G3884" s="13" t="s">
        <v>1</v>
      </c>
      <c r="H3884" s="2" t="s">
        <v>70</v>
      </c>
      <c r="I3884" s="13" t="s">
        <v>1</v>
      </c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>
        <v>0</v>
      </c>
      <c r="AC3884" s="13">
        <v>0</v>
      </c>
      <c r="AD3884" s="13" t="s">
        <v>1</v>
      </c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13"/>
      <c r="AQ3884" s="13"/>
      <c r="AR3884" s="13"/>
      <c r="AS3884" s="13"/>
      <c r="AT3884" s="13"/>
      <c r="AU3884" s="13"/>
      <c r="AV3884" s="13"/>
      <c r="AW3884" s="13">
        <v>0</v>
      </c>
      <c r="AX3884" s="13">
        <v>0</v>
      </c>
      <c r="AY3884" s="13" t="s">
        <v>1</v>
      </c>
      <c r="AZ3884" s="13"/>
      <c r="BA3884" s="13"/>
      <c r="BB3884" s="13"/>
      <c r="BC3884" s="13"/>
      <c r="BD3884" s="13"/>
      <c r="BE3884" s="13"/>
      <c r="BF3884" s="13"/>
      <c r="BG3884" s="13"/>
      <c r="BH3884" s="13"/>
      <c r="BI3884" s="13"/>
      <c r="BJ3884" s="13"/>
      <c r="BK3884" s="13"/>
      <c r="BL3884" s="13"/>
      <c r="BM3884" s="13"/>
      <c r="BN3884" s="13"/>
      <c r="BO3884" s="13"/>
      <c r="BP3884" s="13"/>
      <c r="BQ3884" s="13"/>
      <c r="BR3884" s="13">
        <v>0</v>
      </c>
      <c r="BS3884" s="13">
        <v>0</v>
      </c>
    </row>
    <row r="3885" spans="1:71" ht="69.75" customHeight="1" thickBot="1" x14ac:dyDescent="0.3">
      <c r="A3885" s="110" t="s">
        <v>1</v>
      </c>
      <c r="B3885" s="110" t="s">
        <v>1</v>
      </c>
      <c r="C3885" s="110" t="s">
        <v>1</v>
      </c>
      <c r="D3885" s="113" t="s">
        <v>1</v>
      </c>
      <c r="E3885" s="113" t="s">
        <v>1</v>
      </c>
      <c r="F3885" s="113" t="s">
        <v>1</v>
      </c>
      <c r="G3885" s="116" t="s">
        <v>1</v>
      </c>
      <c r="H3885" s="5" t="s">
        <v>71</v>
      </c>
      <c r="I3885" s="57" t="s">
        <v>11</v>
      </c>
      <c r="J3885" s="57" t="s">
        <v>1831</v>
      </c>
      <c r="K3885" s="57" t="s">
        <v>1784</v>
      </c>
      <c r="L3885" s="57" t="s">
        <v>1817</v>
      </c>
      <c r="M3885" s="57" t="s">
        <v>1818</v>
      </c>
      <c r="N3885" s="57" t="s">
        <v>1819</v>
      </c>
      <c r="O3885" s="57" t="s">
        <v>1835</v>
      </c>
      <c r="P3885" s="57" t="s">
        <v>1832</v>
      </c>
      <c r="Q3885" s="57" t="s">
        <v>1820</v>
      </c>
      <c r="R3885" s="57" t="s">
        <v>1821</v>
      </c>
      <c r="S3885" s="57" t="s">
        <v>1822</v>
      </c>
      <c r="T3885" s="57" t="s">
        <v>1823</v>
      </c>
      <c r="U3885" s="57" t="s">
        <v>1824</v>
      </c>
      <c r="V3885" s="57" t="s">
        <v>1825</v>
      </c>
      <c r="W3885" s="57" t="s">
        <v>1833</v>
      </c>
      <c r="X3885" s="57" t="s">
        <v>1834</v>
      </c>
      <c r="Y3885" s="57" t="s">
        <v>1826</v>
      </c>
      <c r="Z3885" s="57" t="s">
        <v>1827</v>
      </c>
      <c r="AA3885" s="57" t="s">
        <v>1828</v>
      </c>
      <c r="AB3885" s="57" t="s">
        <v>1829</v>
      </c>
      <c r="AC3885" s="57" t="s">
        <v>1830</v>
      </c>
      <c r="AD3885" s="58" t="s">
        <v>12</v>
      </c>
      <c r="AE3885" s="58" t="s">
        <v>1831</v>
      </c>
      <c r="AF3885" s="58" t="s">
        <v>1784</v>
      </c>
      <c r="AG3885" s="58" t="s">
        <v>1817</v>
      </c>
      <c r="AH3885" s="58" t="s">
        <v>1818</v>
      </c>
      <c r="AI3885" s="58" t="s">
        <v>1819</v>
      </c>
      <c r="AJ3885" s="58" t="s">
        <v>1836</v>
      </c>
      <c r="AK3885" s="58" t="s">
        <v>1832</v>
      </c>
      <c r="AL3885" s="58" t="s">
        <v>1820</v>
      </c>
      <c r="AM3885" s="58" t="s">
        <v>1821</v>
      </c>
      <c r="AN3885" s="58" t="s">
        <v>1822</v>
      </c>
      <c r="AO3885" s="58" t="s">
        <v>1823</v>
      </c>
      <c r="AP3885" s="58" t="s">
        <v>1824</v>
      </c>
      <c r="AQ3885" s="58" t="s">
        <v>1825</v>
      </c>
      <c r="AR3885" s="58" t="s">
        <v>1833</v>
      </c>
      <c r="AS3885" s="58" t="s">
        <v>1834</v>
      </c>
      <c r="AT3885" s="58" t="s">
        <v>1826</v>
      </c>
      <c r="AU3885" s="58" t="s">
        <v>1827</v>
      </c>
      <c r="AV3885" s="58" t="s">
        <v>1828</v>
      </c>
      <c r="AW3885" s="58" t="s">
        <v>1829</v>
      </c>
      <c r="AX3885" s="58" t="s">
        <v>1830</v>
      </c>
      <c r="AY3885" s="59" t="s">
        <v>13</v>
      </c>
      <c r="AZ3885" s="59" t="s">
        <v>1831</v>
      </c>
      <c r="BA3885" s="59" t="s">
        <v>1784</v>
      </c>
      <c r="BB3885" s="59" t="s">
        <v>1817</v>
      </c>
      <c r="BC3885" s="59" t="s">
        <v>1818</v>
      </c>
      <c r="BD3885" s="59" t="s">
        <v>1819</v>
      </c>
      <c r="BE3885" s="59" t="s">
        <v>1837</v>
      </c>
      <c r="BF3885" s="59" t="s">
        <v>1832</v>
      </c>
      <c r="BG3885" s="59" t="s">
        <v>1820</v>
      </c>
      <c r="BH3885" s="59" t="s">
        <v>1821</v>
      </c>
      <c r="BI3885" s="59" t="s">
        <v>1822</v>
      </c>
      <c r="BJ3885" s="59" t="s">
        <v>1823</v>
      </c>
      <c r="BK3885" s="59" t="s">
        <v>1824</v>
      </c>
      <c r="BL3885" s="59" t="s">
        <v>1825</v>
      </c>
      <c r="BM3885" s="59" t="s">
        <v>1833</v>
      </c>
      <c r="BN3885" s="59" t="s">
        <v>1834</v>
      </c>
      <c r="BO3885" s="59" t="s">
        <v>1826</v>
      </c>
      <c r="BP3885" s="59" t="s">
        <v>1827</v>
      </c>
      <c r="BQ3885" s="59" t="s">
        <v>1828</v>
      </c>
      <c r="BR3885" s="59" t="s">
        <v>1829</v>
      </c>
      <c r="BS3885" s="59" t="s">
        <v>1830</v>
      </c>
    </row>
    <row r="3886" spans="1:71" x14ac:dyDescent="0.25">
      <c r="A3886" s="111"/>
      <c r="B3886" s="111"/>
      <c r="C3886" s="111"/>
      <c r="D3886" s="114"/>
      <c r="E3886" s="114"/>
      <c r="F3886" s="114"/>
      <c r="G3886" s="117"/>
      <c r="H3886" s="15" t="s">
        <v>1</v>
      </c>
      <c r="I3886" s="9">
        <v>1</v>
      </c>
      <c r="J3886" s="9">
        <v>2</v>
      </c>
      <c r="K3886" s="9">
        <v>3</v>
      </c>
      <c r="L3886" s="9">
        <v>4</v>
      </c>
      <c r="M3886" s="9">
        <v>5</v>
      </c>
      <c r="N3886" s="9">
        <v>6</v>
      </c>
      <c r="O3886" s="9">
        <v>7</v>
      </c>
      <c r="P3886" s="9">
        <v>8</v>
      </c>
      <c r="Q3886" s="9">
        <v>9</v>
      </c>
      <c r="R3886" s="9">
        <v>10</v>
      </c>
      <c r="S3886" s="9">
        <v>11</v>
      </c>
      <c r="T3886" s="9">
        <v>12</v>
      </c>
      <c r="U3886" s="9">
        <v>13</v>
      </c>
      <c r="V3886" s="9">
        <v>14</v>
      </c>
      <c r="W3886" s="9">
        <v>15</v>
      </c>
      <c r="X3886" s="9">
        <v>16</v>
      </c>
      <c r="Y3886" s="9">
        <v>17</v>
      </c>
      <c r="Z3886" s="9">
        <v>18</v>
      </c>
      <c r="AA3886" s="9">
        <v>19</v>
      </c>
      <c r="AB3886" s="9">
        <v>20</v>
      </c>
      <c r="AC3886" s="9">
        <v>21</v>
      </c>
      <c r="AD3886" s="9">
        <v>1</v>
      </c>
      <c r="AE3886" s="9">
        <v>2</v>
      </c>
      <c r="AF3886" s="9">
        <v>3</v>
      </c>
      <c r="AG3886" s="9">
        <v>4</v>
      </c>
      <c r="AH3886" s="9">
        <v>5</v>
      </c>
      <c r="AI3886" s="9">
        <v>6</v>
      </c>
      <c r="AJ3886" s="9">
        <v>7</v>
      </c>
      <c r="AK3886" s="9">
        <v>8</v>
      </c>
      <c r="AL3886" s="9">
        <v>9</v>
      </c>
      <c r="AM3886" s="9">
        <v>10</v>
      </c>
      <c r="AN3886" s="9">
        <v>11</v>
      </c>
      <c r="AO3886" s="9">
        <v>12</v>
      </c>
      <c r="AP3886" s="9">
        <v>13</v>
      </c>
      <c r="AQ3886" s="9">
        <v>14</v>
      </c>
      <c r="AR3886" s="9">
        <v>15</v>
      </c>
      <c r="AS3886" s="9">
        <v>16</v>
      </c>
      <c r="AT3886" s="9">
        <v>17</v>
      </c>
      <c r="AU3886" s="9">
        <v>18</v>
      </c>
      <c r="AV3886" s="9">
        <v>19</v>
      </c>
      <c r="AW3886" s="9">
        <v>20</v>
      </c>
      <c r="AX3886" s="9">
        <v>21</v>
      </c>
      <c r="AY3886" s="9">
        <v>1</v>
      </c>
      <c r="AZ3886" s="9">
        <v>2</v>
      </c>
      <c r="BA3886" s="9">
        <v>3</v>
      </c>
      <c r="BB3886" s="9">
        <v>4</v>
      </c>
      <c r="BC3886" s="9">
        <v>5</v>
      </c>
      <c r="BD3886" s="9">
        <v>6</v>
      </c>
      <c r="BE3886" s="9">
        <v>7</v>
      </c>
      <c r="BF3886" s="9">
        <v>8</v>
      </c>
      <c r="BG3886" s="9">
        <v>9</v>
      </c>
      <c r="BH3886" s="9">
        <v>10</v>
      </c>
      <c r="BI3886" s="9">
        <v>11</v>
      </c>
      <c r="BJ3886" s="9">
        <v>12</v>
      </c>
      <c r="BK3886" s="9">
        <v>13</v>
      </c>
      <c r="BL3886" s="9">
        <v>14</v>
      </c>
      <c r="BM3886" s="9">
        <v>15</v>
      </c>
      <c r="BN3886" s="9">
        <v>16</v>
      </c>
      <c r="BO3886" s="9">
        <v>17</v>
      </c>
      <c r="BP3886" s="9">
        <v>18</v>
      </c>
      <c r="BQ3886" s="9">
        <v>19</v>
      </c>
      <c r="BR3886" s="9">
        <v>20</v>
      </c>
      <c r="BS3886" s="9">
        <v>21</v>
      </c>
    </row>
    <row r="3887" spans="1:71" x14ac:dyDescent="0.25">
      <c r="A3887" s="111"/>
      <c r="B3887" s="111"/>
      <c r="C3887" s="111"/>
      <c r="D3887" s="114"/>
      <c r="E3887" s="114"/>
      <c r="F3887" s="114"/>
      <c r="G3887" s="117"/>
      <c r="H3887" s="16" t="s">
        <v>1002</v>
      </c>
      <c r="I3887" s="17">
        <f t="shared" ref="I3887:AA3887" si="5412">SUM(I3883)</f>
        <v>15140</v>
      </c>
      <c r="J3887" s="17">
        <f t="shared" si="5412"/>
        <v>0</v>
      </c>
      <c r="K3887" s="17">
        <f t="shared" si="5412"/>
        <v>0</v>
      </c>
      <c r="L3887" s="17">
        <f t="shared" si="5412"/>
        <v>0</v>
      </c>
      <c r="M3887" s="17">
        <f t="shared" si="5412"/>
        <v>0</v>
      </c>
      <c r="N3887" s="17">
        <f t="shared" si="5412"/>
        <v>0</v>
      </c>
      <c r="O3887" s="17">
        <f t="shared" ref="O3887" si="5413">SUM(O3883)</f>
        <v>15140</v>
      </c>
      <c r="P3887" s="17">
        <f t="shared" si="5412"/>
        <v>1080</v>
      </c>
      <c r="Q3887" s="17">
        <f t="shared" si="5412"/>
        <v>1990</v>
      </c>
      <c r="R3887" s="17">
        <f t="shared" si="5412"/>
        <v>1120</v>
      </c>
      <c r="S3887" s="17">
        <f t="shared" si="5412"/>
        <v>0</v>
      </c>
      <c r="T3887" s="17">
        <f t="shared" si="5412"/>
        <v>0</v>
      </c>
      <c r="U3887" s="17">
        <f t="shared" si="5412"/>
        <v>0</v>
      </c>
      <c r="V3887" s="17">
        <f t="shared" si="5412"/>
        <v>0</v>
      </c>
      <c r="W3887" s="17">
        <f t="shared" si="5412"/>
        <v>0</v>
      </c>
      <c r="X3887" s="17">
        <f t="shared" si="5412"/>
        <v>0</v>
      </c>
      <c r="Y3887" s="17">
        <f t="shared" si="5412"/>
        <v>0</v>
      </c>
      <c r="Z3887" s="17">
        <f t="shared" si="5412"/>
        <v>0</v>
      </c>
      <c r="AA3887" s="17">
        <f t="shared" si="5412"/>
        <v>0</v>
      </c>
      <c r="AB3887" s="17">
        <v>4190</v>
      </c>
      <c r="AC3887" s="17">
        <v>10950</v>
      </c>
      <c r="AD3887" s="17">
        <f t="shared" ref="AD3887:AV3887" si="5414">SUM(AD3883)</f>
        <v>0</v>
      </c>
      <c r="AE3887" s="17">
        <f t="shared" si="5414"/>
        <v>0</v>
      </c>
      <c r="AF3887" s="17">
        <f t="shared" si="5414"/>
        <v>0</v>
      </c>
      <c r="AG3887" s="17">
        <f t="shared" si="5414"/>
        <v>0</v>
      </c>
      <c r="AH3887" s="17">
        <f t="shared" si="5414"/>
        <v>0</v>
      </c>
      <c r="AI3887" s="17">
        <f t="shared" si="5414"/>
        <v>0</v>
      </c>
      <c r="AJ3887" s="17">
        <f t="shared" ref="AJ3887" si="5415">SUM(AJ3883)</f>
        <v>0</v>
      </c>
      <c r="AK3887" s="17">
        <f t="shared" si="5414"/>
        <v>0</v>
      </c>
      <c r="AL3887" s="17">
        <f t="shared" si="5414"/>
        <v>0</v>
      </c>
      <c r="AM3887" s="17">
        <f t="shared" si="5414"/>
        <v>0</v>
      </c>
      <c r="AN3887" s="17">
        <f t="shared" si="5414"/>
        <v>0</v>
      </c>
      <c r="AO3887" s="17">
        <f t="shared" si="5414"/>
        <v>0</v>
      </c>
      <c r="AP3887" s="17">
        <f t="shared" si="5414"/>
        <v>0</v>
      </c>
      <c r="AQ3887" s="17">
        <f t="shared" si="5414"/>
        <v>0</v>
      </c>
      <c r="AR3887" s="17">
        <f t="shared" si="5414"/>
        <v>0</v>
      </c>
      <c r="AS3887" s="17">
        <f t="shared" si="5414"/>
        <v>0</v>
      </c>
      <c r="AT3887" s="17">
        <f t="shared" si="5414"/>
        <v>0</v>
      </c>
      <c r="AU3887" s="17">
        <f t="shared" si="5414"/>
        <v>0</v>
      </c>
      <c r="AV3887" s="17">
        <f t="shared" si="5414"/>
        <v>0</v>
      </c>
      <c r="AW3887" s="17">
        <v>0</v>
      </c>
      <c r="AX3887" s="17">
        <v>0</v>
      </c>
      <c r="AY3887" s="17">
        <f t="shared" ref="AY3887:BQ3887" si="5416">SUM(AY3883)</f>
        <v>0</v>
      </c>
      <c r="AZ3887" s="17">
        <f t="shared" si="5416"/>
        <v>12265</v>
      </c>
      <c r="BA3887" s="17">
        <f t="shared" si="5416"/>
        <v>0</v>
      </c>
      <c r="BB3887" s="17">
        <f t="shared" si="5416"/>
        <v>11509</v>
      </c>
      <c r="BC3887" s="17">
        <f t="shared" si="5416"/>
        <v>0</v>
      </c>
      <c r="BD3887" s="17">
        <f t="shared" si="5416"/>
        <v>0</v>
      </c>
      <c r="BE3887" s="17">
        <f t="shared" ref="BE3887" si="5417">SUM(BE3883)</f>
        <v>23774</v>
      </c>
      <c r="BF3887" s="17">
        <f t="shared" si="5416"/>
        <v>0</v>
      </c>
      <c r="BG3887" s="17">
        <f t="shared" si="5416"/>
        <v>8485</v>
      </c>
      <c r="BH3887" s="17">
        <f t="shared" si="5416"/>
        <v>15289</v>
      </c>
      <c r="BI3887" s="17">
        <f t="shared" si="5416"/>
        <v>0</v>
      </c>
      <c r="BJ3887" s="17">
        <f t="shared" si="5416"/>
        <v>0</v>
      </c>
      <c r="BK3887" s="17">
        <f t="shared" si="5416"/>
        <v>0</v>
      </c>
      <c r="BL3887" s="17">
        <f t="shared" si="5416"/>
        <v>0</v>
      </c>
      <c r="BM3887" s="17">
        <f t="shared" si="5416"/>
        <v>0</v>
      </c>
      <c r="BN3887" s="17">
        <f t="shared" si="5416"/>
        <v>0</v>
      </c>
      <c r="BO3887" s="17">
        <f t="shared" si="5416"/>
        <v>0</v>
      </c>
      <c r="BP3887" s="17">
        <f t="shared" si="5416"/>
        <v>0</v>
      </c>
      <c r="BQ3887" s="17">
        <f t="shared" si="5416"/>
        <v>0</v>
      </c>
      <c r="BR3887" s="17">
        <v>23774</v>
      </c>
      <c r="BS3887" s="17">
        <v>0</v>
      </c>
    </row>
    <row r="3888" spans="1:71" x14ac:dyDescent="0.25">
      <c r="A3888" s="111"/>
      <c r="B3888" s="111"/>
      <c r="C3888" s="111"/>
      <c r="D3888" s="114"/>
      <c r="E3888" s="114"/>
      <c r="F3888" s="114"/>
      <c r="G3888" s="117"/>
      <c r="H3888" s="18" t="s">
        <v>73</v>
      </c>
      <c r="I3888" s="17">
        <f t="shared" ref="I3888:AA3888" si="5418">SUM(I3887)</f>
        <v>15140</v>
      </c>
      <c r="J3888" s="17">
        <f t="shared" si="5418"/>
        <v>0</v>
      </c>
      <c r="K3888" s="17">
        <f t="shared" si="5418"/>
        <v>0</v>
      </c>
      <c r="L3888" s="17">
        <f t="shared" si="5418"/>
        <v>0</v>
      </c>
      <c r="M3888" s="17">
        <f t="shared" si="5418"/>
        <v>0</v>
      </c>
      <c r="N3888" s="17">
        <f t="shared" si="5418"/>
        <v>0</v>
      </c>
      <c r="O3888" s="17">
        <f t="shared" ref="O3888" si="5419">SUM(O3887)</f>
        <v>15140</v>
      </c>
      <c r="P3888" s="17">
        <f t="shared" si="5418"/>
        <v>1080</v>
      </c>
      <c r="Q3888" s="17">
        <f t="shared" si="5418"/>
        <v>1990</v>
      </c>
      <c r="R3888" s="17">
        <f t="shared" si="5418"/>
        <v>1120</v>
      </c>
      <c r="S3888" s="17">
        <f t="shared" si="5418"/>
        <v>0</v>
      </c>
      <c r="T3888" s="17">
        <f t="shared" si="5418"/>
        <v>0</v>
      </c>
      <c r="U3888" s="17">
        <f t="shared" si="5418"/>
        <v>0</v>
      </c>
      <c r="V3888" s="17">
        <f t="shared" si="5418"/>
        <v>0</v>
      </c>
      <c r="W3888" s="17">
        <f t="shared" si="5418"/>
        <v>0</v>
      </c>
      <c r="X3888" s="17">
        <f t="shared" si="5418"/>
        <v>0</v>
      </c>
      <c r="Y3888" s="17">
        <f t="shared" si="5418"/>
        <v>0</v>
      </c>
      <c r="Z3888" s="17">
        <f t="shared" si="5418"/>
        <v>0</v>
      </c>
      <c r="AA3888" s="17">
        <f t="shared" si="5418"/>
        <v>0</v>
      </c>
      <c r="AB3888" s="17">
        <v>4190</v>
      </c>
      <c r="AC3888" s="17">
        <v>10950</v>
      </c>
      <c r="AD3888" s="17">
        <f t="shared" ref="AD3888:AV3888" si="5420">SUM(AD3887)</f>
        <v>0</v>
      </c>
      <c r="AE3888" s="17">
        <f t="shared" si="5420"/>
        <v>0</v>
      </c>
      <c r="AF3888" s="17">
        <f t="shared" si="5420"/>
        <v>0</v>
      </c>
      <c r="AG3888" s="17">
        <f t="shared" si="5420"/>
        <v>0</v>
      </c>
      <c r="AH3888" s="17">
        <f t="shared" si="5420"/>
        <v>0</v>
      </c>
      <c r="AI3888" s="17">
        <f t="shared" si="5420"/>
        <v>0</v>
      </c>
      <c r="AJ3888" s="17">
        <f t="shared" ref="AJ3888" si="5421">SUM(AJ3887)</f>
        <v>0</v>
      </c>
      <c r="AK3888" s="17">
        <f t="shared" si="5420"/>
        <v>0</v>
      </c>
      <c r="AL3888" s="17">
        <f t="shared" si="5420"/>
        <v>0</v>
      </c>
      <c r="AM3888" s="17">
        <f t="shared" si="5420"/>
        <v>0</v>
      </c>
      <c r="AN3888" s="17">
        <f t="shared" si="5420"/>
        <v>0</v>
      </c>
      <c r="AO3888" s="17">
        <f t="shared" si="5420"/>
        <v>0</v>
      </c>
      <c r="AP3888" s="17">
        <f t="shared" si="5420"/>
        <v>0</v>
      </c>
      <c r="AQ3888" s="17">
        <f t="shared" si="5420"/>
        <v>0</v>
      </c>
      <c r="AR3888" s="17">
        <f t="shared" si="5420"/>
        <v>0</v>
      </c>
      <c r="AS3888" s="17">
        <f t="shared" si="5420"/>
        <v>0</v>
      </c>
      <c r="AT3888" s="17">
        <f t="shared" si="5420"/>
        <v>0</v>
      </c>
      <c r="AU3888" s="17">
        <f t="shared" si="5420"/>
        <v>0</v>
      </c>
      <c r="AV3888" s="17">
        <f t="shared" si="5420"/>
        <v>0</v>
      </c>
      <c r="AW3888" s="17">
        <v>0</v>
      </c>
      <c r="AX3888" s="17">
        <v>0</v>
      </c>
      <c r="AY3888" s="17">
        <f t="shared" ref="AY3888:BQ3888" si="5422">SUM(AY3887)</f>
        <v>0</v>
      </c>
      <c r="AZ3888" s="17">
        <f t="shared" si="5422"/>
        <v>12265</v>
      </c>
      <c r="BA3888" s="17">
        <f t="shared" si="5422"/>
        <v>0</v>
      </c>
      <c r="BB3888" s="17">
        <f t="shared" si="5422"/>
        <v>11509</v>
      </c>
      <c r="BC3888" s="17">
        <f t="shared" si="5422"/>
        <v>0</v>
      </c>
      <c r="BD3888" s="17">
        <f t="shared" si="5422"/>
        <v>0</v>
      </c>
      <c r="BE3888" s="17">
        <f t="shared" ref="BE3888" si="5423">SUM(BE3887)</f>
        <v>23774</v>
      </c>
      <c r="BF3888" s="17">
        <f t="shared" si="5422"/>
        <v>0</v>
      </c>
      <c r="BG3888" s="17">
        <f t="shared" si="5422"/>
        <v>8485</v>
      </c>
      <c r="BH3888" s="17">
        <f t="shared" si="5422"/>
        <v>15289</v>
      </c>
      <c r="BI3888" s="17">
        <f t="shared" si="5422"/>
        <v>0</v>
      </c>
      <c r="BJ3888" s="17">
        <f t="shared" si="5422"/>
        <v>0</v>
      </c>
      <c r="BK3888" s="17">
        <f t="shared" si="5422"/>
        <v>0</v>
      </c>
      <c r="BL3888" s="17">
        <f t="shared" si="5422"/>
        <v>0</v>
      </c>
      <c r="BM3888" s="17">
        <f t="shared" si="5422"/>
        <v>0</v>
      </c>
      <c r="BN3888" s="17">
        <f t="shared" si="5422"/>
        <v>0</v>
      </c>
      <c r="BO3888" s="17">
        <f t="shared" si="5422"/>
        <v>0</v>
      </c>
      <c r="BP3888" s="17">
        <f t="shared" si="5422"/>
        <v>0</v>
      </c>
      <c r="BQ3888" s="17">
        <f t="shared" si="5422"/>
        <v>0</v>
      </c>
      <c r="BR3888" s="17">
        <v>23774</v>
      </c>
      <c r="BS3888" s="17">
        <v>0</v>
      </c>
    </row>
    <row r="3889" spans="1:71" x14ac:dyDescent="0.25">
      <c r="A3889" s="112"/>
      <c r="B3889" s="112"/>
      <c r="C3889" s="112"/>
      <c r="D3889" s="115"/>
      <c r="E3889" s="115"/>
      <c r="F3889" s="115"/>
      <c r="G3889" s="118"/>
      <c r="O3889">
        <f t="shared" si="5388"/>
        <v>0</v>
      </c>
      <c r="AB3889">
        <v>0</v>
      </c>
      <c r="AC3889">
        <v>0</v>
      </c>
      <c r="AJ3889">
        <f t="shared" si="5389"/>
        <v>0</v>
      </c>
      <c r="AW3889">
        <v>0</v>
      </c>
      <c r="AX3889">
        <v>0</v>
      </c>
      <c r="BE3889">
        <f t="shared" si="5390"/>
        <v>0</v>
      </c>
      <c r="BR3889">
        <v>0</v>
      </c>
      <c r="BS3889">
        <v>0</v>
      </c>
    </row>
    <row r="3890" spans="1:71" ht="15.75" thickBot="1" x14ac:dyDescent="0.3">
      <c r="A3890" s="13" t="s">
        <v>1</v>
      </c>
      <c r="B3890" s="13" t="s">
        <v>1</v>
      </c>
      <c r="C3890" s="13" t="s">
        <v>1</v>
      </c>
      <c r="D3890" s="60" t="s">
        <v>1</v>
      </c>
      <c r="E3890" s="60" t="s">
        <v>1</v>
      </c>
      <c r="F3890" s="60" t="s">
        <v>1</v>
      </c>
      <c r="G3890" s="13" t="s">
        <v>1</v>
      </c>
      <c r="H3890" s="19" t="s">
        <v>1</v>
      </c>
      <c r="I3890" s="19" t="s">
        <v>1</v>
      </c>
      <c r="J3890" s="19"/>
      <c r="K3890" s="19"/>
      <c r="L3890" s="19"/>
      <c r="M3890" s="19"/>
      <c r="N3890" s="19"/>
      <c r="O3890" s="19"/>
      <c r="P3890" s="19"/>
      <c r="Q3890" s="1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>
        <v>0</v>
      </c>
      <c r="AC3890" s="19">
        <v>0</v>
      </c>
      <c r="AD3890" s="19" t="s">
        <v>1</v>
      </c>
      <c r="AE3890" s="19"/>
      <c r="AF3890" s="19"/>
      <c r="AG3890" s="19"/>
      <c r="AH3890" s="19"/>
      <c r="AI3890" s="19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>
        <v>0</v>
      </c>
      <c r="AX3890" s="19">
        <v>0</v>
      </c>
      <c r="AY3890" s="19" t="s">
        <v>1</v>
      </c>
      <c r="AZ3890" s="19"/>
      <c r="BA3890" s="19"/>
      <c r="BB3890" s="19"/>
      <c r="BC3890" s="19"/>
      <c r="BD3890" s="19"/>
      <c r="BE3890" s="19"/>
      <c r="BF3890" s="19"/>
      <c r="BG3890" s="19"/>
      <c r="BH3890" s="19"/>
      <c r="BI3890" s="19"/>
      <c r="BJ3890" s="19"/>
      <c r="BK3890" s="19"/>
      <c r="BL3890" s="19"/>
      <c r="BM3890" s="19"/>
      <c r="BN3890" s="19"/>
      <c r="BO3890" s="19"/>
      <c r="BP3890" s="19"/>
      <c r="BQ3890" s="19"/>
      <c r="BR3890" s="19">
        <v>0</v>
      </c>
      <c r="BS3890" s="19">
        <v>0</v>
      </c>
    </row>
    <row r="3891" spans="1:71" ht="69.75" customHeight="1" thickBot="1" x14ac:dyDescent="0.3">
      <c r="A3891" s="5" t="s">
        <v>4</v>
      </c>
      <c r="B3891" s="5" t="s">
        <v>5</v>
      </c>
      <c r="C3891" s="5" t="s">
        <v>6</v>
      </c>
      <c r="D3891" s="66" t="s">
        <v>1</v>
      </c>
      <c r="E3891" s="74" t="s">
        <v>7</v>
      </c>
      <c r="F3891" s="74" t="s">
        <v>8</v>
      </c>
      <c r="G3891" s="5" t="s">
        <v>9</v>
      </c>
      <c r="H3891" s="5" t="s">
        <v>10</v>
      </c>
      <c r="I3891" s="57" t="s">
        <v>11</v>
      </c>
      <c r="J3891" s="57" t="s">
        <v>1831</v>
      </c>
      <c r="K3891" s="57" t="s">
        <v>1784</v>
      </c>
      <c r="L3891" s="57" t="s">
        <v>1817</v>
      </c>
      <c r="M3891" s="57" t="s">
        <v>1818</v>
      </c>
      <c r="N3891" s="57" t="s">
        <v>1819</v>
      </c>
      <c r="O3891" s="57" t="s">
        <v>1835</v>
      </c>
      <c r="P3891" s="57" t="s">
        <v>1832</v>
      </c>
      <c r="Q3891" s="57" t="s">
        <v>1820</v>
      </c>
      <c r="R3891" s="57" t="s">
        <v>1821</v>
      </c>
      <c r="S3891" s="57" t="s">
        <v>1822</v>
      </c>
      <c r="T3891" s="57" t="s">
        <v>1823</v>
      </c>
      <c r="U3891" s="57" t="s">
        <v>1824</v>
      </c>
      <c r="V3891" s="57" t="s">
        <v>1825</v>
      </c>
      <c r="W3891" s="57" t="s">
        <v>1833</v>
      </c>
      <c r="X3891" s="57" t="s">
        <v>1834</v>
      </c>
      <c r="Y3891" s="57" t="s">
        <v>1826</v>
      </c>
      <c r="Z3891" s="57" t="s">
        <v>1827</v>
      </c>
      <c r="AA3891" s="57" t="s">
        <v>1828</v>
      </c>
      <c r="AB3891" s="57" t="s">
        <v>1829</v>
      </c>
      <c r="AC3891" s="57" t="s">
        <v>1830</v>
      </c>
      <c r="AD3891" s="58" t="s">
        <v>12</v>
      </c>
      <c r="AE3891" s="58" t="s">
        <v>1831</v>
      </c>
      <c r="AF3891" s="58" t="s">
        <v>1784</v>
      </c>
      <c r="AG3891" s="58" t="s">
        <v>1817</v>
      </c>
      <c r="AH3891" s="58" t="s">
        <v>1818</v>
      </c>
      <c r="AI3891" s="58" t="s">
        <v>1819</v>
      </c>
      <c r="AJ3891" s="58" t="s">
        <v>1836</v>
      </c>
      <c r="AK3891" s="58" t="s">
        <v>1832</v>
      </c>
      <c r="AL3891" s="58" t="s">
        <v>1820</v>
      </c>
      <c r="AM3891" s="58" t="s">
        <v>1821</v>
      </c>
      <c r="AN3891" s="58" t="s">
        <v>1822</v>
      </c>
      <c r="AO3891" s="58" t="s">
        <v>1823</v>
      </c>
      <c r="AP3891" s="58" t="s">
        <v>1824</v>
      </c>
      <c r="AQ3891" s="58" t="s">
        <v>1825</v>
      </c>
      <c r="AR3891" s="58" t="s">
        <v>1833</v>
      </c>
      <c r="AS3891" s="58" t="s">
        <v>1834</v>
      </c>
      <c r="AT3891" s="58" t="s">
        <v>1826</v>
      </c>
      <c r="AU3891" s="58" t="s">
        <v>1827</v>
      </c>
      <c r="AV3891" s="58" t="s">
        <v>1828</v>
      </c>
      <c r="AW3891" s="58" t="s">
        <v>1829</v>
      </c>
      <c r="AX3891" s="58" t="s">
        <v>1830</v>
      </c>
      <c r="AY3891" s="59" t="s">
        <v>13</v>
      </c>
      <c r="AZ3891" s="59" t="s">
        <v>1831</v>
      </c>
      <c r="BA3891" s="59" t="s">
        <v>1784</v>
      </c>
      <c r="BB3891" s="59" t="s">
        <v>1817</v>
      </c>
      <c r="BC3891" s="59" t="s">
        <v>1818</v>
      </c>
      <c r="BD3891" s="59" t="s">
        <v>1819</v>
      </c>
      <c r="BE3891" s="59" t="s">
        <v>1837</v>
      </c>
      <c r="BF3891" s="59" t="s">
        <v>1832</v>
      </c>
      <c r="BG3891" s="59" t="s">
        <v>1820</v>
      </c>
      <c r="BH3891" s="59" t="s">
        <v>1821</v>
      </c>
      <c r="BI3891" s="59" t="s">
        <v>1822</v>
      </c>
      <c r="BJ3891" s="59" t="s">
        <v>1823</v>
      </c>
      <c r="BK3891" s="59" t="s">
        <v>1824</v>
      </c>
      <c r="BL3891" s="59" t="s">
        <v>1825</v>
      </c>
      <c r="BM3891" s="59" t="s">
        <v>1833</v>
      </c>
      <c r="BN3891" s="59" t="s">
        <v>1834</v>
      </c>
      <c r="BO3891" s="59" t="s">
        <v>1826</v>
      </c>
      <c r="BP3891" s="59" t="s">
        <v>1827</v>
      </c>
      <c r="BQ3891" s="59" t="s">
        <v>1828</v>
      </c>
      <c r="BR3891" s="59" t="s">
        <v>1829</v>
      </c>
      <c r="BS3891" s="59" t="s">
        <v>1830</v>
      </c>
    </row>
    <row r="3892" spans="1:71" x14ac:dyDescent="0.25">
      <c r="A3892" s="6" t="s">
        <v>1</v>
      </c>
      <c r="B3892" s="6" t="s">
        <v>1</v>
      </c>
      <c r="C3892" s="6" t="s">
        <v>1</v>
      </c>
      <c r="D3892" s="67" t="s">
        <v>1</v>
      </c>
      <c r="E3892" s="67" t="s">
        <v>1</v>
      </c>
      <c r="F3892" s="80" t="s">
        <v>1</v>
      </c>
      <c r="G3892" s="7" t="s">
        <v>1</v>
      </c>
      <c r="H3892" s="8" t="s">
        <v>1</v>
      </c>
      <c r="I3892" s="9">
        <v>1</v>
      </c>
      <c r="J3892" s="9">
        <v>2</v>
      </c>
      <c r="K3892" s="9">
        <v>3</v>
      </c>
      <c r="L3892" s="9">
        <v>4</v>
      </c>
      <c r="M3892" s="9">
        <v>5</v>
      </c>
      <c r="N3892" s="9">
        <v>6</v>
      </c>
      <c r="O3892" s="9">
        <v>7</v>
      </c>
      <c r="P3892" s="9">
        <v>8</v>
      </c>
      <c r="Q3892" s="9">
        <v>9</v>
      </c>
      <c r="R3892" s="9">
        <v>10</v>
      </c>
      <c r="S3892" s="9">
        <v>11</v>
      </c>
      <c r="T3892" s="9">
        <v>12</v>
      </c>
      <c r="U3892" s="9">
        <v>13</v>
      </c>
      <c r="V3892" s="9">
        <v>14</v>
      </c>
      <c r="W3892" s="9">
        <v>15</v>
      </c>
      <c r="X3892" s="9">
        <v>16</v>
      </c>
      <c r="Y3892" s="9">
        <v>17</v>
      </c>
      <c r="Z3892" s="9">
        <v>18</v>
      </c>
      <c r="AA3892" s="9">
        <v>19</v>
      </c>
      <c r="AB3892" s="9">
        <v>20</v>
      </c>
      <c r="AC3892" s="9">
        <v>21</v>
      </c>
      <c r="AD3892" s="9">
        <v>1</v>
      </c>
      <c r="AE3892" s="9">
        <v>2</v>
      </c>
      <c r="AF3892" s="9">
        <v>3</v>
      </c>
      <c r="AG3892" s="9">
        <v>4</v>
      </c>
      <c r="AH3892" s="9">
        <v>5</v>
      </c>
      <c r="AI3892" s="9">
        <v>6</v>
      </c>
      <c r="AJ3892" s="9">
        <v>7</v>
      </c>
      <c r="AK3892" s="9">
        <v>8</v>
      </c>
      <c r="AL3892" s="9">
        <v>9</v>
      </c>
      <c r="AM3892" s="9">
        <v>10</v>
      </c>
      <c r="AN3892" s="9">
        <v>11</v>
      </c>
      <c r="AO3892" s="9">
        <v>12</v>
      </c>
      <c r="AP3892" s="9">
        <v>13</v>
      </c>
      <c r="AQ3892" s="9">
        <v>14</v>
      </c>
      <c r="AR3892" s="9">
        <v>15</v>
      </c>
      <c r="AS3892" s="9">
        <v>16</v>
      </c>
      <c r="AT3892" s="9">
        <v>17</v>
      </c>
      <c r="AU3892" s="9">
        <v>18</v>
      </c>
      <c r="AV3892" s="9">
        <v>19</v>
      </c>
      <c r="AW3892" s="9">
        <v>20</v>
      </c>
      <c r="AX3892" s="9">
        <v>21</v>
      </c>
      <c r="AY3892" s="9">
        <v>1</v>
      </c>
      <c r="AZ3892" s="9">
        <v>2</v>
      </c>
      <c r="BA3892" s="9">
        <v>3</v>
      </c>
      <c r="BB3892" s="9">
        <v>4</v>
      </c>
      <c r="BC3892" s="9">
        <v>5</v>
      </c>
      <c r="BD3892" s="9">
        <v>6</v>
      </c>
      <c r="BE3892" s="9">
        <v>7</v>
      </c>
      <c r="BF3892" s="9">
        <v>8</v>
      </c>
      <c r="BG3892" s="9">
        <v>9</v>
      </c>
      <c r="BH3892" s="9">
        <v>10</v>
      </c>
      <c r="BI3892" s="9">
        <v>11</v>
      </c>
      <c r="BJ3892" s="9">
        <v>12</v>
      </c>
      <c r="BK3892" s="9">
        <v>13</v>
      </c>
      <c r="BL3892" s="9">
        <v>14</v>
      </c>
      <c r="BM3892" s="9">
        <v>15</v>
      </c>
      <c r="BN3892" s="9">
        <v>16</v>
      </c>
      <c r="BO3892" s="9">
        <v>17</v>
      </c>
      <c r="BP3892" s="9">
        <v>18</v>
      </c>
      <c r="BQ3892" s="9">
        <v>19</v>
      </c>
      <c r="BR3892" s="9">
        <v>20</v>
      </c>
      <c r="BS3892" s="9">
        <v>21</v>
      </c>
    </row>
    <row r="3893" spans="1:71" x14ac:dyDescent="0.25">
      <c r="A3893" s="1" t="s">
        <v>915</v>
      </c>
      <c r="B3893" s="1" t="s">
        <v>75</v>
      </c>
      <c r="C3893" s="4" t="s">
        <v>1607</v>
      </c>
      <c r="D3893" s="65" t="s">
        <v>1608</v>
      </c>
      <c r="E3893" s="64" t="s">
        <v>1</v>
      </c>
      <c r="F3893" s="64" t="s">
        <v>1</v>
      </c>
      <c r="G3893" s="2" t="s">
        <v>1</v>
      </c>
      <c r="H3893" s="2" t="s">
        <v>1609</v>
      </c>
      <c r="I3893" s="3" t="s">
        <v>1</v>
      </c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>
        <v>0</v>
      </c>
      <c r="AC3893" s="3">
        <v>0</v>
      </c>
      <c r="AD3893" s="3" t="s">
        <v>1</v>
      </c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>
        <v>0</v>
      </c>
      <c r="AX3893" s="3">
        <v>0</v>
      </c>
      <c r="AY3893" s="3" t="s">
        <v>1</v>
      </c>
      <c r="AZ3893" s="3"/>
      <c r="BA3893" s="3"/>
      <c r="BB3893" s="3"/>
      <c r="BC3893" s="3"/>
      <c r="BD3893" s="3"/>
      <c r="BE3893" s="3"/>
      <c r="BF3893" s="3"/>
      <c r="BG3893" s="3"/>
      <c r="BH3893" s="3"/>
      <c r="BI3893" s="3"/>
      <c r="BJ3893" s="3"/>
      <c r="BK3893" s="3"/>
      <c r="BL3893" s="3"/>
      <c r="BM3893" s="3"/>
      <c r="BN3893" s="3"/>
      <c r="BO3893" s="3"/>
      <c r="BP3893" s="3"/>
      <c r="BQ3893" s="3"/>
      <c r="BR3893" s="3">
        <v>0</v>
      </c>
      <c r="BS3893" s="3">
        <v>0</v>
      </c>
    </row>
    <row r="3894" spans="1:71" ht="33.75" x14ac:dyDescent="0.25">
      <c r="A3894" s="1" t="s">
        <v>1</v>
      </c>
      <c r="B3894" s="1" t="s">
        <v>1</v>
      </c>
      <c r="C3894" s="1" t="s">
        <v>1</v>
      </c>
      <c r="D3894" s="64" t="s">
        <v>1</v>
      </c>
      <c r="E3894" s="64" t="s">
        <v>1</v>
      </c>
      <c r="F3894" s="64" t="s">
        <v>1</v>
      </c>
      <c r="G3894" s="2" t="s">
        <v>1</v>
      </c>
      <c r="H3894" s="10" t="s">
        <v>17</v>
      </c>
      <c r="I3894" s="11">
        <f t="shared" ref="I3894:AA3894" si="5424">SUM(I3895,I3903,I3905)</f>
        <v>103600</v>
      </c>
      <c r="J3894" s="11">
        <f t="shared" si="5424"/>
        <v>0</v>
      </c>
      <c r="K3894" s="11">
        <f t="shared" si="5424"/>
        <v>0</v>
      </c>
      <c r="L3894" s="11">
        <f t="shared" si="5424"/>
        <v>0</v>
      </c>
      <c r="M3894" s="11">
        <f t="shared" si="5424"/>
        <v>0</v>
      </c>
      <c r="N3894" s="11">
        <f t="shared" si="5424"/>
        <v>0</v>
      </c>
      <c r="O3894" s="11">
        <f t="shared" ref="O3894" si="5425">SUM(O3895,O3903,O3905)</f>
        <v>103600</v>
      </c>
      <c r="P3894" s="11">
        <f t="shared" si="5424"/>
        <v>0</v>
      </c>
      <c r="Q3894" s="11">
        <f t="shared" si="5424"/>
        <v>10740</v>
      </c>
      <c r="R3894" s="11">
        <f t="shared" si="5424"/>
        <v>9080</v>
      </c>
      <c r="S3894" s="11">
        <f t="shared" si="5424"/>
        <v>0</v>
      </c>
      <c r="T3894" s="11">
        <f t="shared" si="5424"/>
        <v>0</v>
      </c>
      <c r="U3894" s="11">
        <f t="shared" si="5424"/>
        <v>0</v>
      </c>
      <c r="V3894" s="11">
        <f t="shared" si="5424"/>
        <v>0</v>
      </c>
      <c r="W3894" s="11">
        <f t="shared" si="5424"/>
        <v>0</v>
      </c>
      <c r="X3894" s="11">
        <f t="shared" si="5424"/>
        <v>0</v>
      </c>
      <c r="Y3894" s="11">
        <f t="shared" si="5424"/>
        <v>0</v>
      </c>
      <c r="Z3894" s="11">
        <f t="shared" si="5424"/>
        <v>0</v>
      </c>
      <c r="AA3894" s="11">
        <f t="shared" si="5424"/>
        <v>0</v>
      </c>
      <c r="AB3894" s="11">
        <v>19820</v>
      </c>
      <c r="AC3894" s="11">
        <v>83780</v>
      </c>
      <c r="AD3894" s="11">
        <f t="shared" ref="AD3894:AV3894" si="5426">SUM(AD3895,AD3903,AD3905)</f>
        <v>0</v>
      </c>
      <c r="AE3894" s="11">
        <f t="shared" si="5426"/>
        <v>0</v>
      </c>
      <c r="AF3894" s="11">
        <f t="shared" si="5426"/>
        <v>0</v>
      </c>
      <c r="AG3894" s="11">
        <f t="shared" si="5426"/>
        <v>0</v>
      </c>
      <c r="AH3894" s="11">
        <f t="shared" si="5426"/>
        <v>0</v>
      </c>
      <c r="AI3894" s="11">
        <f t="shared" si="5426"/>
        <v>0</v>
      </c>
      <c r="AJ3894" s="11">
        <f t="shared" ref="AJ3894" si="5427">SUM(AJ3895,AJ3903,AJ3905)</f>
        <v>0</v>
      </c>
      <c r="AK3894" s="11">
        <f t="shared" si="5426"/>
        <v>0</v>
      </c>
      <c r="AL3894" s="11">
        <f t="shared" si="5426"/>
        <v>0</v>
      </c>
      <c r="AM3894" s="11">
        <f t="shared" si="5426"/>
        <v>0</v>
      </c>
      <c r="AN3894" s="11">
        <f t="shared" si="5426"/>
        <v>0</v>
      </c>
      <c r="AO3894" s="11">
        <f t="shared" si="5426"/>
        <v>0</v>
      </c>
      <c r="AP3894" s="11">
        <f t="shared" si="5426"/>
        <v>0</v>
      </c>
      <c r="AQ3894" s="11">
        <f t="shared" si="5426"/>
        <v>0</v>
      </c>
      <c r="AR3894" s="11">
        <f t="shared" si="5426"/>
        <v>0</v>
      </c>
      <c r="AS3894" s="11">
        <f t="shared" si="5426"/>
        <v>0</v>
      </c>
      <c r="AT3894" s="11">
        <f t="shared" si="5426"/>
        <v>0</v>
      </c>
      <c r="AU3894" s="11">
        <f t="shared" si="5426"/>
        <v>0</v>
      </c>
      <c r="AV3894" s="11">
        <f t="shared" si="5426"/>
        <v>0</v>
      </c>
      <c r="AW3894" s="11">
        <v>0</v>
      </c>
      <c r="AX3894" s="11">
        <v>0</v>
      </c>
      <c r="AY3894" s="11">
        <f t="shared" ref="AY3894:BQ3894" si="5428">SUM(AY3895,AY3903,AY3905)</f>
        <v>0</v>
      </c>
      <c r="AZ3894" s="11">
        <f t="shared" si="5428"/>
        <v>0</v>
      </c>
      <c r="BA3894" s="11">
        <f t="shared" si="5428"/>
        <v>0</v>
      </c>
      <c r="BB3894" s="11">
        <f t="shared" si="5428"/>
        <v>0</v>
      </c>
      <c r="BC3894" s="11">
        <f t="shared" si="5428"/>
        <v>0</v>
      </c>
      <c r="BD3894" s="11">
        <f t="shared" si="5428"/>
        <v>0</v>
      </c>
      <c r="BE3894" s="11">
        <f t="shared" ref="BE3894" si="5429">SUM(BE3895,BE3903,BE3905)</f>
        <v>0</v>
      </c>
      <c r="BF3894" s="11">
        <f t="shared" si="5428"/>
        <v>0</v>
      </c>
      <c r="BG3894" s="11">
        <f t="shared" si="5428"/>
        <v>0</v>
      </c>
      <c r="BH3894" s="11">
        <f t="shared" si="5428"/>
        <v>0</v>
      </c>
      <c r="BI3894" s="11">
        <f t="shared" si="5428"/>
        <v>0</v>
      </c>
      <c r="BJ3894" s="11">
        <f t="shared" si="5428"/>
        <v>0</v>
      </c>
      <c r="BK3894" s="11">
        <f t="shared" si="5428"/>
        <v>0</v>
      </c>
      <c r="BL3894" s="11">
        <f t="shared" si="5428"/>
        <v>0</v>
      </c>
      <c r="BM3894" s="11">
        <f t="shared" si="5428"/>
        <v>0</v>
      </c>
      <c r="BN3894" s="11">
        <f t="shared" si="5428"/>
        <v>0</v>
      </c>
      <c r="BO3894" s="11">
        <f t="shared" si="5428"/>
        <v>0</v>
      </c>
      <c r="BP3894" s="11">
        <f t="shared" si="5428"/>
        <v>0</v>
      </c>
      <c r="BQ3894" s="11">
        <f t="shared" si="5428"/>
        <v>0</v>
      </c>
      <c r="BR3894" s="11">
        <v>0</v>
      </c>
      <c r="BS3894" s="11">
        <v>0</v>
      </c>
    </row>
    <row r="3895" spans="1:71" x14ac:dyDescent="0.25">
      <c r="A3895" s="4" t="s">
        <v>915</v>
      </c>
      <c r="B3895" s="4" t="s">
        <v>75</v>
      </c>
      <c r="C3895" s="4" t="s">
        <v>1607</v>
      </c>
      <c r="D3895" s="65" t="s">
        <v>1608</v>
      </c>
      <c r="E3895" s="64" t="s">
        <v>18</v>
      </c>
      <c r="F3895" s="64" t="s">
        <v>1</v>
      </c>
      <c r="G3895" s="2" t="s">
        <v>1</v>
      </c>
      <c r="H3895" s="2" t="s">
        <v>19</v>
      </c>
      <c r="I3895" s="12">
        <f t="shared" ref="I3895:AA3895" si="5430">SUM(I3896,I3897)</f>
        <v>47100</v>
      </c>
      <c r="J3895" s="12">
        <f t="shared" si="5430"/>
        <v>0</v>
      </c>
      <c r="K3895" s="12">
        <f t="shared" si="5430"/>
        <v>0</v>
      </c>
      <c r="L3895" s="12">
        <f t="shared" si="5430"/>
        <v>0</v>
      </c>
      <c r="M3895" s="12">
        <f t="shared" si="5430"/>
        <v>0</v>
      </c>
      <c r="N3895" s="12">
        <f t="shared" si="5430"/>
        <v>0</v>
      </c>
      <c r="O3895" s="12">
        <f t="shared" ref="O3895" si="5431">SUM(O3896,O3897)</f>
        <v>47100</v>
      </c>
      <c r="P3895" s="12">
        <f t="shared" si="5430"/>
        <v>0</v>
      </c>
      <c r="Q3895" s="12">
        <f t="shared" si="5430"/>
        <v>6940</v>
      </c>
      <c r="R3895" s="12">
        <f t="shared" si="5430"/>
        <v>3290</v>
      </c>
      <c r="S3895" s="12">
        <f t="shared" si="5430"/>
        <v>0</v>
      </c>
      <c r="T3895" s="12">
        <f t="shared" si="5430"/>
        <v>0</v>
      </c>
      <c r="U3895" s="12">
        <f t="shared" si="5430"/>
        <v>0</v>
      </c>
      <c r="V3895" s="12">
        <f t="shared" si="5430"/>
        <v>0</v>
      </c>
      <c r="W3895" s="12">
        <f t="shared" si="5430"/>
        <v>0</v>
      </c>
      <c r="X3895" s="12">
        <f t="shared" si="5430"/>
        <v>0</v>
      </c>
      <c r="Y3895" s="12">
        <f t="shared" si="5430"/>
        <v>0</v>
      </c>
      <c r="Z3895" s="12">
        <f t="shared" si="5430"/>
        <v>0</v>
      </c>
      <c r="AA3895" s="12">
        <f t="shared" si="5430"/>
        <v>0</v>
      </c>
      <c r="AB3895" s="12">
        <v>10230</v>
      </c>
      <c r="AC3895" s="12">
        <v>36870</v>
      </c>
      <c r="AD3895" s="12">
        <f t="shared" ref="AD3895:AV3895" si="5432">SUM(AD3896,AD3897)</f>
        <v>0</v>
      </c>
      <c r="AE3895" s="12">
        <f t="shared" si="5432"/>
        <v>0</v>
      </c>
      <c r="AF3895" s="12">
        <f t="shared" si="5432"/>
        <v>0</v>
      </c>
      <c r="AG3895" s="12">
        <f t="shared" si="5432"/>
        <v>0</v>
      </c>
      <c r="AH3895" s="12">
        <f t="shared" si="5432"/>
        <v>0</v>
      </c>
      <c r="AI3895" s="12">
        <f t="shared" si="5432"/>
        <v>0</v>
      </c>
      <c r="AJ3895" s="12">
        <f t="shared" ref="AJ3895" si="5433">SUM(AJ3896,AJ3897)</f>
        <v>0</v>
      </c>
      <c r="AK3895" s="12">
        <f t="shared" si="5432"/>
        <v>0</v>
      </c>
      <c r="AL3895" s="12">
        <f t="shared" si="5432"/>
        <v>0</v>
      </c>
      <c r="AM3895" s="12">
        <f t="shared" si="5432"/>
        <v>0</v>
      </c>
      <c r="AN3895" s="12">
        <f t="shared" si="5432"/>
        <v>0</v>
      </c>
      <c r="AO3895" s="12">
        <f t="shared" si="5432"/>
        <v>0</v>
      </c>
      <c r="AP3895" s="12">
        <f t="shared" si="5432"/>
        <v>0</v>
      </c>
      <c r="AQ3895" s="12">
        <f t="shared" si="5432"/>
        <v>0</v>
      </c>
      <c r="AR3895" s="12">
        <f t="shared" si="5432"/>
        <v>0</v>
      </c>
      <c r="AS3895" s="12">
        <f t="shared" si="5432"/>
        <v>0</v>
      </c>
      <c r="AT3895" s="12">
        <f t="shared" si="5432"/>
        <v>0</v>
      </c>
      <c r="AU3895" s="12">
        <f t="shared" si="5432"/>
        <v>0</v>
      </c>
      <c r="AV3895" s="12">
        <f t="shared" si="5432"/>
        <v>0</v>
      </c>
      <c r="AW3895" s="12">
        <v>0</v>
      </c>
      <c r="AX3895" s="12">
        <v>0</v>
      </c>
      <c r="AY3895" s="12">
        <f t="shared" ref="AY3895:BQ3895" si="5434">SUM(AY3896,AY3897)</f>
        <v>0</v>
      </c>
      <c r="AZ3895" s="12">
        <f t="shared" si="5434"/>
        <v>0</v>
      </c>
      <c r="BA3895" s="12">
        <f t="shared" si="5434"/>
        <v>0</v>
      </c>
      <c r="BB3895" s="12">
        <f t="shared" si="5434"/>
        <v>0</v>
      </c>
      <c r="BC3895" s="12">
        <f t="shared" si="5434"/>
        <v>0</v>
      </c>
      <c r="BD3895" s="12">
        <f t="shared" si="5434"/>
        <v>0</v>
      </c>
      <c r="BE3895" s="12">
        <f t="shared" ref="BE3895" si="5435">SUM(BE3896,BE3897)</f>
        <v>0</v>
      </c>
      <c r="BF3895" s="12">
        <f t="shared" si="5434"/>
        <v>0</v>
      </c>
      <c r="BG3895" s="12">
        <f t="shared" si="5434"/>
        <v>0</v>
      </c>
      <c r="BH3895" s="12">
        <f t="shared" si="5434"/>
        <v>0</v>
      </c>
      <c r="BI3895" s="12">
        <f t="shared" si="5434"/>
        <v>0</v>
      </c>
      <c r="BJ3895" s="12">
        <f t="shared" si="5434"/>
        <v>0</v>
      </c>
      <c r="BK3895" s="12">
        <f t="shared" si="5434"/>
        <v>0</v>
      </c>
      <c r="BL3895" s="12">
        <f t="shared" si="5434"/>
        <v>0</v>
      </c>
      <c r="BM3895" s="12">
        <f t="shared" si="5434"/>
        <v>0</v>
      </c>
      <c r="BN3895" s="12">
        <f t="shared" si="5434"/>
        <v>0</v>
      </c>
      <c r="BO3895" s="12">
        <f t="shared" si="5434"/>
        <v>0</v>
      </c>
      <c r="BP3895" s="12">
        <f t="shared" si="5434"/>
        <v>0</v>
      </c>
      <c r="BQ3895" s="12">
        <f t="shared" si="5434"/>
        <v>0</v>
      </c>
      <c r="BR3895" s="12">
        <v>0</v>
      </c>
      <c r="BS3895" s="12">
        <v>0</v>
      </c>
    </row>
    <row r="3896" spans="1:71" x14ac:dyDescent="0.25">
      <c r="A3896" s="4" t="s">
        <v>915</v>
      </c>
      <c r="B3896" s="4" t="s">
        <v>75</v>
      </c>
      <c r="C3896" s="4" t="s">
        <v>1607</v>
      </c>
      <c r="D3896" s="65" t="s">
        <v>1608</v>
      </c>
      <c r="E3896" s="75">
        <v>6111</v>
      </c>
      <c r="F3896" s="65"/>
      <c r="G3896" s="61" t="s">
        <v>1894</v>
      </c>
      <c r="H3896" s="13" t="s">
        <v>20</v>
      </c>
      <c r="I3896" s="14">
        <v>40500</v>
      </c>
      <c r="J3896" s="14"/>
      <c r="K3896" s="14"/>
      <c r="L3896" s="14"/>
      <c r="M3896" s="14"/>
      <c r="N3896" s="14"/>
      <c r="O3896" s="14">
        <f t="shared" si="5388"/>
        <v>40500</v>
      </c>
      <c r="P3896" s="14"/>
      <c r="Q3896" s="14">
        <v>5100</v>
      </c>
      <c r="R3896" s="14">
        <v>2520</v>
      </c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>
        <v>7620</v>
      </c>
      <c r="AC3896" s="14">
        <v>32880</v>
      </c>
      <c r="AD3896" s="14">
        <v>0</v>
      </c>
      <c r="AE3896" s="14"/>
      <c r="AF3896" s="14"/>
      <c r="AG3896" s="14"/>
      <c r="AH3896" s="14"/>
      <c r="AI3896" s="14"/>
      <c r="AJ3896" s="14">
        <f t="shared" si="5389"/>
        <v>0</v>
      </c>
      <c r="AK3896" s="14"/>
      <c r="AL3896" s="14"/>
      <c r="AM3896" s="14"/>
      <c r="AN3896" s="14"/>
      <c r="AO3896" s="14"/>
      <c r="AP3896" s="14"/>
      <c r="AQ3896" s="14"/>
      <c r="AR3896" s="14"/>
      <c r="AS3896" s="14"/>
      <c r="AT3896" s="14"/>
      <c r="AU3896" s="14"/>
      <c r="AV3896" s="14"/>
      <c r="AW3896" s="14">
        <v>0</v>
      </c>
      <c r="AX3896" s="14">
        <v>0</v>
      </c>
      <c r="AY3896" s="14">
        <v>0</v>
      </c>
      <c r="AZ3896" s="14"/>
      <c r="BA3896" s="14"/>
      <c r="BB3896" s="14"/>
      <c r="BC3896" s="14"/>
      <c r="BD3896" s="14"/>
      <c r="BE3896" s="14">
        <f t="shared" si="5390"/>
        <v>0</v>
      </c>
      <c r="BF3896" s="14"/>
      <c r="BG3896" s="14"/>
      <c r="BH3896" s="14"/>
      <c r="BI3896" s="14"/>
      <c r="BJ3896" s="14"/>
      <c r="BK3896" s="14"/>
      <c r="BL3896" s="14"/>
      <c r="BM3896" s="14"/>
      <c r="BN3896" s="14"/>
      <c r="BO3896" s="14"/>
      <c r="BP3896" s="14"/>
      <c r="BQ3896" s="14"/>
      <c r="BR3896" s="14">
        <v>0</v>
      </c>
      <c r="BS3896" s="14">
        <v>0</v>
      </c>
    </row>
    <row r="3897" spans="1:71" x14ac:dyDescent="0.25">
      <c r="A3897" s="1" t="s">
        <v>915</v>
      </c>
      <c r="B3897" s="1" t="s">
        <v>75</v>
      </c>
      <c r="C3897" s="1" t="s">
        <v>1607</v>
      </c>
      <c r="D3897" s="68" t="s">
        <v>1608</v>
      </c>
      <c r="E3897" s="68" t="s">
        <v>21</v>
      </c>
      <c r="F3897" s="65" t="s">
        <v>1</v>
      </c>
      <c r="G3897" s="13" t="s">
        <v>1</v>
      </c>
      <c r="H3897" s="2" t="s">
        <v>22</v>
      </c>
      <c r="I3897" s="12">
        <f t="shared" ref="I3897:AA3897" si="5436">SUM(I3898:I3902)</f>
        <v>6600</v>
      </c>
      <c r="J3897" s="12">
        <f t="shared" si="5436"/>
        <v>0</v>
      </c>
      <c r="K3897" s="12">
        <f t="shared" si="5436"/>
        <v>0</v>
      </c>
      <c r="L3897" s="12">
        <f t="shared" si="5436"/>
        <v>0</v>
      </c>
      <c r="M3897" s="12">
        <f t="shared" si="5436"/>
        <v>0</v>
      </c>
      <c r="N3897" s="12">
        <f t="shared" si="5436"/>
        <v>0</v>
      </c>
      <c r="O3897" s="12">
        <f t="shared" si="5436"/>
        <v>6600</v>
      </c>
      <c r="P3897" s="12">
        <f t="shared" si="5436"/>
        <v>0</v>
      </c>
      <c r="Q3897" s="12">
        <f t="shared" si="5436"/>
        <v>1840</v>
      </c>
      <c r="R3897" s="12">
        <f t="shared" si="5436"/>
        <v>770</v>
      </c>
      <c r="S3897" s="12">
        <f t="shared" si="5436"/>
        <v>0</v>
      </c>
      <c r="T3897" s="12">
        <f t="shared" si="5436"/>
        <v>0</v>
      </c>
      <c r="U3897" s="12">
        <f t="shared" si="5436"/>
        <v>0</v>
      </c>
      <c r="V3897" s="12">
        <f t="shared" si="5436"/>
        <v>0</v>
      </c>
      <c r="W3897" s="12">
        <f t="shared" si="5436"/>
        <v>0</v>
      </c>
      <c r="X3897" s="12">
        <f t="shared" si="5436"/>
        <v>0</v>
      </c>
      <c r="Y3897" s="12">
        <f t="shared" si="5436"/>
        <v>0</v>
      </c>
      <c r="Z3897" s="12">
        <f t="shared" si="5436"/>
        <v>0</v>
      </c>
      <c r="AA3897" s="12">
        <f t="shared" si="5436"/>
        <v>0</v>
      </c>
      <c r="AB3897" s="12">
        <v>2610</v>
      </c>
      <c r="AC3897" s="12">
        <v>3990</v>
      </c>
      <c r="AD3897" s="12">
        <f t="shared" ref="AD3897:AV3897" si="5437">SUM(AD3898:AD3902)</f>
        <v>0</v>
      </c>
      <c r="AE3897" s="12">
        <f t="shared" si="5437"/>
        <v>0</v>
      </c>
      <c r="AF3897" s="12">
        <f t="shared" si="5437"/>
        <v>0</v>
      </c>
      <c r="AG3897" s="12">
        <f t="shared" si="5437"/>
        <v>0</v>
      </c>
      <c r="AH3897" s="12">
        <f t="shared" si="5437"/>
        <v>0</v>
      </c>
      <c r="AI3897" s="12">
        <f t="shared" si="5437"/>
        <v>0</v>
      </c>
      <c r="AJ3897" s="12">
        <f t="shared" si="5437"/>
        <v>0</v>
      </c>
      <c r="AK3897" s="12">
        <f t="shared" si="5437"/>
        <v>0</v>
      </c>
      <c r="AL3897" s="12">
        <f t="shared" si="5437"/>
        <v>0</v>
      </c>
      <c r="AM3897" s="12">
        <f t="shared" si="5437"/>
        <v>0</v>
      </c>
      <c r="AN3897" s="12">
        <f t="shared" si="5437"/>
        <v>0</v>
      </c>
      <c r="AO3897" s="12">
        <f t="shared" si="5437"/>
        <v>0</v>
      </c>
      <c r="AP3897" s="12">
        <f t="shared" si="5437"/>
        <v>0</v>
      </c>
      <c r="AQ3897" s="12">
        <f t="shared" si="5437"/>
        <v>0</v>
      </c>
      <c r="AR3897" s="12">
        <f t="shared" si="5437"/>
        <v>0</v>
      </c>
      <c r="AS3897" s="12">
        <f t="shared" si="5437"/>
        <v>0</v>
      </c>
      <c r="AT3897" s="12">
        <f t="shared" si="5437"/>
        <v>0</v>
      </c>
      <c r="AU3897" s="12">
        <f t="shared" si="5437"/>
        <v>0</v>
      </c>
      <c r="AV3897" s="12">
        <f t="shared" si="5437"/>
        <v>0</v>
      </c>
      <c r="AW3897" s="12">
        <v>0</v>
      </c>
      <c r="AX3897" s="12">
        <v>0</v>
      </c>
      <c r="AY3897" s="12">
        <f t="shared" ref="AY3897:BQ3897" si="5438">SUM(AY3898:AY3902)</f>
        <v>0</v>
      </c>
      <c r="AZ3897" s="12">
        <f t="shared" si="5438"/>
        <v>0</v>
      </c>
      <c r="BA3897" s="12">
        <f t="shared" si="5438"/>
        <v>0</v>
      </c>
      <c r="BB3897" s="12">
        <f t="shared" si="5438"/>
        <v>0</v>
      </c>
      <c r="BC3897" s="12">
        <f t="shared" si="5438"/>
        <v>0</v>
      </c>
      <c r="BD3897" s="12">
        <f t="shared" si="5438"/>
        <v>0</v>
      </c>
      <c r="BE3897" s="12">
        <f t="shared" si="5438"/>
        <v>0</v>
      </c>
      <c r="BF3897" s="12">
        <f t="shared" si="5438"/>
        <v>0</v>
      </c>
      <c r="BG3897" s="12">
        <f t="shared" si="5438"/>
        <v>0</v>
      </c>
      <c r="BH3897" s="12">
        <f t="shared" si="5438"/>
        <v>0</v>
      </c>
      <c r="BI3897" s="12">
        <f t="shared" si="5438"/>
        <v>0</v>
      </c>
      <c r="BJ3897" s="12">
        <f t="shared" si="5438"/>
        <v>0</v>
      </c>
      <c r="BK3897" s="12">
        <f t="shared" si="5438"/>
        <v>0</v>
      </c>
      <c r="BL3897" s="12">
        <f t="shared" si="5438"/>
        <v>0</v>
      </c>
      <c r="BM3897" s="12">
        <f t="shared" si="5438"/>
        <v>0</v>
      </c>
      <c r="BN3897" s="12">
        <f t="shared" si="5438"/>
        <v>0</v>
      </c>
      <c r="BO3897" s="12">
        <f t="shared" si="5438"/>
        <v>0</v>
      </c>
      <c r="BP3897" s="12">
        <f t="shared" si="5438"/>
        <v>0</v>
      </c>
      <c r="BQ3897" s="12">
        <f t="shared" si="5438"/>
        <v>0</v>
      </c>
      <c r="BR3897" s="12">
        <v>0</v>
      </c>
      <c r="BS3897" s="12">
        <v>0</v>
      </c>
    </row>
    <row r="3898" spans="1:71" x14ac:dyDescent="0.25">
      <c r="A3898" s="4" t="s">
        <v>915</v>
      </c>
      <c r="B3898" s="4" t="s">
        <v>75</v>
      </c>
      <c r="C3898" s="4" t="s">
        <v>1607</v>
      </c>
      <c r="D3898" s="65" t="s">
        <v>1608</v>
      </c>
      <c r="E3898" s="75">
        <v>6112</v>
      </c>
      <c r="F3898" s="65" t="s">
        <v>1610</v>
      </c>
      <c r="G3898" s="61" t="s">
        <v>1894</v>
      </c>
      <c r="H3898" s="13" t="s">
        <v>79</v>
      </c>
      <c r="I3898" s="14">
        <v>1100</v>
      </c>
      <c r="J3898" s="14"/>
      <c r="K3898" s="14"/>
      <c r="L3898" s="14"/>
      <c r="M3898" s="14"/>
      <c r="N3898" s="14"/>
      <c r="O3898" s="14">
        <f t="shared" si="5388"/>
        <v>1100</v>
      </c>
      <c r="P3898" s="14"/>
      <c r="Q3898" s="14">
        <v>320</v>
      </c>
      <c r="R3898" s="14">
        <v>220</v>
      </c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>
        <v>540</v>
      </c>
      <c r="AC3898" s="14">
        <v>560</v>
      </c>
      <c r="AD3898" s="14">
        <v>0</v>
      </c>
      <c r="AE3898" s="14"/>
      <c r="AF3898" s="14"/>
      <c r="AG3898" s="14"/>
      <c r="AH3898" s="14"/>
      <c r="AI3898" s="14"/>
      <c r="AJ3898" s="14">
        <f t="shared" si="5389"/>
        <v>0</v>
      </c>
      <c r="AK3898" s="14"/>
      <c r="AL3898" s="14"/>
      <c r="AM3898" s="14"/>
      <c r="AN3898" s="14"/>
      <c r="AO3898" s="14"/>
      <c r="AP3898" s="14"/>
      <c r="AQ3898" s="14"/>
      <c r="AR3898" s="14"/>
      <c r="AS3898" s="14"/>
      <c r="AT3898" s="14"/>
      <c r="AU3898" s="14"/>
      <c r="AV3898" s="14"/>
      <c r="AW3898" s="14">
        <v>0</v>
      </c>
      <c r="AX3898" s="14">
        <v>0</v>
      </c>
      <c r="AY3898" s="14">
        <v>0</v>
      </c>
      <c r="AZ3898" s="14"/>
      <c r="BA3898" s="14"/>
      <c r="BB3898" s="14"/>
      <c r="BC3898" s="14"/>
      <c r="BD3898" s="14"/>
      <c r="BE3898" s="14">
        <f t="shared" si="5390"/>
        <v>0</v>
      </c>
      <c r="BF3898" s="14"/>
      <c r="BG3898" s="14"/>
      <c r="BH3898" s="14"/>
      <c r="BI3898" s="14"/>
      <c r="BJ3898" s="14"/>
      <c r="BK3898" s="14"/>
      <c r="BL3898" s="14"/>
      <c r="BM3898" s="14"/>
      <c r="BN3898" s="14"/>
      <c r="BO3898" s="14"/>
      <c r="BP3898" s="14"/>
      <c r="BQ3898" s="14"/>
      <c r="BR3898" s="14">
        <v>0</v>
      </c>
      <c r="BS3898" s="14">
        <v>0</v>
      </c>
    </row>
    <row r="3899" spans="1:71" x14ac:dyDescent="0.25">
      <c r="A3899" s="4" t="s">
        <v>915</v>
      </c>
      <c r="B3899" s="4" t="s">
        <v>75</v>
      </c>
      <c r="C3899" s="4" t="s">
        <v>1607</v>
      </c>
      <c r="D3899" s="65" t="s">
        <v>1608</v>
      </c>
      <c r="E3899" s="75">
        <v>6112</v>
      </c>
      <c r="F3899" s="65" t="s">
        <v>1611</v>
      </c>
      <c r="G3899" s="61" t="s">
        <v>1894</v>
      </c>
      <c r="H3899" s="13" t="s">
        <v>26</v>
      </c>
      <c r="I3899" s="14">
        <v>5500</v>
      </c>
      <c r="J3899" s="14"/>
      <c r="K3899" s="14"/>
      <c r="L3899" s="14"/>
      <c r="M3899" s="14"/>
      <c r="N3899" s="14"/>
      <c r="O3899" s="14">
        <f t="shared" si="5388"/>
        <v>5500</v>
      </c>
      <c r="P3899" s="14"/>
      <c r="Q3899" s="14">
        <v>1520</v>
      </c>
      <c r="R3899" s="14">
        <v>550</v>
      </c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>
        <v>2070</v>
      </c>
      <c r="AC3899" s="14">
        <v>3430</v>
      </c>
      <c r="AD3899" s="14">
        <v>0</v>
      </c>
      <c r="AE3899" s="14"/>
      <c r="AF3899" s="14"/>
      <c r="AG3899" s="14"/>
      <c r="AH3899" s="14"/>
      <c r="AI3899" s="14"/>
      <c r="AJ3899" s="14">
        <f t="shared" si="5389"/>
        <v>0</v>
      </c>
      <c r="AK3899" s="14"/>
      <c r="AL3899" s="14"/>
      <c r="AM3899" s="14"/>
      <c r="AN3899" s="14"/>
      <c r="AO3899" s="14"/>
      <c r="AP3899" s="14"/>
      <c r="AQ3899" s="14"/>
      <c r="AR3899" s="14"/>
      <c r="AS3899" s="14"/>
      <c r="AT3899" s="14"/>
      <c r="AU3899" s="14"/>
      <c r="AV3899" s="14"/>
      <c r="AW3899" s="14">
        <v>0</v>
      </c>
      <c r="AX3899" s="14">
        <v>0</v>
      </c>
      <c r="AY3899" s="14">
        <v>0</v>
      </c>
      <c r="AZ3899" s="14"/>
      <c r="BA3899" s="14"/>
      <c r="BB3899" s="14"/>
      <c r="BC3899" s="14"/>
      <c r="BD3899" s="14"/>
      <c r="BE3899" s="14">
        <f t="shared" si="5390"/>
        <v>0</v>
      </c>
      <c r="BF3899" s="14"/>
      <c r="BG3899" s="14"/>
      <c r="BH3899" s="14"/>
      <c r="BI3899" s="14"/>
      <c r="BJ3899" s="14"/>
      <c r="BK3899" s="14"/>
      <c r="BL3899" s="14"/>
      <c r="BM3899" s="14"/>
      <c r="BN3899" s="14"/>
      <c r="BO3899" s="14"/>
      <c r="BP3899" s="14"/>
      <c r="BQ3899" s="14"/>
      <c r="BR3899" s="14">
        <v>0</v>
      </c>
      <c r="BS3899" s="14">
        <v>0</v>
      </c>
    </row>
    <row r="3900" spans="1:71" x14ac:dyDescent="0.25">
      <c r="A3900" s="4" t="s">
        <v>915</v>
      </c>
      <c r="B3900" s="4" t="s">
        <v>75</v>
      </c>
      <c r="C3900" s="4" t="s">
        <v>1607</v>
      </c>
      <c r="D3900" s="65" t="s">
        <v>1608</v>
      </c>
      <c r="E3900" s="75">
        <v>6112</v>
      </c>
      <c r="F3900" s="65" t="s">
        <v>1612</v>
      </c>
      <c r="G3900" s="61" t="s">
        <v>1894</v>
      </c>
      <c r="H3900" s="13" t="s">
        <v>28</v>
      </c>
      <c r="I3900" s="14">
        <v>0</v>
      </c>
      <c r="J3900" s="14"/>
      <c r="K3900" s="14"/>
      <c r="L3900" s="14"/>
      <c r="M3900" s="14"/>
      <c r="N3900" s="14"/>
      <c r="O3900" s="14">
        <f t="shared" si="5388"/>
        <v>0</v>
      </c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>
        <v>0</v>
      </c>
      <c r="AC3900" s="14">
        <v>0</v>
      </c>
      <c r="AD3900" s="14">
        <v>0</v>
      </c>
      <c r="AE3900" s="14"/>
      <c r="AF3900" s="14"/>
      <c r="AG3900" s="14"/>
      <c r="AH3900" s="14"/>
      <c r="AI3900" s="14"/>
      <c r="AJ3900" s="14">
        <f t="shared" si="5389"/>
        <v>0</v>
      </c>
      <c r="AK3900" s="14"/>
      <c r="AL3900" s="14"/>
      <c r="AM3900" s="14"/>
      <c r="AN3900" s="14"/>
      <c r="AO3900" s="14"/>
      <c r="AP3900" s="14"/>
      <c r="AQ3900" s="14"/>
      <c r="AR3900" s="14"/>
      <c r="AS3900" s="14"/>
      <c r="AT3900" s="14"/>
      <c r="AU3900" s="14"/>
      <c r="AV3900" s="14"/>
      <c r="AW3900" s="14">
        <v>0</v>
      </c>
      <c r="AX3900" s="14">
        <v>0</v>
      </c>
      <c r="AY3900" s="14">
        <v>0</v>
      </c>
      <c r="AZ3900" s="14"/>
      <c r="BA3900" s="14"/>
      <c r="BB3900" s="14"/>
      <c r="BC3900" s="14"/>
      <c r="BD3900" s="14"/>
      <c r="BE3900" s="14">
        <f t="shared" si="5390"/>
        <v>0</v>
      </c>
      <c r="BF3900" s="14"/>
      <c r="BG3900" s="14"/>
      <c r="BH3900" s="14"/>
      <c r="BI3900" s="14"/>
      <c r="BJ3900" s="14"/>
      <c r="BK3900" s="14"/>
      <c r="BL3900" s="14"/>
      <c r="BM3900" s="14"/>
      <c r="BN3900" s="14"/>
      <c r="BO3900" s="14"/>
      <c r="BP3900" s="14"/>
      <c r="BQ3900" s="14"/>
      <c r="BR3900" s="14">
        <v>0</v>
      </c>
      <c r="BS3900" s="14">
        <v>0</v>
      </c>
    </row>
    <row r="3901" spans="1:71" x14ac:dyDescent="0.25">
      <c r="A3901" s="4" t="s">
        <v>915</v>
      </c>
      <c r="B3901" s="4" t="s">
        <v>75</v>
      </c>
      <c r="C3901" s="4" t="s">
        <v>1607</v>
      </c>
      <c r="D3901" s="65" t="s">
        <v>1608</v>
      </c>
      <c r="E3901" s="75">
        <v>6112</v>
      </c>
      <c r="F3901" s="65" t="s">
        <v>1613</v>
      </c>
      <c r="G3901" s="61" t="s">
        <v>1894</v>
      </c>
      <c r="H3901" s="13" t="s">
        <v>24</v>
      </c>
      <c r="I3901" s="14">
        <v>0</v>
      </c>
      <c r="J3901" s="14"/>
      <c r="K3901" s="14"/>
      <c r="L3901" s="14"/>
      <c r="M3901" s="14"/>
      <c r="N3901" s="14"/>
      <c r="O3901" s="14">
        <f t="shared" si="5388"/>
        <v>0</v>
      </c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>
        <v>0</v>
      </c>
      <c r="AC3901" s="14">
        <v>0</v>
      </c>
      <c r="AD3901" s="14">
        <v>0</v>
      </c>
      <c r="AE3901" s="14"/>
      <c r="AF3901" s="14"/>
      <c r="AG3901" s="14"/>
      <c r="AH3901" s="14"/>
      <c r="AI3901" s="14"/>
      <c r="AJ3901" s="14">
        <f t="shared" si="5389"/>
        <v>0</v>
      </c>
      <c r="AK3901" s="14"/>
      <c r="AL3901" s="14"/>
      <c r="AM3901" s="14"/>
      <c r="AN3901" s="14"/>
      <c r="AO3901" s="14"/>
      <c r="AP3901" s="14"/>
      <c r="AQ3901" s="14"/>
      <c r="AR3901" s="14"/>
      <c r="AS3901" s="14"/>
      <c r="AT3901" s="14"/>
      <c r="AU3901" s="14"/>
      <c r="AV3901" s="14"/>
      <c r="AW3901" s="14">
        <v>0</v>
      </c>
      <c r="AX3901" s="14">
        <v>0</v>
      </c>
      <c r="AY3901" s="14">
        <v>0</v>
      </c>
      <c r="AZ3901" s="14"/>
      <c r="BA3901" s="14"/>
      <c r="BB3901" s="14"/>
      <c r="BC3901" s="14"/>
      <c r="BD3901" s="14"/>
      <c r="BE3901" s="14">
        <f t="shared" si="5390"/>
        <v>0</v>
      </c>
      <c r="BF3901" s="14"/>
      <c r="BG3901" s="14"/>
      <c r="BH3901" s="14"/>
      <c r="BI3901" s="14"/>
      <c r="BJ3901" s="14"/>
      <c r="BK3901" s="14"/>
      <c r="BL3901" s="14"/>
      <c r="BM3901" s="14"/>
      <c r="BN3901" s="14"/>
      <c r="BO3901" s="14"/>
      <c r="BP3901" s="14"/>
      <c r="BQ3901" s="14"/>
      <c r="BR3901" s="14">
        <v>0</v>
      </c>
      <c r="BS3901" s="14">
        <v>0</v>
      </c>
    </row>
    <row r="3902" spans="1:71" x14ac:dyDescent="0.25">
      <c r="A3902" s="4" t="s">
        <v>915</v>
      </c>
      <c r="B3902" s="4" t="s">
        <v>75</v>
      </c>
      <c r="C3902" s="4" t="s">
        <v>1607</v>
      </c>
      <c r="D3902" s="65" t="s">
        <v>1608</v>
      </c>
      <c r="E3902" s="75">
        <v>6112</v>
      </c>
      <c r="F3902" s="65" t="s">
        <v>1614</v>
      </c>
      <c r="G3902" s="61" t="s">
        <v>1894</v>
      </c>
      <c r="H3902" s="13" t="s">
        <v>30</v>
      </c>
      <c r="I3902" s="14">
        <v>0</v>
      </c>
      <c r="J3902" s="14"/>
      <c r="K3902" s="14"/>
      <c r="L3902" s="14"/>
      <c r="M3902" s="14"/>
      <c r="N3902" s="14"/>
      <c r="O3902" s="14">
        <f t="shared" si="5388"/>
        <v>0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>
        <v>0</v>
      </c>
      <c r="AC3902" s="14">
        <v>0</v>
      </c>
      <c r="AD3902" s="14">
        <v>0</v>
      </c>
      <c r="AE3902" s="14"/>
      <c r="AF3902" s="14"/>
      <c r="AG3902" s="14"/>
      <c r="AH3902" s="14"/>
      <c r="AI3902" s="14"/>
      <c r="AJ3902" s="14">
        <f t="shared" si="5389"/>
        <v>0</v>
      </c>
      <c r="AK3902" s="14"/>
      <c r="AL3902" s="14"/>
      <c r="AM3902" s="14"/>
      <c r="AN3902" s="14"/>
      <c r="AO3902" s="14"/>
      <c r="AP3902" s="14"/>
      <c r="AQ3902" s="14"/>
      <c r="AR3902" s="14"/>
      <c r="AS3902" s="14"/>
      <c r="AT3902" s="14"/>
      <c r="AU3902" s="14"/>
      <c r="AV3902" s="14"/>
      <c r="AW3902" s="14">
        <v>0</v>
      </c>
      <c r="AX3902" s="14">
        <v>0</v>
      </c>
      <c r="AY3902" s="14">
        <v>0</v>
      </c>
      <c r="AZ3902" s="14"/>
      <c r="BA3902" s="14"/>
      <c r="BB3902" s="14"/>
      <c r="BC3902" s="14"/>
      <c r="BD3902" s="14"/>
      <c r="BE3902" s="14">
        <f t="shared" si="5390"/>
        <v>0</v>
      </c>
      <c r="BF3902" s="14"/>
      <c r="BG3902" s="14"/>
      <c r="BH3902" s="14"/>
      <c r="BI3902" s="14"/>
      <c r="BJ3902" s="14"/>
      <c r="BK3902" s="14"/>
      <c r="BL3902" s="14"/>
      <c r="BM3902" s="14"/>
      <c r="BN3902" s="14"/>
      <c r="BO3902" s="14"/>
      <c r="BP3902" s="14"/>
      <c r="BQ3902" s="14"/>
      <c r="BR3902" s="14">
        <v>0</v>
      </c>
      <c r="BS3902" s="14">
        <v>0</v>
      </c>
    </row>
    <row r="3903" spans="1:71" x14ac:dyDescent="0.25">
      <c r="A3903" s="4" t="s">
        <v>915</v>
      </c>
      <c r="B3903" s="4" t="s">
        <v>75</v>
      </c>
      <c r="C3903" s="4" t="s">
        <v>1607</v>
      </c>
      <c r="D3903" s="65" t="s">
        <v>1608</v>
      </c>
      <c r="E3903" s="64" t="s">
        <v>31</v>
      </c>
      <c r="F3903" s="64" t="s">
        <v>1</v>
      </c>
      <c r="G3903" s="2" t="s">
        <v>1</v>
      </c>
      <c r="H3903" s="2" t="s">
        <v>32</v>
      </c>
      <c r="I3903" s="12">
        <f t="shared" ref="I3903:AA3903" si="5439">SUM(I3904)</f>
        <v>4500</v>
      </c>
      <c r="J3903" s="12">
        <f t="shared" si="5439"/>
        <v>0</v>
      </c>
      <c r="K3903" s="12">
        <f t="shared" si="5439"/>
        <v>0</v>
      </c>
      <c r="L3903" s="12">
        <f t="shared" si="5439"/>
        <v>0</v>
      </c>
      <c r="M3903" s="12">
        <f t="shared" si="5439"/>
        <v>0</v>
      </c>
      <c r="N3903" s="12">
        <f t="shared" si="5439"/>
        <v>0</v>
      </c>
      <c r="O3903" s="12">
        <f t="shared" si="5439"/>
        <v>4500</v>
      </c>
      <c r="P3903" s="12">
        <f t="shared" si="5439"/>
        <v>0</v>
      </c>
      <c r="Q3903" s="12">
        <f t="shared" si="5439"/>
        <v>500</v>
      </c>
      <c r="R3903" s="12">
        <f t="shared" si="5439"/>
        <v>290</v>
      </c>
      <c r="S3903" s="12">
        <f t="shared" si="5439"/>
        <v>0</v>
      </c>
      <c r="T3903" s="12">
        <f t="shared" si="5439"/>
        <v>0</v>
      </c>
      <c r="U3903" s="12">
        <f t="shared" si="5439"/>
        <v>0</v>
      </c>
      <c r="V3903" s="12">
        <f t="shared" si="5439"/>
        <v>0</v>
      </c>
      <c r="W3903" s="12">
        <f t="shared" si="5439"/>
        <v>0</v>
      </c>
      <c r="X3903" s="12">
        <f t="shared" si="5439"/>
        <v>0</v>
      </c>
      <c r="Y3903" s="12">
        <f t="shared" si="5439"/>
        <v>0</v>
      </c>
      <c r="Z3903" s="12">
        <f t="shared" si="5439"/>
        <v>0</v>
      </c>
      <c r="AA3903" s="12">
        <f t="shared" si="5439"/>
        <v>0</v>
      </c>
      <c r="AB3903" s="12">
        <v>790</v>
      </c>
      <c r="AC3903" s="12">
        <v>3710</v>
      </c>
      <c r="AD3903" s="12">
        <f t="shared" ref="AD3903:AV3903" si="5440">SUM(AD3904)</f>
        <v>0</v>
      </c>
      <c r="AE3903" s="12">
        <f t="shared" si="5440"/>
        <v>0</v>
      </c>
      <c r="AF3903" s="12">
        <f t="shared" si="5440"/>
        <v>0</v>
      </c>
      <c r="AG3903" s="12">
        <f t="shared" si="5440"/>
        <v>0</v>
      </c>
      <c r="AH3903" s="12">
        <f t="shared" si="5440"/>
        <v>0</v>
      </c>
      <c r="AI3903" s="12">
        <f t="shared" si="5440"/>
        <v>0</v>
      </c>
      <c r="AJ3903" s="12">
        <f t="shared" si="5440"/>
        <v>0</v>
      </c>
      <c r="AK3903" s="12">
        <f t="shared" si="5440"/>
        <v>0</v>
      </c>
      <c r="AL3903" s="12">
        <f t="shared" si="5440"/>
        <v>0</v>
      </c>
      <c r="AM3903" s="12">
        <f t="shared" si="5440"/>
        <v>0</v>
      </c>
      <c r="AN3903" s="12">
        <f t="shared" si="5440"/>
        <v>0</v>
      </c>
      <c r="AO3903" s="12">
        <f t="shared" si="5440"/>
        <v>0</v>
      </c>
      <c r="AP3903" s="12">
        <f t="shared" si="5440"/>
        <v>0</v>
      </c>
      <c r="AQ3903" s="12">
        <f t="shared" si="5440"/>
        <v>0</v>
      </c>
      <c r="AR3903" s="12">
        <f t="shared" si="5440"/>
        <v>0</v>
      </c>
      <c r="AS3903" s="12">
        <f t="shared" si="5440"/>
        <v>0</v>
      </c>
      <c r="AT3903" s="12">
        <f t="shared" si="5440"/>
        <v>0</v>
      </c>
      <c r="AU3903" s="12">
        <f t="shared" si="5440"/>
        <v>0</v>
      </c>
      <c r="AV3903" s="12">
        <f t="shared" si="5440"/>
        <v>0</v>
      </c>
      <c r="AW3903" s="12">
        <v>0</v>
      </c>
      <c r="AX3903" s="12">
        <v>0</v>
      </c>
      <c r="AY3903" s="12">
        <f t="shared" ref="AY3903:BQ3903" si="5441">SUM(AY3904)</f>
        <v>0</v>
      </c>
      <c r="AZ3903" s="12">
        <f t="shared" si="5441"/>
        <v>0</v>
      </c>
      <c r="BA3903" s="12">
        <f t="shared" si="5441"/>
        <v>0</v>
      </c>
      <c r="BB3903" s="12">
        <f t="shared" si="5441"/>
        <v>0</v>
      </c>
      <c r="BC3903" s="12">
        <f t="shared" si="5441"/>
        <v>0</v>
      </c>
      <c r="BD3903" s="12">
        <f t="shared" si="5441"/>
        <v>0</v>
      </c>
      <c r="BE3903" s="12">
        <f t="shared" si="5441"/>
        <v>0</v>
      </c>
      <c r="BF3903" s="12">
        <f t="shared" si="5441"/>
        <v>0</v>
      </c>
      <c r="BG3903" s="12">
        <f t="shared" si="5441"/>
        <v>0</v>
      </c>
      <c r="BH3903" s="12">
        <f t="shared" si="5441"/>
        <v>0</v>
      </c>
      <c r="BI3903" s="12">
        <f t="shared" si="5441"/>
        <v>0</v>
      </c>
      <c r="BJ3903" s="12">
        <f t="shared" si="5441"/>
        <v>0</v>
      </c>
      <c r="BK3903" s="12">
        <f t="shared" si="5441"/>
        <v>0</v>
      </c>
      <c r="BL3903" s="12">
        <f t="shared" si="5441"/>
        <v>0</v>
      </c>
      <c r="BM3903" s="12">
        <f t="shared" si="5441"/>
        <v>0</v>
      </c>
      <c r="BN3903" s="12">
        <f t="shared" si="5441"/>
        <v>0</v>
      </c>
      <c r="BO3903" s="12">
        <f t="shared" si="5441"/>
        <v>0</v>
      </c>
      <c r="BP3903" s="12">
        <f t="shared" si="5441"/>
        <v>0</v>
      </c>
      <c r="BQ3903" s="12">
        <f t="shared" si="5441"/>
        <v>0</v>
      </c>
      <c r="BR3903" s="12">
        <v>0</v>
      </c>
      <c r="BS3903" s="12">
        <v>0</v>
      </c>
    </row>
    <row r="3904" spans="1:71" x14ac:dyDescent="0.25">
      <c r="A3904" s="4" t="s">
        <v>915</v>
      </c>
      <c r="B3904" s="4" t="s">
        <v>75</v>
      </c>
      <c r="C3904" s="4" t="s">
        <v>1607</v>
      </c>
      <c r="D3904" s="65" t="s">
        <v>1608</v>
      </c>
      <c r="E3904" s="75">
        <v>6121</v>
      </c>
      <c r="F3904" s="65"/>
      <c r="G3904" s="61" t="s">
        <v>1894</v>
      </c>
      <c r="H3904" s="13" t="s">
        <v>33</v>
      </c>
      <c r="I3904" s="14">
        <v>4500</v>
      </c>
      <c r="J3904" s="14"/>
      <c r="K3904" s="14"/>
      <c r="L3904" s="14"/>
      <c r="M3904" s="14"/>
      <c r="N3904" s="14"/>
      <c r="O3904" s="14">
        <f t="shared" si="5388"/>
        <v>4500</v>
      </c>
      <c r="P3904" s="14"/>
      <c r="Q3904" s="14">
        <v>500</v>
      </c>
      <c r="R3904" s="14">
        <v>290</v>
      </c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>
        <v>790</v>
      </c>
      <c r="AC3904" s="14">
        <v>3710</v>
      </c>
      <c r="AD3904" s="14">
        <v>0</v>
      </c>
      <c r="AE3904" s="14"/>
      <c r="AF3904" s="14"/>
      <c r="AG3904" s="14"/>
      <c r="AH3904" s="14"/>
      <c r="AI3904" s="14"/>
      <c r="AJ3904" s="14">
        <f t="shared" si="5389"/>
        <v>0</v>
      </c>
      <c r="AK3904" s="14"/>
      <c r="AL3904" s="14"/>
      <c r="AM3904" s="14"/>
      <c r="AN3904" s="14"/>
      <c r="AO3904" s="14"/>
      <c r="AP3904" s="14"/>
      <c r="AQ3904" s="14"/>
      <c r="AR3904" s="14"/>
      <c r="AS3904" s="14"/>
      <c r="AT3904" s="14"/>
      <c r="AU3904" s="14"/>
      <c r="AV3904" s="14"/>
      <c r="AW3904" s="14">
        <v>0</v>
      </c>
      <c r="AX3904" s="14">
        <v>0</v>
      </c>
      <c r="AY3904" s="14">
        <v>0</v>
      </c>
      <c r="AZ3904" s="14"/>
      <c r="BA3904" s="14"/>
      <c r="BB3904" s="14"/>
      <c r="BC3904" s="14"/>
      <c r="BD3904" s="14"/>
      <c r="BE3904" s="14">
        <f t="shared" si="5390"/>
        <v>0</v>
      </c>
      <c r="BF3904" s="14"/>
      <c r="BG3904" s="14"/>
      <c r="BH3904" s="14"/>
      <c r="BI3904" s="14"/>
      <c r="BJ3904" s="14"/>
      <c r="BK3904" s="14"/>
      <c r="BL3904" s="14"/>
      <c r="BM3904" s="14"/>
      <c r="BN3904" s="14"/>
      <c r="BO3904" s="14"/>
      <c r="BP3904" s="14"/>
      <c r="BQ3904" s="14"/>
      <c r="BR3904" s="14">
        <v>0</v>
      </c>
      <c r="BS3904" s="14">
        <v>0</v>
      </c>
    </row>
    <row r="3905" spans="1:71" x14ac:dyDescent="0.25">
      <c r="A3905" s="4" t="s">
        <v>915</v>
      </c>
      <c r="B3905" s="4" t="s">
        <v>75</v>
      </c>
      <c r="C3905" s="4" t="s">
        <v>1607</v>
      </c>
      <c r="D3905" s="65" t="s">
        <v>1608</v>
      </c>
      <c r="E3905" s="64" t="s">
        <v>34</v>
      </c>
      <c r="F3905" s="64" t="s">
        <v>1</v>
      </c>
      <c r="G3905" s="2" t="s">
        <v>1</v>
      </c>
      <c r="H3905" s="2" t="s">
        <v>35</v>
      </c>
      <c r="I3905" s="12">
        <f t="shared" ref="I3905:AA3905" si="5442">SUM(I3906:I3912)</f>
        <v>52000</v>
      </c>
      <c r="J3905" s="12">
        <f t="shared" si="5442"/>
        <v>0</v>
      </c>
      <c r="K3905" s="12">
        <f t="shared" si="5442"/>
        <v>0</v>
      </c>
      <c r="L3905" s="12">
        <f t="shared" si="5442"/>
        <v>0</v>
      </c>
      <c r="M3905" s="12">
        <f t="shared" si="5442"/>
        <v>0</v>
      </c>
      <c r="N3905" s="12">
        <f t="shared" si="5442"/>
        <v>0</v>
      </c>
      <c r="O3905" s="12">
        <f t="shared" si="5442"/>
        <v>52000</v>
      </c>
      <c r="P3905" s="12">
        <f t="shared" si="5442"/>
        <v>0</v>
      </c>
      <c r="Q3905" s="12">
        <f t="shared" si="5442"/>
        <v>3300</v>
      </c>
      <c r="R3905" s="12">
        <f t="shared" si="5442"/>
        <v>5500</v>
      </c>
      <c r="S3905" s="12">
        <f t="shared" si="5442"/>
        <v>0</v>
      </c>
      <c r="T3905" s="12">
        <f t="shared" si="5442"/>
        <v>0</v>
      </c>
      <c r="U3905" s="12">
        <f t="shared" si="5442"/>
        <v>0</v>
      </c>
      <c r="V3905" s="12">
        <f t="shared" si="5442"/>
        <v>0</v>
      </c>
      <c r="W3905" s="12">
        <f t="shared" si="5442"/>
        <v>0</v>
      </c>
      <c r="X3905" s="12">
        <f t="shared" si="5442"/>
        <v>0</v>
      </c>
      <c r="Y3905" s="12">
        <f t="shared" si="5442"/>
        <v>0</v>
      </c>
      <c r="Z3905" s="12">
        <f t="shared" si="5442"/>
        <v>0</v>
      </c>
      <c r="AA3905" s="12">
        <f t="shared" si="5442"/>
        <v>0</v>
      </c>
      <c r="AB3905" s="12">
        <v>8800</v>
      </c>
      <c r="AC3905" s="12">
        <v>43200</v>
      </c>
      <c r="AD3905" s="12">
        <f t="shared" ref="AD3905:AV3905" si="5443">SUM(AD3906:AD3912)</f>
        <v>0</v>
      </c>
      <c r="AE3905" s="12">
        <f t="shared" si="5443"/>
        <v>0</v>
      </c>
      <c r="AF3905" s="12">
        <f t="shared" si="5443"/>
        <v>0</v>
      </c>
      <c r="AG3905" s="12">
        <f t="shared" si="5443"/>
        <v>0</v>
      </c>
      <c r="AH3905" s="12">
        <f t="shared" si="5443"/>
        <v>0</v>
      </c>
      <c r="AI3905" s="12">
        <f t="shared" si="5443"/>
        <v>0</v>
      </c>
      <c r="AJ3905" s="12">
        <f t="shared" si="5443"/>
        <v>0</v>
      </c>
      <c r="AK3905" s="12">
        <f t="shared" si="5443"/>
        <v>0</v>
      </c>
      <c r="AL3905" s="12">
        <f t="shared" si="5443"/>
        <v>0</v>
      </c>
      <c r="AM3905" s="12">
        <f t="shared" si="5443"/>
        <v>0</v>
      </c>
      <c r="AN3905" s="12">
        <f t="shared" si="5443"/>
        <v>0</v>
      </c>
      <c r="AO3905" s="12">
        <f t="shared" si="5443"/>
        <v>0</v>
      </c>
      <c r="AP3905" s="12">
        <f t="shared" si="5443"/>
        <v>0</v>
      </c>
      <c r="AQ3905" s="12">
        <f t="shared" si="5443"/>
        <v>0</v>
      </c>
      <c r="AR3905" s="12">
        <f t="shared" si="5443"/>
        <v>0</v>
      </c>
      <c r="AS3905" s="12">
        <f t="shared" si="5443"/>
        <v>0</v>
      </c>
      <c r="AT3905" s="12">
        <f t="shared" si="5443"/>
        <v>0</v>
      </c>
      <c r="AU3905" s="12">
        <f t="shared" si="5443"/>
        <v>0</v>
      </c>
      <c r="AV3905" s="12">
        <f t="shared" si="5443"/>
        <v>0</v>
      </c>
      <c r="AW3905" s="12">
        <v>0</v>
      </c>
      <c r="AX3905" s="12">
        <v>0</v>
      </c>
      <c r="AY3905" s="12">
        <f t="shared" ref="AY3905:BQ3905" si="5444">SUM(AY3906:AY3912)</f>
        <v>0</v>
      </c>
      <c r="AZ3905" s="12">
        <f t="shared" si="5444"/>
        <v>0</v>
      </c>
      <c r="BA3905" s="12">
        <f t="shared" si="5444"/>
        <v>0</v>
      </c>
      <c r="BB3905" s="12">
        <f t="shared" si="5444"/>
        <v>0</v>
      </c>
      <c r="BC3905" s="12">
        <f t="shared" si="5444"/>
        <v>0</v>
      </c>
      <c r="BD3905" s="12">
        <f t="shared" si="5444"/>
        <v>0</v>
      </c>
      <c r="BE3905" s="12">
        <f t="shared" si="5444"/>
        <v>0</v>
      </c>
      <c r="BF3905" s="12">
        <f t="shared" si="5444"/>
        <v>0</v>
      </c>
      <c r="BG3905" s="12">
        <f t="shared" si="5444"/>
        <v>0</v>
      </c>
      <c r="BH3905" s="12">
        <f t="shared" si="5444"/>
        <v>0</v>
      </c>
      <c r="BI3905" s="12">
        <f t="shared" si="5444"/>
        <v>0</v>
      </c>
      <c r="BJ3905" s="12">
        <f t="shared" si="5444"/>
        <v>0</v>
      </c>
      <c r="BK3905" s="12">
        <f t="shared" si="5444"/>
        <v>0</v>
      </c>
      <c r="BL3905" s="12">
        <f t="shared" si="5444"/>
        <v>0</v>
      </c>
      <c r="BM3905" s="12">
        <f t="shared" si="5444"/>
        <v>0</v>
      </c>
      <c r="BN3905" s="12">
        <f t="shared" si="5444"/>
        <v>0</v>
      </c>
      <c r="BO3905" s="12">
        <f t="shared" si="5444"/>
        <v>0</v>
      </c>
      <c r="BP3905" s="12">
        <f t="shared" si="5444"/>
        <v>0</v>
      </c>
      <c r="BQ3905" s="12">
        <f t="shared" si="5444"/>
        <v>0</v>
      </c>
      <c r="BR3905" s="12">
        <v>0</v>
      </c>
      <c r="BS3905" s="12">
        <v>0</v>
      </c>
    </row>
    <row r="3906" spans="1:71" x14ac:dyDescent="0.25">
      <c r="A3906" s="4" t="s">
        <v>915</v>
      </c>
      <c r="B3906" s="4" t="s">
        <v>75</v>
      </c>
      <c r="C3906" s="4" t="s">
        <v>1607</v>
      </c>
      <c r="D3906" s="65" t="s">
        <v>1608</v>
      </c>
      <c r="E3906" s="75">
        <v>6131</v>
      </c>
      <c r="F3906" s="65"/>
      <c r="G3906" s="61" t="s">
        <v>1894</v>
      </c>
      <c r="H3906" s="13" t="s">
        <v>36</v>
      </c>
      <c r="I3906" s="14">
        <v>1000</v>
      </c>
      <c r="J3906" s="14"/>
      <c r="K3906" s="14"/>
      <c r="L3906" s="14"/>
      <c r="M3906" s="14"/>
      <c r="N3906" s="14"/>
      <c r="O3906" s="14">
        <f t="shared" si="5388"/>
        <v>1000</v>
      </c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>
        <v>0</v>
      </c>
      <c r="AC3906" s="14">
        <v>1000</v>
      </c>
      <c r="AD3906" s="14">
        <v>0</v>
      </c>
      <c r="AE3906" s="14"/>
      <c r="AF3906" s="14"/>
      <c r="AG3906" s="14"/>
      <c r="AH3906" s="14"/>
      <c r="AI3906" s="14"/>
      <c r="AJ3906" s="14">
        <f t="shared" si="5389"/>
        <v>0</v>
      </c>
      <c r="AK3906" s="14"/>
      <c r="AL3906" s="14"/>
      <c r="AM3906" s="14"/>
      <c r="AN3906" s="14"/>
      <c r="AO3906" s="14"/>
      <c r="AP3906" s="14"/>
      <c r="AQ3906" s="14"/>
      <c r="AR3906" s="14"/>
      <c r="AS3906" s="14"/>
      <c r="AT3906" s="14"/>
      <c r="AU3906" s="14"/>
      <c r="AV3906" s="14"/>
      <c r="AW3906" s="14">
        <v>0</v>
      </c>
      <c r="AX3906" s="14">
        <v>0</v>
      </c>
      <c r="AY3906" s="14">
        <v>0</v>
      </c>
      <c r="AZ3906" s="14"/>
      <c r="BA3906" s="14"/>
      <c r="BB3906" s="14"/>
      <c r="BC3906" s="14"/>
      <c r="BD3906" s="14"/>
      <c r="BE3906" s="14">
        <f t="shared" si="5390"/>
        <v>0</v>
      </c>
      <c r="BF3906" s="14"/>
      <c r="BG3906" s="14"/>
      <c r="BH3906" s="14"/>
      <c r="BI3906" s="14"/>
      <c r="BJ3906" s="14"/>
      <c r="BK3906" s="14"/>
      <c r="BL3906" s="14"/>
      <c r="BM3906" s="14"/>
      <c r="BN3906" s="14"/>
      <c r="BO3906" s="14"/>
      <c r="BP3906" s="14"/>
      <c r="BQ3906" s="14"/>
      <c r="BR3906" s="14">
        <v>0</v>
      </c>
      <c r="BS3906" s="14">
        <v>0</v>
      </c>
    </row>
    <row r="3907" spans="1:71" x14ac:dyDescent="0.25">
      <c r="A3907" s="4" t="s">
        <v>915</v>
      </c>
      <c r="B3907" s="4" t="s">
        <v>75</v>
      </c>
      <c r="C3907" s="4" t="s">
        <v>1607</v>
      </c>
      <c r="D3907" s="65" t="s">
        <v>1608</v>
      </c>
      <c r="E3907" s="75">
        <v>6132</v>
      </c>
      <c r="F3907" s="65"/>
      <c r="G3907" s="61" t="s">
        <v>1894</v>
      </c>
      <c r="H3907" s="13" t="s">
        <v>183</v>
      </c>
      <c r="I3907" s="14">
        <v>0</v>
      </c>
      <c r="J3907" s="14"/>
      <c r="K3907" s="14"/>
      <c r="L3907" s="14"/>
      <c r="M3907" s="14"/>
      <c r="N3907" s="14"/>
      <c r="O3907" s="14">
        <f t="shared" si="5388"/>
        <v>0</v>
      </c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>
        <v>0</v>
      </c>
      <c r="AC3907" s="14">
        <v>0</v>
      </c>
      <c r="AD3907" s="14">
        <v>0</v>
      </c>
      <c r="AE3907" s="14"/>
      <c r="AF3907" s="14"/>
      <c r="AG3907" s="14"/>
      <c r="AH3907" s="14"/>
      <c r="AI3907" s="14"/>
      <c r="AJ3907" s="14">
        <f t="shared" si="5389"/>
        <v>0</v>
      </c>
      <c r="AK3907" s="14"/>
      <c r="AL3907" s="14"/>
      <c r="AM3907" s="14"/>
      <c r="AN3907" s="14"/>
      <c r="AO3907" s="14"/>
      <c r="AP3907" s="14"/>
      <c r="AQ3907" s="14"/>
      <c r="AR3907" s="14"/>
      <c r="AS3907" s="14"/>
      <c r="AT3907" s="14"/>
      <c r="AU3907" s="14"/>
      <c r="AV3907" s="14"/>
      <c r="AW3907" s="14">
        <v>0</v>
      </c>
      <c r="AX3907" s="14">
        <v>0</v>
      </c>
      <c r="AY3907" s="14">
        <v>0</v>
      </c>
      <c r="AZ3907" s="14"/>
      <c r="BA3907" s="14"/>
      <c r="BB3907" s="14"/>
      <c r="BC3907" s="14"/>
      <c r="BD3907" s="14"/>
      <c r="BE3907" s="14">
        <f t="shared" si="5390"/>
        <v>0</v>
      </c>
      <c r="BF3907" s="14"/>
      <c r="BG3907" s="14"/>
      <c r="BH3907" s="14"/>
      <c r="BI3907" s="14"/>
      <c r="BJ3907" s="14"/>
      <c r="BK3907" s="14"/>
      <c r="BL3907" s="14"/>
      <c r="BM3907" s="14"/>
      <c r="BN3907" s="14"/>
      <c r="BO3907" s="14"/>
      <c r="BP3907" s="14"/>
      <c r="BQ3907" s="14"/>
      <c r="BR3907" s="14">
        <v>0</v>
      </c>
      <c r="BS3907" s="14">
        <v>0</v>
      </c>
    </row>
    <row r="3908" spans="1:71" x14ac:dyDescent="0.25">
      <c r="A3908" s="4" t="s">
        <v>915</v>
      </c>
      <c r="B3908" s="4" t="s">
        <v>75</v>
      </c>
      <c r="C3908" s="4" t="s">
        <v>1607</v>
      </c>
      <c r="D3908" s="65" t="s">
        <v>1608</v>
      </c>
      <c r="E3908" s="75">
        <v>6133</v>
      </c>
      <c r="F3908" s="65"/>
      <c r="G3908" s="61" t="s">
        <v>1894</v>
      </c>
      <c r="H3908" s="13" t="s">
        <v>185</v>
      </c>
      <c r="I3908" s="14">
        <v>0</v>
      </c>
      <c r="J3908" s="14"/>
      <c r="K3908" s="14"/>
      <c r="L3908" s="14"/>
      <c r="M3908" s="14"/>
      <c r="N3908" s="14"/>
      <c r="O3908" s="14">
        <f t="shared" si="5388"/>
        <v>0</v>
      </c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>
        <v>0</v>
      </c>
      <c r="AC3908" s="14">
        <v>0</v>
      </c>
      <c r="AD3908" s="14">
        <v>0</v>
      </c>
      <c r="AE3908" s="14"/>
      <c r="AF3908" s="14"/>
      <c r="AG3908" s="14"/>
      <c r="AH3908" s="14"/>
      <c r="AI3908" s="14"/>
      <c r="AJ3908" s="14">
        <f t="shared" si="5389"/>
        <v>0</v>
      </c>
      <c r="AK3908" s="14"/>
      <c r="AL3908" s="14"/>
      <c r="AM3908" s="14"/>
      <c r="AN3908" s="14"/>
      <c r="AO3908" s="14"/>
      <c r="AP3908" s="14"/>
      <c r="AQ3908" s="14"/>
      <c r="AR3908" s="14"/>
      <c r="AS3908" s="14"/>
      <c r="AT3908" s="14"/>
      <c r="AU3908" s="14"/>
      <c r="AV3908" s="14"/>
      <c r="AW3908" s="14">
        <v>0</v>
      </c>
      <c r="AX3908" s="14">
        <v>0</v>
      </c>
      <c r="AY3908" s="14">
        <v>0</v>
      </c>
      <c r="AZ3908" s="14"/>
      <c r="BA3908" s="14"/>
      <c r="BB3908" s="14"/>
      <c r="BC3908" s="14"/>
      <c r="BD3908" s="14"/>
      <c r="BE3908" s="14">
        <f t="shared" si="5390"/>
        <v>0</v>
      </c>
      <c r="BF3908" s="14"/>
      <c r="BG3908" s="14"/>
      <c r="BH3908" s="14"/>
      <c r="BI3908" s="14"/>
      <c r="BJ3908" s="14"/>
      <c r="BK3908" s="14"/>
      <c r="BL3908" s="14"/>
      <c r="BM3908" s="14"/>
      <c r="BN3908" s="14"/>
      <c r="BO3908" s="14"/>
      <c r="BP3908" s="14"/>
      <c r="BQ3908" s="14"/>
      <c r="BR3908" s="14">
        <v>0</v>
      </c>
      <c r="BS3908" s="14">
        <v>0</v>
      </c>
    </row>
    <row r="3909" spans="1:71" x14ac:dyDescent="0.25">
      <c r="A3909" s="4" t="s">
        <v>915</v>
      </c>
      <c r="B3909" s="4" t="s">
        <v>75</v>
      </c>
      <c r="C3909" s="4" t="s">
        <v>1607</v>
      </c>
      <c r="D3909" s="65" t="s">
        <v>1608</v>
      </c>
      <c r="E3909" s="75">
        <v>6134</v>
      </c>
      <c r="F3909" s="65"/>
      <c r="G3909" s="61" t="s">
        <v>1894</v>
      </c>
      <c r="H3909" s="13" t="s">
        <v>187</v>
      </c>
      <c r="I3909" s="14">
        <v>51000</v>
      </c>
      <c r="J3909" s="14"/>
      <c r="K3909" s="14"/>
      <c r="L3909" s="14"/>
      <c r="M3909" s="14"/>
      <c r="N3909" s="14"/>
      <c r="O3909" s="14">
        <f t="shared" si="5388"/>
        <v>51000</v>
      </c>
      <c r="P3909" s="14"/>
      <c r="Q3909" s="14">
        <v>3300</v>
      </c>
      <c r="R3909" s="14">
        <v>5500</v>
      </c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>
        <v>8800</v>
      </c>
      <c r="AC3909" s="14">
        <v>42200</v>
      </c>
      <c r="AD3909" s="14">
        <v>0</v>
      </c>
      <c r="AE3909" s="14"/>
      <c r="AF3909" s="14"/>
      <c r="AG3909" s="14"/>
      <c r="AH3909" s="14"/>
      <c r="AI3909" s="14"/>
      <c r="AJ3909" s="14">
        <f t="shared" si="5389"/>
        <v>0</v>
      </c>
      <c r="AK3909" s="14"/>
      <c r="AL3909" s="14"/>
      <c r="AM3909" s="14"/>
      <c r="AN3909" s="14"/>
      <c r="AO3909" s="14"/>
      <c r="AP3909" s="14"/>
      <c r="AQ3909" s="14"/>
      <c r="AR3909" s="14"/>
      <c r="AS3909" s="14"/>
      <c r="AT3909" s="14"/>
      <c r="AU3909" s="14"/>
      <c r="AV3909" s="14"/>
      <c r="AW3909" s="14">
        <v>0</v>
      </c>
      <c r="AX3909" s="14">
        <v>0</v>
      </c>
      <c r="AY3909" s="14">
        <v>0</v>
      </c>
      <c r="AZ3909" s="14"/>
      <c r="BA3909" s="14"/>
      <c r="BB3909" s="14"/>
      <c r="BC3909" s="14"/>
      <c r="BD3909" s="14"/>
      <c r="BE3909" s="14">
        <f t="shared" si="5390"/>
        <v>0</v>
      </c>
      <c r="BF3909" s="14"/>
      <c r="BG3909" s="14"/>
      <c r="BH3909" s="14"/>
      <c r="BI3909" s="14"/>
      <c r="BJ3909" s="14"/>
      <c r="BK3909" s="14"/>
      <c r="BL3909" s="14"/>
      <c r="BM3909" s="14"/>
      <c r="BN3909" s="14"/>
      <c r="BO3909" s="14"/>
      <c r="BP3909" s="14"/>
      <c r="BQ3909" s="14"/>
      <c r="BR3909" s="14">
        <v>0</v>
      </c>
      <c r="BS3909" s="14">
        <v>0</v>
      </c>
    </row>
    <row r="3910" spans="1:71" x14ac:dyDescent="0.25">
      <c r="A3910" s="4" t="s">
        <v>915</v>
      </c>
      <c r="B3910" s="4" t="s">
        <v>75</v>
      </c>
      <c r="C3910" s="4" t="s">
        <v>1607</v>
      </c>
      <c r="D3910" s="65" t="s">
        <v>1608</v>
      </c>
      <c r="E3910" s="75">
        <v>6135</v>
      </c>
      <c r="F3910" s="65"/>
      <c r="G3910" s="61" t="s">
        <v>1894</v>
      </c>
      <c r="H3910" s="13" t="s">
        <v>188</v>
      </c>
      <c r="I3910" s="14">
        <v>0</v>
      </c>
      <c r="J3910" s="14"/>
      <c r="K3910" s="14"/>
      <c r="L3910" s="14"/>
      <c r="M3910" s="14"/>
      <c r="N3910" s="14"/>
      <c r="O3910" s="14">
        <f t="shared" si="5388"/>
        <v>0</v>
      </c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>
        <v>0</v>
      </c>
      <c r="AC3910" s="14">
        <v>0</v>
      </c>
      <c r="AD3910" s="14">
        <v>0</v>
      </c>
      <c r="AE3910" s="14"/>
      <c r="AF3910" s="14"/>
      <c r="AG3910" s="14"/>
      <c r="AH3910" s="14"/>
      <c r="AI3910" s="14"/>
      <c r="AJ3910" s="14">
        <f t="shared" si="5389"/>
        <v>0</v>
      </c>
      <c r="AK3910" s="14"/>
      <c r="AL3910" s="14"/>
      <c r="AM3910" s="14"/>
      <c r="AN3910" s="14"/>
      <c r="AO3910" s="14"/>
      <c r="AP3910" s="14"/>
      <c r="AQ3910" s="14"/>
      <c r="AR3910" s="14"/>
      <c r="AS3910" s="14"/>
      <c r="AT3910" s="14"/>
      <c r="AU3910" s="14"/>
      <c r="AV3910" s="14"/>
      <c r="AW3910" s="14">
        <v>0</v>
      </c>
      <c r="AX3910" s="14">
        <v>0</v>
      </c>
      <c r="AY3910" s="14">
        <v>0</v>
      </c>
      <c r="AZ3910" s="14"/>
      <c r="BA3910" s="14"/>
      <c r="BB3910" s="14"/>
      <c r="BC3910" s="14"/>
      <c r="BD3910" s="14"/>
      <c r="BE3910" s="14">
        <f t="shared" si="5390"/>
        <v>0</v>
      </c>
      <c r="BF3910" s="14"/>
      <c r="BG3910" s="14"/>
      <c r="BH3910" s="14"/>
      <c r="BI3910" s="14"/>
      <c r="BJ3910" s="14"/>
      <c r="BK3910" s="14"/>
      <c r="BL3910" s="14"/>
      <c r="BM3910" s="14"/>
      <c r="BN3910" s="14"/>
      <c r="BO3910" s="14"/>
      <c r="BP3910" s="14"/>
      <c r="BQ3910" s="14"/>
      <c r="BR3910" s="14">
        <v>0</v>
      </c>
      <c r="BS3910" s="14">
        <v>0</v>
      </c>
    </row>
    <row r="3911" spans="1:71" x14ac:dyDescent="0.25">
      <c r="A3911" s="4" t="s">
        <v>915</v>
      </c>
      <c r="B3911" s="4" t="s">
        <v>75</v>
      </c>
      <c r="C3911" s="4" t="s">
        <v>1607</v>
      </c>
      <c r="D3911" s="65" t="s">
        <v>1608</v>
      </c>
      <c r="E3911" s="75">
        <v>6137</v>
      </c>
      <c r="F3911" s="65"/>
      <c r="G3911" s="61" t="s">
        <v>1894</v>
      </c>
      <c r="H3911" s="13" t="s">
        <v>191</v>
      </c>
      <c r="I3911" s="14">
        <v>0</v>
      </c>
      <c r="J3911" s="14"/>
      <c r="K3911" s="14"/>
      <c r="L3911" s="14"/>
      <c r="M3911" s="14"/>
      <c r="N3911" s="14"/>
      <c r="O3911" s="14">
        <f t="shared" si="5388"/>
        <v>0</v>
      </c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>
        <v>0</v>
      </c>
      <c r="AC3911" s="14">
        <v>0</v>
      </c>
      <c r="AD3911" s="14">
        <v>0</v>
      </c>
      <c r="AE3911" s="14"/>
      <c r="AF3911" s="14"/>
      <c r="AG3911" s="14"/>
      <c r="AH3911" s="14"/>
      <c r="AI3911" s="14"/>
      <c r="AJ3911" s="14">
        <f t="shared" si="5389"/>
        <v>0</v>
      </c>
      <c r="AK3911" s="14"/>
      <c r="AL3911" s="14"/>
      <c r="AM3911" s="14"/>
      <c r="AN3911" s="14"/>
      <c r="AO3911" s="14"/>
      <c r="AP3911" s="14"/>
      <c r="AQ3911" s="14"/>
      <c r="AR3911" s="14"/>
      <c r="AS3911" s="14"/>
      <c r="AT3911" s="14"/>
      <c r="AU3911" s="14"/>
      <c r="AV3911" s="14"/>
      <c r="AW3911" s="14">
        <v>0</v>
      </c>
      <c r="AX3911" s="14">
        <v>0</v>
      </c>
      <c r="AY3911" s="14">
        <v>0</v>
      </c>
      <c r="AZ3911" s="14"/>
      <c r="BA3911" s="14"/>
      <c r="BB3911" s="14"/>
      <c r="BC3911" s="14"/>
      <c r="BD3911" s="14"/>
      <c r="BE3911" s="14">
        <f t="shared" si="5390"/>
        <v>0</v>
      </c>
      <c r="BF3911" s="14"/>
      <c r="BG3911" s="14"/>
      <c r="BH3911" s="14"/>
      <c r="BI3911" s="14"/>
      <c r="BJ3911" s="14"/>
      <c r="BK3911" s="14"/>
      <c r="BL3911" s="14"/>
      <c r="BM3911" s="14"/>
      <c r="BN3911" s="14"/>
      <c r="BO3911" s="14"/>
      <c r="BP3911" s="14"/>
      <c r="BQ3911" s="14"/>
      <c r="BR3911" s="14">
        <v>0</v>
      </c>
      <c r="BS3911" s="14">
        <v>0</v>
      </c>
    </row>
    <row r="3912" spans="1:71" x14ac:dyDescent="0.25">
      <c r="A3912" s="1" t="s">
        <v>915</v>
      </c>
      <c r="B3912" s="1" t="s">
        <v>75</v>
      </c>
      <c r="C3912" s="1" t="s">
        <v>1607</v>
      </c>
      <c r="D3912" s="68" t="s">
        <v>1608</v>
      </c>
      <c r="E3912" s="68" t="s">
        <v>37</v>
      </c>
      <c r="F3912" s="65" t="s">
        <v>1</v>
      </c>
      <c r="G3912" s="13" t="s">
        <v>1</v>
      </c>
      <c r="H3912" s="2" t="s">
        <v>38</v>
      </c>
      <c r="I3912" s="12">
        <f t="shared" ref="I3912:AA3912" si="5445">SUM(I3913:I3915)</f>
        <v>0</v>
      </c>
      <c r="J3912" s="12">
        <f t="shared" si="5445"/>
        <v>0</v>
      </c>
      <c r="K3912" s="12">
        <f t="shared" si="5445"/>
        <v>0</v>
      </c>
      <c r="L3912" s="12">
        <f t="shared" si="5445"/>
        <v>0</v>
      </c>
      <c r="M3912" s="12">
        <f t="shared" si="5445"/>
        <v>0</v>
      </c>
      <c r="N3912" s="12">
        <f t="shared" si="5445"/>
        <v>0</v>
      </c>
      <c r="O3912" s="12">
        <f t="shared" si="5445"/>
        <v>0</v>
      </c>
      <c r="P3912" s="12">
        <f t="shared" si="5445"/>
        <v>0</v>
      </c>
      <c r="Q3912" s="12">
        <f t="shared" si="5445"/>
        <v>0</v>
      </c>
      <c r="R3912" s="12">
        <f t="shared" si="5445"/>
        <v>0</v>
      </c>
      <c r="S3912" s="12">
        <f t="shared" si="5445"/>
        <v>0</v>
      </c>
      <c r="T3912" s="12">
        <f t="shared" si="5445"/>
        <v>0</v>
      </c>
      <c r="U3912" s="12">
        <f t="shared" si="5445"/>
        <v>0</v>
      </c>
      <c r="V3912" s="12">
        <f t="shared" si="5445"/>
        <v>0</v>
      </c>
      <c r="W3912" s="12">
        <f t="shared" si="5445"/>
        <v>0</v>
      </c>
      <c r="X3912" s="12">
        <f t="shared" si="5445"/>
        <v>0</v>
      </c>
      <c r="Y3912" s="12">
        <f t="shared" si="5445"/>
        <v>0</v>
      </c>
      <c r="Z3912" s="12">
        <f t="shared" si="5445"/>
        <v>0</v>
      </c>
      <c r="AA3912" s="12">
        <f t="shared" si="5445"/>
        <v>0</v>
      </c>
      <c r="AB3912" s="12">
        <v>0</v>
      </c>
      <c r="AC3912" s="12">
        <v>0</v>
      </c>
      <c r="AD3912" s="12">
        <f t="shared" ref="AD3912:AV3912" si="5446">SUM(AD3913:AD3915)</f>
        <v>0</v>
      </c>
      <c r="AE3912" s="12">
        <f t="shared" si="5446"/>
        <v>0</v>
      </c>
      <c r="AF3912" s="12">
        <f t="shared" si="5446"/>
        <v>0</v>
      </c>
      <c r="AG3912" s="12">
        <f t="shared" si="5446"/>
        <v>0</v>
      </c>
      <c r="AH3912" s="12">
        <f t="shared" si="5446"/>
        <v>0</v>
      </c>
      <c r="AI3912" s="12">
        <f t="shared" si="5446"/>
        <v>0</v>
      </c>
      <c r="AJ3912" s="12">
        <f t="shared" si="5446"/>
        <v>0</v>
      </c>
      <c r="AK3912" s="12">
        <f t="shared" si="5446"/>
        <v>0</v>
      </c>
      <c r="AL3912" s="12">
        <f t="shared" si="5446"/>
        <v>0</v>
      </c>
      <c r="AM3912" s="12">
        <f t="shared" si="5446"/>
        <v>0</v>
      </c>
      <c r="AN3912" s="12">
        <f t="shared" si="5446"/>
        <v>0</v>
      </c>
      <c r="AO3912" s="12">
        <f t="shared" si="5446"/>
        <v>0</v>
      </c>
      <c r="AP3912" s="12">
        <f t="shared" si="5446"/>
        <v>0</v>
      </c>
      <c r="AQ3912" s="12">
        <f t="shared" si="5446"/>
        <v>0</v>
      </c>
      <c r="AR3912" s="12">
        <f t="shared" si="5446"/>
        <v>0</v>
      </c>
      <c r="AS3912" s="12">
        <f t="shared" si="5446"/>
        <v>0</v>
      </c>
      <c r="AT3912" s="12">
        <f t="shared" si="5446"/>
        <v>0</v>
      </c>
      <c r="AU3912" s="12">
        <f t="shared" si="5446"/>
        <v>0</v>
      </c>
      <c r="AV3912" s="12">
        <f t="shared" si="5446"/>
        <v>0</v>
      </c>
      <c r="AW3912" s="12">
        <v>0</v>
      </c>
      <c r="AX3912" s="12">
        <v>0</v>
      </c>
      <c r="AY3912" s="12">
        <f t="shared" ref="AY3912:BQ3912" si="5447">SUM(AY3913:AY3915)</f>
        <v>0</v>
      </c>
      <c r="AZ3912" s="12">
        <f t="shared" si="5447"/>
        <v>0</v>
      </c>
      <c r="BA3912" s="12">
        <f t="shared" si="5447"/>
        <v>0</v>
      </c>
      <c r="BB3912" s="12">
        <f t="shared" si="5447"/>
        <v>0</v>
      </c>
      <c r="BC3912" s="12">
        <f t="shared" si="5447"/>
        <v>0</v>
      </c>
      <c r="BD3912" s="12">
        <f t="shared" si="5447"/>
        <v>0</v>
      </c>
      <c r="BE3912" s="12">
        <f t="shared" si="5447"/>
        <v>0</v>
      </c>
      <c r="BF3912" s="12">
        <f t="shared" si="5447"/>
        <v>0</v>
      </c>
      <c r="BG3912" s="12">
        <f t="shared" si="5447"/>
        <v>0</v>
      </c>
      <c r="BH3912" s="12">
        <f t="shared" si="5447"/>
        <v>0</v>
      </c>
      <c r="BI3912" s="12">
        <f t="shared" si="5447"/>
        <v>0</v>
      </c>
      <c r="BJ3912" s="12">
        <f t="shared" si="5447"/>
        <v>0</v>
      </c>
      <c r="BK3912" s="12">
        <f t="shared" si="5447"/>
        <v>0</v>
      </c>
      <c r="BL3912" s="12">
        <f t="shared" si="5447"/>
        <v>0</v>
      </c>
      <c r="BM3912" s="12">
        <f t="shared" si="5447"/>
        <v>0</v>
      </c>
      <c r="BN3912" s="12">
        <f t="shared" si="5447"/>
        <v>0</v>
      </c>
      <c r="BO3912" s="12">
        <f t="shared" si="5447"/>
        <v>0</v>
      </c>
      <c r="BP3912" s="12">
        <f t="shared" si="5447"/>
        <v>0</v>
      </c>
      <c r="BQ3912" s="12">
        <f t="shared" si="5447"/>
        <v>0</v>
      </c>
      <c r="BR3912" s="12">
        <v>0</v>
      </c>
      <c r="BS3912" s="12">
        <v>0</v>
      </c>
    </row>
    <row r="3913" spans="1:71" x14ac:dyDescent="0.25">
      <c r="A3913" s="4" t="s">
        <v>915</v>
      </c>
      <c r="B3913" s="4" t="s">
        <v>75</v>
      </c>
      <c r="C3913" s="4" t="s">
        <v>1607</v>
      </c>
      <c r="D3913" s="65" t="s">
        <v>1608</v>
      </c>
      <c r="E3913" s="75">
        <v>6139</v>
      </c>
      <c r="F3913" s="65"/>
      <c r="G3913" s="61" t="s">
        <v>1894</v>
      </c>
      <c r="H3913" s="13" t="s">
        <v>38</v>
      </c>
      <c r="I3913" s="14">
        <v>0</v>
      </c>
      <c r="J3913" s="14"/>
      <c r="K3913" s="14"/>
      <c r="L3913" s="14"/>
      <c r="M3913" s="14"/>
      <c r="N3913" s="14"/>
      <c r="O3913" s="14">
        <f t="shared" si="5388"/>
        <v>0</v>
      </c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>
        <v>0</v>
      </c>
      <c r="AC3913" s="14">
        <v>0</v>
      </c>
      <c r="AD3913" s="14">
        <v>0</v>
      </c>
      <c r="AE3913" s="14"/>
      <c r="AF3913" s="14"/>
      <c r="AG3913" s="14"/>
      <c r="AH3913" s="14"/>
      <c r="AI3913" s="14"/>
      <c r="AJ3913" s="14">
        <f t="shared" si="5389"/>
        <v>0</v>
      </c>
      <c r="AK3913" s="14"/>
      <c r="AL3913" s="14"/>
      <c r="AM3913" s="14"/>
      <c r="AN3913" s="14"/>
      <c r="AO3913" s="14"/>
      <c r="AP3913" s="14"/>
      <c r="AQ3913" s="14"/>
      <c r="AR3913" s="14"/>
      <c r="AS3913" s="14"/>
      <c r="AT3913" s="14"/>
      <c r="AU3913" s="14"/>
      <c r="AV3913" s="14"/>
      <c r="AW3913" s="14">
        <v>0</v>
      </c>
      <c r="AX3913" s="14">
        <v>0</v>
      </c>
      <c r="AY3913" s="14">
        <v>0</v>
      </c>
      <c r="AZ3913" s="14"/>
      <c r="BA3913" s="14"/>
      <c r="BB3913" s="14"/>
      <c r="BC3913" s="14"/>
      <c r="BD3913" s="14"/>
      <c r="BE3913" s="14">
        <f t="shared" si="5390"/>
        <v>0</v>
      </c>
      <c r="BF3913" s="14"/>
      <c r="BG3913" s="14"/>
      <c r="BH3913" s="14"/>
      <c r="BI3913" s="14"/>
      <c r="BJ3913" s="14"/>
      <c r="BK3913" s="14"/>
      <c r="BL3913" s="14"/>
      <c r="BM3913" s="14"/>
      <c r="BN3913" s="14"/>
      <c r="BO3913" s="14"/>
      <c r="BP3913" s="14"/>
      <c r="BQ3913" s="14"/>
      <c r="BR3913" s="14">
        <v>0</v>
      </c>
      <c r="BS3913" s="14">
        <v>0</v>
      </c>
    </row>
    <row r="3914" spans="1:71" ht="22.5" x14ac:dyDescent="0.25">
      <c r="A3914" s="4" t="s">
        <v>915</v>
      </c>
      <c r="B3914" s="4" t="s">
        <v>75</v>
      </c>
      <c r="C3914" s="4" t="s">
        <v>1607</v>
      </c>
      <c r="D3914" s="65" t="s">
        <v>1608</v>
      </c>
      <c r="E3914" s="75">
        <v>6139</v>
      </c>
      <c r="F3914" s="65" t="s">
        <v>1615</v>
      </c>
      <c r="G3914" s="61" t="s">
        <v>1894</v>
      </c>
      <c r="H3914" s="13" t="s">
        <v>46</v>
      </c>
      <c r="I3914" s="14">
        <v>0</v>
      </c>
      <c r="J3914" s="14"/>
      <c r="K3914" s="14"/>
      <c r="L3914" s="14"/>
      <c r="M3914" s="14"/>
      <c r="N3914" s="14"/>
      <c r="O3914" s="14">
        <f t="shared" si="5388"/>
        <v>0</v>
      </c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>
        <v>0</v>
      </c>
      <c r="AC3914" s="14">
        <v>0</v>
      </c>
      <c r="AD3914" s="14">
        <v>0</v>
      </c>
      <c r="AE3914" s="14"/>
      <c r="AF3914" s="14"/>
      <c r="AG3914" s="14"/>
      <c r="AH3914" s="14"/>
      <c r="AI3914" s="14"/>
      <c r="AJ3914" s="14">
        <f t="shared" si="5389"/>
        <v>0</v>
      </c>
      <c r="AK3914" s="14"/>
      <c r="AL3914" s="14"/>
      <c r="AM3914" s="14"/>
      <c r="AN3914" s="14"/>
      <c r="AO3914" s="14"/>
      <c r="AP3914" s="14"/>
      <c r="AQ3914" s="14"/>
      <c r="AR3914" s="14"/>
      <c r="AS3914" s="14"/>
      <c r="AT3914" s="14"/>
      <c r="AU3914" s="14"/>
      <c r="AV3914" s="14"/>
      <c r="AW3914" s="14">
        <v>0</v>
      </c>
      <c r="AX3914" s="14">
        <v>0</v>
      </c>
      <c r="AY3914" s="14">
        <v>0</v>
      </c>
      <c r="AZ3914" s="14"/>
      <c r="BA3914" s="14"/>
      <c r="BB3914" s="14"/>
      <c r="BC3914" s="14"/>
      <c r="BD3914" s="14"/>
      <c r="BE3914" s="14">
        <f t="shared" si="5390"/>
        <v>0</v>
      </c>
      <c r="BF3914" s="14"/>
      <c r="BG3914" s="14"/>
      <c r="BH3914" s="14"/>
      <c r="BI3914" s="14"/>
      <c r="BJ3914" s="14"/>
      <c r="BK3914" s="14"/>
      <c r="BL3914" s="14"/>
      <c r="BM3914" s="14"/>
      <c r="BN3914" s="14"/>
      <c r="BO3914" s="14"/>
      <c r="BP3914" s="14"/>
      <c r="BQ3914" s="14"/>
      <c r="BR3914" s="14">
        <v>0</v>
      </c>
      <c r="BS3914" s="14">
        <v>0</v>
      </c>
    </row>
    <row r="3915" spans="1:71" ht="22.5" x14ac:dyDescent="0.25">
      <c r="A3915" s="4" t="s">
        <v>915</v>
      </c>
      <c r="B3915" s="4" t="s">
        <v>75</v>
      </c>
      <c r="C3915" s="4" t="s">
        <v>1607</v>
      </c>
      <c r="D3915" s="65" t="s">
        <v>1608</v>
      </c>
      <c r="E3915" s="75">
        <v>6139</v>
      </c>
      <c r="F3915" s="65" t="s">
        <v>1616</v>
      </c>
      <c r="G3915" s="61" t="s">
        <v>1894</v>
      </c>
      <c r="H3915" s="13" t="s">
        <v>52</v>
      </c>
      <c r="I3915" s="14">
        <v>0</v>
      </c>
      <c r="J3915" s="14"/>
      <c r="K3915" s="14"/>
      <c r="L3915" s="14"/>
      <c r="M3915" s="14"/>
      <c r="N3915" s="14"/>
      <c r="O3915" s="14">
        <f t="shared" si="5388"/>
        <v>0</v>
      </c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>
        <v>0</v>
      </c>
      <c r="AC3915" s="14">
        <v>0</v>
      </c>
      <c r="AD3915" s="14">
        <v>0</v>
      </c>
      <c r="AE3915" s="14"/>
      <c r="AF3915" s="14"/>
      <c r="AG3915" s="14"/>
      <c r="AH3915" s="14"/>
      <c r="AI3915" s="14"/>
      <c r="AJ3915" s="14">
        <f t="shared" si="5389"/>
        <v>0</v>
      </c>
      <c r="AK3915" s="14"/>
      <c r="AL3915" s="14"/>
      <c r="AM3915" s="14"/>
      <c r="AN3915" s="14"/>
      <c r="AO3915" s="14"/>
      <c r="AP3915" s="14"/>
      <c r="AQ3915" s="14"/>
      <c r="AR3915" s="14"/>
      <c r="AS3915" s="14"/>
      <c r="AT3915" s="14"/>
      <c r="AU3915" s="14"/>
      <c r="AV3915" s="14"/>
      <c r="AW3915" s="14">
        <v>0</v>
      </c>
      <c r="AX3915" s="14">
        <v>0</v>
      </c>
      <c r="AY3915" s="14">
        <v>0</v>
      </c>
      <c r="AZ3915" s="14"/>
      <c r="BA3915" s="14"/>
      <c r="BB3915" s="14"/>
      <c r="BC3915" s="14"/>
      <c r="BD3915" s="14"/>
      <c r="BE3915" s="14">
        <f t="shared" si="5390"/>
        <v>0</v>
      </c>
      <c r="BF3915" s="14"/>
      <c r="BG3915" s="14"/>
      <c r="BH3915" s="14"/>
      <c r="BI3915" s="14"/>
      <c r="BJ3915" s="14"/>
      <c r="BK3915" s="14"/>
      <c r="BL3915" s="14"/>
      <c r="BM3915" s="14"/>
      <c r="BN3915" s="14"/>
      <c r="BO3915" s="14"/>
      <c r="BP3915" s="14"/>
      <c r="BQ3915" s="14"/>
      <c r="BR3915" s="14">
        <v>0</v>
      </c>
      <c r="BS3915" s="14">
        <v>0</v>
      </c>
    </row>
    <row r="3916" spans="1:71" ht="22.5" x14ac:dyDescent="0.25">
      <c r="A3916" s="1" t="s">
        <v>1</v>
      </c>
      <c r="B3916" s="1" t="s">
        <v>1</v>
      </c>
      <c r="C3916" s="1" t="s">
        <v>1</v>
      </c>
      <c r="D3916" s="64" t="s">
        <v>1</v>
      </c>
      <c r="E3916" s="64" t="s">
        <v>1</v>
      </c>
      <c r="F3916" s="64" t="s">
        <v>1</v>
      </c>
      <c r="G3916" s="2" t="s">
        <v>1</v>
      </c>
      <c r="H3916" s="10" t="s">
        <v>53</v>
      </c>
      <c r="I3916" s="11">
        <f t="shared" ref="I3916:X3917" si="5448">SUM(I3917)</f>
        <v>0</v>
      </c>
      <c r="J3916" s="11">
        <f t="shared" si="5448"/>
        <v>0</v>
      </c>
      <c r="K3916" s="11">
        <f t="shared" si="5448"/>
        <v>0</v>
      </c>
      <c r="L3916" s="11">
        <f t="shared" si="5448"/>
        <v>0</v>
      </c>
      <c r="M3916" s="11">
        <f t="shared" si="5448"/>
        <v>0</v>
      </c>
      <c r="N3916" s="11">
        <f t="shared" si="5448"/>
        <v>0</v>
      </c>
      <c r="O3916" s="11">
        <f t="shared" si="5448"/>
        <v>0</v>
      </c>
      <c r="P3916" s="11">
        <f t="shared" si="5448"/>
        <v>0</v>
      </c>
      <c r="Q3916" s="11">
        <f t="shared" si="5448"/>
        <v>0</v>
      </c>
      <c r="R3916" s="11">
        <f t="shared" si="5448"/>
        <v>0</v>
      </c>
      <c r="S3916" s="11">
        <f t="shared" si="5448"/>
        <v>0</v>
      </c>
      <c r="T3916" s="11">
        <f t="shared" si="5448"/>
        <v>0</v>
      </c>
      <c r="U3916" s="11">
        <f t="shared" si="5448"/>
        <v>0</v>
      </c>
      <c r="V3916" s="11">
        <f t="shared" si="5448"/>
        <v>0</v>
      </c>
      <c r="W3916" s="11">
        <f t="shared" si="5448"/>
        <v>0</v>
      </c>
      <c r="X3916" s="11">
        <f t="shared" si="5448"/>
        <v>0</v>
      </c>
      <c r="Y3916" s="11">
        <f t="shared" ref="J3916:AA3917" si="5449">SUM(Y3917)</f>
        <v>0</v>
      </c>
      <c r="Z3916" s="11">
        <f t="shared" si="5449"/>
        <v>0</v>
      </c>
      <c r="AA3916" s="11">
        <f t="shared" si="5449"/>
        <v>0</v>
      </c>
      <c r="AB3916" s="11">
        <v>0</v>
      </c>
      <c r="AC3916" s="11">
        <v>0</v>
      </c>
      <c r="AD3916" s="11">
        <f t="shared" ref="AD3916:AS3917" si="5450">SUM(AD3917)</f>
        <v>0</v>
      </c>
      <c r="AE3916" s="11">
        <f t="shared" si="5450"/>
        <v>0</v>
      </c>
      <c r="AF3916" s="11">
        <f t="shared" si="5450"/>
        <v>0</v>
      </c>
      <c r="AG3916" s="11">
        <f t="shared" si="5450"/>
        <v>0</v>
      </c>
      <c r="AH3916" s="11">
        <f t="shared" si="5450"/>
        <v>0</v>
      </c>
      <c r="AI3916" s="11">
        <f t="shared" si="5450"/>
        <v>0</v>
      </c>
      <c r="AJ3916" s="11">
        <f t="shared" si="5450"/>
        <v>0</v>
      </c>
      <c r="AK3916" s="11">
        <f t="shared" si="5450"/>
        <v>0</v>
      </c>
      <c r="AL3916" s="11">
        <f t="shared" si="5450"/>
        <v>0</v>
      </c>
      <c r="AM3916" s="11">
        <f t="shared" si="5450"/>
        <v>0</v>
      </c>
      <c r="AN3916" s="11">
        <f t="shared" si="5450"/>
        <v>0</v>
      </c>
      <c r="AO3916" s="11">
        <f t="shared" si="5450"/>
        <v>0</v>
      </c>
      <c r="AP3916" s="11">
        <f t="shared" si="5450"/>
        <v>0</v>
      </c>
      <c r="AQ3916" s="11">
        <f t="shared" si="5450"/>
        <v>0</v>
      </c>
      <c r="AR3916" s="11">
        <f t="shared" si="5450"/>
        <v>0</v>
      </c>
      <c r="AS3916" s="11">
        <f t="shared" si="5450"/>
        <v>0</v>
      </c>
      <c r="AT3916" s="11">
        <f t="shared" ref="AE3916:AV3917" si="5451">SUM(AT3917)</f>
        <v>0</v>
      </c>
      <c r="AU3916" s="11">
        <f t="shared" si="5451"/>
        <v>0</v>
      </c>
      <c r="AV3916" s="11">
        <f t="shared" si="5451"/>
        <v>0</v>
      </c>
      <c r="AW3916" s="11">
        <v>0</v>
      </c>
      <c r="AX3916" s="11">
        <v>0</v>
      </c>
      <c r="AY3916" s="11">
        <f t="shared" ref="AY3916:BN3917" si="5452">SUM(AY3917)</f>
        <v>0</v>
      </c>
      <c r="AZ3916" s="11">
        <f t="shared" si="5452"/>
        <v>0</v>
      </c>
      <c r="BA3916" s="11">
        <f t="shared" si="5452"/>
        <v>0</v>
      </c>
      <c r="BB3916" s="11">
        <f t="shared" si="5452"/>
        <v>0</v>
      </c>
      <c r="BC3916" s="11">
        <f t="shared" si="5452"/>
        <v>0</v>
      </c>
      <c r="BD3916" s="11">
        <f t="shared" si="5452"/>
        <v>0</v>
      </c>
      <c r="BE3916" s="11">
        <f t="shared" si="5452"/>
        <v>0</v>
      </c>
      <c r="BF3916" s="11">
        <f t="shared" si="5452"/>
        <v>0</v>
      </c>
      <c r="BG3916" s="11">
        <f t="shared" si="5452"/>
        <v>0</v>
      </c>
      <c r="BH3916" s="11">
        <f t="shared" si="5452"/>
        <v>0</v>
      </c>
      <c r="BI3916" s="11">
        <f t="shared" si="5452"/>
        <v>0</v>
      </c>
      <c r="BJ3916" s="11">
        <f t="shared" si="5452"/>
        <v>0</v>
      </c>
      <c r="BK3916" s="11">
        <f t="shared" si="5452"/>
        <v>0</v>
      </c>
      <c r="BL3916" s="11">
        <f t="shared" si="5452"/>
        <v>0</v>
      </c>
      <c r="BM3916" s="11">
        <f t="shared" si="5452"/>
        <v>0</v>
      </c>
      <c r="BN3916" s="11">
        <f t="shared" si="5452"/>
        <v>0</v>
      </c>
      <c r="BO3916" s="11">
        <f t="shared" ref="AZ3916:BQ3917" si="5453">SUM(BO3917)</f>
        <v>0</v>
      </c>
      <c r="BP3916" s="11">
        <f t="shared" si="5453"/>
        <v>0</v>
      </c>
      <c r="BQ3916" s="11">
        <f t="shared" si="5453"/>
        <v>0</v>
      </c>
      <c r="BR3916" s="11">
        <v>0</v>
      </c>
      <c r="BS3916" s="11">
        <v>0</v>
      </c>
    </row>
    <row r="3917" spans="1:71" x14ac:dyDescent="0.25">
      <c r="A3917" s="4" t="s">
        <v>915</v>
      </c>
      <c r="B3917" s="4" t="s">
        <v>75</v>
      </c>
      <c r="C3917" s="4" t="s">
        <v>1607</v>
      </c>
      <c r="D3917" s="65" t="s">
        <v>1608</v>
      </c>
      <c r="E3917" s="64" t="s">
        <v>54</v>
      </c>
      <c r="F3917" s="64" t="s">
        <v>1</v>
      </c>
      <c r="G3917" s="2" t="s">
        <v>1</v>
      </c>
      <c r="H3917" s="2" t="s">
        <v>55</v>
      </c>
      <c r="I3917" s="12">
        <f t="shared" si="5448"/>
        <v>0</v>
      </c>
      <c r="J3917" s="12">
        <f t="shared" si="5449"/>
        <v>0</v>
      </c>
      <c r="K3917" s="12">
        <f t="shared" si="5449"/>
        <v>0</v>
      </c>
      <c r="L3917" s="12">
        <f t="shared" si="5449"/>
        <v>0</v>
      </c>
      <c r="M3917" s="12">
        <f t="shared" si="5449"/>
        <v>0</v>
      </c>
      <c r="N3917" s="12">
        <f t="shared" si="5449"/>
        <v>0</v>
      </c>
      <c r="O3917" s="12">
        <f t="shared" si="5449"/>
        <v>0</v>
      </c>
      <c r="P3917" s="12">
        <f t="shared" si="5449"/>
        <v>0</v>
      </c>
      <c r="Q3917" s="12">
        <f t="shared" si="5449"/>
        <v>0</v>
      </c>
      <c r="R3917" s="12">
        <f t="shared" si="5449"/>
        <v>0</v>
      </c>
      <c r="S3917" s="12">
        <f t="shared" si="5449"/>
        <v>0</v>
      </c>
      <c r="T3917" s="12">
        <f t="shared" si="5449"/>
        <v>0</v>
      </c>
      <c r="U3917" s="12">
        <f t="shared" si="5449"/>
        <v>0</v>
      </c>
      <c r="V3917" s="12">
        <f t="shared" si="5449"/>
        <v>0</v>
      </c>
      <c r="W3917" s="12">
        <f t="shared" si="5449"/>
        <v>0</v>
      </c>
      <c r="X3917" s="12">
        <f t="shared" si="5449"/>
        <v>0</v>
      </c>
      <c r="Y3917" s="12">
        <f t="shared" si="5449"/>
        <v>0</v>
      </c>
      <c r="Z3917" s="12">
        <f t="shared" si="5449"/>
        <v>0</v>
      </c>
      <c r="AA3917" s="12">
        <f t="shared" si="5449"/>
        <v>0</v>
      </c>
      <c r="AB3917" s="12">
        <v>0</v>
      </c>
      <c r="AC3917" s="12">
        <v>0</v>
      </c>
      <c r="AD3917" s="12">
        <f t="shared" si="5450"/>
        <v>0</v>
      </c>
      <c r="AE3917" s="12">
        <f t="shared" si="5451"/>
        <v>0</v>
      </c>
      <c r="AF3917" s="12">
        <f t="shared" si="5451"/>
        <v>0</v>
      </c>
      <c r="AG3917" s="12">
        <f t="shared" si="5451"/>
        <v>0</v>
      </c>
      <c r="AH3917" s="12">
        <f t="shared" si="5451"/>
        <v>0</v>
      </c>
      <c r="AI3917" s="12">
        <f t="shared" si="5451"/>
        <v>0</v>
      </c>
      <c r="AJ3917" s="12">
        <f t="shared" si="5451"/>
        <v>0</v>
      </c>
      <c r="AK3917" s="12">
        <f t="shared" si="5451"/>
        <v>0</v>
      </c>
      <c r="AL3917" s="12">
        <f t="shared" si="5451"/>
        <v>0</v>
      </c>
      <c r="AM3917" s="12">
        <f t="shared" si="5451"/>
        <v>0</v>
      </c>
      <c r="AN3917" s="12">
        <f t="shared" si="5451"/>
        <v>0</v>
      </c>
      <c r="AO3917" s="12">
        <f t="shared" si="5451"/>
        <v>0</v>
      </c>
      <c r="AP3917" s="12">
        <f t="shared" si="5451"/>
        <v>0</v>
      </c>
      <c r="AQ3917" s="12">
        <f t="shared" si="5451"/>
        <v>0</v>
      </c>
      <c r="AR3917" s="12">
        <f t="shared" si="5451"/>
        <v>0</v>
      </c>
      <c r="AS3917" s="12">
        <f t="shared" si="5451"/>
        <v>0</v>
      </c>
      <c r="AT3917" s="12">
        <f t="shared" si="5451"/>
        <v>0</v>
      </c>
      <c r="AU3917" s="12">
        <f t="shared" si="5451"/>
        <v>0</v>
      </c>
      <c r="AV3917" s="12">
        <f t="shared" si="5451"/>
        <v>0</v>
      </c>
      <c r="AW3917" s="12">
        <v>0</v>
      </c>
      <c r="AX3917" s="12">
        <v>0</v>
      </c>
      <c r="AY3917" s="12">
        <f t="shared" si="5452"/>
        <v>0</v>
      </c>
      <c r="AZ3917" s="12">
        <f t="shared" si="5453"/>
        <v>0</v>
      </c>
      <c r="BA3917" s="12">
        <f t="shared" si="5453"/>
        <v>0</v>
      </c>
      <c r="BB3917" s="12">
        <f t="shared" si="5453"/>
        <v>0</v>
      </c>
      <c r="BC3917" s="12">
        <f t="shared" si="5453"/>
        <v>0</v>
      </c>
      <c r="BD3917" s="12">
        <f t="shared" si="5453"/>
        <v>0</v>
      </c>
      <c r="BE3917" s="12">
        <f t="shared" si="5453"/>
        <v>0</v>
      </c>
      <c r="BF3917" s="12">
        <f t="shared" si="5453"/>
        <v>0</v>
      </c>
      <c r="BG3917" s="12">
        <f t="shared" si="5453"/>
        <v>0</v>
      </c>
      <c r="BH3917" s="12">
        <f t="shared" si="5453"/>
        <v>0</v>
      </c>
      <c r="BI3917" s="12">
        <f t="shared" si="5453"/>
        <v>0</v>
      </c>
      <c r="BJ3917" s="12">
        <f t="shared" si="5453"/>
        <v>0</v>
      </c>
      <c r="BK3917" s="12">
        <f t="shared" si="5453"/>
        <v>0</v>
      </c>
      <c r="BL3917" s="12">
        <f t="shared" si="5453"/>
        <v>0</v>
      </c>
      <c r="BM3917" s="12">
        <f t="shared" si="5453"/>
        <v>0</v>
      </c>
      <c r="BN3917" s="12">
        <f t="shared" si="5453"/>
        <v>0</v>
      </c>
      <c r="BO3917" s="12">
        <f t="shared" si="5453"/>
        <v>0</v>
      </c>
      <c r="BP3917" s="12">
        <f t="shared" si="5453"/>
        <v>0</v>
      </c>
      <c r="BQ3917" s="12">
        <f t="shared" si="5453"/>
        <v>0</v>
      </c>
      <c r="BR3917" s="12">
        <v>0</v>
      </c>
      <c r="BS3917" s="12">
        <v>0</v>
      </c>
    </row>
    <row r="3918" spans="1:71" x14ac:dyDescent="0.25">
      <c r="A3918" s="4" t="s">
        <v>915</v>
      </c>
      <c r="B3918" s="4" t="s">
        <v>75</v>
      </c>
      <c r="C3918" s="4" t="s">
        <v>1607</v>
      </c>
      <c r="D3918" s="65" t="s">
        <v>1608</v>
      </c>
      <c r="E3918" s="75">
        <v>6148</v>
      </c>
      <c r="F3918" s="65"/>
      <c r="G3918" s="61" t="s">
        <v>1894</v>
      </c>
      <c r="H3918" s="13" t="s">
        <v>63</v>
      </c>
      <c r="I3918" s="14">
        <v>0</v>
      </c>
      <c r="J3918" s="14"/>
      <c r="K3918" s="14"/>
      <c r="L3918" s="14"/>
      <c r="M3918" s="14"/>
      <c r="N3918" s="14"/>
      <c r="O3918" s="14">
        <f t="shared" si="5388"/>
        <v>0</v>
      </c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>
        <v>0</v>
      </c>
      <c r="AC3918" s="14">
        <v>0</v>
      </c>
      <c r="AD3918" s="14">
        <v>0</v>
      </c>
      <c r="AE3918" s="14"/>
      <c r="AF3918" s="14"/>
      <c r="AG3918" s="14"/>
      <c r="AH3918" s="14"/>
      <c r="AI3918" s="14"/>
      <c r="AJ3918" s="14">
        <f t="shared" si="5389"/>
        <v>0</v>
      </c>
      <c r="AK3918" s="14"/>
      <c r="AL3918" s="14"/>
      <c r="AM3918" s="14"/>
      <c r="AN3918" s="14"/>
      <c r="AO3918" s="14"/>
      <c r="AP3918" s="14"/>
      <c r="AQ3918" s="14"/>
      <c r="AR3918" s="14"/>
      <c r="AS3918" s="14"/>
      <c r="AT3918" s="14"/>
      <c r="AU3918" s="14"/>
      <c r="AV3918" s="14"/>
      <c r="AW3918" s="14">
        <v>0</v>
      </c>
      <c r="AX3918" s="14">
        <v>0</v>
      </c>
      <c r="AY3918" s="14">
        <v>0</v>
      </c>
      <c r="AZ3918" s="14"/>
      <c r="BA3918" s="14"/>
      <c r="BB3918" s="14"/>
      <c r="BC3918" s="14"/>
      <c r="BD3918" s="14"/>
      <c r="BE3918" s="14">
        <f t="shared" si="5390"/>
        <v>0</v>
      </c>
      <c r="BF3918" s="14"/>
      <c r="BG3918" s="14"/>
      <c r="BH3918" s="14"/>
      <c r="BI3918" s="14"/>
      <c r="BJ3918" s="14"/>
      <c r="BK3918" s="14"/>
      <c r="BL3918" s="14"/>
      <c r="BM3918" s="14"/>
      <c r="BN3918" s="14"/>
      <c r="BO3918" s="14"/>
      <c r="BP3918" s="14"/>
      <c r="BQ3918" s="14"/>
      <c r="BR3918" s="14">
        <v>0</v>
      </c>
      <c r="BS3918" s="14">
        <v>0</v>
      </c>
    </row>
    <row r="3919" spans="1:71" ht="22.5" x14ac:dyDescent="0.25">
      <c r="A3919" s="1" t="s">
        <v>1</v>
      </c>
      <c r="B3919" s="1" t="s">
        <v>1</v>
      </c>
      <c r="C3919" s="1" t="s">
        <v>1</v>
      </c>
      <c r="D3919" s="64" t="s">
        <v>1</v>
      </c>
      <c r="E3919" s="64" t="s">
        <v>1</v>
      </c>
      <c r="F3919" s="64" t="s">
        <v>1</v>
      </c>
      <c r="G3919" s="2" t="s">
        <v>1</v>
      </c>
      <c r="H3919" s="10" t="s">
        <v>64</v>
      </c>
      <c r="I3919" s="11">
        <f t="shared" ref="I3919:AA3919" si="5454">SUM(I3920)</f>
        <v>10700</v>
      </c>
      <c r="J3919" s="11">
        <f t="shared" si="5454"/>
        <v>0</v>
      </c>
      <c r="K3919" s="11">
        <f t="shared" si="5454"/>
        <v>0</v>
      </c>
      <c r="L3919" s="11">
        <f t="shared" si="5454"/>
        <v>0</v>
      </c>
      <c r="M3919" s="11">
        <f t="shared" si="5454"/>
        <v>0</v>
      </c>
      <c r="N3919" s="11">
        <f t="shared" si="5454"/>
        <v>0</v>
      </c>
      <c r="O3919" s="11">
        <f t="shared" si="5454"/>
        <v>10700</v>
      </c>
      <c r="P3919" s="11">
        <f t="shared" si="5454"/>
        <v>0</v>
      </c>
      <c r="Q3919" s="11">
        <f t="shared" si="5454"/>
        <v>0</v>
      </c>
      <c r="R3919" s="11">
        <f t="shared" si="5454"/>
        <v>0</v>
      </c>
      <c r="S3919" s="11">
        <f t="shared" si="5454"/>
        <v>0</v>
      </c>
      <c r="T3919" s="11">
        <f t="shared" si="5454"/>
        <v>0</v>
      </c>
      <c r="U3919" s="11">
        <f t="shared" si="5454"/>
        <v>0</v>
      </c>
      <c r="V3919" s="11">
        <f t="shared" si="5454"/>
        <v>0</v>
      </c>
      <c r="W3919" s="11">
        <f t="shared" si="5454"/>
        <v>0</v>
      </c>
      <c r="X3919" s="11">
        <f t="shared" si="5454"/>
        <v>0</v>
      </c>
      <c r="Y3919" s="11">
        <f t="shared" si="5454"/>
        <v>0</v>
      </c>
      <c r="Z3919" s="11">
        <f t="shared" si="5454"/>
        <v>0</v>
      </c>
      <c r="AA3919" s="11">
        <f t="shared" si="5454"/>
        <v>0</v>
      </c>
      <c r="AB3919" s="11">
        <v>0</v>
      </c>
      <c r="AC3919" s="11">
        <v>10700</v>
      </c>
      <c r="AD3919" s="11">
        <f t="shared" ref="AD3919:AV3919" si="5455">SUM(AD3920)</f>
        <v>0</v>
      </c>
      <c r="AE3919" s="11">
        <f t="shared" si="5455"/>
        <v>0</v>
      </c>
      <c r="AF3919" s="11">
        <f t="shared" si="5455"/>
        <v>0</v>
      </c>
      <c r="AG3919" s="11">
        <f t="shared" si="5455"/>
        <v>0</v>
      </c>
      <c r="AH3919" s="11">
        <f t="shared" si="5455"/>
        <v>0</v>
      </c>
      <c r="AI3919" s="11">
        <f t="shared" si="5455"/>
        <v>0</v>
      </c>
      <c r="AJ3919" s="11">
        <f t="shared" si="5455"/>
        <v>0</v>
      </c>
      <c r="AK3919" s="11">
        <f t="shared" si="5455"/>
        <v>0</v>
      </c>
      <c r="AL3919" s="11">
        <f t="shared" si="5455"/>
        <v>0</v>
      </c>
      <c r="AM3919" s="11">
        <f t="shared" si="5455"/>
        <v>0</v>
      </c>
      <c r="AN3919" s="11">
        <f t="shared" si="5455"/>
        <v>0</v>
      </c>
      <c r="AO3919" s="11">
        <f t="shared" si="5455"/>
        <v>0</v>
      </c>
      <c r="AP3919" s="11">
        <f t="shared" si="5455"/>
        <v>0</v>
      </c>
      <c r="AQ3919" s="11">
        <f t="shared" si="5455"/>
        <v>0</v>
      </c>
      <c r="AR3919" s="11">
        <f t="shared" si="5455"/>
        <v>0</v>
      </c>
      <c r="AS3919" s="11">
        <f t="shared" si="5455"/>
        <v>0</v>
      </c>
      <c r="AT3919" s="11">
        <f t="shared" si="5455"/>
        <v>0</v>
      </c>
      <c r="AU3919" s="11">
        <f t="shared" si="5455"/>
        <v>0</v>
      </c>
      <c r="AV3919" s="11">
        <f t="shared" si="5455"/>
        <v>0</v>
      </c>
      <c r="AW3919" s="11">
        <v>0</v>
      </c>
      <c r="AX3919" s="11">
        <v>0</v>
      </c>
      <c r="AY3919" s="11">
        <f t="shared" ref="AY3919:BQ3919" si="5456">SUM(AY3920)</f>
        <v>0</v>
      </c>
      <c r="AZ3919" s="11">
        <f t="shared" si="5456"/>
        <v>0</v>
      </c>
      <c r="BA3919" s="11">
        <f t="shared" si="5456"/>
        <v>0</v>
      </c>
      <c r="BB3919" s="11">
        <f t="shared" si="5456"/>
        <v>0</v>
      </c>
      <c r="BC3919" s="11">
        <f t="shared" si="5456"/>
        <v>0</v>
      </c>
      <c r="BD3919" s="11">
        <f t="shared" si="5456"/>
        <v>0</v>
      </c>
      <c r="BE3919" s="11">
        <f t="shared" si="5456"/>
        <v>0</v>
      </c>
      <c r="BF3919" s="11">
        <f t="shared" si="5456"/>
        <v>0</v>
      </c>
      <c r="BG3919" s="11">
        <f t="shared" si="5456"/>
        <v>0</v>
      </c>
      <c r="BH3919" s="11">
        <f t="shared" si="5456"/>
        <v>0</v>
      </c>
      <c r="BI3919" s="11">
        <f t="shared" si="5456"/>
        <v>0</v>
      </c>
      <c r="BJ3919" s="11">
        <f t="shared" si="5456"/>
        <v>0</v>
      </c>
      <c r="BK3919" s="11">
        <f t="shared" si="5456"/>
        <v>0</v>
      </c>
      <c r="BL3919" s="11">
        <f t="shared" si="5456"/>
        <v>0</v>
      </c>
      <c r="BM3919" s="11">
        <f t="shared" si="5456"/>
        <v>0</v>
      </c>
      <c r="BN3919" s="11">
        <f t="shared" si="5456"/>
        <v>0</v>
      </c>
      <c r="BO3919" s="11">
        <f t="shared" si="5456"/>
        <v>0</v>
      </c>
      <c r="BP3919" s="11">
        <f t="shared" si="5456"/>
        <v>0</v>
      </c>
      <c r="BQ3919" s="11">
        <f t="shared" si="5456"/>
        <v>0</v>
      </c>
      <c r="BR3919" s="11">
        <v>0</v>
      </c>
      <c r="BS3919" s="11">
        <v>0</v>
      </c>
    </row>
    <row r="3920" spans="1:71" x14ac:dyDescent="0.25">
      <c r="A3920" s="4" t="s">
        <v>915</v>
      </c>
      <c r="B3920" s="4" t="s">
        <v>75</v>
      </c>
      <c r="C3920" s="4" t="s">
        <v>1607</v>
      </c>
      <c r="D3920" s="65" t="s">
        <v>1608</v>
      </c>
      <c r="E3920" s="64" t="s">
        <v>65</v>
      </c>
      <c r="F3920" s="64" t="s">
        <v>1</v>
      </c>
      <c r="G3920" s="2" t="s">
        <v>1</v>
      </c>
      <c r="H3920" s="2" t="s">
        <v>66</v>
      </c>
      <c r="I3920" s="12">
        <f t="shared" ref="I3920:AA3920" si="5457">SUM(I3921:I3922)</f>
        <v>10700</v>
      </c>
      <c r="J3920" s="12">
        <f t="shared" si="5457"/>
        <v>0</v>
      </c>
      <c r="K3920" s="12">
        <f t="shared" si="5457"/>
        <v>0</v>
      </c>
      <c r="L3920" s="12">
        <f t="shared" si="5457"/>
        <v>0</v>
      </c>
      <c r="M3920" s="12">
        <f t="shared" si="5457"/>
        <v>0</v>
      </c>
      <c r="N3920" s="12">
        <f t="shared" si="5457"/>
        <v>0</v>
      </c>
      <c r="O3920" s="12">
        <f t="shared" ref="O3920" si="5458">SUM(O3921:O3922)</f>
        <v>10700</v>
      </c>
      <c r="P3920" s="12">
        <f t="shared" si="5457"/>
        <v>0</v>
      </c>
      <c r="Q3920" s="12">
        <f t="shared" si="5457"/>
        <v>0</v>
      </c>
      <c r="R3920" s="12">
        <f t="shared" si="5457"/>
        <v>0</v>
      </c>
      <c r="S3920" s="12">
        <f t="shared" si="5457"/>
        <v>0</v>
      </c>
      <c r="T3920" s="12">
        <f t="shared" si="5457"/>
        <v>0</v>
      </c>
      <c r="U3920" s="12">
        <f t="shared" si="5457"/>
        <v>0</v>
      </c>
      <c r="V3920" s="12">
        <f t="shared" si="5457"/>
        <v>0</v>
      </c>
      <c r="W3920" s="12">
        <f t="shared" si="5457"/>
        <v>0</v>
      </c>
      <c r="X3920" s="12">
        <f t="shared" si="5457"/>
        <v>0</v>
      </c>
      <c r="Y3920" s="12">
        <f t="shared" si="5457"/>
        <v>0</v>
      </c>
      <c r="Z3920" s="12">
        <f t="shared" si="5457"/>
        <v>0</v>
      </c>
      <c r="AA3920" s="12">
        <f t="shared" si="5457"/>
        <v>0</v>
      </c>
      <c r="AB3920" s="12">
        <v>0</v>
      </c>
      <c r="AC3920" s="12">
        <v>10700</v>
      </c>
      <c r="AD3920" s="12">
        <f t="shared" ref="AD3920:AV3920" si="5459">SUM(AD3921:AD3922)</f>
        <v>0</v>
      </c>
      <c r="AE3920" s="12">
        <f t="shared" si="5459"/>
        <v>0</v>
      </c>
      <c r="AF3920" s="12">
        <f t="shared" si="5459"/>
        <v>0</v>
      </c>
      <c r="AG3920" s="12">
        <f t="shared" si="5459"/>
        <v>0</v>
      </c>
      <c r="AH3920" s="12">
        <f t="shared" si="5459"/>
        <v>0</v>
      </c>
      <c r="AI3920" s="12">
        <f t="shared" si="5459"/>
        <v>0</v>
      </c>
      <c r="AJ3920" s="12">
        <f t="shared" ref="AJ3920" si="5460">SUM(AJ3921:AJ3922)</f>
        <v>0</v>
      </c>
      <c r="AK3920" s="12">
        <f t="shared" si="5459"/>
        <v>0</v>
      </c>
      <c r="AL3920" s="12">
        <f t="shared" si="5459"/>
        <v>0</v>
      </c>
      <c r="AM3920" s="12">
        <f t="shared" si="5459"/>
        <v>0</v>
      </c>
      <c r="AN3920" s="12">
        <f t="shared" si="5459"/>
        <v>0</v>
      </c>
      <c r="AO3920" s="12">
        <f t="shared" si="5459"/>
        <v>0</v>
      </c>
      <c r="AP3920" s="12">
        <f t="shared" si="5459"/>
        <v>0</v>
      </c>
      <c r="AQ3920" s="12">
        <f t="shared" si="5459"/>
        <v>0</v>
      </c>
      <c r="AR3920" s="12">
        <f t="shared" si="5459"/>
        <v>0</v>
      </c>
      <c r="AS3920" s="12">
        <f t="shared" si="5459"/>
        <v>0</v>
      </c>
      <c r="AT3920" s="12">
        <f t="shared" si="5459"/>
        <v>0</v>
      </c>
      <c r="AU3920" s="12">
        <f t="shared" si="5459"/>
        <v>0</v>
      </c>
      <c r="AV3920" s="12">
        <f t="shared" si="5459"/>
        <v>0</v>
      </c>
      <c r="AW3920" s="12">
        <v>0</v>
      </c>
      <c r="AX3920" s="12">
        <v>0</v>
      </c>
      <c r="AY3920" s="12">
        <f t="shared" ref="AY3920:BQ3920" si="5461">SUM(AY3921:AY3922)</f>
        <v>0</v>
      </c>
      <c r="AZ3920" s="12">
        <f t="shared" si="5461"/>
        <v>0</v>
      </c>
      <c r="BA3920" s="12">
        <f t="shared" si="5461"/>
        <v>0</v>
      </c>
      <c r="BB3920" s="12">
        <f t="shared" si="5461"/>
        <v>0</v>
      </c>
      <c r="BC3920" s="12">
        <f t="shared" si="5461"/>
        <v>0</v>
      </c>
      <c r="BD3920" s="12">
        <f t="shared" si="5461"/>
        <v>0</v>
      </c>
      <c r="BE3920" s="12">
        <f t="shared" ref="BE3920" si="5462">SUM(BE3921:BE3922)</f>
        <v>0</v>
      </c>
      <c r="BF3920" s="12">
        <f t="shared" si="5461"/>
        <v>0</v>
      </c>
      <c r="BG3920" s="12">
        <f t="shared" si="5461"/>
        <v>0</v>
      </c>
      <c r="BH3920" s="12">
        <f t="shared" si="5461"/>
        <v>0</v>
      </c>
      <c r="BI3920" s="12">
        <f t="shared" si="5461"/>
        <v>0</v>
      </c>
      <c r="BJ3920" s="12">
        <f t="shared" si="5461"/>
        <v>0</v>
      </c>
      <c r="BK3920" s="12">
        <f t="shared" si="5461"/>
        <v>0</v>
      </c>
      <c r="BL3920" s="12">
        <f t="shared" si="5461"/>
        <v>0</v>
      </c>
      <c r="BM3920" s="12">
        <f t="shared" si="5461"/>
        <v>0</v>
      </c>
      <c r="BN3920" s="12">
        <f t="shared" si="5461"/>
        <v>0</v>
      </c>
      <c r="BO3920" s="12">
        <f t="shared" si="5461"/>
        <v>0</v>
      </c>
      <c r="BP3920" s="12">
        <f t="shared" si="5461"/>
        <v>0</v>
      </c>
      <c r="BQ3920" s="12">
        <f t="shared" si="5461"/>
        <v>0</v>
      </c>
      <c r="BR3920" s="12">
        <v>0</v>
      </c>
      <c r="BS3920" s="12">
        <v>0</v>
      </c>
    </row>
    <row r="3921" spans="1:71" x14ac:dyDescent="0.25">
      <c r="A3921" s="4" t="s">
        <v>915</v>
      </c>
      <c r="B3921" s="4" t="s">
        <v>75</v>
      </c>
      <c r="C3921" s="4" t="s">
        <v>1607</v>
      </c>
      <c r="D3921" s="65" t="s">
        <v>1608</v>
      </c>
      <c r="E3921" s="75">
        <v>8213</v>
      </c>
      <c r="F3921" s="65"/>
      <c r="G3921" s="61" t="s">
        <v>1894</v>
      </c>
      <c r="H3921" s="13" t="s">
        <v>68</v>
      </c>
      <c r="I3921" s="14">
        <v>10700</v>
      </c>
      <c r="J3921" s="14"/>
      <c r="K3921" s="14"/>
      <c r="L3921" s="14"/>
      <c r="M3921" s="14"/>
      <c r="N3921" s="14"/>
      <c r="O3921" s="14">
        <f t="shared" si="5388"/>
        <v>10700</v>
      </c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>
        <v>0</v>
      </c>
      <c r="AC3921" s="14">
        <v>10700</v>
      </c>
      <c r="AD3921" s="14">
        <v>0</v>
      </c>
      <c r="AE3921" s="14"/>
      <c r="AF3921" s="14"/>
      <c r="AG3921" s="14"/>
      <c r="AH3921" s="14"/>
      <c r="AI3921" s="14"/>
      <c r="AJ3921" s="14">
        <f t="shared" si="5389"/>
        <v>0</v>
      </c>
      <c r="AK3921" s="14"/>
      <c r="AL3921" s="14"/>
      <c r="AM3921" s="14"/>
      <c r="AN3921" s="14"/>
      <c r="AO3921" s="14"/>
      <c r="AP3921" s="14"/>
      <c r="AQ3921" s="14"/>
      <c r="AR3921" s="14"/>
      <c r="AS3921" s="14"/>
      <c r="AT3921" s="14"/>
      <c r="AU3921" s="14"/>
      <c r="AV3921" s="14"/>
      <c r="AW3921" s="14">
        <v>0</v>
      </c>
      <c r="AX3921" s="14">
        <v>0</v>
      </c>
      <c r="AY3921" s="14">
        <v>0</v>
      </c>
      <c r="AZ3921" s="14"/>
      <c r="BA3921" s="14"/>
      <c r="BB3921" s="14"/>
      <c r="BC3921" s="14"/>
      <c r="BD3921" s="14"/>
      <c r="BE3921" s="14">
        <f t="shared" si="5390"/>
        <v>0</v>
      </c>
      <c r="BF3921" s="14"/>
      <c r="BG3921" s="14"/>
      <c r="BH3921" s="14"/>
      <c r="BI3921" s="14"/>
      <c r="BJ3921" s="14"/>
      <c r="BK3921" s="14"/>
      <c r="BL3921" s="14"/>
      <c r="BM3921" s="14"/>
      <c r="BN3921" s="14"/>
      <c r="BO3921" s="14"/>
      <c r="BP3921" s="14"/>
      <c r="BQ3921" s="14"/>
      <c r="BR3921" s="14">
        <v>0</v>
      </c>
      <c r="BS3921" s="14">
        <v>0</v>
      </c>
    </row>
    <row r="3922" spans="1:71" x14ac:dyDescent="0.25">
      <c r="A3922" s="4" t="s">
        <v>915</v>
      </c>
      <c r="B3922" s="4" t="s">
        <v>75</v>
      </c>
      <c r="C3922" s="4" t="s">
        <v>1607</v>
      </c>
      <c r="D3922" s="65" t="s">
        <v>1608</v>
      </c>
      <c r="E3922" s="75">
        <v>8216</v>
      </c>
      <c r="F3922" s="65"/>
      <c r="G3922" s="61" t="s">
        <v>1894</v>
      </c>
      <c r="H3922" s="13" t="s">
        <v>306</v>
      </c>
      <c r="I3922" s="14">
        <v>0</v>
      </c>
      <c r="J3922" s="14"/>
      <c r="K3922" s="14"/>
      <c r="L3922" s="14"/>
      <c r="M3922" s="14"/>
      <c r="N3922" s="14"/>
      <c r="O3922" s="14">
        <f t="shared" si="5388"/>
        <v>0</v>
      </c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>
        <v>0</v>
      </c>
      <c r="AC3922" s="14">
        <v>0</v>
      </c>
      <c r="AD3922" s="14">
        <v>0</v>
      </c>
      <c r="AE3922" s="14"/>
      <c r="AF3922" s="14"/>
      <c r="AG3922" s="14"/>
      <c r="AH3922" s="14"/>
      <c r="AI3922" s="14"/>
      <c r="AJ3922" s="14">
        <f t="shared" si="5389"/>
        <v>0</v>
      </c>
      <c r="AK3922" s="14"/>
      <c r="AL3922" s="14"/>
      <c r="AM3922" s="14"/>
      <c r="AN3922" s="14"/>
      <c r="AO3922" s="14"/>
      <c r="AP3922" s="14"/>
      <c r="AQ3922" s="14"/>
      <c r="AR3922" s="14"/>
      <c r="AS3922" s="14"/>
      <c r="AT3922" s="14"/>
      <c r="AU3922" s="14"/>
      <c r="AV3922" s="14"/>
      <c r="AW3922" s="14">
        <v>0</v>
      </c>
      <c r="AX3922" s="14">
        <v>0</v>
      </c>
      <c r="AY3922" s="14">
        <v>0</v>
      </c>
      <c r="AZ3922" s="14"/>
      <c r="BA3922" s="14"/>
      <c r="BB3922" s="14"/>
      <c r="BC3922" s="14"/>
      <c r="BD3922" s="14"/>
      <c r="BE3922" s="14">
        <f t="shared" si="5390"/>
        <v>0</v>
      </c>
      <c r="BF3922" s="14"/>
      <c r="BG3922" s="14"/>
      <c r="BH3922" s="14"/>
      <c r="BI3922" s="14"/>
      <c r="BJ3922" s="14"/>
      <c r="BK3922" s="14"/>
      <c r="BL3922" s="14"/>
      <c r="BM3922" s="14"/>
      <c r="BN3922" s="14"/>
      <c r="BO3922" s="14"/>
      <c r="BP3922" s="14"/>
      <c r="BQ3922" s="14"/>
      <c r="BR3922" s="14">
        <v>0</v>
      </c>
      <c r="BS3922" s="14">
        <v>0</v>
      </c>
    </row>
    <row r="3923" spans="1:71" x14ac:dyDescent="0.25">
      <c r="A3923" s="13" t="s">
        <v>1</v>
      </c>
      <c r="B3923" s="13" t="s">
        <v>1</v>
      </c>
      <c r="C3923" s="13" t="s">
        <v>1</v>
      </c>
      <c r="D3923" s="60" t="s">
        <v>1</v>
      </c>
      <c r="E3923" s="60" t="s">
        <v>1</v>
      </c>
      <c r="F3923" s="60" t="s">
        <v>1</v>
      </c>
      <c r="G3923" s="13" t="s">
        <v>1</v>
      </c>
      <c r="H3923" s="10" t="s">
        <v>1617</v>
      </c>
      <c r="I3923" s="11">
        <f t="shared" ref="I3923:AA3923" si="5463">SUM(I3894,I3916,I3919)</f>
        <v>114300</v>
      </c>
      <c r="J3923" s="11">
        <f t="shared" si="5463"/>
        <v>0</v>
      </c>
      <c r="K3923" s="11">
        <f t="shared" si="5463"/>
        <v>0</v>
      </c>
      <c r="L3923" s="11">
        <f t="shared" si="5463"/>
        <v>0</v>
      </c>
      <c r="M3923" s="11">
        <f t="shared" si="5463"/>
        <v>0</v>
      </c>
      <c r="N3923" s="11">
        <f t="shared" si="5463"/>
        <v>0</v>
      </c>
      <c r="O3923" s="11">
        <f t="shared" si="5463"/>
        <v>114300</v>
      </c>
      <c r="P3923" s="11">
        <f t="shared" si="5463"/>
        <v>0</v>
      </c>
      <c r="Q3923" s="11">
        <f t="shared" si="5463"/>
        <v>10740</v>
      </c>
      <c r="R3923" s="11">
        <f t="shared" si="5463"/>
        <v>9080</v>
      </c>
      <c r="S3923" s="11">
        <f t="shared" si="5463"/>
        <v>0</v>
      </c>
      <c r="T3923" s="11">
        <f t="shared" si="5463"/>
        <v>0</v>
      </c>
      <c r="U3923" s="11">
        <f t="shared" si="5463"/>
        <v>0</v>
      </c>
      <c r="V3923" s="11">
        <f t="shared" si="5463"/>
        <v>0</v>
      </c>
      <c r="W3923" s="11">
        <f t="shared" si="5463"/>
        <v>0</v>
      </c>
      <c r="X3923" s="11">
        <f t="shared" si="5463"/>
        <v>0</v>
      </c>
      <c r="Y3923" s="11">
        <f t="shared" si="5463"/>
        <v>0</v>
      </c>
      <c r="Z3923" s="11">
        <f t="shared" si="5463"/>
        <v>0</v>
      </c>
      <c r="AA3923" s="11">
        <f t="shared" si="5463"/>
        <v>0</v>
      </c>
      <c r="AB3923" s="11">
        <v>19820</v>
      </c>
      <c r="AC3923" s="11">
        <v>94480</v>
      </c>
      <c r="AD3923" s="11">
        <f t="shared" ref="AD3923:AV3923" si="5464">SUM(AD3894,AD3916,AD3919)</f>
        <v>0</v>
      </c>
      <c r="AE3923" s="11">
        <f t="shared" si="5464"/>
        <v>0</v>
      </c>
      <c r="AF3923" s="11">
        <f t="shared" si="5464"/>
        <v>0</v>
      </c>
      <c r="AG3923" s="11">
        <f t="shared" si="5464"/>
        <v>0</v>
      </c>
      <c r="AH3923" s="11">
        <f t="shared" si="5464"/>
        <v>0</v>
      </c>
      <c r="AI3923" s="11">
        <f t="shared" si="5464"/>
        <v>0</v>
      </c>
      <c r="AJ3923" s="11">
        <f t="shared" si="5464"/>
        <v>0</v>
      </c>
      <c r="AK3923" s="11">
        <f t="shared" si="5464"/>
        <v>0</v>
      </c>
      <c r="AL3923" s="11">
        <f t="shared" si="5464"/>
        <v>0</v>
      </c>
      <c r="AM3923" s="11">
        <f t="shared" si="5464"/>
        <v>0</v>
      </c>
      <c r="AN3923" s="11">
        <f t="shared" si="5464"/>
        <v>0</v>
      </c>
      <c r="AO3923" s="11">
        <f t="shared" si="5464"/>
        <v>0</v>
      </c>
      <c r="AP3923" s="11">
        <f t="shared" si="5464"/>
        <v>0</v>
      </c>
      <c r="AQ3923" s="11">
        <f t="shared" si="5464"/>
        <v>0</v>
      </c>
      <c r="AR3923" s="11">
        <f t="shared" si="5464"/>
        <v>0</v>
      </c>
      <c r="AS3923" s="11">
        <f t="shared" si="5464"/>
        <v>0</v>
      </c>
      <c r="AT3923" s="11">
        <f t="shared" si="5464"/>
        <v>0</v>
      </c>
      <c r="AU3923" s="11">
        <f t="shared" si="5464"/>
        <v>0</v>
      </c>
      <c r="AV3923" s="11">
        <f t="shared" si="5464"/>
        <v>0</v>
      </c>
      <c r="AW3923" s="11">
        <v>0</v>
      </c>
      <c r="AX3923" s="11">
        <v>0</v>
      </c>
      <c r="AY3923" s="11">
        <f t="shared" ref="AY3923:BQ3923" si="5465">SUM(AY3894,AY3916,AY3919)</f>
        <v>0</v>
      </c>
      <c r="AZ3923" s="11">
        <f t="shared" si="5465"/>
        <v>0</v>
      </c>
      <c r="BA3923" s="11">
        <f t="shared" si="5465"/>
        <v>0</v>
      </c>
      <c r="BB3923" s="11">
        <f t="shared" si="5465"/>
        <v>0</v>
      </c>
      <c r="BC3923" s="11">
        <f t="shared" si="5465"/>
        <v>0</v>
      </c>
      <c r="BD3923" s="11">
        <f t="shared" si="5465"/>
        <v>0</v>
      </c>
      <c r="BE3923" s="11">
        <f t="shared" si="5465"/>
        <v>0</v>
      </c>
      <c r="BF3923" s="11">
        <f t="shared" si="5465"/>
        <v>0</v>
      </c>
      <c r="BG3923" s="11">
        <f t="shared" si="5465"/>
        <v>0</v>
      </c>
      <c r="BH3923" s="11">
        <f t="shared" si="5465"/>
        <v>0</v>
      </c>
      <c r="BI3923" s="11">
        <f t="shared" si="5465"/>
        <v>0</v>
      </c>
      <c r="BJ3923" s="11">
        <f t="shared" si="5465"/>
        <v>0</v>
      </c>
      <c r="BK3923" s="11">
        <f t="shared" si="5465"/>
        <v>0</v>
      </c>
      <c r="BL3923" s="11">
        <f t="shared" si="5465"/>
        <v>0</v>
      </c>
      <c r="BM3923" s="11">
        <f t="shared" si="5465"/>
        <v>0</v>
      </c>
      <c r="BN3923" s="11">
        <f t="shared" si="5465"/>
        <v>0</v>
      </c>
      <c r="BO3923" s="11">
        <f t="shared" si="5465"/>
        <v>0</v>
      </c>
      <c r="BP3923" s="11">
        <f t="shared" si="5465"/>
        <v>0</v>
      </c>
      <c r="BQ3923" s="11">
        <f t="shared" si="5465"/>
        <v>0</v>
      </c>
      <c r="BR3923" s="11">
        <v>0</v>
      </c>
      <c r="BS3923" s="11">
        <v>0</v>
      </c>
    </row>
    <row r="3924" spans="1:71" ht="15.75" thickBot="1" x14ac:dyDescent="0.3">
      <c r="A3924" s="13" t="s">
        <v>1</v>
      </c>
      <c r="B3924" s="13" t="s">
        <v>1</v>
      </c>
      <c r="C3924" s="13" t="s">
        <v>1</v>
      </c>
      <c r="D3924" s="60" t="s">
        <v>1</v>
      </c>
      <c r="E3924" s="60" t="s">
        <v>1</v>
      </c>
      <c r="F3924" s="60" t="s">
        <v>1</v>
      </c>
      <c r="G3924" s="13" t="s">
        <v>1</v>
      </c>
      <c r="H3924" s="2" t="s">
        <v>70</v>
      </c>
      <c r="I3924" s="13" t="s">
        <v>1</v>
      </c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>
        <v>0</v>
      </c>
      <c r="AC3924" s="13">
        <v>0</v>
      </c>
      <c r="AD3924" s="13" t="s">
        <v>1</v>
      </c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  <c r="AW3924" s="13">
        <v>0</v>
      </c>
      <c r="AX3924" s="13">
        <v>0</v>
      </c>
      <c r="AY3924" s="13" t="s">
        <v>1</v>
      </c>
      <c r="AZ3924" s="13"/>
      <c r="BA3924" s="13"/>
      <c r="BB3924" s="13"/>
      <c r="BC3924" s="13"/>
      <c r="BD3924" s="13"/>
      <c r="BE3924" s="13"/>
      <c r="BF3924" s="13"/>
      <c r="BG3924" s="13"/>
      <c r="BH3924" s="13"/>
      <c r="BI3924" s="13"/>
      <c r="BJ3924" s="13"/>
      <c r="BK3924" s="13"/>
      <c r="BL3924" s="13"/>
      <c r="BM3924" s="13"/>
      <c r="BN3924" s="13"/>
      <c r="BO3924" s="13"/>
      <c r="BP3924" s="13"/>
      <c r="BQ3924" s="13"/>
      <c r="BR3924" s="13">
        <v>0</v>
      </c>
      <c r="BS3924" s="13">
        <v>0</v>
      </c>
    </row>
    <row r="3925" spans="1:71" ht="69.75" customHeight="1" thickBot="1" x14ac:dyDescent="0.3">
      <c r="A3925" s="110" t="s">
        <v>1</v>
      </c>
      <c r="B3925" s="110" t="s">
        <v>1</v>
      </c>
      <c r="C3925" s="110" t="s">
        <v>1</v>
      </c>
      <c r="D3925" s="113" t="s">
        <v>1</v>
      </c>
      <c r="E3925" s="113" t="s">
        <v>1</v>
      </c>
      <c r="F3925" s="113" t="s">
        <v>1</v>
      </c>
      <c r="G3925" s="116" t="s">
        <v>1</v>
      </c>
      <c r="H3925" s="5" t="s">
        <v>71</v>
      </c>
      <c r="I3925" s="57" t="s">
        <v>11</v>
      </c>
      <c r="J3925" s="57" t="s">
        <v>1831</v>
      </c>
      <c r="K3925" s="57" t="s">
        <v>1784</v>
      </c>
      <c r="L3925" s="57" t="s">
        <v>1817</v>
      </c>
      <c r="M3925" s="57" t="s">
        <v>1818</v>
      </c>
      <c r="N3925" s="57" t="s">
        <v>1819</v>
      </c>
      <c r="O3925" s="57" t="s">
        <v>1835</v>
      </c>
      <c r="P3925" s="57" t="s">
        <v>1832</v>
      </c>
      <c r="Q3925" s="57" t="s">
        <v>1820</v>
      </c>
      <c r="R3925" s="57" t="s">
        <v>1821</v>
      </c>
      <c r="S3925" s="57" t="s">
        <v>1822</v>
      </c>
      <c r="T3925" s="57" t="s">
        <v>1823</v>
      </c>
      <c r="U3925" s="57" t="s">
        <v>1824</v>
      </c>
      <c r="V3925" s="57" t="s">
        <v>1825</v>
      </c>
      <c r="W3925" s="57" t="s">
        <v>1833</v>
      </c>
      <c r="X3925" s="57" t="s">
        <v>1834</v>
      </c>
      <c r="Y3925" s="57" t="s">
        <v>1826</v>
      </c>
      <c r="Z3925" s="57" t="s">
        <v>1827</v>
      </c>
      <c r="AA3925" s="57" t="s">
        <v>1828</v>
      </c>
      <c r="AB3925" s="57" t="s">
        <v>1829</v>
      </c>
      <c r="AC3925" s="57" t="s">
        <v>1830</v>
      </c>
      <c r="AD3925" s="58" t="s">
        <v>12</v>
      </c>
      <c r="AE3925" s="58" t="s">
        <v>1831</v>
      </c>
      <c r="AF3925" s="58" t="s">
        <v>1784</v>
      </c>
      <c r="AG3925" s="58" t="s">
        <v>1817</v>
      </c>
      <c r="AH3925" s="58" t="s">
        <v>1818</v>
      </c>
      <c r="AI3925" s="58" t="s">
        <v>1819</v>
      </c>
      <c r="AJ3925" s="58" t="s">
        <v>1836</v>
      </c>
      <c r="AK3925" s="58" t="s">
        <v>1832</v>
      </c>
      <c r="AL3925" s="58" t="s">
        <v>1820</v>
      </c>
      <c r="AM3925" s="58" t="s">
        <v>1821</v>
      </c>
      <c r="AN3925" s="58" t="s">
        <v>1822</v>
      </c>
      <c r="AO3925" s="58" t="s">
        <v>1823</v>
      </c>
      <c r="AP3925" s="58" t="s">
        <v>1824</v>
      </c>
      <c r="AQ3925" s="58" t="s">
        <v>1825</v>
      </c>
      <c r="AR3925" s="58" t="s">
        <v>1833</v>
      </c>
      <c r="AS3925" s="58" t="s">
        <v>1834</v>
      </c>
      <c r="AT3925" s="58" t="s">
        <v>1826</v>
      </c>
      <c r="AU3925" s="58" t="s">
        <v>1827</v>
      </c>
      <c r="AV3925" s="58" t="s">
        <v>1828</v>
      </c>
      <c r="AW3925" s="58" t="s">
        <v>1829</v>
      </c>
      <c r="AX3925" s="58" t="s">
        <v>1830</v>
      </c>
      <c r="AY3925" s="59" t="s">
        <v>13</v>
      </c>
      <c r="AZ3925" s="59" t="s">
        <v>1831</v>
      </c>
      <c r="BA3925" s="59" t="s">
        <v>1784</v>
      </c>
      <c r="BB3925" s="59" t="s">
        <v>1817</v>
      </c>
      <c r="BC3925" s="59" t="s">
        <v>1818</v>
      </c>
      <c r="BD3925" s="59" t="s">
        <v>1819</v>
      </c>
      <c r="BE3925" s="59" t="s">
        <v>1837</v>
      </c>
      <c r="BF3925" s="59" t="s">
        <v>1832</v>
      </c>
      <c r="BG3925" s="59" t="s">
        <v>1820</v>
      </c>
      <c r="BH3925" s="59" t="s">
        <v>1821</v>
      </c>
      <c r="BI3925" s="59" t="s">
        <v>1822</v>
      </c>
      <c r="BJ3925" s="59" t="s">
        <v>1823</v>
      </c>
      <c r="BK3925" s="59" t="s">
        <v>1824</v>
      </c>
      <c r="BL3925" s="59" t="s">
        <v>1825</v>
      </c>
      <c r="BM3925" s="59" t="s">
        <v>1833</v>
      </c>
      <c r="BN3925" s="59" t="s">
        <v>1834</v>
      </c>
      <c r="BO3925" s="59" t="s">
        <v>1826</v>
      </c>
      <c r="BP3925" s="59" t="s">
        <v>1827</v>
      </c>
      <c r="BQ3925" s="59" t="s">
        <v>1828</v>
      </c>
      <c r="BR3925" s="59" t="s">
        <v>1829</v>
      </c>
      <c r="BS3925" s="59" t="s">
        <v>1830</v>
      </c>
    </row>
    <row r="3926" spans="1:71" x14ac:dyDescent="0.25">
      <c r="A3926" s="111"/>
      <c r="B3926" s="111"/>
      <c r="C3926" s="111"/>
      <c r="D3926" s="114"/>
      <c r="E3926" s="114"/>
      <c r="F3926" s="114"/>
      <c r="G3926" s="117"/>
      <c r="H3926" s="15" t="s">
        <v>1</v>
      </c>
      <c r="I3926" s="9">
        <v>1</v>
      </c>
      <c r="J3926" s="9">
        <v>2</v>
      </c>
      <c r="K3926" s="9">
        <v>3</v>
      </c>
      <c r="L3926" s="9">
        <v>4</v>
      </c>
      <c r="M3926" s="9">
        <v>5</v>
      </c>
      <c r="N3926" s="9">
        <v>6</v>
      </c>
      <c r="O3926" s="9">
        <v>7</v>
      </c>
      <c r="P3926" s="9">
        <v>8</v>
      </c>
      <c r="Q3926" s="9">
        <v>9</v>
      </c>
      <c r="R3926" s="9">
        <v>10</v>
      </c>
      <c r="S3926" s="9">
        <v>11</v>
      </c>
      <c r="T3926" s="9">
        <v>12</v>
      </c>
      <c r="U3926" s="9">
        <v>13</v>
      </c>
      <c r="V3926" s="9">
        <v>14</v>
      </c>
      <c r="W3926" s="9">
        <v>15</v>
      </c>
      <c r="X3926" s="9">
        <v>16</v>
      </c>
      <c r="Y3926" s="9">
        <v>17</v>
      </c>
      <c r="Z3926" s="9">
        <v>18</v>
      </c>
      <c r="AA3926" s="9">
        <v>19</v>
      </c>
      <c r="AB3926" s="9">
        <v>20</v>
      </c>
      <c r="AC3926" s="9">
        <v>21</v>
      </c>
      <c r="AD3926" s="9">
        <v>1</v>
      </c>
      <c r="AE3926" s="9">
        <v>2</v>
      </c>
      <c r="AF3926" s="9">
        <v>3</v>
      </c>
      <c r="AG3926" s="9">
        <v>4</v>
      </c>
      <c r="AH3926" s="9">
        <v>5</v>
      </c>
      <c r="AI3926" s="9">
        <v>6</v>
      </c>
      <c r="AJ3926" s="9">
        <v>7</v>
      </c>
      <c r="AK3926" s="9">
        <v>8</v>
      </c>
      <c r="AL3926" s="9">
        <v>9</v>
      </c>
      <c r="AM3926" s="9">
        <v>10</v>
      </c>
      <c r="AN3926" s="9">
        <v>11</v>
      </c>
      <c r="AO3926" s="9">
        <v>12</v>
      </c>
      <c r="AP3926" s="9">
        <v>13</v>
      </c>
      <c r="AQ3926" s="9">
        <v>14</v>
      </c>
      <c r="AR3926" s="9">
        <v>15</v>
      </c>
      <c r="AS3926" s="9">
        <v>16</v>
      </c>
      <c r="AT3926" s="9">
        <v>17</v>
      </c>
      <c r="AU3926" s="9">
        <v>18</v>
      </c>
      <c r="AV3926" s="9">
        <v>19</v>
      </c>
      <c r="AW3926" s="9">
        <v>20</v>
      </c>
      <c r="AX3926" s="9">
        <v>21</v>
      </c>
      <c r="AY3926" s="9">
        <v>1</v>
      </c>
      <c r="AZ3926" s="9">
        <v>2</v>
      </c>
      <c r="BA3926" s="9">
        <v>3</v>
      </c>
      <c r="BB3926" s="9">
        <v>4</v>
      </c>
      <c r="BC3926" s="9">
        <v>5</v>
      </c>
      <c r="BD3926" s="9">
        <v>6</v>
      </c>
      <c r="BE3926" s="9">
        <v>7</v>
      </c>
      <c r="BF3926" s="9">
        <v>8</v>
      </c>
      <c r="BG3926" s="9">
        <v>9</v>
      </c>
      <c r="BH3926" s="9">
        <v>10</v>
      </c>
      <c r="BI3926" s="9">
        <v>11</v>
      </c>
      <c r="BJ3926" s="9">
        <v>12</v>
      </c>
      <c r="BK3926" s="9">
        <v>13</v>
      </c>
      <c r="BL3926" s="9">
        <v>14</v>
      </c>
      <c r="BM3926" s="9">
        <v>15</v>
      </c>
      <c r="BN3926" s="9">
        <v>16</v>
      </c>
      <c r="BO3926" s="9">
        <v>17</v>
      </c>
      <c r="BP3926" s="9">
        <v>18</v>
      </c>
      <c r="BQ3926" s="9">
        <v>19</v>
      </c>
      <c r="BR3926" s="9">
        <v>20</v>
      </c>
      <c r="BS3926" s="9">
        <v>21</v>
      </c>
    </row>
    <row r="3927" spans="1:71" x14ac:dyDescent="0.25">
      <c r="A3927" s="111"/>
      <c r="B3927" s="111"/>
      <c r="C3927" s="111"/>
      <c r="D3927" s="114"/>
      <c r="E3927" s="114"/>
      <c r="F3927" s="114"/>
      <c r="G3927" s="117"/>
      <c r="H3927" s="16" t="s">
        <v>1002</v>
      </c>
      <c r="I3927" s="17">
        <f t="shared" ref="I3927:AA3927" si="5466">SUM(I3923)</f>
        <v>114300</v>
      </c>
      <c r="J3927" s="17">
        <f t="shared" si="5466"/>
        <v>0</v>
      </c>
      <c r="K3927" s="17">
        <f t="shared" si="5466"/>
        <v>0</v>
      </c>
      <c r="L3927" s="17">
        <f t="shared" si="5466"/>
        <v>0</v>
      </c>
      <c r="M3927" s="17">
        <f t="shared" si="5466"/>
        <v>0</v>
      </c>
      <c r="N3927" s="17">
        <f t="shared" si="5466"/>
        <v>0</v>
      </c>
      <c r="O3927" s="17">
        <f t="shared" ref="O3927" si="5467">SUM(O3923)</f>
        <v>114300</v>
      </c>
      <c r="P3927" s="17">
        <f t="shared" si="5466"/>
        <v>0</v>
      </c>
      <c r="Q3927" s="17">
        <f t="shared" si="5466"/>
        <v>10740</v>
      </c>
      <c r="R3927" s="17">
        <f t="shared" si="5466"/>
        <v>9080</v>
      </c>
      <c r="S3927" s="17">
        <f t="shared" si="5466"/>
        <v>0</v>
      </c>
      <c r="T3927" s="17">
        <f t="shared" si="5466"/>
        <v>0</v>
      </c>
      <c r="U3927" s="17">
        <f t="shared" si="5466"/>
        <v>0</v>
      </c>
      <c r="V3927" s="17">
        <f t="shared" si="5466"/>
        <v>0</v>
      </c>
      <c r="W3927" s="17">
        <f t="shared" si="5466"/>
        <v>0</v>
      </c>
      <c r="X3927" s="17">
        <f t="shared" si="5466"/>
        <v>0</v>
      </c>
      <c r="Y3927" s="17">
        <f t="shared" si="5466"/>
        <v>0</v>
      </c>
      <c r="Z3927" s="17">
        <f t="shared" si="5466"/>
        <v>0</v>
      </c>
      <c r="AA3927" s="17">
        <f t="shared" si="5466"/>
        <v>0</v>
      </c>
      <c r="AB3927" s="17">
        <v>19820</v>
      </c>
      <c r="AC3927" s="17">
        <v>94480</v>
      </c>
      <c r="AD3927" s="17">
        <f t="shared" ref="AD3927:AV3927" si="5468">SUM(AD3923)</f>
        <v>0</v>
      </c>
      <c r="AE3927" s="17">
        <f t="shared" si="5468"/>
        <v>0</v>
      </c>
      <c r="AF3927" s="17">
        <f t="shared" si="5468"/>
        <v>0</v>
      </c>
      <c r="AG3927" s="17">
        <f t="shared" si="5468"/>
        <v>0</v>
      </c>
      <c r="AH3927" s="17">
        <f t="shared" si="5468"/>
        <v>0</v>
      </c>
      <c r="AI3927" s="17">
        <f t="shared" si="5468"/>
        <v>0</v>
      </c>
      <c r="AJ3927" s="17">
        <f t="shared" ref="AJ3927" si="5469">SUM(AJ3923)</f>
        <v>0</v>
      </c>
      <c r="AK3927" s="17">
        <f t="shared" si="5468"/>
        <v>0</v>
      </c>
      <c r="AL3927" s="17">
        <f t="shared" si="5468"/>
        <v>0</v>
      </c>
      <c r="AM3927" s="17">
        <f t="shared" si="5468"/>
        <v>0</v>
      </c>
      <c r="AN3927" s="17">
        <f t="shared" si="5468"/>
        <v>0</v>
      </c>
      <c r="AO3927" s="17">
        <f t="shared" si="5468"/>
        <v>0</v>
      </c>
      <c r="AP3927" s="17">
        <f t="shared" si="5468"/>
        <v>0</v>
      </c>
      <c r="AQ3927" s="17">
        <f t="shared" si="5468"/>
        <v>0</v>
      </c>
      <c r="AR3927" s="17">
        <f t="shared" si="5468"/>
        <v>0</v>
      </c>
      <c r="AS3927" s="17">
        <f t="shared" si="5468"/>
        <v>0</v>
      </c>
      <c r="AT3927" s="17">
        <f t="shared" si="5468"/>
        <v>0</v>
      </c>
      <c r="AU3927" s="17">
        <f t="shared" si="5468"/>
        <v>0</v>
      </c>
      <c r="AV3927" s="17">
        <f t="shared" si="5468"/>
        <v>0</v>
      </c>
      <c r="AW3927" s="17">
        <v>0</v>
      </c>
      <c r="AX3927" s="17">
        <v>0</v>
      </c>
      <c r="AY3927" s="17">
        <f t="shared" ref="AY3927:BQ3927" si="5470">SUM(AY3923)</f>
        <v>0</v>
      </c>
      <c r="AZ3927" s="17">
        <f t="shared" si="5470"/>
        <v>0</v>
      </c>
      <c r="BA3927" s="17">
        <f t="shared" si="5470"/>
        <v>0</v>
      </c>
      <c r="BB3927" s="17">
        <f t="shared" si="5470"/>
        <v>0</v>
      </c>
      <c r="BC3927" s="17">
        <f t="shared" si="5470"/>
        <v>0</v>
      </c>
      <c r="BD3927" s="17">
        <f t="shared" si="5470"/>
        <v>0</v>
      </c>
      <c r="BE3927" s="17">
        <f t="shared" ref="BE3927" si="5471">SUM(BE3923)</f>
        <v>0</v>
      </c>
      <c r="BF3927" s="17">
        <f t="shared" si="5470"/>
        <v>0</v>
      </c>
      <c r="BG3927" s="17">
        <f t="shared" si="5470"/>
        <v>0</v>
      </c>
      <c r="BH3927" s="17">
        <f t="shared" si="5470"/>
        <v>0</v>
      </c>
      <c r="BI3927" s="17">
        <f t="shared" si="5470"/>
        <v>0</v>
      </c>
      <c r="BJ3927" s="17">
        <f t="shared" si="5470"/>
        <v>0</v>
      </c>
      <c r="BK3927" s="17">
        <f t="shared" si="5470"/>
        <v>0</v>
      </c>
      <c r="BL3927" s="17">
        <f t="shared" si="5470"/>
        <v>0</v>
      </c>
      <c r="BM3927" s="17">
        <f t="shared" si="5470"/>
        <v>0</v>
      </c>
      <c r="BN3927" s="17">
        <f t="shared" si="5470"/>
        <v>0</v>
      </c>
      <c r="BO3927" s="17">
        <f t="shared" si="5470"/>
        <v>0</v>
      </c>
      <c r="BP3927" s="17">
        <f t="shared" si="5470"/>
        <v>0</v>
      </c>
      <c r="BQ3927" s="17">
        <f t="shared" si="5470"/>
        <v>0</v>
      </c>
      <c r="BR3927" s="17">
        <v>0</v>
      </c>
      <c r="BS3927" s="17">
        <v>0</v>
      </c>
    </row>
    <row r="3928" spans="1:71" x14ac:dyDescent="0.25">
      <c r="A3928" s="111"/>
      <c r="B3928" s="111"/>
      <c r="C3928" s="111"/>
      <c r="D3928" s="114"/>
      <c r="E3928" s="114"/>
      <c r="F3928" s="114"/>
      <c r="G3928" s="117"/>
      <c r="H3928" s="18" t="s">
        <v>73</v>
      </c>
      <c r="I3928" s="17">
        <f t="shared" ref="I3928:AA3928" si="5472">SUM(I3927)</f>
        <v>114300</v>
      </c>
      <c r="J3928" s="17">
        <f t="shared" si="5472"/>
        <v>0</v>
      </c>
      <c r="K3928" s="17">
        <f t="shared" si="5472"/>
        <v>0</v>
      </c>
      <c r="L3928" s="17">
        <f t="shared" si="5472"/>
        <v>0</v>
      </c>
      <c r="M3928" s="17">
        <f t="shared" si="5472"/>
        <v>0</v>
      </c>
      <c r="N3928" s="17">
        <f t="shared" si="5472"/>
        <v>0</v>
      </c>
      <c r="O3928" s="17">
        <f t="shared" ref="O3928" si="5473">SUM(O3927)</f>
        <v>114300</v>
      </c>
      <c r="P3928" s="17">
        <f t="shared" si="5472"/>
        <v>0</v>
      </c>
      <c r="Q3928" s="17">
        <f t="shared" si="5472"/>
        <v>10740</v>
      </c>
      <c r="R3928" s="17">
        <f t="shared" si="5472"/>
        <v>9080</v>
      </c>
      <c r="S3928" s="17">
        <f t="shared" si="5472"/>
        <v>0</v>
      </c>
      <c r="T3928" s="17">
        <f t="shared" si="5472"/>
        <v>0</v>
      </c>
      <c r="U3928" s="17">
        <f t="shared" si="5472"/>
        <v>0</v>
      </c>
      <c r="V3928" s="17">
        <f t="shared" si="5472"/>
        <v>0</v>
      </c>
      <c r="W3928" s="17">
        <f t="shared" si="5472"/>
        <v>0</v>
      </c>
      <c r="X3928" s="17">
        <f t="shared" si="5472"/>
        <v>0</v>
      </c>
      <c r="Y3928" s="17">
        <f t="shared" si="5472"/>
        <v>0</v>
      </c>
      <c r="Z3928" s="17">
        <f t="shared" si="5472"/>
        <v>0</v>
      </c>
      <c r="AA3928" s="17">
        <f t="shared" si="5472"/>
        <v>0</v>
      </c>
      <c r="AB3928" s="17">
        <v>19820</v>
      </c>
      <c r="AC3928" s="17">
        <v>94480</v>
      </c>
      <c r="AD3928" s="17">
        <f t="shared" ref="AD3928:AV3928" si="5474">SUM(AD3927)</f>
        <v>0</v>
      </c>
      <c r="AE3928" s="17">
        <f t="shared" si="5474"/>
        <v>0</v>
      </c>
      <c r="AF3928" s="17">
        <f t="shared" si="5474"/>
        <v>0</v>
      </c>
      <c r="AG3928" s="17">
        <f t="shared" si="5474"/>
        <v>0</v>
      </c>
      <c r="AH3928" s="17">
        <f t="shared" si="5474"/>
        <v>0</v>
      </c>
      <c r="AI3928" s="17">
        <f t="shared" si="5474"/>
        <v>0</v>
      </c>
      <c r="AJ3928" s="17">
        <f t="shared" ref="AJ3928" si="5475">SUM(AJ3927)</f>
        <v>0</v>
      </c>
      <c r="AK3928" s="17">
        <f t="shared" si="5474"/>
        <v>0</v>
      </c>
      <c r="AL3928" s="17">
        <f t="shared" si="5474"/>
        <v>0</v>
      </c>
      <c r="AM3928" s="17">
        <f t="shared" si="5474"/>
        <v>0</v>
      </c>
      <c r="AN3928" s="17">
        <f t="shared" si="5474"/>
        <v>0</v>
      </c>
      <c r="AO3928" s="17">
        <f t="shared" si="5474"/>
        <v>0</v>
      </c>
      <c r="AP3928" s="17">
        <f t="shared" si="5474"/>
        <v>0</v>
      </c>
      <c r="AQ3928" s="17">
        <f t="shared" si="5474"/>
        <v>0</v>
      </c>
      <c r="AR3928" s="17">
        <f t="shared" si="5474"/>
        <v>0</v>
      </c>
      <c r="AS3928" s="17">
        <f t="shared" si="5474"/>
        <v>0</v>
      </c>
      <c r="AT3928" s="17">
        <f t="shared" si="5474"/>
        <v>0</v>
      </c>
      <c r="AU3928" s="17">
        <f t="shared" si="5474"/>
        <v>0</v>
      </c>
      <c r="AV3928" s="17">
        <f t="shared" si="5474"/>
        <v>0</v>
      </c>
      <c r="AW3928" s="17">
        <v>0</v>
      </c>
      <c r="AX3928" s="17">
        <v>0</v>
      </c>
      <c r="AY3928" s="17">
        <f t="shared" ref="AY3928:BQ3928" si="5476">SUM(AY3927)</f>
        <v>0</v>
      </c>
      <c r="AZ3928" s="17">
        <f t="shared" si="5476"/>
        <v>0</v>
      </c>
      <c r="BA3928" s="17">
        <f t="shared" si="5476"/>
        <v>0</v>
      </c>
      <c r="BB3928" s="17">
        <f t="shared" si="5476"/>
        <v>0</v>
      </c>
      <c r="BC3928" s="17">
        <f t="shared" si="5476"/>
        <v>0</v>
      </c>
      <c r="BD3928" s="17">
        <f t="shared" si="5476"/>
        <v>0</v>
      </c>
      <c r="BE3928" s="17">
        <f t="shared" ref="BE3928" si="5477">SUM(BE3927)</f>
        <v>0</v>
      </c>
      <c r="BF3928" s="17">
        <f t="shared" si="5476"/>
        <v>0</v>
      </c>
      <c r="BG3928" s="17">
        <f t="shared" si="5476"/>
        <v>0</v>
      </c>
      <c r="BH3928" s="17">
        <f t="shared" si="5476"/>
        <v>0</v>
      </c>
      <c r="BI3928" s="17">
        <f t="shared" si="5476"/>
        <v>0</v>
      </c>
      <c r="BJ3928" s="17">
        <f t="shared" si="5476"/>
        <v>0</v>
      </c>
      <c r="BK3928" s="17">
        <f t="shared" si="5476"/>
        <v>0</v>
      </c>
      <c r="BL3928" s="17">
        <f t="shared" si="5476"/>
        <v>0</v>
      </c>
      <c r="BM3928" s="17">
        <f t="shared" si="5476"/>
        <v>0</v>
      </c>
      <c r="BN3928" s="17">
        <f t="shared" si="5476"/>
        <v>0</v>
      </c>
      <c r="BO3928" s="17">
        <f t="shared" si="5476"/>
        <v>0</v>
      </c>
      <c r="BP3928" s="17">
        <f t="shared" si="5476"/>
        <v>0</v>
      </c>
      <c r="BQ3928" s="17">
        <f t="shared" si="5476"/>
        <v>0</v>
      </c>
      <c r="BR3928" s="17">
        <v>0</v>
      </c>
      <c r="BS3928" s="17">
        <v>0</v>
      </c>
    </row>
    <row r="3929" spans="1:71" x14ac:dyDescent="0.25">
      <c r="A3929" s="112"/>
      <c r="B3929" s="112"/>
      <c r="C3929" s="112"/>
      <c r="D3929" s="115"/>
      <c r="E3929" s="115"/>
      <c r="F3929" s="115"/>
      <c r="G3929" s="118"/>
      <c r="O3929">
        <f t="shared" ref="O3929:O3991" si="5478">I3929+J3929+K3929+L3929+M3929+N3929</f>
        <v>0</v>
      </c>
      <c r="AB3929">
        <v>0</v>
      </c>
      <c r="AC3929">
        <v>0</v>
      </c>
      <c r="AJ3929">
        <f t="shared" ref="AJ3929:AJ3991" si="5479">AD3929+AE3929+AF3929+AG3929+AH3929+AI3929</f>
        <v>0</v>
      </c>
      <c r="AW3929">
        <v>0</v>
      </c>
      <c r="AX3929">
        <v>0</v>
      </c>
      <c r="BE3929">
        <f t="shared" ref="BE3929:BE3991" si="5480">AY3929+AZ3929+BA3929+BB3929+BC3929+BD3929</f>
        <v>0</v>
      </c>
      <c r="BR3929">
        <v>0</v>
      </c>
      <c r="BS3929">
        <v>0</v>
      </c>
    </row>
    <row r="3930" spans="1:71" ht="15.75" thickBot="1" x14ac:dyDescent="0.3">
      <c r="A3930" s="13" t="s">
        <v>1</v>
      </c>
      <c r="B3930" s="13" t="s">
        <v>1</v>
      </c>
      <c r="C3930" s="13" t="s">
        <v>1</v>
      </c>
      <c r="D3930" s="60" t="s">
        <v>1</v>
      </c>
      <c r="E3930" s="60" t="s">
        <v>1</v>
      </c>
      <c r="F3930" s="60" t="s">
        <v>1</v>
      </c>
      <c r="G3930" s="13" t="s">
        <v>1</v>
      </c>
      <c r="H3930" s="19" t="s">
        <v>1</v>
      </c>
      <c r="I3930" s="19" t="s">
        <v>1</v>
      </c>
      <c r="J3930" s="19"/>
      <c r="K3930" s="19"/>
      <c r="L3930" s="19"/>
      <c r="M3930" s="19"/>
      <c r="N3930" s="19"/>
      <c r="O3930" s="19"/>
      <c r="P3930" s="19"/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>
        <v>0</v>
      </c>
      <c r="AC3930" s="19">
        <v>0</v>
      </c>
      <c r="AD3930" s="19" t="s">
        <v>1</v>
      </c>
      <c r="AE3930" s="19"/>
      <c r="AF3930" s="19"/>
      <c r="AG3930" s="19"/>
      <c r="AH3930" s="19"/>
      <c r="AI3930" s="19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>
        <v>0</v>
      </c>
      <c r="AX3930" s="19">
        <v>0</v>
      </c>
      <c r="AY3930" s="19" t="s">
        <v>1</v>
      </c>
      <c r="AZ3930" s="19"/>
      <c r="BA3930" s="19"/>
      <c r="BB3930" s="19"/>
      <c r="BC3930" s="19"/>
      <c r="BD3930" s="19"/>
      <c r="BE3930" s="19"/>
      <c r="BF3930" s="19"/>
      <c r="BG3930" s="19"/>
      <c r="BH3930" s="19"/>
      <c r="BI3930" s="19"/>
      <c r="BJ3930" s="19"/>
      <c r="BK3930" s="19"/>
      <c r="BL3930" s="19"/>
      <c r="BM3930" s="19"/>
      <c r="BN3930" s="19"/>
      <c r="BO3930" s="19"/>
      <c r="BP3930" s="19"/>
      <c r="BQ3930" s="19"/>
      <c r="BR3930" s="19">
        <v>0</v>
      </c>
      <c r="BS3930" s="19">
        <v>0</v>
      </c>
    </row>
    <row r="3931" spans="1:71" ht="69.75" customHeight="1" thickBot="1" x14ac:dyDescent="0.3">
      <c r="A3931" s="5" t="s">
        <v>4</v>
      </c>
      <c r="B3931" s="5" t="s">
        <v>5</v>
      </c>
      <c r="C3931" s="5" t="s">
        <v>6</v>
      </c>
      <c r="D3931" s="66" t="s">
        <v>1</v>
      </c>
      <c r="E3931" s="74" t="s">
        <v>7</v>
      </c>
      <c r="F3931" s="74" t="s">
        <v>8</v>
      </c>
      <c r="G3931" s="5" t="s">
        <v>9</v>
      </c>
      <c r="H3931" s="5" t="s">
        <v>10</v>
      </c>
      <c r="I3931" s="57" t="s">
        <v>11</v>
      </c>
      <c r="J3931" s="57" t="s">
        <v>1831</v>
      </c>
      <c r="K3931" s="57" t="s">
        <v>1784</v>
      </c>
      <c r="L3931" s="57" t="s">
        <v>1817</v>
      </c>
      <c r="M3931" s="57" t="s">
        <v>1818</v>
      </c>
      <c r="N3931" s="57" t="s">
        <v>1819</v>
      </c>
      <c r="O3931" s="57" t="s">
        <v>1835</v>
      </c>
      <c r="P3931" s="57" t="s">
        <v>1832</v>
      </c>
      <c r="Q3931" s="57" t="s">
        <v>1820</v>
      </c>
      <c r="R3931" s="57" t="s">
        <v>1821</v>
      </c>
      <c r="S3931" s="57" t="s">
        <v>1822</v>
      </c>
      <c r="T3931" s="57" t="s">
        <v>1823</v>
      </c>
      <c r="U3931" s="57" t="s">
        <v>1824</v>
      </c>
      <c r="V3931" s="57" t="s">
        <v>1825</v>
      </c>
      <c r="W3931" s="57" t="s">
        <v>1833</v>
      </c>
      <c r="X3931" s="57" t="s">
        <v>1834</v>
      </c>
      <c r="Y3931" s="57" t="s">
        <v>1826</v>
      </c>
      <c r="Z3931" s="57" t="s">
        <v>1827</v>
      </c>
      <c r="AA3931" s="57" t="s">
        <v>1828</v>
      </c>
      <c r="AB3931" s="57" t="s">
        <v>1829</v>
      </c>
      <c r="AC3931" s="57" t="s">
        <v>1830</v>
      </c>
      <c r="AD3931" s="58" t="s">
        <v>12</v>
      </c>
      <c r="AE3931" s="58" t="s">
        <v>1831</v>
      </c>
      <c r="AF3931" s="58" t="s">
        <v>1784</v>
      </c>
      <c r="AG3931" s="58" t="s">
        <v>1817</v>
      </c>
      <c r="AH3931" s="58" t="s">
        <v>1818</v>
      </c>
      <c r="AI3931" s="58" t="s">
        <v>1819</v>
      </c>
      <c r="AJ3931" s="58" t="s">
        <v>1836</v>
      </c>
      <c r="AK3931" s="58" t="s">
        <v>1832</v>
      </c>
      <c r="AL3931" s="58" t="s">
        <v>1820</v>
      </c>
      <c r="AM3931" s="58" t="s">
        <v>1821</v>
      </c>
      <c r="AN3931" s="58" t="s">
        <v>1822</v>
      </c>
      <c r="AO3931" s="58" t="s">
        <v>1823</v>
      </c>
      <c r="AP3931" s="58" t="s">
        <v>1824</v>
      </c>
      <c r="AQ3931" s="58" t="s">
        <v>1825</v>
      </c>
      <c r="AR3931" s="58" t="s">
        <v>1833</v>
      </c>
      <c r="AS3931" s="58" t="s">
        <v>1834</v>
      </c>
      <c r="AT3931" s="58" t="s">
        <v>1826</v>
      </c>
      <c r="AU3931" s="58" t="s">
        <v>1827</v>
      </c>
      <c r="AV3931" s="58" t="s">
        <v>1828</v>
      </c>
      <c r="AW3931" s="58" t="s">
        <v>1829</v>
      </c>
      <c r="AX3931" s="58" t="s">
        <v>1830</v>
      </c>
      <c r="AY3931" s="59" t="s">
        <v>13</v>
      </c>
      <c r="AZ3931" s="59" t="s">
        <v>1831</v>
      </c>
      <c r="BA3931" s="59" t="s">
        <v>1784</v>
      </c>
      <c r="BB3931" s="59" t="s">
        <v>1817</v>
      </c>
      <c r="BC3931" s="59" t="s">
        <v>1818</v>
      </c>
      <c r="BD3931" s="59" t="s">
        <v>1819</v>
      </c>
      <c r="BE3931" s="59" t="s">
        <v>1837</v>
      </c>
      <c r="BF3931" s="59" t="s">
        <v>1832</v>
      </c>
      <c r="BG3931" s="59" t="s">
        <v>1820</v>
      </c>
      <c r="BH3931" s="59" t="s">
        <v>1821</v>
      </c>
      <c r="BI3931" s="59" t="s">
        <v>1822</v>
      </c>
      <c r="BJ3931" s="59" t="s">
        <v>1823</v>
      </c>
      <c r="BK3931" s="59" t="s">
        <v>1824</v>
      </c>
      <c r="BL3931" s="59" t="s">
        <v>1825</v>
      </c>
      <c r="BM3931" s="59" t="s">
        <v>1833</v>
      </c>
      <c r="BN3931" s="59" t="s">
        <v>1834</v>
      </c>
      <c r="BO3931" s="59" t="s">
        <v>1826</v>
      </c>
      <c r="BP3931" s="59" t="s">
        <v>1827</v>
      </c>
      <c r="BQ3931" s="59" t="s">
        <v>1828</v>
      </c>
      <c r="BR3931" s="59" t="s">
        <v>1829</v>
      </c>
      <c r="BS3931" s="59" t="s">
        <v>1830</v>
      </c>
    </row>
    <row r="3932" spans="1:71" x14ac:dyDescent="0.25">
      <c r="A3932" s="6" t="s">
        <v>1</v>
      </c>
      <c r="B3932" s="6" t="s">
        <v>1</v>
      </c>
      <c r="C3932" s="6" t="s">
        <v>1</v>
      </c>
      <c r="D3932" s="67" t="s">
        <v>1</v>
      </c>
      <c r="E3932" s="67" t="s">
        <v>1</v>
      </c>
      <c r="F3932" s="80" t="s">
        <v>1</v>
      </c>
      <c r="G3932" s="7" t="s">
        <v>1</v>
      </c>
      <c r="H3932" s="8" t="s">
        <v>1</v>
      </c>
      <c r="I3932" s="9">
        <v>1</v>
      </c>
      <c r="J3932" s="9">
        <v>2</v>
      </c>
      <c r="K3932" s="9">
        <v>3</v>
      </c>
      <c r="L3932" s="9">
        <v>4</v>
      </c>
      <c r="M3932" s="9">
        <v>5</v>
      </c>
      <c r="N3932" s="9">
        <v>6</v>
      </c>
      <c r="O3932" s="9">
        <v>7</v>
      </c>
      <c r="P3932" s="9">
        <v>8</v>
      </c>
      <c r="Q3932" s="9">
        <v>9</v>
      </c>
      <c r="R3932" s="9">
        <v>10</v>
      </c>
      <c r="S3932" s="9">
        <v>11</v>
      </c>
      <c r="T3932" s="9">
        <v>12</v>
      </c>
      <c r="U3932" s="9">
        <v>13</v>
      </c>
      <c r="V3932" s="9">
        <v>14</v>
      </c>
      <c r="W3932" s="9">
        <v>15</v>
      </c>
      <c r="X3932" s="9">
        <v>16</v>
      </c>
      <c r="Y3932" s="9">
        <v>17</v>
      </c>
      <c r="Z3932" s="9">
        <v>18</v>
      </c>
      <c r="AA3932" s="9">
        <v>19</v>
      </c>
      <c r="AB3932" s="9">
        <v>20</v>
      </c>
      <c r="AC3932" s="9">
        <v>21</v>
      </c>
      <c r="AD3932" s="9">
        <v>1</v>
      </c>
      <c r="AE3932" s="9">
        <v>2</v>
      </c>
      <c r="AF3932" s="9">
        <v>3</v>
      </c>
      <c r="AG3932" s="9">
        <v>4</v>
      </c>
      <c r="AH3932" s="9">
        <v>5</v>
      </c>
      <c r="AI3932" s="9">
        <v>6</v>
      </c>
      <c r="AJ3932" s="9">
        <v>7</v>
      </c>
      <c r="AK3932" s="9">
        <v>8</v>
      </c>
      <c r="AL3932" s="9">
        <v>9</v>
      </c>
      <c r="AM3932" s="9">
        <v>10</v>
      </c>
      <c r="AN3932" s="9">
        <v>11</v>
      </c>
      <c r="AO3932" s="9">
        <v>12</v>
      </c>
      <c r="AP3932" s="9">
        <v>13</v>
      </c>
      <c r="AQ3932" s="9">
        <v>14</v>
      </c>
      <c r="AR3932" s="9">
        <v>15</v>
      </c>
      <c r="AS3932" s="9">
        <v>16</v>
      </c>
      <c r="AT3932" s="9">
        <v>17</v>
      </c>
      <c r="AU3932" s="9">
        <v>18</v>
      </c>
      <c r="AV3932" s="9">
        <v>19</v>
      </c>
      <c r="AW3932" s="9">
        <v>20</v>
      </c>
      <c r="AX3932" s="9">
        <v>21</v>
      </c>
      <c r="AY3932" s="9">
        <v>1</v>
      </c>
      <c r="AZ3932" s="9">
        <v>2</v>
      </c>
      <c r="BA3932" s="9">
        <v>3</v>
      </c>
      <c r="BB3932" s="9">
        <v>4</v>
      </c>
      <c r="BC3932" s="9">
        <v>5</v>
      </c>
      <c r="BD3932" s="9">
        <v>6</v>
      </c>
      <c r="BE3932" s="9">
        <v>7</v>
      </c>
      <c r="BF3932" s="9">
        <v>8</v>
      </c>
      <c r="BG3932" s="9">
        <v>9</v>
      </c>
      <c r="BH3932" s="9">
        <v>10</v>
      </c>
      <c r="BI3932" s="9">
        <v>11</v>
      </c>
      <c r="BJ3932" s="9">
        <v>12</v>
      </c>
      <c r="BK3932" s="9">
        <v>13</v>
      </c>
      <c r="BL3932" s="9">
        <v>14</v>
      </c>
      <c r="BM3932" s="9">
        <v>15</v>
      </c>
      <c r="BN3932" s="9">
        <v>16</v>
      </c>
      <c r="BO3932" s="9">
        <v>17</v>
      </c>
      <c r="BP3932" s="9">
        <v>18</v>
      </c>
      <c r="BQ3932" s="9">
        <v>19</v>
      </c>
      <c r="BR3932" s="9">
        <v>20</v>
      </c>
      <c r="BS3932" s="9">
        <v>21</v>
      </c>
    </row>
    <row r="3933" spans="1:71" x14ac:dyDescent="0.25">
      <c r="A3933" s="1" t="s">
        <v>915</v>
      </c>
      <c r="B3933" s="1" t="s">
        <v>75</v>
      </c>
      <c r="C3933" s="4" t="s">
        <v>1618</v>
      </c>
      <c r="D3933" s="65" t="s">
        <v>1619</v>
      </c>
      <c r="E3933" s="64" t="s">
        <v>1</v>
      </c>
      <c r="F3933" s="64" t="s">
        <v>1</v>
      </c>
      <c r="G3933" s="2" t="s">
        <v>1</v>
      </c>
      <c r="H3933" s="2" t="s">
        <v>1620</v>
      </c>
      <c r="I3933" s="3" t="s">
        <v>1</v>
      </c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>
        <v>0</v>
      </c>
      <c r="AC3933" s="3">
        <v>0</v>
      </c>
      <c r="AD3933" s="3" t="s">
        <v>1</v>
      </c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>
        <v>0</v>
      </c>
      <c r="AX3933" s="3">
        <v>0</v>
      </c>
      <c r="AY3933" s="3" t="s">
        <v>1</v>
      </c>
      <c r="AZ3933" s="3"/>
      <c r="BA3933" s="3"/>
      <c r="BB3933" s="3"/>
      <c r="BC3933" s="3"/>
      <c r="BD3933" s="3"/>
      <c r="BE3933" s="3"/>
      <c r="BF3933" s="3"/>
      <c r="BG3933" s="3"/>
      <c r="BH3933" s="3"/>
      <c r="BI3933" s="3"/>
      <c r="BJ3933" s="3"/>
      <c r="BK3933" s="3"/>
      <c r="BL3933" s="3"/>
      <c r="BM3933" s="3"/>
      <c r="BN3933" s="3"/>
      <c r="BO3933" s="3"/>
      <c r="BP3933" s="3"/>
      <c r="BQ3933" s="3"/>
      <c r="BR3933" s="3">
        <v>0</v>
      </c>
      <c r="BS3933" s="3">
        <v>0</v>
      </c>
    </row>
    <row r="3934" spans="1:71" ht="33.75" x14ac:dyDescent="0.25">
      <c r="A3934" s="1" t="s">
        <v>1</v>
      </c>
      <c r="B3934" s="1" t="s">
        <v>1</v>
      </c>
      <c r="C3934" s="1" t="s">
        <v>1</v>
      </c>
      <c r="D3934" s="64" t="s">
        <v>1</v>
      </c>
      <c r="E3934" s="64" t="s">
        <v>1</v>
      </c>
      <c r="F3934" s="64" t="s">
        <v>1</v>
      </c>
      <c r="G3934" s="2" t="s">
        <v>1</v>
      </c>
      <c r="H3934" s="10" t="s">
        <v>17</v>
      </c>
      <c r="I3934" s="11">
        <f t="shared" ref="I3934:AA3934" si="5481">SUM(I3935,I3943,I3945)</f>
        <v>109100</v>
      </c>
      <c r="J3934" s="11">
        <f t="shared" si="5481"/>
        <v>0</v>
      </c>
      <c r="K3934" s="11">
        <f t="shared" si="5481"/>
        <v>0</v>
      </c>
      <c r="L3934" s="11">
        <f t="shared" si="5481"/>
        <v>0</v>
      </c>
      <c r="M3934" s="11">
        <f t="shared" si="5481"/>
        <v>0</v>
      </c>
      <c r="N3934" s="11">
        <f t="shared" si="5481"/>
        <v>0</v>
      </c>
      <c r="O3934" s="11">
        <f t="shared" ref="O3934" si="5482">SUM(O3935,O3943,O3945)</f>
        <v>109100</v>
      </c>
      <c r="P3934" s="11">
        <f t="shared" si="5481"/>
        <v>0</v>
      </c>
      <c r="Q3934" s="11">
        <f t="shared" si="5481"/>
        <v>7545</v>
      </c>
      <c r="R3934" s="11">
        <f t="shared" si="5481"/>
        <v>8156</v>
      </c>
      <c r="S3934" s="11">
        <f t="shared" si="5481"/>
        <v>0</v>
      </c>
      <c r="T3934" s="11">
        <f t="shared" si="5481"/>
        <v>0</v>
      </c>
      <c r="U3934" s="11">
        <f t="shared" si="5481"/>
        <v>0</v>
      </c>
      <c r="V3934" s="11">
        <f t="shared" si="5481"/>
        <v>0</v>
      </c>
      <c r="W3934" s="11">
        <f t="shared" si="5481"/>
        <v>0</v>
      </c>
      <c r="X3934" s="11">
        <f t="shared" si="5481"/>
        <v>0</v>
      </c>
      <c r="Y3934" s="11">
        <f t="shared" si="5481"/>
        <v>0</v>
      </c>
      <c r="Z3934" s="11">
        <f t="shared" si="5481"/>
        <v>0</v>
      </c>
      <c r="AA3934" s="11">
        <f t="shared" si="5481"/>
        <v>0</v>
      </c>
      <c r="AB3934" s="11">
        <v>15701</v>
      </c>
      <c r="AC3934" s="11">
        <v>93399</v>
      </c>
      <c r="AD3934" s="11">
        <f t="shared" ref="AD3934:AV3934" si="5483">SUM(AD3935,AD3943,AD3945)</f>
        <v>0</v>
      </c>
      <c r="AE3934" s="11">
        <f t="shared" si="5483"/>
        <v>0</v>
      </c>
      <c r="AF3934" s="11">
        <f t="shared" si="5483"/>
        <v>0</v>
      </c>
      <c r="AG3934" s="11">
        <f t="shared" si="5483"/>
        <v>0</v>
      </c>
      <c r="AH3934" s="11">
        <f t="shared" si="5483"/>
        <v>0</v>
      </c>
      <c r="AI3934" s="11">
        <f t="shared" si="5483"/>
        <v>0</v>
      </c>
      <c r="AJ3934" s="11">
        <f t="shared" ref="AJ3934" si="5484">SUM(AJ3935,AJ3943,AJ3945)</f>
        <v>0</v>
      </c>
      <c r="AK3934" s="11">
        <f t="shared" si="5483"/>
        <v>0</v>
      </c>
      <c r="AL3934" s="11">
        <f t="shared" si="5483"/>
        <v>0</v>
      </c>
      <c r="AM3934" s="11">
        <f t="shared" si="5483"/>
        <v>0</v>
      </c>
      <c r="AN3934" s="11">
        <f t="shared" si="5483"/>
        <v>0</v>
      </c>
      <c r="AO3934" s="11">
        <f t="shared" si="5483"/>
        <v>0</v>
      </c>
      <c r="AP3934" s="11">
        <f t="shared" si="5483"/>
        <v>0</v>
      </c>
      <c r="AQ3934" s="11">
        <f t="shared" si="5483"/>
        <v>0</v>
      </c>
      <c r="AR3934" s="11">
        <f t="shared" si="5483"/>
        <v>0</v>
      </c>
      <c r="AS3934" s="11">
        <f t="shared" si="5483"/>
        <v>0</v>
      </c>
      <c r="AT3934" s="11">
        <f t="shared" si="5483"/>
        <v>0</v>
      </c>
      <c r="AU3934" s="11">
        <f t="shared" si="5483"/>
        <v>0</v>
      </c>
      <c r="AV3934" s="11">
        <f t="shared" si="5483"/>
        <v>0</v>
      </c>
      <c r="AW3934" s="11">
        <v>0</v>
      </c>
      <c r="AX3934" s="11">
        <v>0</v>
      </c>
      <c r="AY3934" s="11">
        <f t="shared" ref="AY3934:BQ3934" si="5485">SUM(AY3935,AY3943,AY3945)</f>
        <v>7200</v>
      </c>
      <c r="AZ3934" s="11">
        <f t="shared" si="5485"/>
        <v>0</v>
      </c>
      <c r="BA3934" s="11">
        <f t="shared" si="5485"/>
        <v>0</v>
      </c>
      <c r="BB3934" s="11">
        <f t="shared" si="5485"/>
        <v>0</v>
      </c>
      <c r="BC3934" s="11">
        <f t="shared" si="5485"/>
        <v>0</v>
      </c>
      <c r="BD3934" s="11">
        <f t="shared" si="5485"/>
        <v>0</v>
      </c>
      <c r="BE3934" s="11">
        <f t="shared" ref="BE3934" si="5486">SUM(BE3935,BE3943,BE3945)</f>
        <v>7200</v>
      </c>
      <c r="BF3934" s="11">
        <f t="shared" si="5485"/>
        <v>0</v>
      </c>
      <c r="BG3934" s="11">
        <f t="shared" si="5485"/>
        <v>0</v>
      </c>
      <c r="BH3934" s="11">
        <f t="shared" si="5485"/>
        <v>0</v>
      </c>
      <c r="BI3934" s="11">
        <f t="shared" si="5485"/>
        <v>0</v>
      </c>
      <c r="BJ3934" s="11">
        <f t="shared" si="5485"/>
        <v>0</v>
      </c>
      <c r="BK3934" s="11">
        <f t="shared" si="5485"/>
        <v>0</v>
      </c>
      <c r="BL3934" s="11">
        <f t="shared" si="5485"/>
        <v>0</v>
      </c>
      <c r="BM3934" s="11">
        <f t="shared" si="5485"/>
        <v>0</v>
      </c>
      <c r="BN3934" s="11">
        <f t="shared" si="5485"/>
        <v>0</v>
      </c>
      <c r="BO3934" s="11">
        <f t="shared" si="5485"/>
        <v>0</v>
      </c>
      <c r="BP3934" s="11">
        <f t="shared" si="5485"/>
        <v>0</v>
      </c>
      <c r="BQ3934" s="11">
        <f t="shared" si="5485"/>
        <v>0</v>
      </c>
      <c r="BR3934" s="11">
        <v>0</v>
      </c>
      <c r="BS3934" s="11">
        <v>7200</v>
      </c>
    </row>
    <row r="3935" spans="1:71" x14ac:dyDescent="0.25">
      <c r="A3935" s="4" t="s">
        <v>915</v>
      </c>
      <c r="B3935" s="4" t="s">
        <v>75</v>
      </c>
      <c r="C3935" s="4" t="s">
        <v>1618</v>
      </c>
      <c r="D3935" s="65" t="s">
        <v>1619</v>
      </c>
      <c r="E3935" s="64" t="s">
        <v>18</v>
      </c>
      <c r="F3935" s="64" t="s">
        <v>1</v>
      </c>
      <c r="G3935" s="2" t="s">
        <v>1</v>
      </c>
      <c r="H3935" s="2" t="s">
        <v>19</v>
      </c>
      <c r="I3935" s="12">
        <f t="shared" ref="I3935:AA3935" si="5487">SUM(I3936,I3937)</f>
        <v>23600</v>
      </c>
      <c r="J3935" s="12">
        <f t="shared" si="5487"/>
        <v>0</v>
      </c>
      <c r="K3935" s="12">
        <f t="shared" si="5487"/>
        <v>0</v>
      </c>
      <c r="L3935" s="12">
        <f t="shared" si="5487"/>
        <v>0</v>
      </c>
      <c r="M3935" s="12">
        <f t="shared" si="5487"/>
        <v>0</v>
      </c>
      <c r="N3935" s="12">
        <f t="shared" si="5487"/>
        <v>0</v>
      </c>
      <c r="O3935" s="12">
        <f t="shared" ref="O3935" si="5488">SUM(O3936,O3937)</f>
        <v>23600</v>
      </c>
      <c r="P3935" s="12">
        <f t="shared" si="5487"/>
        <v>0</v>
      </c>
      <c r="Q3935" s="12">
        <f t="shared" si="5487"/>
        <v>525</v>
      </c>
      <c r="R3935" s="12">
        <f t="shared" si="5487"/>
        <v>2456</v>
      </c>
      <c r="S3935" s="12">
        <f t="shared" si="5487"/>
        <v>0</v>
      </c>
      <c r="T3935" s="12">
        <f t="shared" si="5487"/>
        <v>0</v>
      </c>
      <c r="U3935" s="12">
        <f t="shared" si="5487"/>
        <v>0</v>
      </c>
      <c r="V3935" s="12">
        <f t="shared" si="5487"/>
        <v>0</v>
      </c>
      <c r="W3935" s="12">
        <f t="shared" si="5487"/>
        <v>0</v>
      </c>
      <c r="X3935" s="12">
        <f t="shared" si="5487"/>
        <v>0</v>
      </c>
      <c r="Y3935" s="12">
        <f t="shared" si="5487"/>
        <v>0</v>
      </c>
      <c r="Z3935" s="12">
        <f t="shared" si="5487"/>
        <v>0</v>
      </c>
      <c r="AA3935" s="12">
        <f t="shared" si="5487"/>
        <v>0</v>
      </c>
      <c r="AB3935" s="12">
        <v>2981</v>
      </c>
      <c r="AC3935" s="12">
        <v>20619</v>
      </c>
      <c r="AD3935" s="12">
        <f t="shared" ref="AD3935:AV3935" si="5489">SUM(AD3936,AD3937)</f>
        <v>0</v>
      </c>
      <c r="AE3935" s="12">
        <f t="shared" si="5489"/>
        <v>0</v>
      </c>
      <c r="AF3935" s="12">
        <f t="shared" si="5489"/>
        <v>0</v>
      </c>
      <c r="AG3935" s="12">
        <f t="shared" si="5489"/>
        <v>0</v>
      </c>
      <c r="AH3935" s="12">
        <f t="shared" si="5489"/>
        <v>0</v>
      </c>
      <c r="AI3935" s="12">
        <f t="shared" si="5489"/>
        <v>0</v>
      </c>
      <c r="AJ3935" s="12">
        <f t="shared" ref="AJ3935" si="5490">SUM(AJ3936,AJ3937)</f>
        <v>0</v>
      </c>
      <c r="AK3935" s="12">
        <f t="shared" si="5489"/>
        <v>0</v>
      </c>
      <c r="AL3935" s="12">
        <f t="shared" si="5489"/>
        <v>0</v>
      </c>
      <c r="AM3935" s="12">
        <f t="shared" si="5489"/>
        <v>0</v>
      </c>
      <c r="AN3935" s="12">
        <f t="shared" si="5489"/>
        <v>0</v>
      </c>
      <c r="AO3935" s="12">
        <f t="shared" si="5489"/>
        <v>0</v>
      </c>
      <c r="AP3935" s="12">
        <f t="shared" si="5489"/>
        <v>0</v>
      </c>
      <c r="AQ3935" s="12">
        <f t="shared" si="5489"/>
        <v>0</v>
      </c>
      <c r="AR3935" s="12">
        <f t="shared" si="5489"/>
        <v>0</v>
      </c>
      <c r="AS3935" s="12">
        <f t="shared" si="5489"/>
        <v>0</v>
      </c>
      <c r="AT3935" s="12">
        <f t="shared" si="5489"/>
        <v>0</v>
      </c>
      <c r="AU3935" s="12">
        <f t="shared" si="5489"/>
        <v>0</v>
      </c>
      <c r="AV3935" s="12">
        <f t="shared" si="5489"/>
        <v>0</v>
      </c>
      <c r="AW3935" s="12">
        <v>0</v>
      </c>
      <c r="AX3935" s="12">
        <v>0</v>
      </c>
      <c r="AY3935" s="12">
        <f t="shared" ref="AY3935:BQ3935" si="5491">SUM(AY3936,AY3937)</f>
        <v>0</v>
      </c>
      <c r="AZ3935" s="12">
        <f t="shared" si="5491"/>
        <v>0</v>
      </c>
      <c r="BA3935" s="12">
        <f t="shared" si="5491"/>
        <v>0</v>
      </c>
      <c r="BB3935" s="12">
        <f t="shared" si="5491"/>
        <v>0</v>
      </c>
      <c r="BC3935" s="12">
        <f t="shared" si="5491"/>
        <v>0</v>
      </c>
      <c r="BD3935" s="12">
        <f t="shared" si="5491"/>
        <v>0</v>
      </c>
      <c r="BE3935" s="12">
        <f t="shared" ref="BE3935" si="5492">SUM(BE3936,BE3937)</f>
        <v>0</v>
      </c>
      <c r="BF3935" s="12">
        <f t="shared" si="5491"/>
        <v>0</v>
      </c>
      <c r="BG3935" s="12">
        <f t="shared" si="5491"/>
        <v>0</v>
      </c>
      <c r="BH3935" s="12">
        <f t="shared" si="5491"/>
        <v>0</v>
      </c>
      <c r="BI3935" s="12">
        <f t="shared" si="5491"/>
        <v>0</v>
      </c>
      <c r="BJ3935" s="12">
        <f t="shared" si="5491"/>
        <v>0</v>
      </c>
      <c r="BK3935" s="12">
        <f t="shared" si="5491"/>
        <v>0</v>
      </c>
      <c r="BL3935" s="12">
        <f t="shared" si="5491"/>
        <v>0</v>
      </c>
      <c r="BM3935" s="12">
        <f t="shared" si="5491"/>
        <v>0</v>
      </c>
      <c r="BN3935" s="12">
        <f t="shared" si="5491"/>
        <v>0</v>
      </c>
      <c r="BO3935" s="12">
        <f t="shared" si="5491"/>
        <v>0</v>
      </c>
      <c r="BP3935" s="12">
        <f t="shared" si="5491"/>
        <v>0</v>
      </c>
      <c r="BQ3935" s="12">
        <f t="shared" si="5491"/>
        <v>0</v>
      </c>
      <c r="BR3935" s="12">
        <v>0</v>
      </c>
      <c r="BS3935" s="12">
        <v>0</v>
      </c>
    </row>
    <row r="3936" spans="1:71" x14ac:dyDescent="0.25">
      <c r="A3936" s="4" t="s">
        <v>915</v>
      </c>
      <c r="B3936" s="4" t="s">
        <v>75</v>
      </c>
      <c r="C3936" s="4" t="s">
        <v>1618</v>
      </c>
      <c r="D3936" s="65" t="s">
        <v>1619</v>
      </c>
      <c r="E3936" s="75">
        <v>6111</v>
      </c>
      <c r="F3936" s="65"/>
      <c r="G3936" s="61" t="s">
        <v>1894</v>
      </c>
      <c r="H3936" s="13" t="s">
        <v>20</v>
      </c>
      <c r="I3936" s="14">
        <v>20000</v>
      </c>
      <c r="J3936" s="14"/>
      <c r="K3936" s="14"/>
      <c r="L3936" s="14"/>
      <c r="M3936" s="14"/>
      <c r="N3936" s="14"/>
      <c r="O3936" s="14">
        <f t="shared" si="5478"/>
        <v>20000</v>
      </c>
      <c r="P3936" s="14"/>
      <c r="Q3936" s="14">
        <v>525</v>
      </c>
      <c r="R3936" s="14">
        <v>2456</v>
      </c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>
        <v>2981</v>
      </c>
      <c r="AC3936" s="14">
        <v>17019</v>
      </c>
      <c r="AD3936" s="14">
        <v>0</v>
      </c>
      <c r="AE3936" s="14"/>
      <c r="AF3936" s="14"/>
      <c r="AG3936" s="14"/>
      <c r="AH3936" s="14"/>
      <c r="AI3936" s="14"/>
      <c r="AJ3936" s="14">
        <f t="shared" si="5479"/>
        <v>0</v>
      </c>
      <c r="AK3936" s="14"/>
      <c r="AL3936" s="14"/>
      <c r="AM3936" s="14"/>
      <c r="AN3936" s="14"/>
      <c r="AO3936" s="14"/>
      <c r="AP3936" s="14"/>
      <c r="AQ3936" s="14"/>
      <c r="AR3936" s="14"/>
      <c r="AS3936" s="14"/>
      <c r="AT3936" s="14"/>
      <c r="AU3936" s="14"/>
      <c r="AV3936" s="14"/>
      <c r="AW3936" s="14">
        <v>0</v>
      </c>
      <c r="AX3936" s="14">
        <v>0</v>
      </c>
      <c r="AY3936" s="14">
        <v>0</v>
      </c>
      <c r="AZ3936" s="14"/>
      <c r="BA3936" s="14"/>
      <c r="BB3936" s="14"/>
      <c r="BC3936" s="14"/>
      <c r="BD3936" s="14"/>
      <c r="BE3936" s="14">
        <f t="shared" si="5480"/>
        <v>0</v>
      </c>
      <c r="BF3936" s="14"/>
      <c r="BG3936" s="14"/>
      <c r="BH3936" s="14"/>
      <c r="BI3936" s="14"/>
      <c r="BJ3936" s="14"/>
      <c r="BK3936" s="14"/>
      <c r="BL3936" s="14"/>
      <c r="BM3936" s="14"/>
      <c r="BN3936" s="14"/>
      <c r="BO3936" s="14"/>
      <c r="BP3936" s="14"/>
      <c r="BQ3936" s="14"/>
      <c r="BR3936" s="14">
        <v>0</v>
      </c>
      <c r="BS3936" s="14">
        <v>0</v>
      </c>
    </row>
    <row r="3937" spans="1:71" x14ac:dyDescent="0.25">
      <c r="A3937" s="1" t="s">
        <v>915</v>
      </c>
      <c r="B3937" s="1" t="s">
        <v>75</v>
      </c>
      <c r="C3937" s="1" t="s">
        <v>1618</v>
      </c>
      <c r="D3937" s="68" t="s">
        <v>1619</v>
      </c>
      <c r="E3937" s="68" t="s">
        <v>21</v>
      </c>
      <c r="F3937" s="65" t="s">
        <v>1</v>
      </c>
      <c r="G3937" s="13" t="s">
        <v>1</v>
      </c>
      <c r="H3937" s="2" t="s">
        <v>22</v>
      </c>
      <c r="I3937" s="12">
        <f t="shared" ref="I3937:AA3937" si="5493">SUM(I3938:I3942)</f>
        <v>3600</v>
      </c>
      <c r="J3937" s="12">
        <f t="shared" si="5493"/>
        <v>0</v>
      </c>
      <c r="K3937" s="12">
        <f t="shared" si="5493"/>
        <v>0</v>
      </c>
      <c r="L3937" s="12">
        <f t="shared" si="5493"/>
        <v>0</v>
      </c>
      <c r="M3937" s="12">
        <f t="shared" si="5493"/>
        <v>0</v>
      </c>
      <c r="N3937" s="12">
        <f t="shared" si="5493"/>
        <v>0</v>
      </c>
      <c r="O3937" s="12">
        <f t="shared" si="5493"/>
        <v>3600</v>
      </c>
      <c r="P3937" s="12">
        <f t="shared" si="5493"/>
        <v>0</v>
      </c>
      <c r="Q3937" s="12">
        <f t="shared" si="5493"/>
        <v>0</v>
      </c>
      <c r="R3937" s="12">
        <f t="shared" si="5493"/>
        <v>0</v>
      </c>
      <c r="S3937" s="12">
        <f t="shared" si="5493"/>
        <v>0</v>
      </c>
      <c r="T3937" s="12">
        <f t="shared" si="5493"/>
        <v>0</v>
      </c>
      <c r="U3937" s="12">
        <f t="shared" si="5493"/>
        <v>0</v>
      </c>
      <c r="V3937" s="12">
        <f t="shared" si="5493"/>
        <v>0</v>
      </c>
      <c r="W3937" s="12">
        <f t="shared" si="5493"/>
        <v>0</v>
      </c>
      <c r="X3937" s="12">
        <f t="shared" si="5493"/>
        <v>0</v>
      </c>
      <c r="Y3937" s="12">
        <f t="shared" si="5493"/>
        <v>0</v>
      </c>
      <c r="Z3937" s="12">
        <f t="shared" si="5493"/>
        <v>0</v>
      </c>
      <c r="AA3937" s="12">
        <f t="shared" si="5493"/>
        <v>0</v>
      </c>
      <c r="AB3937" s="12">
        <v>0</v>
      </c>
      <c r="AC3937" s="12">
        <v>3600</v>
      </c>
      <c r="AD3937" s="12">
        <f t="shared" ref="AD3937:AV3937" si="5494">SUM(AD3938:AD3942)</f>
        <v>0</v>
      </c>
      <c r="AE3937" s="12">
        <f t="shared" si="5494"/>
        <v>0</v>
      </c>
      <c r="AF3937" s="12">
        <f t="shared" si="5494"/>
        <v>0</v>
      </c>
      <c r="AG3937" s="12">
        <f t="shared" si="5494"/>
        <v>0</v>
      </c>
      <c r="AH3937" s="12">
        <f t="shared" si="5494"/>
        <v>0</v>
      </c>
      <c r="AI3937" s="12">
        <f t="shared" si="5494"/>
        <v>0</v>
      </c>
      <c r="AJ3937" s="12">
        <f t="shared" si="5494"/>
        <v>0</v>
      </c>
      <c r="AK3937" s="12">
        <f t="shared" si="5494"/>
        <v>0</v>
      </c>
      <c r="AL3937" s="12">
        <f t="shared" si="5494"/>
        <v>0</v>
      </c>
      <c r="AM3937" s="12">
        <f t="shared" si="5494"/>
        <v>0</v>
      </c>
      <c r="AN3937" s="12">
        <f t="shared" si="5494"/>
        <v>0</v>
      </c>
      <c r="AO3937" s="12">
        <f t="shared" si="5494"/>
        <v>0</v>
      </c>
      <c r="AP3937" s="12">
        <f t="shared" si="5494"/>
        <v>0</v>
      </c>
      <c r="AQ3937" s="12">
        <f t="shared" si="5494"/>
        <v>0</v>
      </c>
      <c r="AR3937" s="12">
        <f t="shared" si="5494"/>
        <v>0</v>
      </c>
      <c r="AS3937" s="12">
        <f t="shared" si="5494"/>
        <v>0</v>
      </c>
      <c r="AT3937" s="12">
        <f t="shared" si="5494"/>
        <v>0</v>
      </c>
      <c r="AU3937" s="12">
        <f t="shared" si="5494"/>
        <v>0</v>
      </c>
      <c r="AV3937" s="12">
        <f t="shared" si="5494"/>
        <v>0</v>
      </c>
      <c r="AW3937" s="12">
        <v>0</v>
      </c>
      <c r="AX3937" s="12">
        <v>0</v>
      </c>
      <c r="AY3937" s="12">
        <f t="shared" ref="AY3937:BQ3937" si="5495">SUM(AY3938:AY3942)</f>
        <v>0</v>
      </c>
      <c r="AZ3937" s="12">
        <f t="shared" si="5495"/>
        <v>0</v>
      </c>
      <c r="BA3937" s="12">
        <f t="shared" si="5495"/>
        <v>0</v>
      </c>
      <c r="BB3937" s="12">
        <f t="shared" si="5495"/>
        <v>0</v>
      </c>
      <c r="BC3937" s="12">
        <f t="shared" si="5495"/>
        <v>0</v>
      </c>
      <c r="BD3937" s="12">
        <f t="shared" si="5495"/>
        <v>0</v>
      </c>
      <c r="BE3937" s="12">
        <f t="shared" si="5495"/>
        <v>0</v>
      </c>
      <c r="BF3937" s="12">
        <f t="shared" si="5495"/>
        <v>0</v>
      </c>
      <c r="BG3937" s="12">
        <f t="shared" si="5495"/>
        <v>0</v>
      </c>
      <c r="BH3937" s="12">
        <f t="shared" si="5495"/>
        <v>0</v>
      </c>
      <c r="BI3937" s="12">
        <f t="shared" si="5495"/>
        <v>0</v>
      </c>
      <c r="BJ3937" s="12">
        <f t="shared" si="5495"/>
        <v>0</v>
      </c>
      <c r="BK3937" s="12">
        <f t="shared" si="5495"/>
        <v>0</v>
      </c>
      <c r="BL3937" s="12">
        <f t="shared" si="5495"/>
        <v>0</v>
      </c>
      <c r="BM3937" s="12">
        <f t="shared" si="5495"/>
        <v>0</v>
      </c>
      <c r="BN3937" s="12">
        <f t="shared" si="5495"/>
        <v>0</v>
      </c>
      <c r="BO3937" s="12">
        <f t="shared" si="5495"/>
        <v>0</v>
      </c>
      <c r="BP3937" s="12">
        <f t="shared" si="5495"/>
        <v>0</v>
      </c>
      <c r="BQ3937" s="12">
        <f t="shared" si="5495"/>
        <v>0</v>
      </c>
      <c r="BR3937" s="12">
        <v>0</v>
      </c>
      <c r="BS3937" s="12">
        <v>0</v>
      </c>
    </row>
    <row r="3938" spans="1:71" x14ac:dyDescent="0.25">
      <c r="A3938" s="4" t="s">
        <v>915</v>
      </c>
      <c r="B3938" s="4" t="s">
        <v>75</v>
      </c>
      <c r="C3938" s="4" t="s">
        <v>1618</v>
      </c>
      <c r="D3938" s="65" t="s">
        <v>1619</v>
      </c>
      <c r="E3938" s="75">
        <v>6112</v>
      </c>
      <c r="F3938" s="65" t="s">
        <v>1621</v>
      </c>
      <c r="G3938" s="61" t="s">
        <v>1894</v>
      </c>
      <c r="H3938" s="13" t="s">
        <v>79</v>
      </c>
      <c r="I3938" s="14">
        <v>600</v>
      </c>
      <c r="J3938" s="14"/>
      <c r="K3938" s="14"/>
      <c r="L3938" s="14"/>
      <c r="M3938" s="14"/>
      <c r="N3938" s="14"/>
      <c r="O3938" s="14">
        <f t="shared" si="5478"/>
        <v>600</v>
      </c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>
        <v>0</v>
      </c>
      <c r="AC3938" s="14">
        <v>600</v>
      </c>
      <c r="AD3938" s="14">
        <v>0</v>
      </c>
      <c r="AE3938" s="14"/>
      <c r="AF3938" s="14"/>
      <c r="AG3938" s="14"/>
      <c r="AH3938" s="14"/>
      <c r="AI3938" s="14"/>
      <c r="AJ3938" s="14">
        <f t="shared" si="5479"/>
        <v>0</v>
      </c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>
        <v>0</v>
      </c>
      <c r="AX3938" s="14">
        <v>0</v>
      </c>
      <c r="AY3938" s="14">
        <v>0</v>
      </c>
      <c r="AZ3938" s="14"/>
      <c r="BA3938" s="14"/>
      <c r="BB3938" s="14"/>
      <c r="BC3938" s="14"/>
      <c r="BD3938" s="14"/>
      <c r="BE3938" s="14">
        <f t="shared" si="5480"/>
        <v>0</v>
      </c>
      <c r="BF3938" s="14"/>
      <c r="BG3938" s="14"/>
      <c r="BH3938" s="14"/>
      <c r="BI3938" s="14"/>
      <c r="BJ3938" s="14"/>
      <c r="BK3938" s="14"/>
      <c r="BL3938" s="14"/>
      <c r="BM3938" s="14"/>
      <c r="BN3938" s="14"/>
      <c r="BO3938" s="14"/>
      <c r="BP3938" s="14"/>
      <c r="BQ3938" s="14"/>
      <c r="BR3938" s="14">
        <v>0</v>
      </c>
      <c r="BS3938" s="14">
        <v>0</v>
      </c>
    </row>
    <row r="3939" spans="1:71" x14ac:dyDescent="0.25">
      <c r="A3939" s="4" t="s">
        <v>915</v>
      </c>
      <c r="B3939" s="4" t="s">
        <v>75</v>
      </c>
      <c r="C3939" s="4" t="s">
        <v>1618</v>
      </c>
      <c r="D3939" s="65" t="s">
        <v>1619</v>
      </c>
      <c r="E3939" s="75">
        <v>6112</v>
      </c>
      <c r="F3939" s="65" t="s">
        <v>1622</v>
      </c>
      <c r="G3939" s="61" t="s">
        <v>1894</v>
      </c>
      <c r="H3939" s="13" t="s">
        <v>26</v>
      </c>
      <c r="I3939" s="14">
        <v>3000</v>
      </c>
      <c r="J3939" s="14"/>
      <c r="K3939" s="14"/>
      <c r="L3939" s="14"/>
      <c r="M3939" s="14"/>
      <c r="N3939" s="14"/>
      <c r="O3939" s="14">
        <f t="shared" si="5478"/>
        <v>3000</v>
      </c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>
        <v>0</v>
      </c>
      <c r="AC3939" s="14">
        <v>3000</v>
      </c>
      <c r="AD3939" s="14">
        <v>0</v>
      </c>
      <c r="AE3939" s="14"/>
      <c r="AF3939" s="14"/>
      <c r="AG3939" s="14"/>
      <c r="AH3939" s="14"/>
      <c r="AI3939" s="14"/>
      <c r="AJ3939" s="14">
        <f t="shared" si="5479"/>
        <v>0</v>
      </c>
      <c r="AK3939" s="14"/>
      <c r="AL3939" s="14"/>
      <c r="AM3939" s="14"/>
      <c r="AN3939" s="14"/>
      <c r="AO3939" s="14"/>
      <c r="AP3939" s="14"/>
      <c r="AQ3939" s="14"/>
      <c r="AR3939" s="14"/>
      <c r="AS3939" s="14"/>
      <c r="AT3939" s="14"/>
      <c r="AU3939" s="14"/>
      <c r="AV3939" s="14"/>
      <c r="AW3939" s="14">
        <v>0</v>
      </c>
      <c r="AX3939" s="14">
        <v>0</v>
      </c>
      <c r="AY3939" s="14">
        <v>0</v>
      </c>
      <c r="AZ3939" s="14"/>
      <c r="BA3939" s="14"/>
      <c r="BB3939" s="14"/>
      <c r="BC3939" s="14"/>
      <c r="BD3939" s="14"/>
      <c r="BE3939" s="14">
        <f t="shared" si="5480"/>
        <v>0</v>
      </c>
      <c r="BF3939" s="14"/>
      <c r="BG3939" s="14"/>
      <c r="BH3939" s="14"/>
      <c r="BI3939" s="14"/>
      <c r="BJ3939" s="14"/>
      <c r="BK3939" s="14"/>
      <c r="BL3939" s="14"/>
      <c r="BM3939" s="14"/>
      <c r="BN3939" s="14"/>
      <c r="BO3939" s="14"/>
      <c r="BP3939" s="14"/>
      <c r="BQ3939" s="14"/>
      <c r="BR3939" s="14">
        <v>0</v>
      </c>
      <c r="BS3939" s="14">
        <v>0</v>
      </c>
    </row>
    <row r="3940" spans="1:71" x14ac:dyDescent="0.25">
      <c r="A3940" s="4" t="s">
        <v>915</v>
      </c>
      <c r="B3940" s="4" t="s">
        <v>75</v>
      </c>
      <c r="C3940" s="4" t="s">
        <v>1618</v>
      </c>
      <c r="D3940" s="65" t="s">
        <v>1619</v>
      </c>
      <c r="E3940" s="75">
        <v>6112</v>
      </c>
      <c r="F3940" s="65" t="s">
        <v>1623</v>
      </c>
      <c r="G3940" s="61" t="s">
        <v>1894</v>
      </c>
      <c r="H3940" s="13" t="s">
        <v>28</v>
      </c>
      <c r="I3940" s="14">
        <v>0</v>
      </c>
      <c r="J3940" s="14"/>
      <c r="K3940" s="14"/>
      <c r="L3940" s="14"/>
      <c r="M3940" s="14"/>
      <c r="N3940" s="14"/>
      <c r="O3940" s="14">
        <f t="shared" si="5478"/>
        <v>0</v>
      </c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>
        <v>0</v>
      </c>
      <c r="AC3940" s="14">
        <v>0</v>
      </c>
      <c r="AD3940" s="14">
        <v>0</v>
      </c>
      <c r="AE3940" s="14"/>
      <c r="AF3940" s="14"/>
      <c r="AG3940" s="14"/>
      <c r="AH3940" s="14"/>
      <c r="AI3940" s="14"/>
      <c r="AJ3940" s="14">
        <f t="shared" si="5479"/>
        <v>0</v>
      </c>
      <c r="AK3940" s="14"/>
      <c r="AL3940" s="14"/>
      <c r="AM3940" s="14"/>
      <c r="AN3940" s="14"/>
      <c r="AO3940" s="14"/>
      <c r="AP3940" s="14"/>
      <c r="AQ3940" s="14"/>
      <c r="AR3940" s="14"/>
      <c r="AS3940" s="14"/>
      <c r="AT3940" s="14"/>
      <c r="AU3940" s="14"/>
      <c r="AV3940" s="14"/>
      <c r="AW3940" s="14">
        <v>0</v>
      </c>
      <c r="AX3940" s="14">
        <v>0</v>
      </c>
      <c r="AY3940" s="14">
        <v>0</v>
      </c>
      <c r="AZ3940" s="14"/>
      <c r="BA3940" s="14"/>
      <c r="BB3940" s="14"/>
      <c r="BC3940" s="14"/>
      <c r="BD3940" s="14"/>
      <c r="BE3940" s="14">
        <f t="shared" si="5480"/>
        <v>0</v>
      </c>
      <c r="BF3940" s="14"/>
      <c r="BG3940" s="14"/>
      <c r="BH3940" s="14"/>
      <c r="BI3940" s="14"/>
      <c r="BJ3940" s="14"/>
      <c r="BK3940" s="14"/>
      <c r="BL3940" s="14"/>
      <c r="BM3940" s="14"/>
      <c r="BN3940" s="14"/>
      <c r="BO3940" s="14"/>
      <c r="BP3940" s="14"/>
      <c r="BQ3940" s="14"/>
      <c r="BR3940" s="14">
        <v>0</v>
      </c>
      <c r="BS3940" s="14">
        <v>0</v>
      </c>
    </row>
    <row r="3941" spans="1:71" x14ac:dyDescent="0.25">
      <c r="A3941" s="4" t="s">
        <v>915</v>
      </c>
      <c r="B3941" s="4" t="s">
        <v>75</v>
      </c>
      <c r="C3941" s="4" t="s">
        <v>1618</v>
      </c>
      <c r="D3941" s="65" t="s">
        <v>1619</v>
      </c>
      <c r="E3941" s="75">
        <v>6112</v>
      </c>
      <c r="F3941" s="65" t="s">
        <v>1624</v>
      </c>
      <c r="G3941" s="61" t="s">
        <v>1894</v>
      </c>
      <c r="H3941" s="13" t="s">
        <v>24</v>
      </c>
      <c r="I3941" s="14">
        <v>0</v>
      </c>
      <c r="J3941" s="14"/>
      <c r="K3941" s="14"/>
      <c r="L3941" s="14"/>
      <c r="M3941" s="14"/>
      <c r="N3941" s="14"/>
      <c r="O3941" s="14">
        <f t="shared" si="5478"/>
        <v>0</v>
      </c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>
        <v>0</v>
      </c>
      <c r="AC3941" s="14">
        <v>0</v>
      </c>
      <c r="AD3941" s="14">
        <v>0</v>
      </c>
      <c r="AE3941" s="14"/>
      <c r="AF3941" s="14"/>
      <c r="AG3941" s="14"/>
      <c r="AH3941" s="14"/>
      <c r="AI3941" s="14"/>
      <c r="AJ3941" s="14">
        <f t="shared" si="5479"/>
        <v>0</v>
      </c>
      <c r="AK3941" s="14"/>
      <c r="AL3941" s="14"/>
      <c r="AM3941" s="14"/>
      <c r="AN3941" s="14"/>
      <c r="AO3941" s="14"/>
      <c r="AP3941" s="14"/>
      <c r="AQ3941" s="14"/>
      <c r="AR3941" s="14"/>
      <c r="AS3941" s="14"/>
      <c r="AT3941" s="14"/>
      <c r="AU3941" s="14"/>
      <c r="AV3941" s="14"/>
      <c r="AW3941" s="14">
        <v>0</v>
      </c>
      <c r="AX3941" s="14">
        <v>0</v>
      </c>
      <c r="AY3941" s="14">
        <v>0</v>
      </c>
      <c r="AZ3941" s="14"/>
      <c r="BA3941" s="14"/>
      <c r="BB3941" s="14"/>
      <c r="BC3941" s="14"/>
      <c r="BD3941" s="14"/>
      <c r="BE3941" s="14">
        <f t="shared" si="5480"/>
        <v>0</v>
      </c>
      <c r="BF3941" s="14"/>
      <c r="BG3941" s="14"/>
      <c r="BH3941" s="14"/>
      <c r="BI3941" s="14"/>
      <c r="BJ3941" s="14"/>
      <c r="BK3941" s="14"/>
      <c r="BL3941" s="14"/>
      <c r="BM3941" s="14"/>
      <c r="BN3941" s="14"/>
      <c r="BO3941" s="14"/>
      <c r="BP3941" s="14"/>
      <c r="BQ3941" s="14"/>
      <c r="BR3941" s="14">
        <v>0</v>
      </c>
      <c r="BS3941" s="14">
        <v>0</v>
      </c>
    </row>
    <row r="3942" spans="1:71" x14ac:dyDescent="0.25">
      <c r="A3942" s="4" t="s">
        <v>915</v>
      </c>
      <c r="B3942" s="4" t="s">
        <v>75</v>
      </c>
      <c r="C3942" s="4" t="s">
        <v>1618</v>
      </c>
      <c r="D3942" s="65" t="s">
        <v>1619</v>
      </c>
      <c r="E3942" s="75">
        <v>6112</v>
      </c>
      <c r="F3942" s="65" t="s">
        <v>1625</v>
      </c>
      <c r="G3942" s="61" t="s">
        <v>1894</v>
      </c>
      <c r="H3942" s="13" t="s">
        <v>30</v>
      </c>
      <c r="I3942" s="14">
        <v>0</v>
      </c>
      <c r="J3942" s="14"/>
      <c r="K3942" s="14"/>
      <c r="L3942" s="14"/>
      <c r="M3942" s="14"/>
      <c r="N3942" s="14"/>
      <c r="O3942" s="14">
        <f t="shared" si="5478"/>
        <v>0</v>
      </c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>
        <v>0</v>
      </c>
      <c r="AC3942" s="14">
        <v>0</v>
      </c>
      <c r="AD3942" s="14">
        <v>0</v>
      </c>
      <c r="AE3942" s="14"/>
      <c r="AF3942" s="14"/>
      <c r="AG3942" s="14"/>
      <c r="AH3942" s="14"/>
      <c r="AI3942" s="14"/>
      <c r="AJ3942" s="14">
        <f t="shared" si="5479"/>
        <v>0</v>
      </c>
      <c r="AK3942" s="14"/>
      <c r="AL3942" s="14"/>
      <c r="AM3942" s="14"/>
      <c r="AN3942" s="14"/>
      <c r="AO3942" s="14"/>
      <c r="AP3942" s="14"/>
      <c r="AQ3942" s="14"/>
      <c r="AR3942" s="14"/>
      <c r="AS3942" s="14"/>
      <c r="AT3942" s="14"/>
      <c r="AU3942" s="14"/>
      <c r="AV3942" s="14"/>
      <c r="AW3942" s="14">
        <v>0</v>
      </c>
      <c r="AX3942" s="14">
        <v>0</v>
      </c>
      <c r="AY3942" s="14">
        <v>0</v>
      </c>
      <c r="AZ3942" s="14"/>
      <c r="BA3942" s="14"/>
      <c r="BB3942" s="14"/>
      <c r="BC3942" s="14"/>
      <c r="BD3942" s="14"/>
      <c r="BE3942" s="14">
        <f t="shared" si="5480"/>
        <v>0</v>
      </c>
      <c r="BF3942" s="14"/>
      <c r="BG3942" s="14"/>
      <c r="BH3942" s="14"/>
      <c r="BI3942" s="14"/>
      <c r="BJ3942" s="14"/>
      <c r="BK3942" s="14"/>
      <c r="BL3942" s="14"/>
      <c r="BM3942" s="14"/>
      <c r="BN3942" s="14"/>
      <c r="BO3942" s="14"/>
      <c r="BP3942" s="14"/>
      <c r="BQ3942" s="14"/>
      <c r="BR3942" s="14">
        <v>0</v>
      </c>
      <c r="BS3942" s="14">
        <v>0</v>
      </c>
    </row>
    <row r="3943" spans="1:71" x14ac:dyDescent="0.25">
      <c r="A3943" s="4" t="s">
        <v>915</v>
      </c>
      <c r="B3943" s="4" t="s">
        <v>75</v>
      </c>
      <c r="C3943" s="4" t="s">
        <v>1618</v>
      </c>
      <c r="D3943" s="65" t="s">
        <v>1619</v>
      </c>
      <c r="E3943" s="64" t="s">
        <v>31</v>
      </c>
      <c r="F3943" s="64" t="s">
        <v>1</v>
      </c>
      <c r="G3943" s="2" t="s">
        <v>1</v>
      </c>
      <c r="H3943" s="2" t="s">
        <v>32</v>
      </c>
      <c r="I3943" s="12">
        <f t="shared" ref="I3943:AA3943" si="5496">SUM(I3944)</f>
        <v>1500</v>
      </c>
      <c r="J3943" s="12">
        <f t="shared" si="5496"/>
        <v>0</v>
      </c>
      <c r="K3943" s="12">
        <f t="shared" si="5496"/>
        <v>0</v>
      </c>
      <c r="L3943" s="12">
        <f t="shared" si="5496"/>
        <v>0</v>
      </c>
      <c r="M3943" s="12">
        <f t="shared" si="5496"/>
        <v>0</v>
      </c>
      <c r="N3943" s="12">
        <f t="shared" si="5496"/>
        <v>0</v>
      </c>
      <c r="O3943" s="12">
        <f t="shared" si="5496"/>
        <v>1500</v>
      </c>
      <c r="P3943" s="12">
        <f t="shared" si="5496"/>
        <v>0</v>
      </c>
      <c r="Q3943" s="12">
        <f t="shared" si="5496"/>
        <v>0</v>
      </c>
      <c r="R3943" s="12">
        <f t="shared" si="5496"/>
        <v>0</v>
      </c>
      <c r="S3943" s="12">
        <f t="shared" si="5496"/>
        <v>0</v>
      </c>
      <c r="T3943" s="12">
        <f t="shared" si="5496"/>
        <v>0</v>
      </c>
      <c r="U3943" s="12">
        <f t="shared" si="5496"/>
        <v>0</v>
      </c>
      <c r="V3943" s="12">
        <f t="shared" si="5496"/>
        <v>0</v>
      </c>
      <c r="W3943" s="12">
        <f t="shared" si="5496"/>
        <v>0</v>
      </c>
      <c r="X3943" s="12">
        <f t="shared" si="5496"/>
        <v>0</v>
      </c>
      <c r="Y3943" s="12">
        <f t="shared" si="5496"/>
        <v>0</v>
      </c>
      <c r="Z3943" s="12">
        <f t="shared" si="5496"/>
        <v>0</v>
      </c>
      <c r="AA3943" s="12">
        <f t="shared" si="5496"/>
        <v>0</v>
      </c>
      <c r="AB3943" s="12">
        <v>0</v>
      </c>
      <c r="AC3943" s="12">
        <v>1500</v>
      </c>
      <c r="AD3943" s="12">
        <f t="shared" ref="AD3943:AV3943" si="5497">SUM(AD3944)</f>
        <v>0</v>
      </c>
      <c r="AE3943" s="12">
        <f t="shared" si="5497"/>
        <v>0</v>
      </c>
      <c r="AF3943" s="12">
        <f t="shared" si="5497"/>
        <v>0</v>
      </c>
      <c r="AG3943" s="12">
        <f t="shared" si="5497"/>
        <v>0</v>
      </c>
      <c r="AH3943" s="12">
        <f t="shared" si="5497"/>
        <v>0</v>
      </c>
      <c r="AI3943" s="12">
        <f t="shared" si="5497"/>
        <v>0</v>
      </c>
      <c r="AJ3943" s="12">
        <f t="shared" si="5497"/>
        <v>0</v>
      </c>
      <c r="AK3943" s="12">
        <f t="shared" si="5497"/>
        <v>0</v>
      </c>
      <c r="AL3943" s="12">
        <f t="shared" si="5497"/>
        <v>0</v>
      </c>
      <c r="AM3943" s="12">
        <f t="shared" si="5497"/>
        <v>0</v>
      </c>
      <c r="AN3943" s="12">
        <f t="shared" si="5497"/>
        <v>0</v>
      </c>
      <c r="AO3943" s="12">
        <f t="shared" si="5497"/>
        <v>0</v>
      </c>
      <c r="AP3943" s="12">
        <f t="shared" si="5497"/>
        <v>0</v>
      </c>
      <c r="AQ3943" s="12">
        <f t="shared" si="5497"/>
        <v>0</v>
      </c>
      <c r="AR3943" s="12">
        <f t="shared" si="5497"/>
        <v>0</v>
      </c>
      <c r="AS3943" s="12">
        <f t="shared" si="5497"/>
        <v>0</v>
      </c>
      <c r="AT3943" s="12">
        <f t="shared" si="5497"/>
        <v>0</v>
      </c>
      <c r="AU3943" s="12">
        <f t="shared" si="5497"/>
        <v>0</v>
      </c>
      <c r="AV3943" s="12">
        <f t="shared" si="5497"/>
        <v>0</v>
      </c>
      <c r="AW3943" s="12">
        <v>0</v>
      </c>
      <c r="AX3943" s="12">
        <v>0</v>
      </c>
      <c r="AY3943" s="12">
        <f t="shared" ref="AY3943:BQ3943" si="5498">SUM(AY3944)</f>
        <v>0</v>
      </c>
      <c r="AZ3943" s="12">
        <f t="shared" si="5498"/>
        <v>0</v>
      </c>
      <c r="BA3943" s="12">
        <f t="shared" si="5498"/>
        <v>0</v>
      </c>
      <c r="BB3943" s="12">
        <f t="shared" si="5498"/>
        <v>0</v>
      </c>
      <c r="BC3943" s="12">
        <f t="shared" si="5498"/>
        <v>0</v>
      </c>
      <c r="BD3943" s="12">
        <f t="shared" si="5498"/>
        <v>0</v>
      </c>
      <c r="BE3943" s="12">
        <f t="shared" si="5498"/>
        <v>0</v>
      </c>
      <c r="BF3943" s="12">
        <f t="shared" si="5498"/>
        <v>0</v>
      </c>
      <c r="BG3943" s="12">
        <f t="shared" si="5498"/>
        <v>0</v>
      </c>
      <c r="BH3943" s="12">
        <f t="shared" si="5498"/>
        <v>0</v>
      </c>
      <c r="BI3943" s="12">
        <f t="shared" si="5498"/>
        <v>0</v>
      </c>
      <c r="BJ3943" s="12">
        <f t="shared" si="5498"/>
        <v>0</v>
      </c>
      <c r="BK3943" s="12">
        <f t="shared" si="5498"/>
        <v>0</v>
      </c>
      <c r="BL3943" s="12">
        <f t="shared" si="5498"/>
        <v>0</v>
      </c>
      <c r="BM3943" s="12">
        <f t="shared" si="5498"/>
        <v>0</v>
      </c>
      <c r="BN3943" s="12">
        <f t="shared" si="5498"/>
        <v>0</v>
      </c>
      <c r="BO3943" s="12">
        <f t="shared" si="5498"/>
        <v>0</v>
      </c>
      <c r="BP3943" s="12">
        <f t="shared" si="5498"/>
        <v>0</v>
      </c>
      <c r="BQ3943" s="12">
        <f t="shared" si="5498"/>
        <v>0</v>
      </c>
      <c r="BR3943" s="12">
        <v>0</v>
      </c>
      <c r="BS3943" s="12">
        <v>0</v>
      </c>
    </row>
    <row r="3944" spans="1:71" x14ac:dyDescent="0.25">
      <c r="A3944" s="4" t="s">
        <v>915</v>
      </c>
      <c r="B3944" s="4" t="s">
        <v>75</v>
      </c>
      <c r="C3944" s="4" t="s">
        <v>1618</v>
      </c>
      <c r="D3944" s="65" t="s">
        <v>1619</v>
      </c>
      <c r="E3944" s="75">
        <v>6121</v>
      </c>
      <c r="F3944" s="65"/>
      <c r="G3944" s="61" t="s">
        <v>1894</v>
      </c>
      <c r="H3944" s="13" t="s">
        <v>33</v>
      </c>
      <c r="I3944" s="14">
        <v>1500</v>
      </c>
      <c r="J3944" s="14"/>
      <c r="K3944" s="14"/>
      <c r="L3944" s="14"/>
      <c r="M3944" s="14"/>
      <c r="N3944" s="14"/>
      <c r="O3944" s="14">
        <f t="shared" si="5478"/>
        <v>1500</v>
      </c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>
        <v>0</v>
      </c>
      <c r="AC3944" s="14">
        <v>1500</v>
      </c>
      <c r="AD3944" s="14">
        <v>0</v>
      </c>
      <c r="AE3944" s="14"/>
      <c r="AF3944" s="14"/>
      <c r="AG3944" s="14"/>
      <c r="AH3944" s="14"/>
      <c r="AI3944" s="14"/>
      <c r="AJ3944" s="14">
        <f t="shared" si="5479"/>
        <v>0</v>
      </c>
      <c r="AK3944" s="14"/>
      <c r="AL3944" s="14"/>
      <c r="AM3944" s="14"/>
      <c r="AN3944" s="14"/>
      <c r="AO3944" s="14"/>
      <c r="AP3944" s="14"/>
      <c r="AQ3944" s="14"/>
      <c r="AR3944" s="14"/>
      <c r="AS3944" s="14"/>
      <c r="AT3944" s="14"/>
      <c r="AU3944" s="14"/>
      <c r="AV3944" s="14"/>
      <c r="AW3944" s="14">
        <v>0</v>
      </c>
      <c r="AX3944" s="14">
        <v>0</v>
      </c>
      <c r="AY3944" s="14">
        <v>0</v>
      </c>
      <c r="AZ3944" s="14"/>
      <c r="BA3944" s="14"/>
      <c r="BB3944" s="14"/>
      <c r="BC3944" s="14"/>
      <c r="BD3944" s="14"/>
      <c r="BE3944" s="14">
        <f t="shared" si="5480"/>
        <v>0</v>
      </c>
      <c r="BF3944" s="14"/>
      <c r="BG3944" s="14"/>
      <c r="BH3944" s="14"/>
      <c r="BI3944" s="14"/>
      <c r="BJ3944" s="14"/>
      <c r="BK3944" s="14"/>
      <c r="BL3944" s="14"/>
      <c r="BM3944" s="14"/>
      <c r="BN3944" s="14"/>
      <c r="BO3944" s="14"/>
      <c r="BP3944" s="14"/>
      <c r="BQ3944" s="14"/>
      <c r="BR3944" s="14">
        <v>0</v>
      </c>
      <c r="BS3944" s="14">
        <v>0</v>
      </c>
    </row>
    <row r="3945" spans="1:71" x14ac:dyDescent="0.25">
      <c r="A3945" s="4" t="s">
        <v>915</v>
      </c>
      <c r="B3945" s="4" t="s">
        <v>75</v>
      </c>
      <c r="C3945" s="4" t="s">
        <v>1618</v>
      </c>
      <c r="D3945" s="65" t="s">
        <v>1619</v>
      </c>
      <c r="E3945" s="64" t="s">
        <v>34</v>
      </c>
      <c r="F3945" s="64" t="s">
        <v>1</v>
      </c>
      <c r="G3945" s="2" t="s">
        <v>1</v>
      </c>
      <c r="H3945" s="2" t="s">
        <v>35</v>
      </c>
      <c r="I3945" s="12">
        <f t="shared" ref="I3945:AA3945" si="5499">SUM(I3946:I3952)</f>
        <v>84000</v>
      </c>
      <c r="J3945" s="12">
        <f t="shared" si="5499"/>
        <v>0</v>
      </c>
      <c r="K3945" s="12">
        <f t="shared" si="5499"/>
        <v>0</v>
      </c>
      <c r="L3945" s="12">
        <f t="shared" si="5499"/>
        <v>0</v>
      </c>
      <c r="M3945" s="12">
        <f t="shared" si="5499"/>
        <v>0</v>
      </c>
      <c r="N3945" s="12">
        <f t="shared" si="5499"/>
        <v>0</v>
      </c>
      <c r="O3945" s="12">
        <f t="shared" si="5499"/>
        <v>84000</v>
      </c>
      <c r="P3945" s="12">
        <f t="shared" si="5499"/>
        <v>0</v>
      </c>
      <c r="Q3945" s="12">
        <f t="shared" si="5499"/>
        <v>7020</v>
      </c>
      <c r="R3945" s="12">
        <f t="shared" si="5499"/>
        <v>5700</v>
      </c>
      <c r="S3945" s="12">
        <f t="shared" si="5499"/>
        <v>0</v>
      </c>
      <c r="T3945" s="12">
        <f t="shared" si="5499"/>
        <v>0</v>
      </c>
      <c r="U3945" s="12">
        <f t="shared" si="5499"/>
        <v>0</v>
      </c>
      <c r="V3945" s="12">
        <f t="shared" si="5499"/>
        <v>0</v>
      </c>
      <c r="W3945" s="12">
        <f t="shared" si="5499"/>
        <v>0</v>
      </c>
      <c r="X3945" s="12">
        <f t="shared" si="5499"/>
        <v>0</v>
      </c>
      <c r="Y3945" s="12">
        <f t="shared" si="5499"/>
        <v>0</v>
      </c>
      <c r="Z3945" s="12">
        <f t="shared" si="5499"/>
        <v>0</v>
      </c>
      <c r="AA3945" s="12">
        <f t="shared" si="5499"/>
        <v>0</v>
      </c>
      <c r="AB3945" s="12">
        <v>12720</v>
      </c>
      <c r="AC3945" s="12">
        <v>71280</v>
      </c>
      <c r="AD3945" s="12">
        <f t="shared" ref="AD3945:AV3945" si="5500">SUM(AD3946:AD3952)</f>
        <v>0</v>
      </c>
      <c r="AE3945" s="12">
        <f t="shared" si="5500"/>
        <v>0</v>
      </c>
      <c r="AF3945" s="12">
        <f t="shared" si="5500"/>
        <v>0</v>
      </c>
      <c r="AG3945" s="12">
        <f t="shared" si="5500"/>
        <v>0</v>
      </c>
      <c r="AH3945" s="12">
        <f t="shared" si="5500"/>
        <v>0</v>
      </c>
      <c r="AI3945" s="12">
        <f t="shared" si="5500"/>
        <v>0</v>
      </c>
      <c r="AJ3945" s="12">
        <f t="shared" si="5500"/>
        <v>0</v>
      </c>
      <c r="AK3945" s="12">
        <f t="shared" si="5500"/>
        <v>0</v>
      </c>
      <c r="AL3945" s="12">
        <f t="shared" si="5500"/>
        <v>0</v>
      </c>
      <c r="AM3945" s="12">
        <f t="shared" si="5500"/>
        <v>0</v>
      </c>
      <c r="AN3945" s="12">
        <f t="shared" si="5500"/>
        <v>0</v>
      </c>
      <c r="AO3945" s="12">
        <f t="shared" si="5500"/>
        <v>0</v>
      </c>
      <c r="AP3945" s="12">
        <f t="shared" si="5500"/>
        <v>0</v>
      </c>
      <c r="AQ3945" s="12">
        <f t="shared" si="5500"/>
        <v>0</v>
      </c>
      <c r="AR3945" s="12">
        <f t="shared" si="5500"/>
        <v>0</v>
      </c>
      <c r="AS3945" s="12">
        <f t="shared" si="5500"/>
        <v>0</v>
      </c>
      <c r="AT3945" s="12">
        <f t="shared" si="5500"/>
        <v>0</v>
      </c>
      <c r="AU3945" s="12">
        <f t="shared" si="5500"/>
        <v>0</v>
      </c>
      <c r="AV3945" s="12">
        <f t="shared" si="5500"/>
        <v>0</v>
      </c>
      <c r="AW3945" s="12">
        <v>0</v>
      </c>
      <c r="AX3945" s="12">
        <v>0</v>
      </c>
      <c r="AY3945" s="12">
        <f t="shared" ref="AY3945:BQ3945" si="5501">SUM(AY3946:AY3952)</f>
        <v>7200</v>
      </c>
      <c r="AZ3945" s="12">
        <f t="shared" si="5501"/>
        <v>0</v>
      </c>
      <c r="BA3945" s="12">
        <f t="shared" si="5501"/>
        <v>0</v>
      </c>
      <c r="BB3945" s="12">
        <f t="shared" si="5501"/>
        <v>0</v>
      </c>
      <c r="BC3945" s="12">
        <f t="shared" si="5501"/>
        <v>0</v>
      </c>
      <c r="BD3945" s="12">
        <f t="shared" si="5501"/>
        <v>0</v>
      </c>
      <c r="BE3945" s="12">
        <f t="shared" si="5501"/>
        <v>7200</v>
      </c>
      <c r="BF3945" s="12">
        <f t="shared" si="5501"/>
        <v>0</v>
      </c>
      <c r="BG3945" s="12">
        <f t="shared" si="5501"/>
        <v>0</v>
      </c>
      <c r="BH3945" s="12">
        <f t="shared" si="5501"/>
        <v>0</v>
      </c>
      <c r="BI3945" s="12">
        <f t="shared" si="5501"/>
        <v>0</v>
      </c>
      <c r="BJ3945" s="12">
        <f t="shared" si="5501"/>
        <v>0</v>
      </c>
      <c r="BK3945" s="12">
        <f t="shared" si="5501"/>
        <v>0</v>
      </c>
      <c r="BL3945" s="12">
        <f t="shared" si="5501"/>
        <v>0</v>
      </c>
      <c r="BM3945" s="12">
        <f t="shared" si="5501"/>
        <v>0</v>
      </c>
      <c r="BN3945" s="12">
        <f t="shared" si="5501"/>
        <v>0</v>
      </c>
      <c r="BO3945" s="12">
        <f t="shared" si="5501"/>
        <v>0</v>
      </c>
      <c r="BP3945" s="12">
        <f t="shared" si="5501"/>
        <v>0</v>
      </c>
      <c r="BQ3945" s="12">
        <f t="shared" si="5501"/>
        <v>0</v>
      </c>
      <c r="BR3945" s="12">
        <v>0</v>
      </c>
      <c r="BS3945" s="12">
        <v>7200</v>
      </c>
    </row>
    <row r="3946" spans="1:71" x14ac:dyDescent="0.25">
      <c r="A3946" s="4" t="s">
        <v>915</v>
      </c>
      <c r="B3946" s="4" t="s">
        <v>75</v>
      </c>
      <c r="C3946" s="4" t="s">
        <v>1618</v>
      </c>
      <c r="D3946" s="65" t="s">
        <v>1619</v>
      </c>
      <c r="E3946" s="75">
        <v>6131</v>
      </c>
      <c r="F3946" s="65"/>
      <c r="G3946" s="61" t="s">
        <v>1894</v>
      </c>
      <c r="H3946" s="13" t="s">
        <v>36</v>
      </c>
      <c r="I3946" s="14">
        <v>0</v>
      </c>
      <c r="J3946" s="14"/>
      <c r="K3946" s="14"/>
      <c r="L3946" s="14"/>
      <c r="M3946" s="14"/>
      <c r="N3946" s="14"/>
      <c r="O3946" s="14">
        <f t="shared" si="5478"/>
        <v>0</v>
      </c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>
        <v>0</v>
      </c>
      <c r="AC3946" s="14">
        <v>0</v>
      </c>
      <c r="AD3946" s="14">
        <v>0</v>
      </c>
      <c r="AE3946" s="14"/>
      <c r="AF3946" s="14"/>
      <c r="AG3946" s="14"/>
      <c r="AH3946" s="14"/>
      <c r="AI3946" s="14"/>
      <c r="AJ3946" s="14">
        <f t="shared" si="5479"/>
        <v>0</v>
      </c>
      <c r="AK3946" s="14"/>
      <c r="AL3946" s="14"/>
      <c r="AM3946" s="14"/>
      <c r="AN3946" s="14"/>
      <c r="AO3946" s="14"/>
      <c r="AP3946" s="14"/>
      <c r="AQ3946" s="14"/>
      <c r="AR3946" s="14"/>
      <c r="AS3946" s="14"/>
      <c r="AT3946" s="14"/>
      <c r="AU3946" s="14"/>
      <c r="AV3946" s="14"/>
      <c r="AW3946" s="14">
        <v>0</v>
      </c>
      <c r="AX3946" s="14">
        <v>0</v>
      </c>
      <c r="AY3946" s="14">
        <v>0</v>
      </c>
      <c r="AZ3946" s="14"/>
      <c r="BA3946" s="14"/>
      <c r="BB3946" s="14"/>
      <c r="BC3946" s="14"/>
      <c r="BD3946" s="14"/>
      <c r="BE3946" s="14">
        <f t="shared" si="5480"/>
        <v>0</v>
      </c>
      <c r="BF3946" s="14"/>
      <c r="BG3946" s="14"/>
      <c r="BH3946" s="14"/>
      <c r="BI3946" s="14"/>
      <c r="BJ3946" s="14"/>
      <c r="BK3946" s="14"/>
      <c r="BL3946" s="14"/>
      <c r="BM3946" s="14"/>
      <c r="BN3946" s="14"/>
      <c r="BO3946" s="14"/>
      <c r="BP3946" s="14"/>
      <c r="BQ3946" s="14"/>
      <c r="BR3946" s="14">
        <v>0</v>
      </c>
      <c r="BS3946" s="14">
        <v>0</v>
      </c>
    </row>
    <row r="3947" spans="1:71" x14ac:dyDescent="0.25">
      <c r="A3947" s="4" t="s">
        <v>915</v>
      </c>
      <c r="B3947" s="4" t="s">
        <v>75</v>
      </c>
      <c r="C3947" s="4" t="s">
        <v>1618</v>
      </c>
      <c r="D3947" s="65" t="s">
        <v>1619</v>
      </c>
      <c r="E3947" s="75">
        <v>6132</v>
      </c>
      <c r="F3947" s="65"/>
      <c r="G3947" s="61" t="s">
        <v>1894</v>
      </c>
      <c r="H3947" s="13" t="s">
        <v>183</v>
      </c>
      <c r="I3947" s="14">
        <v>0</v>
      </c>
      <c r="J3947" s="14"/>
      <c r="K3947" s="14"/>
      <c r="L3947" s="14"/>
      <c r="M3947" s="14"/>
      <c r="N3947" s="14"/>
      <c r="O3947" s="14">
        <f t="shared" si="5478"/>
        <v>0</v>
      </c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>
        <v>0</v>
      </c>
      <c r="AC3947" s="14">
        <v>0</v>
      </c>
      <c r="AD3947" s="14">
        <v>0</v>
      </c>
      <c r="AE3947" s="14"/>
      <c r="AF3947" s="14"/>
      <c r="AG3947" s="14"/>
      <c r="AH3947" s="14"/>
      <c r="AI3947" s="14"/>
      <c r="AJ3947" s="14">
        <f t="shared" si="5479"/>
        <v>0</v>
      </c>
      <c r="AK3947" s="14"/>
      <c r="AL3947" s="14"/>
      <c r="AM3947" s="14"/>
      <c r="AN3947" s="14"/>
      <c r="AO3947" s="14"/>
      <c r="AP3947" s="14"/>
      <c r="AQ3947" s="14"/>
      <c r="AR3947" s="14"/>
      <c r="AS3947" s="14"/>
      <c r="AT3947" s="14"/>
      <c r="AU3947" s="14"/>
      <c r="AV3947" s="14"/>
      <c r="AW3947" s="14">
        <v>0</v>
      </c>
      <c r="AX3947" s="14">
        <v>0</v>
      </c>
      <c r="AY3947" s="14">
        <v>0</v>
      </c>
      <c r="AZ3947" s="14"/>
      <c r="BA3947" s="14"/>
      <c r="BB3947" s="14"/>
      <c r="BC3947" s="14"/>
      <c r="BD3947" s="14"/>
      <c r="BE3947" s="14">
        <f t="shared" si="5480"/>
        <v>0</v>
      </c>
      <c r="BF3947" s="14"/>
      <c r="BG3947" s="14"/>
      <c r="BH3947" s="14"/>
      <c r="BI3947" s="14"/>
      <c r="BJ3947" s="14"/>
      <c r="BK3947" s="14"/>
      <c r="BL3947" s="14"/>
      <c r="BM3947" s="14"/>
      <c r="BN3947" s="14"/>
      <c r="BO3947" s="14"/>
      <c r="BP3947" s="14"/>
      <c r="BQ3947" s="14"/>
      <c r="BR3947" s="14">
        <v>0</v>
      </c>
      <c r="BS3947" s="14">
        <v>0</v>
      </c>
    </row>
    <row r="3948" spans="1:71" x14ac:dyDescent="0.25">
      <c r="A3948" s="4" t="s">
        <v>915</v>
      </c>
      <c r="B3948" s="4" t="s">
        <v>75</v>
      </c>
      <c r="C3948" s="4" t="s">
        <v>1618</v>
      </c>
      <c r="D3948" s="65" t="s">
        <v>1619</v>
      </c>
      <c r="E3948" s="75">
        <v>6133</v>
      </c>
      <c r="F3948" s="65"/>
      <c r="G3948" s="61" t="s">
        <v>1894</v>
      </c>
      <c r="H3948" s="13" t="s">
        <v>185</v>
      </c>
      <c r="I3948" s="14">
        <v>0</v>
      </c>
      <c r="J3948" s="14"/>
      <c r="K3948" s="14"/>
      <c r="L3948" s="14"/>
      <c r="M3948" s="14"/>
      <c r="N3948" s="14"/>
      <c r="O3948" s="14">
        <f t="shared" si="5478"/>
        <v>0</v>
      </c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>
        <v>0</v>
      </c>
      <c r="AC3948" s="14">
        <v>0</v>
      </c>
      <c r="AD3948" s="14">
        <v>0</v>
      </c>
      <c r="AE3948" s="14"/>
      <c r="AF3948" s="14"/>
      <c r="AG3948" s="14"/>
      <c r="AH3948" s="14"/>
      <c r="AI3948" s="14"/>
      <c r="AJ3948" s="14">
        <f t="shared" si="5479"/>
        <v>0</v>
      </c>
      <c r="AK3948" s="14"/>
      <c r="AL3948" s="14"/>
      <c r="AM3948" s="14"/>
      <c r="AN3948" s="14"/>
      <c r="AO3948" s="14"/>
      <c r="AP3948" s="14"/>
      <c r="AQ3948" s="14"/>
      <c r="AR3948" s="14"/>
      <c r="AS3948" s="14"/>
      <c r="AT3948" s="14"/>
      <c r="AU3948" s="14"/>
      <c r="AV3948" s="14"/>
      <c r="AW3948" s="14">
        <v>0</v>
      </c>
      <c r="AX3948" s="14">
        <v>0</v>
      </c>
      <c r="AY3948" s="14">
        <v>0</v>
      </c>
      <c r="AZ3948" s="14"/>
      <c r="BA3948" s="14"/>
      <c r="BB3948" s="14"/>
      <c r="BC3948" s="14"/>
      <c r="BD3948" s="14"/>
      <c r="BE3948" s="14">
        <f t="shared" si="5480"/>
        <v>0</v>
      </c>
      <c r="BF3948" s="14"/>
      <c r="BG3948" s="14"/>
      <c r="BH3948" s="14"/>
      <c r="BI3948" s="14"/>
      <c r="BJ3948" s="14"/>
      <c r="BK3948" s="14"/>
      <c r="BL3948" s="14"/>
      <c r="BM3948" s="14"/>
      <c r="BN3948" s="14"/>
      <c r="BO3948" s="14"/>
      <c r="BP3948" s="14"/>
      <c r="BQ3948" s="14"/>
      <c r="BR3948" s="14">
        <v>0</v>
      </c>
      <c r="BS3948" s="14">
        <v>0</v>
      </c>
    </row>
    <row r="3949" spans="1:71" x14ac:dyDescent="0.25">
      <c r="A3949" s="4" t="s">
        <v>915</v>
      </c>
      <c r="B3949" s="4" t="s">
        <v>75</v>
      </c>
      <c r="C3949" s="4" t="s">
        <v>1618</v>
      </c>
      <c r="D3949" s="65" t="s">
        <v>1619</v>
      </c>
      <c r="E3949" s="75">
        <v>6134</v>
      </c>
      <c r="F3949" s="65"/>
      <c r="G3949" s="61" t="s">
        <v>1894</v>
      </c>
      <c r="H3949" s="13" t="s">
        <v>187</v>
      </c>
      <c r="I3949" s="14">
        <v>80000</v>
      </c>
      <c r="J3949" s="14"/>
      <c r="K3949" s="14"/>
      <c r="L3949" s="14"/>
      <c r="M3949" s="14"/>
      <c r="N3949" s="14"/>
      <c r="O3949" s="14">
        <f t="shared" si="5478"/>
        <v>80000</v>
      </c>
      <c r="P3949" s="14"/>
      <c r="Q3949" s="14">
        <v>7020</v>
      </c>
      <c r="R3949" s="14">
        <v>5700</v>
      </c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>
        <v>12720</v>
      </c>
      <c r="AC3949" s="14">
        <v>67280</v>
      </c>
      <c r="AD3949" s="14">
        <v>0</v>
      </c>
      <c r="AE3949" s="14"/>
      <c r="AF3949" s="14"/>
      <c r="AG3949" s="14"/>
      <c r="AH3949" s="14"/>
      <c r="AI3949" s="14"/>
      <c r="AJ3949" s="14">
        <f t="shared" si="5479"/>
        <v>0</v>
      </c>
      <c r="AK3949" s="14"/>
      <c r="AL3949" s="14"/>
      <c r="AM3949" s="14"/>
      <c r="AN3949" s="14"/>
      <c r="AO3949" s="14"/>
      <c r="AP3949" s="14"/>
      <c r="AQ3949" s="14"/>
      <c r="AR3949" s="14"/>
      <c r="AS3949" s="14"/>
      <c r="AT3949" s="14"/>
      <c r="AU3949" s="14"/>
      <c r="AV3949" s="14"/>
      <c r="AW3949" s="14">
        <v>0</v>
      </c>
      <c r="AX3949" s="14">
        <v>0</v>
      </c>
      <c r="AY3949" s="14">
        <v>6000</v>
      </c>
      <c r="AZ3949" s="14"/>
      <c r="BA3949" s="14"/>
      <c r="BB3949" s="14"/>
      <c r="BC3949" s="14"/>
      <c r="BD3949" s="14"/>
      <c r="BE3949" s="14">
        <f t="shared" si="5480"/>
        <v>6000</v>
      </c>
      <c r="BF3949" s="14"/>
      <c r="BG3949" s="14"/>
      <c r="BH3949" s="14"/>
      <c r="BI3949" s="14"/>
      <c r="BJ3949" s="14"/>
      <c r="BK3949" s="14"/>
      <c r="BL3949" s="14"/>
      <c r="BM3949" s="14"/>
      <c r="BN3949" s="14"/>
      <c r="BO3949" s="14"/>
      <c r="BP3949" s="14"/>
      <c r="BQ3949" s="14"/>
      <c r="BR3949" s="14">
        <v>0</v>
      </c>
      <c r="BS3949" s="14">
        <v>6000</v>
      </c>
    </row>
    <row r="3950" spans="1:71" x14ac:dyDescent="0.25">
      <c r="A3950" s="4" t="s">
        <v>915</v>
      </c>
      <c r="B3950" s="4" t="s">
        <v>75</v>
      </c>
      <c r="C3950" s="4" t="s">
        <v>1618</v>
      </c>
      <c r="D3950" s="65" t="s">
        <v>1619</v>
      </c>
      <c r="E3950" s="75">
        <v>6135</v>
      </c>
      <c r="F3950" s="65"/>
      <c r="G3950" s="61" t="s">
        <v>1894</v>
      </c>
      <c r="H3950" s="13" t="s">
        <v>188</v>
      </c>
      <c r="I3950" s="14">
        <v>0</v>
      </c>
      <c r="J3950" s="14"/>
      <c r="K3950" s="14"/>
      <c r="L3950" s="14"/>
      <c r="M3950" s="14"/>
      <c r="N3950" s="14"/>
      <c r="O3950" s="14">
        <f t="shared" si="5478"/>
        <v>0</v>
      </c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>
        <v>0</v>
      </c>
      <c r="AC3950" s="14">
        <v>0</v>
      </c>
      <c r="AD3950" s="14">
        <v>0</v>
      </c>
      <c r="AE3950" s="14"/>
      <c r="AF3950" s="14"/>
      <c r="AG3950" s="14"/>
      <c r="AH3950" s="14"/>
      <c r="AI3950" s="14"/>
      <c r="AJ3950" s="14">
        <f t="shared" si="5479"/>
        <v>0</v>
      </c>
      <c r="AK3950" s="14"/>
      <c r="AL3950" s="14"/>
      <c r="AM3950" s="14"/>
      <c r="AN3950" s="14"/>
      <c r="AO3950" s="14"/>
      <c r="AP3950" s="14"/>
      <c r="AQ3950" s="14"/>
      <c r="AR3950" s="14"/>
      <c r="AS3950" s="14"/>
      <c r="AT3950" s="14"/>
      <c r="AU3950" s="14"/>
      <c r="AV3950" s="14"/>
      <c r="AW3950" s="14">
        <v>0</v>
      </c>
      <c r="AX3950" s="14">
        <v>0</v>
      </c>
      <c r="AY3950" s="14">
        <v>0</v>
      </c>
      <c r="AZ3950" s="14"/>
      <c r="BA3950" s="14"/>
      <c r="BB3950" s="14"/>
      <c r="BC3950" s="14"/>
      <c r="BD3950" s="14"/>
      <c r="BE3950" s="14">
        <f t="shared" si="5480"/>
        <v>0</v>
      </c>
      <c r="BF3950" s="14"/>
      <c r="BG3950" s="14"/>
      <c r="BH3950" s="14"/>
      <c r="BI3950" s="14"/>
      <c r="BJ3950" s="14"/>
      <c r="BK3950" s="14"/>
      <c r="BL3950" s="14"/>
      <c r="BM3950" s="14"/>
      <c r="BN3950" s="14"/>
      <c r="BO3950" s="14"/>
      <c r="BP3950" s="14"/>
      <c r="BQ3950" s="14"/>
      <c r="BR3950" s="14">
        <v>0</v>
      </c>
      <c r="BS3950" s="14">
        <v>0</v>
      </c>
    </row>
    <row r="3951" spans="1:71" x14ac:dyDescent="0.25">
      <c r="A3951" s="4" t="s">
        <v>915</v>
      </c>
      <c r="B3951" s="4" t="s">
        <v>75</v>
      </c>
      <c r="C3951" s="4" t="s">
        <v>1618</v>
      </c>
      <c r="D3951" s="65" t="s">
        <v>1619</v>
      </c>
      <c r="E3951" s="75">
        <v>6137</v>
      </c>
      <c r="F3951" s="65"/>
      <c r="G3951" s="61" t="s">
        <v>1894</v>
      </c>
      <c r="H3951" s="13" t="s">
        <v>191</v>
      </c>
      <c r="I3951" s="14">
        <v>2000</v>
      </c>
      <c r="J3951" s="14"/>
      <c r="K3951" s="14"/>
      <c r="L3951" s="14"/>
      <c r="M3951" s="14"/>
      <c r="N3951" s="14"/>
      <c r="O3951" s="14">
        <f t="shared" si="5478"/>
        <v>2000</v>
      </c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>
        <v>0</v>
      </c>
      <c r="AC3951" s="14">
        <v>2000</v>
      </c>
      <c r="AD3951" s="14">
        <v>0</v>
      </c>
      <c r="AE3951" s="14"/>
      <c r="AF3951" s="14"/>
      <c r="AG3951" s="14"/>
      <c r="AH3951" s="14"/>
      <c r="AI3951" s="14"/>
      <c r="AJ3951" s="14">
        <f t="shared" si="5479"/>
        <v>0</v>
      </c>
      <c r="AK3951" s="14"/>
      <c r="AL3951" s="14"/>
      <c r="AM3951" s="14"/>
      <c r="AN3951" s="14"/>
      <c r="AO3951" s="14"/>
      <c r="AP3951" s="14"/>
      <c r="AQ3951" s="14"/>
      <c r="AR3951" s="14"/>
      <c r="AS3951" s="14"/>
      <c r="AT3951" s="14"/>
      <c r="AU3951" s="14"/>
      <c r="AV3951" s="14"/>
      <c r="AW3951" s="14">
        <v>0</v>
      </c>
      <c r="AX3951" s="14">
        <v>0</v>
      </c>
      <c r="AY3951" s="14">
        <v>0</v>
      </c>
      <c r="AZ3951" s="14"/>
      <c r="BA3951" s="14"/>
      <c r="BB3951" s="14"/>
      <c r="BC3951" s="14"/>
      <c r="BD3951" s="14"/>
      <c r="BE3951" s="14">
        <f t="shared" si="5480"/>
        <v>0</v>
      </c>
      <c r="BF3951" s="14"/>
      <c r="BG3951" s="14"/>
      <c r="BH3951" s="14"/>
      <c r="BI3951" s="14"/>
      <c r="BJ3951" s="14"/>
      <c r="BK3951" s="14"/>
      <c r="BL3951" s="14"/>
      <c r="BM3951" s="14"/>
      <c r="BN3951" s="14"/>
      <c r="BO3951" s="14"/>
      <c r="BP3951" s="14"/>
      <c r="BQ3951" s="14"/>
      <c r="BR3951" s="14">
        <v>0</v>
      </c>
      <c r="BS3951" s="14">
        <v>0</v>
      </c>
    </row>
    <row r="3952" spans="1:71" x14ac:dyDescent="0.25">
      <c r="A3952" s="1" t="s">
        <v>915</v>
      </c>
      <c r="B3952" s="1" t="s">
        <v>75</v>
      </c>
      <c r="C3952" s="1" t="s">
        <v>1618</v>
      </c>
      <c r="D3952" s="68" t="s">
        <v>1619</v>
      </c>
      <c r="E3952" s="68" t="s">
        <v>37</v>
      </c>
      <c r="F3952" s="65" t="s">
        <v>1</v>
      </c>
      <c r="G3952" s="13" t="s">
        <v>1</v>
      </c>
      <c r="H3952" s="2" t="s">
        <v>38</v>
      </c>
      <c r="I3952" s="12">
        <f t="shared" ref="I3952:AA3952" si="5502">SUM(I3953:I3955)</f>
        <v>2000</v>
      </c>
      <c r="J3952" s="12">
        <f t="shared" si="5502"/>
        <v>0</v>
      </c>
      <c r="K3952" s="12">
        <f t="shared" si="5502"/>
        <v>0</v>
      </c>
      <c r="L3952" s="12">
        <f t="shared" si="5502"/>
        <v>0</v>
      </c>
      <c r="M3952" s="12">
        <f t="shared" si="5502"/>
        <v>0</v>
      </c>
      <c r="N3952" s="12">
        <f t="shared" si="5502"/>
        <v>0</v>
      </c>
      <c r="O3952" s="12">
        <f t="shared" si="5502"/>
        <v>2000</v>
      </c>
      <c r="P3952" s="12">
        <f t="shared" si="5502"/>
        <v>0</v>
      </c>
      <c r="Q3952" s="12">
        <f t="shared" si="5502"/>
        <v>0</v>
      </c>
      <c r="R3952" s="12">
        <f t="shared" si="5502"/>
        <v>0</v>
      </c>
      <c r="S3952" s="12">
        <f t="shared" si="5502"/>
        <v>0</v>
      </c>
      <c r="T3952" s="12">
        <f t="shared" si="5502"/>
        <v>0</v>
      </c>
      <c r="U3952" s="12">
        <f t="shared" si="5502"/>
        <v>0</v>
      </c>
      <c r="V3952" s="12">
        <f t="shared" si="5502"/>
        <v>0</v>
      </c>
      <c r="W3952" s="12">
        <f t="shared" si="5502"/>
        <v>0</v>
      </c>
      <c r="X3952" s="12">
        <f t="shared" si="5502"/>
        <v>0</v>
      </c>
      <c r="Y3952" s="12">
        <f t="shared" si="5502"/>
        <v>0</v>
      </c>
      <c r="Z3952" s="12">
        <f t="shared" si="5502"/>
        <v>0</v>
      </c>
      <c r="AA3952" s="12">
        <f t="shared" si="5502"/>
        <v>0</v>
      </c>
      <c r="AB3952" s="12">
        <v>0</v>
      </c>
      <c r="AC3952" s="12">
        <v>2000</v>
      </c>
      <c r="AD3952" s="12">
        <f t="shared" ref="AD3952:AV3952" si="5503">SUM(AD3953:AD3955)</f>
        <v>0</v>
      </c>
      <c r="AE3952" s="12">
        <f t="shared" si="5503"/>
        <v>0</v>
      </c>
      <c r="AF3952" s="12">
        <f t="shared" si="5503"/>
        <v>0</v>
      </c>
      <c r="AG3952" s="12">
        <f t="shared" si="5503"/>
        <v>0</v>
      </c>
      <c r="AH3952" s="12">
        <f t="shared" si="5503"/>
        <v>0</v>
      </c>
      <c r="AI3952" s="12">
        <f t="shared" si="5503"/>
        <v>0</v>
      </c>
      <c r="AJ3952" s="12">
        <f t="shared" si="5503"/>
        <v>0</v>
      </c>
      <c r="AK3952" s="12">
        <f t="shared" si="5503"/>
        <v>0</v>
      </c>
      <c r="AL3952" s="12">
        <f t="shared" si="5503"/>
        <v>0</v>
      </c>
      <c r="AM3952" s="12">
        <f t="shared" si="5503"/>
        <v>0</v>
      </c>
      <c r="AN3952" s="12">
        <f t="shared" si="5503"/>
        <v>0</v>
      </c>
      <c r="AO3952" s="12">
        <f t="shared" si="5503"/>
        <v>0</v>
      </c>
      <c r="AP3952" s="12">
        <f t="shared" si="5503"/>
        <v>0</v>
      </c>
      <c r="AQ3952" s="12">
        <f t="shared" si="5503"/>
        <v>0</v>
      </c>
      <c r="AR3952" s="12">
        <f t="shared" si="5503"/>
        <v>0</v>
      </c>
      <c r="AS3952" s="12">
        <f t="shared" si="5503"/>
        <v>0</v>
      </c>
      <c r="AT3952" s="12">
        <f t="shared" si="5503"/>
        <v>0</v>
      </c>
      <c r="AU3952" s="12">
        <f t="shared" si="5503"/>
        <v>0</v>
      </c>
      <c r="AV3952" s="12">
        <f t="shared" si="5503"/>
        <v>0</v>
      </c>
      <c r="AW3952" s="12">
        <v>0</v>
      </c>
      <c r="AX3952" s="12">
        <v>0</v>
      </c>
      <c r="AY3952" s="12">
        <f t="shared" ref="AY3952:BQ3952" si="5504">SUM(AY3953:AY3955)</f>
        <v>1200</v>
      </c>
      <c r="AZ3952" s="12">
        <f t="shared" si="5504"/>
        <v>0</v>
      </c>
      <c r="BA3952" s="12">
        <f t="shared" si="5504"/>
        <v>0</v>
      </c>
      <c r="BB3952" s="12">
        <f t="shared" si="5504"/>
        <v>0</v>
      </c>
      <c r="BC3952" s="12">
        <f t="shared" si="5504"/>
        <v>0</v>
      </c>
      <c r="BD3952" s="12">
        <f t="shared" si="5504"/>
        <v>0</v>
      </c>
      <c r="BE3952" s="12">
        <f t="shared" si="5504"/>
        <v>1200</v>
      </c>
      <c r="BF3952" s="12">
        <f t="shared" si="5504"/>
        <v>0</v>
      </c>
      <c r="BG3952" s="12">
        <f t="shared" si="5504"/>
        <v>0</v>
      </c>
      <c r="BH3952" s="12">
        <f t="shared" si="5504"/>
        <v>0</v>
      </c>
      <c r="BI3952" s="12">
        <f t="shared" si="5504"/>
        <v>0</v>
      </c>
      <c r="BJ3952" s="12">
        <f t="shared" si="5504"/>
        <v>0</v>
      </c>
      <c r="BK3952" s="12">
        <f t="shared" si="5504"/>
        <v>0</v>
      </c>
      <c r="BL3952" s="12">
        <f t="shared" si="5504"/>
        <v>0</v>
      </c>
      <c r="BM3952" s="12">
        <f t="shared" si="5504"/>
        <v>0</v>
      </c>
      <c r="BN3952" s="12">
        <f t="shared" si="5504"/>
        <v>0</v>
      </c>
      <c r="BO3952" s="12">
        <f t="shared" si="5504"/>
        <v>0</v>
      </c>
      <c r="BP3952" s="12">
        <f t="shared" si="5504"/>
        <v>0</v>
      </c>
      <c r="BQ3952" s="12">
        <f t="shared" si="5504"/>
        <v>0</v>
      </c>
      <c r="BR3952" s="12">
        <v>0</v>
      </c>
      <c r="BS3952" s="12">
        <v>1200</v>
      </c>
    </row>
    <row r="3953" spans="1:71" x14ac:dyDescent="0.25">
      <c r="A3953" s="4" t="s">
        <v>915</v>
      </c>
      <c r="B3953" s="4" t="s">
        <v>75</v>
      </c>
      <c r="C3953" s="4" t="s">
        <v>1618</v>
      </c>
      <c r="D3953" s="65" t="s">
        <v>1619</v>
      </c>
      <c r="E3953" s="75">
        <v>6139</v>
      </c>
      <c r="F3953" s="65"/>
      <c r="G3953" s="61" t="s">
        <v>1894</v>
      </c>
      <c r="H3953" s="13" t="s">
        <v>38</v>
      </c>
      <c r="I3953" s="14">
        <v>2000</v>
      </c>
      <c r="J3953" s="14"/>
      <c r="K3953" s="14"/>
      <c r="L3953" s="14"/>
      <c r="M3953" s="14"/>
      <c r="N3953" s="14"/>
      <c r="O3953" s="14">
        <f t="shared" si="5478"/>
        <v>2000</v>
      </c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>
        <v>0</v>
      </c>
      <c r="AC3953" s="14">
        <v>2000</v>
      </c>
      <c r="AD3953" s="14">
        <v>0</v>
      </c>
      <c r="AE3953" s="14"/>
      <c r="AF3953" s="14"/>
      <c r="AG3953" s="14"/>
      <c r="AH3953" s="14"/>
      <c r="AI3953" s="14"/>
      <c r="AJ3953" s="14">
        <f t="shared" si="5479"/>
        <v>0</v>
      </c>
      <c r="AK3953" s="14"/>
      <c r="AL3953" s="14"/>
      <c r="AM3953" s="14"/>
      <c r="AN3953" s="14"/>
      <c r="AO3953" s="14"/>
      <c r="AP3953" s="14"/>
      <c r="AQ3953" s="14"/>
      <c r="AR3953" s="14"/>
      <c r="AS3953" s="14"/>
      <c r="AT3953" s="14"/>
      <c r="AU3953" s="14"/>
      <c r="AV3953" s="14"/>
      <c r="AW3953" s="14">
        <v>0</v>
      </c>
      <c r="AX3953" s="14">
        <v>0</v>
      </c>
      <c r="AY3953" s="14">
        <v>1200</v>
      </c>
      <c r="AZ3953" s="14"/>
      <c r="BA3953" s="14"/>
      <c r="BB3953" s="14"/>
      <c r="BC3953" s="14"/>
      <c r="BD3953" s="14"/>
      <c r="BE3953" s="14">
        <f t="shared" si="5480"/>
        <v>1200</v>
      </c>
      <c r="BF3953" s="14"/>
      <c r="BG3953" s="14"/>
      <c r="BH3953" s="14"/>
      <c r="BI3953" s="14"/>
      <c r="BJ3953" s="14"/>
      <c r="BK3953" s="14"/>
      <c r="BL3953" s="14"/>
      <c r="BM3953" s="14"/>
      <c r="BN3953" s="14"/>
      <c r="BO3953" s="14"/>
      <c r="BP3953" s="14"/>
      <c r="BQ3953" s="14"/>
      <c r="BR3953" s="14">
        <v>0</v>
      </c>
      <c r="BS3953" s="14">
        <v>1200</v>
      </c>
    </row>
    <row r="3954" spans="1:71" ht="22.5" x14ac:dyDescent="0.25">
      <c r="A3954" s="4" t="s">
        <v>915</v>
      </c>
      <c r="B3954" s="4" t="s">
        <v>75</v>
      </c>
      <c r="C3954" s="4" t="s">
        <v>1618</v>
      </c>
      <c r="D3954" s="65" t="s">
        <v>1619</v>
      </c>
      <c r="E3954" s="75">
        <v>6139</v>
      </c>
      <c r="F3954" s="65" t="s">
        <v>1626</v>
      </c>
      <c r="G3954" s="61" t="s">
        <v>1894</v>
      </c>
      <c r="H3954" s="13" t="s">
        <v>46</v>
      </c>
      <c r="I3954" s="14">
        <v>0</v>
      </c>
      <c r="J3954" s="14"/>
      <c r="K3954" s="14"/>
      <c r="L3954" s="14"/>
      <c r="M3954" s="14"/>
      <c r="N3954" s="14"/>
      <c r="O3954" s="14">
        <f t="shared" si="5478"/>
        <v>0</v>
      </c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>
        <v>0</v>
      </c>
      <c r="AC3954" s="14">
        <v>0</v>
      </c>
      <c r="AD3954" s="14">
        <v>0</v>
      </c>
      <c r="AE3954" s="14"/>
      <c r="AF3954" s="14"/>
      <c r="AG3954" s="14"/>
      <c r="AH3954" s="14"/>
      <c r="AI3954" s="14"/>
      <c r="AJ3954" s="14">
        <f t="shared" si="5479"/>
        <v>0</v>
      </c>
      <c r="AK3954" s="14"/>
      <c r="AL3954" s="14"/>
      <c r="AM3954" s="14"/>
      <c r="AN3954" s="14"/>
      <c r="AO3954" s="14"/>
      <c r="AP3954" s="14"/>
      <c r="AQ3954" s="14"/>
      <c r="AR3954" s="14"/>
      <c r="AS3954" s="14"/>
      <c r="AT3954" s="14"/>
      <c r="AU3954" s="14"/>
      <c r="AV3954" s="14"/>
      <c r="AW3954" s="14">
        <v>0</v>
      </c>
      <c r="AX3954" s="14">
        <v>0</v>
      </c>
      <c r="AY3954" s="14">
        <v>0</v>
      </c>
      <c r="AZ3954" s="14"/>
      <c r="BA3954" s="14"/>
      <c r="BB3954" s="14"/>
      <c r="BC3954" s="14"/>
      <c r="BD3954" s="14"/>
      <c r="BE3954" s="14">
        <f t="shared" si="5480"/>
        <v>0</v>
      </c>
      <c r="BF3954" s="14"/>
      <c r="BG3954" s="14"/>
      <c r="BH3954" s="14"/>
      <c r="BI3954" s="14"/>
      <c r="BJ3954" s="14"/>
      <c r="BK3954" s="14"/>
      <c r="BL3954" s="14"/>
      <c r="BM3954" s="14"/>
      <c r="BN3954" s="14"/>
      <c r="BO3954" s="14"/>
      <c r="BP3954" s="14"/>
      <c r="BQ3954" s="14"/>
      <c r="BR3954" s="14">
        <v>0</v>
      </c>
      <c r="BS3954" s="14">
        <v>0</v>
      </c>
    </row>
    <row r="3955" spans="1:71" ht="22.5" x14ac:dyDescent="0.25">
      <c r="A3955" s="4" t="s">
        <v>915</v>
      </c>
      <c r="B3955" s="4" t="s">
        <v>75</v>
      </c>
      <c r="C3955" s="4" t="s">
        <v>1618</v>
      </c>
      <c r="D3955" s="65" t="s">
        <v>1619</v>
      </c>
      <c r="E3955" s="75">
        <v>6139</v>
      </c>
      <c r="F3955" s="65" t="s">
        <v>1627</v>
      </c>
      <c r="G3955" s="61" t="s">
        <v>1894</v>
      </c>
      <c r="H3955" s="13" t="s">
        <v>52</v>
      </c>
      <c r="I3955" s="14">
        <v>0</v>
      </c>
      <c r="J3955" s="14"/>
      <c r="K3955" s="14"/>
      <c r="L3955" s="14"/>
      <c r="M3955" s="14"/>
      <c r="N3955" s="14"/>
      <c r="O3955" s="14">
        <f t="shared" si="5478"/>
        <v>0</v>
      </c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>
        <v>0</v>
      </c>
      <c r="AC3955" s="14">
        <v>0</v>
      </c>
      <c r="AD3955" s="14">
        <v>0</v>
      </c>
      <c r="AE3955" s="14"/>
      <c r="AF3955" s="14"/>
      <c r="AG3955" s="14"/>
      <c r="AH3955" s="14"/>
      <c r="AI3955" s="14"/>
      <c r="AJ3955" s="14">
        <f t="shared" si="5479"/>
        <v>0</v>
      </c>
      <c r="AK3955" s="14"/>
      <c r="AL3955" s="14"/>
      <c r="AM3955" s="14"/>
      <c r="AN3955" s="14"/>
      <c r="AO3955" s="14"/>
      <c r="AP3955" s="14"/>
      <c r="AQ3955" s="14"/>
      <c r="AR3955" s="14"/>
      <c r="AS3955" s="14"/>
      <c r="AT3955" s="14"/>
      <c r="AU3955" s="14"/>
      <c r="AV3955" s="14"/>
      <c r="AW3955" s="14">
        <v>0</v>
      </c>
      <c r="AX3955" s="14">
        <v>0</v>
      </c>
      <c r="AY3955" s="14">
        <v>0</v>
      </c>
      <c r="AZ3955" s="14"/>
      <c r="BA3955" s="14"/>
      <c r="BB3955" s="14"/>
      <c r="BC3955" s="14"/>
      <c r="BD3955" s="14"/>
      <c r="BE3955" s="14">
        <f t="shared" si="5480"/>
        <v>0</v>
      </c>
      <c r="BF3955" s="14"/>
      <c r="BG3955" s="14"/>
      <c r="BH3955" s="14"/>
      <c r="BI3955" s="14"/>
      <c r="BJ3955" s="14"/>
      <c r="BK3955" s="14"/>
      <c r="BL3955" s="14"/>
      <c r="BM3955" s="14"/>
      <c r="BN3955" s="14"/>
      <c r="BO3955" s="14"/>
      <c r="BP3955" s="14"/>
      <c r="BQ3955" s="14"/>
      <c r="BR3955" s="14">
        <v>0</v>
      </c>
      <c r="BS3955" s="14">
        <v>0</v>
      </c>
    </row>
    <row r="3956" spans="1:71" ht="22.5" x14ac:dyDescent="0.25">
      <c r="A3956" s="1" t="s">
        <v>1</v>
      </c>
      <c r="B3956" s="1" t="s">
        <v>1</v>
      </c>
      <c r="C3956" s="1" t="s">
        <v>1</v>
      </c>
      <c r="D3956" s="64" t="s">
        <v>1</v>
      </c>
      <c r="E3956" s="64" t="s">
        <v>1</v>
      </c>
      <c r="F3956" s="64" t="s">
        <v>1</v>
      </c>
      <c r="G3956" s="2" t="s">
        <v>1</v>
      </c>
      <c r="H3956" s="10" t="s">
        <v>53</v>
      </c>
      <c r="I3956" s="11">
        <f t="shared" ref="I3956:X3957" si="5505">SUM(I3957)</f>
        <v>0</v>
      </c>
      <c r="J3956" s="11">
        <f t="shared" si="5505"/>
        <v>0</v>
      </c>
      <c r="K3956" s="11">
        <f t="shared" si="5505"/>
        <v>0</v>
      </c>
      <c r="L3956" s="11">
        <f t="shared" si="5505"/>
        <v>0</v>
      </c>
      <c r="M3956" s="11">
        <f t="shared" si="5505"/>
        <v>0</v>
      </c>
      <c r="N3956" s="11">
        <f t="shared" si="5505"/>
        <v>0</v>
      </c>
      <c r="O3956" s="11">
        <f t="shared" si="5505"/>
        <v>0</v>
      </c>
      <c r="P3956" s="11">
        <f t="shared" si="5505"/>
        <v>0</v>
      </c>
      <c r="Q3956" s="11">
        <f t="shared" si="5505"/>
        <v>0</v>
      </c>
      <c r="R3956" s="11">
        <f t="shared" si="5505"/>
        <v>0</v>
      </c>
      <c r="S3956" s="11">
        <f t="shared" si="5505"/>
        <v>0</v>
      </c>
      <c r="T3956" s="11">
        <f t="shared" si="5505"/>
        <v>0</v>
      </c>
      <c r="U3956" s="11">
        <f t="shared" si="5505"/>
        <v>0</v>
      </c>
      <c r="V3956" s="11">
        <f t="shared" si="5505"/>
        <v>0</v>
      </c>
      <c r="W3956" s="11">
        <f t="shared" si="5505"/>
        <v>0</v>
      </c>
      <c r="X3956" s="11">
        <f t="shared" si="5505"/>
        <v>0</v>
      </c>
      <c r="Y3956" s="11">
        <f t="shared" ref="J3956:AA3957" si="5506">SUM(Y3957)</f>
        <v>0</v>
      </c>
      <c r="Z3956" s="11">
        <f t="shared" si="5506"/>
        <v>0</v>
      </c>
      <c r="AA3956" s="11">
        <f t="shared" si="5506"/>
        <v>0</v>
      </c>
      <c r="AB3956" s="11">
        <v>0</v>
      </c>
      <c r="AC3956" s="11">
        <v>0</v>
      </c>
      <c r="AD3956" s="11">
        <f t="shared" ref="AD3956:AS3957" si="5507">SUM(AD3957)</f>
        <v>0</v>
      </c>
      <c r="AE3956" s="11">
        <f t="shared" si="5507"/>
        <v>0</v>
      </c>
      <c r="AF3956" s="11">
        <f t="shared" si="5507"/>
        <v>0</v>
      </c>
      <c r="AG3956" s="11">
        <f t="shared" si="5507"/>
        <v>0</v>
      </c>
      <c r="AH3956" s="11">
        <f t="shared" si="5507"/>
        <v>0</v>
      </c>
      <c r="AI3956" s="11">
        <f t="shared" si="5507"/>
        <v>0</v>
      </c>
      <c r="AJ3956" s="11">
        <f t="shared" si="5507"/>
        <v>0</v>
      </c>
      <c r="AK3956" s="11">
        <f t="shared" si="5507"/>
        <v>0</v>
      </c>
      <c r="AL3956" s="11">
        <f t="shared" si="5507"/>
        <v>0</v>
      </c>
      <c r="AM3956" s="11">
        <f t="shared" si="5507"/>
        <v>0</v>
      </c>
      <c r="AN3956" s="11">
        <f t="shared" si="5507"/>
        <v>0</v>
      </c>
      <c r="AO3956" s="11">
        <f t="shared" si="5507"/>
        <v>0</v>
      </c>
      <c r="AP3956" s="11">
        <f t="shared" si="5507"/>
        <v>0</v>
      </c>
      <c r="AQ3956" s="11">
        <f t="shared" si="5507"/>
        <v>0</v>
      </c>
      <c r="AR3956" s="11">
        <f t="shared" si="5507"/>
        <v>0</v>
      </c>
      <c r="AS3956" s="11">
        <f t="shared" si="5507"/>
        <v>0</v>
      </c>
      <c r="AT3956" s="11">
        <f t="shared" ref="AE3956:AV3957" si="5508">SUM(AT3957)</f>
        <v>0</v>
      </c>
      <c r="AU3956" s="11">
        <f t="shared" si="5508"/>
        <v>0</v>
      </c>
      <c r="AV3956" s="11">
        <f t="shared" si="5508"/>
        <v>0</v>
      </c>
      <c r="AW3956" s="11">
        <v>0</v>
      </c>
      <c r="AX3956" s="11">
        <v>0</v>
      </c>
      <c r="AY3956" s="11">
        <f t="shared" ref="AY3956:BN3957" si="5509">SUM(AY3957)</f>
        <v>0</v>
      </c>
      <c r="AZ3956" s="11">
        <f t="shared" si="5509"/>
        <v>0</v>
      </c>
      <c r="BA3956" s="11">
        <f t="shared" si="5509"/>
        <v>0</v>
      </c>
      <c r="BB3956" s="11">
        <f t="shared" si="5509"/>
        <v>0</v>
      </c>
      <c r="BC3956" s="11">
        <f t="shared" si="5509"/>
        <v>0</v>
      </c>
      <c r="BD3956" s="11">
        <f t="shared" si="5509"/>
        <v>0</v>
      </c>
      <c r="BE3956" s="11">
        <f t="shared" si="5509"/>
        <v>0</v>
      </c>
      <c r="BF3956" s="11">
        <f t="shared" si="5509"/>
        <v>0</v>
      </c>
      <c r="BG3956" s="11">
        <f t="shared" si="5509"/>
        <v>0</v>
      </c>
      <c r="BH3956" s="11">
        <f t="shared" si="5509"/>
        <v>0</v>
      </c>
      <c r="BI3956" s="11">
        <f t="shared" si="5509"/>
        <v>0</v>
      </c>
      <c r="BJ3956" s="11">
        <f t="shared" si="5509"/>
        <v>0</v>
      </c>
      <c r="BK3956" s="11">
        <f t="shared" si="5509"/>
        <v>0</v>
      </c>
      <c r="BL3956" s="11">
        <f t="shared" si="5509"/>
        <v>0</v>
      </c>
      <c r="BM3956" s="11">
        <f t="shared" si="5509"/>
        <v>0</v>
      </c>
      <c r="BN3956" s="11">
        <f t="shared" si="5509"/>
        <v>0</v>
      </c>
      <c r="BO3956" s="11">
        <f t="shared" ref="AZ3956:BQ3957" si="5510">SUM(BO3957)</f>
        <v>0</v>
      </c>
      <c r="BP3956" s="11">
        <f t="shared" si="5510"/>
        <v>0</v>
      </c>
      <c r="BQ3956" s="11">
        <f t="shared" si="5510"/>
        <v>0</v>
      </c>
      <c r="BR3956" s="11">
        <v>0</v>
      </c>
      <c r="BS3956" s="11">
        <v>0</v>
      </c>
    </row>
    <row r="3957" spans="1:71" x14ac:dyDescent="0.25">
      <c r="A3957" s="4" t="s">
        <v>915</v>
      </c>
      <c r="B3957" s="4" t="s">
        <v>75</v>
      </c>
      <c r="C3957" s="4" t="s">
        <v>1618</v>
      </c>
      <c r="D3957" s="65" t="s">
        <v>1619</v>
      </c>
      <c r="E3957" s="64" t="s">
        <v>54</v>
      </c>
      <c r="F3957" s="64" t="s">
        <v>1</v>
      </c>
      <c r="G3957" s="2" t="s">
        <v>1</v>
      </c>
      <c r="H3957" s="2" t="s">
        <v>55</v>
      </c>
      <c r="I3957" s="12">
        <f t="shared" si="5505"/>
        <v>0</v>
      </c>
      <c r="J3957" s="12">
        <f t="shared" si="5506"/>
        <v>0</v>
      </c>
      <c r="K3957" s="12">
        <f t="shared" si="5506"/>
        <v>0</v>
      </c>
      <c r="L3957" s="12">
        <f t="shared" si="5506"/>
        <v>0</v>
      </c>
      <c r="M3957" s="12">
        <f t="shared" si="5506"/>
        <v>0</v>
      </c>
      <c r="N3957" s="12">
        <f t="shared" si="5506"/>
        <v>0</v>
      </c>
      <c r="O3957" s="12">
        <f t="shared" si="5506"/>
        <v>0</v>
      </c>
      <c r="P3957" s="12">
        <f t="shared" si="5506"/>
        <v>0</v>
      </c>
      <c r="Q3957" s="12">
        <f t="shared" si="5506"/>
        <v>0</v>
      </c>
      <c r="R3957" s="12">
        <f t="shared" si="5506"/>
        <v>0</v>
      </c>
      <c r="S3957" s="12">
        <f t="shared" si="5506"/>
        <v>0</v>
      </c>
      <c r="T3957" s="12">
        <f t="shared" si="5506"/>
        <v>0</v>
      </c>
      <c r="U3957" s="12">
        <f t="shared" si="5506"/>
        <v>0</v>
      </c>
      <c r="V3957" s="12">
        <f t="shared" si="5506"/>
        <v>0</v>
      </c>
      <c r="W3957" s="12">
        <f t="shared" si="5506"/>
        <v>0</v>
      </c>
      <c r="X3957" s="12">
        <f t="shared" si="5506"/>
        <v>0</v>
      </c>
      <c r="Y3957" s="12">
        <f t="shared" si="5506"/>
        <v>0</v>
      </c>
      <c r="Z3957" s="12">
        <f t="shared" si="5506"/>
        <v>0</v>
      </c>
      <c r="AA3957" s="12">
        <f t="shared" si="5506"/>
        <v>0</v>
      </c>
      <c r="AB3957" s="12">
        <v>0</v>
      </c>
      <c r="AC3957" s="12">
        <v>0</v>
      </c>
      <c r="AD3957" s="12">
        <f t="shared" si="5507"/>
        <v>0</v>
      </c>
      <c r="AE3957" s="12">
        <f t="shared" si="5508"/>
        <v>0</v>
      </c>
      <c r="AF3957" s="12">
        <f t="shared" si="5508"/>
        <v>0</v>
      </c>
      <c r="AG3957" s="12">
        <f t="shared" si="5508"/>
        <v>0</v>
      </c>
      <c r="AH3957" s="12">
        <f t="shared" si="5508"/>
        <v>0</v>
      </c>
      <c r="AI3957" s="12">
        <f t="shared" si="5508"/>
        <v>0</v>
      </c>
      <c r="AJ3957" s="12">
        <f t="shared" si="5508"/>
        <v>0</v>
      </c>
      <c r="AK3957" s="12">
        <f t="shared" si="5508"/>
        <v>0</v>
      </c>
      <c r="AL3957" s="12">
        <f t="shared" si="5508"/>
        <v>0</v>
      </c>
      <c r="AM3957" s="12">
        <f t="shared" si="5508"/>
        <v>0</v>
      </c>
      <c r="AN3957" s="12">
        <f t="shared" si="5508"/>
        <v>0</v>
      </c>
      <c r="AO3957" s="12">
        <f t="shared" si="5508"/>
        <v>0</v>
      </c>
      <c r="AP3957" s="12">
        <f t="shared" si="5508"/>
        <v>0</v>
      </c>
      <c r="AQ3957" s="12">
        <f t="shared" si="5508"/>
        <v>0</v>
      </c>
      <c r="AR3957" s="12">
        <f t="shared" si="5508"/>
        <v>0</v>
      </c>
      <c r="AS3957" s="12">
        <f t="shared" si="5508"/>
        <v>0</v>
      </c>
      <c r="AT3957" s="12">
        <f t="shared" si="5508"/>
        <v>0</v>
      </c>
      <c r="AU3957" s="12">
        <f t="shared" si="5508"/>
        <v>0</v>
      </c>
      <c r="AV3957" s="12">
        <f t="shared" si="5508"/>
        <v>0</v>
      </c>
      <c r="AW3957" s="12">
        <v>0</v>
      </c>
      <c r="AX3957" s="12">
        <v>0</v>
      </c>
      <c r="AY3957" s="12">
        <f t="shared" si="5509"/>
        <v>0</v>
      </c>
      <c r="AZ3957" s="12">
        <f t="shared" si="5510"/>
        <v>0</v>
      </c>
      <c r="BA3957" s="12">
        <f t="shared" si="5510"/>
        <v>0</v>
      </c>
      <c r="BB3957" s="12">
        <f t="shared" si="5510"/>
        <v>0</v>
      </c>
      <c r="BC3957" s="12">
        <f t="shared" si="5510"/>
        <v>0</v>
      </c>
      <c r="BD3957" s="12">
        <f t="shared" si="5510"/>
        <v>0</v>
      </c>
      <c r="BE3957" s="12">
        <f t="shared" si="5510"/>
        <v>0</v>
      </c>
      <c r="BF3957" s="12">
        <f t="shared" si="5510"/>
        <v>0</v>
      </c>
      <c r="BG3957" s="12">
        <f t="shared" si="5510"/>
        <v>0</v>
      </c>
      <c r="BH3957" s="12">
        <f t="shared" si="5510"/>
        <v>0</v>
      </c>
      <c r="BI3957" s="12">
        <f t="shared" si="5510"/>
        <v>0</v>
      </c>
      <c r="BJ3957" s="12">
        <f t="shared" si="5510"/>
        <v>0</v>
      </c>
      <c r="BK3957" s="12">
        <f t="shared" si="5510"/>
        <v>0</v>
      </c>
      <c r="BL3957" s="12">
        <f t="shared" si="5510"/>
        <v>0</v>
      </c>
      <c r="BM3957" s="12">
        <f t="shared" si="5510"/>
        <v>0</v>
      </c>
      <c r="BN3957" s="12">
        <f t="shared" si="5510"/>
        <v>0</v>
      </c>
      <c r="BO3957" s="12">
        <f t="shared" si="5510"/>
        <v>0</v>
      </c>
      <c r="BP3957" s="12">
        <f t="shared" si="5510"/>
        <v>0</v>
      </c>
      <c r="BQ3957" s="12">
        <f t="shared" si="5510"/>
        <v>0</v>
      </c>
      <c r="BR3957" s="12">
        <v>0</v>
      </c>
      <c r="BS3957" s="12">
        <v>0</v>
      </c>
    </row>
    <row r="3958" spans="1:71" x14ac:dyDescent="0.25">
      <c r="A3958" s="4" t="s">
        <v>915</v>
      </c>
      <c r="B3958" s="4" t="s">
        <v>75</v>
      </c>
      <c r="C3958" s="4" t="s">
        <v>1618</v>
      </c>
      <c r="D3958" s="65" t="s">
        <v>1619</v>
      </c>
      <c r="E3958" s="75">
        <v>6148</v>
      </c>
      <c r="F3958" s="65"/>
      <c r="G3958" s="61" t="s">
        <v>1894</v>
      </c>
      <c r="H3958" s="13" t="s">
        <v>63</v>
      </c>
      <c r="I3958" s="14">
        <v>0</v>
      </c>
      <c r="J3958" s="14"/>
      <c r="K3958" s="14"/>
      <c r="L3958" s="14"/>
      <c r="M3958" s="14"/>
      <c r="N3958" s="14"/>
      <c r="O3958" s="14">
        <f t="shared" si="5478"/>
        <v>0</v>
      </c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>
        <v>0</v>
      </c>
      <c r="AC3958" s="14">
        <v>0</v>
      </c>
      <c r="AD3958" s="14">
        <v>0</v>
      </c>
      <c r="AE3958" s="14"/>
      <c r="AF3958" s="14"/>
      <c r="AG3958" s="14"/>
      <c r="AH3958" s="14"/>
      <c r="AI3958" s="14"/>
      <c r="AJ3958" s="14">
        <f t="shared" si="5479"/>
        <v>0</v>
      </c>
      <c r="AK3958" s="14"/>
      <c r="AL3958" s="14"/>
      <c r="AM3958" s="14"/>
      <c r="AN3958" s="14"/>
      <c r="AO3958" s="14"/>
      <c r="AP3958" s="14"/>
      <c r="AQ3958" s="14"/>
      <c r="AR3958" s="14"/>
      <c r="AS3958" s="14"/>
      <c r="AT3958" s="14"/>
      <c r="AU3958" s="14"/>
      <c r="AV3958" s="14"/>
      <c r="AW3958" s="14">
        <v>0</v>
      </c>
      <c r="AX3958" s="14">
        <v>0</v>
      </c>
      <c r="AY3958" s="14">
        <v>0</v>
      </c>
      <c r="AZ3958" s="14"/>
      <c r="BA3958" s="14"/>
      <c r="BB3958" s="14"/>
      <c r="BC3958" s="14"/>
      <c r="BD3958" s="14"/>
      <c r="BE3958" s="14">
        <f t="shared" si="5480"/>
        <v>0</v>
      </c>
      <c r="BF3958" s="14"/>
      <c r="BG3958" s="14"/>
      <c r="BH3958" s="14"/>
      <c r="BI3958" s="14"/>
      <c r="BJ3958" s="14"/>
      <c r="BK3958" s="14"/>
      <c r="BL3958" s="14"/>
      <c r="BM3958" s="14"/>
      <c r="BN3958" s="14"/>
      <c r="BO3958" s="14"/>
      <c r="BP3958" s="14"/>
      <c r="BQ3958" s="14"/>
      <c r="BR3958" s="14">
        <v>0</v>
      </c>
      <c r="BS3958" s="14">
        <v>0</v>
      </c>
    </row>
    <row r="3959" spans="1:71" ht="22.5" x14ac:dyDescent="0.25">
      <c r="A3959" s="1" t="s">
        <v>1</v>
      </c>
      <c r="B3959" s="1" t="s">
        <v>1</v>
      </c>
      <c r="C3959" s="1" t="s">
        <v>1</v>
      </c>
      <c r="D3959" s="64" t="s">
        <v>1</v>
      </c>
      <c r="E3959" s="64" t="s">
        <v>1</v>
      </c>
      <c r="F3959" s="64" t="s">
        <v>1</v>
      </c>
      <c r="G3959" s="2" t="s">
        <v>1</v>
      </c>
      <c r="H3959" s="10" t="s">
        <v>64</v>
      </c>
      <c r="I3959" s="11">
        <f t="shared" ref="I3959:AA3959" si="5511">SUM(I3960)</f>
        <v>0</v>
      </c>
      <c r="J3959" s="11">
        <f t="shared" si="5511"/>
        <v>0</v>
      </c>
      <c r="K3959" s="11">
        <f t="shared" si="5511"/>
        <v>0</v>
      </c>
      <c r="L3959" s="11">
        <f t="shared" si="5511"/>
        <v>0</v>
      </c>
      <c r="M3959" s="11">
        <f t="shared" si="5511"/>
        <v>0</v>
      </c>
      <c r="N3959" s="11">
        <f t="shared" si="5511"/>
        <v>0</v>
      </c>
      <c r="O3959" s="11">
        <f t="shared" si="5511"/>
        <v>0</v>
      </c>
      <c r="P3959" s="11">
        <f t="shared" si="5511"/>
        <v>0</v>
      </c>
      <c r="Q3959" s="11">
        <f t="shared" si="5511"/>
        <v>0</v>
      </c>
      <c r="R3959" s="11">
        <f t="shared" si="5511"/>
        <v>0</v>
      </c>
      <c r="S3959" s="11">
        <f t="shared" si="5511"/>
        <v>0</v>
      </c>
      <c r="T3959" s="11">
        <f t="shared" si="5511"/>
        <v>0</v>
      </c>
      <c r="U3959" s="11">
        <f t="shared" si="5511"/>
        <v>0</v>
      </c>
      <c r="V3959" s="11">
        <f t="shared" si="5511"/>
        <v>0</v>
      </c>
      <c r="W3959" s="11">
        <f t="shared" si="5511"/>
        <v>0</v>
      </c>
      <c r="X3959" s="11">
        <f t="shared" si="5511"/>
        <v>0</v>
      </c>
      <c r="Y3959" s="11">
        <f t="shared" si="5511"/>
        <v>0</v>
      </c>
      <c r="Z3959" s="11">
        <f t="shared" si="5511"/>
        <v>0</v>
      </c>
      <c r="AA3959" s="11">
        <f t="shared" si="5511"/>
        <v>0</v>
      </c>
      <c r="AB3959" s="11">
        <v>0</v>
      </c>
      <c r="AC3959" s="11">
        <v>0</v>
      </c>
      <c r="AD3959" s="11">
        <f t="shared" ref="AD3959:AV3959" si="5512">SUM(AD3960)</f>
        <v>0</v>
      </c>
      <c r="AE3959" s="11">
        <f t="shared" si="5512"/>
        <v>0</v>
      </c>
      <c r="AF3959" s="11">
        <f t="shared" si="5512"/>
        <v>0</v>
      </c>
      <c r="AG3959" s="11">
        <f t="shared" si="5512"/>
        <v>0</v>
      </c>
      <c r="AH3959" s="11">
        <f t="shared" si="5512"/>
        <v>0</v>
      </c>
      <c r="AI3959" s="11">
        <f t="shared" si="5512"/>
        <v>0</v>
      </c>
      <c r="AJ3959" s="11">
        <f t="shared" si="5512"/>
        <v>0</v>
      </c>
      <c r="AK3959" s="11">
        <f t="shared" si="5512"/>
        <v>0</v>
      </c>
      <c r="AL3959" s="11">
        <f t="shared" si="5512"/>
        <v>0</v>
      </c>
      <c r="AM3959" s="11">
        <f t="shared" si="5512"/>
        <v>0</v>
      </c>
      <c r="AN3959" s="11">
        <f t="shared" si="5512"/>
        <v>0</v>
      </c>
      <c r="AO3959" s="11">
        <f t="shared" si="5512"/>
        <v>0</v>
      </c>
      <c r="AP3959" s="11">
        <f t="shared" si="5512"/>
        <v>0</v>
      </c>
      <c r="AQ3959" s="11">
        <f t="shared" si="5512"/>
        <v>0</v>
      </c>
      <c r="AR3959" s="11">
        <f t="shared" si="5512"/>
        <v>0</v>
      </c>
      <c r="AS3959" s="11">
        <f t="shared" si="5512"/>
        <v>0</v>
      </c>
      <c r="AT3959" s="11">
        <f t="shared" si="5512"/>
        <v>0</v>
      </c>
      <c r="AU3959" s="11">
        <f t="shared" si="5512"/>
        <v>0</v>
      </c>
      <c r="AV3959" s="11">
        <f t="shared" si="5512"/>
        <v>0</v>
      </c>
      <c r="AW3959" s="11">
        <v>0</v>
      </c>
      <c r="AX3959" s="11">
        <v>0</v>
      </c>
      <c r="AY3959" s="11">
        <f t="shared" ref="AY3959:BQ3959" si="5513">SUM(AY3960)</f>
        <v>0</v>
      </c>
      <c r="AZ3959" s="11">
        <f t="shared" si="5513"/>
        <v>0</v>
      </c>
      <c r="BA3959" s="11">
        <f t="shared" si="5513"/>
        <v>0</v>
      </c>
      <c r="BB3959" s="11">
        <f t="shared" si="5513"/>
        <v>0</v>
      </c>
      <c r="BC3959" s="11">
        <f t="shared" si="5513"/>
        <v>0</v>
      </c>
      <c r="BD3959" s="11">
        <f t="shared" si="5513"/>
        <v>0</v>
      </c>
      <c r="BE3959" s="11">
        <f t="shared" si="5513"/>
        <v>0</v>
      </c>
      <c r="BF3959" s="11">
        <f t="shared" si="5513"/>
        <v>0</v>
      </c>
      <c r="BG3959" s="11">
        <f t="shared" si="5513"/>
        <v>0</v>
      </c>
      <c r="BH3959" s="11">
        <f t="shared" si="5513"/>
        <v>0</v>
      </c>
      <c r="BI3959" s="11">
        <f t="shared" si="5513"/>
        <v>0</v>
      </c>
      <c r="BJ3959" s="11">
        <f t="shared" si="5513"/>
        <v>0</v>
      </c>
      <c r="BK3959" s="11">
        <f t="shared" si="5513"/>
        <v>0</v>
      </c>
      <c r="BL3959" s="11">
        <f t="shared" si="5513"/>
        <v>0</v>
      </c>
      <c r="BM3959" s="11">
        <f t="shared" si="5513"/>
        <v>0</v>
      </c>
      <c r="BN3959" s="11">
        <f t="shared" si="5513"/>
        <v>0</v>
      </c>
      <c r="BO3959" s="11">
        <f t="shared" si="5513"/>
        <v>0</v>
      </c>
      <c r="BP3959" s="11">
        <f t="shared" si="5513"/>
        <v>0</v>
      </c>
      <c r="BQ3959" s="11">
        <f t="shared" si="5513"/>
        <v>0</v>
      </c>
      <c r="BR3959" s="11">
        <v>0</v>
      </c>
      <c r="BS3959" s="11">
        <v>0</v>
      </c>
    </row>
    <row r="3960" spans="1:71" x14ac:dyDescent="0.25">
      <c r="A3960" s="4" t="s">
        <v>915</v>
      </c>
      <c r="B3960" s="4" t="s">
        <v>75</v>
      </c>
      <c r="C3960" s="4" t="s">
        <v>1618</v>
      </c>
      <c r="D3960" s="65" t="s">
        <v>1619</v>
      </c>
      <c r="E3960" s="64" t="s">
        <v>65</v>
      </c>
      <c r="F3960" s="64" t="s">
        <v>1</v>
      </c>
      <c r="G3960" s="2" t="s">
        <v>1</v>
      </c>
      <c r="H3960" s="2" t="s">
        <v>66</v>
      </c>
      <c r="I3960" s="12">
        <f t="shared" ref="I3960:AA3960" si="5514">SUM(I3961:I3962)</f>
        <v>0</v>
      </c>
      <c r="J3960" s="12">
        <f t="shared" si="5514"/>
        <v>0</v>
      </c>
      <c r="K3960" s="12">
        <f t="shared" si="5514"/>
        <v>0</v>
      </c>
      <c r="L3960" s="12">
        <f t="shared" si="5514"/>
        <v>0</v>
      </c>
      <c r="M3960" s="12">
        <f t="shared" si="5514"/>
        <v>0</v>
      </c>
      <c r="N3960" s="12">
        <f t="shared" si="5514"/>
        <v>0</v>
      </c>
      <c r="O3960" s="12">
        <f t="shared" ref="O3960" si="5515">SUM(O3961:O3962)</f>
        <v>0</v>
      </c>
      <c r="P3960" s="12">
        <f t="shared" si="5514"/>
        <v>0</v>
      </c>
      <c r="Q3960" s="12">
        <f t="shared" si="5514"/>
        <v>0</v>
      </c>
      <c r="R3960" s="12">
        <f t="shared" si="5514"/>
        <v>0</v>
      </c>
      <c r="S3960" s="12">
        <f t="shared" si="5514"/>
        <v>0</v>
      </c>
      <c r="T3960" s="12">
        <f t="shared" si="5514"/>
        <v>0</v>
      </c>
      <c r="U3960" s="12">
        <f t="shared" si="5514"/>
        <v>0</v>
      </c>
      <c r="V3960" s="12">
        <f t="shared" si="5514"/>
        <v>0</v>
      </c>
      <c r="W3960" s="12">
        <f t="shared" si="5514"/>
        <v>0</v>
      </c>
      <c r="X3960" s="12">
        <f t="shared" si="5514"/>
        <v>0</v>
      </c>
      <c r="Y3960" s="12">
        <f t="shared" si="5514"/>
        <v>0</v>
      </c>
      <c r="Z3960" s="12">
        <f t="shared" si="5514"/>
        <v>0</v>
      </c>
      <c r="AA3960" s="12">
        <f t="shared" si="5514"/>
        <v>0</v>
      </c>
      <c r="AB3960" s="12">
        <v>0</v>
      </c>
      <c r="AC3960" s="12">
        <v>0</v>
      </c>
      <c r="AD3960" s="12">
        <f t="shared" ref="AD3960:AV3960" si="5516">SUM(AD3961:AD3962)</f>
        <v>0</v>
      </c>
      <c r="AE3960" s="12">
        <f t="shared" si="5516"/>
        <v>0</v>
      </c>
      <c r="AF3960" s="12">
        <f t="shared" si="5516"/>
        <v>0</v>
      </c>
      <c r="AG3960" s="12">
        <f t="shared" si="5516"/>
        <v>0</v>
      </c>
      <c r="AH3960" s="12">
        <f t="shared" si="5516"/>
        <v>0</v>
      </c>
      <c r="AI3960" s="12">
        <f t="shared" si="5516"/>
        <v>0</v>
      </c>
      <c r="AJ3960" s="12">
        <f t="shared" ref="AJ3960" si="5517">SUM(AJ3961:AJ3962)</f>
        <v>0</v>
      </c>
      <c r="AK3960" s="12">
        <f t="shared" si="5516"/>
        <v>0</v>
      </c>
      <c r="AL3960" s="12">
        <f t="shared" si="5516"/>
        <v>0</v>
      </c>
      <c r="AM3960" s="12">
        <f t="shared" si="5516"/>
        <v>0</v>
      </c>
      <c r="AN3960" s="12">
        <f t="shared" si="5516"/>
        <v>0</v>
      </c>
      <c r="AO3960" s="12">
        <f t="shared" si="5516"/>
        <v>0</v>
      </c>
      <c r="AP3960" s="12">
        <f t="shared" si="5516"/>
        <v>0</v>
      </c>
      <c r="AQ3960" s="12">
        <f t="shared" si="5516"/>
        <v>0</v>
      </c>
      <c r="AR3960" s="12">
        <f t="shared" si="5516"/>
        <v>0</v>
      </c>
      <c r="AS3960" s="12">
        <f t="shared" si="5516"/>
        <v>0</v>
      </c>
      <c r="AT3960" s="12">
        <f t="shared" si="5516"/>
        <v>0</v>
      </c>
      <c r="AU3960" s="12">
        <f t="shared" si="5516"/>
        <v>0</v>
      </c>
      <c r="AV3960" s="12">
        <f t="shared" si="5516"/>
        <v>0</v>
      </c>
      <c r="AW3960" s="12">
        <v>0</v>
      </c>
      <c r="AX3960" s="12">
        <v>0</v>
      </c>
      <c r="AY3960" s="12">
        <f t="shared" ref="AY3960:BQ3960" si="5518">SUM(AY3961:AY3962)</f>
        <v>0</v>
      </c>
      <c r="AZ3960" s="12">
        <f t="shared" si="5518"/>
        <v>0</v>
      </c>
      <c r="BA3960" s="12">
        <f t="shared" si="5518"/>
        <v>0</v>
      </c>
      <c r="BB3960" s="12">
        <f t="shared" si="5518"/>
        <v>0</v>
      </c>
      <c r="BC3960" s="12">
        <f t="shared" si="5518"/>
        <v>0</v>
      </c>
      <c r="BD3960" s="12">
        <f t="shared" si="5518"/>
        <v>0</v>
      </c>
      <c r="BE3960" s="12">
        <f t="shared" ref="BE3960" si="5519">SUM(BE3961:BE3962)</f>
        <v>0</v>
      </c>
      <c r="BF3960" s="12">
        <f t="shared" si="5518"/>
        <v>0</v>
      </c>
      <c r="BG3960" s="12">
        <f t="shared" si="5518"/>
        <v>0</v>
      </c>
      <c r="BH3960" s="12">
        <f t="shared" si="5518"/>
        <v>0</v>
      </c>
      <c r="BI3960" s="12">
        <f t="shared" si="5518"/>
        <v>0</v>
      </c>
      <c r="BJ3960" s="12">
        <f t="shared" si="5518"/>
        <v>0</v>
      </c>
      <c r="BK3960" s="12">
        <f t="shared" si="5518"/>
        <v>0</v>
      </c>
      <c r="BL3960" s="12">
        <f t="shared" si="5518"/>
        <v>0</v>
      </c>
      <c r="BM3960" s="12">
        <f t="shared" si="5518"/>
        <v>0</v>
      </c>
      <c r="BN3960" s="12">
        <f t="shared" si="5518"/>
        <v>0</v>
      </c>
      <c r="BO3960" s="12">
        <f t="shared" si="5518"/>
        <v>0</v>
      </c>
      <c r="BP3960" s="12">
        <f t="shared" si="5518"/>
        <v>0</v>
      </c>
      <c r="BQ3960" s="12">
        <f t="shared" si="5518"/>
        <v>0</v>
      </c>
      <c r="BR3960" s="12">
        <v>0</v>
      </c>
      <c r="BS3960" s="12">
        <v>0</v>
      </c>
    </row>
    <row r="3961" spans="1:71" x14ac:dyDescent="0.25">
      <c r="A3961" s="4" t="s">
        <v>915</v>
      </c>
      <c r="B3961" s="4" t="s">
        <v>75</v>
      </c>
      <c r="C3961" s="4" t="s">
        <v>1618</v>
      </c>
      <c r="D3961" s="65" t="s">
        <v>1619</v>
      </c>
      <c r="E3961" s="75">
        <v>8213</v>
      </c>
      <c r="F3961" s="65"/>
      <c r="G3961" s="61" t="s">
        <v>1894</v>
      </c>
      <c r="H3961" s="13" t="s">
        <v>68</v>
      </c>
      <c r="I3961" s="14">
        <v>0</v>
      </c>
      <c r="J3961" s="14"/>
      <c r="K3961" s="14"/>
      <c r="L3961" s="14"/>
      <c r="M3961" s="14"/>
      <c r="N3961" s="14"/>
      <c r="O3961" s="14">
        <f t="shared" si="5478"/>
        <v>0</v>
      </c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>
        <v>0</v>
      </c>
      <c r="AC3961" s="14">
        <v>0</v>
      </c>
      <c r="AD3961" s="14">
        <v>0</v>
      </c>
      <c r="AE3961" s="14"/>
      <c r="AF3961" s="14"/>
      <c r="AG3961" s="14"/>
      <c r="AH3961" s="14"/>
      <c r="AI3961" s="14"/>
      <c r="AJ3961" s="14">
        <f t="shared" si="5479"/>
        <v>0</v>
      </c>
      <c r="AK3961" s="14"/>
      <c r="AL3961" s="14"/>
      <c r="AM3961" s="14"/>
      <c r="AN3961" s="14"/>
      <c r="AO3961" s="14"/>
      <c r="AP3961" s="14"/>
      <c r="AQ3961" s="14"/>
      <c r="AR3961" s="14"/>
      <c r="AS3961" s="14"/>
      <c r="AT3961" s="14"/>
      <c r="AU3961" s="14"/>
      <c r="AV3961" s="14"/>
      <c r="AW3961" s="14">
        <v>0</v>
      </c>
      <c r="AX3961" s="14">
        <v>0</v>
      </c>
      <c r="AY3961" s="14">
        <v>0</v>
      </c>
      <c r="AZ3961" s="14"/>
      <c r="BA3961" s="14"/>
      <c r="BB3961" s="14"/>
      <c r="BC3961" s="14"/>
      <c r="BD3961" s="14"/>
      <c r="BE3961" s="14">
        <f t="shared" si="5480"/>
        <v>0</v>
      </c>
      <c r="BF3961" s="14"/>
      <c r="BG3961" s="14"/>
      <c r="BH3961" s="14"/>
      <c r="BI3961" s="14"/>
      <c r="BJ3961" s="14"/>
      <c r="BK3961" s="14"/>
      <c r="BL3961" s="14"/>
      <c r="BM3961" s="14"/>
      <c r="BN3961" s="14"/>
      <c r="BO3961" s="14"/>
      <c r="BP3961" s="14"/>
      <c r="BQ3961" s="14"/>
      <c r="BR3961" s="14">
        <v>0</v>
      </c>
      <c r="BS3961" s="14">
        <v>0</v>
      </c>
    </row>
    <row r="3962" spans="1:71" x14ac:dyDescent="0.25">
      <c r="A3962" s="4" t="s">
        <v>915</v>
      </c>
      <c r="B3962" s="4" t="s">
        <v>75</v>
      </c>
      <c r="C3962" s="4" t="s">
        <v>1618</v>
      </c>
      <c r="D3962" s="65" t="s">
        <v>1619</v>
      </c>
      <c r="E3962" s="75">
        <v>8216</v>
      </c>
      <c r="F3962" s="65"/>
      <c r="G3962" s="61" t="s">
        <v>1894</v>
      </c>
      <c r="H3962" s="13" t="s">
        <v>306</v>
      </c>
      <c r="I3962" s="14">
        <v>0</v>
      </c>
      <c r="J3962" s="14"/>
      <c r="K3962" s="14"/>
      <c r="L3962" s="14"/>
      <c r="M3962" s="14"/>
      <c r="N3962" s="14"/>
      <c r="O3962" s="14">
        <f t="shared" si="5478"/>
        <v>0</v>
      </c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>
        <v>0</v>
      </c>
      <c r="AC3962" s="14">
        <v>0</v>
      </c>
      <c r="AD3962" s="14">
        <v>0</v>
      </c>
      <c r="AE3962" s="14"/>
      <c r="AF3962" s="14"/>
      <c r="AG3962" s="14"/>
      <c r="AH3962" s="14"/>
      <c r="AI3962" s="14"/>
      <c r="AJ3962" s="14">
        <f t="shared" si="5479"/>
        <v>0</v>
      </c>
      <c r="AK3962" s="14"/>
      <c r="AL3962" s="14"/>
      <c r="AM3962" s="14"/>
      <c r="AN3962" s="14"/>
      <c r="AO3962" s="14"/>
      <c r="AP3962" s="14"/>
      <c r="AQ3962" s="14"/>
      <c r="AR3962" s="14"/>
      <c r="AS3962" s="14"/>
      <c r="AT3962" s="14"/>
      <c r="AU3962" s="14"/>
      <c r="AV3962" s="14"/>
      <c r="AW3962" s="14">
        <v>0</v>
      </c>
      <c r="AX3962" s="14">
        <v>0</v>
      </c>
      <c r="AY3962" s="14">
        <v>0</v>
      </c>
      <c r="AZ3962" s="14"/>
      <c r="BA3962" s="14"/>
      <c r="BB3962" s="14"/>
      <c r="BC3962" s="14"/>
      <c r="BD3962" s="14"/>
      <c r="BE3962" s="14">
        <f t="shared" si="5480"/>
        <v>0</v>
      </c>
      <c r="BF3962" s="14"/>
      <c r="BG3962" s="14"/>
      <c r="BH3962" s="14"/>
      <c r="BI3962" s="14"/>
      <c r="BJ3962" s="14"/>
      <c r="BK3962" s="14"/>
      <c r="BL3962" s="14"/>
      <c r="BM3962" s="14"/>
      <c r="BN3962" s="14"/>
      <c r="BO3962" s="14"/>
      <c r="BP3962" s="14"/>
      <c r="BQ3962" s="14"/>
      <c r="BR3962" s="14">
        <v>0</v>
      </c>
      <c r="BS3962" s="14">
        <v>0</v>
      </c>
    </row>
    <row r="3963" spans="1:71" x14ac:dyDescent="0.25">
      <c r="A3963" s="13" t="s">
        <v>1</v>
      </c>
      <c r="B3963" s="13" t="s">
        <v>1</v>
      </c>
      <c r="C3963" s="13" t="s">
        <v>1</v>
      </c>
      <c r="D3963" s="60" t="s">
        <v>1</v>
      </c>
      <c r="E3963" s="60" t="s">
        <v>1</v>
      </c>
      <c r="F3963" s="60" t="s">
        <v>1</v>
      </c>
      <c r="G3963" s="13" t="s">
        <v>1</v>
      </c>
      <c r="H3963" s="10" t="s">
        <v>1628</v>
      </c>
      <c r="I3963" s="11">
        <f t="shared" ref="I3963:AA3963" si="5520">SUM(I3934,I3956,I3959)</f>
        <v>109100</v>
      </c>
      <c r="J3963" s="11">
        <f t="shared" si="5520"/>
        <v>0</v>
      </c>
      <c r="K3963" s="11">
        <f t="shared" si="5520"/>
        <v>0</v>
      </c>
      <c r="L3963" s="11">
        <f t="shared" si="5520"/>
        <v>0</v>
      </c>
      <c r="M3963" s="11">
        <f t="shared" si="5520"/>
        <v>0</v>
      </c>
      <c r="N3963" s="11">
        <f t="shared" si="5520"/>
        <v>0</v>
      </c>
      <c r="O3963" s="11">
        <f t="shared" si="5520"/>
        <v>109100</v>
      </c>
      <c r="P3963" s="11">
        <f t="shared" si="5520"/>
        <v>0</v>
      </c>
      <c r="Q3963" s="11">
        <f t="shared" si="5520"/>
        <v>7545</v>
      </c>
      <c r="R3963" s="11">
        <f t="shared" si="5520"/>
        <v>8156</v>
      </c>
      <c r="S3963" s="11">
        <f t="shared" si="5520"/>
        <v>0</v>
      </c>
      <c r="T3963" s="11">
        <f t="shared" si="5520"/>
        <v>0</v>
      </c>
      <c r="U3963" s="11">
        <f t="shared" si="5520"/>
        <v>0</v>
      </c>
      <c r="V3963" s="11">
        <f t="shared" si="5520"/>
        <v>0</v>
      </c>
      <c r="W3963" s="11">
        <f t="shared" si="5520"/>
        <v>0</v>
      </c>
      <c r="X3963" s="11">
        <f t="shared" si="5520"/>
        <v>0</v>
      </c>
      <c r="Y3963" s="11">
        <f t="shared" si="5520"/>
        <v>0</v>
      </c>
      <c r="Z3963" s="11">
        <f t="shared" si="5520"/>
        <v>0</v>
      </c>
      <c r="AA3963" s="11">
        <f t="shared" si="5520"/>
        <v>0</v>
      </c>
      <c r="AB3963" s="11">
        <v>15701</v>
      </c>
      <c r="AC3963" s="11">
        <v>93399</v>
      </c>
      <c r="AD3963" s="11">
        <f t="shared" ref="AD3963:AV3963" si="5521">SUM(AD3934,AD3956,AD3959)</f>
        <v>0</v>
      </c>
      <c r="AE3963" s="11">
        <f t="shared" si="5521"/>
        <v>0</v>
      </c>
      <c r="AF3963" s="11">
        <f t="shared" si="5521"/>
        <v>0</v>
      </c>
      <c r="AG3963" s="11">
        <f t="shared" si="5521"/>
        <v>0</v>
      </c>
      <c r="AH3963" s="11">
        <f t="shared" si="5521"/>
        <v>0</v>
      </c>
      <c r="AI3963" s="11">
        <f t="shared" si="5521"/>
        <v>0</v>
      </c>
      <c r="AJ3963" s="11">
        <f t="shared" si="5521"/>
        <v>0</v>
      </c>
      <c r="AK3963" s="11">
        <f t="shared" si="5521"/>
        <v>0</v>
      </c>
      <c r="AL3963" s="11">
        <f t="shared" si="5521"/>
        <v>0</v>
      </c>
      <c r="AM3963" s="11">
        <f t="shared" si="5521"/>
        <v>0</v>
      </c>
      <c r="AN3963" s="11">
        <f t="shared" si="5521"/>
        <v>0</v>
      </c>
      <c r="AO3963" s="11">
        <f t="shared" si="5521"/>
        <v>0</v>
      </c>
      <c r="AP3963" s="11">
        <f t="shared" si="5521"/>
        <v>0</v>
      </c>
      <c r="AQ3963" s="11">
        <f t="shared" si="5521"/>
        <v>0</v>
      </c>
      <c r="AR3963" s="11">
        <f t="shared" si="5521"/>
        <v>0</v>
      </c>
      <c r="AS3963" s="11">
        <f t="shared" si="5521"/>
        <v>0</v>
      </c>
      <c r="AT3963" s="11">
        <f t="shared" si="5521"/>
        <v>0</v>
      </c>
      <c r="AU3963" s="11">
        <f t="shared" si="5521"/>
        <v>0</v>
      </c>
      <c r="AV3963" s="11">
        <f t="shared" si="5521"/>
        <v>0</v>
      </c>
      <c r="AW3963" s="11">
        <v>0</v>
      </c>
      <c r="AX3963" s="11">
        <v>0</v>
      </c>
      <c r="AY3963" s="11">
        <f t="shared" ref="AY3963:BQ3963" si="5522">SUM(AY3934,AY3956,AY3959)</f>
        <v>7200</v>
      </c>
      <c r="AZ3963" s="11">
        <f t="shared" si="5522"/>
        <v>0</v>
      </c>
      <c r="BA3963" s="11">
        <f t="shared" si="5522"/>
        <v>0</v>
      </c>
      <c r="BB3963" s="11">
        <f t="shared" si="5522"/>
        <v>0</v>
      </c>
      <c r="BC3963" s="11">
        <f t="shared" si="5522"/>
        <v>0</v>
      </c>
      <c r="BD3963" s="11">
        <f t="shared" si="5522"/>
        <v>0</v>
      </c>
      <c r="BE3963" s="11">
        <f t="shared" si="5522"/>
        <v>7200</v>
      </c>
      <c r="BF3963" s="11">
        <f t="shared" si="5522"/>
        <v>0</v>
      </c>
      <c r="BG3963" s="11">
        <f t="shared" si="5522"/>
        <v>0</v>
      </c>
      <c r="BH3963" s="11">
        <f t="shared" si="5522"/>
        <v>0</v>
      </c>
      <c r="BI3963" s="11">
        <f t="shared" si="5522"/>
        <v>0</v>
      </c>
      <c r="BJ3963" s="11">
        <f t="shared" si="5522"/>
        <v>0</v>
      </c>
      <c r="BK3963" s="11">
        <f t="shared" si="5522"/>
        <v>0</v>
      </c>
      <c r="BL3963" s="11">
        <f t="shared" si="5522"/>
        <v>0</v>
      </c>
      <c r="BM3963" s="11">
        <f t="shared" si="5522"/>
        <v>0</v>
      </c>
      <c r="BN3963" s="11">
        <f t="shared" si="5522"/>
        <v>0</v>
      </c>
      <c r="BO3963" s="11">
        <f t="shared" si="5522"/>
        <v>0</v>
      </c>
      <c r="BP3963" s="11">
        <f t="shared" si="5522"/>
        <v>0</v>
      </c>
      <c r="BQ3963" s="11">
        <f t="shared" si="5522"/>
        <v>0</v>
      </c>
      <c r="BR3963" s="11">
        <v>0</v>
      </c>
      <c r="BS3963" s="11">
        <v>7200</v>
      </c>
    </row>
    <row r="3964" spans="1:71" ht="15.75" thickBot="1" x14ac:dyDescent="0.3">
      <c r="A3964" s="13" t="s">
        <v>1</v>
      </c>
      <c r="B3964" s="13" t="s">
        <v>1</v>
      </c>
      <c r="C3964" s="13" t="s">
        <v>1</v>
      </c>
      <c r="D3964" s="60" t="s">
        <v>1</v>
      </c>
      <c r="E3964" s="60" t="s">
        <v>1</v>
      </c>
      <c r="F3964" s="60" t="s">
        <v>1</v>
      </c>
      <c r="G3964" s="13" t="s">
        <v>1</v>
      </c>
      <c r="H3964" s="2" t="s">
        <v>70</v>
      </c>
      <c r="I3964" s="13" t="s">
        <v>1</v>
      </c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>
        <v>0</v>
      </c>
      <c r="AC3964" s="13">
        <v>0</v>
      </c>
      <c r="AD3964" s="13" t="s">
        <v>1</v>
      </c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13"/>
      <c r="AQ3964" s="13"/>
      <c r="AR3964" s="13"/>
      <c r="AS3964" s="13"/>
      <c r="AT3964" s="13"/>
      <c r="AU3964" s="13"/>
      <c r="AV3964" s="13"/>
      <c r="AW3964" s="13">
        <v>0</v>
      </c>
      <c r="AX3964" s="13">
        <v>0</v>
      </c>
      <c r="AY3964" s="13" t="s">
        <v>1</v>
      </c>
      <c r="AZ3964" s="13"/>
      <c r="BA3964" s="13"/>
      <c r="BB3964" s="13"/>
      <c r="BC3964" s="13"/>
      <c r="BD3964" s="13"/>
      <c r="BE3964" s="13"/>
      <c r="BF3964" s="13"/>
      <c r="BG3964" s="13"/>
      <c r="BH3964" s="13"/>
      <c r="BI3964" s="13"/>
      <c r="BJ3964" s="13"/>
      <c r="BK3964" s="13"/>
      <c r="BL3964" s="13"/>
      <c r="BM3964" s="13"/>
      <c r="BN3964" s="13"/>
      <c r="BO3964" s="13"/>
      <c r="BP3964" s="13"/>
      <c r="BQ3964" s="13"/>
      <c r="BR3964" s="13">
        <v>0</v>
      </c>
      <c r="BS3964" s="13">
        <v>0</v>
      </c>
    </row>
    <row r="3965" spans="1:71" ht="69.75" customHeight="1" thickBot="1" x14ac:dyDescent="0.3">
      <c r="A3965" s="110" t="s">
        <v>1</v>
      </c>
      <c r="B3965" s="110" t="s">
        <v>1</v>
      </c>
      <c r="C3965" s="110" t="s">
        <v>1</v>
      </c>
      <c r="D3965" s="113" t="s">
        <v>1</v>
      </c>
      <c r="E3965" s="113" t="s">
        <v>1</v>
      </c>
      <c r="F3965" s="113" t="s">
        <v>1</v>
      </c>
      <c r="G3965" s="116" t="s">
        <v>1</v>
      </c>
      <c r="H3965" s="5" t="s">
        <v>71</v>
      </c>
      <c r="I3965" s="57" t="s">
        <v>11</v>
      </c>
      <c r="J3965" s="57" t="s">
        <v>1831</v>
      </c>
      <c r="K3965" s="57" t="s">
        <v>1784</v>
      </c>
      <c r="L3965" s="57" t="s">
        <v>1817</v>
      </c>
      <c r="M3965" s="57" t="s">
        <v>1818</v>
      </c>
      <c r="N3965" s="57" t="s">
        <v>1819</v>
      </c>
      <c r="O3965" s="57" t="s">
        <v>1835</v>
      </c>
      <c r="P3965" s="57" t="s">
        <v>1832</v>
      </c>
      <c r="Q3965" s="57" t="s">
        <v>1820</v>
      </c>
      <c r="R3965" s="57" t="s">
        <v>1821</v>
      </c>
      <c r="S3965" s="57" t="s">
        <v>1822</v>
      </c>
      <c r="T3965" s="57" t="s">
        <v>1823</v>
      </c>
      <c r="U3965" s="57" t="s">
        <v>1824</v>
      </c>
      <c r="V3965" s="57" t="s">
        <v>1825</v>
      </c>
      <c r="W3965" s="57" t="s">
        <v>1833</v>
      </c>
      <c r="X3965" s="57" t="s">
        <v>1834</v>
      </c>
      <c r="Y3965" s="57" t="s">
        <v>1826</v>
      </c>
      <c r="Z3965" s="57" t="s">
        <v>1827</v>
      </c>
      <c r="AA3965" s="57" t="s">
        <v>1828</v>
      </c>
      <c r="AB3965" s="57" t="s">
        <v>1829</v>
      </c>
      <c r="AC3965" s="57" t="s">
        <v>1830</v>
      </c>
      <c r="AD3965" s="58" t="s">
        <v>12</v>
      </c>
      <c r="AE3965" s="58" t="s">
        <v>1831</v>
      </c>
      <c r="AF3965" s="58" t="s">
        <v>1784</v>
      </c>
      <c r="AG3965" s="58" t="s">
        <v>1817</v>
      </c>
      <c r="AH3965" s="58" t="s">
        <v>1818</v>
      </c>
      <c r="AI3965" s="58" t="s">
        <v>1819</v>
      </c>
      <c r="AJ3965" s="58" t="s">
        <v>1836</v>
      </c>
      <c r="AK3965" s="58" t="s">
        <v>1832</v>
      </c>
      <c r="AL3965" s="58" t="s">
        <v>1820</v>
      </c>
      <c r="AM3965" s="58" t="s">
        <v>1821</v>
      </c>
      <c r="AN3965" s="58" t="s">
        <v>1822</v>
      </c>
      <c r="AO3965" s="58" t="s">
        <v>1823</v>
      </c>
      <c r="AP3965" s="58" t="s">
        <v>1824</v>
      </c>
      <c r="AQ3965" s="58" t="s">
        <v>1825</v>
      </c>
      <c r="AR3965" s="58" t="s">
        <v>1833</v>
      </c>
      <c r="AS3965" s="58" t="s">
        <v>1834</v>
      </c>
      <c r="AT3965" s="58" t="s">
        <v>1826</v>
      </c>
      <c r="AU3965" s="58" t="s">
        <v>1827</v>
      </c>
      <c r="AV3965" s="58" t="s">
        <v>1828</v>
      </c>
      <c r="AW3965" s="58" t="s">
        <v>1829</v>
      </c>
      <c r="AX3965" s="58" t="s">
        <v>1830</v>
      </c>
      <c r="AY3965" s="59" t="s">
        <v>13</v>
      </c>
      <c r="AZ3965" s="59" t="s">
        <v>1831</v>
      </c>
      <c r="BA3965" s="59" t="s">
        <v>1784</v>
      </c>
      <c r="BB3965" s="59" t="s">
        <v>1817</v>
      </c>
      <c r="BC3965" s="59" t="s">
        <v>1818</v>
      </c>
      <c r="BD3965" s="59" t="s">
        <v>1819</v>
      </c>
      <c r="BE3965" s="59" t="s">
        <v>1837</v>
      </c>
      <c r="BF3965" s="59" t="s">
        <v>1832</v>
      </c>
      <c r="BG3965" s="59" t="s">
        <v>1820</v>
      </c>
      <c r="BH3965" s="59" t="s">
        <v>1821</v>
      </c>
      <c r="BI3965" s="59" t="s">
        <v>1822</v>
      </c>
      <c r="BJ3965" s="59" t="s">
        <v>1823</v>
      </c>
      <c r="BK3965" s="59" t="s">
        <v>1824</v>
      </c>
      <c r="BL3965" s="59" t="s">
        <v>1825</v>
      </c>
      <c r="BM3965" s="59" t="s">
        <v>1833</v>
      </c>
      <c r="BN3965" s="59" t="s">
        <v>1834</v>
      </c>
      <c r="BO3965" s="59" t="s">
        <v>1826</v>
      </c>
      <c r="BP3965" s="59" t="s">
        <v>1827</v>
      </c>
      <c r="BQ3965" s="59" t="s">
        <v>1828</v>
      </c>
      <c r="BR3965" s="59" t="s">
        <v>1829</v>
      </c>
      <c r="BS3965" s="59" t="s">
        <v>1830</v>
      </c>
    </row>
    <row r="3966" spans="1:71" x14ac:dyDescent="0.25">
      <c r="A3966" s="111"/>
      <c r="B3966" s="111"/>
      <c r="C3966" s="111"/>
      <c r="D3966" s="114"/>
      <c r="E3966" s="114"/>
      <c r="F3966" s="114"/>
      <c r="G3966" s="117"/>
      <c r="H3966" s="15" t="s">
        <v>1</v>
      </c>
      <c r="I3966" s="9">
        <v>1</v>
      </c>
      <c r="J3966" s="9">
        <v>2</v>
      </c>
      <c r="K3966" s="9">
        <v>3</v>
      </c>
      <c r="L3966" s="9">
        <v>4</v>
      </c>
      <c r="M3966" s="9">
        <v>5</v>
      </c>
      <c r="N3966" s="9">
        <v>6</v>
      </c>
      <c r="O3966" s="9">
        <v>7</v>
      </c>
      <c r="P3966" s="9">
        <v>8</v>
      </c>
      <c r="Q3966" s="9">
        <v>9</v>
      </c>
      <c r="R3966" s="9">
        <v>10</v>
      </c>
      <c r="S3966" s="9">
        <v>11</v>
      </c>
      <c r="T3966" s="9">
        <v>12</v>
      </c>
      <c r="U3966" s="9">
        <v>13</v>
      </c>
      <c r="V3966" s="9">
        <v>14</v>
      </c>
      <c r="W3966" s="9">
        <v>15</v>
      </c>
      <c r="X3966" s="9">
        <v>16</v>
      </c>
      <c r="Y3966" s="9">
        <v>17</v>
      </c>
      <c r="Z3966" s="9">
        <v>18</v>
      </c>
      <c r="AA3966" s="9">
        <v>19</v>
      </c>
      <c r="AB3966" s="9">
        <v>20</v>
      </c>
      <c r="AC3966" s="9">
        <v>21</v>
      </c>
      <c r="AD3966" s="9">
        <v>1</v>
      </c>
      <c r="AE3966" s="9">
        <v>2</v>
      </c>
      <c r="AF3966" s="9">
        <v>3</v>
      </c>
      <c r="AG3966" s="9">
        <v>4</v>
      </c>
      <c r="AH3966" s="9">
        <v>5</v>
      </c>
      <c r="AI3966" s="9">
        <v>6</v>
      </c>
      <c r="AJ3966" s="9">
        <v>7</v>
      </c>
      <c r="AK3966" s="9">
        <v>8</v>
      </c>
      <c r="AL3966" s="9">
        <v>9</v>
      </c>
      <c r="AM3966" s="9">
        <v>10</v>
      </c>
      <c r="AN3966" s="9">
        <v>11</v>
      </c>
      <c r="AO3966" s="9">
        <v>12</v>
      </c>
      <c r="AP3966" s="9">
        <v>13</v>
      </c>
      <c r="AQ3966" s="9">
        <v>14</v>
      </c>
      <c r="AR3966" s="9">
        <v>15</v>
      </c>
      <c r="AS3966" s="9">
        <v>16</v>
      </c>
      <c r="AT3966" s="9">
        <v>17</v>
      </c>
      <c r="AU3966" s="9">
        <v>18</v>
      </c>
      <c r="AV3966" s="9">
        <v>19</v>
      </c>
      <c r="AW3966" s="9">
        <v>20</v>
      </c>
      <c r="AX3966" s="9">
        <v>21</v>
      </c>
      <c r="AY3966" s="9">
        <v>1</v>
      </c>
      <c r="AZ3966" s="9">
        <v>2</v>
      </c>
      <c r="BA3966" s="9">
        <v>3</v>
      </c>
      <c r="BB3966" s="9">
        <v>4</v>
      </c>
      <c r="BC3966" s="9">
        <v>5</v>
      </c>
      <c r="BD3966" s="9">
        <v>6</v>
      </c>
      <c r="BE3966" s="9">
        <v>7</v>
      </c>
      <c r="BF3966" s="9">
        <v>8</v>
      </c>
      <c r="BG3966" s="9">
        <v>9</v>
      </c>
      <c r="BH3966" s="9">
        <v>10</v>
      </c>
      <c r="BI3966" s="9">
        <v>11</v>
      </c>
      <c r="BJ3966" s="9">
        <v>12</v>
      </c>
      <c r="BK3966" s="9">
        <v>13</v>
      </c>
      <c r="BL3966" s="9">
        <v>14</v>
      </c>
      <c r="BM3966" s="9">
        <v>15</v>
      </c>
      <c r="BN3966" s="9">
        <v>16</v>
      </c>
      <c r="BO3966" s="9">
        <v>17</v>
      </c>
      <c r="BP3966" s="9">
        <v>18</v>
      </c>
      <c r="BQ3966" s="9">
        <v>19</v>
      </c>
      <c r="BR3966" s="9">
        <v>20</v>
      </c>
      <c r="BS3966" s="9">
        <v>21</v>
      </c>
    </row>
    <row r="3967" spans="1:71" x14ac:dyDescent="0.25">
      <c r="A3967" s="111"/>
      <c r="B3967" s="111"/>
      <c r="C3967" s="111"/>
      <c r="D3967" s="114"/>
      <c r="E3967" s="114"/>
      <c r="F3967" s="114"/>
      <c r="G3967" s="117"/>
      <c r="H3967" s="16" t="s">
        <v>1002</v>
      </c>
      <c r="I3967" s="17">
        <f t="shared" ref="I3967:AA3967" si="5523">SUM(I3963)</f>
        <v>109100</v>
      </c>
      <c r="J3967" s="17">
        <f t="shared" si="5523"/>
        <v>0</v>
      </c>
      <c r="K3967" s="17">
        <f t="shared" si="5523"/>
        <v>0</v>
      </c>
      <c r="L3967" s="17">
        <f t="shared" si="5523"/>
        <v>0</v>
      </c>
      <c r="M3967" s="17">
        <f t="shared" si="5523"/>
        <v>0</v>
      </c>
      <c r="N3967" s="17">
        <f t="shared" si="5523"/>
        <v>0</v>
      </c>
      <c r="O3967" s="17">
        <f t="shared" ref="O3967" si="5524">SUM(O3963)</f>
        <v>109100</v>
      </c>
      <c r="P3967" s="17">
        <f t="shared" si="5523"/>
        <v>0</v>
      </c>
      <c r="Q3967" s="17">
        <f t="shared" si="5523"/>
        <v>7545</v>
      </c>
      <c r="R3967" s="17">
        <f t="shared" si="5523"/>
        <v>8156</v>
      </c>
      <c r="S3967" s="17">
        <f t="shared" si="5523"/>
        <v>0</v>
      </c>
      <c r="T3967" s="17">
        <f t="shared" si="5523"/>
        <v>0</v>
      </c>
      <c r="U3967" s="17">
        <f t="shared" si="5523"/>
        <v>0</v>
      </c>
      <c r="V3967" s="17">
        <f t="shared" si="5523"/>
        <v>0</v>
      </c>
      <c r="W3967" s="17">
        <f t="shared" si="5523"/>
        <v>0</v>
      </c>
      <c r="X3967" s="17">
        <f t="shared" si="5523"/>
        <v>0</v>
      </c>
      <c r="Y3967" s="17">
        <f t="shared" si="5523"/>
        <v>0</v>
      </c>
      <c r="Z3967" s="17">
        <f t="shared" si="5523"/>
        <v>0</v>
      </c>
      <c r="AA3967" s="17">
        <f t="shared" si="5523"/>
        <v>0</v>
      </c>
      <c r="AB3967" s="17">
        <v>15701</v>
      </c>
      <c r="AC3967" s="17">
        <v>93399</v>
      </c>
      <c r="AD3967" s="17">
        <f t="shared" ref="AD3967:AV3967" si="5525">SUM(AD3963)</f>
        <v>0</v>
      </c>
      <c r="AE3967" s="17">
        <f t="shared" si="5525"/>
        <v>0</v>
      </c>
      <c r="AF3967" s="17">
        <f t="shared" si="5525"/>
        <v>0</v>
      </c>
      <c r="AG3967" s="17">
        <f t="shared" si="5525"/>
        <v>0</v>
      </c>
      <c r="AH3967" s="17">
        <f t="shared" si="5525"/>
        <v>0</v>
      </c>
      <c r="AI3967" s="17">
        <f t="shared" si="5525"/>
        <v>0</v>
      </c>
      <c r="AJ3967" s="17">
        <f t="shared" ref="AJ3967" si="5526">SUM(AJ3963)</f>
        <v>0</v>
      </c>
      <c r="AK3967" s="17">
        <f t="shared" si="5525"/>
        <v>0</v>
      </c>
      <c r="AL3967" s="17">
        <f t="shared" si="5525"/>
        <v>0</v>
      </c>
      <c r="AM3967" s="17">
        <f t="shared" si="5525"/>
        <v>0</v>
      </c>
      <c r="AN3967" s="17">
        <f t="shared" si="5525"/>
        <v>0</v>
      </c>
      <c r="AO3967" s="17">
        <f t="shared" si="5525"/>
        <v>0</v>
      </c>
      <c r="AP3967" s="17">
        <f t="shared" si="5525"/>
        <v>0</v>
      </c>
      <c r="AQ3967" s="17">
        <f t="shared" si="5525"/>
        <v>0</v>
      </c>
      <c r="AR3967" s="17">
        <f t="shared" si="5525"/>
        <v>0</v>
      </c>
      <c r="AS3967" s="17">
        <f t="shared" si="5525"/>
        <v>0</v>
      </c>
      <c r="AT3967" s="17">
        <f t="shared" si="5525"/>
        <v>0</v>
      </c>
      <c r="AU3967" s="17">
        <f t="shared" si="5525"/>
        <v>0</v>
      </c>
      <c r="AV3967" s="17">
        <f t="shared" si="5525"/>
        <v>0</v>
      </c>
      <c r="AW3967" s="17">
        <v>0</v>
      </c>
      <c r="AX3967" s="17">
        <v>0</v>
      </c>
      <c r="AY3967" s="17">
        <f t="shared" ref="AY3967:BQ3967" si="5527">SUM(AY3963)</f>
        <v>7200</v>
      </c>
      <c r="AZ3967" s="17">
        <f t="shared" si="5527"/>
        <v>0</v>
      </c>
      <c r="BA3967" s="17">
        <f t="shared" si="5527"/>
        <v>0</v>
      </c>
      <c r="BB3967" s="17">
        <f t="shared" si="5527"/>
        <v>0</v>
      </c>
      <c r="BC3967" s="17">
        <f t="shared" si="5527"/>
        <v>0</v>
      </c>
      <c r="BD3967" s="17">
        <f t="shared" si="5527"/>
        <v>0</v>
      </c>
      <c r="BE3967" s="17">
        <f t="shared" ref="BE3967" si="5528">SUM(BE3963)</f>
        <v>7200</v>
      </c>
      <c r="BF3967" s="17">
        <f t="shared" si="5527"/>
        <v>0</v>
      </c>
      <c r="BG3967" s="17">
        <f t="shared" si="5527"/>
        <v>0</v>
      </c>
      <c r="BH3967" s="17">
        <f t="shared" si="5527"/>
        <v>0</v>
      </c>
      <c r="BI3967" s="17">
        <f t="shared" si="5527"/>
        <v>0</v>
      </c>
      <c r="BJ3967" s="17">
        <f t="shared" si="5527"/>
        <v>0</v>
      </c>
      <c r="BK3967" s="17">
        <f t="shared" si="5527"/>
        <v>0</v>
      </c>
      <c r="BL3967" s="17">
        <f t="shared" si="5527"/>
        <v>0</v>
      </c>
      <c r="BM3967" s="17">
        <f t="shared" si="5527"/>
        <v>0</v>
      </c>
      <c r="BN3967" s="17">
        <f t="shared" si="5527"/>
        <v>0</v>
      </c>
      <c r="BO3967" s="17">
        <f t="shared" si="5527"/>
        <v>0</v>
      </c>
      <c r="BP3967" s="17">
        <f t="shared" si="5527"/>
        <v>0</v>
      </c>
      <c r="BQ3967" s="17">
        <f t="shared" si="5527"/>
        <v>0</v>
      </c>
      <c r="BR3967" s="17">
        <v>0</v>
      </c>
      <c r="BS3967" s="17">
        <v>7200</v>
      </c>
    </row>
    <row r="3968" spans="1:71" x14ac:dyDescent="0.25">
      <c r="A3968" s="111"/>
      <c r="B3968" s="111"/>
      <c r="C3968" s="111"/>
      <c r="D3968" s="114"/>
      <c r="E3968" s="114"/>
      <c r="F3968" s="114"/>
      <c r="G3968" s="117"/>
      <c r="H3968" s="18" t="s">
        <v>73</v>
      </c>
      <c r="I3968" s="17">
        <f t="shared" ref="I3968:AA3968" si="5529">SUM(I3967)</f>
        <v>109100</v>
      </c>
      <c r="J3968" s="17">
        <f t="shared" si="5529"/>
        <v>0</v>
      </c>
      <c r="K3968" s="17">
        <f t="shared" si="5529"/>
        <v>0</v>
      </c>
      <c r="L3968" s="17">
        <f t="shared" si="5529"/>
        <v>0</v>
      </c>
      <c r="M3968" s="17">
        <f t="shared" si="5529"/>
        <v>0</v>
      </c>
      <c r="N3968" s="17">
        <f t="shared" si="5529"/>
        <v>0</v>
      </c>
      <c r="O3968" s="17">
        <f t="shared" ref="O3968" si="5530">SUM(O3967)</f>
        <v>109100</v>
      </c>
      <c r="P3968" s="17">
        <f t="shared" si="5529"/>
        <v>0</v>
      </c>
      <c r="Q3968" s="17">
        <f t="shared" si="5529"/>
        <v>7545</v>
      </c>
      <c r="R3968" s="17">
        <f t="shared" si="5529"/>
        <v>8156</v>
      </c>
      <c r="S3968" s="17">
        <f t="shared" si="5529"/>
        <v>0</v>
      </c>
      <c r="T3968" s="17">
        <f t="shared" si="5529"/>
        <v>0</v>
      </c>
      <c r="U3968" s="17">
        <f t="shared" si="5529"/>
        <v>0</v>
      </c>
      <c r="V3968" s="17">
        <f t="shared" si="5529"/>
        <v>0</v>
      </c>
      <c r="W3968" s="17">
        <f t="shared" si="5529"/>
        <v>0</v>
      </c>
      <c r="X3968" s="17">
        <f t="shared" si="5529"/>
        <v>0</v>
      </c>
      <c r="Y3968" s="17">
        <f t="shared" si="5529"/>
        <v>0</v>
      </c>
      <c r="Z3968" s="17">
        <f t="shared" si="5529"/>
        <v>0</v>
      </c>
      <c r="AA3968" s="17">
        <f t="shared" si="5529"/>
        <v>0</v>
      </c>
      <c r="AB3968" s="17">
        <v>15701</v>
      </c>
      <c r="AC3968" s="17">
        <v>93399</v>
      </c>
      <c r="AD3968" s="17">
        <f t="shared" ref="AD3968:AV3968" si="5531">SUM(AD3967)</f>
        <v>0</v>
      </c>
      <c r="AE3968" s="17">
        <f t="shared" si="5531"/>
        <v>0</v>
      </c>
      <c r="AF3968" s="17">
        <f t="shared" si="5531"/>
        <v>0</v>
      </c>
      <c r="AG3968" s="17">
        <f t="shared" si="5531"/>
        <v>0</v>
      </c>
      <c r="AH3968" s="17">
        <f t="shared" si="5531"/>
        <v>0</v>
      </c>
      <c r="AI3968" s="17">
        <f t="shared" si="5531"/>
        <v>0</v>
      </c>
      <c r="AJ3968" s="17">
        <f t="shared" ref="AJ3968" si="5532">SUM(AJ3967)</f>
        <v>0</v>
      </c>
      <c r="AK3968" s="17">
        <f t="shared" si="5531"/>
        <v>0</v>
      </c>
      <c r="AL3968" s="17">
        <f t="shared" si="5531"/>
        <v>0</v>
      </c>
      <c r="AM3968" s="17">
        <f t="shared" si="5531"/>
        <v>0</v>
      </c>
      <c r="AN3968" s="17">
        <f t="shared" si="5531"/>
        <v>0</v>
      </c>
      <c r="AO3968" s="17">
        <f t="shared" si="5531"/>
        <v>0</v>
      </c>
      <c r="AP3968" s="17">
        <f t="shared" si="5531"/>
        <v>0</v>
      </c>
      <c r="AQ3968" s="17">
        <f t="shared" si="5531"/>
        <v>0</v>
      </c>
      <c r="AR3968" s="17">
        <f t="shared" si="5531"/>
        <v>0</v>
      </c>
      <c r="AS3968" s="17">
        <f t="shared" si="5531"/>
        <v>0</v>
      </c>
      <c r="AT3968" s="17">
        <f t="shared" si="5531"/>
        <v>0</v>
      </c>
      <c r="AU3968" s="17">
        <f t="shared" si="5531"/>
        <v>0</v>
      </c>
      <c r="AV3968" s="17">
        <f t="shared" si="5531"/>
        <v>0</v>
      </c>
      <c r="AW3968" s="17">
        <v>0</v>
      </c>
      <c r="AX3968" s="17">
        <v>0</v>
      </c>
      <c r="AY3968" s="17">
        <f t="shared" ref="AY3968:BQ3968" si="5533">SUM(AY3967)</f>
        <v>7200</v>
      </c>
      <c r="AZ3968" s="17">
        <f t="shared" si="5533"/>
        <v>0</v>
      </c>
      <c r="BA3968" s="17">
        <f t="shared" si="5533"/>
        <v>0</v>
      </c>
      <c r="BB3968" s="17">
        <f t="shared" si="5533"/>
        <v>0</v>
      </c>
      <c r="BC3968" s="17">
        <f t="shared" si="5533"/>
        <v>0</v>
      </c>
      <c r="BD3968" s="17">
        <f t="shared" si="5533"/>
        <v>0</v>
      </c>
      <c r="BE3968" s="17">
        <f t="shared" ref="BE3968" si="5534">SUM(BE3967)</f>
        <v>7200</v>
      </c>
      <c r="BF3968" s="17">
        <f t="shared" si="5533"/>
        <v>0</v>
      </c>
      <c r="BG3968" s="17">
        <f t="shared" si="5533"/>
        <v>0</v>
      </c>
      <c r="BH3968" s="17">
        <f t="shared" si="5533"/>
        <v>0</v>
      </c>
      <c r="BI3968" s="17">
        <f t="shared" si="5533"/>
        <v>0</v>
      </c>
      <c r="BJ3968" s="17">
        <f t="shared" si="5533"/>
        <v>0</v>
      </c>
      <c r="BK3968" s="17">
        <f t="shared" si="5533"/>
        <v>0</v>
      </c>
      <c r="BL3968" s="17">
        <f t="shared" si="5533"/>
        <v>0</v>
      </c>
      <c r="BM3968" s="17">
        <f t="shared" si="5533"/>
        <v>0</v>
      </c>
      <c r="BN3968" s="17">
        <f t="shared" si="5533"/>
        <v>0</v>
      </c>
      <c r="BO3968" s="17">
        <f t="shared" si="5533"/>
        <v>0</v>
      </c>
      <c r="BP3968" s="17">
        <f t="shared" si="5533"/>
        <v>0</v>
      </c>
      <c r="BQ3968" s="17">
        <f t="shared" si="5533"/>
        <v>0</v>
      </c>
      <c r="BR3968" s="17">
        <v>0</v>
      </c>
      <c r="BS3968" s="17">
        <v>7200</v>
      </c>
    </row>
    <row r="3969" spans="1:71" x14ac:dyDescent="0.25">
      <c r="A3969" s="112"/>
      <c r="B3969" s="112"/>
      <c r="C3969" s="112"/>
      <c r="D3969" s="115"/>
      <c r="E3969" s="115"/>
      <c r="F3969" s="115"/>
      <c r="G3969" s="118"/>
      <c r="O3969">
        <f t="shared" si="5478"/>
        <v>0</v>
      </c>
      <c r="AB3969">
        <v>0</v>
      </c>
      <c r="AC3969">
        <v>0</v>
      </c>
      <c r="AJ3969">
        <f t="shared" si="5479"/>
        <v>0</v>
      </c>
      <c r="AW3969">
        <v>0</v>
      </c>
      <c r="AX3969">
        <v>0</v>
      </c>
      <c r="BE3969">
        <f t="shared" si="5480"/>
        <v>0</v>
      </c>
      <c r="BR3969">
        <v>0</v>
      </c>
      <c r="BS3969">
        <v>0</v>
      </c>
    </row>
    <row r="3970" spans="1:71" ht="15.75" thickBot="1" x14ac:dyDescent="0.3">
      <c r="A3970" s="13" t="s">
        <v>1</v>
      </c>
      <c r="B3970" s="13" t="s">
        <v>1</v>
      </c>
      <c r="C3970" s="13" t="s">
        <v>1</v>
      </c>
      <c r="D3970" s="60" t="s">
        <v>1</v>
      </c>
      <c r="E3970" s="60" t="s">
        <v>1</v>
      </c>
      <c r="F3970" s="60" t="s">
        <v>1</v>
      </c>
      <c r="G3970" s="13" t="s">
        <v>1</v>
      </c>
      <c r="H3970" s="19" t="s">
        <v>1</v>
      </c>
      <c r="I3970" s="19" t="s">
        <v>1</v>
      </c>
      <c r="J3970" s="19"/>
      <c r="K3970" s="19"/>
      <c r="L3970" s="19"/>
      <c r="M3970" s="19"/>
      <c r="N3970" s="19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>
        <v>0</v>
      </c>
      <c r="AC3970" s="19">
        <v>0</v>
      </c>
      <c r="AD3970" s="19" t="s">
        <v>1</v>
      </c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>
        <v>0</v>
      </c>
      <c r="AX3970" s="19">
        <v>0</v>
      </c>
      <c r="AY3970" s="19" t="s">
        <v>1</v>
      </c>
      <c r="AZ3970" s="19"/>
      <c r="BA3970" s="19"/>
      <c r="BB3970" s="19"/>
      <c r="BC3970" s="19"/>
      <c r="BD3970" s="19"/>
      <c r="BE3970" s="19"/>
      <c r="BF3970" s="19"/>
      <c r="BG3970" s="19"/>
      <c r="BH3970" s="19"/>
      <c r="BI3970" s="19"/>
      <c r="BJ3970" s="19"/>
      <c r="BK3970" s="19"/>
      <c r="BL3970" s="19"/>
      <c r="BM3970" s="19"/>
      <c r="BN3970" s="19"/>
      <c r="BO3970" s="19"/>
      <c r="BP3970" s="19"/>
      <c r="BQ3970" s="19"/>
      <c r="BR3970" s="19">
        <v>0</v>
      </c>
      <c r="BS3970" s="19">
        <v>0</v>
      </c>
    </row>
    <row r="3971" spans="1:71" ht="69.75" customHeight="1" thickBot="1" x14ac:dyDescent="0.3">
      <c r="A3971" s="5" t="s">
        <v>4</v>
      </c>
      <c r="B3971" s="5" t="s">
        <v>5</v>
      </c>
      <c r="C3971" s="5" t="s">
        <v>6</v>
      </c>
      <c r="D3971" s="66" t="s">
        <v>1</v>
      </c>
      <c r="E3971" s="74" t="s">
        <v>7</v>
      </c>
      <c r="F3971" s="74" t="s">
        <v>8</v>
      </c>
      <c r="G3971" s="5" t="s">
        <v>9</v>
      </c>
      <c r="H3971" s="5" t="s">
        <v>10</v>
      </c>
      <c r="I3971" s="57" t="s">
        <v>11</v>
      </c>
      <c r="J3971" s="57" t="s">
        <v>1831</v>
      </c>
      <c r="K3971" s="57" t="s">
        <v>1784</v>
      </c>
      <c r="L3971" s="57" t="s">
        <v>1817</v>
      </c>
      <c r="M3971" s="57" t="s">
        <v>1818</v>
      </c>
      <c r="N3971" s="57" t="s">
        <v>1819</v>
      </c>
      <c r="O3971" s="57" t="s">
        <v>1835</v>
      </c>
      <c r="P3971" s="57" t="s">
        <v>1832</v>
      </c>
      <c r="Q3971" s="57" t="s">
        <v>1820</v>
      </c>
      <c r="R3971" s="57" t="s">
        <v>1821</v>
      </c>
      <c r="S3971" s="57" t="s">
        <v>1822</v>
      </c>
      <c r="T3971" s="57" t="s">
        <v>1823</v>
      </c>
      <c r="U3971" s="57" t="s">
        <v>1824</v>
      </c>
      <c r="V3971" s="57" t="s">
        <v>1825</v>
      </c>
      <c r="W3971" s="57" t="s">
        <v>1833</v>
      </c>
      <c r="X3971" s="57" t="s">
        <v>1834</v>
      </c>
      <c r="Y3971" s="57" t="s">
        <v>1826</v>
      </c>
      <c r="Z3971" s="57" t="s">
        <v>1827</v>
      </c>
      <c r="AA3971" s="57" t="s">
        <v>1828</v>
      </c>
      <c r="AB3971" s="57" t="s">
        <v>1829</v>
      </c>
      <c r="AC3971" s="57" t="s">
        <v>1830</v>
      </c>
      <c r="AD3971" s="58" t="s">
        <v>12</v>
      </c>
      <c r="AE3971" s="58" t="s">
        <v>1831</v>
      </c>
      <c r="AF3971" s="58" t="s">
        <v>1784</v>
      </c>
      <c r="AG3971" s="58" t="s">
        <v>1817</v>
      </c>
      <c r="AH3971" s="58" t="s">
        <v>1818</v>
      </c>
      <c r="AI3971" s="58" t="s">
        <v>1819</v>
      </c>
      <c r="AJ3971" s="58" t="s">
        <v>1836</v>
      </c>
      <c r="AK3971" s="58" t="s">
        <v>1832</v>
      </c>
      <c r="AL3971" s="58" t="s">
        <v>1820</v>
      </c>
      <c r="AM3971" s="58" t="s">
        <v>1821</v>
      </c>
      <c r="AN3971" s="58" t="s">
        <v>1822</v>
      </c>
      <c r="AO3971" s="58" t="s">
        <v>1823</v>
      </c>
      <c r="AP3971" s="58" t="s">
        <v>1824</v>
      </c>
      <c r="AQ3971" s="58" t="s">
        <v>1825</v>
      </c>
      <c r="AR3971" s="58" t="s">
        <v>1833</v>
      </c>
      <c r="AS3971" s="58" t="s">
        <v>1834</v>
      </c>
      <c r="AT3971" s="58" t="s">
        <v>1826</v>
      </c>
      <c r="AU3971" s="58" t="s">
        <v>1827</v>
      </c>
      <c r="AV3971" s="58" t="s">
        <v>1828</v>
      </c>
      <c r="AW3971" s="58" t="s">
        <v>1829</v>
      </c>
      <c r="AX3971" s="58" t="s">
        <v>1830</v>
      </c>
      <c r="AY3971" s="59" t="s">
        <v>13</v>
      </c>
      <c r="AZ3971" s="59" t="s">
        <v>1831</v>
      </c>
      <c r="BA3971" s="59" t="s">
        <v>1784</v>
      </c>
      <c r="BB3971" s="59" t="s">
        <v>1817</v>
      </c>
      <c r="BC3971" s="59" t="s">
        <v>1818</v>
      </c>
      <c r="BD3971" s="59" t="s">
        <v>1819</v>
      </c>
      <c r="BE3971" s="59" t="s">
        <v>1837</v>
      </c>
      <c r="BF3971" s="59" t="s">
        <v>1832</v>
      </c>
      <c r="BG3971" s="59" t="s">
        <v>1820</v>
      </c>
      <c r="BH3971" s="59" t="s">
        <v>1821</v>
      </c>
      <c r="BI3971" s="59" t="s">
        <v>1822</v>
      </c>
      <c r="BJ3971" s="59" t="s">
        <v>1823</v>
      </c>
      <c r="BK3971" s="59" t="s">
        <v>1824</v>
      </c>
      <c r="BL3971" s="59" t="s">
        <v>1825</v>
      </c>
      <c r="BM3971" s="59" t="s">
        <v>1833</v>
      </c>
      <c r="BN3971" s="59" t="s">
        <v>1834</v>
      </c>
      <c r="BO3971" s="59" t="s">
        <v>1826</v>
      </c>
      <c r="BP3971" s="59" t="s">
        <v>1827</v>
      </c>
      <c r="BQ3971" s="59" t="s">
        <v>1828</v>
      </c>
      <c r="BR3971" s="59" t="s">
        <v>1829</v>
      </c>
      <c r="BS3971" s="59" t="s">
        <v>1830</v>
      </c>
    </row>
    <row r="3972" spans="1:71" x14ac:dyDescent="0.25">
      <c r="A3972" s="6" t="s">
        <v>1</v>
      </c>
      <c r="B3972" s="6" t="s">
        <v>1</v>
      </c>
      <c r="C3972" s="6" t="s">
        <v>1</v>
      </c>
      <c r="D3972" s="67" t="s">
        <v>1</v>
      </c>
      <c r="E3972" s="67" t="s">
        <v>1</v>
      </c>
      <c r="F3972" s="80" t="s">
        <v>1</v>
      </c>
      <c r="G3972" s="7" t="s">
        <v>1</v>
      </c>
      <c r="H3972" s="8" t="s">
        <v>1</v>
      </c>
      <c r="I3972" s="9">
        <v>1</v>
      </c>
      <c r="J3972" s="9">
        <v>2</v>
      </c>
      <c r="K3972" s="9">
        <v>3</v>
      </c>
      <c r="L3972" s="9">
        <v>4</v>
      </c>
      <c r="M3972" s="9">
        <v>5</v>
      </c>
      <c r="N3972" s="9">
        <v>6</v>
      </c>
      <c r="O3972" s="9">
        <v>7</v>
      </c>
      <c r="P3972" s="9">
        <v>8</v>
      </c>
      <c r="Q3972" s="9">
        <v>9</v>
      </c>
      <c r="R3972" s="9">
        <v>10</v>
      </c>
      <c r="S3972" s="9">
        <v>11</v>
      </c>
      <c r="T3972" s="9">
        <v>12</v>
      </c>
      <c r="U3972" s="9">
        <v>13</v>
      </c>
      <c r="V3972" s="9">
        <v>14</v>
      </c>
      <c r="W3972" s="9">
        <v>15</v>
      </c>
      <c r="X3972" s="9">
        <v>16</v>
      </c>
      <c r="Y3972" s="9">
        <v>17</v>
      </c>
      <c r="Z3972" s="9">
        <v>18</v>
      </c>
      <c r="AA3972" s="9">
        <v>19</v>
      </c>
      <c r="AB3972" s="9">
        <v>20</v>
      </c>
      <c r="AC3972" s="9">
        <v>21</v>
      </c>
      <c r="AD3972" s="9">
        <v>1</v>
      </c>
      <c r="AE3972" s="9">
        <v>2</v>
      </c>
      <c r="AF3972" s="9">
        <v>3</v>
      </c>
      <c r="AG3972" s="9">
        <v>4</v>
      </c>
      <c r="AH3972" s="9">
        <v>5</v>
      </c>
      <c r="AI3972" s="9">
        <v>6</v>
      </c>
      <c r="AJ3972" s="9">
        <v>7</v>
      </c>
      <c r="AK3972" s="9">
        <v>8</v>
      </c>
      <c r="AL3972" s="9">
        <v>9</v>
      </c>
      <c r="AM3972" s="9">
        <v>10</v>
      </c>
      <c r="AN3972" s="9">
        <v>11</v>
      </c>
      <c r="AO3972" s="9">
        <v>12</v>
      </c>
      <c r="AP3972" s="9">
        <v>13</v>
      </c>
      <c r="AQ3972" s="9">
        <v>14</v>
      </c>
      <c r="AR3972" s="9">
        <v>15</v>
      </c>
      <c r="AS3972" s="9">
        <v>16</v>
      </c>
      <c r="AT3972" s="9">
        <v>17</v>
      </c>
      <c r="AU3972" s="9">
        <v>18</v>
      </c>
      <c r="AV3972" s="9">
        <v>19</v>
      </c>
      <c r="AW3972" s="9">
        <v>20</v>
      </c>
      <c r="AX3972" s="9">
        <v>21</v>
      </c>
      <c r="AY3972" s="9">
        <v>1</v>
      </c>
      <c r="AZ3972" s="9">
        <v>2</v>
      </c>
      <c r="BA3972" s="9">
        <v>3</v>
      </c>
      <c r="BB3972" s="9">
        <v>4</v>
      </c>
      <c r="BC3972" s="9">
        <v>5</v>
      </c>
      <c r="BD3972" s="9">
        <v>6</v>
      </c>
      <c r="BE3972" s="9">
        <v>7</v>
      </c>
      <c r="BF3972" s="9">
        <v>8</v>
      </c>
      <c r="BG3972" s="9">
        <v>9</v>
      </c>
      <c r="BH3972" s="9">
        <v>10</v>
      </c>
      <c r="BI3972" s="9">
        <v>11</v>
      </c>
      <c r="BJ3972" s="9">
        <v>12</v>
      </c>
      <c r="BK3972" s="9">
        <v>13</v>
      </c>
      <c r="BL3972" s="9">
        <v>14</v>
      </c>
      <c r="BM3972" s="9">
        <v>15</v>
      </c>
      <c r="BN3972" s="9">
        <v>16</v>
      </c>
      <c r="BO3972" s="9">
        <v>17</v>
      </c>
      <c r="BP3972" s="9">
        <v>18</v>
      </c>
      <c r="BQ3972" s="9">
        <v>19</v>
      </c>
      <c r="BR3972" s="9">
        <v>20</v>
      </c>
      <c r="BS3972" s="9">
        <v>21</v>
      </c>
    </row>
    <row r="3973" spans="1:71" x14ac:dyDescent="0.25">
      <c r="A3973" s="1" t="s">
        <v>915</v>
      </c>
      <c r="B3973" s="1" t="s">
        <v>75</v>
      </c>
      <c r="C3973" s="4" t="s">
        <v>1629</v>
      </c>
      <c r="D3973" s="65" t="s">
        <v>1630</v>
      </c>
      <c r="E3973" s="64" t="s">
        <v>1</v>
      </c>
      <c r="F3973" s="64" t="s">
        <v>1</v>
      </c>
      <c r="G3973" s="2" t="s">
        <v>1</v>
      </c>
      <c r="H3973" s="2" t="s">
        <v>1631</v>
      </c>
      <c r="I3973" s="3" t="s">
        <v>1</v>
      </c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>
        <v>0</v>
      </c>
      <c r="AC3973" s="3">
        <v>0</v>
      </c>
      <c r="AD3973" s="3" t="s">
        <v>1</v>
      </c>
      <c r="AE3973" s="3"/>
      <c r="AF3973" s="3"/>
      <c r="AG3973" s="3"/>
      <c r="AH3973" s="3"/>
      <c r="AI3973" s="3"/>
      <c r="AJ3973" s="3"/>
      <c r="AK3973" s="3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>
        <v>0</v>
      </c>
      <c r="AX3973" s="3">
        <v>0</v>
      </c>
      <c r="AY3973" s="3" t="s">
        <v>1</v>
      </c>
      <c r="AZ3973" s="3"/>
      <c r="BA3973" s="3"/>
      <c r="BB3973" s="3"/>
      <c r="BC3973" s="3"/>
      <c r="BD3973" s="3"/>
      <c r="BE3973" s="3"/>
      <c r="BF3973" s="3"/>
      <c r="BG3973" s="3"/>
      <c r="BH3973" s="3"/>
      <c r="BI3973" s="3"/>
      <c r="BJ3973" s="3"/>
      <c r="BK3973" s="3"/>
      <c r="BL3973" s="3"/>
      <c r="BM3973" s="3"/>
      <c r="BN3973" s="3"/>
      <c r="BO3973" s="3"/>
      <c r="BP3973" s="3"/>
      <c r="BQ3973" s="3"/>
      <c r="BR3973" s="3">
        <v>0</v>
      </c>
      <c r="BS3973" s="3">
        <v>0</v>
      </c>
    </row>
    <row r="3974" spans="1:71" ht="33.75" x14ac:dyDescent="0.25">
      <c r="A3974" s="1" t="s">
        <v>1</v>
      </c>
      <c r="B3974" s="1" t="s">
        <v>1</v>
      </c>
      <c r="C3974" s="1" t="s">
        <v>1</v>
      </c>
      <c r="D3974" s="64" t="s">
        <v>1</v>
      </c>
      <c r="E3974" s="64" t="s">
        <v>1</v>
      </c>
      <c r="F3974" s="64" t="s">
        <v>1</v>
      </c>
      <c r="G3974" s="2" t="s">
        <v>1</v>
      </c>
      <c r="H3974" s="10" t="s">
        <v>17</v>
      </c>
      <c r="I3974" s="11">
        <f t="shared" ref="I3974:AA3974" si="5535">SUM(I3975,I3983,I3985)</f>
        <v>22000</v>
      </c>
      <c r="J3974" s="11">
        <f t="shared" si="5535"/>
        <v>0</v>
      </c>
      <c r="K3974" s="11">
        <f t="shared" si="5535"/>
        <v>0</v>
      </c>
      <c r="L3974" s="11">
        <f t="shared" si="5535"/>
        <v>0</v>
      </c>
      <c r="M3974" s="11">
        <f t="shared" si="5535"/>
        <v>0</v>
      </c>
      <c r="N3974" s="11">
        <f t="shared" si="5535"/>
        <v>0</v>
      </c>
      <c r="O3974" s="11">
        <f t="shared" ref="O3974" si="5536">SUM(O3975,O3983,O3985)</f>
        <v>22000</v>
      </c>
      <c r="P3974" s="11">
        <f t="shared" si="5535"/>
        <v>0</v>
      </c>
      <c r="Q3974" s="11">
        <f t="shared" si="5535"/>
        <v>120</v>
      </c>
      <c r="R3974" s="11">
        <f t="shared" si="5535"/>
        <v>320</v>
      </c>
      <c r="S3974" s="11">
        <f t="shared" si="5535"/>
        <v>0</v>
      </c>
      <c r="T3974" s="11">
        <f t="shared" si="5535"/>
        <v>0</v>
      </c>
      <c r="U3974" s="11">
        <f t="shared" si="5535"/>
        <v>0</v>
      </c>
      <c r="V3974" s="11">
        <f t="shared" si="5535"/>
        <v>0</v>
      </c>
      <c r="W3974" s="11">
        <f t="shared" si="5535"/>
        <v>0</v>
      </c>
      <c r="X3974" s="11">
        <f t="shared" si="5535"/>
        <v>0</v>
      </c>
      <c r="Y3974" s="11">
        <f t="shared" si="5535"/>
        <v>0</v>
      </c>
      <c r="Z3974" s="11">
        <f t="shared" si="5535"/>
        <v>0</v>
      </c>
      <c r="AA3974" s="11">
        <f t="shared" si="5535"/>
        <v>0</v>
      </c>
      <c r="AB3974" s="11">
        <v>440</v>
      </c>
      <c r="AC3974" s="11">
        <v>21560</v>
      </c>
      <c r="AD3974" s="11">
        <f t="shared" ref="AD3974:AV3974" si="5537">SUM(AD3975,AD3983,AD3985)</f>
        <v>0</v>
      </c>
      <c r="AE3974" s="11">
        <f t="shared" si="5537"/>
        <v>0</v>
      </c>
      <c r="AF3974" s="11">
        <f t="shared" si="5537"/>
        <v>0</v>
      </c>
      <c r="AG3974" s="11">
        <f t="shared" si="5537"/>
        <v>0</v>
      </c>
      <c r="AH3974" s="11">
        <f t="shared" si="5537"/>
        <v>0</v>
      </c>
      <c r="AI3974" s="11">
        <f t="shared" si="5537"/>
        <v>0</v>
      </c>
      <c r="AJ3974" s="11">
        <f t="shared" ref="AJ3974" si="5538">SUM(AJ3975,AJ3983,AJ3985)</f>
        <v>0</v>
      </c>
      <c r="AK3974" s="11">
        <f t="shared" si="5537"/>
        <v>0</v>
      </c>
      <c r="AL3974" s="11">
        <f t="shared" si="5537"/>
        <v>0</v>
      </c>
      <c r="AM3974" s="11">
        <f t="shared" si="5537"/>
        <v>0</v>
      </c>
      <c r="AN3974" s="11">
        <f t="shared" si="5537"/>
        <v>0</v>
      </c>
      <c r="AO3974" s="11">
        <f t="shared" si="5537"/>
        <v>0</v>
      </c>
      <c r="AP3974" s="11">
        <f t="shared" si="5537"/>
        <v>0</v>
      </c>
      <c r="AQ3974" s="11">
        <f t="shared" si="5537"/>
        <v>0</v>
      </c>
      <c r="AR3974" s="11">
        <f t="shared" si="5537"/>
        <v>0</v>
      </c>
      <c r="AS3974" s="11">
        <f t="shared" si="5537"/>
        <v>0</v>
      </c>
      <c r="AT3974" s="11">
        <f t="shared" si="5537"/>
        <v>0</v>
      </c>
      <c r="AU3974" s="11">
        <f t="shared" si="5537"/>
        <v>0</v>
      </c>
      <c r="AV3974" s="11">
        <f t="shared" si="5537"/>
        <v>0</v>
      </c>
      <c r="AW3974" s="11">
        <v>0</v>
      </c>
      <c r="AX3974" s="11">
        <v>0</v>
      </c>
      <c r="AY3974" s="11">
        <f t="shared" ref="AY3974:BQ3974" si="5539">SUM(AY3975,AY3983,AY3985)</f>
        <v>0</v>
      </c>
      <c r="AZ3974" s="11">
        <f t="shared" si="5539"/>
        <v>0</v>
      </c>
      <c r="BA3974" s="11">
        <f t="shared" si="5539"/>
        <v>0</v>
      </c>
      <c r="BB3974" s="11">
        <f t="shared" si="5539"/>
        <v>0</v>
      </c>
      <c r="BC3974" s="11">
        <f t="shared" si="5539"/>
        <v>0</v>
      </c>
      <c r="BD3974" s="11">
        <f t="shared" si="5539"/>
        <v>0</v>
      </c>
      <c r="BE3974" s="11">
        <f t="shared" ref="BE3974" si="5540">SUM(BE3975,BE3983,BE3985)</f>
        <v>0</v>
      </c>
      <c r="BF3974" s="11">
        <f t="shared" si="5539"/>
        <v>0</v>
      </c>
      <c r="BG3974" s="11">
        <f t="shared" si="5539"/>
        <v>0</v>
      </c>
      <c r="BH3974" s="11">
        <f t="shared" si="5539"/>
        <v>0</v>
      </c>
      <c r="BI3974" s="11">
        <f t="shared" si="5539"/>
        <v>0</v>
      </c>
      <c r="BJ3974" s="11">
        <f t="shared" si="5539"/>
        <v>0</v>
      </c>
      <c r="BK3974" s="11">
        <f t="shared" si="5539"/>
        <v>0</v>
      </c>
      <c r="BL3974" s="11">
        <f t="shared" si="5539"/>
        <v>0</v>
      </c>
      <c r="BM3974" s="11">
        <f t="shared" si="5539"/>
        <v>0</v>
      </c>
      <c r="BN3974" s="11">
        <f t="shared" si="5539"/>
        <v>0</v>
      </c>
      <c r="BO3974" s="11">
        <f t="shared" si="5539"/>
        <v>0</v>
      </c>
      <c r="BP3974" s="11">
        <f t="shared" si="5539"/>
        <v>0</v>
      </c>
      <c r="BQ3974" s="11">
        <f t="shared" si="5539"/>
        <v>0</v>
      </c>
      <c r="BR3974" s="11">
        <v>0</v>
      </c>
      <c r="BS3974" s="11">
        <v>0</v>
      </c>
    </row>
    <row r="3975" spans="1:71" x14ac:dyDescent="0.25">
      <c r="A3975" s="4" t="s">
        <v>915</v>
      </c>
      <c r="B3975" s="4" t="s">
        <v>75</v>
      </c>
      <c r="C3975" s="4" t="s">
        <v>1629</v>
      </c>
      <c r="D3975" s="65" t="s">
        <v>1630</v>
      </c>
      <c r="E3975" s="64" t="s">
        <v>18</v>
      </c>
      <c r="F3975" s="64" t="s">
        <v>1</v>
      </c>
      <c r="G3975" s="2" t="s">
        <v>1</v>
      </c>
      <c r="H3975" s="2" t="s">
        <v>19</v>
      </c>
      <c r="I3975" s="12">
        <f t="shared" ref="I3975:AA3975" si="5541">SUM(I3976,I3977)</f>
        <v>0</v>
      </c>
      <c r="J3975" s="12">
        <f t="shared" si="5541"/>
        <v>0</v>
      </c>
      <c r="K3975" s="12">
        <f t="shared" si="5541"/>
        <v>0</v>
      </c>
      <c r="L3975" s="12">
        <f t="shared" si="5541"/>
        <v>0</v>
      </c>
      <c r="M3975" s="12">
        <f t="shared" si="5541"/>
        <v>0</v>
      </c>
      <c r="N3975" s="12">
        <f t="shared" si="5541"/>
        <v>0</v>
      </c>
      <c r="O3975" s="12">
        <f t="shared" ref="O3975" si="5542">SUM(O3976,O3977)</f>
        <v>0</v>
      </c>
      <c r="P3975" s="12">
        <f t="shared" si="5541"/>
        <v>0</v>
      </c>
      <c r="Q3975" s="12">
        <f t="shared" si="5541"/>
        <v>0</v>
      </c>
      <c r="R3975" s="12">
        <f t="shared" si="5541"/>
        <v>0</v>
      </c>
      <c r="S3975" s="12">
        <f t="shared" si="5541"/>
        <v>0</v>
      </c>
      <c r="T3975" s="12">
        <f t="shared" si="5541"/>
        <v>0</v>
      </c>
      <c r="U3975" s="12">
        <f t="shared" si="5541"/>
        <v>0</v>
      </c>
      <c r="V3975" s="12">
        <f t="shared" si="5541"/>
        <v>0</v>
      </c>
      <c r="W3975" s="12">
        <f t="shared" si="5541"/>
        <v>0</v>
      </c>
      <c r="X3975" s="12">
        <f t="shared" si="5541"/>
        <v>0</v>
      </c>
      <c r="Y3975" s="12">
        <f t="shared" si="5541"/>
        <v>0</v>
      </c>
      <c r="Z3975" s="12">
        <f t="shared" si="5541"/>
        <v>0</v>
      </c>
      <c r="AA3975" s="12">
        <f t="shared" si="5541"/>
        <v>0</v>
      </c>
      <c r="AB3975" s="12">
        <v>0</v>
      </c>
      <c r="AC3975" s="12">
        <v>0</v>
      </c>
      <c r="AD3975" s="12">
        <f t="shared" ref="AD3975:AV3975" si="5543">SUM(AD3976,AD3977)</f>
        <v>0</v>
      </c>
      <c r="AE3975" s="12">
        <f t="shared" si="5543"/>
        <v>0</v>
      </c>
      <c r="AF3975" s="12">
        <f t="shared" si="5543"/>
        <v>0</v>
      </c>
      <c r="AG3975" s="12">
        <f t="shared" si="5543"/>
        <v>0</v>
      </c>
      <c r="AH3975" s="12">
        <f t="shared" si="5543"/>
        <v>0</v>
      </c>
      <c r="AI3975" s="12">
        <f t="shared" si="5543"/>
        <v>0</v>
      </c>
      <c r="AJ3975" s="12">
        <f t="shared" ref="AJ3975" si="5544">SUM(AJ3976,AJ3977)</f>
        <v>0</v>
      </c>
      <c r="AK3975" s="12">
        <f t="shared" si="5543"/>
        <v>0</v>
      </c>
      <c r="AL3975" s="12">
        <f t="shared" si="5543"/>
        <v>0</v>
      </c>
      <c r="AM3975" s="12">
        <f t="shared" si="5543"/>
        <v>0</v>
      </c>
      <c r="AN3975" s="12">
        <f t="shared" si="5543"/>
        <v>0</v>
      </c>
      <c r="AO3975" s="12">
        <f t="shared" si="5543"/>
        <v>0</v>
      </c>
      <c r="AP3975" s="12">
        <f t="shared" si="5543"/>
        <v>0</v>
      </c>
      <c r="AQ3975" s="12">
        <f t="shared" si="5543"/>
        <v>0</v>
      </c>
      <c r="AR3975" s="12">
        <f t="shared" si="5543"/>
        <v>0</v>
      </c>
      <c r="AS3975" s="12">
        <f t="shared" si="5543"/>
        <v>0</v>
      </c>
      <c r="AT3975" s="12">
        <f t="shared" si="5543"/>
        <v>0</v>
      </c>
      <c r="AU3975" s="12">
        <f t="shared" si="5543"/>
        <v>0</v>
      </c>
      <c r="AV3975" s="12">
        <f t="shared" si="5543"/>
        <v>0</v>
      </c>
      <c r="AW3975" s="12">
        <v>0</v>
      </c>
      <c r="AX3975" s="12">
        <v>0</v>
      </c>
      <c r="AY3975" s="12">
        <f t="shared" ref="AY3975:BQ3975" si="5545">SUM(AY3976,AY3977)</f>
        <v>0</v>
      </c>
      <c r="AZ3975" s="12">
        <f t="shared" si="5545"/>
        <v>0</v>
      </c>
      <c r="BA3975" s="12">
        <f t="shared" si="5545"/>
        <v>0</v>
      </c>
      <c r="BB3975" s="12">
        <f t="shared" si="5545"/>
        <v>0</v>
      </c>
      <c r="BC3975" s="12">
        <f t="shared" si="5545"/>
        <v>0</v>
      </c>
      <c r="BD3975" s="12">
        <f t="shared" si="5545"/>
        <v>0</v>
      </c>
      <c r="BE3975" s="12">
        <f t="shared" ref="BE3975" si="5546">SUM(BE3976,BE3977)</f>
        <v>0</v>
      </c>
      <c r="BF3975" s="12">
        <f t="shared" si="5545"/>
        <v>0</v>
      </c>
      <c r="BG3975" s="12">
        <f t="shared" si="5545"/>
        <v>0</v>
      </c>
      <c r="BH3975" s="12">
        <f t="shared" si="5545"/>
        <v>0</v>
      </c>
      <c r="BI3975" s="12">
        <f t="shared" si="5545"/>
        <v>0</v>
      </c>
      <c r="BJ3975" s="12">
        <f t="shared" si="5545"/>
        <v>0</v>
      </c>
      <c r="BK3975" s="12">
        <f t="shared" si="5545"/>
        <v>0</v>
      </c>
      <c r="BL3975" s="12">
        <f t="shared" si="5545"/>
        <v>0</v>
      </c>
      <c r="BM3975" s="12">
        <f t="shared" si="5545"/>
        <v>0</v>
      </c>
      <c r="BN3975" s="12">
        <f t="shared" si="5545"/>
        <v>0</v>
      </c>
      <c r="BO3975" s="12">
        <f t="shared" si="5545"/>
        <v>0</v>
      </c>
      <c r="BP3975" s="12">
        <f t="shared" si="5545"/>
        <v>0</v>
      </c>
      <c r="BQ3975" s="12">
        <f t="shared" si="5545"/>
        <v>0</v>
      </c>
      <c r="BR3975" s="12">
        <v>0</v>
      </c>
      <c r="BS3975" s="12">
        <v>0</v>
      </c>
    </row>
    <row r="3976" spans="1:71" x14ac:dyDescent="0.25">
      <c r="A3976" s="4" t="s">
        <v>915</v>
      </c>
      <c r="B3976" s="4" t="s">
        <v>75</v>
      </c>
      <c r="C3976" s="4" t="s">
        <v>1629</v>
      </c>
      <c r="D3976" s="65" t="s">
        <v>1630</v>
      </c>
      <c r="E3976" s="75">
        <v>6111</v>
      </c>
      <c r="F3976" s="65"/>
      <c r="G3976" s="61" t="s">
        <v>1894</v>
      </c>
      <c r="H3976" s="13" t="s">
        <v>20</v>
      </c>
      <c r="I3976" s="14">
        <v>0</v>
      </c>
      <c r="J3976" s="14"/>
      <c r="K3976" s="14"/>
      <c r="L3976" s="14"/>
      <c r="M3976" s="14"/>
      <c r="N3976" s="14"/>
      <c r="O3976" s="14">
        <f t="shared" si="5478"/>
        <v>0</v>
      </c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>
        <v>0</v>
      </c>
      <c r="AC3976" s="14">
        <v>0</v>
      </c>
      <c r="AD3976" s="14">
        <v>0</v>
      </c>
      <c r="AE3976" s="14"/>
      <c r="AF3976" s="14"/>
      <c r="AG3976" s="14"/>
      <c r="AH3976" s="14"/>
      <c r="AI3976" s="14"/>
      <c r="AJ3976" s="14">
        <f t="shared" si="5479"/>
        <v>0</v>
      </c>
      <c r="AK3976" s="14"/>
      <c r="AL3976" s="14"/>
      <c r="AM3976" s="14"/>
      <c r="AN3976" s="14"/>
      <c r="AO3976" s="14"/>
      <c r="AP3976" s="14"/>
      <c r="AQ3976" s="14"/>
      <c r="AR3976" s="14"/>
      <c r="AS3976" s="14"/>
      <c r="AT3976" s="14"/>
      <c r="AU3976" s="14"/>
      <c r="AV3976" s="14"/>
      <c r="AW3976" s="14">
        <v>0</v>
      </c>
      <c r="AX3976" s="14">
        <v>0</v>
      </c>
      <c r="AY3976" s="14">
        <v>0</v>
      </c>
      <c r="AZ3976" s="14"/>
      <c r="BA3976" s="14"/>
      <c r="BB3976" s="14"/>
      <c r="BC3976" s="14"/>
      <c r="BD3976" s="14"/>
      <c r="BE3976" s="14">
        <f t="shared" si="5480"/>
        <v>0</v>
      </c>
      <c r="BF3976" s="14"/>
      <c r="BG3976" s="14"/>
      <c r="BH3976" s="14"/>
      <c r="BI3976" s="14"/>
      <c r="BJ3976" s="14"/>
      <c r="BK3976" s="14"/>
      <c r="BL3976" s="14"/>
      <c r="BM3976" s="14"/>
      <c r="BN3976" s="14"/>
      <c r="BO3976" s="14"/>
      <c r="BP3976" s="14"/>
      <c r="BQ3976" s="14"/>
      <c r="BR3976" s="14">
        <v>0</v>
      </c>
      <c r="BS3976" s="14">
        <v>0</v>
      </c>
    </row>
    <row r="3977" spans="1:71" x14ac:dyDescent="0.25">
      <c r="A3977" s="1" t="s">
        <v>915</v>
      </c>
      <c r="B3977" s="1" t="s">
        <v>75</v>
      </c>
      <c r="C3977" s="1" t="s">
        <v>1629</v>
      </c>
      <c r="D3977" s="68" t="s">
        <v>1630</v>
      </c>
      <c r="E3977" s="68" t="s">
        <v>21</v>
      </c>
      <c r="F3977" s="65" t="s">
        <v>1</v>
      </c>
      <c r="G3977" s="13" t="s">
        <v>1</v>
      </c>
      <c r="H3977" s="2" t="s">
        <v>22</v>
      </c>
      <c r="I3977" s="12">
        <f t="shared" ref="I3977:AA3977" si="5547">SUM(I3978:I3982)</f>
        <v>0</v>
      </c>
      <c r="J3977" s="12">
        <f t="shared" si="5547"/>
        <v>0</v>
      </c>
      <c r="K3977" s="12">
        <f t="shared" si="5547"/>
        <v>0</v>
      </c>
      <c r="L3977" s="12">
        <f t="shared" si="5547"/>
        <v>0</v>
      </c>
      <c r="M3977" s="12">
        <f t="shared" si="5547"/>
        <v>0</v>
      </c>
      <c r="N3977" s="12">
        <f t="shared" si="5547"/>
        <v>0</v>
      </c>
      <c r="O3977" s="12">
        <f t="shared" si="5547"/>
        <v>0</v>
      </c>
      <c r="P3977" s="12">
        <f t="shared" si="5547"/>
        <v>0</v>
      </c>
      <c r="Q3977" s="12">
        <f t="shared" si="5547"/>
        <v>0</v>
      </c>
      <c r="R3977" s="12">
        <f t="shared" si="5547"/>
        <v>0</v>
      </c>
      <c r="S3977" s="12">
        <f t="shared" si="5547"/>
        <v>0</v>
      </c>
      <c r="T3977" s="12">
        <f t="shared" si="5547"/>
        <v>0</v>
      </c>
      <c r="U3977" s="12">
        <f t="shared" si="5547"/>
        <v>0</v>
      </c>
      <c r="V3977" s="12">
        <f t="shared" si="5547"/>
        <v>0</v>
      </c>
      <c r="W3977" s="12">
        <f t="shared" si="5547"/>
        <v>0</v>
      </c>
      <c r="X3977" s="12">
        <f t="shared" si="5547"/>
        <v>0</v>
      </c>
      <c r="Y3977" s="12">
        <f t="shared" si="5547"/>
        <v>0</v>
      </c>
      <c r="Z3977" s="12">
        <f t="shared" si="5547"/>
        <v>0</v>
      </c>
      <c r="AA3977" s="12">
        <f t="shared" si="5547"/>
        <v>0</v>
      </c>
      <c r="AB3977" s="12">
        <v>0</v>
      </c>
      <c r="AC3977" s="12">
        <v>0</v>
      </c>
      <c r="AD3977" s="12">
        <f t="shared" ref="AD3977:AV3977" si="5548">SUM(AD3978:AD3982)</f>
        <v>0</v>
      </c>
      <c r="AE3977" s="12">
        <f t="shared" si="5548"/>
        <v>0</v>
      </c>
      <c r="AF3977" s="12">
        <f t="shared" si="5548"/>
        <v>0</v>
      </c>
      <c r="AG3977" s="12">
        <f t="shared" si="5548"/>
        <v>0</v>
      </c>
      <c r="AH3977" s="12">
        <f t="shared" si="5548"/>
        <v>0</v>
      </c>
      <c r="AI3977" s="12">
        <f t="shared" si="5548"/>
        <v>0</v>
      </c>
      <c r="AJ3977" s="12">
        <f t="shared" si="5548"/>
        <v>0</v>
      </c>
      <c r="AK3977" s="12">
        <f t="shared" si="5548"/>
        <v>0</v>
      </c>
      <c r="AL3977" s="12">
        <f t="shared" si="5548"/>
        <v>0</v>
      </c>
      <c r="AM3977" s="12">
        <f t="shared" si="5548"/>
        <v>0</v>
      </c>
      <c r="AN3977" s="12">
        <f t="shared" si="5548"/>
        <v>0</v>
      </c>
      <c r="AO3977" s="12">
        <f t="shared" si="5548"/>
        <v>0</v>
      </c>
      <c r="AP3977" s="12">
        <f t="shared" si="5548"/>
        <v>0</v>
      </c>
      <c r="AQ3977" s="12">
        <f t="shared" si="5548"/>
        <v>0</v>
      </c>
      <c r="AR3977" s="12">
        <f t="shared" si="5548"/>
        <v>0</v>
      </c>
      <c r="AS3977" s="12">
        <f t="shared" si="5548"/>
        <v>0</v>
      </c>
      <c r="AT3977" s="12">
        <f t="shared" si="5548"/>
        <v>0</v>
      </c>
      <c r="AU3977" s="12">
        <f t="shared" si="5548"/>
        <v>0</v>
      </c>
      <c r="AV3977" s="12">
        <f t="shared" si="5548"/>
        <v>0</v>
      </c>
      <c r="AW3977" s="12">
        <v>0</v>
      </c>
      <c r="AX3977" s="12">
        <v>0</v>
      </c>
      <c r="AY3977" s="12">
        <f t="shared" ref="AY3977:BQ3977" si="5549">SUM(AY3978:AY3982)</f>
        <v>0</v>
      </c>
      <c r="AZ3977" s="12">
        <f t="shared" si="5549"/>
        <v>0</v>
      </c>
      <c r="BA3977" s="12">
        <f t="shared" si="5549"/>
        <v>0</v>
      </c>
      <c r="BB3977" s="12">
        <f t="shared" si="5549"/>
        <v>0</v>
      </c>
      <c r="BC3977" s="12">
        <f t="shared" si="5549"/>
        <v>0</v>
      </c>
      <c r="BD3977" s="12">
        <f t="shared" si="5549"/>
        <v>0</v>
      </c>
      <c r="BE3977" s="12">
        <f t="shared" si="5549"/>
        <v>0</v>
      </c>
      <c r="BF3977" s="12">
        <f t="shared" si="5549"/>
        <v>0</v>
      </c>
      <c r="BG3977" s="12">
        <f t="shared" si="5549"/>
        <v>0</v>
      </c>
      <c r="BH3977" s="12">
        <f t="shared" si="5549"/>
        <v>0</v>
      </c>
      <c r="BI3977" s="12">
        <f t="shared" si="5549"/>
        <v>0</v>
      </c>
      <c r="BJ3977" s="12">
        <f t="shared" si="5549"/>
        <v>0</v>
      </c>
      <c r="BK3977" s="12">
        <f t="shared" si="5549"/>
        <v>0</v>
      </c>
      <c r="BL3977" s="12">
        <f t="shared" si="5549"/>
        <v>0</v>
      </c>
      <c r="BM3977" s="12">
        <f t="shared" si="5549"/>
        <v>0</v>
      </c>
      <c r="BN3977" s="12">
        <f t="shared" si="5549"/>
        <v>0</v>
      </c>
      <c r="BO3977" s="12">
        <f t="shared" si="5549"/>
        <v>0</v>
      </c>
      <c r="BP3977" s="12">
        <f t="shared" si="5549"/>
        <v>0</v>
      </c>
      <c r="BQ3977" s="12">
        <f t="shared" si="5549"/>
        <v>0</v>
      </c>
      <c r="BR3977" s="12">
        <v>0</v>
      </c>
      <c r="BS3977" s="12">
        <v>0</v>
      </c>
    </row>
    <row r="3978" spans="1:71" x14ac:dyDescent="0.25">
      <c r="A3978" s="4" t="s">
        <v>915</v>
      </c>
      <c r="B3978" s="4" t="s">
        <v>75</v>
      </c>
      <c r="C3978" s="4" t="s">
        <v>1629</v>
      </c>
      <c r="D3978" s="65" t="s">
        <v>1630</v>
      </c>
      <c r="E3978" s="75">
        <v>6112</v>
      </c>
      <c r="F3978" s="65" t="s">
        <v>1632</v>
      </c>
      <c r="G3978" s="61" t="s">
        <v>1894</v>
      </c>
      <c r="H3978" s="13" t="s">
        <v>79</v>
      </c>
      <c r="I3978" s="14">
        <v>0</v>
      </c>
      <c r="J3978" s="14"/>
      <c r="K3978" s="14"/>
      <c r="L3978" s="14"/>
      <c r="M3978" s="14"/>
      <c r="N3978" s="14"/>
      <c r="O3978" s="14">
        <f t="shared" si="5478"/>
        <v>0</v>
      </c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>
        <v>0</v>
      </c>
      <c r="AC3978" s="14">
        <v>0</v>
      </c>
      <c r="AD3978" s="14">
        <v>0</v>
      </c>
      <c r="AE3978" s="14"/>
      <c r="AF3978" s="14"/>
      <c r="AG3978" s="14"/>
      <c r="AH3978" s="14"/>
      <c r="AI3978" s="14"/>
      <c r="AJ3978" s="14">
        <f t="shared" si="5479"/>
        <v>0</v>
      </c>
      <c r="AK3978" s="14"/>
      <c r="AL3978" s="14"/>
      <c r="AM3978" s="14"/>
      <c r="AN3978" s="14"/>
      <c r="AO3978" s="14"/>
      <c r="AP3978" s="14"/>
      <c r="AQ3978" s="14"/>
      <c r="AR3978" s="14"/>
      <c r="AS3978" s="14"/>
      <c r="AT3978" s="14"/>
      <c r="AU3978" s="14"/>
      <c r="AV3978" s="14"/>
      <c r="AW3978" s="14">
        <v>0</v>
      </c>
      <c r="AX3978" s="14">
        <v>0</v>
      </c>
      <c r="AY3978" s="14">
        <v>0</v>
      </c>
      <c r="AZ3978" s="14"/>
      <c r="BA3978" s="14"/>
      <c r="BB3978" s="14"/>
      <c r="BC3978" s="14"/>
      <c r="BD3978" s="14"/>
      <c r="BE3978" s="14">
        <f t="shared" si="5480"/>
        <v>0</v>
      </c>
      <c r="BF3978" s="14"/>
      <c r="BG3978" s="14"/>
      <c r="BH3978" s="14"/>
      <c r="BI3978" s="14"/>
      <c r="BJ3978" s="14"/>
      <c r="BK3978" s="14"/>
      <c r="BL3978" s="14"/>
      <c r="BM3978" s="14"/>
      <c r="BN3978" s="14"/>
      <c r="BO3978" s="14"/>
      <c r="BP3978" s="14"/>
      <c r="BQ3978" s="14"/>
      <c r="BR3978" s="14">
        <v>0</v>
      </c>
      <c r="BS3978" s="14">
        <v>0</v>
      </c>
    </row>
    <row r="3979" spans="1:71" x14ac:dyDescent="0.25">
      <c r="A3979" s="4" t="s">
        <v>915</v>
      </c>
      <c r="B3979" s="4" t="s">
        <v>75</v>
      </c>
      <c r="C3979" s="4" t="s">
        <v>1629</v>
      </c>
      <c r="D3979" s="65" t="s">
        <v>1630</v>
      </c>
      <c r="E3979" s="75">
        <v>6112</v>
      </c>
      <c r="F3979" s="65" t="s">
        <v>1633</v>
      </c>
      <c r="G3979" s="61" t="s">
        <v>1894</v>
      </c>
      <c r="H3979" s="13" t="s">
        <v>26</v>
      </c>
      <c r="I3979" s="14">
        <v>0</v>
      </c>
      <c r="J3979" s="14"/>
      <c r="K3979" s="14"/>
      <c r="L3979" s="14"/>
      <c r="M3979" s="14"/>
      <c r="N3979" s="14"/>
      <c r="O3979" s="14">
        <f t="shared" si="5478"/>
        <v>0</v>
      </c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>
        <v>0</v>
      </c>
      <c r="AC3979" s="14">
        <v>0</v>
      </c>
      <c r="AD3979" s="14">
        <v>0</v>
      </c>
      <c r="AE3979" s="14"/>
      <c r="AF3979" s="14"/>
      <c r="AG3979" s="14"/>
      <c r="AH3979" s="14"/>
      <c r="AI3979" s="14"/>
      <c r="AJ3979" s="14">
        <f t="shared" si="5479"/>
        <v>0</v>
      </c>
      <c r="AK3979" s="14"/>
      <c r="AL3979" s="14"/>
      <c r="AM3979" s="14"/>
      <c r="AN3979" s="14"/>
      <c r="AO3979" s="14"/>
      <c r="AP3979" s="14"/>
      <c r="AQ3979" s="14"/>
      <c r="AR3979" s="14"/>
      <c r="AS3979" s="14"/>
      <c r="AT3979" s="14"/>
      <c r="AU3979" s="14"/>
      <c r="AV3979" s="14"/>
      <c r="AW3979" s="14">
        <v>0</v>
      </c>
      <c r="AX3979" s="14">
        <v>0</v>
      </c>
      <c r="AY3979" s="14">
        <v>0</v>
      </c>
      <c r="AZ3979" s="14"/>
      <c r="BA3979" s="14"/>
      <c r="BB3979" s="14"/>
      <c r="BC3979" s="14"/>
      <c r="BD3979" s="14"/>
      <c r="BE3979" s="14">
        <f t="shared" si="5480"/>
        <v>0</v>
      </c>
      <c r="BF3979" s="14"/>
      <c r="BG3979" s="14"/>
      <c r="BH3979" s="14"/>
      <c r="BI3979" s="14"/>
      <c r="BJ3979" s="14"/>
      <c r="BK3979" s="14"/>
      <c r="BL3979" s="14"/>
      <c r="BM3979" s="14"/>
      <c r="BN3979" s="14"/>
      <c r="BO3979" s="14"/>
      <c r="BP3979" s="14"/>
      <c r="BQ3979" s="14"/>
      <c r="BR3979" s="14">
        <v>0</v>
      </c>
      <c r="BS3979" s="14">
        <v>0</v>
      </c>
    </row>
    <row r="3980" spans="1:71" x14ac:dyDescent="0.25">
      <c r="A3980" s="4" t="s">
        <v>915</v>
      </c>
      <c r="B3980" s="4" t="s">
        <v>75</v>
      </c>
      <c r="C3980" s="4" t="s">
        <v>1629</v>
      </c>
      <c r="D3980" s="65" t="s">
        <v>1630</v>
      </c>
      <c r="E3980" s="75">
        <v>6112</v>
      </c>
      <c r="F3980" s="65" t="s">
        <v>1634</v>
      </c>
      <c r="G3980" s="61" t="s">
        <v>1894</v>
      </c>
      <c r="H3980" s="13" t="s">
        <v>28</v>
      </c>
      <c r="I3980" s="14">
        <v>0</v>
      </c>
      <c r="J3980" s="14"/>
      <c r="K3980" s="14"/>
      <c r="L3980" s="14"/>
      <c r="M3980" s="14"/>
      <c r="N3980" s="14"/>
      <c r="O3980" s="14">
        <f t="shared" si="5478"/>
        <v>0</v>
      </c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>
        <v>0</v>
      </c>
      <c r="AC3980" s="14">
        <v>0</v>
      </c>
      <c r="AD3980" s="14">
        <v>0</v>
      </c>
      <c r="AE3980" s="14"/>
      <c r="AF3980" s="14"/>
      <c r="AG3980" s="14"/>
      <c r="AH3980" s="14"/>
      <c r="AI3980" s="14"/>
      <c r="AJ3980" s="14">
        <f t="shared" si="5479"/>
        <v>0</v>
      </c>
      <c r="AK3980" s="14"/>
      <c r="AL3980" s="14"/>
      <c r="AM3980" s="14"/>
      <c r="AN3980" s="14"/>
      <c r="AO3980" s="14"/>
      <c r="AP3980" s="14"/>
      <c r="AQ3980" s="14"/>
      <c r="AR3980" s="14"/>
      <c r="AS3980" s="14"/>
      <c r="AT3980" s="14"/>
      <c r="AU3980" s="14"/>
      <c r="AV3980" s="14"/>
      <c r="AW3980" s="14">
        <v>0</v>
      </c>
      <c r="AX3980" s="14">
        <v>0</v>
      </c>
      <c r="AY3980" s="14">
        <v>0</v>
      </c>
      <c r="AZ3980" s="14"/>
      <c r="BA3980" s="14"/>
      <c r="BB3980" s="14"/>
      <c r="BC3980" s="14"/>
      <c r="BD3980" s="14"/>
      <c r="BE3980" s="14">
        <f t="shared" si="5480"/>
        <v>0</v>
      </c>
      <c r="BF3980" s="14"/>
      <c r="BG3980" s="14"/>
      <c r="BH3980" s="14"/>
      <c r="BI3980" s="14"/>
      <c r="BJ3980" s="14"/>
      <c r="BK3980" s="14"/>
      <c r="BL3980" s="14"/>
      <c r="BM3980" s="14"/>
      <c r="BN3980" s="14"/>
      <c r="BO3980" s="14"/>
      <c r="BP3980" s="14"/>
      <c r="BQ3980" s="14"/>
      <c r="BR3980" s="14">
        <v>0</v>
      </c>
      <c r="BS3980" s="14">
        <v>0</v>
      </c>
    </row>
    <row r="3981" spans="1:71" x14ac:dyDescent="0.25">
      <c r="A3981" s="4" t="s">
        <v>915</v>
      </c>
      <c r="B3981" s="4" t="s">
        <v>75</v>
      </c>
      <c r="C3981" s="4" t="s">
        <v>1629</v>
      </c>
      <c r="D3981" s="65" t="s">
        <v>1630</v>
      </c>
      <c r="E3981" s="75">
        <v>6112</v>
      </c>
      <c r="F3981" s="65" t="s">
        <v>1635</v>
      </c>
      <c r="G3981" s="61" t="s">
        <v>1894</v>
      </c>
      <c r="H3981" s="13" t="s">
        <v>24</v>
      </c>
      <c r="I3981" s="14">
        <v>0</v>
      </c>
      <c r="J3981" s="14"/>
      <c r="K3981" s="14"/>
      <c r="L3981" s="14"/>
      <c r="M3981" s="14"/>
      <c r="N3981" s="14"/>
      <c r="O3981" s="14">
        <f t="shared" si="5478"/>
        <v>0</v>
      </c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>
        <v>0</v>
      </c>
      <c r="AC3981" s="14">
        <v>0</v>
      </c>
      <c r="AD3981" s="14">
        <v>0</v>
      </c>
      <c r="AE3981" s="14"/>
      <c r="AF3981" s="14"/>
      <c r="AG3981" s="14"/>
      <c r="AH3981" s="14"/>
      <c r="AI3981" s="14"/>
      <c r="AJ3981" s="14">
        <f t="shared" si="5479"/>
        <v>0</v>
      </c>
      <c r="AK3981" s="14"/>
      <c r="AL3981" s="14"/>
      <c r="AM3981" s="14"/>
      <c r="AN3981" s="14"/>
      <c r="AO3981" s="14"/>
      <c r="AP3981" s="14"/>
      <c r="AQ3981" s="14"/>
      <c r="AR3981" s="14"/>
      <c r="AS3981" s="14"/>
      <c r="AT3981" s="14"/>
      <c r="AU3981" s="14"/>
      <c r="AV3981" s="14"/>
      <c r="AW3981" s="14">
        <v>0</v>
      </c>
      <c r="AX3981" s="14">
        <v>0</v>
      </c>
      <c r="AY3981" s="14">
        <v>0</v>
      </c>
      <c r="AZ3981" s="14"/>
      <c r="BA3981" s="14"/>
      <c r="BB3981" s="14"/>
      <c r="BC3981" s="14"/>
      <c r="BD3981" s="14"/>
      <c r="BE3981" s="14">
        <f t="shared" si="5480"/>
        <v>0</v>
      </c>
      <c r="BF3981" s="14"/>
      <c r="BG3981" s="14"/>
      <c r="BH3981" s="14"/>
      <c r="BI3981" s="14"/>
      <c r="BJ3981" s="14"/>
      <c r="BK3981" s="14"/>
      <c r="BL3981" s="14"/>
      <c r="BM3981" s="14"/>
      <c r="BN3981" s="14"/>
      <c r="BO3981" s="14"/>
      <c r="BP3981" s="14"/>
      <c r="BQ3981" s="14"/>
      <c r="BR3981" s="14">
        <v>0</v>
      </c>
      <c r="BS3981" s="14">
        <v>0</v>
      </c>
    </row>
    <row r="3982" spans="1:71" x14ac:dyDescent="0.25">
      <c r="A3982" s="4" t="s">
        <v>915</v>
      </c>
      <c r="B3982" s="4" t="s">
        <v>75</v>
      </c>
      <c r="C3982" s="4" t="s">
        <v>1629</v>
      </c>
      <c r="D3982" s="65" t="s">
        <v>1630</v>
      </c>
      <c r="E3982" s="75">
        <v>6112</v>
      </c>
      <c r="F3982" s="65" t="s">
        <v>1636</v>
      </c>
      <c r="G3982" s="61" t="s">
        <v>1894</v>
      </c>
      <c r="H3982" s="13" t="s">
        <v>30</v>
      </c>
      <c r="I3982" s="14">
        <v>0</v>
      </c>
      <c r="J3982" s="14"/>
      <c r="K3982" s="14"/>
      <c r="L3982" s="14"/>
      <c r="M3982" s="14"/>
      <c r="N3982" s="14"/>
      <c r="O3982" s="14">
        <f t="shared" si="5478"/>
        <v>0</v>
      </c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>
        <v>0</v>
      </c>
      <c r="AC3982" s="14">
        <v>0</v>
      </c>
      <c r="AD3982" s="14">
        <v>0</v>
      </c>
      <c r="AE3982" s="14"/>
      <c r="AF3982" s="14"/>
      <c r="AG3982" s="14"/>
      <c r="AH3982" s="14"/>
      <c r="AI3982" s="14"/>
      <c r="AJ3982" s="14">
        <f t="shared" si="5479"/>
        <v>0</v>
      </c>
      <c r="AK3982" s="14"/>
      <c r="AL3982" s="14"/>
      <c r="AM3982" s="14"/>
      <c r="AN3982" s="14"/>
      <c r="AO3982" s="14"/>
      <c r="AP3982" s="14"/>
      <c r="AQ3982" s="14"/>
      <c r="AR3982" s="14"/>
      <c r="AS3982" s="14"/>
      <c r="AT3982" s="14"/>
      <c r="AU3982" s="14"/>
      <c r="AV3982" s="14"/>
      <c r="AW3982" s="14">
        <v>0</v>
      </c>
      <c r="AX3982" s="14">
        <v>0</v>
      </c>
      <c r="AY3982" s="14">
        <v>0</v>
      </c>
      <c r="AZ3982" s="14"/>
      <c r="BA3982" s="14"/>
      <c r="BB3982" s="14"/>
      <c r="BC3982" s="14"/>
      <c r="BD3982" s="14"/>
      <c r="BE3982" s="14">
        <f t="shared" si="5480"/>
        <v>0</v>
      </c>
      <c r="BF3982" s="14"/>
      <c r="BG3982" s="14"/>
      <c r="BH3982" s="14"/>
      <c r="BI3982" s="14"/>
      <c r="BJ3982" s="14"/>
      <c r="BK3982" s="14"/>
      <c r="BL3982" s="14"/>
      <c r="BM3982" s="14"/>
      <c r="BN3982" s="14"/>
      <c r="BO3982" s="14"/>
      <c r="BP3982" s="14"/>
      <c r="BQ3982" s="14"/>
      <c r="BR3982" s="14">
        <v>0</v>
      </c>
      <c r="BS3982" s="14">
        <v>0</v>
      </c>
    </row>
    <row r="3983" spans="1:71" x14ac:dyDescent="0.25">
      <c r="A3983" s="4" t="s">
        <v>915</v>
      </c>
      <c r="B3983" s="4" t="s">
        <v>75</v>
      </c>
      <c r="C3983" s="4" t="s">
        <v>1629</v>
      </c>
      <c r="D3983" s="65" t="s">
        <v>1630</v>
      </c>
      <c r="E3983" s="64" t="s">
        <v>31</v>
      </c>
      <c r="F3983" s="64" t="s">
        <v>1</v>
      </c>
      <c r="G3983" s="2" t="s">
        <v>1</v>
      </c>
      <c r="H3983" s="2" t="s">
        <v>32</v>
      </c>
      <c r="I3983" s="12">
        <f t="shared" ref="I3983:AA3983" si="5550">SUM(I3984)</f>
        <v>0</v>
      </c>
      <c r="J3983" s="12">
        <f t="shared" si="5550"/>
        <v>0</v>
      </c>
      <c r="K3983" s="12">
        <f t="shared" si="5550"/>
        <v>0</v>
      </c>
      <c r="L3983" s="12">
        <f t="shared" si="5550"/>
        <v>0</v>
      </c>
      <c r="M3983" s="12">
        <f t="shared" si="5550"/>
        <v>0</v>
      </c>
      <c r="N3983" s="12">
        <f t="shared" si="5550"/>
        <v>0</v>
      </c>
      <c r="O3983" s="12">
        <f t="shared" si="5550"/>
        <v>0</v>
      </c>
      <c r="P3983" s="12">
        <f t="shared" si="5550"/>
        <v>0</v>
      </c>
      <c r="Q3983" s="12">
        <f t="shared" si="5550"/>
        <v>0</v>
      </c>
      <c r="R3983" s="12">
        <f t="shared" si="5550"/>
        <v>0</v>
      </c>
      <c r="S3983" s="12">
        <f t="shared" si="5550"/>
        <v>0</v>
      </c>
      <c r="T3983" s="12">
        <f t="shared" si="5550"/>
        <v>0</v>
      </c>
      <c r="U3983" s="12">
        <f t="shared" si="5550"/>
        <v>0</v>
      </c>
      <c r="V3983" s="12">
        <f t="shared" si="5550"/>
        <v>0</v>
      </c>
      <c r="W3983" s="12">
        <f t="shared" si="5550"/>
        <v>0</v>
      </c>
      <c r="X3983" s="12">
        <f t="shared" si="5550"/>
        <v>0</v>
      </c>
      <c r="Y3983" s="12">
        <f t="shared" si="5550"/>
        <v>0</v>
      </c>
      <c r="Z3983" s="12">
        <f t="shared" si="5550"/>
        <v>0</v>
      </c>
      <c r="AA3983" s="12">
        <f t="shared" si="5550"/>
        <v>0</v>
      </c>
      <c r="AB3983" s="12">
        <v>0</v>
      </c>
      <c r="AC3983" s="12">
        <v>0</v>
      </c>
      <c r="AD3983" s="12">
        <f t="shared" ref="AD3983:AV3983" si="5551">SUM(AD3984)</f>
        <v>0</v>
      </c>
      <c r="AE3983" s="12">
        <f t="shared" si="5551"/>
        <v>0</v>
      </c>
      <c r="AF3983" s="12">
        <f t="shared" si="5551"/>
        <v>0</v>
      </c>
      <c r="AG3983" s="12">
        <f t="shared" si="5551"/>
        <v>0</v>
      </c>
      <c r="AH3983" s="12">
        <f t="shared" si="5551"/>
        <v>0</v>
      </c>
      <c r="AI3983" s="12">
        <f t="shared" si="5551"/>
        <v>0</v>
      </c>
      <c r="AJ3983" s="12">
        <f t="shared" si="5551"/>
        <v>0</v>
      </c>
      <c r="AK3983" s="12">
        <f t="shared" si="5551"/>
        <v>0</v>
      </c>
      <c r="AL3983" s="12">
        <f t="shared" si="5551"/>
        <v>0</v>
      </c>
      <c r="AM3983" s="12">
        <f t="shared" si="5551"/>
        <v>0</v>
      </c>
      <c r="AN3983" s="12">
        <f t="shared" si="5551"/>
        <v>0</v>
      </c>
      <c r="AO3983" s="12">
        <f t="shared" si="5551"/>
        <v>0</v>
      </c>
      <c r="AP3983" s="12">
        <f t="shared" si="5551"/>
        <v>0</v>
      </c>
      <c r="AQ3983" s="12">
        <f t="shared" si="5551"/>
        <v>0</v>
      </c>
      <c r="AR3983" s="12">
        <f t="shared" si="5551"/>
        <v>0</v>
      </c>
      <c r="AS3983" s="12">
        <f t="shared" si="5551"/>
        <v>0</v>
      </c>
      <c r="AT3983" s="12">
        <f t="shared" si="5551"/>
        <v>0</v>
      </c>
      <c r="AU3983" s="12">
        <f t="shared" si="5551"/>
        <v>0</v>
      </c>
      <c r="AV3983" s="12">
        <f t="shared" si="5551"/>
        <v>0</v>
      </c>
      <c r="AW3983" s="12">
        <v>0</v>
      </c>
      <c r="AX3983" s="12">
        <v>0</v>
      </c>
      <c r="AY3983" s="12">
        <f t="shared" ref="AY3983:BQ3983" si="5552">SUM(AY3984)</f>
        <v>0</v>
      </c>
      <c r="AZ3983" s="12">
        <f t="shared" si="5552"/>
        <v>0</v>
      </c>
      <c r="BA3983" s="12">
        <f t="shared" si="5552"/>
        <v>0</v>
      </c>
      <c r="BB3983" s="12">
        <f t="shared" si="5552"/>
        <v>0</v>
      </c>
      <c r="BC3983" s="12">
        <f t="shared" si="5552"/>
        <v>0</v>
      </c>
      <c r="BD3983" s="12">
        <f t="shared" si="5552"/>
        <v>0</v>
      </c>
      <c r="BE3983" s="12">
        <f t="shared" si="5552"/>
        <v>0</v>
      </c>
      <c r="BF3983" s="12">
        <f t="shared" si="5552"/>
        <v>0</v>
      </c>
      <c r="BG3983" s="12">
        <f t="shared" si="5552"/>
        <v>0</v>
      </c>
      <c r="BH3983" s="12">
        <f t="shared" si="5552"/>
        <v>0</v>
      </c>
      <c r="BI3983" s="12">
        <f t="shared" si="5552"/>
        <v>0</v>
      </c>
      <c r="BJ3983" s="12">
        <f t="shared" si="5552"/>
        <v>0</v>
      </c>
      <c r="BK3983" s="12">
        <f t="shared" si="5552"/>
        <v>0</v>
      </c>
      <c r="BL3983" s="12">
        <f t="shared" si="5552"/>
        <v>0</v>
      </c>
      <c r="BM3983" s="12">
        <f t="shared" si="5552"/>
        <v>0</v>
      </c>
      <c r="BN3983" s="12">
        <f t="shared" si="5552"/>
        <v>0</v>
      </c>
      <c r="BO3983" s="12">
        <f t="shared" si="5552"/>
        <v>0</v>
      </c>
      <c r="BP3983" s="12">
        <f t="shared" si="5552"/>
        <v>0</v>
      </c>
      <c r="BQ3983" s="12">
        <f t="shared" si="5552"/>
        <v>0</v>
      </c>
      <c r="BR3983" s="12">
        <v>0</v>
      </c>
      <c r="BS3983" s="12">
        <v>0</v>
      </c>
    </row>
    <row r="3984" spans="1:71" x14ac:dyDescent="0.25">
      <c r="A3984" s="4" t="s">
        <v>915</v>
      </c>
      <c r="B3984" s="4" t="s">
        <v>75</v>
      </c>
      <c r="C3984" s="4" t="s">
        <v>1629</v>
      </c>
      <c r="D3984" s="65" t="s">
        <v>1630</v>
      </c>
      <c r="E3984" s="75">
        <v>6121</v>
      </c>
      <c r="F3984" s="65"/>
      <c r="G3984" s="61" t="s">
        <v>1894</v>
      </c>
      <c r="H3984" s="13" t="s">
        <v>33</v>
      </c>
      <c r="I3984" s="14">
        <v>0</v>
      </c>
      <c r="J3984" s="14"/>
      <c r="K3984" s="14"/>
      <c r="L3984" s="14"/>
      <c r="M3984" s="14"/>
      <c r="N3984" s="14"/>
      <c r="O3984" s="14">
        <f t="shared" si="5478"/>
        <v>0</v>
      </c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>
        <v>0</v>
      </c>
      <c r="AC3984" s="14">
        <v>0</v>
      </c>
      <c r="AD3984" s="14">
        <v>0</v>
      </c>
      <c r="AE3984" s="14"/>
      <c r="AF3984" s="14"/>
      <c r="AG3984" s="14"/>
      <c r="AH3984" s="14"/>
      <c r="AI3984" s="14"/>
      <c r="AJ3984" s="14">
        <f t="shared" si="5479"/>
        <v>0</v>
      </c>
      <c r="AK3984" s="14"/>
      <c r="AL3984" s="14"/>
      <c r="AM3984" s="14"/>
      <c r="AN3984" s="14"/>
      <c r="AO3984" s="14"/>
      <c r="AP3984" s="14"/>
      <c r="AQ3984" s="14"/>
      <c r="AR3984" s="14"/>
      <c r="AS3984" s="14"/>
      <c r="AT3984" s="14"/>
      <c r="AU3984" s="14"/>
      <c r="AV3984" s="14"/>
      <c r="AW3984" s="14">
        <v>0</v>
      </c>
      <c r="AX3984" s="14">
        <v>0</v>
      </c>
      <c r="AY3984" s="14">
        <v>0</v>
      </c>
      <c r="AZ3984" s="14"/>
      <c r="BA3984" s="14"/>
      <c r="BB3984" s="14"/>
      <c r="BC3984" s="14"/>
      <c r="BD3984" s="14"/>
      <c r="BE3984" s="14">
        <f t="shared" si="5480"/>
        <v>0</v>
      </c>
      <c r="BF3984" s="14"/>
      <c r="BG3984" s="14"/>
      <c r="BH3984" s="14"/>
      <c r="BI3984" s="14"/>
      <c r="BJ3984" s="14"/>
      <c r="BK3984" s="14"/>
      <c r="BL3984" s="14"/>
      <c r="BM3984" s="14"/>
      <c r="BN3984" s="14"/>
      <c r="BO3984" s="14"/>
      <c r="BP3984" s="14"/>
      <c r="BQ3984" s="14"/>
      <c r="BR3984" s="14">
        <v>0</v>
      </c>
      <c r="BS3984" s="14">
        <v>0</v>
      </c>
    </row>
    <row r="3985" spans="1:71" x14ac:dyDescent="0.25">
      <c r="A3985" s="4" t="s">
        <v>915</v>
      </c>
      <c r="B3985" s="4" t="s">
        <v>75</v>
      </c>
      <c r="C3985" s="4" t="s">
        <v>1629</v>
      </c>
      <c r="D3985" s="65" t="s">
        <v>1630</v>
      </c>
      <c r="E3985" s="64" t="s">
        <v>34</v>
      </c>
      <c r="F3985" s="64" t="s">
        <v>1</v>
      </c>
      <c r="G3985" s="2" t="s">
        <v>1</v>
      </c>
      <c r="H3985" s="2" t="s">
        <v>35</v>
      </c>
      <c r="I3985" s="12">
        <f t="shared" ref="I3985:AA3985" si="5553">SUM(I3986:I3992)</f>
        <v>22000</v>
      </c>
      <c r="J3985" s="12">
        <f t="shared" si="5553"/>
        <v>0</v>
      </c>
      <c r="K3985" s="12">
        <f t="shared" si="5553"/>
        <v>0</v>
      </c>
      <c r="L3985" s="12">
        <f t="shared" si="5553"/>
        <v>0</v>
      </c>
      <c r="M3985" s="12">
        <f t="shared" si="5553"/>
        <v>0</v>
      </c>
      <c r="N3985" s="12">
        <f t="shared" si="5553"/>
        <v>0</v>
      </c>
      <c r="O3985" s="12">
        <f t="shared" si="5553"/>
        <v>22000</v>
      </c>
      <c r="P3985" s="12">
        <f t="shared" si="5553"/>
        <v>0</v>
      </c>
      <c r="Q3985" s="12">
        <f t="shared" si="5553"/>
        <v>120</v>
      </c>
      <c r="R3985" s="12">
        <f t="shared" si="5553"/>
        <v>320</v>
      </c>
      <c r="S3985" s="12">
        <f t="shared" si="5553"/>
        <v>0</v>
      </c>
      <c r="T3985" s="12">
        <f t="shared" si="5553"/>
        <v>0</v>
      </c>
      <c r="U3985" s="12">
        <f t="shared" si="5553"/>
        <v>0</v>
      </c>
      <c r="V3985" s="12">
        <f t="shared" si="5553"/>
        <v>0</v>
      </c>
      <c r="W3985" s="12">
        <f t="shared" si="5553"/>
        <v>0</v>
      </c>
      <c r="X3985" s="12">
        <f t="shared" si="5553"/>
        <v>0</v>
      </c>
      <c r="Y3985" s="12">
        <f t="shared" si="5553"/>
        <v>0</v>
      </c>
      <c r="Z3985" s="12">
        <f t="shared" si="5553"/>
        <v>0</v>
      </c>
      <c r="AA3985" s="12">
        <f t="shared" si="5553"/>
        <v>0</v>
      </c>
      <c r="AB3985" s="12">
        <v>440</v>
      </c>
      <c r="AC3985" s="12">
        <v>21560</v>
      </c>
      <c r="AD3985" s="12">
        <f t="shared" ref="AD3985:AV3985" si="5554">SUM(AD3986:AD3992)</f>
        <v>0</v>
      </c>
      <c r="AE3985" s="12">
        <f t="shared" si="5554"/>
        <v>0</v>
      </c>
      <c r="AF3985" s="12">
        <f t="shared" si="5554"/>
        <v>0</v>
      </c>
      <c r="AG3985" s="12">
        <f t="shared" si="5554"/>
        <v>0</v>
      </c>
      <c r="AH3985" s="12">
        <f t="shared" si="5554"/>
        <v>0</v>
      </c>
      <c r="AI3985" s="12">
        <f t="shared" si="5554"/>
        <v>0</v>
      </c>
      <c r="AJ3985" s="12">
        <f t="shared" si="5554"/>
        <v>0</v>
      </c>
      <c r="AK3985" s="12">
        <f t="shared" si="5554"/>
        <v>0</v>
      </c>
      <c r="AL3985" s="12">
        <f t="shared" si="5554"/>
        <v>0</v>
      </c>
      <c r="AM3985" s="12">
        <f t="shared" si="5554"/>
        <v>0</v>
      </c>
      <c r="AN3985" s="12">
        <f t="shared" si="5554"/>
        <v>0</v>
      </c>
      <c r="AO3985" s="12">
        <f t="shared" si="5554"/>
        <v>0</v>
      </c>
      <c r="AP3985" s="12">
        <f t="shared" si="5554"/>
        <v>0</v>
      </c>
      <c r="AQ3985" s="12">
        <f t="shared" si="5554"/>
        <v>0</v>
      </c>
      <c r="AR3985" s="12">
        <f t="shared" si="5554"/>
        <v>0</v>
      </c>
      <c r="AS3985" s="12">
        <f t="shared" si="5554"/>
        <v>0</v>
      </c>
      <c r="AT3985" s="12">
        <f t="shared" si="5554"/>
        <v>0</v>
      </c>
      <c r="AU3985" s="12">
        <f t="shared" si="5554"/>
        <v>0</v>
      </c>
      <c r="AV3985" s="12">
        <f t="shared" si="5554"/>
        <v>0</v>
      </c>
      <c r="AW3985" s="12">
        <v>0</v>
      </c>
      <c r="AX3985" s="12">
        <v>0</v>
      </c>
      <c r="AY3985" s="12">
        <f t="shared" ref="AY3985:BQ3985" si="5555">SUM(AY3986:AY3992)</f>
        <v>0</v>
      </c>
      <c r="AZ3985" s="12">
        <f t="shared" si="5555"/>
        <v>0</v>
      </c>
      <c r="BA3985" s="12">
        <f t="shared" si="5555"/>
        <v>0</v>
      </c>
      <c r="BB3985" s="12">
        <f t="shared" si="5555"/>
        <v>0</v>
      </c>
      <c r="BC3985" s="12">
        <f t="shared" si="5555"/>
        <v>0</v>
      </c>
      <c r="BD3985" s="12">
        <f t="shared" si="5555"/>
        <v>0</v>
      </c>
      <c r="BE3985" s="12">
        <f t="shared" si="5555"/>
        <v>0</v>
      </c>
      <c r="BF3985" s="12">
        <f t="shared" si="5555"/>
        <v>0</v>
      </c>
      <c r="BG3985" s="12">
        <f t="shared" si="5555"/>
        <v>0</v>
      </c>
      <c r="BH3985" s="12">
        <f t="shared" si="5555"/>
        <v>0</v>
      </c>
      <c r="BI3985" s="12">
        <f t="shared" si="5555"/>
        <v>0</v>
      </c>
      <c r="BJ3985" s="12">
        <f t="shared" si="5555"/>
        <v>0</v>
      </c>
      <c r="BK3985" s="12">
        <f t="shared" si="5555"/>
        <v>0</v>
      </c>
      <c r="BL3985" s="12">
        <f t="shared" si="5555"/>
        <v>0</v>
      </c>
      <c r="BM3985" s="12">
        <f t="shared" si="5555"/>
        <v>0</v>
      </c>
      <c r="BN3985" s="12">
        <f t="shared" si="5555"/>
        <v>0</v>
      </c>
      <c r="BO3985" s="12">
        <f t="shared" si="5555"/>
        <v>0</v>
      </c>
      <c r="BP3985" s="12">
        <f t="shared" si="5555"/>
        <v>0</v>
      </c>
      <c r="BQ3985" s="12">
        <f t="shared" si="5555"/>
        <v>0</v>
      </c>
      <c r="BR3985" s="12">
        <v>0</v>
      </c>
      <c r="BS3985" s="12">
        <v>0</v>
      </c>
    </row>
    <row r="3986" spans="1:71" x14ac:dyDescent="0.25">
      <c r="A3986" s="4" t="s">
        <v>915</v>
      </c>
      <c r="B3986" s="4" t="s">
        <v>75</v>
      </c>
      <c r="C3986" s="4" t="s">
        <v>1629</v>
      </c>
      <c r="D3986" s="65" t="s">
        <v>1630</v>
      </c>
      <c r="E3986" s="75">
        <v>6131</v>
      </c>
      <c r="F3986" s="65"/>
      <c r="G3986" s="61" t="s">
        <v>1894</v>
      </c>
      <c r="H3986" s="13" t="s">
        <v>36</v>
      </c>
      <c r="I3986" s="14">
        <v>0</v>
      </c>
      <c r="J3986" s="14"/>
      <c r="K3986" s="14"/>
      <c r="L3986" s="14"/>
      <c r="M3986" s="14"/>
      <c r="N3986" s="14"/>
      <c r="O3986" s="14">
        <f t="shared" si="5478"/>
        <v>0</v>
      </c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>
        <v>0</v>
      </c>
      <c r="AC3986" s="14">
        <v>0</v>
      </c>
      <c r="AD3986" s="14">
        <v>0</v>
      </c>
      <c r="AE3986" s="14"/>
      <c r="AF3986" s="14"/>
      <c r="AG3986" s="14"/>
      <c r="AH3986" s="14"/>
      <c r="AI3986" s="14"/>
      <c r="AJ3986" s="14">
        <f t="shared" si="5479"/>
        <v>0</v>
      </c>
      <c r="AK3986" s="14"/>
      <c r="AL3986" s="14"/>
      <c r="AM3986" s="14"/>
      <c r="AN3986" s="14"/>
      <c r="AO3986" s="14"/>
      <c r="AP3986" s="14"/>
      <c r="AQ3986" s="14"/>
      <c r="AR3986" s="14"/>
      <c r="AS3986" s="14"/>
      <c r="AT3986" s="14"/>
      <c r="AU3986" s="14"/>
      <c r="AV3986" s="14"/>
      <c r="AW3986" s="14">
        <v>0</v>
      </c>
      <c r="AX3986" s="14">
        <v>0</v>
      </c>
      <c r="AY3986" s="14">
        <v>0</v>
      </c>
      <c r="AZ3986" s="14"/>
      <c r="BA3986" s="14"/>
      <c r="BB3986" s="14"/>
      <c r="BC3986" s="14"/>
      <c r="BD3986" s="14"/>
      <c r="BE3986" s="14">
        <f t="shared" si="5480"/>
        <v>0</v>
      </c>
      <c r="BF3986" s="14"/>
      <c r="BG3986" s="14"/>
      <c r="BH3986" s="14"/>
      <c r="BI3986" s="14"/>
      <c r="BJ3986" s="14"/>
      <c r="BK3986" s="14"/>
      <c r="BL3986" s="14"/>
      <c r="BM3986" s="14"/>
      <c r="BN3986" s="14"/>
      <c r="BO3986" s="14"/>
      <c r="BP3986" s="14"/>
      <c r="BQ3986" s="14"/>
      <c r="BR3986" s="14">
        <v>0</v>
      </c>
      <c r="BS3986" s="14">
        <v>0</v>
      </c>
    </row>
    <row r="3987" spans="1:71" x14ac:dyDescent="0.25">
      <c r="A3987" s="4" t="s">
        <v>915</v>
      </c>
      <c r="B3987" s="4" t="s">
        <v>75</v>
      </c>
      <c r="C3987" s="4" t="s">
        <v>1629</v>
      </c>
      <c r="D3987" s="65" t="s">
        <v>1630</v>
      </c>
      <c r="E3987" s="75">
        <v>6132</v>
      </c>
      <c r="F3987" s="65"/>
      <c r="G3987" s="61" t="s">
        <v>1894</v>
      </c>
      <c r="H3987" s="13" t="s">
        <v>183</v>
      </c>
      <c r="I3987" s="14">
        <v>0</v>
      </c>
      <c r="J3987" s="14"/>
      <c r="K3987" s="14"/>
      <c r="L3987" s="14"/>
      <c r="M3987" s="14"/>
      <c r="N3987" s="14"/>
      <c r="O3987" s="14">
        <f t="shared" si="5478"/>
        <v>0</v>
      </c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>
        <v>0</v>
      </c>
      <c r="AC3987" s="14">
        <v>0</v>
      </c>
      <c r="AD3987" s="14">
        <v>0</v>
      </c>
      <c r="AE3987" s="14"/>
      <c r="AF3987" s="14"/>
      <c r="AG3987" s="14"/>
      <c r="AH3987" s="14"/>
      <c r="AI3987" s="14"/>
      <c r="AJ3987" s="14">
        <f t="shared" si="5479"/>
        <v>0</v>
      </c>
      <c r="AK3987" s="14"/>
      <c r="AL3987" s="14"/>
      <c r="AM3987" s="14"/>
      <c r="AN3987" s="14"/>
      <c r="AO3987" s="14"/>
      <c r="AP3987" s="14"/>
      <c r="AQ3987" s="14"/>
      <c r="AR3987" s="14"/>
      <c r="AS3987" s="14"/>
      <c r="AT3987" s="14"/>
      <c r="AU3987" s="14"/>
      <c r="AV3987" s="14"/>
      <c r="AW3987" s="14">
        <v>0</v>
      </c>
      <c r="AX3987" s="14">
        <v>0</v>
      </c>
      <c r="AY3987" s="14">
        <v>0</v>
      </c>
      <c r="AZ3987" s="14"/>
      <c r="BA3987" s="14"/>
      <c r="BB3987" s="14"/>
      <c r="BC3987" s="14"/>
      <c r="BD3987" s="14"/>
      <c r="BE3987" s="14">
        <f t="shared" si="5480"/>
        <v>0</v>
      </c>
      <c r="BF3987" s="14"/>
      <c r="BG3987" s="14"/>
      <c r="BH3987" s="14"/>
      <c r="BI3987" s="14"/>
      <c r="BJ3987" s="14"/>
      <c r="BK3987" s="14"/>
      <c r="BL3987" s="14"/>
      <c r="BM3987" s="14"/>
      <c r="BN3987" s="14"/>
      <c r="BO3987" s="14"/>
      <c r="BP3987" s="14"/>
      <c r="BQ3987" s="14"/>
      <c r="BR3987" s="14">
        <v>0</v>
      </c>
      <c r="BS3987" s="14">
        <v>0</v>
      </c>
    </row>
    <row r="3988" spans="1:71" x14ac:dyDescent="0.25">
      <c r="A3988" s="4" t="s">
        <v>915</v>
      </c>
      <c r="B3988" s="4" t="s">
        <v>75</v>
      </c>
      <c r="C3988" s="4" t="s">
        <v>1629</v>
      </c>
      <c r="D3988" s="65" t="s">
        <v>1630</v>
      </c>
      <c r="E3988" s="75">
        <v>6133</v>
      </c>
      <c r="F3988" s="65"/>
      <c r="G3988" s="61" t="s">
        <v>1894</v>
      </c>
      <c r="H3988" s="13" t="s">
        <v>185</v>
      </c>
      <c r="I3988" s="14">
        <v>0</v>
      </c>
      <c r="J3988" s="14"/>
      <c r="K3988" s="14"/>
      <c r="L3988" s="14"/>
      <c r="M3988" s="14"/>
      <c r="N3988" s="14"/>
      <c r="O3988" s="14">
        <f t="shared" si="5478"/>
        <v>0</v>
      </c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>
        <v>0</v>
      </c>
      <c r="AC3988" s="14">
        <v>0</v>
      </c>
      <c r="AD3988" s="14">
        <v>0</v>
      </c>
      <c r="AE3988" s="14"/>
      <c r="AF3988" s="14"/>
      <c r="AG3988" s="14"/>
      <c r="AH3988" s="14"/>
      <c r="AI3988" s="14"/>
      <c r="AJ3988" s="14">
        <f t="shared" si="5479"/>
        <v>0</v>
      </c>
      <c r="AK3988" s="14"/>
      <c r="AL3988" s="14"/>
      <c r="AM3988" s="14"/>
      <c r="AN3988" s="14"/>
      <c r="AO3988" s="14"/>
      <c r="AP3988" s="14"/>
      <c r="AQ3988" s="14"/>
      <c r="AR3988" s="14"/>
      <c r="AS3988" s="14"/>
      <c r="AT3988" s="14"/>
      <c r="AU3988" s="14"/>
      <c r="AV3988" s="14"/>
      <c r="AW3988" s="14">
        <v>0</v>
      </c>
      <c r="AX3988" s="14">
        <v>0</v>
      </c>
      <c r="AY3988" s="14">
        <v>0</v>
      </c>
      <c r="AZ3988" s="14"/>
      <c r="BA3988" s="14"/>
      <c r="BB3988" s="14"/>
      <c r="BC3988" s="14"/>
      <c r="BD3988" s="14"/>
      <c r="BE3988" s="14">
        <f t="shared" si="5480"/>
        <v>0</v>
      </c>
      <c r="BF3988" s="14"/>
      <c r="BG3988" s="14"/>
      <c r="BH3988" s="14"/>
      <c r="BI3988" s="14"/>
      <c r="BJ3988" s="14"/>
      <c r="BK3988" s="14"/>
      <c r="BL3988" s="14"/>
      <c r="BM3988" s="14"/>
      <c r="BN3988" s="14"/>
      <c r="BO3988" s="14"/>
      <c r="BP3988" s="14"/>
      <c r="BQ3988" s="14"/>
      <c r="BR3988" s="14">
        <v>0</v>
      </c>
      <c r="BS3988" s="14">
        <v>0</v>
      </c>
    </row>
    <row r="3989" spans="1:71" x14ac:dyDescent="0.25">
      <c r="A3989" s="4" t="s">
        <v>915</v>
      </c>
      <c r="B3989" s="4" t="s">
        <v>75</v>
      </c>
      <c r="C3989" s="4" t="s">
        <v>1629</v>
      </c>
      <c r="D3989" s="65" t="s">
        <v>1630</v>
      </c>
      <c r="E3989" s="75">
        <v>6134</v>
      </c>
      <c r="F3989" s="65"/>
      <c r="G3989" s="61" t="s">
        <v>1894</v>
      </c>
      <c r="H3989" s="13" t="s">
        <v>187</v>
      </c>
      <c r="I3989" s="14">
        <v>15000</v>
      </c>
      <c r="J3989" s="14"/>
      <c r="K3989" s="14"/>
      <c r="L3989" s="14"/>
      <c r="M3989" s="14"/>
      <c r="N3989" s="14"/>
      <c r="O3989" s="14">
        <f t="shared" si="5478"/>
        <v>15000</v>
      </c>
      <c r="P3989" s="14"/>
      <c r="Q3989" s="14">
        <v>120</v>
      </c>
      <c r="R3989" s="14">
        <v>320</v>
      </c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>
        <v>440</v>
      </c>
      <c r="AC3989" s="14">
        <v>14560</v>
      </c>
      <c r="AD3989" s="14">
        <v>0</v>
      </c>
      <c r="AE3989" s="14"/>
      <c r="AF3989" s="14"/>
      <c r="AG3989" s="14"/>
      <c r="AH3989" s="14"/>
      <c r="AI3989" s="14"/>
      <c r="AJ3989" s="14">
        <f t="shared" si="5479"/>
        <v>0</v>
      </c>
      <c r="AK3989" s="14"/>
      <c r="AL3989" s="14"/>
      <c r="AM3989" s="14"/>
      <c r="AN3989" s="14"/>
      <c r="AO3989" s="14"/>
      <c r="AP3989" s="14"/>
      <c r="AQ3989" s="14"/>
      <c r="AR3989" s="14"/>
      <c r="AS3989" s="14"/>
      <c r="AT3989" s="14"/>
      <c r="AU3989" s="14"/>
      <c r="AV3989" s="14"/>
      <c r="AW3989" s="14">
        <v>0</v>
      </c>
      <c r="AX3989" s="14">
        <v>0</v>
      </c>
      <c r="AY3989" s="14">
        <v>0</v>
      </c>
      <c r="AZ3989" s="14"/>
      <c r="BA3989" s="14"/>
      <c r="BB3989" s="14"/>
      <c r="BC3989" s="14"/>
      <c r="BD3989" s="14"/>
      <c r="BE3989" s="14">
        <f t="shared" si="5480"/>
        <v>0</v>
      </c>
      <c r="BF3989" s="14"/>
      <c r="BG3989" s="14"/>
      <c r="BH3989" s="14"/>
      <c r="BI3989" s="14"/>
      <c r="BJ3989" s="14"/>
      <c r="BK3989" s="14"/>
      <c r="BL3989" s="14"/>
      <c r="BM3989" s="14"/>
      <c r="BN3989" s="14"/>
      <c r="BO3989" s="14"/>
      <c r="BP3989" s="14"/>
      <c r="BQ3989" s="14"/>
      <c r="BR3989" s="14">
        <v>0</v>
      </c>
      <c r="BS3989" s="14">
        <v>0</v>
      </c>
    </row>
    <row r="3990" spans="1:71" x14ac:dyDescent="0.25">
      <c r="A3990" s="4" t="s">
        <v>915</v>
      </c>
      <c r="B3990" s="4" t="s">
        <v>75</v>
      </c>
      <c r="C3990" s="4" t="s">
        <v>1629</v>
      </c>
      <c r="D3990" s="65" t="s">
        <v>1630</v>
      </c>
      <c r="E3990" s="75">
        <v>6135</v>
      </c>
      <c r="F3990" s="65"/>
      <c r="G3990" s="61" t="s">
        <v>1894</v>
      </c>
      <c r="H3990" s="13" t="s">
        <v>188</v>
      </c>
      <c r="I3990" s="14">
        <v>0</v>
      </c>
      <c r="J3990" s="14"/>
      <c r="K3990" s="14"/>
      <c r="L3990" s="14"/>
      <c r="M3990" s="14"/>
      <c r="N3990" s="14"/>
      <c r="O3990" s="14">
        <f t="shared" si="5478"/>
        <v>0</v>
      </c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>
        <v>0</v>
      </c>
      <c r="AC3990" s="14">
        <v>0</v>
      </c>
      <c r="AD3990" s="14">
        <v>0</v>
      </c>
      <c r="AE3990" s="14"/>
      <c r="AF3990" s="14"/>
      <c r="AG3990" s="14"/>
      <c r="AH3990" s="14"/>
      <c r="AI3990" s="14"/>
      <c r="AJ3990" s="14">
        <f t="shared" si="5479"/>
        <v>0</v>
      </c>
      <c r="AK3990" s="14"/>
      <c r="AL3990" s="14"/>
      <c r="AM3990" s="14"/>
      <c r="AN3990" s="14"/>
      <c r="AO3990" s="14"/>
      <c r="AP3990" s="14"/>
      <c r="AQ3990" s="14"/>
      <c r="AR3990" s="14"/>
      <c r="AS3990" s="14"/>
      <c r="AT3990" s="14"/>
      <c r="AU3990" s="14"/>
      <c r="AV3990" s="14"/>
      <c r="AW3990" s="14">
        <v>0</v>
      </c>
      <c r="AX3990" s="14">
        <v>0</v>
      </c>
      <c r="AY3990" s="14">
        <v>0</v>
      </c>
      <c r="AZ3990" s="14"/>
      <c r="BA3990" s="14"/>
      <c r="BB3990" s="14"/>
      <c r="BC3990" s="14"/>
      <c r="BD3990" s="14"/>
      <c r="BE3990" s="14">
        <f t="shared" si="5480"/>
        <v>0</v>
      </c>
      <c r="BF3990" s="14"/>
      <c r="BG3990" s="14"/>
      <c r="BH3990" s="14"/>
      <c r="BI3990" s="14"/>
      <c r="BJ3990" s="14"/>
      <c r="BK3990" s="14"/>
      <c r="BL3990" s="14"/>
      <c r="BM3990" s="14"/>
      <c r="BN3990" s="14"/>
      <c r="BO3990" s="14"/>
      <c r="BP3990" s="14"/>
      <c r="BQ3990" s="14"/>
      <c r="BR3990" s="14">
        <v>0</v>
      </c>
      <c r="BS3990" s="14">
        <v>0</v>
      </c>
    </row>
    <row r="3991" spans="1:71" x14ac:dyDescent="0.25">
      <c r="A3991" s="4" t="s">
        <v>915</v>
      </c>
      <c r="B3991" s="4" t="s">
        <v>75</v>
      </c>
      <c r="C3991" s="4" t="s">
        <v>1629</v>
      </c>
      <c r="D3991" s="65" t="s">
        <v>1630</v>
      </c>
      <c r="E3991" s="75">
        <v>6137</v>
      </c>
      <c r="F3991" s="65"/>
      <c r="G3991" s="61" t="s">
        <v>1894</v>
      </c>
      <c r="H3991" s="13" t="s">
        <v>191</v>
      </c>
      <c r="I3991" s="14">
        <v>2000</v>
      </c>
      <c r="J3991" s="14"/>
      <c r="K3991" s="14"/>
      <c r="L3991" s="14"/>
      <c r="M3991" s="14"/>
      <c r="N3991" s="14"/>
      <c r="O3991" s="14">
        <f t="shared" si="5478"/>
        <v>2000</v>
      </c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>
        <v>0</v>
      </c>
      <c r="AC3991" s="14">
        <v>2000</v>
      </c>
      <c r="AD3991" s="14">
        <v>0</v>
      </c>
      <c r="AE3991" s="14"/>
      <c r="AF3991" s="14"/>
      <c r="AG3991" s="14"/>
      <c r="AH3991" s="14"/>
      <c r="AI3991" s="14"/>
      <c r="AJ3991" s="14">
        <f t="shared" si="5479"/>
        <v>0</v>
      </c>
      <c r="AK3991" s="14"/>
      <c r="AL3991" s="14"/>
      <c r="AM3991" s="14"/>
      <c r="AN3991" s="14"/>
      <c r="AO3991" s="14"/>
      <c r="AP3991" s="14"/>
      <c r="AQ3991" s="14"/>
      <c r="AR3991" s="14"/>
      <c r="AS3991" s="14"/>
      <c r="AT3991" s="14"/>
      <c r="AU3991" s="14"/>
      <c r="AV3991" s="14"/>
      <c r="AW3991" s="14">
        <v>0</v>
      </c>
      <c r="AX3991" s="14">
        <v>0</v>
      </c>
      <c r="AY3991" s="14">
        <v>0</v>
      </c>
      <c r="AZ3991" s="14"/>
      <c r="BA3991" s="14"/>
      <c r="BB3991" s="14"/>
      <c r="BC3991" s="14"/>
      <c r="BD3991" s="14"/>
      <c r="BE3991" s="14">
        <f t="shared" si="5480"/>
        <v>0</v>
      </c>
      <c r="BF3991" s="14"/>
      <c r="BG3991" s="14"/>
      <c r="BH3991" s="14"/>
      <c r="BI3991" s="14"/>
      <c r="BJ3991" s="14"/>
      <c r="BK3991" s="14"/>
      <c r="BL3991" s="14"/>
      <c r="BM3991" s="14"/>
      <c r="BN3991" s="14"/>
      <c r="BO3991" s="14"/>
      <c r="BP3991" s="14"/>
      <c r="BQ3991" s="14"/>
      <c r="BR3991" s="14">
        <v>0</v>
      </c>
      <c r="BS3991" s="14">
        <v>0</v>
      </c>
    </row>
    <row r="3992" spans="1:71" x14ac:dyDescent="0.25">
      <c r="A3992" s="1" t="s">
        <v>915</v>
      </c>
      <c r="B3992" s="1" t="s">
        <v>75</v>
      </c>
      <c r="C3992" s="1" t="s">
        <v>1629</v>
      </c>
      <c r="D3992" s="68" t="s">
        <v>1630</v>
      </c>
      <c r="E3992" s="68" t="s">
        <v>37</v>
      </c>
      <c r="F3992" s="65" t="s">
        <v>1</v>
      </c>
      <c r="G3992" s="13" t="s">
        <v>1</v>
      </c>
      <c r="H3992" s="2" t="s">
        <v>38</v>
      </c>
      <c r="I3992" s="12">
        <f t="shared" ref="I3992:AA3992" si="5556">SUM(I3993:I3995)</f>
        <v>5000</v>
      </c>
      <c r="J3992" s="12">
        <f t="shared" si="5556"/>
        <v>0</v>
      </c>
      <c r="K3992" s="12">
        <f t="shared" si="5556"/>
        <v>0</v>
      </c>
      <c r="L3992" s="12">
        <f t="shared" si="5556"/>
        <v>0</v>
      </c>
      <c r="M3992" s="12">
        <f t="shared" si="5556"/>
        <v>0</v>
      </c>
      <c r="N3992" s="12">
        <f t="shared" si="5556"/>
        <v>0</v>
      </c>
      <c r="O3992" s="12">
        <f t="shared" si="5556"/>
        <v>5000</v>
      </c>
      <c r="P3992" s="12">
        <f t="shared" si="5556"/>
        <v>0</v>
      </c>
      <c r="Q3992" s="12">
        <f t="shared" si="5556"/>
        <v>0</v>
      </c>
      <c r="R3992" s="12">
        <f t="shared" si="5556"/>
        <v>0</v>
      </c>
      <c r="S3992" s="12">
        <f t="shared" si="5556"/>
        <v>0</v>
      </c>
      <c r="T3992" s="12">
        <f t="shared" si="5556"/>
        <v>0</v>
      </c>
      <c r="U3992" s="12">
        <f t="shared" si="5556"/>
        <v>0</v>
      </c>
      <c r="V3992" s="12">
        <f t="shared" si="5556"/>
        <v>0</v>
      </c>
      <c r="W3992" s="12">
        <f t="shared" si="5556"/>
        <v>0</v>
      </c>
      <c r="X3992" s="12">
        <f t="shared" si="5556"/>
        <v>0</v>
      </c>
      <c r="Y3992" s="12">
        <f t="shared" si="5556"/>
        <v>0</v>
      </c>
      <c r="Z3992" s="12">
        <f t="shared" si="5556"/>
        <v>0</v>
      </c>
      <c r="AA3992" s="12">
        <f t="shared" si="5556"/>
        <v>0</v>
      </c>
      <c r="AB3992" s="12">
        <v>0</v>
      </c>
      <c r="AC3992" s="12">
        <v>5000</v>
      </c>
      <c r="AD3992" s="12">
        <f t="shared" ref="AD3992:AV3992" si="5557">SUM(AD3993:AD3995)</f>
        <v>0</v>
      </c>
      <c r="AE3992" s="12">
        <f t="shared" si="5557"/>
        <v>0</v>
      </c>
      <c r="AF3992" s="12">
        <f t="shared" si="5557"/>
        <v>0</v>
      </c>
      <c r="AG3992" s="12">
        <f t="shared" si="5557"/>
        <v>0</v>
      </c>
      <c r="AH3992" s="12">
        <f t="shared" si="5557"/>
        <v>0</v>
      </c>
      <c r="AI3992" s="12">
        <f t="shared" si="5557"/>
        <v>0</v>
      </c>
      <c r="AJ3992" s="12">
        <f t="shared" si="5557"/>
        <v>0</v>
      </c>
      <c r="AK3992" s="12">
        <f t="shared" si="5557"/>
        <v>0</v>
      </c>
      <c r="AL3992" s="12">
        <f t="shared" si="5557"/>
        <v>0</v>
      </c>
      <c r="AM3992" s="12">
        <f t="shared" si="5557"/>
        <v>0</v>
      </c>
      <c r="AN3992" s="12">
        <f t="shared" si="5557"/>
        <v>0</v>
      </c>
      <c r="AO3992" s="12">
        <f t="shared" si="5557"/>
        <v>0</v>
      </c>
      <c r="AP3992" s="12">
        <f t="shared" si="5557"/>
        <v>0</v>
      </c>
      <c r="AQ3992" s="12">
        <f t="shared" si="5557"/>
        <v>0</v>
      </c>
      <c r="AR3992" s="12">
        <f t="shared" si="5557"/>
        <v>0</v>
      </c>
      <c r="AS3992" s="12">
        <f t="shared" si="5557"/>
        <v>0</v>
      </c>
      <c r="AT3992" s="12">
        <f t="shared" si="5557"/>
        <v>0</v>
      </c>
      <c r="AU3992" s="12">
        <f t="shared" si="5557"/>
        <v>0</v>
      </c>
      <c r="AV3992" s="12">
        <f t="shared" si="5557"/>
        <v>0</v>
      </c>
      <c r="AW3992" s="12">
        <v>0</v>
      </c>
      <c r="AX3992" s="12">
        <v>0</v>
      </c>
      <c r="AY3992" s="12">
        <f t="shared" ref="AY3992:BQ3992" si="5558">SUM(AY3993:AY3995)</f>
        <v>0</v>
      </c>
      <c r="AZ3992" s="12">
        <f t="shared" si="5558"/>
        <v>0</v>
      </c>
      <c r="BA3992" s="12">
        <f t="shared" si="5558"/>
        <v>0</v>
      </c>
      <c r="BB3992" s="12">
        <f t="shared" si="5558"/>
        <v>0</v>
      </c>
      <c r="BC3992" s="12">
        <f t="shared" si="5558"/>
        <v>0</v>
      </c>
      <c r="BD3992" s="12">
        <f t="shared" si="5558"/>
        <v>0</v>
      </c>
      <c r="BE3992" s="12">
        <f t="shared" si="5558"/>
        <v>0</v>
      </c>
      <c r="BF3992" s="12">
        <f t="shared" si="5558"/>
        <v>0</v>
      </c>
      <c r="BG3992" s="12">
        <f t="shared" si="5558"/>
        <v>0</v>
      </c>
      <c r="BH3992" s="12">
        <f t="shared" si="5558"/>
        <v>0</v>
      </c>
      <c r="BI3992" s="12">
        <f t="shared" si="5558"/>
        <v>0</v>
      </c>
      <c r="BJ3992" s="12">
        <f t="shared" si="5558"/>
        <v>0</v>
      </c>
      <c r="BK3992" s="12">
        <f t="shared" si="5558"/>
        <v>0</v>
      </c>
      <c r="BL3992" s="12">
        <f t="shared" si="5558"/>
        <v>0</v>
      </c>
      <c r="BM3992" s="12">
        <f t="shared" si="5558"/>
        <v>0</v>
      </c>
      <c r="BN3992" s="12">
        <f t="shared" si="5558"/>
        <v>0</v>
      </c>
      <c r="BO3992" s="12">
        <f t="shared" si="5558"/>
        <v>0</v>
      </c>
      <c r="BP3992" s="12">
        <f t="shared" si="5558"/>
        <v>0</v>
      </c>
      <c r="BQ3992" s="12">
        <f t="shared" si="5558"/>
        <v>0</v>
      </c>
      <c r="BR3992" s="12">
        <v>0</v>
      </c>
      <c r="BS3992" s="12">
        <v>0</v>
      </c>
    </row>
    <row r="3993" spans="1:71" x14ac:dyDescent="0.25">
      <c r="A3993" s="4" t="s">
        <v>915</v>
      </c>
      <c r="B3993" s="4" t="s">
        <v>75</v>
      </c>
      <c r="C3993" s="4" t="s">
        <v>1629</v>
      </c>
      <c r="D3993" s="65" t="s">
        <v>1630</v>
      </c>
      <c r="E3993" s="75">
        <v>6139</v>
      </c>
      <c r="F3993" s="65"/>
      <c r="G3993" s="61" t="s">
        <v>1894</v>
      </c>
      <c r="H3993" s="13" t="s">
        <v>38</v>
      </c>
      <c r="I3993" s="14">
        <v>5000</v>
      </c>
      <c r="J3993" s="14"/>
      <c r="K3993" s="14"/>
      <c r="L3993" s="14"/>
      <c r="M3993" s="14"/>
      <c r="N3993" s="14"/>
      <c r="O3993" s="14">
        <f t="shared" ref="O3993:O4055" si="5559">I3993+J3993+K3993+L3993+M3993+N3993</f>
        <v>5000</v>
      </c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>
        <v>0</v>
      </c>
      <c r="AC3993" s="14">
        <v>5000</v>
      </c>
      <c r="AD3993" s="14">
        <v>0</v>
      </c>
      <c r="AE3993" s="14"/>
      <c r="AF3993" s="14"/>
      <c r="AG3993" s="14"/>
      <c r="AH3993" s="14"/>
      <c r="AI3993" s="14"/>
      <c r="AJ3993" s="14">
        <f t="shared" ref="AJ3993:AJ4055" si="5560">AD3993+AE3993+AF3993+AG3993+AH3993+AI3993</f>
        <v>0</v>
      </c>
      <c r="AK3993" s="14"/>
      <c r="AL3993" s="14"/>
      <c r="AM3993" s="14"/>
      <c r="AN3993" s="14"/>
      <c r="AO3993" s="14"/>
      <c r="AP3993" s="14"/>
      <c r="AQ3993" s="14"/>
      <c r="AR3993" s="14"/>
      <c r="AS3993" s="14"/>
      <c r="AT3993" s="14"/>
      <c r="AU3993" s="14"/>
      <c r="AV3993" s="14"/>
      <c r="AW3993" s="14">
        <v>0</v>
      </c>
      <c r="AX3993" s="14">
        <v>0</v>
      </c>
      <c r="AY3993" s="14">
        <v>0</v>
      </c>
      <c r="AZ3993" s="14"/>
      <c r="BA3993" s="14"/>
      <c r="BB3993" s="14"/>
      <c r="BC3993" s="14"/>
      <c r="BD3993" s="14"/>
      <c r="BE3993" s="14">
        <f t="shared" ref="BE3993:BE4055" si="5561">AY3993+AZ3993+BA3993+BB3993+BC3993+BD3993</f>
        <v>0</v>
      </c>
      <c r="BF3993" s="14"/>
      <c r="BG3993" s="14"/>
      <c r="BH3993" s="14"/>
      <c r="BI3993" s="14"/>
      <c r="BJ3993" s="14"/>
      <c r="BK3993" s="14"/>
      <c r="BL3993" s="14"/>
      <c r="BM3993" s="14"/>
      <c r="BN3993" s="14"/>
      <c r="BO3993" s="14"/>
      <c r="BP3993" s="14"/>
      <c r="BQ3993" s="14"/>
      <c r="BR3993" s="14">
        <v>0</v>
      </c>
      <c r="BS3993" s="14">
        <v>0</v>
      </c>
    </row>
    <row r="3994" spans="1:71" ht="22.5" x14ac:dyDescent="0.25">
      <c r="A3994" s="4" t="s">
        <v>915</v>
      </c>
      <c r="B3994" s="4" t="s">
        <v>75</v>
      </c>
      <c r="C3994" s="4" t="s">
        <v>1629</v>
      </c>
      <c r="D3994" s="65" t="s">
        <v>1630</v>
      </c>
      <c r="E3994" s="75">
        <v>6139</v>
      </c>
      <c r="F3994" s="65" t="s">
        <v>1637</v>
      </c>
      <c r="G3994" s="61" t="s">
        <v>1894</v>
      </c>
      <c r="H3994" s="13" t="s">
        <v>46</v>
      </c>
      <c r="I3994" s="14">
        <v>0</v>
      </c>
      <c r="J3994" s="14"/>
      <c r="K3994" s="14"/>
      <c r="L3994" s="14"/>
      <c r="M3994" s="14"/>
      <c r="N3994" s="14"/>
      <c r="O3994" s="14">
        <f t="shared" si="5559"/>
        <v>0</v>
      </c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>
        <v>0</v>
      </c>
      <c r="AC3994" s="14">
        <v>0</v>
      </c>
      <c r="AD3994" s="14">
        <v>0</v>
      </c>
      <c r="AE3994" s="14"/>
      <c r="AF3994" s="14"/>
      <c r="AG3994" s="14"/>
      <c r="AH3994" s="14"/>
      <c r="AI3994" s="14"/>
      <c r="AJ3994" s="14">
        <f t="shared" si="5560"/>
        <v>0</v>
      </c>
      <c r="AK3994" s="14"/>
      <c r="AL3994" s="14"/>
      <c r="AM3994" s="14"/>
      <c r="AN3994" s="14"/>
      <c r="AO3994" s="14"/>
      <c r="AP3994" s="14"/>
      <c r="AQ3994" s="14"/>
      <c r="AR3994" s="14"/>
      <c r="AS3994" s="14"/>
      <c r="AT3994" s="14"/>
      <c r="AU3994" s="14"/>
      <c r="AV3994" s="14"/>
      <c r="AW3994" s="14">
        <v>0</v>
      </c>
      <c r="AX3994" s="14">
        <v>0</v>
      </c>
      <c r="AY3994" s="14">
        <v>0</v>
      </c>
      <c r="AZ3994" s="14"/>
      <c r="BA3994" s="14"/>
      <c r="BB3994" s="14"/>
      <c r="BC3994" s="14"/>
      <c r="BD3994" s="14"/>
      <c r="BE3994" s="14">
        <f t="shared" si="5561"/>
        <v>0</v>
      </c>
      <c r="BF3994" s="14"/>
      <c r="BG3994" s="14"/>
      <c r="BH3994" s="14"/>
      <c r="BI3994" s="14"/>
      <c r="BJ3994" s="14"/>
      <c r="BK3994" s="14"/>
      <c r="BL3994" s="14"/>
      <c r="BM3994" s="14"/>
      <c r="BN3994" s="14"/>
      <c r="BO3994" s="14"/>
      <c r="BP3994" s="14"/>
      <c r="BQ3994" s="14"/>
      <c r="BR3994" s="14">
        <v>0</v>
      </c>
      <c r="BS3994" s="14">
        <v>0</v>
      </c>
    </row>
    <row r="3995" spans="1:71" ht="22.5" x14ac:dyDescent="0.25">
      <c r="A3995" s="4" t="s">
        <v>915</v>
      </c>
      <c r="B3995" s="4" t="s">
        <v>75</v>
      </c>
      <c r="C3995" s="4" t="s">
        <v>1629</v>
      </c>
      <c r="D3995" s="65" t="s">
        <v>1630</v>
      </c>
      <c r="E3995" s="75">
        <v>6139</v>
      </c>
      <c r="F3995" s="65" t="s">
        <v>1638</v>
      </c>
      <c r="G3995" s="61" t="s">
        <v>1894</v>
      </c>
      <c r="H3995" s="13" t="s">
        <v>52</v>
      </c>
      <c r="I3995" s="14">
        <v>0</v>
      </c>
      <c r="J3995" s="14"/>
      <c r="K3995" s="14"/>
      <c r="L3995" s="14"/>
      <c r="M3995" s="14"/>
      <c r="N3995" s="14"/>
      <c r="O3995" s="14">
        <f t="shared" si="5559"/>
        <v>0</v>
      </c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>
        <v>0</v>
      </c>
      <c r="AC3995" s="14">
        <v>0</v>
      </c>
      <c r="AD3995" s="14">
        <v>0</v>
      </c>
      <c r="AE3995" s="14"/>
      <c r="AF3995" s="14"/>
      <c r="AG3995" s="14"/>
      <c r="AH3995" s="14"/>
      <c r="AI3995" s="14"/>
      <c r="AJ3995" s="14">
        <f t="shared" si="5560"/>
        <v>0</v>
      </c>
      <c r="AK3995" s="14"/>
      <c r="AL3995" s="14"/>
      <c r="AM3995" s="14"/>
      <c r="AN3995" s="14"/>
      <c r="AO3995" s="14"/>
      <c r="AP3995" s="14"/>
      <c r="AQ3995" s="14"/>
      <c r="AR3995" s="14"/>
      <c r="AS3995" s="14"/>
      <c r="AT3995" s="14"/>
      <c r="AU3995" s="14"/>
      <c r="AV3995" s="14"/>
      <c r="AW3995" s="14">
        <v>0</v>
      </c>
      <c r="AX3995" s="14">
        <v>0</v>
      </c>
      <c r="AY3995" s="14">
        <v>0</v>
      </c>
      <c r="AZ3995" s="14"/>
      <c r="BA3995" s="14"/>
      <c r="BB3995" s="14"/>
      <c r="BC3995" s="14"/>
      <c r="BD3995" s="14"/>
      <c r="BE3995" s="14">
        <f t="shared" si="5561"/>
        <v>0</v>
      </c>
      <c r="BF3995" s="14"/>
      <c r="BG3995" s="14"/>
      <c r="BH3995" s="14"/>
      <c r="BI3995" s="14"/>
      <c r="BJ3995" s="14"/>
      <c r="BK3995" s="14"/>
      <c r="BL3995" s="14"/>
      <c r="BM3995" s="14"/>
      <c r="BN3995" s="14"/>
      <c r="BO3995" s="14"/>
      <c r="BP3995" s="14"/>
      <c r="BQ3995" s="14"/>
      <c r="BR3995" s="14">
        <v>0</v>
      </c>
      <c r="BS3995" s="14">
        <v>0</v>
      </c>
    </row>
    <row r="3996" spans="1:71" ht="22.5" x14ac:dyDescent="0.25">
      <c r="A3996" s="1" t="s">
        <v>1</v>
      </c>
      <c r="B3996" s="1" t="s">
        <v>1</v>
      </c>
      <c r="C3996" s="1" t="s">
        <v>1</v>
      </c>
      <c r="D3996" s="64" t="s">
        <v>1</v>
      </c>
      <c r="E3996" s="64" t="s">
        <v>1</v>
      </c>
      <c r="F3996" s="64" t="s">
        <v>1</v>
      </c>
      <c r="G3996" s="2" t="s">
        <v>1</v>
      </c>
      <c r="H3996" s="10" t="s">
        <v>53</v>
      </c>
      <c r="I3996" s="11">
        <f t="shared" ref="I3996:X3997" si="5562">SUM(I3997)</f>
        <v>0</v>
      </c>
      <c r="J3996" s="11">
        <f t="shared" si="5562"/>
        <v>0</v>
      </c>
      <c r="K3996" s="11">
        <f t="shared" si="5562"/>
        <v>0</v>
      </c>
      <c r="L3996" s="11">
        <f t="shared" si="5562"/>
        <v>0</v>
      </c>
      <c r="M3996" s="11">
        <f t="shared" si="5562"/>
        <v>0</v>
      </c>
      <c r="N3996" s="11">
        <f t="shared" si="5562"/>
        <v>0</v>
      </c>
      <c r="O3996" s="11">
        <f t="shared" si="5562"/>
        <v>0</v>
      </c>
      <c r="P3996" s="11">
        <f t="shared" si="5562"/>
        <v>0</v>
      </c>
      <c r="Q3996" s="11">
        <f t="shared" si="5562"/>
        <v>0</v>
      </c>
      <c r="R3996" s="11">
        <f t="shared" si="5562"/>
        <v>0</v>
      </c>
      <c r="S3996" s="11">
        <f t="shared" si="5562"/>
        <v>0</v>
      </c>
      <c r="T3996" s="11">
        <f t="shared" si="5562"/>
        <v>0</v>
      </c>
      <c r="U3996" s="11">
        <f t="shared" si="5562"/>
        <v>0</v>
      </c>
      <c r="V3996" s="11">
        <f t="shared" si="5562"/>
        <v>0</v>
      </c>
      <c r="W3996" s="11">
        <f t="shared" si="5562"/>
        <v>0</v>
      </c>
      <c r="X3996" s="11">
        <f t="shared" si="5562"/>
        <v>0</v>
      </c>
      <c r="Y3996" s="11">
        <f t="shared" ref="J3996:AA3997" si="5563">SUM(Y3997)</f>
        <v>0</v>
      </c>
      <c r="Z3996" s="11">
        <f t="shared" si="5563"/>
        <v>0</v>
      </c>
      <c r="AA3996" s="11">
        <f t="shared" si="5563"/>
        <v>0</v>
      </c>
      <c r="AB3996" s="11">
        <v>0</v>
      </c>
      <c r="AC3996" s="11">
        <v>0</v>
      </c>
      <c r="AD3996" s="11">
        <f t="shared" ref="AD3996:AS3997" si="5564">SUM(AD3997)</f>
        <v>0</v>
      </c>
      <c r="AE3996" s="11">
        <f t="shared" si="5564"/>
        <v>0</v>
      </c>
      <c r="AF3996" s="11">
        <f t="shared" si="5564"/>
        <v>0</v>
      </c>
      <c r="AG3996" s="11">
        <f t="shared" si="5564"/>
        <v>0</v>
      </c>
      <c r="AH3996" s="11">
        <f t="shared" si="5564"/>
        <v>0</v>
      </c>
      <c r="AI3996" s="11">
        <f t="shared" si="5564"/>
        <v>0</v>
      </c>
      <c r="AJ3996" s="11">
        <f t="shared" si="5564"/>
        <v>0</v>
      </c>
      <c r="AK3996" s="11">
        <f t="shared" si="5564"/>
        <v>0</v>
      </c>
      <c r="AL3996" s="11">
        <f t="shared" si="5564"/>
        <v>0</v>
      </c>
      <c r="AM3996" s="11">
        <f t="shared" si="5564"/>
        <v>0</v>
      </c>
      <c r="AN3996" s="11">
        <f t="shared" si="5564"/>
        <v>0</v>
      </c>
      <c r="AO3996" s="11">
        <f t="shared" si="5564"/>
        <v>0</v>
      </c>
      <c r="AP3996" s="11">
        <f t="shared" si="5564"/>
        <v>0</v>
      </c>
      <c r="AQ3996" s="11">
        <f t="shared" si="5564"/>
        <v>0</v>
      </c>
      <c r="AR3996" s="11">
        <f t="shared" si="5564"/>
        <v>0</v>
      </c>
      <c r="AS3996" s="11">
        <f t="shared" si="5564"/>
        <v>0</v>
      </c>
      <c r="AT3996" s="11">
        <f t="shared" ref="AE3996:AV3997" si="5565">SUM(AT3997)</f>
        <v>0</v>
      </c>
      <c r="AU3996" s="11">
        <f t="shared" si="5565"/>
        <v>0</v>
      </c>
      <c r="AV3996" s="11">
        <f t="shared" si="5565"/>
        <v>0</v>
      </c>
      <c r="AW3996" s="11">
        <v>0</v>
      </c>
      <c r="AX3996" s="11">
        <v>0</v>
      </c>
      <c r="AY3996" s="11">
        <f t="shared" ref="AY3996:BN3997" si="5566">SUM(AY3997)</f>
        <v>0</v>
      </c>
      <c r="AZ3996" s="11">
        <f t="shared" si="5566"/>
        <v>0</v>
      </c>
      <c r="BA3996" s="11">
        <f t="shared" si="5566"/>
        <v>0</v>
      </c>
      <c r="BB3996" s="11">
        <f t="shared" si="5566"/>
        <v>0</v>
      </c>
      <c r="BC3996" s="11">
        <f t="shared" si="5566"/>
        <v>0</v>
      </c>
      <c r="BD3996" s="11">
        <f t="shared" si="5566"/>
        <v>0</v>
      </c>
      <c r="BE3996" s="11">
        <f t="shared" si="5566"/>
        <v>0</v>
      </c>
      <c r="BF3996" s="11">
        <f t="shared" si="5566"/>
        <v>0</v>
      </c>
      <c r="BG3996" s="11">
        <f t="shared" si="5566"/>
        <v>0</v>
      </c>
      <c r="BH3996" s="11">
        <f t="shared" si="5566"/>
        <v>0</v>
      </c>
      <c r="BI3996" s="11">
        <f t="shared" si="5566"/>
        <v>0</v>
      </c>
      <c r="BJ3996" s="11">
        <f t="shared" si="5566"/>
        <v>0</v>
      </c>
      <c r="BK3996" s="11">
        <f t="shared" si="5566"/>
        <v>0</v>
      </c>
      <c r="BL3996" s="11">
        <f t="shared" si="5566"/>
        <v>0</v>
      </c>
      <c r="BM3996" s="11">
        <f t="shared" si="5566"/>
        <v>0</v>
      </c>
      <c r="BN3996" s="11">
        <f t="shared" si="5566"/>
        <v>0</v>
      </c>
      <c r="BO3996" s="11">
        <f t="shared" ref="AZ3996:BQ3997" si="5567">SUM(BO3997)</f>
        <v>0</v>
      </c>
      <c r="BP3996" s="11">
        <f t="shared" si="5567"/>
        <v>0</v>
      </c>
      <c r="BQ3996" s="11">
        <f t="shared" si="5567"/>
        <v>0</v>
      </c>
      <c r="BR3996" s="11">
        <v>0</v>
      </c>
      <c r="BS3996" s="11">
        <v>0</v>
      </c>
    </row>
    <row r="3997" spans="1:71" x14ac:dyDescent="0.25">
      <c r="A3997" s="4" t="s">
        <v>915</v>
      </c>
      <c r="B3997" s="4" t="s">
        <v>75</v>
      </c>
      <c r="C3997" s="4" t="s">
        <v>1629</v>
      </c>
      <c r="D3997" s="65" t="s">
        <v>1630</v>
      </c>
      <c r="E3997" s="64" t="s">
        <v>54</v>
      </c>
      <c r="F3997" s="64" t="s">
        <v>1</v>
      </c>
      <c r="G3997" s="2" t="s">
        <v>1</v>
      </c>
      <c r="H3997" s="2" t="s">
        <v>55</v>
      </c>
      <c r="I3997" s="12">
        <f t="shared" si="5562"/>
        <v>0</v>
      </c>
      <c r="J3997" s="12">
        <f t="shared" si="5563"/>
        <v>0</v>
      </c>
      <c r="K3997" s="12">
        <f t="shared" si="5563"/>
        <v>0</v>
      </c>
      <c r="L3997" s="12">
        <f t="shared" si="5563"/>
        <v>0</v>
      </c>
      <c r="M3997" s="12">
        <f t="shared" si="5563"/>
        <v>0</v>
      </c>
      <c r="N3997" s="12">
        <f t="shared" si="5563"/>
        <v>0</v>
      </c>
      <c r="O3997" s="12">
        <f t="shared" si="5563"/>
        <v>0</v>
      </c>
      <c r="P3997" s="12">
        <f t="shared" si="5563"/>
        <v>0</v>
      </c>
      <c r="Q3997" s="12">
        <f t="shared" si="5563"/>
        <v>0</v>
      </c>
      <c r="R3997" s="12">
        <f t="shared" si="5563"/>
        <v>0</v>
      </c>
      <c r="S3997" s="12">
        <f t="shared" si="5563"/>
        <v>0</v>
      </c>
      <c r="T3997" s="12">
        <f t="shared" si="5563"/>
        <v>0</v>
      </c>
      <c r="U3997" s="12">
        <f t="shared" si="5563"/>
        <v>0</v>
      </c>
      <c r="V3997" s="12">
        <f t="shared" si="5563"/>
        <v>0</v>
      </c>
      <c r="W3997" s="12">
        <f t="shared" si="5563"/>
        <v>0</v>
      </c>
      <c r="X3997" s="12">
        <f t="shared" si="5563"/>
        <v>0</v>
      </c>
      <c r="Y3997" s="12">
        <f t="shared" si="5563"/>
        <v>0</v>
      </c>
      <c r="Z3997" s="12">
        <f t="shared" si="5563"/>
        <v>0</v>
      </c>
      <c r="AA3997" s="12">
        <f t="shared" si="5563"/>
        <v>0</v>
      </c>
      <c r="AB3997" s="12">
        <v>0</v>
      </c>
      <c r="AC3997" s="12">
        <v>0</v>
      </c>
      <c r="AD3997" s="12">
        <f t="shared" si="5564"/>
        <v>0</v>
      </c>
      <c r="AE3997" s="12">
        <f t="shared" si="5565"/>
        <v>0</v>
      </c>
      <c r="AF3997" s="12">
        <f t="shared" si="5565"/>
        <v>0</v>
      </c>
      <c r="AG3997" s="12">
        <f t="shared" si="5565"/>
        <v>0</v>
      </c>
      <c r="AH3997" s="12">
        <f t="shared" si="5565"/>
        <v>0</v>
      </c>
      <c r="AI3997" s="12">
        <f t="shared" si="5565"/>
        <v>0</v>
      </c>
      <c r="AJ3997" s="12">
        <f t="shared" si="5565"/>
        <v>0</v>
      </c>
      <c r="AK3997" s="12">
        <f t="shared" si="5565"/>
        <v>0</v>
      </c>
      <c r="AL3997" s="12">
        <f t="shared" si="5565"/>
        <v>0</v>
      </c>
      <c r="AM3997" s="12">
        <f t="shared" si="5565"/>
        <v>0</v>
      </c>
      <c r="AN3997" s="12">
        <f t="shared" si="5565"/>
        <v>0</v>
      </c>
      <c r="AO3997" s="12">
        <f t="shared" si="5565"/>
        <v>0</v>
      </c>
      <c r="AP3997" s="12">
        <f t="shared" si="5565"/>
        <v>0</v>
      </c>
      <c r="AQ3997" s="12">
        <f t="shared" si="5565"/>
        <v>0</v>
      </c>
      <c r="AR3997" s="12">
        <f t="shared" si="5565"/>
        <v>0</v>
      </c>
      <c r="AS3997" s="12">
        <f t="shared" si="5565"/>
        <v>0</v>
      </c>
      <c r="AT3997" s="12">
        <f t="shared" si="5565"/>
        <v>0</v>
      </c>
      <c r="AU3997" s="12">
        <f t="shared" si="5565"/>
        <v>0</v>
      </c>
      <c r="AV3997" s="12">
        <f t="shared" si="5565"/>
        <v>0</v>
      </c>
      <c r="AW3997" s="12">
        <v>0</v>
      </c>
      <c r="AX3997" s="12">
        <v>0</v>
      </c>
      <c r="AY3997" s="12">
        <f t="shared" si="5566"/>
        <v>0</v>
      </c>
      <c r="AZ3997" s="12">
        <f t="shared" si="5567"/>
        <v>0</v>
      </c>
      <c r="BA3997" s="12">
        <f t="shared" si="5567"/>
        <v>0</v>
      </c>
      <c r="BB3997" s="12">
        <f t="shared" si="5567"/>
        <v>0</v>
      </c>
      <c r="BC3997" s="12">
        <f t="shared" si="5567"/>
        <v>0</v>
      </c>
      <c r="BD3997" s="12">
        <f t="shared" si="5567"/>
        <v>0</v>
      </c>
      <c r="BE3997" s="12">
        <f t="shared" si="5567"/>
        <v>0</v>
      </c>
      <c r="BF3997" s="12">
        <f t="shared" si="5567"/>
        <v>0</v>
      </c>
      <c r="BG3997" s="12">
        <f t="shared" si="5567"/>
        <v>0</v>
      </c>
      <c r="BH3997" s="12">
        <f t="shared" si="5567"/>
        <v>0</v>
      </c>
      <c r="BI3997" s="12">
        <f t="shared" si="5567"/>
        <v>0</v>
      </c>
      <c r="BJ3997" s="12">
        <f t="shared" si="5567"/>
        <v>0</v>
      </c>
      <c r="BK3997" s="12">
        <f t="shared" si="5567"/>
        <v>0</v>
      </c>
      <c r="BL3997" s="12">
        <f t="shared" si="5567"/>
        <v>0</v>
      </c>
      <c r="BM3997" s="12">
        <f t="shared" si="5567"/>
        <v>0</v>
      </c>
      <c r="BN3997" s="12">
        <f t="shared" si="5567"/>
        <v>0</v>
      </c>
      <c r="BO3997" s="12">
        <f t="shared" si="5567"/>
        <v>0</v>
      </c>
      <c r="BP3997" s="12">
        <f t="shared" si="5567"/>
        <v>0</v>
      </c>
      <c r="BQ3997" s="12">
        <f t="shared" si="5567"/>
        <v>0</v>
      </c>
      <c r="BR3997" s="12">
        <v>0</v>
      </c>
      <c r="BS3997" s="12">
        <v>0</v>
      </c>
    </row>
    <row r="3998" spans="1:71" x14ac:dyDescent="0.25">
      <c r="A3998" s="4" t="s">
        <v>915</v>
      </c>
      <c r="B3998" s="4" t="s">
        <v>75</v>
      </c>
      <c r="C3998" s="4" t="s">
        <v>1629</v>
      </c>
      <c r="D3998" s="65" t="s">
        <v>1630</v>
      </c>
      <c r="E3998" s="75">
        <v>6148</v>
      </c>
      <c r="F3998" s="65"/>
      <c r="G3998" s="61" t="s">
        <v>1894</v>
      </c>
      <c r="H3998" s="13" t="s">
        <v>63</v>
      </c>
      <c r="I3998" s="14">
        <v>0</v>
      </c>
      <c r="J3998" s="14"/>
      <c r="K3998" s="14"/>
      <c r="L3998" s="14"/>
      <c r="M3998" s="14"/>
      <c r="N3998" s="14"/>
      <c r="O3998" s="14">
        <f t="shared" si="5559"/>
        <v>0</v>
      </c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>
        <v>0</v>
      </c>
      <c r="AC3998" s="14">
        <v>0</v>
      </c>
      <c r="AD3998" s="14">
        <v>0</v>
      </c>
      <c r="AE3998" s="14"/>
      <c r="AF3998" s="14"/>
      <c r="AG3998" s="14"/>
      <c r="AH3998" s="14"/>
      <c r="AI3998" s="14"/>
      <c r="AJ3998" s="14">
        <f t="shared" si="5560"/>
        <v>0</v>
      </c>
      <c r="AK3998" s="14"/>
      <c r="AL3998" s="14"/>
      <c r="AM3998" s="14"/>
      <c r="AN3998" s="14"/>
      <c r="AO3998" s="14"/>
      <c r="AP3998" s="14"/>
      <c r="AQ3998" s="14"/>
      <c r="AR3998" s="14"/>
      <c r="AS3998" s="14"/>
      <c r="AT3998" s="14"/>
      <c r="AU3998" s="14"/>
      <c r="AV3998" s="14"/>
      <c r="AW3998" s="14">
        <v>0</v>
      </c>
      <c r="AX3998" s="14">
        <v>0</v>
      </c>
      <c r="AY3998" s="14">
        <v>0</v>
      </c>
      <c r="AZ3998" s="14"/>
      <c r="BA3998" s="14"/>
      <c r="BB3998" s="14"/>
      <c r="BC3998" s="14"/>
      <c r="BD3998" s="14"/>
      <c r="BE3998" s="14">
        <f t="shared" si="5561"/>
        <v>0</v>
      </c>
      <c r="BF3998" s="14"/>
      <c r="BG3998" s="14"/>
      <c r="BH3998" s="14"/>
      <c r="BI3998" s="14"/>
      <c r="BJ3998" s="14"/>
      <c r="BK3998" s="14"/>
      <c r="BL3998" s="14"/>
      <c r="BM3998" s="14"/>
      <c r="BN3998" s="14"/>
      <c r="BO3998" s="14"/>
      <c r="BP3998" s="14"/>
      <c r="BQ3998" s="14"/>
      <c r="BR3998" s="14">
        <v>0</v>
      </c>
      <c r="BS3998" s="14">
        <v>0</v>
      </c>
    </row>
    <row r="3999" spans="1:71" ht="22.5" x14ac:dyDescent="0.25">
      <c r="A3999" s="1" t="s">
        <v>1</v>
      </c>
      <c r="B3999" s="1" t="s">
        <v>1</v>
      </c>
      <c r="C3999" s="1" t="s">
        <v>1</v>
      </c>
      <c r="D3999" s="64" t="s">
        <v>1</v>
      </c>
      <c r="E3999" s="64" t="s">
        <v>1</v>
      </c>
      <c r="F3999" s="64" t="s">
        <v>1</v>
      </c>
      <c r="G3999" s="2" t="s">
        <v>1</v>
      </c>
      <c r="H3999" s="10" t="s">
        <v>64</v>
      </c>
      <c r="I3999" s="11">
        <f t="shared" ref="I3999:AA3999" si="5568">SUM(I4000)</f>
        <v>3500</v>
      </c>
      <c r="J3999" s="11">
        <f t="shared" si="5568"/>
        <v>0</v>
      </c>
      <c r="K3999" s="11">
        <f t="shared" si="5568"/>
        <v>0</v>
      </c>
      <c r="L3999" s="11">
        <f t="shared" si="5568"/>
        <v>0</v>
      </c>
      <c r="M3999" s="11">
        <f t="shared" si="5568"/>
        <v>0</v>
      </c>
      <c r="N3999" s="11">
        <f t="shared" si="5568"/>
        <v>0</v>
      </c>
      <c r="O3999" s="11">
        <f t="shared" si="5568"/>
        <v>3500</v>
      </c>
      <c r="P3999" s="11">
        <f t="shared" si="5568"/>
        <v>0</v>
      </c>
      <c r="Q3999" s="11">
        <f t="shared" si="5568"/>
        <v>0</v>
      </c>
      <c r="R3999" s="11">
        <f t="shared" si="5568"/>
        <v>0</v>
      </c>
      <c r="S3999" s="11">
        <f t="shared" si="5568"/>
        <v>0</v>
      </c>
      <c r="T3999" s="11">
        <f t="shared" si="5568"/>
        <v>0</v>
      </c>
      <c r="U3999" s="11">
        <f t="shared" si="5568"/>
        <v>0</v>
      </c>
      <c r="V3999" s="11">
        <f t="shared" si="5568"/>
        <v>0</v>
      </c>
      <c r="W3999" s="11">
        <f t="shared" si="5568"/>
        <v>0</v>
      </c>
      <c r="X3999" s="11">
        <f t="shared" si="5568"/>
        <v>0</v>
      </c>
      <c r="Y3999" s="11">
        <f t="shared" si="5568"/>
        <v>0</v>
      </c>
      <c r="Z3999" s="11">
        <f t="shared" si="5568"/>
        <v>0</v>
      </c>
      <c r="AA3999" s="11">
        <f t="shared" si="5568"/>
        <v>0</v>
      </c>
      <c r="AB3999" s="11">
        <v>0</v>
      </c>
      <c r="AC3999" s="11">
        <v>3500</v>
      </c>
      <c r="AD3999" s="11">
        <f t="shared" ref="AD3999:AV3999" si="5569">SUM(AD4000)</f>
        <v>0</v>
      </c>
      <c r="AE3999" s="11">
        <f t="shared" si="5569"/>
        <v>0</v>
      </c>
      <c r="AF3999" s="11">
        <f t="shared" si="5569"/>
        <v>0</v>
      </c>
      <c r="AG3999" s="11">
        <f t="shared" si="5569"/>
        <v>0</v>
      </c>
      <c r="AH3999" s="11">
        <f t="shared" si="5569"/>
        <v>0</v>
      </c>
      <c r="AI3999" s="11">
        <f t="shared" si="5569"/>
        <v>0</v>
      </c>
      <c r="AJ3999" s="11">
        <f t="shared" si="5569"/>
        <v>0</v>
      </c>
      <c r="AK3999" s="11">
        <f t="shared" si="5569"/>
        <v>0</v>
      </c>
      <c r="AL3999" s="11">
        <f t="shared" si="5569"/>
        <v>0</v>
      </c>
      <c r="AM3999" s="11">
        <f t="shared" si="5569"/>
        <v>0</v>
      </c>
      <c r="AN3999" s="11">
        <f t="shared" si="5569"/>
        <v>0</v>
      </c>
      <c r="AO3999" s="11">
        <f t="shared" si="5569"/>
        <v>0</v>
      </c>
      <c r="AP3999" s="11">
        <f t="shared" si="5569"/>
        <v>0</v>
      </c>
      <c r="AQ3999" s="11">
        <f t="shared" si="5569"/>
        <v>0</v>
      </c>
      <c r="AR3999" s="11">
        <f t="shared" si="5569"/>
        <v>0</v>
      </c>
      <c r="AS3999" s="11">
        <f t="shared" si="5569"/>
        <v>0</v>
      </c>
      <c r="AT3999" s="11">
        <f t="shared" si="5569"/>
        <v>0</v>
      </c>
      <c r="AU3999" s="11">
        <f t="shared" si="5569"/>
        <v>0</v>
      </c>
      <c r="AV3999" s="11">
        <f t="shared" si="5569"/>
        <v>0</v>
      </c>
      <c r="AW3999" s="11">
        <v>0</v>
      </c>
      <c r="AX3999" s="11">
        <v>0</v>
      </c>
      <c r="AY3999" s="11">
        <f t="shared" ref="AY3999:BQ3999" si="5570">SUM(AY4000)</f>
        <v>0</v>
      </c>
      <c r="AZ3999" s="11">
        <f t="shared" si="5570"/>
        <v>0</v>
      </c>
      <c r="BA3999" s="11">
        <f t="shared" si="5570"/>
        <v>0</v>
      </c>
      <c r="BB3999" s="11">
        <f t="shared" si="5570"/>
        <v>6000</v>
      </c>
      <c r="BC3999" s="11">
        <f t="shared" si="5570"/>
        <v>0</v>
      </c>
      <c r="BD3999" s="11">
        <f t="shared" si="5570"/>
        <v>0</v>
      </c>
      <c r="BE3999" s="11">
        <f t="shared" si="5570"/>
        <v>6000</v>
      </c>
      <c r="BF3999" s="11">
        <f t="shared" si="5570"/>
        <v>0</v>
      </c>
      <c r="BG3999" s="11">
        <f t="shared" si="5570"/>
        <v>0</v>
      </c>
      <c r="BH3999" s="11">
        <f t="shared" si="5570"/>
        <v>6000</v>
      </c>
      <c r="BI3999" s="11">
        <f t="shared" si="5570"/>
        <v>0</v>
      </c>
      <c r="BJ3999" s="11">
        <f t="shared" si="5570"/>
        <v>0</v>
      </c>
      <c r="BK3999" s="11">
        <f t="shared" si="5570"/>
        <v>0</v>
      </c>
      <c r="BL3999" s="11">
        <f t="shared" si="5570"/>
        <v>0</v>
      </c>
      <c r="BM3999" s="11">
        <f t="shared" si="5570"/>
        <v>0</v>
      </c>
      <c r="BN3999" s="11">
        <f t="shared" si="5570"/>
        <v>0</v>
      </c>
      <c r="BO3999" s="11">
        <f t="shared" si="5570"/>
        <v>0</v>
      </c>
      <c r="BP3999" s="11">
        <f t="shared" si="5570"/>
        <v>0</v>
      </c>
      <c r="BQ3999" s="11">
        <f t="shared" si="5570"/>
        <v>0</v>
      </c>
      <c r="BR3999" s="11">
        <v>6000</v>
      </c>
      <c r="BS3999" s="11">
        <v>0</v>
      </c>
    </row>
    <row r="4000" spans="1:71" x14ac:dyDescent="0.25">
      <c r="A4000" s="4" t="s">
        <v>915</v>
      </c>
      <c r="B4000" s="4" t="s">
        <v>75</v>
      </c>
      <c r="C4000" s="4" t="s">
        <v>1629</v>
      </c>
      <c r="D4000" s="65" t="s">
        <v>1630</v>
      </c>
      <c r="E4000" s="64" t="s">
        <v>65</v>
      </c>
      <c r="F4000" s="64" t="s">
        <v>1</v>
      </c>
      <c r="G4000" s="2" t="s">
        <v>1</v>
      </c>
      <c r="H4000" s="2" t="s">
        <v>66</v>
      </c>
      <c r="I4000" s="12">
        <f t="shared" ref="I4000:AA4000" si="5571">SUM(I4001:I4002)</f>
        <v>3500</v>
      </c>
      <c r="J4000" s="12">
        <f t="shared" si="5571"/>
        <v>0</v>
      </c>
      <c r="K4000" s="12">
        <f t="shared" si="5571"/>
        <v>0</v>
      </c>
      <c r="L4000" s="12">
        <f t="shared" si="5571"/>
        <v>0</v>
      </c>
      <c r="M4000" s="12">
        <f t="shared" si="5571"/>
        <v>0</v>
      </c>
      <c r="N4000" s="12">
        <f t="shared" si="5571"/>
        <v>0</v>
      </c>
      <c r="O4000" s="12">
        <f t="shared" ref="O4000" si="5572">SUM(O4001:O4002)</f>
        <v>3500</v>
      </c>
      <c r="P4000" s="12">
        <f t="shared" si="5571"/>
        <v>0</v>
      </c>
      <c r="Q4000" s="12">
        <f t="shared" si="5571"/>
        <v>0</v>
      </c>
      <c r="R4000" s="12">
        <f t="shared" si="5571"/>
        <v>0</v>
      </c>
      <c r="S4000" s="12">
        <f t="shared" si="5571"/>
        <v>0</v>
      </c>
      <c r="T4000" s="12">
        <f t="shared" si="5571"/>
        <v>0</v>
      </c>
      <c r="U4000" s="12">
        <f t="shared" si="5571"/>
        <v>0</v>
      </c>
      <c r="V4000" s="12">
        <f t="shared" si="5571"/>
        <v>0</v>
      </c>
      <c r="W4000" s="12">
        <f t="shared" si="5571"/>
        <v>0</v>
      </c>
      <c r="X4000" s="12">
        <f t="shared" si="5571"/>
        <v>0</v>
      </c>
      <c r="Y4000" s="12">
        <f t="shared" si="5571"/>
        <v>0</v>
      </c>
      <c r="Z4000" s="12">
        <f t="shared" si="5571"/>
        <v>0</v>
      </c>
      <c r="AA4000" s="12">
        <f t="shared" si="5571"/>
        <v>0</v>
      </c>
      <c r="AB4000" s="12">
        <v>0</v>
      </c>
      <c r="AC4000" s="12">
        <v>3500</v>
      </c>
      <c r="AD4000" s="12">
        <f t="shared" ref="AD4000:AV4000" si="5573">SUM(AD4001:AD4002)</f>
        <v>0</v>
      </c>
      <c r="AE4000" s="12">
        <f t="shared" si="5573"/>
        <v>0</v>
      </c>
      <c r="AF4000" s="12">
        <f t="shared" si="5573"/>
        <v>0</v>
      </c>
      <c r="AG4000" s="12">
        <f t="shared" si="5573"/>
        <v>0</v>
      </c>
      <c r="AH4000" s="12">
        <f t="shared" si="5573"/>
        <v>0</v>
      </c>
      <c r="AI4000" s="12">
        <f t="shared" si="5573"/>
        <v>0</v>
      </c>
      <c r="AJ4000" s="12">
        <f t="shared" ref="AJ4000" si="5574">SUM(AJ4001:AJ4002)</f>
        <v>0</v>
      </c>
      <c r="AK4000" s="12">
        <f t="shared" si="5573"/>
        <v>0</v>
      </c>
      <c r="AL4000" s="12">
        <f t="shared" si="5573"/>
        <v>0</v>
      </c>
      <c r="AM4000" s="12">
        <f t="shared" si="5573"/>
        <v>0</v>
      </c>
      <c r="AN4000" s="12">
        <f t="shared" si="5573"/>
        <v>0</v>
      </c>
      <c r="AO4000" s="12">
        <f t="shared" si="5573"/>
        <v>0</v>
      </c>
      <c r="AP4000" s="12">
        <f t="shared" si="5573"/>
        <v>0</v>
      </c>
      <c r="AQ4000" s="12">
        <f t="shared" si="5573"/>
        <v>0</v>
      </c>
      <c r="AR4000" s="12">
        <f t="shared" si="5573"/>
        <v>0</v>
      </c>
      <c r="AS4000" s="12">
        <f t="shared" si="5573"/>
        <v>0</v>
      </c>
      <c r="AT4000" s="12">
        <f t="shared" si="5573"/>
        <v>0</v>
      </c>
      <c r="AU4000" s="12">
        <f t="shared" si="5573"/>
        <v>0</v>
      </c>
      <c r="AV4000" s="12">
        <f t="shared" si="5573"/>
        <v>0</v>
      </c>
      <c r="AW4000" s="12">
        <v>0</v>
      </c>
      <c r="AX4000" s="12">
        <v>0</v>
      </c>
      <c r="AY4000" s="12">
        <f t="shared" ref="AY4000:BQ4000" si="5575">SUM(AY4001:AY4002)</f>
        <v>0</v>
      </c>
      <c r="AZ4000" s="12">
        <f t="shared" si="5575"/>
        <v>0</v>
      </c>
      <c r="BA4000" s="12">
        <f t="shared" si="5575"/>
        <v>0</v>
      </c>
      <c r="BB4000" s="12">
        <f t="shared" si="5575"/>
        <v>6000</v>
      </c>
      <c r="BC4000" s="12">
        <f t="shared" si="5575"/>
        <v>0</v>
      </c>
      <c r="BD4000" s="12">
        <f t="shared" si="5575"/>
        <v>0</v>
      </c>
      <c r="BE4000" s="12">
        <f t="shared" ref="BE4000" si="5576">SUM(BE4001:BE4002)</f>
        <v>6000</v>
      </c>
      <c r="BF4000" s="12">
        <f t="shared" si="5575"/>
        <v>0</v>
      </c>
      <c r="BG4000" s="12">
        <f t="shared" si="5575"/>
        <v>0</v>
      </c>
      <c r="BH4000" s="12">
        <f t="shared" si="5575"/>
        <v>6000</v>
      </c>
      <c r="BI4000" s="12">
        <f t="shared" si="5575"/>
        <v>0</v>
      </c>
      <c r="BJ4000" s="12">
        <f t="shared" si="5575"/>
        <v>0</v>
      </c>
      <c r="BK4000" s="12">
        <f t="shared" si="5575"/>
        <v>0</v>
      </c>
      <c r="BL4000" s="12">
        <f t="shared" si="5575"/>
        <v>0</v>
      </c>
      <c r="BM4000" s="12">
        <f t="shared" si="5575"/>
        <v>0</v>
      </c>
      <c r="BN4000" s="12">
        <f t="shared" si="5575"/>
        <v>0</v>
      </c>
      <c r="BO4000" s="12">
        <f t="shared" si="5575"/>
        <v>0</v>
      </c>
      <c r="BP4000" s="12">
        <f t="shared" si="5575"/>
        <v>0</v>
      </c>
      <c r="BQ4000" s="12">
        <f t="shared" si="5575"/>
        <v>0</v>
      </c>
      <c r="BR4000" s="12">
        <v>6000</v>
      </c>
      <c r="BS4000" s="12">
        <v>0</v>
      </c>
    </row>
    <row r="4001" spans="1:71" x14ac:dyDescent="0.25">
      <c r="A4001" s="4" t="s">
        <v>915</v>
      </c>
      <c r="B4001" s="4" t="s">
        <v>75</v>
      </c>
      <c r="C4001" s="4" t="s">
        <v>1629</v>
      </c>
      <c r="D4001" s="65" t="s">
        <v>1630</v>
      </c>
      <c r="E4001" s="75">
        <v>8213</v>
      </c>
      <c r="F4001" s="65"/>
      <c r="G4001" s="61" t="s">
        <v>1894</v>
      </c>
      <c r="H4001" s="13" t="s">
        <v>68</v>
      </c>
      <c r="I4001" s="14">
        <v>2000</v>
      </c>
      <c r="J4001" s="14"/>
      <c r="K4001" s="14"/>
      <c r="L4001" s="14"/>
      <c r="M4001" s="14"/>
      <c r="N4001" s="14"/>
      <c r="O4001" s="14">
        <f t="shared" si="5559"/>
        <v>2000</v>
      </c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>
        <v>0</v>
      </c>
      <c r="AC4001" s="14">
        <v>2000</v>
      </c>
      <c r="AD4001" s="14">
        <v>0</v>
      </c>
      <c r="AE4001" s="14"/>
      <c r="AF4001" s="14"/>
      <c r="AG4001" s="14"/>
      <c r="AH4001" s="14"/>
      <c r="AI4001" s="14"/>
      <c r="AJ4001" s="14">
        <f t="shared" si="5560"/>
        <v>0</v>
      </c>
      <c r="AK4001" s="14"/>
      <c r="AL4001" s="14"/>
      <c r="AM4001" s="14"/>
      <c r="AN4001" s="14"/>
      <c r="AO4001" s="14"/>
      <c r="AP4001" s="14"/>
      <c r="AQ4001" s="14"/>
      <c r="AR4001" s="14"/>
      <c r="AS4001" s="14"/>
      <c r="AT4001" s="14"/>
      <c r="AU4001" s="14"/>
      <c r="AV4001" s="14"/>
      <c r="AW4001" s="14">
        <v>0</v>
      </c>
      <c r="AX4001" s="14">
        <v>0</v>
      </c>
      <c r="AY4001" s="14">
        <v>0</v>
      </c>
      <c r="AZ4001" s="14"/>
      <c r="BA4001" s="14"/>
      <c r="BB4001" s="14">
        <v>6000</v>
      </c>
      <c r="BC4001" s="14"/>
      <c r="BD4001" s="14"/>
      <c r="BE4001" s="14">
        <f t="shared" si="5561"/>
        <v>6000</v>
      </c>
      <c r="BF4001" s="14"/>
      <c r="BG4001" s="14"/>
      <c r="BH4001" s="14">
        <v>6000</v>
      </c>
      <c r="BI4001" s="14"/>
      <c r="BJ4001" s="14"/>
      <c r="BK4001" s="14"/>
      <c r="BL4001" s="14"/>
      <c r="BM4001" s="14"/>
      <c r="BN4001" s="14"/>
      <c r="BO4001" s="14"/>
      <c r="BP4001" s="14"/>
      <c r="BQ4001" s="14"/>
      <c r="BR4001" s="14">
        <v>6000</v>
      </c>
      <c r="BS4001" s="14">
        <v>0</v>
      </c>
    </row>
    <row r="4002" spans="1:71" x14ac:dyDescent="0.25">
      <c r="A4002" s="4" t="s">
        <v>915</v>
      </c>
      <c r="B4002" s="4" t="s">
        <v>75</v>
      </c>
      <c r="C4002" s="4" t="s">
        <v>1629</v>
      </c>
      <c r="D4002" s="65" t="s">
        <v>1630</v>
      </c>
      <c r="E4002" s="75">
        <v>8216</v>
      </c>
      <c r="F4002" s="65"/>
      <c r="G4002" s="61" t="s">
        <v>1894</v>
      </c>
      <c r="H4002" s="13" t="s">
        <v>306</v>
      </c>
      <c r="I4002" s="14">
        <v>1500</v>
      </c>
      <c r="J4002" s="14"/>
      <c r="K4002" s="14"/>
      <c r="L4002" s="14"/>
      <c r="M4002" s="14"/>
      <c r="N4002" s="14"/>
      <c r="O4002" s="14">
        <f t="shared" si="5559"/>
        <v>1500</v>
      </c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>
        <v>0</v>
      </c>
      <c r="AC4002" s="14">
        <v>1500</v>
      </c>
      <c r="AD4002" s="14">
        <v>0</v>
      </c>
      <c r="AE4002" s="14"/>
      <c r="AF4002" s="14"/>
      <c r="AG4002" s="14"/>
      <c r="AH4002" s="14"/>
      <c r="AI4002" s="14"/>
      <c r="AJ4002" s="14">
        <f t="shared" si="5560"/>
        <v>0</v>
      </c>
      <c r="AK4002" s="14"/>
      <c r="AL4002" s="14"/>
      <c r="AM4002" s="14"/>
      <c r="AN4002" s="14"/>
      <c r="AO4002" s="14"/>
      <c r="AP4002" s="14"/>
      <c r="AQ4002" s="14"/>
      <c r="AR4002" s="14"/>
      <c r="AS4002" s="14"/>
      <c r="AT4002" s="14"/>
      <c r="AU4002" s="14"/>
      <c r="AV4002" s="14"/>
      <c r="AW4002" s="14">
        <v>0</v>
      </c>
      <c r="AX4002" s="14">
        <v>0</v>
      </c>
      <c r="AY4002" s="14">
        <v>0</v>
      </c>
      <c r="AZ4002" s="14"/>
      <c r="BA4002" s="14"/>
      <c r="BB4002" s="14"/>
      <c r="BC4002" s="14"/>
      <c r="BD4002" s="14"/>
      <c r="BE4002" s="14">
        <f t="shared" si="5561"/>
        <v>0</v>
      </c>
      <c r="BF4002" s="14"/>
      <c r="BG4002" s="14"/>
      <c r="BH4002" s="14"/>
      <c r="BI4002" s="14"/>
      <c r="BJ4002" s="14"/>
      <c r="BK4002" s="14"/>
      <c r="BL4002" s="14"/>
      <c r="BM4002" s="14"/>
      <c r="BN4002" s="14"/>
      <c r="BO4002" s="14"/>
      <c r="BP4002" s="14"/>
      <c r="BQ4002" s="14"/>
      <c r="BR4002" s="14">
        <v>0</v>
      </c>
      <c r="BS4002" s="14">
        <v>0</v>
      </c>
    </row>
    <row r="4003" spans="1:71" x14ac:dyDescent="0.25">
      <c r="A4003" s="13" t="s">
        <v>1</v>
      </c>
      <c r="B4003" s="13" t="s">
        <v>1</v>
      </c>
      <c r="C4003" s="13" t="s">
        <v>1</v>
      </c>
      <c r="D4003" s="60" t="s">
        <v>1</v>
      </c>
      <c r="E4003" s="60" t="s">
        <v>1</v>
      </c>
      <c r="F4003" s="60" t="s">
        <v>1</v>
      </c>
      <c r="G4003" s="13" t="s">
        <v>1</v>
      </c>
      <c r="H4003" s="10" t="s">
        <v>1639</v>
      </c>
      <c r="I4003" s="11">
        <f t="shared" ref="I4003:AA4003" si="5577">SUM(I3974,I3996,I3999)</f>
        <v>25500</v>
      </c>
      <c r="J4003" s="11">
        <f t="shared" si="5577"/>
        <v>0</v>
      </c>
      <c r="K4003" s="11">
        <f t="shared" si="5577"/>
        <v>0</v>
      </c>
      <c r="L4003" s="11">
        <f t="shared" si="5577"/>
        <v>0</v>
      </c>
      <c r="M4003" s="11">
        <f t="shared" si="5577"/>
        <v>0</v>
      </c>
      <c r="N4003" s="11">
        <f t="shared" si="5577"/>
        <v>0</v>
      </c>
      <c r="O4003" s="11">
        <f t="shared" si="5577"/>
        <v>25500</v>
      </c>
      <c r="P4003" s="11">
        <f t="shared" si="5577"/>
        <v>0</v>
      </c>
      <c r="Q4003" s="11">
        <f t="shared" si="5577"/>
        <v>120</v>
      </c>
      <c r="R4003" s="11">
        <f t="shared" si="5577"/>
        <v>320</v>
      </c>
      <c r="S4003" s="11">
        <f t="shared" si="5577"/>
        <v>0</v>
      </c>
      <c r="T4003" s="11">
        <f t="shared" si="5577"/>
        <v>0</v>
      </c>
      <c r="U4003" s="11">
        <f t="shared" si="5577"/>
        <v>0</v>
      </c>
      <c r="V4003" s="11">
        <f t="shared" si="5577"/>
        <v>0</v>
      </c>
      <c r="W4003" s="11">
        <f t="shared" si="5577"/>
        <v>0</v>
      </c>
      <c r="X4003" s="11">
        <f t="shared" si="5577"/>
        <v>0</v>
      </c>
      <c r="Y4003" s="11">
        <f t="shared" si="5577"/>
        <v>0</v>
      </c>
      <c r="Z4003" s="11">
        <f t="shared" si="5577"/>
        <v>0</v>
      </c>
      <c r="AA4003" s="11">
        <f t="shared" si="5577"/>
        <v>0</v>
      </c>
      <c r="AB4003" s="11">
        <v>440</v>
      </c>
      <c r="AC4003" s="11">
        <v>25060</v>
      </c>
      <c r="AD4003" s="11">
        <f t="shared" ref="AD4003:AV4003" si="5578">SUM(AD3974,AD3996,AD3999)</f>
        <v>0</v>
      </c>
      <c r="AE4003" s="11">
        <f t="shared" si="5578"/>
        <v>0</v>
      </c>
      <c r="AF4003" s="11">
        <f t="shared" si="5578"/>
        <v>0</v>
      </c>
      <c r="AG4003" s="11">
        <f t="shared" si="5578"/>
        <v>0</v>
      </c>
      <c r="AH4003" s="11">
        <f t="shared" si="5578"/>
        <v>0</v>
      </c>
      <c r="AI4003" s="11">
        <f t="shared" si="5578"/>
        <v>0</v>
      </c>
      <c r="AJ4003" s="11">
        <f t="shared" si="5578"/>
        <v>0</v>
      </c>
      <c r="AK4003" s="11">
        <f t="shared" si="5578"/>
        <v>0</v>
      </c>
      <c r="AL4003" s="11">
        <f t="shared" si="5578"/>
        <v>0</v>
      </c>
      <c r="AM4003" s="11">
        <f t="shared" si="5578"/>
        <v>0</v>
      </c>
      <c r="AN4003" s="11">
        <f t="shared" si="5578"/>
        <v>0</v>
      </c>
      <c r="AO4003" s="11">
        <f t="shared" si="5578"/>
        <v>0</v>
      </c>
      <c r="AP4003" s="11">
        <f t="shared" si="5578"/>
        <v>0</v>
      </c>
      <c r="AQ4003" s="11">
        <f t="shared" si="5578"/>
        <v>0</v>
      </c>
      <c r="AR4003" s="11">
        <f t="shared" si="5578"/>
        <v>0</v>
      </c>
      <c r="AS4003" s="11">
        <f t="shared" si="5578"/>
        <v>0</v>
      </c>
      <c r="AT4003" s="11">
        <f t="shared" si="5578"/>
        <v>0</v>
      </c>
      <c r="AU4003" s="11">
        <f t="shared" si="5578"/>
        <v>0</v>
      </c>
      <c r="AV4003" s="11">
        <f t="shared" si="5578"/>
        <v>0</v>
      </c>
      <c r="AW4003" s="11">
        <v>0</v>
      </c>
      <c r="AX4003" s="11">
        <v>0</v>
      </c>
      <c r="AY4003" s="11">
        <f t="shared" ref="AY4003:BQ4003" si="5579">SUM(AY3974,AY3996,AY3999)</f>
        <v>0</v>
      </c>
      <c r="AZ4003" s="11">
        <f t="shared" si="5579"/>
        <v>0</v>
      </c>
      <c r="BA4003" s="11">
        <f t="shared" si="5579"/>
        <v>0</v>
      </c>
      <c r="BB4003" s="11">
        <f t="shared" si="5579"/>
        <v>6000</v>
      </c>
      <c r="BC4003" s="11">
        <f t="shared" si="5579"/>
        <v>0</v>
      </c>
      <c r="BD4003" s="11">
        <f t="shared" si="5579"/>
        <v>0</v>
      </c>
      <c r="BE4003" s="11">
        <f t="shared" si="5579"/>
        <v>6000</v>
      </c>
      <c r="BF4003" s="11">
        <f t="shared" si="5579"/>
        <v>0</v>
      </c>
      <c r="BG4003" s="11">
        <f t="shared" si="5579"/>
        <v>0</v>
      </c>
      <c r="BH4003" s="11">
        <f t="shared" si="5579"/>
        <v>6000</v>
      </c>
      <c r="BI4003" s="11">
        <f t="shared" si="5579"/>
        <v>0</v>
      </c>
      <c r="BJ4003" s="11">
        <f t="shared" si="5579"/>
        <v>0</v>
      </c>
      <c r="BK4003" s="11">
        <f t="shared" si="5579"/>
        <v>0</v>
      </c>
      <c r="BL4003" s="11">
        <f t="shared" si="5579"/>
        <v>0</v>
      </c>
      <c r="BM4003" s="11">
        <f t="shared" si="5579"/>
        <v>0</v>
      </c>
      <c r="BN4003" s="11">
        <f t="shared" si="5579"/>
        <v>0</v>
      </c>
      <c r="BO4003" s="11">
        <f t="shared" si="5579"/>
        <v>0</v>
      </c>
      <c r="BP4003" s="11">
        <f t="shared" si="5579"/>
        <v>0</v>
      </c>
      <c r="BQ4003" s="11">
        <f t="shared" si="5579"/>
        <v>0</v>
      </c>
      <c r="BR4003" s="11">
        <v>6000</v>
      </c>
      <c r="BS4003" s="11">
        <v>0</v>
      </c>
    </row>
    <row r="4004" spans="1:71" ht="15.75" thickBot="1" x14ac:dyDescent="0.3">
      <c r="A4004" s="13" t="s">
        <v>1</v>
      </c>
      <c r="B4004" s="13" t="s">
        <v>1</v>
      </c>
      <c r="C4004" s="13" t="s">
        <v>1</v>
      </c>
      <c r="D4004" s="60" t="s">
        <v>1</v>
      </c>
      <c r="E4004" s="60" t="s">
        <v>1</v>
      </c>
      <c r="F4004" s="60" t="s">
        <v>1</v>
      </c>
      <c r="G4004" s="13" t="s">
        <v>1</v>
      </c>
      <c r="H4004" s="2" t="s">
        <v>70</v>
      </c>
      <c r="I4004" s="13" t="s">
        <v>1</v>
      </c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>
        <v>0</v>
      </c>
      <c r="AC4004" s="13">
        <v>0</v>
      </c>
      <c r="AD4004" s="13" t="s">
        <v>1</v>
      </c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/>
      <c r="AV4004" s="13"/>
      <c r="AW4004" s="13">
        <v>0</v>
      </c>
      <c r="AX4004" s="13">
        <v>0</v>
      </c>
      <c r="AY4004" s="13" t="s">
        <v>1</v>
      </c>
      <c r="AZ4004" s="13"/>
      <c r="BA4004" s="13"/>
      <c r="BB4004" s="13"/>
      <c r="BC4004" s="13"/>
      <c r="BD4004" s="13"/>
      <c r="BE4004" s="13"/>
      <c r="BF4004" s="13"/>
      <c r="BG4004" s="13"/>
      <c r="BH4004" s="13"/>
      <c r="BI4004" s="13"/>
      <c r="BJ4004" s="13"/>
      <c r="BK4004" s="13"/>
      <c r="BL4004" s="13"/>
      <c r="BM4004" s="13"/>
      <c r="BN4004" s="13"/>
      <c r="BO4004" s="13"/>
      <c r="BP4004" s="13"/>
      <c r="BQ4004" s="13"/>
      <c r="BR4004" s="13">
        <v>0</v>
      </c>
      <c r="BS4004" s="13">
        <v>0</v>
      </c>
    </row>
    <row r="4005" spans="1:71" ht="69.75" customHeight="1" thickBot="1" x14ac:dyDescent="0.3">
      <c r="A4005" s="110" t="s">
        <v>1</v>
      </c>
      <c r="B4005" s="110" t="s">
        <v>1</v>
      </c>
      <c r="C4005" s="110" t="s">
        <v>1</v>
      </c>
      <c r="D4005" s="113" t="s">
        <v>1</v>
      </c>
      <c r="E4005" s="113" t="s">
        <v>1</v>
      </c>
      <c r="F4005" s="113" t="s">
        <v>1</v>
      </c>
      <c r="G4005" s="116" t="s">
        <v>1</v>
      </c>
      <c r="H4005" s="5" t="s">
        <v>71</v>
      </c>
      <c r="I4005" s="57" t="s">
        <v>11</v>
      </c>
      <c r="J4005" s="57" t="s">
        <v>1831</v>
      </c>
      <c r="K4005" s="57" t="s">
        <v>1784</v>
      </c>
      <c r="L4005" s="57" t="s">
        <v>1817</v>
      </c>
      <c r="M4005" s="57" t="s">
        <v>1818</v>
      </c>
      <c r="N4005" s="57" t="s">
        <v>1819</v>
      </c>
      <c r="O4005" s="57" t="s">
        <v>1835</v>
      </c>
      <c r="P4005" s="57" t="s">
        <v>1832</v>
      </c>
      <c r="Q4005" s="57" t="s">
        <v>1820</v>
      </c>
      <c r="R4005" s="57" t="s">
        <v>1821</v>
      </c>
      <c r="S4005" s="57" t="s">
        <v>1822</v>
      </c>
      <c r="T4005" s="57" t="s">
        <v>1823</v>
      </c>
      <c r="U4005" s="57" t="s">
        <v>1824</v>
      </c>
      <c r="V4005" s="57" t="s">
        <v>1825</v>
      </c>
      <c r="W4005" s="57" t="s">
        <v>1833</v>
      </c>
      <c r="X4005" s="57" t="s">
        <v>1834</v>
      </c>
      <c r="Y4005" s="57" t="s">
        <v>1826</v>
      </c>
      <c r="Z4005" s="57" t="s">
        <v>1827</v>
      </c>
      <c r="AA4005" s="57" t="s">
        <v>1828</v>
      </c>
      <c r="AB4005" s="57" t="s">
        <v>1829</v>
      </c>
      <c r="AC4005" s="57" t="s">
        <v>1830</v>
      </c>
      <c r="AD4005" s="58" t="s">
        <v>12</v>
      </c>
      <c r="AE4005" s="58" t="s">
        <v>1831</v>
      </c>
      <c r="AF4005" s="58" t="s">
        <v>1784</v>
      </c>
      <c r="AG4005" s="58" t="s">
        <v>1817</v>
      </c>
      <c r="AH4005" s="58" t="s">
        <v>1818</v>
      </c>
      <c r="AI4005" s="58" t="s">
        <v>1819</v>
      </c>
      <c r="AJ4005" s="58" t="s">
        <v>1836</v>
      </c>
      <c r="AK4005" s="58" t="s">
        <v>1832</v>
      </c>
      <c r="AL4005" s="58" t="s">
        <v>1820</v>
      </c>
      <c r="AM4005" s="58" t="s">
        <v>1821</v>
      </c>
      <c r="AN4005" s="58" t="s">
        <v>1822</v>
      </c>
      <c r="AO4005" s="58" t="s">
        <v>1823</v>
      </c>
      <c r="AP4005" s="58" t="s">
        <v>1824</v>
      </c>
      <c r="AQ4005" s="58" t="s">
        <v>1825</v>
      </c>
      <c r="AR4005" s="58" t="s">
        <v>1833</v>
      </c>
      <c r="AS4005" s="58" t="s">
        <v>1834</v>
      </c>
      <c r="AT4005" s="58" t="s">
        <v>1826</v>
      </c>
      <c r="AU4005" s="58" t="s">
        <v>1827</v>
      </c>
      <c r="AV4005" s="58" t="s">
        <v>1828</v>
      </c>
      <c r="AW4005" s="58" t="s">
        <v>1829</v>
      </c>
      <c r="AX4005" s="58" t="s">
        <v>1830</v>
      </c>
      <c r="AY4005" s="59" t="s">
        <v>13</v>
      </c>
      <c r="AZ4005" s="59" t="s">
        <v>1831</v>
      </c>
      <c r="BA4005" s="59" t="s">
        <v>1784</v>
      </c>
      <c r="BB4005" s="59" t="s">
        <v>1817</v>
      </c>
      <c r="BC4005" s="59" t="s">
        <v>1818</v>
      </c>
      <c r="BD4005" s="59" t="s">
        <v>1819</v>
      </c>
      <c r="BE4005" s="59" t="s">
        <v>1837</v>
      </c>
      <c r="BF4005" s="59" t="s">
        <v>1832</v>
      </c>
      <c r="BG4005" s="59" t="s">
        <v>1820</v>
      </c>
      <c r="BH4005" s="59" t="s">
        <v>1821</v>
      </c>
      <c r="BI4005" s="59" t="s">
        <v>1822</v>
      </c>
      <c r="BJ4005" s="59" t="s">
        <v>1823</v>
      </c>
      <c r="BK4005" s="59" t="s">
        <v>1824</v>
      </c>
      <c r="BL4005" s="59" t="s">
        <v>1825</v>
      </c>
      <c r="BM4005" s="59" t="s">
        <v>1833</v>
      </c>
      <c r="BN4005" s="59" t="s">
        <v>1834</v>
      </c>
      <c r="BO4005" s="59" t="s">
        <v>1826</v>
      </c>
      <c r="BP4005" s="59" t="s">
        <v>1827</v>
      </c>
      <c r="BQ4005" s="59" t="s">
        <v>1828</v>
      </c>
      <c r="BR4005" s="59" t="s">
        <v>1829</v>
      </c>
      <c r="BS4005" s="59" t="s">
        <v>1830</v>
      </c>
    </row>
    <row r="4006" spans="1:71" x14ac:dyDescent="0.25">
      <c r="A4006" s="111"/>
      <c r="B4006" s="111"/>
      <c r="C4006" s="111"/>
      <c r="D4006" s="114"/>
      <c r="E4006" s="114"/>
      <c r="F4006" s="114"/>
      <c r="G4006" s="117"/>
      <c r="H4006" s="15" t="s">
        <v>1</v>
      </c>
      <c r="I4006" s="9">
        <v>1</v>
      </c>
      <c r="J4006" s="9">
        <v>2</v>
      </c>
      <c r="K4006" s="9">
        <v>3</v>
      </c>
      <c r="L4006" s="9">
        <v>4</v>
      </c>
      <c r="M4006" s="9">
        <v>5</v>
      </c>
      <c r="N4006" s="9">
        <v>6</v>
      </c>
      <c r="O4006" s="9">
        <v>7</v>
      </c>
      <c r="P4006" s="9">
        <v>8</v>
      </c>
      <c r="Q4006" s="9">
        <v>9</v>
      </c>
      <c r="R4006" s="9">
        <v>10</v>
      </c>
      <c r="S4006" s="9">
        <v>11</v>
      </c>
      <c r="T4006" s="9">
        <v>12</v>
      </c>
      <c r="U4006" s="9">
        <v>13</v>
      </c>
      <c r="V4006" s="9">
        <v>14</v>
      </c>
      <c r="W4006" s="9">
        <v>15</v>
      </c>
      <c r="X4006" s="9">
        <v>16</v>
      </c>
      <c r="Y4006" s="9">
        <v>17</v>
      </c>
      <c r="Z4006" s="9">
        <v>18</v>
      </c>
      <c r="AA4006" s="9">
        <v>19</v>
      </c>
      <c r="AB4006" s="9">
        <v>20</v>
      </c>
      <c r="AC4006" s="9">
        <v>21</v>
      </c>
      <c r="AD4006" s="9">
        <v>1</v>
      </c>
      <c r="AE4006" s="9">
        <v>2</v>
      </c>
      <c r="AF4006" s="9">
        <v>3</v>
      </c>
      <c r="AG4006" s="9">
        <v>4</v>
      </c>
      <c r="AH4006" s="9">
        <v>5</v>
      </c>
      <c r="AI4006" s="9">
        <v>6</v>
      </c>
      <c r="AJ4006" s="9">
        <v>7</v>
      </c>
      <c r="AK4006" s="9">
        <v>8</v>
      </c>
      <c r="AL4006" s="9">
        <v>9</v>
      </c>
      <c r="AM4006" s="9">
        <v>10</v>
      </c>
      <c r="AN4006" s="9">
        <v>11</v>
      </c>
      <c r="AO4006" s="9">
        <v>12</v>
      </c>
      <c r="AP4006" s="9">
        <v>13</v>
      </c>
      <c r="AQ4006" s="9">
        <v>14</v>
      </c>
      <c r="AR4006" s="9">
        <v>15</v>
      </c>
      <c r="AS4006" s="9">
        <v>16</v>
      </c>
      <c r="AT4006" s="9">
        <v>17</v>
      </c>
      <c r="AU4006" s="9">
        <v>18</v>
      </c>
      <c r="AV4006" s="9">
        <v>19</v>
      </c>
      <c r="AW4006" s="9">
        <v>20</v>
      </c>
      <c r="AX4006" s="9">
        <v>21</v>
      </c>
      <c r="AY4006" s="9">
        <v>1</v>
      </c>
      <c r="AZ4006" s="9">
        <v>2</v>
      </c>
      <c r="BA4006" s="9">
        <v>3</v>
      </c>
      <c r="BB4006" s="9">
        <v>4</v>
      </c>
      <c r="BC4006" s="9">
        <v>5</v>
      </c>
      <c r="BD4006" s="9">
        <v>6</v>
      </c>
      <c r="BE4006" s="9">
        <v>7</v>
      </c>
      <c r="BF4006" s="9">
        <v>8</v>
      </c>
      <c r="BG4006" s="9">
        <v>9</v>
      </c>
      <c r="BH4006" s="9">
        <v>10</v>
      </c>
      <c r="BI4006" s="9">
        <v>11</v>
      </c>
      <c r="BJ4006" s="9">
        <v>12</v>
      </c>
      <c r="BK4006" s="9">
        <v>13</v>
      </c>
      <c r="BL4006" s="9">
        <v>14</v>
      </c>
      <c r="BM4006" s="9">
        <v>15</v>
      </c>
      <c r="BN4006" s="9">
        <v>16</v>
      </c>
      <c r="BO4006" s="9">
        <v>17</v>
      </c>
      <c r="BP4006" s="9">
        <v>18</v>
      </c>
      <c r="BQ4006" s="9">
        <v>19</v>
      </c>
      <c r="BR4006" s="9">
        <v>20</v>
      </c>
      <c r="BS4006" s="9">
        <v>21</v>
      </c>
    </row>
    <row r="4007" spans="1:71" x14ac:dyDescent="0.25">
      <c r="A4007" s="111"/>
      <c r="B4007" s="111"/>
      <c r="C4007" s="111"/>
      <c r="D4007" s="114"/>
      <c r="E4007" s="114"/>
      <c r="F4007" s="114"/>
      <c r="G4007" s="117"/>
      <c r="H4007" s="16" t="s">
        <v>1002</v>
      </c>
      <c r="I4007" s="17">
        <f t="shared" ref="I4007:AA4007" si="5580">SUM(I4003)</f>
        <v>25500</v>
      </c>
      <c r="J4007" s="17">
        <f t="shared" si="5580"/>
        <v>0</v>
      </c>
      <c r="K4007" s="17">
        <f t="shared" si="5580"/>
        <v>0</v>
      </c>
      <c r="L4007" s="17">
        <f t="shared" si="5580"/>
        <v>0</v>
      </c>
      <c r="M4007" s="17">
        <f t="shared" si="5580"/>
        <v>0</v>
      </c>
      <c r="N4007" s="17">
        <f t="shared" si="5580"/>
        <v>0</v>
      </c>
      <c r="O4007" s="17">
        <f t="shared" ref="O4007" si="5581">SUM(O4003)</f>
        <v>25500</v>
      </c>
      <c r="P4007" s="17">
        <f t="shared" si="5580"/>
        <v>0</v>
      </c>
      <c r="Q4007" s="17">
        <f t="shared" si="5580"/>
        <v>120</v>
      </c>
      <c r="R4007" s="17">
        <f t="shared" si="5580"/>
        <v>320</v>
      </c>
      <c r="S4007" s="17">
        <f t="shared" si="5580"/>
        <v>0</v>
      </c>
      <c r="T4007" s="17">
        <f t="shared" si="5580"/>
        <v>0</v>
      </c>
      <c r="U4007" s="17">
        <f t="shared" si="5580"/>
        <v>0</v>
      </c>
      <c r="V4007" s="17">
        <f t="shared" si="5580"/>
        <v>0</v>
      </c>
      <c r="W4007" s="17">
        <f t="shared" si="5580"/>
        <v>0</v>
      </c>
      <c r="X4007" s="17">
        <f t="shared" si="5580"/>
        <v>0</v>
      </c>
      <c r="Y4007" s="17">
        <f t="shared" si="5580"/>
        <v>0</v>
      </c>
      <c r="Z4007" s="17">
        <f t="shared" si="5580"/>
        <v>0</v>
      </c>
      <c r="AA4007" s="17">
        <f t="shared" si="5580"/>
        <v>0</v>
      </c>
      <c r="AB4007" s="17">
        <v>440</v>
      </c>
      <c r="AC4007" s="17">
        <v>25060</v>
      </c>
      <c r="AD4007" s="17">
        <f t="shared" ref="AD4007:AV4007" si="5582">SUM(AD4003)</f>
        <v>0</v>
      </c>
      <c r="AE4007" s="17">
        <f t="shared" si="5582"/>
        <v>0</v>
      </c>
      <c r="AF4007" s="17">
        <f t="shared" si="5582"/>
        <v>0</v>
      </c>
      <c r="AG4007" s="17">
        <f t="shared" si="5582"/>
        <v>0</v>
      </c>
      <c r="AH4007" s="17">
        <f t="shared" si="5582"/>
        <v>0</v>
      </c>
      <c r="AI4007" s="17">
        <f t="shared" si="5582"/>
        <v>0</v>
      </c>
      <c r="AJ4007" s="17">
        <f t="shared" ref="AJ4007" si="5583">SUM(AJ4003)</f>
        <v>0</v>
      </c>
      <c r="AK4007" s="17">
        <f t="shared" si="5582"/>
        <v>0</v>
      </c>
      <c r="AL4007" s="17">
        <f t="shared" si="5582"/>
        <v>0</v>
      </c>
      <c r="AM4007" s="17">
        <f t="shared" si="5582"/>
        <v>0</v>
      </c>
      <c r="AN4007" s="17">
        <f t="shared" si="5582"/>
        <v>0</v>
      </c>
      <c r="AO4007" s="17">
        <f t="shared" si="5582"/>
        <v>0</v>
      </c>
      <c r="AP4007" s="17">
        <f t="shared" si="5582"/>
        <v>0</v>
      </c>
      <c r="AQ4007" s="17">
        <f t="shared" si="5582"/>
        <v>0</v>
      </c>
      <c r="AR4007" s="17">
        <f t="shared" si="5582"/>
        <v>0</v>
      </c>
      <c r="AS4007" s="17">
        <f t="shared" si="5582"/>
        <v>0</v>
      </c>
      <c r="AT4007" s="17">
        <f t="shared" si="5582"/>
        <v>0</v>
      </c>
      <c r="AU4007" s="17">
        <f t="shared" si="5582"/>
        <v>0</v>
      </c>
      <c r="AV4007" s="17">
        <f t="shared" si="5582"/>
        <v>0</v>
      </c>
      <c r="AW4007" s="17">
        <v>0</v>
      </c>
      <c r="AX4007" s="17">
        <v>0</v>
      </c>
      <c r="AY4007" s="17">
        <f t="shared" ref="AY4007:BQ4007" si="5584">SUM(AY4003)</f>
        <v>0</v>
      </c>
      <c r="AZ4007" s="17">
        <f t="shared" si="5584"/>
        <v>0</v>
      </c>
      <c r="BA4007" s="17">
        <f t="shared" si="5584"/>
        <v>0</v>
      </c>
      <c r="BB4007" s="17">
        <f t="shared" si="5584"/>
        <v>6000</v>
      </c>
      <c r="BC4007" s="17">
        <f t="shared" si="5584"/>
        <v>0</v>
      </c>
      <c r="BD4007" s="17">
        <f t="shared" si="5584"/>
        <v>0</v>
      </c>
      <c r="BE4007" s="17">
        <f t="shared" ref="BE4007" si="5585">SUM(BE4003)</f>
        <v>6000</v>
      </c>
      <c r="BF4007" s="17">
        <f t="shared" si="5584"/>
        <v>0</v>
      </c>
      <c r="BG4007" s="17">
        <f t="shared" si="5584"/>
        <v>0</v>
      </c>
      <c r="BH4007" s="17">
        <f t="shared" si="5584"/>
        <v>6000</v>
      </c>
      <c r="BI4007" s="17">
        <f t="shared" si="5584"/>
        <v>0</v>
      </c>
      <c r="BJ4007" s="17">
        <f t="shared" si="5584"/>
        <v>0</v>
      </c>
      <c r="BK4007" s="17">
        <f t="shared" si="5584"/>
        <v>0</v>
      </c>
      <c r="BL4007" s="17">
        <f t="shared" si="5584"/>
        <v>0</v>
      </c>
      <c r="BM4007" s="17">
        <f t="shared" si="5584"/>
        <v>0</v>
      </c>
      <c r="BN4007" s="17">
        <f t="shared" si="5584"/>
        <v>0</v>
      </c>
      <c r="BO4007" s="17">
        <f t="shared" si="5584"/>
        <v>0</v>
      </c>
      <c r="BP4007" s="17">
        <f t="shared" si="5584"/>
        <v>0</v>
      </c>
      <c r="BQ4007" s="17">
        <f t="shared" si="5584"/>
        <v>0</v>
      </c>
      <c r="BR4007" s="17">
        <v>6000</v>
      </c>
      <c r="BS4007" s="17">
        <v>0</v>
      </c>
    </row>
    <row r="4008" spans="1:71" x14ac:dyDescent="0.25">
      <c r="A4008" s="111"/>
      <c r="B4008" s="111"/>
      <c r="C4008" s="111"/>
      <c r="D4008" s="114"/>
      <c r="E4008" s="114"/>
      <c r="F4008" s="114"/>
      <c r="G4008" s="117"/>
      <c r="H4008" s="18" t="s">
        <v>73</v>
      </c>
      <c r="I4008" s="17">
        <f t="shared" ref="I4008:AA4008" si="5586">SUM(I4007)</f>
        <v>25500</v>
      </c>
      <c r="J4008" s="17">
        <f t="shared" si="5586"/>
        <v>0</v>
      </c>
      <c r="K4008" s="17">
        <f t="shared" si="5586"/>
        <v>0</v>
      </c>
      <c r="L4008" s="17">
        <f t="shared" si="5586"/>
        <v>0</v>
      </c>
      <c r="M4008" s="17">
        <f t="shared" si="5586"/>
        <v>0</v>
      </c>
      <c r="N4008" s="17">
        <f t="shared" si="5586"/>
        <v>0</v>
      </c>
      <c r="O4008" s="17">
        <f t="shared" ref="O4008" si="5587">SUM(O4007)</f>
        <v>25500</v>
      </c>
      <c r="P4008" s="17">
        <f t="shared" si="5586"/>
        <v>0</v>
      </c>
      <c r="Q4008" s="17">
        <f t="shared" si="5586"/>
        <v>120</v>
      </c>
      <c r="R4008" s="17">
        <f t="shared" si="5586"/>
        <v>320</v>
      </c>
      <c r="S4008" s="17">
        <f t="shared" si="5586"/>
        <v>0</v>
      </c>
      <c r="T4008" s="17">
        <f t="shared" si="5586"/>
        <v>0</v>
      </c>
      <c r="U4008" s="17">
        <f t="shared" si="5586"/>
        <v>0</v>
      </c>
      <c r="V4008" s="17">
        <f t="shared" si="5586"/>
        <v>0</v>
      </c>
      <c r="W4008" s="17">
        <f t="shared" si="5586"/>
        <v>0</v>
      </c>
      <c r="X4008" s="17">
        <f t="shared" si="5586"/>
        <v>0</v>
      </c>
      <c r="Y4008" s="17">
        <f t="shared" si="5586"/>
        <v>0</v>
      </c>
      <c r="Z4008" s="17">
        <f t="shared" si="5586"/>
        <v>0</v>
      </c>
      <c r="AA4008" s="17">
        <f t="shared" si="5586"/>
        <v>0</v>
      </c>
      <c r="AB4008" s="17">
        <v>440</v>
      </c>
      <c r="AC4008" s="17">
        <v>25060</v>
      </c>
      <c r="AD4008" s="17">
        <f t="shared" ref="AD4008:AV4008" si="5588">SUM(AD4007)</f>
        <v>0</v>
      </c>
      <c r="AE4008" s="17">
        <f t="shared" si="5588"/>
        <v>0</v>
      </c>
      <c r="AF4008" s="17">
        <f t="shared" si="5588"/>
        <v>0</v>
      </c>
      <c r="AG4008" s="17">
        <f t="shared" si="5588"/>
        <v>0</v>
      </c>
      <c r="AH4008" s="17">
        <f t="shared" si="5588"/>
        <v>0</v>
      </c>
      <c r="AI4008" s="17">
        <f t="shared" si="5588"/>
        <v>0</v>
      </c>
      <c r="AJ4008" s="17">
        <f t="shared" ref="AJ4008" si="5589">SUM(AJ4007)</f>
        <v>0</v>
      </c>
      <c r="AK4008" s="17">
        <f t="shared" si="5588"/>
        <v>0</v>
      </c>
      <c r="AL4008" s="17">
        <f t="shared" si="5588"/>
        <v>0</v>
      </c>
      <c r="AM4008" s="17">
        <f t="shared" si="5588"/>
        <v>0</v>
      </c>
      <c r="AN4008" s="17">
        <f t="shared" si="5588"/>
        <v>0</v>
      </c>
      <c r="AO4008" s="17">
        <f t="shared" si="5588"/>
        <v>0</v>
      </c>
      <c r="AP4008" s="17">
        <f t="shared" si="5588"/>
        <v>0</v>
      </c>
      <c r="AQ4008" s="17">
        <f t="shared" si="5588"/>
        <v>0</v>
      </c>
      <c r="AR4008" s="17">
        <f t="shared" si="5588"/>
        <v>0</v>
      </c>
      <c r="AS4008" s="17">
        <f t="shared" si="5588"/>
        <v>0</v>
      </c>
      <c r="AT4008" s="17">
        <f t="shared" si="5588"/>
        <v>0</v>
      </c>
      <c r="AU4008" s="17">
        <f t="shared" si="5588"/>
        <v>0</v>
      </c>
      <c r="AV4008" s="17">
        <f t="shared" si="5588"/>
        <v>0</v>
      </c>
      <c r="AW4008" s="17">
        <v>0</v>
      </c>
      <c r="AX4008" s="17">
        <v>0</v>
      </c>
      <c r="AY4008" s="17">
        <f t="shared" ref="AY4008:BQ4008" si="5590">SUM(AY4007)</f>
        <v>0</v>
      </c>
      <c r="AZ4008" s="17">
        <f t="shared" si="5590"/>
        <v>0</v>
      </c>
      <c r="BA4008" s="17">
        <f t="shared" si="5590"/>
        <v>0</v>
      </c>
      <c r="BB4008" s="17">
        <f t="shared" si="5590"/>
        <v>6000</v>
      </c>
      <c r="BC4008" s="17">
        <f t="shared" si="5590"/>
        <v>0</v>
      </c>
      <c r="BD4008" s="17">
        <f t="shared" si="5590"/>
        <v>0</v>
      </c>
      <c r="BE4008" s="17">
        <f t="shared" ref="BE4008" si="5591">SUM(BE4007)</f>
        <v>6000</v>
      </c>
      <c r="BF4008" s="17">
        <f t="shared" si="5590"/>
        <v>0</v>
      </c>
      <c r="BG4008" s="17">
        <f t="shared" si="5590"/>
        <v>0</v>
      </c>
      <c r="BH4008" s="17">
        <f t="shared" si="5590"/>
        <v>6000</v>
      </c>
      <c r="BI4008" s="17">
        <f t="shared" si="5590"/>
        <v>0</v>
      </c>
      <c r="BJ4008" s="17">
        <f t="shared" si="5590"/>
        <v>0</v>
      </c>
      <c r="BK4008" s="17">
        <f t="shared" si="5590"/>
        <v>0</v>
      </c>
      <c r="BL4008" s="17">
        <f t="shared" si="5590"/>
        <v>0</v>
      </c>
      <c r="BM4008" s="17">
        <f t="shared" si="5590"/>
        <v>0</v>
      </c>
      <c r="BN4008" s="17">
        <f t="shared" si="5590"/>
        <v>0</v>
      </c>
      <c r="BO4008" s="17">
        <f t="shared" si="5590"/>
        <v>0</v>
      </c>
      <c r="BP4008" s="17">
        <f t="shared" si="5590"/>
        <v>0</v>
      </c>
      <c r="BQ4008" s="17">
        <f t="shared" si="5590"/>
        <v>0</v>
      </c>
      <c r="BR4008" s="17">
        <v>6000</v>
      </c>
      <c r="BS4008" s="17">
        <v>0</v>
      </c>
    </row>
    <row r="4009" spans="1:71" x14ac:dyDescent="0.25">
      <c r="A4009" s="112"/>
      <c r="B4009" s="112"/>
      <c r="C4009" s="112"/>
      <c r="D4009" s="115"/>
      <c r="E4009" s="115"/>
      <c r="F4009" s="115"/>
      <c r="G4009" s="118"/>
      <c r="O4009">
        <f t="shared" si="5559"/>
        <v>0</v>
      </c>
      <c r="AB4009">
        <v>0</v>
      </c>
      <c r="AC4009">
        <v>0</v>
      </c>
      <c r="AJ4009">
        <f t="shared" si="5560"/>
        <v>0</v>
      </c>
      <c r="AW4009">
        <v>0</v>
      </c>
      <c r="AX4009">
        <v>0</v>
      </c>
      <c r="BE4009">
        <f t="shared" si="5561"/>
        <v>0</v>
      </c>
      <c r="BR4009">
        <v>0</v>
      </c>
      <c r="BS4009">
        <v>0</v>
      </c>
    </row>
    <row r="4010" spans="1:71" ht="15.75" thickBot="1" x14ac:dyDescent="0.3">
      <c r="A4010" s="13" t="s">
        <v>1</v>
      </c>
      <c r="B4010" s="13" t="s">
        <v>1</v>
      </c>
      <c r="C4010" s="13" t="s">
        <v>1</v>
      </c>
      <c r="D4010" s="60" t="s">
        <v>1</v>
      </c>
      <c r="E4010" s="60" t="s">
        <v>1</v>
      </c>
      <c r="F4010" s="60" t="s">
        <v>1</v>
      </c>
      <c r="G4010" s="13" t="s">
        <v>1</v>
      </c>
      <c r="H4010" s="19" t="s">
        <v>1</v>
      </c>
      <c r="I4010" s="19" t="s">
        <v>1</v>
      </c>
      <c r="J4010" s="19"/>
      <c r="K4010" s="19"/>
      <c r="L4010" s="19"/>
      <c r="M4010" s="19"/>
      <c r="N4010" s="19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>
        <v>0</v>
      </c>
      <c r="AC4010" s="19">
        <v>0</v>
      </c>
      <c r="AD4010" s="19" t="s">
        <v>1</v>
      </c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>
        <v>0</v>
      </c>
      <c r="AX4010" s="19">
        <v>0</v>
      </c>
      <c r="AY4010" s="19" t="s">
        <v>1</v>
      </c>
      <c r="AZ4010" s="19"/>
      <c r="BA4010" s="19"/>
      <c r="BB4010" s="19"/>
      <c r="BC4010" s="19"/>
      <c r="BD4010" s="19"/>
      <c r="BE4010" s="19"/>
      <c r="BF4010" s="19"/>
      <c r="BG4010" s="19"/>
      <c r="BH4010" s="19"/>
      <c r="BI4010" s="19"/>
      <c r="BJ4010" s="19"/>
      <c r="BK4010" s="19"/>
      <c r="BL4010" s="19"/>
      <c r="BM4010" s="19"/>
      <c r="BN4010" s="19"/>
      <c r="BO4010" s="19"/>
      <c r="BP4010" s="19"/>
      <c r="BQ4010" s="19"/>
      <c r="BR4010" s="19">
        <v>0</v>
      </c>
      <c r="BS4010" s="19">
        <v>0</v>
      </c>
    </row>
    <row r="4011" spans="1:71" ht="69.75" customHeight="1" thickBot="1" x14ac:dyDescent="0.3">
      <c r="A4011" s="5" t="s">
        <v>4</v>
      </c>
      <c r="B4011" s="5" t="s">
        <v>5</v>
      </c>
      <c r="C4011" s="5" t="s">
        <v>6</v>
      </c>
      <c r="D4011" s="66" t="s">
        <v>1</v>
      </c>
      <c r="E4011" s="74" t="s">
        <v>7</v>
      </c>
      <c r="F4011" s="74" t="s">
        <v>8</v>
      </c>
      <c r="G4011" s="5" t="s">
        <v>9</v>
      </c>
      <c r="H4011" s="5" t="s">
        <v>10</v>
      </c>
      <c r="I4011" s="57" t="s">
        <v>11</v>
      </c>
      <c r="J4011" s="57" t="s">
        <v>1831</v>
      </c>
      <c r="K4011" s="57" t="s">
        <v>1784</v>
      </c>
      <c r="L4011" s="57" t="s">
        <v>1817</v>
      </c>
      <c r="M4011" s="57" t="s">
        <v>1818</v>
      </c>
      <c r="N4011" s="57" t="s">
        <v>1819</v>
      </c>
      <c r="O4011" s="57" t="s">
        <v>1835</v>
      </c>
      <c r="P4011" s="57" t="s">
        <v>1832</v>
      </c>
      <c r="Q4011" s="57" t="s">
        <v>1820</v>
      </c>
      <c r="R4011" s="57" t="s">
        <v>1821</v>
      </c>
      <c r="S4011" s="57" t="s">
        <v>1822</v>
      </c>
      <c r="T4011" s="57" t="s">
        <v>1823</v>
      </c>
      <c r="U4011" s="57" t="s">
        <v>1824</v>
      </c>
      <c r="V4011" s="57" t="s">
        <v>1825</v>
      </c>
      <c r="W4011" s="57" t="s">
        <v>1833</v>
      </c>
      <c r="X4011" s="57" t="s">
        <v>1834</v>
      </c>
      <c r="Y4011" s="57" t="s">
        <v>1826</v>
      </c>
      <c r="Z4011" s="57" t="s">
        <v>1827</v>
      </c>
      <c r="AA4011" s="57" t="s">
        <v>1828</v>
      </c>
      <c r="AB4011" s="57" t="s">
        <v>1829</v>
      </c>
      <c r="AC4011" s="57" t="s">
        <v>1830</v>
      </c>
      <c r="AD4011" s="58" t="s">
        <v>12</v>
      </c>
      <c r="AE4011" s="58" t="s">
        <v>1831</v>
      </c>
      <c r="AF4011" s="58" t="s">
        <v>1784</v>
      </c>
      <c r="AG4011" s="58" t="s">
        <v>1817</v>
      </c>
      <c r="AH4011" s="58" t="s">
        <v>1818</v>
      </c>
      <c r="AI4011" s="58" t="s">
        <v>1819</v>
      </c>
      <c r="AJ4011" s="58" t="s">
        <v>1836</v>
      </c>
      <c r="AK4011" s="58" t="s">
        <v>1832</v>
      </c>
      <c r="AL4011" s="58" t="s">
        <v>1820</v>
      </c>
      <c r="AM4011" s="58" t="s">
        <v>1821</v>
      </c>
      <c r="AN4011" s="58" t="s">
        <v>1822</v>
      </c>
      <c r="AO4011" s="58" t="s">
        <v>1823</v>
      </c>
      <c r="AP4011" s="58" t="s">
        <v>1824</v>
      </c>
      <c r="AQ4011" s="58" t="s">
        <v>1825</v>
      </c>
      <c r="AR4011" s="58" t="s">
        <v>1833</v>
      </c>
      <c r="AS4011" s="58" t="s">
        <v>1834</v>
      </c>
      <c r="AT4011" s="58" t="s">
        <v>1826</v>
      </c>
      <c r="AU4011" s="58" t="s">
        <v>1827</v>
      </c>
      <c r="AV4011" s="58" t="s">
        <v>1828</v>
      </c>
      <c r="AW4011" s="58" t="s">
        <v>1829</v>
      </c>
      <c r="AX4011" s="58" t="s">
        <v>1830</v>
      </c>
      <c r="AY4011" s="59" t="s">
        <v>13</v>
      </c>
      <c r="AZ4011" s="59" t="s">
        <v>1831</v>
      </c>
      <c r="BA4011" s="59" t="s">
        <v>1784</v>
      </c>
      <c r="BB4011" s="59" t="s">
        <v>1817</v>
      </c>
      <c r="BC4011" s="59" t="s">
        <v>1818</v>
      </c>
      <c r="BD4011" s="59" t="s">
        <v>1819</v>
      </c>
      <c r="BE4011" s="59" t="s">
        <v>1837</v>
      </c>
      <c r="BF4011" s="59" t="s">
        <v>1832</v>
      </c>
      <c r="BG4011" s="59" t="s">
        <v>1820</v>
      </c>
      <c r="BH4011" s="59" t="s">
        <v>1821</v>
      </c>
      <c r="BI4011" s="59" t="s">
        <v>1822</v>
      </c>
      <c r="BJ4011" s="59" t="s">
        <v>1823</v>
      </c>
      <c r="BK4011" s="59" t="s">
        <v>1824</v>
      </c>
      <c r="BL4011" s="59" t="s">
        <v>1825</v>
      </c>
      <c r="BM4011" s="59" t="s">
        <v>1833</v>
      </c>
      <c r="BN4011" s="59" t="s">
        <v>1834</v>
      </c>
      <c r="BO4011" s="59" t="s">
        <v>1826</v>
      </c>
      <c r="BP4011" s="59" t="s">
        <v>1827</v>
      </c>
      <c r="BQ4011" s="59" t="s">
        <v>1828</v>
      </c>
      <c r="BR4011" s="59" t="s">
        <v>1829</v>
      </c>
      <c r="BS4011" s="59" t="s">
        <v>1830</v>
      </c>
    </row>
    <row r="4012" spans="1:71" x14ac:dyDescent="0.25">
      <c r="A4012" s="6" t="s">
        <v>1</v>
      </c>
      <c r="B4012" s="6" t="s">
        <v>1</v>
      </c>
      <c r="C4012" s="6" t="s">
        <v>1</v>
      </c>
      <c r="D4012" s="67" t="s">
        <v>1</v>
      </c>
      <c r="E4012" s="67" t="s">
        <v>1</v>
      </c>
      <c r="F4012" s="80" t="s">
        <v>1</v>
      </c>
      <c r="G4012" s="7" t="s">
        <v>1</v>
      </c>
      <c r="H4012" s="8" t="s">
        <v>1</v>
      </c>
      <c r="I4012" s="9">
        <v>1</v>
      </c>
      <c r="J4012" s="9">
        <v>2</v>
      </c>
      <c r="K4012" s="9">
        <v>3</v>
      </c>
      <c r="L4012" s="9">
        <v>4</v>
      </c>
      <c r="M4012" s="9">
        <v>5</v>
      </c>
      <c r="N4012" s="9">
        <v>6</v>
      </c>
      <c r="O4012" s="9">
        <v>7</v>
      </c>
      <c r="P4012" s="9">
        <v>8</v>
      </c>
      <c r="Q4012" s="9">
        <v>9</v>
      </c>
      <c r="R4012" s="9">
        <v>10</v>
      </c>
      <c r="S4012" s="9">
        <v>11</v>
      </c>
      <c r="T4012" s="9">
        <v>12</v>
      </c>
      <c r="U4012" s="9">
        <v>13</v>
      </c>
      <c r="V4012" s="9">
        <v>14</v>
      </c>
      <c r="W4012" s="9">
        <v>15</v>
      </c>
      <c r="X4012" s="9">
        <v>16</v>
      </c>
      <c r="Y4012" s="9">
        <v>17</v>
      </c>
      <c r="Z4012" s="9">
        <v>18</v>
      </c>
      <c r="AA4012" s="9">
        <v>19</v>
      </c>
      <c r="AB4012" s="9">
        <v>20</v>
      </c>
      <c r="AC4012" s="9">
        <v>21</v>
      </c>
      <c r="AD4012" s="9">
        <v>1</v>
      </c>
      <c r="AE4012" s="9">
        <v>2</v>
      </c>
      <c r="AF4012" s="9">
        <v>3</v>
      </c>
      <c r="AG4012" s="9">
        <v>4</v>
      </c>
      <c r="AH4012" s="9">
        <v>5</v>
      </c>
      <c r="AI4012" s="9">
        <v>6</v>
      </c>
      <c r="AJ4012" s="9">
        <v>7</v>
      </c>
      <c r="AK4012" s="9">
        <v>8</v>
      </c>
      <c r="AL4012" s="9">
        <v>9</v>
      </c>
      <c r="AM4012" s="9">
        <v>10</v>
      </c>
      <c r="AN4012" s="9">
        <v>11</v>
      </c>
      <c r="AO4012" s="9">
        <v>12</v>
      </c>
      <c r="AP4012" s="9">
        <v>13</v>
      </c>
      <c r="AQ4012" s="9">
        <v>14</v>
      </c>
      <c r="AR4012" s="9">
        <v>15</v>
      </c>
      <c r="AS4012" s="9">
        <v>16</v>
      </c>
      <c r="AT4012" s="9">
        <v>17</v>
      </c>
      <c r="AU4012" s="9">
        <v>18</v>
      </c>
      <c r="AV4012" s="9">
        <v>19</v>
      </c>
      <c r="AW4012" s="9">
        <v>20</v>
      </c>
      <c r="AX4012" s="9">
        <v>21</v>
      </c>
      <c r="AY4012" s="9">
        <v>1</v>
      </c>
      <c r="AZ4012" s="9">
        <v>2</v>
      </c>
      <c r="BA4012" s="9">
        <v>3</v>
      </c>
      <c r="BB4012" s="9">
        <v>4</v>
      </c>
      <c r="BC4012" s="9">
        <v>5</v>
      </c>
      <c r="BD4012" s="9">
        <v>6</v>
      </c>
      <c r="BE4012" s="9">
        <v>7</v>
      </c>
      <c r="BF4012" s="9">
        <v>8</v>
      </c>
      <c r="BG4012" s="9">
        <v>9</v>
      </c>
      <c r="BH4012" s="9">
        <v>10</v>
      </c>
      <c r="BI4012" s="9">
        <v>11</v>
      </c>
      <c r="BJ4012" s="9">
        <v>12</v>
      </c>
      <c r="BK4012" s="9">
        <v>13</v>
      </c>
      <c r="BL4012" s="9">
        <v>14</v>
      </c>
      <c r="BM4012" s="9">
        <v>15</v>
      </c>
      <c r="BN4012" s="9">
        <v>16</v>
      </c>
      <c r="BO4012" s="9">
        <v>17</v>
      </c>
      <c r="BP4012" s="9">
        <v>18</v>
      </c>
      <c r="BQ4012" s="9">
        <v>19</v>
      </c>
      <c r="BR4012" s="9">
        <v>20</v>
      </c>
      <c r="BS4012" s="9">
        <v>21</v>
      </c>
    </row>
    <row r="4013" spans="1:71" x14ac:dyDescent="0.25">
      <c r="A4013" s="1" t="s">
        <v>915</v>
      </c>
      <c r="B4013" s="1" t="s">
        <v>75</v>
      </c>
      <c r="C4013" s="4" t="s">
        <v>1640</v>
      </c>
      <c r="D4013" s="65" t="s">
        <v>1641</v>
      </c>
      <c r="E4013" s="64" t="s">
        <v>1</v>
      </c>
      <c r="F4013" s="64" t="s">
        <v>1</v>
      </c>
      <c r="G4013" s="2" t="s">
        <v>1</v>
      </c>
      <c r="H4013" s="2" t="s">
        <v>1642</v>
      </c>
      <c r="I4013" s="3" t="s">
        <v>1</v>
      </c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>
        <v>0</v>
      </c>
      <c r="AC4013" s="3">
        <v>0</v>
      </c>
      <c r="AD4013" s="3" t="s">
        <v>1</v>
      </c>
      <c r="AE4013" s="3"/>
      <c r="AF4013" s="3"/>
      <c r="AG4013" s="3"/>
      <c r="AH4013" s="3"/>
      <c r="AI4013" s="3"/>
      <c r="AJ4013" s="3"/>
      <c r="AK4013" s="3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>
        <v>0</v>
      </c>
      <c r="AX4013" s="3">
        <v>0</v>
      </c>
      <c r="AY4013" s="3" t="s">
        <v>1</v>
      </c>
      <c r="AZ4013" s="3"/>
      <c r="BA4013" s="3"/>
      <c r="BB4013" s="3"/>
      <c r="BC4013" s="3"/>
      <c r="BD4013" s="3"/>
      <c r="BE4013" s="3"/>
      <c r="BF4013" s="3"/>
      <c r="BG4013" s="3"/>
      <c r="BH4013" s="3"/>
      <c r="BI4013" s="3"/>
      <c r="BJ4013" s="3"/>
      <c r="BK4013" s="3"/>
      <c r="BL4013" s="3"/>
      <c r="BM4013" s="3"/>
      <c r="BN4013" s="3"/>
      <c r="BO4013" s="3"/>
      <c r="BP4013" s="3"/>
      <c r="BQ4013" s="3"/>
      <c r="BR4013" s="3">
        <v>0</v>
      </c>
      <c r="BS4013" s="3">
        <v>0</v>
      </c>
    </row>
    <row r="4014" spans="1:71" ht="33.75" x14ac:dyDescent="0.25">
      <c r="A4014" s="1" t="s">
        <v>1</v>
      </c>
      <c r="B4014" s="1" t="s">
        <v>1</v>
      </c>
      <c r="C4014" s="1" t="s">
        <v>1</v>
      </c>
      <c r="D4014" s="64" t="s">
        <v>1</v>
      </c>
      <c r="E4014" s="64" t="s">
        <v>1</v>
      </c>
      <c r="F4014" s="64" t="s">
        <v>1</v>
      </c>
      <c r="G4014" s="2" t="s">
        <v>1</v>
      </c>
      <c r="H4014" s="10" t="s">
        <v>17</v>
      </c>
      <c r="I4014" s="11">
        <f t="shared" ref="I4014:AA4014" si="5592">SUM(I4015,I4023,I4025)</f>
        <v>26000</v>
      </c>
      <c r="J4014" s="11">
        <f t="shared" si="5592"/>
        <v>0</v>
      </c>
      <c r="K4014" s="11">
        <f t="shared" si="5592"/>
        <v>0</v>
      </c>
      <c r="L4014" s="11">
        <f t="shared" si="5592"/>
        <v>0</v>
      </c>
      <c r="M4014" s="11">
        <f t="shared" si="5592"/>
        <v>0</v>
      </c>
      <c r="N4014" s="11">
        <f t="shared" si="5592"/>
        <v>0</v>
      </c>
      <c r="O4014" s="11">
        <f t="shared" ref="O4014" si="5593">SUM(O4015,O4023,O4025)</f>
        <v>26000</v>
      </c>
      <c r="P4014" s="11">
        <f t="shared" si="5592"/>
        <v>420</v>
      </c>
      <c r="Q4014" s="11">
        <f t="shared" si="5592"/>
        <v>0</v>
      </c>
      <c r="R4014" s="11">
        <f t="shared" si="5592"/>
        <v>4478</v>
      </c>
      <c r="S4014" s="11">
        <f t="shared" si="5592"/>
        <v>0</v>
      </c>
      <c r="T4014" s="11">
        <f t="shared" si="5592"/>
        <v>0</v>
      </c>
      <c r="U4014" s="11">
        <f t="shared" si="5592"/>
        <v>0</v>
      </c>
      <c r="V4014" s="11">
        <f t="shared" si="5592"/>
        <v>0</v>
      </c>
      <c r="W4014" s="11">
        <f t="shared" si="5592"/>
        <v>0</v>
      </c>
      <c r="X4014" s="11">
        <f t="shared" si="5592"/>
        <v>0</v>
      </c>
      <c r="Y4014" s="11">
        <f t="shared" si="5592"/>
        <v>0</v>
      </c>
      <c r="Z4014" s="11">
        <f t="shared" si="5592"/>
        <v>0</v>
      </c>
      <c r="AA4014" s="11">
        <f t="shared" si="5592"/>
        <v>0</v>
      </c>
      <c r="AB4014" s="11">
        <v>4898</v>
      </c>
      <c r="AC4014" s="11">
        <v>21102</v>
      </c>
      <c r="AD4014" s="11">
        <f t="shared" ref="AD4014:AV4014" si="5594">SUM(AD4015,AD4023,AD4025)</f>
        <v>0</v>
      </c>
      <c r="AE4014" s="11">
        <f t="shared" si="5594"/>
        <v>0</v>
      </c>
      <c r="AF4014" s="11">
        <f t="shared" si="5594"/>
        <v>0</v>
      </c>
      <c r="AG4014" s="11">
        <f t="shared" si="5594"/>
        <v>0</v>
      </c>
      <c r="AH4014" s="11">
        <f t="shared" si="5594"/>
        <v>0</v>
      </c>
      <c r="AI4014" s="11">
        <f t="shared" si="5594"/>
        <v>0</v>
      </c>
      <c r="AJ4014" s="11">
        <f t="shared" ref="AJ4014" si="5595">SUM(AJ4015,AJ4023,AJ4025)</f>
        <v>0</v>
      </c>
      <c r="AK4014" s="11">
        <f t="shared" si="5594"/>
        <v>0</v>
      </c>
      <c r="AL4014" s="11">
        <f t="shared" si="5594"/>
        <v>0</v>
      </c>
      <c r="AM4014" s="11">
        <f t="shared" si="5594"/>
        <v>0</v>
      </c>
      <c r="AN4014" s="11">
        <f t="shared" si="5594"/>
        <v>0</v>
      </c>
      <c r="AO4014" s="11">
        <f t="shared" si="5594"/>
        <v>0</v>
      </c>
      <c r="AP4014" s="11">
        <f t="shared" si="5594"/>
        <v>0</v>
      </c>
      <c r="AQ4014" s="11">
        <f t="shared" si="5594"/>
        <v>0</v>
      </c>
      <c r="AR4014" s="11">
        <f t="shared" si="5594"/>
        <v>0</v>
      </c>
      <c r="AS4014" s="11">
        <f t="shared" si="5594"/>
        <v>0</v>
      </c>
      <c r="AT4014" s="11">
        <f t="shared" si="5594"/>
        <v>0</v>
      </c>
      <c r="AU4014" s="11">
        <f t="shared" si="5594"/>
        <v>0</v>
      </c>
      <c r="AV4014" s="11">
        <f t="shared" si="5594"/>
        <v>0</v>
      </c>
      <c r="AW4014" s="11">
        <v>0</v>
      </c>
      <c r="AX4014" s="11">
        <v>0</v>
      </c>
      <c r="AY4014" s="11">
        <f t="shared" ref="AY4014:BQ4014" si="5596">SUM(AY4015,AY4023,AY4025)</f>
        <v>0</v>
      </c>
      <c r="AZ4014" s="11">
        <f t="shared" si="5596"/>
        <v>0</v>
      </c>
      <c r="BA4014" s="11">
        <f t="shared" si="5596"/>
        <v>0</v>
      </c>
      <c r="BB4014" s="11">
        <f t="shared" si="5596"/>
        <v>0</v>
      </c>
      <c r="BC4014" s="11">
        <f t="shared" si="5596"/>
        <v>0</v>
      </c>
      <c r="BD4014" s="11">
        <f t="shared" si="5596"/>
        <v>0</v>
      </c>
      <c r="BE4014" s="11">
        <f t="shared" ref="BE4014" si="5597">SUM(BE4015,BE4023,BE4025)</f>
        <v>0</v>
      </c>
      <c r="BF4014" s="11">
        <f t="shared" si="5596"/>
        <v>0</v>
      </c>
      <c r="BG4014" s="11">
        <f t="shared" si="5596"/>
        <v>0</v>
      </c>
      <c r="BH4014" s="11">
        <f t="shared" si="5596"/>
        <v>0</v>
      </c>
      <c r="BI4014" s="11">
        <f t="shared" si="5596"/>
        <v>0</v>
      </c>
      <c r="BJ4014" s="11">
        <f t="shared" si="5596"/>
        <v>0</v>
      </c>
      <c r="BK4014" s="11">
        <f t="shared" si="5596"/>
        <v>0</v>
      </c>
      <c r="BL4014" s="11">
        <f t="shared" si="5596"/>
        <v>0</v>
      </c>
      <c r="BM4014" s="11">
        <f t="shared" si="5596"/>
        <v>0</v>
      </c>
      <c r="BN4014" s="11">
        <f t="shared" si="5596"/>
        <v>0</v>
      </c>
      <c r="BO4014" s="11">
        <f t="shared" si="5596"/>
        <v>0</v>
      </c>
      <c r="BP4014" s="11">
        <f t="shared" si="5596"/>
        <v>0</v>
      </c>
      <c r="BQ4014" s="11">
        <f t="shared" si="5596"/>
        <v>0</v>
      </c>
      <c r="BR4014" s="11">
        <v>0</v>
      </c>
      <c r="BS4014" s="11">
        <v>0</v>
      </c>
    </row>
    <row r="4015" spans="1:71" x14ac:dyDescent="0.25">
      <c r="A4015" s="4" t="s">
        <v>915</v>
      </c>
      <c r="B4015" s="4" t="s">
        <v>75</v>
      </c>
      <c r="C4015" s="4" t="s">
        <v>1640</v>
      </c>
      <c r="D4015" s="65" t="s">
        <v>1641</v>
      </c>
      <c r="E4015" s="64" t="s">
        <v>18</v>
      </c>
      <c r="F4015" s="64" t="s">
        <v>1</v>
      </c>
      <c r="G4015" s="2" t="s">
        <v>1</v>
      </c>
      <c r="H4015" s="2" t="s">
        <v>19</v>
      </c>
      <c r="I4015" s="12">
        <f t="shared" ref="I4015:AA4015" si="5598">SUM(I4016,I4017)</f>
        <v>11000</v>
      </c>
      <c r="J4015" s="12">
        <f t="shared" si="5598"/>
        <v>0</v>
      </c>
      <c r="K4015" s="12">
        <f t="shared" si="5598"/>
        <v>0</v>
      </c>
      <c r="L4015" s="12">
        <f t="shared" si="5598"/>
        <v>0</v>
      </c>
      <c r="M4015" s="12">
        <f t="shared" si="5598"/>
        <v>0</v>
      </c>
      <c r="N4015" s="12">
        <f t="shared" si="5598"/>
        <v>0</v>
      </c>
      <c r="O4015" s="12">
        <f t="shared" ref="O4015" si="5599">SUM(O4016,O4017)</f>
        <v>11000</v>
      </c>
      <c r="P4015" s="12">
        <f t="shared" si="5598"/>
        <v>420</v>
      </c>
      <c r="Q4015" s="12">
        <f t="shared" si="5598"/>
        <v>0</v>
      </c>
      <c r="R4015" s="12">
        <f t="shared" si="5598"/>
        <v>1778</v>
      </c>
      <c r="S4015" s="12">
        <f t="shared" si="5598"/>
        <v>0</v>
      </c>
      <c r="T4015" s="12">
        <f t="shared" si="5598"/>
        <v>0</v>
      </c>
      <c r="U4015" s="12">
        <f t="shared" si="5598"/>
        <v>0</v>
      </c>
      <c r="V4015" s="12">
        <f t="shared" si="5598"/>
        <v>0</v>
      </c>
      <c r="W4015" s="12">
        <f t="shared" si="5598"/>
        <v>0</v>
      </c>
      <c r="X4015" s="12">
        <f t="shared" si="5598"/>
        <v>0</v>
      </c>
      <c r="Y4015" s="12">
        <f t="shared" si="5598"/>
        <v>0</v>
      </c>
      <c r="Z4015" s="12">
        <f t="shared" si="5598"/>
        <v>0</v>
      </c>
      <c r="AA4015" s="12">
        <f t="shared" si="5598"/>
        <v>0</v>
      </c>
      <c r="AB4015" s="12">
        <v>2198</v>
      </c>
      <c r="AC4015" s="12">
        <v>8802</v>
      </c>
      <c r="AD4015" s="12">
        <f t="shared" ref="AD4015:AV4015" si="5600">SUM(AD4016,AD4017)</f>
        <v>0</v>
      </c>
      <c r="AE4015" s="12">
        <f t="shared" si="5600"/>
        <v>0</v>
      </c>
      <c r="AF4015" s="12">
        <f t="shared" si="5600"/>
        <v>0</v>
      </c>
      <c r="AG4015" s="12">
        <f t="shared" si="5600"/>
        <v>0</v>
      </c>
      <c r="AH4015" s="12">
        <f t="shared" si="5600"/>
        <v>0</v>
      </c>
      <c r="AI4015" s="12">
        <f t="shared" si="5600"/>
        <v>0</v>
      </c>
      <c r="AJ4015" s="12">
        <f t="shared" ref="AJ4015" si="5601">SUM(AJ4016,AJ4017)</f>
        <v>0</v>
      </c>
      <c r="AK4015" s="12">
        <f t="shared" si="5600"/>
        <v>0</v>
      </c>
      <c r="AL4015" s="12">
        <f t="shared" si="5600"/>
        <v>0</v>
      </c>
      <c r="AM4015" s="12">
        <f t="shared" si="5600"/>
        <v>0</v>
      </c>
      <c r="AN4015" s="12">
        <f t="shared" si="5600"/>
        <v>0</v>
      </c>
      <c r="AO4015" s="12">
        <f t="shared" si="5600"/>
        <v>0</v>
      </c>
      <c r="AP4015" s="12">
        <f t="shared" si="5600"/>
        <v>0</v>
      </c>
      <c r="AQ4015" s="12">
        <f t="shared" si="5600"/>
        <v>0</v>
      </c>
      <c r="AR4015" s="12">
        <f t="shared" si="5600"/>
        <v>0</v>
      </c>
      <c r="AS4015" s="12">
        <f t="shared" si="5600"/>
        <v>0</v>
      </c>
      <c r="AT4015" s="12">
        <f t="shared" si="5600"/>
        <v>0</v>
      </c>
      <c r="AU4015" s="12">
        <f t="shared" si="5600"/>
        <v>0</v>
      </c>
      <c r="AV4015" s="12">
        <f t="shared" si="5600"/>
        <v>0</v>
      </c>
      <c r="AW4015" s="12">
        <v>0</v>
      </c>
      <c r="AX4015" s="12">
        <v>0</v>
      </c>
      <c r="AY4015" s="12">
        <f t="shared" ref="AY4015:BQ4015" si="5602">SUM(AY4016,AY4017)</f>
        <v>0</v>
      </c>
      <c r="AZ4015" s="12">
        <f t="shared" si="5602"/>
        <v>0</v>
      </c>
      <c r="BA4015" s="12">
        <f t="shared" si="5602"/>
        <v>0</v>
      </c>
      <c r="BB4015" s="12">
        <f t="shared" si="5602"/>
        <v>0</v>
      </c>
      <c r="BC4015" s="12">
        <f t="shared" si="5602"/>
        <v>0</v>
      </c>
      <c r="BD4015" s="12">
        <f t="shared" si="5602"/>
        <v>0</v>
      </c>
      <c r="BE4015" s="12">
        <f t="shared" ref="BE4015" si="5603">SUM(BE4016,BE4017)</f>
        <v>0</v>
      </c>
      <c r="BF4015" s="12">
        <f t="shared" si="5602"/>
        <v>0</v>
      </c>
      <c r="BG4015" s="12">
        <f t="shared" si="5602"/>
        <v>0</v>
      </c>
      <c r="BH4015" s="12">
        <f t="shared" si="5602"/>
        <v>0</v>
      </c>
      <c r="BI4015" s="12">
        <f t="shared" si="5602"/>
        <v>0</v>
      </c>
      <c r="BJ4015" s="12">
        <f t="shared" si="5602"/>
        <v>0</v>
      </c>
      <c r="BK4015" s="12">
        <f t="shared" si="5602"/>
        <v>0</v>
      </c>
      <c r="BL4015" s="12">
        <f t="shared" si="5602"/>
        <v>0</v>
      </c>
      <c r="BM4015" s="12">
        <f t="shared" si="5602"/>
        <v>0</v>
      </c>
      <c r="BN4015" s="12">
        <f t="shared" si="5602"/>
        <v>0</v>
      </c>
      <c r="BO4015" s="12">
        <f t="shared" si="5602"/>
        <v>0</v>
      </c>
      <c r="BP4015" s="12">
        <f t="shared" si="5602"/>
        <v>0</v>
      </c>
      <c r="BQ4015" s="12">
        <f t="shared" si="5602"/>
        <v>0</v>
      </c>
      <c r="BR4015" s="12">
        <v>0</v>
      </c>
      <c r="BS4015" s="12">
        <v>0</v>
      </c>
    </row>
    <row r="4016" spans="1:71" x14ac:dyDescent="0.25">
      <c r="A4016" s="4" t="s">
        <v>915</v>
      </c>
      <c r="B4016" s="4" t="s">
        <v>75</v>
      </c>
      <c r="C4016" s="4" t="s">
        <v>1640</v>
      </c>
      <c r="D4016" s="65" t="s">
        <v>1641</v>
      </c>
      <c r="E4016" s="75">
        <v>6111</v>
      </c>
      <c r="F4016" s="65"/>
      <c r="G4016" s="61" t="s">
        <v>1894</v>
      </c>
      <c r="H4016" s="13" t="s">
        <v>20</v>
      </c>
      <c r="I4016" s="14">
        <v>11000</v>
      </c>
      <c r="J4016" s="14"/>
      <c r="K4016" s="14"/>
      <c r="L4016" s="14"/>
      <c r="M4016" s="14"/>
      <c r="N4016" s="14"/>
      <c r="O4016" s="14">
        <f t="shared" si="5559"/>
        <v>11000</v>
      </c>
      <c r="P4016" s="14">
        <v>420</v>
      </c>
      <c r="Q4016" s="14"/>
      <c r="R4016" s="14">
        <f>958+820</f>
        <v>1778</v>
      </c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>
        <v>2198</v>
      </c>
      <c r="AC4016" s="14">
        <v>8802</v>
      </c>
      <c r="AD4016" s="14">
        <v>0</v>
      </c>
      <c r="AE4016" s="14"/>
      <c r="AF4016" s="14"/>
      <c r="AG4016" s="14"/>
      <c r="AH4016" s="14"/>
      <c r="AI4016" s="14"/>
      <c r="AJ4016" s="14">
        <f t="shared" si="5560"/>
        <v>0</v>
      </c>
      <c r="AK4016" s="14"/>
      <c r="AL4016" s="14"/>
      <c r="AM4016" s="14"/>
      <c r="AN4016" s="14"/>
      <c r="AO4016" s="14"/>
      <c r="AP4016" s="14"/>
      <c r="AQ4016" s="14"/>
      <c r="AR4016" s="14"/>
      <c r="AS4016" s="14"/>
      <c r="AT4016" s="14"/>
      <c r="AU4016" s="14"/>
      <c r="AV4016" s="14"/>
      <c r="AW4016" s="14">
        <v>0</v>
      </c>
      <c r="AX4016" s="14">
        <v>0</v>
      </c>
      <c r="AY4016" s="14">
        <v>0</v>
      </c>
      <c r="AZ4016" s="14"/>
      <c r="BA4016" s="14"/>
      <c r="BB4016" s="14"/>
      <c r="BC4016" s="14"/>
      <c r="BD4016" s="14"/>
      <c r="BE4016" s="14">
        <f t="shared" si="5561"/>
        <v>0</v>
      </c>
      <c r="BF4016" s="14"/>
      <c r="BG4016" s="14"/>
      <c r="BH4016" s="14"/>
      <c r="BI4016" s="14"/>
      <c r="BJ4016" s="14"/>
      <c r="BK4016" s="14"/>
      <c r="BL4016" s="14"/>
      <c r="BM4016" s="14"/>
      <c r="BN4016" s="14"/>
      <c r="BO4016" s="14"/>
      <c r="BP4016" s="14"/>
      <c r="BQ4016" s="14"/>
      <c r="BR4016" s="14">
        <v>0</v>
      </c>
      <c r="BS4016" s="14">
        <v>0</v>
      </c>
    </row>
    <row r="4017" spans="1:71" x14ac:dyDescent="0.25">
      <c r="A4017" s="1" t="s">
        <v>915</v>
      </c>
      <c r="B4017" s="1" t="s">
        <v>75</v>
      </c>
      <c r="C4017" s="1" t="s">
        <v>1640</v>
      </c>
      <c r="D4017" s="68" t="s">
        <v>1641</v>
      </c>
      <c r="E4017" s="68" t="s">
        <v>21</v>
      </c>
      <c r="F4017" s="65" t="s">
        <v>1</v>
      </c>
      <c r="G4017" s="13" t="s">
        <v>1</v>
      </c>
      <c r="H4017" s="2" t="s">
        <v>22</v>
      </c>
      <c r="I4017" s="12">
        <f t="shared" ref="I4017:AA4017" si="5604">SUM(I4018:I4022)</f>
        <v>0</v>
      </c>
      <c r="J4017" s="12">
        <f t="shared" si="5604"/>
        <v>0</v>
      </c>
      <c r="K4017" s="12">
        <f t="shared" si="5604"/>
        <v>0</v>
      </c>
      <c r="L4017" s="12">
        <f t="shared" si="5604"/>
        <v>0</v>
      </c>
      <c r="M4017" s="12">
        <f t="shared" si="5604"/>
        <v>0</v>
      </c>
      <c r="N4017" s="12">
        <f t="shared" si="5604"/>
        <v>0</v>
      </c>
      <c r="O4017" s="12">
        <f t="shared" si="5604"/>
        <v>0</v>
      </c>
      <c r="P4017" s="12">
        <f t="shared" si="5604"/>
        <v>0</v>
      </c>
      <c r="Q4017" s="12">
        <f t="shared" si="5604"/>
        <v>0</v>
      </c>
      <c r="R4017" s="12">
        <f t="shared" si="5604"/>
        <v>0</v>
      </c>
      <c r="S4017" s="12">
        <f t="shared" si="5604"/>
        <v>0</v>
      </c>
      <c r="T4017" s="12">
        <f t="shared" si="5604"/>
        <v>0</v>
      </c>
      <c r="U4017" s="12">
        <f t="shared" si="5604"/>
        <v>0</v>
      </c>
      <c r="V4017" s="12">
        <f t="shared" si="5604"/>
        <v>0</v>
      </c>
      <c r="W4017" s="12">
        <f t="shared" si="5604"/>
        <v>0</v>
      </c>
      <c r="X4017" s="12">
        <f t="shared" si="5604"/>
        <v>0</v>
      </c>
      <c r="Y4017" s="12">
        <f t="shared" si="5604"/>
        <v>0</v>
      </c>
      <c r="Z4017" s="12">
        <f t="shared" si="5604"/>
        <v>0</v>
      </c>
      <c r="AA4017" s="12">
        <f t="shared" si="5604"/>
        <v>0</v>
      </c>
      <c r="AB4017" s="12">
        <v>0</v>
      </c>
      <c r="AC4017" s="12">
        <v>0</v>
      </c>
      <c r="AD4017" s="12">
        <f t="shared" ref="AD4017:AV4017" si="5605">SUM(AD4018:AD4022)</f>
        <v>0</v>
      </c>
      <c r="AE4017" s="12">
        <f t="shared" si="5605"/>
        <v>0</v>
      </c>
      <c r="AF4017" s="12">
        <f t="shared" si="5605"/>
        <v>0</v>
      </c>
      <c r="AG4017" s="12">
        <f t="shared" si="5605"/>
        <v>0</v>
      </c>
      <c r="AH4017" s="12">
        <f t="shared" si="5605"/>
        <v>0</v>
      </c>
      <c r="AI4017" s="12">
        <f t="shared" si="5605"/>
        <v>0</v>
      </c>
      <c r="AJ4017" s="12">
        <f t="shared" si="5605"/>
        <v>0</v>
      </c>
      <c r="AK4017" s="12">
        <f t="shared" si="5605"/>
        <v>0</v>
      </c>
      <c r="AL4017" s="12">
        <f t="shared" si="5605"/>
        <v>0</v>
      </c>
      <c r="AM4017" s="12">
        <f t="shared" si="5605"/>
        <v>0</v>
      </c>
      <c r="AN4017" s="12">
        <f t="shared" si="5605"/>
        <v>0</v>
      </c>
      <c r="AO4017" s="12">
        <f t="shared" si="5605"/>
        <v>0</v>
      </c>
      <c r="AP4017" s="12">
        <f t="shared" si="5605"/>
        <v>0</v>
      </c>
      <c r="AQ4017" s="12">
        <f t="shared" si="5605"/>
        <v>0</v>
      </c>
      <c r="AR4017" s="12">
        <f t="shared" si="5605"/>
        <v>0</v>
      </c>
      <c r="AS4017" s="12">
        <f t="shared" si="5605"/>
        <v>0</v>
      </c>
      <c r="AT4017" s="12">
        <f t="shared" si="5605"/>
        <v>0</v>
      </c>
      <c r="AU4017" s="12">
        <f t="shared" si="5605"/>
        <v>0</v>
      </c>
      <c r="AV4017" s="12">
        <f t="shared" si="5605"/>
        <v>0</v>
      </c>
      <c r="AW4017" s="12">
        <v>0</v>
      </c>
      <c r="AX4017" s="12">
        <v>0</v>
      </c>
      <c r="AY4017" s="12">
        <f t="shared" ref="AY4017:BQ4017" si="5606">SUM(AY4018:AY4022)</f>
        <v>0</v>
      </c>
      <c r="AZ4017" s="12">
        <f t="shared" si="5606"/>
        <v>0</v>
      </c>
      <c r="BA4017" s="12">
        <f t="shared" si="5606"/>
        <v>0</v>
      </c>
      <c r="BB4017" s="12">
        <f t="shared" si="5606"/>
        <v>0</v>
      </c>
      <c r="BC4017" s="12">
        <f t="shared" si="5606"/>
        <v>0</v>
      </c>
      <c r="BD4017" s="12">
        <f t="shared" si="5606"/>
        <v>0</v>
      </c>
      <c r="BE4017" s="12">
        <f t="shared" si="5606"/>
        <v>0</v>
      </c>
      <c r="BF4017" s="12">
        <f t="shared" si="5606"/>
        <v>0</v>
      </c>
      <c r="BG4017" s="12">
        <f t="shared" si="5606"/>
        <v>0</v>
      </c>
      <c r="BH4017" s="12">
        <f t="shared" si="5606"/>
        <v>0</v>
      </c>
      <c r="BI4017" s="12">
        <f t="shared" si="5606"/>
        <v>0</v>
      </c>
      <c r="BJ4017" s="12">
        <f t="shared" si="5606"/>
        <v>0</v>
      </c>
      <c r="BK4017" s="12">
        <f t="shared" si="5606"/>
        <v>0</v>
      </c>
      <c r="BL4017" s="12">
        <f t="shared" si="5606"/>
        <v>0</v>
      </c>
      <c r="BM4017" s="12">
        <f t="shared" si="5606"/>
        <v>0</v>
      </c>
      <c r="BN4017" s="12">
        <f t="shared" si="5606"/>
        <v>0</v>
      </c>
      <c r="BO4017" s="12">
        <f t="shared" si="5606"/>
        <v>0</v>
      </c>
      <c r="BP4017" s="12">
        <f t="shared" si="5606"/>
        <v>0</v>
      </c>
      <c r="BQ4017" s="12">
        <f t="shared" si="5606"/>
        <v>0</v>
      </c>
      <c r="BR4017" s="12">
        <v>0</v>
      </c>
      <c r="BS4017" s="12">
        <v>0</v>
      </c>
    </row>
    <row r="4018" spans="1:71" x14ac:dyDescent="0.25">
      <c r="A4018" s="4" t="s">
        <v>915</v>
      </c>
      <c r="B4018" s="4" t="s">
        <v>75</v>
      </c>
      <c r="C4018" s="4" t="s">
        <v>1640</v>
      </c>
      <c r="D4018" s="65" t="s">
        <v>1641</v>
      </c>
      <c r="E4018" s="75">
        <v>6112</v>
      </c>
      <c r="F4018" s="65" t="s">
        <v>1643</v>
      </c>
      <c r="G4018" s="61" t="s">
        <v>1894</v>
      </c>
      <c r="H4018" s="13" t="s">
        <v>79</v>
      </c>
      <c r="I4018" s="14">
        <v>0</v>
      </c>
      <c r="J4018" s="14"/>
      <c r="K4018" s="14"/>
      <c r="L4018" s="14"/>
      <c r="M4018" s="14"/>
      <c r="N4018" s="14"/>
      <c r="O4018" s="14">
        <f t="shared" si="5559"/>
        <v>0</v>
      </c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>
        <v>0</v>
      </c>
      <c r="AC4018" s="14">
        <v>0</v>
      </c>
      <c r="AD4018" s="14">
        <v>0</v>
      </c>
      <c r="AE4018" s="14"/>
      <c r="AF4018" s="14"/>
      <c r="AG4018" s="14"/>
      <c r="AH4018" s="14"/>
      <c r="AI4018" s="14"/>
      <c r="AJ4018" s="14">
        <f t="shared" si="5560"/>
        <v>0</v>
      </c>
      <c r="AK4018" s="14"/>
      <c r="AL4018" s="14"/>
      <c r="AM4018" s="14"/>
      <c r="AN4018" s="14"/>
      <c r="AO4018" s="14"/>
      <c r="AP4018" s="14"/>
      <c r="AQ4018" s="14"/>
      <c r="AR4018" s="14"/>
      <c r="AS4018" s="14"/>
      <c r="AT4018" s="14"/>
      <c r="AU4018" s="14"/>
      <c r="AV4018" s="14"/>
      <c r="AW4018" s="14">
        <v>0</v>
      </c>
      <c r="AX4018" s="14">
        <v>0</v>
      </c>
      <c r="AY4018" s="14">
        <v>0</v>
      </c>
      <c r="AZ4018" s="14"/>
      <c r="BA4018" s="14"/>
      <c r="BB4018" s="14"/>
      <c r="BC4018" s="14"/>
      <c r="BD4018" s="14"/>
      <c r="BE4018" s="14">
        <f t="shared" si="5561"/>
        <v>0</v>
      </c>
      <c r="BF4018" s="14"/>
      <c r="BG4018" s="14"/>
      <c r="BH4018" s="14"/>
      <c r="BI4018" s="14"/>
      <c r="BJ4018" s="14"/>
      <c r="BK4018" s="14"/>
      <c r="BL4018" s="14"/>
      <c r="BM4018" s="14"/>
      <c r="BN4018" s="14"/>
      <c r="BO4018" s="14"/>
      <c r="BP4018" s="14"/>
      <c r="BQ4018" s="14"/>
      <c r="BR4018" s="14">
        <v>0</v>
      </c>
      <c r="BS4018" s="14">
        <v>0</v>
      </c>
    </row>
    <row r="4019" spans="1:71" x14ac:dyDescent="0.25">
      <c r="A4019" s="4" t="s">
        <v>915</v>
      </c>
      <c r="B4019" s="4" t="s">
        <v>75</v>
      </c>
      <c r="C4019" s="4" t="s">
        <v>1640</v>
      </c>
      <c r="D4019" s="65" t="s">
        <v>1641</v>
      </c>
      <c r="E4019" s="75">
        <v>6112</v>
      </c>
      <c r="F4019" s="65" t="s">
        <v>1644</v>
      </c>
      <c r="G4019" s="61" t="s">
        <v>1894</v>
      </c>
      <c r="H4019" s="13" t="s">
        <v>26</v>
      </c>
      <c r="I4019" s="14">
        <v>0</v>
      </c>
      <c r="J4019" s="14"/>
      <c r="K4019" s="14"/>
      <c r="L4019" s="14"/>
      <c r="M4019" s="14"/>
      <c r="N4019" s="14"/>
      <c r="O4019" s="14">
        <f t="shared" si="5559"/>
        <v>0</v>
      </c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>
        <v>0</v>
      </c>
      <c r="AC4019" s="14">
        <v>0</v>
      </c>
      <c r="AD4019" s="14">
        <v>0</v>
      </c>
      <c r="AE4019" s="14"/>
      <c r="AF4019" s="14"/>
      <c r="AG4019" s="14"/>
      <c r="AH4019" s="14"/>
      <c r="AI4019" s="14"/>
      <c r="AJ4019" s="14">
        <f t="shared" si="5560"/>
        <v>0</v>
      </c>
      <c r="AK4019" s="14"/>
      <c r="AL4019" s="14"/>
      <c r="AM4019" s="14"/>
      <c r="AN4019" s="14"/>
      <c r="AO4019" s="14"/>
      <c r="AP4019" s="14"/>
      <c r="AQ4019" s="14"/>
      <c r="AR4019" s="14"/>
      <c r="AS4019" s="14"/>
      <c r="AT4019" s="14"/>
      <c r="AU4019" s="14"/>
      <c r="AV4019" s="14"/>
      <c r="AW4019" s="14">
        <v>0</v>
      </c>
      <c r="AX4019" s="14">
        <v>0</v>
      </c>
      <c r="AY4019" s="14">
        <v>0</v>
      </c>
      <c r="AZ4019" s="14"/>
      <c r="BA4019" s="14"/>
      <c r="BB4019" s="14"/>
      <c r="BC4019" s="14"/>
      <c r="BD4019" s="14"/>
      <c r="BE4019" s="14">
        <f t="shared" si="5561"/>
        <v>0</v>
      </c>
      <c r="BF4019" s="14"/>
      <c r="BG4019" s="14"/>
      <c r="BH4019" s="14"/>
      <c r="BI4019" s="14"/>
      <c r="BJ4019" s="14"/>
      <c r="BK4019" s="14"/>
      <c r="BL4019" s="14"/>
      <c r="BM4019" s="14"/>
      <c r="BN4019" s="14"/>
      <c r="BO4019" s="14"/>
      <c r="BP4019" s="14"/>
      <c r="BQ4019" s="14"/>
      <c r="BR4019" s="14">
        <v>0</v>
      </c>
      <c r="BS4019" s="14">
        <v>0</v>
      </c>
    </row>
    <row r="4020" spans="1:71" x14ac:dyDescent="0.25">
      <c r="A4020" s="4" t="s">
        <v>915</v>
      </c>
      <c r="B4020" s="4" t="s">
        <v>75</v>
      </c>
      <c r="C4020" s="4" t="s">
        <v>1640</v>
      </c>
      <c r="D4020" s="65" t="s">
        <v>1641</v>
      </c>
      <c r="E4020" s="75">
        <v>6112</v>
      </c>
      <c r="F4020" s="65" t="s">
        <v>1645</v>
      </c>
      <c r="G4020" s="61" t="s">
        <v>1894</v>
      </c>
      <c r="H4020" s="13" t="s">
        <v>28</v>
      </c>
      <c r="I4020" s="14">
        <v>0</v>
      </c>
      <c r="J4020" s="14"/>
      <c r="K4020" s="14"/>
      <c r="L4020" s="14"/>
      <c r="M4020" s="14"/>
      <c r="N4020" s="14"/>
      <c r="O4020" s="14">
        <f t="shared" si="5559"/>
        <v>0</v>
      </c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>
        <v>0</v>
      </c>
      <c r="AC4020" s="14">
        <v>0</v>
      </c>
      <c r="AD4020" s="14">
        <v>0</v>
      </c>
      <c r="AE4020" s="14"/>
      <c r="AF4020" s="14"/>
      <c r="AG4020" s="14"/>
      <c r="AH4020" s="14"/>
      <c r="AI4020" s="14"/>
      <c r="AJ4020" s="14">
        <f t="shared" si="5560"/>
        <v>0</v>
      </c>
      <c r="AK4020" s="14"/>
      <c r="AL4020" s="14"/>
      <c r="AM4020" s="14"/>
      <c r="AN4020" s="14"/>
      <c r="AO4020" s="14"/>
      <c r="AP4020" s="14"/>
      <c r="AQ4020" s="14"/>
      <c r="AR4020" s="14"/>
      <c r="AS4020" s="14"/>
      <c r="AT4020" s="14"/>
      <c r="AU4020" s="14"/>
      <c r="AV4020" s="14"/>
      <c r="AW4020" s="14">
        <v>0</v>
      </c>
      <c r="AX4020" s="14">
        <v>0</v>
      </c>
      <c r="AY4020" s="14">
        <v>0</v>
      </c>
      <c r="AZ4020" s="14"/>
      <c r="BA4020" s="14"/>
      <c r="BB4020" s="14"/>
      <c r="BC4020" s="14"/>
      <c r="BD4020" s="14"/>
      <c r="BE4020" s="14">
        <f t="shared" si="5561"/>
        <v>0</v>
      </c>
      <c r="BF4020" s="14"/>
      <c r="BG4020" s="14"/>
      <c r="BH4020" s="14"/>
      <c r="BI4020" s="14"/>
      <c r="BJ4020" s="14"/>
      <c r="BK4020" s="14"/>
      <c r="BL4020" s="14"/>
      <c r="BM4020" s="14"/>
      <c r="BN4020" s="14"/>
      <c r="BO4020" s="14"/>
      <c r="BP4020" s="14"/>
      <c r="BQ4020" s="14"/>
      <c r="BR4020" s="14">
        <v>0</v>
      </c>
      <c r="BS4020" s="14">
        <v>0</v>
      </c>
    </row>
    <row r="4021" spans="1:71" x14ac:dyDescent="0.25">
      <c r="A4021" s="4" t="s">
        <v>915</v>
      </c>
      <c r="B4021" s="4" t="s">
        <v>75</v>
      </c>
      <c r="C4021" s="4" t="s">
        <v>1640</v>
      </c>
      <c r="D4021" s="65" t="s">
        <v>1641</v>
      </c>
      <c r="E4021" s="75">
        <v>6112</v>
      </c>
      <c r="F4021" s="65" t="s">
        <v>1646</v>
      </c>
      <c r="G4021" s="61" t="s">
        <v>1894</v>
      </c>
      <c r="H4021" s="13" t="s">
        <v>24</v>
      </c>
      <c r="I4021" s="14">
        <v>0</v>
      </c>
      <c r="J4021" s="14"/>
      <c r="K4021" s="14"/>
      <c r="L4021" s="14"/>
      <c r="M4021" s="14"/>
      <c r="N4021" s="14"/>
      <c r="O4021" s="14">
        <f t="shared" si="5559"/>
        <v>0</v>
      </c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>
        <v>0</v>
      </c>
      <c r="AC4021" s="14">
        <v>0</v>
      </c>
      <c r="AD4021" s="14">
        <v>0</v>
      </c>
      <c r="AE4021" s="14"/>
      <c r="AF4021" s="14"/>
      <c r="AG4021" s="14"/>
      <c r="AH4021" s="14"/>
      <c r="AI4021" s="14"/>
      <c r="AJ4021" s="14">
        <f t="shared" si="5560"/>
        <v>0</v>
      </c>
      <c r="AK4021" s="14"/>
      <c r="AL4021" s="14"/>
      <c r="AM4021" s="14"/>
      <c r="AN4021" s="14"/>
      <c r="AO4021" s="14"/>
      <c r="AP4021" s="14"/>
      <c r="AQ4021" s="14"/>
      <c r="AR4021" s="14"/>
      <c r="AS4021" s="14"/>
      <c r="AT4021" s="14"/>
      <c r="AU4021" s="14"/>
      <c r="AV4021" s="14"/>
      <c r="AW4021" s="14">
        <v>0</v>
      </c>
      <c r="AX4021" s="14">
        <v>0</v>
      </c>
      <c r="AY4021" s="14">
        <v>0</v>
      </c>
      <c r="AZ4021" s="14"/>
      <c r="BA4021" s="14"/>
      <c r="BB4021" s="14"/>
      <c r="BC4021" s="14"/>
      <c r="BD4021" s="14"/>
      <c r="BE4021" s="14">
        <f t="shared" si="5561"/>
        <v>0</v>
      </c>
      <c r="BF4021" s="14"/>
      <c r="BG4021" s="14"/>
      <c r="BH4021" s="14"/>
      <c r="BI4021" s="14"/>
      <c r="BJ4021" s="14"/>
      <c r="BK4021" s="14"/>
      <c r="BL4021" s="14"/>
      <c r="BM4021" s="14"/>
      <c r="BN4021" s="14"/>
      <c r="BO4021" s="14"/>
      <c r="BP4021" s="14"/>
      <c r="BQ4021" s="14"/>
      <c r="BR4021" s="14">
        <v>0</v>
      </c>
      <c r="BS4021" s="14">
        <v>0</v>
      </c>
    </row>
    <row r="4022" spans="1:71" x14ac:dyDescent="0.25">
      <c r="A4022" s="4" t="s">
        <v>915</v>
      </c>
      <c r="B4022" s="4" t="s">
        <v>75</v>
      </c>
      <c r="C4022" s="4" t="s">
        <v>1640</v>
      </c>
      <c r="D4022" s="65" t="s">
        <v>1641</v>
      </c>
      <c r="E4022" s="75">
        <v>6112</v>
      </c>
      <c r="F4022" s="65" t="s">
        <v>1647</v>
      </c>
      <c r="G4022" s="61" t="s">
        <v>1894</v>
      </c>
      <c r="H4022" s="13" t="s">
        <v>30</v>
      </c>
      <c r="I4022" s="14">
        <v>0</v>
      </c>
      <c r="J4022" s="14"/>
      <c r="K4022" s="14"/>
      <c r="L4022" s="14"/>
      <c r="M4022" s="14"/>
      <c r="N4022" s="14"/>
      <c r="O4022" s="14">
        <f t="shared" si="5559"/>
        <v>0</v>
      </c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>
        <v>0</v>
      </c>
      <c r="AC4022" s="14">
        <v>0</v>
      </c>
      <c r="AD4022" s="14">
        <v>0</v>
      </c>
      <c r="AE4022" s="14"/>
      <c r="AF4022" s="14"/>
      <c r="AG4022" s="14"/>
      <c r="AH4022" s="14"/>
      <c r="AI4022" s="14"/>
      <c r="AJ4022" s="14">
        <f t="shared" si="5560"/>
        <v>0</v>
      </c>
      <c r="AK4022" s="14"/>
      <c r="AL4022" s="14"/>
      <c r="AM4022" s="14"/>
      <c r="AN4022" s="14"/>
      <c r="AO4022" s="14"/>
      <c r="AP4022" s="14"/>
      <c r="AQ4022" s="14"/>
      <c r="AR4022" s="14"/>
      <c r="AS4022" s="14"/>
      <c r="AT4022" s="14"/>
      <c r="AU4022" s="14"/>
      <c r="AV4022" s="14"/>
      <c r="AW4022" s="14">
        <v>0</v>
      </c>
      <c r="AX4022" s="14">
        <v>0</v>
      </c>
      <c r="AY4022" s="14">
        <v>0</v>
      </c>
      <c r="AZ4022" s="14"/>
      <c r="BA4022" s="14"/>
      <c r="BB4022" s="14"/>
      <c r="BC4022" s="14"/>
      <c r="BD4022" s="14"/>
      <c r="BE4022" s="14">
        <f t="shared" si="5561"/>
        <v>0</v>
      </c>
      <c r="BF4022" s="14"/>
      <c r="BG4022" s="14"/>
      <c r="BH4022" s="14"/>
      <c r="BI4022" s="14"/>
      <c r="BJ4022" s="14"/>
      <c r="BK4022" s="14"/>
      <c r="BL4022" s="14"/>
      <c r="BM4022" s="14"/>
      <c r="BN4022" s="14"/>
      <c r="BO4022" s="14"/>
      <c r="BP4022" s="14"/>
      <c r="BQ4022" s="14"/>
      <c r="BR4022" s="14">
        <v>0</v>
      </c>
      <c r="BS4022" s="14">
        <v>0</v>
      </c>
    </row>
    <row r="4023" spans="1:71" x14ac:dyDescent="0.25">
      <c r="A4023" s="4" t="s">
        <v>915</v>
      </c>
      <c r="B4023" s="4" t="s">
        <v>75</v>
      </c>
      <c r="C4023" s="4" t="s">
        <v>1640</v>
      </c>
      <c r="D4023" s="65" t="s">
        <v>1641</v>
      </c>
      <c r="E4023" s="64" t="s">
        <v>31</v>
      </c>
      <c r="F4023" s="64" t="s">
        <v>1</v>
      </c>
      <c r="G4023" s="2" t="s">
        <v>1</v>
      </c>
      <c r="H4023" s="2" t="s">
        <v>32</v>
      </c>
      <c r="I4023" s="12">
        <f t="shared" ref="I4023:AA4023" si="5607">SUM(I4024)</f>
        <v>0</v>
      </c>
      <c r="J4023" s="12">
        <f t="shared" si="5607"/>
        <v>0</v>
      </c>
      <c r="K4023" s="12">
        <f t="shared" si="5607"/>
        <v>0</v>
      </c>
      <c r="L4023" s="12">
        <f t="shared" si="5607"/>
        <v>0</v>
      </c>
      <c r="M4023" s="12">
        <f t="shared" si="5607"/>
        <v>0</v>
      </c>
      <c r="N4023" s="12">
        <f t="shared" si="5607"/>
        <v>0</v>
      </c>
      <c r="O4023" s="12">
        <f t="shared" si="5607"/>
        <v>0</v>
      </c>
      <c r="P4023" s="12">
        <f t="shared" si="5607"/>
        <v>0</v>
      </c>
      <c r="Q4023" s="12">
        <f t="shared" si="5607"/>
        <v>0</v>
      </c>
      <c r="R4023" s="12">
        <f t="shared" si="5607"/>
        <v>0</v>
      </c>
      <c r="S4023" s="12">
        <f t="shared" si="5607"/>
        <v>0</v>
      </c>
      <c r="T4023" s="12">
        <f t="shared" si="5607"/>
        <v>0</v>
      </c>
      <c r="U4023" s="12">
        <f t="shared" si="5607"/>
        <v>0</v>
      </c>
      <c r="V4023" s="12">
        <f t="shared" si="5607"/>
        <v>0</v>
      </c>
      <c r="W4023" s="12">
        <f t="shared" si="5607"/>
        <v>0</v>
      </c>
      <c r="X4023" s="12">
        <f t="shared" si="5607"/>
        <v>0</v>
      </c>
      <c r="Y4023" s="12">
        <f t="shared" si="5607"/>
        <v>0</v>
      </c>
      <c r="Z4023" s="12">
        <f t="shared" si="5607"/>
        <v>0</v>
      </c>
      <c r="AA4023" s="12">
        <f t="shared" si="5607"/>
        <v>0</v>
      </c>
      <c r="AB4023" s="12">
        <v>0</v>
      </c>
      <c r="AC4023" s="12">
        <v>0</v>
      </c>
      <c r="AD4023" s="12">
        <f t="shared" ref="AD4023:AV4023" si="5608">SUM(AD4024)</f>
        <v>0</v>
      </c>
      <c r="AE4023" s="12">
        <f t="shared" si="5608"/>
        <v>0</v>
      </c>
      <c r="AF4023" s="12">
        <f t="shared" si="5608"/>
        <v>0</v>
      </c>
      <c r="AG4023" s="12">
        <f t="shared" si="5608"/>
        <v>0</v>
      </c>
      <c r="AH4023" s="12">
        <f t="shared" si="5608"/>
        <v>0</v>
      </c>
      <c r="AI4023" s="12">
        <f t="shared" si="5608"/>
        <v>0</v>
      </c>
      <c r="AJ4023" s="12">
        <f t="shared" si="5608"/>
        <v>0</v>
      </c>
      <c r="AK4023" s="12">
        <f t="shared" si="5608"/>
        <v>0</v>
      </c>
      <c r="AL4023" s="12">
        <f t="shared" si="5608"/>
        <v>0</v>
      </c>
      <c r="AM4023" s="12">
        <f t="shared" si="5608"/>
        <v>0</v>
      </c>
      <c r="AN4023" s="12">
        <f t="shared" si="5608"/>
        <v>0</v>
      </c>
      <c r="AO4023" s="12">
        <f t="shared" si="5608"/>
        <v>0</v>
      </c>
      <c r="AP4023" s="12">
        <f t="shared" si="5608"/>
        <v>0</v>
      </c>
      <c r="AQ4023" s="12">
        <f t="shared" si="5608"/>
        <v>0</v>
      </c>
      <c r="AR4023" s="12">
        <f t="shared" si="5608"/>
        <v>0</v>
      </c>
      <c r="AS4023" s="12">
        <f t="shared" si="5608"/>
        <v>0</v>
      </c>
      <c r="AT4023" s="12">
        <f t="shared" si="5608"/>
        <v>0</v>
      </c>
      <c r="AU4023" s="12">
        <f t="shared" si="5608"/>
        <v>0</v>
      </c>
      <c r="AV4023" s="12">
        <f t="shared" si="5608"/>
        <v>0</v>
      </c>
      <c r="AW4023" s="12">
        <v>0</v>
      </c>
      <c r="AX4023" s="12">
        <v>0</v>
      </c>
      <c r="AY4023" s="12">
        <f t="shared" ref="AY4023:BQ4023" si="5609">SUM(AY4024)</f>
        <v>0</v>
      </c>
      <c r="AZ4023" s="12">
        <f t="shared" si="5609"/>
        <v>0</v>
      </c>
      <c r="BA4023" s="12">
        <f t="shared" si="5609"/>
        <v>0</v>
      </c>
      <c r="BB4023" s="12">
        <f t="shared" si="5609"/>
        <v>0</v>
      </c>
      <c r="BC4023" s="12">
        <f t="shared" si="5609"/>
        <v>0</v>
      </c>
      <c r="BD4023" s="12">
        <f t="shared" si="5609"/>
        <v>0</v>
      </c>
      <c r="BE4023" s="12">
        <f t="shared" si="5609"/>
        <v>0</v>
      </c>
      <c r="BF4023" s="12">
        <f t="shared" si="5609"/>
        <v>0</v>
      </c>
      <c r="BG4023" s="12">
        <f t="shared" si="5609"/>
        <v>0</v>
      </c>
      <c r="BH4023" s="12">
        <f t="shared" si="5609"/>
        <v>0</v>
      </c>
      <c r="BI4023" s="12">
        <f t="shared" si="5609"/>
        <v>0</v>
      </c>
      <c r="BJ4023" s="12">
        <f t="shared" si="5609"/>
        <v>0</v>
      </c>
      <c r="BK4023" s="12">
        <f t="shared" si="5609"/>
        <v>0</v>
      </c>
      <c r="BL4023" s="12">
        <f t="shared" si="5609"/>
        <v>0</v>
      </c>
      <c r="BM4023" s="12">
        <f t="shared" si="5609"/>
        <v>0</v>
      </c>
      <c r="BN4023" s="12">
        <f t="shared" si="5609"/>
        <v>0</v>
      </c>
      <c r="BO4023" s="12">
        <f t="shared" si="5609"/>
        <v>0</v>
      </c>
      <c r="BP4023" s="12">
        <f t="shared" si="5609"/>
        <v>0</v>
      </c>
      <c r="BQ4023" s="12">
        <f t="shared" si="5609"/>
        <v>0</v>
      </c>
      <c r="BR4023" s="12">
        <v>0</v>
      </c>
      <c r="BS4023" s="12">
        <v>0</v>
      </c>
    </row>
    <row r="4024" spans="1:71" x14ac:dyDescent="0.25">
      <c r="A4024" s="4" t="s">
        <v>915</v>
      </c>
      <c r="B4024" s="4" t="s">
        <v>75</v>
      </c>
      <c r="C4024" s="4" t="s">
        <v>1640</v>
      </c>
      <c r="D4024" s="65" t="s">
        <v>1641</v>
      </c>
      <c r="E4024" s="75">
        <v>6121</v>
      </c>
      <c r="F4024" s="65"/>
      <c r="G4024" s="61" t="s">
        <v>1894</v>
      </c>
      <c r="H4024" s="13" t="s">
        <v>33</v>
      </c>
      <c r="I4024" s="14">
        <v>0</v>
      </c>
      <c r="J4024" s="14"/>
      <c r="K4024" s="14"/>
      <c r="L4024" s="14"/>
      <c r="M4024" s="14"/>
      <c r="N4024" s="14"/>
      <c r="O4024" s="14">
        <f t="shared" si="5559"/>
        <v>0</v>
      </c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>
        <v>0</v>
      </c>
      <c r="AC4024" s="14">
        <v>0</v>
      </c>
      <c r="AD4024" s="14">
        <v>0</v>
      </c>
      <c r="AE4024" s="14"/>
      <c r="AF4024" s="14"/>
      <c r="AG4024" s="14"/>
      <c r="AH4024" s="14"/>
      <c r="AI4024" s="14"/>
      <c r="AJ4024" s="14">
        <f t="shared" si="5560"/>
        <v>0</v>
      </c>
      <c r="AK4024" s="14"/>
      <c r="AL4024" s="14"/>
      <c r="AM4024" s="14"/>
      <c r="AN4024" s="14"/>
      <c r="AO4024" s="14"/>
      <c r="AP4024" s="14"/>
      <c r="AQ4024" s="14"/>
      <c r="AR4024" s="14"/>
      <c r="AS4024" s="14"/>
      <c r="AT4024" s="14"/>
      <c r="AU4024" s="14"/>
      <c r="AV4024" s="14"/>
      <c r="AW4024" s="14">
        <v>0</v>
      </c>
      <c r="AX4024" s="14">
        <v>0</v>
      </c>
      <c r="AY4024" s="14">
        <v>0</v>
      </c>
      <c r="AZ4024" s="14"/>
      <c r="BA4024" s="14"/>
      <c r="BB4024" s="14"/>
      <c r="BC4024" s="14"/>
      <c r="BD4024" s="14"/>
      <c r="BE4024" s="14">
        <f t="shared" si="5561"/>
        <v>0</v>
      </c>
      <c r="BF4024" s="14"/>
      <c r="BG4024" s="14"/>
      <c r="BH4024" s="14"/>
      <c r="BI4024" s="14"/>
      <c r="BJ4024" s="14"/>
      <c r="BK4024" s="14"/>
      <c r="BL4024" s="14"/>
      <c r="BM4024" s="14"/>
      <c r="BN4024" s="14"/>
      <c r="BO4024" s="14"/>
      <c r="BP4024" s="14"/>
      <c r="BQ4024" s="14"/>
      <c r="BR4024" s="14">
        <v>0</v>
      </c>
      <c r="BS4024" s="14">
        <v>0</v>
      </c>
    </row>
    <row r="4025" spans="1:71" x14ac:dyDescent="0.25">
      <c r="A4025" s="4" t="s">
        <v>915</v>
      </c>
      <c r="B4025" s="4" t="s">
        <v>75</v>
      </c>
      <c r="C4025" s="4" t="s">
        <v>1640</v>
      </c>
      <c r="D4025" s="65" t="s">
        <v>1641</v>
      </c>
      <c r="E4025" s="64" t="s">
        <v>34</v>
      </c>
      <c r="F4025" s="64" t="s">
        <v>1</v>
      </c>
      <c r="G4025" s="2" t="s">
        <v>1</v>
      </c>
      <c r="H4025" s="2" t="s">
        <v>35</v>
      </c>
      <c r="I4025" s="12">
        <f t="shared" ref="I4025:AA4025" si="5610">SUM(I4026:I4032)</f>
        <v>15000</v>
      </c>
      <c r="J4025" s="12">
        <f t="shared" si="5610"/>
        <v>0</v>
      </c>
      <c r="K4025" s="12">
        <f t="shared" si="5610"/>
        <v>0</v>
      </c>
      <c r="L4025" s="12">
        <f t="shared" si="5610"/>
        <v>0</v>
      </c>
      <c r="M4025" s="12">
        <f t="shared" si="5610"/>
        <v>0</v>
      </c>
      <c r="N4025" s="12">
        <f t="shared" si="5610"/>
        <v>0</v>
      </c>
      <c r="O4025" s="12">
        <f t="shared" si="5610"/>
        <v>15000</v>
      </c>
      <c r="P4025" s="12">
        <f t="shared" si="5610"/>
        <v>0</v>
      </c>
      <c r="Q4025" s="12">
        <f t="shared" si="5610"/>
        <v>0</v>
      </c>
      <c r="R4025" s="12">
        <f t="shared" si="5610"/>
        <v>2700</v>
      </c>
      <c r="S4025" s="12">
        <f t="shared" si="5610"/>
        <v>0</v>
      </c>
      <c r="T4025" s="12">
        <f t="shared" si="5610"/>
        <v>0</v>
      </c>
      <c r="U4025" s="12">
        <f t="shared" si="5610"/>
        <v>0</v>
      </c>
      <c r="V4025" s="12">
        <f t="shared" si="5610"/>
        <v>0</v>
      </c>
      <c r="W4025" s="12">
        <f t="shared" si="5610"/>
        <v>0</v>
      </c>
      <c r="X4025" s="12">
        <f t="shared" si="5610"/>
        <v>0</v>
      </c>
      <c r="Y4025" s="12">
        <f t="shared" si="5610"/>
        <v>0</v>
      </c>
      <c r="Z4025" s="12">
        <f t="shared" si="5610"/>
        <v>0</v>
      </c>
      <c r="AA4025" s="12">
        <f t="shared" si="5610"/>
        <v>0</v>
      </c>
      <c r="AB4025" s="12">
        <v>2700</v>
      </c>
      <c r="AC4025" s="12">
        <v>12300</v>
      </c>
      <c r="AD4025" s="12">
        <f t="shared" ref="AD4025:AV4025" si="5611">SUM(AD4026:AD4032)</f>
        <v>0</v>
      </c>
      <c r="AE4025" s="12">
        <f t="shared" si="5611"/>
        <v>0</v>
      </c>
      <c r="AF4025" s="12">
        <f t="shared" si="5611"/>
        <v>0</v>
      </c>
      <c r="AG4025" s="12">
        <f t="shared" si="5611"/>
        <v>0</v>
      </c>
      <c r="AH4025" s="12">
        <f t="shared" si="5611"/>
        <v>0</v>
      </c>
      <c r="AI4025" s="12">
        <f t="shared" si="5611"/>
        <v>0</v>
      </c>
      <c r="AJ4025" s="12">
        <f t="shared" si="5611"/>
        <v>0</v>
      </c>
      <c r="AK4025" s="12">
        <f t="shared" si="5611"/>
        <v>0</v>
      </c>
      <c r="AL4025" s="12">
        <f t="shared" si="5611"/>
        <v>0</v>
      </c>
      <c r="AM4025" s="12">
        <f t="shared" si="5611"/>
        <v>0</v>
      </c>
      <c r="AN4025" s="12">
        <f t="shared" si="5611"/>
        <v>0</v>
      </c>
      <c r="AO4025" s="12">
        <f t="shared" si="5611"/>
        <v>0</v>
      </c>
      <c r="AP4025" s="12">
        <f t="shared" si="5611"/>
        <v>0</v>
      </c>
      <c r="AQ4025" s="12">
        <f t="shared" si="5611"/>
        <v>0</v>
      </c>
      <c r="AR4025" s="12">
        <f t="shared" si="5611"/>
        <v>0</v>
      </c>
      <c r="AS4025" s="12">
        <f t="shared" si="5611"/>
        <v>0</v>
      </c>
      <c r="AT4025" s="12">
        <f t="shared" si="5611"/>
        <v>0</v>
      </c>
      <c r="AU4025" s="12">
        <f t="shared" si="5611"/>
        <v>0</v>
      </c>
      <c r="AV4025" s="12">
        <f t="shared" si="5611"/>
        <v>0</v>
      </c>
      <c r="AW4025" s="12">
        <v>0</v>
      </c>
      <c r="AX4025" s="12">
        <v>0</v>
      </c>
      <c r="AY4025" s="12">
        <f t="shared" ref="AY4025:BQ4025" si="5612">SUM(AY4026:AY4032)</f>
        <v>0</v>
      </c>
      <c r="AZ4025" s="12">
        <f t="shared" si="5612"/>
        <v>0</v>
      </c>
      <c r="BA4025" s="12">
        <f t="shared" si="5612"/>
        <v>0</v>
      </c>
      <c r="BB4025" s="12">
        <f t="shared" si="5612"/>
        <v>0</v>
      </c>
      <c r="BC4025" s="12">
        <f t="shared" si="5612"/>
        <v>0</v>
      </c>
      <c r="BD4025" s="12">
        <f t="shared" si="5612"/>
        <v>0</v>
      </c>
      <c r="BE4025" s="12">
        <f t="shared" si="5612"/>
        <v>0</v>
      </c>
      <c r="BF4025" s="12">
        <f t="shared" si="5612"/>
        <v>0</v>
      </c>
      <c r="BG4025" s="12">
        <f t="shared" si="5612"/>
        <v>0</v>
      </c>
      <c r="BH4025" s="12">
        <f t="shared" si="5612"/>
        <v>0</v>
      </c>
      <c r="BI4025" s="12">
        <f t="shared" si="5612"/>
        <v>0</v>
      </c>
      <c r="BJ4025" s="12">
        <f t="shared" si="5612"/>
        <v>0</v>
      </c>
      <c r="BK4025" s="12">
        <f t="shared" si="5612"/>
        <v>0</v>
      </c>
      <c r="BL4025" s="12">
        <f t="shared" si="5612"/>
        <v>0</v>
      </c>
      <c r="BM4025" s="12">
        <f t="shared" si="5612"/>
        <v>0</v>
      </c>
      <c r="BN4025" s="12">
        <f t="shared" si="5612"/>
        <v>0</v>
      </c>
      <c r="BO4025" s="12">
        <f t="shared" si="5612"/>
        <v>0</v>
      </c>
      <c r="BP4025" s="12">
        <f t="shared" si="5612"/>
        <v>0</v>
      </c>
      <c r="BQ4025" s="12">
        <f t="shared" si="5612"/>
        <v>0</v>
      </c>
      <c r="BR4025" s="12">
        <v>0</v>
      </c>
      <c r="BS4025" s="12">
        <v>0</v>
      </c>
    </row>
    <row r="4026" spans="1:71" x14ac:dyDescent="0.25">
      <c r="A4026" s="4" t="s">
        <v>915</v>
      </c>
      <c r="B4026" s="4" t="s">
        <v>75</v>
      </c>
      <c r="C4026" s="4" t="s">
        <v>1640</v>
      </c>
      <c r="D4026" s="65" t="s">
        <v>1641</v>
      </c>
      <c r="E4026" s="75">
        <v>6131</v>
      </c>
      <c r="F4026" s="65"/>
      <c r="G4026" s="61" t="s">
        <v>1894</v>
      </c>
      <c r="H4026" s="13" t="s">
        <v>36</v>
      </c>
      <c r="I4026" s="14">
        <v>0</v>
      </c>
      <c r="J4026" s="14"/>
      <c r="K4026" s="14"/>
      <c r="L4026" s="14"/>
      <c r="M4026" s="14"/>
      <c r="N4026" s="14"/>
      <c r="O4026" s="14">
        <f t="shared" si="5559"/>
        <v>0</v>
      </c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>
        <v>0</v>
      </c>
      <c r="AC4026" s="14">
        <v>0</v>
      </c>
      <c r="AD4026" s="14">
        <v>0</v>
      </c>
      <c r="AE4026" s="14"/>
      <c r="AF4026" s="14"/>
      <c r="AG4026" s="14"/>
      <c r="AH4026" s="14"/>
      <c r="AI4026" s="14"/>
      <c r="AJ4026" s="14">
        <f t="shared" si="5560"/>
        <v>0</v>
      </c>
      <c r="AK4026" s="14"/>
      <c r="AL4026" s="14"/>
      <c r="AM4026" s="14"/>
      <c r="AN4026" s="14"/>
      <c r="AO4026" s="14"/>
      <c r="AP4026" s="14"/>
      <c r="AQ4026" s="14"/>
      <c r="AR4026" s="14"/>
      <c r="AS4026" s="14"/>
      <c r="AT4026" s="14"/>
      <c r="AU4026" s="14"/>
      <c r="AV4026" s="14"/>
      <c r="AW4026" s="14">
        <v>0</v>
      </c>
      <c r="AX4026" s="14">
        <v>0</v>
      </c>
      <c r="AY4026" s="14">
        <v>0</v>
      </c>
      <c r="AZ4026" s="14"/>
      <c r="BA4026" s="14"/>
      <c r="BB4026" s="14"/>
      <c r="BC4026" s="14"/>
      <c r="BD4026" s="14"/>
      <c r="BE4026" s="14">
        <f t="shared" si="5561"/>
        <v>0</v>
      </c>
      <c r="BF4026" s="14"/>
      <c r="BG4026" s="14"/>
      <c r="BH4026" s="14"/>
      <c r="BI4026" s="14"/>
      <c r="BJ4026" s="14"/>
      <c r="BK4026" s="14"/>
      <c r="BL4026" s="14"/>
      <c r="BM4026" s="14"/>
      <c r="BN4026" s="14"/>
      <c r="BO4026" s="14"/>
      <c r="BP4026" s="14"/>
      <c r="BQ4026" s="14"/>
      <c r="BR4026" s="14">
        <v>0</v>
      </c>
      <c r="BS4026" s="14">
        <v>0</v>
      </c>
    </row>
    <row r="4027" spans="1:71" x14ac:dyDescent="0.25">
      <c r="A4027" s="4" t="s">
        <v>915</v>
      </c>
      <c r="B4027" s="4" t="s">
        <v>75</v>
      </c>
      <c r="C4027" s="4" t="s">
        <v>1640</v>
      </c>
      <c r="D4027" s="65" t="s">
        <v>1641</v>
      </c>
      <c r="E4027" s="75">
        <v>6132</v>
      </c>
      <c r="F4027" s="65"/>
      <c r="G4027" s="61" t="s">
        <v>1894</v>
      </c>
      <c r="H4027" s="13" t="s">
        <v>183</v>
      </c>
      <c r="I4027" s="14">
        <v>0</v>
      </c>
      <c r="J4027" s="14"/>
      <c r="K4027" s="14"/>
      <c r="L4027" s="14"/>
      <c r="M4027" s="14"/>
      <c r="N4027" s="14"/>
      <c r="O4027" s="14">
        <f t="shared" si="5559"/>
        <v>0</v>
      </c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>
        <v>0</v>
      </c>
      <c r="AC4027" s="14">
        <v>0</v>
      </c>
      <c r="AD4027" s="14">
        <v>0</v>
      </c>
      <c r="AE4027" s="14"/>
      <c r="AF4027" s="14"/>
      <c r="AG4027" s="14"/>
      <c r="AH4027" s="14"/>
      <c r="AI4027" s="14"/>
      <c r="AJ4027" s="14">
        <f t="shared" si="5560"/>
        <v>0</v>
      </c>
      <c r="AK4027" s="14"/>
      <c r="AL4027" s="14"/>
      <c r="AM4027" s="14"/>
      <c r="AN4027" s="14"/>
      <c r="AO4027" s="14"/>
      <c r="AP4027" s="14"/>
      <c r="AQ4027" s="14"/>
      <c r="AR4027" s="14"/>
      <c r="AS4027" s="14"/>
      <c r="AT4027" s="14"/>
      <c r="AU4027" s="14"/>
      <c r="AV4027" s="14"/>
      <c r="AW4027" s="14">
        <v>0</v>
      </c>
      <c r="AX4027" s="14">
        <v>0</v>
      </c>
      <c r="AY4027" s="14">
        <v>0</v>
      </c>
      <c r="AZ4027" s="14"/>
      <c r="BA4027" s="14"/>
      <c r="BB4027" s="14"/>
      <c r="BC4027" s="14"/>
      <c r="BD4027" s="14"/>
      <c r="BE4027" s="14">
        <f t="shared" si="5561"/>
        <v>0</v>
      </c>
      <c r="BF4027" s="14"/>
      <c r="BG4027" s="14"/>
      <c r="BH4027" s="14"/>
      <c r="BI4027" s="14"/>
      <c r="BJ4027" s="14"/>
      <c r="BK4027" s="14"/>
      <c r="BL4027" s="14"/>
      <c r="BM4027" s="14"/>
      <c r="BN4027" s="14"/>
      <c r="BO4027" s="14"/>
      <c r="BP4027" s="14"/>
      <c r="BQ4027" s="14"/>
      <c r="BR4027" s="14">
        <v>0</v>
      </c>
      <c r="BS4027" s="14">
        <v>0</v>
      </c>
    </row>
    <row r="4028" spans="1:71" x14ac:dyDescent="0.25">
      <c r="A4028" s="4" t="s">
        <v>915</v>
      </c>
      <c r="B4028" s="4" t="s">
        <v>75</v>
      </c>
      <c r="C4028" s="4" t="s">
        <v>1640</v>
      </c>
      <c r="D4028" s="65" t="s">
        <v>1641</v>
      </c>
      <c r="E4028" s="75">
        <v>6133</v>
      </c>
      <c r="F4028" s="65"/>
      <c r="G4028" s="61" t="s">
        <v>1894</v>
      </c>
      <c r="H4028" s="13" t="s">
        <v>185</v>
      </c>
      <c r="I4028" s="14">
        <v>0</v>
      </c>
      <c r="J4028" s="14"/>
      <c r="K4028" s="14"/>
      <c r="L4028" s="14"/>
      <c r="M4028" s="14"/>
      <c r="N4028" s="14"/>
      <c r="O4028" s="14">
        <f t="shared" si="5559"/>
        <v>0</v>
      </c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>
        <v>0</v>
      </c>
      <c r="AC4028" s="14">
        <v>0</v>
      </c>
      <c r="AD4028" s="14">
        <v>0</v>
      </c>
      <c r="AE4028" s="14"/>
      <c r="AF4028" s="14"/>
      <c r="AG4028" s="14"/>
      <c r="AH4028" s="14"/>
      <c r="AI4028" s="14"/>
      <c r="AJ4028" s="14">
        <f t="shared" si="5560"/>
        <v>0</v>
      </c>
      <c r="AK4028" s="14"/>
      <c r="AL4028" s="14"/>
      <c r="AM4028" s="14"/>
      <c r="AN4028" s="14"/>
      <c r="AO4028" s="14"/>
      <c r="AP4028" s="14"/>
      <c r="AQ4028" s="14"/>
      <c r="AR4028" s="14"/>
      <c r="AS4028" s="14"/>
      <c r="AT4028" s="14"/>
      <c r="AU4028" s="14"/>
      <c r="AV4028" s="14"/>
      <c r="AW4028" s="14">
        <v>0</v>
      </c>
      <c r="AX4028" s="14">
        <v>0</v>
      </c>
      <c r="AY4028" s="14">
        <v>0</v>
      </c>
      <c r="AZ4028" s="14"/>
      <c r="BA4028" s="14"/>
      <c r="BB4028" s="14"/>
      <c r="BC4028" s="14"/>
      <c r="BD4028" s="14"/>
      <c r="BE4028" s="14">
        <f t="shared" si="5561"/>
        <v>0</v>
      </c>
      <c r="BF4028" s="14"/>
      <c r="BG4028" s="14"/>
      <c r="BH4028" s="14"/>
      <c r="BI4028" s="14"/>
      <c r="BJ4028" s="14"/>
      <c r="BK4028" s="14"/>
      <c r="BL4028" s="14"/>
      <c r="BM4028" s="14"/>
      <c r="BN4028" s="14"/>
      <c r="BO4028" s="14"/>
      <c r="BP4028" s="14"/>
      <c r="BQ4028" s="14"/>
      <c r="BR4028" s="14">
        <v>0</v>
      </c>
      <c r="BS4028" s="14">
        <v>0</v>
      </c>
    </row>
    <row r="4029" spans="1:71" x14ac:dyDescent="0.25">
      <c r="A4029" s="4" t="s">
        <v>915</v>
      </c>
      <c r="B4029" s="4" t="s">
        <v>75</v>
      </c>
      <c r="C4029" s="4" t="s">
        <v>1640</v>
      </c>
      <c r="D4029" s="65" t="s">
        <v>1641</v>
      </c>
      <c r="E4029" s="75">
        <v>6134</v>
      </c>
      <c r="F4029" s="65"/>
      <c r="G4029" s="61" t="s">
        <v>1894</v>
      </c>
      <c r="H4029" s="13" t="s">
        <v>187</v>
      </c>
      <c r="I4029" s="14">
        <v>15000</v>
      </c>
      <c r="J4029" s="14"/>
      <c r="K4029" s="14"/>
      <c r="L4029" s="14"/>
      <c r="M4029" s="14"/>
      <c r="N4029" s="14"/>
      <c r="O4029" s="14">
        <f t="shared" si="5559"/>
        <v>15000</v>
      </c>
      <c r="P4029" s="14"/>
      <c r="Q4029" s="14"/>
      <c r="R4029" s="14">
        <f>1500+1200</f>
        <v>2700</v>
      </c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>
        <v>2700</v>
      </c>
      <c r="AC4029" s="14">
        <v>12300</v>
      </c>
      <c r="AD4029" s="14">
        <v>0</v>
      </c>
      <c r="AE4029" s="14"/>
      <c r="AF4029" s="14"/>
      <c r="AG4029" s="14"/>
      <c r="AH4029" s="14"/>
      <c r="AI4029" s="14"/>
      <c r="AJ4029" s="14">
        <f t="shared" si="5560"/>
        <v>0</v>
      </c>
      <c r="AK4029" s="14"/>
      <c r="AL4029" s="14"/>
      <c r="AM4029" s="14"/>
      <c r="AN4029" s="14"/>
      <c r="AO4029" s="14"/>
      <c r="AP4029" s="14"/>
      <c r="AQ4029" s="14"/>
      <c r="AR4029" s="14"/>
      <c r="AS4029" s="14"/>
      <c r="AT4029" s="14"/>
      <c r="AU4029" s="14"/>
      <c r="AV4029" s="14"/>
      <c r="AW4029" s="14">
        <v>0</v>
      </c>
      <c r="AX4029" s="14">
        <v>0</v>
      </c>
      <c r="AY4029" s="14">
        <v>0</v>
      </c>
      <c r="AZ4029" s="14"/>
      <c r="BA4029" s="14"/>
      <c r="BB4029" s="14"/>
      <c r="BC4029" s="14"/>
      <c r="BD4029" s="14"/>
      <c r="BE4029" s="14">
        <f t="shared" si="5561"/>
        <v>0</v>
      </c>
      <c r="BF4029" s="14"/>
      <c r="BG4029" s="14"/>
      <c r="BH4029" s="14"/>
      <c r="BI4029" s="14"/>
      <c r="BJ4029" s="14"/>
      <c r="BK4029" s="14"/>
      <c r="BL4029" s="14"/>
      <c r="BM4029" s="14"/>
      <c r="BN4029" s="14"/>
      <c r="BO4029" s="14"/>
      <c r="BP4029" s="14"/>
      <c r="BQ4029" s="14"/>
      <c r="BR4029" s="14">
        <v>0</v>
      </c>
      <c r="BS4029" s="14">
        <v>0</v>
      </c>
    </row>
    <row r="4030" spans="1:71" x14ac:dyDescent="0.25">
      <c r="A4030" s="4" t="s">
        <v>915</v>
      </c>
      <c r="B4030" s="4" t="s">
        <v>75</v>
      </c>
      <c r="C4030" s="4" t="s">
        <v>1640</v>
      </c>
      <c r="D4030" s="65" t="s">
        <v>1641</v>
      </c>
      <c r="E4030" s="75">
        <v>6135</v>
      </c>
      <c r="F4030" s="65"/>
      <c r="G4030" s="61" t="s">
        <v>1894</v>
      </c>
      <c r="H4030" s="13" t="s">
        <v>188</v>
      </c>
      <c r="I4030" s="14">
        <v>0</v>
      </c>
      <c r="J4030" s="14"/>
      <c r="K4030" s="14"/>
      <c r="L4030" s="14"/>
      <c r="M4030" s="14"/>
      <c r="N4030" s="14"/>
      <c r="O4030" s="14">
        <f t="shared" si="5559"/>
        <v>0</v>
      </c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>
        <v>0</v>
      </c>
      <c r="AC4030" s="14">
        <v>0</v>
      </c>
      <c r="AD4030" s="14">
        <v>0</v>
      </c>
      <c r="AE4030" s="14"/>
      <c r="AF4030" s="14"/>
      <c r="AG4030" s="14"/>
      <c r="AH4030" s="14"/>
      <c r="AI4030" s="14"/>
      <c r="AJ4030" s="14">
        <f t="shared" si="5560"/>
        <v>0</v>
      </c>
      <c r="AK4030" s="14"/>
      <c r="AL4030" s="14"/>
      <c r="AM4030" s="14"/>
      <c r="AN4030" s="14"/>
      <c r="AO4030" s="14"/>
      <c r="AP4030" s="14"/>
      <c r="AQ4030" s="14"/>
      <c r="AR4030" s="14"/>
      <c r="AS4030" s="14"/>
      <c r="AT4030" s="14"/>
      <c r="AU4030" s="14"/>
      <c r="AV4030" s="14"/>
      <c r="AW4030" s="14">
        <v>0</v>
      </c>
      <c r="AX4030" s="14">
        <v>0</v>
      </c>
      <c r="AY4030" s="14">
        <v>0</v>
      </c>
      <c r="AZ4030" s="14"/>
      <c r="BA4030" s="14"/>
      <c r="BB4030" s="14"/>
      <c r="BC4030" s="14"/>
      <c r="BD4030" s="14"/>
      <c r="BE4030" s="14">
        <f t="shared" si="5561"/>
        <v>0</v>
      </c>
      <c r="BF4030" s="14"/>
      <c r="BG4030" s="14"/>
      <c r="BH4030" s="14"/>
      <c r="BI4030" s="14"/>
      <c r="BJ4030" s="14"/>
      <c r="BK4030" s="14"/>
      <c r="BL4030" s="14"/>
      <c r="BM4030" s="14"/>
      <c r="BN4030" s="14"/>
      <c r="BO4030" s="14"/>
      <c r="BP4030" s="14"/>
      <c r="BQ4030" s="14"/>
      <c r="BR4030" s="14">
        <v>0</v>
      </c>
      <c r="BS4030" s="14">
        <v>0</v>
      </c>
    </row>
    <row r="4031" spans="1:71" x14ac:dyDescent="0.25">
      <c r="A4031" s="4" t="s">
        <v>915</v>
      </c>
      <c r="B4031" s="4" t="s">
        <v>75</v>
      </c>
      <c r="C4031" s="4" t="s">
        <v>1640</v>
      </c>
      <c r="D4031" s="65" t="s">
        <v>1641</v>
      </c>
      <c r="E4031" s="75">
        <v>6137</v>
      </c>
      <c r="F4031" s="65"/>
      <c r="G4031" s="61" t="s">
        <v>1894</v>
      </c>
      <c r="H4031" s="13" t="s">
        <v>191</v>
      </c>
      <c r="I4031" s="14">
        <v>0</v>
      </c>
      <c r="J4031" s="14"/>
      <c r="K4031" s="14"/>
      <c r="L4031" s="14"/>
      <c r="M4031" s="14"/>
      <c r="N4031" s="14"/>
      <c r="O4031" s="14">
        <f t="shared" si="5559"/>
        <v>0</v>
      </c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>
        <v>0</v>
      </c>
      <c r="AC4031" s="14">
        <v>0</v>
      </c>
      <c r="AD4031" s="14">
        <v>0</v>
      </c>
      <c r="AE4031" s="14"/>
      <c r="AF4031" s="14"/>
      <c r="AG4031" s="14"/>
      <c r="AH4031" s="14"/>
      <c r="AI4031" s="14"/>
      <c r="AJ4031" s="14">
        <f t="shared" si="5560"/>
        <v>0</v>
      </c>
      <c r="AK4031" s="14"/>
      <c r="AL4031" s="14"/>
      <c r="AM4031" s="14"/>
      <c r="AN4031" s="14"/>
      <c r="AO4031" s="14"/>
      <c r="AP4031" s="14"/>
      <c r="AQ4031" s="14"/>
      <c r="AR4031" s="14"/>
      <c r="AS4031" s="14"/>
      <c r="AT4031" s="14"/>
      <c r="AU4031" s="14"/>
      <c r="AV4031" s="14"/>
      <c r="AW4031" s="14">
        <v>0</v>
      </c>
      <c r="AX4031" s="14">
        <v>0</v>
      </c>
      <c r="AY4031" s="14">
        <v>0</v>
      </c>
      <c r="AZ4031" s="14"/>
      <c r="BA4031" s="14"/>
      <c r="BB4031" s="14"/>
      <c r="BC4031" s="14"/>
      <c r="BD4031" s="14"/>
      <c r="BE4031" s="14">
        <f t="shared" si="5561"/>
        <v>0</v>
      </c>
      <c r="BF4031" s="14"/>
      <c r="BG4031" s="14"/>
      <c r="BH4031" s="14"/>
      <c r="BI4031" s="14"/>
      <c r="BJ4031" s="14"/>
      <c r="BK4031" s="14"/>
      <c r="BL4031" s="14"/>
      <c r="BM4031" s="14"/>
      <c r="BN4031" s="14"/>
      <c r="BO4031" s="14"/>
      <c r="BP4031" s="14"/>
      <c r="BQ4031" s="14"/>
      <c r="BR4031" s="14">
        <v>0</v>
      </c>
      <c r="BS4031" s="14">
        <v>0</v>
      </c>
    </row>
    <row r="4032" spans="1:71" x14ac:dyDescent="0.25">
      <c r="A4032" s="1" t="s">
        <v>915</v>
      </c>
      <c r="B4032" s="1" t="s">
        <v>75</v>
      </c>
      <c r="C4032" s="1" t="s">
        <v>1640</v>
      </c>
      <c r="D4032" s="68" t="s">
        <v>1641</v>
      </c>
      <c r="E4032" s="68" t="s">
        <v>37</v>
      </c>
      <c r="F4032" s="65" t="s">
        <v>1</v>
      </c>
      <c r="G4032" s="13" t="s">
        <v>1</v>
      </c>
      <c r="H4032" s="2" t="s">
        <v>38</v>
      </c>
      <c r="I4032" s="12">
        <f t="shared" ref="I4032:AA4032" si="5613">SUM(I4033:I4034)</f>
        <v>0</v>
      </c>
      <c r="J4032" s="12">
        <f t="shared" si="5613"/>
        <v>0</v>
      </c>
      <c r="K4032" s="12">
        <f t="shared" si="5613"/>
        <v>0</v>
      </c>
      <c r="L4032" s="12">
        <f t="shared" si="5613"/>
        <v>0</v>
      </c>
      <c r="M4032" s="12">
        <f t="shared" si="5613"/>
        <v>0</v>
      </c>
      <c r="N4032" s="12">
        <f t="shared" si="5613"/>
        <v>0</v>
      </c>
      <c r="O4032" s="12">
        <f t="shared" si="5613"/>
        <v>0</v>
      </c>
      <c r="P4032" s="12">
        <f t="shared" si="5613"/>
        <v>0</v>
      </c>
      <c r="Q4032" s="12">
        <f t="shared" si="5613"/>
        <v>0</v>
      </c>
      <c r="R4032" s="12">
        <f t="shared" si="5613"/>
        <v>0</v>
      </c>
      <c r="S4032" s="12">
        <f t="shared" si="5613"/>
        <v>0</v>
      </c>
      <c r="T4032" s="12">
        <f t="shared" si="5613"/>
        <v>0</v>
      </c>
      <c r="U4032" s="12">
        <f t="shared" si="5613"/>
        <v>0</v>
      </c>
      <c r="V4032" s="12">
        <f t="shared" si="5613"/>
        <v>0</v>
      </c>
      <c r="W4032" s="12">
        <f t="shared" si="5613"/>
        <v>0</v>
      </c>
      <c r="X4032" s="12">
        <f t="shared" si="5613"/>
        <v>0</v>
      </c>
      <c r="Y4032" s="12">
        <f t="shared" si="5613"/>
        <v>0</v>
      </c>
      <c r="Z4032" s="12">
        <f t="shared" si="5613"/>
        <v>0</v>
      </c>
      <c r="AA4032" s="12">
        <f t="shared" si="5613"/>
        <v>0</v>
      </c>
      <c r="AB4032" s="12">
        <v>0</v>
      </c>
      <c r="AC4032" s="12">
        <v>0</v>
      </c>
      <c r="AD4032" s="12">
        <f t="shared" ref="AD4032:AV4032" si="5614">SUM(AD4033:AD4034)</f>
        <v>0</v>
      </c>
      <c r="AE4032" s="12">
        <f t="shared" si="5614"/>
        <v>0</v>
      </c>
      <c r="AF4032" s="12">
        <f t="shared" si="5614"/>
        <v>0</v>
      </c>
      <c r="AG4032" s="12">
        <f t="shared" si="5614"/>
        <v>0</v>
      </c>
      <c r="AH4032" s="12">
        <f t="shared" si="5614"/>
        <v>0</v>
      </c>
      <c r="AI4032" s="12">
        <f t="shared" si="5614"/>
        <v>0</v>
      </c>
      <c r="AJ4032" s="12">
        <f t="shared" si="5614"/>
        <v>0</v>
      </c>
      <c r="AK4032" s="12">
        <f t="shared" si="5614"/>
        <v>0</v>
      </c>
      <c r="AL4032" s="12">
        <f t="shared" si="5614"/>
        <v>0</v>
      </c>
      <c r="AM4032" s="12">
        <f t="shared" si="5614"/>
        <v>0</v>
      </c>
      <c r="AN4032" s="12">
        <f t="shared" si="5614"/>
        <v>0</v>
      </c>
      <c r="AO4032" s="12">
        <f t="shared" si="5614"/>
        <v>0</v>
      </c>
      <c r="AP4032" s="12">
        <f t="shared" si="5614"/>
        <v>0</v>
      </c>
      <c r="AQ4032" s="12">
        <f t="shared" si="5614"/>
        <v>0</v>
      </c>
      <c r="AR4032" s="12">
        <f t="shared" si="5614"/>
        <v>0</v>
      </c>
      <c r="AS4032" s="12">
        <f t="shared" si="5614"/>
        <v>0</v>
      </c>
      <c r="AT4032" s="12">
        <f t="shared" si="5614"/>
        <v>0</v>
      </c>
      <c r="AU4032" s="12">
        <f t="shared" si="5614"/>
        <v>0</v>
      </c>
      <c r="AV4032" s="12">
        <f t="shared" si="5614"/>
        <v>0</v>
      </c>
      <c r="AW4032" s="12">
        <v>0</v>
      </c>
      <c r="AX4032" s="12">
        <v>0</v>
      </c>
      <c r="AY4032" s="12">
        <f t="shared" ref="AY4032:BQ4032" si="5615">SUM(AY4033:AY4034)</f>
        <v>0</v>
      </c>
      <c r="AZ4032" s="12">
        <f t="shared" si="5615"/>
        <v>0</v>
      </c>
      <c r="BA4032" s="12">
        <f t="shared" si="5615"/>
        <v>0</v>
      </c>
      <c r="BB4032" s="12">
        <f t="shared" si="5615"/>
        <v>0</v>
      </c>
      <c r="BC4032" s="12">
        <f t="shared" si="5615"/>
        <v>0</v>
      </c>
      <c r="BD4032" s="12">
        <f t="shared" si="5615"/>
        <v>0</v>
      </c>
      <c r="BE4032" s="12">
        <f t="shared" si="5615"/>
        <v>0</v>
      </c>
      <c r="BF4032" s="12">
        <f t="shared" si="5615"/>
        <v>0</v>
      </c>
      <c r="BG4032" s="12">
        <f t="shared" si="5615"/>
        <v>0</v>
      </c>
      <c r="BH4032" s="12">
        <f t="shared" si="5615"/>
        <v>0</v>
      </c>
      <c r="BI4032" s="12">
        <f t="shared" si="5615"/>
        <v>0</v>
      </c>
      <c r="BJ4032" s="12">
        <f t="shared" si="5615"/>
        <v>0</v>
      </c>
      <c r="BK4032" s="12">
        <f t="shared" si="5615"/>
        <v>0</v>
      </c>
      <c r="BL4032" s="12">
        <f t="shared" si="5615"/>
        <v>0</v>
      </c>
      <c r="BM4032" s="12">
        <f t="shared" si="5615"/>
        <v>0</v>
      </c>
      <c r="BN4032" s="12">
        <f t="shared" si="5615"/>
        <v>0</v>
      </c>
      <c r="BO4032" s="12">
        <f t="shared" si="5615"/>
        <v>0</v>
      </c>
      <c r="BP4032" s="12">
        <f t="shared" si="5615"/>
        <v>0</v>
      </c>
      <c r="BQ4032" s="12">
        <f t="shared" si="5615"/>
        <v>0</v>
      </c>
      <c r="BR4032" s="12">
        <v>0</v>
      </c>
      <c r="BS4032" s="12">
        <v>0</v>
      </c>
    </row>
    <row r="4033" spans="1:71" x14ac:dyDescent="0.25">
      <c r="A4033" s="4" t="s">
        <v>915</v>
      </c>
      <c r="B4033" s="4" t="s">
        <v>75</v>
      </c>
      <c r="C4033" s="4" t="s">
        <v>1640</v>
      </c>
      <c r="D4033" s="65" t="s">
        <v>1641</v>
      </c>
      <c r="E4033" s="75">
        <v>6139</v>
      </c>
      <c r="F4033" s="65"/>
      <c r="G4033" s="61" t="s">
        <v>1894</v>
      </c>
      <c r="H4033" s="13" t="s">
        <v>38</v>
      </c>
      <c r="I4033" s="14">
        <v>0</v>
      </c>
      <c r="J4033" s="14"/>
      <c r="K4033" s="14"/>
      <c r="L4033" s="14"/>
      <c r="M4033" s="14"/>
      <c r="N4033" s="14"/>
      <c r="O4033" s="14">
        <f t="shared" si="5559"/>
        <v>0</v>
      </c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>
        <v>0</v>
      </c>
      <c r="AC4033" s="14">
        <v>0</v>
      </c>
      <c r="AD4033" s="14">
        <v>0</v>
      </c>
      <c r="AE4033" s="14"/>
      <c r="AF4033" s="14"/>
      <c r="AG4033" s="14"/>
      <c r="AH4033" s="14"/>
      <c r="AI4033" s="14"/>
      <c r="AJ4033" s="14">
        <f t="shared" si="5560"/>
        <v>0</v>
      </c>
      <c r="AK4033" s="14"/>
      <c r="AL4033" s="14"/>
      <c r="AM4033" s="14"/>
      <c r="AN4033" s="14"/>
      <c r="AO4033" s="14"/>
      <c r="AP4033" s="14"/>
      <c r="AQ4033" s="14"/>
      <c r="AR4033" s="14"/>
      <c r="AS4033" s="14"/>
      <c r="AT4033" s="14"/>
      <c r="AU4033" s="14"/>
      <c r="AV4033" s="14"/>
      <c r="AW4033" s="14">
        <v>0</v>
      </c>
      <c r="AX4033" s="14">
        <v>0</v>
      </c>
      <c r="AY4033" s="14">
        <v>0</v>
      </c>
      <c r="AZ4033" s="14"/>
      <c r="BA4033" s="14"/>
      <c r="BB4033" s="14"/>
      <c r="BC4033" s="14"/>
      <c r="BD4033" s="14"/>
      <c r="BE4033" s="14">
        <f t="shared" si="5561"/>
        <v>0</v>
      </c>
      <c r="BF4033" s="14"/>
      <c r="BG4033" s="14"/>
      <c r="BH4033" s="14"/>
      <c r="BI4033" s="14"/>
      <c r="BJ4033" s="14"/>
      <c r="BK4033" s="14"/>
      <c r="BL4033" s="14"/>
      <c r="BM4033" s="14"/>
      <c r="BN4033" s="14"/>
      <c r="BO4033" s="14"/>
      <c r="BP4033" s="14"/>
      <c r="BQ4033" s="14"/>
      <c r="BR4033" s="14">
        <v>0</v>
      </c>
      <c r="BS4033" s="14">
        <v>0</v>
      </c>
    </row>
    <row r="4034" spans="1:71" ht="22.5" x14ac:dyDescent="0.25">
      <c r="A4034" s="4" t="s">
        <v>915</v>
      </c>
      <c r="B4034" s="4" t="s">
        <v>75</v>
      </c>
      <c r="C4034" s="4" t="s">
        <v>1640</v>
      </c>
      <c r="D4034" s="65" t="s">
        <v>1641</v>
      </c>
      <c r="E4034" s="75">
        <v>6139</v>
      </c>
      <c r="F4034" s="65" t="s">
        <v>1648</v>
      </c>
      <c r="G4034" s="61" t="s">
        <v>1894</v>
      </c>
      <c r="H4034" s="13" t="s">
        <v>46</v>
      </c>
      <c r="I4034" s="14">
        <v>0</v>
      </c>
      <c r="J4034" s="14"/>
      <c r="K4034" s="14"/>
      <c r="L4034" s="14"/>
      <c r="M4034" s="14"/>
      <c r="N4034" s="14"/>
      <c r="O4034" s="14">
        <f t="shared" si="5559"/>
        <v>0</v>
      </c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>
        <v>0</v>
      </c>
      <c r="AC4034" s="14">
        <v>0</v>
      </c>
      <c r="AD4034" s="14">
        <v>0</v>
      </c>
      <c r="AE4034" s="14"/>
      <c r="AF4034" s="14"/>
      <c r="AG4034" s="14"/>
      <c r="AH4034" s="14"/>
      <c r="AI4034" s="14"/>
      <c r="AJ4034" s="14">
        <f t="shared" si="5560"/>
        <v>0</v>
      </c>
      <c r="AK4034" s="14"/>
      <c r="AL4034" s="14"/>
      <c r="AM4034" s="14"/>
      <c r="AN4034" s="14"/>
      <c r="AO4034" s="14"/>
      <c r="AP4034" s="14"/>
      <c r="AQ4034" s="14"/>
      <c r="AR4034" s="14"/>
      <c r="AS4034" s="14"/>
      <c r="AT4034" s="14"/>
      <c r="AU4034" s="14"/>
      <c r="AV4034" s="14"/>
      <c r="AW4034" s="14">
        <v>0</v>
      </c>
      <c r="AX4034" s="14">
        <v>0</v>
      </c>
      <c r="AY4034" s="14">
        <v>0</v>
      </c>
      <c r="AZ4034" s="14"/>
      <c r="BA4034" s="14"/>
      <c r="BB4034" s="14"/>
      <c r="BC4034" s="14"/>
      <c r="BD4034" s="14"/>
      <c r="BE4034" s="14">
        <f t="shared" si="5561"/>
        <v>0</v>
      </c>
      <c r="BF4034" s="14"/>
      <c r="BG4034" s="14"/>
      <c r="BH4034" s="14"/>
      <c r="BI4034" s="14"/>
      <c r="BJ4034" s="14"/>
      <c r="BK4034" s="14"/>
      <c r="BL4034" s="14"/>
      <c r="BM4034" s="14"/>
      <c r="BN4034" s="14"/>
      <c r="BO4034" s="14"/>
      <c r="BP4034" s="14"/>
      <c r="BQ4034" s="14"/>
      <c r="BR4034" s="14">
        <v>0</v>
      </c>
      <c r="BS4034" s="14">
        <v>0</v>
      </c>
    </row>
    <row r="4035" spans="1:71" ht="22.5" x14ac:dyDescent="0.25">
      <c r="A4035" s="1" t="s">
        <v>1</v>
      </c>
      <c r="B4035" s="1" t="s">
        <v>1</v>
      </c>
      <c r="C4035" s="1" t="s">
        <v>1</v>
      </c>
      <c r="D4035" s="64" t="s">
        <v>1</v>
      </c>
      <c r="E4035" s="64" t="s">
        <v>1</v>
      </c>
      <c r="F4035" s="64" t="s">
        <v>1</v>
      </c>
      <c r="G4035" s="2" t="s">
        <v>1</v>
      </c>
      <c r="H4035" s="10" t="s">
        <v>53</v>
      </c>
      <c r="I4035" s="11">
        <f t="shared" ref="I4035:X4036" si="5616">SUM(I4036)</f>
        <v>0</v>
      </c>
      <c r="J4035" s="11">
        <f t="shared" si="5616"/>
        <v>0</v>
      </c>
      <c r="K4035" s="11">
        <f t="shared" si="5616"/>
        <v>0</v>
      </c>
      <c r="L4035" s="11">
        <f t="shared" si="5616"/>
        <v>0</v>
      </c>
      <c r="M4035" s="11">
        <f t="shared" si="5616"/>
        <v>0</v>
      </c>
      <c r="N4035" s="11">
        <f t="shared" si="5616"/>
        <v>0</v>
      </c>
      <c r="O4035" s="11">
        <f t="shared" si="5616"/>
        <v>0</v>
      </c>
      <c r="P4035" s="11">
        <f t="shared" si="5616"/>
        <v>0</v>
      </c>
      <c r="Q4035" s="11">
        <f t="shared" si="5616"/>
        <v>0</v>
      </c>
      <c r="R4035" s="11">
        <f t="shared" si="5616"/>
        <v>0</v>
      </c>
      <c r="S4035" s="11">
        <f t="shared" si="5616"/>
        <v>0</v>
      </c>
      <c r="T4035" s="11">
        <f t="shared" si="5616"/>
        <v>0</v>
      </c>
      <c r="U4035" s="11">
        <f t="shared" si="5616"/>
        <v>0</v>
      </c>
      <c r="V4035" s="11">
        <f t="shared" si="5616"/>
        <v>0</v>
      </c>
      <c r="W4035" s="11">
        <f t="shared" si="5616"/>
        <v>0</v>
      </c>
      <c r="X4035" s="11">
        <f t="shared" si="5616"/>
        <v>0</v>
      </c>
      <c r="Y4035" s="11">
        <f t="shared" ref="J4035:AA4036" si="5617">SUM(Y4036)</f>
        <v>0</v>
      </c>
      <c r="Z4035" s="11">
        <f t="shared" si="5617"/>
        <v>0</v>
      </c>
      <c r="AA4035" s="11">
        <f t="shared" si="5617"/>
        <v>0</v>
      </c>
      <c r="AB4035" s="11">
        <v>0</v>
      </c>
      <c r="AC4035" s="11">
        <v>0</v>
      </c>
      <c r="AD4035" s="11">
        <f t="shared" ref="AD4035:AS4036" si="5618">SUM(AD4036)</f>
        <v>0</v>
      </c>
      <c r="AE4035" s="11">
        <f t="shared" si="5618"/>
        <v>0</v>
      </c>
      <c r="AF4035" s="11">
        <f t="shared" si="5618"/>
        <v>0</v>
      </c>
      <c r="AG4035" s="11">
        <f t="shared" si="5618"/>
        <v>0</v>
      </c>
      <c r="AH4035" s="11">
        <f t="shared" si="5618"/>
        <v>0</v>
      </c>
      <c r="AI4035" s="11">
        <f t="shared" si="5618"/>
        <v>0</v>
      </c>
      <c r="AJ4035" s="11">
        <f t="shared" si="5618"/>
        <v>0</v>
      </c>
      <c r="AK4035" s="11">
        <f t="shared" si="5618"/>
        <v>0</v>
      </c>
      <c r="AL4035" s="11">
        <f t="shared" si="5618"/>
        <v>0</v>
      </c>
      <c r="AM4035" s="11">
        <f t="shared" si="5618"/>
        <v>0</v>
      </c>
      <c r="AN4035" s="11">
        <f t="shared" si="5618"/>
        <v>0</v>
      </c>
      <c r="AO4035" s="11">
        <f t="shared" si="5618"/>
        <v>0</v>
      </c>
      <c r="AP4035" s="11">
        <f t="shared" si="5618"/>
        <v>0</v>
      </c>
      <c r="AQ4035" s="11">
        <f t="shared" si="5618"/>
        <v>0</v>
      </c>
      <c r="AR4035" s="11">
        <f t="shared" si="5618"/>
        <v>0</v>
      </c>
      <c r="AS4035" s="11">
        <f t="shared" si="5618"/>
        <v>0</v>
      </c>
      <c r="AT4035" s="11">
        <f t="shared" ref="AE4035:AV4036" si="5619">SUM(AT4036)</f>
        <v>0</v>
      </c>
      <c r="AU4035" s="11">
        <f t="shared" si="5619"/>
        <v>0</v>
      </c>
      <c r="AV4035" s="11">
        <f t="shared" si="5619"/>
        <v>0</v>
      </c>
      <c r="AW4035" s="11">
        <v>0</v>
      </c>
      <c r="AX4035" s="11">
        <v>0</v>
      </c>
      <c r="AY4035" s="11">
        <f t="shared" ref="AY4035:BN4036" si="5620">SUM(AY4036)</f>
        <v>0</v>
      </c>
      <c r="AZ4035" s="11">
        <f t="shared" si="5620"/>
        <v>0</v>
      </c>
      <c r="BA4035" s="11">
        <f t="shared" si="5620"/>
        <v>0</v>
      </c>
      <c r="BB4035" s="11">
        <f t="shared" si="5620"/>
        <v>0</v>
      </c>
      <c r="BC4035" s="11">
        <f t="shared" si="5620"/>
        <v>0</v>
      </c>
      <c r="BD4035" s="11">
        <f t="shared" si="5620"/>
        <v>0</v>
      </c>
      <c r="BE4035" s="11">
        <f t="shared" si="5620"/>
        <v>0</v>
      </c>
      <c r="BF4035" s="11">
        <f t="shared" si="5620"/>
        <v>0</v>
      </c>
      <c r="BG4035" s="11">
        <f t="shared" si="5620"/>
        <v>0</v>
      </c>
      <c r="BH4035" s="11">
        <f t="shared" si="5620"/>
        <v>0</v>
      </c>
      <c r="BI4035" s="11">
        <f t="shared" si="5620"/>
        <v>0</v>
      </c>
      <c r="BJ4035" s="11">
        <f t="shared" si="5620"/>
        <v>0</v>
      </c>
      <c r="BK4035" s="11">
        <f t="shared" si="5620"/>
        <v>0</v>
      </c>
      <c r="BL4035" s="11">
        <f t="shared" si="5620"/>
        <v>0</v>
      </c>
      <c r="BM4035" s="11">
        <f t="shared" si="5620"/>
        <v>0</v>
      </c>
      <c r="BN4035" s="11">
        <f t="shared" si="5620"/>
        <v>0</v>
      </c>
      <c r="BO4035" s="11">
        <f t="shared" ref="AZ4035:BQ4036" si="5621">SUM(BO4036)</f>
        <v>0</v>
      </c>
      <c r="BP4035" s="11">
        <f t="shared" si="5621"/>
        <v>0</v>
      </c>
      <c r="BQ4035" s="11">
        <f t="shared" si="5621"/>
        <v>0</v>
      </c>
      <c r="BR4035" s="11">
        <v>0</v>
      </c>
      <c r="BS4035" s="11">
        <v>0</v>
      </c>
    </row>
    <row r="4036" spans="1:71" x14ac:dyDescent="0.25">
      <c r="A4036" s="4" t="s">
        <v>915</v>
      </c>
      <c r="B4036" s="4" t="s">
        <v>75</v>
      </c>
      <c r="C4036" s="4" t="s">
        <v>1640</v>
      </c>
      <c r="D4036" s="65" t="s">
        <v>1641</v>
      </c>
      <c r="E4036" s="64" t="s">
        <v>54</v>
      </c>
      <c r="F4036" s="64" t="s">
        <v>1</v>
      </c>
      <c r="G4036" s="2" t="s">
        <v>1</v>
      </c>
      <c r="H4036" s="2" t="s">
        <v>55</v>
      </c>
      <c r="I4036" s="12">
        <f t="shared" si="5616"/>
        <v>0</v>
      </c>
      <c r="J4036" s="12">
        <f t="shared" si="5617"/>
        <v>0</v>
      </c>
      <c r="K4036" s="12">
        <f t="shared" si="5617"/>
        <v>0</v>
      </c>
      <c r="L4036" s="12">
        <f t="shared" si="5617"/>
        <v>0</v>
      </c>
      <c r="M4036" s="12">
        <f t="shared" si="5617"/>
        <v>0</v>
      </c>
      <c r="N4036" s="12">
        <f t="shared" si="5617"/>
        <v>0</v>
      </c>
      <c r="O4036" s="12">
        <f t="shared" si="5617"/>
        <v>0</v>
      </c>
      <c r="P4036" s="12">
        <f t="shared" si="5617"/>
        <v>0</v>
      </c>
      <c r="Q4036" s="12">
        <f t="shared" si="5617"/>
        <v>0</v>
      </c>
      <c r="R4036" s="12">
        <f t="shared" si="5617"/>
        <v>0</v>
      </c>
      <c r="S4036" s="12">
        <f t="shared" si="5617"/>
        <v>0</v>
      </c>
      <c r="T4036" s="12">
        <f t="shared" si="5617"/>
        <v>0</v>
      </c>
      <c r="U4036" s="12">
        <f t="shared" si="5617"/>
        <v>0</v>
      </c>
      <c r="V4036" s="12">
        <f t="shared" si="5617"/>
        <v>0</v>
      </c>
      <c r="W4036" s="12">
        <f t="shared" si="5617"/>
        <v>0</v>
      </c>
      <c r="X4036" s="12">
        <f t="shared" si="5617"/>
        <v>0</v>
      </c>
      <c r="Y4036" s="12">
        <f t="shared" si="5617"/>
        <v>0</v>
      </c>
      <c r="Z4036" s="12">
        <f t="shared" si="5617"/>
        <v>0</v>
      </c>
      <c r="AA4036" s="12">
        <f t="shared" si="5617"/>
        <v>0</v>
      </c>
      <c r="AB4036" s="12">
        <v>0</v>
      </c>
      <c r="AC4036" s="12">
        <v>0</v>
      </c>
      <c r="AD4036" s="12">
        <f t="shared" si="5618"/>
        <v>0</v>
      </c>
      <c r="AE4036" s="12">
        <f t="shared" si="5619"/>
        <v>0</v>
      </c>
      <c r="AF4036" s="12">
        <f t="shared" si="5619"/>
        <v>0</v>
      </c>
      <c r="AG4036" s="12">
        <f t="shared" si="5619"/>
        <v>0</v>
      </c>
      <c r="AH4036" s="12">
        <f t="shared" si="5619"/>
        <v>0</v>
      </c>
      <c r="AI4036" s="12">
        <f t="shared" si="5619"/>
        <v>0</v>
      </c>
      <c r="AJ4036" s="12">
        <f t="shared" si="5619"/>
        <v>0</v>
      </c>
      <c r="AK4036" s="12">
        <f t="shared" si="5619"/>
        <v>0</v>
      </c>
      <c r="AL4036" s="12">
        <f t="shared" si="5619"/>
        <v>0</v>
      </c>
      <c r="AM4036" s="12">
        <f t="shared" si="5619"/>
        <v>0</v>
      </c>
      <c r="AN4036" s="12">
        <f t="shared" si="5619"/>
        <v>0</v>
      </c>
      <c r="AO4036" s="12">
        <f t="shared" si="5619"/>
        <v>0</v>
      </c>
      <c r="AP4036" s="12">
        <f t="shared" si="5619"/>
        <v>0</v>
      </c>
      <c r="AQ4036" s="12">
        <f t="shared" si="5619"/>
        <v>0</v>
      </c>
      <c r="AR4036" s="12">
        <f t="shared" si="5619"/>
        <v>0</v>
      </c>
      <c r="AS4036" s="12">
        <f t="shared" si="5619"/>
        <v>0</v>
      </c>
      <c r="AT4036" s="12">
        <f t="shared" si="5619"/>
        <v>0</v>
      </c>
      <c r="AU4036" s="12">
        <f t="shared" si="5619"/>
        <v>0</v>
      </c>
      <c r="AV4036" s="12">
        <f t="shared" si="5619"/>
        <v>0</v>
      </c>
      <c r="AW4036" s="12">
        <v>0</v>
      </c>
      <c r="AX4036" s="12">
        <v>0</v>
      </c>
      <c r="AY4036" s="12">
        <f t="shared" si="5620"/>
        <v>0</v>
      </c>
      <c r="AZ4036" s="12">
        <f t="shared" si="5621"/>
        <v>0</v>
      </c>
      <c r="BA4036" s="12">
        <f t="shared" si="5621"/>
        <v>0</v>
      </c>
      <c r="BB4036" s="12">
        <f t="shared" si="5621"/>
        <v>0</v>
      </c>
      <c r="BC4036" s="12">
        <f t="shared" si="5621"/>
        <v>0</v>
      </c>
      <c r="BD4036" s="12">
        <f t="shared" si="5621"/>
        <v>0</v>
      </c>
      <c r="BE4036" s="12">
        <f t="shared" si="5621"/>
        <v>0</v>
      </c>
      <c r="BF4036" s="12">
        <f t="shared" si="5621"/>
        <v>0</v>
      </c>
      <c r="BG4036" s="12">
        <f t="shared" si="5621"/>
        <v>0</v>
      </c>
      <c r="BH4036" s="12">
        <f t="shared" si="5621"/>
        <v>0</v>
      </c>
      <c r="BI4036" s="12">
        <f t="shared" si="5621"/>
        <v>0</v>
      </c>
      <c r="BJ4036" s="12">
        <f t="shared" si="5621"/>
        <v>0</v>
      </c>
      <c r="BK4036" s="12">
        <f t="shared" si="5621"/>
        <v>0</v>
      </c>
      <c r="BL4036" s="12">
        <f t="shared" si="5621"/>
        <v>0</v>
      </c>
      <c r="BM4036" s="12">
        <f t="shared" si="5621"/>
        <v>0</v>
      </c>
      <c r="BN4036" s="12">
        <f t="shared" si="5621"/>
        <v>0</v>
      </c>
      <c r="BO4036" s="12">
        <f t="shared" si="5621"/>
        <v>0</v>
      </c>
      <c r="BP4036" s="12">
        <f t="shared" si="5621"/>
        <v>0</v>
      </c>
      <c r="BQ4036" s="12">
        <f t="shared" si="5621"/>
        <v>0</v>
      </c>
      <c r="BR4036" s="12">
        <v>0</v>
      </c>
      <c r="BS4036" s="12">
        <v>0</v>
      </c>
    </row>
    <row r="4037" spans="1:71" x14ac:dyDescent="0.25">
      <c r="A4037" s="4" t="s">
        <v>915</v>
      </c>
      <c r="B4037" s="4" t="s">
        <v>75</v>
      </c>
      <c r="C4037" s="4" t="s">
        <v>1640</v>
      </c>
      <c r="D4037" s="65" t="s">
        <v>1641</v>
      </c>
      <c r="E4037" s="75">
        <v>6148</v>
      </c>
      <c r="F4037" s="65"/>
      <c r="G4037" s="61" t="s">
        <v>1894</v>
      </c>
      <c r="H4037" s="13" t="s">
        <v>63</v>
      </c>
      <c r="I4037" s="14">
        <v>0</v>
      </c>
      <c r="J4037" s="14"/>
      <c r="K4037" s="14"/>
      <c r="L4037" s="14"/>
      <c r="M4037" s="14"/>
      <c r="N4037" s="14"/>
      <c r="O4037" s="14">
        <f t="shared" si="5559"/>
        <v>0</v>
      </c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>
        <v>0</v>
      </c>
      <c r="AC4037" s="14">
        <v>0</v>
      </c>
      <c r="AD4037" s="14">
        <v>0</v>
      </c>
      <c r="AE4037" s="14"/>
      <c r="AF4037" s="14"/>
      <c r="AG4037" s="14"/>
      <c r="AH4037" s="14"/>
      <c r="AI4037" s="14"/>
      <c r="AJ4037" s="14">
        <f t="shared" si="5560"/>
        <v>0</v>
      </c>
      <c r="AK4037" s="14"/>
      <c r="AL4037" s="14"/>
      <c r="AM4037" s="14"/>
      <c r="AN4037" s="14"/>
      <c r="AO4037" s="14"/>
      <c r="AP4037" s="14"/>
      <c r="AQ4037" s="14"/>
      <c r="AR4037" s="14"/>
      <c r="AS4037" s="14"/>
      <c r="AT4037" s="14"/>
      <c r="AU4037" s="14"/>
      <c r="AV4037" s="14"/>
      <c r="AW4037" s="14">
        <v>0</v>
      </c>
      <c r="AX4037" s="14">
        <v>0</v>
      </c>
      <c r="AY4037" s="14">
        <v>0</v>
      </c>
      <c r="AZ4037" s="14"/>
      <c r="BA4037" s="14"/>
      <c r="BB4037" s="14"/>
      <c r="BC4037" s="14"/>
      <c r="BD4037" s="14"/>
      <c r="BE4037" s="14">
        <f t="shared" si="5561"/>
        <v>0</v>
      </c>
      <c r="BF4037" s="14"/>
      <c r="BG4037" s="14"/>
      <c r="BH4037" s="14"/>
      <c r="BI4037" s="14"/>
      <c r="BJ4037" s="14"/>
      <c r="BK4037" s="14"/>
      <c r="BL4037" s="14"/>
      <c r="BM4037" s="14"/>
      <c r="BN4037" s="14"/>
      <c r="BO4037" s="14"/>
      <c r="BP4037" s="14"/>
      <c r="BQ4037" s="14"/>
      <c r="BR4037" s="14">
        <v>0</v>
      </c>
      <c r="BS4037" s="14">
        <v>0</v>
      </c>
    </row>
    <row r="4038" spans="1:71" ht="22.5" x14ac:dyDescent="0.25">
      <c r="A4038" s="1" t="s">
        <v>1</v>
      </c>
      <c r="B4038" s="1" t="s">
        <v>1</v>
      </c>
      <c r="C4038" s="1" t="s">
        <v>1</v>
      </c>
      <c r="D4038" s="64" t="s">
        <v>1</v>
      </c>
      <c r="E4038" s="64" t="s">
        <v>1</v>
      </c>
      <c r="F4038" s="64" t="s">
        <v>1</v>
      </c>
      <c r="G4038" s="2" t="s">
        <v>1</v>
      </c>
      <c r="H4038" s="10" t="s">
        <v>64</v>
      </c>
      <c r="I4038" s="11">
        <f t="shared" ref="I4038:AA4038" si="5622">SUM(I4039)</f>
        <v>0</v>
      </c>
      <c r="J4038" s="11">
        <f t="shared" si="5622"/>
        <v>0</v>
      </c>
      <c r="K4038" s="11">
        <f t="shared" si="5622"/>
        <v>0</v>
      </c>
      <c r="L4038" s="11">
        <f t="shared" si="5622"/>
        <v>0</v>
      </c>
      <c r="M4038" s="11">
        <f t="shared" si="5622"/>
        <v>0</v>
      </c>
      <c r="N4038" s="11">
        <f t="shared" si="5622"/>
        <v>0</v>
      </c>
      <c r="O4038" s="11">
        <f t="shared" si="5622"/>
        <v>0</v>
      </c>
      <c r="P4038" s="11">
        <f t="shared" si="5622"/>
        <v>0</v>
      </c>
      <c r="Q4038" s="11">
        <f t="shared" si="5622"/>
        <v>0</v>
      </c>
      <c r="R4038" s="11">
        <f t="shared" si="5622"/>
        <v>0</v>
      </c>
      <c r="S4038" s="11">
        <f t="shared" si="5622"/>
        <v>0</v>
      </c>
      <c r="T4038" s="11">
        <f t="shared" si="5622"/>
        <v>0</v>
      </c>
      <c r="U4038" s="11">
        <f t="shared" si="5622"/>
        <v>0</v>
      </c>
      <c r="V4038" s="11">
        <f t="shared" si="5622"/>
        <v>0</v>
      </c>
      <c r="W4038" s="11">
        <f t="shared" si="5622"/>
        <v>0</v>
      </c>
      <c r="X4038" s="11">
        <f t="shared" si="5622"/>
        <v>0</v>
      </c>
      <c r="Y4038" s="11">
        <f t="shared" si="5622"/>
        <v>0</v>
      </c>
      <c r="Z4038" s="11">
        <f t="shared" si="5622"/>
        <v>0</v>
      </c>
      <c r="AA4038" s="11">
        <f t="shared" si="5622"/>
        <v>0</v>
      </c>
      <c r="AB4038" s="11">
        <v>0</v>
      </c>
      <c r="AC4038" s="11">
        <v>0</v>
      </c>
      <c r="AD4038" s="11">
        <f t="shared" ref="AD4038:AV4038" si="5623">SUM(AD4039)</f>
        <v>0</v>
      </c>
      <c r="AE4038" s="11">
        <f t="shared" si="5623"/>
        <v>0</v>
      </c>
      <c r="AF4038" s="11">
        <f t="shared" si="5623"/>
        <v>0</v>
      </c>
      <c r="AG4038" s="11">
        <f t="shared" si="5623"/>
        <v>0</v>
      </c>
      <c r="AH4038" s="11">
        <f t="shared" si="5623"/>
        <v>0</v>
      </c>
      <c r="AI4038" s="11">
        <f t="shared" si="5623"/>
        <v>0</v>
      </c>
      <c r="AJ4038" s="11">
        <f t="shared" si="5623"/>
        <v>0</v>
      </c>
      <c r="AK4038" s="11">
        <f t="shared" si="5623"/>
        <v>0</v>
      </c>
      <c r="AL4038" s="11">
        <f t="shared" si="5623"/>
        <v>0</v>
      </c>
      <c r="AM4038" s="11">
        <f t="shared" si="5623"/>
        <v>0</v>
      </c>
      <c r="AN4038" s="11">
        <f t="shared" si="5623"/>
        <v>0</v>
      </c>
      <c r="AO4038" s="11">
        <f t="shared" si="5623"/>
        <v>0</v>
      </c>
      <c r="AP4038" s="11">
        <f t="shared" si="5623"/>
        <v>0</v>
      </c>
      <c r="AQ4038" s="11">
        <f t="shared" si="5623"/>
        <v>0</v>
      </c>
      <c r="AR4038" s="11">
        <f t="shared" si="5623"/>
        <v>0</v>
      </c>
      <c r="AS4038" s="11">
        <f t="shared" si="5623"/>
        <v>0</v>
      </c>
      <c r="AT4038" s="11">
        <f t="shared" si="5623"/>
        <v>0</v>
      </c>
      <c r="AU4038" s="11">
        <f t="shared" si="5623"/>
        <v>0</v>
      </c>
      <c r="AV4038" s="11">
        <f t="shared" si="5623"/>
        <v>0</v>
      </c>
      <c r="AW4038" s="11">
        <v>0</v>
      </c>
      <c r="AX4038" s="11">
        <v>0</v>
      </c>
      <c r="AY4038" s="11">
        <f t="shared" ref="AY4038:BQ4038" si="5624">SUM(AY4039)</f>
        <v>0</v>
      </c>
      <c r="AZ4038" s="11">
        <f t="shared" si="5624"/>
        <v>0</v>
      </c>
      <c r="BA4038" s="11">
        <f t="shared" si="5624"/>
        <v>0</v>
      </c>
      <c r="BB4038" s="11">
        <f t="shared" si="5624"/>
        <v>0</v>
      </c>
      <c r="BC4038" s="11">
        <f t="shared" si="5624"/>
        <v>0</v>
      </c>
      <c r="BD4038" s="11">
        <f t="shared" si="5624"/>
        <v>0</v>
      </c>
      <c r="BE4038" s="11">
        <f t="shared" si="5624"/>
        <v>0</v>
      </c>
      <c r="BF4038" s="11">
        <f t="shared" si="5624"/>
        <v>0</v>
      </c>
      <c r="BG4038" s="11">
        <f t="shared" si="5624"/>
        <v>0</v>
      </c>
      <c r="BH4038" s="11">
        <f t="shared" si="5624"/>
        <v>0</v>
      </c>
      <c r="BI4038" s="11">
        <f t="shared" si="5624"/>
        <v>0</v>
      </c>
      <c r="BJ4038" s="11">
        <f t="shared" si="5624"/>
        <v>0</v>
      </c>
      <c r="BK4038" s="11">
        <f t="shared" si="5624"/>
        <v>0</v>
      </c>
      <c r="BL4038" s="11">
        <f t="shared" si="5624"/>
        <v>0</v>
      </c>
      <c r="BM4038" s="11">
        <f t="shared" si="5624"/>
        <v>0</v>
      </c>
      <c r="BN4038" s="11">
        <f t="shared" si="5624"/>
        <v>0</v>
      </c>
      <c r="BO4038" s="11">
        <f t="shared" si="5624"/>
        <v>0</v>
      </c>
      <c r="BP4038" s="11">
        <f t="shared" si="5624"/>
        <v>0</v>
      </c>
      <c r="BQ4038" s="11">
        <f t="shared" si="5624"/>
        <v>0</v>
      </c>
      <c r="BR4038" s="11">
        <v>0</v>
      </c>
      <c r="BS4038" s="11">
        <v>0</v>
      </c>
    </row>
    <row r="4039" spans="1:71" x14ac:dyDescent="0.25">
      <c r="A4039" s="4" t="s">
        <v>915</v>
      </c>
      <c r="B4039" s="4" t="s">
        <v>75</v>
      </c>
      <c r="C4039" s="4" t="s">
        <v>1640</v>
      </c>
      <c r="D4039" s="65" t="s">
        <v>1641</v>
      </c>
      <c r="E4039" s="64" t="s">
        <v>65</v>
      </c>
      <c r="F4039" s="64" t="s">
        <v>1</v>
      </c>
      <c r="G4039" s="2" t="s">
        <v>1</v>
      </c>
      <c r="H4039" s="2" t="s">
        <v>66</v>
      </c>
      <c r="I4039" s="12">
        <f t="shared" ref="I4039:AA4039" si="5625">SUM(I4040:I4041)</f>
        <v>0</v>
      </c>
      <c r="J4039" s="12">
        <f t="shared" si="5625"/>
        <v>0</v>
      </c>
      <c r="K4039" s="12">
        <f t="shared" si="5625"/>
        <v>0</v>
      </c>
      <c r="L4039" s="12">
        <f t="shared" si="5625"/>
        <v>0</v>
      </c>
      <c r="M4039" s="12">
        <f t="shared" si="5625"/>
        <v>0</v>
      </c>
      <c r="N4039" s="12">
        <f t="shared" si="5625"/>
        <v>0</v>
      </c>
      <c r="O4039" s="12">
        <f t="shared" ref="O4039" si="5626">SUM(O4040:O4041)</f>
        <v>0</v>
      </c>
      <c r="P4039" s="12">
        <f t="shared" si="5625"/>
        <v>0</v>
      </c>
      <c r="Q4039" s="12">
        <f t="shared" si="5625"/>
        <v>0</v>
      </c>
      <c r="R4039" s="12">
        <f t="shared" si="5625"/>
        <v>0</v>
      </c>
      <c r="S4039" s="12">
        <f t="shared" si="5625"/>
        <v>0</v>
      </c>
      <c r="T4039" s="12">
        <f t="shared" si="5625"/>
        <v>0</v>
      </c>
      <c r="U4039" s="12">
        <f t="shared" si="5625"/>
        <v>0</v>
      </c>
      <c r="V4039" s="12">
        <f t="shared" si="5625"/>
        <v>0</v>
      </c>
      <c r="W4039" s="12">
        <f t="shared" si="5625"/>
        <v>0</v>
      </c>
      <c r="X4039" s="12">
        <f t="shared" si="5625"/>
        <v>0</v>
      </c>
      <c r="Y4039" s="12">
        <f t="shared" si="5625"/>
        <v>0</v>
      </c>
      <c r="Z4039" s="12">
        <f t="shared" si="5625"/>
        <v>0</v>
      </c>
      <c r="AA4039" s="12">
        <f t="shared" si="5625"/>
        <v>0</v>
      </c>
      <c r="AB4039" s="12">
        <v>0</v>
      </c>
      <c r="AC4039" s="12">
        <v>0</v>
      </c>
      <c r="AD4039" s="12">
        <f t="shared" ref="AD4039:AV4039" si="5627">SUM(AD4040:AD4041)</f>
        <v>0</v>
      </c>
      <c r="AE4039" s="12">
        <f t="shared" si="5627"/>
        <v>0</v>
      </c>
      <c r="AF4039" s="12">
        <f t="shared" si="5627"/>
        <v>0</v>
      </c>
      <c r="AG4039" s="12">
        <f t="shared" si="5627"/>
        <v>0</v>
      </c>
      <c r="AH4039" s="12">
        <f t="shared" si="5627"/>
        <v>0</v>
      </c>
      <c r="AI4039" s="12">
        <f t="shared" si="5627"/>
        <v>0</v>
      </c>
      <c r="AJ4039" s="12">
        <f t="shared" ref="AJ4039" si="5628">SUM(AJ4040:AJ4041)</f>
        <v>0</v>
      </c>
      <c r="AK4039" s="12">
        <f t="shared" si="5627"/>
        <v>0</v>
      </c>
      <c r="AL4039" s="12">
        <f t="shared" si="5627"/>
        <v>0</v>
      </c>
      <c r="AM4039" s="12">
        <f t="shared" si="5627"/>
        <v>0</v>
      </c>
      <c r="AN4039" s="12">
        <f t="shared" si="5627"/>
        <v>0</v>
      </c>
      <c r="AO4039" s="12">
        <f t="shared" si="5627"/>
        <v>0</v>
      </c>
      <c r="AP4039" s="12">
        <f t="shared" si="5627"/>
        <v>0</v>
      </c>
      <c r="AQ4039" s="12">
        <f t="shared" si="5627"/>
        <v>0</v>
      </c>
      <c r="AR4039" s="12">
        <f t="shared" si="5627"/>
        <v>0</v>
      </c>
      <c r="AS4039" s="12">
        <f t="shared" si="5627"/>
        <v>0</v>
      </c>
      <c r="AT4039" s="12">
        <f t="shared" si="5627"/>
        <v>0</v>
      </c>
      <c r="AU4039" s="12">
        <f t="shared" si="5627"/>
        <v>0</v>
      </c>
      <c r="AV4039" s="12">
        <f t="shared" si="5627"/>
        <v>0</v>
      </c>
      <c r="AW4039" s="12">
        <v>0</v>
      </c>
      <c r="AX4039" s="12">
        <v>0</v>
      </c>
      <c r="AY4039" s="12">
        <f t="shared" ref="AY4039:BQ4039" si="5629">SUM(AY4040:AY4041)</f>
        <v>0</v>
      </c>
      <c r="AZ4039" s="12">
        <f t="shared" si="5629"/>
        <v>0</v>
      </c>
      <c r="BA4039" s="12">
        <f t="shared" si="5629"/>
        <v>0</v>
      </c>
      <c r="BB4039" s="12">
        <f t="shared" si="5629"/>
        <v>0</v>
      </c>
      <c r="BC4039" s="12">
        <f t="shared" si="5629"/>
        <v>0</v>
      </c>
      <c r="BD4039" s="12">
        <f t="shared" si="5629"/>
        <v>0</v>
      </c>
      <c r="BE4039" s="12">
        <f t="shared" ref="BE4039" si="5630">SUM(BE4040:BE4041)</f>
        <v>0</v>
      </c>
      <c r="BF4039" s="12">
        <f t="shared" si="5629"/>
        <v>0</v>
      </c>
      <c r="BG4039" s="12">
        <f t="shared" si="5629"/>
        <v>0</v>
      </c>
      <c r="BH4039" s="12">
        <f t="shared" si="5629"/>
        <v>0</v>
      </c>
      <c r="BI4039" s="12">
        <f t="shared" si="5629"/>
        <v>0</v>
      </c>
      <c r="BJ4039" s="12">
        <f t="shared" si="5629"/>
        <v>0</v>
      </c>
      <c r="BK4039" s="12">
        <f t="shared" si="5629"/>
        <v>0</v>
      </c>
      <c r="BL4039" s="12">
        <f t="shared" si="5629"/>
        <v>0</v>
      </c>
      <c r="BM4039" s="12">
        <f t="shared" si="5629"/>
        <v>0</v>
      </c>
      <c r="BN4039" s="12">
        <f t="shared" si="5629"/>
        <v>0</v>
      </c>
      <c r="BO4039" s="12">
        <f t="shared" si="5629"/>
        <v>0</v>
      </c>
      <c r="BP4039" s="12">
        <f t="shared" si="5629"/>
        <v>0</v>
      </c>
      <c r="BQ4039" s="12">
        <f t="shared" si="5629"/>
        <v>0</v>
      </c>
      <c r="BR4039" s="12">
        <v>0</v>
      </c>
      <c r="BS4039" s="12">
        <v>0</v>
      </c>
    </row>
    <row r="4040" spans="1:71" x14ac:dyDescent="0.25">
      <c r="A4040" s="4" t="s">
        <v>915</v>
      </c>
      <c r="B4040" s="4" t="s">
        <v>75</v>
      </c>
      <c r="C4040" s="4" t="s">
        <v>1640</v>
      </c>
      <c r="D4040" s="65" t="s">
        <v>1641</v>
      </c>
      <c r="E4040" s="75">
        <v>8213</v>
      </c>
      <c r="F4040" s="65"/>
      <c r="G4040" s="61" t="s">
        <v>1894</v>
      </c>
      <c r="H4040" s="13" t="s">
        <v>68</v>
      </c>
      <c r="I4040" s="14">
        <v>0</v>
      </c>
      <c r="J4040" s="14"/>
      <c r="K4040" s="14"/>
      <c r="L4040" s="14"/>
      <c r="M4040" s="14"/>
      <c r="N4040" s="14"/>
      <c r="O4040" s="14">
        <f t="shared" si="5559"/>
        <v>0</v>
      </c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>
        <v>0</v>
      </c>
      <c r="AC4040" s="14">
        <v>0</v>
      </c>
      <c r="AD4040" s="14">
        <v>0</v>
      </c>
      <c r="AE4040" s="14"/>
      <c r="AF4040" s="14"/>
      <c r="AG4040" s="14"/>
      <c r="AH4040" s="14"/>
      <c r="AI4040" s="14"/>
      <c r="AJ4040" s="14">
        <f t="shared" si="5560"/>
        <v>0</v>
      </c>
      <c r="AK4040" s="14"/>
      <c r="AL4040" s="14"/>
      <c r="AM4040" s="14"/>
      <c r="AN4040" s="14"/>
      <c r="AO4040" s="14"/>
      <c r="AP4040" s="14"/>
      <c r="AQ4040" s="14"/>
      <c r="AR4040" s="14"/>
      <c r="AS4040" s="14"/>
      <c r="AT4040" s="14"/>
      <c r="AU4040" s="14"/>
      <c r="AV4040" s="14"/>
      <c r="AW4040" s="14">
        <v>0</v>
      </c>
      <c r="AX4040" s="14">
        <v>0</v>
      </c>
      <c r="AY4040" s="14">
        <v>0</v>
      </c>
      <c r="AZ4040" s="14"/>
      <c r="BA4040" s="14"/>
      <c r="BB4040" s="14"/>
      <c r="BC4040" s="14"/>
      <c r="BD4040" s="14"/>
      <c r="BE4040" s="14">
        <f t="shared" si="5561"/>
        <v>0</v>
      </c>
      <c r="BF4040" s="14"/>
      <c r="BG4040" s="14"/>
      <c r="BH4040" s="14"/>
      <c r="BI4040" s="14"/>
      <c r="BJ4040" s="14"/>
      <c r="BK4040" s="14"/>
      <c r="BL4040" s="14"/>
      <c r="BM4040" s="14"/>
      <c r="BN4040" s="14"/>
      <c r="BO4040" s="14"/>
      <c r="BP4040" s="14"/>
      <c r="BQ4040" s="14"/>
      <c r="BR4040" s="14">
        <v>0</v>
      </c>
      <c r="BS4040" s="14">
        <v>0</v>
      </c>
    </row>
    <row r="4041" spans="1:71" x14ac:dyDescent="0.25">
      <c r="A4041" s="4" t="s">
        <v>915</v>
      </c>
      <c r="B4041" s="4" t="s">
        <v>75</v>
      </c>
      <c r="C4041" s="4" t="s">
        <v>1640</v>
      </c>
      <c r="D4041" s="65" t="s">
        <v>1641</v>
      </c>
      <c r="E4041" s="75">
        <v>8216</v>
      </c>
      <c r="F4041" s="65"/>
      <c r="G4041" s="61" t="s">
        <v>1894</v>
      </c>
      <c r="H4041" s="13" t="s">
        <v>306</v>
      </c>
      <c r="I4041" s="14">
        <v>0</v>
      </c>
      <c r="J4041" s="14"/>
      <c r="K4041" s="14"/>
      <c r="L4041" s="14"/>
      <c r="M4041" s="14"/>
      <c r="N4041" s="14"/>
      <c r="O4041" s="14">
        <f t="shared" si="5559"/>
        <v>0</v>
      </c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>
        <v>0</v>
      </c>
      <c r="AC4041" s="14">
        <v>0</v>
      </c>
      <c r="AD4041" s="14">
        <v>0</v>
      </c>
      <c r="AE4041" s="14"/>
      <c r="AF4041" s="14"/>
      <c r="AG4041" s="14"/>
      <c r="AH4041" s="14"/>
      <c r="AI4041" s="14"/>
      <c r="AJ4041" s="14">
        <f t="shared" si="5560"/>
        <v>0</v>
      </c>
      <c r="AK4041" s="14"/>
      <c r="AL4041" s="14"/>
      <c r="AM4041" s="14"/>
      <c r="AN4041" s="14"/>
      <c r="AO4041" s="14"/>
      <c r="AP4041" s="14"/>
      <c r="AQ4041" s="14"/>
      <c r="AR4041" s="14"/>
      <c r="AS4041" s="14"/>
      <c r="AT4041" s="14"/>
      <c r="AU4041" s="14"/>
      <c r="AV4041" s="14"/>
      <c r="AW4041" s="14">
        <v>0</v>
      </c>
      <c r="AX4041" s="14">
        <v>0</v>
      </c>
      <c r="AY4041" s="14">
        <v>0</v>
      </c>
      <c r="AZ4041" s="14"/>
      <c r="BA4041" s="14"/>
      <c r="BB4041" s="14"/>
      <c r="BC4041" s="14"/>
      <c r="BD4041" s="14"/>
      <c r="BE4041" s="14">
        <f t="shared" si="5561"/>
        <v>0</v>
      </c>
      <c r="BF4041" s="14"/>
      <c r="BG4041" s="14"/>
      <c r="BH4041" s="14"/>
      <c r="BI4041" s="14"/>
      <c r="BJ4041" s="14"/>
      <c r="BK4041" s="14"/>
      <c r="BL4041" s="14"/>
      <c r="BM4041" s="14"/>
      <c r="BN4041" s="14"/>
      <c r="BO4041" s="14"/>
      <c r="BP4041" s="14"/>
      <c r="BQ4041" s="14"/>
      <c r="BR4041" s="14">
        <v>0</v>
      </c>
      <c r="BS4041" s="14">
        <v>0</v>
      </c>
    </row>
    <row r="4042" spans="1:71" x14ac:dyDescent="0.25">
      <c r="A4042" s="13" t="s">
        <v>1</v>
      </c>
      <c r="B4042" s="13" t="s">
        <v>1</v>
      </c>
      <c r="C4042" s="13" t="s">
        <v>1</v>
      </c>
      <c r="D4042" s="60" t="s">
        <v>1</v>
      </c>
      <c r="E4042" s="60" t="s">
        <v>1</v>
      </c>
      <c r="F4042" s="60" t="s">
        <v>1</v>
      </c>
      <c r="G4042" s="13" t="s">
        <v>1</v>
      </c>
      <c r="H4042" s="10" t="s">
        <v>1649</v>
      </c>
      <c r="I4042" s="11">
        <f t="shared" ref="I4042:AA4042" si="5631">SUM(I4014,I4035,I4038)</f>
        <v>26000</v>
      </c>
      <c r="J4042" s="11">
        <f t="shared" si="5631"/>
        <v>0</v>
      </c>
      <c r="K4042" s="11">
        <f t="shared" si="5631"/>
        <v>0</v>
      </c>
      <c r="L4042" s="11">
        <f t="shared" si="5631"/>
        <v>0</v>
      </c>
      <c r="M4042" s="11">
        <f t="shared" si="5631"/>
        <v>0</v>
      </c>
      <c r="N4042" s="11">
        <f t="shared" si="5631"/>
        <v>0</v>
      </c>
      <c r="O4042" s="11">
        <f t="shared" si="5631"/>
        <v>26000</v>
      </c>
      <c r="P4042" s="11">
        <f t="shared" si="5631"/>
        <v>420</v>
      </c>
      <c r="Q4042" s="11">
        <f t="shared" si="5631"/>
        <v>0</v>
      </c>
      <c r="R4042" s="11">
        <f t="shared" si="5631"/>
        <v>4478</v>
      </c>
      <c r="S4042" s="11">
        <f t="shared" si="5631"/>
        <v>0</v>
      </c>
      <c r="T4042" s="11">
        <f t="shared" si="5631"/>
        <v>0</v>
      </c>
      <c r="U4042" s="11">
        <f t="shared" si="5631"/>
        <v>0</v>
      </c>
      <c r="V4042" s="11">
        <f t="shared" si="5631"/>
        <v>0</v>
      </c>
      <c r="W4042" s="11">
        <f t="shared" si="5631"/>
        <v>0</v>
      </c>
      <c r="X4042" s="11">
        <f t="shared" si="5631"/>
        <v>0</v>
      </c>
      <c r="Y4042" s="11">
        <f t="shared" si="5631"/>
        <v>0</v>
      </c>
      <c r="Z4042" s="11">
        <f t="shared" si="5631"/>
        <v>0</v>
      </c>
      <c r="AA4042" s="11">
        <f t="shared" si="5631"/>
        <v>0</v>
      </c>
      <c r="AB4042" s="11">
        <v>4898</v>
      </c>
      <c r="AC4042" s="11">
        <v>21102</v>
      </c>
      <c r="AD4042" s="11">
        <f t="shared" ref="AD4042:AV4042" si="5632">SUM(AD4014,AD4035,AD4038)</f>
        <v>0</v>
      </c>
      <c r="AE4042" s="11">
        <f t="shared" si="5632"/>
        <v>0</v>
      </c>
      <c r="AF4042" s="11">
        <f t="shared" si="5632"/>
        <v>0</v>
      </c>
      <c r="AG4042" s="11">
        <f t="shared" si="5632"/>
        <v>0</v>
      </c>
      <c r="AH4042" s="11">
        <f t="shared" si="5632"/>
        <v>0</v>
      </c>
      <c r="AI4042" s="11">
        <f t="shared" si="5632"/>
        <v>0</v>
      </c>
      <c r="AJ4042" s="11">
        <f t="shared" si="5632"/>
        <v>0</v>
      </c>
      <c r="AK4042" s="11">
        <f t="shared" si="5632"/>
        <v>0</v>
      </c>
      <c r="AL4042" s="11">
        <f t="shared" si="5632"/>
        <v>0</v>
      </c>
      <c r="AM4042" s="11">
        <f t="shared" si="5632"/>
        <v>0</v>
      </c>
      <c r="AN4042" s="11">
        <f t="shared" si="5632"/>
        <v>0</v>
      </c>
      <c r="AO4042" s="11">
        <f t="shared" si="5632"/>
        <v>0</v>
      </c>
      <c r="AP4042" s="11">
        <f t="shared" si="5632"/>
        <v>0</v>
      </c>
      <c r="AQ4042" s="11">
        <f t="shared" si="5632"/>
        <v>0</v>
      </c>
      <c r="AR4042" s="11">
        <f t="shared" si="5632"/>
        <v>0</v>
      </c>
      <c r="AS4042" s="11">
        <f t="shared" si="5632"/>
        <v>0</v>
      </c>
      <c r="AT4042" s="11">
        <f t="shared" si="5632"/>
        <v>0</v>
      </c>
      <c r="AU4042" s="11">
        <f t="shared" si="5632"/>
        <v>0</v>
      </c>
      <c r="AV4042" s="11">
        <f t="shared" si="5632"/>
        <v>0</v>
      </c>
      <c r="AW4042" s="11">
        <v>0</v>
      </c>
      <c r="AX4042" s="11">
        <v>0</v>
      </c>
      <c r="AY4042" s="11">
        <f t="shared" ref="AY4042:BQ4042" si="5633">SUM(AY4014,AY4035,AY4038)</f>
        <v>0</v>
      </c>
      <c r="AZ4042" s="11">
        <f t="shared" si="5633"/>
        <v>0</v>
      </c>
      <c r="BA4042" s="11">
        <f t="shared" si="5633"/>
        <v>0</v>
      </c>
      <c r="BB4042" s="11">
        <f t="shared" si="5633"/>
        <v>0</v>
      </c>
      <c r="BC4042" s="11">
        <f t="shared" si="5633"/>
        <v>0</v>
      </c>
      <c r="BD4042" s="11">
        <f t="shared" si="5633"/>
        <v>0</v>
      </c>
      <c r="BE4042" s="11">
        <f t="shared" si="5633"/>
        <v>0</v>
      </c>
      <c r="BF4042" s="11">
        <f t="shared" si="5633"/>
        <v>0</v>
      </c>
      <c r="BG4042" s="11">
        <f t="shared" si="5633"/>
        <v>0</v>
      </c>
      <c r="BH4042" s="11">
        <f t="shared" si="5633"/>
        <v>0</v>
      </c>
      <c r="BI4042" s="11">
        <f t="shared" si="5633"/>
        <v>0</v>
      </c>
      <c r="BJ4042" s="11">
        <f t="shared" si="5633"/>
        <v>0</v>
      </c>
      <c r="BK4042" s="11">
        <f t="shared" si="5633"/>
        <v>0</v>
      </c>
      <c r="BL4042" s="11">
        <f t="shared" si="5633"/>
        <v>0</v>
      </c>
      <c r="BM4042" s="11">
        <f t="shared" si="5633"/>
        <v>0</v>
      </c>
      <c r="BN4042" s="11">
        <f t="shared" si="5633"/>
        <v>0</v>
      </c>
      <c r="BO4042" s="11">
        <f t="shared" si="5633"/>
        <v>0</v>
      </c>
      <c r="BP4042" s="11">
        <f t="shared" si="5633"/>
        <v>0</v>
      </c>
      <c r="BQ4042" s="11">
        <f t="shared" si="5633"/>
        <v>0</v>
      </c>
      <c r="BR4042" s="11">
        <v>0</v>
      </c>
      <c r="BS4042" s="11">
        <v>0</v>
      </c>
    </row>
    <row r="4043" spans="1:71" ht="15.75" thickBot="1" x14ac:dyDescent="0.3">
      <c r="A4043" s="13" t="s">
        <v>1</v>
      </c>
      <c r="B4043" s="13" t="s">
        <v>1</v>
      </c>
      <c r="C4043" s="13" t="s">
        <v>1</v>
      </c>
      <c r="D4043" s="60" t="s">
        <v>1</v>
      </c>
      <c r="E4043" s="60" t="s">
        <v>1</v>
      </c>
      <c r="F4043" s="60" t="s">
        <v>1</v>
      </c>
      <c r="G4043" s="13" t="s">
        <v>1</v>
      </c>
      <c r="H4043" s="2" t="s">
        <v>70</v>
      </c>
      <c r="I4043" s="13" t="s">
        <v>1</v>
      </c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>
        <v>0</v>
      </c>
      <c r="AC4043" s="13">
        <v>0</v>
      </c>
      <c r="AD4043" s="13" t="s">
        <v>1</v>
      </c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13"/>
      <c r="AQ4043" s="13"/>
      <c r="AR4043" s="13"/>
      <c r="AS4043" s="13"/>
      <c r="AT4043" s="13"/>
      <c r="AU4043" s="13"/>
      <c r="AV4043" s="13"/>
      <c r="AW4043" s="13">
        <v>0</v>
      </c>
      <c r="AX4043" s="13">
        <v>0</v>
      </c>
      <c r="AY4043" s="13" t="s">
        <v>1</v>
      </c>
      <c r="AZ4043" s="13"/>
      <c r="BA4043" s="13"/>
      <c r="BB4043" s="13"/>
      <c r="BC4043" s="13"/>
      <c r="BD4043" s="13"/>
      <c r="BE4043" s="13"/>
      <c r="BF4043" s="13"/>
      <c r="BG4043" s="13"/>
      <c r="BH4043" s="13"/>
      <c r="BI4043" s="13"/>
      <c r="BJ4043" s="13"/>
      <c r="BK4043" s="13"/>
      <c r="BL4043" s="13"/>
      <c r="BM4043" s="13"/>
      <c r="BN4043" s="13"/>
      <c r="BO4043" s="13"/>
      <c r="BP4043" s="13"/>
      <c r="BQ4043" s="13"/>
      <c r="BR4043" s="13">
        <v>0</v>
      </c>
      <c r="BS4043" s="13">
        <v>0</v>
      </c>
    </row>
    <row r="4044" spans="1:71" ht="69.75" customHeight="1" thickBot="1" x14ac:dyDescent="0.3">
      <c r="A4044" s="110" t="s">
        <v>1</v>
      </c>
      <c r="B4044" s="110" t="s">
        <v>1</v>
      </c>
      <c r="C4044" s="110" t="s">
        <v>1</v>
      </c>
      <c r="D4044" s="113" t="s">
        <v>1</v>
      </c>
      <c r="E4044" s="113" t="s">
        <v>1</v>
      </c>
      <c r="F4044" s="113" t="s">
        <v>1</v>
      </c>
      <c r="G4044" s="116" t="s">
        <v>1</v>
      </c>
      <c r="H4044" s="5" t="s">
        <v>71</v>
      </c>
      <c r="I4044" s="57" t="s">
        <v>11</v>
      </c>
      <c r="J4044" s="57" t="s">
        <v>1831</v>
      </c>
      <c r="K4044" s="57" t="s">
        <v>1784</v>
      </c>
      <c r="L4044" s="57" t="s">
        <v>1817</v>
      </c>
      <c r="M4044" s="57" t="s">
        <v>1818</v>
      </c>
      <c r="N4044" s="57" t="s">
        <v>1819</v>
      </c>
      <c r="O4044" s="57" t="s">
        <v>1835</v>
      </c>
      <c r="P4044" s="57" t="s">
        <v>1832</v>
      </c>
      <c r="Q4044" s="57" t="s">
        <v>1820</v>
      </c>
      <c r="R4044" s="57" t="s">
        <v>1821</v>
      </c>
      <c r="S4044" s="57" t="s">
        <v>1822</v>
      </c>
      <c r="T4044" s="57" t="s">
        <v>1823</v>
      </c>
      <c r="U4044" s="57" t="s">
        <v>1824</v>
      </c>
      <c r="V4044" s="57" t="s">
        <v>1825</v>
      </c>
      <c r="W4044" s="57" t="s">
        <v>1833</v>
      </c>
      <c r="X4044" s="57" t="s">
        <v>1834</v>
      </c>
      <c r="Y4044" s="57" t="s">
        <v>1826</v>
      </c>
      <c r="Z4044" s="57" t="s">
        <v>1827</v>
      </c>
      <c r="AA4044" s="57" t="s">
        <v>1828</v>
      </c>
      <c r="AB4044" s="57" t="s">
        <v>1829</v>
      </c>
      <c r="AC4044" s="57" t="s">
        <v>1830</v>
      </c>
      <c r="AD4044" s="58" t="s">
        <v>12</v>
      </c>
      <c r="AE4044" s="58" t="s">
        <v>1831</v>
      </c>
      <c r="AF4044" s="58" t="s">
        <v>1784</v>
      </c>
      <c r="AG4044" s="58" t="s">
        <v>1817</v>
      </c>
      <c r="AH4044" s="58" t="s">
        <v>1818</v>
      </c>
      <c r="AI4044" s="58" t="s">
        <v>1819</v>
      </c>
      <c r="AJ4044" s="58" t="s">
        <v>1836</v>
      </c>
      <c r="AK4044" s="58" t="s">
        <v>1832</v>
      </c>
      <c r="AL4044" s="58" t="s">
        <v>1820</v>
      </c>
      <c r="AM4044" s="58" t="s">
        <v>1821</v>
      </c>
      <c r="AN4044" s="58" t="s">
        <v>1822</v>
      </c>
      <c r="AO4044" s="58" t="s">
        <v>1823</v>
      </c>
      <c r="AP4044" s="58" t="s">
        <v>1824</v>
      </c>
      <c r="AQ4044" s="58" t="s">
        <v>1825</v>
      </c>
      <c r="AR4044" s="58" t="s">
        <v>1833</v>
      </c>
      <c r="AS4044" s="58" t="s">
        <v>1834</v>
      </c>
      <c r="AT4044" s="58" t="s">
        <v>1826</v>
      </c>
      <c r="AU4044" s="58" t="s">
        <v>1827</v>
      </c>
      <c r="AV4044" s="58" t="s">
        <v>1828</v>
      </c>
      <c r="AW4044" s="58" t="s">
        <v>1829</v>
      </c>
      <c r="AX4044" s="58" t="s">
        <v>1830</v>
      </c>
      <c r="AY4044" s="59" t="s">
        <v>13</v>
      </c>
      <c r="AZ4044" s="59" t="s">
        <v>1831</v>
      </c>
      <c r="BA4044" s="59" t="s">
        <v>1784</v>
      </c>
      <c r="BB4044" s="59" t="s">
        <v>1817</v>
      </c>
      <c r="BC4044" s="59" t="s">
        <v>1818</v>
      </c>
      <c r="BD4044" s="59" t="s">
        <v>1819</v>
      </c>
      <c r="BE4044" s="59" t="s">
        <v>1837</v>
      </c>
      <c r="BF4044" s="59" t="s">
        <v>1832</v>
      </c>
      <c r="BG4044" s="59" t="s">
        <v>1820</v>
      </c>
      <c r="BH4044" s="59" t="s">
        <v>1821</v>
      </c>
      <c r="BI4044" s="59" t="s">
        <v>1822</v>
      </c>
      <c r="BJ4044" s="59" t="s">
        <v>1823</v>
      </c>
      <c r="BK4044" s="59" t="s">
        <v>1824</v>
      </c>
      <c r="BL4044" s="59" t="s">
        <v>1825</v>
      </c>
      <c r="BM4044" s="59" t="s">
        <v>1833</v>
      </c>
      <c r="BN4044" s="59" t="s">
        <v>1834</v>
      </c>
      <c r="BO4044" s="59" t="s">
        <v>1826</v>
      </c>
      <c r="BP4044" s="59" t="s">
        <v>1827</v>
      </c>
      <c r="BQ4044" s="59" t="s">
        <v>1828</v>
      </c>
      <c r="BR4044" s="59" t="s">
        <v>1829</v>
      </c>
      <c r="BS4044" s="59" t="s">
        <v>1830</v>
      </c>
    </row>
    <row r="4045" spans="1:71" x14ac:dyDescent="0.25">
      <c r="A4045" s="111"/>
      <c r="B4045" s="111"/>
      <c r="C4045" s="111"/>
      <c r="D4045" s="114"/>
      <c r="E4045" s="114"/>
      <c r="F4045" s="114"/>
      <c r="G4045" s="117"/>
      <c r="H4045" s="15" t="s">
        <v>1</v>
      </c>
      <c r="I4045" s="9">
        <v>1</v>
      </c>
      <c r="J4045" s="9">
        <v>2</v>
      </c>
      <c r="K4045" s="9">
        <v>3</v>
      </c>
      <c r="L4045" s="9">
        <v>4</v>
      </c>
      <c r="M4045" s="9">
        <v>5</v>
      </c>
      <c r="N4045" s="9">
        <v>6</v>
      </c>
      <c r="O4045" s="9">
        <v>7</v>
      </c>
      <c r="P4045" s="9">
        <v>8</v>
      </c>
      <c r="Q4045" s="9">
        <v>9</v>
      </c>
      <c r="R4045" s="9">
        <v>10</v>
      </c>
      <c r="S4045" s="9">
        <v>11</v>
      </c>
      <c r="T4045" s="9">
        <v>12</v>
      </c>
      <c r="U4045" s="9">
        <v>13</v>
      </c>
      <c r="V4045" s="9">
        <v>14</v>
      </c>
      <c r="W4045" s="9">
        <v>15</v>
      </c>
      <c r="X4045" s="9">
        <v>16</v>
      </c>
      <c r="Y4045" s="9">
        <v>17</v>
      </c>
      <c r="Z4045" s="9">
        <v>18</v>
      </c>
      <c r="AA4045" s="9">
        <v>19</v>
      </c>
      <c r="AB4045" s="9">
        <v>20</v>
      </c>
      <c r="AC4045" s="9">
        <v>21</v>
      </c>
      <c r="AD4045" s="9">
        <v>1</v>
      </c>
      <c r="AE4045" s="9">
        <v>2</v>
      </c>
      <c r="AF4045" s="9">
        <v>3</v>
      </c>
      <c r="AG4045" s="9">
        <v>4</v>
      </c>
      <c r="AH4045" s="9">
        <v>5</v>
      </c>
      <c r="AI4045" s="9">
        <v>6</v>
      </c>
      <c r="AJ4045" s="9">
        <v>7</v>
      </c>
      <c r="AK4045" s="9">
        <v>8</v>
      </c>
      <c r="AL4045" s="9">
        <v>9</v>
      </c>
      <c r="AM4045" s="9">
        <v>10</v>
      </c>
      <c r="AN4045" s="9">
        <v>11</v>
      </c>
      <c r="AO4045" s="9">
        <v>12</v>
      </c>
      <c r="AP4045" s="9">
        <v>13</v>
      </c>
      <c r="AQ4045" s="9">
        <v>14</v>
      </c>
      <c r="AR4045" s="9">
        <v>15</v>
      </c>
      <c r="AS4045" s="9">
        <v>16</v>
      </c>
      <c r="AT4045" s="9">
        <v>17</v>
      </c>
      <c r="AU4045" s="9">
        <v>18</v>
      </c>
      <c r="AV4045" s="9">
        <v>19</v>
      </c>
      <c r="AW4045" s="9">
        <v>20</v>
      </c>
      <c r="AX4045" s="9">
        <v>21</v>
      </c>
      <c r="AY4045" s="9">
        <v>1</v>
      </c>
      <c r="AZ4045" s="9">
        <v>2</v>
      </c>
      <c r="BA4045" s="9">
        <v>3</v>
      </c>
      <c r="BB4045" s="9">
        <v>4</v>
      </c>
      <c r="BC4045" s="9">
        <v>5</v>
      </c>
      <c r="BD4045" s="9">
        <v>6</v>
      </c>
      <c r="BE4045" s="9">
        <v>7</v>
      </c>
      <c r="BF4045" s="9">
        <v>8</v>
      </c>
      <c r="BG4045" s="9">
        <v>9</v>
      </c>
      <c r="BH4045" s="9">
        <v>10</v>
      </c>
      <c r="BI4045" s="9">
        <v>11</v>
      </c>
      <c r="BJ4045" s="9">
        <v>12</v>
      </c>
      <c r="BK4045" s="9">
        <v>13</v>
      </c>
      <c r="BL4045" s="9">
        <v>14</v>
      </c>
      <c r="BM4045" s="9">
        <v>15</v>
      </c>
      <c r="BN4045" s="9">
        <v>16</v>
      </c>
      <c r="BO4045" s="9">
        <v>17</v>
      </c>
      <c r="BP4045" s="9">
        <v>18</v>
      </c>
      <c r="BQ4045" s="9">
        <v>19</v>
      </c>
      <c r="BR4045" s="9">
        <v>20</v>
      </c>
      <c r="BS4045" s="9">
        <v>21</v>
      </c>
    </row>
    <row r="4046" spans="1:71" x14ac:dyDescent="0.25">
      <c r="A4046" s="111"/>
      <c r="B4046" s="111"/>
      <c r="C4046" s="111"/>
      <c r="D4046" s="114"/>
      <c r="E4046" s="114"/>
      <c r="F4046" s="114"/>
      <c r="G4046" s="117"/>
      <c r="H4046" s="16" t="s">
        <v>1002</v>
      </c>
      <c r="I4046" s="17">
        <f t="shared" ref="I4046:AA4046" si="5634">SUM(I4042)</f>
        <v>26000</v>
      </c>
      <c r="J4046" s="17">
        <f t="shared" si="5634"/>
        <v>0</v>
      </c>
      <c r="K4046" s="17">
        <f t="shared" si="5634"/>
        <v>0</v>
      </c>
      <c r="L4046" s="17">
        <f t="shared" si="5634"/>
        <v>0</v>
      </c>
      <c r="M4046" s="17">
        <f t="shared" si="5634"/>
        <v>0</v>
      </c>
      <c r="N4046" s="17">
        <f t="shared" si="5634"/>
        <v>0</v>
      </c>
      <c r="O4046" s="17">
        <f t="shared" ref="O4046" si="5635">SUM(O4042)</f>
        <v>26000</v>
      </c>
      <c r="P4046" s="17">
        <f t="shared" si="5634"/>
        <v>420</v>
      </c>
      <c r="Q4046" s="17">
        <f t="shared" si="5634"/>
        <v>0</v>
      </c>
      <c r="R4046" s="17">
        <f t="shared" si="5634"/>
        <v>4478</v>
      </c>
      <c r="S4046" s="17">
        <f t="shared" si="5634"/>
        <v>0</v>
      </c>
      <c r="T4046" s="17">
        <f t="shared" si="5634"/>
        <v>0</v>
      </c>
      <c r="U4046" s="17">
        <f t="shared" si="5634"/>
        <v>0</v>
      </c>
      <c r="V4046" s="17">
        <f t="shared" si="5634"/>
        <v>0</v>
      </c>
      <c r="W4046" s="17">
        <f t="shared" si="5634"/>
        <v>0</v>
      </c>
      <c r="X4046" s="17">
        <f t="shared" si="5634"/>
        <v>0</v>
      </c>
      <c r="Y4046" s="17">
        <f t="shared" si="5634"/>
        <v>0</v>
      </c>
      <c r="Z4046" s="17">
        <f t="shared" si="5634"/>
        <v>0</v>
      </c>
      <c r="AA4046" s="17">
        <f t="shared" si="5634"/>
        <v>0</v>
      </c>
      <c r="AB4046" s="17">
        <v>4898</v>
      </c>
      <c r="AC4046" s="17">
        <v>21102</v>
      </c>
      <c r="AD4046" s="17">
        <f t="shared" ref="AD4046:AV4046" si="5636">SUM(AD4042)</f>
        <v>0</v>
      </c>
      <c r="AE4046" s="17">
        <f t="shared" si="5636"/>
        <v>0</v>
      </c>
      <c r="AF4046" s="17">
        <f t="shared" si="5636"/>
        <v>0</v>
      </c>
      <c r="AG4046" s="17">
        <f t="shared" si="5636"/>
        <v>0</v>
      </c>
      <c r="AH4046" s="17">
        <f t="shared" si="5636"/>
        <v>0</v>
      </c>
      <c r="AI4046" s="17">
        <f t="shared" si="5636"/>
        <v>0</v>
      </c>
      <c r="AJ4046" s="17">
        <f t="shared" ref="AJ4046" si="5637">SUM(AJ4042)</f>
        <v>0</v>
      </c>
      <c r="AK4046" s="17">
        <f t="shared" si="5636"/>
        <v>0</v>
      </c>
      <c r="AL4046" s="17">
        <f t="shared" si="5636"/>
        <v>0</v>
      </c>
      <c r="AM4046" s="17">
        <f t="shared" si="5636"/>
        <v>0</v>
      </c>
      <c r="AN4046" s="17">
        <f t="shared" si="5636"/>
        <v>0</v>
      </c>
      <c r="AO4046" s="17">
        <f t="shared" si="5636"/>
        <v>0</v>
      </c>
      <c r="AP4046" s="17">
        <f t="shared" si="5636"/>
        <v>0</v>
      </c>
      <c r="AQ4046" s="17">
        <f t="shared" si="5636"/>
        <v>0</v>
      </c>
      <c r="AR4046" s="17">
        <f t="shared" si="5636"/>
        <v>0</v>
      </c>
      <c r="AS4046" s="17">
        <f t="shared" si="5636"/>
        <v>0</v>
      </c>
      <c r="AT4046" s="17">
        <f t="shared" si="5636"/>
        <v>0</v>
      </c>
      <c r="AU4046" s="17">
        <f t="shared" si="5636"/>
        <v>0</v>
      </c>
      <c r="AV4046" s="17">
        <f t="shared" si="5636"/>
        <v>0</v>
      </c>
      <c r="AW4046" s="17">
        <v>0</v>
      </c>
      <c r="AX4046" s="17">
        <v>0</v>
      </c>
      <c r="AY4046" s="17">
        <f t="shared" ref="AY4046:BQ4046" si="5638">SUM(AY4042)</f>
        <v>0</v>
      </c>
      <c r="AZ4046" s="17">
        <f t="shared" si="5638"/>
        <v>0</v>
      </c>
      <c r="BA4046" s="17">
        <f t="shared" si="5638"/>
        <v>0</v>
      </c>
      <c r="BB4046" s="17">
        <f t="shared" si="5638"/>
        <v>0</v>
      </c>
      <c r="BC4046" s="17">
        <f t="shared" si="5638"/>
        <v>0</v>
      </c>
      <c r="BD4046" s="17">
        <f t="shared" si="5638"/>
        <v>0</v>
      </c>
      <c r="BE4046" s="17">
        <f t="shared" ref="BE4046" si="5639">SUM(BE4042)</f>
        <v>0</v>
      </c>
      <c r="BF4046" s="17">
        <f t="shared" si="5638"/>
        <v>0</v>
      </c>
      <c r="BG4046" s="17">
        <f t="shared" si="5638"/>
        <v>0</v>
      </c>
      <c r="BH4046" s="17">
        <f t="shared" si="5638"/>
        <v>0</v>
      </c>
      <c r="BI4046" s="17">
        <f t="shared" si="5638"/>
        <v>0</v>
      </c>
      <c r="BJ4046" s="17">
        <f t="shared" si="5638"/>
        <v>0</v>
      </c>
      <c r="BK4046" s="17">
        <f t="shared" si="5638"/>
        <v>0</v>
      </c>
      <c r="BL4046" s="17">
        <f t="shared" si="5638"/>
        <v>0</v>
      </c>
      <c r="BM4046" s="17">
        <f t="shared" si="5638"/>
        <v>0</v>
      </c>
      <c r="BN4046" s="17">
        <f t="shared" si="5638"/>
        <v>0</v>
      </c>
      <c r="BO4046" s="17">
        <f t="shared" si="5638"/>
        <v>0</v>
      </c>
      <c r="BP4046" s="17">
        <f t="shared" si="5638"/>
        <v>0</v>
      </c>
      <c r="BQ4046" s="17">
        <f t="shared" si="5638"/>
        <v>0</v>
      </c>
      <c r="BR4046" s="17">
        <v>0</v>
      </c>
      <c r="BS4046" s="17">
        <v>0</v>
      </c>
    </row>
    <row r="4047" spans="1:71" x14ac:dyDescent="0.25">
      <c r="A4047" s="111"/>
      <c r="B4047" s="111"/>
      <c r="C4047" s="111"/>
      <c r="D4047" s="114"/>
      <c r="E4047" s="114"/>
      <c r="F4047" s="114"/>
      <c r="G4047" s="117"/>
      <c r="H4047" s="18" t="s">
        <v>73</v>
      </c>
      <c r="I4047" s="17">
        <f t="shared" ref="I4047:AA4047" si="5640">SUM(I4046)</f>
        <v>26000</v>
      </c>
      <c r="J4047" s="17">
        <f t="shared" si="5640"/>
        <v>0</v>
      </c>
      <c r="K4047" s="17">
        <f t="shared" si="5640"/>
        <v>0</v>
      </c>
      <c r="L4047" s="17">
        <f t="shared" si="5640"/>
        <v>0</v>
      </c>
      <c r="M4047" s="17">
        <f t="shared" si="5640"/>
        <v>0</v>
      </c>
      <c r="N4047" s="17">
        <f t="shared" si="5640"/>
        <v>0</v>
      </c>
      <c r="O4047" s="17">
        <f t="shared" ref="O4047" si="5641">SUM(O4046)</f>
        <v>26000</v>
      </c>
      <c r="P4047" s="17">
        <f t="shared" si="5640"/>
        <v>420</v>
      </c>
      <c r="Q4047" s="17">
        <f t="shared" si="5640"/>
        <v>0</v>
      </c>
      <c r="R4047" s="17">
        <f t="shared" si="5640"/>
        <v>4478</v>
      </c>
      <c r="S4047" s="17">
        <f t="shared" si="5640"/>
        <v>0</v>
      </c>
      <c r="T4047" s="17">
        <f t="shared" si="5640"/>
        <v>0</v>
      </c>
      <c r="U4047" s="17">
        <f t="shared" si="5640"/>
        <v>0</v>
      </c>
      <c r="V4047" s="17">
        <f t="shared" si="5640"/>
        <v>0</v>
      </c>
      <c r="W4047" s="17">
        <f t="shared" si="5640"/>
        <v>0</v>
      </c>
      <c r="X4047" s="17">
        <f t="shared" si="5640"/>
        <v>0</v>
      </c>
      <c r="Y4047" s="17">
        <f t="shared" si="5640"/>
        <v>0</v>
      </c>
      <c r="Z4047" s="17">
        <f t="shared" si="5640"/>
        <v>0</v>
      </c>
      <c r="AA4047" s="17">
        <f t="shared" si="5640"/>
        <v>0</v>
      </c>
      <c r="AB4047" s="17">
        <v>4898</v>
      </c>
      <c r="AC4047" s="17">
        <v>21102</v>
      </c>
      <c r="AD4047" s="17">
        <f t="shared" ref="AD4047:AV4047" si="5642">SUM(AD4046)</f>
        <v>0</v>
      </c>
      <c r="AE4047" s="17">
        <f t="shared" si="5642"/>
        <v>0</v>
      </c>
      <c r="AF4047" s="17">
        <f t="shared" si="5642"/>
        <v>0</v>
      </c>
      <c r="AG4047" s="17">
        <f t="shared" si="5642"/>
        <v>0</v>
      </c>
      <c r="AH4047" s="17">
        <f t="shared" si="5642"/>
        <v>0</v>
      </c>
      <c r="AI4047" s="17">
        <f t="shared" si="5642"/>
        <v>0</v>
      </c>
      <c r="AJ4047" s="17">
        <f t="shared" ref="AJ4047" si="5643">SUM(AJ4046)</f>
        <v>0</v>
      </c>
      <c r="AK4047" s="17">
        <f t="shared" si="5642"/>
        <v>0</v>
      </c>
      <c r="AL4047" s="17">
        <f t="shared" si="5642"/>
        <v>0</v>
      </c>
      <c r="AM4047" s="17">
        <f t="shared" si="5642"/>
        <v>0</v>
      </c>
      <c r="AN4047" s="17">
        <f t="shared" si="5642"/>
        <v>0</v>
      </c>
      <c r="AO4047" s="17">
        <f t="shared" si="5642"/>
        <v>0</v>
      </c>
      <c r="AP4047" s="17">
        <f t="shared" si="5642"/>
        <v>0</v>
      </c>
      <c r="AQ4047" s="17">
        <f t="shared" si="5642"/>
        <v>0</v>
      </c>
      <c r="AR4047" s="17">
        <f t="shared" si="5642"/>
        <v>0</v>
      </c>
      <c r="AS4047" s="17">
        <f t="shared" si="5642"/>
        <v>0</v>
      </c>
      <c r="AT4047" s="17">
        <f t="shared" si="5642"/>
        <v>0</v>
      </c>
      <c r="AU4047" s="17">
        <f t="shared" si="5642"/>
        <v>0</v>
      </c>
      <c r="AV4047" s="17">
        <f t="shared" si="5642"/>
        <v>0</v>
      </c>
      <c r="AW4047" s="17">
        <v>0</v>
      </c>
      <c r="AX4047" s="17">
        <v>0</v>
      </c>
      <c r="AY4047" s="17">
        <f t="shared" ref="AY4047:BQ4047" si="5644">SUM(AY4046)</f>
        <v>0</v>
      </c>
      <c r="AZ4047" s="17">
        <f t="shared" si="5644"/>
        <v>0</v>
      </c>
      <c r="BA4047" s="17">
        <f t="shared" si="5644"/>
        <v>0</v>
      </c>
      <c r="BB4047" s="17">
        <f t="shared" si="5644"/>
        <v>0</v>
      </c>
      <c r="BC4047" s="17">
        <f t="shared" si="5644"/>
        <v>0</v>
      </c>
      <c r="BD4047" s="17">
        <f t="shared" si="5644"/>
        <v>0</v>
      </c>
      <c r="BE4047" s="17">
        <f t="shared" ref="BE4047" si="5645">SUM(BE4046)</f>
        <v>0</v>
      </c>
      <c r="BF4047" s="17">
        <f t="shared" si="5644"/>
        <v>0</v>
      </c>
      <c r="BG4047" s="17">
        <f t="shared" si="5644"/>
        <v>0</v>
      </c>
      <c r="BH4047" s="17">
        <f t="shared" si="5644"/>
        <v>0</v>
      </c>
      <c r="BI4047" s="17">
        <f t="shared" si="5644"/>
        <v>0</v>
      </c>
      <c r="BJ4047" s="17">
        <f t="shared" si="5644"/>
        <v>0</v>
      </c>
      <c r="BK4047" s="17">
        <f t="shared" si="5644"/>
        <v>0</v>
      </c>
      <c r="BL4047" s="17">
        <f t="shared" si="5644"/>
        <v>0</v>
      </c>
      <c r="BM4047" s="17">
        <f t="shared" si="5644"/>
        <v>0</v>
      </c>
      <c r="BN4047" s="17">
        <f t="shared" si="5644"/>
        <v>0</v>
      </c>
      <c r="BO4047" s="17">
        <f t="shared" si="5644"/>
        <v>0</v>
      </c>
      <c r="BP4047" s="17">
        <f t="shared" si="5644"/>
        <v>0</v>
      </c>
      <c r="BQ4047" s="17">
        <f t="shared" si="5644"/>
        <v>0</v>
      </c>
      <c r="BR4047" s="17">
        <v>0</v>
      </c>
      <c r="BS4047" s="17">
        <v>0</v>
      </c>
    </row>
    <row r="4048" spans="1:71" x14ac:dyDescent="0.25">
      <c r="A4048" s="112"/>
      <c r="B4048" s="112"/>
      <c r="C4048" s="112"/>
      <c r="D4048" s="115"/>
      <c r="E4048" s="115"/>
      <c r="F4048" s="115"/>
      <c r="G4048" s="118"/>
      <c r="O4048">
        <f t="shared" si="5559"/>
        <v>0</v>
      </c>
      <c r="AB4048">
        <v>0</v>
      </c>
      <c r="AC4048">
        <v>0</v>
      </c>
      <c r="AJ4048">
        <f t="shared" si="5560"/>
        <v>0</v>
      </c>
      <c r="AW4048">
        <v>0</v>
      </c>
      <c r="AX4048">
        <v>0</v>
      </c>
      <c r="BE4048">
        <f t="shared" si="5561"/>
        <v>0</v>
      </c>
      <c r="BR4048">
        <v>0</v>
      </c>
      <c r="BS4048">
        <v>0</v>
      </c>
    </row>
    <row r="4049" spans="1:71" ht="15.75" thickBot="1" x14ac:dyDescent="0.3">
      <c r="A4049" s="13" t="s">
        <v>1</v>
      </c>
      <c r="B4049" s="13" t="s">
        <v>1</v>
      </c>
      <c r="C4049" s="13" t="s">
        <v>1</v>
      </c>
      <c r="D4049" s="60" t="s">
        <v>1</v>
      </c>
      <c r="E4049" s="60" t="s">
        <v>1</v>
      </c>
      <c r="F4049" s="60" t="s">
        <v>1</v>
      </c>
      <c r="G4049" s="13" t="s">
        <v>1</v>
      </c>
      <c r="H4049" s="19" t="s">
        <v>1</v>
      </c>
      <c r="I4049" s="19" t="s">
        <v>1</v>
      </c>
      <c r="J4049" s="19"/>
      <c r="K4049" s="19"/>
      <c r="L4049" s="19"/>
      <c r="M4049" s="19"/>
      <c r="N4049" s="19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>
        <v>0</v>
      </c>
      <c r="AC4049" s="19">
        <v>0</v>
      </c>
      <c r="AD4049" s="19" t="s">
        <v>1</v>
      </c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>
        <v>0</v>
      </c>
      <c r="AX4049" s="19">
        <v>0</v>
      </c>
      <c r="AY4049" s="19" t="s">
        <v>1</v>
      </c>
      <c r="AZ4049" s="19"/>
      <c r="BA4049" s="19"/>
      <c r="BB4049" s="19"/>
      <c r="BC4049" s="19"/>
      <c r="BD4049" s="19"/>
      <c r="BE4049" s="19"/>
      <c r="BF4049" s="19"/>
      <c r="BG4049" s="19"/>
      <c r="BH4049" s="19"/>
      <c r="BI4049" s="19"/>
      <c r="BJ4049" s="19"/>
      <c r="BK4049" s="19"/>
      <c r="BL4049" s="19"/>
      <c r="BM4049" s="19"/>
      <c r="BN4049" s="19"/>
      <c r="BO4049" s="19"/>
      <c r="BP4049" s="19"/>
      <c r="BQ4049" s="19"/>
      <c r="BR4049" s="19">
        <v>0</v>
      </c>
      <c r="BS4049" s="19">
        <v>0</v>
      </c>
    </row>
    <row r="4050" spans="1:71" ht="69.75" customHeight="1" thickBot="1" x14ac:dyDescent="0.3">
      <c r="A4050" s="5" t="s">
        <v>4</v>
      </c>
      <c r="B4050" s="5" t="s">
        <v>5</v>
      </c>
      <c r="C4050" s="5" t="s">
        <v>6</v>
      </c>
      <c r="D4050" s="66" t="s">
        <v>1</v>
      </c>
      <c r="E4050" s="74" t="s">
        <v>7</v>
      </c>
      <c r="F4050" s="74" t="s">
        <v>8</v>
      </c>
      <c r="G4050" s="5" t="s">
        <v>9</v>
      </c>
      <c r="H4050" s="5" t="s">
        <v>10</v>
      </c>
      <c r="I4050" s="57" t="s">
        <v>11</v>
      </c>
      <c r="J4050" s="57" t="s">
        <v>1831</v>
      </c>
      <c r="K4050" s="57" t="s">
        <v>1784</v>
      </c>
      <c r="L4050" s="57" t="s">
        <v>1817</v>
      </c>
      <c r="M4050" s="57" t="s">
        <v>1818</v>
      </c>
      <c r="N4050" s="57" t="s">
        <v>1819</v>
      </c>
      <c r="O4050" s="57" t="s">
        <v>1835</v>
      </c>
      <c r="P4050" s="57" t="s">
        <v>1832</v>
      </c>
      <c r="Q4050" s="57" t="s">
        <v>1820</v>
      </c>
      <c r="R4050" s="57" t="s">
        <v>1821</v>
      </c>
      <c r="S4050" s="57" t="s">
        <v>1822</v>
      </c>
      <c r="T4050" s="57" t="s">
        <v>1823</v>
      </c>
      <c r="U4050" s="57" t="s">
        <v>1824</v>
      </c>
      <c r="V4050" s="57" t="s">
        <v>1825</v>
      </c>
      <c r="W4050" s="57" t="s">
        <v>1833</v>
      </c>
      <c r="X4050" s="57" t="s">
        <v>1834</v>
      </c>
      <c r="Y4050" s="57" t="s">
        <v>1826</v>
      </c>
      <c r="Z4050" s="57" t="s">
        <v>1827</v>
      </c>
      <c r="AA4050" s="57" t="s">
        <v>1828</v>
      </c>
      <c r="AB4050" s="57" t="s">
        <v>1829</v>
      </c>
      <c r="AC4050" s="57" t="s">
        <v>1830</v>
      </c>
      <c r="AD4050" s="58" t="s">
        <v>12</v>
      </c>
      <c r="AE4050" s="58" t="s">
        <v>1831</v>
      </c>
      <c r="AF4050" s="58" t="s">
        <v>1784</v>
      </c>
      <c r="AG4050" s="58" t="s">
        <v>1817</v>
      </c>
      <c r="AH4050" s="58" t="s">
        <v>1818</v>
      </c>
      <c r="AI4050" s="58" t="s">
        <v>1819</v>
      </c>
      <c r="AJ4050" s="58" t="s">
        <v>1836</v>
      </c>
      <c r="AK4050" s="58" t="s">
        <v>1832</v>
      </c>
      <c r="AL4050" s="58" t="s">
        <v>1820</v>
      </c>
      <c r="AM4050" s="58" t="s">
        <v>1821</v>
      </c>
      <c r="AN4050" s="58" t="s">
        <v>1822</v>
      </c>
      <c r="AO4050" s="58" t="s">
        <v>1823</v>
      </c>
      <c r="AP4050" s="58" t="s">
        <v>1824</v>
      </c>
      <c r="AQ4050" s="58" t="s">
        <v>1825</v>
      </c>
      <c r="AR4050" s="58" t="s">
        <v>1833</v>
      </c>
      <c r="AS4050" s="58" t="s">
        <v>1834</v>
      </c>
      <c r="AT4050" s="58" t="s">
        <v>1826</v>
      </c>
      <c r="AU4050" s="58" t="s">
        <v>1827</v>
      </c>
      <c r="AV4050" s="58" t="s">
        <v>1828</v>
      </c>
      <c r="AW4050" s="58" t="s">
        <v>1829</v>
      </c>
      <c r="AX4050" s="58" t="s">
        <v>1830</v>
      </c>
      <c r="AY4050" s="59" t="s">
        <v>13</v>
      </c>
      <c r="AZ4050" s="59" t="s">
        <v>1831</v>
      </c>
      <c r="BA4050" s="59" t="s">
        <v>1784</v>
      </c>
      <c r="BB4050" s="59" t="s">
        <v>1817</v>
      </c>
      <c r="BC4050" s="59" t="s">
        <v>1818</v>
      </c>
      <c r="BD4050" s="59" t="s">
        <v>1819</v>
      </c>
      <c r="BE4050" s="59" t="s">
        <v>1837</v>
      </c>
      <c r="BF4050" s="59" t="s">
        <v>1832</v>
      </c>
      <c r="BG4050" s="59" t="s">
        <v>1820</v>
      </c>
      <c r="BH4050" s="59" t="s">
        <v>1821</v>
      </c>
      <c r="BI4050" s="59" t="s">
        <v>1822</v>
      </c>
      <c r="BJ4050" s="59" t="s">
        <v>1823</v>
      </c>
      <c r="BK4050" s="59" t="s">
        <v>1824</v>
      </c>
      <c r="BL4050" s="59" t="s">
        <v>1825</v>
      </c>
      <c r="BM4050" s="59" t="s">
        <v>1833</v>
      </c>
      <c r="BN4050" s="59" t="s">
        <v>1834</v>
      </c>
      <c r="BO4050" s="59" t="s">
        <v>1826</v>
      </c>
      <c r="BP4050" s="59" t="s">
        <v>1827</v>
      </c>
      <c r="BQ4050" s="59" t="s">
        <v>1828</v>
      </c>
      <c r="BR4050" s="59" t="s">
        <v>1829</v>
      </c>
      <c r="BS4050" s="59" t="s">
        <v>1830</v>
      </c>
    </row>
    <row r="4051" spans="1:71" x14ac:dyDescent="0.25">
      <c r="A4051" s="6" t="s">
        <v>1</v>
      </c>
      <c r="B4051" s="6" t="s">
        <v>1</v>
      </c>
      <c r="C4051" s="6" t="s">
        <v>1</v>
      </c>
      <c r="D4051" s="67" t="s">
        <v>1</v>
      </c>
      <c r="E4051" s="67" t="s">
        <v>1</v>
      </c>
      <c r="F4051" s="80" t="s">
        <v>1</v>
      </c>
      <c r="G4051" s="7" t="s">
        <v>1</v>
      </c>
      <c r="H4051" s="8" t="s">
        <v>1</v>
      </c>
      <c r="I4051" s="9">
        <v>1</v>
      </c>
      <c r="J4051" s="9">
        <v>2</v>
      </c>
      <c r="K4051" s="9">
        <v>3</v>
      </c>
      <c r="L4051" s="9">
        <v>4</v>
      </c>
      <c r="M4051" s="9">
        <v>5</v>
      </c>
      <c r="N4051" s="9">
        <v>6</v>
      </c>
      <c r="O4051" s="9">
        <v>7</v>
      </c>
      <c r="P4051" s="9">
        <v>8</v>
      </c>
      <c r="Q4051" s="9">
        <v>9</v>
      </c>
      <c r="R4051" s="9">
        <v>10</v>
      </c>
      <c r="S4051" s="9">
        <v>11</v>
      </c>
      <c r="T4051" s="9">
        <v>12</v>
      </c>
      <c r="U4051" s="9">
        <v>13</v>
      </c>
      <c r="V4051" s="9">
        <v>14</v>
      </c>
      <c r="W4051" s="9">
        <v>15</v>
      </c>
      <c r="X4051" s="9">
        <v>16</v>
      </c>
      <c r="Y4051" s="9">
        <v>17</v>
      </c>
      <c r="Z4051" s="9">
        <v>18</v>
      </c>
      <c r="AA4051" s="9">
        <v>19</v>
      </c>
      <c r="AB4051" s="9">
        <v>20</v>
      </c>
      <c r="AC4051" s="9">
        <v>21</v>
      </c>
      <c r="AD4051" s="9">
        <v>1</v>
      </c>
      <c r="AE4051" s="9">
        <v>2</v>
      </c>
      <c r="AF4051" s="9">
        <v>3</v>
      </c>
      <c r="AG4051" s="9">
        <v>4</v>
      </c>
      <c r="AH4051" s="9">
        <v>5</v>
      </c>
      <c r="AI4051" s="9">
        <v>6</v>
      </c>
      <c r="AJ4051" s="9">
        <v>7</v>
      </c>
      <c r="AK4051" s="9">
        <v>8</v>
      </c>
      <c r="AL4051" s="9">
        <v>9</v>
      </c>
      <c r="AM4051" s="9">
        <v>10</v>
      </c>
      <c r="AN4051" s="9">
        <v>11</v>
      </c>
      <c r="AO4051" s="9">
        <v>12</v>
      </c>
      <c r="AP4051" s="9">
        <v>13</v>
      </c>
      <c r="AQ4051" s="9">
        <v>14</v>
      </c>
      <c r="AR4051" s="9">
        <v>15</v>
      </c>
      <c r="AS4051" s="9">
        <v>16</v>
      </c>
      <c r="AT4051" s="9">
        <v>17</v>
      </c>
      <c r="AU4051" s="9">
        <v>18</v>
      </c>
      <c r="AV4051" s="9">
        <v>19</v>
      </c>
      <c r="AW4051" s="9">
        <v>20</v>
      </c>
      <c r="AX4051" s="9">
        <v>21</v>
      </c>
      <c r="AY4051" s="9">
        <v>1</v>
      </c>
      <c r="AZ4051" s="9">
        <v>2</v>
      </c>
      <c r="BA4051" s="9">
        <v>3</v>
      </c>
      <c r="BB4051" s="9">
        <v>4</v>
      </c>
      <c r="BC4051" s="9">
        <v>5</v>
      </c>
      <c r="BD4051" s="9">
        <v>6</v>
      </c>
      <c r="BE4051" s="9">
        <v>7</v>
      </c>
      <c r="BF4051" s="9">
        <v>8</v>
      </c>
      <c r="BG4051" s="9">
        <v>9</v>
      </c>
      <c r="BH4051" s="9">
        <v>10</v>
      </c>
      <c r="BI4051" s="9">
        <v>11</v>
      </c>
      <c r="BJ4051" s="9">
        <v>12</v>
      </c>
      <c r="BK4051" s="9">
        <v>13</v>
      </c>
      <c r="BL4051" s="9">
        <v>14</v>
      </c>
      <c r="BM4051" s="9">
        <v>15</v>
      </c>
      <c r="BN4051" s="9">
        <v>16</v>
      </c>
      <c r="BO4051" s="9">
        <v>17</v>
      </c>
      <c r="BP4051" s="9">
        <v>18</v>
      </c>
      <c r="BQ4051" s="9">
        <v>19</v>
      </c>
      <c r="BR4051" s="9">
        <v>20</v>
      </c>
      <c r="BS4051" s="9">
        <v>21</v>
      </c>
    </row>
    <row r="4052" spans="1:71" x14ac:dyDescent="0.25">
      <c r="A4052" s="1" t="s">
        <v>915</v>
      </c>
      <c r="B4052" s="1" t="s">
        <v>75</v>
      </c>
      <c r="C4052" s="4" t="s">
        <v>1650</v>
      </c>
      <c r="D4052" s="65" t="s">
        <v>1651</v>
      </c>
      <c r="E4052" s="64" t="s">
        <v>1</v>
      </c>
      <c r="F4052" s="64" t="s">
        <v>1</v>
      </c>
      <c r="G4052" s="2" t="s">
        <v>1</v>
      </c>
      <c r="H4052" s="2" t="s">
        <v>1652</v>
      </c>
      <c r="I4052" s="3" t="s">
        <v>1</v>
      </c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>
        <v>0</v>
      </c>
      <c r="AC4052" s="3">
        <v>0</v>
      </c>
      <c r="AD4052" s="3" t="s">
        <v>1</v>
      </c>
      <c r="AE4052" s="3"/>
      <c r="AF4052" s="3"/>
      <c r="AG4052" s="3"/>
      <c r="AH4052" s="3"/>
      <c r="AI4052" s="3"/>
      <c r="AJ4052" s="3"/>
      <c r="AK4052" s="3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>
        <v>0</v>
      </c>
      <c r="AX4052" s="3">
        <v>0</v>
      </c>
      <c r="AY4052" s="3" t="s">
        <v>1</v>
      </c>
      <c r="AZ4052" s="3"/>
      <c r="BA4052" s="3"/>
      <c r="BB4052" s="3"/>
      <c r="BC4052" s="3"/>
      <c r="BD4052" s="3"/>
      <c r="BE4052" s="3"/>
      <c r="BF4052" s="3"/>
      <c r="BG4052" s="3"/>
      <c r="BH4052" s="3"/>
      <c r="BI4052" s="3"/>
      <c r="BJ4052" s="3"/>
      <c r="BK4052" s="3"/>
      <c r="BL4052" s="3"/>
      <c r="BM4052" s="3"/>
      <c r="BN4052" s="3"/>
      <c r="BO4052" s="3"/>
      <c r="BP4052" s="3"/>
      <c r="BQ4052" s="3"/>
      <c r="BR4052" s="3">
        <v>0</v>
      </c>
      <c r="BS4052" s="3">
        <v>0</v>
      </c>
    </row>
    <row r="4053" spans="1:71" ht="33.75" x14ac:dyDescent="0.25">
      <c r="A4053" s="1" t="s">
        <v>1</v>
      </c>
      <c r="B4053" s="1" t="s">
        <v>1</v>
      </c>
      <c r="C4053" s="1" t="s">
        <v>1</v>
      </c>
      <c r="D4053" s="64" t="s">
        <v>1</v>
      </c>
      <c r="E4053" s="64" t="s">
        <v>1</v>
      </c>
      <c r="F4053" s="64" t="s">
        <v>1</v>
      </c>
      <c r="G4053" s="2" t="s">
        <v>1</v>
      </c>
      <c r="H4053" s="10" t="s">
        <v>17</v>
      </c>
      <c r="I4053" s="11">
        <f t="shared" ref="I4053:AA4053" si="5646">SUM(I4054,I4062,I4064)</f>
        <v>2500</v>
      </c>
      <c r="J4053" s="11">
        <f t="shared" si="5646"/>
        <v>0</v>
      </c>
      <c r="K4053" s="11">
        <f t="shared" si="5646"/>
        <v>0</v>
      </c>
      <c r="L4053" s="11">
        <f t="shared" si="5646"/>
        <v>0</v>
      </c>
      <c r="M4053" s="11">
        <f t="shared" si="5646"/>
        <v>0</v>
      </c>
      <c r="N4053" s="11">
        <f t="shared" si="5646"/>
        <v>0</v>
      </c>
      <c r="O4053" s="11">
        <f t="shared" ref="O4053" si="5647">SUM(O4054,O4062,O4064)</f>
        <v>2500</v>
      </c>
      <c r="P4053" s="11">
        <f t="shared" si="5646"/>
        <v>0</v>
      </c>
      <c r="Q4053" s="11">
        <f t="shared" si="5646"/>
        <v>0</v>
      </c>
      <c r="R4053" s="11">
        <f t="shared" si="5646"/>
        <v>0</v>
      </c>
      <c r="S4053" s="11">
        <f t="shared" si="5646"/>
        <v>0</v>
      </c>
      <c r="T4053" s="11">
        <f t="shared" si="5646"/>
        <v>0</v>
      </c>
      <c r="U4053" s="11">
        <f t="shared" si="5646"/>
        <v>0</v>
      </c>
      <c r="V4053" s="11">
        <f t="shared" si="5646"/>
        <v>0</v>
      </c>
      <c r="W4053" s="11">
        <f t="shared" si="5646"/>
        <v>0</v>
      </c>
      <c r="X4053" s="11">
        <f t="shared" si="5646"/>
        <v>0</v>
      </c>
      <c r="Y4053" s="11">
        <f t="shared" si="5646"/>
        <v>0</v>
      </c>
      <c r="Z4053" s="11">
        <f t="shared" si="5646"/>
        <v>0</v>
      </c>
      <c r="AA4053" s="11">
        <f t="shared" si="5646"/>
        <v>0</v>
      </c>
      <c r="AB4053" s="11">
        <v>0</v>
      </c>
      <c r="AC4053" s="11">
        <v>2500</v>
      </c>
      <c r="AD4053" s="11">
        <f t="shared" ref="AD4053:AV4053" si="5648">SUM(AD4054,AD4062,AD4064)</f>
        <v>0</v>
      </c>
      <c r="AE4053" s="11">
        <f t="shared" si="5648"/>
        <v>0</v>
      </c>
      <c r="AF4053" s="11">
        <f t="shared" si="5648"/>
        <v>0</v>
      </c>
      <c r="AG4053" s="11">
        <f t="shared" si="5648"/>
        <v>0</v>
      </c>
      <c r="AH4053" s="11">
        <f t="shared" si="5648"/>
        <v>0</v>
      </c>
      <c r="AI4053" s="11">
        <f t="shared" si="5648"/>
        <v>0</v>
      </c>
      <c r="AJ4053" s="11">
        <f t="shared" ref="AJ4053" si="5649">SUM(AJ4054,AJ4062,AJ4064)</f>
        <v>0</v>
      </c>
      <c r="AK4053" s="11">
        <f t="shared" si="5648"/>
        <v>0</v>
      </c>
      <c r="AL4053" s="11">
        <f t="shared" si="5648"/>
        <v>0</v>
      </c>
      <c r="AM4053" s="11">
        <f t="shared" si="5648"/>
        <v>0</v>
      </c>
      <c r="AN4053" s="11">
        <f t="shared" si="5648"/>
        <v>0</v>
      </c>
      <c r="AO4053" s="11">
        <f t="shared" si="5648"/>
        <v>0</v>
      </c>
      <c r="AP4053" s="11">
        <f t="shared" si="5648"/>
        <v>0</v>
      </c>
      <c r="AQ4053" s="11">
        <f t="shared" si="5648"/>
        <v>0</v>
      </c>
      <c r="AR4053" s="11">
        <f t="shared" si="5648"/>
        <v>0</v>
      </c>
      <c r="AS4053" s="11">
        <f t="shared" si="5648"/>
        <v>0</v>
      </c>
      <c r="AT4053" s="11">
        <f t="shared" si="5648"/>
        <v>0</v>
      </c>
      <c r="AU4053" s="11">
        <f t="shared" si="5648"/>
        <v>0</v>
      </c>
      <c r="AV4053" s="11">
        <f t="shared" si="5648"/>
        <v>0</v>
      </c>
      <c r="AW4053" s="11">
        <v>0</v>
      </c>
      <c r="AX4053" s="11">
        <v>0</v>
      </c>
      <c r="AY4053" s="11">
        <f t="shared" ref="AY4053:BQ4053" si="5650">SUM(AY4054,AY4062,AY4064)</f>
        <v>6000</v>
      </c>
      <c r="AZ4053" s="11">
        <f t="shared" si="5650"/>
        <v>0</v>
      </c>
      <c r="BA4053" s="11">
        <f t="shared" si="5650"/>
        <v>0</v>
      </c>
      <c r="BB4053" s="11">
        <f t="shared" si="5650"/>
        <v>0</v>
      </c>
      <c r="BC4053" s="11">
        <f t="shared" si="5650"/>
        <v>0</v>
      </c>
      <c r="BD4053" s="11">
        <f t="shared" si="5650"/>
        <v>0</v>
      </c>
      <c r="BE4053" s="11">
        <f t="shared" ref="BE4053" si="5651">SUM(BE4054,BE4062,BE4064)</f>
        <v>6000</v>
      </c>
      <c r="BF4053" s="11">
        <f t="shared" si="5650"/>
        <v>0</v>
      </c>
      <c r="BG4053" s="11">
        <f t="shared" si="5650"/>
        <v>0</v>
      </c>
      <c r="BH4053" s="11">
        <f t="shared" si="5650"/>
        <v>0</v>
      </c>
      <c r="BI4053" s="11">
        <f t="shared" si="5650"/>
        <v>0</v>
      </c>
      <c r="BJ4053" s="11">
        <f t="shared" si="5650"/>
        <v>0</v>
      </c>
      <c r="BK4053" s="11">
        <f t="shared" si="5650"/>
        <v>0</v>
      </c>
      <c r="BL4053" s="11">
        <f t="shared" si="5650"/>
        <v>0</v>
      </c>
      <c r="BM4053" s="11">
        <f t="shared" si="5650"/>
        <v>0</v>
      </c>
      <c r="BN4053" s="11">
        <f t="shared" si="5650"/>
        <v>0</v>
      </c>
      <c r="BO4053" s="11">
        <f t="shared" si="5650"/>
        <v>0</v>
      </c>
      <c r="BP4053" s="11">
        <f t="shared" si="5650"/>
        <v>0</v>
      </c>
      <c r="BQ4053" s="11">
        <f t="shared" si="5650"/>
        <v>0</v>
      </c>
      <c r="BR4053" s="11">
        <v>0</v>
      </c>
      <c r="BS4053" s="11">
        <v>6000</v>
      </c>
    </row>
    <row r="4054" spans="1:71" x14ac:dyDescent="0.25">
      <c r="A4054" s="4" t="s">
        <v>915</v>
      </c>
      <c r="B4054" s="4" t="s">
        <v>75</v>
      </c>
      <c r="C4054" s="4" t="s">
        <v>1650</v>
      </c>
      <c r="D4054" s="65" t="s">
        <v>1651</v>
      </c>
      <c r="E4054" s="64" t="s">
        <v>18</v>
      </c>
      <c r="F4054" s="64" t="s">
        <v>1</v>
      </c>
      <c r="G4054" s="2" t="s">
        <v>1</v>
      </c>
      <c r="H4054" s="2" t="s">
        <v>19</v>
      </c>
      <c r="I4054" s="12">
        <f t="shared" ref="I4054:AA4054" si="5652">SUM(I4055,I4056)</f>
        <v>0</v>
      </c>
      <c r="J4054" s="12">
        <f t="shared" si="5652"/>
        <v>0</v>
      </c>
      <c r="K4054" s="12">
        <f t="shared" si="5652"/>
        <v>0</v>
      </c>
      <c r="L4054" s="12">
        <f t="shared" si="5652"/>
        <v>0</v>
      </c>
      <c r="M4054" s="12">
        <f t="shared" si="5652"/>
        <v>0</v>
      </c>
      <c r="N4054" s="12">
        <f t="shared" si="5652"/>
        <v>0</v>
      </c>
      <c r="O4054" s="12">
        <f t="shared" ref="O4054" si="5653">SUM(O4055,O4056)</f>
        <v>0</v>
      </c>
      <c r="P4054" s="12">
        <f t="shared" si="5652"/>
        <v>0</v>
      </c>
      <c r="Q4054" s="12">
        <f t="shared" si="5652"/>
        <v>0</v>
      </c>
      <c r="R4054" s="12">
        <f t="shared" si="5652"/>
        <v>0</v>
      </c>
      <c r="S4054" s="12">
        <f t="shared" si="5652"/>
        <v>0</v>
      </c>
      <c r="T4054" s="12">
        <f t="shared" si="5652"/>
        <v>0</v>
      </c>
      <c r="U4054" s="12">
        <f t="shared" si="5652"/>
        <v>0</v>
      </c>
      <c r="V4054" s="12">
        <f t="shared" si="5652"/>
        <v>0</v>
      </c>
      <c r="W4054" s="12">
        <f t="shared" si="5652"/>
        <v>0</v>
      </c>
      <c r="X4054" s="12">
        <f t="shared" si="5652"/>
        <v>0</v>
      </c>
      <c r="Y4054" s="12">
        <f t="shared" si="5652"/>
        <v>0</v>
      </c>
      <c r="Z4054" s="12">
        <f t="shared" si="5652"/>
        <v>0</v>
      </c>
      <c r="AA4054" s="12">
        <f t="shared" si="5652"/>
        <v>0</v>
      </c>
      <c r="AB4054" s="12">
        <v>0</v>
      </c>
      <c r="AC4054" s="12">
        <v>0</v>
      </c>
      <c r="AD4054" s="12">
        <f t="shared" ref="AD4054:AV4054" si="5654">SUM(AD4055,AD4056)</f>
        <v>0</v>
      </c>
      <c r="AE4054" s="12">
        <f t="shared" si="5654"/>
        <v>0</v>
      </c>
      <c r="AF4054" s="12">
        <f t="shared" si="5654"/>
        <v>0</v>
      </c>
      <c r="AG4054" s="12">
        <f t="shared" si="5654"/>
        <v>0</v>
      </c>
      <c r="AH4054" s="12">
        <f t="shared" si="5654"/>
        <v>0</v>
      </c>
      <c r="AI4054" s="12">
        <f t="shared" si="5654"/>
        <v>0</v>
      </c>
      <c r="AJ4054" s="12">
        <f t="shared" ref="AJ4054" si="5655">SUM(AJ4055,AJ4056)</f>
        <v>0</v>
      </c>
      <c r="AK4054" s="12">
        <f t="shared" si="5654"/>
        <v>0</v>
      </c>
      <c r="AL4054" s="12">
        <f t="shared" si="5654"/>
        <v>0</v>
      </c>
      <c r="AM4054" s="12">
        <f t="shared" si="5654"/>
        <v>0</v>
      </c>
      <c r="AN4054" s="12">
        <f t="shared" si="5654"/>
        <v>0</v>
      </c>
      <c r="AO4054" s="12">
        <f t="shared" si="5654"/>
        <v>0</v>
      </c>
      <c r="AP4054" s="12">
        <f t="shared" si="5654"/>
        <v>0</v>
      </c>
      <c r="AQ4054" s="12">
        <f t="shared" si="5654"/>
        <v>0</v>
      </c>
      <c r="AR4054" s="12">
        <f t="shared" si="5654"/>
        <v>0</v>
      </c>
      <c r="AS4054" s="12">
        <f t="shared" si="5654"/>
        <v>0</v>
      </c>
      <c r="AT4054" s="12">
        <f t="shared" si="5654"/>
        <v>0</v>
      </c>
      <c r="AU4054" s="12">
        <f t="shared" si="5654"/>
        <v>0</v>
      </c>
      <c r="AV4054" s="12">
        <f t="shared" si="5654"/>
        <v>0</v>
      </c>
      <c r="AW4054" s="12">
        <v>0</v>
      </c>
      <c r="AX4054" s="12">
        <v>0</v>
      </c>
      <c r="AY4054" s="12">
        <f t="shared" ref="AY4054:BQ4054" si="5656">SUM(AY4055,AY4056)</f>
        <v>0</v>
      </c>
      <c r="AZ4054" s="12">
        <f t="shared" si="5656"/>
        <v>0</v>
      </c>
      <c r="BA4054" s="12">
        <f t="shared" si="5656"/>
        <v>0</v>
      </c>
      <c r="BB4054" s="12">
        <f t="shared" si="5656"/>
        <v>0</v>
      </c>
      <c r="BC4054" s="12">
        <f t="shared" si="5656"/>
        <v>0</v>
      </c>
      <c r="BD4054" s="12">
        <f t="shared" si="5656"/>
        <v>0</v>
      </c>
      <c r="BE4054" s="12">
        <f t="shared" ref="BE4054" si="5657">SUM(BE4055,BE4056)</f>
        <v>0</v>
      </c>
      <c r="BF4054" s="12">
        <f t="shared" si="5656"/>
        <v>0</v>
      </c>
      <c r="BG4054" s="12">
        <f t="shared" si="5656"/>
        <v>0</v>
      </c>
      <c r="BH4054" s="12">
        <f t="shared" si="5656"/>
        <v>0</v>
      </c>
      <c r="BI4054" s="12">
        <f t="shared" si="5656"/>
        <v>0</v>
      </c>
      <c r="BJ4054" s="12">
        <f t="shared" si="5656"/>
        <v>0</v>
      </c>
      <c r="BK4054" s="12">
        <f t="shared" si="5656"/>
        <v>0</v>
      </c>
      <c r="BL4054" s="12">
        <f t="shared" si="5656"/>
        <v>0</v>
      </c>
      <c r="BM4054" s="12">
        <f t="shared" si="5656"/>
        <v>0</v>
      </c>
      <c r="BN4054" s="12">
        <f t="shared" si="5656"/>
        <v>0</v>
      </c>
      <c r="BO4054" s="12">
        <f t="shared" si="5656"/>
        <v>0</v>
      </c>
      <c r="BP4054" s="12">
        <f t="shared" si="5656"/>
        <v>0</v>
      </c>
      <c r="BQ4054" s="12">
        <f t="shared" si="5656"/>
        <v>0</v>
      </c>
      <c r="BR4054" s="12">
        <v>0</v>
      </c>
      <c r="BS4054" s="12">
        <v>0</v>
      </c>
    </row>
    <row r="4055" spans="1:71" x14ac:dyDescent="0.25">
      <c r="A4055" s="4" t="s">
        <v>915</v>
      </c>
      <c r="B4055" s="4" t="s">
        <v>75</v>
      </c>
      <c r="C4055" s="4" t="s">
        <v>1650</v>
      </c>
      <c r="D4055" s="65" t="s">
        <v>1651</v>
      </c>
      <c r="E4055" s="75">
        <v>6111</v>
      </c>
      <c r="F4055" s="65"/>
      <c r="G4055" s="61" t="s">
        <v>1894</v>
      </c>
      <c r="H4055" s="13" t="s">
        <v>20</v>
      </c>
      <c r="I4055" s="14">
        <v>0</v>
      </c>
      <c r="J4055" s="14"/>
      <c r="K4055" s="14"/>
      <c r="L4055" s="14"/>
      <c r="M4055" s="14"/>
      <c r="N4055" s="14"/>
      <c r="O4055" s="14">
        <f t="shared" si="5559"/>
        <v>0</v>
      </c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>
        <v>0</v>
      </c>
      <c r="AC4055" s="14">
        <v>0</v>
      </c>
      <c r="AD4055" s="14">
        <v>0</v>
      </c>
      <c r="AE4055" s="14"/>
      <c r="AF4055" s="14"/>
      <c r="AG4055" s="14"/>
      <c r="AH4055" s="14"/>
      <c r="AI4055" s="14"/>
      <c r="AJ4055" s="14">
        <f t="shared" si="5560"/>
        <v>0</v>
      </c>
      <c r="AK4055" s="14"/>
      <c r="AL4055" s="14"/>
      <c r="AM4055" s="14"/>
      <c r="AN4055" s="14"/>
      <c r="AO4055" s="14"/>
      <c r="AP4055" s="14"/>
      <c r="AQ4055" s="14"/>
      <c r="AR4055" s="14"/>
      <c r="AS4055" s="14"/>
      <c r="AT4055" s="14"/>
      <c r="AU4055" s="14"/>
      <c r="AV4055" s="14"/>
      <c r="AW4055" s="14">
        <v>0</v>
      </c>
      <c r="AX4055" s="14">
        <v>0</v>
      </c>
      <c r="AY4055" s="14">
        <v>0</v>
      </c>
      <c r="AZ4055" s="14"/>
      <c r="BA4055" s="14"/>
      <c r="BB4055" s="14"/>
      <c r="BC4055" s="14"/>
      <c r="BD4055" s="14"/>
      <c r="BE4055" s="14">
        <f t="shared" si="5561"/>
        <v>0</v>
      </c>
      <c r="BF4055" s="14"/>
      <c r="BG4055" s="14"/>
      <c r="BH4055" s="14"/>
      <c r="BI4055" s="14"/>
      <c r="BJ4055" s="14"/>
      <c r="BK4055" s="14"/>
      <c r="BL4055" s="14"/>
      <c r="BM4055" s="14"/>
      <c r="BN4055" s="14"/>
      <c r="BO4055" s="14"/>
      <c r="BP4055" s="14"/>
      <c r="BQ4055" s="14"/>
      <c r="BR4055" s="14">
        <v>0</v>
      </c>
      <c r="BS4055" s="14">
        <v>0</v>
      </c>
    </row>
    <row r="4056" spans="1:71" x14ac:dyDescent="0.25">
      <c r="A4056" s="1" t="s">
        <v>915</v>
      </c>
      <c r="B4056" s="1" t="s">
        <v>75</v>
      </c>
      <c r="C4056" s="1" t="s">
        <v>1650</v>
      </c>
      <c r="D4056" s="68" t="s">
        <v>1651</v>
      </c>
      <c r="E4056" s="68" t="s">
        <v>21</v>
      </c>
      <c r="F4056" s="65" t="s">
        <v>1</v>
      </c>
      <c r="G4056" s="13" t="s">
        <v>1</v>
      </c>
      <c r="H4056" s="2" t="s">
        <v>22</v>
      </c>
      <c r="I4056" s="12">
        <f t="shared" ref="I4056:AA4056" si="5658">SUM(I4057:I4061)</f>
        <v>0</v>
      </c>
      <c r="J4056" s="12">
        <f t="shared" si="5658"/>
        <v>0</v>
      </c>
      <c r="K4056" s="12">
        <f t="shared" si="5658"/>
        <v>0</v>
      </c>
      <c r="L4056" s="12">
        <f t="shared" si="5658"/>
        <v>0</v>
      </c>
      <c r="M4056" s="12">
        <f t="shared" si="5658"/>
        <v>0</v>
      </c>
      <c r="N4056" s="12">
        <f t="shared" si="5658"/>
        <v>0</v>
      </c>
      <c r="O4056" s="12">
        <f t="shared" si="5658"/>
        <v>0</v>
      </c>
      <c r="P4056" s="12">
        <f t="shared" si="5658"/>
        <v>0</v>
      </c>
      <c r="Q4056" s="12">
        <f t="shared" si="5658"/>
        <v>0</v>
      </c>
      <c r="R4056" s="12">
        <f t="shared" si="5658"/>
        <v>0</v>
      </c>
      <c r="S4056" s="12">
        <f t="shared" si="5658"/>
        <v>0</v>
      </c>
      <c r="T4056" s="12">
        <f t="shared" si="5658"/>
        <v>0</v>
      </c>
      <c r="U4056" s="12">
        <f t="shared" si="5658"/>
        <v>0</v>
      </c>
      <c r="V4056" s="12">
        <f t="shared" si="5658"/>
        <v>0</v>
      </c>
      <c r="W4056" s="12">
        <f t="shared" si="5658"/>
        <v>0</v>
      </c>
      <c r="X4056" s="12">
        <f t="shared" si="5658"/>
        <v>0</v>
      </c>
      <c r="Y4056" s="12">
        <f t="shared" si="5658"/>
        <v>0</v>
      </c>
      <c r="Z4056" s="12">
        <f t="shared" si="5658"/>
        <v>0</v>
      </c>
      <c r="AA4056" s="12">
        <f t="shared" si="5658"/>
        <v>0</v>
      </c>
      <c r="AB4056" s="12">
        <v>0</v>
      </c>
      <c r="AC4056" s="12">
        <v>0</v>
      </c>
      <c r="AD4056" s="12">
        <f t="shared" ref="AD4056:AV4056" si="5659">SUM(AD4057:AD4061)</f>
        <v>0</v>
      </c>
      <c r="AE4056" s="12">
        <f t="shared" si="5659"/>
        <v>0</v>
      </c>
      <c r="AF4056" s="12">
        <f t="shared" si="5659"/>
        <v>0</v>
      </c>
      <c r="AG4056" s="12">
        <f t="shared" si="5659"/>
        <v>0</v>
      </c>
      <c r="AH4056" s="12">
        <f t="shared" si="5659"/>
        <v>0</v>
      </c>
      <c r="AI4056" s="12">
        <f t="shared" si="5659"/>
        <v>0</v>
      </c>
      <c r="AJ4056" s="12">
        <f t="shared" si="5659"/>
        <v>0</v>
      </c>
      <c r="AK4056" s="12">
        <f t="shared" si="5659"/>
        <v>0</v>
      </c>
      <c r="AL4056" s="12">
        <f t="shared" si="5659"/>
        <v>0</v>
      </c>
      <c r="AM4056" s="12">
        <f t="shared" si="5659"/>
        <v>0</v>
      </c>
      <c r="AN4056" s="12">
        <f t="shared" si="5659"/>
        <v>0</v>
      </c>
      <c r="AO4056" s="12">
        <f t="shared" si="5659"/>
        <v>0</v>
      </c>
      <c r="AP4056" s="12">
        <f t="shared" si="5659"/>
        <v>0</v>
      </c>
      <c r="AQ4056" s="12">
        <f t="shared" si="5659"/>
        <v>0</v>
      </c>
      <c r="AR4056" s="12">
        <f t="shared" si="5659"/>
        <v>0</v>
      </c>
      <c r="AS4056" s="12">
        <f t="shared" si="5659"/>
        <v>0</v>
      </c>
      <c r="AT4056" s="12">
        <f t="shared" si="5659"/>
        <v>0</v>
      </c>
      <c r="AU4056" s="12">
        <f t="shared" si="5659"/>
        <v>0</v>
      </c>
      <c r="AV4056" s="12">
        <f t="shared" si="5659"/>
        <v>0</v>
      </c>
      <c r="AW4056" s="12">
        <v>0</v>
      </c>
      <c r="AX4056" s="12">
        <v>0</v>
      </c>
      <c r="AY4056" s="12">
        <f t="shared" ref="AY4056:BQ4056" si="5660">SUM(AY4057:AY4061)</f>
        <v>0</v>
      </c>
      <c r="AZ4056" s="12">
        <f t="shared" si="5660"/>
        <v>0</v>
      </c>
      <c r="BA4056" s="12">
        <f t="shared" si="5660"/>
        <v>0</v>
      </c>
      <c r="BB4056" s="12">
        <f t="shared" si="5660"/>
        <v>0</v>
      </c>
      <c r="BC4056" s="12">
        <f t="shared" si="5660"/>
        <v>0</v>
      </c>
      <c r="BD4056" s="12">
        <f t="shared" si="5660"/>
        <v>0</v>
      </c>
      <c r="BE4056" s="12">
        <f t="shared" si="5660"/>
        <v>0</v>
      </c>
      <c r="BF4056" s="12">
        <f t="shared" si="5660"/>
        <v>0</v>
      </c>
      <c r="BG4056" s="12">
        <f t="shared" si="5660"/>
        <v>0</v>
      </c>
      <c r="BH4056" s="12">
        <f t="shared" si="5660"/>
        <v>0</v>
      </c>
      <c r="BI4056" s="12">
        <f t="shared" si="5660"/>
        <v>0</v>
      </c>
      <c r="BJ4056" s="12">
        <f t="shared" si="5660"/>
        <v>0</v>
      </c>
      <c r="BK4056" s="12">
        <f t="shared" si="5660"/>
        <v>0</v>
      </c>
      <c r="BL4056" s="12">
        <f t="shared" si="5660"/>
        <v>0</v>
      </c>
      <c r="BM4056" s="12">
        <f t="shared" si="5660"/>
        <v>0</v>
      </c>
      <c r="BN4056" s="12">
        <f t="shared" si="5660"/>
        <v>0</v>
      </c>
      <c r="BO4056" s="12">
        <f t="shared" si="5660"/>
        <v>0</v>
      </c>
      <c r="BP4056" s="12">
        <f t="shared" si="5660"/>
        <v>0</v>
      </c>
      <c r="BQ4056" s="12">
        <f t="shared" si="5660"/>
        <v>0</v>
      </c>
      <c r="BR4056" s="12">
        <v>0</v>
      </c>
      <c r="BS4056" s="12">
        <v>0</v>
      </c>
    </row>
    <row r="4057" spans="1:71" x14ac:dyDescent="0.25">
      <c r="A4057" s="4" t="s">
        <v>915</v>
      </c>
      <c r="B4057" s="4" t="s">
        <v>75</v>
      </c>
      <c r="C4057" s="4" t="s">
        <v>1650</v>
      </c>
      <c r="D4057" s="65" t="s">
        <v>1651</v>
      </c>
      <c r="E4057" s="75">
        <v>6112</v>
      </c>
      <c r="F4057" s="65" t="s">
        <v>1653</v>
      </c>
      <c r="G4057" s="61" t="s">
        <v>1894</v>
      </c>
      <c r="H4057" s="13" t="s">
        <v>79</v>
      </c>
      <c r="I4057" s="14">
        <v>0</v>
      </c>
      <c r="J4057" s="14"/>
      <c r="K4057" s="14"/>
      <c r="L4057" s="14"/>
      <c r="M4057" s="14"/>
      <c r="N4057" s="14"/>
      <c r="O4057" s="14">
        <f t="shared" ref="O4057:O4118" si="5661">I4057+J4057+K4057+L4057+M4057+N4057</f>
        <v>0</v>
      </c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>
        <v>0</v>
      </c>
      <c r="AC4057" s="14">
        <v>0</v>
      </c>
      <c r="AD4057" s="14">
        <v>0</v>
      </c>
      <c r="AE4057" s="14"/>
      <c r="AF4057" s="14"/>
      <c r="AG4057" s="14"/>
      <c r="AH4057" s="14"/>
      <c r="AI4057" s="14"/>
      <c r="AJ4057" s="14">
        <f t="shared" ref="AJ4057:AJ4118" si="5662">AD4057+AE4057+AF4057+AG4057+AH4057+AI4057</f>
        <v>0</v>
      </c>
      <c r="AK4057" s="14"/>
      <c r="AL4057" s="14"/>
      <c r="AM4057" s="14"/>
      <c r="AN4057" s="14"/>
      <c r="AO4057" s="14"/>
      <c r="AP4057" s="14"/>
      <c r="AQ4057" s="14"/>
      <c r="AR4057" s="14"/>
      <c r="AS4057" s="14"/>
      <c r="AT4057" s="14"/>
      <c r="AU4057" s="14"/>
      <c r="AV4057" s="14"/>
      <c r="AW4057" s="14">
        <v>0</v>
      </c>
      <c r="AX4057" s="14">
        <v>0</v>
      </c>
      <c r="AY4057" s="14">
        <v>0</v>
      </c>
      <c r="AZ4057" s="14"/>
      <c r="BA4057" s="14"/>
      <c r="BB4057" s="14"/>
      <c r="BC4057" s="14"/>
      <c r="BD4057" s="14"/>
      <c r="BE4057" s="14">
        <f t="shared" ref="BE4057:BE4118" si="5663">AY4057+AZ4057+BA4057+BB4057+BC4057+BD4057</f>
        <v>0</v>
      </c>
      <c r="BF4057" s="14"/>
      <c r="BG4057" s="14"/>
      <c r="BH4057" s="14"/>
      <c r="BI4057" s="14"/>
      <c r="BJ4057" s="14"/>
      <c r="BK4057" s="14"/>
      <c r="BL4057" s="14"/>
      <c r="BM4057" s="14"/>
      <c r="BN4057" s="14"/>
      <c r="BO4057" s="14"/>
      <c r="BP4057" s="14"/>
      <c r="BQ4057" s="14"/>
      <c r="BR4057" s="14">
        <v>0</v>
      </c>
      <c r="BS4057" s="14">
        <v>0</v>
      </c>
    </row>
    <row r="4058" spans="1:71" x14ac:dyDescent="0.25">
      <c r="A4058" s="4" t="s">
        <v>915</v>
      </c>
      <c r="B4058" s="4" t="s">
        <v>75</v>
      </c>
      <c r="C4058" s="4" t="s">
        <v>1650</v>
      </c>
      <c r="D4058" s="65" t="s">
        <v>1651</v>
      </c>
      <c r="E4058" s="75">
        <v>6112</v>
      </c>
      <c r="F4058" s="65" t="s">
        <v>1654</v>
      </c>
      <c r="G4058" s="61" t="s">
        <v>1894</v>
      </c>
      <c r="H4058" s="13" t="s">
        <v>26</v>
      </c>
      <c r="I4058" s="14">
        <v>0</v>
      </c>
      <c r="J4058" s="14"/>
      <c r="K4058" s="14"/>
      <c r="L4058" s="14"/>
      <c r="M4058" s="14"/>
      <c r="N4058" s="14"/>
      <c r="O4058" s="14">
        <f t="shared" si="5661"/>
        <v>0</v>
      </c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>
        <v>0</v>
      </c>
      <c r="AC4058" s="14">
        <v>0</v>
      </c>
      <c r="AD4058" s="14">
        <v>0</v>
      </c>
      <c r="AE4058" s="14"/>
      <c r="AF4058" s="14"/>
      <c r="AG4058" s="14"/>
      <c r="AH4058" s="14"/>
      <c r="AI4058" s="14"/>
      <c r="AJ4058" s="14">
        <f t="shared" si="5662"/>
        <v>0</v>
      </c>
      <c r="AK4058" s="14"/>
      <c r="AL4058" s="14"/>
      <c r="AM4058" s="14"/>
      <c r="AN4058" s="14"/>
      <c r="AO4058" s="14"/>
      <c r="AP4058" s="14"/>
      <c r="AQ4058" s="14"/>
      <c r="AR4058" s="14"/>
      <c r="AS4058" s="14"/>
      <c r="AT4058" s="14"/>
      <c r="AU4058" s="14"/>
      <c r="AV4058" s="14"/>
      <c r="AW4058" s="14">
        <v>0</v>
      </c>
      <c r="AX4058" s="14">
        <v>0</v>
      </c>
      <c r="AY4058" s="14">
        <v>0</v>
      </c>
      <c r="AZ4058" s="14"/>
      <c r="BA4058" s="14"/>
      <c r="BB4058" s="14"/>
      <c r="BC4058" s="14"/>
      <c r="BD4058" s="14"/>
      <c r="BE4058" s="14">
        <f t="shared" si="5663"/>
        <v>0</v>
      </c>
      <c r="BF4058" s="14"/>
      <c r="BG4058" s="14"/>
      <c r="BH4058" s="14"/>
      <c r="BI4058" s="14"/>
      <c r="BJ4058" s="14"/>
      <c r="BK4058" s="14"/>
      <c r="BL4058" s="14"/>
      <c r="BM4058" s="14"/>
      <c r="BN4058" s="14"/>
      <c r="BO4058" s="14"/>
      <c r="BP4058" s="14"/>
      <c r="BQ4058" s="14"/>
      <c r="BR4058" s="14">
        <v>0</v>
      </c>
      <c r="BS4058" s="14">
        <v>0</v>
      </c>
    </row>
    <row r="4059" spans="1:71" x14ac:dyDescent="0.25">
      <c r="A4059" s="4" t="s">
        <v>915</v>
      </c>
      <c r="B4059" s="4" t="s">
        <v>75</v>
      </c>
      <c r="C4059" s="4" t="s">
        <v>1650</v>
      </c>
      <c r="D4059" s="65" t="s">
        <v>1651</v>
      </c>
      <c r="E4059" s="75">
        <v>6112</v>
      </c>
      <c r="F4059" s="65" t="s">
        <v>1655</v>
      </c>
      <c r="G4059" s="61" t="s">
        <v>1894</v>
      </c>
      <c r="H4059" s="13" t="s">
        <v>28</v>
      </c>
      <c r="I4059" s="14">
        <v>0</v>
      </c>
      <c r="J4059" s="14"/>
      <c r="K4059" s="14"/>
      <c r="L4059" s="14"/>
      <c r="M4059" s="14"/>
      <c r="N4059" s="14"/>
      <c r="O4059" s="14">
        <f t="shared" si="5661"/>
        <v>0</v>
      </c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>
        <v>0</v>
      </c>
      <c r="AC4059" s="14">
        <v>0</v>
      </c>
      <c r="AD4059" s="14">
        <v>0</v>
      </c>
      <c r="AE4059" s="14"/>
      <c r="AF4059" s="14"/>
      <c r="AG4059" s="14"/>
      <c r="AH4059" s="14"/>
      <c r="AI4059" s="14"/>
      <c r="AJ4059" s="14">
        <f t="shared" si="5662"/>
        <v>0</v>
      </c>
      <c r="AK4059" s="14"/>
      <c r="AL4059" s="14"/>
      <c r="AM4059" s="14"/>
      <c r="AN4059" s="14"/>
      <c r="AO4059" s="14"/>
      <c r="AP4059" s="14"/>
      <c r="AQ4059" s="14"/>
      <c r="AR4059" s="14"/>
      <c r="AS4059" s="14"/>
      <c r="AT4059" s="14"/>
      <c r="AU4059" s="14"/>
      <c r="AV4059" s="14"/>
      <c r="AW4059" s="14">
        <v>0</v>
      </c>
      <c r="AX4059" s="14">
        <v>0</v>
      </c>
      <c r="AY4059" s="14">
        <v>0</v>
      </c>
      <c r="AZ4059" s="14"/>
      <c r="BA4059" s="14"/>
      <c r="BB4059" s="14"/>
      <c r="BC4059" s="14"/>
      <c r="BD4059" s="14"/>
      <c r="BE4059" s="14">
        <f t="shared" si="5663"/>
        <v>0</v>
      </c>
      <c r="BF4059" s="14"/>
      <c r="BG4059" s="14"/>
      <c r="BH4059" s="14"/>
      <c r="BI4059" s="14"/>
      <c r="BJ4059" s="14"/>
      <c r="BK4059" s="14"/>
      <c r="BL4059" s="14"/>
      <c r="BM4059" s="14"/>
      <c r="BN4059" s="14"/>
      <c r="BO4059" s="14"/>
      <c r="BP4059" s="14"/>
      <c r="BQ4059" s="14"/>
      <c r="BR4059" s="14">
        <v>0</v>
      </c>
      <c r="BS4059" s="14">
        <v>0</v>
      </c>
    </row>
    <row r="4060" spans="1:71" x14ac:dyDescent="0.25">
      <c r="A4060" s="4" t="s">
        <v>915</v>
      </c>
      <c r="B4060" s="4" t="s">
        <v>75</v>
      </c>
      <c r="C4060" s="4" t="s">
        <v>1650</v>
      </c>
      <c r="D4060" s="65" t="s">
        <v>1651</v>
      </c>
      <c r="E4060" s="75">
        <v>6112</v>
      </c>
      <c r="F4060" s="65" t="s">
        <v>1656</v>
      </c>
      <c r="G4060" s="61" t="s">
        <v>1894</v>
      </c>
      <c r="H4060" s="13" t="s">
        <v>24</v>
      </c>
      <c r="I4060" s="14">
        <v>0</v>
      </c>
      <c r="J4060" s="14"/>
      <c r="K4060" s="14"/>
      <c r="L4060" s="14"/>
      <c r="M4060" s="14"/>
      <c r="N4060" s="14"/>
      <c r="O4060" s="14">
        <f t="shared" si="5661"/>
        <v>0</v>
      </c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>
        <v>0</v>
      </c>
      <c r="AC4060" s="14">
        <v>0</v>
      </c>
      <c r="AD4060" s="14">
        <v>0</v>
      </c>
      <c r="AE4060" s="14"/>
      <c r="AF4060" s="14"/>
      <c r="AG4060" s="14"/>
      <c r="AH4060" s="14"/>
      <c r="AI4060" s="14"/>
      <c r="AJ4060" s="14">
        <f t="shared" si="5662"/>
        <v>0</v>
      </c>
      <c r="AK4060" s="14"/>
      <c r="AL4060" s="14"/>
      <c r="AM4060" s="14"/>
      <c r="AN4060" s="14"/>
      <c r="AO4060" s="14"/>
      <c r="AP4060" s="14"/>
      <c r="AQ4060" s="14"/>
      <c r="AR4060" s="14"/>
      <c r="AS4060" s="14"/>
      <c r="AT4060" s="14"/>
      <c r="AU4060" s="14"/>
      <c r="AV4060" s="14"/>
      <c r="AW4060" s="14">
        <v>0</v>
      </c>
      <c r="AX4060" s="14">
        <v>0</v>
      </c>
      <c r="AY4060" s="14">
        <v>0</v>
      </c>
      <c r="AZ4060" s="14"/>
      <c r="BA4060" s="14"/>
      <c r="BB4060" s="14"/>
      <c r="BC4060" s="14"/>
      <c r="BD4060" s="14"/>
      <c r="BE4060" s="14">
        <f t="shared" si="5663"/>
        <v>0</v>
      </c>
      <c r="BF4060" s="14"/>
      <c r="BG4060" s="14"/>
      <c r="BH4060" s="14"/>
      <c r="BI4060" s="14"/>
      <c r="BJ4060" s="14"/>
      <c r="BK4060" s="14"/>
      <c r="BL4060" s="14"/>
      <c r="BM4060" s="14"/>
      <c r="BN4060" s="14"/>
      <c r="BO4060" s="14"/>
      <c r="BP4060" s="14"/>
      <c r="BQ4060" s="14"/>
      <c r="BR4060" s="14">
        <v>0</v>
      </c>
      <c r="BS4060" s="14">
        <v>0</v>
      </c>
    </row>
    <row r="4061" spans="1:71" x14ac:dyDescent="0.25">
      <c r="A4061" s="4" t="s">
        <v>915</v>
      </c>
      <c r="B4061" s="4" t="s">
        <v>75</v>
      </c>
      <c r="C4061" s="4" t="s">
        <v>1650</v>
      </c>
      <c r="D4061" s="65" t="s">
        <v>1651</v>
      </c>
      <c r="E4061" s="75">
        <v>6112</v>
      </c>
      <c r="F4061" s="65" t="s">
        <v>1657</v>
      </c>
      <c r="G4061" s="61" t="s">
        <v>1894</v>
      </c>
      <c r="H4061" s="13" t="s">
        <v>30</v>
      </c>
      <c r="I4061" s="14">
        <v>0</v>
      </c>
      <c r="J4061" s="14"/>
      <c r="K4061" s="14"/>
      <c r="L4061" s="14"/>
      <c r="M4061" s="14"/>
      <c r="N4061" s="14"/>
      <c r="O4061" s="14">
        <f t="shared" si="5661"/>
        <v>0</v>
      </c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>
        <v>0</v>
      </c>
      <c r="AC4061" s="14">
        <v>0</v>
      </c>
      <c r="AD4061" s="14">
        <v>0</v>
      </c>
      <c r="AE4061" s="14"/>
      <c r="AF4061" s="14"/>
      <c r="AG4061" s="14"/>
      <c r="AH4061" s="14"/>
      <c r="AI4061" s="14"/>
      <c r="AJ4061" s="14">
        <f t="shared" si="5662"/>
        <v>0</v>
      </c>
      <c r="AK4061" s="14"/>
      <c r="AL4061" s="14"/>
      <c r="AM4061" s="14"/>
      <c r="AN4061" s="14"/>
      <c r="AO4061" s="14"/>
      <c r="AP4061" s="14"/>
      <c r="AQ4061" s="14"/>
      <c r="AR4061" s="14"/>
      <c r="AS4061" s="14"/>
      <c r="AT4061" s="14"/>
      <c r="AU4061" s="14"/>
      <c r="AV4061" s="14"/>
      <c r="AW4061" s="14">
        <v>0</v>
      </c>
      <c r="AX4061" s="14">
        <v>0</v>
      </c>
      <c r="AY4061" s="14">
        <v>0</v>
      </c>
      <c r="AZ4061" s="14"/>
      <c r="BA4061" s="14"/>
      <c r="BB4061" s="14"/>
      <c r="BC4061" s="14"/>
      <c r="BD4061" s="14"/>
      <c r="BE4061" s="14">
        <f t="shared" si="5663"/>
        <v>0</v>
      </c>
      <c r="BF4061" s="14"/>
      <c r="BG4061" s="14"/>
      <c r="BH4061" s="14"/>
      <c r="BI4061" s="14"/>
      <c r="BJ4061" s="14"/>
      <c r="BK4061" s="14"/>
      <c r="BL4061" s="14"/>
      <c r="BM4061" s="14"/>
      <c r="BN4061" s="14"/>
      <c r="BO4061" s="14"/>
      <c r="BP4061" s="14"/>
      <c r="BQ4061" s="14"/>
      <c r="BR4061" s="14">
        <v>0</v>
      </c>
      <c r="BS4061" s="14">
        <v>0</v>
      </c>
    </row>
    <row r="4062" spans="1:71" x14ac:dyDescent="0.25">
      <c r="A4062" s="4" t="s">
        <v>915</v>
      </c>
      <c r="B4062" s="4" t="s">
        <v>75</v>
      </c>
      <c r="C4062" s="4" t="s">
        <v>1650</v>
      </c>
      <c r="D4062" s="65" t="s">
        <v>1651</v>
      </c>
      <c r="E4062" s="64" t="s">
        <v>31</v>
      </c>
      <c r="F4062" s="64" t="s">
        <v>1</v>
      </c>
      <c r="G4062" s="2" t="s">
        <v>1</v>
      </c>
      <c r="H4062" s="2" t="s">
        <v>32</v>
      </c>
      <c r="I4062" s="12">
        <f t="shared" ref="I4062:AA4062" si="5664">SUM(I4063)</f>
        <v>0</v>
      </c>
      <c r="J4062" s="12">
        <f t="shared" si="5664"/>
        <v>0</v>
      </c>
      <c r="K4062" s="12">
        <f t="shared" si="5664"/>
        <v>0</v>
      </c>
      <c r="L4062" s="12">
        <f t="shared" si="5664"/>
        <v>0</v>
      </c>
      <c r="M4062" s="12">
        <f t="shared" si="5664"/>
        <v>0</v>
      </c>
      <c r="N4062" s="12">
        <f t="shared" si="5664"/>
        <v>0</v>
      </c>
      <c r="O4062" s="12">
        <f t="shared" si="5664"/>
        <v>0</v>
      </c>
      <c r="P4062" s="12">
        <f t="shared" si="5664"/>
        <v>0</v>
      </c>
      <c r="Q4062" s="12">
        <f t="shared" si="5664"/>
        <v>0</v>
      </c>
      <c r="R4062" s="12">
        <f t="shared" si="5664"/>
        <v>0</v>
      </c>
      <c r="S4062" s="12">
        <f t="shared" si="5664"/>
        <v>0</v>
      </c>
      <c r="T4062" s="12">
        <f t="shared" si="5664"/>
        <v>0</v>
      </c>
      <c r="U4062" s="12">
        <f t="shared" si="5664"/>
        <v>0</v>
      </c>
      <c r="V4062" s="12">
        <f t="shared" si="5664"/>
        <v>0</v>
      </c>
      <c r="W4062" s="12">
        <f t="shared" si="5664"/>
        <v>0</v>
      </c>
      <c r="X4062" s="12">
        <f t="shared" si="5664"/>
        <v>0</v>
      </c>
      <c r="Y4062" s="12">
        <f t="shared" si="5664"/>
        <v>0</v>
      </c>
      <c r="Z4062" s="12">
        <f t="shared" si="5664"/>
        <v>0</v>
      </c>
      <c r="AA4062" s="12">
        <f t="shared" si="5664"/>
        <v>0</v>
      </c>
      <c r="AB4062" s="12">
        <v>0</v>
      </c>
      <c r="AC4062" s="12">
        <v>0</v>
      </c>
      <c r="AD4062" s="12">
        <f t="shared" ref="AD4062:AV4062" si="5665">SUM(AD4063)</f>
        <v>0</v>
      </c>
      <c r="AE4062" s="12">
        <f t="shared" si="5665"/>
        <v>0</v>
      </c>
      <c r="AF4062" s="12">
        <f t="shared" si="5665"/>
        <v>0</v>
      </c>
      <c r="AG4062" s="12">
        <f t="shared" si="5665"/>
        <v>0</v>
      </c>
      <c r="AH4062" s="12">
        <f t="shared" si="5665"/>
        <v>0</v>
      </c>
      <c r="AI4062" s="12">
        <f t="shared" si="5665"/>
        <v>0</v>
      </c>
      <c r="AJ4062" s="12">
        <f t="shared" si="5665"/>
        <v>0</v>
      </c>
      <c r="AK4062" s="12">
        <f t="shared" si="5665"/>
        <v>0</v>
      </c>
      <c r="AL4062" s="12">
        <f t="shared" si="5665"/>
        <v>0</v>
      </c>
      <c r="AM4062" s="12">
        <f t="shared" si="5665"/>
        <v>0</v>
      </c>
      <c r="AN4062" s="12">
        <f t="shared" si="5665"/>
        <v>0</v>
      </c>
      <c r="AO4062" s="12">
        <f t="shared" si="5665"/>
        <v>0</v>
      </c>
      <c r="AP4062" s="12">
        <f t="shared" si="5665"/>
        <v>0</v>
      </c>
      <c r="AQ4062" s="12">
        <f t="shared" si="5665"/>
        <v>0</v>
      </c>
      <c r="AR4062" s="12">
        <f t="shared" si="5665"/>
        <v>0</v>
      </c>
      <c r="AS4062" s="12">
        <f t="shared" si="5665"/>
        <v>0</v>
      </c>
      <c r="AT4062" s="12">
        <f t="shared" si="5665"/>
        <v>0</v>
      </c>
      <c r="AU4062" s="12">
        <f t="shared" si="5665"/>
        <v>0</v>
      </c>
      <c r="AV4062" s="12">
        <f t="shared" si="5665"/>
        <v>0</v>
      </c>
      <c r="AW4062" s="12">
        <v>0</v>
      </c>
      <c r="AX4062" s="12">
        <v>0</v>
      </c>
      <c r="AY4062" s="12">
        <f t="shared" ref="AY4062:BQ4062" si="5666">SUM(AY4063)</f>
        <v>0</v>
      </c>
      <c r="AZ4062" s="12">
        <f t="shared" si="5666"/>
        <v>0</v>
      </c>
      <c r="BA4062" s="12">
        <f t="shared" si="5666"/>
        <v>0</v>
      </c>
      <c r="BB4062" s="12">
        <f t="shared" si="5666"/>
        <v>0</v>
      </c>
      <c r="BC4062" s="12">
        <f t="shared" si="5666"/>
        <v>0</v>
      </c>
      <c r="BD4062" s="12">
        <f t="shared" si="5666"/>
        <v>0</v>
      </c>
      <c r="BE4062" s="12">
        <f t="shared" si="5666"/>
        <v>0</v>
      </c>
      <c r="BF4062" s="12">
        <f t="shared" si="5666"/>
        <v>0</v>
      </c>
      <c r="BG4062" s="12">
        <f t="shared" si="5666"/>
        <v>0</v>
      </c>
      <c r="BH4062" s="12">
        <f t="shared" si="5666"/>
        <v>0</v>
      </c>
      <c r="BI4062" s="12">
        <f t="shared" si="5666"/>
        <v>0</v>
      </c>
      <c r="BJ4062" s="12">
        <f t="shared" si="5666"/>
        <v>0</v>
      </c>
      <c r="BK4062" s="12">
        <f t="shared" si="5666"/>
        <v>0</v>
      </c>
      <c r="BL4062" s="12">
        <f t="shared" si="5666"/>
        <v>0</v>
      </c>
      <c r="BM4062" s="12">
        <f t="shared" si="5666"/>
        <v>0</v>
      </c>
      <c r="BN4062" s="12">
        <f t="shared" si="5666"/>
        <v>0</v>
      </c>
      <c r="BO4062" s="12">
        <f t="shared" si="5666"/>
        <v>0</v>
      </c>
      <c r="BP4062" s="12">
        <f t="shared" si="5666"/>
        <v>0</v>
      </c>
      <c r="BQ4062" s="12">
        <f t="shared" si="5666"/>
        <v>0</v>
      </c>
      <c r="BR4062" s="12">
        <v>0</v>
      </c>
      <c r="BS4062" s="12">
        <v>0</v>
      </c>
    </row>
    <row r="4063" spans="1:71" x14ac:dyDescent="0.25">
      <c r="A4063" s="4" t="s">
        <v>915</v>
      </c>
      <c r="B4063" s="4" t="s">
        <v>75</v>
      </c>
      <c r="C4063" s="4" t="s">
        <v>1650</v>
      </c>
      <c r="D4063" s="65" t="s">
        <v>1651</v>
      </c>
      <c r="E4063" s="75">
        <v>6121</v>
      </c>
      <c r="F4063" s="65"/>
      <c r="G4063" s="61" t="s">
        <v>1894</v>
      </c>
      <c r="H4063" s="13" t="s">
        <v>33</v>
      </c>
      <c r="I4063" s="14">
        <v>0</v>
      </c>
      <c r="J4063" s="14"/>
      <c r="K4063" s="14"/>
      <c r="L4063" s="14"/>
      <c r="M4063" s="14"/>
      <c r="N4063" s="14"/>
      <c r="O4063" s="14">
        <f t="shared" si="5661"/>
        <v>0</v>
      </c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>
        <v>0</v>
      </c>
      <c r="AC4063" s="14">
        <v>0</v>
      </c>
      <c r="AD4063" s="14">
        <v>0</v>
      </c>
      <c r="AE4063" s="14"/>
      <c r="AF4063" s="14"/>
      <c r="AG4063" s="14"/>
      <c r="AH4063" s="14"/>
      <c r="AI4063" s="14"/>
      <c r="AJ4063" s="14">
        <f t="shared" si="5662"/>
        <v>0</v>
      </c>
      <c r="AK4063" s="14"/>
      <c r="AL4063" s="14"/>
      <c r="AM4063" s="14"/>
      <c r="AN4063" s="14"/>
      <c r="AO4063" s="14"/>
      <c r="AP4063" s="14"/>
      <c r="AQ4063" s="14"/>
      <c r="AR4063" s="14"/>
      <c r="AS4063" s="14"/>
      <c r="AT4063" s="14"/>
      <c r="AU4063" s="14"/>
      <c r="AV4063" s="14"/>
      <c r="AW4063" s="14">
        <v>0</v>
      </c>
      <c r="AX4063" s="14">
        <v>0</v>
      </c>
      <c r="AY4063" s="14">
        <v>0</v>
      </c>
      <c r="AZ4063" s="14"/>
      <c r="BA4063" s="14"/>
      <c r="BB4063" s="14"/>
      <c r="BC4063" s="14"/>
      <c r="BD4063" s="14"/>
      <c r="BE4063" s="14">
        <f t="shared" si="5663"/>
        <v>0</v>
      </c>
      <c r="BF4063" s="14"/>
      <c r="BG4063" s="14"/>
      <c r="BH4063" s="14"/>
      <c r="BI4063" s="14"/>
      <c r="BJ4063" s="14"/>
      <c r="BK4063" s="14"/>
      <c r="BL4063" s="14"/>
      <c r="BM4063" s="14"/>
      <c r="BN4063" s="14"/>
      <c r="BO4063" s="14"/>
      <c r="BP4063" s="14"/>
      <c r="BQ4063" s="14"/>
      <c r="BR4063" s="14">
        <v>0</v>
      </c>
      <c r="BS4063" s="14">
        <v>0</v>
      </c>
    </row>
    <row r="4064" spans="1:71" x14ac:dyDescent="0.25">
      <c r="A4064" s="4" t="s">
        <v>915</v>
      </c>
      <c r="B4064" s="4" t="s">
        <v>75</v>
      </c>
      <c r="C4064" s="4" t="s">
        <v>1650</v>
      </c>
      <c r="D4064" s="65" t="s">
        <v>1651</v>
      </c>
      <c r="E4064" s="64" t="s">
        <v>34</v>
      </c>
      <c r="F4064" s="64" t="s">
        <v>1</v>
      </c>
      <c r="G4064" s="2" t="s">
        <v>1</v>
      </c>
      <c r="H4064" s="2" t="s">
        <v>35</v>
      </c>
      <c r="I4064" s="12">
        <f t="shared" ref="I4064:AA4064" si="5667">SUM(I4065:I4072)</f>
        <v>2500</v>
      </c>
      <c r="J4064" s="12">
        <f t="shared" si="5667"/>
        <v>0</v>
      </c>
      <c r="K4064" s="12">
        <f t="shared" si="5667"/>
        <v>0</v>
      </c>
      <c r="L4064" s="12">
        <f t="shared" si="5667"/>
        <v>0</v>
      </c>
      <c r="M4064" s="12">
        <f t="shared" si="5667"/>
        <v>0</v>
      </c>
      <c r="N4064" s="12">
        <f t="shared" si="5667"/>
        <v>0</v>
      </c>
      <c r="O4064" s="12">
        <f t="shared" si="5667"/>
        <v>2500</v>
      </c>
      <c r="P4064" s="12">
        <f t="shared" si="5667"/>
        <v>0</v>
      </c>
      <c r="Q4064" s="12">
        <f t="shared" si="5667"/>
        <v>0</v>
      </c>
      <c r="R4064" s="12">
        <f t="shared" si="5667"/>
        <v>0</v>
      </c>
      <c r="S4064" s="12">
        <f t="shared" si="5667"/>
        <v>0</v>
      </c>
      <c r="T4064" s="12">
        <f t="shared" si="5667"/>
        <v>0</v>
      </c>
      <c r="U4064" s="12">
        <f t="shared" si="5667"/>
        <v>0</v>
      </c>
      <c r="V4064" s="12">
        <f t="shared" si="5667"/>
        <v>0</v>
      </c>
      <c r="W4064" s="12">
        <f t="shared" si="5667"/>
        <v>0</v>
      </c>
      <c r="X4064" s="12">
        <f t="shared" si="5667"/>
        <v>0</v>
      </c>
      <c r="Y4064" s="12">
        <f t="shared" si="5667"/>
        <v>0</v>
      </c>
      <c r="Z4064" s="12">
        <f t="shared" si="5667"/>
        <v>0</v>
      </c>
      <c r="AA4064" s="12">
        <f t="shared" si="5667"/>
        <v>0</v>
      </c>
      <c r="AB4064" s="12">
        <v>0</v>
      </c>
      <c r="AC4064" s="12">
        <v>2500</v>
      </c>
      <c r="AD4064" s="12">
        <f t="shared" ref="AD4064:AV4064" si="5668">SUM(AD4065:AD4072)</f>
        <v>0</v>
      </c>
      <c r="AE4064" s="12">
        <f t="shared" si="5668"/>
        <v>0</v>
      </c>
      <c r="AF4064" s="12">
        <f t="shared" si="5668"/>
        <v>0</v>
      </c>
      <c r="AG4064" s="12">
        <f t="shared" si="5668"/>
        <v>0</v>
      </c>
      <c r="AH4064" s="12">
        <f t="shared" si="5668"/>
        <v>0</v>
      </c>
      <c r="AI4064" s="12">
        <f t="shared" si="5668"/>
        <v>0</v>
      </c>
      <c r="AJ4064" s="12">
        <f t="shared" si="5668"/>
        <v>0</v>
      </c>
      <c r="AK4064" s="12">
        <f t="shared" si="5668"/>
        <v>0</v>
      </c>
      <c r="AL4064" s="12">
        <f t="shared" si="5668"/>
        <v>0</v>
      </c>
      <c r="AM4064" s="12">
        <f t="shared" si="5668"/>
        <v>0</v>
      </c>
      <c r="AN4064" s="12">
        <f t="shared" si="5668"/>
        <v>0</v>
      </c>
      <c r="AO4064" s="12">
        <f t="shared" si="5668"/>
        <v>0</v>
      </c>
      <c r="AP4064" s="12">
        <f t="shared" si="5668"/>
        <v>0</v>
      </c>
      <c r="AQ4064" s="12">
        <f t="shared" si="5668"/>
        <v>0</v>
      </c>
      <c r="AR4064" s="12">
        <f t="shared" si="5668"/>
        <v>0</v>
      </c>
      <c r="AS4064" s="12">
        <f t="shared" si="5668"/>
        <v>0</v>
      </c>
      <c r="AT4064" s="12">
        <f t="shared" si="5668"/>
        <v>0</v>
      </c>
      <c r="AU4064" s="12">
        <f t="shared" si="5668"/>
        <v>0</v>
      </c>
      <c r="AV4064" s="12">
        <f t="shared" si="5668"/>
        <v>0</v>
      </c>
      <c r="AW4064" s="12">
        <v>0</v>
      </c>
      <c r="AX4064" s="12">
        <v>0</v>
      </c>
      <c r="AY4064" s="12">
        <f t="shared" ref="AY4064:BQ4064" si="5669">SUM(AY4065:AY4072)</f>
        <v>6000</v>
      </c>
      <c r="AZ4064" s="12">
        <f t="shared" si="5669"/>
        <v>0</v>
      </c>
      <c r="BA4064" s="12">
        <f t="shared" si="5669"/>
        <v>0</v>
      </c>
      <c r="BB4064" s="12">
        <f t="shared" si="5669"/>
        <v>0</v>
      </c>
      <c r="BC4064" s="12">
        <f t="shared" si="5669"/>
        <v>0</v>
      </c>
      <c r="BD4064" s="12">
        <f t="shared" si="5669"/>
        <v>0</v>
      </c>
      <c r="BE4064" s="12">
        <f t="shared" si="5669"/>
        <v>6000</v>
      </c>
      <c r="BF4064" s="12">
        <f t="shared" si="5669"/>
        <v>0</v>
      </c>
      <c r="BG4064" s="12">
        <f t="shared" si="5669"/>
        <v>0</v>
      </c>
      <c r="BH4064" s="12">
        <f t="shared" si="5669"/>
        <v>0</v>
      </c>
      <c r="BI4064" s="12">
        <f t="shared" si="5669"/>
        <v>0</v>
      </c>
      <c r="BJ4064" s="12">
        <f t="shared" si="5669"/>
        <v>0</v>
      </c>
      <c r="BK4064" s="12">
        <f t="shared" si="5669"/>
        <v>0</v>
      </c>
      <c r="BL4064" s="12">
        <f t="shared" si="5669"/>
        <v>0</v>
      </c>
      <c r="BM4064" s="12">
        <f t="shared" si="5669"/>
        <v>0</v>
      </c>
      <c r="BN4064" s="12">
        <f t="shared" si="5669"/>
        <v>0</v>
      </c>
      <c r="BO4064" s="12">
        <f t="shared" si="5669"/>
        <v>0</v>
      </c>
      <c r="BP4064" s="12">
        <f t="shared" si="5669"/>
        <v>0</v>
      </c>
      <c r="BQ4064" s="12">
        <f t="shared" si="5669"/>
        <v>0</v>
      </c>
      <c r="BR4064" s="12">
        <v>0</v>
      </c>
      <c r="BS4064" s="12">
        <v>6000</v>
      </c>
    </row>
    <row r="4065" spans="1:71" x14ac:dyDescent="0.25">
      <c r="A4065" s="4" t="s">
        <v>915</v>
      </c>
      <c r="B4065" s="4" t="s">
        <v>75</v>
      </c>
      <c r="C4065" s="4" t="s">
        <v>1650</v>
      </c>
      <c r="D4065" s="65" t="s">
        <v>1651</v>
      </c>
      <c r="E4065" s="75">
        <v>6131</v>
      </c>
      <c r="F4065" s="65"/>
      <c r="G4065" s="61" t="s">
        <v>1894</v>
      </c>
      <c r="H4065" s="13" t="s">
        <v>36</v>
      </c>
      <c r="I4065" s="14">
        <v>0</v>
      </c>
      <c r="J4065" s="14"/>
      <c r="K4065" s="14"/>
      <c r="L4065" s="14"/>
      <c r="M4065" s="14"/>
      <c r="N4065" s="14"/>
      <c r="O4065" s="14">
        <f t="shared" si="5661"/>
        <v>0</v>
      </c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>
        <v>0</v>
      </c>
      <c r="AC4065" s="14">
        <v>0</v>
      </c>
      <c r="AD4065" s="14">
        <v>0</v>
      </c>
      <c r="AE4065" s="14"/>
      <c r="AF4065" s="14"/>
      <c r="AG4065" s="14"/>
      <c r="AH4065" s="14"/>
      <c r="AI4065" s="14"/>
      <c r="AJ4065" s="14">
        <f t="shared" si="5662"/>
        <v>0</v>
      </c>
      <c r="AK4065" s="14"/>
      <c r="AL4065" s="14"/>
      <c r="AM4065" s="14"/>
      <c r="AN4065" s="14"/>
      <c r="AO4065" s="14"/>
      <c r="AP4065" s="14"/>
      <c r="AQ4065" s="14"/>
      <c r="AR4065" s="14"/>
      <c r="AS4065" s="14"/>
      <c r="AT4065" s="14"/>
      <c r="AU4065" s="14"/>
      <c r="AV4065" s="14"/>
      <c r="AW4065" s="14">
        <v>0</v>
      </c>
      <c r="AX4065" s="14">
        <v>0</v>
      </c>
      <c r="AY4065" s="14">
        <v>0</v>
      </c>
      <c r="AZ4065" s="14"/>
      <c r="BA4065" s="14"/>
      <c r="BB4065" s="14"/>
      <c r="BC4065" s="14"/>
      <c r="BD4065" s="14"/>
      <c r="BE4065" s="14">
        <f t="shared" si="5663"/>
        <v>0</v>
      </c>
      <c r="BF4065" s="14"/>
      <c r="BG4065" s="14"/>
      <c r="BH4065" s="14"/>
      <c r="BI4065" s="14"/>
      <c r="BJ4065" s="14"/>
      <c r="BK4065" s="14"/>
      <c r="BL4065" s="14"/>
      <c r="BM4065" s="14"/>
      <c r="BN4065" s="14"/>
      <c r="BO4065" s="14"/>
      <c r="BP4065" s="14"/>
      <c r="BQ4065" s="14"/>
      <c r="BR4065" s="14">
        <v>0</v>
      </c>
      <c r="BS4065" s="14">
        <v>0</v>
      </c>
    </row>
    <row r="4066" spans="1:71" x14ac:dyDescent="0.25">
      <c r="A4066" s="4" t="s">
        <v>915</v>
      </c>
      <c r="B4066" s="4" t="s">
        <v>75</v>
      </c>
      <c r="C4066" s="4" t="s">
        <v>1650</v>
      </c>
      <c r="D4066" s="65" t="s">
        <v>1651</v>
      </c>
      <c r="E4066" s="75">
        <v>6132</v>
      </c>
      <c r="F4066" s="65"/>
      <c r="G4066" s="61" t="s">
        <v>1894</v>
      </c>
      <c r="H4066" s="13" t="s">
        <v>183</v>
      </c>
      <c r="I4066" s="14">
        <v>0</v>
      </c>
      <c r="J4066" s="14"/>
      <c r="K4066" s="14"/>
      <c r="L4066" s="14"/>
      <c r="M4066" s="14"/>
      <c r="N4066" s="14"/>
      <c r="O4066" s="14">
        <f t="shared" si="5661"/>
        <v>0</v>
      </c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>
        <v>0</v>
      </c>
      <c r="AC4066" s="14">
        <v>0</v>
      </c>
      <c r="AD4066" s="14">
        <v>0</v>
      </c>
      <c r="AE4066" s="14"/>
      <c r="AF4066" s="14"/>
      <c r="AG4066" s="14"/>
      <c r="AH4066" s="14"/>
      <c r="AI4066" s="14"/>
      <c r="AJ4066" s="14">
        <f t="shared" si="5662"/>
        <v>0</v>
      </c>
      <c r="AK4066" s="14"/>
      <c r="AL4066" s="14"/>
      <c r="AM4066" s="14"/>
      <c r="AN4066" s="14"/>
      <c r="AO4066" s="14"/>
      <c r="AP4066" s="14"/>
      <c r="AQ4066" s="14"/>
      <c r="AR4066" s="14"/>
      <c r="AS4066" s="14"/>
      <c r="AT4066" s="14"/>
      <c r="AU4066" s="14"/>
      <c r="AV4066" s="14"/>
      <c r="AW4066" s="14">
        <v>0</v>
      </c>
      <c r="AX4066" s="14">
        <v>0</v>
      </c>
      <c r="AY4066" s="14">
        <v>0</v>
      </c>
      <c r="AZ4066" s="14"/>
      <c r="BA4066" s="14"/>
      <c r="BB4066" s="14"/>
      <c r="BC4066" s="14"/>
      <c r="BD4066" s="14"/>
      <c r="BE4066" s="14">
        <f t="shared" si="5663"/>
        <v>0</v>
      </c>
      <c r="BF4066" s="14"/>
      <c r="BG4066" s="14"/>
      <c r="BH4066" s="14"/>
      <c r="BI4066" s="14"/>
      <c r="BJ4066" s="14"/>
      <c r="BK4066" s="14"/>
      <c r="BL4066" s="14"/>
      <c r="BM4066" s="14"/>
      <c r="BN4066" s="14"/>
      <c r="BO4066" s="14"/>
      <c r="BP4066" s="14"/>
      <c r="BQ4066" s="14"/>
      <c r="BR4066" s="14">
        <v>0</v>
      </c>
      <c r="BS4066" s="14">
        <v>0</v>
      </c>
    </row>
    <row r="4067" spans="1:71" x14ac:dyDescent="0.25">
      <c r="A4067" s="4" t="s">
        <v>915</v>
      </c>
      <c r="B4067" s="4" t="s">
        <v>75</v>
      </c>
      <c r="C4067" s="4" t="s">
        <v>1650</v>
      </c>
      <c r="D4067" s="65" t="s">
        <v>1651</v>
      </c>
      <c r="E4067" s="75">
        <v>6133</v>
      </c>
      <c r="F4067" s="65"/>
      <c r="G4067" s="61" t="s">
        <v>1894</v>
      </c>
      <c r="H4067" s="13" t="s">
        <v>185</v>
      </c>
      <c r="I4067" s="14">
        <v>0</v>
      </c>
      <c r="J4067" s="14"/>
      <c r="K4067" s="14"/>
      <c r="L4067" s="14"/>
      <c r="M4067" s="14"/>
      <c r="N4067" s="14"/>
      <c r="O4067" s="14">
        <f t="shared" si="5661"/>
        <v>0</v>
      </c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>
        <v>0</v>
      </c>
      <c r="AC4067" s="14">
        <v>0</v>
      </c>
      <c r="AD4067" s="14">
        <v>0</v>
      </c>
      <c r="AE4067" s="14"/>
      <c r="AF4067" s="14"/>
      <c r="AG4067" s="14"/>
      <c r="AH4067" s="14"/>
      <c r="AI4067" s="14"/>
      <c r="AJ4067" s="14">
        <f t="shared" si="5662"/>
        <v>0</v>
      </c>
      <c r="AK4067" s="14"/>
      <c r="AL4067" s="14"/>
      <c r="AM4067" s="14"/>
      <c r="AN4067" s="14"/>
      <c r="AO4067" s="14"/>
      <c r="AP4067" s="14"/>
      <c r="AQ4067" s="14"/>
      <c r="AR4067" s="14"/>
      <c r="AS4067" s="14"/>
      <c r="AT4067" s="14"/>
      <c r="AU4067" s="14"/>
      <c r="AV4067" s="14"/>
      <c r="AW4067" s="14">
        <v>0</v>
      </c>
      <c r="AX4067" s="14">
        <v>0</v>
      </c>
      <c r="AY4067" s="14">
        <v>0</v>
      </c>
      <c r="AZ4067" s="14"/>
      <c r="BA4067" s="14"/>
      <c r="BB4067" s="14"/>
      <c r="BC4067" s="14"/>
      <c r="BD4067" s="14"/>
      <c r="BE4067" s="14">
        <f t="shared" si="5663"/>
        <v>0</v>
      </c>
      <c r="BF4067" s="14"/>
      <c r="BG4067" s="14"/>
      <c r="BH4067" s="14"/>
      <c r="BI4067" s="14"/>
      <c r="BJ4067" s="14"/>
      <c r="BK4067" s="14"/>
      <c r="BL4067" s="14"/>
      <c r="BM4067" s="14"/>
      <c r="BN4067" s="14"/>
      <c r="BO4067" s="14"/>
      <c r="BP4067" s="14"/>
      <c r="BQ4067" s="14"/>
      <c r="BR4067" s="14">
        <v>0</v>
      </c>
      <c r="BS4067" s="14">
        <v>0</v>
      </c>
    </row>
    <row r="4068" spans="1:71" x14ac:dyDescent="0.25">
      <c r="A4068" s="4" t="s">
        <v>915</v>
      </c>
      <c r="B4068" s="4" t="s">
        <v>75</v>
      </c>
      <c r="C4068" s="4" t="s">
        <v>1650</v>
      </c>
      <c r="D4068" s="65" t="s">
        <v>1651</v>
      </c>
      <c r="E4068" s="75">
        <v>6134</v>
      </c>
      <c r="F4068" s="65"/>
      <c r="G4068" s="61" t="s">
        <v>1894</v>
      </c>
      <c r="H4068" s="13" t="s">
        <v>187</v>
      </c>
      <c r="I4068" s="14">
        <v>1000</v>
      </c>
      <c r="J4068" s="14"/>
      <c r="K4068" s="14"/>
      <c r="L4068" s="14"/>
      <c r="M4068" s="14"/>
      <c r="N4068" s="14"/>
      <c r="O4068" s="14">
        <f t="shared" si="5661"/>
        <v>1000</v>
      </c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>
        <v>0</v>
      </c>
      <c r="AC4068" s="14">
        <v>1000</v>
      </c>
      <c r="AD4068" s="14">
        <v>0</v>
      </c>
      <c r="AE4068" s="14"/>
      <c r="AF4068" s="14"/>
      <c r="AG4068" s="14"/>
      <c r="AH4068" s="14"/>
      <c r="AI4068" s="14"/>
      <c r="AJ4068" s="14">
        <f t="shared" si="5662"/>
        <v>0</v>
      </c>
      <c r="AK4068" s="14"/>
      <c r="AL4068" s="14"/>
      <c r="AM4068" s="14"/>
      <c r="AN4068" s="14"/>
      <c r="AO4068" s="14"/>
      <c r="AP4068" s="14"/>
      <c r="AQ4068" s="14"/>
      <c r="AR4068" s="14"/>
      <c r="AS4068" s="14"/>
      <c r="AT4068" s="14"/>
      <c r="AU4068" s="14"/>
      <c r="AV4068" s="14"/>
      <c r="AW4068" s="14">
        <v>0</v>
      </c>
      <c r="AX4068" s="14">
        <v>0</v>
      </c>
      <c r="AY4068" s="14">
        <v>4500</v>
      </c>
      <c r="AZ4068" s="14"/>
      <c r="BA4068" s="14"/>
      <c r="BB4068" s="14"/>
      <c r="BC4068" s="14"/>
      <c r="BD4068" s="14"/>
      <c r="BE4068" s="14">
        <f t="shared" si="5663"/>
        <v>4500</v>
      </c>
      <c r="BF4068" s="14"/>
      <c r="BG4068" s="14"/>
      <c r="BH4068" s="14"/>
      <c r="BI4068" s="14"/>
      <c r="BJ4068" s="14"/>
      <c r="BK4068" s="14"/>
      <c r="BL4068" s="14"/>
      <c r="BM4068" s="14"/>
      <c r="BN4068" s="14"/>
      <c r="BO4068" s="14"/>
      <c r="BP4068" s="14"/>
      <c r="BQ4068" s="14"/>
      <c r="BR4068" s="14">
        <v>0</v>
      </c>
      <c r="BS4068" s="14">
        <v>4500</v>
      </c>
    </row>
    <row r="4069" spans="1:71" x14ac:dyDescent="0.25">
      <c r="A4069" s="4" t="s">
        <v>915</v>
      </c>
      <c r="B4069" s="4" t="s">
        <v>75</v>
      </c>
      <c r="C4069" s="4" t="s">
        <v>1650</v>
      </c>
      <c r="D4069" s="65" t="s">
        <v>1651</v>
      </c>
      <c r="E4069" s="75">
        <v>6135</v>
      </c>
      <c r="F4069" s="65"/>
      <c r="G4069" s="61" t="s">
        <v>1894</v>
      </c>
      <c r="H4069" s="13" t="s">
        <v>188</v>
      </c>
      <c r="I4069" s="14">
        <v>0</v>
      </c>
      <c r="J4069" s="14"/>
      <c r="K4069" s="14"/>
      <c r="L4069" s="14"/>
      <c r="M4069" s="14"/>
      <c r="N4069" s="14"/>
      <c r="O4069" s="14">
        <f t="shared" si="5661"/>
        <v>0</v>
      </c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>
        <v>0</v>
      </c>
      <c r="AC4069" s="14">
        <v>0</v>
      </c>
      <c r="AD4069" s="14">
        <v>0</v>
      </c>
      <c r="AE4069" s="14"/>
      <c r="AF4069" s="14"/>
      <c r="AG4069" s="14"/>
      <c r="AH4069" s="14"/>
      <c r="AI4069" s="14"/>
      <c r="AJ4069" s="14">
        <f t="shared" si="5662"/>
        <v>0</v>
      </c>
      <c r="AK4069" s="14"/>
      <c r="AL4069" s="14"/>
      <c r="AM4069" s="14"/>
      <c r="AN4069" s="14"/>
      <c r="AO4069" s="14"/>
      <c r="AP4069" s="14"/>
      <c r="AQ4069" s="14"/>
      <c r="AR4069" s="14"/>
      <c r="AS4069" s="14"/>
      <c r="AT4069" s="14"/>
      <c r="AU4069" s="14"/>
      <c r="AV4069" s="14"/>
      <c r="AW4069" s="14">
        <v>0</v>
      </c>
      <c r="AX4069" s="14">
        <v>0</v>
      </c>
      <c r="AY4069" s="14">
        <v>0</v>
      </c>
      <c r="AZ4069" s="14"/>
      <c r="BA4069" s="14"/>
      <c r="BB4069" s="14"/>
      <c r="BC4069" s="14"/>
      <c r="BD4069" s="14"/>
      <c r="BE4069" s="14">
        <f t="shared" si="5663"/>
        <v>0</v>
      </c>
      <c r="BF4069" s="14"/>
      <c r="BG4069" s="14"/>
      <c r="BH4069" s="14"/>
      <c r="BI4069" s="14"/>
      <c r="BJ4069" s="14"/>
      <c r="BK4069" s="14"/>
      <c r="BL4069" s="14"/>
      <c r="BM4069" s="14"/>
      <c r="BN4069" s="14"/>
      <c r="BO4069" s="14"/>
      <c r="BP4069" s="14"/>
      <c r="BQ4069" s="14"/>
      <c r="BR4069" s="14">
        <v>0</v>
      </c>
      <c r="BS4069" s="14">
        <v>0</v>
      </c>
    </row>
    <row r="4070" spans="1:71" x14ac:dyDescent="0.25">
      <c r="A4070" s="4" t="s">
        <v>915</v>
      </c>
      <c r="B4070" s="4" t="s">
        <v>75</v>
      </c>
      <c r="C4070" s="4" t="s">
        <v>1650</v>
      </c>
      <c r="D4070" s="65" t="s">
        <v>1651</v>
      </c>
      <c r="E4070" s="75">
        <v>6136</v>
      </c>
      <c r="F4070" s="65"/>
      <c r="G4070" s="61" t="s">
        <v>1894</v>
      </c>
      <c r="H4070" s="13" t="s">
        <v>189</v>
      </c>
      <c r="I4070" s="14">
        <v>0</v>
      </c>
      <c r="J4070" s="14"/>
      <c r="K4070" s="14"/>
      <c r="L4070" s="14"/>
      <c r="M4070" s="14"/>
      <c r="N4070" s="14"/>
      <c r="O4070" s="14">
        <f t="shared" si="5661"/>
        <v>0</v>
      </c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>
        <v>0</v>
      </c>
      <c r="AC4070" s="14">
        <v>0</v>
      </c>
      <c r="AD4070" s="14">
        <v>0</v>
      </c>
      <c r="AE4070" s="14"/>
      <c r="AF4070" s="14"/>
      <c r="AG4070" s="14"/>
      <c r="AH4070" s="14"/>
      <c r="AI4070" s="14"/>
      <c r="AJ4070" s="14">
        <f t="shared" si="5662"/>
        <v>0</v>
      </c>
      <c r="AK4070" s="14"/>
      <c r="AL4070" s="14"/>
      <c r="AM4070" s="14"/>
      <c r="AN4070" s="14"/>
      <c r="AO4070" s="14"/>
      <c r="AP4070" s="14"/>
      <c r="AQ4070" s="14"/>
      <c r="AR4070" s="14"/>
      <c r="AS4070" s="14"/>
      <c r="AT4070" s="14"/>
      <c r="AU4070" s="14"/>
      <c r="AV4070" s="14"/>
      <c r="AW4070" s="14">
        <v>0</v>
      </c>
      <c r="AX4070" s="14">
        <v>0</v>
      </c>
      <c r="AY4070" s="14">
        <v>0</v>
      </c>
      <c r="AZ4070" s="14"/>
      <c r="BA4070" s="14"/>
      <c r="BB4070" s="14"/>
      <c r="BC4070" s="14"/>
      <c r="BD4070" s="14"/>
      <c r="BE4070" s="14">
        <f t="shared" si="5663"/>
        <v>0</v>
      </c>
      <c r="BF4070" s="14"/>
      <c r="BG4070" s="14"/>
      <c r="BH4070" s="14"/>
      <c r="BI4070" s="14"/>
      <c r="BJ4070" s="14"/>
      <c r="BK4070" s="14"/>
      <c r="BL4070" s="14"/>
      <c r="BM4070" s="14"/>
      <c r="BN4070" s="14"/>
      <c r="BO4070" s="14"/>
      <c r="BP4070" s="14"/>
      <c r="BQ4070" s="14"/>
      <c r="BR4070" s="14">
        <v>0</v>
      </c>
      <c r="BS4070" s="14">
        <v>0</v>
      </c>
    </row>
    <row r="4071" spans="1:71" x14ac:dyDescent="0.25">
      <c r="A4071" s="4" t="s">
        <v>915</v>
      </c>
      <c r="B4071" s="4" t="s">
        <v>75</v>
      </c>
      <c r="C4071" s="4" t="s">
        <v>1650</v>
      </c>
      <c r="D4071" s="65" t="s">
        <v>1651</v>
      </c>
      <c r="E4071" s="75">
        <v>6137</v>
      </c>
      <c r="F4071" s="65"/>
      <c r="G4071" s="61" t="s">
        <v>1894</v>
      </c>
      <c r="H4071" s="13" t="s">
        <v>191</v>
      </c>
      <c r="I4071" s="14">
        <v>500</v>
      </c>
      <c r="J4071" s="14"/>
      <c r="K4071" s="14"/>
      <c r="L4071" s="14"/>
      <c r="M4071" s="14"/>
      <c r="N4071" s="14"/>
      <c r="O4071" s="14">
        <f t="shared" si="5661"/>
        <v>500</v>
      </c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>
        <v>0</v>
      </c>
      <c r="AC4071" s="14">
        <v>500</v>
      </c>
      <c r="AD4071" s="14">
        <v>0</v>
      </c>
      <c r="AE4071" s="14"/>
      <c r="AF4071" s="14"/>
      <c r="AG4071" s="14"/>
      <c r="AH4071" s="14"/>
      <c r="AI4071" s="14"/>
      <c r="AJ4071" s="14">
        <f t="shared" si="5662"/>
        <v>0</v>
      </c>
      <c r="AK4071" s="14"/>
      <c r="AL4071" s="14"/>
      <c r="AM4071" s="14"/>
      <c r="AN4071" s="14"/>
      <c r="AO4071" s="14"/>
      <c r="AP4071" s="14"/>
      <c r="AQ4071" s="14"/>
      <c r="AR4071" s="14"/>
      <c r="AS4071" s="14"/>
      <c r="AT4071" s="14"/>
      <c r="AU4071" s="14"/>
      <c r="AV4071" s="14"/>
      <c r="AW4071" s="14">
        <v>0</v>
      </c>
      <c r="AX4071" s="14">
        <v>0</v>
      </c>
      <c r="AY4071" s="14">
        <v>0</v>
      </c>
      <c r="AZ4071" s="14"/>
      <c r="BA4071" s="14"/>
      <c r="BB4071" s="14"/>
      <c r="BC4071" s="14"/>
      <c r="BD4071" s="14"/>
      <c r="BE4071" s="14">
        <f t="shared" si="5663"/>
        <v>0</v>
      </c>
      <c r="BF4071" s="14"/>
      <c r="BG4071" s="14"/>
      <c r="BH4071" s="14"/>
      <c r="BI4071" s="14"/>
      <c r="BJ4071" s="14"/>
      <c r="BK4071" s="14"/>
      <c r="BL4071" s="14"/>
      <c r="BM4071" s="14"/>
      <c r="BN4071" s="14"/>
      <c r="BO4071" s="14"/>
      <c r="BP4071" s="14"/>
      <c r="BQ4071" s="14"/>
      <c r="BR4071" s="14">
        <v>0</v>
      </c>
      <c r="BS4071" s="14">
        <v>0</v>
      </c>
    </row>
    <row r="4072" spans="1:71" x14ac:dyDescent="0.25">
      <c r="A4072" s="1" t="s">
        <v>915</v>
      </c>
      <c r="B4072" s="1" t="s">
        <v>75</v>
      </c>
      <c r="C4072" s="1" t="s">
        <v>1650</v>
      </c>
      <c r="D4072" s="68" t="s">
        <v>1651</v>
      </c>
      <c r="E4072" s="68" t="s">
        <v>37</v>
      </c>
      <c r="F4072" s="65" t="s">
        <v>1</v>
      </c>
      <c r="G4072" s="13" t="s">
        <v>1</v>
      </c>
      <c r="H4072" s="2" t="s">
        <v>38</v>
      </c>
      <c r="I4072" s="12">
        <f t="shared" ref="I4072:AA4072" si="5670">SUM(I4073:I4075)</f>
        <v>1000</v>
      </c>
      <c r="J4072" s="12">
        <f t="shared" si="5670"/>
        <v>0</v>
      </c>
      <c r="K4072" s="12">
        <f t="shared" si="5670"/>
        <v>0</v>
      </c>
      <c r="L4072" s="12">
        <f t="shared" si="5670"/>
        <v>0</v>
      </c>
      <c r="M4072" s="12">
        <f t="shared" si="5670"/>
        <v>0</v>
      </c>
      <c r="N4072" s="12">
        <f t="shared" si="5670"/>
        <v>0</v>
      </c>
      <c r="O4072" s="12">
        <f t="shared" si="5670"/>
        <v>1000</v>
      </c>
      <c r="P4072" s="12">
        <f t="shared" si="5670"/>
        <v>0</v>
      </c>
      <c r="Q4072" s="12">
        <f t="shared" si="5670"/>
        <v>0</v>
      </c>
      <c r="R4072" s="12">
        <f t="shared" si="5670"/>
        <v>0</v>
      </c>
      <c r="S4072" s="12">
        <f t="shared" si="5670"/>
        <v>0</v>
      </c>
      <c r="T4072" s="12">
        <f t="shared" si="5670"/>
        <v>0</v>
      </c>
      <c r="U4072" s="12">
        <f t="shared" si="5670"/>
        <v>0</v>
      </c>
      <c r="V4072" s="12">
        <f t="shared" si="5670"/>
        <v>0</v>
      </c>
      <c r="W4072" s="12">
        <f t="shared" si="5670"/>
        <v>0</v>
      </c>
      <c r="X4072" s="12">
        <f t="shared" si="5670"/>
        <v>0</v>
      </c>
      <c r="Y4072" s="12">
        <f t="shared" si="5670"/>
        <v>0</v>
      </c>
      <c r="Z4072" s="12">
        <f t="shared" si="5670"/>
        <v>0</v>
      </c>
      <c r="AA4072" s="12">
        <f t="shared" si="5670"/>
        <v>0</v>
      </c>
      <c r="AB4072" s="12">
        <v>0</v>
      </c>
      <c r="AC4072" s="12">
        <v>1000</v>
      </c>
      <c r="AD4072" s="12">
        <f t="shared" ref="AD4072:AV4072" si="5671">SUM(AD4073:AD4075)</f>
        <v>0</v>
      </c>
      <c r="AE4072" s="12">
        <f t="shared" si="5671"/>
        <v>0</v>
      </c>
      <c r="AF4072" s="12">
        <f t="shared" si="5671"/>
        <v>0</v>
      </c>
      <c r="AG4072" s="12">
        <f t="shared" si="5671"/>
        <v>0</v>
      </c>
      <c r="AH4072" s="12">
        <f t="shared" si="5671"/>
        <v>0</v>
      </c>
      <c r="AI4072" s="12">
        <f t="shared" si="5671"/>
        <v>0</v>
      </c>
      <c r="AJ4072" s="12">
        <f t="shared" si="5671"/>
        <v>0</v>
      </c>
      <c r="AK4072" s="12">
        <f t="shared" si="5671"/>
        <v>0</v>
      </c>
      <c r="AL4072" s="12">
        <f t="shared" si="5671"/>
        <v>0</v>
      </c>
      <c r="AM4072" s="12">
        <f t="shared" si="5671"/>
        <v>0</v>
      </c>
      <c r="AN4072" s="12">
        <f t="shared" si="5671"/>
        <v>0</v>
      </c>
      <c r="AO4072" s="12">
        <f t="shared" si="5671"/>
        <v>0</v>
      </c>
      <c r="AP4072" s="12">
        <f t="shared" si="5671"/>
        <v>0</v>
      </c>
      <c r="AQ4072" s="12">
        <f t="shared" si="5671"/>
        <v>0</v>
      </c>
      <c r="AR4072" s="12">
        <f t="shared" si="5671"/>
        <v>0</v>
      </c>
      <c r="AS4072" s="12">
        <f t="shared" si="5671"/>
        <v>0</v>
      </c>
      <c r="AT4072" s="12">
        <f t="shared" si="5671"/>
        <v>0</v>
      </c>
      <c r="AU4072" s="12">
        <f t="shared" si="5671"/>
        <v>0</v>
      </c>
      <c r="AV4072" s="12">
        <f t="shared" si="5671"/>
        <v>0</v>
      </c>
      <c r="AW4072" s="12">
        <v>0</v>
      </c>
      <c r="AX4072" s="12">
        <v>0</v>
      </c>
      <c r="AY4072" s="12">
        <f t="shared" ref="AY4072:BQ4072" si="5672">SUM(AY4073:AY4075)</f>
        <v>1500</v>
      </c>
      <c r="AZ4072" s="12">
        <f t="shared" si="5672"/>
        <v>0</v>
      </c>
      <c r="BA4072" s="12">
        <f t="shared" si="5672"/>
        <v>0</v>
      </c>
      <c r="BB4072" s="12">
        <f t="shared" si="5672"/>
        <v>0</v>
      </c>
      <c r="BC4072" s="12">
        <f t="shared" si="5672"/>
        <v>0</v>
      </c>
      <c r="BD4072" s="12">
        <f t="shared" si="5672"/>
        <v>0</v>
      </c>
      <c r="BE4072" s="12">
        <f t="shared" si="5672"/>
        <v>1500</v>
      </c>
      <c r="BF4072" s="12">
        <f t="shared" si="5672"/>
        <v>0</v>
      </c>
      <c r="BG4072" s="12">
        <f t="shared" si="5672"/>
        <v>0</v>
      </c>
      <c r="BH4072" s="12">
        <f t="shared" si="5672"/>
        <v>0</v>
      </c>
      <c r="BI4072" s="12">
        <f t="shared" si="5672"/>
        <v>0</v>
      </c>
      <c r="BJ4072" s="12">
        <f t="shared" si="5672"/>
        <v>0</v>
      </c>
      <c r="BK4072" s="12">
        <f t="shared" si="5672"/>
        <v>0</v>
      </c>
      <c r="BL4072" s="12">
        <f t="shared" si="5672"/>
        <v>0</v>
      </c>
      <c r="BM4072" s="12">
        <f t="shared" si="5672"/>
        <v>0</v>
      </c>
      <c r="BN4072" s="12">
        <f t="shared" si="5672"/>
        <v>0</v>
      </c>
      <c r="BO4072" s="12">
        <f t="shared" si="5672"/>
        <v>0</v>
      </c>
      <c r="BP4072" s="12">
        <f t="shared" si="5672"/>
        <v>0</v>
      </c>
      <c r="BQ4072" s="12">
        <f t="shared" si="5672"/>
        <v>0</v>
      </c>
      <c r="BR4072" s="12">
        <v>0</v>
      </c>
      <c r="BS4072" s="12">
        <v>1500</v>
      </c>
    </row>
    <row r="4073" spans="1:71" x14ac:dyDescent="0.25">
      <c r="A4073" s="4" t="s">
        <v>915</v>
      </c>
      <c r="B4073" s="4" t="s">
        <v>75</v>
      </c>
      <c r="C4073" s="4" t="s">
        <v>1650</v>
      </c>
      <c r="D4073" s="65" t="s">
        <v>1651</v>
      </c>
      <c r="E4073" s="75">
        <v>6139</v>
      </c>
      <c r="F4073" s="65"/>
      <c r="G4073" s="61" t="s">
        <v>1894</v>
      </c>
      <c r="H4073" s="13" t="s">
        <v>38</v>
      </c>
      <c r="I4073" s="14">
        <v>1000</v>
      </c>
      <c r="J4073" s="14"/>
      <c r="K4073" s="14"/>
      <c r="L4073" s="14"/>
      <c r="M4073" s="14"/>
      <c r="N4073" s="14"/>
      <c r="O4073" s="14">
        <f t="shared" si="5661"/>
        <v>1000</v>
      </c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>
        <v>0</v>
      </c>
      <c r="AC4073" s="14">
        <v>1000</v>
      </c>
      <c r="AD4073" s="14">
        <v>0</v>
      </c>
      <c r="AE4073" s="14"/>
      <c r="AF4073" s="14"/>
      <c r="AG4073" s="14"/>
      <c r="AH4073" s="14"/>
      <c r="AI4073" s="14"/>
      <c r="AJ4073" s="14">
        <f t="shared" si="5662"/>
        <v>0</v>
      </c>
      <c r="AK4073" s="14"/>
      <c r="AL4073" s="14"/>
      <c r="AM4073" s="14"/>
      <c r="AN4073" s="14"/>
      <c r="AO4073" s="14"/>
      <c r="AP4073" s="14"/>
      <c r="AQ4073" s="14"/>
      <c r="AR4073" s="14"/>
      <c r="AS4073" s="14"/>
      <c r="AT4073" s="14"/>
      <c r="AU4073" s="14"/>
      <c r="AV4073" s="14"/>
      <c r="AW4073" s="14">
        <v>0</v>
      </c>
      <c r="AX4073" s="14">
        <v>0</v>
      </c>
      <c r="AY4073" s="14">
        <v>1500</v>
      </c>
      <c r="AZ4073" s="14"/>
      <c r="BA4073" s="14"/>
      <c r="BB4073" s="14"/>
      <c r="BC4073" s="14"/>
      <c r="BD4073" s="14"/>
      <c r="BE4073" s="14">
        <f t="shared" si="5663"/>
        <v>1500</v>
      </c>
      <c r="BF4073" s="14"/>
      <c r="BG4073" s="14"/>
      <c r="BH4073" s="14"/>
      <c r="BI4073" s="14"/>
      <c r="BJ4073" s="14"/>
      <c r="BK4073" s="14"/>
      <c r="BL4073" s="14"/>
      <c r="BM4073" s="14"/>
      <c r="BN4073" s="14"/>
      <c r="BO4073" s="14"/>
      <c r="BP4073" s="14"/>
      <c r="BQ4073" s="14"/>
      <c r="BR4073" s="14">
        <v>0</v>
      </c>
      <c r="BS4073" s="14">
        <v>1500</v>
      </c>
    </row>
    <row r="4074" spans="1:71" ht="22.5" x14ac:dyDescent="0.25">
      <c r="A4074" s="4" t="s">
        <v>915</v>
      </c>
      <c r="B4074" s="4" t="s">
        <v>75</v>
      </c>
      <c r="C4074" s="4" t="s">
        <v>1650</v>
      </c>
      <c r="D4074" s="65" t="s">
        <v>1651</v>
      </c>
      <c r="E4074" s="75">
        <v>6139</v>
      </c>
      <c r="F4074" s="65" t="s">
        <v>1658</v>
      </c>
      <c r="G4074" s="61" t="s">
        <v>1894</v>
      </c>
      <c r="H4074" s="13" t="s">
        <v>46</v>
      </c>
      <c r="I4074" s="14">
        <v>0</v>
      </c>
      <c r="J4074" s="14"/>
      <c r="K4074" s="14"/>
      <c r="L4074" s="14"/>
      <c r="M4074" s="14"/>
      <c r="N4074" s="14"/>
      <c r="O4074" s="14">
        <f t="shared" si="5661"/>
        <v>0</v>
      </c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>
        <v>0</v>
      </c>
      <c r="AC4074" s="14">
        <v>0</v>
      </c>
      <c r="AD4074" s="14">
        <v>0</v>
      </c>
      <c r="AE4074" s="14"/>
      <c r="AF4074" s="14"/>
      <c r="AG4074" s="14"/>
      <c r="AH4074" s="14"/>
      <c r="AI4074" s="14"/>
      <c r="AJ4074" s="14">
        <f t="shared" si="5662"/>
        <v>0</v>
      </c>
      <c r="AK4074" s="14"/>
      <c r="AL4074" s="14"/>
      <c r="AM4074" s="14"/>
      <c r="AN4074" s="14"/>
      <c r="AO4074" s="14"/>
      <c r="AP4074" s="14"/>
      <c r="AQ4074" s="14"/>
      <c r="AR4074" s="14"/>
      <c r="AS4074" s="14"/>
      <c r="AT4074" s="14"/>
      <c r="AU4074" s="14"/>
      <c r="AV4074" s="14"/>
      <c r="AW4074" s="14">
        <v>0</v>
      </c>
      <c r="AX4074" s="14">
        <v>0</v>
      </c>
      <c r="AY4074" s="14">
        <v>0</v>
      </c>
      <c r="AZ4074" s="14"/>
      <c r="BA4074" s="14"/>
      <c r="BB4074" s="14"/>
      <c r="BC4074" s="14"/>
      <c r="BD4074" s="14"/>
      <c r="BE4074" s="14">
        <f t="shared" si="5663"/>
        <v>0</v>
      </c>
      <c r="BF4074" s="14"/>
      <c r="BG4074" s="14"/>
      <c r="BH4074" s="14"/>
      <c r="BI4074" s="14"/>
      <c r="BJ4074" s="14"/>
      <c r="BK4074" s="14"/>
      <c r="BL4074" s="14"/>
      <c r="BM4074" s="14"/>
      <c r="BN4074" s="14"/>
      <c r="BO4074" s="14"/>
      <c r="BP4074" s="14"/>
      <c r="BQ4074" s="14"/>
      <c r="BR4074" s="14">
        <v>0</v>
      </c>
      <c r="BS4074" s="14">
        <v>0</v>
      </c>
    </row>
    <row r="4075" spans="1:71" ht="22.5" x14ac:dyDescent="0.25">
      <c r="A4075" s="4" t="s">
        <v>915</v>
      </c>
      <c r="B4075" s="4" t="s">
        <v>75</v>
      </c>
      <c r="C4075" s="4" t="s">
        <v>1650</v>
      </c>
      <c r="D4075" s="65" t="s">
        <v>1651</v>
      </c>
      <c r="E4075" s="75">
        <v>6139</v>
      </c>
      <c r="F4075" s="65" t="s">
        <v>1659</v>
      </c>
      <c r="G4075" s="61" t="s">
        <v>1894</v>
      </c>
      <c r="H4075" s="13" t="s">
        <v>52</v>
      </c>
      <c r="I4075" s="14">
        <v>0</v>
      </c>
      <c r="J4075" s="14"/>
      <c r="K4075" s="14"/>
      <c r="L4075" s="14"/>
      <c r="M4075" s="14"/>
      <c r="N4075" s="14"/>
      <c r="O4075" s="14">
        <f t="shared" si="5661"/>
        <v>0</v>
      </c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>
        <v>0</v>
      </c>
      <c r="AC4075" s="14">
        <v>0</v>
      </c>
      <c r="AD4075" s="14">
        <v>0</v>
      </c>
      <c r="AE4075" s="14"/>
      <c r="AF4075" s="14"/>
      <c r="AG4075" s="14"/>
      <c r="AH4075" s="14"/>
      <c r="AI4075" s="14"/>
      <c r="AJ4075" s="14">
        <f t="shared" si="5662"/>
        <v>0</v>
      </c>
      <c r="AK4075" s="14"/>
      <c r="AL4075" s="14"/>
      <c r="AM4075" s="14"/>
      <c r="AN4075" s="14"/>
      <c r="AO4075" s="14"/>
      <c r="AP4075" s="14"/>
      <c r="AQ4075" s="14"/>
      <c r="AR4075" s="14"/>
      <c r="AS4075" s="14"/>
      <c r="AT4075" s="14"/>
      <c r="AU4075" s="14"/>
      <c r="AV4075" s="14"/>
      <c r="AW4075" s="14">
        <v>0</v>
      </c>
      <c r="AX4075" s="14">
        <v>0</v>
      </c>
      <c r="AY4075" s="14">
        <v>0</v>
      </c>
      <c r="AZ4075" s="14"/>
      <c r="BA4075" s="14"/>
      <c r="BB4075" s="14"/>
      <c r="BC4075" s="14"/>
      <c r="BD4075" s="14"/>
      <c r="BE4075" s="14">
        <f t="shared" si="5663"/>
        <v>0</v>
      </c>
      <c r="BF4075" s="14"/>
      <c r="BG4075" s="14"/>
      <c r="BH4075" s="14"/>
      <c r="BI4075" s="14"/>
      <c r="BJ4075" s="14"/>
      <c r="BK4075" s="14"/>
      <c r="BL4075" s="14"/>
      <c r="BM4075" s="14"/>
      <c r="BN4075" s="14"/>
      <c r="BO4075" s="14"/>
      <c r="BP4075" s="14"/>
      <c r="BQ4075" s="14"/>
      <c r="BR4075" s="14">
        <v>0</v>
      </c>
      <c r="BS4075" s="14">
        <v>0</v>
      </c>
    </row>
    <row r="4076" spans="1:71" ht="22.5" x14ac:dyDescent="0.25">
      <c r="A4076" s="1" t="s">
        <v>1</v>
      </c>
      <c r="B4076" s="1" t="s">
        <v>1</v>
      </c>
      <c r="C4076" s="1" t="s">
        <v>1</v>
      </c>
      <c r="D4076" s="64" t="s">
        <v>1</v>
      </c>
      <c r="E4076" s="64" t="s">
        <v>1</v>
      </c>
      <c r="F4076" s="64" t="s">
        <v>1</v>
      </c>
      <c r="G4076" s="2" t="s">
        <v>1</v>
      </c>
      <c r="H4076" s="10" t="s">
        <v>53</v>
      </c>
      <c r="I4076" s="11">
        <f t="shared" ref="I4076:X4077" si="5673">SUM(I4077)</f>
        <v>0</v>
      </c>
      <c r="J4076" s="11">
        <f t="shared" si="5673"/>
        <v>0</v>
      </c>
      <c r="K4076" s="11">
        <f t="shared" si="5673"/>
        <v>0</v>
      </c>
      <c r="L4076" s="11">
        <f t="shared" si="5673"/>
        <v>0</v>
      </c>
      <c r="M4076" s="11">
        <f t="shared" si="5673"/>
        <v>0</v>
      </c>
      <c r="N4076" s="11">
        <f t="shared" si="5673"/>
        <v>0</v>
      </c>
      <c r="O4076" s="11">
        <f t="shared" si="5673"/>
        <v>0</v>
      </c>
      <c r="P4076" s="11">
        <f t="shared" si="5673"/>
        <v>0</v>
      </c>
      <c r="Q4076" s="11">
        <f t="shared" si="5673"/>
        <v>0</v>
      </c>
      <c r="R4076" s="11">
        <f t="shared" si="5673"/>
        <v>0</v>
      </c>
      <c r="S4076" s="11">
        <f t="shared" si="5673"/>
        <v>0</v>
      </c>
      <c r="T4076" s="11">
        <f t="shared" si="5673"/>
        <v>0</v>
      </c>
      <c r="U4076" s="11">
        <f t="shared" si="5673"/>
        <v>0</v>
      </c>
      <c r="V4076" s="11">
        <f t="shared" si="5673"/>
        <v>0</v>
      </c>
      <c r="W4076" s="11">
        <f t="shared" si="5673"/>
        <v>0</v>
      </c>
      <c r="X4076" s="11">
        <f t="shared" si="5673"/>
        <v>0</v>
      </c>
      <c r="Y4076" s="11">
        <f t="shared" ref="J4076:AA4077" si="5674">SUM(Y4077)</f>
        <v>0</v>
      </c>
      <c r="Z4076" s="11">
        <f t="shared" si="5674"/>
        <v>0</v>
      </c>
      <c r="AA4076" s="11">
        <f t="shared" si="5674"/>
        <v>0</v>
      </c>
      <c r="AB4076" s="11">
        <v>0</v>
      </c>
      <c r="AC4076" s="11">
        <v>0</v>
      </c>
      <c r="AD4076" s="11">
        <f t="shared" ref="AD4076:AS4077" si="5675">SUM(AD4077)</f>
        <v>0</v>
      </c>
      <c r="AE4076" s="11">
        <f t="shared" si="5675"/>
        <v>0</v>
      </c>
      <c r="AF4076" s="11">
        <f t="shared" si="5675"/>
        <v>0</v>
      </c>
      <c r="AG4076" s="11">
        <f t="shared" si="5675"/>
        <v>0</v>
      </c>
      <c r="AH4076" s="11">
        <f t="shared" si="5675"/>
        <v>0</v>
      </c>
      <c r="AI4076" s="11">
        <f t="shared" si="5675"/>
        <v>0</v>
      </c>
      <c r="AJ4076" s="11">
        <f t="shared" si="5675"/>
        <v>0</v>
      </c>
      <c r="AK4076" s="11">
        <f t="shared" si="5675"/>
        <v>0</v>
      </c>
      <c r="AL4076" s="11">
        <f t="shared" si="5675"/>
        <v>0</v>
      </c>
      <c r="AM4076" s="11">
        <f t="shared" si="5675"/>
        <v>0</v>
      </c>
      <c r="AN4076" s="11">
        <f t="shared" si="5675"/>
        <v>0</v>
      </c>
      <c r="AO4076" s="11">
        <f t="shared" si="5675"/>
        <v>0</v>
      </c>
      <c r="AP4076" s="11">
        <f t="shared" si="5675"/>
        <v>0</v>
      </c>
      <c r="AQ4076" s="11">
        <f t="shared" si="5675"/>
        <v>0</v>
      </c>
      <c r="AR4076" s="11">
        <f t="shared" si="5675"/>
        <v>0</v>
      </c>
      <c r="AS4076" s="11">
        <f t="shared" si="5675"/>
        <v>0</v>
      </c>
      <c r="AT4076" s="11">
        <f t="shared" ref="AE4076:AV4077" si="5676">SUM(AT4077)</f>
        <v>0</v>
      </c>
      <c r="AU4076" s="11">
        <f t="shared" si="5676"/>
        <v>0</v>
      </c>
      <c r="AV4076" s="11">
        <f t="shared" si="5676"/>
        <v>0</v>
      </c>
      <c r="AW4076" s="11">
        <v>0</v>
      </c>
      <c r="AX4076" s="11">
        <v>0</v>
      </c>
      <c r="AY4076" s="11">
        <f t="shared" ref="AY4076:BN4077" si="5677">SUM(AY4077)</f>
        <v>0</v>
      </c>
      <c r="AZ4076" s="11">
        <f t="shared" si="5677"/>
        <v>0</v>
      </c>
      <c r="BA4076" s="11">
        <f t="shared" si="5677"/>
        <v>0</v>
      </c>
      <c r="BB4076" s="11">
        <f t="shared" si="5677"/>
        <v>0</v>
      </c>
      <c r="BC4076" s="11">
        <f t="shared" si="5677"/>
        <v>0</v>
      </c>
      <c r="BD4076" s="11">
        <f t="shared" si="5677"/>
        <v>0</v>
      </c>
      <c r="BE4076" s="11">
        <f t="shared" si="5677"/>
        <v>0</v>
      </c>
      <c r="BF4076" s="11">
        <f t="shared" si="5677"/>
        <v>0</v>
      </c>
      <c r="BG4076" s="11">
        <f t="shared" si="5677"/>
        <v>0</v>
      </c>
      <c r="BH4076" s="11">
        <f t="shared" si="5677"/>
        <v>0</v>
      </c>
      <c r="BI4076" s="11">
        <f t="shared" si="5677"/>
        <v>0</v>
      </c>
      <c r="BJ4076" s="11">
        <f t="shared" si="5677"/>
        <v>0</v>
      </c>
      <c r="BK4076" s="11">
        <f t="shared" si="5677"/>
        <v>0</v>
      </c>
      <c r="BL4076" s="11">
        <f t="shared" si="5677"/>
        <v>0</v>
      </c>
      <c r="BM4076" s="11">
        <f t="shared" si="5677"/>
        <v>0</v>
      </c>
      <c r="BN4076" s="11">
        <f t="shared" si="5677"/>
        <v>0</v>
      </c>
      <c r="BO4076" s="11">
        <f t="shared" ref="AZ4076:BQ4077" si="5678">SUM(BO4077)</f>
        <v>0</v>
      </c>
      <c r="BP4076" s="11">
        <f t="shared" si="5678"/>
        <v>0</v>
      </c>
      <c r="BQ4076" s="11">
        <f t="shared" si="5678"/>
        <v>0</v>
      </c>
      <c r="BR4076" s="11">
        <v>0</v>
      </c>
      <c r="BS4076" s="11">
        <v>0</v>
      </c>
    </row>
    <row r="4077" spans="1:71" x14ac:dyDescent="0.25">
      <c r="A4077" s="4" t="s">
        <v>915</v>
      </c>
      <c r="B4077" s="4" t="s">
        <v>75</v>
      </c>
      <c r="C4077" s="4" t="s">
        <v>1650</v>
      </c>
      <c r="D4077" s="65" t="s">
        <v>1651</v>
      </c>
      <c r="E4077" s="64" t="s">
        <v>54</v>
      </c>
      <c r="F4077" s="64" t="s">
        <v>1</v>
      </c>
      <c r="G4077" s="2" t="s">
        <v>1</v>
      </c>
      <c r="H4077" s="2" t="s">
        <v>55</v>
      </c>
      <c r="I4077" s="12">
        <f t="shared" si="5673"/>
        <v>0</v>
      </c>
      <c r="J4077" s="12">
        <f t="shared" si="5674"/>
        <v>0</v>
      </c>
      <c r="K4077" s="12">
        <f t="shared" si="5674"/>
        <v>0</v>
      </c>
      <c r="L4077" s="12">
        <f t="shared" si="5674"/>
        <v>0</v>
      </c>
      <c r="M4077" s="12">
        <f t="shared" si="5674"/>
        <v>0</v>
      </c>
      <c r="N4077" s="12">
        <f t="shared" si="5674"/>
        <v>0</v>
      </c>
      <c r="O4077" s="12">
        <f t="shared" si="5674"/>
        <v>0</v>
      </c>
      <c r="P4077" s="12">
        <f t="shared" si="5674"/>
        <v>0</v>
      </c>
      <c r="Q4077" s="12">
        <f t="shared" si="5674"/>
        <v>0</v>
      </c>
      <c r="R4077" s="12">
        <f t="shared" si="5674"/>
        <v>0</v>
      </c>
      <c r="S4077" s="12">
        <f t="shared" si="5674"/>
        <v>0</v>
      </c>
      <c r="T4077" s="12">
        <f t="shared" si="5674"/>
        <v>0</v>
      </c>
      <c r="U4077" s="12">
        <f t="shared" si="5674"/>
        <v>0</v>
      </c>
      <c r="V4077" s="12">
        <f t="shared" si="5674"/>
        <v>0</v>
      </c>
      <c r="W4077" s="12">
        <f t="shared" si="5674"/>
        <v>0</v>
      </c>
      <c r="X4077" s="12">
        <f t="shared" si="5674"/>
        <v>0</v>
      </c>
      <c r="Y4077" s="12">
        <f t="shared" si="5674"/>
        <v>0</v>
      </c>
      <c r="Z4077" s="12">
        <f t="shared" si="5674"/>
        <v>0</v>
      </c>
      <c r="AA4077" s="12">
        <f t="shared" si="5674"/>
        <v>0</v>
      </c>
      <c r="AB4077" s="12">
        <v>0</v>
      </c>
      <c r="AC4077" s="12">
        <v>0</v>
      </c>
      <c r="AD4077" s="12">
        <f t="shared" si="5675"/>
        <v>0</v>
      </c>
      <c r="AE4077" s="12">
        <f t="shared" si="5676"/>
        <v>0</v>
      </c>
      <c r="AF4077" s="12">
        <f t="shared" si="5676"/>
        <v>0</v>
      </c>
      <c r="AG4077" s="12">
        <f t="shared" si="5676"/>
        <v>0</v>
      </c>
      <c r="AH4077" s="12">
        <f t="shared" si="5676"/>
        <v>0</v>
      </c>
      <c r="AI4077" s="12">
        <f t="shared" si="5676"/>
        <v>0</v>
      </c>
      <c r="AJ4077" s="12">
        <f t="shared" si="5676"/>
        <v>0</v>
      </c>
      <c r="AK4077" s="12">
        <f t="shared" si="5676"/>
        <v>0</v>
      </c>
      <c r="AL4077" s="12">
        <f t="shared" si="5676"/>
        <v>0</v>
      </c>
      <c r="AM4077" s="12">
        <f t="shared" si="5676"/>
        <v>0</v>
      </c>
      <c r="AN4077" s="12">
        <f t="shared" si="5676"/>
        <v>0</v>
      </c>
      <c r="AO4077" s="12">
        <f t="shared" si="5676"/>
        <v>0</v>
      </c>
      <c r="AP4077" s="12">
        <f t="shared" si="5676"/>
        <v>0</v>
      </c>
      <c r="AQ4077" s="12">
        <f t="shared" si="5676"/>
        <v>0</v>
      </c>
      <c r="AR4077" s="12">
        <f t="shared" si="5676"/>
        <v>0</v>
      </c>
      <c r="AS4077" s="12">
        <f t="shared" si="5676"/>
        <v>0</v>
      </c>
      <c r="AT4077" s="12">
        <f t="shared" si="5676"/>
        <v>0</v>
      </c>
      <c r="AU4077" s="12">
        <f t="shared" si="5676"/>
        <v>0</v>
      </c>
      <c r="AV4077" s="12">
        <f t="shared" si="5676"/>
        <v>0</v>
      </c>
      <c r="AW4077" s="12">
        <v>0</v>
      </c>
      <c r="AX4077" s="12">
        <v>0</v>
      </c>
      <c r="AY4077" s="12">
        <f t="shared" si="5677"/>
        <v>0</v>
      </c>
      <c r="AZ4077" s="12">
        <f t="shared" si="5678"/>
        <v>0</v>
      </c>
      <c r="BA4077" s="12">
        <f t="shared" si="5678"/>
        <v>0</v>
      </c>
      <c r="BB4077" s="12">
        <f t="shared" si="5678"/>
        <v>0</v>
      </c>
      <c r="BC4077" s="12">
        <f t="shared" si="5678"/>
        <v>0</v>
      </c>
      <c r="BD4077" s="12">
        <f t="shared" si="5678"/>
        <v>0</v>
      </c>
      <c r="BE4077" s="12">
        <f t="shared" si="5678"/>
        <v>0</v>
      </c>
      <c r="BF4077" s="12">
        <f t="shared" si="5678"/>
        <v>0</v>
      </c>
      <c r="BG4077" s="12">
        <f t="shared" si="5678"/>
        <v>0</v>
      </c>
      <c r="BH4077" s="12">
        <f t="shared" si="5678"/>
        <v>0</v>
      </c>
      <c r="BI4077" s="12">
        <f t="shared" si="5678"/>
        <v>0</v>
      </c>
      <c r="BJ4077" s="12">
        <f t="shared" si="5678"/>
        <v>0</v>
      </c>
      <c r="BK4077" s="12">
        <f t="shared" si="5678"/>
        <v>0</v>
      </c>
      <c r="BL4077" s="12">
        <f t="shared" si="5678"/>
        <v>0</v>
      </c>
      <c r="BM4077" s="12">
        <f t="shared" si="5678"/>
        <v>0</v>
      </c>
      <c r="BN4077" s="12">
        <f t="shared" si="5678"/>
        <v>0</v>
      </c>
      <c r="BO4077" s="12">
        <f t="shared" si="5678"/>
        <v>0</v>
      </c>
      <c r="BP4077" s="12">
        <f t="shared" si="5678"/>
        <v>0</v>
      </c>
      <c r="BQ4077" s="12">
        <f t="shared" si="5678"/>
        <v>0</v>
      </c>
      <c r="BR4077" s="12">
        <v>0</v>
      </c>
      <c r="BS4077" s="12">
        <v>0</v>
      </c>
    </row>
    <row r="4078" spans="1:71" x14ac:dyDescent="0.25">
      <c r="A4078" s="4" t="s">
        <v>915</v>
      </c>
      <c r="B4078" s="4" t="s">
        <v>75</v>
      </c>
      <c r="C4078" s="4" t="s">
        <v>1650</v>
      </c>
      <c r="D4078" s="65" t="s">
        <v>1651</v>
      </c>
      <c r="E4078" s="75">
        <v>6148</v>
      </c>
      <c r="F4078" s="65"/>
      <c r="G4078" s="61" t="s">
        <v>1894</v>
      </c>
      <c r="H4078" s="13" t="s">
        <v>63</v>
      </c>
      <c r="I4078" s="14">
        <v>0</v>
      </c>
      <c r="J4078" s="14"/>
      <c r="K4078" s="14"/>
      <c r="L4078" s="14"/>
      <c r="M4078" s="14"/>
      <c r="N4078" s="14"/>
      <c r="O4078" s="14">
        <f t="shared" si="5661"/>
        <v>0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>
        <v>0</v>
      </c>
      <c r="AC4078" s="14">
        <v>0</v>
      </c>
      <c r="AD4078" s="14">
        <v>0</v>
      </c>
      <c r="AE4078" s="14"/>
      <c r="AF4078" s="14"/>
      <c r="AG4078" s="14"/>
      <c r="AH4078" s="14"/>
      <c r="AI4078" s="14"/>
      <c r="AJ4078" s="14">
        <f t="shared" si="5662"/>
        <v>0</v>
      </c>
      <c r="AK4078" s="14"/>
      <c r="AL4078" s="14"/>
      <c r="AM4078" s="14"/>
      <c r="AN4078" s="14"/>
      <c r="AO4078" s="14"/>
      <c r="AP4078" s="14"/>
      <c r="AQ4078" s="14"/>
      <c r="AR4078" s="14"/>
      <c r="AS4078" s="14"/>
      <c r="AT4078" s="14"/>
      <c r="AU4078" s="14"/>
      <c r="AV4078" s="14"/>
      <c r="AW4078" s="14">
        <v>0</v>
      </c>
      <c r="AX4078" s="14">
        <v>0</v>
      </c>
      <c r="AY4078" s="14">
        <v>0</v>
      </c>
      <c r="AZ4078" s="14"/>
      <c r="BA4078" s="14"/>
      <c r="BB4078" s="14"/>
      <c r="BC4078" s="14"/>
      <c r="BD4078" s="14"/>
      <c r="BE4078" s="14">
        <f t="shared" si="5663"/>
        <v>0</v>
      </c>
      <c r="BF4078" s="14"/>
      <c r="BG4078" s="14"/>
      <c r="BH4078" s="14"/>
      <c r="BI4078" s="14"/>
      <c r="BJ4078" s="14"/>
      <c r="BK4078" s="14"/>
      <c r="BL4078" s="14"/>
      <c r="BM4078" s="14"/>
      <c r="BN4078" s="14"/>
      <c r="BO4078" s="14"/>
      <c r="BP4078" s="14"/>
      <c r="BQ4078" s="14"/>
      <c r="BR4078" s="14">
        <v>0</v>
      </c>
      <c r="BS4078" s="14">
        <v>0</v>
      </c>
    </row>
    <row r="4079" spans="1:71" ht="22.5" x14ac:dyDescent="0.25">
      <c r="A4079" s="1" t="s">
        <v>1</v>
      </c>
      <c r="B4079" s="1" t="s">
        <v>1</v>
      </c>
      <c r="C4079" s="1" t="s">
        <v>1</v>
      </c>
      <c r="D4079" s="64" t="s">
        <v>1</v>
      </c>
      <c r="E4079" s="64" t="s">
        <v>1</v>
      </c>
      <c r="F4079" s="64" t="s">
        <v>1</v>
      </c>
      <c r="G4079" s="2" t="s">
        <v>1</v>
      </c>
      <c r="H4079" s="10" t="s">
        <v>64</v>
      </c>
      <c r="I4079" s="11">
        <f t="shared" ref="I4079:AA4079" si="5679">SUM(I4080)</f>
        <v>2500</v>
      </c>
      <c r="J4079" s="11">
        <f t="shared" si="5679"/>
        <v>0</v>
      </c>
      <c r="K4079" s="11">
        <f t="shared" si="5679"/>
        <v>0</v>
      </c>
      <c r="L4079" s="11">
        <f t="shared" si="5679"/>
        <v>0</v>
      </c>
      <c r="M4079" s="11">
        <f t="shared" si="5679"/>
        <v>0</v>
      </c>
      <c r="N4079" s="11">
        <f t="shared" si="5679"/>
        <v>0</v>
      </c>
      <c r="O4079" s="11">
        <f t="shared" si="5679"/>
        <v>2500</v>
      </c>
      <c r="P4079" s="11">
        <f t="shared" si="5679"/>
        <v>0</v>
      </c>
      <c r="Q4079" s="11">
        <f t="shared" si="5679"/>
        <v>0</v>
      </c>
      <c r="R4079" s="11">
        <f t="shared" si="5679"/>
        <v>0</v>
      </c>
      <c r="S4079" s="11">
        <f t="shared" si="5679"/>
        <v>0</v>
      </c>
      <c r="T4079" s="11">
        <f t="shared" si="5679"/>
        <v>0</v>
      </c>
      <c r="U4079" s="11">
        <f t="shared" si="5679"/>
        <v>0</v>
      </c>
      <c r="V4079" s="11">
        <f t="shared" si="5679"/>
        <v>0</v>
      </c>
      <c r="W4079" s="11">
        <f t="shared" si="5679"/>
        <v>0</v>
      </c>
      <c r="X4079" s="11">
        <f t="shared" si="5679"/>
        <v>0</v>
      </c>
      <c r="Y4079" s="11">
        <f t="shared" si="5679"/>
        <v>0</v>
      </c>
      <c r="Z4079" s="11">
        <f t="shared" si="5679"/>
        <v>0</v>
      </c>
      <c r="AA4079" s="11">
        <f t="shared" si="5679"/>
        <v>0</v>
      </c>
      <c r="AB4079" s="11">
        <v>0</v>
      </c>
      <c r="AC4079" s="11">
        <v>2500</v>
      </c>
      <c r="AD4079" s="11">
        <f t="shared" ref="AD4079:AV4079" si="5680">SUM(AD4080)</f>
        <v>0</v>
      </c>
      <c r="AE4079" s="11">
        <f t="shared" si="5680"/>
        <v>0</v>
      </c>
      <c r="AF4079" s="11">
        <f t="shared" si="5680"/>
        <v>0</v>
      </c>
      <c r="AG4079" s="11">
        <f t="shared" si="5680"/>
        <v>0</v>
      </c>
      <c r="AH4079" s="11">
        <f t="shared" si="5680"/>
        <v>0</v>
      </c>
      <c r="AI4079" s="11">
        <f t="shared" si="5680"/>
        <v>0</v>
      </c>
      <c r="AJ4079" s="11">
        <f t="shared" si="5680"/>
        <v>0</v>
      </c>
      <c r="AK4079" s="11">
        <f t="shared" si="5680"/>
        <v>0</v>
      </c>
      <c r="AL4079" s="11">
        <f t="shared" si="5680"/>
        <v>0</v>
      </c>
      <c r="AM4079" s="11">
        <f t="shared" si="5680"/>
        <v>0</v>
      </c>
      <c r="AN4079" s="11">
        <f t="shared" si="5680"/>
        <v>0</v>
      </c>
      <c r="AO4079" s="11">
        <f t="shared" si="5680"/>
        <v>0</v>
      </c>
      <c r="AP4079" s="11">
        <f t="shared" si="5680"/>
        <v>0</v>
      </c>
      <c r="AQ4079" s="11">
        <f t="shared" si="5680"/>
        <v>0</v>
      </c>
      <c r="AR4079" s="11">
        <f t="shared" si="5680"/>
        <v>0</v>
      </c>
      <c r="AS4079" s="11">
        <f t="shared" si="5680"/>
        <v>0</v>
      </c>
      <c r="AT4079" s="11">
        <f t="shared" si="5680"/>
        <v>0</v>
      </c>
      <c r="AU4079" s="11">
        <f t="shared" si="5680"/>
        <v>0</v>
      </c>
      <c r="AV4079" s="11">
        <f t="shared" si="5680"/>
        <v>0</v>
      </c>
      <c r="AW4079" s="11">
        <v>0</v>
      </c>
      <c r="AX4079" s="11">
        <v>0</v>
      </c>
      <c r="AY4079" s="11">
        <f t="shared" ref="AY4079:BQ4079" si="5681">SUM(AY4080)</f>
        <v>0</v>
      </c>
      <c r="AZ4079" s="11">
        <f t="shared" si="5681"/>
        <v>0</v>
      </c>
      <c r="BA4079" s="11">
        <f t="shared" si="5681"/>
        <v>0</v>
      </c>
      <c r="BB4079" s="11">
        <f t="shared" si="5681"/>
        <v>0</v>
      </c>
      <c r="BC4079" s="11">
        <f t="shared" si="5681"/>
        <v>0</v>
      </c>
      <c r="BD4079" s="11">
        <f t="shared" si="5681"/>
        <v>0</v>
      </c>
      <c r="BE4079" s="11">
        <f t="shared" si="5681"/>
        <v>0</v>
      </c>
      <c r="BF4079" s="11">
        <f t="shared" si="5681"/>
        <v>0</v>
      </c>
      <c r="BG4079" s="11">
        <f t="shared" si="5681"/>
        <v>0</v>
      </c>
      <c r="BH4079" s="11">
        <f t="shared" si="5681"/>
        <v>0</v>
      </c>
      <c r="BI4079" s="11">
        <f t="shared" si="5681"/>
        <v>0</v>
      </c>
      <c r="BJ4079" s="11">
        <f t="shared" si="5681"/>
        <v>0</v>
      </c>
      <c r="BK4079" s="11">
        <f t="shared" si="5681"/>
        <v>0</v>
      </c>
      <c r="BL4079" s="11">
        <f t="shared" si="5681"/>
        <v>0</v>
      </c>
      <c r="BM4079" s="11">
        <f t="shared" si="5681"/>
        <v>0</v>
      </c>
      <c r="BN4079" s="11">
        <f t="shared" si="5681"/>
        <v>0</v>
      </c>
      <c r="BO4079" s="11">
        <f t="shared" si="5681"/>
        <v>0</v>
      </c>
      <c r="BP4079" s="11">
        <f t="shared" si="5681"/>
        <v>0</v>
      </c>
      <c r="BQ4079" s="11">
        <f t="shared" si="5681"/>
        <v>0</v>
      </c>
      <c r="BR4079" s="11">
        <v>0</v>
      </c>
      <c r="BS4079" s="11">
        <v>0</v>
      </c>
    </row>
    <row r="4080" spans="1:71" x14ac:dyDescent="0.25">
      <c r="A4080" s="4" t="s">
        <v>915</v>
      </c>
      <c r="B4080" s="4" t="s">
        <v>75</v>
      </c>
      <c r="C4080" s="4" t="s">
        <v>1650</v>
      </c>
      <c r="D4080" s="65" t="s">
        <v>1651</v>
      </c>
      <c r="E4080" s="64" t="s">
        <v>65</v>
      </c>
      <c r="F4080" s="64" t="s">
        <v>1</v>
      </c>
      <c r="G4080" s="2" t="s">
        <v>1</v>
      </c>
      <c r="H4080" s="2" t="s">
        <v>66</v>
      </c>
      <c r="I4080" s="12">
        <f t="shared" ref="I4080:AA4080" si="5682">SUM(I4081:I4082)</f>
        <v>2500</v>
      </c>
      <c r="J4080" s="12">
        <f t="shared" si="5682"/>
        <v>0</v>
      </c>
      <c r="K4080" s="12">
        <f t="shared" si="5682"/>
        <v>0</v>
      </c>
      <c r="L4080" s="12">
        <f t="shared" si="5682"/>
        <v>0</v>
      </c>
      <c r="M4080" s="12">
        <f t="shared" si="5682"/>
        <v>0</v>
      </c>
      <c r="N4080" s="12">
        <f t="shared" si="5682"/>
        <v>0</v>
      </c>
      <c r="O4080" s="12">
        <f t="shared" ref="O4080" si="5683">SUM(O4081:O4082)</f>
        <v>2500</v>
      </c>
      <c r="P4080" s="12">
        <f t="shared" si="5682"/>
        <v>0</v>
      </c>
      <c r="Q4080" s="12">
        <f t="shared" si="5682"/>
        <v>0</v>
      </c>
      <c r="R4080" s="12">
        <f t="shared" si="5682"/>
        <v>0</v>
      </c>
      <c r="S4080" s="12">
        <f t="shared" si="5682"/>
        <v>0</v>
      </c>
      <c r="T4080" s="12">
        <f t="shared" si="5682"/>
        <v>0</v>
      </c>
      <c r="U4080" s="12">
        <f t="shared" si="5682"/>
        <v>0</v>
      </c>
      <c r="V4080" s="12">
        <f t="shared" si="5682"/>
        <v>0</v>
      </c>
      <c r="W4080" s="12">
        <f t="shared" si="5682"/>
        <v>0</v>
      </c>
      <c r="X4080" s="12">
        <f t="shared" si="5682"/>
        <v>0</v>
      </c>
      <c r="Y4080" s="12">
        <f t="shared" si="5682"/>
        <v>0</v>
      </c>
      <c r="Z4080" s="12">
        <f t="shared" si="5682"/>
        <v>0</v>
      </c>
      <c r="AA4080" s="12">
        <f t="shared" si="5682"/>
        <v>0</v>
      </c>
      <c r="AB4080" s="12">
        <v>0</v>
      </c>
      <c r="AC4080" s="12">
        <v>2500</v>
      </c>
      <c r="AD4080" s="12">
        <f t="shared" ref="AD4080:AV4080" si="5684">SUM(AD4081:AD4082)</f>
        <v>0</v>
      </c>
      <c r="AE4080" s="12">
        <f t="shared" si="5684"/>
        <v>0</v>
      </c>
      <c r="AF4080" s="12">
        <f t="shared" si="5684"/>
        <v>0</v>
      </c>
      <c r="AG4080" s="12">
        <f t="shared" si="5684"/>
        <v>0</v>
      </c>
      <c r="AH4080" s="12">
        <f t="shared" si="5684"/>
        <v>0</v>
      </c>
      <c r="AI4080" s="12">
        <f t="shared" si="5684"/>
        <v>0</v>
      </c>
      <c r="AJ4080" s="12">
        <f t="shared" ref="AJ4080" si="5685">SUM(AJ4081:AJ4082)</f>
        <v>0</v>
      </c>
      <c r="AK4080" s="12">
        <f t="shared" si="5684"/>
        <v>0</v>
      </c>
      <c r="AL4080" s="12">
        <f t="shared" si="5684"/>
        <v>0</v>
      </c>
      <c r="AM4080" s="12">
        <f t="shared" si="5684"/>
        <v>0</v>
      </c>
      <c r="AN4080" s="12">
        <f t="shared" si="5684"/>
        <v>0</v>
      </c>
      <c r="AO4080" s="12">
        <f t="shared" si="5684"/>
        <v>0</v>
      </c>
      <c r="AP4080" s="12">
        <f t="shared" si="5684"/>
        <v>0</v>
      </c>
      <c r="AQ4080" s="12">
        <f t="shared" si="5684"/>
        <v>0</v>
      </c>
      <c r="AR4080" s="12">
        <f t="shared" si="5684"/>
        <v>0</v>
      </c>
      <c r="AS4080" s="12">
        <f t="shared" si="5684"/>
        <v>0</v>
      </c>
      <c r="AT4080" s="12">
        <f t="shared" si="5684"/>
        <v>0</v>
      </c>
      <c r="AU4080" s="12">
        <f t="shared" si="5684"/>
        <v>0</v>
      </c>
      <c r="AV4080" s="12">
        <f t="shared" si="5684"/>
        <v>0</v>
      </c>
      <c r="AW4080" s="12">
        <v>0</v>
      </c>
      <c r="AX4080" s="12">
        <v>0</v>
      </c>
      <c r="AY4080" s="12">
        <f t="shared" ref="AY4080:BQ4080" si="5686">SUM(AY4081:AY4082)</f>
        <v>0</v>
      </c>
      <c r="AZ4080" s="12">
        <f t="shared" si="5686"/>
        <v>0</v>
      </c>
      <c r="BA4080" s="12">
        <f t="shared" si="5686"/>
        <v>0</v>
      </c>
      <c r="BB4080" s="12">
        <f t="shared" si="5686"/>
        <v>0</v>
      </c>
      <c r="BC4080" s="12">
        <f t="shared" si="5686"/>
        <v>0</v>
      </c>
      <c r="BD4080" s="12">
        <f t="shared" si="5686"/>
        <v>0</v>
      </c>
      <c r="BE4080" s="12">
        <f t="shared" ref="BE4080" si="5687">SUM(BE4081:BE4082)</f>
        <v>0</v>
      </c>
      <c r="BF4080" s="12">
        <f t="shared" si="5686"/>
        <v>0</v>
      </c>
      <c r="BG4080" s="12">
        <f t="shared" si="5686"/>
        <v>0</v>
      </c>
      <c r="BH4080" s="12">
        <f t="shared" si="5686"/>
        <v>0</v>
      </c>
      <c r="BI4080" s="12">
        <f t="shared" si="5686"/>
        <v>0</v>
      </c>
      <c r="BJ4080" s="12">
        <f t="shared" si="5686"/>
        <v>0</v>
      </c>
      <c r="BK4080" s="12">
        <f t="shared" si="5686"/>
        <v>0</v>
      </c>
      <c r="BL4080" s="12">
        <f t="shared" si="5686"/>
        <v>0</v>
      </c>
      <c r="BM4080" s="12">
        <f t="shared" si="5686"/>
        <v>0</v>
      </c>
      <c r="BN4080" s="12">
        <f t="shared" si="5686"/>
        <v>0</v>
      </c>
      <c r="BO4080" s="12">
        <f t="shared" si="5686"/>
        <v>0</v>
      </c>
      <c r="BP4080" s="12">
        <f t="shared" si="5686"/>
        <v>0</v>
      </c>
      <c r="BQ4080" s="12">
        <f t="shared" si="5686"/>
        <v>0</v>
      </c>
      <c r="BR4080" s="12">
        <v>0</v>
      </c>
      <c r="BS4080" s="12">
        <v>0</v>
      </c>
    </row>
    <row r="4081" spans="1:71" x14ac:dyDescent="0.25">
      <c r="A4081" s="4" t="s">
        <v>915</v>
      </c>
      <c r="B4081" s="4" t="s">
        <v>75</v>
      </c>
      <c r="C4081" s="4" t="s">
        <v>1650</v>
      </c>
      <c r="D4081" s="65" t="s">
        <v>1651</v>
      </c>
      <c r="E4081" s="75">
        <v>8213</v>
      </c>
      <c r="F4081" s="65"/>
      <c r="G4081" s="61" t="s">
        <v>1894</v>
      </c>
      <c r="H4081" s="13" t="s">
        <v>68</v>
      </c>
      <c r="I4081" s="14">
        <v>1000</v>
      </c>
      <c r="J4081" s="14"/>
      <c r="K4081" s="14"/>
      <c r="L4081" s="14"/>
      <c r="M4081" s="14"/>
      <c r="N4081" s="14"/>
      <c r="O4081" s="14">
        <f t="shared" si="5661"/>
        <v>1000</v>
      </c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>
        <v>0</v>
      </c>
      <c r="AC4081" s="14">
        <v>1000</v>
      </c>
      <c r="AD4081" s="14">
        <v>0</v>
      </c>
      <c r="AE4081" s="14"/>
      <c r="AF4081" s="14"/>
      <c r="AG4081" s="14"/>
      <c r="AH4081" s="14"/>
      <c r="AI4081" s="14"/>
      <c r="AJ4081" s="14">
        <f t="shared" si="5662"/>
        <v>0</v>
      </c>
      <c r="AK4081" s="14"/>
      <c r="AL4081" s="14"/>
      <c r="AM4081" s="14"/>
      <c r="AN4081" s="14"/>
      <c r="AO4081" s="14"/>
      <c r="AP4081" s="14"/>
      <c r="AQ4081" s="14"/>
      <c r="AR4081" s="14"/>
      <c r="AS4081" s="14"/>
      <c r="AT4081" s="14"/>
      <c r="AU4081" s="14"/>
      <c r="AV4081" s="14"/>
      <c r="AW4081" s="14">
        <v>0</v>
      </c>
      <c r="AX4081" s="14">
        <v>0</v>
      </c>
      <c r="AY4081" s="14">
        <v>0</v>
      </c>
      <c r="AZ4081" s="14"/>
      <c r="BA4081" s="14"/>
      <c r="BB4081" s="14"/>
      <c r="BC4081" s="14"/>
      <c r="BD4081" s="14"/>
      <c r="BE4081" s="14">
        <f t="shared" si="5663"/>
        <v>0</v>
      </c>
      <c r="BF4081" s="14"/>
      <c r="BG4081" s="14"/>
      <c r="BH4081" s="14"/>
      <c r="BI4081" s="14"/>
      <c r="BJ4081" s="14"/>
      <c r="BK4081" s="14"/>
      <c r="BL4081" s="14"/>
      <c r="BM4081" s="14"/>
      <c r="BN4081" s="14"/>
      <c r="BO4081" s="14"/>
      <c r="BP4081" s="14"/>
      <c r="BQ4081" s="14"/>
      <c r="BR4081" s="14">
        <v>0</v>
      </c>
      <c r="BS4081" s="14">
        <v>0</v>
      </c>
    </row>
    <row r="4082" spans="1:71" x14ac:dyDescent="0.25">
      <c r="A4082" s="4" t="s">
        <v>915</v>
      </c>
      <c r="B4082" s="4" t="s">
        <v>75</v>
      </c>
      <c r="C4082" s="4" t="s">
        <v>1650</v>
      </c>
      <c r="D4082" s="65" t="s">
        <v>1651</v>
      </c>
      <c r="E4082" s="75">
        <v>8216</v>
      </c>
      <c r="F4082" s="65"/>
      <c r="G4082" s="61" t="s">
        <v>1894</v>
      </c>
      <c r="H4082" s="13" t="s">
        <v>306</v>
      </c>
      <c r="I4082" s="14">
        <v>1500</v>
      </c>
      <c r="J4082" s="14"/>
      <c r="K4082" s="14"/>
      <c r="L4082" s="14"/>
      <c r="M4082" s="14"/>
      <c r="N4082" s="14"/>
      <c r="O4082" s="14">
        <f t="shared" si="5661"/>
        <v>1500</v>
      </c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>
        <v>0</v>
      </c>
      <c r="AC4082" s="14">
        <v>1500</v>
      </c>
      <c r="AD4082" s="14">
        <v>0</v>
      </c>
      <c r="AE4082" s="14"/>
      <c r="AF4082" s="14"/>
      <c r="AG4082" s="14"/>
      <c r="AH4082" s="14"/>
      <c r="AI4082" s="14"/>
      <c r="AJ4082" s="14">
        <f t="shared" si="5662"/>
        <v>0</v>
      </c>
      <c r="AK4082" s="14"/>
      <c r="AL4082" s="14"/>
      <c r="AM4082" s="14"/>
      <c r="AN4082" s="14"/>
      <c r="AO4082" s="14"/>
      <c r="AP4082" s="14"/>
      <c r="AQ4082" s="14"/>
      <c r="AR4082" s="14"/>
      <c r="AS4082" s="14"/>
      <c r="AT4082" s="14"/>
      <c r="AU4082" s="14"/>
      <c r="AV4082" s="14"/>
      <c r="AW4082" s="14">
        <v>0</v>
      </c>
      <c r="AX4082" s="14">
        <v>0</v>
      </c>
      <c r="AY4082" s="14">
        <v>0</v>
      </c>
      <c r="AZ4082" s="14"/>
      <c r="BA4082" s="14"/>
      <c r="BB4082" s="14"/>
      <c r="BC4082" s="14"/>
      <c r="BD4082" s="14"/>
      <c r="BE4082" s="14">
        <f t="shared" si="5663"/>
        <v>0</v>
      </c>
      <c r="BF4082" s="14"/>
      <c r="BG4082" s="14"/>
      <c r="BH4082" s="14"/>
      <c r="BI4082" s="14"/>
      <c r="BJ4082" s="14"/>
      <c r="BK4082" s="14"/>
      <c r="BL4082" s="14"/>
      <c r="BM4082" s="14"/>
      <c r="BN4082" s="14"/>
      <c r="BO4082" s="14"/>
      <c r="BP4082" s="14"/>
      <c r="BQ4082" s="14"/>
      <c r="BR4082" s="14">
        <v>0</v>
      </c>
      <c r="BS4082" s="14">
        <v>0</v>
      </c>
    </row>
    <row r="4083" spans="1:71" x14ac:dyDescent="0.25">
      <c r="A4083" s="13" t="s">
        <v>1</v>
      </c>
      <c r="B4083" s="13" t="s">
        <v>1</v>
      </c>
      <c r="C4083" s="13" t="s">
        <v>1</v>
      </c>
      <c r="D4083" s="60" t="s">
        <v>1</v>
      </c>
      <c r="E4083" s="60" t="s">
        <v>1</v>
      </c>
      <c r="F4083" s="60" t="s">
        <v>1</v>
      </c>
      <c r="G4083" s="13" t="s">
        <v>1</v>
      </c>
      <c r="H4083" s="10" t="s">
        <v>1660</v>
      </c>
      <c r="I4083" s="11">
        <f t="shared" ref="I4083:AA4083" si="5688">SUM(I4053,I4076,I4079)</f>
        <v>5000</v>
      </c>
      <c r="J4083" s="11">
        <f t="shared" si="5688"/>
        <v>0</v>
      </c>
      <c r="K4083" s="11">
        <f t="shared" si="5688"/>
        <v>0</v>
      </c>
      <c r="L4083" s="11">
        <f t="shared" si="5688"/>
        <v>0</v>
      </c>
      <c r="M4083" s="11">
        <f t="shared" si="5688"/>
        <v>0</v>
      </c>
      <c r="N4083" s="11">
        <f t="shared" si="5688"/>
        <v>0</v>
      </c>
      <c r="O4083" s="11">
        <f t="shared" si="5688"/>
        <v>5000</v>
      </c>
      <c r="P4083" s="11">
        <f t="shared" si="5688"/>
        <v>0</v>
      </c>
      <c r="Q4083" s="11">
        <f t="shared" si="5688"/>
        <v>0</v>
      </c>
      <c r="R4083" s="11">
        <f t="shared" si="5688"/>
        <v>0</v>
      </c>
      <c r="S4083" s="11">
        <f t="shared" si="5688"/>
        <v>0</v>
      </c>
      <c r="T4083" s="11">
        <f t="shared" si="5688"/>
        <v>0</v>
      </c>
      <c r="U4083" s="11">
        <f t="shared" si="5688"/>
        <v>0</v>
      </c>
      <c r="V4083" s="11">
        <f t="shared" si="5688"/>
        <v>0</v>
      </c>
      <c r="W4083" s="11">
        <f t="shared" si="5688"/>
        <v>0</v>
      </c>
      <c r="X4083" s="11">
        <f t="shared" si="5688"/>
        <v>0</v>
      </c>
      <c r="Y4083" s="11">
        <f t="shared" si="5688"/>
        <v>0</v>
      </c>
      <c r="Z4083" s="11">
        <f t="shared" si="5688"/>
        <v>0</v>
      </c>
      <c r="AA4083" s="11">
        <f t="shared" si="5688"/>
        <v>0</v>
      </c>
      <c r="AB4083" s="11">
        <v>0</v>
      </c>
      <c r="AC4083" s="11">
        <v>5000</v>
      </c>
      <c r="AD4083" s="11">
        <f t="shared" ref="AD4083:AV4083" si="5689">SUM(AD4053,AD4076,AD4079)</f>
        <v>0</v>
      </c>
      <c r="AE4083" s="11">
        <f t="shared" si="5689"/>
        <v>0</v>
      </c>
      <c r="AF4083" s="11">
        <f t="shared" si="5689"/>
        <v>0</v>
      </c>
      <c r="AG4083" s="11">
        <f t="shared" si="5689"/>
        <v>0</v>
      </c>
      <c r="AH4083" s="11">
        <f t="shared" si="5689"/>
        <v>0</v>
      </c>
      <c r="AI4083" s="11">
        <f t="shared" si="5689"/>
        <v>0</v>
      </c>
      <c r="AJ4083" s="11">
        <f t="shared" si="5689"/>
        <v>0</v>
      </c>
      <c r="AK4083" s="11">
        <f t="shared" si="5689"/>
        <v>0</v>
      </c>
      <c r="AL4083" s="11">
        <f t="shared" si="5689"/>
        <v>0</v>
      </c>
      <c r="AM4083" s="11">
        <f t="shared" si="5689"/>
        <v>0</v>
      </c>
      <c r="AN4083" s="11">
        <f t="shared" si="5689"/>
        <v>0</v>
      </c>
      <c r="AO4083" s="11">
        <f t="shared" si="5689"/>
        <v>0</v>
      </c>
      <c r="AP4083" s="11">
        <f t="shared" si="5689"/>
        <v>0</v>
      </c>
      <c r="AQ4083" s="11">
        <f t="shared" si="5689"/>
        <v>0</v>
      </c>
      <c r="AR4083" s="11">
        <f t="shared" si="5689"/>
        <v>0</v>
      </c>
      <c r="AS4083" s="11">
        <f t="shared" si="5689"/>
        <v>0</v>
      </c>
      <c r="AT4083" s="11">
        <f t="shared" si="5689"/>
        <v>0</v>
      </c>
      <c r="AU4083" s="11">
        <f t="shared" si="5689"/>
        <v>0</v>
      </c>
      <c r="AV4083" s="11">
        <f t="shared" si="5689"/>
        <v>0</v>
      </c>
      <c r="AW4083" s="11">
        <v>0</v>
      </c>
      <c r="AX4083" s="11">
        <v>0</v>
      </c>
      <c r="AY4083" s="11">
        <f t="shared" ref="AY4083:BQ4083" si="5690">SUM(AY4053,AY4076,AY4079)</f>
        <v>6000</v>
      </c>
      <c r="AZ4083" s="11">
        <f t="shared" si="5690"/>
        <v>0</v>
      </c>
      <c r="BA4083" s="11">
        <f t="shared" si="5690"/>
        <v>0</v>
      </c>
      <c r="BB4083" s="11">
        <f t="shared" si="5690"/>
        <v>0</v>
      </c>
      <c r="BC4083" s="11">
        <f t="shared" si="5690"/>
        <v>0</v>
      </c>
      <c r="BD4083" s="11">
        <f t="shared" si="5690"/>
        <v>0</v>
      </c>
      <c r="BE4083" s="11">
        <f t="shared" si="5690"/>
        <v>6000</v>
      </c>
      <c r="BF4083" s="11">
        <f t="shared" si="5690"/>
        <v>0</v>
      </c>
      <c r="BG4083" s="11">
        <f t="shared" si="5690"/>
        <v>0</v>
      </c>
      <c r="BH4083" s="11">
        <f t="shared" si="5690"/>
        <v>0</v>
      </c>
      <c r="BI4083" s="11">
        <f t="shared" si="5690"/>
        <v>0</v>
      </c>
      <c r="BJ4083" s="11">
        <f t="shared" si="5690"/>
        <v>0</v>
      </c>
      <c r="BK4083" s="11">
        <f t="shared" si="5690"/>
        <v>0</v>
      </c>
      <c r="BL4083" s="11">
        <f t="shared" si="5690"/>
        <v>0</v>
      </c>
      <c r="BM4083" s="11">
        <f t="shared" si="5690"/>
        <v>0</v>
      </c>
      <c r="BN4083" s="11">
        <f t="shared" si="5690"/>
        <v>0</v>
      </c>
      <c r="BO4083" s="11">
        <f t="shared" si="5690"/>
        <v>0</v>
      </c>
      <c r="BP4083" s="11">
        <f t="shared" si="5690"/>
        <v>0</v>
      </c>
      <c r="BQ4083" s="11">
        <f t="shared" si="5690"/>
        <v>0</v>
      </c>
      <c r="BR4083" s="11">
        <v>0</v>
      </c>
      <c r="BS4083" s="11">
        <v>6000</v>
      </c>
    </row>
    <row r="4084" spans="1:71" ht="15.75" thickBot="1" x14ac:dyDescent="0.3">
      <c r="A4084" s="13" t="s">
        <v>1</v>
      </c>
      <c r="B4084" s="13" t="s">
        <v>1</v>
      </c>
      <c r="C4084" s="13" t="s">
        <v>1</v>
      </c>
      <c r="D4084" s="60" t="s">
        <v>1</v>
      </c>
      <c r="E4084" s="60" t="s">
        <v>1</v>
      </c>
      <c r="F4084" s="60" t="s">
        <v>1</v>
      </c>
      <c r="G4084" s="13" t="s">
        <v>1</v>
      </c>
      <c r="H4084" s="2" t="s">
        <v>70</v>
      </c>
      <c r="I4084" s="13" t="s">
        <v>1</v>
      </c>
      <c r="J4084" s="13"/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>
        <v>0</v>
      </c>
      <c r="AC4084" s="13">
        <v>0</v>
      </c>
      <c r="AD4084" s="13" t="s">
        <v>1</v>
      </c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13"/>
      <c r="AQ4084" s="13"/>
      <c r="AR4084" s="13"/>
      <c r="AS4084" s="13"/>
      <c r="AT4084" s="13"/>
      <c r="AU4084" s="13"/>
      <c r="AV4084" s="13"/>
      <c r="AW4084" s="13">
        <v>0</v>
      </c>
      <c r="AX4084" s="13">
        <v>0</v>
      </c>
      <c r="AY4084" s="13" t="s">
        <v>1</v>
      </c>
      <c r="AZ4084" s="13"/>
      <c r="BA4084" s="13"/>
      <c r="BB4084" s="13"/>
      <c r="BC4084" s="13"/>
      <c r="BD4084" s="13"/>
      <c r="BE4084" s="13"/>
      <c r="BF4084" s="13"/>
      <c r="BG4084" s="13"/>
      <c r="BH4084" s="13"/>
      <c r="BI4084" s="13"/>
      <c r="BJ4084" s="13"/>
      <c r="BK4084" s="13"/>
      <c r="BL4084" s="13"/>
      <c r="BM4084" s="13"/>
      <c r="BN4084" s="13"/>
      <c r="BO4084" s="13"/>
      <c r="BP4084" s="13"/>
      <c r="BQ4084" s="13"/>
      <c r="BR4084" s="13">
        <v>0</v>
      </c>
      <c r="BS4084" s="13">
        <v>0</v>
      </c>
    </row>
    <row r="4085" spans="1:71" ht="69.75" customHeight="1" thickBot="1" x14ac:dyDescent="0.3">
      <c r="A4085" s="110" t="s">
        <v>1</v>
      </c>
      <c r="B4085" s="110" t="s">
        <v>1</v>
      </c>
      <c r="C4085" s="110" t="s">
        <v>1</v>
      </c>
      <c r="D4085" s="113" t="s">
        <v>1</v>
      </c>
      <c r="E4085" s="113" t="s">
        <v>1</v>
      </c>
      <c r="F4085" s="113" t="s">
        <v>1</v>
      </c>
      <c r="G4085" s="116" t="s">
        <v>1</v>
      </c>
      <c r="H4085" s="5" t="s">
        <v>71</v>
      </c>
      <c r="I4085" s="57" t="s">
        <v>11</v>
      </c>
      <c r="J4085" s="57" t="s">
        <v>1831</v>
      </c>
      <c r="K4085" s="57" t="s">
        <v>1784</v>
      </c>
      <c r="L4085" s="57" t="s">
        <v>1817</v>
      </c>
      <c r="M4085" s="57" t="s">
        <v>1818</v>
      </c>
      <c r="N4085" s="57" t="s">
        <v>1819</v>
      </c>
      <c r="O4085" s="57" t="s">
        <v>1835</v>
      </c>
      <c r="P4085" s="57" t="s">
        <v>1832</v>
      </c>
      <c r="Q4085" s="57" t="s">
        <v>1820</v>
      </c>
      <c r="R4085" s="57" t="s">
        <v>1821</v>
      </c>
      <c r="S4085" s="57" t="s">
        <v>1822</v>
      </c>
      <c r="T4085" s="57" t="s">
        <v>1823</v>
      </c>
      <c r="U4085" s="57" t="s">
        <v>1824</v>
      </c>
      <c r="V4085" s="57" t="s">
        <v>1825</v>
      </c>
      <c r="W4085" s="57" t="s">
        <v>1833</v>
      </c>
      <c r="X4085" s="57" t="s">
        <v>1834</v>
      </c>
      <c r="Y4085" s="57" t="s">
        <v>1826</v>
      </c>
      <c r="Z4085" s="57" t="s">
        <v>1827</v>
      </c>
      <c r="AA4085" s="57" t="s">
        <v>1828</v>
      </c>
      <c r="AB4085" s="57" t="s">
        <v>1829</v>
      </c>
      <c r="AC4085" s="57" t="s">
        <v>1830</v>
      </c>
      <c r="AD4085" s="58" t="s">
        <v>12</v>
      </c>
      <c r="AE4085" s="58" t="s">
        <v>1831</v>
      </c>
      <c r="AF4085" s="58" t="s">
        <v>1784</v>
      </c>
      <c r="AG4085" s="58" t="s">
        <v>1817</v>
      </c>
      <c r="AH4085" s="58" t="s">
        <v>1818</v>
      </c>
      <c r="AI4085" s="58" t="s">
        <v>1819</v>
      </c>
      <c r="AJ4085" s="58" t="s">
        <v>1836</v>
      </c>
      <c r="AK4085" s="58" t="s">
        <v>1832</v>
      </c>
      <c r="AL4085" s="58" t="s">
        <v>1820</v>
      </c>
      <c r="AM4085" s="58" t="s">
        <v>1821</v>
      </c>
      <c r="AN4085" s="58" t="s">
        <v>1822</v>
      </c>
      <c r="AO4085" s="58" t="s">
        <v>1823</v>
      </c>
      <c r="AP4085" s="58" t="s">
        <v>1824</v>
      </c>
      <c r="AQ4085" s="58" t="s">
        <v>1825</v>
      </c>
      <c r="AR4085" s="58" t="s">
        <v>1833</v>
      </c>
      <c r="AS4085" s="58" t="s">
        <v>1834</v>
      </c>
      <c r="AT4085" s="58" t="s">
        <v>1826</v>
      </c>
      <c r="AU4085" s="58" t="s">
        <v>1827</v>
      </c>
      <c r="AV4085" s="58" t="s">
        <v>1828</v>
      </c>
      <c r="AW4085" s="58" t="s">
        <v>1829</v>
      </c>
      <c r="AX4085" s="58" t="s">
        <v>1830</v>
      </c>
      <c r="AY4085" s="59" t="s">
        <v>13</v>
      </c>
      <c r="AZ4085" s="59" t="s">
        <v>1831</v>
      </c>
      <c r="BA4085" s="59" t="s">
        <v>1784</v>
      </c>
      <c r="BB4085" s="59" t="s">
        <v>1817</v>
      </c>
      <c r="BC4085" s="59" t="s">
        <v>1818</v>
      </c>
      <c r="BD4085" s="59" t="s">
        <v>1819</v>
      </c>
      <c r="BE4085" s="59" t="s">
        <v>1837</v>
      </c>
      <c r="BF4085" s="59" t="s">
        <v>1832</v>
      </c>
      <c r="BG4085" s="59" t="s">
        <v>1820</v>
      </c>
      <c r="BH4085" s="59" t="s">
        <v>1821</v>
      </c>
      <c r="BI4085" s="59" t="s">
        <v>1822</v>
      </c>
      <c r="BJ4085" s="59" t="s">
        <v>1823</v>
      </c>
      <c r="BK4085" s="59" t="s">
        <v>1824</v>
      </c>
      <c r="BL4085" s="59" t="s">
        <v>1825</v>
      </c>
      <c r="BM4085" s="59" t="s">
        <v>1833</v>
      </c>
      <c r="BN4085" s="59" t="s">
        <v>1834</v>
      </c>
      <c r="BO4085" s="59" t="s">
        <v>1826</v>
      </c>
      <c r="BP4085" s="59" t="s">
        <v>1827</v>
      </c>
      <c r="BQ4085" s="59" t="s">
        <v>1828</v>
      </c>
      <c r="BR4085" s="59" t="s">
        <v>1829</v>
      </c>
      <c r="BS4085" s="59" t="s">
        <v>1830</v>
      </c>
    </row>
    <row r="4086" spans="1:71" x14ac:dyDescent="0.25">
      <c r="A4086" s="111"/>
      <c r="B4086" s="111"/>
      <c r="C4086" s="111"/>
      <c r="D4086" s="114"/>
      <c r="E4086" s="114"/>
      <c r="F4086" s="114"/>
      <c r="G4086" s="117"/>
      <c r="H4086" s="15" t="s">
        <v>1</v>
      </c>
      <c r="I4086" s="9">
        <v>1</v>
      </c>
      <c r="J4086" s="9">
        <v>2</v>
      </c>
      <c r="K4086" s="9">
        <v>3</v>
      </c>
      <c r="L4086" s="9">
        <v>4</v>
      </c>
      <c r="M4086" s="9">
        <v>5</v>
      </c>
      <c r="N4086" s="9">
        <v>6</v>
      </c>
      <c r="O4086" s="9">
        <v>7</v>
      </c>
      <c r="P4086" s="9">
        <v>8</v>
      </c>
      <c r="Q4086" s="9">
        <v>9</v>
      </c>
      <c r="R4086" s="9">
        <v>10</v>
      </c>
      <c r="S4086" s="9">
        <v>11</v>
      </c>
      <c r="T4086" s="9">
        <v>12</v>
      </c>
      <c r="U4086" s="9">
        <v>13</v>
      </c>
      <c r="V4086" s="9">
        <v>14</v>
      </c>
      <c r="W4086" s="9">
        <v>15</v>
      </c>
      <c r="X4086" s="9">
        <v>16</v>
      </c>
      <c r="Y4086" s="9">
        <v>17</v>
      </c>
      <c r="Z4086" s="9">
        <v>18</v>
      </c>
      <c r="AA4086" s="9">
        <v>19</v>
      </c>
      <c r="AB4086" s="9">
        <v>20</v>
      </c>
      <c r="AC4086" s="9">
        <v>21</v>
      </c>
      <c r="AD4086" s="9">
        <v>1</v>
      </c>
      <c r="AE4086" s="9">
        <v>2</v>
      </c>
      <c r="AF4086" s="9">
        <v>3</v>
      </c>
      <c r="AG4086" s="9">
        <v>4</v>
      </c>
      <c r="AH4086" s="9">
        <v>5</v>
      </c>
      <c r="AI4086" s="9">
        <v>6</v>
      </c>
      <c r="AJ4086" s="9">
        <v>7</v>
      </c>
      <c r="AK4086" s="9">
        <v>8</v>
      </c>
      <c r="AL4086" s="9">
        <v>9</v>
      </c>
      <c r="AM4086" s="9">
        <v>10</v>
      </c>
      <c r="AN4086" s="9">
        <v>11</v>
      </c>
      <c r="AO4086" s="9">
        <v>12</v>
      </c>
      <c r="AP4086" s="9">
        <v>13</v>
      </c>
      <c r="AQ4086" s="9">
        <v>14</v>
      </c>
      <c r="AR4086" s="9">
        <v>15</v>
      </c>
      <c r="AS4086" s="9">
        <v>16</v>
      </c>
      <c r="AT4086" s="9">
        <v>17</v>
      </c>
      <c r="AU4086" s="9">
        <v>18</v>
      </c>
      <c r="AV4086" s="9">
        <v>19</v>
      </c>
      <c r="AW4086" s="9">
        <v>20</v>
      </c>
      <c r="AX4086" s="9">
        <v>21</v>
      </c>
      <c r="AY4086" s="9">
        <v>1</v>
      </c>
      <c r="AZ4086" s="9">
        <v>2</v>
      </c>
      <c r="BA4086" s="9">
        <v>3</v>
      </c>
      <c r="BB4086" s="9">
        <v>4</v>
      </c>
      <c r="BC4086" s="9">
        <v>5</v>
      </c>
      <c r="BD4086" s="9">
        <v>6</v>
      </c>
      <c r="BE4086" s="9">
        <v>7</v>
      </c>
      <c r="BF4086" s="9">
        <v>8</v>
      </c>
      <c r="BG4086" s="9">
        <v>9</v>
      </c>
      <c r="BH4086" s="9">
        <v>10</v>
      </c>
      <c r="BI4086" s="9">
        <v>11</v>
      </c>
      <c r="BJ4086" s="9">
        <v>12</v>
      </c>
      <c r="BK4086" s="9">
        <v>13</v>
      </c>
      <c r="BL4086" s="9">
        <v>14</v>
      </c>
      <c r="BM4086" s="9">
        <v>15</v>
      </c>
      <c r="BN4086" s="9">
        <v>16</v>
      </c>
      <c r="BO4086" s="9">
        <v>17</v>
      </c>
      <c r="BP4086" s="9">
        <v>18</v>
      </c>
      <c r="BQ4086" s="9">
        <v>19</v>
      </c>
      <c r="BR4086" s="9">
        <v>20</v>
      </c>
      <c r="BS4086" s="9">
        <v>21</v>
      </c>
    </row>
    <row r="4087" spans="1:71" x14ac:dyDescent="0.25">
      <c r="A4087" s="111"/>
      <c r="B4087" s="111"/>
      <c r="C4087" s="111"/>
      <c r="D4087" s="114"/>
      <c r="E4087" s="114"/>
      <c r="F4087" s="114"/>
      <c r="G4087" s="117"/>
      <c r="H4087" s="16" t="s">
        <v>1002</v>
      </c>
      <c r="I4087" s="17">
        <f t="shared" ref="I4087:AA4087" si="5691">SUM(I4083)</f>
        <v>5000</v>
      </c>
      <c r="J4087" s="17">
        <f t="shared" si="5691"/>
        <v>0</v>
      </c>
      <c r="K4087" s="17">
        <f t="shared" si="5691"/>
        <v>0</v>
      </c>
      <c r="L4087" s="17">
        <f t="shared" si="5691"/>
        <v>0</v>
      </c>
      <c r="M4087" s="17">
        <f t="shared" si="5691"/>
        <v>0</v>
      </c>
      <c r="N4087" s="17">
        <f t="shared" si="5691"/>
        <v>0</v>
      </c>
      <c r="O4087" s="17">
        <f t="shared" ref="O4087" si="5692">SUM(O4083)</f>
        <v>5000</v>
      </c>
      <c r="P4087" s="17">
        <f t="shared" si="5691"/>
        <v>0</v>
      </c>
      <c r="Q4087" s="17">
        <f t="shared" si="5691"/>
        <v>0</v>
      </c>
      <c r="R4087" s="17">
        <f t="shared" si="5691"/>
        <v>0</v>
      </c>
      <c r="S4087" s="17">
        <f t="shared" si="5691"/>
        <v>0</v>
      </c>
      <c r="T4087" s="17">
        <f t="shared" si="5691"/>
        <v>0</v>
      </c>
      <c r="U4087" s="17">
        <f t="shared" si="5691"/>
        <v>0</v>
      </c>
      <c r="V4087" s="17">
        <f t="shared" si="5691"/>
        <v>0</v>
      </c>
      <c r="W4087" s="17">
        <f t="shared" si="5691"/>
        <v>0</v>
      </c>
      <c r="X4087" s="17">
        <f t="shared" si="5691"/>
        <v>0</v>
      </c>
      <c r="Y4087" s="17">
        <f t="shared" si="5691"/>
        <v>0</v>
      </c>
      <c r="Z4087" s="17">
        <f t="shared" si="5691"/>
        <v>0</v>
      </c>
      <c r="AA4087" s="17">
        <f t="shared" si="5691"/>
        <v>0</v>
      </c>
      <c r="AB4087" s="17">
        <v>0</v>
      </c>
      <c r="AC4087" s="17">
        <v>5000</v>
      </c>
      <c r="AD4087" s="17">
        <f t="shared" ref="AD4087:AV4087" si="5693">SUM(AD4083)</f>
        <v>0</v>
      </c>
      <c r="AE4087" s="17">
        <f t="shared" si="5693"/>
        <v>0</v>
      </c>
      <c r="AF4087" s="17">
        <f t="shared" si="5693"/>
        <v>0</v>
      </c>
      <c r="AG4087" s="17">
        <f t="shared" si="5693"/>
        <v>0</v>
      </c>
      <c r="AH4087" s="17">
        <f t="shared" si="5693"/>
        <v>0</v>
      </c>
      <c r="AI4087" s="17">
        <f t="shared" si="5693"/>
        <v>0</v>
      </c>
      <c r="AJ4087" s="17">
        <f t="shared" ref="AJ4087" si="5694">SUM(AJ4083)</f>
        <v>0</v>
      </c>
      <c r="AK4087" s="17">
        <f t="shared" si="5693"/>
        <v>0</v>
      </c>
      <c r="AL4087" s="17">
        <f t="shared" si="5693"/>
        <v>0</v>
      </c>
      <c r="AM4087" s="17">
        <f t="shared" si="5693"/>
        <v>0</v>
      </c>
      <c r="AN4087" s="17">
        <f t="shared" si="5693"/>
        <v>0</v>
      </c>
      <c r="AO4087" s="17">
        <f t="shared" si="5693"/>
        <v>0</v>
      </c>
      <c r="AP4087" s="17">
        <f t="shared" si="5693"/>
        <v>0</v>
      </c>
      <c r="AQ4087" s="17">
        <f t="shared" si="5693"/>
        <v>0</v>
      </c>
      <c r="AR4087" s="17">
        <f t="shared" si="5693"/>
        <v>0</v>
      </c>
      <c r="AS4087" s="17">
        <f t="shared" si="5693"/>
        <v>0</v>
      </c>
      <c r="AT4087" s="17">
        <f t="shared" si="5693"/>
        <v>0</v>
      </c>
      <c r="AU4087" s="17">
        <f t="shared" si="5693"/>
        <v>0</v>
      </c>
      <c r="AV4087" s="17">
        <f t="shared" si="5693"/>
        <v>0</v>
      </c>
      <c r="AW4087" s="17">
        <v>0</v>
      </c>
      <c r="AX4087" s="17">
        <v>0</v>
      </c>
      <c r="AY4087" s="17">
        <f t="shared" ref="AY4087:BQ4087" si="5695">SUM(AY4083)</f>
        <v>6000</v>
      </c>
      <c r="AZ4087" s="17">
        <f t="shared" si="5695"/>
        <v>0</v>
      </c>
      <c r="BA4087" s="17">
        <f t="shared" si="5695"/>
        <v>0</v>
      </c>
      <c r="BB4087" s="17">
        <f t="shared" si="5695"/>
        <v>0</v>
      </c>
      <c r="BC4087" s="17">
        <f t="shared" si="5695"/>
        <v>0</v>
      </c>
      <c r="BD4087" s="17">
        <f t="shared" si="5695"/>
        <v>0</v>
      </c>
      <c r="BE4087" s="17">
        <f t="shared" ref="BE4087" si="5696">SUM(BE4083)</f>
        <v>6000</v>
      </c>
      <c r="BF4087" s="17">
        <f t="shared" si="5695"/>
        <v>0</v>
      </c>
      <c r="BG4087" s="17">
        <f t="shared" si="5695"/>
        <v>0</v>
      </c>
      <c r="BH4087" s="17">
        <f t="shared" si="5695"/>
        <v>0</v>
      </c>
      <c r="BI4087" s="17">
        <f t="shared" si="5695"/>
        <v>0</v>
      </c>
      <c r="BJ4087" s="17">
        <f t="shared" si="5695"/>
        <v>0</v>
      </c>
      <c r="BK4087" s="17">
        <f t="shared" si="5695"/>
        <v>0</v>
      </c>
      <c r="BL4087" s="17">
        <f t="shared" si="5695"/>
        <v>0</v>
      </c>
      <c r="BM4087" s="17">
        <f t="shared" si="5695"/>
        <v>0</v>
      </c>
      <c r="BN4087" s="17">
        <f t="shared" si="5695"/>
        <v>0</v>
      </c>
      <c r="BO4087" s="17">
        <f t="shared" si="5695"/>
        <v>0</v>
      </c>
      <c r="BP4087" s="17">
        <f t="shared" si="5695"/>
        <v>0</v>
      </c>
      <c r="BQ4087" s="17">
        <f t="shared" si="5695"/>
        <v>0</v>
      </c>
      <c r="BR4087" s="17">
        <v>0</v>
      </c>
      <c r="BS4087" s="17">
        <v>6000</v>
      </c>
    </row>
    <row r="4088" spans="1:71" x14ac:dyDescent="0.25">
      <c r="A4088" s="111"/>
      <c r="B4088" s="111"/>
      <c r="C4088" s="111"/>
      <c r="D4088" s="114"/>
      <c r="E4088" s="114"/>
      <c r="F4088" s="114"/>
      <c r="G4088" s="117"/>
      <c r="H4088" s="18" t="s">
        <v>73</v>
      </c>
      <c r="I4088" s="17">
        <f t="shared" ref="I4088:AA4088" si="5697">SUM(I4087)</f>
        <v>5000</v>
      </c>
      <c r="J4088" s="17">
        <f t="shared" si="5697"/>
        <v>0</v>
      </c>
      <c r="K4088" s="17">
        <f t="shared" si="5697"/>
        <v>0</v>
      </c>
      <c r="L4088" s="17">
        <f t="shared" si="5697"/>
        <v>0</v>
      </c>
      <c r="M4088" s="17">
        <f t="shared" si="5697"/>
        <v>0</v>
      </c>
      <c r="N4088" s="17">
        <f t="shared" si="5697"/>
        <v>0</v>
      </c>
      <c r="O4088" s="17">
        <f t="shared" ref="O4088" si="5698">SUM(O4087)</f>
        <v>5000</v>
      </c>
      <c r="P4088" s="17">
        <f t="shared" si="5697"/>
        <v>0</v>
      </c>
      <c r="Q4088" s="17">
        <f t="shared" si="5697"/>
        <v>0</v>
      </c>
      <c r="R4088" s="17">
        <f t="shared" si="5697"/>
        <v>0</v>
      </c>
      <c r="S4088" s="17">
        <f t="shared" si="5697"/>
        <v>0</v>
      </c>
      <c r="T4088" s="17">
        <f t="shared" si="5697"/>
        <v>0</v>
      </c>
      <c r="U4088" s="17">
        <f t="shared" si="5697"/>
        <v>0</v>
      </c>
      <c r="V4088" s="17">
        <f t="shared" si="5697"/>
        <v>0</v>
      </c>
      <c r="W4088" s="17">
        <f t="shared" si="5697"/>
        <v>0</v>
      </c>
      <c r="X4088" s="17">
        <f t="shared" si="5697"/>
        <v>0</v>
      </c>
      <c r="Y4088" s="17">
        <f t="shared" si="5697"/>
        <v>0</v>
      </c>
      <c r="Z4088" s="17">
        <f t="shared" si="5697"/>
        <v>0</v>
      </c>
      <c r="AA4088" s="17">
        <f t="shared" si="5697"/>
        <v>0</v>
      </c>
      <c r="AB4088" s="17">
        <v>0</v>
      </c>
      <c r="AC4088" s="17">
        <v>5000</v>
      </c>
      <c r="AD4088" s="17">
        <f t="shared" ref="AD4088:AV4088" si="5699">SUM(AD4087)</f>
        <v>0</v>
      </c>
      <c r="AE4088" s="17">
        <f t="shared" si="5699"/>
        <v>0</v>
      </c>
      <c r="AF4088" s="17">
        <f t="shared" si="5699"/>
        <v>0</v>
      </c>
      <c r="AG4088" s="17">
        <f t="shared" si="5699"/>
        <v>0</v>
      </c>
      <c r="AH4088" s="17">
        <f t="shared" si="5699"/>
        <v>0</v>
      </c>
      <c r="AI4088" s="17">
        <f t="shared" si="5699"/>
        <v>0</v>
      </c>
      <c r="AJ4088" s="17">
        <f t="shared" ref="AJ4088" si="5700">SUM(AJ4087)</f>
        <v>0</v>
      </c>
      <c r="AK4088" s="17">
        <f t="shared" si="5699"/>
        <v>0</v>
      </c>
      <c r="AL4088" s="17">
        <f t="shared" si="5699"/>
        <v>0</v>
      </c>
      <c r="AM4088" s="17">
        <f t="shared" si="5699"/>
        <v>0</v>
      </c>
      <c r="AN4088" s="17">
        <f t="shared" si="5699"/>
        <v>0</v>
      </c>
      <c r="AO4088" s="17">
        <f t="shared" si="5699"/>
        <v>0</v>
      </c>
      <c r="AP4088" s="17">
        <f t="shared" si="5699"/>
        <v>0</v>
      </c>
      <c r="AQ4088" s="17">
        <f t="shared" si="5699"/>
        <v>0</v>
      </c>
      <c r="AR4088" s="17">
        <f t="shared" si="5699"/>
        <v>0</v>
      </c>
      <c r="AS4088" s="17">
        <f t="shared" si="5699"/>
        <v>0</v>
      </c>
      <c r="AT4088" s="17">
        <f t="shared" si="5699"/>
        <v>0</v>
      </c>
      <c r="AU4088" s="17">
        <f t="shared" si="5699"/>
        <v>0</v>
      </c>
      <c r="AV4088" s="17">
        <f t="shared" si="5699"/>
        <v>0</v>
      </c>
      <c r="AW4088" s="17">
        <v>0</v>
      </c>
      <c r="AX4088" s="17">
        <v>0</v>
      </c>
      <c r="AY4088" s="17">
        <f t="shared" ref="AY4088:BQ4088" si="5701">SUM(AY4087)</f>
        <v>6000</v>
      </c>
      <c r="AZ4088" s="17">
        <f t="shared" si="5701"/>
        <v>0</v>
      </c>
      <c r="BA4088" s="17">
        <f t="shared" si="5701"/>
        <v>0</v>
      </c>
      <c r="BB4088" s="17">
        <f t="shared" si="5701"/>
        <v>0</v>
      </c>
      <c r="BC4088" s="17">
        <f t="shared" si="5701"/>
        <v>0</v>
      </c>
      <c r="BD4088" s="17">
        <f t="shared" si="5701"/>
        <v>0</v>
      </c>
      <c r="BE4088" s="17">
        <f t="shared" ref="BE4088" si="5702">SUM(BE4087)</f>
        <v>6000</v>
      </c>
      <c r="BF4088" s="17">
        <f t="shared" si="5701"/>
        <v>0</v>
      </c>
      <c r="BG4088" s="17">
        <f t="shared" si="5701"/>
        <v>0</v>
      </c>
      <c r="BH4088" s="17">
        <f t="shared" si="5701"/>
        <v>0</v>
      </c>
      <c r="BI4088" s="17">
        <f t="shared" si="5701"/>
        <v>0</v>
      </c>
      <c r="BJ4088" s="17">
        <f t="shared" si="5701"/>
        <v>0</v>
      </c>
      <c r="BK4088" s="17">
        <f t="shared" si="5701"/>
        <v>0</v>
      </c>
      <c r="BL4088" s="17">
        <f t="shared" si="5701"/>
        <v>0</v>
      </c>
      <c r="BM4088" s="17">
        <f t="shared" si="5701"/>
        <v>0</v>
      </c>
      <c r="BN4088" s="17">
        <f t="shared" si="5701"/>
        <v>0</v>
      </c>
      <c r="BO4088" s="17">
        <f t="shared" si="5701"/>
        <v>0</v>
      </c>
      <c r="BP4088" s="17">
        <f t="shared" si="5701"/>
        <v>0</v>
      </c>
      <c r="BQ4088" s="17">
        <f t="shared" si="5701"/>
        <v>0</v>
      </c>
      <c r="BR4088" s="17">
        <v>0</v>
      </c>
      <c r="BS4088" s="17">
        <v>6000</v>
      </c>
    </row>
    <row r="4089" spans="1:71" x14ac:dyDescent="0.25">
      <c r="A4089" s="112"/>
      <c r="B4089" s="112"/>
      <c r="C4089" s="112"/>
      <c r="D4089" s="115"/>
      <c r="E4089" s="115"/>
      <c r="F4089" s="115"/>
      <c r="G4089" s="118"/>
      <c r="O4089">
        <f t="shared" si="5661"/>
        <v>0</v>
      </c>
      <c r="AB4089">
        <v>0</v>
      </c>
      <c r="AC4089">
        <v>0</v>
      </c>
      <c r="AJ4089">
        <f t="shared" si="5662"/>
        <v>0</v>
      </c>
      <c r="AW4089">
        <v>0</v>
      </c>
      <c r="AX4089">
        <v>0</v>
      </c>
      <c r="BE4089">
        <f t="shared" si="5663"/>
        <v>0</v>
      </c>
      <c r="BR4089">
        <v>0</v>
      </c>
      <c r="BS4089">
        <v>0</v>
      </c>
    </row>
    <row r="4090" spans="1:71" ht="15.75" thickBot="1" x14ac:dyDescent="0.3">
      <c r="A4090" s="13" t="s">
        <v>1</v>
      </c>
      <c r="B4090" s="13" t="s">
        <v>1</v>
      </c>
      <c r="C4090" s="13" t="s">
        <v>1</v>
      </c>
      <c r="D4090" s="60" t="s">
        <v>1</v>
      </c>
      <c r="E4090" s="60" t="s">
        <v>1</v>
      </c>
      <c r="F4090" s="60" t="s">
        <v>1</v>
      </c>
      <c r="G4090" s="13" t="s">
        <v>1</v>
      </c>
      <c r="H4090" s="19" t="s">
        <v>1</v>
      </c>
      <c r="I4090" s="19" t="s">
        <v>1</v>
      </c>
      <c r="J4090" s="19"/>
      <c r="K4090" s="19"/>
      <c r="L4090" s="19"/>
      <c r="M4090" s="19"/>
      <c r="N4090" s="19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>
        <v>0</v>
      </c>
      <c r="AC4090" s="19">
        <v>0</v>
      </c>
      <c r="AD4090" s="19" t="s">
        <v>1</v>
      </c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>
        <v>0</v>
      </c>
      <c r="AX4090" s="19">
        <v>0</v>
      </c>
      <c r="AY4090" s="19" t="s">
        <v>1</v>
      </c>
      <c r="AZ4090" s="19"/>
      <c r="BA4090" s="19"/>
      <c r="BB4090" s="19"/>
      <c r="BC4090" s="19"/>
      <c r="BD4090" s="19"/>
      <c r="BE4090" s="19"/>
      <c r="BF4090" s="19"/>
      <c r="BG4090" s="19"/>
      <c r="BH4090" s="19"/>
      <c r="BI4090" s="19"/>
      <c r="BJ4090" s="19"/>
      <c r="BK4090" s="19"/>
      <c r="BL4090" s="19"/>
      <c r="BM4090" s="19"/>
      <c r="BN4090" s="19"/>
      <c r="BO4090" s="19"/>
      <c r="BP4090" s="19"/>
      <c r="BQ4090" s="19"/>
      <c r="BR4090" s="19">
        <v>0</v>
      </c>
      <c r="BS4090" s="19">
        <v>0</v>
      </c>
    </row>
    <row r="4091" spans="1:71" ht="69.75" customHeight="1" thickBot="1" x14ac:dyDescent="0.3">
      <c r="A4091" s="5" t="s">
        <v>4</v>
      </c>
      <c r="B4091" s="5" t="s">
        <v>5</v>
      </c>
      <c r="C4091" s="5" t="s">
        <v>6</v>
      </c>
      <c r="D4091" s="66" t="s">
        <v>1</v>
      </c>
      <c r="E4091" s="74" t="s">
        <v>7</v>
      </c>
      <c r="F4091" s="74" t="s">
        <v>8</v>
      </c>
      <c r="G4091" s="5" t="s">
        <v>9</v>
      </c>
      <c r="H4091" s="5" t="s">
        <v>10</v>
      </c>
      <c r="I4091" s="57" t="s">
        <v>11</v>
      </c>
      <c r="J4091" s="57" t="s">
        <v>1831</v>
      </c>
      <c r="K4091" s="57" t="s">
        <v>1784</v>
      </c>
      <c r="L4091" s="57" t="s">
        <v>1817</v>
      </c>
      <c r="M4091" s="57" t="s">
        <v>1818</v>
      </c>
      <c r="N4091" s="57" t="s">
        <v>1819</v>
      </c>
      <c r="O4091" s="57" t="s">
        <v>1835</v>
      </c>
      <c r="P4091" s="57" t="s">
        <v>1832</v>
      </c>
      <c r="Q4091" s="57" t="s">
        <v>1820</v>
      </c>
      <c r="R4091" s="57" t="s">
        <v>1821</v>
      </c>
      <c r="S4091" s="57" t="s">
        <v>1822</v>
      </c>
      <c r="T4091" s="57" t="s">
        <v>1823</v>
      </c>
      <c r="U4091" s="57" t="s">
        <v>1824</v>
      </c>
      <c r="V4091" s="57" t="s">
        <v>1825</v>
      </c>
      <c r="W4091" s="57" t="s">
        <v>1833</v>
      </c>
      <c r="X4091" s="57" t="s">
        <v>1834</v>
      </c>
      <c r="Y4091" s="57" t="s">
        <v>1826</v>
      </c>
      <c r="Z4091" s="57" t="s">
        <v>1827</v>
      </c>
      <c r="AA4091" s="57" t="s">
        <v>1828</v>
      </c>
      <c r="AB4091" s="57" t="s">
        <v>1829</v>
      </c>
      <c r="AC4091" s="57" t="s">
        <v>1830</v>
      </c>
      <c r="AD4091" s="58" t="s">
        <v>12</v>
      </c>
      <c r="AE4091" s="58" t="s">
        <v>1831</v>
      </c>
      <c r="AF4091" s="58" t="s">
        <v>1784</v>
      </c>
      <c r="AG4091" s="58" t="s">
        <v>1817</v>
      </c>
      <c r="AH4091" s="58" t="s">
        <v>1818</v>
      </c>
      <c r="AI4091" s="58" t="s">
        <v>1819</v>
      </c>
      <c r="AJ4091" s="58" t="s">
        <v>1836</v>
      </c>
      <c r="AK4091" s="58" t="s">
        <v>1832</v>
      </c>
      <c r="AL4091" s="58" t="s">
        <v>1820</v>
      </c>
      <c r="AM4091" s="58" t="s">
        <v>1821</v>
      </c>
      <c r="AN4091" s="58" t="s">
        <v>1822</v>
      </c>
      <c r="AO4091" s="58" t="s">
        <v>1823</v>
      </c>
      <c r="AP4091" s="58" t="s">
        <v>1824</v>
      </c>
      <c r="AQ4091" s="58" t="s">
        <v>1825</v>
      </c>
      <c r="AR4091" s="58" t="s">
        <v>1833</v>
      </c>
      <c r="AS4091" s="58" t="s">
        <v>1834</v>
      </c>
      <c r="AT4091" s="58" t="s">
        <v>1826</v>
      </c>
      <c r="AU4091" s="58" t="s">
        <v>1827</v>
      </c>
      <c r="AV4091" s="58" t="s">
        <v>1828</v>
      </c>
      <c r="AW4091" s="58" t="s">
        <v>1829</v>
      </c>
      <c r="AX4091" s="58" t="s">
        <v>1830</v>
      </c>
      <c r="AY4091" s="59" t="s">
        <v>13</v>
      </c>
      <c r="AZ4091" s="59" t="s">
        <v>1831</v>
      </c>
      <c r="BA4091" s="59" t="s">
        <v>1784</v>
      </c>
      <c r="BB4091" s="59" t="s">
        <v>1817</v>
      </c>
      <c r="BC4091" s="59" t="s">
        <v>1818</v>
      </c>
      <c r="BD4091" s="59" t="s">
        <v>1819</v>
      </c>
      <c r="BE4091" s="59" t="s">
        <v>1837</v>
      </c>
      <c r="BF4091" s="59" t="s">
        <v>1832</v>
      </c>
      <c r="BG4091" s="59" t="s">
        <v>1820</v>
      </c>
      <c r="BH4091" s="59" t="s">
        <v>1821</v>
      </c>
      <c r="BI4091" s="59" t="s">
        <v>1822</v>
      </c>
      <c r="BJ4091" s="59" t="s">
        <v>1823</v>
      </c>
      <c r="BK4091" s="59" t="s">
        <v>1824</v>
      </c>
      <c r="BL4091" s="59" t="s">
        <v>1825</v>
      </c>
      <c r="BM4091" s="59" t="s">
        <v>1833</v>
      </c>
      <c r="BN4091" s="59" t="s">
        <v>1834</v>
      </c>
      <c r="BO4091" s="59" t="s">
        <v>1826</v>
      </c>
      <c r="BP4091" s="59" t="s">
        <v>1827</v>
      </c>
      <c r="BQ4091" s="59" t="s">
        <v>1828</v>
      </c>
      <c r="BR4091" s="59" t="s">
        <v>1829</v>
      </c>
      <c r="BS4091" s="59" t="s">
        <v>1830</v>
      </c>
    </row>
    <row r="4092" spans="1:71" x14ac:dyDescent="0.25">
      <c r="A4092" s="6" t="s">
        <v>1</v>
      </c>
      <c r="B4092" s="6" t="s">
        <v>1</v>
      </c>
      <c r="C4092" s="6" t="s">
        <v>1</v>
      </c>
      <c r="D4092" s="67" t="s">
        <v>1</v>
      </c>
      <c r="E4092" s="67" t="s">
        <v>1</v>
      </c>
      <c r="F4092" s="80" t="s">
        <v>1</v>
      </c>
      <c r="G4092" s="7" t="s">
        <v>1</v>
      </c>
      <c r="H4092" s="8" t="s">
        <v>1</v>
      </c>
      <c r="I4092" s="9">
        <v>1</v>
      </c>
      <c r="J4092" s="9">
        <v>2</v>
      </c>
      <c r="K4092" s="9">
        <v>3</v>
      </c>
      <c r="L4092" s="9">
        <v>4</v>
      </c>
      <c r="M4092" s="9">
        <v>5</v>
      </c>
      <c r="N4092" s="9">
        <v>6</v>
      </c>
      <c r="O4092" s="9">
        <v>7</v>
      </c>
      <c r="P4092" s="9">
        <v>8</v>
      </c>
      <c r="Q4092" s="9">
        <v>9</v>
      </c>
      <c r="R4092" s="9">
        <v>10</v>
      </c>
      <c r="S4092" s="9">
        <v>11</v>
      </c>
      <c r="T4092" s="9">
        <v>12</v>
      </c>
      <c r="U4092" s="9">
        <v>13</v>
      </c>
      <c r="V4092" s="9">
        <v>14</v>
      </c>
      <c r="W4092" s="9">
        <v>15</v>
      </c>
      <c r="X4092" s="9">
        <v>16</v>
      </c>
      <c r="Y4092" s="9">
        <v>17</v>
      </c>
      <c r="Z4092" s="9">
        <v>18</v>
      </c>
      <c r="AA4092" s="9">
        <v>19</v>
      </c>
      <c r="AB4092" s="9">
        <v>20</v>
      </c>
      <c r="AC4092" s="9">
        <v>21</v>
      </c>
      <c r="AD4092" s="9">
        <v>1</v>
      </c>
      <c r="AE4092" s="9">
        <v>2</v>
      </c>
      <c r="AF4092" s="9">
        <v>3</v>
      </c>
      <c r="AG4092" s="9">
        <v>4</v>
      </c>
      <c r="AH4092" s="9">
        <v>5</v>
      </c>
      <c r="AI4092" s="9">
        <v>6</v>
      </c>
      <c r="AJ4092" s="9">
        <v>7</v>
      </c>
      <c r="AK4092" s="9">
        <v>8</v>
      </c>
      <c r="AL4092" s="9">
        <v>9</v>
      </c>
      <c r="AM4092" s="9">
        <v>10</v>
      </c>
      <c r="AN4092" s="9">
        <v>11</v>
      </c>
      <c r="AO4092" s="9">
        <v>12</v>
      </c>
      <c r="AP4092" s="9">
        <v>13</v>
      </c>
      <c r="AQ4092" s="9">
        <v>14</v>
      </c>
      <c r="AR4092" s="9">
        <v>15</v>
      </c>
      <c r="AS4092" s="9">
        <v>16</v>
      </c>
      <c r="AT4092" s="9">
        <v>17</v>
      </c>
      <c r="AU4092" s="9">
        <v>18</v>
      </c>
      <c r="AV4092" s="9">
        <v>19</v>
      </c>
      <c r="AW4092" s="9">
        <v>20</v>
      </c>
      <c r="AX4092" s="9">
        <v>21</v>
      </c>
      <c r="AY4092" s="9">
        <v>1</v>
      </c>
      <c r="AZ4092" s="9">
        <v>2</v>
      </c>
      <c r="BA4092" s="9">
        <v>3</v>
      </c>
      <c r="BB4092" s="9">
        <v>4</v>
      </c>
      <c r="BC4092" s="9">
        <v>5</v>
      </c>
      <c r="BD4092" s="9">
        <v>6</v>
      </c>
      <c r="BE4092" s="9">
        <v>7</v>
      </c>
      <c r="BF4092" s="9">
        <v>8</v>
      </c>
      <c r="BG4092" s="9">
        <v>9</v>
      </c>
      <c r="BH4092" s="9">
        <v>10</v>
      </c>
      <c r="BI4092" s="9">
        <v>11</v>
      </c>
      <c r="BJ4092" s="9">
        <v>12</v>
      </c>
      <c r="BK4092" s="9">
        <v>13</v>
      </c>
      <c r="BL4092" s="9">
        <v>14</v>
      </c>
      <c r="BM4092" s="9">
        <v>15</v>
      </c>
      <c r="BN4092" s="9">
        <v>16</v>
      </c>
      <c r="BO4092" s="9">
        <v>17</v>
      </c>
      <c r="BP4092" s="9">
        <v>18</v>
      </c>
      <c r="BQ4092" s="9">
        <v>19</v>
      </c>
      <c r="BR4092" s="9">
        <v>20</v>
      </c>
      <c r="BS4092" s="9">
        <v>21</v>
      </c>
    </row>
    <row r="4093" spans="1:71" x14ac:dyDescent="0.25">
      <c r="A4093" s="1" t="s">
        <v>915</v>
      </c>
      <c r="B4093" s="1" t="s">
        <v>75</v>
      </c>
      <c r="C4093" s="4" t="s">
        <v>1661</v>
      </c>
      <c r="D4093" s="65" t="s">
        <v>1662</v>
      </c>
      <c r="E4093" s="64" t="s">
        <v>1</v>
      </c>
      <c r="F4093" s="64" t="s">
        <v>1</v>
      </c>
      <c r="G4093" s="2" t="s">
        <v>1</v>
      </c>
      <c r="H4093" s="2" t="s">
        <v>1663</v>
      </c>
      <c r="I4093" s="3" t="s">
        <v>1</v>
      </c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>
        <v>0</v>
      </c>
      <c r="AC4093" s="3">
        <v>0</v>
      </c>
      <c r="AD4093" s="3" t="s">
        <v>1</v>
      </c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>
        <v>0</v>
      </c>
      <c r="AX4093" s="3">
        <v>0</v>
      </c>
      <c r="AY4093" s="3" t="s">
        <v>1</v>
      </c>
      <c r="AZ4093" s="3"/>
      <c r="BA4093" s="3"/>
      <c r="BB4093" s="3"/>
      <c r="BC4093" s="3"/>
      <c r="BD4093" s="3"/>
      <c r="BE4093" s="3"/>
      <c r="BF4093" s="3"/>
      <c r="BG4093" s="3"/>
      <c r="BH4093" s="3"/>
      <c r="BI4093" s="3"/>
      <c r="BJ4093" s="3"/>
      <c r="BK4093" s="3"/>
      <c r="BL4093" s="3"/>
      <c r="BM4093" s="3"/>
      <c r="BN4093" s="3"/>
      <c r="BO4093" s="3"/>
      <c r="BP4093" s="3"/>
      <c r="BQ4093" s="3"/>
      <c r="BR4093" s="3">
        <v>0</v>
      </c>
      <c r="BS4093" s="3">
        <v>0</v>
      </c>
    </row>
    <row r="4094" spans="1:71" ht="33.75" x14ac:dyDescent="0.25">
      <c r="A4094" s="1" t="s">
        <v>1</v>
      </c>
      <c r="B4094" s="1" t="s">
        <v>1</v>
      </c>
      <c r="C4094" s="1" t="s">
        <v>1</v>
      </c>
      <c r="D4094" s="64" t="s">
        <v>1</v>
      </c>
      <c r="E4094" s="64" t="s">
        <v>1</v>
      </c>
      <c r="F4094" s="64" t="s">
        <v>1</v>
      </c>
      <c r="G4094" s="2" t="s">
        <v>1</v>
      </c>
      <c r="H4094" s="10" t="s">
        <v>17</v>
      </c>
      <c r="I4094" s="11">
        <f t="shared" ref="I4094:AA4094" si="5703">SUM(I4095,I4103,I4105)</f>
        <v>1500</v>
      </c>
      <c r="J4094" s="11">
        <f t="shared" si="5703"/>
        <v>0</v>
      </c>
      <c r="K4094" s="11">
        <f t="shared" si="5703"/>
        <v>0</v>
      </c>
      <c r="L4094" s="11">
        <f t="shared" si="5703"/>
        <v>0</v>
      </c>
      <c r="M4094" s="11">
        <f t="shared" si="5703"/>
        <v>0</v>
      </c>
      <c r="N4094" s="11">
        <f t="shared" si="5703"/>
        <v>0</v>
      </c>
      <c r="O4094" s="11">
        <f t="shared" ref="O4094" si="5704">SUM(O4095,O4103,O4105)</f>
        <v>1500</v>
      </c>
      <c r="P4094" s="11">
        <f t="shared" si="5703"/>
        <v>0</v>
      </c>
      <c r="Q4094" s="11">
        <f t="shared" si="5703"/>
        <v>220</v>
      </c>
      <c r="R4094" s="11">
        <f t="shared" si="5703"/>
        <v>0</v>
      </c>
      <c r="S4094" s="11">
        <f t="shared" si="5703"/>
        <v>0</v>
      </c>
      <c r="T4094" s="11">
        <f t="shared" si="5703"/>
        <v>0</v>
      </c>
      <c r="U4094" s="11">
        <f t="shared" si="5703"/>
        <v>0</v>
      </c>
      <c r="V4094" s="11">
        <f t="shared" si="5703"/>
        <v>0</v>
      </c>
      <c r="W4094" s="11">
        <f t="shared" si="5703"/>
        <v>0</v>
      </c>
      <c r="X4094" s="11">
        <f t="shared" si="5703"/>
        <v>0</v>
      </c>
      <c r="Y4094" s="11">
        <f t="shared" si="5703"/>
        <v>0</v>
      </c>
      <c r="Z4094" s="11">
        <f t="shared" si="5703"/>
        <v>0</v>
      </c>
      <c r="AA4094" s="11">
        <f t="shared" si="5703"/>
        <v>0</v>
      </c>
      <c r="AB4094" s="11">
        <v>220</v>
      </c>
      <c r="AC4094" s="11">
        <v>1280</v>
      </c>
      <c r="AD4094" s="11">
        <f t="shared" ref="AD4094:AV4094" si="5705">SUM(AD4095,AD4103,AD4105)</f>
        <v>0</v>
      </c>
      <c r="AE4094" s="11">
        <f t="shared" si="5705"/>
        <v>0</v>
      </c>
      <c r="AF4094" s="11">
        <f t="shared" si="5705"/>
        <v>0</v>
      </c>
      <c r="AG4094" s="11">
        <f t="shared" si="5705"/>
        <v>0</v>
      </c>
      <c r="AH4094" s="11">
        <f t="shared" si="5705"/>
        <v>0</v>
      </c>
      <c r="AI4094" s="11">
        <f t="shared" si="5705"/>
        <v>0</v>
      </c>
      <c r="AJ4094" s="11">
        <f t="shared" ref="AJ4094" si="5706">SUM(AJ4095,AJ4103,AJ4105)</f>
        <v>0</v>
      </c>
      <c r="AK4094" s="11">
        <f t="shared" si="5705"/>
        <v>0</v>
      </c>
      <c r="AL4094" s="11">
        <f t="shared" si="5705"/>
        <v>0</v>
      </c>
      <c r="AM4094" s="11">
        <f t="shared" si="5705"/>
        <v>0</v>
      </c>
      <c r="AN4094" s="11">
        <f t="shared" si="5705"/>
        <v>0</v>
      </c>
      <c r="AO4094" s="11">
        <f t="shared" si="5705"/>
        <v>0</v>
      </c>
      <c r="AP4094" s="11">
        <f t="shared" si="5705"/>
        <v>0</v>
      </c>
      <c r="AQ4094" s="11">
        <f t="shared" si="5705"/>
        <v>0</v>
      </c>
      <c r="AR4094" s="11">
        <f t="shared" si="5705"/>
        <v>0</v>
      </c>
      <c r="AS4094" s="11">
        <f t="shared" si="5705"/>
        <v>0</v>
      </c>
      <c r="AT4094" s="11">
        <f t="shared" si="5705"/>
        <v>0</v>
      </c>
      <c r="AU4094" s="11">
        <f t="shared" si="5705"/>
        <v>0</v>
      </c>
      <c r="AV4094" s="11">
        <f t="shared" si="5705"/>
        <v>0</v>
      </c>
      <c r="AW4094" s="11">
        <v>0</v>
      </c>
      <c r="AX4094" s="11">
        <v>0</v>
      </c>
      <c r="AY4094" s="11">
        <f t="shared" ref="AY4094:BQ4094" si="5707">SUM(AY4095,AY4103,AY4105)</f>
        <v>3000</v>
      </c>
      <c r="AZ4094" s="11">
        <f t="shared" si="5707"/>
        <v>0</v>
      </c>
      <c r="BA4094" s="11">
        <f t="shared" si="5707"/>
        <v>0</v>
      </c>
      <c r="BB4094" s="11">
        <f t="shared" si="5707"/>
        <v>0</v>
      </c>
      <c r="BC4094" s="11">
        <f t="shared" si="5707"/>
        <v>0</v>
      </c>
      <c r="BD4094" s="11">
        <f t="shared" si="5707"/>
        <v>0</v>
      </c>
      <c r="BE4094" s="11">
        <f t="shared" ref="BE4094" si="5708">SUM(BE4095,BE4103,BE4105)</f>
        <v>3000</v>
      </c>
      <c r="BF4094" s="11">
        <f t="shared" si="5707"/>
        <v>0</v>
      </c>
      <c r="BG4094" s="11">
        <f t="shared" si="5707"/>
        <v>0</v>
      </c>
      <c r="BH4094" s="11">
        <f t="shared" si="5707"/>
        <v>0</v>
      </c>
      <c r="BI4094" s="11">
        <f t="shared" si="5707"/>
        <v>0</v>
      </c>
      <c r="BJ4094" s="11">
        <f t="shared" si="5707"/>
        <v>0</v>
      </c>
      <c r="BK4094" s="11">
        <f t="shared" si="5707"/>
        <v>0</v>
      </c>
      <c r="BL4094" s="11">
        <f t="shared" si="5707"/>
        <v>0</v>
      </c>
      <c r="BM4094" s="11">
        <f t="shared" si="5707"/>
        <v>0</v>
      </c>
      <c r="BN4094" s="11">
        <f t="shared" si="5707"/>
        <v>0</v>
      </c>
      <c r="BO4094" s="11">
        <f t="shared" si="5707"/>
        <v>0</v>
      </c>
      <c r="BP4094" s="11">
        <f t="shared" si="5707"/>
        <v>0</v>
      </c>
      <c r="BQ4094" s="11">
        <f t="shared" si="5707"/>
        <v>0</v>
      </c>
      <c r="BR4094" s="11">
        <v>0</v>
      </c>
      <c r="BS4094" s="11">
        <v>3000</v>
      </c>
    </row>
    <row r="4095" spans="1:71" x14ac:dyDescent="0.25">
      <c r="A4095" s="4" t="s">
        <v>915</v>
      </c>
      <c r="B4095" s="4" t="s">
        <v>75</v>
      </c>
      <c r="C4095" s="4" t="s">
        <v>1661</v>
      </c>
      <c r="D4095" s="65" t="s">
        <v>1662</v>
      </c>
      <c r="E4095" s="64" t="s">
        <v>18</v>
      </c>
      <c r="F4095" s="64" t="s">
        <v>1</v>
      </c>
      <c r="G4095" s="2" t="s">
        <v>1</v>
      </c>
      <c r="H4095" s="2" t="s">
        <v>19</v>
      </c>
      <c r="I4095" s="12">
        <f t="shared" ref="I4095:AA4095" si="5709">SUM(I4096,I4097)</f>
        <v>0</v>
      </c>
      <c r="J4095" s="12">
        <f t="shared" si="5709"/>
        <v>0</v>
      </c>
      <c r="K4095" s="12">
        <f t="shared" si="5709"/>
        <v>0</v>
      </c>
      <c r="L4095" s="12">
        <f t="shared" si="5709"/>
        <v>0</v>
      </c>
      <c r="M4095" s="12">
        <f t="shared" si="5709"/>
        <v>0</v>
      </c>
      <c r="N4095" s="12">
        <f t="shared" si="5709"/>
        <v>0</v>
      </c>
      <c r="O4095" s="12">
        <f t="shared" ref="O4095" si="5710">SUM(O4096,O4097)</f>
        <v>0</v>
      </c>
      <c r="P4095" s="12">
        <f t="shared" si="5709"/>
        <v>0</v>
      </c>
      <c r="Q4095" s="12">
        <f t="shared" si="5709"/>
        <v>0</v>
      </c>
      <c r="R4095" s="12">
        <f t="shared" si="5709"/>
        <v>0</v>
      </c>
      <c r="S4095" s="12">
        <f t="shared" si="5709"/>
        <v>0</v>
      </c>
      <c r="T4095" s="12">
        <f t="shared" si="5709"/>
        <v>0</v>
      </c>
      <c r="U4095" s="12">
        <f t="shared" si="5709"/>
        <v>0</v>
      </c>
      <c r="V4095" s="12">
        <f t="shared" si="5709"/>
        <v>0</v>
      </c>
      <c r="W4095" s="12">
        <f t="shared" si="5709"/>
        <v>0</v>
      </c>
      <c r="X4095" s="12">
        <f t="shared" si="5709"/>
        <v>0</v>
      </c>
      <c r="Y4095" s="12">
        <f t="shared" si="5709"/>
        <v>0</v>
      </c>
      <c r="Z4095" s="12">
        <f t="shared" si="5709"/>
        <v>0</v>
      </c>
      <c r="AA4095" s="12">
        <f t="shared" si="5709"/>
        <v>0</v>
      </c>
      <c r="AB4095" s="12">
        <v>0</v>
      </c>
      <c r="AC4095" s="12">
        <v>0</v>
      </c>
      <c r="AD4095" s="12">
        <f t="shared" ref="AD4095:AV4095" si="5711">SUM(AD4096,AD4097)</f>
        <v>0</v>
      </c>
      <c r="AE4095" s="12">
        <f t="shared" si="5711"/>
        <v>0</v>
      </c>
      <c r="AF4095" s="12">
        <f t="shared" si="5711"/>
        <v>0</v>
      </c>
      <c r="AG4095" s="12">
        <f t="shared" si="5711"/>
        <v>0</v>
      </c>
      <c r="AH4095" s="12">
        <f t="shared" si="5711"/>
        <v>0</v>
      </c>
      <c r="AI4095" s="12">
        <f t="shared" si="5711"/>
        <v>0</v>
      </c>
      <c r="AJ4095" s="12">
        <f t="shared" ref="AJ4095" si="5712">SUM(AJ4096,AJ4097)</f>
        <v>0</v>
      </c>
      <c r="AK4095" s="12">
        <f t="shared" si="5711"/>
        <v>0</v>
      </c>
      <c r="AL4095" s="12">
        <f t="shared" si="5711"/>
        <v>0</v>
      </c>
      <c r="AM4095" s="12">
        <f t="shared" si="5711"/>
        <v>0</v>
      </c>
      <c r="AN4095" s="12">
        <f t="shared" si="5711"/>
        <v>0</v>
      </c>
      <c r="AO4095" s="12">
        <f t="shared" si="5711"/>
        <v>0</v>
      </c>
      <c r="AP4095" s="12">
        <f t="shared" si="5711"/>
        <v>0</v>
      </c>
      <c r="AQ4095" s="12">
        <f t="shared" si="5711"/>
        <v>0</v>
      </c>
      <c r="AR4095" s="12">
        <f t="shared" si="5711"/>
        <v>0</v>
      </c>
      <c r="AS4095" s="12">
        <f t="shared" si="5711"/>
        <v>0</v>
      </c>
      <c r="AT4095" s="12">
        <f t="shared" si="5711"/>
        <v>0</v>
      </c>
      <c r="AU4095" s="12">
        <f t="shared" si="5711"/>
        <v>0</v>
      </c>
      <c r="AV4095" s="12">
        <f t="shared" si="5711"/>
        <v>0</v>
      </c>
      <c r="AW4095" s="12">
        <v>0</v>
      </c>
      <c r="AX4095" s="12">
        <v>0</v>
      </c>
      <c r="AY4095" s="12">
        <f t="shared" ref="AY4095:BQ4095" si="5713">SUM(AY4096,AY4097)</f>
        <v>0</v>
      </c>
      <c r="AZ4095" s="12">
        <f t="shared" si="5713"/>
        <v>0</v>
      </c>
      <c r="BA4095" s="12">
        <f t="shared" si="5713"/>
        <v>0</v>
      </c>
      <c r="BB4095" s="12">
        <f t="shared" si="5713"/>
        <v>0</v>
      </c>
      <c r="BC4095" s="12">
        <f t="shared" si="5713"/>
        <v>0</v>
      </c>
      <c r="BD4095" s="12">
        <f t="shared" si="5713"/>
        <v>0</v>
      </c>
      <c r="BE4095" s="12">
        <f t="shared" ref="BE4095" si="5714">SUM(BE4096,BE4097)</f>
        <v>0</v>
      </c>
      <c r="BF4095" s="12">
        <f t="shared" si="5713"/>
        <v>0</v>
      </c>
      <c r="BG4095" s="12">
        <f t="shared" si="5713"/>
        <v>0</v>
      </c>
      <c r="BH4095" s="12">
        <f t="shared" si="5713"/>
        <v>0</v>
      </c>
      <c r="BI4095" s="12">
        <f t="shared" si="5713"/>
        <v>0</v>
      </c>
      <c r="BJ4095" s="12">
        <f t="shared" si="5713"/>
        <v>0</v>
      </c>
      <c r="BK4095" s="12">
        <f t="shared" si="5713"/>
        <v>0</v>
      </c>
      <c r="BL4095" s="12">
        <f t="shared" si="5713"/>
        <v>0</v>
      </c>
      <c r="BM4095" s="12">
        <f t="shared" si="5713"/>
        <v>0</v>
      </c>
      <c r="BN4095" s="12">
        <f t="shared" si="5713"/>
        <v>0</v>
      </c>
      <c r="BO4095" s="12">
        <f t="shared" si="5713"/>
        <v>0</v>
      </c>
      <c r="BP4095" s="12">
        <f t="shared" si="5713"/>
        <v>0</v>
      </c>
      <c r="BQ4095" s="12">
        <f t="shared" si="5713"/>
        <v>0</v>
      </c>
      <c r="BR4095" s="12">
        <v>0</v>
      </c>
      <c r="BS4095" s="12">
        <v>0</v>
      </c>
    </row>
    <row r="4096" spans="1:71" x14ac:dyDescent="0.25">
      <c r="A4096" s="4" t="s">
        <v>915</v>
      </c>
      <c r="B4096" s="4" t="s">
        <v>75</v>
      </c>
      <c r="C4096" s="4" t="s">
        <v>1661</v>
      </c>
      <c r="D4096" s="65" t="s">
        <v>1662</v>
      </c>
      <c r="E4096" s="75">
        <v>6111</v>
      </c>
      <c r="F4096" s="65"/>
      <c r="G4096" s="61" t="s">
        <v>1894</v>
      </c>
      <c r="H4096" s="13" t="s">
        <v>20</v>
      </c>
      <c r="I4096" s="14">
        <v>0</v>
      </c>
      <c r="J4096" s="14"/>
      <c r="K4096" s="14"/>
      <c r="L4096" s="14"/>
      <c r="M4096" s="14"/>
      <c r="N4096" s="14"/>
      <c r="O4096" s="14">
        <f t="shared" si="5661"/>
        <v>0</v>
      </c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>
        <v>0</v>
      </c>
      <c r="AC4096" s="14">
        <v>0</v>
      </c>
      <c r="AD4096" s="14">
        <v>0</v>
      </c>
      <c r="AE4096" s="14"/>
      <c r="AF4096" s="14"/>
      <c r="AG4096" s="14"/>
      <c r="AH4096" s="14"/>
      <c r="AI4096" s="14"/>
      <c r="AJ4096" s="14">
        <f t="shared" si="5662"/>
        <v>0</v>
      </c>
      <c r="AK4096" s="14"/>
      <c r="AL4096" s="14"/>
      <c r="AM4096" s="14"/>
      <c r="AN4096" s="14"/>
      <c r="AO4096" s="14"/>
      <c r="AP4096" s="14"/>
      <c r="AQ4096" s="14"/>
      <c r="AR4096" s="14"/>
      <c r="AS4096" s="14"/>
      <c r="AT4096" s="14"/>
      <c r="AU4096" s="14"/>
      <c r="AV4096" s="14"/>
      <c r="AW4096" s="14">
        <v>0</v>
      </c>
      <c r="AX4096" s="14">
        <v>0</v>
      </c>
      <c r="AY4096" s="14">
        <v>0</v>
      </c>
      <c r="AZ4096" s="14"/>
      <c r="BA4096" s="14"/>
      <c r="BB4096" s="14"/>
      <c r="BC4096" s="14"/>
      <c r="BD4096" s="14"/>
      <c r="BE4096" s="14">
        <f t="shared" si="5663"/>
        <v>0</v>
      </c>
      <c r="BF4096" s="14"/>
      <c r="BG4096" s="14"/>
      <c r="BH4096" s="14"/>
      <c r="BI4096" s="14"/>
      <c r="BJ4096" s="14"/>
      <c r="BK4096" s="14"/>
      <c r="BL4096" s="14"/>
      <c r="BM4096" s="14"/>
      <c r="BN4096" s="14"/>
      <c r="BO4096" s="14"/>
      <c r="BP4096" s="14"/>
      <c r="BQ4096" s="14"/>
      <c r="BR4096" s="14">
        <v>0</v>
      </c>
      <c r="BS4096" s="14">
        <v>0</v>
      </c>
    </row>
    <row r="4097" spans="1:71" x14ac:dyDescent="0.25">
      <c r="A4097" s="1" t="s">
        <v>915</v>
      </c>
      <c r="B4097" s="1" t="s">
        <v>75</v>
      </c>
      <c r="C4097" s="1" t="s">
        <v>1661</v>
      </c>
      <c r="D4097" s="68" t="s">
        <v>1662</v>
      </c>
      <c r="E4097" s="68" t="s">
        <v>21</v>
      </c>
      <c r="F4097" s="65" t="s">
        <v>1</v>
      </c>
      <c r="G4097" s="13" t="s">
        <v>1</v>
      </c>
      <c r="H4097" s="2" t="s">
        <v>22</v>
      </c>
      <c r="I4097" s="12">
        <f t="shared" ref="I4097:AA4097" si="5715">SUM(I4098:I4102)</f>
        <v>0</v>
      </c>
      <c r="J4097" s="12">
        <f t="shared" si="5715"/>
        <v>0</v>
      </c>
      <c r="K4097" s="12">
        <f t="shared" si="5715"/>
        <v>0</v>
      </c>
      <c r="L4097" s="12">
        <f t="shared" si="5715"/>
        <v>0</v>
      </c>
      <c r="M4097" s="12">
        <f t="shared" si="5715"/>
        <v>0</v>
      </c>
      <c r="N4097" s="12">
        <f t="shared" si="5715"/>
        <v>0</v>
      </c>
      <c r="O4097" s="12">
        <f t="shared" si="5715"/>
        <v>0</v>
      </c>
      <c r="P4097" s="12">
        <f t="shared" si="5715"/>
        <v>0</v>
      </c>
      <c r="Q4097" s="12">
        <f t="shared" si="5715"/>
        <v>0</v>
      </c>
      <c r="R4097" s="12">
        <f t="shared" si="5715"/>
        <v>0</v>
      </c>
      <c r="S4097" s="12">
        <f t="shared" si="5715"/>
        <v>0</v>
      </c>
      <c r="T4097" s="12">
        <f t="shared" si="5715"/>
        <v>0</v>
      </c>
      <c r="U4097" s="12">
        <f t="shared" si="5715"/>
        <v>0</v>
      </c>
      <c r="V4097" s="12">
        <f t="shared" si="5715"/>
        <v>0</v>
      </c>
      <c r="W4097" s="12">
        <f t="shared" si="5715"/>
        <v>0</v>
      </c>
      <c r="X4097" s="12">
        <f t="shared" si="5715"/>
        <v>0</v>
      </c>
      <c r="Y4097" s="12">
        <f t="shared" si="5715"/>
        <v>0</v>
      </c>
      <c r="Z4097" s="12">
        <f t="shared" si="5715"/>
        <v>0</v>
      </c>
      <c r="AA4097" s="12">
        <f t="shared" si="5715"/>
        <v>0</v>
      </c>
      <c r="AB4097" s="12">
        <v>0</v>
      </c>
      <c r="AC4097" s="12">
        <v>0</v>
      </c>
      <c r="AD4097" s="12">
        <f t="shared" ref="AD4097:AV4097" si="5716">SUM(AD4098:AD4102)</f>
        <v>0</v>
      </c>
      <c r="AE4097" s="12">
        <f t="shared" si="5716"/>
        <v>0</v>
      </c>
      <c r="AF4097" s="12">
        <f t="shared" si="5716"/>
        <v>0</v>
      </c>
      <c r="AG4097" s="12">
        <f t="shared" si="5716"/>
        <v>0</v>
      </c>
      <c r="AH4097" s="12">
        <f t="shared" si="5716"/>
        <v>0</v>
      </c>
      <c r="AI4097" s="12">
        <f t="shared" si="5716"/>
        <v>0</v>
      </c>
      <c r="AJ4097" s="12">
        <f t="shared" si="5716"/>
        <v>0</v>
      </c>
      <c r="AK4097" s="12">
        <f t="shared" si="5716"/>
        <v>0</v>
      </c>
      <c r="AL4097" s="12">
        <f t="shared" si="5716"/>
        <v>0</v>
      </c>
      <c r="AM4097" s="12">
        <f t="shared" si="5716"/>
        <v>0</v>
      </c>
      <c r="AN4097" s="12">
        <f t="shared" si="5716"/>
        <v>0</v>
      </c>
      <c r="AO4097" s="12">
        <f t="shared" si="5716"/>
        <v>0</v>
      </c>
      <c r="AP4097" s="12">
        <f t="shared" si="5716"/>
        <v>0</v>
      </c>
      <c r="AQ4097" s="12">
        <f t="shared" si="5716"/>
        <v>0</v>
      </c>
      <c r="AR4097" s="12">
        <f t="shared" si="5716"/>
        <v>0</v>
      </c>
      <c r="AS4097" s="12">
        <f t="shared" si="5716"/>
        <v>0</v>
      </c>
      <c r="AT4097" s="12">
        <f t="shared" si="5716"/>
        <v>0</v>
      </c>
      <c r="AU4097" s="12">
        <f t="shared" si="5716"/>
        <v>0</v>
      </c>
      <c r="AV4097" s="12">
        <f t="shared" si="5716"/>
        <v>0</v>
      </c>
      <c r="AW4097" s="12">
        <v>0</v>
      </c>
      <c r="AX4097" s="12">
        <v>0</v>
      </c>
      <c r="AY4097" s="12">
        <f t="shared" ref="AY4097:BQ4097" si="5717">SUM(AY4098:AY4102)</f>
        <v>0</v>
      </c>
      <c r="AZ4097" s="12">
        <f t="shared" si="5717"/>
        <v>0</v>
      </c>
      <c r="BA4097" s="12">
        <f t="shared" si="5717"/>
        <v>0</v>
      </c>
      <c r="BB4097" s="12">
        <f t="shared" si="5717"/>
        <v>0</v>
      </c>
      <c r="BC4097" s="12">
        <f t="shared" si="5717"/>
        <v>0</v>
      </c>
      <c r="BD4097" s="12">
        <f t="shared" si="5717"/>
        <v>0</v>
      </c>
      <c r="BE4097" s="12">
        <f t="shared" si="5717"/>
        <v>0</v>
      </c>
      <c r="BF4097" s="12">
        <f t="shared" si="5717"/>
        <v>0</v>
      </c>
      <c r="BG4097" s="12">
        <f t="shared" si="5717"/>
        <v>0</v>
      </c>
      <c r="BH4097" s="12">
        <f t="shared" si="5717"/>
        <v>0</v>
      </c>
      <c r="BI4097" s="12">
        <f t="shared" si="5717"/>
        <v>0</v>
      </c>
      <c r="BJ4097" s="12">
        <f t="shared" si="5717"/>
        <v>0</v>
      </c>
      <c r="BK4097" s="12">
        <f t="shared" si="5717"/>
        <v>0</v>
      </c>
      <c r="BL4097" s="12">
        <f t="shared" si="5717"/>
        <v>0</v>
      </c>
      <c r="BM4097" s="12">
        <f t="shared" si="5717"/>
        <v>0</v>
      </c>
      <c r="BN4097" s="12">
        <f t="shared" si="5717"/>
        <v>0</v>
      </c>
      <c r="BO4097" s="12">
        <f t="shared" si="5717"/>
        <v>0</v>
      </c>
      <c r="BP4097" s="12">
        <f t="shared" si="5717"/>
        <v>0</v>
      </c>
      <c r="BQ4097" s="12">
        <f t="shared" si="5717"/>
        <v>0</v>
      </c>
      <c r="BR4097" s="12">
        <v>0</v>
      </c>
      <c r="BS4097" s="12">
        <v>0</v>
      </c>
    </row>
    <row r="4098" spans="1:71" x14ac:dyDescent="0.25">
      <c r="A4098" s="4" t="s">
        <v>915</v>
      </c>
      <c r="B4098" s="4" t="s">
        <v>75</v>
      </c>
      <c r="C4098" s="4" t="s">
        <v>1661</v>
      </c>
      <c r="D4098" s="65" t="s">
        <v>1662</v>
      </c>
      <c r="E4098" s="75">
        <v>6112</v>
      </c>
      <c r="F4098" s="65" t="s">
        <v>1664</v>
      </c>
      <c r="G4098" s="61" t="s">
        <v>1894</v>
      </c>
      <c r="H4098" s="13" t="s">
        <v>79</v>
      </c>
      <c r="I4098" s="14">
        <v>0</v>
      </c>
      <c r="J4098" s="14"/>
      <c r="K4098" s="14"/>
      <c r="L4098" s="14"/>
      <c r="M4098" s="14"/>
      <c r="N4098" s="14"/>
      <c r="O4098" s="14">
        <f t="shared" si="5661"/>
        <v>0</v>
      </c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>
        <v>0</v>
      </c>
      <c r="AC4098" s="14">
        <v>0</v>
      </c>
      <c r="AD4098" s="14">
        <v>0</v>
      </c>
      <c r="AE4098" s="14"/>
      <c r="AF4098" s="14"/>
      <c r="AG4098" s="14"/>
      <c r="AH4098" s="14"/>
      <c r="AI4098" s="14"/>
      <c r="AJ4098" s="14">
        <f t="shared" si="5662"/>
        <v>0</v>
      </c>
      <c r="AK4098" s="14"/>
      <c r="AL4098" s="14"/>
      <c r="AM4098" s="14"/>
      <c r="AN4098" s="14"/>
      <c r="AO4098" s="14"/>
      <c r="AP4098" s="14"/>
      <c r="AQ4098" s="14"/>
      <c r="AR4098" s="14"/>
      <c r="AS4098" s="14"/>
      <c r="AT4098" s="14"/>
      <c r="AU4098" s="14"/>
      <c r="AV4098" s="14"/>
      <c r="AW4098" s="14">
        <v>0</v>
      </c>
      <c r="AX4098" s="14">
        <v>0</v>
      </c>
      <c r="AY4098" s="14">
        <v>0</v>
      </c>
      <c r="AZ4098" s="14"/>
      <c r="BA4098" s="14"/>
      <c r="BB4098" s="14"/>
      <c r="BC4098" s="14"/>
      <c r="BD4098" s="14"/>
      <c r="BE4098" s="14">
        <f t="shared" si="5663"/>
        <v>0</v>
      </c>
      <c r="BF4098" s="14"/>
      <c r="BG4098" s="14"/>
      <c r="BH4098" s="14"/>
      <c r="BI4098" s="14"/>
      <c r="BJ4098" s="14"/>
      <c r="BK4098" s="14"/>
      <c r="BL4098" s="14"/>
      <c r="BM4098" s="14"/>
      <c r="BN4098" s="14"/>
      <c r="BO4098" s="14"/>
      <c r="BP4098" s="14"/>
      <c r="BQ4098" s="14"/>
      <c r="BR4098" s="14">
        <v>0</v>
      </c>
      <c r="BS4098" s="14">
        <v>0</v>
      </c>
    </row>
    <row r="4099" spans="1:71" x14ac:dyDescent="0.25">
      <c r="A4099" s="4" t="s">
        <v>915</v>
      </c>
      <c r="B4099" s="4" t="s">
        <v>75</v>
      </c>
      <c r="C4099" s="4" t="s">
        <v>1661</v>
      </c>
      <c r="D4099" s="65" t="s">
        <v>1662</v>
      </c>
      <c r="E4099" s="75">
        <v>6112</v>
      </c>
      <c r="F4099" s="65" t="s">
        <v>1665</v>
      </c>
      <c r="G4099" s="61" t="s">
        <v>1894</v>
      </c>
      <c r="H4099" s="13" t="s">
        <v>26</v>
      </c>
      <c r="I4099" s="14">
        <v>0</v>
      </c>
      <c r="J4099" s="14"/>
      <c r="K4099" s="14"/>
      <c r="L4099" s="14"/>
      <c r="M4099" s="14"/>
      <c r="N4099" s="14"/>
      <c r="O4099" s="14">
        <f t="shared" si="5661"/>
        <v>0</v>
      </c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>
        <v>0</v>
      </c>
      <c r="AC4099" s="14">
        <v>0</v>
      </c>
      <c r="AD4099" s="14">
        <v>0</v>
      </c>
      <c r="AE4099" s="14"/>
      <c r="AF4099" s="14"/>
      <c r="AG4099" s="14"/>
      <c r="AH4099" s="14"/>
      <c r="AI4099" s="14"/>
      <c r="AJ4099" s="14">
        <f t="shared" si="5662"/>
        <v>0</v>
      </c>
      <c r="AK4099" s="14"/>
      <c r="AL4099" s="14"/>
      <c r="AM4099" s="14"/>
      <c r="AN4099" s="14"/>
      <c r="AO4099" s="14"/>
      <c r="AP4099" s="14"/>
      <c r="AQ4099" s="14"/>
      <c r="AR4099" s="14"/>
      <c r="AS4099" s="14"/>
      <c r="AT4099" s="14"/>
      <c r="AU4099" s="14"/>
      <c r="AV4099" s="14"/>
      <c r="AW4099" s="14">
        <v>0</v>
      </c>
      <c r="AX4099" s="14">
        <v>0</v>
      </c>
      <c r="AY4099" s="14">
        <v>0</v>
      </c>
      <c r="AZ4099" s="14"/>
      <c r="BA4099" s="14"/>
      <c r="BB4099" s="14"/>
      <c r="BC4099" s="14"/>
      <c r="BD4099" s="14"/>
      <c r="BE4099" s="14">
        <f t="shared" si="5663"/>
        <v>0</v>
      </c>
      <c r="BF4099" s="14"/>
      <c r="BG4099" s="14"/>
      <c r="BH4099" s="14"/>
      <c r="BI4099" s="14"/>
      <c r="BJ4099" s="14"/>
      <c r="BK4099" s="14"/>
      <c r="BL4099" s="14"/>
      <c r="BM4099" s="14"/>
      <c r="BN4099" s="14"/>
      <c r="BO4099" s="14"/>
      <c r="BP4099" s="14"/>
      <c r="BQ4099" s="14"/>
      <c r="BR4099" s="14">
        <v>0</v>
      </c>
      <c r="BS4099" s="14">
        <v>0</v>
      </c>
    </row>
    <row r="4100" spans="1:71" x14ac:dyDescent="0.25">
      <c r="A4100" s="4" t="s">
        <v>915</v>
      </c>
      <c r="B4100" s="4" t="s">
        <v>75</v>
      </c>
      <c r="C4100" s="4" t="s">
        <v>1661</v>
      </c>
      <c r="D4100" s="65" t="s">
        <v>1662</v>
      </c>
      <c r="E4100" s="75">
        <v>6112</v>
      </c>
      <c r="F4100" s="65" t="s">
        <v>1666</v>
      </c>
      <c r="G4100" s="61" t="s">
        <v>1894</v>
      </c>
      <c r="H4100" s="13" t="s">
        <v>28</v>
      </c>
      <c r="I4100" s="14">
        <v>0</v>
      </c>
      <c r="J4100" s="14"/>
      <c r="K4100" s="14"/>
      <c r="L4100" s="14"/>
      <c r="M4100" s="14"/>
      <c r="N4100" s="14"/>
      <c r="O4100" s="14">
        <f t="shared" si="5661"/>
        <v>0</v>
      </c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>
        <v>0</v>
      </c>
      <c r="AC4100" s="14">
        <v>0</v>
      </c>
      <c r="AD4100" s="14">
        <v>0</v>
      </c>
      <c r="AE4100" s="14"/>
      <c r="AF4100" s="14"/>
      <c r="AG4100" s="14"/>
      <c r="AH4100" s="14"/>
      <c r="AI4100" s="14"/>
      <c r="AJ4100" s="14">
        <f t="shared" si="5662"/>
        <v>0</v>
      </c>
      <c r="AK4100" s="14"/>
      <c r="AL4100" s="14"/>
      <c r="AM4100" s="14"/>
      <c r="AN4100" s="14"/>
      <c r="AO4100" s="14"/>
      <c r="AP4100" s="14"/>
      <c r="AQ4100" s="14"/>
      <c r="AR4100" s="14"/>
      <c r="AS4100" s="14"/>
      <c r="AT4100" s="14"/>
      <c r="AU4100" s="14"/>
      <c r="AV4100" s="14"/>
      <c r="AW4100" s="14">
        <v>0</v>
      </c>
      <c r="AX4100" s="14">
        <v>0</v>
      </c>
      <c r="AY4100" s="14">
        <v>0</v>
      </c>
      <c r="AZ4100" s="14"/>
      <c r="BA4100" s="14"/>
      <c r="BB4100" s="14"/>
      <c r="BC4100" s="14"/>
      <c r="BD4100" s="14"/>
      <c r="BE4100" s="14">
        <f t="shared" si="5663"/>
        <v>0</v>
      </c>
      <c r="BF4100" s="14"/>
      <c r="BG4100" s="14"/>
      <c r="BH4100" s="14"/>
      <c r="BI4100" s="14"/>
      <c r="BJ4100" s="14"/>
      <c r="BK4100" s="14"/>
      <c r="BL4100" s="14"/>
      <c r="BM4100" s="14"/>
      <c r="BN4100" s="14"/>
      <c r="BO4100" s="14"/>
      <c r="BP4100" s="14"/>
      <c r="BQ4100" s="14"/>
      <c r="BR4100" s="14">
        <v>0</v>
      </c>
      <c r="BS4100" s="14">
        <v>0</v>
      </c>
    </row>
    <row r="4101" spans="1:71" x14ac:dyDescent="0.25">
      <c r="A4101" s="4" t="s">
        <v>915</v>
      </c>
      <c r="B4101" s="4" t="s">
        <v>75</v>
      </c>
      <c r="C4101" s="4" t="s">
        <v>1661</v>
      </c>
      <c r="D4101" s="65" t="s">
        <v>1662</v>
      </c>
      <c r="E4101" s="75">
        <v>6112</v>
      </c>
      <c r="F4101" s="65" t="s">
        <v>1667</v>
      </c>
      <c r="G4101" s="61" t="s">
        <v>1894</v>
      </c>
      <c r="H4101" s="13" t="s">
        <v>24</v>
      </c>
      <c r="I4101" s="14">
        <v>0</v>
      </c>
      <c r="J4101" s="14"/>
      <c r="K4101" s="14"/>
      <c r="L4101" s="14"/>
      <c r="M4101" s="14"/>
      <c r="N4101" s="14"/>
      <c r="O4101" s="14">
        <f t="shared" si="5661"/>
        <v>0</v>
      </c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>
        <v>0</v>
      </c>
      <c r="AC4101" s="14">
        <v>0</v>
      </c>
      <c r="AD4101" s="14">
        <v>0</v>
      </c>
      <c r="AE4101" s="14"/>
      <c r="AF4101" s="14"/>
      <c r="AG4101" s="14"/>
      <c r="AH4101" s="14"/>
      <c r="AI4101" s="14"/>
      <c r="AJ4101" s="14">
        <f t="shared" si="5662"/>
        <v>0</v>
      </c>
      <c r="AK4101" s="14"/>
      <c r="AL4101" s="14"/>
      <c r="AM4101" s="14"/>
      <c r="AN4101" s="14"/>
      <c r="AO4101" s="14"/>
      <c r="AP4101" s="14"/>
      <c r="AQ4101" s="14"/>
      <c r="AR4101" s="14"/>
      <c r="AS4101" s="14"/>
      <c r="AT4101" s="14"/>
      <c r="AU4101" s="14"/>
      <c r="AV4101" s="14"/>
      <c r="AW4101" s="14">
        <v>0</v>
      </c>
      <c r="AX4101" s="14">
        <v>0</v>
      </c>
      <c r="AY4101" s="14">
        <v>0</v>
      </c>
      <c r="AZ4101" s="14"/>
      <c r="BA4101" s="14"/>
      <c r="BB4101" s="14"/>
      <c r="BC4101" s="14"/>
      <c r="BD4101" s="14"/>
      <c r="BE4101" s="14">
        <f t="shared" si="5663"/>
        <v>0</v>
      </c>
      <c r="BF4101" s="14"/>
      <c r="BG4101" s="14"/>
      <c r="BH4101" s="14"/>
      <c r="BI4101" s="14"/>
      <c r="BJ4101" s="14"/>
      <c r="BK4101" s="14"/>
      <c r="BL4101" s="14"/>
      <c r="BM4101" s="14"/>
      <c r="BN4101" s="14"/>
      <c r="BO4101" s="14"/>
      <c r="BP4101" s="14"/>
      <c r="BQ4101" s="14"/>
      <c r="BR4101" s="14">
        <v>0</v>
      </c>
      <c r="BS4101" s="14">
        <v>0</v>
      </c>
    </row>
    <row r="4102" spans="1:71" x14ac:dyDescent="0.25">
      <c r="A4102" s="4" t="s">
        <v>915</v>
      </c>
      <c r="B4102" s="4" t="s">
        <v>75</v>
      </c>
      <c r="C4102" s="4" t="s">
        <v>1661</v>
      </c>
      <c r="D4102" s="65" t="s">
        <v>1662</v>
      </c>
      <c r="E4102" s="75">
        <v>6112</v>
      </c>
      <c r="F4102" s="65" t="s">
        <v>1668</v>
      </c>
      <c r="G4102" s="61" t="s">
        <v>1894</v>
      </c>
      <c r="H4102" s="13" t="s">
        <v>30</v>
      </c>
      <c r="I4102" s="14">
        <v>0</v>
      </c>
      <c r="J4102" s="14"/>
      <c r="K4102" s="14"/>
      <c r="L4102" s="14"/>
      <c r="M4102" s="14"/>
      <c r="N4102" s="14"/>
      <c r="O4102" s="14">
        <f t="shared" si="5661"/>
        <v>0</v>
      </c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>
        <v>0</v>
      </c>
      <c r="AC4102" s="14">
        <v>0</v>
      </c>
      <c r="AD4102" s="14">
        <v>0</v>
      </c>
      <c r="AE4102" s="14"/>
      <c r="AF4102" s="14"/>
      <c r="AG4102" s="14"/>
      <c r="AH4102" s="14"/>
      <c r="AI4102" s="14"/>
      <c r="AJ4102" s="14">
        <f t="shared" si="5662"/>
        <v>0</v>
      </c>
      <c r="AK4102" s="14"/>
      <c r="AL4102" s="14"/>
      <c r="AM4102" s="14"/>
      <c r="AN4102" s="14"/>
      <c r="AO4102" s="14"/>
      <c r="AP4102" s="14"/>
      <c r="AQ4102" s="14"/>
      <c r="AR4102" s="14"/>
      <c r="AS4102" s="14"/>
      <c r="AT4102" s="14"/>
      <c r="AU4102" s="14"/>
      <c r="AV4102" s="14"/>
      <c r="AW4102" s="14">
        <v>0</v>
      </c>
      <c r="AX4102" s="14">
        <v>0</v>
      </c>
      <c r="AY4102" s="14">
        <v>0</v>
      </c>
      <c r="AZ4102" s="14"/>
      <c r="BA4102" s="14"/>
      <c r="BB4102" s="14"/>
      <c r="BC4102" s="14"/>
      <c r="BD4102" s="14"/>
      <c r="BE4102" s="14">
        <f t="shared" si="5663"/>
        <v>0</v>
      </c>
      <c r="BF4102" s="14"/>
      <c r="BG4102" s="14"/>
      <c r="BH4102" s="14"/>
      <c r="BI4102" s="14"/>
      <c r="BJ4102" s="14"/>
      <c r="BK4102" s="14"/>
      <c r="BL4102" s="14"/>
      <c r="BM4102" s="14"/>
      <c r="BN4102" s="14"/>
      <c r="BO4102" s="14"/>
      <c r="BP4102" s="14"/>
      <c r="BQ4102" s="14"/>
      <c r="BR4102" s="14">
        <v>0</v>
      </c>
      <c r="BS4102" s="14">
        <v>0</v>
      </c>
    </row>
    <row r="4103" spans="1:71" x14ac:dyDescent="0.25">
      <c r="A4103" s="4" t="s">
        <v>915</v>
      </c>
      <c r="B4103" s="4" t="s">
        <v>75</v>
      </c>
      <c r="C4103" s="4" t="s">
        <v>1661</v>
      </c>
      <c r="D4103" s="65" t="s">
        <v>1662</v>
      </c>
      <c r="E4103" s="64" t="s">
        <v>31</v>
      </c>
      <c r="F4103" s="64" t="s">
        <v>1</v>
      </c>
      <c r="G4103" s="2" t="s">
        <v>1</v>
      </c>
      <c r="H4103" s="2" t="s">
        <v>32</v>
      </c>
      <c r="I4103" s="12">
        <f t="shared" ref="I4103:AA4103" si="5718">SUM(I4104)</f>
        <v>0</v>
      </c>
      <c r="J4103" s="12">
        <f t="shared" si="5718"/>
        <v>0</v>
      </c>
      <c r="K4103" s="12">
        <f t="shared" si="5718"/>
        <v>0</v>
      </c>
      <c r="L4103" s="12">
        <f t="shared" si="5718"/>
        <v>0</v>
      </c>
      <c r="M4103" s="12">
        <f t="shared" si="5718"/>
        <v>0</v>
      </c>
      <c r="N4103" s="12">
        <f t="shared" si="5718"/>
        <v>0</v>
      </c>
      <c r="O4103" s="12">
        <f t="shared" si="5718"/>
        <v>0</v>
      </c>
      <c r="P4103" s="12">
        <f t="shared" si="5718"/>
        <v>0</v>
      </c>
      <c r="Q4103" s="12">
        <f t="shared" si="5718"/>
        <v>0</v>
      </c>
      <c r="R4103" s="12">
        <f t="shared" si="5718"/>
        <v>0</v>
      </c>
      <c r="S4103" s="12">
        <f t="shared" si="5718"/>
        <v>0</v>
      </c>
      <c r="T4103" s="12">
        <f t="shared" si="5718"/>
        <v>0</v>
      </c>
      <c r="U4103" s="12">
        <f t="shared" si="5718"/>
        <v>0</v>
      </c>
      <c r="V4103" s="12">
        <f t="shared" si="5718"/>
        <v>0</v>
      </c>
      <c r="W4103" s="12">
        <f t="shared" si="5718"/>
        <v>0</v>
      </c>
      <c r="X4103" s="12">
        <f t="shared" si="5718"/>
        <v>0</v>
      </c>
      <c r="Y4103" s="12">
        <f t="shared" si="5718"/>
        <v>0</v>
      </c>
      <c r="Z4103" s="12">
        <f t="shared" si="5718"/>
        <v>0</v>
      </c>
      <c r="AA4103" s="12">
        <f t="shared" si="5718"/>
        <v>0</v>
      </c>
      <c r="AB4103" s="12">
        <v>0</v>
      </c>
      <c r="AC4103" s="12">
        <v>0</v>
      </c>
      <c r="AD4103" s="12">
        <f t="shared" ref="AD4103:AV4103" si="5719">SUM(AD4104)</f>
        <v>0</v>
      </c>
      <c r="AE4103" s="12">
        <f t="shared" si="5719"/>
        <v>0</v>
      </c>
      <c r="AF4103" s="12">
        <f t="shared" si="5719"/>
        <v>0</v>
      </c>
      <c r="AG4103" s="12">
        <f t="shared" si="5719"/>
        <v>0</v>
      </c>
      <c r="AH4103" s="12">
        <f t="shared" si="5719"/>
        <v>0</v>
      </c>
      <c r="AI4103" s="12">
        <f t="shared" si="5719"/>
        <v>0</v>
      </c>
      <c r="AJ4103" s="12">
        <f t="shared" si="5719"/>
        <v>0</v>
      </c>
      <c r="AK4103" s="12">
        <f t="shared" si="5719"/>
        <v>0</v>
      </c>
      <c r="AL4103" s="12">
        <f t="shared" si="5719"/>
        <v>0</v>
      </c>
      <c r="AM4103" s="12">
        <f t="shared" si="5719"/>
        <v>0</v>
      </c>
      <c r="AN4103" s="12">
        <f t="shared" si="5719"/>
        <v>0</v>
      </c>
      <c r="AO4103" s="12">
        <f t="shared" si="5719"/>
        <v>0</v>
      </c>
      <c r="AP4103" s="12">
        <f t="shared" si="5719"/>
        <v>0</v>
      </c>
      <c r="AQ4103" s="12">
        <f t="shared" si="5719"/>
        <v>0</v>
      </c>
      <c r="AR4103" s="12">
        <f t="shared" si="5719"/>
        <v>0</v>
      </c>
      <c r="AS4103" s="12">
        <f t="shared" si="5719"/>
        <v>0</v>
      </c>
      <c r="AT4103" s="12">
        <f t="shared" si="5719"/>
        <v>0</v>
      </c>
      <c r="AU4103" s="12">
        <f t="shared" si="5719"/>
        <v>0</v>
      </c>
      <c r="AV4103" s="12">
        <f t="shared" si="5719"/>
        <v>0</v>
      </c>
      <c r="AW4103" s="12">
        <v>0</v>
      </c>
      <c r="AX4103" s="12">
        <v>0</v>
      </c>
      <c r="AY4103" s="12">
        <f t="shared" ref="AY4103:BQ4103" si="5720">SUM(AY4104)</f>
        <v>0</v>
      </c>
      <c r="AZ4103" s="12">
        <f t="shared" si="5720"/>
        <v>0</v>
      </c>
      <c r="BA4103" s="12">
        <f t="shared" si="5720"/>
        <v>0</v>
      </c>
      <c r="BB4103" s="12">
        <f t="shared" si="5720"/>
        <v>0</v>
      </c>
      <c r="BC4103" s="12">
        <f t="shared" si="5720"/>
        <v>0</v>
      </c>
      <c r="BD4103" s="12">
        <f t="shared" si="5720"/>
        <v>0</v>
      </c>
      <c r="BE4103" s="12">
        <f t="shared" si="5720"/>
        <v>0</v>
      </c>
      <c r="BF4103" s="12">
        <f t="shared" si="5720"/>
        <v>0</v>
      </c>
      <c r="BG4103" s="12">
        <f t="shared" si="5720"/>
        <v>0</v>
      </c>
      <c r="BH4103" s="12">
        <f t="shared" si="5720"/>
        <v>0</v>
      </c>
      <c r="BI4103" s="12">
        <f t="shared" si="5720"/>
        <v>0</v>
      </c>
      <c r="BJ4103" s="12">
        <f t="shared" si="5720"/>
        <v>0</v>
      </c>
      <c r="BK4103" s="12">
        <f t="shared" si="5720"/>
        <v>0</v>
      </c>
      <c r="BL4103" s="12">
        <f t="shared" si="5720"/>
        <v>0</v>
      </c>
      <c r="BM4103" s="12">
        <f t="shared" si="5720"/>
        <v>0</v>
      </c>
      <c r="BN4103" s="12">
        <f t="shared" si="5720"/>
        <v>0</v>
      </c>
      <c r="BO4103" s="12">
        <f t="shared" si="5720"/>
        <v>0</v>
      </c>
      <c r="BP4103" s="12">
        <f t="shared" si="5720"/>
        <v>0</v>
      </c>
      <c r="BQ4103" s="12">
        <f t="shared" si="5720"/>
        <v>0</v>
      </c>
      <c r="BR4103" s="12">
        <v>0</v>
      </c>
      <c r="BS4103" s="12">
        <v>0</v>
      </c>
    </row>
    <row r="4104" spans="1:71" x14ac:dyDescent="0.25">
      <c r="A4104" s="4" t="s">
        <v>915</v>
      </c>
      <c r="B4104" s="4" t="s">
        <v>75</v>
      </c>
      <c r="C4104" s="4" t="s">
        <v>1661</v>
      </c>
      <c r="D4104" s="65" t="s">
        <v>1662</v>
      </c>
      <c r="E4104" s="75">
        <v>6121</v>
      </c>
      <c r="F4104" s="65"/>
      <c r="G4104" s="61" t="s">
        <v>1894</v>
      </c>
      <c r="H4104" s="13" t="s">
        <v>33</v>
      </c>
      <c r="I4104" s="14">
        <v>0</v>
      </c>
      <c r="J4104" s="14"/>
      <c r="K4104" s="14"/>
      <c r="L4104" s="14"/>
      <c r="M4104" s="14"/>
      <c r="N4104" s="14"/>
      <c r="O4104" s="14">
        <f t="shared" si="5661"/>
        <v>0</v>
      </c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>
        <v>0</v>
      </c>
      <c r="AC4104" s="14">
        <v>0</v>
      </c>
      <c r="AD4104" s="14">
        <v>0</v>
      </c>
      <c r="AE4104" s="14"/>
      <c r="AF4104" s="14"/>
      <c r="AG4104" s="14"/>
      <c r="AH4104" s="14"/>
      <c r="AI4104" s="14"/>
      <c r="AJ4104" s="14">
        <f t="shared" si="5662"/>
        <v>0</v>
      </c>
      <c r="AK4104" s="14"/>
      <c r="AL4104" s="14"/>
      <c r="AM4104" s="14"/>
      <c r="AN4104" s="14"/>
      <c r="AO4104" s="14"/>
      <c r="AP4104" s="14"/>
      <c r="AQ4104" s="14"/>
      <c r="AR4104" s="14"/>
      <c r="AS4104" s="14"/>
      <c r="AT4104" s="14"/>
      <c r="AU4104" s="14"/>
      <c r="AV4104" s="14"/>
      <c r="AW4104" s="14">
        <v>0</v>
      </c>
      <c r="AX4104" s="14">
        <v>0</v>
      </c>
      <c r="AY4104" s="14">
        <v>0</v>
      </c>
      <c r="AZ4104" s="14"/>
      <c r="BA4104" s="14"/>
      <c r="BB4104" s="14"/>
      <c r="BC4104" s="14"/>
      <c r="BD4104" s="14"/>
      <c r="BE4104" s="14">
        <f t="shared" si="5663"/>
        <v>0</v>
      </c>
      <c r="BF4104" s="14"/>
      <c r="BG4104" s="14"/>
      <c r="BH4104" s="14"/>
      <c r="BI4104" s="14"/>
      <c r="BJ4104" s="14"/>
      <c r="BK4104" s="14"/>
      <c r="BL4104" s="14"/>
      <c r="BM4104" s="14"/>
      <c r="BN4104" s="14"/>
      <c r="BO4104" s="14"/>
      <c r="BP4104" s="14"/>
      <c r="BQ4104" s="14"/>
      <c r="BR4104" s="14">
        <v>0</v>
      </c>
      <c r="BS4104" s="14">
        <v>0</v>
      </c>
    </row>
    <row r="4105" spans="1:71" x14ac:dyDescent="0.25">
      <c r="A4105" s="4" t="s">
        <v>915</v>
      </c>
      <c r="B4105" s="4" t="s">
        <v>75</v>
      </c>
      <c r="C4105" s="4" t="s">
        <v>1661</v>
      </c>
      <c r="D4105" s="65" t="s">
        <v>1662</v>
      </c>
      <c r="E4105" s="64" t="s">
        <v>34</v>
      </c>
      <c r="F4105" s="64" t="s">
        <v>1</v>
      </c>
      <c r="G4105" s="2" t="s">
        <v>1</v>
      </c>
      <c r="H4105" s="2" t="s">
        <v>35</v>
      </c>
      <c r="I4105" s="12">
        <f t="shared" ref="I4105:AA4105" si="5721">SUM(I4106:I4112)</f>
        <v>1500</v>
      </c>
      <c r="J4105" s="12">
        <f t="shared" si="5721"/>
        <v>0</v>
      </c>
      <c r="K4105" s="12">
        <f t="shared" si="5721"/>
        <v>0</v>
      </c>
      <c r="L4105" s="12">
        <f t="shared" si="5721"/>
        <v>0</v>
      </c>
      <c r="M4105" s="12">
        <f t="shared" si="5721"/>
        <v>0</v>
      </c>
      <c r="N4105" s="12">
        <f t="shared" si="5721"/>
        <v>0</v>
      </c>
      <c r="O4105" s="12">
        <f t="shared" si="5721"/>
        <v>1500</v>
      </c>
      <c r="P4105" s="12">
        <f t="shared" si="5721"/>
        <v>0</v>
      </c>
      <c r="Q4105" s="12">
        <f t="shared" si="5721"/>
        <v>220</v>
      </c>
      <c r="R4105" s="12">
        <f t="shared" si="5721"/>
        <v>0</v>
      </c>
      <c r="S4105" s="12">
        <f t="shared" si="5721"/>
        <v>0</v>
      </c>
      <c r="T4105" s="12">
        <f t="shared" si="5721"/>
        <v>0</v>
      </c>
      <c r="U4105" s="12">
        <f t="shared" si="5721"/>
        <v>0</v>
      </c>
      <c r="V4105" s="12">
        <f t="shared" si="5721"/>
        <v>0</v>
      </c>
      <c r="W4105" s="12">
        <f t="shared" si="5721"/>
        <v>0</v>
      </c>
      <c r="X4105" s="12">
        <f t="shared" si="5721"/>
        <v>0</v>
      </c>
      <c r="Y4105" s="12">
        <f t="shared" si="5721"/>
        <v>0</v>
      </c>
      <c r="Z4105" s="12">
        <f t="shared" si="5721"/>
        <v>0</v>
      </c>
      <c r="AA4105" s="12">
        <f t="shared" si="5721"/>
        <v>0</v>
      </c>
      <c r="AB4105" s="12">
        <v>220</v>
      </c>
      <c r="AC4105" s="12">
        <v>1280</v>
      </c>
      <c r="AD4105" s="12">
        <f t="shared" ref="AD4105:AV4105" si="5722">SUM(AD4106:AD4112)</f>
        <v>0</v>
      </c>
      <c r="AE4105" s="12">
        <f t="shared" si="5722"/>
        <v>0</v>
      </c>
      <c r="AF4105" s="12">
        <f t="shared" si="5722"/>
        <v>0</v>
      </c>
      <c r="AG4105" s="12">
        <f t="shared" si="5722"/>
        <v>0</v>
      </c>
      <c r="AH4105" s="12">
        <f t="shared" si="5722"/>
        <v>0</v>
      </c>
      <c r="AI4105" s="12">
        <f t="shared" si="5722"/>
        <v>0</v>
      </c>
      <c r="AJ4105" s="12">
        <f t="shared" si="5722"/>
        <v>0</v>
      </c>
      <c r="AK4105" s="12">
        <f t="shared" si="5722"/>
        <v>0</v>
      </c>
      <c r="AL4105" s="12">
        <f t="shared" si="5722"/>
        <v>0</v>
      </c>
      <c r="AM4105" s="12">
        <f t="shared" si="5722"/>
        <v>0</v>
      </c>
      <c r="AN4105" s="12">
        <f t="shared" si="5722"/>
        <v>0</v>
      </c>
      <c r="AO4105" s="12">
        <f t="shared" si="5722"/>
        <v>0</v>
      </c>
      <c r="AP4105" s="12">
        <f t="shared" si="5722"/>
        <v>0</v>
      </c>
      <c r="AQ4105" s="12">
        <f t="shared" si="5722"/>
        <v>0</v>
      </c>
      <c r="AR4105" s="12">
        <f t="shared" si="5722"/>
        <v>0</v>
      </c>
      <c r="AS4105" s="12">
        <f t="shared" si="5722"/>
        <v>0</v>
      </c>
      <c r="AT4105" s="12">
        <f t="shared" si="5722"/>
        <v>0</v>
      </c>
      <c r="AU4105" s="12">
        <f t="shared" si="5722"/>
        <v>0</v>
      </c>
      <c r="AV4105" s="12">
        <f t="shared" si="5722"/>
        <v>0</v>
      </c>
      <c r="AW4105" s="12">
        <v>0</v>
      </c>
      <c r="AX4105" s="12">
        <v>0</v>
      </c>
      <c r="AY4105" s="12">
        <f t="shared" ref="AY4105:BQ4105" si="5723">SUM(AY4106:AY4112)</f>
        <v>3000</v>
      </c>
      <c r="AZ4105" s="12">
        <f t="shared" si="5723"/>
        <v>0</v>
      </c>
      <c r="BA4105" s="12">
        <f t="shared" si="5723"/>
        <v>0</v>
      </c>
      <c r="BB4105" s="12">
        <f t="shared" si="5723"/>
        <v>0</v>
      </c>
      <c r="BC4105" s="12">
        <f t="shared" si="5723"/>
        <v>0</v>
      </c>
      <c r="BD4105" s="12">
        <f t="shared" si="5723"/>
        <v>0</v>
      </c>
      <c r="BE4105" s="12">
        <f t="shared" si="5723"/>
        <v>3000</v>
      </c>
      <c r="BF4105" s="12">
        <f t="shared" si="5723"/>
        <v>0</v>
      </c>
      <c r="BG4105" s="12">
        <f t="shared" si="5723"/>
        <v>0</v>
      </c>
      <c r="BH4105" s="12">
        <f t="shared" si="5723"/>
        <v>0</v>
      </c>
      <c r="BI4105" s="12">
        <f t="shared" si="5723"/>
        <v>0</v>
      </c>
      <c r="BJ4105" s="12">
        <f t="shared" si="5723"/>
        <v>0</v>
      </c>
      <c r="BK4105" s="12">
        <f t="shared" si="5723"/>
        <v>0</v>
      </c>
      <c r="BL4105" s="12">
        <f t="shared" si="5723"/>
        <v>0</v>
      </c>
      <c r="BM4105" s="12">
        <f t="shared" si="5723"/>
        <v>0</v>
      </c>
      <c r="BN4105" s="12">
        <f t="shared" si="5723"/>
        <v>0</v>
      </c>
      <c r="BO4105" s="12">
        <f t="shared" si="5723"/>
        <v>0</v>
      </c>
      <c r="BP4105" s="12">
        <f t="shared" si="5723"/>
        <v>0</v>
      </c>
      <c r="BQ4105" s="12">
        <f t="shared" si="5723"/>
        <v>0</v>
      </c>
      <c r="BR4105" s="12">
        <v>0</v>
      </c>
      <c r="BS4105" s="12">
        <v>3000</v>
      </c>
    </row>
    <row r="4106" spans="1:71" x14ac:dyDescent="0.25">
      <c r="A4106" s="4" t="s">
        <v>915</v>
      </c>
      <c r="B4106" s="4" t="s">
        <v>75</v>
      </c>
      <c r="C4106" s="4" t="s">
        <v>1661</v>
      </c>
      <c r="D4106" s="65" t="s">
        <v>1662</v>
      </c>
      <c r="E4106" s="75">
        <v>6131</v>
      </c>
      <c r="F4106" s="65"/>
      <c r="G4106" s="61" t="s">
        <v>1894</v>
      </c>
      <c r="H4106" s="13" t="s">
        <v>36</v>
      </c>
      <c r="I4106" s="14">
        <v>0</v>
      </c>
      <c r="J4106" s="14"/>
      <c r="K4106" s="14"/>
      <c r="L4106" s="14"/>
      <c r="M4106" s="14"/>
      <c r="N4106" s="14"/>
      <c r="O4106" s="14">
        <f t="shared" si="5661"/>
        <v>0</v>
      </c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>
        <v>0</v>
      </c>
      <c r="AC4106" s="14">
        <v>0</v>
      </c>
      <c r="AD4106" s="14">
        <v>0</v>
      </c>
      <c r="AE4106" s="14"/>
      <c r="AF4106" s="14"/>
      <c r="AG4106" s="14"/>
      <c r="AH4106" s="14"/>
      <c r="AI4106" s="14"/>
      <c r="AJ4106" s="14">
        <f t="shared" si="5662"/>
        <v>0</v>
      </c>
      <c r="AK4106" s="14"/>
      <c r="AL4106" s="14"/>
      <c r="AM4106" s="14"/>
      <c r="AN4106" s="14"/>
      <c r="AO4106" s="14"/>
      <c r="AP4106" s="14"/>
      <c r="AQ4106" s="14"/>
      <c r="AR4106" s="14"/>
      <c r="AS4106" s="14"/>
      <c r="AT4106" s="14"/>
      <c r="AU4106" s="14"/>
      <c r="AV4106" s="14"/>
      <c r="AW4106" s="14">
        <v>0</v>
      </c>
      <c r="AX4106" s="14">
        <v>0</v>
      </c>
      <c r="AY4106" s="14">
        <v>0</v>
      </c>
      <c r="AZ4106" s="14"/>
      <c r="BA4106" s="14"/>
      <c r="BB4106" s="14"/>
      <c r="BC4106" s="14"/>
      <c r="BD4106" s="14"/>
      <c r="BE4106" s="14">
        <f t="shared" si="5663"/>
        <v>0</v>
      </c>
      <c r="BF4106" s="14"/>
      <c r="BG4106" s="14"/>
      <c r="BH4106" s="14"/>
      <c r="BI4106" s="14"/>
      <c r="BJ4106" s="14"/>
      <c r="BK4106" s="14"/>
      <c r="BL4106" s="14"/>
      <c r="BM4106" s="14"/>
      <c r="BN4106" s="14"/>
      <c r="BO4106" s="14"/>
      <c r="BP4106" s="14"/>
      <c r="BQ4106" s="14"/>
      <c r="BR4106" s="14">
        <v>0</v>
      </c>
      <c r="BS4106" s="14">
        <v>0</v>
      </c>
    </row>
    <row r="4107" spans="1:71" x14ac:dyDescent="0.25">
      <c r="A4107" s="4" t="s">
        <v>915</v>
      </c>
      <c r="B4107" s="4" t="s">
        <v>75</v>
      </c>
      <c r="C4107" s="4" t="s">
        <v>1661</v>
      </c>
      <c r="D4107" s="65" t="s">
        <v>1662</v>
      </c>
      <c r="E4107" s="75">
        <v>6132</v>
      </c>
      <c r="F4107" s="65"/>
      <c r="G4107" s="61" t="s">
        <v>1894</v>
      </c>
      <c r="H4107" s="13" t="s">
        <v>183</v>
      </c>
      <c r="I4107" s="14">
        <v>0</v>
      </c>
      <c r="J4107" s="14"/>
      <c r="K4107" s="14"/>
      <c r="L4107" s="14"/>
      <c r="M4107" s="14"/>
      <c r="N4107" s="14"/>
      <c r="O4107" s="14">
        <f t="shared" si="5661"/>
        <v>0</v>
      </c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>
        <v>0</v>
      </c>
      <c r="AC4107" s="14">
        <v>0</v>
      </c>
      <c r="AD4107" s="14">
        <v>0</v>
      </c>
      <c r="AE4107" s="14"/>
      <c r="AF4107" s="14"/>
      <c r="AG4107" s="14"/>
      <c r="AH4107" s="14"/>
      <c r="AI4107" s="14"/>
      <c r="AJ4107" s="14">
        <f t="shared" si="5662"/>
        <v>0</v>
      </c>
      <c r="AK4107" s="14"/>
      <c r="AL4107" s="14"/>
      <c r="AM4107" s="14"/>
      <c r="AN4107" s="14"/>
      <c r="AO4107" s="14"/>
      <c r="AP4107" s="14"/>
      <c r="AQ4107" s="14"/>
      <c r="AR4107" s="14"/>
      <c r="AS4107" s="14"/>
      <c r="AT4107" s="14"/>
      <c r="AU4107" s="14"/>
      <c r="AV4107" s="14"/>
      <c r="AW4107" s="14">
        <v>0</v>
      </c>
      <c r="AX4107" s="14">
        <v>0</v>
      </c>
      <c r="AY4107" s="14">
        <v>0</v>
      </c>
      <c r="AZ4107" s="14"/>
      <c r="BA4107" s="14"/>
      <c r="BB4107" s="14"/>
      <c r="BC4107" s="14"/>
      <c r="BD4107" s="14"/>
      <c r="BE4107" s="14">
        <f t="shared" si="5663"/>
        <v>0</v>
      </c>
      <c r="BF4107" s="14"/>
      <c r="BG4107" s="14"/>
      <c r="BH4107" s="14"/>
      <c r="BI4107" s="14"/>
      <c r="BJ4107" s="14"/>
      <c r="BK4107" s="14"/>
      <c r="BL4107" s="14"/>
      <c r="BM4107" s="14"/>
      <c r="BN4107" s="14"/>
      <c r="BO4107" s="14"/>
      <c r="BP4107" s="14"/>
      <c r="BQ4107" s="14"/>
      <c r="BR4107" s="14">
        <v>0</v>
      </c>
      <c r="BS4107" s="14">
        <v>0</v>
      </c>
    </row>
    <row r="4108" spans="1:71" x14ac:dyDescent="0.25">
      <c r="A4108" s="4" t="s">
        <v>915</v>
      </c>
      <c r="B4108" s="4" t="s">
        <v>75</v>
      </c>
      <c r="C4108" s="4" t="s">
        <v>1661</v>
      </c>
      <c r="D4108" s="65" t="s">
        <v>1662</v>
      </c>
      <c r="E4108" s="75">
        <v>6133</v>
      </c>
      <c r="F4108" s="65"/>
      <c r="G4108" s="61" t="s">
        <v>1894</v>
      </c>
      <c r="H4108" s="13" t="s">
        <v>185</v>
      </c>
      <c r="I4108" s="14">
        <v>0</v>
      </c>
      <c r="J4108" s="14"/>
      <c r="K4108" s="14"/>
      <c r="L4108" s="14"/>
      <c r="M4108" s="14"/>
      <c r="N4108" s="14"/>
      <c r="O4108" s="14">
        <f t="shared" si="5661"/>
        <v>0</v>
      </c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>
        <v>0</v>
      </c>
      <c r="AC4108" s="14">
        <v>0</v>
      </c>
      <c r="AD4108" s="14">
        <v>0</v>
      </c>
      <c r="AE4108" s="14"/>
      <c r="AF4108" s="14"/>
      <c r="AG4108" s="14"/>
      <c r="AH4108" s="14"/>
      <c r="AI4108" s="14"/>
      <c r="AJ4108" s="14">
        <f t="shared" si="5662"/>
        <v>0</v>
      </c>
      <c r="AK4108" s="14"/>
      <c r="AL4108" s="14"/>
      <c r="AM4108" s="14"/>
      <c r="AN4108" s="14"/>
      <c r="AO4108" s="14"/>
      <c r="AP4108" s="14"/>
      <c r="AQ4108" s="14"/>
      <c r="AR4108" s="14"/>
      <c r="AS4108" s="14"/>
      <c r="AT4108" s="14"/>
      <c r="AU4108" s="14"/>
      <c r="AV4108" s="14"/>
      <c r="AW4108" s="14">
        <v>0</v>
      </c>
      <c r="AX4108" s="14">
        <v>0</v>
      </c>
      <c r="AY4108" s="14">
        <v>0</v>
      </c>
      <c r="AZ4108" s="14"/>
      <c r="BA4108" s="14"/>
      <c r="BB4108" s="14"/>
      <c r="BC4108" s="14"/>
      <c r="BD4108" s="14"/>
      <c r="BE4108" s="14">
        <f t="shared" si="5663"/>
        <v>0</v>
      </c>
      <c r="BF4108" s="14"/>
      <c r="BG4108" s="14"/>
      <c r="BH4108" s="14"/>
      <c r="BI4108" s="14"/>
      <c r="BJ4108" s="14"/>
      <c r="BK4108" s="14"/>
      <c r="BL4108" s="14"/>
      <c r="BM4108" s="14"/>
      <c r="BN4108" s="14"/>
      <c r="BO4108" s="14"/>
      <c r="BP4108" s="14"/>
      <c r="BQ4108" s="14"/>
      <c r="BR4108" s="14">
        <v>0</v>
      </c>
      <c r="BS4108" s="14">
        <v>0</v>
      </c>
    </row>
    <row r="4109" spans="1:71" x14ac:dyDescent="0.25">
      <c r="A4109" s="4" t="s">
        <v>915</v>
      </c>
      <c r="B4109" s="4" t="s">
        <v>75</v>
      </c>
      <c r="C4109" s="4" t="s">
        <v>1661</v>
      </c>
      <c r="D4109" s="65" t="s">
        <v>1662</v>
      </c>
      <c r="E4109" s="75">
        <v>6134</v>
      </c>
      <c r="F4109" s="65"/>
      <c r="G4109" s="61" t="s">
        <v>1894</v>
      </c>
      <c r="H4109" s="13" t="s">
        <v>187</v>
      </c>
      <c r="I4109" s="14">
        <v>1500</v>
      </c>
      <c r="J4109" s="14"/>
      <c r="K4109" s="14"/>
      <c r="L4109" s="14"/>
      <c r="M4109" s="14"/>
      <c r="N4109" s="14"/>
      <c r="O4109" s="14">
        <f t="shared" si="5661"/>
        <v>1500</v>
      </c>
      <c r="P4109" s="14"/>
      <c r="Q4109" s="14">
        <v>220</v>
      </c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>
        <v>220</v>
      </c>
      <c r="AC4109" s="14">
        <v>1280</v>
      </c>
      <c r="AD4109" s="14">
        <v>0</v>
      </c>
      <c r="AE4109" s="14"/>
      <c r="AF4109" s="14"/>
      <c r="AG4109" s="14"/>
      <c r="AH4109" s="14"/>
      <c r="AI4109" s="14"/>
      <c r="AJ4109" s="14">
        <f t="shared" si="5662"/>
        <v>0</v>
      </c>
      <c r="AK4109" s="14"/>
      <c r="AL4109" s="14"/>
      <c r="AM4109" s="14"/>
      <c r="AN4109" s="14"/>
      <c r="AO4109" s="14"/>
      <c r="AP4109" s="14"/>
      <c r="AQ4109" s="14"/>
      <c r="AR4109" s="14"/>
      <c r="AS4109" s="14"/>
      <c r="AT4109" s="14"/>
      <c r="AU4109" s="14"/>
      <c r="AV4109" s="14"/>
      <c r="AW4109" s="14">
        <v>0</v>
      </c>
      <c r="AX4109" s="14">
        <v>0</v>
      </c>
      <c r="AY4109" s="14">
        <v>3000</v>
      </c>
      <c r="AZ4109" s="14"/>
      <c r="BA4109" s="14"/>
      <c r="BB4109" s="14"/>
      <c r="BC4109" s="14"/>
      <c r="BD4109" s="14"/>
      <c r="BE4109" s="14">
        <f t="shared" si="5663"/>
        <v>3000</v>
      </c>
      <c r="BF4109" s="14"/>
      <c r="BG4109" s="14"/>
      <c r="BH4109" s="14"/>
      <c r="BI4109" s="14"/>
      <c r="BJ4109" s="14"/>
      <c r="BK4109" s="14"/>
      <c r="BL4109" s="14"/>
      <c r="BM4109" s="14"/>
      <c r="BN4109" s="14"/>
      <c r="BO4109" s="14"/>
      <c r="BP4109" s="14"/>
      <c r="BQ4109" s="14"/>
      <c r="BR4109" s="14">
        <v>0</v>
      </c>
      <c r="BS4109" s="14">
        <v>3000</v>
      </c>
    </row>
    <row r="4110" spans="1:71" x14ac:dyDescent="0.25">
      <c r="A4110" s="4" t="s">
        <v>915</v>
      </c>
      <c r="B4110" s="4" t="s">
        <v>75</v>
      </c>
      <c r="C4110" s="4" t="s">
        <v>1661</v>
      </c>
      <c r="D4110" s="65" t="s">
        <v>1662</v>
      </c>
      <c r="E4110" s="75">
        <v>6135</v>
      </c>
      <c r="F4110" s="65"/>
      <c r="G4110" s="61" t="s">
        <v>1894</v>
      </c>
      <c r="H4110" s="13" t="s">
        <v>188</v>
      </c>
      <c r="I4110" s="14">
        <v>0</v>
      </c>
      <c r="J4110" s="14"/>
      <c r="K4110" s="14"/>
      <c r="L4110" s="14"/>
      <c r="M4110" s="14"/>
      <c r="N4110" s="14"/>
      <c r="O4110" s="14">
        <f t="shared" si="5661"/>
        <v>0</v>
      </c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>
        <v>0</v>
      </c>
      <c r="AC4110" s="14">
        <v>0</v>
      </c>
      <c r="AD4110" s="14">
        <v>0</v>
      </c>
      <c r="AE4110" s="14"/>
      <c r="AF4110" s="14"/>
      <c r="AG4110" s="14"/>
      <c r="AH4110" s="14"/>
      <c r="AI4110" s="14"/>
      <c r="AJ4110" s="14">
        <f t="shared" si="5662"/>
        <v>0</v>
      </c>
      <c r="AK4110" s="14"/>
      <c r="AL4110" s="14"/>
      <c r="AM4110" s="14"/>
      <c r="AN4110" s="14"/>
      <c r="AO4110" s="14"/>
      <c r="AP4110" s="14"/>
      <c r="AQ4110" s="14"/>
      <c r="AR4110" s="14"/>
      <c r="AS4110" s="14"/>
      <c r="AT4110" s="14"/>
      <c r="AU4110" s="14"/>
      <c r="AV4110" s="14"/>
      <c r="AW4110" s="14">
        <v>0</v>
      </c>
      <c r="AX4110" s="14">
        <v>0</v>
      </c>
      <c r="AY4110" s="14">
        <v>0</v>
      </c>
      <c r="AZ4110" s="14"/>
      <c r="BA4110" s="14"/>
      <c r="BB4110" s="14"/>
      <c r="BC4110" s="14"/>
      <c r="BD4110" s="14"/>
      <c r="BE4110" s="14">
        <f t="shared" si="5663"/>
        <v>0</v>
      </c>
      <c r="BF4110" s="14"/>
      <c r="BG4110" s="14"/>
      <c r="BH4110" s="14"/>
      <c r="BI4110" s="14"/>
      <c r="BJ4110" s="14"/>
      <c r="BK4110" s="14"/>
      <c r="BL4110" s="14"/>
      <c r="BM4110" s="14"/>
      <c r="BN4110" s="14"/>
      <c r="BO4110" s="14"/>
      <c r="BP4110" s="14"/>
      <c r="BQ4110" s="14"/>
      <c r="BR4110" s="14">
        <v>0</v>
      </c>
      <c r="BS4110" s="14">
        <v>0</v>
      </c>
    </row>
    <row r="4111" spans="1:71" x14ac:dyDescent="0.25">
      <c r="A4111" s="4" t="s">
        <v>915</v>
      </c>
      <c r="B4111" s="4" t="s">
        <v>75</v>
      </c>
      <c r="C4111" s="4" t="s">
        <v>1661</v>
      </c>
      <c r="D4111" s="65" t="s">
        <v>1662</v>
      </c>
      <c r="E4111" s="75">
        <v>6137</v>
      </c>
      <c r="F4111" s="65"/>
      <c r="G4111" s="61" t="s">
        <v>1894</v>
      </c>
      <c r="H4111" s="13" t="s">
        <v>191</v>
      </c>
      <c r="I4111" s="14">
        <v>0</v>
      </c>
      <c r="J4111" s="14"/>
      <c r="K4111" s="14"/>
      <c r="L4111" s="14"/>
      <c r="M4111" s="14"/>
      <c r="N4111" s="14"/>
      <c r="O4111" s="14">
        <f t="shared" si="5661"/>
        <v>0</v>
      </c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>
        <v>0</v>
      </c>
      <c r="AC4111" s="14">
        <v>0</v>
      </c>
      <c r="AD4111" s="14">
        <v>0</v>
      </c>
      <c r="AE4111" s="14"/>
      <c r="AF4111" s="14"/>
      <c r="AG4111" s="14"/>
      <c r="AH4111" s="14"/>
      <c r="AI4111" s="14"/>
      <c r="AJ4111" s="14">
        <f t="shared" si="5662"/>
        <v>0</v>
      </c>
      <c r="AK4111" s="14"/>
      <c r="AL4111" s="14"/>
      <c r="AM4111" s="14"/>
      <c r="AN4111" s="14"/>
      <c r="AO4111" s="14"/>
      <c r="AP4111" s="14"/>
      <c r="AQ4111" s="14"/>
      <c r="AR4111" s="14"/>
      <c r="AS4111" s="14"/>
      <c r="AT4111" s="14"/>
      <c r="AU4111" s="14"/>
      <c r="AV4111" s="14"/>
      <c r="AW4111" s="14">
        <v>0</v>
      </c>
      <c r="AX4111" s="14">
        <v>0</v>
      </c>
      <c r="AY4111" s="14">
        <v>0</v>
      </c>
      <c r="AZ4111" s="14"/>
      <c r="BA4111" s="14"/>
      <c r="BB4111" s="14"/>
      <c r="BC4111" s="14"/>
      <c r="BD4111" s="14"/>
      <c r="BE4111" s="14">
        <f t="shared" si="5663"/>
        <v>0</v>
      </c>
      <c r="BF4111" s="14"/>
      <c r="BG4111" s="14"/>
      <c r="BH4111" s="14"/>
      <c r="BI4111" s="14"/>
      <c r="BJ4111" s="14"/>
      <c r="BK4111" s="14"/>
      <c r="BL4111" s="14"/>
      <c r="BM4111" s="14"/>
      <c r="BN4111" s="14"/>
      <c r="BO4111" s="14"/>
      <c r="BP4111" s="14"/>
      <c r="BQ4111" s="14"/>
      <c r="BR4111" s="14">
        <v>0</v>
      </c>
      <c r="BS4111" s="14">
        <v>0</v>
      </c>
    </row>
    <row r="4112" spans="1:71" x14ac:dyDescent="0.25">
      <c r="A4112" s="1" t="s">
        <v>915</v>
      </c>
      <c r="B4112" s="1" t="s">
        <v>75</v>
      </c>
      <c r="C4112" s="1" t="s">
        <v>1661</v>
      </c>
      <c r="D4112" s="68" t="s">
        <v>1662</v>
      </c>
      <c r="E4112" s="68" t="s">
        <v>37</v>
      </c>
      <c r="F4112" s="65" t="s">
        <v>1</v>
      </c>
      <c r="G4112" s="13" t="s">
        <v>1</v>
      </c>
      <c r="H4112" s="2" t="s">
        <v>38</v>
      </c>
      <c r="I4112" s="12">
        <f t="shared" ref="I4112:AA4112" si="5724">SUM(I4113:I4115)</f>
        <v>0</v>
      </c>
      <c r="J4112" s="12">
        <f t="shared" si="5724"/>
        <v>0</v>
      </c>
      <c r="K4112" s="12">
        <f t="shared" si="5724"/>
        <v>0</v>
      </c>
      <c r="L4112" s="12">
        <f t="shared" si="5724"/>
        <v>0</v>
      </c>
      <c r="M4112" s="12">
        <f t="shared" si="5724"/>
        <v>0</v>
      </c>
      <c r="N4112" s="12">
        <f t="shared" si="5724"/>
        <v>0</v>
      </c>
      <c r="O4112" s="12">
        <f t="shared" si="5724"/>
        <v>0</v>
      </c>
      <c r="P4112" s="12">
        <f t="shared" si="5724"/>
        <v>0</v>
      </c>
      <c r="Q4112" s="12">
        <f t="shared" si="5724"/>
        <v>0</v>
      </c>
      <c r="R4112" s="12">
        <f t="shared" si="5724"/>
        <v>0</v>
      </c>
      <c r="S4112" s="12">
        <f t="shared" si="5724"/>
        <v>0</v>
      </c>
      <c r="T4112" s="12">
        <f t="shared" si="5724"/>
        <v>0</v>
      </c>
      <c r="U4112" s="12">
        <f t="shared" si="5724"/>
        <v>0</v>
      </c>
      <c r="V4112" s="12">
        <f t="shared" si="5724"/>
        <v>0</v>
      </c>
      <c r="W4112" s="12">
        <f t="shared" si="5724"/>
        <v>0</v>
      </c>
      <c r="X4112" s="12">
        <f t="shared" si="5724"/>
        <v>0</v>
      </c>
      <c r="Y4112" s="12">
        <f t="shared" si="5724"/>
        <v>0</v>
      </c>
      <c r="Z4112" s="12">
        <f t="shared" si="5724"/>
        <v>0</v>
      </c>
      <c r="AA4112" s="12">
        <f t="shared" si="5724"/>
        <v>0</v>
      </c>
      <c r="AB4112" s="12">
        <v>0</v>
      </c>
      <c r="AC4112" s="12">
        <v>0</v>
      </c>
      <c r="AD4112" s="12">
        <f t="shared" ref="AD4112:AV4112" si="5725">SUM(AD4113:AD4115)</f>
        <v>0</v>
      </c>
      <c r="AE4112" s="12">
        <f t="shared" si="5725"/>
        <v>0</v>
      </c>
      <c r="AF4112" s="12">
        <f t="shared" si="5725"/>
        <v>0</v>
      </c>
      <c r="AG4112" s="12">
        <f t="shared" si="5725"/>
        <v>0</v>
      </c>
      <c r="AH4112" s="12">
        <f t="shared" si="5725"/>
        <v>0</v>
      </c>
      <c r="AI4112" s="12">
        <f t="shared" si="5725"/>
        <v>0</v>
      </c>
      <c r="AJ4112" s="12">
        <f t="shared" si="5725"/>
        <v>0</v>
      </c>
      <c r="AK4112" s="12">
        <f t="shared" si="5725"/>
        <v>0</v>
      </c>
      <c r="AL4112" s="12">
        <f t="shared" si="5725"/>
        <v>0</v>
      </c>
      <c r="AM4112" s="12">
        <f t="shared" si="5725"/>
        <v>0</v>
      </c>
      <c r="AN4112" s="12">
        <f t="shared" si="5725"/>
        <v>0</v>
      </c>
      <c r="AO4112" s="12">
        <f t="shared" si="5725"/>
        <v>0</v>
      </c>
      <c r="AP4112" s="12">
        <f t="shared" si="5725"/>
        <v>0</v>
      </c>
      <c r="AQ4112" s="12">
        <f t="shared" si="5725"/>
        <v>0</v>
      </c>
      <c r="AR4112" s="12">
        <f t="shared" si="5725"/>
        <v>0</v>
      </c>
      <c r="AS4112" s="12">
        <f t="shared" si="5725"/>
        <v>0</v>
      </c>
      <c r="AT4112" s="12">
        <f t="shared" si="5725"/>
        <v>0</v>
      </c>
      <c r="AU4112" s="12">
        <f t="shared" si="5725"/>
        <v>0</v>
      </c>
      <c r="AV4112" s="12">
        <f t="shared" si="5725"/>
        <v>0</v>
      </c>
      <c r="AW4112" s="12">
        <v>0</v>
      </c>
      <c r="AX4112" s="12">
        <v>0</v>
      </c>
      <c r="AY4112" s="12">
        <f t="shared" ref="AY4112:BQ4112" si="5726">SUM(AY4113:AY4115)</f>
        <v>0</v>
      </c>
      <c r="AZ4112" s="12">
        <f t="shared" si="5726"/>
        <v>0</v>
      </c>
      <c r="BA4112" s="12">
        <f t="shared" si="5726"/>
        <v>0</v>
      </c>
      <c r="BB4112" s="12">
        <f t="shared" si="5726"/>
        <v>0</v>
      </c>
      <c r="BC4112" s="12">
        <f t="shared" si="5726"/>
        <v>0</v>
      </c>
      <c r="BD4112" s="12">
        <f t="shared" si="5726"/>
        <v>0</v>
      </c>
      <c r="BE4112" s="12">
        <f t="shared" si="5726"/>
        <v>0</v>
      </c>
      <c r="BF4112" s="12">
        <f t="shared" si="5726"/>
        <v>0</v>
      </c>
      <c r="BG4112" s="12">
        <f t="shared" si="5726"/>
        <v>0</v>
      </c>
      <c r="BH4112" s="12">
        <f t="shared" si="5726"/>
        <v>0</v>
      </c>
      <c r="BI4112" s="12">
        <f t="shared" si="5726"/>
        <v>0</v>
      </c>
      <c r="BJ4112" s="12">
        <f t="shared" si="5726"/>
        <v>0</v>
      </c>
      <c r="BK4112" s="12">
        <f t="shared" si="5726"/>
        <v>0</v>
      </c>
      <c r="BL4112" s="12">
        <f t="shared" si="5726"/>
        <v>0</v>
      </c>
      <c r="BM4112" s="12">
        <f t="shared" si="5726"/>
        <v>0</v>
      </c>
      <c r="BN4112" s="12">
        <f t="shared" si="5726"/>
        <v>0</v>
      </c>
      <c r="BO4112" s="12">
        <f t="shared" si="5726"/>
        <v>0</v>
      </c>
      <c r="BP4112" s="12">
        <f t="shared" si="5726"/>
        <v>0</v>
      </c>
      <c r="BQ4112" s="12">
        <f t="shared" si="5726"/>
        <v>0</v>
      </c>
      <c r="BR4112" s="12">
        <v>0</v>
      </c>
      <c r="BS4112" s="12">
        <v>0</v>
      </c>
    </row>
    <row r="4113" spans="1:71" x14ac:dyDescent="0.25">
      <c r="A4113" s="4" t="s">
        <v>915</v>
      </c>
      <c r="B4113" s="4" t="s">
        <v>75</v>
      </c>
      <c r="C4113" s="4" t="s">
        <v>1661</v>
      </c>
      <c r="D4113" s="65" t="s">
        <v>1662</v>
      </c>
      <c r="E4113" s="75">
        <v>6139</v>
      </c>
      <c r="F4113" s="65"/>
      <c r="G4113" s="61" t="s">
        <v>1894</v>
      </c>
      <c r="H4113" s="13" t="s">
        <v>38</v>
      </c>
      <c r="I4113" s="14">
        <v>0</v>
      </c>
      <c r="J4113" s="14"/>
      <c r="K4113" s="14"/>
      <c r="L4113" s="14"/>
      <c r="M4113" s="14"/>
      <c r="N4113" s="14"/>
      <c r="O4113" s="14">
        <f t="shared" si="5661"/>
        <v>0</v>
      </c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>
        <v>0</v>
      </c>
      <c r="AC4113" s="14">
        <v>0</v>
      </c>
      <c r="AD4113" s="14">
        <v>0</v>
      </c>
      <c r="AE4113" s="14"/>
      <c r="AF4113" s="14"/>
      <c r="AG4113" s="14"/>
      <c r="AH4113" s="14"/>
      <c r="AI4113" s="14"/>
      <c r="AJ4113" s="14">
        <f t="shared" si="5662"/>
        <v>0</v>
      </c>
      <c r="AK4113" s="14"/>
      <c r="AL4113" s="14"/>
      <c r="AM4113" s="14"/>
      <c r="AN4113" s="14"/>
      <c r="AO4113" s="14"/>
      <c r="AP4113" s="14"/>
      <c r="AQ4113" s="14"/>
      <c r="AR4113" s="14"/>
      <c r="AS4113" s="14"/>
      <c r="AT4113" s="14"/>
      <c r="AU4113" s="14"/>
      <c r="AV4113" s="14"/>
      <c r="AW4113" s="14">
        <v>0</v>
      </c>
      <c r="AX4113" s="14">
        <v>0</v>
      </c>
      <c r="AY4113" s="14">
        <v>0</v>
      </c>
      <c r="AZ4113" s="14"/>
      <c r="BA4113" s="14"/>
      <c r="BB4113" s="14"/>
      <c r="BC4113" s="14"/>
      <c r="BD4113" s="14"/>
      <c r="BE4113" s="14">
        <f t="shared" si="5663"/>
        <v>0</v>
      </c>
      <c r="BF4113" s="14"/>
      <c r="BG4113" s="14"/>
      <c r="BH4113" s="14"/>
      <c r="BI4113" s="14"/>
      <c r="BJ4113" s="14"/>
      <c r="BK4113" s="14"/>
      <c r="BL4113" s="14"/>
      <c r="BM4113" s="14"/>
      <c r="BN4113" s="14"/>
      <c r="BO4113" s="14"/>
      <c r="BP4113" s="14"/>
      <c r="BQ4113" s="14"/>
      <c r="BR4113" s="14">
        <v>0</v>
      </c>
      <c r="BS4113" s="14">
        <v>0</v>
      </c>
    </row>
    <row r="4114" spans="1:71" ht="22.5" x14ac:dyDescent="0.25">
      <c r="A4114" s="4" t="s">
        <v>915</v>
      </c>
      <c r="B4114" s="4" t="s">
        <v>75</v>
      </c>
      <c r="C4114" s="4" t="s">
        <v>1661</v>
      </c>
      <c r="D4114" s="65" t="s">
        <v>1662</v>
      </c>
      <c r="E4114" s="75">
        <v>6139</v>
      </c>
      <c r="F4114" s="65" t="s">
        <v>1669</v>
      </c>
      <c r="G4114" s="61" t="s">
        <v>1894</v>
      </c>
      <c r="H4114" s="13" t="s">
        <v>46</v>
      </c>
      <c r="I4114" s="14">
        <v>0</v>
      </c>
      <c r="J4114" s="14"/>
      <c r="K4114" s="14"/>
      <c r="L4114" s="14"/>
      <c r="M4114" s="14"/>
      <c r="N4114" s="14"/>
      <c r="O4114" s="14">
        <f t="shared" si="5661"/>
        <v>0</v>
      </c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>
        <v>0</v>
      </c>
      <c r="AC4114" s="14">
        <v>0</v>
      </c>
      <c r="AD4114" s="14">
        <v>0</v>
      </c>
      <c r="AE4114" s="14"/>
      <c r="AF4114" s="14"/>
      <c r="AG4114" s="14"/>
      <c r="AH4114" s="14"/>
      <c r="AI4114" s="14"/>
      <c r="AJ4114" s="14">
        <f t="shared" si="5662"/>
        <v>0</v>
      </c>
      <c r="AK4114" s="14"/>
      <c r="AL4114" s="14"/>
      <c r="AM4114" s="14"/>
      <c r="AN4114" s="14"/>
      <c r="AO4114" s="14"/>
      <c r="AP4114" s="14"/>
      <c r="AQ4114" s="14"/>
      <c r="AR4114" s="14"/>
      <c r="AS4114" s="14"/>
      <c r="AT4114" s="14"/>
      <c r="AU4114" s="14"/>
      <c r="AV4114" s="14"/>
      <c r="AW4114" s="14">
        <v>0</v>
      </c>
      <c r="AX4114" s="14">
        <v>0</v>
      </c>
      <c r="AY4114" s="14">
        <v>0</v>
      </c>
      <c r="AZ4114" s="14"/>
      <c r="BA4114" s="14"/>
      <c r="BB4114" s="14"/>
      <c r="BC4114" s="14"/>
      <c r="BD4114" s="14"/>
      <c r="BE4114" s="14">
        <f t="shared" si="5663"/>
        <v>0</v>
      </c>
      <c r="BF4114" s="14"/>
      <c r="BG4114" s="14"/>
      <c r="BH4114" s="14"/>
      <c r="BI4114" s="14"/>
      <c r="BJ4114" s="14"/>
      <c r="BK4114" s="14"/>
      <c r="BL4114" s="14"/>
      <c r="BM4114" s="14"/>
      <c r="BN4114" s="14"/>
      <c r="BO4114" s="14"/>
      <c r="BP4114" s="14"/>
      <c r="BQ4114" s="14"/>
      <c r="BR4114" s="14">
        <v>0</v>
      </c>
      <c r="BS4114" s="14">
        <v>0</v>
      </c>
    </row>
    <row r="4115" spans="1:71" ht="22.5" x14ac:dyDescent="0.25">
      <c r="A4115" s="4" t="s">
        <v>915</v>
      </c>
      <c r="B4115" s="4" t="s">
        <v>75</v>
      </c>
      <c r="C4115" s="4" t="s">
        <v>1661</v>
      </c>
      <c r="D4115" s="65" t="s">
        <v>1662</v>
      </c>
      <c r="E4115" s="75">
        <v>6139</v>
      </c>
      <c r="F4115" s="65" t="s">
        <v>1670</v>
      </c>
      <c r="G4115" s="61" t="s">
        <v>1894</v>
      </c>
      <c r="H4115" s="13" t="s">
        <v>52</v>
      </c>
      <c r="I4115" s="14">
        <v>0</v>
      </c>
      <c r="J4115" s="14"/>
      <c r="K4115" s="14"/>
      <c r="L4115" s="14"/>
      <c r="M4115" s="14"/>
      <c r="N4115" s="14"/>
      <c r="O4115" s="14">
        <f t="shared" si="5661"/>
        <v>0</v>
      </c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>
        <v>0</v>
      </c>
      <c r="AC4115" s="14">
        <v>0</v>
      </c>
      <c r="AD4115" s="14">
        <v>0</v>
      </c>
      <c r="AE4115" s="14"/>
      <c r="AF4115" s="14"/>
      <c r="AG4115" s="14"/>
      <c r="AH4115" s="14"/>
      <c r="AI4115" s="14"/>
      <c r="AJ4115" s="14">
        <f t="shared" si="5662"/>
        <v>0</v>
      </c>
      <c r="AK4115" s="14"/>
      <c r="AL4115" s="14"/>
      <c r="AM4115" s="14"/>
      <c r="AN4115" s="14"/>
      <c r="AO4115" s="14"/>
      <c r="AP4115" s="14"/>
      <c r="AQ4115" s="14"/>
      <c r="AR4115" s="14"/>
      <c r="AS4115" s="14"/>
      <c r="AT4115" s="14"/>
      <c r="AU4115" s="14"/>
      <c r="AV4115" s="14"/>
      <c r="AW4115" s="14">
        <v>0</v>
      </c>
      <c r="AX4115" s="14">
        <v>0</v>
      </c>
      <c r="AY4115" s="14">
        <v>0</v>
      </c>
      <c r="AZ4115" s="14"/>
      <c r="BA4115" s="14"/>
      <c r="BB4115" s="14"/>
      <c r="BC4115" s="14"/>
      <c r="BD4115" s="14"/>
      <c r="BE4115" s="14">
        <f t="shared" si="5663"/>
        <v>0</v>
      </c>
      <c r="BF4115" s="14"/>
      <c r="BG4115" s="14"/>
      <c r="BH4115" s="14"/>
      <c r="BI4115" s="14"/>
      <c r="BJ4115" s="14"/>
      <c r="BK4115" s="14"/>
      <c r="BL4115" s="14"/>
      <c r="BM4115" s="14"/>
      <c r="BN4115" s="14"/>
      <c r="BO4115" s="14"/>
      <c r="BP4115" s="14"/>
      <c r="BQ4115" s="14"/>
      <c r="BR4115" s="14">
        <v>0</v>
      </c>
      <c r="BS4115" s="14">
        <v>0</v>
      </c>
    </row>
    <row r="4116" spans="1:71" ht="22.5" x14ac:dyDescent="0.25">
      <c r="A4116" s="1" t="s">
        <v>1</v>
      </c>
      <c r="B4116" s="1" t="s">
        <v>1</v>
      </c>
      <c r="C4116" s="1" t="s">
        <v>1</v>
      </c>
      <c r="D4116" s="64" t="s">
        <v>1</v>
      </c>
      <c r="E4116" s="64" t="s">
        <v>1</v>
      </c>
      <c r="F4116" s="64" t="s">
        <v>1</v>
      </c>
      <c r="G4116" s="2" t="s">
        <v>1</v>
      </c>
      <c r="H4116" s="10" t="s">
        <v>53</v>
      </c>
      <c r="I4116" s="11">
        <f t="shared" ref="I4116:X4117" si="5727">SUM(I4117)</f>
        <v>0</v>
      </c>
      <c r="J4116" s="11">
        <f t="shared" si="5727"/>
        <v>0</v>
      </c>
      <c r="K4116" s="11">
        <f t="shared" si="5727"/>
        <v>0</v>
      </c>
      <c r="L4116" s="11">
        <f t="shared" si="5727"/>
        <v>0</v>
      </c>
      <c r="M4116" s="11">
        <f t="shared" si="5727"/>
        <v>0</v>
      </c>
      <c r="N4116" s="11">
        <f t="shared" si="5727"/>
        <v>0</v>
      </c>
      <c r="O4116" s="11">
        <f t="shared" si="5727"/>
        <v>0</v>
      </c>
      <c r="P4116" s="11">
        <f t="shared" si="5727"/>
        <v>0</v>
      </c>
      <c r="Q4116" s="11">
        <f t="shared" si="5727"/>
        <v>0</v>
      </c>
      <c r="R4116" s="11">
        <f t="shared" si="5727"/>
        <v>0</v>
      </c>
      <c r="S4116" s="11">
        <f t="shared" si="5727"/>
        <v>0</v>
      </c>
      <c r="T4116" s="11">
        <f t="shared" si="5727"/>
        <v>0</v>
      </c>
      <c r="U4116" s="11">
        <f t="shared" si="5727"/>
        <v>0</v>
      </c>
      <c r="V4116" s="11">
        <f t="shared" si="5727"/>
        <v>0</v>
      </c>
      <c r="W4116" s="11">
        <f t="shared" si="5727"/>
        <v>0</v>
      </c>
      <c r="X4116" s="11">
        <f t="shared" si="5727"/>
        <v>0</v>
      </c>
      <c r="Y4116" s="11">
        <f t="shared" ref="J4116:AA4117" si="5728">SUM(Y4117)</f>
        <v>0</v>
      </c>
      <c r="Z4116" s="11">
        <f t="shared" si="5728"/>
        <v>0</v>
      </c>
      <c r="AA4116" s="11">
        <f t="shared" si="5728"/>
        <v>0</v>
      </c>
      <c r="AB4116" s="11">
        <v>0</v>
      </c>
      <c r="AC4116" s="11">
        <v>0</v>
      </c>
      <c r="AD4116" s="11">
        <f t="shared" ref="AD4116:AS4117" si="5729">SUM(AD4117)</f>
        <v>0</v>
      </c>
      <c r="AE4116" s="11">
        <f t="shared" si="5729"/>
        <v>0</v>
      </c>
      <c r="AF4116" s="11">
        <f t="shared" si="5729"/>
        <v>0</v>
      </c>
      <c r="AG4116" s="11">
        <f t="shared" si="5729"/>
        <v>0</v>
      </c>
      <c r="AH4116" s="11">
        <f t="shared" si="5729"/>
        <v>0</v>
      </c>
      <c r="AI4116" s="11">
        <f t="shared" si="5729"/>
        <v>0</v>
      </c>
      <c r="AJ4116" s="11">
        <f t="shared" si="5729"/>
        <v>0</v>
      </c>
      <c r="AK4116" s="11">
        <f t="shared" si="5729"/>
        <v>0</v>
      </c>
      <c r="AL4116" s="11">
        <f t="shared" si="5729"/>
        <v>0</v>
      </c>
      <c r="AM4116" s="11">
        <f t="shared" si="5729"/>
        <v>0</v>
      </c>
      <c r="AN4116" s="11">
        <f t="shared" si="5729"/>
        <v>0</v>
      </c>
      <c r="AO4116" s="11">
        <f t="shared" si="5729"/>
        <v>0</v>
      </c>
      <c r="AP4116" s="11">
        <f t="shared" si="5729"/>
        <v>0</v>
      </c>
      <c r="AQ4116" s="11">
        <f t="shared" si="5729"/>
        <v>0</v>
      </c>
      <c r="AR4116" s="11">
        <f t="shared" si="5729"/>
        <v>0</v>
      </c>
      <c r="AS4116" s="11">
        <f t="shared" si="5729"/>
        <v>0</v>
      </c>
      <c r="AT4116" s="11">
        <f t="shared" ref="AE4116:AV4117" si="5730">SUM(AT4117)</f>
        <v>0</v>
      </c>
      <c r="AU4116" s="11">
        <f t="shared" si="5730"/>
        <v>0</v>
      </c>
      <c r="AV4116" s="11">
        <f t="shared" si="5730"/>
        <v>0</v>
      </c>
      <c r="AW4116" s="11">
        <v>0</v>
      </c>
      <c r="AX4116" s="11">
        <v>0</v>
      </c>
      <c r="AY4116" s="11">
        <f t="shared" ref="AY4116:BN4117" si="5731">SUM(AY4117)</f>
        <v>0</v>
      </c>
      <c r="AZ4116" s="11">
        <f t="shared" si="5731"/>
        <v>0</v>
      </c>
      <c r="BA4116" s="11">
        <f t="shared" si="5731"/>
        <v>0</v>
      </c>
      <c r="BB4116" s="11">
        <f t="shared" si="5731"/>
        <v>0</v>
      </c>
      <c r="BC4116" s="11">
        <f t="shared" si="5731"/>
        <v>0</v>
      </c>
      <c r="BD4116" s="11">
        <f t="shared" si="5731"/>
        <v>0</v>
      </c>
      <c r="BE4116" s="11">
        <f t="shared" si="5731"/>
        <v>0</v>
      </c>
      <c r="BF4116" s="11">
        <f t="shared" si="5731"/>
        <v>0</v>
      </c>
      <c r="BG4116" s="11">
        <f t="shared" si="5731"/>
        <v>0</v>
      </c>
      <c r="BH4116" s="11">
        <f t="shared" si="5731"/>
        <v>0</v>
      </c>
      <c r="BI4116" s="11">
        <f t="shared" si="5731"/>
        <v>0</v>
      </c>
      <c r="BJ4116" s="11">
        <f t="shared" si="5731"/>
        <v>0</v>
      </c>
      <c r="BK4116" s="11">
        <f t="shared" si="5731"/>
        <v>0</v>
      </c>
      <c r="BL4116" s="11">
        <f t="shared" si="5731"/>
        <v>0</v>
      </c>
      <c r="BM4116" s="11">
        <f t="shared" si="5731"/>
        <v>0</v>
      </c>
      <c r="BN4116" s="11">
        <f t="shared" si="5731"/>
        <v>0</v>
      </c>
      <c r="BO4116" s="11">
        <f t="shared" ref="AZ4116:BQ4117" si="5732">SUM(BO4117)</f>
        <v>0</v>
      </c>
      <c r="BP4116" s="11">
        <f t="shared" si="5732"/>
        <v>0</v>
      </c>
      <c r="BQ4116" s="11">
        <f t="shared" si="5732"/>
        <v>0</v>
      </c>
      <c r="BR4116" s="11">
        <v>0</v>
      </c>
      <c r="BS4116" s="11">
        <v>0</v>
      </c>
    </row>
    <row r="4117" spans="1:71" x14ac:dyDescent="0.25">
      <c r="A4117" s="4" t="s">
        <v>915</v>
      </c>
      <c r="B4117" s="4" t="s">
        <v>75</v>
      </c>
      <c r="C4117" s="4" t="s">
        <v>1661</v>
      </c>
      <c r="D4117" s="65" t="s">
        <v>1662</v>
      </c>
      <c r="E4117" s="64" t="s">
        <v>54</v>
      </c>
      <c r="F4117" s="64" t="s">
        <v>1</v>
      </c>
      <c r="G4117" s="2" t="s">
        <v>1</v>
      </c>
      <c r="H4117" s="2" t="s">
        <v>55</v>
      </c>
      <c r="I4117" s="12">
        <f t="shared" si="5727"/>
        <v>0</v>
      </c>
      <c r="J4117" s="12">
        <f t="shared" si="5728"/>
        <v>0</v>
      </c>
      <c r="K4117" s="12">
        <f t="shared" si="5728"/>
        <v>0</v>
      </c>
      <c r="L4117" s="12">
        <f t="shared" si="5728"/>
        <v>0</v>
      </c>
      <c r="M4117" s="12">
        <f t="shared" si="5728"/>
        <v>0</v>
      </c>
      <c r="N4117" s="12">
        <f t="shared" si="5728"/>
        <v>0</v>
      </c>
      <c r="O4117" s="12">
        <f t="shared" si="5728"/>
        <v>0</v>
      </c>
      <c r="P4117" s="12">
        <f t="shared" si="5728"/>
        <v>0</v>
      </c>
      <c r="Q4117" s="12">
        <f t="shared" si="5728"/>
        <v>0</v>
      </c>
      <c r="R4117" s="12">
        <f t="shared" si="5728"/>
        <v>0</v>
      </c>
      <c r="S4117" s="12">
        <f t="shared" si="5728"/>
        <v>0</v>
      </c>
      <c r="T4117" s="12">
        <f t="shared" si="5728"/>
        <v>0</v>
      </c>
      <c r="U4117" s="12">
        <f t="shared" si="5728"/>
        <v>0</v>
      </c>
      <c r="V4117" s="12">
        <f t="shared" si="5728"/>
        <v>0</v>
      </c>
      <c r="W4117" s="12">
        <f t="shared" si="5728"/>
        <v>0</v>
      </c>
      <c r="X4117" s="12">
        <f t="shared" si="5728"/>
        <v>0</v>
      </c>
      <c r="Y4117" s="12">
        <f t="shared" si="5728"/>
        <v>0</v>
      </c>
      <c r="Z4117" s="12">
        <f t="shared" si="5728"/>
        <v>0</v>
      </c>
      <c r="AA4117" s="12">
        <f t="shared" si="5728"/>
        <v>0</v>
      </c>
      <c r="AB4117" s="12">
        <v>0</v>
      </c>
      <c r="AC4117" s="12">
        <v>0</v>
      </c>
      <c r="AD4117" s="12">
        <f t="shared" si="5729"/>
        <v>0</v>
      </c>
      <c r="AE4117" s="12">
        <f t="shared" si="5730"/>
        <v>0</v>
      </c>
      <c r="AF4117" s="12">
        <f t="shared" si="5730"/>
        <v>0</v>
      </c>
      <c r="AG4117" s="12">
        <f t="shared" si="5730"/>
        <v>0</v>
      </c>
      <c r="AH4117" s="12">
        <f t="shared" si="5730"/>
        <v>0</v>
      </c>
      <c r="AI4117" s="12">
        <f t="shared" si="5730"/>
        <v>0</v>
      </c>
      <c r="AJ4117" s="12">
        <f t="shared" si="5730"/>
        <v>0</v>
      </c>
      <c r="AK4117" s="12">
        <f t="shared" si="5730"/>
        <v>0</v>
      </c>
      <c r="AL4117" s="12">
        <f t="shared" si="5730"/>
        <v>0</v>
      </c>
      <c r="AM4117" s="12">
        <f t="shared" si="5730"/>
        <v>0</v>
      </c>
      <c r="AN4117" s="12">
        <f t="shared" si="5730"/>
        <v>0</v>
      </c>
      <c r="AO4117" s="12">
        <f t="shared" si="5730"/>
        <v>0</v>
      </c>
      <c r="AP4117" s="12">
        <f t="shared" si="5730"/>
        <v>0</v>
      </c>
      <c r="AQ4117" s="12">
        <f t="shared" si="5730"/>
        <v>0</v>
      </c>
      <c r="AR4117" s="12">
        <f t="shared" si="5730"/>
        <v>0</v>
      </c>
      <c r="AS4117" s="12">
        <f t="shared" si="5730"/>
        <v>0</v>
      </c>
      <c r="AT4117" s="12">
        <f t="shared" si="5730"/>
        <v>0</v>
      </c>
      <c r="AU4117" s="12">
        <f t="shared" si="5730"/>
        <v>0</v>
      </c>
      <c r="AV4117" s="12">
        <f t="shared" si="5730"/>
        <v>0</v>
      </c>
      <c r="AW4117" s="12">
        <v>0</v>
      </c>
      <c r="AX4117" s="12">
        <v>0</v>
      </c>
      <c r="AY4117" s="12">
        <f t="shared" si="5731"/>
        <v>0</v>
      </c>
      <c r="AZ4117" s="12">
        <f t="shared" si="5732"/>
        <v>0</v>
      </c>
      <c r="BA4117" s="12">
        <f t="shared" si="5732"/>
        <v>0</v>
      </c>
      <c r="BB4117" s="12">
        <f t="shared" si="5732"/>
        <v>0</v>
      </c>
      <c r="BC4117" s="12">
        <f t="shared" si="5732"/>
        <v>0</v>
      </c>
      <c r="BD4117" s="12">
        <f t="shared" si="5732"/>
        <v>0</v>
      </c>
      <c r="BE4117" s="12">
        <f t="shared" si="5732"/>
        <v>0</v>
      </c>
      <c r="BF4117" s="12">
        <f t="shared" si="5732"/>
        <v>0</v>
      </c>
      <c r="BG4117" s="12">
        <f t="shared" si="5732"/>
        <v>0</v>
      </c>
      <c r="BH4117" s="12">
        <f t="shared" si="5732"/>
        <v>0</v>
      </c>
      <c r="BI4117" s="12">
        <f t="shared" si="5732"/>
        <v>0</v>
      </c>
      <c r="BJ4117" s="12">
        <f t="shared" si="5732"/>
        <v>0</v>
      </c>
      <c r="BK4117" s="12">
        <f t="shared" si="5732"/>
        <v>0</v>
      </c>
      <c r="BL4117" s="12">
        <f t="shared" si="5732"/>
        <v>0</v>
      </c>
      <c r="BM4117" s="12">
        <f t="shared" si="5732"/>
        <v>0</v>
      </c>
      <c r="BN4117" s="12">
        <f t="shared" si="5732"/>
        <v>0</v>
      </c>
      <c r="BO4117" s="12">
        <f t="shared" si="5732"/>
        <v>0</v>
      </c>
      <c r="BP4117" s="12">
        <f t="shared" si="5732"/>
        <v>0</v>
      </c>
      <c r="BQ4117" s="12">
        <f t="shared" si="5732"/>
        <v>0</v>
      </c>
      <c r="BR4117" s="12">
        <v>0</v>
      </c>
      <c r="BS4117" s="12">
        <v>0</v>
      </c>
    </row>
    <row r="4118" spans="1:71" x14ac:dyDescent="0.25">
      <c r="A4118" s="4" t="s">
        <v>915</v>
      </c>
      <c r="B4118" s="4" t="s">
        <v>75</v>
      </c>
      <c r="C4118" s="4" t="s">
        <v>1661</v>
      </c>
      <c r="D4118" s="65" t="s">
        <v>1662</v>
      </c>
      <c r="E4118" s="75">
        <v>6148</v>
      </c>
      <c r="F4118" s="65"/>
      <c r="G4118" s="61" t="s">
        <v>1894</v>
      </c>
      <c r="H4118" s="13" t="s">
        <v>63</v>
      </c>
      <c r="I4118" s="14">
        <v>0</v>
      </c>
      <c r="J4118" s="14"/>
      <c r="K4118" s="14"/>
      <c r="L4118" s="14"/>
      <c r="M4118" s="14"/>
      <c r="N4118" s="14"/>
      <c r="O4118" s="14">
        <f t="shared" si="5661"/>
        <v>0</v>
      </c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>
        <v>0</v>
      </c>
      <c r="AC4118" s="14">
        <v>0</v>
      </c>
      <c r="AD4118" s="14">
        <v>0</v>
      </c>
      <c r="AE4118" s="14"/>
      <c r="AF4118" s="14"/>
      <c r="AG4118" s="14"/>
      <c r="AH4118" s="14"/>
      <c r="AI4118" s="14"/>
      <c r="AJ4118" s="14">
        <f t="shared" si="5662"/>
        <v>0</v>
      </c>
      <c r="AK4118" s="14"/>
      <c r="AL4118" s="14"/>
      <c r="AM4118" s="14"/>
      <c r="AN4118" s="14"/>
      <c r="AO4118" s="14"/>
      <c r="AP4118" s="14"/>
      <c r="AQ4118" s="14"/>
      <c r="AR4118" s="14"/>
      <c r="AS4118" s="14"/>
      <c r="AT4118" s="14"/>
      <c r="AU4118" s="14"/>
      <c r="AV4118" s="14"/>
      <c r="AW4118" s="14">
        <v>0</v>
      </c>
      <c r="AX4118" s="14">
        <v>0</v>
      </c>
      <c r="AY4118" s="14">
        <v>0</v>
      </c>
      <c r="AZ4118" s="14"/>
      <c r="BA4118" s="14"/>
      <c r="BB4118" s="14"/>
      <c r="BC4118" s="14"/>
      <c r="BD4118" s="14"/>
      <c r="BE4118" s="14">
        <f t="shared" si="5663"/>
        <v>0</v>
      </c>
      <c r="BF4118" s="14"/>
      <c r="BG4118" s="14"/>
      <c r="BH4118" s="14"/>
      <c r="BI4118" s="14"/>
      <c r="BJ4118" s="14"/>
      <c r="BK4118" s="14"/>
      <c r="BL4118" s="14"/>
      <c r="BM4118" s="14"/>
      <c r="BN4118" s="14"/>
      <c r="BO4118" s="14"/>
      <c r="BP4118" s="14"/>
      <c r="BQ4118" s="14"/>
      <c r="BR4118" s="14">
        <v>0</v>
      </c>
      <c r="BS4118" s="14">
        <v>0</v>
      </c>
    </row>
    <row r="4119" spans="1:71" ht="22.5" x14ac:dyDescent="0.25">
      <c r="A4119" s="1" t="s">
        <v>1</v>
      </c>
      <c r="B4119" s="1" t="s">
        <v>1</v>
      </c>
      <c r="C4119" s="1" t="s">
        <v>1</v>
      </c>
      <c r="D4119" s="64" t="s">
        <v>1</v>
      </c>
      <c r="E4119" s="64" t="s">
        <v>1</v>
      </c>
      <c r="F4119" s="64" t="s">
        <v>1</v>
      </c>
      <c r="G4119" s="2" t="s">
        <v>1</v>
      </c>
      <c r="H4119" s="10" t="s">
        <v>64</v>
      </c>
      <c r="I4119" s="11">
        <f t="shared" ref="I4119:AA4119" si="5733">SUM(I4120)</f>
        <v>700</v>
      </c>
      <c r="J4119" s="11">
        <f t="shared" si="5733"/>
        <v>0</v>
      </c>
      <c r="K4119" s="11">
        <f t="shared" si="5733"/>
        <v>0</v>
      </c>
      <c r="L4119" s="11">
        <f t="shared" si="5733"/>
        <v>0</v>
      </c>
      <c r="M4119" s="11">
        <f t="shared" si="5733"/>
        <v>0</v>
      </c>
      <c r="N4119" s="11">
        <f t="shared" si="5733"/>
        <v>0</v>
      </c>
      <c r="O4119" s="11">
        <f t="shared" si="5733"/>
        <v>700</v>
      </c>
      <c r="P4119" s="11">
        <f t="shared" si="5733"/>
        <v>0</v>
      </c>
      <c r="Q4119" s="11">
        <f t="shared" si="5733"/>
        <v>0</v>
      </c>
      <c r="R4119" s="11">
        <f t="shared" si="5733"/>
        <v>0</v>
      </c>
      <c r="S4119" s="11">
        <f t="shared" si="5733"/>
        <v>0</v>
      </c>
      <c r="T4119" s="11">
        <f t="shared" si="5733"/>
        <v>0</v>
      </c>
      <c r="U4119" s="11">
        <f t="shared" si="5733"/>
        <v>0</v>
      </c>
      <c r="V4119" s="11">
        <f t="shared" si="5733"/>
        <v>0</v>
      </c>
      <c r="W4119" s="11">
        <f t="shared" si="5733"/>
        <v>0</v>
      </c>
      <c r="X4119" s="11">
        <f t="shared" si="5733"/>
        <v>0</v>
      </c>
      <c r="Y4119" s="11">
        <f t="shared" si="5733"/>
        <v>0</v>
      </c>
      <c r="Z4119" s="11">
        <f t="shared" si="5733"/>
        <v>0</v>
      </c>
      <c r="AA4119" s="11">
        <f t="shared" si="5733"/>
        <v>0</v>
      </c>
      <c r="AB4119" s="11">
        <v>0</v>
      </c>
      <c r="AC4119" s="11">
        <v>700</v>
      </c>
      <c r="AD4119" s="11">
        <f t="shared" ref="AD4119:AV4119" si="5734">SUM(AD4120)</f>
        <v>0</v>
      </c>
      <c r="AE4119" s="11">
        <f t="shared" si="5734"/>
        <v>0</v>
      </c>
      <c r="AF4119" s="11">
        <f t="shared" si="5734"/>
        <v>0</v>
      </c>
      <c r="AG4119" s="11">
        <f t="shared" si="5734"/>
        <v>0</v>
      </c>
      <c r="AH4119" s="11">
        <f t="shared" si="5734"/>
        <v>0</v>
      </c>
      <c r="AI4119" s="11">
        <f t="shared" si="5734"/>
        <v>0</v>
      </c>
      <c r="AJ4119" s="11">
        <f t="shared" si="5734"/>
        <v>0</v>
      </c>
      <c r="AK4119" s="11">
        <f t="shared" si="5734"/>
        <v>0</v>
      </c>
      <c r="AL4119" s="11">
        <f t="shared" si="5734"/>
        <v>0</v>
      </c>
      <c r="AM4119" s="11">
        <f t="shared" si="5734"/>
        <v>0</v>
      </c>
      <c r="AN4119" s="11">
        <f t="shared" si="5734"/>
        <v>0</v>
      </c>
      <c r="AO4119" s="11">
        <f t="shared" si="5734"/>
        <v>0</v>
      </c>
      <c r="AP4119" s="11">
        <f t="shared" si="5734"/>
        <v>0</v>
      </c>
      <c r="AQ4119" s="11">
        <f t="shared" si="5734"/>
        <v>0</v>
      </c>
      <c r="AR4119" s="11">
        <f t="shared" si="5734"/>
        <v>0</v>
      </c>
      <c r="AS4119" s="11">
        <f t="shared" si="5734"/>
        <v>0</v>
      </c>
      <c r="AT4119" s="11">
        <f t="shared" si="5734"/>
        <v>0</v>
      </c>
      <c r="AU4119" s="11">
        <f t="shared" si="5734"/>
        <v>0</v>
      </c>
      <c r="AV4119" s="11">
        <f t="shared" si="5734"/>
        <v>0</v>
      </c>
      <c r="AW4119" s="11">
        <v>0</v>
      </c>
      <c r="AX4119" s="11">
        <v>0</v>
      </c>
      <c r="AY4119" s="11">
        <f t="shared" ref="AY4119:BQ4119" si="5735">SUM(AY4120)</f>
        <v>0</v>
      </c>
      <c r="AZ4119" s="11">
        <f t="shared" si="5735"/>
        <v>0</v>
      </c>
      <c r="BA4119" s="11">
        <f t="shared" si="5735"/>
        <v>0</v>
      </c>
      <c r="BB4119" s="11">
        <f t="shared" si="5735"/>
        <v>0</v>
      </c>
      <c r="BC4119" s="11">
        <f t="shared" si="5735"/>
        <v>0</v>
      </c>
      <c r="BD4119" s="11">
        <f t="shared" si="5735"/>
        <v>0</v>
      </c>
      <c r="BE4119" s="11">
        <f t="shared" si="5735"/>
        <v>0</v>
      </c>
      <c r="BF4119" s="11">
        <f t="shared" si="5735"/>
        <v>0</v>
      </c>
      <c r="BG4119" s="11">
        <f t="shared" si="5735"/>
        <v>0</v>
      </c>
      <c r="BH4119" s="11">
        <f t="shared" si="5735"/>
        <v>0</v>
      </c>
      <c r="BI4119" s="11">
        <f t="shared" si="5735"/>
        <v>0</v>
      </c>
      <c r="BJ4119" s="11">
        <f t="shared" si="5735"/>
        <v>0</v>
      </c>
      <c r="BK4119" s="11">
        <f t="shared" si="5735"/>
        <v>0</v>
      </c>
      <c r="BL4119" s="11">
        <f t="shared" si="5735"/>
        <v>0</v>
      </c>
      <c r="BM4119" s="11">
        <f t="shared" si="5735"/>
        <v>0</v>
      </c>
      <c r="BN4119" s="11">
        <f t="shared" si="5735"/>
        <v>0</v>
      </c>
      <c r="BO4119" s="11">
        <f t="shared" si="5735"/>
        <v>0</v>
      </c>
      <c r="BP4119" s="11">
        <f t="shared" si="5735"/>
        <v>0</v>
      </c>
      <c r="BQ4119" s="11">
        <f t="shared" si="5735"/>
        <v>0</v>
      </c>
      <c r="BR4119" s="11">
        <v>0</v>
      </c>
      <c r="BS4119" s="11">
        <v>0</v>
      </c>
    </row>
    <row r="4120" spans="1:71" x14ac:dyDescent="0.25">
      <c r="A4120" s="4" t="s">
        <v>915</v>
      </c>
      <c r="B4120" s="4" t="s">
        <v>75</v>
      </c>
      <c r="C4120" s="4" t="s">
        <v>1661</v>
      </c>
      <c r="D4120" s="65" t="s">
        <v>1662</v>
      </c>
      <c r="E4120" s="64" t="s">
        <v>65</v>
      </c>
      <c r="F4120" s="64" t="s">
        <v>1</v>
      </c>
      <c r="G4120" s="2" t="s">
        <v>1</v>
      </c>
      <c r="H4120" s="2" t="s">
        <v>66</v>
      </c>
      <c r="I4120" s="12">
        <f t="shared" ref="I4120:AA4120" si="5736">SUM(I4121:I4122)</f>
        <v>700</v>
      </c>
      <c r="J4120" s="12">
        <f t="shared" si="5736"/>
        <v>0</v>
      </c>
      <c r="K4120" s="12">
        <f t="shared" si="5736"/>
        <v>0</v>
      </c>
      <c r="L4120" s="12">
        <f t="shared" si="5736"/>
        <v>0</v>
      </c>
      <c r="M4120" s="12">
        <f t="shared" si="5736"/>
        <v>0</v>
      </c>
      <c r="N4120" s="12">
        <f t="shared" si="5736"/>
        <v>0</v>
      </c>
      <c r="O4120" s="12">
        <f t="shared" ref="O4120" si="5737">SUM(O4121:O4122)</f>
        <v>700</v>
      </c>
      <c r="P4120" s="12">
        <f t="shared" si="5736"/>
        <v>0</v>
      </c>
      <c r="Q4120" s="12">
        <f t="shared" si="5736"/>
        <v>0</v>
      </c>
      <c r="R4120" s="12">
        <f t="shared" si="5736"/>
        <v>0</v>
      </c>
      <c r="S4120" s="12">
        <f t="shared" si="5736"/>
        <v>0</v>
      </c>
      <c r="T4120" s="12">
        <f t="shared" si="5736"/>
        <v>0</v>
      </c>
      <c r="U4120" s="12">
        <f t="shared" si="5736"/>
        <v>0</v>
      </c>
      <c r="V4120" s="12">
        <f t="shared" si="5736"/>
        <v>0</v>
      </c>
      <c r="W4120" s="12">
        <f t="shared" si="5736"/>
        <v>0</v>
      </c>
      <c r="X4120" s="12">
        <f t="shared" si="5736"/>
        <v>0</v>
      </c>
      <c r="Y4120" s="12">
        <f t="shared" si="5736"/>
        <v>0</v>
      </c>
      <c r="Z4120" s="12">
        <f t="shared" si="5736"/>
        <v>0</v>
      </c>
      <c r="AA4120" s="12">
        <f t="shared" si="5736"/>
        <v>0</v>
      </c>
      <c r="AB4120" s="12">
        <v>0</v>
      </c>
      <c r="AC4120" s="12">
        <v>700</v>
      </c>
      <c r="AD4120" s="12">
        <f t="shared" ref="AD4120:AV4120" si="5738">SUM(AD4121:AD4122)</f>
        <v>0</v>
      </c>
      <c r="AE4120" s="12">
        <f t="shared" si="5738"/>
        <v>0</v>
      </c>
      <c r="AF4120" s="12">
        <f t="shared" si="5738"/>
        <v>0</v>
      </c>
      <c r="AG4120" s="12">
        <f t="shared" si="5738"/>
        <v>0</v>
      </c>
      <c r="AH4120" s="12">
        <f t="shared" si="5738"/>
        <v>0</v>
      </c>
      <c r="AI4120" s="12">
        <f t="shared" si="5738"/>
        <v>0</v>
      </c>
      <c r="AJ4120" s="12">
        <f t="shared" ref="AJ4120" si="5739">SUM(AJ4121:AJ4122)</f>
        <v>0</v>
      </c>
      <c r="AK4120" s="12">
        <f t="shared" si="5738"/>
        <v>0</v>
      </c>
      <c r="AL4120" s="12">
        <f t="shared" si="5738"/>
        <v>0</v>
      </c>
      <c r="AM4120" s="12">
        <f t="shared" si="5738"/>
        <v>0</v>
      </c>
      <c r="AN4120" s="12">
        <f t="shared" si="5738"/>
        <v>0</v>
      </c>
      <c r="AO4120" s="12">
        <f t="shared" si="5738"/>
        <v>0</v>
      </c>
      <c r="AP4120" s="12">
        <f t="shared" si="5738"/>
        <v>0</v>
      </c>
      <c r="AQ4120" s="12">
        <f t="shared" si="5738"/>
        <v>0</v>
      </c>
      <c r="AR4120" s="12">
        <f t="shared" si="5738"/>
        <v>0</v>
      </c>
      <c r="AS4120" s="12">
        <f t="shared" si="5738"/>
        <v>0</v>
      </c>
      <c r="AT4120" s="12">
        <f t="shared" si="5738"/>
        <v>0</v>
      </c>
      <c r="AU4120" s="12">
        <f t="shared" si="5738"/>
        <v>0</v>
      </c>
      <c r="AV4120" s="12">
        <f t="shared" si="5738"/>
        <v>0</v>
      </c>
      <c r="AW4120" s="12">
        <v>0</v>
      </c>
      <c r="AX4120" s="12">
        <v>0</v>
      </c>
      <c r="AY4120" s="12">
        <f t="shared" ref="AY4120:BQ4120" si="5740">SUM(AY4121:AY4122)</f>
        <v>0</v>
      </c>
      <c r="AZ4120" s="12">
        <f t="shared" si="5740"/>
        <v>0</v>
      </c>
      <c r="BA4120" s="12">
        <f t="shared" si="5740"/>
        <v>0</v>
      </c>
      <c r="BB4120" s="12">
        <f t="shared" si="5740"/>
        <v>0</v>
      </c>
      <c r="BC4120" s="12">
        <f t="shared" si="5740"/>
        <v>0</v>
      </c>
      <c r="BD4120" s="12">
        <f t="shared" si="5740"/>
        <v>0</v>
      </c>
      <c r="BE4120" s="12">
        <f t="shared" ref="BE4120" si="5741">SUM(BE4121:BE4122)</f>
        <v>0</v>
      </c>
      <c r="BF4120" s="12">
        <f t="shared" si="5740"/>
        <v>0</v>
      </c>
      <c r="BG4120" s="12">
        <f t="shared" si="5740"/>
        <v>0</v>
      </c>
      <c r="BH4120" s="12">
        <f t="shared" si="5740"/>
        <v>0</v>
      </c>
      <c r="BI4120" s="12">
        <f t="shared" si="5740"/>
        <v>0</v>
      </c>
      <c r="BJ4120" s="12">
        <f t="shared" si="5740"/>
        <v>0</v>
      </c>
      <c r="BK4120" s="12">
        <f t="shared" si="5740"/>
        <v>0</v>
      </c>
      <c r="BL4120" s="12">
        <f t="shared" si="5740"/>
        <v>0</v>
      </c>
      <c r="BM4120" s="12">
        <f t="shared" si="5740"/>
        <v>0</v>
      </c>
      <c r="BN4120" s="12">
        <f t="shared" si="5740"/>
        <v>0</v>
      </c>
      <c r="BO4120" s="12">
        <f t="shared" si="5740"/>
        <v>0</v>
      </c>
      <c r="BP4120" s="12">
        <f t="shared" si="5740"/>
        <v>0</v>
      </c>
      <c r="BQ4120" s="12">
        <f t="shared" si="5740"/>
        <v>0</v>
      </c>
      <c r="BR4120" s="12">
        <v>0</v>
      </c>
      <c r="BS4120" s="12">
        <v>0</v>
      </c>
    </row>
    <row r="4121" spans="1:71" x14ac:dyDescent="0.25">
      <c r="A4121" s="4" t="s">
        <v>915</v>
      </c>
      <c r="B4121" s="4" t="s">
        <v>75</v>
      </c>
      <c r="C4121" s="4" t="s">
        <v>1661</v>
      </c>
      <c r="D4121" s="65" t="s">
        <v>1662</v>
      </c>
      <c r="E4121" s="75">
        <v>8213</v>
      </c>
      <c r="F4121" s="65"/>
      <c r="G4121" s="61" t="s">
        <v>1894</v>
      </c>
      <c r="H4121" s="13" t="s">
        <v>68</v>
      </c>
      <c r="I4121" s="14">
        <v>500</v>
      </c>
      <c r="J4121" s="14"/>
      <c r="K4121" s="14"/>
      <c r="L4121" s="14"/>
      <c r="M4121" s="14"/>
      <c r="N4121" s="14"/>
      <c r="O4121" s="14">
        <f t="shared" ref="O4121:O4183" si="5742">I4121+J4121+K4121+L4121+M4121+N4121</f>
        <v>500</v>
      </c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>
        <v>0</v>
      </c>
      <c r="AC4121" s="14">
        <v>500</v>
      </c>
      <c r="AD4121" s="14">
        <v>0</v>
      </c>
      <c r="AE4121" s="14"/>
      <c r="AF4121" s="14"/>
      <c r="AG4121" s="14"/>
      <c r="AH4121" s="14"/>
      <c r="AI4121" s="14"/>
      <c r="AJ4121" s="14">
        <f t="shared" ref="AJ4121:AJ4183" si="5743">AD4121+AE4121+AF4121+AG4121+AH4121+AI4121</f>
        <v>0</v>
      </c>
      <c r="AK4121" s="14"/>
      <c r="AL4121" s="14"/>
      <c r="AM4121" s="14"/>
      <c r="AN4121" s="14"/>
      <c r="AO4121" s="14"/>
      <c r="AP4121" s="14"/>
      <c r="AQ4121" s="14"/>
      <c r="AR4121" s="14"/>
      <c r="AS4121" s="14"/>
      <c r="AT4121" s="14"/>
      <c r="AU4121" s="14"/>
      <c r="AV4121" s="14"/>
      <c r="AW4121" s="14">
        <v>0</v>
      </c>
      <c r="AX4121" s="14">
        <v>0</v>
      </c>
      <c r="AY4121" s="14">
        <v>0</v>
      </c>
      <c r="AZ4121" s="14"/>
      <c r="BA4121" s="14"/>
      <c r="BB4121" s="14"/>
      <c r="BC4121" s="14"/>
      <c r="BD4121" s="14"/>
      <c r="BE4121" s="14">
        <f t="shared" ref="BE4121:BE4183" si="5744">AY4121+AZ4121+BA4121+BB4121+BC4121+BD4121</f>
        <v>0</v>
      </c>
      <c r="BF4121" s="14"/>
      <c r="BG4121" s="14"/>
      <c r="BH4121" s="14"/>
      <c r="BI4121" s="14"/>
      <c r="BJ4121" s="14"/>
      <c r="BK4121" s="14"/>
      <c r="BL4121" s="14"/>
      <c r="BM4121" s="14"/>
      <c r="BN4121" s="14"/>
      <c r="BO4121" s="14"/>
      <c r="BP4121" s="14"/>
      <c r="BQ4121" s="14"/>
      <c r="BR4121" s="14">
        <v>0</v>
      </c>
      <c r="BS4121" s="14">
        <v>0</v>
      </c>
    </row>
    <row r="4122" spans="1:71" x14ac:dyDescent="0.25">
      <c r="A4122" s="4" t="s">
        <v>915</v>
      </c>
      <c r="B4122" s="4" t="s">
        <v>75</v>
      </c>
      <c r="C4122" s="4" t="s">
        <v>1661</v>
      </c>
      <c r="D4122" s="65" t="s">
        <v>1662</v>
      </c>
      <c r="E4122" s="75">
        <v>8216</v>
      </c>
      <c r="F4122" s="65"/>
      <c r="G4122" s="61" t="s">
        <v>1894</v>
      </c>
      <c r="H4122" s="13" t="s">
        <v>306</v>
      </c>
      <c r="I4122" s="14">
        <v>200</v>
      </c>
      <c r="J4122" s="14"/>
      <c r="K4122" s="14"/>
      <c r="L4122" s="14"/>
      <c r="M4122" s="14"/>
      <c r="N4122" s="14"/>
      <c r="O4122" s="14">
        <f t="shared" si="5742"/>
        <v>200</v>
      </c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>
        <v>0</v>
      </c>
      <c r="AC4122" s="14">
        <v>200</v>
      </c>
      <c r="AD4122" s="14">
        <v>0</v>
      </c>
      <c r="AE4122" s="14"/>
      <c r="AF4122" s="14"/>
      <c r="AG4122" s="14"/>
      <c r="AH4122" s="14"/>
      <c r="AI4122" s="14"/>
      <c r="AJ4122" s="14">
        <f t="shared" si="5743"/>
        <v>0</v>
      </c>
      <c r="AK4122" s="14"/>
      <c r="AL4122" s="14"/>
      <c r="AM4122" s="14"/>
      <c r="AN4122" s="14"/>
      <c r="AO4122" s="14"/>
      <c r="AP4122" s="14"/>
      <c r="AQ4122" s="14"/>
      <c r="AR4122" s="14"/>
      <c r="AS4122" s="14"/>
      <c r="AT4122" s="14"/>
      <c r="AU4122" s="14"/>
      <c r="AV4122" s="14"/>
      <c r="AW4122" s="14">
        <v>0</v>
      </c>
      <c r="AX4122" s="14">
        <v>0</v>
      </c>
      <c r="AY4122" s="14">
        <v>0</v>
      </c>
      <c r="AZ4122" s="14"/>
      <c r="BA4122" s="14"/>
      <c r="BB4122" s="14"/>
      <c r="BC4122" s="14"/>
      <c r="BD4122" s="14"/>
      <c r="BE4122" s="14">
        <f t="shared" si="5744"/>
        <v>0</v>
      </c>
      <c r="BF4122" s="14"/>
      <c r="BG4122" s="14"/>
      <c r="BH4122" s="14"/>
      <c r="BI4122" s="14"/>
      <c r="BJ4122" s="14"/>
      <c r="BK4122" s="14"/>
      <c r="BL4122" s="14"/>
      <c r="BM4122" s="14"/>
      <c r="BN4122" s="14"/>
      <c r="BO4122" s="14"/>
      <c r="BP4122" s="14"/>
      <c r="BQ4122" s="14"/>
      <c r="BR4122" s="14">
        <v>0</v>
      </c>
      <c r="BS4122" s="14">
        <v>0</v>
      </c>
    </row>
    <row r="4123" spans="1:71" x14ac:dyDescent="0.25">
      <c r="A4123" s="13" t="s">
        <v>1</v>
      </c>
      <c r="B4123" s="13" t="s">
        <v>1</v>
      </c>
      <c r="C4123" s="13" t="s">
        <v>1</v>
      </c>
      <c r="D4123" s="60" t="s">
        <v>1</v>
      </c>
      <c r="E4123" s="60" t="s">
        <v>1</v>
      </c>
      <c r="F4123" s="60" t="s">
        <v>1</v>
      </c>
      <c r="G4123" s="13" t="s">
        <v>1</v>
      </c>
      <c r="H4123" s="10" t="s">
        <v>1671</v>
      </c>
      <c r="I4123" s="11">
        <f t="shared" ref="I4123:AA4123" si="5745">SUM(I4094,I4116,I4119)</f>
        <v>2200</v>
      </c>
      <c r="J4123" s="11">
        <f t="shared" si="5745"/>
        <v>0</v>
      </c>
      <c r="K4123" s="11">
        <f t="shared" si="5745"/>
        <v>0</v>
      </c>
      <c r="L4123" s="11">
        <f t="shared" si="5745"/>
        <v>0</v>
      </c>
      <c r="M4123" s="11">
        <f t="shared" si="5745"/>
        <v>0</v>
      </c>
      <c r="N4123" s="11">
        <f t="shared" si="5745"/>
        <v>0</v>
      </c>
      <c r="O4123" s="11">
        <f t="shared" si="5745"/>
        <v>2200</v>
      </c>
      <c r="P4123" s="11">
        <f t="shared" si="5745"/>
        <v>0</v>
      </c>
      <c r="Q4123" s="11">
        <f t="shared" si="5745"/>
        <v>220</v>
      </c>
      <c r="R4123" s="11">
        <f t="shared" si="5745"/>
        <v>0</v>
      </c>
      <c r="S4123" s="11">
        <f t="shared" si="5745"/>
        <v>0</v>
      </c>
      <c r="T4123" s="11">
        <f t="shared" si="5745"/>
        <v>0</v>
      </c>
      <c r="U4123" s="11">
        <f t="shared" si="5745"/>
        <v>0</v>
      </c>
      <c r="V4123" s="11">
        <f t="shared" si="5745"/>
        <v>0</v>
      </c>
      <c r="W4123" s="11">
        <f t="shared" si="5745"/>
        <v>0</v>
      </c>
      <c r="X4123" s="11">
        <f t="shared" si="5745"/>
        <v>0</v>
      </c>
      <c r="Y4123" s="11">
        <f t="shared" si="5745"/>
        <v>0</v>
      </c>
      <c r="Z4123" s="11">
        <f t="shared" si="5745"/>
        <v>0</v>
      </c>
      <c r="AA4123" s="11">
        <f t="shared" si="5745"/>
        <v>0</v>
      </c>
      <c r="AB4123" s="11">
        <v>220</v>
      </c>
      <c r="AC4123" s="11">
        <v>1980</v>
      </c>
      <c r="AD4123" s="11">
        <f t="shared" ref="AD4123:AV4123" si="5746">SUM(AD4094,AD4116,AD4119)</f>
        <v>0</v>
      </c>
      <c r="AE4123" s="11">
        <f t="shared" si="5746"/>
        <v>0</v>
      </c>
      <c r="AF4123" s="11">
        <f t="shared" si="5746"/>
        <v>0</v>
      </c>
      <c r="AG4123" s="11">
        <f t="shared" si="5746"/>
        <v>0</v>
      </c>
      <c r="AH4123" s="11">
        <f t="shared" si="5746"/>
        <v>0</v>
      </c>
      <c r="AI4123" s="11">
        <f t="shared" si="5746"/>
        <v>0</v>
      </c>
      <c r="AJ4123" s="11">
        <f t="shared" si="5746"/>
        <v>0</v>
      </c>
      <c r="AK4123" s="11">
        <f t="shared" si="5746"/>
        <v>0</v>
      </c>
      <c r="AL4123" s="11">
        <f t="shared" si="5746"/>
        <v>0</v>
      </c>
      <c r="AM4123" s="11">
        <f t="shared" si="5746"/>
        <v>0</v>
      </c>
      <c r="AN4123" s="11">
        <f t="shared" si="5746"/>
        <v>0</v>
      </c>
      <c r="AO4123" s="11">
        <f t="shared" si="5746"/>
        <v>0</v>
      </c>
      <c r="AP4123" s="11">
        <f t="shared" si="5746"/>
        <v>0</v>
      </c>
      <c r="AQ4123" s="11">
        <f t="shared" si="5746"/>
        <v>0</v>
      </c>
      <c r="AR4123" s="11">
        <f t="shared" si="5746"/>
        <v>0</v>
      </c>
      <c r="AS4123" s="11">
        <f t="shared" si="5746"/>
        <v>0</v>
      </c>
      <c r="AT4123" s="11">
        <f t="shared" si="5746"/>
        <v>0</v>
      </c>
      <c r="AU4123" s="11">
        <f t="shared" si="5746"/>
        <v>0</v>
      </c>
      <c r="AV4123" s="11">
        <f t="shared" si="5746"/>
        <v>0</v>
      </c>
      <c r="AW4123" s="11">
        <v>0</v>
      </c>
      <c r="AX4123" s="11">
        <v>0</v>
      </c>
      <c r="AY4123" s="11">
        <f t="shared" ref="AY4123:BQ4123" si="5747">SUM(AY4094,AY4116,AY4119)</f>
        <v>3000</v>
      </c>
      <c r="AZ4123" s="11">
        <f t="shared" si="5747"/>
        <v>0</v>
      </c>
      <c r="BA4123" s="11">
        <f t="shared" si="5747"/>
        <v>0</v>
      </c>
      <c r="BB4123" s="11">
        <f t="shared" si="5747"/>
        <v>0</v>
      </c>
      <c r="BC4123" s="11">
        <f t="shared" si="5747"/>
        <v>0</v>
      </c>
      <c r="BD4123" s="11">
        <f t="shared" si="5747"/>
        <v>0</v>
      </c>
      <c r="BE4123" s="11">
        <f t="shared" si="5747"/>
        <v>3000</v>
      </c>
      <c r="BF4123" s="11">
        <f t="shared" si="5747"/>
        <v>0</v>
      </c>
      <c r="BG4123" s="11">
        <f t="shared" si="5747"/>
        <v>0</v>
      </c>
      <c r="BH4123" s="11">
        <f t="shared" si="5747"/>
        <v>0</v>
      </c>
      <c r="BI4123" s="11">
        <f t="shared" si="5747"/>
        <v>0</v>
      </c>
      <c r="BJ4123" s="11">
        <f t="shared" si="5747"/>
        <v>0</v>
      </c>
      <c r="BK4123" s="11">
        <f t="shared" si="5747"/>
        <v>0</v>
      </c>
      <c r="BL4123" s="11">
        <f t="shared" si="5747"/>
        <v>0</v>
      </c>
      <c r="BM4123" s="11">
        <f t="shared" si="5747"/>
        <v>0</v>
      </c>
      <c r="BN4123" s="11">
        <f t="shared" si="5747"/>
        <v>0</v>
      </c>
      <c r="BO4123" s="11">
        <f t="shared" si="5747"/>
        <v>0</v>
      </c>
      <c r="BP4123" s="11">
        <f t="shared" si="5747"/>
        <v>0</v>
      </c>
      <c r="BQ4123" s="11">
        <f t="shared" si="5747"/>
        <v>0</v>
      </c>
      <c r="BR4123" s="11">
        <v>0</v>
      </c>
      <c r="BS4123" s="11">
        <v>3000</v>
      </c>
    </row>
    <row r="4124" spans="1:71" ht="15.75" thickBot="1" x14ac:dyDescent="0.3">
      <c r="A4124" s="13" t="s">
        <v>1</v>
      </c>
      <c r="B4124" s="13" t="s">
        <v>1</v>
      </c>
      <c r="C4124" s="13" t="s">
        <v>1</v>
      </c>
      <c r="D4124" s="60" t="s">
        <v>1</v>
      </c>
      <c r="E4124" s="60" t="s">
        <v>1</v>
      </c>
      <c r="F4124" s="60" t="s">
        <v>1</v>
      </c>
      <c r="G4124" s="13" t="s">
        <v>1</v>
      </c>
      <c r="H4124" s="2" t="s">
        <v>70</v>
      </c>
      <c r="I4124" s="13" t="s">
        <v>1</v>
      </c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>
        <v>0</v>
      </c>
      <c r="AC4124" s="13">
        <v>0</v>
      </c>
      <c r="AD4124" s="13" t="s">
        <v>1</v>
      </c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3"/>
      <c r="AP4124" s="13"/>
      <c r="AQ4124" s="13"/>
      <c r="AR4124" s="13"/>
      <c r="AS4124" s="13"/>
      <c r="AT4124" s="13"/>
      <c r="AU4124" s="13"/>
      <c r="AV4124" s="13"/>
      <c r="AW4124" s="13">
        <v>0</v>
      </c>
      <c r="AX4124" s="13">
        <v>0</v>
      </c>
      <c r="AY4124" s="13" t="s">
        <v>1</v>
      </c>
      <c r="AZ4124" s="13"/>
      <c r="BA4124" s="13"/>
      <c r="BB4124" s="13"/>
      <c r="BC4124" s="13"/>
      <c r="BD4124" s="13"/>
      <c r="BE4124" s="13"/>
      <c r="BF4124" s="13"/>
      <c r="BG4124" s="13"/>
      <c r="BH4124" s="13"/>
      <c r="BI4124" s="13"/>
      <c r="BJ4124" s="13"/>
      <c r="BK4124" s="13"/>
      <c r="BL4124" s="13"/>
      <c r="BM4124" s="13"/>
      <c r="BN4124" s="13"/>
      <c r="BO4124" s="13"/>
      <c r="BP4124" s="13"/>
      <c r="BQ4124" s="13"/>
      <c r="BR4124" s="13">
        <v>0</v>
      </c>
      <c r="BS4124" s="13">
        <v>0</v>
      </c>
    </row>
    <row r="4125" spans="1:71" ht="69.75" customHeight="1" thickBot="1" x14ac:dyDescent="0.3">
      <c r="A4125" s="110" t="s">
        <v>1</v>
      </c>
      <c r="B4125" s="110" t="s">
        <v>1</v>
      </c>
      <c r="C4125" s="110" t="s">
        <v>1</v>
      </c>
      <c r="D4125" s="113" t="s">
        <v>1</v>
      </c>
      <c r="E4125" s="113" t="s">
        <v>1</v>
      </c>
      <c r="F4125" s="113" t="s">
        <v>1</v>
      </c>
      <c r="G4125" s="116" t="s">
        <v>1</v>
      </c>
      <c r="H4125" s="5" t="s">
        <v>71</v>
      </c>
      <c r="I4125" s="57" t="s">
        <v>11</v>
      </c>
      <c r="J4125" s="57" t="s">
        <v>1831</v>
      </c>
      <c r="K4125" s="57" t="s">
        <v>1784</v>
      </c>
      <c r="L4125" s="57" t="s">
        <v>1817</v>
      </c>
      <c r="M4125" s="57" t="s">
        <v>1818</v>
      </c>
      <c r="N4125" s="57" t="s">
        <v>1819</v>
      </c>
      <c r="O4125" s="57" t="s">
        <v>1835</v>
      </c>
      <c r="P4125" s="57" t="s">
        <v>1832</v>
      </c>
      <c r="Q4125" s="57" t="s">
        <v>1820</v>
      </c>
      <c r="R4125" s="57" t="s">
        <v>1821</v>
      </c>
      <c r="S4125" s="57" t="s">
        <v>1822</v>
      </c>
      <c r="T4125" s="57" t="s">
        <v>1823</v>
      </c>
      <c r="U4125" s="57" t="s">
        <v>1824</v>
      </c>
      <c r="V4125" s="57" t="s">
        <v>1825</v>
      </c>
      <c r="W4125" s="57" t="s">
        <v>1833</v>
      </c>
      <c r="X4125" s="57" t="s">
        <v>1834</v>
      </c>
      <c r="Y4125" s="57" t="s">
        <v>1826</v>
      </c>
      <c r="Z4125" s="57" t="s">
        <v>1827</v>
      </c>
      <c r="AA4125" s="57" t="s">
        <v>1828</v>
      </c>
      <c r="AB4125" s="57" t="s">
        <v>1829</v>
      </c>
      <c r="AC4125" s="57" t="s">
        <v>1830</v>
      </c>
      <c r="AD4125" s="58" t="s">
        <v>12</v>
      </c>
      <c r="AE4125" s="58" t="s">
        <v>1831</v>
      </c>
      <c r="AF4125" s="58" t="s">
        <v>1784</v>
      </c>
      <c r="AG4125" s="58" t="s">
        <v>1817</v>
      </c>
      <c r="AH4125" s="58" t="s">
        <v>1818</v>
      </c>
      <c r="AI4125" s="58" t="s">
        <v>1819</v>
      </c>
      <c r="AJ4125" s="58" t="s">
        <v>1836</v>
      </c>
      <c r="AK4125" s="58" t="s">
        <v>1832</v>
      </c>
      <c r="AL4125" s="58" t="s">
        <v>1820</v>
      </c>
      <c r="AM4125" s="58" t="s">
        <v>1821</v>
      </c>
      <c r="AN4125" s="58" t="s">
        <v>1822</v>
      </c>
      <c r="AO4125" s="58" t="s">
        <v>1823</v>
      </c>
      <c r="AP4125" s="58" t="s">
        <v>1824</v>
      </c>
      <c r="AQ4125" s="58" t="s">
        <v>1825</v>
      </c>
      <c r="AR4125" s="58" t="s">
        <v>1833</v>
      </c>
      <c r="AS4125" s="58" t="s">
        <v>1834</v>
      </c>
      <c r="AT4125" s="58" t="s">
        <v>1826</v>
      </c>
      <c r="AU4125" s="58" t="s">
        <v>1827</v>
      </c>
      <c r="AV4125" s="58" t="s">
        <v>1828</v>
      </c>
      <c r="AW4125" s="58" t="s">
        <v>1829</v>
      </c>
      <c r="AX4125" s="58" t="s">
        <v>1830</v>
      </c>
      <c r="AY4125" s="59" t="s">
        <v>13</v>
      </c>
      <c r="AZ4125" s="59" t="s">
        <v>1831</v>
      </c>
      <c r="BA4125" s="59" t="s">
        <v>1784</v>
      </c>
      <c r="BB4125" s="59" t="s">
        <v>1817</v>
      </c>
      <c r="BC4125" s="59" t="s">
        <v>1818</v>
      </c>
      <c r="BD4125" s="59" t="s">
        <v>1819</v>
      </c>
      <c r="BE4125" s="59" t="s">
        <v>1837</v>
      </c>
      <c r="BF4125" s="59" t="s">
        <v>1832</v>
      </c>
      <c r="BG4125" s="59" t="s">
        <v>1820</v>
      </c>
      <c r="BH4125" s="59" t="s">
        <v>1821</v>
      </c>
      <c r="BI4125" s="59" t="s">
        <v>1822</v>
      </c>
      <c r="BJ4125" s="59" t="s">
        <v>1823</v>
      </c>
      <c r="BK4125" s="59" t="s">
        <v>1824</v>
      </c>
      <c r="BL4125" s="59" t="s">
        <v>1825</v>
      </c>
      <c r="BM4125" s="59" t="s">
        <v>1833</v>
      </c>
      <c r="BN4125" s="59" t="s">
        <v>1834</v>
      </c>
      <c r="BO4125" s="59" t="s">
        <v>1826</v>
      </c>
      <c r="BP4125" s="59" t="s">
        <v>1827</v>
      </c>
      <c r="BQ4125" s="59" t="s">
        <v>1828</v>
      </c>
      <c r="BR4125" s="59" t="s">
        <v>1829</v>
      </c>
      <c r="BS4125" s="59" t="s">
        <v>1830</v>
      </c>
    </row>
    <row r="4126" spans="1:71" x14ac:dyDescent="0.25">
      <c r="A4126" s="111"/>
      <c r="B4126" s="111"/>
      <c r="C4126" s="111"/>
      <c r="D4126" s="114"/>
      <c r="E4126" s="114"/>
      <c r="F4126" s="114"/>
      <c r="G4126" s="117"/>
      <c r="H4126" s="15" t="s">
        <v>1</v>
      </c>
      <c r="I4126" s="9">
        <v>1</v>
      </c>
      <c r="J4126" s="9">
        <v>2</v>
      </c>
      <c r="K4126" s="9">
        <v>3</v>
      </c>
      <c r="L4126" s="9">
        <v>4</v>
      </c>
      <c r="M4126" s="9">
        <v>5</v>
      </c>
      <c r="N4126" s="9">
        <v>6</v>
      </c>
      <c r="O4126" s="9">
        <v>7</v>
      </c>
      <c r="P4126" s="9">
        <v>8</v>
      </c>
      <c r="Q4126" s="9">
        <v>9</v>
      </c>
      <c r="R4126" s="9">
        <v>10</v>
      </c>
      <c r="S4126" s="9">
        <v>11</v>
      </c>
      <c r="T4126" s="9">
        <v>12</v>
      </c>
      <c r="U4126" s="9">
        <v>13</v>
      </c>
      <c r="V4126" s="9">
        <v>14</v>
      </c>
      <c r="W4126" s="9">
        <v>15</v>
      </c>
      <c r="X4126" s="9">
        <v>16</v>
      </c>
      <c r="Y4126" s="9">
        <v>17</v>
      </c>
      <c r="Z4126" s="9">
        <v>18</v>
      </c>
      <c r="AA4126" s="9">
        <v>19</v>
      </c>
      <c r="AB4126" s="9">
        <v>20</v>
      </c>
      <c r="AC4126" s="9">
        <v>21</v>
      </c>
      <c r="AD4126" s="9">
        <v>1</v>
      </c>
      <c r="AE4126" s="9">
        <v>2</v>
      </c>
      <c r="AF4126" s="9">
        <v>3</v>
      </c>
      <c r="AG4126" s="9">
        <v>4</v>
      </c>
      <c r="AH4126" s="9">
        <v>5</v>
      </c>
      <c r="AI4126" s="9">
        <v>6</v>
      </c>
      <c r="AJ4126" s="9">
        <v>7</v>
      </c>
      <c r="AK4126" s="9">
        <v>8</v>
      </c>
      <c r="AL4126" s="9">
        <v>9</v>
      </c>
      <c r="AM4126" s="9">
        <v>10</v>
      </c>
      <c r="AN4126" s="9">
        <v>11</v>
      </c>
      <c r="AO4126" s="9">
        <v>12</v>
      </c>
      <c r="AP4126" s="9">
        <v>13</v>
      </c>
      <c r="AQ4126" s="9">
        <v>14</v>
      </c>
      <c r="AR4126" s="9">
        <v>15</v>
      </c>
      <c r="AS4126" s="9">
        <v>16</v>
      </c>
      <c r="AT4126" s="9">
        <v>17</v>
      </c>
      <c r="AU4126" s="9">
        <v>18</v>
      </c>
      <c r="AV4126" s="9">
        <v>19</v>
      </c>
      <c r="AW4126" s="9">
        <v>20</v>
      </c>
      <c r="AX4126" s="9">
        <v>21</v>
      </c>
      <c r="AY4126" s="9">
        <v>1</v>
      </c>
      <c r="AZ4126" s="9">
        <v>2</v>
      </c>
      <c r="BA4126" s="9">
        <v>3</v>
      </c>
      <c r="BB4126" s="9">
        <v>4</v>
      </c>
      <c r="BC4126" s="9">
        <v>5</v>
      </c>
      <c r="BD4126" s="9">
        <v>6</v>
      </c>
      <c r="BE4126" s="9">
        <v>7</v>
      </c>
      <c r="BF4126" s="9">
        <v>8</v>
      </c>
      <c r="BG4126" s="9">
        <v>9</v>
      </c>
      <c r="BH4126" s="9">
        <v>10</v>
      </c>
      <c r="BI4126" s="9">
        <v>11</v>
      </c>
      <c r="BJ4126" s="9">
        <v>12</v>
      </c>
      <c r="BK4126" s="9">
        <v>13</v>
      </c>
      <c r="BL4126" s="9">
        <v>14</v>
      </c>
      <c r="BM4126" s="9">
        <v>15</v>
      </c>
      <c r="BN4126" s="9">
        <v>16</v>
      </c>
      <c r="BO4126" s="9">
        <v>17</v>
      </c>
      <c r="BP4126" s="9">
        <v>18</v>
      </c>
      <c r="BQ4126" s="9">
        <v>19</v>
      </c>
      <c r="BR4126" s="9">
        <v>20</v>
      </c>
      <c r="BS4126" s="9">
        <v>21</v>
      </c>
    </row>
    <row r="4127" spans="1:71" x14ac:dyDescent="0.25">
      <c r="A4127" s="111"/>
      <c r="B4127" s="111"/>
      <c r="C4127" s="111"/>
      <c r="D4127" s="114"/>
      <c r="E4127" s="114"/>
      <c r="F4127" s="114"/>
      <c r="G4127" s="117"/>
      <c r="H4127" s="16" t="s">
        <v>1002</v>
      </c>
      <c r="I4127" s="17">
        <f t="shared" ref="I4127:AA4127" si="5748">SUM(I4123)</f>
        <v>2200</v>
      </c>
      <c r="J4127" s="17">
        <f t="shared" si="5748"/>
        <v>0</v>
      </c>
      <c r="K4127" s="17">
        <f t="shared" si="5748"/>
        <v>0</v>
      </c>
      <c r="L4127" s="17">
        <f t="shared" si="5748"/>
        <v>0</v>
      </c>
      <c r="M4127" s="17">
        <f t="shared" si="5748"/>
        <v>0</v>
      </c>
      <c r="N4127" s="17">
        <f t="shared" si="5748"/>
        <v>0</v>
      </c>
      <c r="O4127" s="17">
        <f t="shared" ref="O4127" si="5749">SUM(O4123)</f>
        <v>2200</v>
      </c>
      <c r="P4127" s="17">
        <f t="shared" si="5748"/>
        <v>0</v>
      </c>
      <c r="Q4127" s="17">
        <f t="shared" si="5748"/>
        <v>220</v>
      </c>
      <c r="R4127" s="17">
        <f t="shared" si="5748"/>
        <v>0</v>
      </c>
      <c r="S4127" s="17">
        <f t="shared" si="5748"/>
        <v>0</v>
      </c>
      <c r="T4127" s="17">
        <f t="shared" si="5748"/>
        <v>0</v>
      </c>
      <c r="U4127" s="17">
        <f t="shared" si="5748"/>
        <v>0</v>
      </c>
      <c r="V4127" s="17">
        <f t="shared" si="5748"/>
        <v>0</v>
      </c>
      <c r="W4127" s="17">
        <f t="shared" si="5748"/>
        <v>0</v>
      </c>
      <c r="X4127" s="17">
        <f t="shared" si="5748"/>
        <v>0</v>
      </c>
      <c r="Y4127" s="17">
        <f t="shared" si="5748"/>
        <v>0</v>
      </c>
      <c r="Z4127" s="17">
        <f t="shared" si="5748"/>
        <v>0</v>
      </c>
      <c r="AA4127" s="17">
        <f t="shared" si="5748"/>
        <v>0</v>
      </c>
      <c r="AB4127" s="17">
        <v>220</v>
      </c>
      <c r="AC4127" s="17">
        <v>1980</v>
      </c>
      <c r="AD4127" s="17">
        <f t="shared" ref="AD4127:AV4127" si="5750">SUM(AD4123)</f>
        <v>0</v>
      </c>
      <c r="AE4127" s="17">
        <f t="shared" si="5750"/>
        <v>0</v>
      </c>
      <c r="AF4127" s="17">
        <f t="shared" si="5750"/>
        <v>0</v>
      </c>
      <c r="AG4127" s="17">
        <f t="shared" si="5750"/>
        <v>0</v>
      </c>
      <c r="AH4127" s="17">
        <f t="shared" si="5750"/>
        <v>0</v>
      </c>
      <c r="AI4127" s="17">
        <f t="shared" si="5750"/>
        <v>0</v>
      </c>
      <c r="AJ4127" s="17">
        <f t="shared" ref="AJ4127" si="5751">SUM(AJ4123)</f>
        <v>0</v>
      </c>
      <c r="AK4127" s="17">
        <f t="shared" si="5750"/>
        <v>0</v>
      </c>
      <c r="AL4127" s="17">
        <f t="shared" si="5750"/>
        <v>0</v>
      </c>
      <c r="AM4127" s="17">
        <f t="shared" si="5750"/>
        <v>0</v>
      </c>
      <c r="AN4127" s="17">
        <f t="shared" si="5750"/>
        <v>0</v>
      </c>
      <c r="AO4127" s="17">
        <f t="shared" si="5750"/>
        <v>0</v>
      </c>
      <c r="AP4127" s="17">
        <f t="shared" si="5750"/>
        <v>0</v>
      </c>
      <c r="AQ4127" s="17">
        <f t="shared" si="5750"/>
        <v>0</v>
      </c>
      <c r="AR4127" s="17">
        <f t="shared" si="5750"/>
        <v>0</v>
      </c>
      <c r="AS4127" s="17">
        <f t="shared" si="5750"/>
        <v>0</v>
      </c>
      <c r="AT4127" s="17">
        <f t="shared" si="5750"/>
        <v>0</v>
      </c>
      <c r="AU4127" s="17">
        <f t="shared" si="5750"/>
        <v>0</v>
      </c>
      <c r="AV4127" s="17">
        <f t="shared" si="5750"/>
        <v>0</v>
      </c>
      <c r="AW4127" s="17">
        <v>0</v>
      </c>
      <c r="AX4127" s="17">
        <v>0</v>
      </c>
      <c r="AY4127" s="17">
        <f t="shared" ref="AY4127:BQ4127" si="5752">SUM(AY4123)</f>
        <v>3000</v>
      </c>
      <c r="AZ4127" s="17">
        <f t="shared" si="5752"/>
        <v>0</v>
      </c>
      <c r="BA4127" s="17">
        <f t="shared" si="5752"/>
        <v>0</v>
      </c>
      <c r="BB4127" s="17">
        <f t="shared" si="5752"/>
        <v>0</v>
      </c>
      <c r="BC4127" s="17">
        <f t="shared" si="5752"/>
        <v>0</v>
      </c>
      <c r="BD4127" s="17">
        <f t="shared" si="5752"/>
        <v>0</v>
      </c>
      <c r="BE4127" s="17">
        <f t="shared" ref="BE4127" si="5753">SUM(BE4123)</f>
        <v>3000</v>
      </c>
      <c r="BF4127" s="17">
        <f t="shared" si="5752"/>
        <v>0</v>
      </c>
      <c r="BG4127" s="17">
        <f t="shared" si="5752"/>
        <v>0</v>
      </c>
      <c r="BH4127" s="17">
        <f t="shared" si="5752"/>
        <v>0</v>
      </c>
      <c r="BI4127" s="17">
        <f t="shared" si="5752"/>
        <v>0</v>
      </c>
      <c r="BJ4127" s="17">
        <f t="shared" si="5752"/>
        <v>0</v>
      </c>
      <c r="BK4127" s="17">
        <f t="shared" si="5752"/>
        <v>0</v>
      </c>
      <c r="BL4127" s="17">
        <f t="shared" si="5752"/>
        <v>0</v>
      </c>
      <c r="BM4127" s="17">
        <f t="shared" si="5752"/>
        <v>0</v>
      </c>
      <c r="BN4127" s="17">
        <f t="shared" si="5752"/>
        <v>0</v>
      </c>
      <c r="BO4127" s="17">
        <f t="shared" si="5752"/>
        <v>0</v>
      </c>
      <c r="BP4127" s="17">
        <f t="shared" si="5752"/>
        <v>0</v>
      </c>
      <c r="BQ4127" s="17">
        <f t="shared" si="5752"/>
        <v>0</v>
      </c>
      <c r="BR4127" s="17">
        <v>0</v>
      </c>
      <c r="BS4127" s="17">
        <v>3000</v>
      </c>
    </row>
    <row r="4128" spans="1:71" x14ac:dyDescent="0.25">
      <c r="A4128" s="111"/>
      <c r="B4128" s="111"/>
      <c r="C4128" s="111"/>
      <c r="D4128" s="114"/>
      <c r="E4128" s="114"/>
      <c r="F4128" s="114"/>
      <c r="G4128" s="117"/>
      <c r="H4128" s="18" t="s">
        <v>73</v>
      </c>
      <c r="I4128" s="17">
        <f t="shared" ref="I4128:AA4128" si="5754">SUM(I4127)</f>
        <v>2200</v>
      </c>
      <c r="J4128" s="17">
        <f t="shared" si="5754"/>
        <v>0</v>
      </c>
      <c r="K4128" s="17">
        <f t="shared" si="5754"/>
        <v>0</v>
      </c>
      <c r="L4128" s="17">
        <f t="shared" si="5754"/>
        <v>0</v>
      </c>
      <c r="M4128" s="17">
        <f t="shared" si="5754"/>
        <v>0</v>
      </c>
      <c r="N4128" s="17">
        <f t="shared" si="5754"/>
        <v>0</v>
      </c>
      <c r="O4128" s="17">
        <f t="shared" ref="O4128" si="5755">SUM(O4127)</f>
        <v>2200</v>
      </c>
      <c r="P4128" s="17">
        <f t="shared" si="5754"/>
        <v>0</v>
      </c>
      <c r="Q4128" s="17">
        <f t="shared" si="5754"/>
        <v>220</v>
      </c>
      <c r="R4128" s="17">
        <f t="shared" si="5754"/>
        <v>0</v>
      </c>
      <c r="S4128" s="17">
        <f t="shared" si="5754"/>
        <v>0</v>
      </c>
      <c r="T4128" s="17">
        <f t="shared" si="5754"/>
        <v>0</v>
      </c>
      <c r="U4128" s="17">
        <f t="shared" si="5754"/>
        <v>0</v>
      </c>
      <c r="V4128" s="17">
        <f t="shared" si="5754"/>
        <v>0</v>
      </c>
      <c r="W4128" s="17">
        <f t="shared" si="5754"/>
        <v>0</v>
      </c>
      <c r="X4128" s="17">
        <f t="shared" si="5754"/>
        <v>0</v>
      </c>
      <c r="Y4128" s="17">
        <f t="shared" si="5754"/>
        <v>0</v>
      </c>
      <c r="Z4128" s="17">
        <f t="shared" si="5754"/>
        <v>0</v>
      </c>
      <c r="AA4128" s="17">
        <f t="shared" si="5754"/>
        <v>0</v>
      </c>
      <c r="AB4128" s="17">
        <v>220</v>
      </c>
      <c r="AC4128" s="17">
        <v>1980</v>
      </c>
      <c r="AD4128" s="17">
        <f t="shared" ref="AD4128:AV4128" si="5756">SUM(AD4127)</f>
        <v>0</v>
      </c>
      <c r="AE4128" s="17">
        <f t="shared" si="5756"/>
        <v>0</v>
      </c>
      <c r="AF4128" s="17">
        <f t="shared" si="5756"/>
        <v>0</v>
      </c>
      <c r="AG4128" s="17">
        <f t="shared" si="5756"/>
        <v>0</v>
      </c>
      <c r="AH4128" s="17">
        <f t="shared" si="5756"/>
        <v>0</v>
      </c>
      <c r="AI4128" s="17">
        <f t="shared" si="5756"/>
        <v>0</v>
      </c>
      <c r="AJ4128" s="17">
        <f t="shared" ref="AJ4128" si="5757">SUM(AJ4127)</f>
        <v>0</v>
      </c>
      <c r="AK4128" s="17">
        <f t="shared" si="5756"/>
        <v>0</v>
      </c>
      <c r="AL4128" s="17">
        <f t="shared" si="5756"/>
        <v>0</v>
      </c>
      <c r="AM4128" s="17">
        <f t="shared" si="5756"/>
        <v>0</v>
      </c>
      <c r="AN4128" s="17">
        <f t="shared" si="5756"/>
        <v>0</v>
      </c>
      <c r="AO4128" s="17">
        <f t="shared" si="5756"/>
        <v>0</v>
      </c>
      <c r="AP4128" s="17">
        <f t="shared" si="5756"/>
        <v>0</v>
      </c>
      <c r="AQ4128" s="17">
        <f t="shared" si="5756"/>
        <v>0</v>
      </c>
      <c r="AR4128" s="17">
        <f t="shared" si="5756"/>
        <v>0</v>
      </c>
      <c r="AS4128" s="17">
        <f t="shared" si="5756"/>
        <v>0</v>
      </c>
      <c r="AT4128" s="17">
        <f t="shared" si="5756"/>
        <v>0</v>
      </c>
      <c r="AU4128" s="17">
        <f t="shared" si="5756"/>
        <v>0</v>
      </c>
      <c r="AV4128" s="17">
        <f t="shared" si="5756"/>
        <v>0</v>
      </c>
      <c r="AW4128" s="17">
        <v>0</v>
      </c>
      <c r="AX4128" s="17">
        <v>0</v>
      </c>
      <c r="AY4128" s="17">
        <f t="shared" ref="AY4128:BQ4128" si="5758">SUM(AY4127)</f>
        <v>3000</v>
      </c>
      <c r="AZ4128" s="17">
        <f t="shared" si="5758"/>
        <v>0</v>
      </c>
      <c r="BA4128" s="17">
        <f t="shared" si="5758"/>
        <v>0</v>
      </c>
      <c r="BB4128" s="17">
        <f t="shared" si="5758"/>
        <v>0</v>
      </c>
      <c r="BC4128" s="17">
        <f t="shared" si="5758"/>
        <v>0</v>
      </c>
      <c r="BD4128" s="17">
        <f t="shared" si="5758"/>
        <v>0</v>
      </c>
      <c r="BE4128" s="17">
        <f t="shared" ref="BE4128" si="5759">SUM(BE4127)</f>
        <v>3000</v>
      </c>
      <c r="BF4128" s="17">
        <f t="shared" si="5758"/>
        <v>0</v>
      </c>
      <c r="BG4128" s="17">
        <f t="shared" si="5758"/>
        <v>0</v>
      </c>
      <c r="BH4128" s="17">
        <f t="shared" si="5758"/>
        <v>0</v>
      </c>
      <c r="BI4128" s="17">
        <f t="shared" si="5758"/>
        <v>0</v>
      </c>
      <c r="BJ4128" s="17">
        <f t="shared" si="5758"/>
        <v>0</v>
      </c>
      <c r="BK4128" s="17">
        <f t="shared" si="5758"/>
        <v>0</v>
      </c>
      <c r="BL4128" s="17">
        <f t="shared" si="5758"/>
        <v>0</v>
      </c>
      <c r="BM4128" s="17">
        <f t="shared" si="5758"/>
        <v>0</v>
      </c>
      <c r="BN4128" s="17">
        <f t="shared" si="5758"/>
        <v>0</v>
      </c>
      <c r="BO4128" s="17">
        <f t="shared" si="5758"/>
        <v>0</v>
      </c>
      <c r="BP4128" s="17">
        <f t="shared" si="5758"/>
        <v>0</v>
      </c>
      <c r="BQ4128" s="17">
        <f t="shared" si="5758"/>
        <v>0</v>
      </c>
      <c r="BR4128" s="17">
        <v>0</v>
      </c>
      <c r="BS4128" s="17">
        <v>3000</v>
      </c>
    </row>
    <row r="4129" spans="1:71" x14ac:dyDescent="0.25">
      <c r="A4129" s="112"/>
      <c r="B4129" s="112"/>
      <c r="C4129" s="112"/>
      <c r="D4129" s="115"/>
      <c r="E4129" s="115"/>
      <c r="F4129" s="115"/>
      <c r="G4129" s="118"/>
      <c r="O4129">
        <f t="shared" si="5742"/>
        <v>0</v>
      </c>
      <c r="AB4129">
        <v>0</v>
      </c>
      <c r="AC4129">
        <v>0</v>
      </c>
      <c r="AJ4129">
        <f t="shared" si="5743"/>
        <v>0</v>
      </c>
      <c r="AW4129">
        <v>0</v>
      </c>
      <c r="AX4129">
        <v>0</v>
      </c>
      <c r="BE4129">
        <f t="shared" si="5744"/>
        <v>0</v>
      </c>
      <c r="BR4129">
        <v>0</v>
      </c>
      <c r="BS4129">
        <v>0</v>
      </c>
    </row>
    <row r="4130" spans="1:71" ht="15.75" thickBot="1" x14ac:dyDescent="0.3">
      <c r="A4130" s="13" t="s">
        <v>1</v>
      </c>
      <c r="B4130" s="13" t="s">
        <v>1</v>
      </c>
      <c r="C4130" s="13" t="s">
        <v>1</v>
      </c>
      <c r="D4130" s="60" t="s">
        <v>1</v>
      </c>
      <c r="E4130" s="60" t="s">
        <v>1</v>
      </c>
      <c r="F4130" s="60" t="s">
        <v>1</v>
      </c>
      <c r="G4130" s="13" t="s">
        <v>1</v>
      </c>
      <c r="H4130" s="19" t="s">
        <v>1</v>
      </c>
      <c r="I4130" s="19" t="s">
        <v>1</v>
      </c>
      <c r="J4130" s="19"/>
      <c r="K4130" s="19"/>
      <c r="L4130" s="19"/>
      <c r="M4130" s="19"/>
      <c r="N4130" s="19"/>
      <c r="O4130" s="19"/>
      <c r="P4130" s="19"/>
      <c r="Q4130" s="1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>
        <v>0</v>
      </c>
      <c r="AC4130" s="19">
        <v>0</v>
      </c>
      <c r="AD4130" s="19" t="s">
        <v>1</v>
      </c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>
        <v>0</v>
      </c>
      <c r="AX4130" s="19">
        <v>0</v>
      </c>
      <c r="AY4130" s="19" t="s">
        <v>1</v>
      </c>
      <c r="AZ4130" s="19"/>
      <c r="BA4130" s="19"/>
      <c r="BB4130" s="19"/>
      <c r="BC4130" s="19"/>
      <c r="BD4130" s="19"/>
      <c r="BE4130" s="19"/>
      <c r="BF4130" s="19"/>
      <c r="BG4130" s="19"/>
      <c r="BH4130" s="19"/>
      <c r="BI4130" s="19"/>
      <c r="BJ4130" s="19"/>
      <c r="BK4130" s="19"/>
      <c r="BL4130" s="19"/>
      <c r="BM4130" s="19"/>
      <c r="BN4130" s="19"/>
      <c r="BO4130" s="19"/>
      <c r="BP4130" s="19"/>
      <c r="BQ4130" s="19"/>
      <c r="BR4130" s="19">
        <v>0</v>
      </c>
      <c r="BS4130" s="19">
        <v>0</v>
      </c>
    </row>
    <row r="4131" spans="1:71" ht="69.75" customHeight="1" thickBot="1" x14ac:dyDescent="0.3">
      <c r="A4131" s="5" t="s">
        <v>4</v>
      </c>
      <c r="B4131" s="5" t="s">
        <v>5</v>
      </c>
      <c r="C4131" s="5" t="s">
        <v>6</v>
      </c>
      <c r="D4131" s="66" t="s">
        <v>1</v>
      </c>
      <c r="E4131" s="74" t="s">
        <v>7</v>
      </c>
      <c r="F4131" s="74" t="s">
        <v>8</v>
      </c>
      <c r="G4131" s="5" t="s">
        <v>9</v>
      </c>
      <c r="H4131" s="5" t="s">
        <v>10</v>
      </c>
      <c r="I4131" s="57" t="s">
        <v>11</v>
      </c>
      <c r="J4131" s="57" t="s">
        <v>1831</v>
      </c>
      <c r="K4131" s="57" t="s">
        <v>1784</v>
      </c>
      <c r="L4131" s="57" t="s">
        <v>1817</v>
      </c>
      <c r="M4131" s="57" t="s">
        <v>1818</v>
      </c>
      <c r="N4131" s="57" t="s">
        <v>1819</v>
      </c>
      <c r="O4131" s="57" t="s">
        <v>1835</v>
      </c>
      <c r="P4131" s="57" t="s">
        <v>1832</v>
      </c>
      <c r="Q4131" s="57" t="s">
        <v>1820</v>
      </c>
      <c r="R4131" s="57" t="s">
        <v>1821</v>
      </c>
      <c r="S4131" s="57" t="s">
        <v>1822</v>
      </c>
      <c r="T4131" s="57" t="s">
        <v>1823</v>
      </c>
      <c r="U4131" s="57" t="s">
        <v>1824</v>
      </c>
      <c r="V4131" s="57" t="s">
        <v>1825</v>
      </c>
      <c r="W4131" s="57" t="s">
        <v>1833</v>
      </c>
      <c r="X4131" s="57" t="s">
        <v>1834</v>
      </c>
      <c r="Y4131" s="57" t="s">
        <v>1826</v>
      </c>
      <c r="Z4131" s="57" t="s">
        <v>1827</v>
      </c>
      <c r="AA4131" s="57" t="s">
        <v>1828</v>
      </c>
      <c r="AB4131" s="57" t="s">
        <v>1829</v>
      </c>
      <c r="AC4131" s="57" t="s">
        <v>1830</v>
      </c>
      <c r="AD4131" s="58" t="s">
        <v>12</v>
      </c>
      <c r="AE4131" s="58" t="s">
        <v>1831</v>
      </c>
      <c r="AF4131" s="58" t="s">
        <v>1784</v>
      </c>
      <c r="AG4131" s="58" t="s">
        <v>1817</v>
      </c>
      <c r="AH4131" s="58" t="s">
        <v>1818</v>
      </c>
      <c r="AI4131" s="58" t="s">
        <v>1819</v>
      </c>
      <c r="AJ4131" s="58" t="s">
        <v>1836</v>
      </c>
      <c r="AK4131" s="58" t="s">
        <v>1832</v>
      </c>
      <c r="AL4131" s="58" t="s">
        <v>1820</v>
      </c>
      <c r="AM4131" s="58" t="s">
        <v>1821</v>
      </c>
      <c r="AN4131" s="58" t="s">
        <v>1822</v>
      </c>
      <c r="AO4131" s="58" t="s">
        <v>1823</v>
      </c>
      <c r="AP4131" s="58" t="s">
        <v>1824</v>
      </c>
      <c r="AQ4131" s="58" t="s">
        <v>1825</v>
      </c>
      <c r="AR4131" s="58" t="s">
        <v>1833</v>
      </c>
      <c r="AS4131" s="58" t="s">
        <v>1834</v>
      </c>
      <c r="AT4131" s="58" t="s">
        <v>1826</v>
      </c>
      <c r="AU4131" s="58" t="s">
        <v>1827</v>
      </c>
      <c r="AV4131" s="58" t="s">
        <v>1828</v>
      </c>
      <c r="AW4131" s="58" t="s">
        <v>1829</v>
      </c>
      <c r="AX4131" s="58" t="s">
        <v>1830</v>
      </c>
      <c r="AY4131" s="59" t="s">
        <v>13</v>
      </c>
      <c r="AZ4131" s="59" t="s">
        <v>1831</v>
      </c>
      <c r="BA4131" s="59" t="s">
        <v>1784</v>
      </c>
      <c r="BB4131" s="59" t="s">
        <v>1817</v>
      </c>
      <c r="BC4131" s="59" t="s">
        <v>1818</v>
      </c>
      <c r="BD4131" s="59" t="s">
        <v>1819</v>
      </c>
      <c r="BE4131" s="59" t="s">
        <v>1837</v>
      </c>
      <c r="BF4131" s="59" t="s">
        <v>1832</v>
      </c>
      <c r="BG4131" s="59" t="s">
        <v>1820</v>
      </c>
      <c r="BH4131" s="59" t="s">
        <v>1821</v>
      </c>
      <c r="BI4131" s="59" t="s">
        <v>1822</v>
      </c>
      <c r="BJ4131" s="59" t="s">
        <v>1823</v>
      </c>
      <c r="BK4131" s="59" t="s">
        <v>1824</v>
      </c>
      <c r="BL4131" s="59" t="s">
        <v>1825</v>
      </c>
      <c r="BM4131" s="59" t="s">
        <v>1833</v>
      </c>
      <c r="BN4131" s="59" t="s">
        <v>1834</v>
      </c>
      <c r="BO4131" s="59" t="s">
        <v>1826</v>
      </c>
      <c r="BP4131" s="59" t="s">
        <v>1827</v>
      </c>
      <c r="BQ4131" s="59" t="s">
        <v>1828</v>
      </c>
      <c r="BR4131" s="59" t="s">
        <v>1829</v>
      </c>
      <c r="BS4131" s="59" t="s">
        <v>1830</v>
      </c>
    </row>
    <row r="4132" spans="1:71" x14ac:dyDescent="0.25">
      <c r="A4132" s="6" t="s">
        <v>1</v>
      </c>
      <c r="B4132" s="6" t="s">
        <v>1</v>
      </c>
      <c r="C4132" s="6" t="s">
        <v>1</v>
      </c>
      <c r="D4132" s="67" t="s">
        <v>1</v>
      </c>
      <c r="E4132" s="67" t="s">
        <v>1</v>
      </c>
      <c r="F4132" s="80" t="s">
        <v>1</v>
      </c>
      <c r="G4132" s="7" t="s">
        <v>1</v>
      </c>
      <c r="H4132" s="8" t="s">
        <v>1</v>
      </c>
      <c r="I4132" s="9">
        <v>1</v>
      </c>
      <c r="J4132" s="9">
        <v>2</v>
      </c>
      <c r="K4132" s="9">
        <v>3</v>
      </c>
      <c r="L4132" s="9">
        <v>4</v>
      </c>
      <c r="M4132" s="9">
        <v>5</v>
      </c>
      <c r="N4132" s="9">
        <v>6</v>
      </c>
      <c r="O4132" s="9">
        <v>7</v>
      </c>
      <c r="P4132" s="9">
        <v>8</v>
      </c>
      <c r="Q4132" s="9">
        <v>9</v>
      </c>
      <c r="R4132" s="9">
        <v>10</v>
      </c>
      <c r="S4132" s="9">
        <v>11</v>
      </c>
      <c r="T4132" s="9">
        <v>12</v>
      </c>
      <c r="U4132" s="9">
        <v>13</v>
      </c>
      <c r="V4132" s="9">
        <v>14</v>
      </c>
      <c r="W4132" s="9">
        <v>15</v>
      </c>
      <c r="X4132" s="9">
        <v>16</v>
      </c>
      <c r="Y4132" s="9">
        <v>17</v>
      </c>
      <c r="Z4132" s="9">
        <v>18</v>
      </c>
      <c r="AA4132" s="9">
        <v>19</v>
      </c>
      <c r="AB4132" s="9">
        <v>20</v>
      </c>
      <c r="AC4132" s="9">
        <v>21</v>
      </c>
      <c r="AD4132" s="9">
        <v>1</v>
      </c>
      <c r="AE4132" s="9">
        <v>2</v>
      </c>
      <c r="AF4132" s="9">
        <v>3</v>
      </c>
      <c r="AG4132" s="9">
        <v>4</v>
      </c>
      <c r="AH4132" s="9">
        <v>5</v>
      </c>
      <c r="AI4132" s="9">
        <v>6</v>
      </c>
      <c r="AJ4132" s="9">
        <v>7</v>
      </c>
      <c r="AK4132" s="9">
        <v>8</v>
      </c>
      <c r="AL4132" s="9">
        <v>9</v>
      </c>
      <c r="AM4132" s="9">
        <v>10</v>
      </c>
      <c r="AN4132" s="9">
        <v>11</v>
      </c>
      <c r="AO4132" s="9">
        <v>12</v>
      </c>
      <c r="AP4132" s="9">
        <v>13</v>
      </c>
      <c r="AQ4132" s="9">
        <v>14</v>
      </c>
      <c r="AR4132" s="9">
        <v>15</v>
      </c>
      <c r="AS4132" s="9">
        <v>16</v>
      </c>
      <c r="AT4132" s="9">
        <v>17</v>
      </c>
      <c r="AU4132" s="9">
        <v>18</v>
      </c>
      <c r="AV4132" s="9">
        <v>19</v>
      </c>
      <c r="AW4132" s="9">
        <v>20</v>
      </c>
      <c r="AX4132" s="9">
        <v>21</v>
      </c>
      <c r="AY4132" s="9">
        <v>1</v>
      </c>
      <c r="AZ4132" s="9">
        <v>2</v>
      </c>
      <c r="BA4132" s="9">
        <v>3</v>
      </c>
      <c r="BB4132" s="9">
        <v>4</v>
      </c>
      <c r="BC4132" s="9">
        <v>5</v>
      </c>
      <c r="BD4132" s="9">
        <v>6</v>
      </c>
      <c r="BE4132" s="9">
        <v>7</v>
      </c>
      <c r="BF4132" s="9">
        <v>8</v>
      </c>
      <c r="BG4132" s="9">
        <v>9</v>
      </c>
      <c r="BH4132" s="9">
        <v>10</v>
      </c>
      <c r="BI4132" s="9">
        <v>11</v>
      </c>
      <c r="BJ4132" s="9">
        <v>12</v>
      </c>
      <c r="BK4132" s="9">
        <v>13</v>
      </c>
      <c r="BL4132" s="9">
        <v>14</v>
      </c>
      <c r="BM4132" s="9">
        <v>15</v>
      </c>
      <c r="BN4132" s="9">
        <v>16</v>
      </c>
      <c r="BO4132" s="9">
        <v>17</v>
      </c>
      <c r="BP4132" s="9">
        <v>18</v>
      </c>
      <c r="BQ4132" s="9">
        <v>19</v>
      </c>
      <c r="BR4132" s="9">
        <v>20</v>
      </c>
      <c r="BS4132" s="9">
        <v>21</v>
      </c>
    </row>
    <row r="4133" spans="1:71" x14ac:dyDescent="0.25">
      <c r="A4133" s="1" t="s">
        <v>915</v>
      </c>
      <c r="B4133" s="1" t="s">
        <v>75</v>
      </c>
      <c r="C4133" s="4" t="s">
        <v>1672</v>
      </c>
      <c r="D4133" s="65" t="s">
        <v>1673</v>
      </c>
      <c r="E4133" s="64" t="s">
        <v>1</v>
      </c>
      <c r="F4133" s="64" t="s">
        <v>1</v>
      </c>
      <c r="G4133" s="2" t="s">
        <v>1</v>
      </c>
      <c r="H4133" s="2" t="s">
        <v>1674</v>
      </c>
      <c r="I4133" s="3" t="s">
        <v>1</v>
      </c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>
        <v>0</v>
      </c>
      <c r="AC4133" s="3">
        <v>0</v>
      </c>
      <c r="AD4133" s="3" t="s">
        <v>1</v>
      </c>
      <c r="AE4133" s="3"/>
      <c r="AF4133" s="3"/>
      <c r="AG4133" s="3"/>
      <c r="AH4133" s="3"/>
      <c r="AI4133" s="3"/>
      <c r="AJ4133" s="3"/>
      <c r="AK4133" s="3"/>
      <c r="AL4133" s="3"/>
      <c r="AM4133" s="3"/>
      <c r="AN4133" s="3"/>
      <c r="AO4133" s="3"/>
      <c r="AP4133" s="3"/>
      <c r="AQ4133" s="3"/>
      <c r="AR4133" s="3"/>
      <c r="AS4133" s="3"/>
      <c r="AT4133" s="3"/>
      <c r="AU4133" s="3"/>
      <c r="AV4133" s="3"/>
      <c r="AW4133" s="3">
        <v>0</v>
      </c>
      <c r="AX4133" s="3">
        <v>0</v>
      </c>
      <c r="AY4133" s="3" t="s">
        <v>1</v>
      </c>
      <c r="AZ4133" s="3"/>
      <c r="BA4133" s="3"/>
      <c r="BB4133" s="3"/>
      <c r="BC4133" s="3"/>
      <c r="BD4133" s="3"/>
      <c r="BE4133" s="3"/>
      <c r="BF4133" s="3"/>
      <c r="BG4133" s="3"/>
      <c r="BH4133" s="3"/>
      <c r="BI4133" s="3"/>
      <c r="BJ4133" s="3"/>
      <c r="BK4133" s="3"/>
      <c r="BL4133" s="3"/>
      <c r="BM4133" s="3"/>
      <c r="BN4133" s="3"/>
      <c r="BO4133" s="3"/>
      <c r="BP4133" s="3"/>
      <c r="BQ4133" s="3"/>
      <c r="BR4133" s="3">
        <v>0</v>
      </c>
      <c r="BS4133" s="3">
        <v>0</v>
      </c>
    </row>
    <row r="4134" spans="1:71" ht="33.75" x14ac:dyDescent="0.25">
      <c r="A4134" s="1" t="s">
        <v>1</v>
      </c>
      <c r="B4134" s="1" t="s">
        <v>1</v>
      </c>
      <c r="C4134" s="1" t="s">
        <v>1</v>
      </c>
      <c r="D4134" s="64" t="s">
        <v>1</v>
      </c>
      <c r="E4134" s="64" t="s">
        <v>1</v>
      </c>
      <c r="F4134" s="64" t="s">
        <v>1</v>
      </c>
      <c r="G4134" s="2" t="s">
        <v>1</v>
      </c>
      <c r="H4134" s="10" t="s">
        <v>17</v>
      </c>
      <c r="I4134" s="11">
        <f t="shared" ref="I4134:AA4134" si="5760">SUM(I4135,I4143,I4145)</f>
        <v>0</v>
      </c>
      <c r="J4134" s="11">
        <f t="shared" si="5760"/>
        <v>0</v>
      </c>
      <c r="K4134" s="11">
        <f t="shared" si="5760"/>
        <v>0</v>
      </c>
      <c r="L4134" s="11">
        <f t="shared" si="5760"/>
        <v>0</v>
      </c>
      <c r="M4134" s="11">
        <f t="shared" si="5760"/>
        <v>0</v>
      </c>
      <c r="N4134" s="11">
        <f t="shared" si="5760"/>
        <v>0</v>
      </c>
      <c r="O4134" s="11">
        <f t="shared" ref="O4134" si="5761">SUM(O4135,O4143,O4145)</f>
        <v>0</v>
      </c>
      <c r="P4134" s="11">
        <f t="shared" si="5760"/>
        <v>0</v>
      </c>
      <c r="Q4134" s="11">
        <f t="shared" si="5760"/>
        <v>0</v>
      </c>
      <c r="R4134" s="11">
        <f t="shared" si="5760"/>
        <v>0</v>
      </c>
      <c r="S4134" s="11">
        <f t="shared" si="5760"/>
        <v>0</v>
      </c>
      <c r="T4134" s="11">
        <f t="shared" si="5760"/>
        <v>0</v>
      </c>
      <c r="U4134" s="11">
        <f t="shared" si="5760"/>
        <v>0</v>
      </c>
      <c r="V4134" s="11">
        <f t="shared" si="5760"/>
        <v>0</v>
      </c>
      <c r="W4134" s="11">
        <f t="shared" si="5760"/>
        <v>0</v>
      </c>
      <c r="X4134" s="11">
        <f t="shared" si="5760"/>
        <v>0</v>
      </c>
      <c r="Y4134" s="11">
        <f t="shared" si="5760"/>
        <v>0</v>
      </c>
      <c r="Z4134" s="11">
        <f t="shared" si="5760"/>
        <v>0</v>
      </c>
      <c r="AA4134" s="11">
        <f t="shared" si="5760"/>
        <v>0</v>
      </c>
      <c r="AB4134" s="11">
        <v>0</v>
      </c>
      <c r="AC4134" s="11">
        <v>0</v>
      </c>
      <c r="AD4134" s="11">
        <f t="shared" ref="AD4134:AV4134" si="5762">SUM(AD4135,AD4143,AD4145)</f>
        <v>0</v>
      </c>
      <c r="AE4134" s="11">
        <f t="shared" si="5762"/>
        <v>0</v>
      </c>
      <c r="AF4134" s="11">
        <f t="shared" si="5762"/>
        <v>0</v>
      </c>
      <c r="AG4134" s="11">
        <f t="shared" si="5762"/>
        <v>0</v>
      </c>
      <c r="AH4134" s="11">
        <f t="shared" si="5762"/>
        <v>0</v>
      </c>
      <c r="AI4134" s="11">
        <f t="shared" si="5762"/>
        <v>0</v>
      </c>
      <c r="AJ4134" s="11">
        <f t="shared" ref="AJ4134" si="5763">SUM(AJ4135,AJ4143,AJ4145)</f>
        <v>0</v>
      </c>
      <c r="AK4134" s="11">
        <f t="shared" si="5762"/>
        <v>0</v>
      </c>
      <c r="AL4134" s="11">
        <f t="shared" si="5762"/>
        <v>0</v>
      </c>
      <c r="AM4134" s="11">
        <f t="shared" si="5762"/>
        <v>0</v>
      </c>
      <c r="AN4134" s="11">
        <f t="shared" si="5762"/>
        <v>0</v>
      </c>
      <c r="AO4134" s="11">
        <f t="shared" si="5762"/>
        <v>0</v>
      </c>
      <c r="AP4134" s="11">
        <f t="shared" si="5762"/>
        <v>0</v>
      </c>
      <c r="AQ4134" s="11">
        <f t="shared" si="5762"/>
        <v>0</v>
      </c>
      <c r="AR4134" s="11">
        <f t="shared" si="5762"/>
        <v>0</v>
      </c>
      <c r="AS4134" s="11">
        <f t="shared" si="5762"/>
        <v>0</v>
      </c>
      <c r="AT4134" s="11">
        <f t="shared" si="5762"/>
        <v>0</v>
      </c>
      <c r="AU4134" s="11">
        <f t="shared" si="5762"/>
        <v>0</v>
      </c>
      <c r="AV4134" s="11">
        <f t="shared" si="5762"/>
        <v>0</v>
      </c>
      <c r="AW4134" s="11">
        <v>0</v>
      </c>
      <c r="AX4134" s="11">
        <v>0</v>
      </c>
      <c r="AY4134" s="11">
        <f t="shared" ref="AY4134:BQ4134" si="5764">SUM(AY4135,AY4143,AY4145)</f>
        <v>0</v>
      </c>
      <c r="AZ4134" s="11">
        <f t="shared" si="5764"/>
        <v>0</v>
      </c>
      <c r="BA4134" s="11">
        <f t="shared" si="5764"/>
        <v>0</v>
      </c>
      <c r="BB4134" s="11">
        <f t="shared" si="5764"/>
        <v>0</v>
      </c>
      <c r="BC4134" s="11">
        <f t="shared" si="5764"/>
        <v>0</v>
      </c>
      <c r="BD4134" s="11">
        <f t="shared" si="5764"/>
        <v>0</v>
      </c>
      <c r="BE4134" s="11">
        <f t="shared" ref="BE4134" si="5765">SUM(BE4135,BE4143,BE4145)</f>
        <v>0</v>
      </c>
      <c r="BF4134" s="11">
        <f t="shared" si="5764"/>
        <v>0</v>
      </c>
      <c r="BG4134" s="11">
        <f t="shared" si="5764"/>
        <v>0</v>
      </c>
      <c r="BH4134" s="11">
        <f t="shared" si="5764"/>
        <v>0</v>
      </c>
      <c r="BI4134" s="11">
        <f t="shared" si="5764"/>
        <v>0</v>
      </c>
      <c r="BJ4134" s="11">
        <f t="shared" si="5764"/>
        <v>0</v>
      </c>
      <c r="BK4134" s="11">
        <f t="shared" si="5764"/>
        <v>0</v>
      </c>
      <c r="BL4134" s="11">
        <f t="shared" si="5764"/>
        <v>0</v>
      </c>
      <c r="BM4134" s="11">
        <f t="shared" si="5764"/>
        <v>0</v>
      </c>
      <c r="BN4134" s="11">
        <f t="shared" si="5764"/>
        <v>0</v>
      </c>
      <c r="BO4134" s="11">
        <f t="shared" si="5764"/>
        <v>0</v>
      </c>
      <c r="BP4134" s="11">
        <f t="shared" si="5764"/>
        <v>0</v>
      </c>
      <c r="BQ4134" s="11">
        <f t="shared" si="5764"/>
        <v>0</v>
      </c>
      <c r="BR4134" s="11">
        <v>0</v>
      </c>
      <c r="BS4134" s="11">
        <v>0</v>
      </c>
    </row>
    <row r="4135" spans="1:71" x14ac:dyDescent="0.25">
      <c r="A4135" s="4" t="s">
        <v>915</v>
      </c>
      <c r="B4135" s="4" t="s">
        <v>75</v>
      </c>
      <c r="C4135" s="4" t="s">
        <v>1672</v>
      </c>
      <c r="D4135" s="65" t="s">
        <v>1673</v>
      </c>
      <c r="E4135" s="64" t="s">
        <v>18</v>
      </c>
      <c r="F4135" s="64" t="s">
        <v>1</v>
      </c>
      <c r="G4135" s="2" t="s">
        <v>1</v>
      </c>
      <c r="H4135" s="2" t="s">
        <v>19</v>
      </c>
      <c r="I4135" s="12">
        <f t="shared" ref="I4135:AA4135" si="5766">SUM(I4136,I4137)</f>
        <v>0</v>
      </c>
      <c r="J4135" s="12">
        <f t="shared" si="5766"/>
        <v>0</v>
      </c>
      <c r="K4135" s="12">
        <f t="shared" si="5766"/>
        <v>0</v>
      </c>
      <c r="L4135" s="12">
        <f t="shared" si="5766"/>
        <v>0</v>
      </c>
      <c r="M4135" s="12">
        <f t="shared" si="5766"/>
        <v>0</v>
      </c>
      <c r="N4135" s="12">
        <f t="shared" si="5766"/>
        <v>0</v>
      </c>
      <c r="O4135" s="12">
        <f t="shared" ref="O4135" si="5767">SUM(O4136,O4137)</f>
        <v>0</v>
      </c>
      <c r="P4135" s="12">
        <f t="shared" si="5766"/>
        <v>0</v>
      </c>
      <c r="Q4135" s="12">
        <f t="shared" si="5766"/>
        <v>0</v>
      </c>
      <c r="R4135" s="12">
        <f t="shared" si="5766"/>
        <v>0</v>
      </c>
      <c r="S4135" s="12">
        <f t="shared" si="5766"/>
        <v>0</v>
      </c>
      <c r="T4135" s="12">
        <f t="shared" si="5766"/>
        <v>0</v>
      </c>
      <c r="U4135" s="12">
        <f t="shared" si="5766"/>
        <v>0</v>
      </c>
      <c r="V4135" s="12">
        <f t="shared" si="5766"/>
        <v>0</v>
      </c>
      <c r="W4135" s="12">
        <f t="shared" si="5766"/>
        <v>0</v>
      </c>
      <c r="X4135" s="12">
        <f t="shared" si="5766"/>
        <v>0</v>
      </c>
      <c r="Y4135" s="12">
        <f t="shared" si="5766"/>
        <v>0</v>
      </c>
      <c r="Z4135" s="12">
        <f t="shared" si="5766"/>
        <v>0</v>
      </c>
      <c r="AA4135" s="12">
        <f t="shared" si="5766"/>
        <v>0</v>
      </c>
      <c r="AB4135" s="12">
        <v>0</v>
      </c>
      <c r="AC4135" s="12">
        <v>0</v>
      </c>
      <c r="AD4135" s="12">
        <f t="shared" ref="AD4135:AV4135" si="5768">SUM(AD4136,AD4137)</f>
        <v>0</v>
      </c>
      <c r="AE4135" s="12">
        <f t="shared" si="5768"/>
        <v>0</v>
      </c>
      <c r="AF4135" s="12">
        <f t="shared" si="5768"/>
        <v>0</v>
      </c>
      <c r="AG4135" s="12">
        <f t="shared" si="5768"/>
        <v>0</v>
      </c>
      <c r="AH4135" s="12">
        <f t="shared" si="5768"/>
        <v>0</v>
      </c>
      <c r="AI4135" s="12">
        <f t="shared" si="5768"/>
        <v>0</v>
      </c>
      <c r="AJ4135" s="12">
        <f t="shared" ref="AJ4135" si="5769">SUM(AJ4136,AJ4137)</f>
        <v>0</v>
      </c>
      <c r="AK4135" s="12">
        <f t="shared" si="5768"/>
        <v>0</v>
      </c>
      <c r="AL4135" s="12">
        <f t="shared" si="5768"/>
        <v>0</v>
      </c>
      <c r="AM4135" s="12">
        <f t="shared" si="5768"/>
        <v>0</v>
      </c>
      <c r="AN4135" s="12">
        <f t="shared" si="5768"/>
        <v>0</v>
      </c>
      <c r="AO4135" s="12">
        <f t="shared" si="5768"/>
        <v>0</v>
      </c>
      <c r="AP4135" s="12">
        <f t="shared" si="5768"/>
        <v>0</v>
      </c>
      <c r="AQ4135" s="12">
        <f t="shared" si="5768"/>
        <v>0</v>
      </c>
      <c r="AR4135" s="12">
        <f t="shared" si="5768"/>
        <v>0</v>
      </c>
      <c r="AS4135" s="12">
        <f t="shared" si="5768"/>
        <v>0</v>
      </c>
      <c r="AT4135" s="12">
        <f t="shared" si="5768"/>
        <v>0</v>
      </c>
      <c r="AU4135" s="12">
        <f t="shared" si="5768"/>
        <v>0</v>
      </c>
      <c r="AV4135" s="12">
        <f t="shared" si="5768"/>
        <v>0</v>
      </c>
      <c r="AW4135" s="12">
        <v>0</v>
      </c>
      <c r="AX4135" s="12">
        <v>0</v>
      </c>
      <c r="AY4135" s="12">
        <f t="shared" ref="AY4135:BQ4135" si="5770">SUM(AY4136,AY4137)</f>
        <v>0</v>
      </c>
      <c r="AZ4135" s="12">
        <f t="shared" si="5770"/>
        <v>0</v>
      </c>
      <c r="BA4135" s="12">
        <f t="shared" si="5770"/>
        <v>0</v>
      </c>
      <c r="BB4135" s="12">
        <f t="shared" si="5770"/>
        <v>0</v>
      </c>
      <c r="BC4135" s="12">
        <f t="shared" si="5770"/>
        <v>0</v>
      </c>
      <c r="BD4135" s="12">
        <f t="shared" si="5770"/>
        <v>0</v>
      </c>
      <c r="BE4135" s="12">
        <f t="shared" ref="BE4135" si="5771">SUM(BE4136,BE4137)</f>
        <v>0</v>
      </c>
      <c r="BF4135" s="12">
        <f t="shared" si="5770"/>
        <v>0</v>
      </c>
      <c r="BG4135" s="12">
        <f t="shared" si="5770"/>
        <v>0</v>
      </c>
      <c r="BH4135" s="12">
        <f t="shared" si="5770"/>
        <v>0</v>
      </c>
      <c r="BI4135" s="12">
        <f t="shared" si="5770"/>
        <v>0</v>
      </c>
      <c r="BJ4135" s="12">
        <f t="shared" si="5770"/>
        <v>0</v>
      </c>
      <c r="BK4135" s="12">
        <f t="shared" si="5770"/>
        <v>0</v>
      </c>
      <c r="BL4135" s="12">
        <f t="shared" si="5770"/>
        <v>0</v>
      </c>
      <c r="BM4135" s="12">
        <f t="shared" si="5770"/>
        <v>0</v>
      </c>
      <c r="BN4135" s="12">
        <f t="shared" si="5770"/>
        <v>0</v>
      </c>
      <c r="BO4135" s="12">
        <f t="shared" si="5770"/>
        <v>0</v>
      </c>
      <c r="BP4135" s="12">
        <f t="shared" si="5770"/>
        <v>0</v>
      </c>
      <c r="BQ4135" s="12">
        <f t="shared" si="5770"/>
        <v>0</v>
      </c>
      <c r="BR4135" s="12">
        <v>0</v>
      </c>
      <c r="BS4135" s="12">
        <v>0</v>
      </c>
    </row>
    <row r="4136" spans="1:71" x14ac:dyDescent="0.25">
      <c r="A4136" s="4" t="s">
        <v>915</v>
      </c>
      <c r="B4136" s="4" t="s">
        <v>75</v>
      </c>
      <c r="C4136" s="4" t="s">
        <v>1672</v>
      </c>
      <c r="D4136" s="65" t="s">
        <v>1673</v>
      </c>
      <c r="E4136" s="75">
        <v>6111</v>
      </c>
      <c r="F4136" s="65"/>
      <c r="G4136" s="61" t="s">
        <v>1894</v>
      </c>
      <c r="H4136" s="13" t="s">
        <v>20</v>
      </c>
      <c r="I4136" s="14">
        <v>0</v>
      </c>
      <c r="J4136" s="14"/>
      <c r="K4136" s="14"/>
      <c r="L4136" s="14"/>
      <c r="M4136" s="14"/>
      <c r="N4136" s="14"/>
      <c r="O4136" s="14">
        <f t="shared" si="5742"/>
        <v>0</v>
      </c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>
        <v>0</v>
      </c>
      <c r="AC4136" s="14">
        <v>0</v>
      </c>
      <c r="AD4136" s="14">
        <v>0</v>
      </c>
      <c r="AE4136" s="14"/>
      <c r="AF4136" s="14"/>
      <c r="AG4136" s="14"/>
      <c r="AH4136" s="14"/>
      <c r="AI4136" s="14"/>
      <c r="AJ4136" s="14">
        <f t="shared" si="5743"/>
        <v>0</v>
      </c>
      <c r="AK4136" s="14"/>
      <c r="AL4136" s="14"/>
      <c r="AM4136" s="14"/>
      <c r="AN4136" s="14"/>
      <c r="AO4136" s="14"/>
      <c r="AP4136" s="14"/>
      <c r="AQ4136" s="14"/>
      <c r="AR4136" s="14"/>
      <c r="AS4136" s="14"/>
      <c r="AT4136" s="14"/>
      <c r="AU4136" s="14"/>
      <c r="AV4136" s="14"/>
      <c r="AW4136" s="14">
        <v>0</v>
      </c>
      <c r="AX4136" s="14">
        <v>0</v>
      </c>
      <c r="AY4136" s="14">
        <v>0</v>
      </c>
      <c r="AZ4136" s="14"/>
      <c r="BA4136" s="14"/>
      <c r="BB4136" s="14"/>
      <c r="BC4136" s="14"/>
      <c r="BD4136" s="14"/>
      <c r="BE4136" s="14">
        <f t="shared" si="5744"/>
        <v>0</v>
      </c>
      <c r="BF4136" s="14"/>
      <c r="BG4136" s="14"/>
      <c r="BH4136" s="14"/>
      <c r="BI4136" s="14"/>
      <c r="BJ4136" s="14"/>
      <c r="BK4136" s="14"/>
      <c r="BL4136" s="14"/>
      <c r="BM4136" s="14"/>
      <c r="BN4136" s="14"/>
      <c r="BO4136" s="14"/>
      <c r="BP4136" s="14"/>
      <c r="BQ4136" s="14"/>
      <c r="BR4136" s="14">
        <v>0</v>
      </c>
      <c r="BS4136" s="14">
        <v>0</v>
      </c>
    </row>
    <row r="4137" spans="1:71" x14ac:dyDescent="0.25">
      <c r="A4137" s="1" t="s">
        <v>915</v>
      </c>
      <c r="B4137" s="1" t="s">
        <v>75</v>
      </c>
      <c r="C4137" s="1" t="s">
        <v>1672</v>
      </c>
      <c r="D4137" s="68" t="s">
        <v>1673</v>
      </c>
      <c r="E4137" s="68" t="s">
        <v>21</v>
      </c>
      <c r="F4137" s="65" t="s">
        <v>1</v>
      </c>
      <c r="G4137" s="13" t="s">
        <v>1</v>
      </c>
      <c r="H4137" s="2" t="s">
        <v>22</v>
      </c>
      <c r="I4137" s="12">
        <f t="shared" ref="I4137:AA4137" si="5772">SUM(I4138:I4142)</f>
        <v>0</v>
      </c>
      <c r="J4137" s="12">
        <f t="shared" si="5772"/>
        <v>0</v>
      </c>
      <c r="K4137" s="12">
        <f t="shared" si="5772"/>
        <v>0</v>
      </c>
      <c r="L4137" s="12">
        <f t="shared" si="5772"/>
        <v>0</v>
      </c>
      <c r="M4137" s="12">
        <f t="shared" si="5772"/>
        <v>0</v>
      </c>
      <c r="N4137" s="12">
        <f t="shared" si="5772"/>
        <v>0</v>
      </c>
      <c r="O4137" s="12">
        <f t="shared" si="5772"/>
        <v>0</v>
      </c>
      <c r="P4137" s="12">
        <f t="shared" si="5772"/>
        <v>0</v>
      </c>
      <c r="Q4137" s="12">
        <f t="shared" si="5772"/>
        <v>0</v>
      </c>
      <c r="R4137" s="12">
        <f t="shared" si="5772"/>
        <v>0</v>
      </c>
      <c r="S4137" s="12">
        <f t="shared" si="5772"/>
        <v>0</v>
      </c>
      <c r="T4137" s="12">
        <f t="shared" si="5772"/>
        <v>0</v>
      </c>
      <c r="U4137" s="12">
        <f t="shared" si="5772"/>
        <v>0</v>
      </c>
      <c r="V4137" s="12">
        <f t="shared" si="5772"/>
        <v>0</v>
      </c>
      <c r="W4137" s="12">
        <f t="shared" si="5772"/>
        <v>0</v>
      </c>
      <c r="X4137" s="12">
        <f t="shared" si="5772"/>
        <v>0</v>
      </c>
      <c r="Y4137" s="12">
        <f t="shared" si="5772"/>
        <v>0</v>
      </c>
      <c r="Z4137" s="12">
        <f t="shared" si="5772"/>
        <v>0</v>
      </c>
      <c r="AA4137" s="12">
        <f t="shared" si="5772"/>
        <v>0</v>
      </c>
      <c r="AB4137" s="12">
        <v>0</v>
      </c>
      <c r="AC4137" s="12">
        <v>0</v>
      </c>
      <c r="AD4137" s="12">
        <f t="shared" ref="AD4137:AV4137" si="5773">SUM(AD4138:AD4142)</f>
        <v>0</v>
      </c>
      <c r="AE4137" s="12">
        <f t="shared" si="5773"/>
        <v>0</v>
      </c>
      <c r="AF4137" s="12">
        <f t="shared" si="5773"/>
        <v>0</v>
      </c>
      <c r="AG4137" s="12">
        <f t="shared" si="5773"/>
        <v>0</v>
      </c>
      <c r="AH4137" s="12">
        <f t="shared" si="5773"/>
        <v>0</v>
      </c>
      <c r="AI4137" s="12">
        <f t="shared" si="5773"/>
        <v>0</v>
      </c>
      <c r="AJ4137" s="12">
        <f t="shared" si="5773"/>
        <v>0</v>
      </c>
      <c r="AK4137" s="12">
        <f t="shared" si="5773"/>
        <v>0</v>
      </c>
      <c r="AL4137" s="12">
        <f t="shared" si="5773"/>
        <v>0</v>
      </c>
      <c r="AM4137" s="12">
        <f t="shared" si="5773"/>
        <v>0</v>
      </c>
      <c r="AN4137" s="12">
        <f t="shared" si="5773"/>
        <v>0</v>
      </c>
      <c r="AO4137" s="12">
        <f t="shared" si="5773"/>
        <v>0</v>
      </c>
      <c r="AP4137" s="12">
        <f t="shared" si="5773"/>
        <v>0</v>
      </c>
      <c r="AQ4137" s="12">
        <f t="shared" si="5773"/>
        <v>0</v>
      </c>
      <c r="AR4137" s="12">
        <f t="shared" si="5773"/>
        <v>0</v>
      </c>
      <c r="AS4137" s="12">
        <f t="shared" si="5773"/>
        <v>0</v>
      </c>
      <c r="AT4137" s="12">
        <f t="shared" si="5773"/>
        <v>0</v>
      </c>
      <c r="AU4137" s="12">
        <f t="shared" si="5773"/>
        <v>0</v>
      </c>
      <c r="AV4137" s="12">
        <f t="shared" si="5773"/>
        <v>0</v>
      </c>
      <c r="AW4137" s="12">
        <v>0</v>
      </c>
      <c r="AX4137" s="12">
        <v>0</v>
      </c>
      <c r="AY4137" s="12">
        <f t="shared" ref="AY4137:BQ4137" si="5774">SUM(AY4138:AY4142)</f>
        <v>0</v>
      </c>
      <c r="AZ4137" s="12">
        <f t="shared" si="5774"/>
        <v>0</v>
      </c>
      <c r="BA4137" s="12">
        <f t="shared" si="5774"/>
        <v>0</v>
      </c>
      <c r="BB4137" s="12">
        <f t="shared" si="5774"/>
        <v>0</v>
      </c>
      <c r="BC4137" s="12">
        <f t="shared" si="5774"/>
        <v>0</v>
      </c>
      <c r="BD4137" s="12">
        <f t="shared" si="5774"/>
        <v>0</v>
      </c>
      <c r="BE4137" s="12">
        <f t="shared" si="5774"/>
        <v>0</v>
      </c>
      <c r="BF4137" s="12">
        <f t="shared" si="5774"/>
        <v>0</v>
      </c>
      <c r="BG4137" s="12">
        <f t="shared" si="5774"/>
        <v>0</v>
      </c>
      <c r="BH4137" s="12">
        <f t="shared" si="5774"/>
        <v>0</v>
      </c>
      <c r="BI4137" s="12">
        <f t="shared" si="5774"/>
        <v>0</v>
      </c>
      <c r="BJ4137" s="12">
        <f t="shared" si="5774"/>
        <v>0</v>
      </c>
      <c r="BK4137" s="12">
        <f t="shared" si="5774"/>
        <v>0</v>
      </c>
      <c r="BL4137" s="12">
        <f t="shared" si="5774"/>
        <v>0</v>
      </c>
      <c r="BM4137" s="12">
        <f t="shared" si="5774"/>
        <v>0</v>
      </c>
      <c r="BN4137" s="12">
        <f t="shared" si="5774"/>
        <v>0</v>
      </c>
      <c r="BO4137" s="12">
        <f t="shared" si="5774"/>
        <v>0</v>
      </c>
      <c r="BP4137" s="12">
        <f t="shared" si="5774"/>
        <v>0</v>
      </c>
      <c r="BQ4137" s="12">
        <f t="shared" si="5774"/>
        <v>0</v>
      </c>
      <c r="BR4137" s="12">
        <v>0</v>
      </c>
      <c r="BS4137" s="12">
        <v>0</v>
      </c>
    </row>
    <row r="4138" spans="1:71" x14ac:dyDescent="0.25">
      <c r="A4138" s="4" t="s">
        <v>915</v>
      </c>
      <c r="B4138" s="4" t="s">
        <v>75</v>
      </c>
      <c r="C4138" s="4" t="s">
        <v>1672</v>
      </c>
      <c r="D4138" s="65" t="s">
        <v>1673</v>
      </c>
      <c r="E4138" s="75">
        <v>6112</v>
      </c>
      <c r="F4138" s="65" t="s">
        <v>1675</v>
      </c>
      <c r="G4138" s="61" t="s">
        <v>1894</v>
      </c>
      <c r="H4138" s="13" t="s">
        <v>79</v>
      </c>
      <c r="I4138" s="14">
        <v>0</v>
      </c>
      <c r="J4138" s="14"/>
      <c r="K4138" s="14"/>
      <c r="L4138" s="14"/>
      <c r="M4138" s="14"/>
      <c r="N4138" s="14"/>
      <c r="O4138" s="14">
        <f t="shared" si="5742"/>
        <v>0</v>
      </c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>
        <v>0</v>
      </c>
      <c r="AC4138" s="14">
        <v>0</v>
      </c>
      <c r="AD4138" s="14">
        <v>0</v>
      </c>
      <c r="AE4138" s="14"/>
      <c r="AF4138" s="14"/>
      <c r="AG4138" s="14"/>
      <c r="AH4138" s="14"/>
      <c r="AI4138" s="14"/>
      <c r="AJ4138" s="14">
        <f t="shared" si="5743"/>
        <v>0</v>
      </c>
      <c r="AK4138" s="14"/>
      <c r="AL4138" s="14"/>
      <c r="AM4138" s="14"/>
      <c r="AN4138" s="14"/>
      <c r="AO4138" s="14"/>
      <c r="AP4138" s="14"/>
      <c r="AQ4138" s="14"/>
      <c r="AR4138" s="14"/>
      <c r="AS4138" s="14"/>
      <c r="AT4138" s="14"/>
      <c r="AU4138" s="14"/>
      <c r="AV4138" s="14"/>
      <c r="AW4138" s="14">
        <v>0</v>
      </c>
      <c r="AX4138" s="14">
        <v>0</v>
      </c>
      <c r="AY4138" s="14">
        <v>0</v>
      </c>
      <c r="AZ4138" s="14"/>
      <c r="BA4138" s="14"/>
      <c r="BB4138" s="14"/>
      <c r="BC4138" s="14"/>
      <c r="BD4138" s="14"/>
      <c r="BE4138" s="14">
        <f t="shared" si="5744"/>
        <v>0</v>
      </c>
      <c r="BF4138" s="14"/>
      <c r="BG4138" s="14"/>
      <c r="BH4138" s="14"/>
      <c r="BI4138" s="14"/>
      <c r="BJ4138" s="14"/>
      <c r="BK4138" s="14"/>
      <c r="BL4138" s="14"/>
      <c r="BM4138" s="14"/>
      <c r="BN4138" s="14"/>
      <c r="BO4138" s="14"/>
      <c r="BP4138" s="14"/>
      <c r="BQ4138" s="14"/>
      <c r="BR4138" s="14">
        <v>0</v>
      </c>
      <c r="BS4138" s="14">
        <v>0</v>
      </c>
    </row>
    <row r="4139" spans="1:71" x14ac:dyDescent="0.25">
      <c r="A4139" s="4" t="s">
        <v>915</v>
      </c>
      <c r="B4139" s="4" t="s">
        <v>75</v>
      </c>
      <c r="C4139" s="4" t="s">
        <v>1672</v>
      </c>
      <c r="D4139" s="65" t="s">
        <v>1673</v>
      </c>
      <c r="E4139" s="75">
        <v>6112</v>
      </c>
      <c r="F4139" s="65" t="s">
        <v>1676</v>
      </c>
      <c r="G4139" s="61" t="s">
        <v>1894</v>
      </c>
      <c r="H4139" s="13" t="s">
        <v>26</v>
      </c>
      <c r="I4139" s="14">
        <v>0</v>
      </c>
      <c r="J4139" s="14"/>
      <c r="K4139" s="14"/>
      <c r="L4139" s="14"/>
      <c r="M4139" s="14"/>
      <c r="N4139" s="14"/>
      <c r="O4139" s="14">
        <f t="shared" si="5742"/>
        <v>0</v>
      </c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>
        <v>0</v>
      </c>
      <c r="AC4139" s="14">
        <v>0</v>
      </c>
      <c r="AD4139" s="14">
        <v>0</v>
      </c>
      <c r="AE4139" s="14"/>
      <c r="AF4139" s="14"/>
      <c r="AG4139" s="14"/>
      <c r="AH4139" s="14"/>
      <c r="AI4139" s="14"/>
      <c r="AJ4139" s="14">
        <f t="shared" si="5743"/>
        <v>0</v>
      </c>
      <c r="AK4139" s="14"/>
      <c r="AL4139" s="14"/>
      <c r="AM4139" s="14"/>
      <c r="AN4139" s="14"/>
      <c r="AO4139" s="14"/>
      <c r="AP4139" s="14"/>
      <c r="AQ4139" s="14"/>
      <c r="AR4139" s="14"/>
      <c r="AS4139" s="14"/>
      <c r="AT4139" s="14"/>
      <c r="AU4139" s="14"/>
      <c r="AV4139" s="14"/>
      <c r="AW4139" s="14">
        <v>0</v>
      </c>
      <c r="AX4139" s="14">
        <v>0</v>
      </c>
      <c r="AY4139" s="14">
        <v>0</v>
      </c>
      <c r="AZ4139" s="14"/>
      <c r="BA4139" s="14"/>
      <c r="BB4139" s="14"/>
      <c r="BC4139" s="14"/>
      <c r="BD4139" s="14"/>
      <c r="BE4139" s="14">
        <f t="shared" si="5744"/>
        <v>0</v>
      </c>
      <c r="BF4139" s="14"/>
      <c r="BG4139" s="14"/>
      <c r="BH4139" s="14"/>
      <c r="BI4139" s="14"/>
      <c r="BJ4139" s="14"/>
      <c r="BK4139" s="14"/>
      <c r="BL4139" s="14"/>
      <c r="BM4139" s="14"/>
      <c r="BN4139" s="14"/>
      <c r="BO4139" s="14"/>
      <c r="BP4139" s="14"/>
      <c r="BQ4139" s="14"/>
      <c r="BR4139" s="14">
        <v>0</v>
      </c>
      <c r="BS4139" s="14">
        <v>0</v>
      </c>
    </row>
    <row r="4140" spans="1:71" x14ac:dyDescent="0.25">
      <c r="A4140" s="4" t="s">
        <v>915</v>
      </c>
      <c r="B4140" s="4" t="s">
        <v>75</v>
      </c>
      <c r="C4140" s="4" t="s">
        <v>1672</v>
      </c>
      <c r="D4140" s="65" t="s">
        <v>1673</v>
      </c>
      <c r="E4140" s="75">
        <v>6112</v>
      </c>
      <c r="F4140" s="65" t="s">
        <v>1677</v>
      </c>
      <c r="G4140" s="61" t="s">
        <v>1894</v>
      </c>
      <c r="H4140" s="13" t="s">
        <v>28</v>
      </c>
      <c r="I4140" s="14">
        <v>0</v>
      </c>
      <c r="J4140" s="14"/>
      <c r="K4140" s="14"/>
      <c r="L4140" s="14"/>
      <c r="M4140" s="14"/>
      <c r="N4140" s="14"/>
      <c r="O4140" s="14">
        <f t="shared" si="5742"/>
        <v>0</v>
      </c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>
        <v>0</v>
      </c>
      <c r="AC4140" s="14">
        <v>0</v>
      </c>
      <c r="AD4140" s="14">
        <v>0</v>
      </c>
      <c r="AE4140" s="14"/>
      <c r="AF4140" s="14"/>
      <c r="AG4140" s="14"/>
      <c r="AH4140" s="14"/>
      <c r="AI4140" s="14"/>
      <c r="AJ4140" s="14">
        <f t="shared" si="5743"/>
        <v>0</v>
      </c>
      <c r="AK4140" s="14"/>
      <c r="AL4140" s="14"/>
      <c r="AM4140" s="14"/>
      <c r="AN4140" s="14"/>
      <c r="AO4140" s="14"/>
      <c r="AP4140" s="14"/>
      <c r="AQ4140" s="14"/>
      <c r="AR4140" s="14"/>
      <c r="AS4140" s="14"/>
      <c r="AT4140" s="14"/>
      <c r="AU4140" s="14"/>
      <c r="AV4140" s="14"/>
      <c r="AW4140" s="14">
        <v>0</v>
      </c>
      <c r="AX4140" s="14">
        <v>0</v>
      </c>
      <c r="AY4140" s="14">
        <v>0</v>
      </c>
      <c r="AZ4140" s="14"/>
      <c r="BA4140" s="14"/>
      <c r="BB4140" s="14"/>
      <c r="BC4140" s="14"/>
      <c r="BD4140" s="14"/>
      <c r="BE4140" s="14">
        <f t="shared" si="5744"/>
        <v>0</v>
      </c>
      <c r="BF4140" s="14"/>
      <c r="BG4140" s="14"/>
      <c r="BH4140" s="14"/>
      <c r="BI4140" s="14"/>
      <c r="BJ4140" s="14"/>
      <c r="BK4140" s="14"/>
      <c r="BL4140" s="14"/>
      <c r="BM4140" s="14"/>
      <c r="BN4140" s="14"/>
      <c r="BO4140" s="14"/>
      <c r="BP4140" s="14"/>
      <c r="BQ4140" s="14"/>
      <c r="BR4140" s="14">
        <v>0</v>
      </c>
      <c r="BS4140" s="14">
        <v>0</v>
      </c>
    </row>
    <row r="4141" spans="1:71" x14ac:dyDescent="0.25">
      <c r="A4141" s="4" t="s">
        <v>915</v>
      </c>
      <c r="B4141" s="4" t="s">
        <v>75</v>
      </c>
      <c r="C4141" s="4" t="s">
        <v>1672</v>
      </c>
      <c r="D4141" s="65" t="s">
        <v>1673</v>
      </c>
      <c r="E4141" s="75">
        <v>6112</v>
      </c>
      <c r="F4141" s="65" t="s">
        <v>1678</v>
      </c>
      <c r="G4141" s="61" t="s">
        <v>1894</v>
      </c>
      <c r="H4141" s="13" t="s">
        <v>24</v>
      </c>
      <c r="I4141" s="14">
        <v>0</v>
      </c>
      <c r="J4141" s="14"/>
      <c r="K4141" s="14"/>
      <c r="L4141" s="14"/>
      <c r="M4141" s="14"/>
      <c r="N4141" s="14"/>
      <c r="O4141" s="14">
        <f t="shared" si="5742"/>
        <v>0</v>
      </c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>
        <v>0</v>
      </c>
      <c r="AC4141" s="14">
        <v>0</v>
      </c>
      <c r="AD4141" s="14">
        <v>0</v>
      </c>
      <c r="AE4141" s="14"/>
      <c r="AF4141" s="14"/>
      <c r="AG4141" s="14"/>
      <c r="AH4141" s="14"/>
      <c r="AI4141" s="14"/>
      <c r="AJ4141" s="14">
        <f t="shared" si="5743"/>
        <v>0</v>
      </c>
      <c r="AK4141" s="14"/>
      <c r="AL4141" s="14"/>
      <c r="AM4141" s="14"/>
      <c r="AN4141" s="14"/>
      <c r="AO4141" s="14"/>
      <c r="AP4141" s="14"/>
      <c r="AQ4141" s="14"/>
      <c r="AR4141" s="14"/>
      <c r="AS4141" s="14"/>
      <c r="AT4141" s="14"/>
      <c r="AU4141" s="14"/>
      <c r="AV4141" s="14"/>
      <c r="AW4141" s="14">
        <v>0</v>
      </c>
      <c r="AX4141" s="14">
        <v>0</v>
      </c>
      <c r="AY4141" s="14">
        <v>0</v>
      </c>
      <c r="AZ4141" s="14"/>
      <c r="BA4141" s="14"/>
      <c r="BB4141" s="14"/>
      <c r="BC4141" s="14"/>
      <c r="BD4141" s="14"/>
      <c r="BE4141" s="14">
        <f t="shared" si="5744"/>
        <v>0</v>
      </c>
      <c r="BF4141" s="14"/>
      <c r="BG4141" s="14"/>
      <c r="BH4141" s="14"/>
      <c r="BI4141" s="14"/>
      <c r="BJ4141" s="14"/>
      <c r="BK4141" s="14"/>
      <c r="BL4141" s="14"/>
      <c r="BM4141" s="14"/>
      <c r="BN4141" s="14"/>
      <c r="BO4141" s="14"/>
      <c r="BP4141" s="14"/>
      <c r="BQ4141" s="14"/>
      <c r="BR4141" s="14">
        <v>0</v>
      </c>
      <c r="BS4141" s="14">
        <v>0</v>
      </c>
    </row>
    <row r="4142" spans="1:71" x14ac:dyDescent="0.25">
      <c r="A4142" s="4" t="s">
        <v>915</v>
      </c>
      <c r="B4142" s="4" t="s">
        <v>75</v>
      </c>
      <c r="C4142" s="4" t="s">
        <v>1672</v>
      </c>
      <c r="D4142" s="65" t="s">
        <v>1673</v>
      </c>
      <c r="E4142" s="75">
        <v>6112</v>
      </c>
      <c r="F4142" s="65" t="s">
        <v>1679</v>
      </c>
      <c r="G4142" s="61" t="s">
        <v>1894</v>
      </c>
      <c r="H4142" s="13" t="s">
        <v>30</v>
      </c>
      <c r="I4142" s="14">
        <v>0</v>
      </c>
      <c r="J4142" s="14"/>
      <c r="K4142" s="14"/>
      <c r="L4142" s="14"/>
      <c r="M4142" s="14"/>
      <c r="N4142" s="14"/>
      <c r="O4142" s="14">
        <f t="shared" si="5742"/>
        <v>0</v>
      </c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>
        <v>0</v>
      </c>
      <c r="AC4142" s="14">
        <v>0</v>
      </c>
      <c r="AD4142" s="14">
        <v>0</v>
      </c>
      <c r="AE4142" s="14"/>
      <c r="AF4142" s="14"/>
      <c r="AG4142" s="14"/>
      <c r="AH4142" s="14"/>
      <c r="AI4142" s="14"/>
      <c r="AJ4142" s="14">
        <f t="shared" si="5743"/>
        <v>0</v>
      </c>
      <c r="AK4142" s="14"/>
      <c r="AL4142" s="14"/>
      <c r="AM4142" s="14"/>
      <c r="AN4142" s="14"/>
      <c r="AO4142" s="14"/>
      <c r="AP4142" s="14"/>
      <c r="AQ4142" s="14"/>
      <c r="AR4142" s="14"/>
      <c r="AS4142" s="14"/>
      <c r="AT4142" s="14"/>
      <c r="AU4142" s="14"/>
      <c r="AV4142" s="14"/>
      <c r="AW4142" s="14">
        <v>0</v>
      </c>
      <c r="AX4142" s="14">
        <v>0</v>
      </c>
      <c r="AY4142" s="14">
        <v>0</v>
      </c>
      <c r="AZ4142" s="14"/>
      <c r="BA4142" s="14"/>
      <c r="BB4142" s="14"/>
      <c r="BC4142" s="14"/>
      <c r="BD4142" s="14"/>
      <c r="BE4142" s="14">
        <f t="shared" si="5744"/>
        <v>0</v>
      </c>
      <c r="BF4142" s="14"/>
      <c r="BG4142" s="14"/>
      <c r="BH4142" s="14"/>
      <c r="BI4142" s="14"/>
      <c r="BJ4142" s="14"/>
      <c r="BK4142" s="14"/>
      <c r="BL4142" s="14"/>
      <c r="BM4142" s="14"/>
      <c r="BN4142" s="14"/>
      <c r="BO4142" s="14"/>
      <c r="BP4142" s="14"/>
      <c r="BQ4142" s="14"/>
      <c r="BR4142" s="14">
        <v>0</v>
      </c>
      <c r="BS4142" s="14">
        <v>0</v>
      </c>
    </row>
    <row r="4143" spans="1:71" x14ac:dyDescent="0.25">
      <c r="A4143" s="4" t="s">
        <v>915</v>
      </c>
      <c r="B4143" s="4" t="s">
        <v>75</v>
      </c>
      <c r="C4143" s="4" t="s">
        <v>1672</v>
      </c>
      <c r="D4143" s="65" t="s">
        <v>1673</v>
      </c>
      <c r="E4143" s="64" t="s">
        <v>31</v>
      </c>
      <c r="F4143" s="64" t="s">
        <v>1</v>
      </c>
      <c r="G4143" s="2" t="s">
        <v>1</v>
      </c>
      <c r="H4143" s="2" t="s">
        <v>32</v>
      </c>
      <c r="I4143" s="12">
        <f t="shared" ref="I4143:AA4143" si="5775">SUM(I4144)</f>
        <v>0</v>
      </c>
      <c r="J4143" s="12">
        <f t="shared" si="5775"/>
        <v>0</v>
      </c>
      <c r="K4143" s="12">
        <f t="shared" si="5775"/>
        <v>0</v>
      </c>
      <c r="L4143" s="12">
        <f t="shared" si="5775"/>
        <v>0</v>
      </c>
      <c r="M4143" s="12">
        <f t="shared" si="5775"/>
        <v>0</v>
      </c>
      <c r="N4143" s="12">
        <f t="shared" si="5775"/>
        <v>0</v>
      </c>
      <c r="O4143" s="12">
        <f t="shared" si="5775"/>
        <v>0</v>
      </c>
      <c r="P4143" s="12">
        <f t="shared" si="5775"/>
        <v>0</v>
      </c>
      <c r="Q4143" s="12">
        <f t="shared" si="5775"/>
        <v>0</v>
      </c>
      <c r="R4143" s="12">
        <f t="shared" si="5775"/>
        <v>0</v>
      </c>
      <c r="S4143" s="12">
        <f t="shared" si="5775"/>
        <v>0</v>
      </c>
      <c r="T4143" s="12">
        <f t="shared" si="5775"/>
        <v>0</v>
      </c>
      <c r="U4143" s="12">
        <f t="shared" si="5775"/>
        <v>0</v>
      </c>
      <c r="V4143" s="12">
        <f t="shared" si="5775"/>
        <v>0</v>
      </c>
      <c r="W4143" s="12">
        <f t="shared" si="5775"/>
        <v>0</v>
      </c>
      <c r="X4143" s="12">
        <f t="shared" si="5775"/>
        <v>0</v>
      </c>
      <c r="Y4143" s="12">
        <f t="shared" si="5775"/>
        <v>0</v>
      </c>
      <c r="Z4143" s="12">
        <f t="shared" si="5775"/>
        <v>0</v>
      </c>
      <c r="AA4143" s="12">
        <f t="shared" si="5775"/>
        <v>0</v>
      </c>
      <c r="AB4143" s="12">
        <v>0</v>
      </c>
      <c r="AC4143" s="12">
        <v>0</v>
      </c>
      <c r="AD4143" s="12">
        <f t="shared" ref="AD4143:AV4143" si="5776">SUM(AD4144)</f>
        <v>0</v>
      </c>
      <c r="AE4143" s="12">
        <f t="shared" si="5776"/>
        <v>0</v>
      </c>
      <c r="AF4143" s="12">
        <f t="shared" si="5776"/>
        <v>0</v>
      </c>
      <c r="AG4143" s="12">
        <f t="shared" si="5776"/>
        <v>0</v>
      </c>
      <c r="AH4143" s="12">
        <f t="shared" si="5776"/>
        <v>0</v>
      </c>
      <c r="AI4143" s="12">
        <f t="shared" si="5776"/>
        <v>0</v>
      </c>
      <c r="AJ4143" s="12">
        <f t="shared" si="5776"/>
        <v>0</v>
      </c>
      <c r="AK4143" s="12">
        <f t="shared" si="5776"/>
        <v>0</v>
      </c>
      <c r="AL4143" s="12">
        <f t="shared" si="5776"/>
        <v>0</v>
      </c>
      <c r="AM4143" s="12">
        <f t="shared" si="5776"/>
        <v>0</v>
      </c>
      <c r="AN4143" s="12">
        <f t="shared" si="5776"/>
        <v>0</v>
      </c>
      <c r="AO4143" s="12">
        <f t="shared" si="5776"/>
        <v>0</v>
      </c>
      <c r="AP4143" s="12">
        <f t="shared" si="5776"/>
        <v>0</v>
      </c>
      <c r="AQ4143" s="12">
        <f t="shared" si="5776"/>
        <v>0</v>
      </c>
      <c r="AR4143" s="12">
        <f t="shared" si="5776"/>
        <v>0</v>
      </c>
      <c r="AS4143" s="12">
        <f t="shared" si="5776"/>
        <v>0</v>
      </c>
      <c r="AT4143" s="12">
        <f t="shared" si="5776"/>
        <v>0</v>
      </c>
      <c r="AU4143" s="12">
        <f t="shared" si="5776"/>
        <v>0</v>
      </c>
      <c r="AV4143" s="12">
        <f t="shared" si="5776"/>
        <v>0</v>
      </c>
      <c r="AW4143" s="12">
        <v>0</v>
      </c>
      <c r="AX4143" s="12">
        <v>0</v>
      </c>
      <c r="AY4143" s="12">
        <f t="shared" ref="AY4143:BQ4143" si="5777">SUM(AY4144)</f>
        <v>0</v>
      </c>
      <c r="AZ4143" s="12">
        <f t="shared" si="5777"/>
        <v>0</v>
      </c>
      <c r="BA4143" s="12">
        <f t="shared" si="5777"/>
        <v>0</v>
      </c>
      <c r="BB4143" s="12">
        <f t="shared" si="5777"/>
        <v>0</v>
      </c>
      <c r="BC4143" s="12">
        <f t="shared" si="5777"/>
        <v>0</v>
      </c>
      <c r="BD4143" s="12">
        <f t="shared" si="5777"/>
        <v>0</v>
      </c>
      <c r="BE4143" s="12">
        <f t="shared" si="5777"/>
        <v>0</v>
      </c>
      <c r="BF4143" s="12">
        <f t="shared" si="5777"/>
        <v>0</v>
      </c>
      <c r="BG4143" s="12">
        <f t="shared" si="5777"/>
        <v>0</v>
      </c>
      <c r="BH4143" s="12">
        <f t="shared" si="5777"/>
        <v>0</v>
      </c>
      <c r="BI4143" s="12">
        <f t="shared" si="5777"/>
        <v>0</v>
      </c>
      <c r="BJ4143" s="12">
        <f t="shared" si="5777"/>
        <v>0</v>
      </c>
      <c r="BK4143" s="12">
        <f t="shared" si="5777"/>
        <v>0</v>
      </c>
      <c r="BL4143" s="12">
        <f t="shared" si="5777"/>
        <v>0</v>
      </c>
      <c r="BM4143" s="12">
        <f t="shared" si="5777"/>
        <v>0</v>
      </c>
      <c r="BN4143" s="12">
        <f t="shared" si="5777"/>
        <v>0</v>
      </c>
      <c r="BO4143" s="12">
        <f t="shared" si="5777"/>
        <v>0</v>
      </c>
      <c r="BP4143" s="12">
        <f t="shared" si="5777"/>
        <v>0</v>
      </c>
      <c r="BQ4143" s="12">
        <f t="shared" si="5777"/>
        <v>0</v>
      </c>
      <c r="BR4143" s="12">
        <v>0</v>
      </c>
      <c r="BS4143" s="12">
        <v>0</v>
      </c>
    </row>
    <row r="4144" spans="1:71" x14ac:dyDescent="0.25">
      <c r="A4144" s="4" t="s">
        <v>915</v>
      </c>
      <c r="B4144" s="4" t="s">
        <v>75</v>
      </c>
      <c r="C4144" s="4" t="s">
        <v>1672</v>
      </c>
      <c r="D4144" s="65" t="s">
        <v>1673</v>
      </c>
      <c r="E4144" s="75">
        <v>6121</v>
      </c>
      <c r="F4144" s="65"/>
      <c r="G4144" s="61" t="s">
        <v>1894</v>
      </c>
      <c r="H4144" s="13" t="s">
        <v>33</v>
      </c>
      <c r="I4144" s="14">
        <v>0</v>
      </c>
      <c r="J4144" s="14"/>
      <c r="K4144" s="14"/>
      <c r="L4144" s="14"/>
      <c r="M4144" s="14"/>
      <c r="N4144" s="14"/>
      <c r="O4144" s="14">
        <f t="shared" si="5742"/>
        <v>0</v>
      </c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>
        <v>0</v>
      </c>
      <c r="AC4144" s="14">
        <v>0</v>
      </c>
      <c r="AD4144" s="14">
        <v>0</v>
      </c>
      <c r="AE4144" s="14"/>
      <c r="AF4144" s="14"/>
      <c r="AG4144" s="14"/>
      <c r="AH4144" s="14"/>
      <c r="AI4144" s="14"/>
      <c r="AJ4144" s="14">
        <f t="shared" si="5743"/>
        <v>0</v>
      </c>
      <c r="AK4144" s="14"/>
      <c r="AL4144" s="14"/>
      <c r="AM4144" s="14"/>
      <c r="AN4144" s="14"/>
      <c r="AO4144" s="14"/>
      <c r="AP4144" s="14"/>
      <c r="AQ4144" s="14"/>
      <c r="AR4144" s="14"/>
      <c r="AS4144" s="14"/>
      <c r="AT4144" s="14"/>
      <c r="AU4144" s="14"/>
      <c r="AV4144" s="14"/>
      <c r="AW4144" s="14">
        <v>0</v>
      </c>
      <c r="AX4144" s="14">
        <v>0</v>
      </c>
      <c r="AY4144" s="14">
        <v>0</v>
      </c>
      <c r="AZ4144" s="14"/>
      <c r="BA4144" s="14"/>
      <c r="BB4144" s="14"/>
      <c r="BC4144" s="14"/>
      <c r="BD4144" s="14"/>
      <c r="BE4144" s="14">
        <f t="shared" si="5744"/>
        <v>0</v>
      </c>
      <c r="BF4144" s="14"/>
      <c r="BG4144" s="14"/>
      <c r="BH4144" s="14"/>
      <c r="BI4144" s="14"/>
      <c r="BJ4144" s="14"/>
      <c r="BK4144" s="14"/>
      <c r="BL4144" s="14"/>
      <c r="BM4144" s="14"/>
      <c r="BN4144" s="14"/>
      <c r="BO4144" s="14"/>
      <c r="BP4144" s="14"/>
      <c r="BQ4144" s="14"/>
      <c r="BR4144" s="14">
        <v>0</v>
      </c>
      <c r="BS4144" s="14">
        <v>0</v>
      </c>
    </row>
    <row r="4145" spans="1:71" x14ac:dyDescent="0.25">
      <c r="A4145" s="4" t="s">
        <v>915</v>
      </c>
      <c r="B4145" s="4" t="s">
        <v>75</v>
      </c>
      <c r="C4145" s="4" t="s">
        <v>1672</v>
      </c>
      <c r="D4145" s="65" t="s">
        <v>1673</v>
      </c>
      <c r="E4145" s="64" t="s">
        <v>34</v>
      </c>
      <c r="F4145" s="64" t="s">
        <v>1</v>
      </c>
      <c r="G4145" s="2" t="s">
        <v>1</v>
      </c>
      <c r="H4145" s="2" t="s">
        <v>35</v>
      </c>
      <c r="I4145" s="12">
        <f t="shared" ref="I4145:AA4145" si="5778">SUM(I4146:I4153)</f>
        <v>0</v>
      </c>
      <c r="J4145" s="12">
        <f t="shared" si="5778"/>
        <v>0</v>
      </c>
      <c r="K4145" s="12">
        <f t="shared" si="5778"/>
        <v>0</v>
      </c>
      <c r="L4145" s="12">
        <f t="shared" si="5778"/>
        <v>0</v>
      </c>
      <c r="M4145" s="12">
        <f t="shared" si="5778"/>
        <v>0</v>
      </c>
      <c r="N4145" s="12">
        <f t="shared" si="5778"/>
        <v>0</v>
      </c>
      <c r="O4145" s="12">
        <f t="shared" si="5778"/>
        <v>0</v>
      </c>
      <c r="P4145" s="12">
        <f t="shared" si="5778"/>
        <v>0</v>
      </c>
      <c r="Q4145" s="12">
        <f t="shared" si="5778"/>
        <v>0</v>
      </c>
      <c r="R4145" s="12">
        <f t="shared" si="5778"/>
        <v>0</v>
      </c>
      <c r="S4145" s="12">
        <f t="shared" si="5778"/>
        <v>0</v>
      </c>
      <c r="T4145" s="12">
        <f t="shared" si="5778"/>
        <v>0</v>
      </c>
      <c r="U4145" s="12">
        <f t="shared" si="5778"/>
        <v>0</v>
      </c>
      <c r="V4145" s="12">
        <f t="shared" si="5778"/>
        <v>0</v>
      </c>
      <c r="W4145" s="12">
        <f t="shared" si="5778"/>
        <v>0</v>
      </c>
      <c r="X4145" s="12">
        <f t="shared" si="5778"/>
        <v>0</v>
      </c>
      <c r="Y4145" s="12">
        <f t="shared" si="5778"/>
        <v>0</v>
      </c>
      <c r="Z4145" s="12">
        <f t="shared" si="5778"/>
        <v>0</v>
      </c>
      <c r="AA4145" s="12">
        <f t="shared" si="5778"/>
        <v>0</v>
      </c>
      <c r="AB4145" s="12">
        <v>0</v>
      </c>
      <c r="AC4145" s="12">
        <v>0</v>
      </c>
      <c r="AD4145" s="12">
        <f t="shared" ref="AD4145:AV4145" si="5779">SUM(AD4146:AD4153)</f>
        <v>0</v>
      </c>
      <c r="AE4145" s="12">
        <f t="shared" si="5779"/>
        <v>0</v>
      </c>
      <c r="AF4145" s="12">
        <f t="shared" si="5779"/>
        <v>0</v>
      </c>
      <c r="AG4145" s="12">
        <f t="shared" si="5779"/>
        <v>0</v>
      </c>
      <c r="AH4145" s="12">
        <f t="shared" si="5779"/>
        <v>0</v>
      </c>
      <c r="AI4145" s="12">
        <f t="shared" si="5779"/>
        <v>0</v>
      </c>
      <c r="AJ4145" s="12">
        <f t="shared" si="5779"/>
        <v>0</v>
      </c>
      <c r="AK4145" s="12">
        <f t="shared" si="5779"/>
        <v>0</v>
      </c>
      <c r="AL4145" s="12">
        <f t="shared" si="5779"/>
        <v>0</v>
      </c>
      <c r="AM4145" s="12">
        <f t="shared" si="5779"/>
        <v>0</v>
      </c>
      <c r="AN4145" s="12">
        <f t="shared" si="5779"/>
        <v>0</v>
      </c>
      <c r="AO4145" s="12">
        <f t="shared" si="5779"/>
        <v>0</v>
      </c>
      <c r="AP4145" s="12">
        <f t="shared" si="5779"/>
        <v>0</v>
      </c>
      <c r="AQ4145" s="12">
        <f t="shared" si="5779"/>
        <v>0</v>
      </c>
      <c r="AR4145" s="12">
        <f t="shared" si="5779"/>
        <v>0</v>
      </c>
      <c r="AS4145" s="12">
        <f t="shared" si="5779"/>
        <v>0</v>
      </c>
      <c r="AT4145" s="12">
        <f t="shared" si="5779"/>
        <v>0</v>
      </c>
      <c r="AU4145" s="12">
        <f t="shared" si="5779"/>
        <v>0</v>
      </c>
      <c r="AV4145" s="12">
        <f t="shared" si="5779"/>
        <v>0</v>
      </c>
      <c r="AW4145" s="12">
        <v>0</v>
      </c>
      <c r="AX4145" s="12">
        <v>0</v>
      </c>
      <c r="AY4145" s="12">
        <f t="shared" ref="AY4145:BQ4145" si="5780">SUM(AY4146:AY4153)</f>
        <v>0</v>
      </c>
      <c r="AZ4145" s="12">
        <f t="shared" si="5780"/>
        <v>0</v>
      </c>
      <c r="BA4145" s="12">
        <f t="shared" si="5780"/>
        <v>0</v>
      </c>
      <c r="BB4145" s="12">
        <f t="shared" si="5780"/>
        <v>0</v>
      </c>
      <c r="BC4145" s="12">
        <f t="shared" si="5780"/>
        <v>0</v>
      </c>
      <c r="BD4145" s="12">
        <f t="shared" si="5780"/>
        <v>0</v>
      </c>
      <c r="BE4145" s="12">
        <f t="shared" si="5780"/>
        <v>0</v>
      </c>
      <c r="BF4145" s="12">
        <f t="shared" si="5780"/>
        <v>0</v>
      </c>
      <c r="BG4145" s="12">
        <f t="shared" si="5780"/>
        <v>0</v>
      </c>
      <c r="BH4145" s="12">
        <f t="shared" si="5780"/>
        <v>0</v>
      </c>
      <c r="BI4145" s="12">
        <f t="shared" si="5780"/>
        <v>0</v>
      </c>
      <c r="BJ4145" s="12">
        <f t="shared" si="5780"/>
        <v>0</v>
      </c>
      <c r="BK4145" s="12">
        <f t="shared" si="5780"/>
        <v>0</v>
      </c>
      <c r="BL4145" s="12">
        <f t="shared" si="5780"/>
        <v>0</v>
      </c>
      <c r="BM4145" s="12">
        <f t="shared" si="5780"/>
        <v>0</v>
      </c>
      <c r="BN4145" s="12">
        <f t="shared" si="5780"/>
        <v>0</v>
      </c>
      <c r="BO4145" s="12">
        <f t="shared" si="5780"/>
        <v>0</v>
      </c>
      <c r="BP4145" s="12">
        <f t="shared" si="5780"/>
        <v>0</v>
      </c>
      <c r="BQ4145" s="12">
        <f t="shared" si="5780"/>
        <v>0</v>
      </c>
      <c r="BR4145" s="12">
        <v>0</v>
      </c>
      <c r="BS4145" s="12">
        <v>0</v>
      </c>
    </row>
    <row r="4146" spans="1:71" x14ac:dyDescent="0.25">
      <c r="A4146" s="4" t="s">
        <v>915</v>
      </c>
      <c r="B4146" s="4" t="s">
        <v>75</v>
      </c>
      <c r="C4146" s="4" t="s">
        <v>1672</v>
      </c>
      <c r="D4146" s="65" t="s">
        <v>1673</v>
      </c>
      <c r="E4146" s="75">
        <v>6131</v>
      </c>
      <c r="F4146" s="65"/>
      <c r="G4146" s="61" t="s">
        <v>1894</v>
      </c>
      <c r="H4146" s="13" t="s">
        <v>36</v>
      </c>
      <c r="I4146" s="14">
        <v>0</v>
      </c>
      <c r="J4146" s="14"/>
      <c r="K4146" s="14"/>
      <c r="L4146" s="14"/>
      <c r="M4146" s="14"/>
      <c r="N4146" s="14"/>
      <c r="O4146" s="14">
        <f t="shared" si="5742"/>
        <v>0</v>
      </c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>
        <v>0</v>
      </c>
      <c r="AC4146" s="14">
        <v>0</v>
      </c>
      <c r="AD4146" s="14">
        <v>0</v>
      </c>
      <c r="AE4146" s="14"/>
      <c r="AF4146" s="14"/>
      <c r="AG4146" s="14"/>
      <c r="AH4146" s="14"/>
      <c r="AI4146" s="14"/>
      <c r="AJ4146" s="14">
        <f t="shared" si="5743"/>
        <v>0</v>
      </c>
      <c r="AK4146" s="14"/>
      <c r="AL4146" s="14"/>
      <c r="AM4146" s="14"/>
      <c r="AN4146" s="14"/>
      <c r="AO4146" s="14"/>
      <c r="AP4146" s="14"/>
      <c r="AQ4146" s="14"/>
      <c r="AR4146" s="14"/>
      <c r="AS4146" s="14"/>
      <c r="AT4146" s="14"/>
      <c r="AU4146" s="14"/>
      <c r="AV4146" s="14"/>
      <c r="AW4146" s="14">
        <v>0</v>
      </c>
      <c r="AX4146" s="14">
        <v>0</v>
      </c>
      <c r="AY4146" s="14">
        <v>0</v>
      </c>
      <c r="AZ4146" s="14"/>
      <c r="BA4146" s="14"/>
      <c r="BB4146" s="14"/>
      <c r="BC4146" s="14"/>
      <c r="BD4146" s="14"/>
      <c r="BE4146" s="14">
        <f t="shared" si="5744"/>
        <v>0</v>
      </c>
      <c r="BF4146" s="14"/>
      <c r="BG4146" s="14"/>
      <c r="BH4146" s="14"/>
      <c r="BI4146" s="14"/>
      <c r="BJ4146" s="14"/>
      <c r="BK4146" s="14"/>
      <c r="BL4146" s="14"/>
      <c r="BM4146" s="14"/>
      <c r="BN4146" s="14"/>
      <c r="BO4146" s="14"/>
      <c r="BP4146" s="14"/>
      <c r="BQ4146" s="14"/>
      <c r="BR4146" s="14">
        <v>0</v>
      </c>
      <c r="BS4146" s="14">
        <v>0</v>
      </c>
    </row>
    <row r="4147" spans="1:71" x14ac:dyDescent="0.25">
      <c r="A4147" s="4" t="s">
        <v>915</v>
      </c>
      <c r="B4147" s="4" t="s">
        <v>75</v>
      </c>
      <c r="C4147" s="4" t="s">
        <v>1672</v>
      </c>
      <c r="D4147" s="65" t="s">
        <v>1673</v>
      </c>
      <c r="E4147" s="75">
        <v>6132</v>
      </c>
      <c r="F4147" s="65"/>
      <c r="G4147" s="61" t="s">
        <v>1894</v>
      </c>
      <c r="H4147" s="13" t="s">
        <v>183</v>
      </c>
      <c r="I4147" s="14">
        <v>0</v>
      </c>
      <c r="J4147" s="14"/>
      <c r="K4147" s="14"/>
      <c r="L4147" s="14"/>
      <c r="M4147" s="14"/>
      <c r="N4147" s="14"/>
      <c r="O4147" s="14">
        <f t="shared" si="5742"/>
        <v>0</v>
      </c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>
        <v>0</v>
      </c>
      <c r="AC4147" s="14">
        <v>0</v>
      </c>
      <c r="AD4147" s="14">
        <v>0</v>
      </c>
      <c r="AE4147" s="14"/>
      <c r="AF4147" s="14"/>
      <c r="AG4147" s="14"/>
      <c r="AH4147" s="14"/>
      <c r="AI4147" s="14"/>
      <c r="AJ4147" s="14">
        <f t="shared" si="5743"/>
        <v>0</v>
      </c>
      <c r="AK4147" s="14"/>
      <c r="AL4147" s="14"/>
      <c r="AM4147" s="14"/>
      <c r="AN4147" s="14"/>
      <c r="AO4147" s="14"/>
      <c r="AP4147" s="14"/>
      <c r="AQ4147" s="14"/>
      <c r="AR4147" s="14"/>
      <c r="AS4147" s="14"/>
      <c r="AT4147" s="14"/>
      <c r="AU4147" s="14"/>
      <c r="AV4147" s="14"/>
      <c r="AW4147" s="14">
        <v>0</v>
      </c>
      <c r="AX4147" s="14">
        <v>0</v>
      </c>
      <c r="AY4147" s="14">
        <v>0</v>
      </c>
      <c r="AZ4147" s="14"/>
      <c r="BA4147" s="14"/>
      <c r="BB4147" s="14"/>
      <c r="BC4147" s="14"/>
      <c r="BD4147" s="14"/>
      <c r="BE4147" s="14">
        <f t="shared" si="5744"/>
        <v>0</v>
      </c>
      <c r="BF4147" s="14"/>
      <c r="BG4147" s="14"/>
      <c r="BH4147" s="14"/>
      <c r="BI4147" s="14"/>
      <c r="BJ4147" s="14"/>
      <c r="BK4147" s="14"/>
      <c r="BL4147" s="14"/>
      <c r="BM4147" s="14"/>
      <c r="BN4147" s="14"/>
      <c r="BO4147" s="14"/>
      <c r="BP4147" s="14"/>
      <c r="BQ4147" s="14"/>
      <c r="BR4147" s="14">
        <v>0</v>
      </c>
      <c r="BS4147" s="14">
        <v>0</v>
      </c>
    </row>
    <row r="4148" spans="1:71" x14ac:dyDescent="0.25">
      <c r="A4148" s="4" t="s">
        <v>915</v>
      </c>
      <c r="B4148" s="4" t="s">
        <v>75</v>
      </c>
      <c r="C4148" s="4" t="s">
        <v>1672</v>
      </c>
      <c r="D4148" s="65" t="s">
        <v>1673</v>
      </c>
      <c r="E4148" s="75">
        <v>6133</v>
      </c>
      <c r="F4148" s="65"/>
      <c r="G4148" s="61" t="s">
        <v>1894</v>
      </c>
      <c r="H4148" s="13" t="s">
        <v>185</v>
      </c>
      <c r="I4148" s="14">
        <v>0</v>
      </c>
      <c r="J4148" s="14"/>
      <c r="K4148" s="14"/>
      <c r="L4148" s="14"/>
      <c r="M4148" s="14"/>
      <c r="N4148" s="14"/>
      <c r="O4148" s="14">
        <f t="shared" si="5742"/>
        <v>0</v>
      </c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>
        <v>0</v>
      </c>
      <c r="AC4148" s="14">
        <v>0</v>
      </c>
      <c r="AD4148" s="14">
        <v>0</v>
      </c>
      <c r="AE4148" s="14"/>
      <c r="AF4148" s="14"/>
      <c r="AG4148" s="14"/>
      <c r="AH4148" s="14"/>
      <c r="AI4148" s="14"/>
      <c r="AJ4148" s="14">
        <f t="shared" si="5743"/>
        <v>0</v>
      </c>
      <c r="AK4148" s="14"/>
      <c r="AL4148" s="14"/>
      <c r="AM4148" s="14"/>
      <c r="AN4148" s="14"/>
      <c r="AO4148" s="14"/>
      <c r="AP4148" s="14"/>
      <c r="AQ4148" s="14"/>
      <c r="AR4148" s="14"/>
      <c r="AS4148" s="14"/>
      <c r="AT4148" s="14"/>
      <c r="AU4148" s="14"/>
      <c r="AV4148" s="14"/>
      <c r="AW4148" s="14">
        <v>0</v>
      </c>
      <c r="AX4148" s="14">
        <v>0</v>
      </c>
      <c r="AY4148" s="14">
        <v>0</v>
      </c>
      <c r="AZ4148" s="14"/>
      <c r="BA4148" s="14"/>
      <c r="BB4148" s="14"/>
      <c r="BC4148" s="14"/>
      <c r="BD4148" s="14"/>
      <c r="BE4148" s="14">
        <f t="shared" si="5744"/>
        <v>0</v>
      </c>
      <c r="BF4148" s="14"/>
      <c r="BG4148" s="14"/>
      <c r="BH4148" s="14"/>
      <c r="BI4148" s="14"/>
      <c r="BJ4148" s="14"/>
      <c r="BK4148" s="14"/>
      <c r="BL4148" s="14"/>
      <c r="BM4148" s="14"/>
      <c r="BN4148" s="14"/>
      <c r="BO4148" s="14"/>
      <c r="BP4148" s="14"/>
      <c r="BQ4148" s="14"/>
      <c r="BR4148" s="14">
        <v>0</v>
      </c>
      <c r="BS4148" s="14">
        <v>0</v>
      </c>
    </row>
    <row r="4149" spans="1:71" x14ac:dyDescent="0.25">
      <c r="A4149" s="4" t="s">
        <v>915</v>
      </c>
      <c r="B4149" s="4" t="s">
        <v>75</v>
      </c>
      <c r="C4149" s="4" t="s">
        <v>1672</v>
      </c>
      <c r="D4149" s="65" t="s">
        <v>1673</v>
      </c>
      <c r="E4149" s="75">
        <v>6134</v>
      </c>
      <c r="F4149" s="65"/>
      <c r="G4149" s="61" t="s">
        <v>1894</v>
      </c>
      <c r="H4149" s="13" t="s">
        <v>187</v>
      </c>
      <c r="I4149" s="14">
        <v>0</v>
      </c>
      <c r="J4149" s="14"/>
      <c r="K4149" s="14"/>
      <c r="L4149" s="14"/>
      <c r="M4149" s="14"/>
      <c r="N4149" s="14"/>
      <c r="O4149" s="14">
        <f t="shared" si="5742"/>
        <v>0</v>
      </c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>
        <v>0</v>
      </c>
      <c r="AC4149" s="14">
        <v>0</v>
      </c>
      <c r="AD4149" s="14">
        <v>0</v>
      </c>
      <c r="AE4149" s="14"/>
      <c r="AF4149" s="14"/>
      <c r="AG4149" s="14"/>
      <c r="AH4149" s="14"/>
      <c r="AI4149" s="14"/>
      <c r="AJ4149" s="14">
        <f t="shared" si="5743"/>
        <v>0</v>
      </c>
      <c r="AK4149" s="14"/>
      <c r="AL4149" s="14"/>
      <c r="AM4149" s="14"/>
      <c r="AN4149" s="14"/>
      <c r="AO4149" s="14"/>
      <c r="AP4149" s="14"/>
      <c r="AQ4149" s="14"/>
      <c r="AR4149" s="14"/>
      <c r="AS4149" s="14"/>
      <c r="AT4149" s="14"/>
      <c r="AU4149" s="14"/>
      <c r="AV4149" s="14"/>
      <c r="AW4149" s="14">
        <v>0</v>
      </c>
      <c r="AX4149" s="14">
        <v>0</v>
      </c>
      <c r="AY4149" s="14">
        <v>0</v>
      </c>
      <c r="AZ4149" s="14"/>
      <c r="BA4149" s="14"/>
      <c r="BB4149" s="14"/>
      <c r="BC4149" s="14"/>
      <c r="BD4149" s="14"/>
      <c r="BE4149" s="14">
        <f t="shared" si="5744"/>
        <v>0</v>
      </c>
      <c r="BF4149" s="14"/>
      <c r="BG4149" s="14"/>
      <c r="BH4149" s="14"/>
      <c r="BI4149" s="14"/>
      <c r="BJ4149" s="14"/>
      <c r="BK4149" s="14"/>
      <c r="BL4149" s="14"/>
      <c r="BM4149" s="14"/>
      <c r="BN4149" s="14"/>
      <c r="BO4149" s="14"/>
      <c r="BP4149" s="14"/>
      <c r="BQ4149" s="14"/>
      <c r="BR4149" s="14">
        <v>0</v>
      </c>
      <c r="BS4149" s="14">
        <v>0</v>
      </c>
    </row>
    <row r="4150" spans="1:71" x14ac:dyDescent="0.25">
      <c r="A4150" s="4" t="s">
        <v>915</v>
      </c>
      <c r="B4150" s="4" t="s">
        <v>75</v>
      </c>
      <c r="C4150" s="4" t="s">
        <v>1672</v>
      </c>
      <c r="D4150" s="65" t="s">
        <v>1673</v>
      </c>
      <c r="E4150" s="75">
        <v>6135</v>
      </c>
      <c r="F4150" s="65"/>
      <c r="G4150" s="61" t="s">
        <v>1894</v>
      </c>
      <c r="H4150" s="13" t="s">
        <v>188</v>
      </c>
      <c r="I4150" s="14">
        <v>0</v>
      </c>
      <c r="J4150" s="14"/>
      <c r="K4150" s="14"/>
      <c r="L4150" s="14"/>
      <c r="M4150" s="14"/>
      <c r="N4150" s="14"/>
      <c r="O4150" s="14">
        <f t="shared" si="5742"/>
        <v>0</v>
      </c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>
        <v>0</v>
      </c>
      <c r="AC4150" s="14">
        <v>0</v>
      </c>
      <c r="AD4150" s="14">
        <v>0</v>
      </c>
      <c r="AE4150" s="14"/>
      <c r="AF4150" s="14"/>
      <c r="AG4150" s="14"/>
      <c r="AH4150" s="14"/>
      <c r="AI4150" s="14"/>
      <c r="AJ4150" s="14">
        <f t="shared" si="5743"/>
        <v>0</v>
      </c>
      <c r="AK4150" s="14"/>
      <c r="AL4150" s="14"/>
      <c r="AM4150" s="14"/>
      <c r="AN4150" s="14"/>
      <c r="AO4150" s="14"/>
      <c r="AP4150" s="14"/>
      <c r="AQ4150" s="14"/>
      <c r="AR4150" s="14"/>
      <c r="AS4150" s="14"/>
      <c r="AT4150" s="14"/>
      <c r="AU4150" s="14"/>
      <c r="AV4150" s="14"/>
      <c r="AW4150" s="14">
        <v>0</v>
      </c>
      <c r="AX4150" s="14">
        <v>0</v>
      </c>
      <c r="AY4150" s="14">
        <v>0</v>
      </c>
      <c r="AZ4150" s="14"/>
      <c r="BA4150" s="14"/>
      <c r="BB4150" s="14"/>
      <c r="BC4150" s="14"/>
      <c r="BD4150" s="14"/>
      <c r="BE4150" s="14">
        <f t="shared" si="5744"/>
        <v>0</v>
      </c>
      <c r="BF4150" s="14"/>
      <c r="BG4150" s="14"/>
      <c r="BH4150" s="14"/>
      <c r="BI4150" s="14"/>
      <c r="BJ4150" s="14"/>
      <c r="BK4150" s="14"/>
      <c r="BL4150" s="14"/>
      <c r="BM4150" s="14"/>
      <c r="BN4150" s="14"/>
      <c r="BO4150" s="14"/>
      <c r="BP4150" s="14"/>
      <c r="BQ4150" s="14"/>
      <c r="BR4150" s="14">
        <v>0</v>
      </c>
      <c r="BS4150" s="14">
        <v>0</v>
      </c>
    </row>
    <row r="4151" spans="1:71" x14ac:dyDescent="0.25">
      <c r="A4151" s="4" t="s">
        <v>915</v>
      </c>
      <c r="B4151" s="4" t="s">
        <v>75</v>
      </c>
      <c r="C4151" s="4" t="s">
        <v>1672</v>
      </c>
      <c r="D4151" s="65" t="s">
        <v>1673</v>
      </c>
      <c r="E4151" s="75">
        <v>6136</v>
      </c>
      <c r="F4151" s="65"/>
      <c r="G4151" s="61" t="s">
        <v>1894</v>
      </c>
      <c r="H4151" s="13" t="s">
        <v>189</v>
      </c>
      <c r="I4151" s="14">
        <v>0</v>
      </c>
      <c r="J4151" s="14"/>
      <c r="K4151" s="14"/>
      <c r="L4151" s="14"/>
      <c r="M4151" s="14"/>
      <c r="N4151" s="14"/>
      <c r="O4151" s="14">
        <f t="shared" si="5742"/>
        <v>0</v>
      </c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>
        <v>0</v>
      </c>
      <c r="AC4151" s="14">
        <v>0</v>
      </c>
      <c r="AD4151" s="14">
        <v>0</v>
      </c>
      <c r="AE4151" s="14"/>
      <c r="AF4151" s="14"/>
      <c r="AG4151" s="14"/>
      <c r="AH4151" s="14"/>
      <c r="AI4151" s="14"/>
      <c r="AJ4151" s="14">
        <f t="shared" si="5743"/>
        <v>0</v>
      </c>
      <c r="AK4151" s="14"/>
      <c r="AL4151" s="14"/>
      <c r="AM4151" s="14"/>
      <c r="AN4151" s="14"/>
      <c r="AO4151" s="14"/>
      <c r="AP4151" s="14"/>
      <c r="AQ4151" s="14"/>
      <c r="AR4151" s="14"/>
      <c r="AS4151" s="14"/>
      <c r="AT4151" s="14"/>
      <c r="AU4151" s="14"/>
      <c r="AV4151" s="14"/>
      <c r="AW4151" s="14">
        <v>0</v>
      </c>
      <c r="AX4151" s="14">
        <v>0</v>
      </c>
      <c r="AY4151" s="14">
        <v>0</v>
      </c>
      <c r="AZ4151" s="14"/>
      <c r="BA4151" s="14"/>
      <c r="BB4151" s="14"/>
      <c r="BC4151" s="14"/>
      <c r="BD4151" s="14"/>
      <c r="BE4151" s="14">
        <f t="shared" si="5744"/>
        <v>0</v>
      </c>
      <c r="BF4151" s="14"/>
      <c r="BG4151" s="14"/>
      <c r="BH4151" s="14"/>
      <c r="BI4151" s="14"/>
      <c r="BJ4151" s="14"/>
      <c r="BK4151" s="14"/>
      <c r="BL4151" s="14"/>
      <c r="BM4151" s="14"/>
      <c r="BN4151" s="14"/>
      <c r="BO4151" s="14"/>
      <c r="BP4151" s="14"/>
      <c r="BQ4151" s="14"/>
      <c r="BR4151" s="14">
        <v>0</v>
      </c>
      <c r="BS4151" s="14">
        <v>0</v>
      </c>
    </row>
    <row r="4152" spans="1:71" x14ac:dyDescent="0.25">
      <c r="A4152" s="4" t="s">
        <v>915</v>
      </c>
      <c r="B4152" s="4" t="s">
        <v>75</v>
      </c>
      <c r="C4152" s="4" t="s">
        <v>1672</v>
      </c>
      <c r="D4152" s="65" t="s">
        <v>1673</v>
      </c>
      <c r="E4152" s="75">
        <v>6137</v>
      </c>
      <c r="F4152" s="65"/>
      <c r="G4152" s="61" t="s">
        <v>1894</v>
      </c>
      <c r="H4152" s="13" t="s">
        <v>191</v>
      </c>
      <c r="I4152" s="14">
        <v>0</v>
      </c>
      <c r="J4152" s="14"/>
      <c r="K4152" s="14"/>
      <c r="L4152" s="14"/>
      <c r="M4152" s="14"/>
      <c r="N4152" s="14"/>
      <c r="O4152" s="14">
        <f t="shared" si="5742"/>
        <v>0</v>
      </c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>
        <v>0</v>
      </c>
      <c r="AC4152" s="14">
        <v>0</v>
      </c>
      <c r="AD4152" s="14">
        <v>0</v>
      </c>
      <c r="AE4152" s="14"/>
      <c r="AF4152" s="14"/>
      <c r="AG4152" s="14"/>
      <c r="AH4152" s="14"/>
      <c r="AI4152" s="14"/>
      <c r="AJ4152" s="14">
        <f t="shared" si="5743"/>
        <v>0</v>
      </c>
      <c r="AK4152" s="14"/>
      <c r="AL4152" s="14"/>
      <c r="AM4152" s="14"/>
      <c r="AN4152" s="14"/>
      <c r="AO4152" s="14"/>
      <c r="AP4152" s="14"/>
      <c r="AQ4152" s="14"/>
      <c r="AR4152" s="14"/>
      <c r="AS4152" s="14"/>
      <c r="AT4152" s="14"/>
      <c r="AU4152" s="14"/>
      <c r="AV4152" s="14"/>
      <c r="AW4152" s="14">
        <v>0</v>
      </c>
      <c r="AX4152" s="14">
        <v>0</v>
      </c>
      <c r="AY4152" s="14">
        <v>0</v>
      </c>
      <c r="AZ4152" s="14"/>
      <c r="BA4152" s="14"/>
      <c r="BB4152" s="14"/>
      <c r="BC4152" s="14"/>
      <c r="BD4152" s="14"/>
      <c r="BE4152" s="14">
        <f t="shared" si="5744"/>
        <v>0</v>
      </c>
      <c r="BF4152" s="14"/>
      <c r="BG4152" s="14"/>
      <c r="BH4152" s="14"/>
      <c r="BI4152" s="14"/>
      <c r="BJ4152" s="14"/>
      <c r="BK4152" s="14"/>
      <c r="BL4152" s="14"/>
      <c r="BM4152" s="14"/>
      <c r="BN4152" s="14"/>
      <c r="BO4152" s="14"/>
      <c r="BP4152" s="14"/>
      <c r="BQ4152" s="14"/>
      <c r="BR4152" s="14">
        <v>0</v>
      </c>
      <c r="BS4152" s="14">
        <v>0</v>
      </c>
    </row>
    <row r="4153" spans="1:71" x14ac:dyDescent="0.25">
      <c r="A4153" s="1" t="s">
        <v>915</v>
      </c>
      <c r="B4153" s="1" t="s">
        <v>75</v>
      </c>
      <c r="C4153" s="1" t="s">
        <v>1672</v>
      </c>
      <c r="D4153" s="68" t="s">
        <v>1673</v>
      </c>
      <c r="E4153" s="68" t="s">
        <v>37</v>
      </c>
      <c r="F4153" s="65" t="s">
        <v>1</v>
      </c>
      <c r="G4153" s="13" t="s">
        <v>1</v>
      </c>
      <c r="H4153" s="2" t="s">
        <v>38</v>
      </c>
      <c r="I4153" s="12">
        <f t="shared" ref="I4153:AA4153" si="5781">SUM(I4154:I4156)</f>
        <v>0</v>
      </c>
      <c r="J4153" s="12">
        <f t="shared" si="5781"/>
        <v>0</v>
      </c>
      <c r="K4153" s="12">
        <f t="shared" si="5781"/>
        <v>0</v>
      </c>
      <c r="L4153" s="12">
        <f t="shared" si="5781"/>
        <v>0</v>
      </c>
      <c r="M4153" s="12">
        <f t="shared" si="5781"/>
        <v>0</v>
      </c>
      <c r="N4153" s="12">
        <f t="shared" si="5781"/>
        <v>0</v>
      </c>
      <c r="O4153" s="12">
        <f t="shared" si="5781"/>
        <v>0</v>
      </c>
      <c r="P4153" s="12">
        <f t="shared" si="5781"/>
        <v>0</v>
      </c>
      <c r="Q4153" s="12">
        <f t="shared" si="5781"/>
        <v>0</v>
      </c>
      <c r="R4153" s="12">
        <f t="shared" si="5781"/>
        <v>0</v>
      </c>
      <c r="S4153" s="12">
        <f t="shared" si="5781"/>
        <v>0</v>
      </c>
      <c r="T4153" s="12">
        <f t="shared" si="5781"/>
        <v>0</v>
      </c>
      <c r="U4153" s="12">
        <f t="shared" si="5781"/>
        <v>0</v>
      </c>
      <c r="V4153" s="12">
        <f t="shared" si="5781"/>
        <v>0</v>
      </c>
      <c r="W4153" s="12">
        <f t="shared" si="5781"/>
        <v>0</v>
      </c>
      <c r="X4153" s="12">
        <f t="shared" si="5781"/>
        <v>0</v>
      </c>
      <c r="Y4153" s="12">
        <f t="shared" si="5781"/>
        <v>0</v>
      </c>
      <c r="Z4153" s="12">
        <f t="shared" si="5781"/>
        <v>0</v>
      </c>
      <c r="AA4153" s="12">
        <f t="shared" si="5781"/>
        <v>0</v>
      </c>
      <c r="AB4153" s="12">
        <v>0</v>
      </c>
      <c r="AC4153" s="12">
        <v>0</v>
      </c>
      <c r="AD4153" s="12">
        <f t="shared" ref="AD4153:AV4153" si="5782">SUM(AD4154:AD4156)</f>
        <v>0</v>
      </c>
      <c r="AE4153" s="12">
        <f t="shared" si="5782"/>
        <v>0</v>
      </c>
      <c r="AF4153" s="12">
        <f t="shared" si="5782"/>
        <v>0</v>
      </c>
      <c r="AG4153" s="12">
        <f t="shared" si="5782"/>
        <v>0</v>
      </c>
      <c r="AH4153" s="12">
        <f t="shared" si="5782"/>
        <v>0</v>
      </c>
      <c r="AI4153" s="12">
        <f t="shared" si="5782"/>
        <v>0</v>
      </c>
      <c r="AJ4153" s="12">
        <f t="shared" si="5782"/>
        <v>0</v>
      </c>
      <c r="AK4153" s="12">
        <f t="shared" si="5782"/>
        <v>0</v>
      </c>
      <c r="AL4153" s="12">
        <f t="shared" si="5782"/>
        <v>0</v>
      </c>
      <c r="AM4153" s="12">
        <f t="shared" si="5782"/>
        <v>0</v>
      </c>
      <c r="AN4153" s="12">
        <f t="shared" si="5782"/>
        <v>0</v>
      </c>
      <c r="AO4153" s="12">
        <f t="shared" si="5782"/>
        <v>0</v>
      </c>
      <c r="AP4153" s="12">
        <f t="shared" si="5782"/>
        <v>0</v>
      </c>
      <c r="AQ4153" s="12">
        <f t="shared" si="5782"/>
        <v>0</v>
      </c>
      <c r="AR4153" s="12">
        <f t="shared" si="5782"/>
        <v>0</v>
      </c>
      <c r="AS4153" s="12">
        <f t="shared" si="5782"/>
        <v>0</v>
      </c>
      <c r="AT4153" s="12">
        <f t="shared" si="5782"/>
        <v>0</v>
      </c>
      <c r="AU4153" s="12">
        <f t="shared" si="5782"/>
        <v>0</v>
      </c>
      <c r="AV4153" s="12">
        <f t="shared" si="5782"/>
        <v>0</v>
      </c>
      <c r="AW4153" s="12">
        <v>0</v>
      </c>
      <c r="AX4153" s="12">
        <v>0</v>
      </c>
      <c r="AY4153" s="12">
        <f t="shared" ref="AY4153:BQ4153" si="5783">SUM(AY4154:AY4156)</f>
        <v>0</v>
      </c>
      <c r="AZ4153" s="12">
        <f t="shared" si="5783"/>
        <v>0</v>
      </c>
      <c r="BA4153" s="12">
        <f t="shared" si="5783"/>
        <v>0</v>
      </c>
      <c r="BB4153" s="12">
        <f t="shared" si="5783"/>
        <v>0</v>
      </c>
      <c r="BC4153" s="12">
        <f t="shared" si="5783"/>
        <v>0</v>
      </c>
      <c r="BD4153" s="12">
        <f t="shared" si="5783"/>
        <v>0</v>
      </c>
      <c r="BE4153" s="12">
        <f t="shared" si="5783"/>
        <v>0</v>
      </c>
      <c r="BF4153" s="12">
        <f t="shared" si="5783"/>
        <v>0</v>
      </c>
      <c r="BG4153" s="12">
        <f t="shared" si="5783"/>
        <v>0</v>
      </c>
      <c r="BH4153" s="12">
        <f t="shared" si="5783"/>
        <v>0</v>
      </c>
      <c r="BI4153" s="12">
        <f t="shared" si="5783"/>
        <v>0</v>
      </c>
      <c r="BJ4153" s="12">
        <f t="shared" si="5783"/>
        <v>0</v>
      </c>
      <c r="BK4153" s="12">
        <f t="shared" si="5783"/>
        <v>0</v>
      </c>
      <c r="BL4153" s="12">
        <f t="shared" si="5783"/>
        <v>0</v>
      </c>
      <c r="BM4153" s="12">
        <f t="shared" si="5783"/>
        <v>0</v>
      </c>
      <c r="BN4153" s="12">
        <f t="shared" si="5783"/>
        <v>0</v>
      </c>
      <c r="BO4153" s="12">
        <f t="shared" si="5783"/>
        <v>0</v>
      </c>
      <c r="BP4153" s="12">
        <f t="shared" si="5783"/>
        <v>0</v>
      </c>
      <c r="BQ4153" s="12">
        <f t="shared" si="5783"/>
        <v>0</v>
      </c>
      <c r="BR4153" s="12">
        <v>0</v>
      </c>
      <c r="BS4153" s="12">
        <v>0</v>
      </c>
    </row>
    <row r="4154" spans="1:71" x14ac:dyDescent="0.25">
      <c r="A4154" s="4" t="s">
        <v>915</v>
      </c>
      <c r="B4154" s="4" t="s">
        <v>75</v>
      </c>
      <c r="C4154" s="4" t="s">
        <v>1672</v>
      </c>
      <c r="D4154" s="65" t="s">
        <v>1673</v>
      </c>
      <c r="E4154" s="75">
        <v>6139</v>
      </c>
      <c r="F4154" s="65"/>
      <c r="G4154" s="61" t="s">
        <v>1894</v>
      </c>
      <c r="H4154" s="13" t="s">
        <v>38</v>
      </c>
      <c r="I4154" s="14">
        <v>0</v>
      </c>
      <c r="J4154" s="14"/>
      <c r="K4154" s="14"/>
      <c r="L4154" s="14"/>
      <c r="M4154" s="14"/>
      <c r="N4154" s="14"/>
      <c r="O4154" s="14">
        <f t="shared" si="5742"/>
        <v>0</v>
      </c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>
        <v>0</v>
      </c>
      <c r="AC4154" s="14">
        <v>0</v>
      </c>
      <c r="AD4154" s="14">
        <v>0</v>
      </c>
      <c r="AE4154" s="14"/>
      <c r="AF4154" s="14"/>
      <c r="AG4154" s="14"/>
      <c r="AH4154" s="14"/>
      <c r="AI4154" s="14"/>
      <c r="AJ4154" s="14">
        <f t="shared" si="5743"/>
        <v>0</v>
      </c>
      <c r="AK4154" s="14"/>
      <c r="AL4154" s="14"/>
      <c r="AM4154" s="14"/>
      <c r="AN4154" s="14"/>
      <c r="AO4154" s="14"/>
      <c r="AP4154" s="14"/>
      <c r="AQ4154" s="14"/>
      <c r="AR4154" s="14"/>
      <c r="AS4154" s="14"/>
      <c r="AT4154" s="14"/>
      <c r="AU4154" s="14"/>
      <c r="AV4154" s="14"/>
      <c r="AW4154" s="14">
        <v>0</v>
      </c>
      <c r="AX4154" s="14">
        <v>0</v>
      </c>
      <c r="AY4154" s="14">
        <v>0</v>
      </c>
      <c r="AZ4154" s="14"/>
      <c r="BA4154" s="14"/>
      <c r="BB4154" s="14"/>
      <c r="BC4154" s="14"/>
      <c r="BD4154" s="14"/>
      <c r="BE4154" s="14">
        <f t="shared" si="5744"/>
        <v>0</v>
      </c>
      <c r="BF4154" s="14"/>
      <c r="BG4154" s="14"/>
      <c r="BH4154" s="14"/>
      <c r="BI4154" s="14"/>
      <c r="BJ4154" s="14"/>
      <c r="BK4154" s="14"/>
      <c r="BL4154" s="14"/>
      <c r="BM4154" s="14"/>
      <c r="BN4154" s="14"/>
      <c r="BO4154" s="14"/>
      <c r="BP4154" s="14"/>
      <c r="BQ4154" s="14"/>
      <c r="BR4154" s="14">
        <v>0</v>
      </c>
      <c r="BS4154" s="14">
        <v>0</v>
      </c>
    </row>
    <row r="4155" spans="1:71" ht="22.5" x14ac:dyDescent="0.25">
      <c r="A4155" s="4" t="s">
        <v>915</v>
      </c>
      <c r="B4155" s="4" t="s">
        <v>75</v>
      </c>
      <c r="C4155" s="4" t="s">
        <v>1672</v>
      </c>
      <c r="D4155" s="65" t="s">
        <v>1673</v>
      </c>
      <c r="E4155" s="75">
        <v>6139</v>
      </c>
      <c r="F4155" s="65" t="s">
        <v>1680</v>
      </c>
      <c r="G4155" s="61" t="s">
        <v>1894</v>
      </c>
      <c r="H4155" s="13" t="s">
        <v>46</v>
      </c>
      <c r="I4155" s="14">
        <v>0</v>
      </c>
      <c r="J4155" s="14"/>
      <c r="K4155" s="14"/>
      <c r="L4155" s="14"/>
      <c r="M4155" s="14"/>
      <c r="N4155" s="14"/>
      <c r="O4155" s="14">
        <f t="shared" si="5742"/>
        <v>0</v>
      </c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>
        <v>0</v>
      </c>
      <c r="AC4155" s="14">
        <v>0</v>
      </c>
      <c r="AD4155" s="14">
        <v>0</v>
      </c>
      <c r="AE4155" s="14"/>
      <c r="AF4155" s="14"/>
      <c r="AG4155" s="14"/>
      <c r="AH4155" s="14"/>
      <c r="AI4155" s="14"/>
      <c r="AJ4155" s="14">
        <f t="shared" si="5743"/>
        <v>0</v>
      </c>
      <c r="AK4155" s="14"/>
      <c r="AL4155" s="14"/>
      <c r="AM4155" s="14"/>
      <c r="AN4155" s="14"/>
      <c r="AO4155" s="14"/>
      <c r="AP4155" s="14"/>
      <c r="AQ4155" s="14"/>
      <c r="AR4155" s="14"/>
      <c r="AS4155" s="14"/>
      <c r="AT4155" s="14"/>
      <c r="AU4155" s="14"/>
      <c r="AV4155" s="14"/>
      <c r="AW4155" s="14">
        <v>0</v>
      </c>
      <c r="AX4155" s="14">
        <v>0</v>
      </c>
      <c r="AY4155" s="14">
        <v>0</v>
      </c>
      <c r="AZ4155" s="14"/>
      <c r="BA4155" s="14"/>
      <c r="BB4155" s="14"/>
      <c r="BC4155" s="14"/>
      <c r="BD4155" s="14"/>
      <c r="BE4155" s="14">
        <f t="shared" si="5744"/>
        <v>0</v>
      </c>
      <c r="BF4155" s="14"/>
      <c r="BG4155" s="14"/>
      <c r="BH4155" s="14"/>
      <c r="BI4155" s="14"/>
      <c r="BJ4155" s="14"/>
      <c r="BK4155" s="14"/>
      <c r="BL4155" s="14"/>
      <c r="BM4155" s="14"/>
      <c r="BN4155" s="14"/>
      <c r="BO4155" s="14"/>
      <c r="BP4155" s="14"/>
      <c r="BQ4155" s="14"/>
      <c r="BR4155" s="14">
        <v>0</v>
      </c>
      <c r="BS4155" s="14">
        <v>0</v>
      </c>
    </row>
    <row r="4156" spans="1:71" ht="22.5" x14ac:dyDescent="0.25">
      <c r="A4156" s="4" t="s">
        <v>915</v>
      </c>
      <c r="B4156" s="4" t="s">
        <v>75</v>
      </c>
      <c r="C4156" s="4" t="s">
        <v>1672</v>
      </c>
      <c r="D4156" s="65" t="s">
        <v>1673</v>
      </c>
      <c r="E4156" s="75">
        <v>6139</v>
      </c>
      <c r="F4156" s="65" t="s">
        <v>1681</v>
      </c>
      <c r="G4156" s="61" t="s">
        <v>1894</v>
      </c>
      <c r="H4156" s="13" t="s">
        <v>52</v>
      </c>
      <c r="I4156" s="14">
        <v>0</v>
      </c>
      <c r="J4156" s="14"/>
      <c r="K4156" s="14"/>
      <c r="L4156" s="14"/>
      <c r="M4156" s="14"/>
      <c r="N4156" s="14"/>
      <c r="O4156" s="14">
        <f t="shared" si="5742"/>
        <v>0</v>
      </c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>
        <v>0</v>
      </c>
      <c r="AC4156" s="14">
        <v>0</v>
      </c>
      <c r="AD4156" s="14">
        <v>0</v>
      </c>
      <c r="AE4156" s="14"/>
      <c r="AF4156" s="14"/>
      <c r="AG4156" s="14"/>
      <c r="AH4156" s="14"/>
      <c r="AI4156" s="14"/>
      <c r="AJ4156" s="14">
        <f t="shared" si="5743"/>
        <v>0</v>
      </c>
      <c r="AK4156" s="14"/>
      <c r="AL4156" s="14"/>
      <c r="AM4156" s="14"/>
      <c r="AN4156" s="14"/>
      <c r="AO4156" s="14"/>
      <c r="AP4156" s="14"/>
      <c r="AQ4156" s="14"/>
      <c r="AR4156" s="14"/>
      <c r="AS4156" s="14"/>
      <c r="AT4156" s="14"/>
      <c r="AU4156" s="14"/>
      <c r="AV4156" s="14"/>
      <c r="AW4156" s="14">
        <v>0</v>
      </c>
      <c r="AX4156" s="14">
        <v>0</v>
      </c>
      <c r="AY4156" s="14">
        <v>0</v>
      </c>
      <c r="AZ4156" s="14"/>
      <c r="BA4156" s="14"/>
      <c r="BB4156" s="14"/>
      <c r="BC4156" s="14"/>
      <c r="BD4156" s="14"/>
      <c r="BE4156" s="14">
        <f t="shared" si="5744"/>
        <v>0</v>
      </c>
      <c r="BF4156" s="14"/>
      <c r="BG4156" s="14"/>
      <c r="BH4156" s="14"/>
      <c r="BI4156" s="14"/>
      <c r="BJ4156" s="14"/>
      <c r="BK4156" s="14"/>
      <c r="BL4156" s="14"/>
      <c r="BM4156" s="14"/>
      <c r="BN4156" s="14"/>
      <c r="BO4156" s="14"/>
      <c r="BP4156" s="14"/>
      <c r="BQ4156" s="14"/>
      <c r="BR4156" s="14">
        <v>0</v>
      </c>
      <c r="BS4156" s="14">
        <v>0</v>
      </c>
    </row>
    <row r="4157" spans="1:71" ht="22.5" x14ac:dyDescent="0.25">
      <c r="A4157" s="1" t="s">
        <v>1</v>
      </c>
      <c r="B4157" s="1" t="s">
        <v>1</v>
      </c>
      <c r="C4157" s="1" t="s">
        <v>1</v>
      </c>
      <c r="D4157" s="64" t="s">
        <v>1</v>
      </c>
      <c r="E4157" s="64" t="s">
        <v>1</v>
      </c>
      <c r="F4157" s="64" t="s">
        <v>1</v>
      </c>
      <c r="G4157" s="2" t="s">
        <v>1</v>
      </c>
      <c r="H4157" s="10" t="s">
        <v>53</v>
      </c>
      <c r="I4157" s="11">
        <f t="shared" ref="I4157:X4158" si="5784">SUM(I4158)</f>
        <v>0</v>
      </c>
      <c r="J4157" s="11">
        <f t="shared" si="5784"/>
        <v>0</v>
      </c>
      <c r="K4157" s="11">
        <f t="shared" si="5784"/>
        <v>0</v>
      </c>
      <c r="L4157" s="11">
        <f t="shared" si="5784"/>
        <v>0</v>
      </c>
      <c r="M4157" s="11">
        <f t="shared" si="5784"/>
        <v>0</v>
      </c>
      <c r="N4157" s="11">
        <f t="shared" si="5784"/>
        <v>0</v>
      </c>
      <c r="O4157" s="11">
        <f t="shared" si="5784"/>
        <v>0</v>
      </c>
      <c r="P4157" s="11">
        <f t="shared" si="5784"/>
        <v>0</v>
      </c>
      <c r="Q4157" s="11">
        <f t="shared" si="5784"/>
        <v>0</v>
      </c>
      <c r="R4157" s="11">
        <f t="shared" si="5784"/>
        <v>0</v>
      </c>
      <c r="S4157" s="11">
        <f t="shared" si="5784"/>
        <v>0</v>
      </c>
      <c r="T4157" s="11">
        <f t="shared" si="5784"/>
        <v>0</v>
      </c>
      <c r="U4157" s="11">
        <f t="shared" si="5784"/>
        <v>0</v>
      </c>
      <c r="V4157" s="11">
        <f t="shared" si="5784"/>
        <v>0</v>
      </c>
      <c r="W4157" s="11">
        <f t="shared" si="5784"/>
        <v>0</v>
      </c>
      <c r="X4157" s="11">
        <f t="shared" si="5784"/>
        <v>0</v>
      </c>
      <c r="Y4157" s="11">
        <f t="shared" ref="J4157:AA4158" si="5785">SUM(Y4158)</f>
        <v>0</v>
      </c>
      <c r="Z4157" s="11">
        <f t="shared" si="5785"/>
        <v>0</v>
      </c>
      <c r="AA4157" s="11">
        <f t="shared" si="5785"/>
        <v>0</v>
      </c>
      <c r="AB4157" s="11">
        <v>0</v>
      </c>
      <c r="AC4157" s="11">
        <v>0</v>
      </c>
      <c r="AD4157" s="11">
        <f t="shared" ref="AD4157:AS4158" si="5786">SUM(AD4158)</f>
        <v>0</v>
      </c>
      <c r="AE4157" s="11">
        <f t="shared" si="5786"/>
        <v>0</v>
      </c>
      <c r="AF4157" s="11">
        <f t="shared" si="5786"/>
        <v>0</v>
      </c>
      <c r="AG4157" s="11">
        <f t="shared" si="5786"/>
        <v>0</v>
      </c>
      <c r="AH4157" s="11">
        <f t="shared" si="5786"/>
        <v>0</v>
      </c>
      <c r="AI4157" s="11">
        <f t="shared" si="5786"/>
        <v>0</v>
      </c>
      <c r="AJ4157" s="11">
        <f t="shared" si="5786"/>
        <v>0</v>
      </c>
      <c r="AK4157" s="11">
        <f t="shared" si="5786"/>
        <v>0</v>
      </c>
      <c r="AL4157" s="11">
        <f t="shared" si="5786"/>
        <v>0</v>
      </c>
      <c r="AM4157" s="11">
        <f t="shared" si="5786"/>
        <v>0</v>
      </c>
      <c r="AN4157" s="11">
        <f t="shared" si="5786"/>
        <v>0</v>
      </c>
      <c r="AO4157" s="11">
        <f t="shared" si="5786"/>
        <v>0</v>
      </c>
      <c r="AP4157" s="11">
        <f t="shared" si="5786"/>
        <v>0</v>
      </c>
      <c r="AQ4157" s="11">
        <f t="shared" si="5786"/>
        <v>0</v>
      </c>
      <c r="AR4157" s="11">
        <f t="shared" si="5786"/>
        <v>0</v>
      </c>
      <c r="AS4157" s="11">
        <f t="shared" si="5786"/>
        <v>0</v>
      </c>
      <c r="AT4157" s="11">
        <f t="shared" ref="AE4157:AV4158" si="5787">SUM(AT4158)</f>
        <v>0</v>
      </c>
      <c r="AU4157" s="11">
        <f t="shared" si="5787"/>
        <v>0</v>
      </c>
      <c r="AV4157" s="11">
        <f t="shared" si="5787"/>
        <v>0</v>
      </c>
      <c r="AW4157" s="11">
        <v>0</v>
      </c>
      <c r="AX4157" s="11">
        <v>0</v>
      </c>
      <c r="AY4157" s="11">
        <f t="shared" ref="AY4157:BN4158" si="5788">SUM(AY4158)</f>
        <v>0</v>
      </c>
      <c r="AZ4157" s="11">
        <f t="shared" si="5788"/>
        <v>0</v>
      </c>
      <c r="BA4157" s="11">
        <f t="shared" si="5788"/>
        <v>0</v>
      </c>
      <c r="BB4157" s="11">
        <f t="shared" si="5788"/>
        <v>0</v>
      </c>
      <c r="BC4157" s="11">
        <f t="shared" si="5788"/>
        <v>0</v>
      </c>
      <c r="BD4157" s="11">
        <f t="shared" si="5788"/>
        <v>0</v>
      </c>
      <c r="BE4157" s="11">
        <f t="shared" si="5788"/>
        <v>0</v>
      </c>
      <c r="BF4157" s="11">
        <f t="shared" si="5788"/>
        <v>0</v>
      </c>
      <c r="BG4157" s="11">
        <f t="shared" si="5788"/>
        <v>0</v>
      </c>
      <c r="BH4157" s="11">
        <f t="shared" si="5788"/>
        <v>0</v>
      </c>
      <c r="BI4157" s="11">
        <f t="shared" si="5788"/>
        <v>0</v>
      </c>
      <c r="BJ4157" s="11">
        <f t="shared" si="5788"/>
        <v>0</v>
      </c>
      <c r="BK4157" s="11">
        <f t="shared" si="5788"/>
        <v>0</v>
      </c>
      <c r="BL4157" s="11">
        <f t="shared" si="5788"/>
        <v>0</v>
      </c>
      <c r="BM4157" s="11">
        <f t="shared" si="5788"/>
        <v>0</v>
      </c>
      <c r="BN4157" s="11">
        <f t="shared" si="5788"/>
        <v>0</v>
      </c>
      <c r="BO4157" s="11">
        <f t="shared" ref="AZ4157:BQ4158" si="5789">SUM(BO4158)</f>
        <v>0</v>
      </c>
      <c r="BP4157" s="11">
        <f t="shared" si="5789"/>
        <v>0</v>
      </c>
      <c r="BQ4157" s="11">
        <f t="shared" si="5789"/>
        <v>0</v>
      </c>
      <c r="BR4157" s="11">
        <v>0</v>
      </c>
      <c r="BS4157" s="11">
        <v>0</v>
      </c>
    </row>
    <row r="4158" spans="1:71" x14ac:dyDescent="0.25">
      <c r="A4158" s="4" t="s">
        <v>915</v>
      </c>
      <c r="B4158" s="4" t="s">
        <v>75</v>
      </c>
      <c r="C4158" s="4" t="s">
        <v>1672</v>
      </c>
      <c r="D4158" s="65" t="s">
        <v>1673</v>
      </c>
      <c r="E4158" s="64" t="s">
        <v>54</v>
      </c>
      <c r="F4158" s="64" t="s">
        <v>1</v>
      </c>
      <c r="G4158" s="2" t="s">
        <v>1</v>
      </c>
      <c r="H4158" s="2" t="s">
        <v>55</v>
      </c>
      <c r="I4158" s="12">
        <f t="shared" si="5784"/>
        <v>0</v>
      </c>
      <c r="J4158" s="12">
        <f t="shared" si="5785"/>
        <v>0</v>
      </c>
      <c r="K4158" s="12">
        <f t="shared" si="5785"/>
        <v>0</v>
      </c>
      <c r="L4158" s="12">
        <f t="shared" si="5785"/>
        <v>0</v>
      </c>
      <c r="M4158" s="12">
        <f t="shared" si="5785"/>
        <v>0</v>
      </c>
      <c r="N4158" s="12">
        <f t="shared" si="5785"/>
        <v>0</v>
      </c>
      <c r="O4158" s="12">
        <f t="shared" si="5785"/>
        <v>0</v>
      </c>
      <c r="P4158" s="12">
        <f t="shared" si="5785"/>
        <v>0</v>
      </c>
      <c r="Q4158" s="12">
        <f t="shared" si="5785"/>
        <v>0</v>
      </c>
      <c r="R4158" s="12">
        <f t="shared" si="5785"/>
        <v>0</v>
      </c>
      <c r="S4158" s="12">
        <f t="shared" si="5785"/>
        <v>0</v>
      </c>
      <c r="T4158" s="12">
        <f t="shared" si="5785"/>
        <v>0</v>
      </c>
      <c r="U4158" s="12">
        <f t="shared" si="5785"/>
        <v>0</v>
      </c>
      <c r="V4158" s="12">
        <f t="shared" si="5785"/>
        <v>0</v>
      </c>
      <c r="W4158" s="12">
        <f t="shared" si="5785"/>
        <v>0</v>
      </c>
      <c r="X4158" s="12">
        <f t="shared" si="5785"/>
        <v>0</v>
      </c>
      <c r="Y4158" s="12">
        <f t="shared" si="5785"/>
        <v>0</v>
      </c>
      <c r="Z4158" s="12">
        <f t="shared" si="5785"/>
        <v>0</v>
      </c>
      <c r="AA4158" s="12">
        <f t="shared" si="5785"/>
        <v>0</v>
      </c>
      <c r="AB4158" s="12">
        <v>0</v>
      </c>
      <c r="AC4158" s="12">
        <v>0</v>
      </c>
      <c r="AD4158" s="12">
        <f t="shared" si="5786"/>
        <v>0</v>
      </c>
      <c r="AE4158" s="12">
        <f t="shared" si="5787"/>
        <v>0</v>
      </c>
      <c r="AF4158" s="12">
        <f t="shared" si="5787"/>
        <v>0</v>
      </c>
      <c r="AG4158" s="12">
        <f t="shared" si="5787"/>
        <v>0</v>
      </c>
      <c r="AH4158" s="12">
        <f t="shared" si="5787"/>
        <v>0</v>
      </c>
      <c r="AI4158" s="12">
        <f t="shared" si="5787"/>
        <v>0</v>
      </c>
      <c r="AJ4158" s="12">
        <f t="shared" si="5787"/>
        <v>0</v>
      </c>
      <c r="AK4158" s="12">
        <f t="shared" si="5787"/>
        <v>0</v>
      </c>
      <c r="AL4158" s="12">
        <f t="shared" si="5787"/>
        <v>0</v>
      </c>
      <c r="AM4158" s="12">
        <f t="shared" si="5787"/>
        <v>0</v>
      </c>
      <c r="AN4158" s="12">
        <f t="shared" si="5787"/>
        <v>0</v>
      </c>
      <c r="AO4158" s="12">
        <f t="shared" si="5787"/>
        <v>0</v>
      </c>
      <c r="AP4158" s="12">
        <f t="shared" si="5787"/>
        <v>0</v>
      </c>
      <c r="AQ4158" s="12">
        <f t="shared" si="5787"/>
        <v>0</v>
      </c>
      <c r="AR4158" s="12">
        <f t="shared" si="5787"/>
        <v>0</v>
      </c>
      <c r="AS4158" s="12">
        <f t="shared" si="5787"/>
        <v>0</v>
      </c>
      <c r="AT4158" s="12">
        <f t="shared" si="5787"/>
        <v>0</v>
      </c>
      <c r="AU4158" s="12">
        <f t="shared" si="5787"/>
        <v>0</v>
      </c>
      <c r="AV4158" s="12">
        <f t="shared" si="5787"/>
        <v>0</v>
      </c>
      <c r="AW4158" s="12">
        <v>0</v>
      </c>
      <c r="AX4158" s="12">
        <v>0</v>
      </c>
      <c r="AY4158" s="12">
        <f t="shared" si="5788"/>
        <v>0</v>
      </c>
      <c r="AZ4158" s="12">
        <f t="shared" si="5789"/>
        <v>0</v>
      </c>
      <c r="BA4158" s="12">
        <f t="shared" si="5789"/>
        <v>0</v>
      </c>
      <c r="BB4158" s="12">
        <f t="shared" si="5789"/>
        <v>0</v>
      </c>
      <c r="BC4158" s="12">
        <f t="shared" si="5789"/>
        <v>0</v>
      </c>
      <c r="BD4158" s="12">
        <f t="shared" si="5789"/>
        <v>0</v>
      </c>
      <c r="BE4158" s="12">
        <f t="shared" si="5789"/>
        <v>0</v>
      </c>
      <c r="BF4158" s="12">
        <f t="shared" si="5789"/>
        <v>0</v>
      </c>
      <c r="BG4158" s="12">
        <f t="shared" si="5789"/>
        <v>0</v>
      </c>
      <c r="BH4158" s="12">
        <f t="shared" si="5789"/>
        <v>0</v>
      </c>
      <c r="BI4158" s="12">
        <f t="shared" si="5789"/>
        <v>0</v>
      </c>
      <c r="BJ4158" s="12">
        <f t="shared" si="5789"/>
        <v>0</v>
      </c>
      <c r="BK4158" s="12">
        <f t="shared" si="5789"/>
        <v>0</v>
      </c>
      <c r="BL4158" s="12">
        <f t="shared" si="5789"/>
        <v>0</v>
      </c>
      <c r="BM4158" s="12">
        <f t="shared" si="5789"/>
        <v>0</v>
      </c>
      <c r="BN4158" s="12">
        <f t="shared" si="5789"/>
        <v>0</v>
      </c>
      <c r="BO4158" s="12">
        <f t="shared" si="5789"/>
        <v>0</v>
      </c>
      <c r="BP4158" s="12">
        <f t="shared" si="5789"/>
        <v>0</v>
      </c>
      <c r="BQ4158" s="12">
        <f t="shared" si="5789"/>
        <v>0</v>
      </c>
      <c r="BR4158" s="12">
        <v>0</v>
      </c>
      <c r="BS4158" s="12">
        <v>0</v>
      </c>
    </row>
    <row r="4159" spans="1:71" x14ac:dyDescent="0.25">
      <c r="A4159" s="4" t="s">
        <v>915</v>
      </c>
      <c r="B4159" s="4" t="s">
        <v>75</v>
      </c>
      <c r="C4159" s="4" t="s">
        <v>1672</v>
      </c>
      <c r="D4159" s="65" t="s">
        <v>1673</v>
      </c>
      <c r="E4159" s="75">
        <v>6148</v>
      </c>
      <c r="F4159" s="65"/>
      <c r="G4159" s="61" t="s">
        <v>1894</v>
      </c>
      <c r="H4159" s="13" t="s">
        <v>63</v>
      </c>
      <c r="I4159" s="14">
        <v>0</v>
      </c>
      <c r="J4159" s="14"/>
      <c r="K4159" s="14"/>
      <c r="L4159" s="14"/>
      <c r="M4159" s="14"/>
      <c r="N4159" s="14"/>
      <c r="O4159" s="14">
        <f t="shared" si="5742"/>
        <v>0</v>
      </c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>
        <v>0</v>
      </c>
      <c r="AC4159" s="14">
        <v>0</v>
      </c>
      <c r="AD4159" s="14">
        <v>0</v>
      </c>
      <c r="AE4159" s="14"/>
      <c r="AF4159" s="14"/>
      <c r="AG4159" s="14"/>
      <c r="AH4159" s="14"/>
      <c r="AI4159" s="14"/>
      <c r="AJ4159" s="14">
        <f t="shared" si="5743"/>
        <v>0</v>
      </c>
      <c r="AK4159" s="14"/>
      <c r="AL4159" s="14"/>
      <c r="AM4159" s="14"/>
      <c r="AN4159" s="14"/>
      <c r="AO4159" s="14"/>
      <c r="AP4159" s="14"/>
      <c r="AQ4159" s="14"/>
      <c r="AR4159" s="14"/>
      <c r="AS4159" s="14"/>
      <c r="AT4159" s="14"/>
      <c r="AU4159" s="14"/>
      <c r="AV4159" s="14"/>
      <c r="AW4159" s="14">
        <v>0</v>
      </c>
      <c r="AX4159" s="14">
        <v>0</v>
      </c>
      <c r="AY4159" s="14">
        <v>0</v>
      </c>
      <c r="AZ4159" s="14"/>
      <c r="BA4159" s="14"/>
      <c r="BB4159" s="14"/>
      <c r="BC4159" s="14"/>
      <c r="BD4159" s="14"/>
      <c r="BE4159" s="14">
        <f t="shared" si="5744"/>
        <v>0</v>
      </c>
      <c r="BF4159" s="14"/>
      <c r="BG4159" s="14"/>
      <c r="BH4159" s="14"/>
      <c r="BI4159" s="14"/>
      <c r="BJ4159" s="14"/>
      <c r="BK4159" s="14"/>
      <c r="BL4159" s="14"/>
      <c r="BM4159" s="14"/>
      <c r="BN4159" s="14"/>
      <c r="BO4159" s="14"/>
      <c r="BP4159" s="14"/>
      <c r="BQ4159" s="14"/>
      <c r="BR4159" s="14">
        <v>0</v>
      </c>
      <c r="BS4159" s="14">
        <v>0</v>
      </c>
    </row>
    <row r="4160" spans="1:71" ht="22.5" x14ac:dyDescent="0.25">
      <c r="A4160" s="1" t="s">
        <v>1</v>
      </c>
      <c r="B4160" s="1" t="s">
        <v>1</v>
      </c>
      <c r="C4160" s="1" t="s">
        <v>1</v>
      </c>
      <c r="D4160" s="64" t="s">
        <v>1</v>
      </c>
      <c r="E4160" s="64" t="s">
        <v>1</v>
      </c>
      <c r="F4160" s="64" t="s">
        <v>1</v>
      </c>
      <c r="G4160" s="2" t="s">
        <v>1</v>
      </c>
      <c r="H4160" s="10" t="s">
        <v>64</v>
      </c>
      <c r="I4160" s="11">
        <f t="shared" ref="I4160:AA4160" si="5790">SUM(I4161)</f>
        <v>2000</v>
      </c>
      <c r="J4160" s="11">
        <f t="shared" si="5790"/>
        <v>0</v>
      </c>
      <c r="K4160" s="11">
        <f t="shared" si="5790"/>
        <v>0</v>
      </c>
      <c r="L4160" s="11">
        <f t="shared" si="5790"/>
        <v>0</v>
      </c>
      <c r="M4160" s="11">
        <f t="shared" si="5790"/>
        <v>0</v>
      </c>
      <c r="N4160" s="11">
        <f t="shared" si="5790"/>
        <v>0</v>
      </c>
      <c r="O4160" s="11">
        <f t="shared" si="5790"/>
        <v>2000</v>
      </c>
      <c r="P4160" s="11">
        <f t="shared" si="5790"/>
        <v>0</v>
      </c>
      <c r="Q4160" s="11">
        <f t="shared" si="5790"/>
        <v>0</v>
      </c>
      <c r="R4160" s="11">
        <f t="shared" si="5790"/>
        <v>0</v>
      </c>
      <c r="S4160" s="11">
        <f t="shared" si="5790"/>
        <v>0</v>
      </c>
      <c r="T4160" s="11">
        <f t="shared" si="5790"/>
        <v>0</v>
      </c>
      <c r="U4160" s="11">
        <f t="shared" si="5790"/>
        <v>0</v>
      </c>
      <c r="V4160" s="11">
        <f t="shared" si="5790"/>
        <v>0</v>
      </c>
      <c r="W4160" s="11">
        <f t="shared" si="5790"/>
        <v>0</v>
      </c>
      <c r="X4160" s="11">
        <f t="shared" si="5790"/>
        <v>0</v>
      </c>
      <c r="Y4160" s="11">
        <f t="shared" si="5790"/>
        <v>0</v>
      </c>
      <c r="Z4160" s="11">
        <f t="shared" si="5790"/>
        <v>0</v>
      </c>
      <c r="AA4160" s="11">
        <f t="shared" si="5790"/>
        <v>0</v>
      </c>
      <c r="AB4160" s="11">
        <v>0</v>
      </c>
      <c r="AC4160" s="11">
        <v>2000</v>
      </c>
      <c r="AD4160" s="11">
        <f t="shared" ref="AD4160:AV4160" si="5791">SUM(AD4161)</f>
        <v>0</v>
      </c>
      <c r="AE4160" s="11">
        <f t="shared" si="5791"/>
        <v>0</v>
      </c>
      <c r="AF4160" s="11">
        <f t="shared" si="5791"/>
        <v>0</v>
      </c>
      <c r="AG4160" s="11">
        <f t="shared" si="5791"/>
        <v>0</v>
      </c>
      <c r="AH4160" s="11">
        <f t="shared" si="5791"/>
        <v>0</v>
      </c>
      <c r="AI4160" s="11">
        <f t="shared" si="5791"/>
        <v>0</v>
      </c>
      <c r="AJ4160" s="11">
        <f t="shared" si="5791"/>
        <v>0</v>
      </c>
      <c r="AK4160" s="11">
        <f t="shared" si="5791"/>
        <v>0</v>
      </c>
      <c r="AL4160" s="11">
        <f t="shared" si="5791"/>
        <v>0</v>
      </c>
      <c r="AM4160" s="11">
        <f t="shared" si="5791"/>
        <v>0</v>
      </c>
      <c r="AN4160" s="11">
        <f t="shared" si="5791"/>
        <v>0</v>
      </c>
      <c r="AO4160" s="11">
        <f t="shared" si="5791"/>
        <v>0</v>
      </c>
      <c r="AP4160" s="11">
        <f t="shared" si="5791"/>
        <v>0</v>
      </c>
      <c r="AQ4160" s="11">
        <f t="shared" si="5791"/>
        <v>0</v>
      </c>
      <c r="AR4160" s="11">
        <f t="shared" si="5791"/>
        <v>0</v>
      </c>
      <c r="AS4160" s="11">
        <f t="shared" si="5791"/>
        <v>0</v>
      </c>
      <c r="AT4160" s="11">
        <f t="shared" si="5791"/>
        <v>0</v>
      </c>
      <c r="AU4160" s="11">
        <f t="shared" si="5791"/>
        <v>0</v>
      </c>
      <c r="AV4160" s="11">
        <f t="shared" si="5791"/>
        <v>0</v>
      </c>
      <c r="AW4160" s="11">
        <v>0</v>
      </c>
      <c r="AX4160" s="11">
        <v>0</v>
      </c>
      <c r="AY4160" s="11">
        <f t="shared" ref="AY4160:BQ4160" si="5792">SUM(AY4161)</f>
        <v>0</v>
      </c>
      <c r="AZ4160" s="11">
        <f t="shared" si="5792"/>
        <v>0</v>
      </c>
      <c r="BA4160" s="11">
        <f t="shared" si="5792"/>
        <v>0</v>
      </c>
      <c r="BB4160" s="11">
        <f t="shared" si="5792"/>
        <v>0</v>
      </c>
      <c r="BC4160" s="11">
        <f t="shared" si="5792"/>
        <v>0</v>
      </c>
      <c r="BD4160" s="11">
        <f t="shared" si="5792"/>
        <v>0</v>
      </c>
      <c r="BE4160" s="11">
        <f t="shared" si="5792"/>
        <v>0</v>
      </c>
      <c r="BF4160" s="11">
        <f t="shared" si="5792"/>
        <v>0</v>
      </c>
      <c r="BG4160" s="11">
        <f t="shared" si="5792"/>
        <v>0</v>
      </c>
      <c r="BH4160" s="11">
        <f t="shared" si="5792"/>
        <v>0</v>
      </c>
      <c r="BI4160" s="11">
        <f t="shared" si="5792"/>
        <v>0</v>
      </c>
      <c r="BJ4160" s="11">
        <f t="shared" si="5792"/>
        <v>0</v>
      </c>
      <c r="BK4160" s="11">
        <f t="shared" si="5792"/>
        <v>0</v>
      </c>
      <c r="BL4160" s="11">
        <f t="shared" si="5792"/>
        <v>0</v>
      </c>
      <c r="BM4160" s="11">
        <f t="shared" si="5792"/>
        <v>0</v>
      </c>
      <c r="BN4160" s="11">
        <f t="shared" si="5792"/>
        <v>0</v>
      </c>
      <c r="BO4160" s="11">
        <f t="shared" si="5792"/>
        <v>0</v>
      </c>
      <c r="BP4160" s="11">
        <f t="shared" si="5792"/>
        <v>0</v>
      </c>
      <c r="BQ4160" s="11">
        <f t="shared" si="5792"/>
        <v>0</v>
      </c>
      <c r="BR4160" s="11">
        <v>0</v>
      </c>
      <c r="BS4160" s="11">
        <v>0</v>
      </c>
    </row>
    <row r="4161" spans="1:71" x14ac:dyDescent="0.25">
      <c r="A4161" s="4" t="s">
        <v>915</v>
      </c>
      <c r="B4161" s="4" t="s">
        <v>75</v>
      </c>
      <c r="C4161" s="4" t="s">
        <v>1672</v>
      </c>
      <c r="D4161" s="65" t="s">
        <v>1673</v>
      </c>
      <c r="E4161" s="64" t="s">
        <v>65</v>
      </c>
      <c r="F4161" s="64" t="s">
        <v>1</v>
      </c>
      <c r="G4161" s="2" t="s">
        <v>1</v>
      </c>
      <c r="H4161" s="2" t="s">
        <v>66</v>
      </c>
      <c r="I4161" s="12">
        <f t="shared" ref="I4161:AA4161" si="5793">SUM(I4162:I4163)</f>
        <v>2000</v>
      </c>
      <c r="J4161" s="12">
        <f t="shared" si="5793"/>
        <v>0</v>
      </c>
      <c r="K4161" s="12">
        <f t="shared" si="5793"/>
        <v>0</v>
      </c>
      <c r="L4161" s="12">
        <f t="shared" si="5793"/>
        <v>0</v>
      </c>
      <c r="M4161" s="12">
        <f t="shared" si="5793"/>
        <v>0</v>
      </c>
      <c r="N4161" s="12">
        <f t="shared" si="5793"/>
        <v>0</v>
      </c>
      <c r="O4161" s="12">
        <f t="shared" ref="O4161" si="5794">SUM(O4162:O4163)</f>
        <v>2000</v>
      </c>
      <c r="P4161" s="12">
        <f t="shared" si="5793"/>
        <v>0</v>
      </c>
      <c r="Q4161" s="12">
        <f t="shared" si="5793"/>
        <v>0</v>
      </c>
      <c r="R4161" s="12">
        <f t="shared" si="5793"/>
        <v>0</v>
      </c>
      <c r="S4161" s="12">
        <f t="shared" si="5793"/>
        <v>0</v>
      </c>
      <c r="T4161" s="12">
        <f t="shared" si="5793"/>
        <v>0</v>
      </c>
      <c r="U4161" s="12">
        <f t="shared" si="5793"/>
        <v>0</v>
      </c>
      <c r="V4161" s="12">
        <f t="shared" si="5793"/>
        <v>0</v>
      </c>
      <c r="W4161" s="12">
        <f t="shared" si="5793"/>
        <v>0</v>
      </c>
      <c r="X4161" s="12">
        <f t="shared" si="5793"/>
        <v>0</v>
      </c>
      <c r="Y4161" s="12">
        <f t="shared" si="5793"/>
        <v>0</v>
      </c>
      <c r="Z4161" s="12">
        <f t="shared" si="5793"/>
        <v>0</v>
      </c>
      <c r="AA4161" s="12">
        <f t="shared" si="5793"/>
        <v>0</v>
      </c>
      <c r="AB4161" s="12">
        <v>0</v>
      </c>
      <c r="AC4161" s="12">
        <v>2000</v>
      </c>
      <c r="AD4161" s="12">
        <f t="shared" ref="AD4161:AV4161" si="5795">SUM(AD4162:AD4163)</f>
        <v>0</v>
      </c>
      <c r="AE4161" s="12">
        <f t="shared" si="5795"/>
        <v>0</v>
      </c>
      <c r="AF4161" s="12">
        <f t="shared" si="5795"/>
        <v>0</v>
      </c>
      <c r="AG4161" s="12">
        <f t="shared" si="5795"/>
        <v>0</v>
      </c>
      <c r="AH4161" s="12">
        <f t="shared" si="5795"/>
        <v>0</v>
      </c>
      <c r="AI4161" s="12">
        <f t="shared" si="5795"/>
        <v>0</v>
      </c>
      <c r="AJ4161" s="12">
        <f t="shared" ref="AJ4161" si="5796">SUM(AJ4162:AJ4163)</f>
        <v>0</v>
      </c>
      <c r="AK4161" s="12">
        <f t="shared" si="5795"/>
        <v>0</v>
      </c>
      <c r="AL4161" s="12">
        <f t="shared" si="5795"/>
        <v>0</v>
      </c>
      <c r="AM4161" s="12">
        <f t="shared" si="5795"/>
        <v>0</v>
      </c>
      <c r="AN4161" s="12">
        <f t="shared" si="5795"/>
        <v>0</v>
      </c>
      <c r="AO4161" s="12">
        <f t="shared" si="5795"/>
        <v>0</v>
      </c>
      <c r="AP4161" s="12">
        <f t="shared" si="5795"/>
        <v>0</v>
      </c>
      <c r="AQ4161" s="12">
        <f t="shared" si="5795"/>
        <v>0</v>
      </c>
      <c r="AR4161" s="12">
        <f t="shared" si="5795"/>
        <v>0</v>
      </c>
      <c r="AS4161" s="12">
        <f t="shared" si="5795"/>
        <v>0</v>
      </c>
      <c r="AT4161" s="12">
        <f t="shared" si="5795"/>
        <v>0</v>
      </c>
      <c r="AU4161" s="12">
        <f t="shared" si="5795"/>
        <v>0</v>
      </c>
      <c r="AV4161" s="12">
        <f t="shared" si="5795"/>
        <v>0</v>
      </c>
      <c r="AW4161" s="12">
        <v>0</v>
      </c>
      <c r="AX4161" s="12">
        <v>0</v>
      </c>
      <c r="AY4161" s="12">
        <f t="shared" ref="AY4161:BQ4161" si="5797">SUM(AY4162:AY4163)</f>
        <v>0</v>
      </c>
      <c r="AZ4161" s="12">
        <f t="shared" si="5797"/>
        <v>0</v>
      </c>
      <c r="BA4161" s="12">
        <f t="shared" si="5797"/>
        <v>0</v>
      </c>
      <c r="BB4161" s="12">
        <f t="shared" si="5797"/>
        <v>0</v>
      </c>
      <c r="BC4161" s="12">
        <f t="shared" si="5797"/>
        <v>0</v>
      </c>
      <c r="BD4161" s="12">
        <f t="shared" si="5797"/>
        <v>0</v>
      </c>
      <c r="BE4161" s="12">
        <f t="shared" ref="BE4161" si="5798">SUM(BE4162:BE4163)</f>
        <v>0</v>
      </c>
      <c r="BF4161" s="12">
        <f t="shared" si="5797"/>
        <v>0</v>
      </c>
      <c r="BG4161" s="12">
        <f t="shared" si="5797"/>
        <v>0</v>
      </c>
      <c r="BH4161" s="12">
        <f t="shared" si="5797"/>
        <v>0</v>
      </c>
      <c r="BI4161" s="12">
        <f t="shared" si="5797"/>
        <v>0</v>
      </c>
      <c r="BJ4161" s="12">
        <f t="shared" si="5797"/>
        <v>0</v>
      </c>
      <c r="BK4161" s="12">
        <f t="shared" si="5797"/>
        <v>0</v>
      </c>
      <c r="BL4161" s="12">
        <f t="shared" si="5797"/>
        <v>0</v>
      </c>
      <c r="BM4161" s="12">
        <f t="shared" si="5797"/>
        <v>0</v>
      </c>
      <c r="BN4161" s="12">
        <f t="shared" si="5797"/>
        <v>0</v>
      </c>
      <c r="BO4161" s="12">
        <f t="shared" si="5797"/>
        <v>0</v>
      </c>
      <c r="BP4161" s="12">
        <f t="shared" si="5797"/>
        <v>0</v>
      </c>
      <c r="BQ4161" s="12">
        <f t="shared" si="5797"/>
        <v>0</v>
      </c>
      <c r="BR4161" s="12">
        <v>0</v>
      </c>
      <c r="BS4161" s="12">
        <v>0</v>
      </c>
    </row>
    <row r="4162" spans="1:71" x14ac:dyDescent="0.25">
      <c r="A4162" s="4" t="s">
        <v>915</v>
      </c>
      <c r="B4162" s="4" t="s">
        <v>75</v>
      </c>
      <c r="C4162" s="4" t="s">
        <v>1672</v>
      </c>
      <c r="D4162" s="65" t="s">
        <v>1673</v>
      </c>
      <c r="E4162" s="75">
        <v>8213</v>
      </c>
      <c r="F4162" s="65"/>
      <c r="G4162" s="61" t="s">
        <v>1894</v>
      </c>
      <c r="H4162" s="13" t="s">
        <v>68</v>
      </c>
      <c r="I4162" s="14">
        <v>2000</v>
      </c>
      <c r="J4162" s="14"/>
      <c r="K4162" s="14"/>
      <c r="L4162" s="14"/>
      <c r="M4162" s="14"/>
      <c r="N4162" s="14"/>
      <c r="O4162" s="14">
        <f t="shared" si="5742"/>
        <v>2000</v>
      </c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>
        <v>0</v>
      </c>
      <c r="AC4162" s="14">
        <v>2000</v>
      </c>
      <c r="AD4162" s="14">
        <v>0</v>
      </c>
      <c r="AE4162" s="14"/>
      <c r="AF4162" s="14"/>
      <c r="AG4162" s="14"/>
      <c r="AH4162" s="14"/>
      <c r="AI4162" s="14"/>
      <c r="AJ4162" s="14">
        <f t="shared" si="5743"/>
        <v>0</v>
      </c>
      <c r="AK4162" s="14"/>
      <c r="AL4162" s="14"/>
      <c r="AM4162" s="14"/>
      <c r="AN4162" s="14"/>
      <c r="AO4162" s="14"/>
      <c r="AP4162" s="14"/>
      <c r="AQ4162" s="14"/>
      <c r="AR4162" s="14"/>
      <c r="AS4162" s="14"/>
      <c r="AT4162" s="14"/>
      <c r="AU4162" s="14"/>
      <c r="AV4162" s="14"/>
      <c r="AW4162" s="14">
        <v>0</v>
      </c>
      <c r="AX4162" s="14">
        <v>0</v>
      </c>
      <c r="AY4162" s="14">
        <v>0</v>
      </c>
      <c r="AZ4162" s="14"/>
      <c r="BA4162" s="14"/>
      <c r="BB4162" s="14"/>
      <c r="BC4162" s="14"/>
      <c r="BD4162" s="14"/>
      <c r="BE4162" s="14">
        <f t="shared" si="5744"/>
        <v>0</v>
      </c>
      <c r="BF4162" s="14"/>
      <c r="BG4162" s="14"/>
      <c r="BH4162" s="14"/>
      <c r="BI4162" s="14"/>
      <c r="BJ4162" s="14"/>
      <c r="BK4162" s="14"/>
      <c r="BL4162" s="14"/>
      <c r="BM4162" s="14"/>
      <c r="BN4162" s="14"/>
      <c r="BO4162" s="14"/>
      <c r="BP4162" s="14"/>
      <c r="BQ4162" s="14"/>
      <c r="BR4162" s="14">
        <v>0</v>
      </c>
      <c r="BS4162" s="14">
        <v>0</v>
      </c>
    </row>
    <row r="4163" spans="1:71" x14ac:dyDescent="0.25">
      <c r="A4163" s="4" t="s">
        <v>915</v>
      </c>
      <c r="B4163" s="4" t="s">
        <v>75</v>
      </c>
      <c r="C4163" s="4" t="s">
        <v>1672</v>
      </c>
      <c r="D4163" s="65" t="s">
        <v>1673</v>
      </c>
      <c r="E4163" s="75">
        <v>8216</v>
      </c>
      <c r="F4163" s="65"/>
      <c r="G4163" s="61" t="s">
        <v>1894</v>
      </c>
      <c r="H4163" s="13" t="s">
        <v>306</v>
      </c>
      <c r="I4163" s="14">
        <v>0</v>
      </c>
      <c r="J4163" s="14"/>
      <c r="K4163" s="14"/>
      <c r="L4163" s="14"/>
      <c r="M4163" s="14"/>
      <c r="N4163" s="14"/>
      <c r="O4163" s="14">
        <f t="shared" si="5742"/>
        <v>0</v>
      </c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>
        <v>0</v>
      </c>
      <c r="AC4163" s="14">
        <v>0</v>
      </c>
      <c r="AD4163" s="14">
        <v>0</v>
      </c>
      <c r="AE4163" s="14"/>
      <c r="AF4163" s="14"/>
      <c r="AG4163" s="14"/>
      <c r="AH4163" s="14"/>
      <c r="AI4163" s="14"/>
      <c r="AJ4163" s="14">
        <f t="shared" si="5743"/>
        <v>0</v>
      </c>
      <c r="AK4163" s="14"/>
      <c r="AL4163" s="14"/>
      <c r="AM4163" s="14"/>
      <c r="AN4163" s="14"/>
      <c r="AO4163" s="14"/>
      <c r="AP4163" s="14"/>
      <c r="AQ4163" s="14"/>
      <c r="AR4163" s="14"/>
      <c r="AS4163" s="14"/>
      <c r="AT4163" s="14"/>
      <c r="AU4163" s="14"/>
      <c r="AV4163" s="14"/>
      <c r="AW4163" s="14">
        <v>0</v>
      </c>
      <c r="AX4163" s="14">
        <v>0</v>
      </c>
      <c r="AY4163" s="14">
        <v>0</v>
      </c>
      <c r="AZ4163" s="14"/>
      <c r="BA4163" s="14"/>
      <c r="BB4163" s="14"/>
      <c r="BC4163" s="14"/>
      <c r="BD4163" s="14"/>
      <c r="BE4163" s="14">
        <f t="shared" si="5744"/>
        <v>0</v>
      </c>
      <c r="BF4163" s="14"/>
      <c r="BG4163" s="14"/>
      <c r="BH4163" s="14"/>
      <c r="BI4163" s="14"/>
      <c r="BJ4163" s="14"/>
      <c r="BK4163" s="14"/>
      <c r="BL4163" s="14"/>
      <c r="BM4163" s="14"/>
      <c r="BN4163" s="14"/>
      <c r="BO4163" s="14"/>
      <c r="BP4163" s="14"/>
      <c r="BQ4163" s="14"/>
      <c r="BR4163" s="14">
        <v>0</v>
      </c>
      <c r="BS4163" s="14">
        <v>0</v>
      </c>
    </row>
    <row r="4164" spans="1:71" x14ac:dyDescent="0.25">
      <c r="A4164" s="13" t="s">
        <v>1</v>
      </c>
      <c r="B4164" s="13" t="s">
        <v>1</v>
      </c>
      <c r="C4164" s="13" t="s">
        <v>1</v>
      </c>
      <c r="D4164" s="60" t="s">
        <v>1</v>
      </c>
      <c r="E4164" s="60" t="s">
        <v>1</v>
      </c>
      <c r="F4164" s="60" t="s">
        <v>1</v>
      </c>
      <c r="G4164" s="13" t="s">
        <v>1</v>
      </c>
      <c r="H4164" s="10" t="s">
        <v>1682</v>
      </c>
      <c r="I4164" s="11">
        <f t="shared" ref="I4164:AA4164" si="5799">SUM(I4134,I4157,I4160)</f>
        <v>2000</v>
      </c>
      <c r="J4164" s="11">
        <f t="shared" si="5799"/>
        <v>0</v>
      </c>
      <c r="K4164" s="11">
        <f t="shared" si="5799"/>
        <v>0</v>
      </c>
      <c r="L4164" s="11">
        <f t="shared" si="5799"/>
        <v>0</v>
      </c>
      <c r="M4164" s="11">
        <f t="shared" si="5799"/>
        <v>0</v>
      </c>
      <c r="N4164" s="11">
        <f t="shared" si="5799"/>
        <v>0</v>
      </c>
      <c r="O4164" s="11">
        <f t="shared" si="5799"/>
        <v>2000</v>
      </c>
      <c r="P4164" s="11">
        <f t="shared" si="5799"/>
        <v>0</v>
      </c>
      <c r="Q4164" s="11">
        <f t="shared" si="5799"/>
        <v>0</v>
      </c>
      <c r="R4164" s="11">
        <f t="shared" si="5799"/>
        <v>0</v>
      </c>
      <c r="S4164" s="11">
        <f t="shared" si="5799"/>
        <v>0</v>
      </c>
      <c r="T4164" s="11">
        <f t="shared" si="5799"/>
        <v>0</v>
      </c>
      <c r="U4164" s="11">
        <f t="shared" si="5799"/>
        <v>0</v>
      </c>
      <c r="V4164" s="11">
        <f t="shared" si="5799"/>
        <v>0</v>
      </c>
      <c r="W4164" s="11">
        <f t="shared" si="5799"/>
        <v>0</v>
      </c>
      <c r="X4164" s="11">
        <f t="shared" si="5799"/>
        <v>0</v>
      </c>
      <c r="Y4164" s="11">
        <f t="shared" si="5799"/>
        <v>0</v>
      </c>
      <c r="Z4164" s="11">
        <f t="shared" si="5799"/>
        <v>0</v>
      </c>
      <c r="AA4164" s="11">
        <f t="shared" si="5799"/>
        <v>0</v>
      </c>
      <c r="AB4164" s="11">
        <v>0</v>
      </c>
      <c r="AC4164" s="11">
        <v>2000</v>
      </c>
      <c r="AD4164" s="11">
        <f t="shared" ref="AD4164:AV4164" si="5800">SUM(AD4134,AD4157,AD4160)</f>
        <v>0</v>
      </c>
      <c r="AE4164" s="11">
        <f t="shared" si="5800"/>
        <v>0</v>
      </c>
      <c r="AF4164" s="11">
        <f t="shared" si="5800"/>
        <v>0</v>
      </c>
      <c r="AG4164" s="11">
        <f t="shared" si="5800"/>
        <v>0</v>
      </c>
      <c r="AH4164" s="11">
        <f t="shared" si="5800"/>
        <v>0</v>
      </c>
      <c r="AI4164" s="11">
        <f t="shared" si="5800"/>
        <v>0</v>
      </c>
      <c r="AJ4164" s="11">
        <f t="shared" si="5800"/>
        <v>0</v>
      </c>
      <c r="AK4164" s="11">
        <f t="shared" si="5800"/>
        <v>0</v>
      </c>
      <c r="AL4164" s="11">
        <f t="shared" si="5800"/>
        <v>0</v>
      </c>
      <c r="AM4164" s="11">
        <f t="shared" si="5800"/>
        <v>0</v>
      </c>
      <c r="AN4164" s="11">
        <f t="shared" si="5800"/>
        <v>0</v>
      </c>
      <c r="AO4164" s="11">
        <f t="shared" si="5800"/>
        <v>0</v>
      </c>
      <c r="AP4164" s="11">
        <f t="shared" si="5800"/>
        <v>0</v>
      </c>
      <c r="AQ4164" s="11">
        <f t="shared" si="5800"/>
        <v>0</v>
      </c>
      <c r="AR4164" s="11">
        <f t="shared" si="5800"/>
        <v>0</v>
      </c>
      <c r="AS4164" s="11">
        <f t="shared" si="5800"/>
        <v>0</v>
      </c>
      <c r="AT4164" s="11">
        <f t="shared" si="5800"/>
        <v>0</v>
      </c>
      <c r="AU4164" s="11">
        <f t="shared" si="5800"/>
        <v>0</v>
      </c>
      <c r="AV4164" s="11">
        <f t="shared" si="5800"/>
        <v>0</v>
      </c>
      <c r="AW4164" s="11">
        <v>0</v>
      </c>
      <c r="AX4164" s="11">
        <v>0</v>
      </c>
      <c r="AY4164" s="11">
        <f t="shared" ref="AY4164:BQ4164" si="5801">SUM(AY4134,AY4157,AY4160)</f>
        <v>0</v>
      </c>
      <c r="AZ4164" s="11">
        <f t="shared" si="5801"/>
        <v>0</v>
      </c>
      <c r="BA4164" s="11">
        <f t="shared" si="5801"/>
        <v>0</v>
      </c>
      <c r="BB4164" s="11">
        <f t="shared" si="5801"/>
        <v>0</v>
      </c>
      <c r="BC4164" s="11">
        <f t="shared" si="5801"/>
        <v>0</v>
      </c>
      <c r="BD4164" s="11">
        <f t="shared" si="5801"/>
        <v>0</v>
      </c>
      <c r="BE4164" s="11">
        <f t="shared" si="5801"/>
        <v>0</v>
      </c>
      <c r="BF4164" s="11">
        <f t="shared" si="5801"/>
        <v>0</v>
      </c>
      <c r="BG4164" s="11">
        <f t="shared" si="5801"/>
        <v>0</v>
      </c>
      <c r="BH4164" s="11">
        <f t="shared" si="5801"/>
        <v>0</v>
      </c>
      <c r="BI4164" s="11">
        <f t="shared" si="5801"/>
        <v>0</v>
      </c>
      <c r="BJ4164" s="11">
        <f t="shared" si="5801"/>
        <v>0</v>
      </c>
      <c r="BK4164" s="11">
        <f t="shared" si="5801"/>
        <v>0</v>
      </c>
      <c r="BL4164" s="11">
        <f t="shared" si="5801"/>
        <v>0</v>
      </c>
      <c r="BM4164" s="11">
        <f t="shared" si="5801"/>
        <v>0</v>
      </c>
      <c r="BN4164" s="11">
        <f t="shared" si="5801"/>
        <v>0</v>
      </c>
      <c r="BO4164" s="11">
        <f t="shared" si="5801"/>
        <v>0</v>
      </c>
      <c r="BP4164" s="11">
        <f t="shared" si="5801"/>
        <v>0</v>
      </c>
      <c r="BQ4164" s="11">
        <f t="shared" si="5801"/>
        <v>0</v>
      </c>
      <c r="BR4164" s="11">
        <v>0</v>
      </c>
      <c r="BS4164" s="11">
        <v>0</v>
      </c>
    </row>
    <row r="4165" spans="1:71" ht="15.75" thickBot="1" x14ac:dyDescent="0.3">
      <c r="A4165" s="13" t="s">
        <v>1</v>
      </c>
      <c r="B4165" s="13" t="s">
        <v>1</v>
      </c>
      <c r="C4165" s="13" t="s">
        <v>1</v>
      </c>
      <c r="D4165" s="60" t="s">
        <v>1</v>
      </c>
      <c r="E4165" s="60" t="s">
        <v>1</v>
      </c>
      <c r="F4165" s="60" t="s">
        <v>1</v>
      </c>
      <c r="G4165" s="13" t="s">
        <v>1</v>
      </c>
      <c r="H4165" s="2" t="s">
        <v>70</v>
      </c>
      <c r="I4165" s="13" t="s">
        <v>1</v>
      </c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>
        <v>0</v>
      </c>
      <c r="AC4165" s="13">
        <v>0</v>
      </c>
      <c r="AD4165" s="13" t="s">
        <v>1</v>
      </c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  <c r="AO4165" s="13"/>
      <c r="AP4165" s="13"/>
      <c r="AQ4165" s="13"/>
      <c r="AR4165" s="13"/>
      <c r="AS4165" s="13"/>
      <c r="AT4165" s="13"/>
      <c r="AU4165" s="13"/>
      <c r="AV4165" s="13"/>
      <c r="AW4165" s="13">
        <v>0</v>
      </c>
      <c r="AX4165" s="13">
        <v>0</v>
      </c>
      <c r="AY4165" s="13" t="s">
        <v>1</v>
      </c>
      <c r="AZ4165" s="13"/>
      <c r="BA4165" s="13"/>
      <c r="BB4165" s="13"/>
      <c r="BC4165" s="13"/>
      <c r="BD4165" s="13"/>
      <c r="BE4165" s="13"/>
      <c r="BF4165" s="13"/>
      <c r="BG4165" s="13"/>
      <c r="BH4165" s="13"/>
      <c r="BI4165" s="13"/>
      <c r="BJ4165" s="13"/>
      <c r="BK4165" s="13"/>
      <c r="BL4165" s="13"/>
      <c r="BM4165" s="13"/>
      <c r="BN4165" s="13"/>
      <c r="BO4165" s="13"/>
      <c r="BP4165" s="13"/>
      <c r="BQ4165" s="13"/>
      <c r="BR4165" s="13">
        <v>0</v>
      </c>
      <c r="BS4165" s="13">
        <v>0</v>
      </c>
    </row>
    <row r="4166" spans="1:71" ht="69.75" customHeight="1" thickBot="1" x14ac:dyDescent="0.3">
      <c r="A4166" s="110" t="s">
        <v>1</v>
      </c>
      <c r="B4166" s="110" t="s">
        <v>1</v>
      </c>
      <c r="C4166" s="110" t="s">
        <v>1</v>
      </c>
      <c r="D4166" s="113" t="s">
        <v>1</v>
      </c>
      <c r="E4166" s="113" t="s">
        <v>1</v>
      </c>
      <c r="F4166" s="113" t="s">
        <v>1</v>
      </c>
      <c r="G4166" s="116" t="s">
        <v>1</v>
      </c>
      <c r="H4166" s="5" t="s">
        <v>71</v>
      </c>
      <c r="I4166" s="57" t="s">
        <v>11</v>
      </c>
      <c r="J4166" s="57" t="s">
        <v>1831</v>
      </c>
      <c r="K4166" s="57" t="s">
        <v>1784</v>
      </c>
      <c r="L4166" s="57" t="s">
        <v>1817</v>
      </c>
      <c r="M4166" s="57" t="s">
        <v>1818</v>
      </c>
      <c r="N4166" s="57" t="s">
        <v>1819</v>
      </c>
      <c r="O4166" s="57" t="s">
        <v>1835</v>
      </c>
      <c r="P4166" s="57" t="s">
        <v>1832</v>
      </c>
      <c r="Q4166" s="57" t="s">
        <v>1820</v>
      </c>
      <c r="R4166" s="57" t="s">
        <v>1821</v>
      </c>
      <c r="S4166" s="57" t="s">
        <v>1822</v>
      </c>
      <c r="T4166" s="57" t="s">
        <v>1823</v>
      </c>
      <c r="U4166" s="57" t="s">
        <v>1824</v>
      </c>
      <c r="V4166" s="57" t="s">
        <v>1825</v>
      </c>
      <c r="W4166" s="57" t="s">
        <v>1833</v>
      </c>
      <c r="X4166" s="57" t="s">
        <v>1834</v>
      </c>
      <c r="Y4166" s="57" t="s">
        <v>1826</v>
      </c>
      <c r="Z4166" s="57" t="s">
        <v>1827</v>
      </c>
      <c r="AA4166" s="57" t="s">
        <v>1828</v>
      </c>
      <c r="AB4166" s="57" t="s">
        <v>1829</v>
      </c>
      <c r="AC4166" s="57" t="s">
        <v>1830</v>
      </c>
      <c r="AD4166" s="58" t="s">
        <v>12</v>
      </c>
      <c r="AE4166" s="58" t="s">
        <v>1831</v>
      </c>
      <c r="AF4166" s="58" t="s">
        <v>1784</v>
      </c>
      <c r="AG4166" s="58" t="s">
        <v>1817</v>
      </c>
      <c r="AH4166" s="58" t="s">
        <v>1818</v>
      </c>
      <c r="AI4166" s="58" t="s">
        <v>1819</v>
      </c>
      <c r="AJ4166" s="58" t="s">
        <v>1836</v>
      </c>
      <c r="AK4166" s="58" t="s">
        <v>1832</v>
      </c>
      <c r="AL4166" s="58" t="s">
        <v>1820</v>
      </c>
      <c r="AM4166" s="58" t="s">
        <v>1821</v>
      </c>
      <c r="AN4166" s="58" t="s">
        <v>1822</v>
      </c>
      <c r="AO4166" s="58" t="s">
        <v>1823</v>
      </c>
      <c r="AP4166" s="58" t="s">
        <v>1824</v>
      </c>
      <c r="AQ4166" s="58" t="s">
        <v>1825</v>
      </c>
      <c r="AR4166" s="58" t="s">
        <v>1833</v>
      </c>
      <c r="AS4166" s="58" t="s">
        <v>1834</v>
      </c>
      <c r="AT4166" s="58" t="s">
        <v>1826</v>
      </c>
      <c r="AU4166" s="58" t="s">
        <v>1827</v>
      </c>
      <c r="AV4166" s="58" t="s">
        <v>1828</v>
      </c>
      <c r="AW4166" s="58" t="s">
        <v>1829</v>
      </c>
      <c r="AX4166" s="58" t="s">
        <v>1830</v>
      </c>
      <c r="AY4166" s="59" t="s">
        <v>13</v>
      </c>
      <c r="AZ4166" s="59" t="s">
        <v>1831</v>
      </c>
      <c r="BA4166" s="59" t="s">
        <v>1784</v>
      </c>
      <c r="BB4166" s="59" t="s">
        <v>1817</v>
      </c>
      <c r="BC4166" s="59" t="s">
        <v>1818</v>
      </c>
      <c r="BD4166" s="59" t="s">
        <v>1819</v>
      </c>
      <c r="BE4166" s="59" t="s">
        <v>1837</v>
      </c>
      <c r="BF4166" s="59" t="s">
        <v>1832</v>
      </c>
      <c r="BG4166" s="59" t="s">
        <v>1820</v>
      </c>
      <c r="BH4166" s="59" t="s">
        <v>1821</v>
      </c>
      <c r="BI4166" s="59" t="s">
        <v>1822</v>
      </c>
      <c r="BJ4166" s="59" t="s">
        <v>1823</v>
      </c>
      <c r="BK4166" s="59" t="s">
        <v>1824</v>
      </c>
      <c r="BL4166" s="59" t="s">
        <v>1825</v>
      </c>
      <c r="BM4166" s="59" t="s">
        <v>1833</v>
      </c>
      <c r="BN4166" s="59" t="s">
        <v>1834</v>
      </c>
      <c r="BO4166" s="59" t="s">
        <v>1826</v>
      </c>
      <c r="BP4166" s="59" t="s">
        <v>1827</v>
      </c>
      <c r="BQ4166" s="59" t="s">
        <v>1828</v>
      </c>
      <c r="BR4166" s="59" t="s">
        <v>1829</v>
      </c>
      <c r="BS4166" s="59" t="s">
        <v>1830</v>
      </c>
    </row>
    <row r="4167" spans="1:71" x14ac:dyDescent="0.25">
      <c r="A4167" s="111"/>
      <c r="B4167" s="111"/>
      <c r="C4167" s="111"/>
      <c r="D4167" s="114"/>
      <c r="E4167" s="114"/>
      <c r="F4167" s="114"/>
      <c r="G4167" s="117"/>
      <c r="H4167" s="15" t="s">
        <v>1</v>
      </c>
      <c r="I4167" s="9">
        <v>1</v>
      </c>
      <c r="J4167" s="9">
        <v>2</v>
      </c>
      <c r="K4167" s="9">
        <v>3</v>
      </c>
      <c r="L4167" s="9">
        <v>4</v>
      </c>
      <c r="M4167" s="9">
        <v>5</v>
      </c>
      <c r="N4167" s="9">
        <v>6</v>
      </c>
      <c r="O4167" s="9">
        <v>7</v>
      </c>
      <c r="P4167" s="9">
        <v>8</v>
      </c>
      <c r="Q4167" s="9">
        <v>9</v>
      </c>
      <c r="R4167" s="9">
        <v>10</v>
      </c>
      <c r="S4167" s="9">
        <v>11</v>
      </c>
      <c r="T4167" s="9">
        <v>12</v>
      </c>
      <c r="U4167" s="9">
        <v>13</v>
      </c>
      <c r="V4167" s="9">
        <v>14</v>
      </c>
      <c r="W4167" s="9">
        <v>15</v>
      </c>
      <c r="X4167" s="9">
        <v>16</v>
      </c>
      <c r="Y4167" s="9">
        <v>17</v>
      </c>
      <c r="Z4167" s="9">
        <v>18</v>
      </c>
      <c r="AA4167" s="9">
        <v>19</v>
      </c>
      <c r="AB4167" s="9">
        <v>20</v>
      </c>
      <c r="AC4167" s="9">
        <v>21</v>
      </c>
      <c r="AD4167" s="9">
        <v>1</v>
      </c>
      <c r="AE4167" s="9">
        <v>2</v>
      </c>
      <c r="AF4167" s="9">
        <v>3</v>
      </c>
      <c r="AG4167" s="9">
        <v>4</v>
      </c>
      <c r="AH4167" s="9">
        <v>5</v>
      </c>
      <c r="AI4167" s="9">
        <v>6</v>
      </c>
      <c r="AJ4167" s="9">
        <v>7</v>
      </c>
      <c r="AK4167" s="9">
        <v>8</v>
      </c>
      <c r="AL4167" s="9">
        <v>9</v>
      </c>
      <c r="AM4167" s="9">
        <v>10</v>
      </c>
      <c r="AN4167" s="9">
        <v>11</v>
      </c>
      <c r="AO4167" s="9">
        <v>12</v>
      </c>
      <c r="AP4167" s="9">
        <v>13</v>
      </c>
      <c r="AQ4167" s="9">
        <v>14</v>
      </c>
      <c r="AR4167" s="9">
        <v>15</v>
      </c>
      <c r="AS4167" s="9">
        <v>16</v>
      </c>
      <c r="AT4167" s="9">
        <v>17</v>
      </c>
      <c r="AU4167" s="9">
        <v>18</v>
      </c>
      <c r="AV4167" s="9">
        <v>19</v>
      </c>
      <c r="AW4167" s="9">
        <v>20</v>
      </c>
      <c r="AX4167" s="9">
        <v>21</v>
      </c>
      <c r="AY4167" s="9">
        <v>1</v>
      </c>
      <c r="AZ4167" s="9">
        <v>2</v>
      </c>
      <c r="BA4167" s="9">
        <v>3</v>
      </c>
      <c r="BB4167" s="9">
        <v>4</v>
      </c>
      <c r="BC4167" s="9">
        <v>5</v>
      </c>
      <c r="BD4167" s="9">
        <v>6</v>
      </c>
      <c r="BE4167" s="9">
        <v>7</v>
      </c>
      <c r="BF4167" s="9">
        <v>8</v>
      </c>
      <c r="BG4167" s="9">
        <v>9</v>
      </c>
      <c r="BH4167" s="9">
        <v>10</v>
      </c>
      <c r="BI4167" s="9">
        <v>11</v>
      </c>
      <c r="BJ4167" s="9">
        <v>12</v>
      </c>
      <c r="BK4167" s="9">
        <v>13</v>
      </c>
      <c r="BL4167" s="9">
        <v>14</v>
      </c>
      <c r="BM4167" s="9">
        <v>15</v>
      </c>
      <c r="BN4167" s="9">
        <v>16</v>
      </c>
      <c r="BO4167" s="9">
        <v>17</v>
      </c>
      <c r="BP4167" s="9">
        <v>18</v>
      </c>
      <c r="BQ4167" s="9">
        <v>19</v>
      </c>
      <c r="BR4167" s="9">
        <v>20</v>
      </c>
      <c r="BS4167" s="9">
        <v>21</v>
      </c>
    </row>
    <row r="4168" spans="1:71" x14ac:dyDescent="0.25">
      <c r="A4168" s="111"/>
      <c r="B4168" s="111"/>
      <c r="C4168" s="111"/>
      <c r="D4168" s="114"/>
      <c r="E4168" s="114"/>
      <c r="F4168" s="114"/>
      <c r="G4168" s="117"/>
      <c r="H4168" s="16" t="s">
        <v>1002</v>
      </c>
      <c r="I4168" s="17">
        <f t="shared" ref="I4168:AA4168" si="5802">SUM(I4164)</f>
        <v>2000</v>
      </c>
      <c r="J4168" s="17">
        <f t="shared" si="5802"/>
        <v>0</v>
      </c>
      <c r="K4168" s="17">
        <f t="shared" si="5802"/>
        <v>0</v>
      </c>
      <c r="L4168" s="17">
        <f t="shared" si="5802"/>
        <v>0</v>
      </c>
      <c r="M4168" s="17">
        <f t="shared" si="5802"/>
        <v>0</v>
      </c>
      <c r="N4168" s="17">
        <f t="shared" si="5802"/>
        <v>0</v>
      </c>
      <c r="O4168" s="17">
        <f t="shared" ref="O4168" si="5803">SUM(O4164)</f>
        <v>2000</v>
      </c>
      <c r="P4168" s="17">
        <f t="shared" si="5802"/>
        <v>0</v>
      </c>
      <c r="Q4168" s="17">
        <f t="shared" si="5802"/>
        <v>0</v>
      </c>
      <c r="R4168" s="17">
        <f t="shared" si="5802"/>
        <v>0</v>
      </c>
      <c r="S4168" s="17">
        <f t="shared" si="5802"/>
        <v>0</v>
      </c>
      <c r="T4168" s="17">
        <f t="shared" si="5802"/>
        <v>0</v>
      </c>
      <c r="U4168" s="17">
        <f t="shared" si="5802"/>
        <v>0</v>
      </c>
      <c r="V4168" s="17">
        <f t="shared" si="5802"/>
        <v>0</v>
      </c>
      <c r="W4168" s="17">
        <f t="shared" si="5802"/>
        <v>0</v>
      </c>
      <c r="X4168" s="17">
        <f t="shared" si="5802"/>
        <v>0</v>
      </c>
      <c r="Y4168" s="17">
        <f t="shared" si="5802"/>
        <v>0</v>
      </c>
      <c r="Z4168" s="17">
        <f t="shared" si="5802"/>
        <v>0</v>
      </c>
      <c r="AA4168" s="17">
        <f t="shared" si="5802"/>
        <v>0</v>
      </c>
      <c r="AB4168" s="17">
        <v>0</v>
      </c>
      <c r="AC4168" s="17">
        <v>2000</v>
      </c>
      <c r="AD4168" s="17">
        <f t="shared" ref="AD4168:AV4168" si="5804">SUM(AD4164)</f>
        <v>0</v>
      </c>
      <c r="AE4168" s="17">
        <f t="shared" si="5804"/>
        <v>0</v>
      </c>
      <c r="AF4168" s="17">
        <f t="shared" si="5804"/>
        <v>0</v>
      </c>
      <c r="AG4168" s="17">
        <f t="shared" si="5804"/>
        <v>0</v>
      </c>
      <c r="AH4168" s="17">
        <f t="shared" si="5804"/>
        <v>0</v>
      </c>
      <c r="AI4168" s="17">
        <f t="shared" si="5804"/>
        <v>0</v>
      </c>
      <c r="AJ4168" s="17">
        <f t="shared" ref="AJ4168" si="5805">SUM(AJ4164)</f>
        <v>0</v>
      </c>
      <c r="AK4168" s="17">
        <f t="shared" si="5804"/>
        <v>0</v>
      </c>
      <c r="AL4168" s="17">
        <f t="shared" si="5804"/>
        <v>0</v>
      </c>
      <c r="AM4168" s="17">
        <f t="shared" si="5804"/>
        <v>0</v>
      </c>
      <c r="AN4168" s="17">
        <f t="shared" si="5804"/>
        <v>0</v>
      </c>
      <c r="AO4168" s="17">
        <f t="shared" si="5804"/>
        <v>0</v>
      </c>
      <c r="AP4168" s="17">
        <f t="shared" si="5804"/>
        <v>0</v>
      </c>
      <c r="AQ4168" s="17">
        <f t="shared" si="5804"/>
        <v>0</v>
      </c>
      <c r="AR4168" s="17">
        <f t="shared" si="5804"/>
        <v>0</v>
      </c>
      <c r="AS4168" s="17">
        <f t="shared" si="5804"/>
        <v>0</v>
      </c>
      <c r="AT4168" s="17">
        <f t="shared" si="5804"/>
        <v>0</v>
      </c>
      <c r="AU4168" s="17">
        <f t="shared" si="5804"/>
        <v>0</v>
      </c>
      <c r="AV4168" s="17">
        <f t="shared" si="5804"/>
        <v>0</v>
      </c>
      <c r="AW4168" s="17">
        <v>0</v>
      </c>
      <c r="AX4168" s="17">
        <v>0</v>
      </c>
      <c r="AY4168" s="17">
        <f t="shared" ref="AY4168:BQ4168" si="5806">SUM(AY4164)</f>
        <v>0</v>
      </c>
      <c r="AZ4168" s="17">
        <f t="shared" si="5806"/>
        <v>0</v>
      </c>
      <c r="BA4168" s="17">
        <f t="shared" si="5806"/>
        <v>0</v>
      </c>
      <c r="BB4168" s="17">
        <f t="shared" si="5806"/>
        <v>0</v>
      </c>
      <c r="BC4168" s="17">
        <f t="shared" si="5806"/>
        <v>0</v>
      </c>
      <c r="BD4168" s="17">
        <f t="shared" si="5806"/>
        <v>0</v>
      </c>
      <c r="BE4168" s="17">
        <f t="shared" ref="BE4168" si="5807">SUM(BE4164)</f>
        <v>0</v>
      </c>
      <c r="BF4168" s="17">
        <f t="shared" si="5806"/>
        <v>0</v>
      </c>
      <c r="BG4168" s="17">
        <f t="shared" si="5806"/>
        <v>0</v>
      </c>
      <c r="BH4168" s="17">
        <f t="shared" si="5806"/>
        <v>0</v>
      </c>
      <c r="BI4168" s="17">
        <f t="shared" si="5806"/>
        <v>0</v>
      </c>
      <c r="BJ4168" s="17">
        <f t="shared" si="5806"/>
        <v>0</v>
      </c>
      <c r="BK4168" s="17">
        <f t="shared" si="5806"/>
        <v>0</v>
      </c>
      <c r="BL4168" s="17">
        <f t="shared" si="5806"/>
        <v>0</v>
      </c>
      <c r="BM4168" s="17">
        <f t="shared" si="5806"/>
        <v>0</v>
      </c>
      <c r="BN4168" s="17">
        <f t="shared" si="5806"/>
        <v>0</v>
      </c>
      <c r="BO4168" s="17">
        <f t="shared" si="5806"/>
        <v>0</v>
      </c>
      <c r="BP4168" s="17">
        <f t="shared" si="5806"/>
        <v>0</v>
      </c>
      <c r="BQ4168" s="17">
        <f t="shared" si="5806"/>
        <v>0</v>
      </c>
      <c r="BR4168" s="17">
        <v>0</v>
      </c>
      <c r="BS4168" s="17">
        <v>0</v>
      </c>
    </row>
    <row r="4169" spans="1:71" x14ac:dyDescent="0.25">
      <c r="A4169" s="111"/>
      <c r="B4169" s="111"/>
      <c r="C4169" s="111"/>
      <c r="D4169" s="114"/>
      <c r="E4169" s="114"/>
      <c r="F4169" s="114"/>
      <c r="G4169" s="117"/>
      <c r="H4169" s="18" t="s">
        <v>73</v>
      </c>
      <c r="I4169" s="17">
        <f t="shared" ref="I4169:AA4169" si="5808">SUM(I4168)</f>
        <v>2000</v>
      </c>
      <c r="J4169" s="17">
        <f t="shared" si="5808"/>
        <v>0</v>
      </c>
      <c r="K4169" s="17">
        <f t="shared" si="5808"/>
        <v>0</v>
      </c>
      <c r="L4169" s="17">
        <f t="shared" si="5808"/>
        <v>0</v>
      </c>
      <c r="M4169" s="17">
        <f t="shared" si="5808"/>
        <v>0</v>
      </c>
      <c r="N4169" s="17">
        <f t="shared" si="5808"/>
        <v>0</v>
      </c>
      <c r="O4169" s="17">
        <f t="shared" ref="O4169" si="5809">SUM(O4168)</f>
        <v>2000</v>
      </c>
      <c r="P4169" s="17">
        <f t="shared" si="5808"/>
        <v>0</v>
      </c>
      <c r="Q4169" s="17">
        <f t="shared" si="5808"/>
        <v>0</v>
      </c>
      <c r="R4169" s="17">
        <f t="shared" si="5808"/>
        <v>0</v>
      </c>
      <c r="S4169" s="17">
        <f t="shared" si="5808"/>
        <v>0</v>
      </c>
      <c r="T4169" s="17">
        <f t="shared" si="5808"/>
        <v>0</v>
      </c>
      <c r="U4169" s="17">
        <f t="shared" si="5808"/>
        <v>0</v>
      </c>
      <c r="V4169" s="17">
        <f t="shared" si="5808"/>
        <v>0</v>
      </c>
      <c r="W4169" s="17">
        <f t="shared" si="5808"/>
        <v>0</v>
      </c>
      <c r="X4169" s="17">
        <f t="shared" si="5808"/>
        <v>0</v>
      </c>
      <c r="Y4169" s="17">
        <f t="shared" si="5808"/>
        <v>0</v>
      </c>
      <c r="Z4169" s="17">
        <f t="shared" si="5808"/>
        <v>0</v>
      </c>
      <c r="AA4169" s="17">
        <f t="shared" si="5808"/>
        <v>0</v>
      </c>
      <c r="AB4169" s="17">
        <v>0</v>
      </c>
      <c r="AC4169" s="17">
        <v>2000</v>
      </c>
      <c r="AD4169" s="17">
        <f t="shared" ref="AD4169:AV4169" si="5810">SUM(AD4168)</f>
        <v>0</v>
      </c>
      <c r="AE4169" s="17">
        <f t="shared" si="5810"/>
        <v>0</v>
      </c>
      <c r="AF4169" s="17">
        <f t="shared" si="5810"/>
        <v>0</v>
      </c>
      <c r="AG4169" s="17">
        <f t="shared" si="5810"/>
        <v>0</v>
      </c>
      <c r="AH4169" s="17">
        <f t="shared" si="5810"/>
        <v>0</v>
      </c>
      <c r="AI4169" s="17">
        <f t="shared" si="5810"/>
        <v>0</v>
      </c>
      <c r="AJ4169" s="17">
        <f t="shared" ref="AJ4169" si="5811">SUM(AJ4168)</f>
        <v>0</v>
      </c>
      <c r="AK4169" s="17">
        <f t="shared" si="5810"/>
        <v>0</v>
      </c>
      <c r="AL4169" s="17">
        <f t="shared" si="5810"/>
        <v>0</v>
      </c>
      <c r="AM4169" s="17">
        <f t="shared" si="5810"/>
        <v>0</v>
      </c>
      <c r="AN4169" s="17">
        <f t="shared" si="5810"/>
        <v>0</v>
      </c>
      <c r="AO4169" s="17">
        <f t="shared" si="5810"/>
        <v>0</v>
      </c>
      <c r="AP4169" s="17">
        <f t="shared" si="5810"/>
        <v>0</v>
      </c>
      <c r="AQ4169" s="17">
        <f t="shared" si="5810"/>
        <v>0</v>
      </c>
      <c r="AR4169" s="17">
        <f t="shared" si="5810"/>
        <v>0</v>
      </c>
      <c r="AS4169" s="17">
        <f t="shared" si="5810"/>
        <v>0</v>
      </c>
      <c r="AT4169" s="17">
        <f t="shared" si="5810"/>
        <v>0</v>
      </c>
      <c r="AU4169" s="17">
        <f t="shared" si="5810"/>
        <v>0</v>
      </c>
      <c r="AV4169" s="17">
        <f t="shared" si="5810"/>
        <v>0</v>
      </c>
      <c r="AW4169" s="17">
        <v>0</v>
      </c>
      <c r="AX4169" s="17">
        <v>0</v>
      </c>
      <c r="AY4169" s="17">
        <f t="shared" ref="AY4169:BQ4169" si="5812">SUM(AY4168)</f>
        <v>0</v>
      </c>
      <c r="AZ4169" s="17">
        <f t="shared" si="5812"/>
        <v>0</v>
      </c>
      <c r="BA4169" s="17">
        <f t="shared" si="5812"/>
        <v>0</v>
      </c>
      <c r="BB4169" s="17">
        <f t="shared" si="5812"/>
        <v>0</v>
      </c>
      <c r="BC4169" s="17">
        <f t="shared" si="5812"/>
        <v>0</v>
      </c>
      <c r="BD4169" s="17">
        <f t="shared" si="5812"/>
        <v>0</v>
      </c>
      <c r="BE4169" s="17">
        <f t="shared" ref="BE4169" si="5813">SUM(BE4168)</f>
        <v>0</v>
      </c>
      <c r="BF4169" s="17">
        <f t="shared" si="5812"/>
        <v>0</v>
      </c>
      <c r="BG4169" s="17">
        <f t="shared" si="5812"/>
        <v>0</v>
      </c>
      <c r="BH4169" s="17">
        <f t="shared" si="5812"/>
        <v>0</v>
      </c>
      <c r="BI4169" s="17">
        <f t="shared" si="5812"/>
        <v>0</v>
      </c>
      <c r="BJ4169" s="17">
        <f t="shared" si="5812"/>
        <v>0</v>
      </c>
      <c r="BK4169" s="17">
        <f t="shared" si="5812"/>
        <v>0</v>
      </c>
      <c r="BL4169" s="17">
        <f t="shared" si="5812"/>
        <v>0</v>
      </c>
      <c r="BM4169" s="17">
        <f t="shared" si="5812"/>
        <v>0</v>
      </c>
      <c r="BN4169" s="17">
        <f t="shared" si="5812"/>
        <v>0</v>
      </c>
      <c r="BO4169" s="17">
        <f t="shared" si="5812"/>
        <v>0</v>
      </c>
      <c r="BP4169" s="17">
        <f t="shared" si="5812"/>
        <v>0</v>
      </c>
      <c r="BQ4169" s="17">
        <f t="shared" si="5812"/>
        <v>0</v>
      </c>
      <c r="BR4169" s="17">
        <v>0</v>
      </c>
      <c r="BS4169" s="17">
        <v>0</v>
      </c>
    </row>
    <row r="4170" spans="1:71" x14ac:dyDescent="0.25">
      <c r="A4170" s="112"/>
      <c r="B4170" s="112"/>
      <c r="C4170" s="112"/>
      <c r="D4170" s="115"/>
      <c r="E4170" s="115"/>
      <c r="F4170" s="115"/>
      <c r="G4170" s="118"/>
      <c r="O4170">
        <f t="shared" si="5742"/>
        <v>0</v>
      </c>
      <c r="AB4170">
        <v>0</v>
      </c>
      <c r="AC4170">
        <v>0</v>
      </c>
      <c r="AJ4170">
        <f t="shared" si="5743"/>
        <v>0</v>
      </c>
      <c r="AW4170">
        <v>0</v>
      </c>
      <c r="AX4170">
        <v>0</v>
      </c>
      <c r="BE4170">
        <f t="shared" si="5744"/>
        <v>0</v>
      </c>
      <c r="BR4170">
        <v>0</v>
      </c>
      <c r="BS4170">
        <v>0</v>
      </c>
    </row>
    <row r="4171" spans="1:71" ht="15.75" thickBot="1" x14ac:dyDescent="0.3">
      <c r="A4171" s="13" t="s">
        <v>1</v>
      </c>
      <c r="B4171" s="13" t="s">
        <v>1</v>
      </c>
      <c r="C4171" s="13" t="s">
        <v>1</v>
      </c>
      <c r="D4171" s="60" t="s">
        <v>1</v>
      </c>
      <c r="E4171" s="60" t="s">
        <v>1</v>
      </c>
      <c r="F4171" s="60" t="s">
        <v>1</v>
      </c>
      <c r="G4171" s="13" t="s">
        <v>1</v>
      </c>
      <c r="H4171" s="19" t="s">
        <v>1</v>
      </c>
      <c r="I4171" s="19" t="s">
        <v>1</v>
      </c>
      <c r="J4171" s="19"/>
      <c r="K4171" s="19"/>
      <c r="L4171" s="19"/>
      <c r="M4171" s="19"/>
      <c r="N4171" s="19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>
        <v>0</v>
      </c>
      <c r="AC4171" s="19">
        <v>0</v>
      </c>
      <c r="AD4171" s="19" t="s">
        <v>1</v>
      </c>
      <c r="AE4171" s="19"/>
      <c r="AF4171" s="19"/>
      <c r="AG4171" s="19"/>
      <c r="AH4171" s="19"/>
      <c r="AI4171" s="19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>
        <v>0</v>
      </c>
      <c r="AX4171" s="19">
        <v>0</v>
      </c>
      <c r="AY4171" s="19" t="s">
        <v>1</v>
      </c>
      <c r="AZ4171" s="19"/>
      <c r="BA4171" s="19"/>
      <c r="BB4171" s="19"/>
      <c r="BC4171" s="19"/>
      <c r="BD4171" s="19"/>
      <c r="BE4171" s="19"/>
      <c r="BF4171" s="19"/>
      <c r="BG4171" s="19"/>
      <c r="BH4171" s="19"/>
      <c r="BI4171" s="19"/>
      <c r="BJ4171" s="19"/>
      <c r="BK4171" s="19"/>
      <c r="BL4171" s="19"/>
      <c r="BM4171" s="19"/>
      <c r="BN4171" s="19"/>
      <c r="BO4171" s="19"/>
      <c r="BP4171" s="19"/>
      <c r="BQ4171" s="19"/>
      <c r="BR4171" s="19">
        <v>0</v>
      </c>
      <c r="BS4171" s="19">
        <v>0</v>
      </c>
    </row>
    <row r="4172" spans="1:71" ht="69.75" customHeight="1" thickBot="1" x14ac:dyDescent="0.3">
      <c r="A4172" s="5" t="s">
        <v>4</v>
      </c>
      <c r="B4172" s="5" t="s">
        <v>5</v>
      </c>
      <c r="C4172" s="5" t="s">
        <v>6</v>
      </c>
      <c r="D4172" s="66" t="s">
        <v>1</v>
      </c>
      <c r="E4172" s="74" t="s">
        <v>7</v>
      </c>
      <c r="F4172" s="74" t="s">
        <v>8</v>
      </c>
      <c r="G4172" s="5" t="s">
        <v>9</v>
      </c>
      <c r="H4172" s="5" t="s">
        <v>10</v>
      </c>
      <c r="I4172" s="57" t="s">
        <v>11</v>
      </c>
      <c r="J4172" s="57" t="s">
        <v>1831</v>
      </c>
      <c r="K4172" s="57" t="s">
        <v>1784</v>
      </c>
      <c r="L4172" s="57" t="s">
        <v>1817</v>
      </c>
      <c r="M4172" s="57" t="s">
        <v>1818</v>
      </c>
      <c r="N4172" s="57" t="s">
        <v>1819</v>
      </c>
      <c r="O4172" s="57" t="s">
        <v>1835</v>
      </c>
      <c r="P4172" s="57" t="s">
        <v>1832</v>
      </c>
      <c r="Q4172" s="57" t="s">
        <v>1820</v>
      </c>
      <c r="R4172" s="57" t="s">
        <v>1821</v>
      </c>
      <c r="S4172" s="57" t="s">
        <v>1822</v>
      </c>
      <c r="T4172" s="57" t="s">
        <v>1823</v>
      </c>
      <c r="U4172" s="57" t="s">
        <v>1824</v>
      </c>
      <c r="V4172" s="57" t="s">
        <v>1825</v>
      </c>
      <c r="W4172" s="57" t="s">
        <v>1833</v>
      </c>
      <c r="X4172" s="57" t="s">
        <v>1834</v>
      </c>
      <c r="Y4172" s="57" t="s">
        <v>1826</v>
      </c>
      <c r="Z4172" s="57" t="s">
        <v>1827</v>
      </c>
      <c r="AA4172" s="57" t="s">
        <v>1828</v>
      </c>
      <c r="AB4172" s="57" t="s">
        <v>1829</v>
      </c>
      <c r="AC4172" s="57" t="s">
        <v>1830</v>
      </c>
      <c r="AD4172" s="58" t="s">
        <v>12</v>
      </c>
      <c r="AE4172" s="58" t="s">
        <v>1831</v>
      </c>
      <c r="AF4172" s="58" t="s">
        <v>1784</v>
      </c>
      <c r="AG4172" s="58" t="s">
        <v>1817</v>
      </c>
      <c r="AH4172" s="58" t="s">
        <v>1818</v>
      </c>
      <c r="AI4172" s="58" t="s">
        <v>1819</v>
      </c>
      <c r="AJ4172" s="58" t="s">
        <v>1836</v>
      </c>
      <c r="AK4172" s="58" t="s">
        <v>1832</v>
      </c>
      <c r="AL4172" s="58" t="s">
        <v>1820</v>
      </c>
      <c r="AM4172" s="58" t="s">
        <v>1821</v>
      </c>
      <c r="AN4172" s="58" t="s">
        <v>1822</v>
      </c>
      <c r="AO4172" s="58" t="s">
        <v>1823</v>
      </c>
      <c r="AP4172" s="58" t="s">
        <v>1824</v>
      </c>
      <c r="AQ4172" s="58" t="s">
        <v>1825</v>
      </c>
      <c r="AR4172" s="58" t="s">
        <v>1833</v>
      </c>
      <c r="AS4172" s="58" t="s">
        <v>1834</v>
      </c>
      <c r="AT4172" s="58" t="s">
        <v>1826</v>
      </c>
      <c r="AU4172" s="58" t="s">
        <v>1827</v>
      </c>
      <c r="AV4172" s="58" t="s">
        <v>1828</v>
      </c>
      <c r="AW4172" s="58" t="s">
        <v>1829</v>
      </c>
      <c r="AX4172" s="58" t="s">
        <v>1830</v>
      </c>
      <c r="AY4172" s="59" t="s">
        <v>13</v>
      </c>
      <c r="AZ4172" s="59" t="s">
        <v>1831</v>
      </c>
      <c r="BA4172" s="59" t="s">
        <v>1784</v>
      </c>
      <c r="BB4172" s="59" t="s">
        <v>1817</v>
      </c>
      <c r="BC4172" s="59" t="s">
        <v>1818</v>
      </c>
      <c r="BD4172" s="59" t="s">
        <v>1819</v>
      </c>
      <c r="BE4172" s="59" t="s">
        <v>1837</v>
      </c>
      <c r="BF4172" s="59" t="s">
        <v>1832</v>
      </c>
      <c r="BG4172" s="59" t="s">
        <v>1820</v>
      </c>
      <c r="BH4172" s="59" t="s">
        <v>1821</v>
      </c>
      <c r="BI4172" s="59" t="s">
        <v>1822</v>
      </c>
      <c r="BJ4172" s="59" t="s">
        <v>1823</v>
      </c>
      <c r="BK4172" s="59" t="s">
        <v>1824</v>
      </c>
      <c r="BL4172" s="59" t="s">
        <v>1825</v>
      </c>
      <c r="BM4172" s="59" t="s">
        <v>1833</v>
      </c>
      <c r="BN4172" s="59" t="s">
        <v>1834</v>
      </c>
      <c r="BO4172" s="59" t="s">
        <v>1826</v>
      </c>
      <c r="BP4172" s="59" t="s">
        <v>1827</v>
      </c>
      <c r="BQ4172" s="59" t="s">
        <v>1828</v>
      </c>
      <c r="BR4172" s="59" t="s">
        <v>1829</v>
      </c>
      <c r="BS4172" s="59" t="s">
        <v>1830</v>
      </c>
    </row>
    <row r="4173" spans="1:71" x14ac:dyDescent="0.25">
      <c r="A4173" s="6" t="s">
        <v>1</v>
      </c>
      <c r="B4173" s="6" t="s">
        <v>1</v>
      </c>
      <c r="C4173" s="6" t="s">
        <v>1</v>
      </c>
      <c r="D4173" s="67" t="s">
        <v>1</v>
      </c>
      <c r="E4173" s="67" t="s">
        <v>1</v>
      </c>
      <c r="F4173" s="80" t="s">
        <v>1</v>
      </c>
      <c r="G4173" s="7" t="s">
        <v>1</v>
      </c>
      <c r="H4173" s="8" t="s">
        <v>1</v>
      </c>
      <c r="I4173" s="9">
        <v>1</v>
      </c>
      <c r="J4173" s="9">
        <v>2</v>
      </c>
      <c r="K4173" s="9">
        <v>3</v>
      </c>
      <c r="L4173" s="9">
        <v>4</v>
      </c>
      <c r="M4173" s="9">
        <v>5</v>
      </c>
      <c r="N4173" s="9">
        <v>6</v>
      </c>
      <c r="O4173" s="9">
        <v>7</v>
      </c>
      <c r="P4173" s="9">
        <v>8</v>
      </c>
      <c r="Q4173" s="9">
        <v>9</v>
      </c>
      <c r="R4173" s="9">
        <v>10</v>
      </c>
      <c r="S4173" s="9">
        <v>11</v>
      </c>
      <c r="T4173" s="9">
        <v>12</v>
      </c>
      <c r="U4173" s="9">
        <v>13</v>
      </c>
      <c r="V4173" s="9">
        <v>14</v>
      </c>
      <c r="W4173" s="9">
        <v>15</v>
      </c>
      <c r="X4173" s="9">
        <v>16</v>
      </c>
      <c r="Y4173" s="9">
        <v>17</v>
      </c>
      <c r="Z4173" s="9">
        <v>18</v>
      </c>
      <c r="AA4173" s="9">
        <v>19</v>
      </c>
      <c r="AB4173" s="9">
        <v>20</v>
      </c>
      <c r="AC4173" s="9">
        <v>21</v>
      </c>
      <c r="AD4173" s="9">
        <v>1</v>
      </c>
      <c r="AE4173" s="9">
        <v>2</v>
      </c>
      <c r="AF4173" s="9">
        <v>3</v>
      </c>
      <c r="AG4173" s="9">
        <v>4</v>
      </c>
      <c r="AH4173" s="9">
        <v>5</v>
      </c>
      <c r="AI4173" s="9">
        <v>6</v>
      </c>
      <c r="AJ4173" s="9">
        <v>7</v>
      </c>
      <c r="AK4173" s="9">
        <v>8</v>
      </c>
      <c r="AL4173" s="9">
        <v>9</v>
      </c>
      <c r="AM4173" s="9">
        <v>10</v>
      </c>
      <c r="AN4173" s="9">
        <v>11</v>
      </c>
      <c r="AO4173" s="9">
        <v>12</v>
      </c>
      <c r="AP4173" s="9">
        <v>13</v>
      </c>
      <c r="AQ4173" s="9">
        <v>14</v>
      </c>
      <c r="AR4173" s="9">
        <v>15</v>
      </c>
      <c r="AS4173" s="9">
        <v>16</v>
      </c>
      <c r="AT4173" s="9">
        <v>17</v>
      </c>
      <c r="AU4173" s="9">
        <v>18</v>
      </c>
      <c r="AV4173" s="9">
        <v>19</v>
      </c>
      <c r="AW4173" s="9">
        <v>20</v>
      </c>
      <c r="AX4173" s="9">
        <v>21</v>
      </c>
      <c r="AY4173" s="9">
        <v>1</v>
      </c>
      <c r="AZ4173" s="9">
        <v>2</v>
      </c>
      <c r="BA4173" s="9">
        <v>3</v>
      </c>
      <c r="BB4173" s="9">
        <v>4</v>
      </c>
      <c r="BC4173" s="9">
        <v>5</v>
      </c>
      <c r="BD4173" s="9">
        <v>6</v>
      </c>
      <c r="BE4173" s="9">
        <v>7</v>
      </c>
      <c r="BF4173" s="9">
        <v>8</v>
      </c>
      <c r="BG4173" s="9">
        <v>9</v>
      </c>
      <c r="BH4173" s="9">
        <v>10</v>
      </c>
      <c r="BI4173" s="9">
        <v>11</v>
      </c>
      <c r="BJ4173" s="9">
        <v>12</v>
      </c>
      <c r="BK4173" s="9">
        <v>13</v>
      </c>
      <c r="BL4173" s="9">
        <v>14</v>
      </c>
      <c r="BM4173" s="9">
        <v>15</v>
      </c>
      <c r="BN4173" s="9">
        <v>16</v>
      </c>
      <c r="BO4173" s="9">
        <v>17</v>
      </c>
      <c r="BP4173" s="9">
        <v>18</v>
      </c>
      <c r="BQ4173" s="9">
        <v>19</v>
      </c>
      <c r="BR4173" s="9">
        <v>20</v>
      </c>
      <c r="BS4173" s="9">
        <v>21</v>
      </c>
    </row>
    <row r="4174" spans="1:71" x14ac:dyDescent="0.25">
      <c r="A4174" s="1" t="s">
        <v>915</v>
      </c>
      <c r="B4174" s="1" t="s">
        <v>75</v>
      </c>
      <c r="C4174" s="4" t="s">
        <v>1683</v>
      </c>
      <c r="D4174" s="65" t="s">
        <v>1684</v>
      </c>
      <c r="E4174" s="64" t="s">
        <v>1</v>
      </c>
      <c r="F4174" s="64" t="s">
        <v>1</v>
      </c>
      <c r="G4174" s="2" t="s">
        <v>1</v>
      </c>
      <c r="H4174" s="2" t="s">
        <v>1685</v>
      </c>
      <c r="I4174" s="3" t="s">
        <v>1</v>
      </c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>
        <v>0</v>
      </c>
      <c r="AC4174" s="3">
        <v>0</v>
      </c>
      <c r="AD4174" s="3" t="s">
        <v>1</v>
      </c>
      <c r="AE4174" s="3"/>
      <c r="AF4174" s="3"/>
      <c r="AG4174" s="3"/>
      <c r="AH4174" s="3"/>
      <c r="AI4174" s="3"/>
      <c r="AJ4174" s="3"/>
      <c r="AK4174" s="3"/>
      <c r="AL4174" s="3"/>
      <c r="AM4174" s="3"/>
      <c r="AN4174" s="3"/>
      <c r="AO4174" s="3"/>
      <c r="AP4174" s="3"/>
      <c r="AQ4174" s="3"/>
      <c r="AR4174" s="3"/>
      <c r="AS4174" s="3"/>
      <c r="AT4174" s="3"/>
      <c r="AU4174" s="3"/>
      <c r="AV4174" s="3"/>
      <c r="AW4174" s="3">
        <v>0</v>
      </c>
      <c r="AX4174" s="3">
        <v>0</v>
      </c>
      <c r="AY4174" s="3" t="s">
        <v>1</v>
      </c>
      <c r="AZ4174" s="3"/>
      <c r="BA4174" s="3"/>
      <c r="BB4174" s="3"/>
      <c r="BC4174" s="3"/>
      <c r="BD4174" s="3"/>
      <c r="BE4174" s="3"/>
      <c r="BF4174" s="3"/>
      <c r="BG4174" s="3"/>
      <c r="BH4174" s="3"/>
      <c r="BI4174" s="3"/>
      <c r="BJ4174" s="3"/>
      <c r="BK4174" s="3"/>
      <c r="BL4174" s="3"/>
      <c r="BM4174" s="3"/>
      <c r="BN4174" s="3"/>
      <c r="BO4174" s="3"/>
      <c r="BP4174" s="3"/>
      <c r="BQ4174" s="3"/>
      <c r="BR4174" s="3">
        <v>0</v>
      </c>
      <c r="BS4174" s="3">
        <v>0</v>
      </c>
    </row>
    <row r="4175" spans="1:71" ht="33.75" x14ac:dyDescent="0.25">
      <c r="A4175" s="1" t="s">
        <v>1</v>
      </c>
      <c r="B4175" s="1" t="s">
        <v>1</v>
      </c>
      <c r="C4175" s="1" t="s">
        <v>1</v>
      </c>
      <c r="D4175" s="64" t="s">
        <v>1</v>
      </c>
      <c r="E4175" s="64" t="s">
        <v>1</v>
      </c>
      <c r="F4175" s="64" t="s">
        <v>1</v>
      </c>
      <c r="G4175" s="2" t="s">
        <v>1</v>
      </c>
      <c r="H4175" s="10" t="s">
        <v>17</v>
      </c>
      <c r="I4175" s="11">
        <f t="shared" ref="I4175:AA4175" si="5814">SUM(I4176,I4184,I4186)</f>
        <v>8000</v>
      </c>
      <c r="J4175" s="11">
        <f t="shared" si="5814"/>
        <v>0</v>
      </c>
      <c r="K4175" s="11">
        <f t="shared" si="5814"/>
        <v>0</v>
      </c>
      <c r="L4175" s="11">
        <f t="shared" si="5814"/>
        <v>0</v>
      </c>
      <c r="M4175" s="11">
        <f t="shared" si="5814"/>
        <v>0</v>
      </c>
      <c r="N4175" s="11">
        <f t="shared" si="5814"/>
        <v>0</v>
      </c>
      <c r="O4175" s="11">
        <f t="shared" ref="O4175" si="5815">SUM(O4176,O4184,O4186)</f>
        <v>8000</v>
      </c>
      <c r="P4175" s="11">
        <f t="shared" si="5814"/>
        <v>0</v>
      </c>
      <c r="Q4175" s="11">
        <f t="shared" si="5814"/>
        <v>0</v>
      </c>
      <c r="R4175" s="11">
        <f t="shared" si="5814"/>
        <v>0</v>
      </c>
      <c r="S4175" s="11">
        <f t="shared" si="5814"/>
        <v>0</v>
      </c>
      <c r="T4175" s="11">
        <f t="shared" si="5814"/>
        <v>0</v>
      </c>
      <c r="U4175" s="11">
        <f t="shared" si="5814"/>
        <v>0</v>
      </c>
      <c r="V4175" s="11">
        <f t="shared" si="5814"/>
        <v>0</v>
      </c>
      <c r="W4175" s="11">
        <f t="shared" si="5814"/>
        <v>0</v>
      </c>
      <c r="X4175" s="11">
        <f t="shared" si="5814"/>
        <v>0</v>
      </c>
      <c r="Y4175" s="11">
        <f t="shared" si="5814"/>
        <v>0</v>
      </c>
      <c r="Z4175" s="11">
        <f t="shared" si="5814"/>
        <v>0</v>
      </c>
      <c r="AA4175" s="11">
        <f t="shared" si="5814"/>
        <v>0</v>
      </c>
      <c r="AB4175" s="11">
        <v>0</v>
      </c>
      <c r="AC4175" s="11">
        <v>8000</v>
      </c>
      <c r="AD4175" s="11">
        <f t="shared" ref="AD4175:AV4175" si="5816">SUM(AD4176,AD4184,AD4186)</f>
        <v>10000</v>
      </c>
      <c r="AE4175" s="11">
        <f t="shared" si="5816"/>
        <v>1000</v>
      </c>
      <c r="AF4175" s="11">
        <f t="shared" si="5816"/>
        <v>0</v>
      </c>
      <c r="AG4175" s="11">
        <f t="shared" si="5816"/>
        <v>0</v>
      </c>
      <c r="AH4175" s="11">
        <f t="shared" si="5816"/>
        <v>0</v>
      </c>
      <c r="AI4175" s="11">
        <f t="shared" si="5816"/>
        <v>0</v>
      </c>
      <c r="AJ4175" s="11">
        <f t="shared" ref="AJ4175" si="5817">SUM(AJ4176,AJ4184,AJ4186)</f>
        <v>11000</v>
      </c>
      <c r="AK4175" s="11">
        <f t="shared" si="5816"/>
        <v>0</v>
      </c>
      <c r="AL4175" s="11">
        <f t="shared" si="5816"/>
        <v>0</v>
      </c>
      <c r="AM4175" s="11">
        <f t="shared" si="5816"/>
        <v>1000</v>
      </c>
      <c r="AN4175" s="11">
        <f t="shared" si="5816"/>
        <v>0</v>
      </c>
      <c r="AO4175" s="11">
        <f t="shared" si="5816"/>
        <v>0</v>
      </c>
      <c r="AP4175" s="11">
        <f t="shared" si="5816"/>
        <v>0</v>
      </c>
      <c r="AQ4175" s="11">
        <f t="shared" si="5816"/>
        <v>0</v>
      </c>
      <c r="AR4175" s="11">
        <f t="shared" si="5816"/>
        <v>0</v>
      </c>
      <c r="AS4175" s="11">
        <f t="shared" si="5816"/>
        <v>0</v>
      </c>
      <c r="AT4175" s="11">
        <f t="shared" si="5816"/>
        <v>0</v>
      </c>
      <c r="AU4175" s="11">
        <f t="shared" si="5816"/>
        <v>0</v>
      </c>
      <c r="AV4175" s="11">
        <f t="shared" si="5816"/>
        <v>0</v>
      </c>
      <c r="AW4175" s="11">
        <v>1000</v>
      </c>
      <c r="AX4175" s="11">
        <v>10000</v>
      </c>
      <c r="AY4175" s="11">
        <f t="shared" ref="AY4175:BQ4175" si="5818">SUM(AY4176,AY4184,AY4186)</f>
        <v>3500</v>
      </c>
      <c r="AZ4175" s="11">
        <f t="shared" si="5818"/>
        <v>53</v>
      </c>
      <c r="BA4175" s="11">
        <f t="shared" si="5818"/>
        <v>0</v>
      </c>
      <c r="BB4175" s="11">
        <f t="shared" si="5818"/>
        <v>0</v>
      </c>
      <c r="BC4175" s="11">
        <f t="shared" si="5818"/>
        <v>0</v>
      </c>
      <c r="BD4175" s="11">
        <f t="shared" si="5818"/>
        <v>0</v>
      </c>
      <c r="BE4175" s="11">
        <f t="shared" ref="BE4175" si="5819">SUM(BE4176,BE4184,BE4186)</f>
        <v>3553</v>
      </c>
      <c r="BF4175" s="11">
        <f t="shared" si="5818"/>
        <v>0</v>
      </c>
      <c r="BG4175" s="11">
        <f t="shared" si="5818"/>
        <v>0</v>
      </c>
      <c r="BH4175" s="11">
        <f t="shared" si="5818"/>
        <v>53</v>
      </c>
      <c r="BI4175" s="11">
        <f t="shared" si="5818"/>
        <v>0</v>
      </c>
      <c r="BJ4175" s="11">
        <f t="shared" si="5818"/>
        <v>0</v>
      </c>
      <c r="BK4175" s="11">
        <f t="shared" si="5818"/>
        <v>0</v>
      </c>
      <c r="BL4175" s="11">
        <f t="shared" si="5818"/>
        <v>0</v>
      </c>
      <c r="BM4175" s="11">
        <f t="shared" si="5818"/>
        <v>0</v>
      </c>
      <c r="BN4175" s="11">
        <f t="shared" si="5818"/>
        <v>0</v>
      </c>
      <c r="BO4175" s="11">
        <f t="shared" si="5818"/>
        <v>0</v>
      </c>
      <c r="BP4175" s="11">
        <f t="shared" si="5818"/>
        <v>0</v>
      </c>
      <c r="BQ4175" s="11">
        <f t="shared" si="5818"/>
        <v>0</v>
      </c>
      <c r="BR4175" s="11">
        <v>53</v>
      </c>
      <c r="BS4175" s="11">
        <v>3500</v>
      </c>
    </row>
    <row r="4176" spans="1:71" x14ac:dyDescent="0.25">
      <c r="A4176" s="4" t="s">
        <v>915</v>
      </c>
      <c r="B4176" s="4" t="s">
        <v>75</v>
      </c>
      <c r="C4176" s="4" t="s">
        <v>1683</v>
      </c>
      <c r="D4176" s="65" t="s">
        <v>1684</v>
      </c>
      <c r="E4176" s="64" t="s">
        <v>18</v>
      </c>
      <c r="F4176" s="64" t="s">
        <v>1</v>
      </c>
      <c r="G4176" s="2" t="s">
        <v>1</v>
      </c>
      <c r="H4176" s="2" t="s">
        <v>19</v>
      </c>
      <c r="I4176" s="12">
        <f t="shared" ref="I4176:AA4176" si="5820">SUM(I4177,I4178)</f>
        <v>5000</v>
      </c>
      <c r="J4176" s="12">
        <f t="shared" si="5820"/>
        <v>0</v>
      </c>
      <c r="K4176" s="12">
        <f t="shared" si="5820"/>
        <v>0</v>
      </c>
      <c r="L4176" s="12">
        <f t="shared" si="5820"/>
        <v>0</v>
      </c>
      <c r="M4176" s="12">
        <f t="shared" si="5820"/>
        <v>0</v>
      </c>
      <c r="N4176" s="12">
        <f t="shared" si="5820"/>
        <v>0</v>
      </c>
      <c r="O4176" s="12">
        <f t="shared" ref="O4176" si="5821">SUM(O4177,O4178)</f>
        <v>5000</v>
      </c>
      <c r="P4176" s="12">
        <f t="shared" si="5820"/>
        <v>0</v>
      </c>
      <c r="Q4176" s="12">
        <f t="shared" si="5820"/>
        <v>0</v>
      </c>
      <c r="R4176" s="12">
        <f t="shared" si="5820"/>
        <v>0</v>
      </c>
      <c r="S4176" s="12">
        <f t="shared" si="5820"/>
        <v>0</v>
      </c>
      <c r="T4176" s="12">
        <f t="shared" si="5820"/>
        <v>0</v>
      </c>
      <c r="U4176" s="12">
        <f t="shared" si="5820"/>
        <v>0</v>
      </c>
      <c r="V4176" s="12">
        <f t="shared" si="5820"/>
        <v>0</v>
      </c>
      <c r="W4176" s="12">
        <f t="shared" si="5820"/>
        <v>0</v>
      </c>
      <c r="X4176" s="12">
        <f t="shared" si="5820"/>
        <v>0</v>
      </c>
      <c r="Y4176" s="12">
        <f t="shared" si="5820"/>
        <v>0</v>
      </c>
      <c r="Z4176" s="12">
        <f t="shared" si="5820"/>
        <v>0</v>
      </c>
      <c r="AA4176" s="12">
        <f t="shared" si="5820"/>
        <v>0</v>
      </c>
      <c r="AB4176" s="12">
        <v>0</v>
      </c>
      <c r="AC4176" s="12">
        <v>5000</v>
      </c>
      <c r="AD4176" s="12">
        <f t="shared" ref="AD4176:AV4176" si="5822">SUM(AD4177,AD4178)</f>
        <v>0</v>
      </c>
      <c r="AE4176" s="12">
        <f t="shared" si="5822"/>
        <v>0</v>
      </c>
      <c r="AF4176" s="12">
        <f t="shared" si="5822"/>
        <v>0</v>
      </c>
      <c r="AG4176" s="12">
        <f t="shared" si="5822"/>
        <v>0</v>
      </c>
      <c r="AH4176" s="12">
        <f t="shared" si="5822"/>
        <v>0</v>
      </c>
      <c r="AI4176" s="12">
        <f t="shared" si="5822"/>
        <v>0</v>
      </c>
      <c r="AJ4176" s="12">
        <f t="shared" ref="AJ4176" si="5823">SUM(AJ4177,AJ4178)</f>
        <v>0</v>
      </c>
      <c r="AK4176" s="12">
        <f t="shared" si="5822"/>
        <v>0</v>
      </c>
      <c r="AL4176" s="12">
        <f t="shared" si="5822"/>
        <v>0</v>
      </c>
      <c r="AM4176" s="12">
        <f t="shared" si="5822"/>
        <v>0</v>
      </c>
      <c r="AN4176" s="12">
        <f t="shared" si="5822"/>
        <v>0</v>
      </c>
      <c r="AO4176" s="12">
        <f t="shared" si="5822"/>
        <v>0</v>
      </c>
      <c r="AP4176" s="12">
        <f t="shared" si="5822"/>
        <v>0</v>
      </c>
      <c r="AQ4176" s="12">
        <f t="shared" si="5822"/>
        <v>0</v>
      </c>
      <c r="AR4176" s="12">
        <f t="shared" si="5822"/>
        <v>0</v>
      </c>
      <c r="AS4176" s="12">
        <f t="shared" si="5822"/>
        <v>0</v>
      </c>
      <c r="AT4176" s="12">
        <f t="shared" si="5822"/>
        <v>0</v>
      </c>
      <c r="AU4176" s="12">
        <f t="shared" si="5822"/>
        <v>0</v>
      </c>
      <c r="AV4176" s="12">
        <f t="shared" si="5822"/>
        <v>0</v>
      </c>
      <c r="AW4176" s="12">
        <v>0</v>
      </c>
      <c r="AX4176" s="12">
        <v>0</v>
      </c>
      <c r="AY4176" s="12">
        <f t="shared" ref="AY4176:BQ4176" si="5824">SUM(AY4177,AY4178)</f>
        <v>0</v>
      </c>
      <c r="AZ4176" s="12">
        <f t="shared" si="5824"/>
        <v>53</v>
      </c>
      <c r="BA4176" s="12">
        <f t="shared" si="5824"/>
        <v>0</v>
      </c>
      <c r="BB4176" s="12">
        <f t="shared" si="5824"/>
        <v>0</v>
      </c>
      <c r="BC4176" s="12">
        <f t="shared" si="5824"/>
        <v>0</v>
      </c>
      <c r="BD4176" s="12">
        <f t="shared" si="5824"/>
        <v>0</v>
      </c>
      <c r="BE4176" s="12">
        <f t="shared" ref="BE4176" si="5825">SUM(BE4177,BE4178)</f>
        <v>53</v>
      </c>
      <c r="BF4176" s="12">
        <f t="shared" si="5824"/>
        <v>0</v>
      </c>
      <c r="BG4176" s="12">
        <f t="shared" si="5824"/>
        <v>0</v>
      </c>
      <c r="BH4176" s="12">
        <f t="shared" si="5824"/>
        <v>53</v>
      </c>
      <c r="BI4176" s="12">
        <f t="shared" si="5824"/>
        <v>0</v>
      </c>
      <c r="BJ4176" s="12">
        <f t="shared" si="5824"/>
        <v>0</v>
      </c>
      <c r="BK4176" s="12">
        <f t="shared" si="5824"/>
        <v>0</v>
      </c>
      <c r="BL4176" s="12">
        <f t="shared" si="5824"/>
        <v>0</v>
      </c>
      <c r="BM4176" s="12">
        <f t="shared" si="5824"/>
        <v>0</v>
      </c>
      <c r="BN4176" s="12">
        <f t="shared" si="5824"/>
        <v>0</v>
      </c>
      <c r="BO4176" s="12">
        <f t="shared" si="5824"/>
        <v>0</v>
      </c>
      <c r="BP4176" s="12">
        <f t="shared" si="5824"/>
        <v>0</v>
      </c>
      <c r="BQ4176" s="12">
        <f t="shared" si="5824"/>
        <v>0</v>
      </c>
      <c r="BR4176" s="12">
        <v>53</v>
      </c>
      <c r="BS4176" s="12">
        <v>0</v>
      </c>
    </row>
    <row r="4177" spans="1:71" x14ac:dyDescent="0.25">
      <c r="A4177" s="4" t="s">
        <v>915</v>
      </c>
      <c r="B4177" s="4" t="s">
        <v>75</v>
      </c>
      <c r="C4177" s="4" t="s">
        <v>1683</v>
      </c>
      <c r="D4177" s="65" t="s">
        <v>1684</v>
      </c>
      <c r="E4177" s="75">
        <v>6111</v>
      </c>
      <c r="F4177" s="65"/>
      <c r="G4177" s="61" t="s">
        <v>1894</v>
      </c>
      <c r="H4177" s="13" t="s">
        <v>20</v>
      </c>
      <c r="I4177" s="14">
        <v>5000</v>
      </c>
      <c r="J4177" s="14"/>
      <c r="K4177" s="14"/>
      <c r="L4177" s="14"/>
      <c r="M4177" s="14"/>
      <c r="N4177" s="14"/>
      <c r="O4177" s="14">
        <f t="shared" si="5742"/>
        <v>5000</v>
      </c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>
        <v>0</v>
      </c>
      <c r="AC4177" s="14">
        <v>5000</v>
      </c>
      <c r="AD4177" s="14">
        <v>0</v>
      </c>
      <c r="AE4177" s="14"/>
      <c r="AF4177" s="14"/>
      <c r="AG4177" s="14"/>
      <c r="AH4177" s="14"/>
      <c r="AI4177" s="14"/>
      <c r="AJ4177" s="14">
        <f t="shared" si="5743"/>
        <v>0</v>
      </c>
      <c r="AK4177" s="14"/>
      <c r="AL4177" s="14"/>
      <c r="AM4177" s="14"/>
      <c r="AN4177" s="14"/>
      <c r="AO4177" s="14"/>
      <c r="AP4177" s="14"/>
      <c r="AQ4177" s="14"/>
      <c r="AR4177" s="14"/>
      <c r="AS4177" s="14"/>
      <c r="AT4177" s="14"/>
      <c r="AU4177" s="14"/>
      <c r="AV4177" s="14"/>
      <c r="AW4177" s="14">
        <v>0</v>
      </c>
      <c r="AX4177" s="14">
        <v>0</v>
      </c>
      <c r="AY4177" s="14">
        <v>0</v>
      </c>
      <c r="AZ4177" s="14"/>
      <c r="BA4177" s="14"/>
      <c r="BB4177" s="14"/>
      <c r="BC4177" s="14"/>
      <c r="BD4177" s="14"/>
      <c r="BE4177" s="14">
        <f t="shared" si="5744"/>
        <v>0</v>
      </c>
      <c r="BF4177" s="14"/>
      <c r="BG4177" s="14"/>
      <c r="BH4177" s="14"/>
      <c r="BI4177" s="14"/>
      <c r="BJ4177" s="14"/>
      <c r="BK4177" s="14"/>
      <c r="BL4177" s="14"/>
      <c r="BM4177" s="14"/>
      <c r="BN4177" s="14"/>
      <c r="BO4177" s="14"/>
      <c r="BP4177" s="14"/>
      <c r="BQ4177" s="14"/>
      <c r="BR4177" s="14">
        <v>0</v>
      </c>
      <c r="BS4177" s="14">
        <v>0</v>
      </c>
    </row>
    <row r="4178" spans="1:71" x14ac:dyDescent="0.25">
      <c r="A4178" s="1" t="s">
        <v>915</v>
      </c>
      <c r="B4178" s="1" t="s">
        <v>75</v>
      </c>
      <c r="C4178" s="1" t="s">
        <v>1683</v>
      </c>
      <c r="D4178" s="68" t="s">
        <v>1684</v>
      </c>
      <c r="E4178" s="68" t="s">
        <v>21</v>
      </c>
      <c r="F4178" s="65" t="s">
        <v>1</v>
      </c>
      <c r="G4178" s="13" t="s">
        <v>1</v>
      </c>
      <c r="H4178" s="2" t="s">
        <v>22</v>
      </c>
      <c r="I4178" s="12">
        <f t="shared" ref="I4178:AA4178" si="5826">SUM(I4179:I4183)</f>
        <v>0</v>
      </c>
      <c r="J4178" s="12">
        <f t="shared" si="5826"/>
        <v>0</v>
      </c>
      <c r="K4178" s="12">
        <f t="shared" si="5826"/>
        <v>0</v>
      </c>
      <c r="L4178" s="12">
        <f t="shared" si="5826"/>
        <v>0</v>
      </c>
      <c r="M4178" s="12">
        <f t="shared" si="5826"/>
        <v>0</v>
      </c>
      <c r="N4178" s="12">
        <f t="shared" si="5826"/>
        <v>0</v>
      </c>
      <c r="O4178" s="12">
        <f t="shared" si="5826"/>
        <v>0</v>
      </c>
      <c r="P4178" s="12">
        <f t="shared" si="5826"/>
        <v>0</v>
      </c>
      <c r="Q4178" s="12">
        <f t="shared" si="5826"/>
        <v>0</v>
      </c>
      <c r="R4178" s="12">
        <f t="shared" si="5826"/>
        <v>0</v>
      </c>
      <c r="S4178" s="12">
        <f t="shared" si="5826"/>
        <v>0</v>
      </c>
      <c r="T4178" s="12">
        <f t="shared" si="5826"/>
        <v>0</v>
      </c>
      <c r="U4178" s="12">
        <f t="shared" si="5826"/>
        <v>0</v>
      </c>
      <c r="V4178" s="12">
        <f t="shared" si="5826"/>
        <v>0</v>
      </c>
      <c r="W4178" s="12">
        <f t="shared" si="5826"/>
        <v>0</v>
      </c>
      <c r="X4178" s="12">
        <f t="shared" si="5826"/>
        <v>0</v>
      </c>
      <c r="Y4178" s="12">
        <f t="shared" si="5826"/>
        <v>0</v>
      </c>
      <c r="Z4178" s="12">
        <f t="shared" si="5826"/>
        <v>0</v>
      </c>
      <c r="AA4178" s="12">
        <f t="shared" si="5826"/>
        <v>0</v>
      </c>
      <c r="AB4178" s="12">
        <v>0</v>
      </c>
      <c r="AC4178" s="12">
        <v>0</v>
      </c>
      <c r="AD4178" s="12">
        <f t="shared" ref="AD4178:AV4178" si="5827">SUM(AD4179:AD4183)</f>
        <v>0</v>
      </c>
      <c r="AE4178" s="12">
        <f t="shared" si="5827"/>
        <v>0</v>
      </c>
      <c r="AF4178" s="12">
        <f t="shared" si="5827"/>
        <v>0</v>
      </c>
      <c r="AG4178" s="12">
        <f t="shared" si="5827"/>
        <v>0</v>
      </c>
      <c r="AH4178" s="12">
        <f t="shared" si="5827"/>
        <v>0</v>
      </c>
      <c r="AI4178" s="12">
        <f t="shared" si="5827"/>
        <v>0</v>
      </c>
      <c r="AJ4178" s="12">
        <f t="shared" si="5827"/>
        <v>0</v>
      </c>
      <c r="AK4178" s="12">
        <f t="shared" si="5827"/>
        <v>0</v>
      </c>
      <c r="AL4178" s="12">
        <f t="shared" si="5827"/>
        <v>0</v>
      </c>
      <c r="AM4178" s="12">
        <f t="shared" si="5827"/>
        <v>0</v>
      </c>
      <c r="AN4178" s="12">
        <f t="shared" si="5827"/>
        <v>0</v>
      </c>
      <c r="AO4178" s="12">
        <f t="shared" si="5827"/>
        <v>0</v>
      </c>
      <c r="AP4178" s="12">
        <f t="shared" si="5827"/>
        <v>0</v>
      </c>
      <c r="AQ4178" s="12">
        <f t="shared" si="5827"/>
        <v>0</v>
      </c>
      <c r="AR4178" s="12">
        <f t="shared" si="5827"/>
        <v>0</v>
      </c>
      <c r="AS4178" s="12">
        <f t="shared" si="5827"/>
        <v>0</v>
      </c>
      <c r="AT4178" s="12">
        <f t="shared" si="5827"/>
        <v>0</v>
      </c>
      <c r="AU4178" s="12">
        <f t="shared" si="5827"/>
        <v>0</v>
      </c>
      <c r="AV4178" s="12">
        <f t="shared" si="5827"/>
        <v>0</v>
      </c>
      <c r="AW4178" s="12">
        <v>0</v>
      </c>
      <c r="AX4178" s="12">
        <v>0</v>
      </c>
      <c r="AY4178" s="12">
        <f t="shared" ref="AY4178:BQ4178" si="5828">SUM(AY4179:AY4183)</f>
        <v>0</v>
      </c>
      <c r="AZ4178" s="12">
        <f t="shared" si="5828"/>
        <v>53</v>
      </c>
      <c r="BA4178" s="12">
        <f t="shared" si="5828"/>
        <v>0</v>
      </c>
      <c r="BB4178" s="12">
        <f t="shared" si="5828"/>
        <v>0</v>
      </c>
      <c r="BC4178" s="12">
        <f t="shared" si="5828"/>
        <v>0</v>
      </c>
      <c r="BD4178" s="12">
        <f t="shared" si="5828"/>
        <v>0</v>
      </c>
      <c r="BE4178" s="12">
        <f t="shared" si="5828"/>
        <v>53</v>
      </c>
      <c r="BF4178" s="12">
        <f t="shared" si="5828"/>
        <v>0</v>
      </c>
      <c r="BG4178" s="12">
        <f t="shared" si="5828"/>
        <v>0</v>
      </c>
      <c r="BH4178" s="12">
        <f t="shared" si="5828"/>
        <v>53</v>
      </c>
      <c r="BI4178" s="12">
        <f t="shared" si="5828"/>
        <v>0</v>
      </c>
      <c r="BJ4178" s="12">
        <f t="shared" si="5828"/>
        <v>0</v>
      </c>
      <c r="BK4178" s="12">
        <f t="shared" si="5828"/>
        <v>0</v>
      </c>
      <c r="BL4178" s="12">
        <f t="shared" si="5828"/>
        <v>0</v>
      </c>
      <c r="BM4178" s="12">
        <f t="shared" si="5828"/>
        <v>0</v>
      </c>
      <c r="BN4178" s="12">
        <f t="shared" si="5828"/>
        <v>0</v>
      </c>
      <c r="BO4178" s="12">
        <f t="shared" si="5828"/>
        <v>0</v>
      </c>
      <c r="BP4178" s="12">
        <f t="shared" si="5828"/>
        <v>0</v>
      </c>
      <c r="BQ4178" s="12">
        <f t="shared" si="5828"/>
        <v>0</v>
      </c>
      <c r="BR4178" s="12">
        <v>53</v>
      </c>
      <c r="BS4178" s="12">
        <v>0</v>
      </c>
    </row>
    <row r="4179" spans="1:71" x14ac:dyDescent="0.25">
      <c r="A4179" s="4" t="s">
        <v>915</v>
      </c>
      <c r="B4179" s="4" t="s">
        <v>75</v>
      </c>
      <c r="C4179" s="4" t="s">
        <v>1683</v>
      </c>
      <c r="D4179" s="65" t="s">
        <v>1684</v>
      </c>
      <c r="E4179" s="75">
        <v>6112</v>
      </c>
      <c r="F4179" s="65" t="s">
        <v>1686</v>
      </c>
      <c r="G4179" s="61" t="s">
        <v>1894</v>
      </c>
      <c r="H4179" s="13" t="s">
        <v>30</v>
      </c>
      <c r="I4179" s="14">
        <v>0</v>
      </c>
      <c r="J4179" s="14"/>
      <c r="K4179" s="14"/>
      <c r="L4179" s="14"/>
      <c r="M4179" s="14"/>
      <c r="N4179" s="14"/>
      <c r="O4179" s="14">
        <f t="shared" si="5742"/>
        <v>0</v>
      </c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>
        <v>0</v>
      </c>
      <c r="AC4179" s="14">
        <v>0</v>
      </c>
      <c r="AD4179" s="14">
        <v>0</v>
      </c>
      <c r="AE4179" s="14"/>
      <c r="AF4179" s="14"/>
      <c r="AG4179" s="14"/>
      <c r="AH4179" s="14"/>
      <c r="AI4179" s="14"/>
      <c r="AJ4179" s="14">
        <f t="shared" si="5743"/>
        <v>0</v>
      </c>
      <c r="AK4179" s="14"/>
      <c r="AL4179" s="14"/>
      <c r="AM4179" s="14"/>
      <c r="AN4179" s="14"/>
      <c r="AO4179" s="14"/>
      <c r="AP4179" s="14"/>
      <c r="AQ4179" s="14"/>
      <c r="AR4179" s="14"/>
      <c r="AS4179" s="14"/>
      <c r="AT4179" s="14"/>
      <c r="AU4179" s="14"/>
      <c r="AV4179" s="14"/>
      <c r="AW4179" s="14">
        <v>0</v>
      </c>
      <c r="AX4179" s="14">
        <v>0</v>
      </c>
      <c r="AY4179" s="14">
        <v>0</v>
      </c>
      <c r="AZ4179" s="14"/>
      <c r="BA4179" s="14"/>
      <c r="BB4179" s="14"/>
      <c r="BC4179" s="14"/>
      <c r="BD4179" s="14"/>
      <c r="BE4179" s="14">
        <f t="shared" si="5744"/>
        <v>0</v>
      </c>
      <c r="BF4179" s="14"/>
      <c r="BG4179" s="14"/>
      <c r="BH4179" s="14"/>
      <c r="BI4179" s="14"/>
      <c r="BJ4179" s="14"/>
      <c r="BK4179" s="14"/>
      <c r="BL4179" s="14"/>
      <c r="BM4179" s="14"/>
      <c r="BN4179" s="14"/>
      <c r="BO4179" s="14"/>
      <c r="BP4179" s="14"/>
      <c r="BQ4179" s="14"/>
      <c r="BR4179" s="14">
        <v>0</v>
      </c>
      <c r="BS4179" s="14">
        <v>0</v>
      </c>
    </row>
    <row r="4180" spans="1:71" x14ac:dyDescent="0.25">
      <c r="A4180" s="4" t="s">
        <v>915</v>
      </c>
      <c r="B4180" s="4" t="s">
        <v>75</v>
      </c>
      <c r="C4180" s="4" t="s">
        <v>1683</v>
      </c>
      <c r="D4180" s="65" t="s">
        <v>1684</v>
      </c>
      <c r="E4180" s="75">
        <v>6112</v>
      </c>
      <c r="F4180" s="65" t="s">
        <v>1687</v>
      </c>
      <c r="G4180" s="61" t="s">
        <v>1894</v>
      </c>
      <c r="H4180" s="13" t="s">
        <v>79</v>
      </c>
      <c r="I4180" s="14">
        <v>0</v>
      </c>
      <c r="J4180" s="14"/>
      <c r="K4180" s="14"/>
      <c r="L4180" s="14"/>
      <c r="M4180" s="14"/>
      <c r="N4180" s="14"/>
      <c r="O4180" s="14">
        <f t="shared" si="5742"/>
        <v>0</v>
      </c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>
        <v>0</v>
      </c>
      <c r="AC4180" s="14">
        <v>0</v>
      </c>
      <c r="AD4180" s="14">
        <v>0</v>
      </c>
      <c r="AE4180" s="14"/>
      <c r="AF4180" s="14"/>
      <c r="AG4180" s="14"/>
      <c r="AH4180" s="14"/>
      <c r="AI4180" s="14"/>
      <c r="AJ4180" s="14">
        <f t="shared" si="5743"/>
        <v>0</v>
      </c>
      <c r="AK4180" s="14"/>
      <c r="AL4180" s="14"/>
      <c r="AM4180" s="14"/>
      <c r="AN4180" s="14"/>
      <c r="AO4180" s="14"/>
      <c r="AP4180" s="14"/>
      <c r="AQ4180" s="14"/>
      <c r="AR4180" s="14"/>
      <c r="AS4180" s="14"/>
      <c r="AT4180" s="14"/>
      <c r="AU4180" s="14"/>
      <c r="AV4180" s="14"/>
      <c r="AW4180" s="14">
        <v>0</v>
      </c>
      <c r="AX4180" s="14">
        <v>0</v>
      </c>
      <c r="AY4180" s="14">
        <v>0</v>
      </c>
      <c r="AZ4180" s="14">
        <v>53</v>
      </c>
      <c r="BA4180" s="14"/>
      <c r="BB4180" s="14"/>
      <c r="BC4180" s="14"/>
      <c r="BD4180" s="14"/>
      <c r="BE4180" s="14">
        <f t="shared" si="5744"/>
        <v>53</v>
      </c>
      <c r="BF4180" s="14"/>
      <c r="BG4180" s="14"/>
      <c r="BH4180" s="14">
        <v>53</v>
      </c>
      <c r="BI4180" s="14"/>
      <c r="BJ4180" s="14"/>
      <c r="BK4180" s="14"/>
      <c r="BL4180" s="14"/>
      <c r="BM4180" s="14"/>
      <c r="BN4180" s="14"/>
      <c r="BO4180" s="14"/>
      <c r="BP4180" s="14"/>
      <c r="BQ4180" s="14"/>
      <c r="BR4180" s="14">
        <v>53</v>
      </c>
      <c r="BS4180" s="14">
        <v>0</v>
      </c>
    </row>
    <row r="4181" spans="1:71" x14ac:dyDescent="0.25">
      <c r="A4181" s="4" t="s">
        <v>915</v>
      </c>
      <c r="B4181" s="4" t="s">
        <v>75</v>
      </c>
      <c r="C4181" s="4" t="s">
        <v>1683</v>
      </c>
      <c r="D4181" s="65" t="s">
        <v>1684</v>
      </c>
      <c r="E4181" s="75">
        <v>6112</v>
      </c>
      <c r="F4181" s="65" t="s">
        <v>1688</v>
      </c>
      <c r="G4181" s="61" t="s">
        <v>1894</v>
      </c>
      <c r="H4181" s="13" t="s">
        <v>26</v>
      </c>
      <c r="I4181" s="14">
        <v>0</v>
      </c>
      <c r="J4181" s="14"/>
      <c r="K4181" s="14"/>
      <c r="L4181" s="14"/>
      <c r="M4181" s="14"/>
      <c r="N4181" s="14"/>
      <c r="O4181" s="14">
        <f t="shared" si="5742"/>
        <v>0</v>
      </c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>
        <v>0</v>
      </c>
      <c r="AC4181" s="14">
        <v>0</v>
      </c>
      <c r="AD4181" s="14">
        <v>0</v>
      </c>
      <c r="AE4181" s="14"/>
      <c r="AF4181" s="14"/>
      <c r="AG4181" s="14"/>
      <c r="AH4181" s="14"/>
      <c r="AI4181" s="14"/>
      <c r="AJ4181" s="14">
        <f t="shared" si="5743"/>
        <v>0</v>
      </c>
      <c r="AK4181" s="14"/>
      <c r="AL4181" s="14"/>
      <c r="AM4181" s="14"/>
      <c r="AN4181" s="14"/>
      <c r="AO4181" s="14"/>
      <c r="AP4181" s="14"/>
      <c r="AQ4181" s="14"/>
      <c r="AR4181" s="14"/>
      <c r="AS4181" s="14"/>
      <c r="AT4181" s="14"/>
      <c r="AU4181" s="14"/>
      <c r="AV4181" s="14"/>
      <c r="AW4181" s="14">
        <v>0</v>
      </c>
      <c r="AX4181" s="14">
        <v>0</v>
      </c>
      <c r="AY4181" s="14">
        <v>0</v>
      </c>
      <c r="AZ4181" s="14"/>
      <c r="BA4181" s="14"/>
      <c r="BB4181" s="14"/>
      <c r="BC4181" s="14"/>
      <c r="BD4181" s="14"/>
      <c r="BE4181" s="14">
        <f t="shared" si="5744"/>
        <v>0</v>
      </c>
      <c r="BF4181" s="14"/>
      <c r="BG4181" s="14"/>
      <c r="BH4181" s="14"/>
      <c r="BI4181" s="14"/>
      <c r="BJ4181" s="14"/>
      <c r="BK4181" s="14"/>
      <c r="BL4181" s="14"/>
      <c r="BM4181" s="14"/>
      <c r="BN4181" s="14"/>
      <c r="BO4181" s="14"/>
      <c r="BP4181" s="14"/>
      <c r="BQ4181" s="14"/>
      <c r="BR4181" s="14">
        <v>0</v>
      </c>
      <c r="BS4181" s="14">
        <v>0</v>
      </c>
    </row>
    <row r="4182" spans="1:71" x14ac:dyDescent="0.25">
      <c r="A4182" s="4" t="s">
        <v>915</v>
      </c>
      <c r="B4182" s="4" t="s">
        <v>75</v>
      </c>
      <c r="C4182" s="4" t="s">
        <v>1683</v>
      </c>
      <c r="D4182" s="65" t="s">
        <v>1684</v>
      </c>
      <c r="E4182" s="75">
        <v>6112</v>
      </c>
      <c r="F4182" s="65" t="s">
        <v>1689</v>
      </c>
      <c r="G4182" s="61" t="s">
        <v>1894</v>
      </c>
      <c r="H4182" s="13" t="s">
        <v>28</v>
      </c>
      <c r="I4182" s="14">
        <v>0</v>
      </c>
      <c r="J4182" s="14"/>
      <c r="K4182" s="14"/>
      <c r="L4182" s="14"/>
      <c r="M4182" s="14"/>
      <c r="N4182" s="14"/>
      <c r="O4182" s="14">
        <f t="shared" si="5742"/>
        <v>0</v>
      </c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>
        <v>0</v>
      </c>
      <c r="AC4182" s="14">
        <v>0</v>
      </c>
      <c r="AD4182" s="14">
        <v>0</v>
      </c>
      <c r="AE4182" s="14"/>
      <c r="AF4182" s="14"/>
      <c r="AG4182" s="14"/>
      <c r="AH4182" s="14"/>
      <c r="AI4182" s="14"/>
      <c r="AJ4182" s="14">
        <f t="shared" si="5743"/>
        <v>0</v>
      </c>
      <c r="AK4182" s="14"/>
      <c r="AL4182" s="14"/>
      <c r="AM4182" s="14"/>
      <c r="AN4182" s="14"/>
      <c r="AO4182" s="14"/>
      <c r="AP4182" s="14"/>
      <c r="AQ4182" s="14"/>
      <c r="AR4182" s="14"/>
      <c r="AS4182" s="14"/>
      <c r="AT4182" s="14"/>
      <c r="AU4182" s="14"/>
      <c r="AV4182" s="14"/>
      <c r="AW4182" s="14">
        <v>0</v>
      </c>
      <c r="AX4182" s="14">
        <v>0</v>
      </c>
      <c r="AY4182" s="14">
        <v>0</v>
      </c>
      <c r="AZ4182" s="14"/>
      <c r="BA4182" s="14"/>
      <c r="BB4182" s="14"/>
      <c r="BC4182" s="14"/>
      <c r="BD4182" s="14"/>
      <c r="BE4182" s="14">
        <f t="shared" si="5744"/>
        <v>0</v>
      </c>
      <c r="BF4182" s="14"/>
      <c r="BG4182" s="14"/>
      <c r="BH4182" s="14"/>
      <c r="BI4182" s="14"/>
      <c r="BJ4182" s="14"/>
      <c r="BK4182" s="14"/>
      <c r="BL4182" s="14"/>
      <c r="BM4182" s="14"/>
      <c r="BN4182" s="14"/>
      <c r="BO4182" s="14"/>
      <c r="BP4182" s="14"/>
      <c r="BQ4182" s="14"/>
      <c r="BR4182" s="14">
        <v>0</v>
      </c>
      <c r="BS4182" s="14">
        <v>0</v>
      </c>
    </row>
    <row r="4183" spans="1:71" x14ac:dyDescent="0.25">
      <c r="A4183" s="4" t="s">
        <v>915</v>
      </c>
      <c r="B4183" s="4" t="s">
        <v>75</v>
      </c>
      <c r="C4183" s="4" t="s">
        <v>1683</v>
      </c>
      <c r="D4183" s="65" t="s">
        <v>1684</v>
      </c>
      <c r="E4183" s="75">
        <v>6112</v>
      </c>
      <c r="F4183" s="65" t="s">
        <v>1690</v>
      </c>
      <c r="G4183" s="61" t="s">
        <v>1894</v>
      </c>
      <c r="H4183" s="13" t="s">
        <v>24</v>
      </c>
      <c r="I4183" s="14">
        <v>0</v>
      </c>
      <c r="J4183" s="14"/>
      <c r="K4183" s="14"/>
      <c r="L4183" s="14"/>
      <c r="M4183" s="14"/>
      <c r="N4183" s="14"/>
      <c r="O4183" s="14">
        <f t="shared" si="5742"/>
        <v>0</v>
      </c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>
        <v>0</v>
      </c>
      <c r="AC4183" s="14">
        <v>0</v>
      </c>
      <c r="AD4183" s="14">
        <v>0</v>
      </c>
      <c r="AE4183" s="14"/>
      <c r="AF4183" s="14"/>
      <c r="AG4183" s="14"/>
      <c r="AH4183" s="14"/>
      <c r="AI4183" s="14"/>
      <c r="AJ4183" s="14">
        <f t="shared" si="5743"/>
        <v>0</v>
      </c>
      <c r="AK4183" s="14"/>
      <c r="AL4183" s="14"/>
      <c r="AM4183" s="14"/>
      <c r="AN4183" s="14"/>
      <c r="AO4183" s="14"/>
      <c r="AP4183" s="14"/>
      <c r="AQ4183" s="14"/>
      <c r="AR4183" s="14"/>
      <c r="AS4183" s="14"/>
      <c r="AT4183" s="14"/>
      <c r="AU4183" s="14"/>
      <c r="AV4183" s="14"/>
      <c r="AW4183" s="14">
        <v>0</v>
      </c>
      <c r="AX4183" s="14">
        <v>0</v>
      </c>
      <c r="AY4183" s="14">
        <v>0</v>
      </c>
      <c r="AZ4183" s="14"/>
      <c r="BA4183" s="14"/>
      <c r="BB4183" s="14"/>
      <c r="BC4183" s="14"/>
      <c r="BD4183" s="14"/>
      <c r="BE4183" s="14">
        <f t="shared" si="5744"/>
        <v>0</v>
      </c>
      <c r="BF4183" s="14"/>
      <c r="BG4183" s="14"/>
      <c r="BH4183" s="14"/>
      <c r="BI4183" s="14"/>
      <c r="BJ4183" s="14"/>
      <c r="BK4183" s="14"/>
      <c r="BL4183" s="14"/>
      <c r="BM4183" s="14"/>
      <c r="BN4183" s="14"/>
      <c r="BO4183" s="14"/>
      <c r="BP4183" s="14"/>
      <c r="BQ4183" s="14"/>
      <c r="BR4183" s="14">
        <v>0</v>
      </c>
      <c r="BS4183" s="14">
        <v>0</v>
      </c>
    </row>
    <row r="4184" spans="1:71" x14ac:dyDescent="0.25">
      <c r="A4184" s="4" t="s">
        <v>915</v>
      </c>
      <c r="B4184" s="4" t="s">
        <v>75</v>
      </c>
      <c r="C4184" s="4" t="s">
        <v>1683</v>
      </c>
      <c r="D4184" s="65" t="s">
        <v>1684</v>
      </c>
      <c r="E4184" s="64" t="s">
        <v>31</v>
      </c>
      <c r="F4184" s="64" t="s">
        <v>1</v>
      </c>
      <c r="G4184" s="2" t="s">
        <v>1</v>
      </c>
      <c r="H4184" s="2" t="s">
        <v>32</v>
      </c>
      <c r="I4184" s="12">
        <f t="shared" ref="I4184:AA4184" si="5829">SUM(I4185)</f>
        <v>0</v>
      </c>
      <c r="J4184" s="12">
        <f t="shared" si="5829"/>
        <v>0</v>
      </c>
      <c r="K4184" s="12">
        <f t="shared" si="5829"/>
        <v>0</v>
      </c>
      <c r="L4184" s="12">
        <f t="shared" si="5829"/>
        <v>0</v>
      </c>
      <c r="M4184" s="12">
        <f t="shared" si="5829"/>
        <v>0</v>
      </c>
      <c r="N4184" s="12">
        <f t="shared" si="5829"/>
        <v>0</v>
      </c>
      <c r="O4184" s="12">
        <f t="shared" si="5829"/>
        <v>0</v>
      </c>
      <c r="P4184" s="12">
        <f t="shared" si="5829"/>
        <v>0</v>
      </c>
      <c r="Q4184" s="12">
        <f t="shared" si="5829"/>
        <v>0</v>
      </c>
      <c r="R4184" s="12">
        <f t="shared" si="5829"/>
        <v>0</v>
      </c>
      <c r="S4184" s="12">
        <f t="shared" si="5829"/>
        <v>0</v>
      </c>
      <c r="T4184" s="12">
        <f t="shared" si="5829"/>
        <v>0</v>
      </c>
      <c r="U4184" s="12">
        <f t="shared" si="5829"/>
        <v>0</v>
      </c>
      <c r="V4184" s="12">
        <f t="shared" si="5829"/>
        <v>0</v>
      </c>
      <c r="W4184" s="12">
        <f t="shared" si="5829"/>
        <v>0</v>
      </c>
      <c r="X4184" s="12">
        <f t="shared" si="5829"/>
        <v>0</v>
      </c>
      <c r="Y4184" s="12">
        <f t="shared" si="5829"/>
        <v>0</v>
      </c>
      <c r="Z4184" s="12">
        <f t="shared" si="5829"/>
        <v>0</v>
      </c>
      <c r="AA4184" s="12">
        <f t="shared" si="5829"/>
        <v>0</v>
      </c>
      <c r="AB4184" s="12">
        <v>0</v>
      </c>
      <c r="AC4184" s="12">
        <v>0</v>
      </c>
      <c r="AD4184" s="12">
        <f t="shared" ref="AD4184:AV4184" si="5830">SUM(AD4185)</f>
        <v>0</v>
      </c>
      <c r="AE4184" s="12">
        <f t="shared" si="5830"/>
        <v>0</v>
      </c>
      <c r="AF4184" s="12">
        <f t="shared" si="5830"/>
        <v>0</v>
      </c>
      <c r="AG4184" s="12">
        <f t="shared" si="5830"/>
        <v>0</v>
      </c>
      <c r="AH4184" s="12">
        <f t="shared" si="5830"/>
        <v>0</v>
      </c>
      <c r="AI4184" s="12">
        <f t="shared" si="5830"/>
        <v>0</v>
      </c>
      <c r="AJ4184" s="12">
        <f t="shared" si="5830"/>
        <v>0</v>
      </c>
      <c r="AK4184" s="12">
        <f t="shared" si="5830"/>
        <v>0</v>
      </c>
      <c r="AL4184" s="12">
        <f t="shared" si="5830"/>
        <v>0</v>
      </c>
      <c r="AM4184" s="12">
        <f t="shared" si="5830"/>
        <v>0</v>
      </c>
      <c r="AN4184" s="12">
        <f t="shared" si="5830"/>
        <v>0</v>
      </c>
      <c r="AO4184" s="12">
        <f t="shared" si="5830"/>
        <v>0</v>
      </c>
      <c r="AP4184" s="12">
        <f t="shared" si="5830"/>
        <v>0</v>
      </c>
      <c r="AQ4184" s="12">
        <f t="shared" si="5830"/>
        <v>0</v>
      </c>
      <c r="AR4184" s="12">
        <f t="shared" si="5830"/>
        <v>0</v>
      </c>
      <c r="AS4184" s="12">
        <f t="shared" si="5830"/>
        <v>0</v>
      </c>
      <c r="AT4184" s="12">
        <f t="shared" si="5830"/>
        <v>0</v>
      </c>
      <c r="AU4184" s="12">
        <f t="shared" si="5830"/>
        <v>0</v>
      </c>
      <c r="AV4184" s="12">
        <f t="shared" si="5830"/>
        <v>0</v>
      </c>
      <c r="AW4184" s="12">
        <v>0</v>
      </c>
      <c r="AX4184" s="12">
        <v>0</v>
      </c>
      <c r="AY4184" s="12">
        <f t="shared" ref="AY4184:BQ4184" si="5831">SUM(AY4185)</f>
        <v>0</v>
      </c>
      <c r="AZ4184" s="12">
        <f t="shared" si="5831"/>
        <v>0</v>
      </c>
      <c r="BA4184" s="12">
        <f t="shared" si="5831"/>
        <v>0</v>
      </c>
      <c r="BB4184" s="12">
        <f t="shared" si="5831"/>
        <v>0</v>
      </c>
      <c r="BC4184" s="12">
        <f t="shared" si="5831"/>
        <v>0</v>
      </c>
      <c r="BD4184" s="12">
        <f t="shared" si="5831"/>
        <v>0</v>
      </c>
      <c r="BE4184" s="12">
        <f t="shared" si="5831"/>
        <v>0</v>
      </c>
      <c r="BF4184" s="12">
        <f t="shared" si="5831"/>
        <v>0</v>
      </c>
      <c r="BG4184" s="12">
        <f t="shared" si="5831"/>
        <v>0</v>
      </c>
      <c r="BH4184" s="12">
        <f t="shared" si="5831"/>
        <v>0</v>
      </c>
      <c r="BI4184" s="12">
        <f t="shared" si="5831"/>
        <v>0</v>
      </c>
      <c r="BJ4184" s="12">
        <f t="shared" si="5831"/>
        <v>0</v>
      </c>
      <c r="BK4184" s="12">
        <f t="shared" si="5831"/>
        <v>0</v>
      </c>
      <c r="BL4184" s="12">
        <f t="shared" si="5831"/>
        <v>0</v>
      </c>
      <c r="BM4184" s="12">
        <f t="shared" si="5831"/>
        <v>0</v>
      </c>
      <c r="BN4184" s="12">
        <f t="shared" si="5831"/>
        <v>0</v>
      </c>
      <c r="BO4184" s="12">
        <f t="shared" si="5831"/>
        <v>0</v>
      </c>
      <c r="BP4184" s="12">
        <f t="shared" si="5831"/>
        <v>0</v>
      </c>
      <c r="BQ4184" s="12">
        <f t="shared" si="5831"/>
        <v>0</v>
      </c>
      <c r="BR4184" s="12">
        <v>0</v>
      </c>
      <c r="BS4184" s="12">
        <v>0</v>
      </c>
    </row>
    <row r="4185" spans="1:71" x14ac:dyDescent="0.25">
      <c r="A4185" s="4" t="s">
        <v>915</v>
      </c>
      <c r="B4185" s="4" t="s">
        <v>75</v>
      </c>
      <c r="C4185" s="4" t="s">
        <v>1683</v>
      </c>
      <c r="D4185" s="65" t="s">
        <v>1684</v>
      </c>
      <c r="E4185" s="75">
        <v>6121</v>
      </c>
      <c r="F4185" s="65"/>
      <c r="G4185" s="61" t="s">
        <v>1894</v>
      </c>
      <c r="H4185" s="13" t="s">
        <v>33</v>
      </c>
      <c r="I4185" s="14">
        <v>0</v>
      </c>
      <c r="J4185" s="14"/>
      <c r="K4185" s="14"/>
      <c r="L4185" s="14"/>
      <c r="M4185" s="14"/>
      <c r="N4185" s="14"/>
      <c r="O4185" s="14">
        <f t="shared" ref="O4185:O4245" si="5832">I4185+J4185+K4185+L4185+M4185+N4185</f>
        <v>0</v>
      </c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>
        <v>0</v>
      </c>
      <c r="AC4185" s="14">
        <v>0</v>
      </c>
      <c r="AD4185" s="14">
        <v>0</v>
      </c>
      <c r="AE4185" s="14"/>
      <c r="AF4185" s="14"/>
      <c r="AG4185" s="14"/>
      <c r="AH4185" s="14"/>
      <c r="AI4185" s="14"/>
      <c r="AJ4185" s="14">
        <f t="shared" ref="AJ4185:AJ4245" si="5833">AD4185+AE4185+AF4185+AG4185+AH4185+AI4185</f>
        <v>0</v>
      </c>
      <c r="AK4185" s="14"/>
      <c r="AL4185" s="14"/>
      <c r="AM4185" s="14"/>
      <c r="AN4185" s="14"/>
      <c r="AO4185" s="14"/>
      <c r="AP4185" s="14"/>
      <c r="AQ4185" s="14"/>
      <c r="AR4185" s="14"/>
      <c r="AS4185" s="14"/>
      <c r="AT4185" s="14"/>
      <c r="AU4185" s="14"/>
      <c r="AV4185" s="14"/>
      <c r="AW4185" s="14">
        <v>0</v>
      </c>
      <c r="AX4185" s="14">
        <v>0</v>
      </c>
      <c r="AY4185" s="14">
        <v>0</v>
      </c>
      <c r="AZ4185" s="14"/>
      <c r="BA4185" s="14"/>
      <c r="BB4185" s="14"/>
      <c r="BC4185" s="14"/>
      <c r="BD4185" s="14"/>
      <c r="BE4185" s="14">
        <f t="shared" ref="BE4185:BE4245" si="5834">AY4185+AZ4185+BA4185+BB4185+BC4185+BD4185</f>
        <v>0</v>
      </c>
      <c r="BF4185" s="14"/>
      <c r="BG4185" s="14"/>
      <c r="BH4185" s="14"/>
      <c r="BI4185" s="14"/>
      <c r="BJ4185" s="14"/>
      <c r="BK4185" s="14"/>
      <c r="BL4185" s="14"/>
      <c r="BM4185" s="14"/>
      <c r="BN4185" s="14"/>
      <c r="BO4185" s="14"/>
      <c r="BP4185" s="14"/>
      <c r="BQ4185" s="14"/>
      <c r="BR4185" s="14">
        <v>0</v>
      </c>
      <c r="BS4185" s="14">
        <v>0</v>
      </c>
    </row>
    <row r="4186" spans="1:71" x14ac:dyDescent="0.25">
      <c r="A4186" s="4" t="s">
        <v>915</v>
      </c>
      <c r="B4186" s="4" t="s">
        <v>75</v>
      </c>
      <c r="C4186" s="4" t="s">
        <v>1683</v>
      </c>
      <c r="D4186" s="65" t="s">
        <v>1684</v>
      </c>
      <c r="E4186" s="64" t="s">
        <v>34</v>
      </c>
      <c r="F4186" s="64" t="s">
        <v>1</v>
      </c>
      <c r="G4186" s="2" t="s">
        <v>1</v>
      </c>
      <c r="H4186" s="2" t="s">
        <v>35</v>
      </c>
      <c r="I4186" s="12">
        <f t="shared" ref="I4186:AA4186" si="5835">SUM(I4187:I4194)</f>
        <v>3000</v>
      </c>
      <c r="J4186" s="12">
        <f t="shared" si="5835"/>
        <v>0</v>
      </c>
      <c r="K4186" s="12">
        <f t="shared" si="5835"/>
        <v>0</v>
      </c>
      <c r="L4186" s="12">
        <f t="shared" si="5835"/>
        <v>0</v>
      </c>
      <c r="M4186" s="12">
        <f t="shared" si="5835"/>
        <v>0</v>
      </c>
      <c r="N4186" s="12">
        <f t="shared" si="5835"/>
        <v>0</v>
      </c>
      <c r="O4186" s="12">
        <f t="shared" si="5835"/>
        <v>3000</v>
      </c>
      <c r="P4186" s="12">
        <f t="shared" si="5835"/>
        <v>0</v>
      </c>
      <c r="Q4186" s="12">
        <f t="shared" si="5835"/>
        <v>0</v>
      </c>
      <c r="R4186" s="12">
        <f t="shared" si="5835"/>
        <v>0</v>
      </c>
      <c r="S4186" s="12">
        <f t="shared" si="5835"/>
        <v>0</v>
      </c>
      <c r="T4186" s="12">
        <f t="shared" si="5835"/>
        <v>0</v>
      </c>
      <c r="U4186" s="12">
        <f t="shared" si="5835"/>
        <v>0</v>
      </c>
      <c r="V4186" s="12">
        <f t="shared" si="5835"/>
        <v>0</v>
      </c>
      <c r="W4186" s="12">
        <f t="shared" si="5835"/>
        <v>0</v>
      </c>
      <c r="X4186" s="12">
        <f t="shared" si="5835"/>
        <v>0</v>
      </c>
      <c r="Y4186" s="12">
        <f t="shared" si="5835"/>
        <v>0</v>
      </c>
      <c r="Z4186" s="12">
        <f t="shared" si="5835"/>
        <v>0</v>
      </c>
      <c r="AA4186" s="12">
        <f t="shared" si="5835"/>
        <v>0</v>
      </c>
      <c r="AB4186" s="12">
        <v>0</v>
      </c>
      <c r="AC4186" s="12">
        <v>3000</v>
      </c>
      <c r="AD4186" s="12">
        <f t="shared" ref="AD4186:AV4186" si="5836">SUM(AD4187:AD4194)</f>
        <v>10000</v>
      </c>
      <c r="AE4186" s="12">
        <f t="shared" si="5836"/>
        <v>1000</v>
      </c>
      <c r="AF4186" s="12">
        <f t="shared" si="5836"/>
        <v>0</v>
      </c>
      <c r="AG4186" s="12">
        <f t="shared" si="5836"/>
        <v>0</v>
      </c>
      <c r="AH4186" s="12">
        <f t="shared" si="5836"/>
        <v>0</v>
      </c>
      <c r="AI4186" s="12">
        <f t="shared" si="5836"/>
        <v>0</v>
      </c>
      <c r="AJ4186" s="12">
        <f t="shared" si="5836"/>
        <v>11000</v>
      </c>
      <c r="AK4186" s="12">
        <f t="shared" si="5836"/>
        <v>0</v>
      </c>
      <c r="AL4186" s="12">
        <f t="shared" si="5836"/>
        <v>0</v>
      </c>
      <c r="AM4186" s="12">
        <f t="shared" si="5836"/>
        <v>1000</v>
      </c>
      <c r="AN4186" s="12">
        <f t="shared" si="5836"/>
        <v>0</v>
      </c>
      <c r="AO4186" s="12">
        <f t="shared" si="5836"/>
        <v>0</v>
      </c>
      <c r="AP4186" s="12">
        <f t="shared" si="5836"/>
        <v>0</v>
      </c>
      <c r="AQ4186" s="12">
        <f t="shared" si="5836"/>
        <v>0</v>
      </c>
      <c r="AR4186" s="12">
        <f t="shared" si="5836"/>
        <v>0</v>
      </c>
      <c r="AS4186" s="12">
        <f t="shared" si="5836"/>
        <v>0</v>
      </c>
      <c r="AT4186" s="12">
        <f t="shared" si="5836"/>
        <v>0</v>
      </c>
      <c r="AU4186" s="12">
        <f t="shared" si="5836"/>
        <v>0</v>
      </c>
      <c r="AV4186" s="12">
        <f t="shared" si="5836"/>
        <v>0</v>
      </c>
      <c r="AW4186" s="12">
        <v>1000</v>
      </c>
      <c r="AX4186" s="12">
        <v>10000</v>
      </c>
      <c r="AY4186" s="12">
        <f t="shared" ref="AY4186:BQ4186" si="5837">SUM(AY4187:AY4194)</f>
        <v>3500</v>
      </c>
      <c r="AZ4186" s="12">
        <f t="shared" si="5837"/>
        <v>0</v>
      </c>
      <c r="BA4186" s="12">
        <f t="shared" si="5837"/>
        <v>0</v>
      </c>
      <c r="BB4186" s="12">
        <f t="shared" si="5837"/>
        <v>0</v>
      </c>
      <c r="BC4186" s="12">
        <f t="shared" si="5837"/>
        <v>0</v>
      </c>
      <c r="BD4186" s="12">
        <f t="shared" si="5837"/>
        <v>0</v>
      </c>
      <c r="BE4186" s="12">
        <f t="shared" si="5837"/>
        <v>3500</v>
      </c>
      <c r="BF4186" s="12">
        <f t="shared" si="5837"/>
        <v>0</v>
      </c>
      <c r="BG4186" s="12">
        <f t="shared" si="5837"/>
        <v>0</v>
      </c>
      <c r="BH4186" s="12">
        <f t="shared" si="5837"/>
        <v>0</v>
      </c>
      <c r="BI4186" s="12">
        <f t="shared" si="5837"/>
        <v>0</v>
      </c>
      <c r="BJ4186" s="12">
        <f t="shared" si="5837"/>
        <v>0</v>
      </c>
      <c r="BK4186" s="12">
        <f t="shared" si="5837"/>
        <v>0</v>
      </c>
      <c r="BL4186" s="12">
        <f t="shared" si="5837"/>
        <v>0</v>
      </c>
      <c r="BM4186" s="12">
        <f t="shared" si="5837"/>
        <v>0</v>
      </c>
      <c r="BN4186" s="12">
        <f t="shared" si="5837"/>
        <v>0</v>
      </c>
      <c r="BO4186" s="12">
        <f t="shared" si="5837"/>
        <v>0</v>
      </c>
      <c r="BP4186" s="12">
        <f t="shared" si="5837"/>
        <v>0</v>
      </c>
      <c r="BQ4186" s="12">
        <f t="shared" si="5837"/>
        <v>0</v>
      </c>
      <c r="BR4186" s="12">
        <v>0</v>
      </c>
      <c r="BS4186" s="12">
        <v>3500</v>
      </c>
    </row>
    <row r="4187" spans="1:71" x14ac:dyDescent="0.25">
      <c r="A4187" s="4" t="s">
        <v>915</v>
      </c>
      <c r="B4187" s="4" t="s">
        <v>75</v>
      </c>
      <c r="C4187" s="4" t="s">
        <v>1683</v>
      </c>
      <c r="D4187" s="65" t="s">
        <v>1684</v>
      </c>
      <c r="E4187" s="75">
        <v>6131</v>
      </c>
      <c r="F4187" s="65"/>
      <c r="G4187" s="61" t="s">
        <v>1894</v>
      </c>
      <c r="H4187" s="13" t="s">
        <v>36</v>
      </c>
      <c r="I4187" s="14">
        <v>0</v>
      </c>
      <c r="J4187" s="14"/>
      <c r="K4187" s="14"/>
      <c r="L4187" s="14"/>
      <c r="M4187" s="14"/>
      <c r="N4187" s="14"/>
      <c r="O4187" s="14">
        <f t="shared" si="5832"/>
        <v>0</v>
      </c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>
        <v>0</v>
      </c>
      <c r="AC4187" s="14">
        <v>0</v>
      </c>
      <c r="AD4187" s="14">
        <v>0</v>
      </c>
      <c r="AE4187" s="14"/>
      <c r="AF4187" s="14"/>
      <c r="AG4187" s="14"/>
      <c r="AH4187" s="14"/>
      <c r="AI4187" s="14"/>
      <c r="AJ4187" s="14">
        <f t="shared" si="5833"/>
        <v>0</v>
      </c>
      <c r="AK4187" s="14"/>
      <c r="AL4187" s="14"/>
      <c r="AM4187" s="14"/>
      <c r="AN4187" s="14"/>
      <c r="AO4187" s="14"/>
      <c r="AP4187" s="14"/>
      <c r="AQ4187" s="14"/>
      <c r="AR4187" s="14"/>
      <c r="AS4187" s="14"/>
      <c r="AT4187" s="14"/>
      <c r="AU4187" s="14"/>
      <c r="AV4187" s="14"/>
      <c r="AW4187" s="14">
        <v>0</v>
      </c>
      <c r="AX4187" s="14">
        <v>0</v>
      </c>
      <c r="AY4187" s="14">
        <v>0</v>
      </c>
      <c r="AZ4187" s="14"/>
      <c r="BA4187" s="14"/>
      <c r="BB4187" s="14"/>
      <c r="BC4187" s="14"/>
      <c r="BD4187" s="14"/>
      <c r="BE4187" s="14">
        <f t="shared" si="5834"/>
        <v>0</v>
      </c>
      <c r="BF4187" s="14"/>
      <c r="BG4187" s="14"/>
      <c r="BH4187" s="14"/>
      <c r="BI4187" s="14"/>
      <c r="BJ4187" s="14"/>
      <c r="BK4187" s="14"/>
      <c r="BL4187" s="14"/>
      <c r="BM4187" s="14"/>
      <c r="BN4187" s="14"/>
      <c r="BO4187" s="14"/>
      <c r="BP4187" s="14"/>
      <c r="BQ4187" s="14"/>
      <c r="BR4187" s="14">
        <v>0</v>
      </c>
      <c r="BS4187" s="14">
        <v>0</v>
      </c>
    </row>
    <row r="4188" spans="1:71" x14ac:dyDescent="0.25">
      <c r="A4188" s="4" t="s">
        <v>915</v>
      </c>
      <c r="B4188" s="4" t="s">
        <v>75</v>
      </c>
      <c r="C4188" s="4" t="s">
        <v>1683</v>
      </c>
      <c r="D4188" s="65" t="s">
        <v>1684</v>
      </c>
      <c r="E4188" s="75">
        <v>6132</v>
      </c>
      <c r="F4188" s="65"/>
      <c r="G4188" s="61" t="s">
        <v>1894</v>
      </c>
      <c r="H4188" s="13" t="s">
        <v>183</v>
      </c>
      <c r="I4188" s="14">
        <v>0</v>
      </c>
      <c r="J4188" s="14"/>
      <c r="K4188" s="14"/>
      <c r="L4188" s="14"/>
      <c r="M4188" s="14"/>
      <c r="N4188" s="14"/>
      <c r="O4188" s="14">
        <f t="shared" si="5832"/>
        <v>0</v>
      </c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>
        <v>0</v>
      </c>
      <c r="AC4188" s="14">
        <v>0</v>
      </c>
      <c r="AD4188" s="14">
        <v>0</v>
      </c>
      <c r="AE4188" s="14"/>
      <c r="AF4188" s="14"/>
      <c r="AG4188" s="14"/>
      <c r="AH4188" s="14"/>
      <c r="AI4188" s="14"/>
      <c r="AJ4188" s="14">
        <f t="shared" si="5833"/>
        <v>0</v>
      </c>
      <c r="AK4188" s="14"/>
      <c r="AL4188" s="14"/>
      <c r="AM4188" s="14"/>
      <c r="AN4188" s="14"/>
      <c r="AO4188" s="14"/>
      <c r="AP4188" s="14"/>
      <c r="AQ4188" s="14"/>
      <c r="AR4188" s="14"/>
      <c r="AS4188" s="14"/>
      <c r="AT4188" s="14"/>
      <c r="AU4188" s="14"/>
      <c r="AV4188" s="14"/>
      <c r="AW4188" s="14">
        <v>0</v>
      </c>
      <c r="AX4188" s="14">
        <v>0</v>
      </c>
      <c r="AY4188" s="14">
        <v>0</v>
      </c>
      <c r="AZ4188" s="14"/>
      <c r="BA4188" s="14"/>
      <c r="BB4188" s="14"/>
      <c r="BC4188" s="14"/>
      <c r="BD4188" s="14"/>
      <c r="BE4188" s="14">
        <f t="shared" si="5834"/>
        <v>0</v>
      </c>
      <c r="BF4188" s="14"/>
      <c r="BG4188" s="14"/>
      <c r="BH4188" s="14"/>
      <c r="BI4188" s="14"/>
      <c r="BJ4188" s="14"/>
      <c r="BK4188" s="14"/>
      <c r="BL4188" s="14"/>
      <c r="BM4188" s="14"/>
      <c r="BN4188" s="14"/>
      <c r="BO4188" s="14"/>
      <c r="BP4188" s="14"/>
      <c r="BQ4188" s="14"/>
      <c r="BR4188" s="14">
        <v>0</v>
      </c>
      <c r="BS4188" s="14">
        <v>0</v>
      </c>
    </row>
    <row r="4189" spans="1:71" x14ac:dyDescent="0.25">
      <c r="A4189" s="4" t="s">
        <v>915</v>
      </c>
      <c r="B4189" s="4" t="s">
        <v>75</v>
      </c>
      <c r="C4189" s="4" t="s">
        <v>1683</v>
      </c>
      <c r="D4189" s="65" t="s">
        <v>1684</v>
      </c>
      <c r="E4189" s="75">
        <v>6133</v>
      </c>
      <c r="F4189" s="65"/>
      <c r="G4189" s="61" t="s">
        <v>1894</v>
      </c>
      <c r="H4189" s="13" t="s">
        <v>185</v>
      </c>
      <c r="I4189" s="14">
        <v>0</v>
      </c>
      <c r="J4189" s="14"/>
      <c r="K4189" s="14"/>
      <c r="L4189" s="14"/>
      <c r="M4189" s="14"/>
      <c r="N4189" s="14"/>
      <c r="O4189" s="14">
        <f t="shared" si="5832"/>
        <v>0</v>
      </c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>
        <v>0</v>
      </c>
      <c r="AC4189" s="14">
        <v>0</v>
      </c>
      <c r="AD4189" s="14">
        <v>0</v>
      </c>
      <c r="AE4189" s="14"/>
      <c r="AF4189" s="14"/>
      <c r="AG4189" s="14"/>
      <c r="AH4189" s="14"/>
      <c r="AI4189" s="14"/>
      <c r="AJ4189" s="14">
        <f t="shared" si="5833"/>
        <v>0</v>
      </c>
      <c r="AK4189" s="14"/>
      <c r="AL4189" s="14"/>
      <c r="AM4189" s="14"/>
      <c r="AN4189" s="14"/>
      <c r="AO4189" s="14"/>
      <c r="AP4189" s="14"/>
      <c r="AQ4189" s="14"/>
      <c r="AR4189" s="14"/>
      <c r="AS4189" s="14"/>
      <c r="AT4189" s="14"/>
      <c r="AU4189" s="14"/>
      <c r="AV4189" s="14"/>
      <c r="AW4189" s="14">
        <v>0</v>
      </c>
      <c r="AX4189" s="14">
        <v>0</v>
      </c>
      <c r="AY4189" s="14">
        <v>0</v>
      </c>
      <c r="AZ4189" s="14"/>
      <c r="BA4189" s="14"/>
      <c r="BB4189" s="14"/>
      <c r="BC4189" s="14"/>
      <c r="BD4189" s="14"/>
      <c r="BE4189" s="14">
        <f t="shared" si="5834"/>
        <v>0</v>
      </c>
      <c r="BF4189" s="14"/>
      <c r="BG4189" s="14"/>
      <c r="BH4189" s="14"/>
      <c r="BI4189" s="14"/>
      <c r="BJ4189" s="14"/>
      <c r="BK4189" s="14"/>
      <c r="BL4189" s="14"/>
      <c r="BM4189" s="14"/>
      <c r="BN4189" s="14"/>
      <c r="BO4189" s="14"/>
      <c r="BP4189" s="14"/>
      <c r="BQ4189" s="14"/>
      <c r="BR4189" s="14">
        <v>0</v>
      </c>
      <c r="BS4189" s="14">
        <v>0</v>
      </c>
    </row>
    <row r="4190" spans="1:71" x14ac:dyDescent="0.25">
      <c r="A4190" s="4" t="s">
        <v>915</v>
      </c>
      <c r="B4190" s="4" t="s">
        <v>75</v>
      </c>
      <c r="C4190" s="4" t="s">
        <v>1683</v>
      </c>
      <c r="D4190" s="65" t="s">
        <v>1684</v>
      </c>
      <c r="E4190" s="75">
        <v>6134</v>
      </c>
      <c r="F4190" s="65"/>
      <c r="G4190" s="61" t="s">
        <v>1894</v>
      </c>
      <c r="H4190" s="13" t="s">
        <v>187</v>
      </c>
      <c r="I4190" s="14">
        <v>1500</v>
      </c>
      <c r="J4190" s="14"/>
      <c r="K4190" s="14"/>
      <c r="L4190" s="14"/>
      <c r="M4190" s="14"/>
      <c r="N4190" s="14"/>
      <c r="O4190" s="14">
        <f t="shared" si="5832"/>
        <v>1500</v>
      </c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>
        <v>0</v>
      </c>
      <c r="AC4190" s="14">
        <v>1500</v>
      </c>
      <c r="AD4190" s="14">
        <v>10000</v>
      </c>
      <c r="AE4190" s="14">
        <v>1000</v>
      </c>
      <c r="AF4190" s="14"/>
      <c r="AG4190" s="14"/>
      <c r="AH4190" s="14"/>
      <c r="AI4190" s="14"/>
      <c r="AJ4190" s="14">
        <f t="shared" si="5833"/>
        <v>11000</v>
      </c>
      <c r="AK4190" s="14"/>
      <c r="AL4190" s="14"/>
      <c r="AM4190" s="14">
        <v>1000</v>
      </c>
      <c r="AN4190" s="14"/>
      <c r="AO4190" s="14"/>
      <c r="AP4190" s="14"/>
      <c r="AQ4190" s="14"/>
      <c r="AR4190" s="14"/>
      <c r="AS4190" s="14"/>
      <c r="AT4190" s="14"/>
      <c r="AU4190" s="14"/>
      <c r="AV4190" s="14"/>
      <c r="AW4190" s="14">
        <v>1000</v>
      </c>
      <c r="AX4190" s="14">
        <v>10000</v>
      </c>
      <c r="AY4190" s="14">
        <v>3500</v>
      </c>
      <c r="AZ4190" s="14"/>
      <c r="BA4190" s="14"/>
      <c r="BB4190" s="14"/>
      <c r="BC4190" s="14"/>
      <c r="BD4190" s="14"/>
      <c r="BE4190" s="14">
        <f t="shared" si="5834"/>
        <v>3500</v>
      </c>
      <c r="BF4190" s="14"/>
      <c r="BG4190" s="14"/>
      <c r="BH4190" s="14"/>
      <c r="BI4190" s="14"/>
      <c r="BJ4190" s="14"/>
      <c r="BK4190" s="14"/>
      <c r="BL4190" s="14"/>
      <c r="BM4190" s="14"/>
      <c r="BN4190" s="14"/>
      <c r="BO4190" s="14"/>
      <c r="BP4190" s="14"/>
      <c r="BQ4190" s="14"/>
      <c r="BR4190" s="14">
        <v>0</v>
      </c>
      <c r="BS4190" s="14">
        <v>3500</v>
      </c>
    </row>
    <row r="4191" spans="1:71" x14ac:dyDescent="0.25">
      <c r="A4191" s="4" t="s">
        <v>915</v>
      </c>
      <c r="B4191" s="4" t="s">
        <v>75</v>
      </c>
      <c r="C4191" s="4" t="s">
        <v>1683</v>
      </c>
      <c r="D4191" s="65" t="s">
        <v>1684</v>
      </c>
      <c r="E4191" s="75">
        <v>6135</v>
      </c>
      <c r="F4191" s="65"/>
      <c r="G4191" s="61" t="s">
        <v>1894</v>
      </c>
      <c r="H4191" s="13" t="s">
        <v>188</v>
      </c>
      <c r="I4191" s="14">
        <v>0</v>
      </c>
      <c r="J4191" s="14"/>
      <c r="K4191" s="14"/>
      <c r="L4191" s="14"/>
      <c r="M4191" s="14"/>
      <c r="N4191" s="14"/>
      <c r="O4191" s="14">
        <f t="shared" si="5832"/>
        <v>0</v>
      </c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>
        <v>0</v>
      </c>
      <c r="AC4191" s="14">
        <v>0</v>
      </c>
      <c r="AD4191" s="14">
        <v>0</v>
      </c>
      <c r="AE4191" s="14"/>
      <c r="AF4191" s="14"/>
      <c r="AG4191" s="14"/>
      <c r="AH4191" s="14"/>
      <c r="AI4191" s="14"/>
      <c r="AJ4191" s="14">
        <f t="shared" si="5833"/>
        <v>0</v>
      </c>
      <c r="AK4191" s="14"/>
      <c r="AL4191" s="14"/>
      <c r="AM4191" s="14"/>
      <c r="AN4191" s="14"/>
      <c r="AO4191" s="14"/>
      <c r="AP4191" s="14"/>
      <c r="AQ4191" s="14"/>
      <c r="AR4191" s="14"/>
      <c r="AS4191" s="14"/>
      <c r="AT4191" s="14"/>
      <c r="AU4191" s="14"/>
      <c r="AV4191" s="14"/>
      <c r="AW4191" s="14">
        <v>0</v>
      </c>
      <c r="AX4191" s="14">
        <v>0</v>
      </c>
      <c r="AY4191" s="14">
        <v>0</v>
      </c>
      <c r="AZ4191" s="14"/>
      <c r="BA4191" s="14"/>
      <c r="BB4191" s="14"/>
      <c r="BC4191" s="14"/>
      <c r="BD4191" s="14"/>
      <c r="BE4191" s="14">
        <f t="shared" si="5834"/>
        <v>0</v>
      </c>
      <c r="BF4191" s="14"/>
      <c r="BG4191" s="14"/>
      <c r="BH4191" s="14"/>
      <c r="BI4191" s="14"/>
      <c r="BJ4191" s="14"/>
      <c r="BK4191" s="14"/>
      <c r="BL4191" s="14"/>
      <c r="BM4191" s="14"/>
      <c r="BN4191" s="14"/>
      <c r="BO4191" s="14"/>
      <c r="BP4191" s="14"/>
      <c r="BQ4191" s="14"/>
      <c r="BR4191" s="14">
        <v>0</v>
      </c>
      <c r="BS4191" s="14">
        <v>0</v>
      </c>
    </row>
    <row r="4192" spans="1:71" x14ac:dyDescent="0.25">
      <c r="A4192" s="4" t="s">
        <v>915</v>
      </c>
      <c r="B4192" s="4" t="s">
        <v>75</v>
      </c>
      <c r="C4192" s="4" t="s">
        <v>1683</v>
      </c>
      <c r="D4192" s="65" t="s">
        <v>1684</v>
      </c>
      <c r="E4192" s="75">
        <v>6137</v>
      </c>
      <c r="F4192" s="65"/>
      <c r="G4192" s="61" t="s">
        <v>1894</v>
      </c>
      <c r="H4192" s="13" t="s">
        <v>191</v>
      </c>
      <c r="I4192" s="14">
        <v>0</v>
      </c>
      <c r="J4192" s="14"/>
      <c r="K4192" s="14"/>
      <c r="L4192" s="14"/>
      <c r="M4192" s="14"/>
      <c r="N4192" s="14"/>
      <c r="O4192" s="14">
        <f t="shared" si="5832"/>
        <v>0</v>
      </c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>
        <v>0</v>
      </c>
      <c r="AC4192" s="14">
        <v>0</v>
      </c>
      <c r="AD4192" s="14">
        <v>0</v>
      </c>
      <c r="AE4192" s="14"/>
      <c r="AF4192" s="14"/>
      <c r="AG4192" s="14"/>
      <c r="AH4192" s="14"/>
      <c r="AI4192" s="14"/>
      <c r="AJ4192" s="14">
        <f t="shared" si="5833"/>
        <v>0</v>
      </c>
      <c r="AK4192" s="14"/>
      <c r="AL4192" s="14"/>
      <c r="AM4192" s="14"/>
      <c r="AN4192" s="14"/>
      <c r="AO4192" s="14"/>
      <c r="AP4192" s="14"/>
      <c r="AQ4192" s="14"/>
      <c r="AR4192" s="14"/>
      <c r="AS4192" s="14"/>
      <c r="AT4192" s="14"/>
      <c r="AU4192" s="14"/>
      <c r="AV4192" s="14"/>
      <c r="AW4192" s="14">
        <v>0</v>
      </c>
      <c r="AX4192" s="14">
        <v>0</v>
      </c>
      <c r="AY4192" s="14">
        <v>0</v>
      </c>
      <c r="AZ4192" s="14"/>
      <c r="BA4192" s="14"/>
      <c r="BB4192" s="14"/>
      <c r="BC4192" s="14"/>
      <c r="BD4192" s="14"/>
      <c r="BE4192" s="14">
        <f t="shared" si="5834"/>
        <v>0</v>
      </c>
      <c r="BF4192" s="14"/>
      <c r="BG4192" s="14"/>
      <c r="BH4192" s="14"/>
      <c r="BI4192" s="14"/>
      <c r="BJ4192" s="14"/>
      <c r="BK4192" s="14"/>
      <c r="BL4192" s="14"/>
      <c r="BM4192" s="14"/>
      <c r="BN4192" s="14"/>
      <c r="BO4192" s="14"/>
      <c r="BP4192" s="14"/>
      <c r="BQ4192" s="14"/>
      <c r="BR4192" s="14">
        <v>0</v>
      </c>
      <c r="BS4192" s="14">
        <v>0</v>
      </c>
    </row>
    <row r="4193" spans="1:71" x14ac:dyDescent="0.25">
      <c r="A4193" s="4" t="s">
        <v>915</v>
      </c>
      <c r="B4193" s="4" t="s">
        <v>75</v>
      </c>
      <c r="C4193" s="4" t="s">
        <v>1683</v>
      </c>
      <c r="D4193" s="65" t="s">
        <v>1684</v>
      </c>
      <c r="E4193" s="75">
        <v>6138</v>
      </c>
      <c r="F4193" s="65"/>
      <c r="G4193" s="61" t="s">
        <v>1894</v>
      </c>
      <c r="H4193" s="13" t="s">
        <v>192</v>
      </c>
      <c r="I4193" s="14">
        <v>0</v>
      </c>
      <c r="J4193" s="14"/>
      <c r="K4193" s="14"/>
      <c r="L4193" s="14"/>
      <c r="M4193" s="14"/>
      <c r="N4193" s="14"/>
      <c r="O4193" s="14">
        <f t="shared" si="5832"/>
        <v>0</v>
      </c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>
        <v>0</v>
      </c>
      <c r="AC4193" s="14">
        <v>0</v>
      </c>
      <c r="AD4193" s="14">
        <v>0</v>
      </c>
      <c r="AE4193" s="14"/>
      <c r="AF4193" s="14"/>
      <c r="AG4193" s="14"/>
      <c r="AH4193" s="14"/>
      <c r="AI4193" s="14"/>
      <c r="AJ4193" s="14">
        <f t="shared" si="5833"/>
        <v>0</v>
      </c>
      <c r="AK4193" s="14"/>
      <c r="AL4193" s="14"/>
      <c r="AM4193" s="14"/>
      <c r="AN4193" s="14"/>
      <c r="AO4193" s="14"/>
      <c r="AP4193" s="14"/>
      <c r="AQ4193" s="14"/>
      <c r="AR4193" s="14"/>
      <c r="AS4193" s="14"/>
      <c r="AT4193" s="14"/>
      <c r="AU4193" s="14"/>
      <c r="AV4193" s="14"/>
      <c r="AW4193" s="14">
        <v>0</v>
      </c>
      <c r="AX4193" s="14">
        <v>0</v>
      </c>
      <c r="AY4193" s="14">
        <v>0</v>
      </c>
      <c r="AZ4193" s="14"/>
      <c r="BA4193" s="14"/>
      <c r="BB4193" s="14"/>
      <c r="BC4193" s="14"/>
      <c r="BD4193" s="14"/>
      <c r="BE4193" s="14">
        <f t="shared" si="5834"/>
        <v>0</v>
      </c>
      <c r="BF4193" s="14"/>
      <c r="BG4193" s="14"/>
      <c r="BH4193" s="14"/>
      <c r="BI4193" s="14"/>
      <c r="BJ4193" s="14"/>
      <c r="BK4193" s="14"/>
      <c r="BL4193" s="14"/>
      <c r="BM4193" s="14"/>
      <c r="BN4193" s="14"/>
      <c r="BO4193" s="14"/>
      <c r="BP4193" s="14"/>
      <c r="BQ4193" s="14"/>
      <c r="BR4193" s="14">
        <v>0</v>
      </c>
      <c r="BS4193" s="14">
        <v>0</v>
      </c>
    </row>
    <row r="4194" spans="1:71" x14ac:dyDescent="0.25">
      <c r="A4194" s="1" t="s">
        <v>915</v>
      </c>
      <c r="B4194" s="1" t="s">
        <v>75</v>
      </c>
      <c r="C4194" s="1" t="s">
        <v>1683</v>
      </c>
      <c r="D4194" s="68" t="s">
        <v>1684</v>
      </c>
      <c r="E4194" s="68" t="s">
        <v>37</v>
      </c>
      <c r="F4194" s="65" t="s">
        <v>1</v>
      </c>
      <c r="G4194" s="13" t="s">
        <v>1</v>
      </c>
      <c r="H4194" s="2" t="s">
        <v>38</v>
      </c>
      <c r="I4194" s="12">
        <f t="shared" ref="I4194:AA4194" si="5838">SUM(I4195:I4197)</f>
        <v>1500</v>
      </c>
      <c r="J4194" s="12">
        <f t="shared" si="5838"/>
        <v>0</v>
      </c>
      <c r="K4194" s="12">
        <f t="shared" si="5838"/>
        <v>0</v>
      </c>
      <c r="L4194" s="12">
        <f t="shared" si="5838"/>
        <v>0</v>
      </c>
      <c r="M4194" s="12">
        <f t="shared" si="5838"/>
        <v>0</v>
      </c>
      <c r="N4194" s="12">
        <f t="shared" si="5838"/>
        <v>0</v>
      </c>
      <c r="O4194" s="12">
        <f t="shared" si="5838"/>
        <v>1500</v>
      </c>
      <c r="P4194" s="12">
        <f t="shared" si="5838"/>
        <v>0</v>
      </c>
      <c r="Q4194" s="12">
        <f t="shared" si="5838"/>
        <v>0</v>
      </c>
      <c r="R4194" s="12">
        <f t="shared" si="5838"/>
        <v>0</v>
      </c>
      <c r="S4194" s="12">
        <f t="shared" si="5838"/>
        <v>0</v>
      </c>
      <c r="T4194" s="12">
        <f t="shared" si="5838"/>
        <v>0</v>
      </c>
      <c r="U4194" s="12">
        <f t="shared" si="5838"/>
        <v>0</v>
      </c>
      <c r="V4194" s="12">
        <f t="shared" si="5838"/>
        <v>0</v>
      </c>
      <c r="W4194" s="12">
        <f t="shared" si="5838"/>
        <v>0</v>
      </c>
      <c r="X4194" s="12">
        <f t="shared" si="5838"/>
        <v>0</v>
      </c>
      <c r="Y4194" s="12">
        <f t="shared" si="5838"/>
        <v>0</v>
      </c>
      <c r="Z4194" s="12">
        <f t="shared" si="5838"/>
        <v>0</v>
      </c>
      <c r="AA4194" s="12">
        <f t="shared" si="5838"/>
        <v>0</v>
      </c>
      <c r="AB4194" s="12">
        <v>0</v>
      </c>
      <c r="AC4194" s="12">
        <v>1500</v>
      </c>
      <c r="AD4194" s="12">
        <f t="shared" ref="AD4194:AV4194" si="5839">SUM(AD4195:AD4197)</f>
        <v>0</v>
      </c>
      <c r="AE4194" s="12">
        <f t="shared" si="5839"/>
        <v>0</v>
      </c>
      <c r="AF4194" s="12">
        <f t="shared" si="5839"/>
        <v>0</v>
      </c>
      <c r="AG4194" s="12">
        <f t="shared" si="5839"/>
        <v>0</v>
      </c>
      <c r="AH4194" s="12">
        <f t="shared" si="5839"/>
        <v>0</v>
      </c>
      <c r="AI4194" s="12">
        <f t="shared" si="5839"/>
        <v>0</v>
      </c>
      <c r="AJ4194" s="12">
        <f t="shared" si="5839"/>
        <v>0</v>
      </c>
      <c r="AK4194" s="12">
        <f t="shared" si="5839"/>
        <v>0</v>
      </c>
      <c r="AL4194" s="12">
        <f t="shared" si="5839"/>
        <v>0</v>
      </c>
      <c r="AM4194" s="12">
        <f t="shared" si="5839"/>
        <v>0</v>
      </c>
      <c r="AN4194" s="12">
        <f t="shared" si="5839"/>
        <v>0</v>
      </c>
      <c r="AO4194" s="12">
        <f t="shared" si="5839"/>
        <v>0</v>
      </c>
      <c r="AP4194" s="12">
        <f t="shared" si="5839"/>
        <v>0</v>
      </c>
      <c r="AQ4194" s="12">
        <f t="shared" si="5839"/>
        <v>0</v>
      </c>
      <c r="AR4194" s="12">
        <f t="shared" si="5839"/>
        <v>0</v>
      </c>
      <c r="AS4194" s="12">
        <f t="shared" si="5839"/>
        <v>0</v>
      </c>
      <c r="AT4194" s="12">
        <f t="shared" si="5839"/>
        <v>0</v>
      </c>
      <c r="AU4194" s="12">
        <f t="shared" si="5839"/>
        <v>0</v>
      </c>
      <c r="AV4194" s="12">
        <f t="shared" si="5839"/>
        <v>0</v>
      </c>
      <c r="AW4194" s="12">
        <v>0</v>
      </c>
      <c r="AX4194" s="12">
        <v>0</v>
      </c>
      <c r="AY4194" s="12">
        <f t="shared" ref="AY4194:BQ4194" si="5840">SUM(AY4195:AY4197)</f>
        <v>0</v>
      </c>
      <c r="AZ4194" s="12">
        <f t="shared" si="5840"/>
        <v>0</v>
      </c>
      <c r="BA4194" s="12">
        <f t="shared" si="5840"/>
        <v>0</v>
      </c>
      <c r="BB4194" s="12">
        <f t="shared" si="5840"/>
        <v>0</v>
      </c>
      <c r="BC4194" s="12">
        <f t="shared" si="5840"/>
        <v>0</v>
      </c>
      <c r="BD4194" s="12">
        <f t="shared" si="5840"/>
        <v>0</v>
      </c>
      <c r="BE4194" s="12">
        <f t="shared" si="5840"/>
        <v>0</v>
      </c>
      <c r="BF4194" s="12">
        <f t="shared" si="5840"/>
        <v>0</v>
      </c>
      <c r="BG4194" s="12">
        <f t="shared" si="5840"/>
        <v>0</v>
      </c>
      <c r="BH4194" s="12">
        <f t="shared" si="5840"/>
        <v>0</v>
      </c>
      <c r="BI4194" s="12">
        <f t="shared" si="5840"/>
        <v>0</v>
      </c>
      <c r="BJ4194" s="12">
        <f t="shared" si="5840"/>
        <v>0</v>
      </c>
      <c r="BK4194" s="12">
        <f t="shared" si="5840"/>
        <v>0</v>
      </c>
      <c r="BL4194" s="12">
        <f t="shared" si="5840"/>
        <v>0</v>
      </c>
      <c r="BM4194" s="12">
        <f t="shared" si="5840"/>
        <v>0</v>
      </c>
      <c r="BN4194" s="12">
        <f t="shared" si="5840"/>
        <v>0</v>
      </c>
      <c r="BO4194" s="12">
        <f t="shared" si="5840"/>
        <v>0</v>
      </c>
      <c r="BP4194" s="12">
        <f t="shared" si="5840"/>
        <v>0</v>
      </c>
      <c r="BQ4194" s="12">
        <f t="shared" si="5840"/>
        <v>0</v>
      </c>
      <c r="BR4194" s="12">
        <v>0</v>
      </c>
      <c r="BS4194" s="12">
        <v>0</v>
      </c>
    </row>
    <row r="4195" spans="1:71" x14ac:dyDescent="0.25">
      <c r="A4195" s="4" t="s">
        <v>915</v>
      </c>
      <c r="B4195" s="4" t="s">
        <v>75</v>
      </c>
      <c r="C4195" s="4" t="s">
        <v>1683</v>
      </c>
      <c r="D4195" s="65" t="s">
        <v>1684</v>
      </c>
      <c r="E4195" s="75">
        <v>6139</v>
      </c>
      <c r="F4195" s="65"/>
      <c r="G4195" s="61" t="s">
        <v>1894</v>
      </c>
      <c r="H4195" s="13" t="s">
        <v>38</v>
      </c>
      <c r="I4195" s="14">
        <v>1500</v>
      </c>
      <c r="J4195" s="14"/>
      <c r="K4195" s="14"/>
      <c r="L4195" s="14"/>
      <c r="M4195" s="14"/>
      <c r="N4195" s="14"/>
      <c r="O4195" s="14">
        <f t="shared" si="5832"/>
        <v>1500</v>
      </c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>
        <v>0</v>
      </c>
      <c r="AC4195" s="14">
        <v>1500</v>
      </c>
      <c r="AD4195" s="14">
        <v>0</v>
      </c>
      <c r="AE4195" s="14"/>
      <c r="AF4195" s="14"/>
      <c r="AG4195" s="14"/>
      <c r="AH4195" s="14"/>
      <c r="AI4195" s="14"/>
      <c r="AJ4195" s="14">
        <f t="shared" si="5833"/>
        <v>0</v>
      </c>
      <c r="AK4195" s="14"/>
      <c r="AL4195" s="14"/>
      <c r="AM4195" s="14"/>
      <c r="AN4195" s="14"/>
      <c r="AO4195" s="14"/>
      <c r="AP4195" s="14"/>
      <c r="AQ4195" s="14"/>
      <c r="AR4195" s="14"/>
      <c r="AS4195" s="14"/>
      <c r="AT4195" s="14"/>
      <c r="AU4195" s="14"/>
      <c r="AV4195" s="14"/>
      <c r="AW4195" s="14">
        <v>0</v>
      </c>
      <c r="AX4195" s="14">
        <v>0</v>
      </c>
      <c r="AY4195" s="14">
        <v>0</v>
      </c>
      <c r="AZ4195" s="14"/>
      <c r="BA4195" s="14"/>
      <c r="BB4195" s="14"/>
      <c r="BC4195" s="14"/>
      <c r="BD4195" s="14"/>
      <c r="BE4195" s="14">
        <f t="shared" si="5834"/>
        <v>0</v>
      </c>
      <c r="BF4195" s="14"/>
      <c r="BG4195" s="14"/>
      <c r="BH4195" s="14"/>
      <c r="BI4195" s="14"/>
      <c r="BJ4195" s="14"/>
      <c r="BK4195" s="14"/>
      <c r="BL4195" s="14"/>
      <c r="BM4195" s="14"/>
      <c r="BN4195" s="14"/>
      <c r="BO4195" s="14"/>
      <c r="BP4195" s="14"/>
      <c r="BQ4195" s="14"/>
      <c r="BR4195" s="14">
        <v>0</v>
      </c>
      <c r="BS4195" s="14">
        <v>0</v>
      </c>
    </row>
    <row r="4196" spans="1:71" ht="22.5" x14ac:dyDescent="0.25">
      <c r="A4196" s="4" t="s">
        <v>915</v>
      </c>
      <c r="B4196" s="4" t="s">
        <v>75</v>
      </c>
      <c r="C4196" s="4" t="s">
        <v>1683</v>
      </c>
      <c r="D4196" s="65" t="s">
        <v>1684</v>
      </c>
      <c r="E4196" s="75">
        <v>6139</v>
      </c>
      <c r="F4196" s="65" t="s">
        <v>1691</v>
      </c>
      <c r="G4196" s="61" t="s">
        <v>1894</v>
      </c>
      <c r="H4196" s="13" t="s">
        <v>46</v>
      </c>
      <c r="I4196" s="14">
        <v>0</v>
      </c>
      <c r="J4196" s="14"/>
      <c r="K4196" s="14"/>
      <c r="L4196" s="14"/>
      <c r="M4196" s="14"/>
      <c r="N4196" s="14"/>
      <c r="O4196" s="14">
        <f t="shared" si="5832"/>
        <v>0</v>
      </c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>
        <v>0</v>
      </c>
      <c r="AC4196" s="14">
        <v>0</v>
      </c>
      <c r="AD4196" s="14">
        <v>0</v>
      </c>
      <c r="AE4196" s="14"/>
      <c r="AF4196" s="14"/>
      <c r="AG4196" s="14"/>
      <c r="AH4196" s="14"/>
      <c r="AI4196" s="14"/>
      <c r="AJ4196" s="14">
        <f t="shared" si="5833"/>
        <v>0</v>
      </c>
      <c r="AK4196" s="14"/>
      <c r="AL4196" s="14"/>
      <c r="AM4196" s="14"/>
      <c r="AN4196" s="14"/>
      <c r="AO4196" s="14"/>
      <c r="AP4196" s="14"/>
      <c r="AQ4196" s="14"/>
      <c r="AR4196" s="14"/>
      <c r="AS4196" s="14"/>
      <c r="AT4196" s="14"/>
      <c r="AU4196" s="14"/>
      <c r="AV4196" s="14"/>
      <c r="AW4196" s="14">
        <v>0</v>
      </c>
      <c r="AX4196" s="14">
        <v>0</v>
      </c>
      <c r="AY4196" s="14">
        <v>0</v>
      </c>
      <c r="AZ4196" s="14"/>
      <c r="BA4196" s="14"/>
      <c r="BB4196" s="14"/>
      <c r="BC4196" s="14"/>
      <c r="BD4196" s="14"/>
      <c r="BE4196" s="14">
        <f t="shared" si="5834"/>
        <v>0</v>
      </c>
      <c r="BF4196" s="14"/>
      <c r="BG4196" s="14"/>
      <c r="BH4196" s="14"/>
      <c r="BI4196" s="14"/>
      <c r="BJ4196" s="14"/>
      <c r="BK4196" s="14"/>
      <c r="BL4196" s="14"/>
      <c r="BM4196" s="14"/>
      <c r="BN4196" s="14"/>
      <c r="BO4196" s="14"/>
      <c r="BP4196" s="14"/>
      <c r="BQ4196" s="14"/>
      <c r="BR4196" s="14">
        <v>0</v>
      </c>
      <c r="BS4196" s="14">
        <v>0</v>
      </c>
    </row>
    <row r="4197" spans="1:71" ht="22.5" x14ac:dyDescent="0.25">
      <c r="A4197" s="4" t="s">
        <v>915</v>
      </c>
      <c r="B4197" s="4" t="s">
        <v>75</v>
      </c>
      <c r="C4197" s="4" t="s">
        <v>1683</v>
      </c>
      <c r="D4197" s="65" t="s">
        <v>1684</v>
      </c>
      <c r="E4197" s="75">
        <v>6139</v>
      </c>
      <c r="F4197" s="65" t="s">
        <v>1692</v>
      </c>
      <c r="G4197" s="61" t="s">
        <v>1894</v>
      </c>
      <c r="H4197" s="13" t="s">
        <v>52</v>
      </c>
      <c r="I4197" s="14">
        <v>0</v>
      </c>
      <c r="J4197" s="14"/>
      <c r="K4197" s="14"/>
      <c r="L4197" s="14"/>
      <c r="M4197" s="14"/>
      <c r="N4197" s="14"/>
      <c r="O4197" s="14">
        <f t="shared" si="5832"/>
        <v>0</v>
      </c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>
        <v>0</v>
      </c>
      <c r="AC4197" s="14">
        <v>0</v>
      </c>
      <c r="AD4197" s="14">
        <v>0</v>
      </c>
      <c r="AE4197" s="14"/>
      <c r="AF4197" s="14"/>
      <c r="AG4197" s="14"/>
      <c r="AH4197" s="14"/>
      <c r="AI4197" s="14"/>
      <c r="AJ4197" s="14">
        <f t="shared" si="5833"/>
        <v>0</v>
      </c>
      <c r="AK4197" s="14"/>
      <c r="AL4197" s="14"/>
      <c r="AM4197" s="14"/>
      <c r="AN4197" s="14"/>
      <c r="AO4197" s="14"/>
      <c r="AP4197" s="14"/>
      <c r="AQ4197" s="14"/>
      <c r="AR4197" s="14"/>
      <c r="AS4197" s="14"/>
      <c r="AT4197" s="14"/>
      <c r="AU4197" s="14"/>
      <c r="AV4197" s="14"/>
      <c r="AW4197" s="14">
        <v>0</v>
      </c>
      <c r="AX4197" s="14">
        <v>0</v>
      </c>
      <c r="AY4197" s="14">
        <v>0</v>
      </c>
      <c r="AZ4197" s="14"/>
      <c r="BA4197" s="14"/>
      <c r="BB4197" s="14"/>
      <c r="BC4197" s="14"/>
      <c r="BD4197" s="14"/>
      <c r="BE4197" s="14">
        <f t="shared" si="5834"/>
        <v>0</v>
      </c>
      <c r="BF4197" s="14"/>
      <c r="BG4197" s="14"/>
      <c r="BH4197" s="14"/>
      <c r="BI4197" s="14"/>
      <c r="BJ4197" s="14"/>
      <c r="BK4197" s="14"/>
      <c r="BL4197" s="14"/>
      <c r="BM4197" s="14"/>
      <c r="BN4197" s="14"/>
      <c r="BO4197" s="14"/>
      <c r="BP4197" s="14"/>
      <c r="BQ4197" s="14"/>
      <c r="BR4197" s="14">
        <v>0</v>
      </c>
      <c r="BS4197" s="14">
        <v>0</v>
      </c>
    </row>
    <row r="4198" spans="1:71" ht="22.5" x14ac:dyDescent="0.25">
      <c r="A4198" s="1" t="s">
        <v>1</v>
      </c>
      <c r="B4198" s="1" t="s">
        <v>1</v>
      </c>
      <c r="C4198" s="1" t="s">
        <v>1</v>
      </c>
      <c r="D4198" s="64" t="s">
        <v>1</v>
      </c>
      <c r="E4198" s="64" t="s">
        <v>1</v>
      </c>
      <c r="F4198" s="64" t="s">
        <v>1</v>
      </c>
      <c r="G4198" s="2" t="s">
        <v>1</v>
      </c>
      <c r="H4198" s="10" t="s">
        <v>53</v>
      </c>
      <c r="I4198" s="11">
        <f t="shared" ref="I4198:X4199" si="5841">SUM(I4199)</f>
        <v>0</v>
      </c>
      <c r="J4198" s="11">
        <f t="shared" si="5841"/>
        <v>0</v>
      </c>
      <c r="K4198" s="11">
        <f t="shared" si="5841"/>
        <v>0</v>
      </c>
      <c r="L4198" s="11">
        <f t="shared" si="5841"/>
        <v>0</v>
      </c>
      <c r="M4198" s="11">
        <f t="shared" si="5841"/>
        <v>0</v>
      </c>
      <c r="N4198" s="11">
        <f t="shared" si="5841"/>
        <v>0</v>
      </c>
      <c r="O4198" s="11">
        <f t="shared" si="5841"/>
        <v>0</v>
      </c>
      <c r="P4198" s="11">
        <f t="shared" si="5841"/>
        <v>0</v>
      </c>
      <c r="Q4198" s="11">
        <f t="shared" si="5841"/>
        <v>0</v>
      </c>
      <c r="R4198" s="11">
        <f t="shared" si="5841"/>
        <v>0</v>
      </c>
      <c r="S4198" s="11">
        <f t="shared" si="5841"/>
        <v>0</v>
      </c>
      <c r="T4198" s="11">
        <f t="shared" si="5841"/>
        <v>0</v>
      </c>
      <c r="U4198" s="11">
        <f t="shared" si="5841"/>
        <v>0</v>
      </c>
      <c r="V4198" s="11">
        <f t="shared" si="5841"/>
        <v>0</v>
      </c>
      <c r="W4198" s="11">
        <f t="shared" si="5841"/>
        <v>0</v>
      </c>
      <c r="X4198" s="11">
        <f t="shared" si="5841"/>
        <v>0</v>
      </c>
      <c r="Y4198" s="11">
        <f t="shared" ref="J4198:AA4199" si="5842">SUM(Y4199)</f>
        <v>0</v>
      </c>
      <c r="Z4198" s="11">
        <f t="shared" si="5842"/>
        <v>0</v>
      </c>
      <c r="AA4198" s="11">
        <f t="shared" si="5842"/>
        <v>0</v>
      </c>
      <c r="AB4198" s="11">
        <v>0</v>
      </c>
      <c r="AC4198" s="11">
        <v>0</v>
      </c>
      <c r="AD4198" s="11">
        <f t="shared" ref="AD4198:AS4199" si="5843">SUM(AD4199)</f>
        <v>0</v>
      </c>
      <c r="AE4198" s="11">
        <f t="shared" si="5843"/>
        <v>0</v>
      </c>
      <c r="AF4198" s="11">
        <f t="shared" si="5843"/>
        <v>0</v>
      </c>
      <c r="AG4198" s="11">
        <f t="shared" si="5843"/>
        <v>0</v>
      </c>
      <c r="AH4198" s="11">
        <f t="shared" si="5843"/>
        <v>0</v>
      </c>
      <c r="AI4198" s="11">
        <f t="shared" si="5843"/>
        <v>0</v>
      </c>
      <c r="AJ4198" s="11">
        <f t="shared" si="5843"/>
        <v>0</v>
      </c>
      <c r="AK4198" s="11">
        <f t="shared" si="5843"/>
        <v>0</v>
      </c>
      <c r="AL4198" s="11">
        <f t="shared" si="5843"/>
        <v>0</v>
      </c>
      <c r="AM4198" s="11">
        <f t="shared" si="5843"/>
        <v>0</v>
      </c>
      <c r="AN4198" s="11">
        <f t="shared" si="5843"/>
        <v>0</v>
      </c>
      <c r="AO4198" s="11">
        <f t="shared" si="5843"/>
        <v>0</v>
      </c>
      <c r="AP4198" s="11">
        <f t="shared" si="5843"/>
        <v>0</v>
      </c>
      <c r="AQ4198" s="11">
        <f t="shared" si="5843"/>
        <v>0</v>
      </c>
      <c r="AR4198" s="11">
        <f t="shared" si="5843"/>
        <v>0</v>
      </c>
      <c r="AS4198" s="11">
        <f t="shared" si="5843"/>
        <v>0</v>
      </c>
      <c r="AT4198" s="11">
        <f t="shared" ref="AE4198:AV4199" si="5844">SUM(AT4199)</f>
        <v>0</v>
      </c>
      <c r="AU4198" s="11">
        <f t="shared" si="5844"/>
        <v>0</v>
      </c>
      <c r="AV4198" s="11">
        <f t="shared" si="5844"/>
        <v>0</v>
      </c>
      <c r="AW4198" s="11">
        <v>0</v>
      </c>
      <c r="AX4198" s="11">
        <v>0</v>
      </c>
      <c r="AY4198" s="11">
        <f t="shared" ref="AY4198:BN4199" si="5845">SUM(AY4199)</f>
        <v>0</v>
      </c>
      <c r="AZ4198" s="11">
        <f t="shared" si="5845"/>
        <v>0</v>
      </c>
      <c r="BA4198" s="11">
        <f t="shared" si="5845"/>
        <v>0</v>
      </c>
      <c r="BB4198" s="11">
        <f t="shared" si="5845"/>
        <v>0</v>
      </c>
      <c r="BC4198" s="11">
        <f t="shared" si="5845"/>
        <v>0</v>
      </c>
      <c r="BD4198" s="11">
        <f t="shared" si="5845"/>
        <v>0</v>
      </c>
      <c r="BE4198" s="11">
        <f t="shared" si="5845"/>
        <v>0</v>
      </c>
      <c r="BF4198" s="11">
        <f t="shared" si="5845"/>
        <v>0</v>
      </c>
      <c r="BG4198" s="11">
        <f t="shared" si="5845"/>
        <v>0</v>
      </c>
      <c r="BH4198" s="11">
        <f t="shared" si="5845"/>
        <v>0</v>
      </c>
      <c r="BI4198" s="11">
        <f t="shared" si="5845"/>
        <v>0</v>
      </c>
      <c r="BJ4198" s="11">
        <f t="shared" si="5845"/>
        <v>0</v>
      </c>
      <c r="BK4198" s="11">
        <f t="shared" si="5845"/>
        <v>0</v>
      </c>
      <c r="BL4198" s="11">
        <f t="shared" si="5845"/>
        <v>0</v>
      </c>
      <c r="BM4198" s="11">
        <f t="shared" si="5845"/>
        <v>0</v>
      </c>
      <c r="BN4198" s="11">
        <f t="shared" si="5845"/>
        <v>0</v>
      </c>
      <c r="BO4198" s="11">
        <f t="shared" ref="AZ4198:BQ4199" si="5846">SUM(BO4199)</f>
        <v>0</v>
      </c>
      <c r="BP4198" s="11">
        <f t="shared" si="5846"/>
        <v>0</v>
      </c>
      <c r="BQ4198" s="11">
        <f t="shared" si="5846"/>
        <v>0</v>
      </c>
      <c r="BR4198" s="11">
        <v>0</v>
      </c>
      <c r="BS4198" s="11">
        <v>0</v>
      </c>
    </row>
    <row r="4199" spans="1:71" x14ac:dyDescent="0.25">
      <c r="A4199" s="4" t="s">
        <v>915</v>
      </c>
      <c r="B4199" s="4" t="s">
        <v>75</v>
      </c>
      <c r="C4199" s="4" t="s">
        <v>1683</v>
      </c>
      <c r="D4199" s="65" t="s">
        <v>1684</v>
      </c>
      <c r="E4199" s="64" t="s">
        <v>54</v>
      </c>
      <c r="F4199" s="64" t="s">
        <v>1</v>
      </c>
      <c r="G4199" s="2" t="s">
        <v>1</v>
      </c>
      <c r="H4199" s="2" t="s">
        <v>55</v>
      </c>
      <c r="I4199" s="12">
        <f t="shared" si="5841"/>
        <v>0</v>
      </c>
      <c r="J4199" s="12">
        <f t="shared" si="5842"/>
        <v>0</v>
      </c>
      <c r="K4199" s="12">
        <f t="shared" si="5842"/>
        <v>0</v>
      </c>
      <c r="L4199" s="12">
        <f t="shared" si="5842"/>
        <v>0</v>
      </c>
      <c r="M4199" s="12">
        <f t="shared" si="5842"/>
        <v>0</v>
      </c>
      <c r="N4199" s="12">
        <f t="shared" si="5842"/>
        <v>0</v>
      </c>
      <c r="O4199" s="12">
        <f t="shared" si="5842"/>
        <v>0</v>
      </c>
      <c r="P4199" s="12">
        <f t="shared" si="5842"/>
        <v>0</v>
      </c>
      <c r="Q4199" s="12">
        <f t="shared" si="5842"/>
        <v>0</v>
      </c>
      <c r="R4199" s="12">
        <f t="shared" si="5842"/>
        <v>0</v>
      </c>
      <c r="S4199" s="12">
        <f t="shared" si="5842"/>
        <v>0</v>
      </c>
      <c r="T4199" s="12">
        <f t="shared" si="5842"/>
        <v>0</v>
      </c>
      <c r="U4199" s="12">
        <f t="shared" si="5842"/>
        <v>0</v>
      </c>
      <c r="V4199" s="12">
        <f t="shared" si="5842"/>
        <v>0</v>
      </c>
      <c r="W4199" s="12">
        <f t="shared" si="5842"/>
        <v>0</v>
      </c>
      <c r="X4199" s="12">
        <f t="shared" si="5842"/>
        <v>0</v>
      </c>
      <c r="Y4199" s="12">
        <f t="shared" si="5842"/>
        <v>0</v>
      </c>
      <c r="Z4199" s="12">
        <f t="shared" si="5842"/>
        <v>0</v>
      </c>
      <c r="AA4199" s="12">
        <f t="shared" si="5842"/>
        <v>0</v>
      </c>
      <c r="AB4199" s="12">
        <v>0</v>
      </c>
      <c r="AC4199" s="12">
        <v>0</v>
      </c>
      <c r="AD4199" s="12">
        <f t="shared" si="5843"/>
        <v>0</v>
      </c>
      <c r="AE4199" s="12">
        <f t="shared" si="5844"/>
        <v>0</v>
      </c>
      <c r="AF4199" s="12">
        <f t="shared" si="5844"/>
        <v>0</v>
      </c>
      <c r="AG4199" s="12">
        <f t="shared" si="5844"/>
        <v>0</v>
      </c>
      <c r="AH4199" s="12">
        <f t="shared" si="5844"/>
        <v>0</v>
      </c>
      <c r="AI4199" s="12">
        <f t="shared" si="5844"/>
        <v>0</v>
      </c>
      <c r="AJ4199" s="12">
        <f t="shared" si="5844"/>
        <v>0</v>
      </c>
      <c r="AK4199" s="12">
        <f t="shared" si="5844"/>
        <v>0</v>
      </c>
      <c r="AL4199" s="12">
        <f t="shared" si="5844"/>
        <v>0</v>
      </c>
      <c r="AM4199" s="12">
        <f t="shared" si="5844"/>
        <v>0</v>
      </c>
      <c r="AN4199" s="12">
        <f t="shared" si="5844"/>
        <v>0</v>
      </c>
      <c r="AO4199" s="12">
        <f t="shared" si="5844"/>
        <v>0</v>
      </c>
      <c r="AP4199" s="12">
        <f t="shared" si="5844"/>
        <v>0</v>
      </c>
      <c r="AQ4199" s="12">
        <f t="shared" si="5844"/>
        <v>0</v>
      </c>
      <c r="AR4199" s="12">
        <f t="shared" si="5844"/>
        <v>0</v>
      </c>
      <c r="AS4199" s="12">
        <f t="shared" si="5844"/>
        <v>0</v>
      </c>
      <c r="AT4199" s="12">
        <f t="shared" si="5844"/>
        <v>0</v>
      </c>
      <c r="AU4199" s="12">
        <f t="shared" si="5844"/>
        <v>0</v>
      </c>
      <c r="AV4199" s="12">
        <f t="shared" si="5844"/>
        <v>0</v>
      </c>
      <c r="AW4199" s="12">
        <v>0</v>
      </c>
      <c r="AX4199" s="12">
        <v>0</v>
      </c>
      <c r="AY4199" s="12">
        <f t="shared" si="5845"/>
        <v>0</v>
      </c>
      <c r="AZ4199" s="12">
        <f t="shared" si="5846"/>
        <v>0</v>
      </c>
      <c r="BA4199" s="12">
        <f t="shared" si="5846"/>
        <v>0</v>
      </c>
      <c r="BB4199" s="12">
        <f t="shared" si="5846"/>
        <v>0</v>
      </c>
      <c r="BC4199" s="12">
        <f t="shared" si="5846"/>
        <v>0</v>
      </c>
      <c r="BD4199" s="12">
        <f t="shared" si="5846"/>
        <v>0</v>
      </c>
      <c r="BE4199" s="12">
        <f t="shared" si="5846"/>
        <v>0</v>
      </c>
      <c r="BF4199" s="12">
        <f t="shared" si="5846"/>
        <v>0</v>
      </c>
      <c r="BG4199" s="12">
        <f t="shared" si="5846"/>
        <v>0</v>
      </c>
      <c r="BH4199" s="12">
        <f t="shared" si="5846"/>
        <v>0</v>
      </c>
      <c r="BI4199" s="12">
        <f t="shared" si="5846"/>
        <v>0</v>
      </c>
      <c r="BJ4199" s="12">
        <f t="shared" si="5846"/>
        <v>0</v>
      </c>
      <c r="BK4199" s="12">
        <f t="shared" si="5846"/>
        <v>0</v>
      </c>
      <c r="BL4199" s="12">
        <f t="shared" si="5846"/>
        <v>0</v>
      </c>
      <c r="BM4199" s="12">
        <f t="shared" si="5846"/>
        <v>0</v>
      </c>
      <c r="BN4199" s="12">
        <f t="shared" si="5846"/>
        <v>0</v>
      </c>
      <c r="BO4199" s="12">
        <f t="shared" si="5846"/>
        <v>0</v>
      </c>
      <c r="BP4199" s="12">
        <f t="shared" si="5846"/>
        <v>0</v>
      </c>
      <c r="BQ4199" s="12">
        <f t="shared" si="5846"/>
        <v>0</v>
      </c>
      <c r="BR4199" s="12">
        <v>0</v>
      </c>
      <c r="BS4199" s="12">
        <v>0</v>
      </c>
    </row>
    <row r="4200" spans="1:71" x14ac:dyDescent="0.25">
      <c r="A4200" s="4" t="s">
        <v>915</v>
      </c>
      <c r="B4200" s="4" t="s">
        <v>75</v>
      </c>
      <c r="C4200" s="4" t="s">
        <v>1683</v>
      </c>
      <c r="D4200" s="65" t="s">
        <v>1684</v>
      </c>
      <c r="E4200" s="75">
        <v>6148</v>
      </c>
      <c r="F4200" s="65"/>
      <c r="G4200" s="61" t="s">
        <v>1894</v>
      </c>
      <c r="H4200" s="13" t="s">
        <v>63</v>
      </c>
      <c r="I4200" s="14">
        <v>0</v>
      </c>
      <c r="J4200" s="14"/>
      <c r="K4200" s="14"/>
      <c r="L4200" s="14"/>
      <c r="M4200" s="14"/>
      <c r="N4200" s="14"/>
      <c r="O4200" s="14">
        <f t="shared" si="5832"/>
        <v>0</v>
      </c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>
        <v>0</v>
      </c>
      <c r="AC4200" s="14">
        <v>0</v>
      </c>
      <c r="AD4200" s="14">
        <v>0</v>
      </c>
      <c r="AE4200" s="14"/>
      <c r="AF4200" s="14"/>
      <c r="AG4200" s="14"/>
      <c r="AH4200" s="14"/>
      <c r="AI4200" s="14"/>
      <c r="AJ4200" s="14">
        <f t="shared" si="5833"/>
        <v>0</v>
      </c>
      <c r="AK4200" s="14"/>
      <c r="AL4200" s="14"/>
      <c r="AM4200" s="14"/>
      <c r="AN4200" s="14"/>
      <c r="AO4200" s="14"/>
      <c r="AP4200" s="14"/>
      <c r="AQ4200" s="14"/>
      <c r="AR4200" s="14"/>
      <c r="AS4200" s="14"/>
      <c r="AT4200" s="14"/>
      <c r="AU4200" s="14"/>
      <c r="AV4200" s="14"/>
      <c r="AW4200" s="14">
        <v>0</v>
      </c>
      <c r="AX4200" s="14">
        <v>0</v>
      </c>
      <c r="AY4200" s="14">
        <v>0</v>
      </c>
      <c r="AZ4200" s="14"/>
      <c r="BA4200" s="14"/>
      <c r="BB4200" s="14"/>
      <c r="BC4200" s="14"/>
      <c r="BD4200" s="14"/>
      <c r="BE4200" s="14">
        <f t="shared" si="5834"/>
        <v>0</v>
      </c>
      <c r="BF4200" s="14"/>
      <c r="BG4200" s="14"/>
      <c r="BH4200" s="14"/>
      <c r="BI4200" s="14"/>
      <c r="BJ4200" s="14"/>
      <c r="BK4200" s="14"/>
      <c r="BL4200" s="14"/>
      <c r="BM4200" s="14"/>
      <c r="BN4200" s="14"/>
      <c r="BO4200" s="14"/>
      <c r="BP4200" s="14"/>
      <c r="BQ4200" s="14"/>
      <c r="BR4200" s="14">
        <v>0</v>
      </c>
      <c r="BS4200" s="14">
        <v>0</v>
      </c>
    </row>
    <row r="4201" spans="1:71" ht="22.5" x14ac:dyDescent="0.25">
      <c r="A4201" s="1" t="s">
        <v>1</v>
      </c>
      <c r="B4201" s="1" t="s">
        <v>1</v>
      </c>
      <c r="C4201" s="1" t="s">
        <v>1</v>
      </c>
      <c r="D4201" s="64" t="s">
        <v>1</v>
      </c>
      <c r="E4201" s="64" t="s">
        <v>1</v>
      </c>
      <c r="F4201" s="64" t="s">
        <v>1</v>
      </c>
      <c r="G4201" s="2" t="s">
        <v>1</v>
      </c>
      <c r="H4201" s="10" t="s">
        <v>64</v>
      </c>
      <c r="I4201" s="11">
        <f t="shared" ref="I4201:AA4201" si="5847">SUM(I4202)</f>
        <v>0</v>
      </c>
      <c r="J4201" s="11">
        <f t="shared" si="5847"/>
        <v>0</v>
      </c>
      <c r="K4201" s="11">
        <f t="shared" si="5847"/>
        <v>0</v>
      </c>
      <c r="L4201" s="11">
        <f t="shared" si="5847"/>
        <v>0</v>
      </c>
      <c r="M4201" s="11">
        <f t="shared" si="5847"/>
        <v>0</v>
      </c>
      <c r="N4201" s="11">
        <f t="shared" si="5847"/>
        <v>0</v>
      </c>
      <c r="O4201" s="11">
        <f t="shared" si="5847"/>
        <v>0</v>
      </c>
      <c r="P4201" s="11">
        <f t="shared" si="5847"/>
        <v>0</v>
      </c>
      <c r="Q4201" s="11">
        <f t="shared" si="5847"/>
        <v>0</v>
      </c>
      <c r="R4201" s="11">
        <f t="shared" si="5847"/>
        <v>0</v>
      </c>
      <c r="S4201" s="11">
        <f t="shared" si="5847"/>
        <v>0</v>
      </c>
      <c r="T4201" s="11">
        <f t="shared" si="5847"/>
        <v>0</v>
      </c>
      <c r="U4201" s="11">
        <f t="shared" si="5847"/>
        <v>0</v>
      </c>
      <c r="V4201" s="11">
        <f t="shared" si="5847"/>
        <v>0</v>
      </c>
      <c r="W4201" s="11">
        <f t="shared" si="5847"/>
        <v>0</v>
      </c>
      <c r="X4201" s="11">
        <f t="shared" si="5847"/>
        <v>0</v>
      </c>
      <c r="Y4201" s="11">
        <f t="shared" si="5847"/>
        <v>0</v>
      </c>
      <c r="Z4201" s="11">
        <f t="shared" si="5847"/>
        <v>0</v>
      </c>
      <c r="AA4201" s="11">
        <f t="shared" si="5847"/>
        <v>0</v>
      </c>
      <c r="AB4201" s="11">
        <v>0</v>
      </c>
      <c r="AC4201" s="11">
        <v>0</v>
      </c>
      <c r="AD4201" s="11">
        <f t="shared" ref="AD4201:AV4201" si="5848">SUM(AD4202)</f>
        <v>12000</v>
      </c>
      <c r="AE4201" s="11">
        <f t="shared" si="5848"/>
        <v>0</v>
      </c>
      <c r="AF4201" s="11">
        <f t="shared" si="5848"/>
        <v>0</v>
      </c>
      <c r="AG4201" s="11">
        <f t="shared" si="5848"/>
        <v>0</v>
      </c>
      <c r="AH4201" s="11">
        <f t="shared" si="5848"/>
        <v>0</v>
      </c>
      <c r="AI4201" s="11">
        <f t="shared" si="5848"/>
        <v>0</v>
      </c>
      <c r="AJ4201" s="11">
        <f t="shared" si="5848"/>
        <v>12000</v>
      </c>
      <c r="AK4201" s="11">
        <f t="shared" si="5848"/>
        <v>0</v>
      </c>
      <c r="AL4201" s="11">
        <f t="shared" si="5848"/>
        <v>0</v>
      </c>
      <c r="AM4201" s="11">
        <f t="shared" si="5848"/>
        <v>0</v>
      </c>
      <c r="AN4201" s="11">
        <f t="shared" si="5848"/>
        <v>0</v>
      </c>
      <c r="AO4201" s="11">
        <f t="shared" si="5848"/>
        <v>0</v>
      </c>
      <c r="AP4201" s="11">
        <f t="shared" si="5848"/>
        <v>0</v>
      </c>
      <c r="AQ4201" s="11">
        <f t="shared" si="5848"/>
        <v>0</v>
      </c>
      <c r="AR4201" s="11">
        <f t="shared" si="5848"/>
        <v>0</v>
      </c>
      <c r="AS4201" s="11">
        <f t="shared" si="5848"/>
        <v>0</v>
      </c>
      <c r="AT4201" s="11">
        <f t="shared" si="5848"/>
        <v>0</v>
      </c>
      <c r="AU4201" s="11">
        <f t="shared" si="5848"/>
        <v>0</v>
      </c>
      <c r="AV4201" s="11">
        <f t="shared" si="5848"/>
        <v>0</v>
      </c>
      <c r="AW4201" s="11">
        <v>0</v>
      </c>
      <c r="AX4201" s="11">
        <v>12000</v>
      </c>
      <c r="AY4201" s="11">
        <f t="shared" ref="AY4201:BQ4201" si="5849">SUM(AY4202)</f>
        <v>3500</v>
      </c>
      <c r="AZ4201" s="11">
        <f t="shared" si="5849"/>
        <v>0</v>
      </c>
      <c r="BA4201" s="11">
        <f t="shared" si="5849"/>
        <v>0</v>
      </c>
      <c r="BB4201" s="11">
        <f t="shared" si="5849"/>
        <v>0</v>
      </c>
      <c r="BC4201" s="11">
        <f t="shared" si="5849"/>
        <v>0</v>
      </c>
      <c r="BD4201" s="11">
        <f t="shared" si="5849"/>
        <v>0</v>
      </c>
      <c r="BE4201" s="11">
        <f t="shared" si="5849"/>
        <v>3500</v>
      </c>
      <c r="BF4201" s="11">
        <f t="shared" si="5849"/>
        <v>0</v>
      </c>
      <c r="BG4201" s="11">
        <f t="shared" si="5849"/>
        <v>0</v>
      </c>
      <c r="BH4201" s="11">
        <f t="shared" si="5849"/>
        <v>0</v>
      </c>
      <c r="BI4201" s="11">
        <f t="shared" si="5849"/>
        <v>0</v>
      </c>
      <c r="BJ4201" s="11">
        <f t="shared" si="5849"/>
        <v>0</v>
      </c>
      <c r="BK4201" s="11">
        <f t="shared" si="5849"/>
        <v>0</v>
      </c>
      <c r="BL4201" s="11">
        <f t="shared" si="5849"/>
        <v>0</v>
      </c>
      <c r="BM4201" s="11">
        <f t="shared" si="5849"/>
        <v>0</v>
      </c>
      <c r="BN4201" s="11">
        <f t="shared" si="5849"/>
        <v>0</v>
      </c>
      <c r="BO4201" s="11">
        <f t="shared" si="5849"/>
        <v>0</v>
      </c>
      <c r="BP4201" s="11">
        <f t="shared" si="5849"/>
        <v>0</v>
      </c>
      <c r="BQ4201" s="11">
        <f t="shared" si="5849"/>
        <v>0</v>
      </c>
      <c r="BR4201" s="11">
        <v>0</v>
      </c>
      <c r="BS4201" s="11">
        <v>3500</v>
      </c>
    </row>
    <row r="4202" spans="1:71" x14ac:dyDescent="0.25">
      <c r="A4202" s="4" t="s">
        <v>915</v>
      </c>
      <c r="B4202" s="4" t="s">
        <v>75</v>
      </c>
      <c r="C4202" s="4" t="s">
        <v>1683</v>
      </c>
      <c r="D4202" s="65" t="s">
        <v>1684</v>
      </c>
      <c r="E4202" s="64" t="s">
        <v>65</v>
      </c>
      <c r="F4202" s="64" t="s">
        <v>1</v>
      </c>
      <c r="G4202" s="2" t="s">
        <v>1</v>
      </c>
      <c r="H4202" s="2" t="s">
        <v>66</v>
      </c>
      <c r="I4202" s="12">
        <f t="shared" ref="I4202:AA4202" si="5850">SUM(I4203:I4204)</f>
        <v>0</v>
      </c>
      <c r="J4202" s="12">
        <f t="shared" si="5850"/>
        <v>0</v>
      </c>
      <c r="K4202" s="12">
        <f t="shared" si="5850"/>
        <v>0</v>
      </c>
      <c r="L4202" s="12">
        <f t="shared" si="5850"/>
        <v>0</v>
      </c>
      <c r="M4202" s="12">
        <f t="shared" si="5850"/>
        <v>0</v>
      </c>
      <c r="N4202" s="12">
        <f t="shared" si="5850"/>
        <v>0</v>
      </c>
      <c r="O4202" s="12">
        <f t="shared" ref="O4202" si="5851">SUM(O4203:O4204)</f>
        <v>0</v>
      </c>
      <c r="P4202" s="12">
        <f t="shared" si="5850"/>
        <v>0</v>
      </c>
      <c r="Q4202" s="12">
        <f t="shared" si="5850"/>
        <v>0</v>
      </c>
      <c r="R4202" s="12">
        <f t="shared" si="5850"/>
        <v>0</v>
      </c>
      <c r="S4202" s="12">
        <f t="shared" si="5850"/>
        <v>0</v>
      </c>
      <c r="T4202" s="12">
        <f t="shared" si="5850"/>
        <v>0</v>
      </c>
      <c r="U4202" s="12">
        <f t="shared" si="5850"/>
        <v>0</v>
      </c>
      <c r="V4202" s="12">
        <f t="shared" si="5850"/>
        <v>0</v>
      </c>
      <c r="W4202" s="12">
        <f t="shared" si="5850"/>
        <v>0</v>
      </c>
      <c r="X4202" s="12">
        <f t="shared" si="5850"/>
        <v>0</v>
      </c>
      <c r="Y4202" s="12">
        <f t="shared" si="5850"/>
        <v>0</v>
      </c>
      <c r="Z4202" s="12">
        <f t="shared" si="5850"/>
        <v>0</v>
      </c>
      <c r="AA4202" s="12">
        <f t="shared" si="5850"/>
        <v>0</v>
      </c>
      <c r="AB4202" s="12">
        <v>0</v>
      </c>
      <c r="AC4202" s="12">
        <v>0</v>
      </c>
      <c r="AD4202" s="12">
        <f t="shared" ref="AD4202:AV4202" si="5852">SUM(AD4203:AD4204)</f>
        <v>12000</v>
      </c>
      <c r="AE4202" s="12">
        <f t="shared" si="5852"/>
        <v>0</v>
      </c>
      <c r="AF4202" s="12">
        <f t="shared" si="5852"/>
        <v>0</v>
      </c>
      <c r="AG4202" s="12">
        <f t="shared" si="5852"/>
        <v>0</v>
      </c>
      <c r="AH4202" s="12">
        <f t="shared" si="5852"/>
        <v>0</v>
      </c>
      <c r="AI4202" s="12">
        <f t="shared" si="5852"/>
        <v>0</v>
      </c>
      <c r="AJ4202" s="12">
        <f t="shared" ref="AJ4202" si="5853">SUM(AJ4203:AJ4204)</f>
        <v>12000</v>
      </c>
      <c r="AK4202" s="12">
        <f t="shared" si="5852"/>
        <v>0</v>
      </c>
      <c r="AL4202" s="12">
        <f t="shared" si="5852"/>
        <v>0</v>
      </c>
      <c r="AM4202" s="12">
        <f t="shared" si="5852"/>
        <v>0</v>
      </c>
      <c r="AN4202" s="12">
        <f t="shared" si="5852"/>
        <v>0</v>
      </c>
      <c r="AO4202" s="12">
        <f t="shared" si="5852"/>
        <v>0</v>
      </c>
      <c r="AP4202" s="12">
        <f t="shared" si="5852"/>
        <v>0</v>
      </c>
      <c r="AQ4202" s="12">
        <f t="shared" si="5852"/>
        <v>0</v>
      </c>
      <c r="AR4202" s="12">
        <f t="shared" si="5852"/>
        <v>0</v>
      </c>
      <c r="AS4202" s="12">
        <f t="shared" si="5852"/>
        <v>0</v>
      </c>
      <c r="AT4202" s="12">
        <f t="shared" si="5852"/>
        <v>0</v>
      </c>
      <c r="AU4202" s="12">
        <f t="shared" si="5852"/>
        <v>0</v>
      </c>
      <c r="AV4202" s="12">
        <f t="shared" si="5852"/>
        <v>0</v>
      </c>
      <c r="AW4202" s="12">
        <v>0</v>
      </c>
      <c r="AX4202" s="12">
        <v>12000</v>
      </c>
      <c r="AY4202" s="12">
        <f t="shared" ref="AY4202:BQ4202" si="5854">SUM(AY4203:AY4204)</f>
        <v>3500</v>
      </c>
      <c r="AZ4202" s="12">
        <f t="shared" si="5854"/>
        <v>0</v>
      </c>
      <c r="BA4202" s="12">
        <f t="shared" si="5854"/>
        <v>0</v>
      </c>
      <c r="BB4202" s="12">
        <f t="shared" si="5854"/>
        <v>0</v>
      </c>
      <c r="BC4202" s="12">
        <f t="shared" si="5854"/>
        <v>0</v>
      </c>
      <c r="BD4202" s="12">
        <f t="shared" si="5854"/>
        <v>0</v>
      </c>
      <c r="BE4202" s="12">
        <f t="shared" ref="BE4202" si="5855">SUM(BE4203:BE4204)</f>
        <v>3500</v>
      </c>
      <c r="BF4202" s="12">
        <f t="shared" si="5854"/>
        <v>0</v>
      </c>
      <c r="BG4202" s="12">
        <f t="shared" si="5854"/>
        <v>0</v>
      </c>
      <c r="BH4202" s="12">
        <f t="shared" si="5854"/>
        <v>0</v>
      </c>
      <c r="BI4202" s="12">
        <f t="shared" si="5854"/>
        <v>0</v>
      </c>
      <c r="BJ4202" s="12">
        <f t="shared" si="5854"/>
        <v>0</v>
      </c>
      <c r="BK4202" s="12">
        <f t="shared" si="5854"/>
        <v>0</v>
      </c>
      <c r="BL4202" s="12">
        <f t="shared" si="5854"/>
        <v>0</v>
      </c>
      <c r="BM4202" s="12">
        <f t="shared" si="5854"/>
        <v>0</v>
      </c>
      <c r="BN4202" s="12">
        <f t="shared" si="5854"/>
        <v>0</v>
      </c>
      <c r="BO4202" s="12">
        <f t="shared" si="5854"/>
        <v>0</v>
      </c>
      <c r="BP4202" s="12">
        <f t="shared" si="5854"/>
        <v>0</v>
      </c>
      <c r="BQ4202" s="12">
        <f t="shared" si="5854"/>
        <v>0</v>
      </c>
      <c r="BR4202" s="12">
        <v>0</v>
      </c>
      <c r="BS4202" s="12">
        <v>3500</v>
      </c>
    </row>
    <row r="4203" spans="1:71" x14ac:dyDescent="0.25">
      <c r="A4203" s="4" t="s">
        <v>915</v>
      </c>
      <c r="B4203" s="4" t="s">
        <v>75</v>
      </c>
      <c r="C4203" s="4" t="s">
        <v>1683</v>
      </c>
      <c r="D4203" s="65" t="s">
        <v>1684</v>
      </c>
      <c r="E4203" s="75">
        <v>8213</v>
      </c>
      <c r="F4203" s="65"/>
      <c r="G4203" s="61" t="s">
        <v>1894</v>
      </c>
      <c r="H4203" s="13" t="s">
        <v>68</v>
      </c>
      <c r="I4203" s="14">
        <v>0</v>
      </c>
      <c r="J4203" s="14"/>
      <c r="K4203" s="14"/>
      <c r="L4203" s="14"/>
      <c r="M4203" s="14"/>
      <c r="N4203" s="14"/>
      <c r="O4203" s="14">
        <f t="shared" si="5832"/>
        <v>0</v>
      </c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>
        <v>0</v>
      </c>
      <c r="AC4203" s="14">
        <v>0</v>
      </c>
      <c r="AD4203" s="14">
        <v>12000</v>
      </c>
      <c r="AE4203" s="14"/>
      <c r="AF4203" s="14"/>
      <c r="AG4203" s="14"/>
      <c r="AH4203" s="14"/>
      <c r="AI4203" s="14"/>
      <c r="AJ4203" s="14">
        <f t="shared" si="5833"/>
        <v>12000</v>
      </c>
      <c r="AK4203" s="14"/>
      <c r="AL4203" s="14"/>
      <c r="AM4203" s="14"/>
      <c r="AN4203" s="14"/>
      <c r="AO4203" s="14"/>
      <c r="AP4203" s="14"/>
      <c r="AQ4203" s="14"/>
      <c r="AR4203" s="14"/>
      <c r="AS4203" s="14"/>
      <c r="AT4203" s="14"/>
      <c r="AU4203" s="14"/>
      <c r="AV4203" s="14"/>
      <c r="AW4203" s="14">
        <v>0</v>
      </c>
      <c r="AX4203" s="14">
        <v>12000</v>
      </c>
      <c r="AY4203" s="14">
        <v>0</v>
      </c>
      <c r="AZ4203" s="14"/>
      <c r="BA4203" s="14"/>
      <c r="BB4203" s="14"/>
      <c r="BC4203" s="14"/>
      <c r="BD4203" s="14"/>
      <c r="BE4203" s="14">
        <f t="shared" si="5834"/>
        <v>0</v>
      </c>
      <c r="BF4203" s="14"/>
      <c r="BG4203" s="14"/>
      <c r="BH4203" s="14"/>
      <c r="BI4203" s="14"/>
      <c r="BJ4203" s="14"/>
      <c r="BK4203" s="14"/>
      <c r="BL4203" s="14"/>
      <c r="BM4203" s="14"/>
      <c r="BN4203" s="14"/>
      <c r="BO4203" s="14"/>
      <c r="BP4203" s="14"/>
      <c r="BQ4203" s="14"/>
      <c r="BR4203" s="14">
        <v>0</v>
      </c>
      <c r="BS4203" s="14">
        <v>0</v>
      </c>
    </row>
    <row r="4204" spans="1:71" x14ac:dyDescent="0.25">
      <c r="A4204" s="4" t="s">
        <v>915</v>
      </c>
      <c r="B4204" s="4" t="s">
        <v>75</v>
      </c>
      <c r="C4204" s="4" t="s">
        <v>1683</v>
      </c>
      <c r="D4204" s="65" t="s">
        <v>1684</v>
      </c>
      <c r="E4204" s="75">
        <v>8216</v>
      </c>
      <c r="F4204" s="65"/>
      <c r="G4204" s="61" t="s">
        <v>1894</v>
      </c>
      <c r="H4204" s="13" t="s">
        <v>306</v>
      </c>
      <c r="I4204" s="14">
        <v>0</v>
      </c>
      <c r="J4204" s="14"/>
      <c r="K4204" s="14"/>
      <c r="L4204" s="14"/>
      <c r="M4204" s="14"/>
      <c r="N4204" s="14"/>
      <c r="O4204" s="14">
        <f t="shared" si="5832"/>
        <v>0</v>
      </c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>
        <v>0</v>
      </c>
      <c r="AC4204" s="14">
        <v>0</v>
      </c>
      <c r="AD4204" s="14">
        <v>0</v>
      </c>
      <c r="AE4204" s="14"/>
      <c r="AF4204" s="14"/>
      <c r="AG4204" s="14"/>
      <c r="AH4204" s="14"/>
      <c r="AI4204" s="14"/>
      <c r="AJ4204" s="14">
        <f t="shared" si="5833"/>
        <v>0</v>
      </c>
      <c r="AK4204" s="14"/>
      <c r="AL4204" s="14"/>
      <c r="AM4204" s="14"/>
      <c r="AN4204" s="14"/>
      <c r="AO4204" s="14"/>
      <c r="AP4204" s="14"/>
      <c r="AQ4204" s="14"/>
      <c r="AR4204" s="14"/>
      <c r="AS4204" s="14"/>
      <c r="AT4204" s="14"/>
      <c r="AU4204" s="14"/>
      <c r="AV4204" s="14"/>
      <c r="AW4204" s="14">
        <v>0</v>
      </c>
      <c r="AX4204" s="14">
        <v>0</v>
      </c>
      <c r="AY4204" s="14">
        <v>3500</v>
      </c>
      <c r="AZ4204" s="14"/>
      <c r="BA4204" s="14"/>
      <c r="BB4204" s="14"/>
      <c r="BC4204" s="14"/>
      <c r="BD4204" s="14"/>
      <c r="BE4204" s="14">
        <f t="shared" si="5834"/>
        <v>3500</v>
      </c>
      <c r="BF4204" s="14"/>
      <c r="BG4204" s="14"/>
      <c r="BH4204" s="14"/>
      <c r="BI4204" s="14"/>
      <c r="BJ4204" s="14"/>
      <c r="BK4204" s="14"/>
      <c r="BL4204" s="14"/>
      <c r="BM4204" s="14"/>
      <c r="BN4204" s="14"/>
      <c r="BO4204" s="14"/>
      <c r="BP4204" s="14"/>
      <c r="BQ4204" s="14"/>
      <c r="BR4204" s="14">
        <v>0</v>
      </c>
      <c r="BS4204" s="14">
        <v>3500</v>
      </c>
    </row>
    <row r="4205" spans="1:71" ht="22.5" x14ac:dyDescent="0.25">
      <c r="A4205" s="13" t="s">
        <v>1</v>
      </c>
      <c r="B4205" s="13" t="s">
        <v>1</v>
      </c>
      <c r="C4205" s="13" t="s">
        <v>1</v>
      </c>
      <c r="D4205" s="60" t="s">
        <v>1</v>
      </c>
      <c r="E4205" s="60" t="s">
        <v>1</v>
      </c>
      <c r="F4205" s="60" t="s">
        <v>1</v>
      </c>
      <c r="G4205" s="13" t="s">
        <v>1</v>
      </c>
      <c r="H4205" s="10" t="s">
        <v>1693</v>
      </c>
      <c r="I4205" s="11">
        <f t="shared" ref="I4205:AA4205" si="5856">SUM(I4175,I4198,I4201)</f>
        <v>8000</v>
      </c>
      <c r="J4205" s="11">
        <f t="shared" si="5856"/>
        <v>0</v>
      </c>
      <c r="K4205" s="11">
        <f t="shared" si="5856"/>
        <v>0</v>
      </c>
      <c r="L4205" s="11">
        <f t="shared" si="5856"/>
        <v>0</v>
      </c>
      <c r="M4205" s="11">
        <f t="shared" si="5856"/>
        <v>0</v>
      </c>
      <c r="N4205" s="11">
        <f t="shared" si="5856"/>
        <v>0</v>
      </c>
      <c r="O4205" s="11">
        <f t="shared" si="5856"/>
        <v>8000</v>
      </c>
      <c r="P4205" s="11">
        <f t="shared" si="5856"/>
        <v>0</v>
      </c>
      <c r="Q4205" s="11">
        <f t="shared" si="5856"/>
        <v>0</v>
      </c>
      <c r="R4205" s="11">
        <f t="shared" si="5856"/>
        <v>0</v>
      </c>
      <c r="S4205" s="11">
        <f t="shared" si="5856"/>
        <v>0</v>
      </c>
      <c r="T4205" s="11">
        <f t="shared" si="5856"/>
        <v>0</v>
      </c>
      <c r="U4205" s="11">
        <f t="shared" si="5856"/>
        <v>0</v>
      </c>
      <c r="V4205" s="11">
        <f t="shared" si="5856"/>
        <v>0</v>
      </c>
      <c r="W4205" s="11">
        <f t="shared" si="5856"/>
        <v>0</v>
      </c>
      <c r="X4205" s="11">
        <f t="shared" si="5856"/>
        <v>0</v>
      </c>
      <c r="Y4205" s="11">
        <f t="shared" si="5856"/>
        <v>0</v>
      </c>
      <c r="Z4205" s="11">
        <f t="shared" si="5856"/>
        <v>0</v>
      </c>
      <c r="AA4205" s="11">
        <f t="shared" si="5856"/>
        <v>0</v>
      </c>
      <c r="AB4205" s="11">
        <v>0</v>
      </c>
      <c r="AC4205" s="11">
        <v>8000</v>
      </c>
      <c r="AD4205" s="11">
        <f t="shared" ref="AD4205:AV4205" si="5857">SUM(AD4175,AD4198,AD4201)</f>
        <v>22000</v>
      </c>
      <c r="AE4205" s="11">
        <f t="shared" si="5857"/>
        <v>1000</v>
      </c>
      <c r="AF4205" s="11">
        <f t="shared" si="5857"/>
        <v>0</v>
      </c>
      <c r="AG4205" s="11">
        <f t="shared" si="5857"/>
        <v>0</v>
      </c>
      <c r="AH4205" s="11">
        <f t="shared" si="5857"/>
        <v>0</v>
      </c>
      <c r="AI4205" s="11">
        <f t="shared" si="5857"/>
        <v>0</v>
      </c>
      <c r="AJ4205" s="11">
        <f t="shared" si="5857"/>
        <v>23000</v>
      </c>
      <c r="AK4205" s="11">
        <f t="shared" si="5857"/>
        <v>0</v>
      </c>
      <c r="AL4205" s="11">
        <f t="shared" si="5857"/>
        <v>0</v>
      </c>
      <c r="AM4205" s="11">
        <f t="shared" si="5857"/>
        <v>1000</v>
      </c>
      <c r="AN4205" s="11">
        <f t="shared" si="5857"/>
        <v>0</v>
      </c>
      <c r="AO4205" s="11">
        <f t="shared" si="5857"/>
        <v>0</v>
      </c>
      <c r="AP4205" s="11">
        <f t="shared" si="5857"/>
        <v>0</v>
      </c>
      <c r="AQ4205" s="11">
        <f t="shared" si="5857"/>
        <v>0</v>
      </c>
      <c r="AR4205" s="11">
        <f t="shared" si="5857"/>
        <v>0</v>
      </c>
      <c r="AS4205" s="11">
        <f t="shared" si="5857"/>
        <v>0</v>
      </c>
      <c r="AT4205" s="11">
        <f t="shared" si="5857"/>
        <v>0</v>
      </c>
      <c r="AU4205" s="11">
        <f t="shared" si="5857"/>
        <v>0</v>
      </c>
      <c r="AV4205" s="11">
        <f t="shared" si="5857"/>
        <v>0</v>
      </c>
      <c r="AW4205" s="11">
        <v>1000</v>
      </c>
      <c r="AX4205" s="11">
        <v>22000</v>
      </c>
      <c r="AY4205" s="11">
        <f t="shared" ref="AY4205:BQ4205" si="5858">SUM(AY4175,AY4198,AY4201)</f>
        <v>7000</v>
      </c>
      <c r="AZ4205" s="11">
        <f t="shared" si="5858"/>
        <v>53</v>
      </c>
      <c r="BA4205" s="11">
        <f t="shared" si="5858"/>
        <v>0</v>
      </c>
      <c r="BB4205" s="11">
        <f t="shared" si="5858"/>
        <v>0</v>
      </c>
      <c r="BC4205" s="11">
        <f t="shared" si="5858"/>
        <v>0</v>
      </c>
      <c r="BD4205" s="11">
        <f t="shared" si="5858"/>
        <v>0</v>
      </c>
      <c r="BE4205" s="11">
        <f t="shared" si="5858"/>
        <v>7053</v>
      </c>
      <c r="BF4205" s="11">
        <f t="shared" si="5858"/>
        <v>0</v>
      </c>
      <c r="BG4205" s="11">
        <f t="shared" si="5858"/>
        <v>0</v>
      </c>
      <c r="BH4205" s="11">
        <f t="shared" si="5858"/>
        <v>53</v>
      </c>
      <c r="BI4205" s="11">
        <f t="shared" si="5858"/>
        <v>0</v>
      </c>
      <c r="BJ4205" s="11">
        <f t="shared" si="5858"/>
        <v>0</v>
      </c>
      <c r="BK4205" s="11">
        <f t="shared" si="5858"/>
        <v>0</v>
      </c>
      <c r="BL4205" s="11">
        <f t="shared" si="5858"/>
        <v>0</v>
      </c>
      <c r="BM4205" s="11">
        <f t="shared" si="5858"/>
        <v>0</v>
      </c>
      <c r="BN4205" s="11">
        <f t="shared" si="5858"/>
        <v>0</v>
      </c>
      <c r="BO4205" s="11">
        <f t="shared" si="5858"/>
        <v>0</v>
      </c>
      <c r="BP4205" s="11">
        <f t="shared" si="5858"/>
        <v>0</v>
      </c>
      <c r="BQ4205" s="11">
        <f t="shared" si="5858"/>
        <v>0</v>
      </c>
      <c r="BR4205" s="11">
        <v>53</v>
      </c>
      <c r="BS4205" s="11">
        <v>7000</v>
      </c>
    </row>
    <row r="4206" spans="1:71" ht="15.75" thickBot="1" x14ac:dyDescent="0.3">
      <c r="A4206" s="13" t="s">
        <v>1</v>
      </c>
      <c r="B4206" s="13" t="s">
        <v>1</v>
      </c>
      <c r="C4206" s="13" t="s">
        <v>1</v>
      </c>
      <c r="D4206" s="60" t="s">
        <v>1</v>
      </c>
      <c r="E4206" s="60" t="s">
        <v>1</v>
      </c>
      <c r="F4206" s="60" t="s">
        <v>1</v>
      </c>
      <c r="G4206" s="13" t="s">
        <v>1</v>
      </c>
      <c r="H4206" s="2" t="s">
        <v>70</v>
      </c>
      <c r="I4206" s="13" t="s">
        <v>1</v>
      </c>
      <c r="J4206" s="13"/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>
        <v>0</v>
      </c>
      <c r="AC4206" s="13">
        <v>0</v>
      </c>
      <c r="AD4206" s="13" t="s">
        <v>1</v>
      </c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  <c r="AO4206" s="13"/>
      <c r="AP4206" s="13"/>
      <c r="AQ4206" s="13"/>
      <c r="AR4206" s="13"/>
      <c r="AS4206" s="13"/>
      <c r="AT4206" s="13"/>
      <c r="AU4206" s="13"/>
      <c r="AV4206" s="13"/>
      <c r="AW4206" s="13">
        <v>0</v>
      </c>
      <c r="AX4206" s="13">
        <v>0</v>
      </c>
      <c r="AY4206" s="13" t="s">
        <v>1</v>
      </c>
      <c r="AZ4206" s="13"/>
      <c r="BA4206" s="13"/>
      <c r="BB4206" s="13"/>
      <c r="BC4206" s="13"/>
      <c r="BD4206" s="13"/>
      <c r="BE4206" s="13"/>
      <c r="BF4206" s="13"/>
      <c r="BG4206" s="13"/>
      <c r="BH4206" s="13"/>
      <c r="BI4206" s="13"/>
      <c r="BJ4206" s="13"/>
      <c r="BK4206" s="13"/>
      <c r="BL4206" s="13"/>
      <c r="BM4206" s="13"/>
      <c r="BN4206" s="13"/>
      <c r="BO4206" s="13"/>
      <c r="BP4206" s="13"/>
      <c r="BQ4206" s="13"/>
      <c r="BR4206" s="13">
        <v>0</v>
      </c>
      <c r="BS4206" s="13">
        <v>0</v>
      </c>
    </row>
    <row r="4207" spans="1:71" ht="69.75" customHeight="1" thickBot="1" x14ac:dyDescent="0.3">
      <c r="A4207" s="110" t="s">
        <v>1</v>
      </c>
      <c r="B4207" s="110" t="s">
        <v>1</v>
      </c>
      <c r="C4207" s="110" t="s">
        <v>1</v>
      </c>
      <c r="D4207" s="113" t="s">
        <v>1</v>
      </c>
      <c r="E4207" s="113" t="s">
        <v>1</v>
      </c>
      <c r="F4207" s="113" t="s">
        <v>1</v>
      </c>
      <c r="G4207" s="116" t="s">
        <v>1</v>
      </c>
      <c r="H4207" s="5" t="s">
        <v>71</v>
      </c>
      <c r="I4207" s="57" t="s">
        <v>11</v>
      </c>
      <c r="J4207" s="57" t="s">
        <v>1831</v>
      </c>
      <c r="K4207" s="57" t="s">
        <v>1784</v>
      </c>
      <c r="L4207" s="57" t="s">
        <v>1817</v>
      </c>
      <c r="M4207" s="57" t="s">
        <v>1818</v>
      </c>
      <c r="N4207" s="57" t="s">
        <v>1819</v>
      </c>
      <c r="O4207" s="57" t="s">
        <v>1835</v>
      </c>
      <c r="P4207" s="57" t="s">
        <v>1832</v>
      </c>
      <c r="Q4207" s="57" t="s">
        <v>1820</v>
      </c>
      <c r="R4207" s="57" t="s">
        <v>1821</v>
      </c>
      <c r="S4207" s="57" t="s">
        <v>1822</v>
      </c>
      <c r="T4207" s="57" t="s">
        <v>1823</v>
      </c>
      <c r="U4207" s="57" t="s">
        <v>1824</v>
      </c>
      <c r="V4207" s="57" t="s">
        <v>1825</v>
      </c>
      <c r="W4207" s="57" t="s">
        <v>1833</v>
      </c>
      <c r="X4207" s="57" t="s">
        <v>1834</v>
      </c>
      <c r="Y4207" s="57" t="s">
        <v>1826</v>
      </c>
      <c r="Z4207" s="57" t="s">
        <v>1827</v>
      </c>
      <c r="AA4207" s="57" t="s">
        <v>1828</v>
      </c>
      <c r="AB4207" s="57" t="s">
        <v>1829</v>
      </c>
      <c r="AC4207" s="57" t="s">
        <v>1830</v>
      </c>
      <c r="AD4207" s="58" t="s">
        <v>12</v>
      </c>
      <c r="AE4207" s="58" t="s">
        <v>1831</v>
      </c>
      <c r="AF4207" s="58" t="s">
        <v>1784</v>
      </c>
      <c r="AG4207" s="58" t="s">
        <v>1817</v>
      </c>
      <c r="AH4207" s="58" t="s">
        <v>1818</v>
      </c>
      <c r="AI4207" s="58" t="s">
        <v>1819</v>
      </c>
      <c r="AJ4207" s="58" t="s">
        <v>1836</v>
      </c>
      <c r="AK4207" s="58" t="s">
        <v>1832</v>
      </c>
      <c r="AL4207" s="58" t="s">
        <v>1820</v>
      </c>
      <c r="AM4207" s="58" t="s">
        <v>1821</v>
      </c>
      <c r="AN4207" s="58" t="s">
        <v>1822</v>
      </c>
      <c r="AO4207" s="58" t="s">
        <v>1823</v>
      </c>
      <c r="AP4207" s="58" t="s">
        <v>1824</v>
      </c>
      <c r="AQ4207" s="58" t="s">
        <v>1825</v>
      </c>
      <c r="AR4207" s="58" t="s">
        <v>1833</v>
      </c>
      <c r="AS4207" s="58" t="s">
        <v>1834</v>
      </c>
      <c r="AT4207" s="58" t="s">
        <v>1826</v>
      </c>
      <c r="AU4207" s="58" t="s">
        <v>1827</v>
      </c>
      <c r="AV4207" s="58" t="s">
        <v>1828</v>
      </c>
      <c r="AW4207" s="58" t="s">
        <v>1829</v>
      </c>
      <c r="AX4207" s="58" t="s">
        <v>1830</v>
      </c>
      <c r="AY4207" s="59" t="s">
        <v>13</v>
      </c>
      <c r="AZ4207" s="59" t="s">
        <v>1831</v>
      </c>
      <c r="BA4207" s="59" t="s">
        <v>1784</v>
      </c>
      <c r="BB4207" s="59" t="s">
        <v>1817</v>
      </c>
      <c r="BC4207" s="59" t="s">
        <v>1818</v>
      </c>
      <c r="BD4207" s="59" t="s">
        <v>1819</v>
      </c>
      <c r="BE4207" s="59" t="s">
        <v>1837</v>
      </c>
      <c r="BF4207" s="59" t="s">
        <v>1832</v>
      </c>
      <c r="BG4207" s="59" t="s">
        <v>1820</v>
      </c>
      <c r="BH4207" s="59" t="s">
        <v>1821</v>
      </c>
      <c r="BI4207" s="59" t="s">
        <v>1822</v>
      </c>
      <c r="BJ4207" s="59" t="s">
        <v>1823</v>
      </c>
      <c r="BK4207" s="59" t="s">
        <v>1824</v>
      </c>
      <c r="BL4207" s="59" t="s">
        <v>1825</v>
      </c>
      <c r="BM4207" s="59" t="s">
        <v>1833</v>
      </c>
      <c r="BN4207" s="59" t="s">
        <v>1834</v>
      </c>
      <c r="BO4207" s="59" t="s">
        <v>1826</v>
      </c>
      <c r="BP4207" s="59" t="s">
        <v>1827</v>
      </c>
      <c r="BQ4207" s="59" t="s">
        <v>1828</v>
      </c>
      <c r="BR4207" s="59" t="s">
        <v>1829</v>
      </c>
      <c r="BS4207" s="59" t="s">
        <v>1830</v>
      </c>
    </row>
    <row r="4208" spans="1:71" x14ac:dyDescent="0.25">
      <c r="A4208" s="111"/>
      <c r="B4208" s="111"/>
      <c r="C4208" s="111"/>
      <c r="D4208" s="114"/>
      <c r="E4208" s="114"/>
      <c r="F4208" s="114"/>
      <c r="G4208" s="117"/>
      <c r="H4208" s="15" t="s">
        <v>1</v>
      </c>
      <c r="I4208" s="9">
        <v>1</v>
      </c>
      <c r="J4208" s="9">
        <v>2</v>
      </c>
      <c r="K4208" s="9">
        <v>3</v>
      </c>
      <c r="L4208" s="9">
        <v>4</v>
      </c>
      <c r="M4208" s="9">
        <v>5</v>
      </c>
      <c r="N4208" s="9">
        <v>6</v>
      </c>
      <c r="O4208" s="9">
        <v>7</v>
      </c>
      <c r="P4208" s="9">
        <v>8</v>
      </c>
      <c r="Q4208" s="9">
        <v>9</v>
      </c>
      <c r="R4208" s="9">
        <v>10</v>
      </c>
      <c r="S4208" s="9">
        <v>11</v>
      </c>
      <c r="T4208" s="9">
        <v>12</v>
      </c>
      <c r="U4208" s="9">
        <v>13</v>
      </c>
      <c r="V4208" s="9">
        <v>14</v>
      </c>
      <c r="W4208" s="9">
        <v>15</v>
      </c>
      <c r="X4208" s="9">
        <v>16</v>
      </c>
      <c r="Y4208" s="9">
        <v>17</v>
      </c>
      <c r="Z4208" s="9">
        <v>18</v>
      </c>
      <c r="AA4208" s="9">
        <v>19</v>
      </c>
      <c r="AB4208" s="9">
        <v>20</v>
      </c>
      <c r="AC4208" s="9">
        <v>21</v>
      </c>
      <c r="AD4208" s="9">
        <v>1</v>
      </c>
      <c r="AE4208" s="9">
        <v>2</v>
      </c>
      <c r="AF4208" s="9">
        <v>3</v>
      </c>
      <c r="AG4208" s="9">
        <v>4</v>
      </c>
      <c r="AH4208" s="9">
        <v>5</v>
      </c>
      <c r="AI4208" s="9">
        <v>6</v>
      </c>
      <c r="AJ4208" s="9">
        <v>7</v>
      </c>
      <c r="AK4208" s="9">
        <v>8</v>
      </c>
      <c r="AL4208" s="9">
        <v>9</v>
      </c>
      <c r="AM4208" s="9">
        <v>10</v>
      </c>
      <c r="AN4208" s="9">
        <v>11</v>
      </c>
      <c r="AO4208" s="9">
        <v>12</v>
      </c>
      <c r="AP4208" s="9">
        <v>13</v>
      </c>
      <c r="AQ4208" s="9">
        <v>14</v>
      </c>
      <c r="AR4208" s="9">
        <v>15</v>
      </c>
      <c r="AS4208" s="9">
        <v>16</v>
      </c>
      <c r="AT4208" s="9">
        <v>17</v>
      </c>
      <c r="AU4208" s="9">
        <v>18</v>
      </c>
      <c r="AV4208" s="9">
        <v>19</v>
      </c>
      <c r="AW4208" s="9">
        <v>20</v>
      </c>
      <c r="AX4208" s="9">
        <v>21</v>
      </c>
      <c r="AY4208" s="9">
        <v>1</v>
      </c>
      <c r="AZ4208" s="9">
        <v>2</v>
      </c>
      <c r="BA4208" s="9">
        <v>3</v>
      </c>
      <c r="BB4208" s="9">
        <v>4</v>
      </c>
      <c r="BC4208" s="9">
        <v>5</v>
      </c>
      <c r="BD4208" s="9">
        <v>6</v>
      </c>
      <c r="BE4208" s="9">
        <v>7</v>
      </c>
      <c r="BF4208" s="9">
        <v>8</v>
      </c>
      <c r="BG4208" s="9">
        <v>9</v>
      </c>
      <c r="BH4208" s="9">
        <v>10</v>
      </c>
      <c r="BI4208" s="9">
        <v>11</v>
      </c>
      <c r="BJ4208" s="9">
        <v>12</v>
      </c>
      <c r="BK4208" s="9">
        <v>13</v>
      </c>
      <c r="BL4208" s="9">
        <v>14</v>
      </c>
      <c r="BM4208" s="9">
        <v>15</v>
      </c>
      <c r="BN4208" s="9">
        <v>16</v>
      </c>
      <c r="BO4208" s="9">
        <v>17</v>
      </c>
      <c r="BP4208" s="9">
        <v>18</v>
      </c>
      <c r="BQ4208" s="9">
        <v>19</v>
      </c>
      <c r="BR4208" s="9">
        <v>20</v>
      </c>
      <c r="BS4208" s="9">
        <v>21</v>
      </c>
    </row>
    <row r="4209" spans="1:71" x14ac:dyDescent="0.25">
      <c r="A4209" s="111"/>
      <c r="B4209" s="111"/>
      <c r="C4209" s="111"/>
      <c r="D4209" s="114"/>
      <c r="E4209" s="114"/>
      <c r="F4209" s="114"/>
      <c r="G4209" s="117"/>
      <c r="H4209" s="16" t="s">
        <v>1002</v>
      </c>
      <c r="I4209" s="17">
        <f t="shared" ref="I4209:AA4209" si="5859">SUM(I4205)</f>
        <v>8000</v>
      </c>
      <c r="J4209" s="17">
        <f t="shared" si="5859"/>
        <v>0</v>
      </c>
      <c r="K4209" s="17">
        <f t="shared" si="5859"/>
        <v>0</v>
      </c>
      <c r="L4209" s="17">
        <f t="shared" si="5859"/>
        <v>0</v>
      </c>
      <c r="M4209" s="17">
        <f t="shared" si="5859"/>
        <v>0</v>
      </c>
      <c r="N4209" s="17">
        <f t="shared" si="5859"/>
        <v>0</v>
      </c>
      <c r="O4209" s="17">
        <f t="shared" ref="O4209" si="5860">SUM(O4205)</f>
        <v>8000</v>
      </c>
      <c r="P4209" s="17">
        <f t="shared" si="5859"/>
        <v>0</v>
      </c>
      <c r="Q4209" s="17">
        <f t="shared" si="5859"/>
        <v>0</v>
      </c>
      <c r="R4209" s="17">
        <f t="shared" si="5859"/>
        <v>0</v>
      </c>
      <c r="S4209" s="17">
        <f t="shared" si="5859"/>
        <v>0</v>
      </c>
      <c r="T4209" s="17">
        <f t="shared" si="5859"/>
        <v>0</v>
      </c>
      <c r="U4209" s="17">
        <f t="shared" si="5859"/>
        <v>0</v>
      </c>
      <c r="V4209" s="17">
        <f t="shared" si="5859"/>
        <v>0</v>
      </c>
      <c r="W4209" s="17">
        <f t="shared" si="5859"/>
        <v>0</v>
      </c>
      <c r="X4209" s="17">
        <f t="shared" si="5859"/>
        <v>0</v>
      </c>
      <c r="Y4209" s="17">
        <f t="shared" si="5859"/>
        <v>0</v>
      </c>
      <c r="Z4209" s="17">
        <f t="shared" si="5859"/>
        <v>0</v>
      </c>
      <c r="AA4209" s="17">
        <f t="shared" si="5859"/>
        <v>0</v>
      </c>
      <c r="AB4209" s="17">
        <v>0</v>
      </c>
      <c r="AC4209" s="17">
        <v>8000</v>
      </c>
      <c r="AD4209" s="17">
        <f t="shared" ref="AD4209:AV4209" si="5861">SUM(AD4205)</f>
        <v>22000</v>
      </c>
      <c r="AE4209" s="17">
        <f t="shared" si="5861"/>
        <v>1000</v>
      </c>
      <c r="AF4209" s="17">
        <f t="shared" si="5861"/>
        <v>0</v>
      </c>
      <c r="AG4209" s="17">
        <f t="shared" si="5861"/>
        <v>0</v>
      </c>
      <c r="AH4209" s="17">
        <f t="shared" si="5861"/>
        <v>0</v>
      </c>
      <c r="AI4209" s="17">
        <f t="shared" si="5861"/>
        <v>0</v>
      </c>
      <c r="AJ4209" s="17">
        <f t="shared" ref="AJ4209" si="5862">SUM(AJ4205)</f>
        <v>23000</v>
      </c>
      <c r="AK4209" s="17">
        <f t="shared" si="5861"/>
        <v>0</v>
      </c>
      <c r="AL4209" s="17">
        <f t="shared" si="5861"/>
        <v>0</v>
      </c>
      <c r="AM4209" s="17">
        <f t="shared" si="5861"/>
        <v>1000</v>
      </c>
      <c r="AN4209" s="17">
        <f t="shared" si="5861"/>
        <v>0</v>
      </c>
      <c r="AO4209" s="17">
        <f t="shared" si="5861"/>
        <v>0</v>
      </c>
      <c r="AP4209" s="17">
        <f t="shared" si="5861"/>
        <v>0</v>
      </c>
      <c r="AQ4209" s="17">
        <f t="shared" si="5861"/>
        <v>0</v>
      </c>
      <c r="AR4209" s="17">
        <f t="shared" si="5861"/>
        <v>0</v>
      </c>
      <c r="AS4209" s="17">
        <f t="shared" si="5861"/>
        <v>0</v>
      </c>
      <c r="AT4209" s="17">
        <f t="shared" si="5861"/>
        <v>0</v>
      </c>
      <c r="AU4209" s="17">
        <f t="shared" si="5861"/>
        <v>0</v>
      </c>
      <c r="AV4209" s="17">
        <f t="shared" si="5861"/>
        <v>0</v>
      </c>
      <c r="AW4209" s="17">
        <v>1000</v>
      </c>
      <c r="AX4209" s="17">
        <v>22000</v>
      </c>
      <c r="AY4209" s="17">
        <f t="shared" ref="AY4209:BQ4209" si="5863">SUM(AY4205)</f>
        <v>7000</v>
      </c>
      <c r="AZ4209" s="17">
        <f t="shared" si="5863"/>
        <v>53</v>
      </c>
      <c r="BA4209" s="17">
        <f t="shared" si="5863"/>
        <v>0</v>
      </c>
      <c r="BB4209" s="17">
        <f t="shared" si="5863"/>
        <v>0</v>
      </c>
      <c r="BC4209" s="17">
        <f t="shared" si="5863"/>
        <v>0</v>
      </c>
      <c r="BD4209" s="17">
        <f t="shared" si="5863"/>
        <v>0</v>
      </c>
      <c r="BE4209" s="17">
        <f t="shared" ref="BE4209" si="5864">SUM(BE4205)</f>
        <v>7053</v>
      </c>
      <c r="BF4209" s="17">
        <f t="shared" si="5863"/>
        <v>0</v>
      </c>
      <c r="BG4209" s="17">
        <f t="shared" si="5863"/>
        <v>0</v>
      </c>
      <c r="BH4209" s="17">
        <f t="shared" si="5863"/>
        <v>53</v>
      </c>
      <c r="BI4209" s="17">
        <f t="shared" si="5863"/>
        <v>0</v>
      </c>
      <c r="BJ4209" s="17">
        <f t="shared" si="5863"/>
        <v>0</v>
      </c>
      <c r="BK4209" s="17">
        <f t="shared" si="5863"/>
        <v>0</v>
      </c>
      <c r="BL4209" s="17">
        <f t="shared" si="5863"/>
        <v>0</v>
      </c>
      <c r="BM4209" s="17">
        <f t="shared" si="5863"/>
        <v>0</v>
      </c>
      <c r="BN4209" s="17">
        <f t="shared" si="5863"/>
        <v>0</v>
      </c>
      <c r="BO4209" s="17">
        <f t="shared" si="5863"/>
        <v>0</v>
      </c>
      <c r="BP4209" s="17">
        <f t="shared" si="5863"/>
        <v>0</v>
      </c>
      <c r="BQ4209" s="17">
        <f t="shared" si="5863"/>
        <v>0</v>
      </c>
      <c r="BR4209" s="17">
        <v>53</v>
      </c>
      <c r="BS4209" s="17">
        <v>7000</v>
      </c>
    </row>
    <row r="4210" spans="1:71" x14ac:dyDescent="0.25">
      <c r="A4210" s="111"/>
      <c r="B4210" s="111"/>
      <c r="C4210" s="111"/>
      <c r="D4210" s="114"/>
      <c r="E4210" s="114"/>
      <c r="F4210" s="114"/>
      <c r="G4210" s="117"/>
      <c r="H4210" s="18" t="s">
        <v>73</v>
      </c>
      <c r="I4210" s="17">
        <f t="shared" ref="I4210:AA4210" si="5865">SUM(I4209)</f>
        <v>8000</v>
      </c>
      <c r="J4210" s="17">
        <f t="shared" si="5865"/>
        <v>0</v>
      </c>
      <c r="K4210" s="17">
        <f t="shared" si="5865"/>
        <v>0</v>
      </c>
      <c r="L4210" s="17">
        <f t="shared" si="5865"/>
        <v>0</v>
      </c>
      <c r="M4210" s="17">
        <f t="shared" si="5865"/>
        <v>0</v>
      </c>
      <c r="N4210" s="17">
        <f t="shared" si="5865"/>
        <v>0</v>
      </c>
      <c r="O4210" s="17">
        <f t="shared" ref="O4210" si="5866">SUM(O4209)</f>
        <v>8000</v>
      </c>
      <c r="P4210" s="17">
        <f t="shared" si="5865"/>
        <v>0</v>
      </c>
      <c r="Q4210" s="17">
        <f t="shared" si="5865"/>
        <v>0</v>
      </c>
      <c r="R4210" s="17">
        <f t="shared" si="5865"/>
        <v>0</v>
      </c>
      <c r="S4210" s="17">
        <f t="shared" si="5865"/>
        <v>0</v>
      </c>
      <c r="T4210" s="17">
        <f t="shared" si="5865"/>
        <v>0</v>
      </c>
      <c r="U4210" s="17">
        <f t="shared" si="5865"/>
        <v>0</v>
      </c>
      <c r="V4210" s="17">
        <f t="shared" si="5865"/>
        <v>0</v>
      </c>
      <c r="W4210" s="17">
        <f t="shared" si="5865"/>
        <v>0</v>
      </c>
      <c r="X4210" s="17">
        <f t="shared" si="5865"/>
        <v>0</v>
      </c>
      <c r="Y4210" s="17">
        <f t="shared" si="5865"/>
        <v>0</v>
      </c>
      <c r="Z4210" s="17">
        <f t="shared" si="5865"/>
        <v>0</v>
      </c>
      <c r="AA4210" s="17">
        <f t="shared" si="5865"/>
        <v>0</v>
      </c>
      <c r="AB4210" s="17">
        <v>0</v>
      </c>
      <c r="AC4210" s="17">
        <v>8000</v>
      </c>
      <c r="AD4210" s="17">
        <f t="shared" ref="AD4210:AV4210" si="5867">SUM(AD4209)</f>
        <v>22000</v>
      </c>
      <c r="AE4210" s="17">
        <f t="shared" si="5867"/>
        <v>1000</v>
      </c>
      <c r="AF4210" s="17">
        <f t="shared" si="5867"/>
        <v>0</v>
      </c>
      <c r="AG4210" s="17">
        <f t="shared" si="5867"/>
        <v>0</v>
      </c>
      <c r="AH4210" s="17">
        <f t="shared" si="5867"/>
        <v>0</v>
      </c>
      <c r="AI4210" s="17">
        <f t="shared" si="5867"/>
        <v>0</v>
      </c>
      <c r="AJ4210" s="17">
        <f t="shared" ref="AJ4210" si="5868">SUM(AJ4209)</f>
        <v>23000</v>
      </c>
      <c r="AK4210" s="17">
        <f t="shared" si="5867"/>
        <v>0</v>
      </c>
      <c r="AL4210" s="17">
        <f t="shared" si="5867"/>
        <v>0</v>
      </c>
      <c r="AM4210" s="17">
        <f t="shared" si="5867"/>
        <v>1000</v>
      </c>
      <c r="AN4210" s="17">
        <f t="shared" si="5867"/>
        <v>0</v>
      </c>
      <c r="AO4210" s="17">
        <f t="shared" si="5867"/>
        <v>0</v>
      </c>
      <c r="AP4210" s="17">
        <f t="shared" si="5867"/>
        <v>0</v>
      </c>
      <c r="AQ4210" s="17">
        <f t="shared" si="5867"/>
        <v>0</v>
      </c>
      <c r="AR4210" s="17">
        <f t="shared" si="5867"/>
        <v>0</v>
      </c>
      <c r="AS4210" s="17">
        <f t="shared" si="5867"/>
        <v>0</v>
      </c>
      <c r="AT4210" s="17">
        <f t="shared" si="5867"/>
        <v>0</v>
      </c>
      <c r="AU4210" s="17">
        <f t="shared" si="5867"/>
        <v>0</v>
      </c>
      <c r="AV4210" s="17">
        <f t="shared" si="5867"/>
        <v>0</v>
      </c>
      <c r="AW4210" s="17">
        <v>1000</v>
      </c>
      <c r="AX4210" s="17">
        <v>22000</v>
      </c>
      <c r="AY4210" s="17">
        <f t="shared" ref="AY4210:BQ4210" si="5869">SUM(AY4209)</f>
        <v>7000</v>
      </c>
      <c r="AZ4210" s="17">
        <f t="shared" si="5869"/>
        <v>53</v>
      </c>
      <c r="BA4210" s="17">
        <f t="shared" si="5869"/>
        <v>0</v>
      </c>
      <c r="BB4210" s="17">
        <f t="shared" si="5869"/>
        <v>0</v>
      </c>
      <c r="BC4210" s="17">
        <f t="shared" si="5869"/>
        <v>0</v>
      </c>
      <c r="BD4210" s="17">
        <f t="shared" si="5869"/>
        <v>0</v>
      </c>
      <c r="BE4210" s="17">
        <f t="shared" ref="BE4210" si="5870">SUM(BE4209)</f>
        <v>7053</v>
      </c>
      <c r="BF4210" s="17">
        <f t="shared" si="5869"/>
        <v>0</v>
      </c>
      <c r="BG4210" s="17">
        <f t="shared" si="5869"/>
        <v>0</v>
      </c>
      <c r="BH4210" s="17">
        <f t="shared" si="5869"/>
        <v>53</v>
      </c>
      <c r="BI4210" s="17">
        <f t="shared" si="5869"/>
        <v>0</v>
      </c>
      <c r="BJ4210" s="17">
        <f t="shared" si="5869"/>
        <v>0</v>
      </c>
      <c r="BK4210" s="17">
        <f t="shared" si="5869"/>
        <v>0</v>
      </c>
      <c r="BL4210" s="17">
        <f t="shared" si="5869"/>
        <v>0</v>
      </c>
      <c r="BM4210" s="17">
        <f t="shared" si="5869"/>
        <v>0</v>
      </c>
      <c r="BN4210" s="17">
        <f t="shared" si="5869"/>
        <v>0</v>
      </c>
      <c r="BO4210" s="17">
        <f t="shared" si="5869"/>
        <v>0</v>
      </c>
      <c r="BP4210" s="17">
        <f t="shared" si="5869"/>
        <v>0</v>
      </c>
      <c r="BQ4210" s="17">
        <f t="shared" si="5869"/>
        <v>0</v>
      </c>
      <c r="BR4210" s="17">
        <v>53</v>
      </c>
      <c r="BS4210" s="17">
        <v>7000</v>
      </c>
    </row>
    <row r="4211" spans="1:71" x14ac:dyDescent="0.25">
      <c r="A4211" s="112"/>
      <c r="B4211" s="112"/>
      <c r="C4211" s="112"/>
      <c r="D4211" s="115"/>
      <c r="E4211" s="115"/>
      <c r="F4211" s="115"/>
      <c r="G4211" s="118"/>
      <c r="O4211">
        <f t="shared" si="5832"/>
        <v>0</v>
      </c>
      <c r="AB4211">
        <v>0</v>
      </c>
      <c r="AC4211">
        <v>0</v>
      </c>
      <c r="AJ4211">
        <f t="shared" si="5833"/>
        <v>0</v>
      </c>
      <c r="AW4211">
        <v>0</v>
      </c>
      <c r="AX4211">
        <v>0</v>
      </c>
      <c r="BE4211">
        <f t="shared" si="5834"/>
        <v>0</v>
      </c>
      <c r="BR4211">
        <v>0</v>
      </c>
      <c r="BS4211">
        <v>0</v>
      </c>
    </row>
    <row r="4212" spans="1:71" ht="15.75" thickBot="1" x14ac:dyDescent="0.3">
      <c r="A4212" s="13" t="s">
        <v>1</v>
      </c>
      <c r="B4212" s="13" t="s">
        <v>1</v>
      </c>
      <c r="C4212" s="13" t="s">
        <v>1</v>
      </c>
      <c r="D4212" s="60" t="s">
        <v>1</v>
      </c>
      <c r="E4212" s="60" t="s">
        <v>1</v>
      </c>
      <c r="F4212" s="60" t="s">
        <v>1</v>
      </c>
      <c r="G4212" s="13" t="s">
        <v>1</v>
      </c>
      <c r="H4212" s="19" t="s">
        <v>1</v>
      </c>
      <c r="I4212" s="19" t="s">
        <v>1</v>
      </c>
      <c r="J4212" s="19"/>
      <c r="K4212" s="19"/>
      <c r="L4212" s="19"/>
      <c r="M4212" s="19"/>
      <c r="N4212" s="19"/>
      <c r="O4212" s="19"/>
      <c r="P4212" s="19"/>
      <c r="Q4212" s="19"/>
      <c r="R4212" s="19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>
        <v>0</v>
      </c>
      <c r="AC4212" s="19">
        <v>0</v>
      </c>
      <c r="AD4212" s="19" t="s">
        <v>1</v>
      </c>
      <c r="AE4212" s="19"/>
      <c r="AF4212" s="19"/>
      <c r="AG4212" s="19"/>
      <c r="AH4212" s="19"/>
      <c r="AI4212" s="19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>
        <v>0</v>
      </c>
      <c r="AX4212" s="19">
        <v>0</v>
      </c>
      <c r="AY4212" s="19" t="s">
        <v>1</v>
      </c>
      <c r="AZ4212" s="19"/>
      <c r="BA4212" s="19"/>
      <c r="BB4212" s="19"/>
      <c r="BC4212" s="19"/>
      <c r="BD4212" s="19"/>
      <c r="BE4212" s="19"/>
      <c r="BF4212" s="19"/>
      <c r="BG4212" s="19"/>
      <c r="BH4212" s="19"/>
      <c r="BI4212" s="19"/>
      <c r="BJ4212" s="19"/>
      <c r="BK4212" s="19"/>
      <c r="BL4212" s="19"/>
      <c r="BM4212" s="19"/>
      <c r="BN4212" s="19"/>
      <c r="BO4212" s="19"/>
      <c r="BP4212" s="19"/>
      <c r="BQ4212" s="19"/>
      <c r="BR4212" s="19">
        <v>0</v>
      </c>
      <c r="BS4212" s="19">
        <v>0</v>
      </c>
    </row>
    <row r="4213" spans="1:71" ht="69.75" customHeight="1" thickBot="1" x14ac:dyDescent="0.3">
      <c r="A4213" s="5" t="s">
        <v>4</v>
      </c>
      <c r="B4213" s="5" t="s">
        <v>5</v>
      </c>
      <c r="C4213" s="5" t="s">
        <v>6</v>
      </c>
      <c r="D4213" s="66" t="s">
        <v>1</v>
      </c>
      <c r="E4213" s="74" t="s">
        <v>7</v>
      </c>
      <c r="F4213" s="74" t="s">
        <v>8</v>
      </c>
      <c r="G4213" s="5" t="s">
        <v>9</v>
      </c>
      <c r="H4213" s="5" t="s">
        <v>10</v>
      </c>
      <c r="I4213" s="57" t="s">
        <v>11</v>
      </c>
      <c r="J4213" s="57" t="s">
        <v>1831</v>
      </c>
      <c r="K4213" s="57" t="s">
        <v>1784</v>
      </c>
      <c r="L4213" s="57" t="s">
        <v>1817</v>
      </c>
      <c r="M4213" s="57" t="s">
        <v>1818</v>
      </c>
      <c r="N4213" s="57" t="s">
        <v>1819</v>
      </c>
      <c r="O4213" s="57" t="s">
        <v>1835</v>
      </c>
      <c r="P4213" s="57" t="s">
        <v>1832</v>
      </c>
      <c r="Q4213" s="57" t="s">
        <v>1820</v>
      </c>
      <c r="R4213" s="57" t="s">
        <v>1821</v>
      </c>
      <c r="S4213" s="57" t="s">
        <v>1822</v>
      </c>
      <c r="T4213" s="57" t="s">
        <v>1823</v>
      </c>
      <c r="U4213" s="57" t="s">
        <v>1824</v>
      </c>
      <c r="V4213" s="57" t="s">
        <v>1825</v>
      </c>
      <c r="W4213" s="57" t="s">
        <v>1833</v>
      </c>
      <c r="X4213" s="57" t="s">
        <v>1834</v>
      </c>
      <c r="Y4213" s="57" t="s">
        <v>1826</v>
      </c>
      <c r="Z4213" s="57" t="s">
        <v>1827</v>
      </c>
      <c r="AA4213" s="57" t="s">
        <v>1828</v>
      </c>
      <c r="AB4213" s="57" t="s">
        <v>1829</v>
      </c>
      <c r="AC4213" s="57" t="s">
        <v>1830</v>
      </c>
      <c r="AD4213" s="58" t="s">
        <v>12</v>
      </c>
      <c r="AE4213" s="58" t="s">
        <v>1831</v>
      </c>
      <c r="AF4213" s="58" t="s">
        <v>1784</v>
      </c>
      <c r="AG4213" s="58" t="s">
        <v>1817</v>
      </c>
      <c r="AH4213" s="58" t="s">
        <v>1818</v>
      </c>
      <c r="AI4213" s="58" t="s">
        <v>1819</v>
      </c>
      <c r="AJ4213" s="58" t="s">
        <v>1836</v>
      </c>
      <c r="AK4213" s="58" t="s">
        <v>1832</v>
      </c>
      <c r="AL4213" s="58" t="s">
        <v>1820</v>
      </c>
      <c r="AM4213" s="58" t="s">
        <v>1821</v>
      </c>
      <c r="AN4213" s="58" t="s">
        <v>1822</v>
      </c>
      <c r="AO4213" s="58" t="s">
        <v>1823</v>
      </c>
      <c r="AP4213" s="58" t="s">
        <v>1824</v>
      </c>
      <c r="AQ4213" s="58" t="s">
        <v>1825</v>
      </c>
      <c r="AR4213" s="58" t="s">
        <v>1833</v>
      </c>
      <c r="AS4213" s="58" t="s">
        <v>1834</v>
      </c>
      <c r="AT4213" s="58" t="s">
        <v>1826</v>
      </c>
      <c r="AU4213" s="58" t="s">
        <v>1827</v>
      </c>
      <c r="AV4213" s="58" t="s">
        <v>1828</v>
      </c>
      <c r="AW4213" s="58" t="s">
        <v>1829</v>
      </c>
      <c r="AX4213" s="58" t="s">
        <v>1830</v>
      </c>
      <c r="AY4213" s="59" t="s">
        <v>13</v>
      </c>
      <c r="AZ4213" s="59" t="s">
        <v>1831</v>
      </c>
      <c r="BA4213" s="59" t="s">
        <v>1784</v>
      </c>
      <c r="BB4213" s="59" t="s">
        <v>1817</v>
      </c>
      <c r="BC4213" s="59" t="s">
        <v>1818</v>
      </c>
      <c r="BD4213" s="59" t="s">
        <v>1819</v>
      </c>
      <c r="BE4213" s="59" t="s">
        <v>1837</v>
      </c>
      <c r="BF4213" s="59" t="s">
        <v>1832</v>
      </c>
      <c r="BG4213" s="59" t="s">
        <v>1820</v>
      </c>
      <c r="BH4213" s="59" t="s">
        <v>1821</v>
      </c>
      <c r="BI4213" s="59" t="s">
        <v>1822</v>
      </c>
      <c r="BJ4213" s="59" t="s">
        <v>1823</v>
      </c>
      <c r="BK4213" s="59" t="s">
        <v>1824</v>
      </c>
      <c r="BL4213" s="59" t="s">
        <v>1825</v>
      </c>
      <c r="BM4213" s="59" t="s">
        <v>1833</v>
      </c>
      <c r="BN4213" s="59" t="s">
        <v>1834</v>
      </c>
      <c r="BO4213" s="59" t="s">
        <v>1826</v>
      </c>
      <c r="BP4213" s="59" t="s">
        <v>1827</v>
      </c>
      <c r="BQ4213" s="59" t="s">
        <v>1828</v>
      </c>
      <c r="BR4213" s="59" t="s">
        <v>1829</v>
      </c>
      <c r="BS4213" s="59" t="s">
        <v>1830</v>
      </c>
    </row>
    <row r="4214" spans="1:71" x14ac:dyDescent="0.25">
      <c r="A4214" s="6" t="s">
        <v>1</v>
      </c>
      <c r="B4214" s="6" t="s">
        <v>1</v>
      </c>
      <c r="C4214" s="6" t="s">
        <v>1</v>
      </c>
      <c r="D4214" s="67" t="s">
        <v>1</v>
      </c>
      <c r="E4214" s="67" t="s">
        <v>1</v>
      </c>
      <c r="F4214" s="80" t="s">
        <v>1</v>
      </c>
      <c r="G4214" s="7" t="s">
        <v>1</v>
      </c>
      <c r="H4214" s="8" t="s">
        <v>1</v>
      </c>
      <c r="I4214" s="9">
        <v>1</v>
      </c>
      <c r="J4214" s="9">
        <v>2</v>
      </c>
      <c r="K4214" s="9">
        <v>3</v>
      </c>
      <c r="L4214" s="9">
        <v>4</v>
      </c>
      <c r="M4214" s="9">
        <v>5</v>
      </c>
      <c r="N4214" s="9">
        <v>6</v>
      </c>
      <c r="O4214" s="9">
        <v>7</v>
      </c>
      <c r="P4214" s="9">
        <v>8</v>
      </c>
      <c r="Q4214" s="9">
        <v>9</v>
      </c>
      <c r="R4214" s="9">
        <v>10</v>
      </c>
      <c r="S4214" s="9">
        <v>11</v>
      </c>
      <c r="T4214" s="9">
        <v>12</v>
      </c>
      <c r="U4214" s="9">
        <v>13</v>
      </c>
      <c r="V4214" s="9">
        <v>14</v>
      </c>
      <c r="W4214" s="9">
        <v>15</v>
      </c>
      <c r="X4214" s="9">
        <v>16</v>
      </c>
      <c r="Y4214" s="9">
        <v>17</v>
      </c>
      <c r="Z4214" s="9">
        <v>18</v>
      </c>
      <c r="AA4214" s="9">
        <v>19</v>
      </c>
      <c r="AB4214" s="9">
        <v>20</v>
      </c>
      <c r="AC4214" s="9">
        <v>21</v>
      </c>
      <c r="AD4214" s="9">
        <v>1</v>
      </c>
      <c r="AE4214" s="9">
        <v>2</v>
      </c>
      <c r="AF4214" s="9">
        <v>3</v>
      </c>
      <c r="AG4214" s="9">
        <v>4</v>
      </c>
      <c r="AH4214" s="9">
        <v>5</v>
      </c>
      <c r="AI4214" s="9">
        <v>6</v>
      </c>
      <c r="AJ4214" s="9">
        <v>7</v>
      </c>
      <c r="AK4214" s="9">
        <v>8</v>
      </c>
      <c r="AL4214" s="9">
        <v>9</v>
      </c>
      <c r="AM4214" s="9">
        <v>10</v>
      </c>
      <c r="AN4214" s="9">
        <v>11</v>
      </c>
      <c r="AO4214" s="9">
        <v>12</v>
      </c>
      <c r="AP4214" s="9">
        <v>13</v>
      </c>
      <c r="AQ4214" s="9">
        <v>14</v>
      </c>
      <c r="AR4214" s="9">
        <v>15</v>
      </c>
      <c r="AS4214" s="9">
        <v>16</v>
      </c>
      <c r="AT4214" s="9">
        <v>17</v>
      </c>
      <c r="AU4214" s="9">
        <v>18</v>
      </c>
      <c r="AV4214" s="9">
        <v>19</v>
      </c>
      <c r="AW4214" s="9">
        <v>20</v>
      </c>
      <c r="AX4214" s="9">
        <v>21</v>
      </c>
      <c r="AY4214" s="9">
        <v>1</v>
      </c>
      <c r="AZ4214" s="9">
        <v>2</v>
      </c>
      <c r="BA4214" s="9">
        <v>3</v>
      </c>
      <c r="BB4214" s="9">
        <v>4</v>
      </c>
      <c r="BC4214" s="9">
        <v>5</v>
      </c>
      <c r="BD4214" s="9">
        <v>6</v>
      </c>
      <c r="BE4214" s="9">
        <v>7</v>
      </c>
      <c r="BF4214" s="9">
        <v>8</v>
      </c>
      <c r="BG4214" s="9">
        <v>9</v>
      </c>
      <c r="BH4214" s="9">
        <v>10</v>
      </c>
      <c r="BI4214" s="9">
        <v>11</v>
      </c>
      <c r="BJ4214" s="9">
        <v>12</v>
      </c>
      <c r="BK4214" s="9">
        <v>13</v>
      </c>
      <c r="BL4214" s="9">
        <v>14</v>
      </c>
      <c r="BM4214" s="9">
        <v>15</v>
      </c>
      <c r="BN4214" s="9">
        <v>16</v>
      </c>
      <c r="BO4214" s="9">
        <v>17</v>
      </c>
      <c r="BP4214" s="9">
        <v>18</v>
      </c>
      <c r="BQ4214" s="9">
        <v>19</v>
      </c>
      <c r="BR4214" s="9">
        <v>20</v>
      </c>
      <c r="BS4214" s="9">
        <v>21</v>
      </c>
    </row>
    <row r="4215" spans="1:71" x14ac:dyDescent="0.25">
      <c r="A4215" s="1" t="s">
        <v>915</v>
      </c>
      <c r="B4215" s="1" t="s">
        <v>75</v>
      </c>
      <c r="C4215" s="4" t="s">
        <v>1694</v>
      </c>
      <c r="D4215" s="65" t="s">
        <v>1695</v>
      </c>
      <c r="E4215" s="64" t="s">
        <v>1</v>
      </c>
      <c r="F4215" s="64" t="s">
        <v>1</v>
      </c>
      <c r="G4215" s="2" t="s">
        <v>1</v>
      </c>
      <c r="H4215" s="2" t="s">
        <v>1696</v>
      </c>
      <c r="I4215" s="3" t="s">
        <v>1</v>
      </c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>
        <v>0</v>
      </c>
      <c r="AC4215" s="3">
        <v>0</v>
      </c>
      <c r="AD4215" s="3" t="s">
        <v>1</v>
      </c>
      <c r="AE4215" s="3"/>
      <c r="AF4215" s="3"/>
      <c r="AG4215" s="3"/>
      <c r="AH4215" s="3"/>
      <c r="AI4215" s="3"/>
      <c r="AJ4215" s="3"/>
      <c r="AK4215" s="3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>
        <v>0</v>
      </c>
      <c r="AX4215" s="3">
        <v>0</v>
      </c>
      <c r="AY4215" s="3" t="s">
        <v>1</v>
      </c>
      <c r="AZ4215" s="3"/>
      <c r="BA4215" s="3"/>
      <c r="BB4215" s="3"/>
      <c r="BC4215" s="3"/>
      <c r="BD4215" s="3"/>
      <c r="BE4215" s="3"/>
      <c r="BF4215" s="3"/>
      <c r="BG4215" s="3"/>
      <c r="BH4215" s="3"/>
      <c r="BI4215" s="3"/>
      <c r="BJ4215" s="3"/>
      <c r="BK4215" s="3"/>
      <c r="BL4215" s="3"/>
      <c r="BM4215" s="3"/>
      <c r="BN4215" s="3"/>
      <c r="BO4215" s="3"/>
      <c r="BP4215" s="3"/>
      <c r="BQ4215" s="3"/>
      <c r="BR4215" s="3">
        <v>0</v>
      </c>
      <c r="BS4215" s="3">
        <v>0</v>
      </c>
    </row>
    <row r="4216" spans="1:71" ht="33.75" x14ac:dyDescent="0.25">
      <c r="A4216" s="1" t="s">
        <v>1</v>
      </c>
      <c r="B4216" s="1" t="s">
        <v>1</v>
      </c>
      <c r="C4216" s="1" t="s">
        <v>1</v>
      </c>
      <c r="D4216" s="64" t="s">
        <v>1</v>
      </c>
      <c r="E4216" s="64"/>
      <c r="F4216" s="64" t="s">
        <v>1</v>
      </c>
      <c r="G4216" s="2" t="s">
        <v>1</v>
      </c>
      <c r="H4216" s="10" t="s">
        <v>17</v>
      </c>
      <c r="I4216" s="11">
        <f t="shared" ref="I4216:AA4216" si="5871">SUM(I4217,I4225,I4227)</f>
        <v>5720</v>
      </c>
      <c r="J4216" s="11">
        <f t="shared" si="5871"/>
        <v>0</v>
      </c>
      <c r="K4216" s="11">
        <f t="shared" si="5871"/>
        <v>0</v>
      </c>
      <c r="L4216" s="11">
        <f t="shared" si="5871"/>
        <v>0</v>
      </c>
      <c r="M4216" s="11">
        <f t="shared" si="5871"/>
        <v>0</v>
      </c>
      <c r="N4216" s="11">
        <f t="shared" si="5871"/>
        <v>0</v>
      </c>
      <c r="O4216" s="11">
        <f t="shared" ref="O4216" si="5872">SUM(O4217,O4225,O4227)</f>
        <v>5720</v>
      </c>
      <c r="P4216" s="11">
        <f t="shared" si="5871"/>
        <v>0</v>
      </c>
      <c r="Q4216" s="11">
        <f t="shared" si="5871"/>
        <v>697</v>
      </c>
      <c r="R4216" s="11">
        <f t="shared" si="5871"/>
        <v>924</v>
      </c>
      <c r="S4216" s="11">
        <f t="shared" si="5871"/>
        <v>0</v>
      </c>
      <c r="T4216" s="11">
        <f t="shared" si="5871"/>
        <v>0</v>
      </c>
      <c r="U4216" s="11">
        <f t="shared" si="5871"/>
        <v>0</v>
      </c>
      <c r="V4216" s="11">
        <f t="shared" si="5871"/>
        <v>0</v>
      </c>
      <c r="W4216" s="11">
        <f t="shared" si="5871"/>
        <v>0</v>
      </c>
      <c r="X4216" s="11">
        <f t="shared" si="5871"/>
        <v>0</v>
      </c>
      <c r="Y4216" s="11">
        <f t="shared" si="5871"/>
        <v>0</v>
      </c>
      <c r="Z4216" s="11">
        <f t="shared" si="5871"/>
        <v>0</v>
      </c>
      <c r="AA4216" s="11">
        <f t="shared" si="5871"/>
        <v>0</v>
      </c>
      <c r="AB4216" s="11">
        <v>1621</v>
      </c>
      <c r="AC4216" s="11">
        <v>4099</v>
      </c>
      <c r="AD4216" s="11">
        <f t="shared" ref="AD4216:AV4216" si="5873">SUM(AD4217,AD4225,AD4227)</f>
        <v>0</v>
      </c>
      <c r="AE4216" s="11">
        <f t="shared" si="5873"/>
        <v>0</v>
      </c>
      <c r="AF4216" s="11">
        <f t="shared" si="5873"/>
        <v>0</v>
      </c>
      <c r="AG4216" s="11">
        <f t="shared" si="5873"/>
        <v>0</v>
      </c>
      <c r="AH4216" s="11">
        <f t="shared" si="5873"/>
        <v>0</v>
      </c>
      <c r="AI4216" s="11">
        <f t="shared" si="5873"/>
        <v>0</v>
      </c>
      <c r="AJ4216" s="11">
        <f t="shared" ref="AJ4216" si="5874">SUM(AJ4217,AJ4225,AJ4227)</f>
        <v>0</v>
      </c>
      <c r="AK4216" s="11">
        <f t="shared" si="5873"/>
        <v>0</v>
      </c>
      <c r="AL4216" s="11">
        <f t="shared" si="5873"/>
        <v>0</v>
      </c>
      <c r="AM4216" s="11">
        <f t="shared" si="5873"/>
        <v>0</v>
      </c>
      <c r="AN4216" s="11">
        <f t="shared" si="5873"/>
        <v>0</v>
      </c>
      <c r="AO4216" s="11">
        <f t="shared" si="5873"/>
        <v>0</v>
      </c>
      <c r="AP4216" s="11">
        <f t="shared" si="5873"/>
        <v>0</v>
      </c>
      <c r="AQ4216" s="11">
        <f t="shared" si="5873"/>
        <v>0</v>
      </c>
      <c r="AR4216" s="11">
        <f t="shared" si="5873"/>
        <v>0</v>
      </c>
      <c r="AS4216" s="11">
        <f t="shared" si="5873"/>
        <v>0</v>
      </c>
      <c r="AT4216" s="11">
        <f t="shared" si="5873"/>
        <v>0</v>
      </c>
      <c r="AU4216" s="11">
        <f t="shared" si="5873"/>
        <v>0</v>
      </c>
      <c r="AV4216" s="11">
        <f t="shared" si="5873"/>
        <v>0</v>
      </c>
      <c r="AW4216" s="11">
        <v>0</v>
      </c>
      <c r="AX4216" s="11">
        <v>0</v>
      </c>
      <c r="AY4216" s="11">
        <f t="shared" ref="AY4216:BQ4216" si="5875">SUM(AY4217,AY4225,AY4227)</f>
        <v>0</v>
      </c>
      <c r="AZ4216" s="11">
        <f t="shared" si="5875"/>
        <v>0</v>
      </c>
      <c r="BA4216" s="11">
        <f t="shared" si="5875"/>
        <v>0</v>
      </c>
      <c r="BB4216" s="11">
        <f t="shared" si="5875"/>
        <v>3600</v>
      </c>
      <c r="BC4216" s="11">
        <f t="shared" si="5875"/>
        <v>0</v>
      </c>
      <c r="BD4216" s="11">
        <f t="shared" si="5875"/>
        <v>0</v>
      </c>
      <c r="BE4216" s="11">
        <f t="shared" ref="BE4216" si="5876">SUM(BE4217,BE4225,BE4227)</f>
        <v>3600</v>
      </c>
      <c r="BF4216" s="11">
        <f t="shared" si="5875"/>
        <v>0</v>
      </c>
      <c r="BG4216" s="11">
        <f t="shared" si="5875"/>
        <v>3600</v>
      </c>
      <c r="BH4216" s="11">
        <f t="shared" si="5875"/>
        <v>0</v>
      </c>
      <c r="BI4216" s="11">
        <f t="shared" si="5875"/>
        <v>0</v>
      </c>
      <c r="BJ4216" s="11">
        <f t="shared" si="5875"/>
        <v>0</v>
      </c>
      <c r="BK4216" s="11">
        <f t="shared" si="5875"/>
        <v>0</v>
      </c>
      <c r="BL4216" s="11">
        <f t="shared" si="5875"/>
        <v>0</v>
      </c>
      <c r="BM4216" s="11">
        <f t="shared" si="5875"/>
        <v>0</v>
      </c>
      <c r="BN4216" s="11">
        <f t="shared" si="5875"/>
        <v>0</v>
      </c>
      <c r="BO4216" s="11">
        <f t="shared" si="5875"/>
        <v>0</v>
      </c>
      <c r="BP4216" s="11">
        <f t="shared" si="5875"/>
        <v>0</v>
      </c>
      <c r="BQ4216" s="11">
        <f t="shared" si="5875"/>
        <v>0</v>
      </c>
      <c r="BR4216" s="11">
        <v>3600</v>
      </c>
      <c r="BS4216" s="11">
        <v>0</v>
      </c>
    </row>
    <row r="4217" spans="1:71" x14ac:dyDescent="0.25">
      <c r="A4217" s="4" t="s">
        <v>915</v>
      </c>
      <c r="B4217" s="4" t="s">
        <v>75</v>
      </c>
      <c r="C4217" s="4" t="s">
        <v>1694</v>
      </c>
      <c r="D4217" s="65" t="s">
        <v>1695</v>
      </c>
      <c r="E4217" s="64" t="s">
        <v>18</v>
      </c>
      <c r="F4217" s="64" t="s">
        <v>1</v>
      </c>
      <c r="G4217" s="2" t="s">
        <v>1</v>
      </c>
      <c r="H4217" s="2" t="s">
        <v>19</v>
      </c>
      <c r="I4217" s="12">
        <f t="shared" ref="I4217:AA4217" si="5877">SUM(I4218,I4219)</f>
        <v>0</v>
      </c>
      <c r="J4217" s="12">
        <f t="shared" si="5877"/>
        <v>0</v>
      </c>
      <c r="K4217" s="12">
        <f t="shared" si="5877"/>
        <v>0</v>
      </c>
      <c r="L4217" s="12">
        <f t="shared" si="5877"/>
        <v>0</v>
      </c>
      <c r="M4217" s="12">
        <f t="shared" si="5877"/>
        <v>0</v>
      </c>
      <c r="N4217" s="12">
        <f t="shared" si="5877"/>
        <v>0</v>
      </c>
      <c r="O4217" s="12">
        <f t="shared" ref="O4217" si="5878">SUM(O4218,O4219)</f>
        <v>0</v>
      </c>
      <c r="P4217" s="12">
        <f t="shared" si="5877"/>
        <v>0</v>
      </c>
      <c r="Q4217" s="12">
        <f t="shared" si="5877"/>
        <v>0</v>
      </c>
      <c r="R4217" s="12">
        <f t="shared" si="5877"/>
        <v>0</v>
      </c>
      <c r="S4217" s="12">
        <f t="shared" si="5877"/>
        <v>0</v>
      </c>
      <c r="T4217" s="12">
        <f t="shared" si="5877"/>
        <v>0</v>
      </c>
      <c r="U4217" s="12">
        <f t="shared" si="5877"/>
        <v>0</v>
      </c>
      <c r="V4217" s="12">
        <f t="shared" si="5877"/>
        <v>0</v>
      </c>
      <c r="W4217" s="12">
        <f t="shared" si="5877"/>
        <v>0</v>
      </c>
      <c r="X4217" s="12">
        <f t="shared" si="5877"/>
        <v>0</v>
      </c>
      <c r="Y4217" s="12">
        <f t="shared" si="5877"/>
        <v>0</v>
      </c>
      <c r="Z4217" s="12">
        <f t="shared" si="5877"/>
        <v>0</v>
      </c>
      <c r="AA4217" s="12">
        <f t="shared" si="5877"/>
        <v>0</v>
      </c>
      <c r="AB4217" s="12">
        <v>0</v>
      </c>
      <c r="AC4217" s="12">
        <v>0</v>
      </c>
      <c r="AD4217" s="12">
        <f t="shared" ref="AD4217:AV4217" si="5879">SUM(AD4218,AD4219)</f>
        <v>0</v>
      </c>
      <c r="AE4217" s="12">
        <f t="shared" si="5879"/>
        <v>0</v>
      </c>
      <c r="AF4217" s="12">
        <f t="shared" si="5879"/>
        <v>0</v>
      </c>
      <c r="AG4217" s="12">
        <f t="shared" si="5879"/>
        <v>0</v>
      </c>
      <c r="AH4217" s="12">
        <f t="shared" si="5879"/>
        <v>0</v>
      </c>
      <c r="AI4217" s="12">
        <f t="shared" si="5879"/>
        <v>0</v>
      </c>
      <c r="AJ4217" s="12">
        <f t="shared" ref="AJ4217" si="5880">SUM(AJ4218,AJ4219)</f>
        <v>0</v>
      </c>
      <c r="AK4217" s="12">
        <f t="shared" si="5879"/>
        <v>0</v>
      </c>
      <c r="AL4217" s="12">
        <f t="shared" si="5879"/>
        <v>0</v>
      </c>
      <c r="AM4217" s="12">
        <f t="shared" si="5879"/>
        <v>0</v>
      </c>
      <c r="AN4217" s="12">
        <f t="shared" si="5879"/>
        <v>0</v>
      </c>
      <c r="AO4217" s="12">
        <f t="shared" si="5879"/>
        <v>0</v>
      </c>
      <c r="AP4217" s="12">
        <f t="shared" si="5879"/>
        <v>0</v>
      </c>
      <c r="AQ4217" s="12">
        <f t="shared" si="5879"/>
        <v>0</v>
      </c>
      <c r="AR4217" s="12">
        <f t="shared" si="5879"/>
        <v>0</v>
      </c>
      <c r="AS4217" s="12">
        <f t="shared" si="5879"/>
        <v>0</v>
      </c>
      <c r="AT4217" s="12">
        <f t="shared" si="5879"/>
        <v>0</v>
      </c>
      <c r="AU4217" s="12">
        <f t="shared" si="5879"/>
        <v>0</v>
      </c>
      <c r="AV4217" s="12">
        <f t="shared" si="5879"/>
        <v>0</v>
      </c>
      <c r="AW4217" s="12">
        <v>0</v>
      </c>
      <c r="AX4217" s="12">
        <v>0</v>
      </c>
      <c r="AY4217" s="12">
        <f t="shared" ref="AY4217:BQ4217" si="5881">SUM(AY4218,AY4219)</f>
        <v>0</v>
      </c>
      <c r="AZ4217" s="12">
        <f t="shared" si="5881"/>
        <v>0</v>
      </c>
      <c r="BA4217" s="12">
        <f t="shared" si="5881"/>
        <v>0</v>
      </c>
      <c r="BB4217" s="12">
        <f t="shared" si="5881"/>
        <v>0</v>
      </c>
      <c r="BC4217" s="12">
        <f t="shared" si="5881"/>
        <v>0</v>
      </c>
      <c r="BD4217" s="12">
        <f t="shared" si="5881"/>
        <v>0</v>
      </c>
      <c r="BE4217" s="12">
        <f t="shared" ref="BE4217" si="5882">SUM(BE4218,BE4219)</f>
        <v>0</v>
      </c>
      <c r="BF4217" s="12">
        <f t="shared" si="5881"/>
        <v>0</v>
      </c>
      <c r="BG4217" s="12">
        <f t="shared" si="5881"/>
        <v>0</v>
      </c>
      <c r="BH4217" s="12">
        <f t="shared" si="5881"/>
        <v>0</v>
      </c>
      <c r="BI4217" s="12">
        <f t="shared" si="5881"/>
        <v>0</v>
      </c>
      <c r="BJ4217" s="12">
        <f t="shared" si="5881"/>
        <v>0</v>
      </c>
      <c r="BK4217" s="12">
        <f t="shared" si="5881"/>
        <v>0</v>
      </c>
      <c r="BL4217" s="12">
        <f t="shared" si="5881"/>
        <v>0</v>
      </c>
      <c r="BM4217" s="12">
        <f t="shared" si="5881"/>
        <v>0</v>
      </c>
      <c r="BN4217" s="12">
        <f t="shared" si="5881"/>
        <v>0</v>
      </c>
      <c r="BO4217" s="12">
        <f t="shared" si="5881"/>
        <v>0</v>
      </c>
      <c r="BP4217" s="12">
        <f t="shared" si="5881"/>
        <v>0</v>
      </c>
      <c r="BQ4217" s="12">
        <f t="shared" si="5881"/>
        <v>0</v>
      </c>
      <c r="BR4217" s="12">
        <v>0</v>
      </c>
      <c r="BS4217" s="12">
        <v>0</v>
      </c>
    </row>
    <row r="4218" spans="1:71" x14ac:dyDescent="0.25">
      <c r="A4218" s="4" t="s">
        <v>915</v>
      </c>
      <c r="B4218" s="4" t="s">
        <v>75</v>
      </c>
      <c r="C4218" s="4" t="s">
        <v>1694</v>
      </c>
      <c r="D4218" s="65" t="s">
        <v>1695</v>
      </c>
      <c r="E4218" s="75">
        <v>6111</v>
      </c>
      <c r="F4218" s="65"/>
      <c r="G4218" s="61" t="s">
        <v>1894</v>
      </c>
      <c r="H4218" s="13" t="s">
        <v>20</v>
      </c>
      <c r="I4218" s="14">
        <v>0</v>
      </c>
      <c r="J4218" s="14"/>
      <c r="K4218" s="14"/>
      <c r="L4218" s="14"/>
      <c r="M4218" s="14"/>
      <c r="N4218" s="14"/>
      <c r="O4218" s="14">
        <f t="shared" si="5832"/>
        <v>0</v>
      </c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>
        <v>0</v>
      </c>
      <c r="AC4218" s="14">
        <v>0</v>
      </c>
      <c r="AD4218" s="14">
        <v>0</v>
      </c>
      <c r="AE4218" s="14"/>
      <c r="AF4218" s="14"/>
      <c r="AG4218" s="14"/>
      <c r="AH4218" s="14"/>
      <c r="AI4218" s="14"/>
      <c r="AJ4218" s="14">
        <f t="shared" si="5833"/>
        <v>0</v>
      </c>
      <c r="AK4218" s="14"/>
      <c r="AL4218" s="14"/>
      <c r="AM4218" s="14"/>
      <c r="AN4218" s="14"/>
      <c r="AO4218" s="14"/>
      <c r="AP4218" s="14"/>
      <c r="AQ4218" s="14"/>
      <c r="AR4218" s="14"/>
      <c r="AS4218" s="14"/>
      <c r="AT4218" s="14"/>
      <c r="AU4218" s="14"/>
      <c r="AV4218" s="14"/>
      <c r="AW4218" s="14">
        <v>0</v>
      </c>
      <c r="AX4218" s="14">
        <v>0</v>
      </c>
      <c r="AY4218" s="14">
        <v>0</v>
      </c>
      <c r="AZ4218" s="14"/>
      <c r="BA4218" s="14"/>
      <c r="BB4218" s="14"/>
      <c r="BC4218" s="14"/>
      <c r="BD4218" s="14"/>
      <c r="BE4218" s="14">
        <f t="shared" si="5834"/>
        <v>0</v>
      </c>
      <c r="BF4218" s="14"/>
      <c r="BG4218" s="14"/>
      <c r="BH4218" s="14"/>
      <c r="BI4218" s="14"/>
      <c r="BJ4218" s="14"/>
      <c r="BK4218" s="14"/>
      <c r="BL4218" s="14"/>
      <c r="BM4218" s="14"/>
      <c r="BN4218" s="14"/>
      <c r="BO4218" s="14"/>
      <c r="BP4218" s="14"/>
      <c r="BQ4218" s="14"/>
      <c r="BR4218" s="14">
        <v>0</v>
      </c>
      <c r="BS4218" s="14">
        <v>0</v>
      </c>
    </row>
    <row r="4219" spans="1:71" x14ac:dyDescent="0.25">
      <c r="A4219" s="1" t="s">
        <v>915</v>
      </c>
      <c r="B4219" s="1" t="s">
        <v>75</v>
      </c>
      <c r="C4219" s="1" t="s">
        <v>1694</v>
      </c>
      <c r="D4219" s="68" t="s">
        <v>1695</v>
      </c>
      <c r="E4219" s="68" t="s">
        <v>21</v>
      </c>
      <c r="F4219" s="65" t="s">
        <v>1</v>
      </c>
      <c r="G4219" s="13" t="s">
        <v>1</v>
      </c>
      <c r="H4219" s="2" t="s">
        <v>22</v>
      </c>
      <c r="I4219" s="12">
        <f t="shared" ref="I4219:AA4219" si="5883">SUM(I4220:I4224)</f>
        <v>0</v>
      </c>
      <c r="J4219" s="12">
        <f t="shared" si="5883"/>
        <v>0</v>
      </c>
      <c r="K4219" s="12">
        <f t="shared" si="5883"/>
        <v>0</v>
      </c>
      <c r="L4219" s="12">
        <f t="shared" si="5883"/>
        <v>0</v>
      </c>
      <c r="M4219" s="12">
        <f t="shared" si="5883"/>
        <v>0</v>
      </c>
      <c r="N4219" s="12">
        <f t="shared" si="5883"/>
        <v>0</v>
      </c>
      <c r="O4219" s="12">
        <f t="shared" si="5883"/>
        <v>0</v>
      </c>
      <c r="P4219" s="12">
        <f t="shared" si="5883"/>
        <v>0</v>
      </c>
      <c r="Q4219" s="12">
        <f t="shared" si="5883"/>
        <v>0</v>
      </c>
      <c r="R4219" s="12">
        <f t="shared" si="5883"/>
        <v>0</v>
      </c>
      <c r="S4219" s="12">
        <f t="shared" si="5883"/>
        <v>0</v>
      </c>
      <c r="T4219" s="12">
        <f t="shared" si="5883"/>
        <v>0</v>
      </c>
      <c r="U4219" s="12">
        <f t="shared" si="5883"/>
        <v>0</v>
      </c>
      <c r="V4219" s="12">
        <f t="shared" si="5883"/>
        <v>0</v>
      </c>
      <c r="W4219" s="12">
        <f t="shared" si="5883"/>
        <v>0</v>
      </c>
      <c r="X4219" s="12">
        <f t="shared" si="5883"/>
        <v>0</v>
      </c>
      <c r="Y4219" s="12">
        <f t="shared" si="5883"/>
        <v>0</v>
      </c>
      <c r="Z4219" s="12">
        <f t="shared" si="5883"/>
        <v>0</v>
      </c>
      <c r="AA4219" s="12">
        <f t="shared" si="5883"/>
        <v>0</v>
      </c>
      <c r="AB4219" s="12">
        <v>0</v>
      </c>
      <c r="AC4219" s="12">
        <v>0</v>
      </c>
      <c r="AD4219" s="12">
        <f t="shared" ref="AD4219:AV4219" si="5884">SUM(AD4220:AD4224)</f>
        <v>0</v>
      </c>
      <c r="AE4219" s="12">
        <f t="shared" si="5884"/>
        <v>0</v>
      </c>
      <c r="AF4219" s="12">
        <f t="shared" si="5884"/>
        <v>0</v>
      </c>
      <c r="AG4219" s="12">
        <f t="shared" si="5884"/>
        <v>0</v>
      </c>
      <c r="AH4219" s="12">
        <f t="shared" si="5884"/>
        <v>0</v>
      </c>
      <c r="AI4219" s="12">
        <f t="shared" si="5884"/>
        <v>0</v>
      </c>
      <c r="AJ4219" s="12">
        <f t="shared" si="5884"/>
        <v>0</v>
      </c>
      <c r="AK4219" s="12">
        <f t="shared" si="5884"/>
        <v>0</v>
      </c>
      <c r="AL4219" s="12">
        <f t="shared" si="5884"/>
        <v>0</v>
      </c>
      <c r="AM4219" s="12">
        <f t="shared" si="5884"/>
        <v>0</v>
      </c>
      <c r="AN4219" s="12">
        <f t="shared" si="5884"/>
        <v>0</v>
      </c>
      <c r="AO4219" s="12">
        <f t="shared" si="5884"/>
        <v>0</v>
      </c>
      <c r="AP4219" s="12">
        <f t="shared" si="5884"/>
        <v>0</v>
      </c>
      <c r="AQ4219" s="12">
        <f t="shared" si="5884"/>
        <v>0</v>
      </c>
      <c r="AR4219" s="12">
        <f t="shared" si="5884"/>
        <v>0</v>
      </c>
      <c r="AS4219" s="12">
        <f t="shared" si="5884"/>
        <v>0</v>
      </c>
      <c r="AT4219" s="12">
        <f t="shared" si="5884"/>
        <v>0</v>
      </c>
      <c r="AU4219" s="12">
        <f t="shared" si="5884"/>
        <v>0</v>
      </c>
      <c r="AV4219" s="12">
        <f t="shared" si="5884"/>
        <v>0</v>
      </c>
      <c r="AW4219" s="12">
        <v>0</v>
      </c>
      <c r="AX4219" s="12">
        <v>0</v>
      </c>
      <c r="AY4219" s="12">
        <f t="shared" ref="AY4219:BQ4219" si="5885">SUM(AY4220:AY4224)</f>
        <v>0</v>
      </c>
      <c r="AZ4219" s="12">
        <f t="shared" si="5885"/>
        <v>0</v>
      </c>
      <c r="BA4219" s="12">
        <f t="shared" si="5885"/>
        <v>0</v>
      </c>
      <c r="BB4219" s="12">
        <f t="shared" si="5885"/>
        <v>0</v>
      </c>
      <c r="BC4219" s="12">
        <f t="shared" si="5885"/>
        <v>0</v>
      </c>
      <c r="BD4219" s="12">
        <f t="shared" si="5885"/>
        <v>0</v>
      </c>
      <c r="BE4219" s="12">
        <f t="shared" si="5885"/>
        <v>0</v>
      </c>
      <c r="BF4219" s="12">
        <f t="shared" si="5885"/>
        <v>0</v>
      </c>
      <c r="BG4219" s="12">
        <f t="shared" si="5885"/>
        <v>0</v>
      </c>
      <c r="BH4219" s="12">
        <f t="shared" si="5885"/>
        <v>0</v>
      </c>
      <c r="BI4219" s="12">
        <f t="shared" si="5885"/>
        <v>0</v>
      </c>
      <c r="BJ4219" s="12">
        <f t="shared" si="5885"/>
        <v>0</v>
      </c>
      <c r="BK4219" s="12">
        <f t="shared" si="5885"/>
        <v>0</v>
      </c>
      <c r="BL4219" s="12">
        <f t="shared" si="5885"/>
        <v>0</v>
      </c>
      <c r="BM4219" s="12">
        <f t="shared" si="5885"/>
        <v>0</v>
      </c>
      <c r="BN4219" s="12">
        <f t="shared" si="5885"/>
        <v>0</v>
      </c>
      <c r="BO4219" s="12">
        <f t="shared" si="5885"/>
        <v>0</v>
      </c>
      <c r="BP4219" s="12">
        <f t="shared" si="5885"/>
        <v>0</v>
      </c>
      <c r="BQ4219" s="12">
        <f t="shared" si="5885"/>
        <v>0</v>
      </c>
      <c r="BR4219" s="12">
        <v>0</v>
      </c>
      <c r="BS4219" s="12">
        <v>0</v>
      </c>
    </row>
    <row r="4220" spans="1:71" x14ac:dyDescent="0.25">
      <c r="A4220" s="4" t="s">
        <v>915</v>
      </c>
      <c r="B4220" s="4" t="s">
        <v>75</v>
      </c>
      <c r="C4220" s="4" t="s">
        <v>1694</v>
      </c>
      <c r="D4220" s="65" t="s">
        <v>1695</v>
      </c>
      <c r="E4220" s="75">
        <v>6112</v>
      </c>
      <c r="F4220" s="65" t="s">
        <v>1697</v>
      </c>
      <c r="G4220" s="61" t="s">
        <v>1894</v>
      </c>
      <c r="H4220" s="13" t="s">
        <v>79</v>
      </c>
      <c r="I4220" s="14">
        <v>0</v>
      </c>
      <c r="J4220" s="14"/>
      <c r="K4220" s="14"/>
      <c r="L4220" s="14"/>
      <c r="M4220" s="14"/>
      <c r="N4220" s="14"/>
      <c r="O4220" s="14">
        <f t="shared" si="5832"/>
        <v>0</v>
      </c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>
        <v>0</v>
      </c>
      <c r="AC4220" s="14">
        <v>0</v>
      </c>
      <c r="AD4220" s="14">
        <v>0</v>
      </c>
      <c r="AE4220" s="14"/>
      <c r="AF4220" s="14"/>
      <c r="AG4220" s="14"/>
      <c r="AH4220" s="14"/>
      <c r="AI4220" s="14"/>
      <c r="AJ4220" s="14">
        <f t="shared" si="5833"/>
        <v>0</v>
      </c>
      <c r="AK4220" s="14"/>
      <c r="AL4220" s="14"/>
      <c r="AM4220" s="14"/>
      <c r="AN4220" s="14"/>
      <c r="AO4220" s="14"/>
      <c r="AP4220" s="14"/>
      <c r="AQ4220" s="14"/>
      <c r="AR4220" s="14"/>
      <c r="AS4220" s="14"/>
      <c r="AT4220" s="14"/>
      <c r="AU4220" s="14"/>
      <c r="AV4220" s="14"/>
      <c r="AW4220" s="14">
        <v>0</v>
      </c>
      <c r="AX4220" s="14">
        <v>0</v>
      </c>
      <c r="AY4220" s="14">
        <v>0</v>
      </c>
      <c r="AZ4220" s="14"/>
      <c r="BA4220" s="14"/>
      <c r="BB4220" s="14"/>
      <c r="BC4220" s="14"/>
      <c r="BD4220" s="14"/>
      <c r="BE4220" s="14">
        <f t="shared" si="5834"/>
        <v>0</v>
      </c>
      <c r="BF4220" s="14"/>
      <c r="BG4220" s="14"/>
      <c r="BH4220" s="14"/>
      <c r="BI4220" s="14"/>
      <c r="BJ4220" s="14"/>
      <c r="BK4220" s="14"/>
      <c r="BL4220" s="14"/>
      <c r="BM4220" s="14"/>
      <c r="BN4220" s="14"/>
      <c r="BO4220" s="14"/>
      <c r="BP4220" s="14"/>
      <c r="BQ4220" s="14"/>
      <c r="BR4220" s="14">
        <v>0</v>
      </c>
      <c r="BS4220" s="14">
        <v>0</v>
      </c>
    </row>
    <row r="4221" spans="1:71" x14ac:dyDescent="0.25">
      <c r="A4221" s="4" t="s">
        <v>915</v>
      </c>
      <c r="B4221" s="4" t="s">
        <v>75</v>
      </c>
      <c r="C4221" s="4" t="s">
        <v>1694</v>
      </c>
      <c r="D4221" s="65" t="s">
        <v>1695</v>
      </c>
      <c r="E4221" s="75">
        <v>6112</v>
      </c>
      <c r="F4221" s="65" t="s">
        <v>1698</v>
      </c>
      <c r="G4221" s="61" t="s">
        <v>1894</v>
      </c>
      <c r="H4221" s="13" t="s">
        <v>26</v>
      </c>
      <c r="I4221" s="14">
        <v>0</v>
      </c>
      <c r="J4221" s="14"/>
      <c r="K4221" s="14"/>
      <c r="L4221" s="14"/>
      <c r="M4221" s="14"/>
      <c r="N4221" s="14"/>
      <c r="O4221" s="14">
        <f t="shared" si="5832"/>
        <v>0</v>
      </c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>
        <v>0</v>
      </c>
      <c r="AC4221" s="14">
        <v>0</v>
      </c>
      <c r="AD4221" s="14">
        <v>0</v>
      </c>
      <c r="AE4221" s="14"/>
      <c r="AF4221" s="14"/>
      <c r="AG4221" s="14"/>
      <c r="AH4221" s="14"/>
      <c r="AI4221" s="14"/>
      <c r="AJ4221" s="14">
        <f t="shared" si="5833"/>
        <v>0</v>
      </c>
      <c r="AK4221" s="14"/>
      <c r="AL4221" s="14"/>
      <c r="AM4221" s="14"/>
      <c r="AN4221" s="14"/>
      <c r="AO4221" s="14"/>
      <c r="AP4221" s="14"/>
      <c r="AQ4221" s="14"/>
      <c r="AR4221" s="14"/>
      <c r="AS4221" s="14"/>
      <c r="AT4221" s="14"/>
      <c r="AU4221" s="14"/>
      <c r="AV4221" s="14"/>
      <c r="AW4221" s="14">
        <v>0</v>
      </c>
      <c r="AX4221" s="14">
        <v>0</v>
      </c>
      <c r="AY4221" s="14">
        <v>0</v>
      </c>
      <c r="AZ4221" s="14"/>
      <c r="BA4221" s="14"/>
      <c r="BB4221" s="14"/>
      <c r="BC4221" s="14"/>
      <c r="BD4221" s="14"/>
      <c r="BE4221" s="14">
        <f t="shared" si="5834"/>
        <v>0</v>
      </c>
      <c r="BF4221" s="14"/>
      <c r="BG4221" s="14"/>
      <c r="BH4221" s="14"/>
      <c r="BI4221" s="14"/>
      <c r="BJ4221" s="14"/>
      <c r="BK4221" s="14"/>
      <c r="BL4221" s="14"/>
      <c r="BM4221" s="14"/>
      <c r="BN4221" s="14"/>
      <c r="BO4221" s="14"/>
      <c r="BP4221" s="14"/>
      <c r="BQ4221" s="14"/>
      <c r="BR4221" s="14">
        <v>0</v>
      </c>
      <c r="BS4221" s="14">
        <v>0</v>
      </c>
    </row>
    <row r="4222" spans="1:71" x14ac:dyDescent="0.25">
      <c r="A4222" s="4" t="s">
        <v>915</v>
      </c>
      <c r="B4222" s="4" t="s">
        <v>75</v>
      </c>
      <c r="C4222" s="4" t="s">
        <v>1694</v>
      </c>
      <c r="D4222" s="65" t="s">
        <v>1695</v>
      </c>
      <c r="E4222" s="75">
        <v>6112</v>
      </c>
      <c r="F4222" s="65" t="s">
        <v>1699</v>
      </c>
      <c r="G4222" s="61" t="s">
        <v>1894</v>
      </c>
      <c r="H4222" s="13" t="s">
        <v>28</v>
      </c>
      <c r="I4222" s="14">
        <v>0</v>
      </c>
      <c r="J4222" s="14"/>
      <c r="K4222" s="14"/>
      <c r="L4222" s="14"/>
      <c r="M4222" s="14"/>
      <c r="N4222" s="14"/>
      <c r="O4222" s="14">
        <f t="shared" si="5832"/>
        <v>0</v>
      </c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>
        <v>0</v>
      </c>
      <c r="AC4222" s="14">
        <v>0</v>
      </c>
      <c r="AD4222" s="14">
        <v>0</v>
      </c>
      <c r="AE4222" s="14"/>
      <c r="AF4222" s="14"/>
      <c r="AG4222" s="14"/>
      <c r="AH4222" s="14"/>
      <c r="AI4222" s="14"/>
      <c r="AJ4222" s="14">
        <f t="shared" si="5833"/>
        <v>0</v>
      </c>
      <c r="AK4222" s="14"/>
      <c r="AL4222" s="14"/>
      <c r="AM4222" s="14"/>
      <c r="AN4222" s="14"/>
      <c r="AO4222" s="14"/>
      <c r="AP4222" s="14"/>
      <c r="AQ4222" s="14"/>
      <c r="AR4222" s="14"/>
      <c r="AS4222" s="14"/>
      <c r="AT4222" s="14"/>
      <c r="AU4222" s="14"/>
      <c r="AV4222" s="14"/>
      <c r="AW4222" s="14">
        <v>0</v>
      </c>
      <c r="AX4222" s="14">
        <v>0</v>
      </c>
      <c r="AY4222" s="14">
        <v>0</v>
      </c>
      <c r="AZ4222" s="14"/>
      <c r="BA4222" s="14"/>
      <c r="BB4222" s="14"/>
      <c r="BC4222" s="14"/>
      <c r="BD4222" s="14"/>
      <c r="BE4222" s="14">
        <f t="shared" si="5834"/>
        <v>0</v>
      </c>
      <c r="BF4222" s="14"/>
      <c r="BG4222" s="14"/>
      <c r="BH4222" s="14"/>
      <c r="BI4222" s="14"/>
      <c r="BJ4222" s="14"/>
      <c r="BK4222" s="14"/>
      <c r="BL4222" s="14"/>
      <c r="BM4222" s="14"/>
      <c r="BN4222" s="14"/>
      <c r="BO4222" s="14"/>
      <c r="BP4222" s="14"/>
      <c r="BQ4222" s="14"/>
      <c r="BR4222" s="14">
        <v>0</v>
      </c>
      <c r="BS4222" s="14">
        <v>0</v>
      </c>
    </row>
    <row r="4223" spans="1:71" x14ac:dyDescent="0.25">
      <c r="A4223" s="4" t="s">
        <v>915</v>
      </c>
      <c r="B4223" s="4" t="s">
        <v>75</v>
      </c>
      <c r="C4223" s="4" t="s">
        <v>1694</v>
      </c>
      <c r="D4223" s="65" t="s">
        <v>1695</v>
      </c>
      <c r="E4223" s="75">
        <v>6112</v>
      </c>
      <c r="F4223" s="65" t="s">
        <v>1700</v>
      </c>
      <c r="G4223" s="61" t="s">
        <v>1894</v>
      </c>
      <c r="H4223" s="13" t="s">
        <v>24</v>
      </c>
      <c r="I4223" s="14">
        <v>0</v>
      </c>
      <c r="J4223" s="14"/>
      <c r="K4223" s="14"/>
      <c r="L4223" s="14"/>
      <c r="M4223" s="14"/>
      <c r="N4223" s="14"/>
      <c r="O4223" s="14">
        <f t="shared" si="5832"/>
        <v>0</v>
      </c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>
        <v>0</v>
      </c>
      <c r="AC4223" s="14">
        <v>0</v>
      </c>
      <c r="AD4223" s="14">
        <v>0</v>
      </c>
      <c r="AE4223" s="14"/>
      <c r="AF4223" s="14"/>
      <c r="AG4223" s="14"/>
      <c r="AH4223" s="14"/>
      <c r="AI4223" s="14"/>
      <c r="AJ4223" s="14">
        <f t="shared" si="5833"/>
        <v>0</v>
      </c>
      <c r="AK4223" s="14"/>
      <c r="AL4223" s="14"/>
      <c r="AM4223" s="14"/>
      <c r="AN4223" s="14"/>
      <c r="AO4223" s="14"/>
      <c r="AP4223" s="14"/>
      <c r="AQ4223" s="14"/>
      <c r="AR4223" s="14"/>
      <c r="AS4223" s="14"/>
      <c r="AT4223" s="14"/>
      <c r="AU4223" s="14"/>
      <c r="AV4223" s="14"/>
      <c r="AW4223" s="14">
        <v>0</v>
      </c>
      <c r="AX4223" s="14">
        <v>0</v>
      </c>
      <c r="AY4223" s="14">
        <v>0</v>
      </c>
      <c r="AZ4223" s="14"/>
      <c r="BA4223" s="14"/>
      <c r="BB4223" s="14"/>
      <c r="BC4223" s="14"/>
      <c r="BD4223" s="14"/>
      <c r="BE4223" s="14">
        <f t="shared" si="5834"/>
        <v>0</v>
      </c>
      <c r="BF4223" s="14"/>
      <c r="BG4223" s="14"/>
      <c r="BH4223" s="14"/>
      <c r="BI4223" s="14"/>
      <c r="BJ4223" s="14"/>
      <c r="BK4223" s="14"/>
      <c r="BL4223" s="14"/>
      <c r="BM4223" s="14"/>
      <c r="BN4223" s="14"/>
      <c r="BO4223" s="14"/>
      <c r="BP4223" s="14"/>
      <c r="BQ4223" s="14"/>
      <c r="BR4223" s="14">
        <v>0</v>
      </c>
      <c r="BS4223" s="14">
        <v>0</v>
      </c>
    </row>
    <row r="4224" spans="1:71" x14ac:dyDescent="0.25">
      <c r="A4224" s="4" t="s">
        <v>915</v>
      </c>
      <c r="B4224" s="4" t="s">
        <v>75</v>
      </c>
      <c r="C4224" s="4" t="s">
        <v>1694</v>
      </c>
      <c r="D4224" s="65" t="s">
        <v>1695</v>
      </c>
      <c r="E4224" s="75">
        <v>6112</v>
      </c>
      <c r="F4224" s="65" t="s">
        <v>1701</v>
      </c>
      <c r="G4224" s="61" t="s">
        <v>1894</v>
      </c>
      <c r="H4224" s="13" t="s">
        <v>30</v>
      </c>
      <c r="I4224" s="14">
        <v>0</v>
      </c>
      <c r="J4224" s="14"/>
      <c r="K4224" s="14"/>
      <c r="L4224" s="14"/>
      <c r="M4224" s="14"/>
      <c r="N4224" s="14"/>
      <c r="O4224" s="14">
        <f t="shared" si="5832"/>
        <v>0</v>
      </c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>
        <v>0</v>
      </c>
      <c r="AC4224" s="14">
        <v>0</v>
      </c>
      <c r="AD4224" s="14">
        <v>0</v>
      </c>
      <c r="AE4224" s="14"/>
      <c r="AF4224" s="14"/>
      <c r="AG4224" s="14"/>
      <c r="AH4224" s="14"/>
      <c r="AI4224" s="14"/>
      <c r="AJ4224" s="14">
        <f t="shared" si="5833"/>
        <v>0</v>
      </c>
      <c r="AK4224" s="14"/>
      <c r="AL4224" s="14"/>
      <c r="AM4224" s="14"/>
      <c r="AN4224" s="14"/>
      <c r="AO4224" s="14"/>
      <c r="AP4224" s="14"/>
      <c r="AQ4224" s="14"/>
      <c r="AR4224" s="14"/>
      <c r="AS4224" s="14"/>
      <c r="AT4224" s="14"/>
      <c r="AU4224" s="14"/>
      <c r="AV4224" s="14"/>
      <c r="AW4224" s="14">
        <v>0</v>
      </c>
      <c r="AX4224" s="14">
        <v>0</v>
      </c>
      <c r="AY4224" s="14">
        <v>0</v>
      </c>
      <c r="AZ4224" s="14"/>
      <c r="BA4224" s="14"/>
      <c r="BB4224" s="14"/>
      <c r="BC4224" s="14"/>
      <c r="BD4224" s="14"/>
      <c r="BE4224" s="14">
        <f t="shared" si="5834"/>
        <v>0</v>
      </c>
      <c r="BF4224" s="14"/>
      <c r="BG4224" s="14"/>
      <c r="BH4224" s="14"/>
      <c r="BI4224" s="14"/>
      <c r="BJ4224" s="14"/>
      <c r="BK4224" s="14"/>
      <c r="BL4224" s="14"/>
      <c r="BM4224" s="14"/>
      <c r="BN4224" s="14"/>
      <c r="BO4224" s="14"/>
      <c r="BP4224" s="14"/>
      <c r="BQ4224" s="14"/>
      <c r="BR4224" s="14">
        <v>0</v>
      </c>
      <c r="BS4224" s="14">
        <v>0</v>
      </c>
    </row>
    <row r="4225" spans="1:71" x14ac:dyDescent="0.25">
      <c r="A4225" s="4" t="s">
        <v>915</v>
      </c>
      <c r="B4225" s="4" t="s">
        <v>75</v>
      </c>
      <c r="C4225" s="4" t="s">
        <v>1694</v>
      </c>
      <c r="D4225" s="65" t="s">
        <v>1695</v>
      </c>
      <c r="E4225" s="64" t="s">
        <v>31</v>
      </c>
      <c r="F4225" s="64" t="s">
        <v>1</v>
      </c>
      <c r="G4225" s="2" t="s">
        <v>1</v>
      </c>
      <c r="H4225" s="2" t="s">
        <v>32</v>
      </c>
      <c r="I4225" s="12">
        <f t="shared" ref="I4225:AA4225" si="5886">SUM(I4226)</f>
        <v>0</v>
      </c>
      <c r="J4225" s="12">
        <f t="shared" si="5886"/>
        <v>0</v>
      </c>
      <c r="K4225" s="12">
        <f t="shared" si="5886"/>
        <v>0</v>
      </c>
      <c r="L4225" s="12">
        <f t="shared" si="5886"/>
        <v>0</v>
      </c>
      <c r="M4225" s="12">
        <f t="shared" si="5886"/>
        <v>0</v>
      </c>
      <c r="N4225" s="12">
        <f t="shared" si="5886"/>
        <v>0</v>
      </c>
      <c r="O4225" s="12">
        <f t="shared" si="5886"/>
        <v>0</v>
      </c>
      <c r="P4225" s="12">
        <f t="shared" si="5886"/>
        <v>0</v>
      </c>
      <c r="Q4225" s="12">
        <f t="shared" si="5886"/>
        <v>0</v>
      </c>
      <c r="R4225" s="12">
        <f t="shared" si="5886"/>
        <v>0</v>
      </c>
      <c r="S4225" s="12">
        <f t="shared" si="5886"/>
        <v>0</v>
      </c>
      <c r="T4225" s="12">
        <f t="shared" si="5886"/>
        <v>0</v>
      </c>
      <c r="U4225" s="12">
        <f t="shared" si="5886"/>
        <v>0</v>
      </c>
      <c r="V4225" s="12">
        <f t="shared" si="5886"/>
        <v>0</v>
      </c>
      <c r="W4225" s="12">
        <f t="shared" si="5886"/>
        <v>0</v>
      </c>
      <c r="X4225" s="12">
        <f t="shared" si="5886"/>
        <v>0</v>
      </c>
      <c r="Y4225" s="12">
        <f t="shared" si="5886"/>
        <v>0</v>
      </c>
      <c r="Z4225" s="12">
        <f t="shared" si="5886"/>
        <v>0</v>
      </c>
      <c r="AA4225" s="12">
        <f t="shared" si="5886"/>
        <v>0</v>
      </c>
      <c r="AB4225" s="12">
        <v>0</v>
      </c>
      <c r="AC4225" s="12">
        <v>0</v>
      </c>
      <c r="AD4225" s="12">
        <f t="shared" ref="AD4225:AV4225" si="5887">SUM(AD4226)</f>
        <v>0</v>
      </c>
      <c r="AE4225" s="12">
        <f t="shared" si="5887"/>
        <v>0</v>
      </c>
      <c r="AF4225" s="12">
        <f t="shared" si="5887"/>
        <v>0</v>
      </c>
      <c r="AG4225" s="12">
        <f t="shared" si="5887"/>
        <v>0</v>
      </c>
      <c r="AH4225" s="12">
        <f t="shared" si="5887"/>
        <v>0</v>
      </c>
      <c r="AI4225" s="12">
        <f t="shared" si="5887"/>
        <v>0</v>
      </c>
      <c r="AJ4225" s="12">
        <f t="shared" si="5887"/>
        <v>0</v>
      </c>
      <c r="AK4225" s="12">
        <f t="shared" si="5887"/>
        <v>0</v>
      </c>
      <c r="AL4225" s="12">
        <f t="shared" si="5887"/>
        <v>0</v>
      </c>
      <c r="AM4225" s="12">
        <f t="shared" si="5887"/>
        <v>0</v>
      </c>
      <c r="AN4225" s="12">
        <f t="shared" si="5887"/>
        <v>0</v>
      </c>
      <c r="AO4225" s="12">
        <f t="shared" si="5887"/>
        <v>0</v>
      </c>
      <c r="AP4225" s="12">
        <f t="shared" si="5887"/>
        <v>0</v>
      </c>
      <c r="AQ4225" s="12">
        <f t="shared" si="5887"/>
        <v>0</v>
      </c>
      <c r="AR4225" s="12">
        <f t="shared" si="5887"/>
        <v>0</v>
      </c>
      <c r="AS4225" s="12">
        <f t="shared" si="5887"/>
        <v>0</v>
      </c>
      <c r="AT4225" s="12">
        <f t="shared" si="5887"/>
        <v>0</v>
      </c>
      <c r="AU4225" s="12">
        <f t="shared" si="5887"/>
        <v>0</v>
      </c>
      <c r="AV4225" s="12">
        <f t="shared" si="5887"/>
        <v>0</v>
      </c>
      <c r="AW4225" s="12">
        <v>0</v>
      </c>
      <c r="AX4225" s="12">
        <v>0</v>
      </c>
      <c r="AY4225" s="12">
        <f t="shared" ref="AY4225:BQ4225" si="5888">SUM(AY4226)</f>
        <v>0</v>
      </c>
      <c r="AZ4225" s="12">
        <f t="shared" si="5888"/>
        <v>0</v>
      </c>
      <c r="BA4225" s="12">
        <f t="shared" si="5888"/>
        <v>0</v>
      </c>
      <c r="BB4225" s="12">
        <f t="shared" si="5888"/>
        <v>0</v>
      </c>
      <c r="BC4225" s="12">
        <f t="shared" si="5888"/>
        <v>0</v>
      </c>
      <c r="BD4225" s="12">
        <f t="shared" si="5888"/>
        <v>0</v>
      </c>
      <c r="BE4225" s="12">
        <f t="shared" si="5888"/>
        <v>0</v>
      </c>
      <c r="BF4225" s="12">
        <f t="shared" si="5888"/>
        <v>0</v>
      </c>
      <c r="BG4225" s="12">
        <f t="shared" si="5888"/>
        <v>0</v>
      </c>
      <c r="BH4225" s="12">
        <f t="shared" si="5888"/>
        <v>0</v>
      </c>
      <c r="BI4225" s="12">
        <f t="shared" si="5888"/>
        <v>0</v>
      </c>
      <c r="BJ4225" s="12">
        <f t="shared" si="5888"/>
        <v>0</v>
      </c>
      <c r="BK4225" s="12">
        <f t="shared" si="5888"/>
        <v>0</v>
      </c>
      <c r="BL4225" s="12">
        <f t="shared" si="5888"/>
        <v>0</v>
      </c>
      <c r="BM4225" s="12">
        <f t="shared" si="5888"/>
        <v>0</v>
      </c>
      <c r="BN4225" s="12">
        <f t="shared" si="5888"/>
        <v>0</v>
      </c>
      <c r="BO4225" s="12">
        <f t="shared" si="5888"/>
        <v>0</v>
      </c>
      <c r="BP4225" s="12">
        <f t="shared" si="5888"/>
        <v>0</v>
      </c>
      <c r="BQ4225" s="12">
        <f t="shared" si="5888"/>
        <v>0</v>
      </c>
      <c r="BR4225" s="12">
        <v>0</v>
      </c>
      <c r="BS4225" s="12">
        <v>0</v>
      </c>
    </row>
    <row r="4226" spans="1:71" x14ac:dyDescent="0.25">
      <c r="A4226" s="4" t="s">
        <v>915</v>
      </c>
      <c r="B4226" s="4" t="s">
        <v>75</v>
      </c>
      <c r="C4226" s="4" t="s">
        <v>1694</v>
      </c>
      <c r="D4226" s="65" t="s">
        <v>1695</v>
      </c>
      <c r="E4226" s="75">
        <v>6121</v>
      </c>
      <c r="F4226" s="65"/>
      <c r="G4226" s="61" t="s">
        <v>1894</v>
      </c>
      <c r="H4226" s="13" t="s">
        <v>33</v>
      </c>
      <c r="I4226" s="14">
        <v>0</v>
      </c>
      <c r="J4226" s="14"/>
      <c r="K4226" s="14"/>
      <c r="L4226" s="14"/>
      <c r="M4226" s="14"/>
      <c r="N4226" s="14"/>
      <c r="O4226" s="14">
        <f t="shared" si="5832"/>
        <v>0</v>
      </c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>
        <v>0</v>
      </c>
      <c r="AC4226" s="14">
        <v>0</v>
      </c>
      <c r="AD4226" s="14">
        <v>0</v>
      </c>
      <c r="AE4226" s="14"/>
      <c r="AF4226" s="14"/>
      <c r="AG4226" s="14"/>
      <c r="AH4226" s="14"/>
      <c r="AI4226" s="14"/>
      <c r="AJ4226" s="14">
        <f t="shared" si="5833"/>
        <v>0</v>
      </c>
      <c r="AK4226" s="14"/>
      <c r="AL4226" s="14"/>
      <c r="AM4226" s="14"/>
      <c r="AN4226" s="14"/>
      <c r="AO4226" s="14"/>
      <c r="AP4226" s="14"/>
      <c r="AQ4226" s="14"/>
      <c r="AR4226" s="14"/>
      <c r="AS4226" s="14"/>
      <c r="AT4226" s="14"/>
      <c r="AU4226" s="14"/>
      <c r="AV4226" s="14"/>
      <c r="AW4226" s="14">
        <v>0</v>
      </c>
      <c r="AX4226" s="14">
        <v>0</v>
      </c>
      <c r="AY4226" s="14">
        <v>0</v>
      </c>
      <c r="AZ4226" s="14"/>
      <c r="BA4226" s="14"/>
      <c r="BB4226" s="14"/>
      <c r="BC4226" s="14"/>
      <c r="BD4226" s="14"/>
      <c r="BE4226" s="14">
        <f t="shared" si="5834"/>
        <v>0</v>
      </c>
      <c r="BF4226" s="14"/>
      <c r="BG4226" s="14"/>
      <c r="BH4226" s="14"/>
      <c r="BI4226" s="14"/>
      <c r="BJ4226" s="14"/>
      <c r="BK4226" s="14"/>
      <c r="BL4226" s="14"/>
      <c r="BM4226" s="14"/>
      <c r="BN4226" s="14"/>
      <c r="BO4226" s="14"/>
      <c r="BP4226" s="14"/>
      <c r="BQ4226" s="14"/>
      <c r="BR4226" s="14">
        <v>0</v>
      </c>
      <c r="BS4226" s="14">
        <v>0</v>
      </c>
    </row>
    <row r="4227" spans="1:71" x14ac:dyDescent="0.25">
      <c r="A4227" s="4" t="s">
        <v>915</v>
      </c>
      <c r="B4227" s="4" t="s">
        <v>75</v>
      </c>
      <c r="C4227" s="4" t="s">
        <v>1694</v>
      </c>
      <c r="D4227" s="65" t="s">
        <v>1695</v>
      </c>
      <c r="E4227" s="64" t="s">
        <v>34</v>
      </c>
      <c r="F4227" s="64" t="s">
        <v>1</v>
      </c>
      <c r="G4227" s="2" t="s">
        <v>1</v>
      </c>
      <c r="H4227" s="2" t="s">
        <v>35</v>
      </c>
      <c r="I4227" s="12">
        <f t="shared" ref="I4227:AA4227" si="5889">SUM(I4228:I4235)</f>
        <v>5720</v>
      </c>
      <c r="J4227" s="12">
        <f t="shared" si="5889"/>
        <v>0</v>
      </c>
      <c r="K4227" s="12">
        <f t="shared" si="5889"/>
        <v>0</v>
      </c>
      <c r="L4227" s="12">
        <f t="shared" si="5889"/>
        <v>0</v>
      </c>
      <c r="M4227" s="12">
        <f t="shared" si="5889"/>
        <v>0</v>
      </c>
      <c r="N4227" s="12">
        <f t="shared" si="5889"/>
        <v>0</v>
      </c>
      <c r="O4227" s="12">
        <f t="shared" si="5889"/>
        <v>5720</v>
      </c>
      <c r="P4227" s="12">
        <f t="shared" si="5889"/>
        <v>0</v>
      </c>
      <c r="Q4227" s="12">
        <f t="shared" si="5889"/>
        <v>697</v>
      </c>
      <c r="R4227" s="12">
        <f t="shared" si="5889"/>
        <v>924</v>
      </c>
      <c r="S4227" s="12">
        <f t="shared" si="5889"/>
        <v>0</v>
      </c>
      <c r="T4227" s="12">
        <f t="shared" si="5889"/>
        <v>0</v>
      </c>
      <c r="U4227" s="12">
        <f t="shared" si="5889"/>
        <v>0</v>
      </c>
      <c r="V4227" s="12">
        <f t="shared" si="5889"/>
        <v>0</v>
      </c>
      <c r="W4227" s="12">
        <f t="shared" si="5889"/>
        <v>0</v>
      </c>
      <c r="X4227" s="12">
        <f t="shared" si="5889"/>
        <v>0</v>
      </c>
      <c r="Y4227" s="12">
        <f t="shared" si="5889"/>
        <v>0</v>
      </c>
      <c r="Z4227" s="12">
        <f t="shared" si="5889"/>
        <v>0</v>
      </c>
      <c r="AA4227" s="12">
        <f t="shared" si="5889"/>
        <v>0</v>
      </c>
      <c r="AB4227" s="12">
        <v>1621</v>
      </c>
      <c r="AC4227" s="12">
        <v>4099</v>
      </c>
      <c r="AD4227" s="12">
        <f t="shared" ref="AD4227:AV4227" si="5890">SUM(AD4228:AD4235)</f>
        <v>0</v>
      </c>
      <c r="AE4227" s="12">
        <f t="shared" si="5890"/>
        <v>0</v>
      </c>
      <c r="AF4227" s="12">
        <f t="shared" si="5890"/>
        <v>0</v>
      </c>
      <c r="AG4227" s="12">
        <f t="shared" si="5890"/>
        <v>0</v>
      </c>
      <c r="AH4227" s="12">
        <f t="shared" si="5890"/>
        <v>0</v>
      </c>
      <c r="AI4227" s="12">
        <f t="shared" si="5890"/>
        <v>0</v>
      </c>
      <c r="AJ4227" s="12">
        <f t="shared" si="5890"/>
        <v>0</v>
      </c>
      <c r="AK4227" s="12">
        <f t="shared" si="5890"/>
        <v>0</v>
      </c>
      <c r="AL4227" s="12">
        <f t="shared" si="5890"/>
        <v>0</v>
      </c>
      <c r="AM4227" s="12">
        <f t="shared" si="5890"/>
        <v>0</v>
      </c>
      <c r="AN4227" s="12">
        <f t="shared" si="5890"/>
        <v>0</v>
      </c>
      <c r="AO4227" s="12">
        <f t="shared" si="5890"/>
        <v>0</v>
      </c>
      <c r="AP4227" s="12">
        <f t="shared" si="5890"/>
        <v>0</v>
      </c>
      <c r="AQ4227" s="12">
        <f t="shared" si="5890"/>
        <v>0</v>
      </c>
      <c r="AR4227" s="12">
        <f t="shared" si="5890"/>
        <v>0</v>
      </c>
      <c r="AS4227" s="12">
        <f t="shared" si="5890"/>
        <v>0</v>
      </c>
      <c r="AT4227" s="12">
        <f t="shared" si="5890"/>
        <v>0</v>
      </c>
      <c r="AU4227" s="12">
        <f t="shared" si="5890"/>
        <v>0</v>
      </c>
      <c r="AV4227" s="12">
        <f t="shared" si="5890"/>
        <v>0</v>
      </c>
      <c r="AW4227" s="12">
        <v>0</v>
      </c>
      <c r="AX4227" s="12">
        <v>0</v>
      </c>
      <c r="AY4227" s="12">
        <f t="shared" ref="AY4227:BQ4227" si="5891">SUM(AY4228:AY4235)</f>
        <v>0</v>
      </c>
      <c r="AZ4227" s="12">
        <f t="shared" si="5891"/>
        <v>0</v>
      </c>
      <c r="BA4227" s="12">
        <f t="shared" si="5891"/>
        <v>0</v>
      </c>
      <c r="BB4227" s="12">
        <f t="shared" si="5891"/>
        <v>3600</v>
      </c>
      <c r="BC4227" s="12">
        <f t="shared" si="5891"/>
        <v>0</v>
      </c>
      <c r="BD4227" s="12">
        <f t="shared" si="5891"/>
        <v>0</v>
      </c>
      <c r="BE4227" s="12">
        <f t="shared" si="5891"/>
        <v>3600</v>
      </c>
      <c r="BF4227" s="12">
        <f t="shared" si="5891"/>
        <v>0</v>
      </c>
      <c r="BG4227" s="12">
        <f t="shared" si="5891"/>
        <v>3600</v>
      </c>
      <c r="BH4227" s="12">
        <f t="shared" si="5891"/>
        <v>0</v>
      </c>
      <c r="BI4227" s="12">
        <f t="shared" si="5891"/>
        <v>0</v>
      </c>
      <c r="BJ4227" s="12">
        <f t="shared" si="5891"/>
        <v>0</v>
      </c>
      <c r="BK4227" s="12">
        <f t="shared" si="5891"/>
        <v>0</v>
      </c>
      <c r="BL4227" s="12">
        <f t="shared" si="5891"/>
        <v>0</v>
      </c>
      <c r="BM4227" s="12">
        <f t="shared" si="5891"/>
        <v>0</v>
      </c>
      <c r="BN4227" s="12">
        <f t="shared" si="5891"/>
        <v>0</v>
      </c>
      <c r="BO4227" s="12">
        <f t="shared" si="5891"/>
        <v>0</v>
      </c>
      <c r="BP4227" s="12">
        <f t="shared" si="5891"/>
        <v>0</v>
      </c>
      <c r="BQ4227" s="12">
        <f t="shared" si="5891"/>
        <v>0</v>
      </c>
      <c r="BR4227" s="12">
        <v>3600</v>
      </c>
      <c r="BS4227" s="12">
        <v>0</v>
      </c>
    </row>
    <row r="4228" spans="1:71" x14ac:dyDescent="0.25">
      <c r="A4228" s="4" t="s">
        <v>915</v>
      </c>
      <c r="B4228" s="4" t="s">
        <v>75</v>
      </c>
      <c r="C4228" s="4" t="s">
        <v>1694</v>
      </c>
      <c r="D4228" s="65" t="s">
        <v>1695</v>
      </c>
      <c r="E4228" s="75">
        <v>6131</v>
      </c>
      <c r="F4228" s="65"/>
      <c r="G4228" s="61" t="s">
        <v>1894</v>
      </c>
      <c r="H4228" s="13" t="s">
        <v>36</v>
      </c>
      <c r="I4228" s="14">
        <v>550</v>
      </c>
      <c r="J4228" s="14"/>
      <c r="K4228" s="14"/>
      <c r="L4228" s="14"/>
      <c r="M4228" s="14"/>
      <c r="N4228" s="14"/>
      <c r="O4228" s="14">
        <f t="shared" si="5832"/>
        <v>550</v>
      </c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>
        <v>0</v>
      </c>
      <c r="AC4228" s="14">
        <v>550</v>
      </c>
      <c r="AD4228" s="14">
        <v>0</v>
      </c>
      <c r="AE4228" s="14"/>
      <c r="AF4228" s="14"/>
      <c r="AG4228" s="14"/>
      <c r="AH4228" s="14"/>
      <c r="AI4228" s="14"/>
      <c r="AJ4228" s="14">
        <f t="shared" si="5833"/>
        <v>0</v>
      </c>
      <c r="AK4228" s="14"/>
      <c r="AL4228" s="14"/>
      <c r="AM4228" s="14"/>
      <c r="AN4228" s="14"/>
      <c r="AO4228" s="14"/>
      <c r="AP4228" s="14"/>
      <c r="AQ4228" s="14"/>
      <c r="AR4228" s="14"/>
      <c r="AS4228" s="14"/>
      <c r="AT4228" s="14"/>
      <c r="AU4228" s="14"/>
      <c r="AV4228" s="14"/>
      <c r="AW4228" s="14">
        <v>0</v>
      </c>
      <c r="AX4228" s="14">
        <v>0</v>
      </c>
      <c r="AY4228" s="14">
        <v>0</v>
      </c>
      <c r="AZ4228" s="14"/>
      <c r="BA4228" s="14"/>
      <c r="BB4228" s="14"/>
      <c r="BC4228" s="14"/>
      <c r="BD4228" s="14"/>
      <c r="BE4228" s="14">
        <f t="shared" si="5834"/>
        <v>0</v>
      </c>
      <c r="BF4228" s="14"/>
      <c r="BG4228" s="14"/>
      <c r="BH4228" s="14"/>
      <c r="BI4228" s="14"/>
      <c r="BJ4228" s="14"/>
      <c r="BK4228" s="14"/>
      <c r="BL4228" s="14"/>
      <c r="BM4228" s="14"/>
      <c r="BN4228" s="14"/>
      <c r="BO4228" s="14"/>
      <c r="BP4228" s="14"/>
      <c r="BQ4228" s="14"/>
      <c r="BR4228" s="14">
        <v>0</v>
      </c>
      <c r="BS4228" s="14">
        <v>0</v>
      </c>
    </row>
    <row r="4229" spans="1:71" x14ac:dyDescent="0.25">
      <c r="A4229" s="4" t="s">
        <v>915</v>
      </c>
      <c r="B4229" s="4" t="s">
        <v>75</v>
      </c>
      <c r="C4229" s="4" t="s">
        <v>1694</v>
      </c>
      <c r="D4229" s="65" t="s">
        <v>1695</v>
      </c>
      <c r="E4229" s="75">
        <v>6132</v>
      </c>
      <c r="F4229" s="65"/>
      <c r="G4229" s="61" t="s">
        <v>1894</v>
      </c>
      <c r="H4229" s="13" t="s">
        <v>183</v>
      </c>
      <c r="I4229" s="14">
        <v>0</v>
      </c>
      <c r="J4229" s="14"/>
      <c r="K4229" s="14"/>
      <c r="L4229" s="14"/>
      <c r="M4229" s="14"/>
      <c r="N4229" s="14"/>
      <c r="O4229" s="14">
        <f t="shared" si="5832"/>
        <v>0</v>
      </c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>
        <v>0</v>
      </c>
      <c r="AC4229" s="14">
        <v>0</v>
      </c>
      <c r="AD4229" s="14">
        <v>0</v>
      </c>
      <c r="AE4229" s="14"/>
      <c r="AF4229" s="14"/>
      <c r="AG4229" s="14"/>
      <c r="AH4229" s="14"/>
      <c r="AI4229" s="14"/>
      <c r="AJ4229" s="14">
        <f t="shared" si="5833"/>
        <v>0</v>
      </c>
      <c r="AK4229" s="14"/>
      <c r="AL4229" s="14"/>
      <c r="AM4229" s="14"/>
      <c r="AN4229" s="14"/>
      <c r="AO4229" s="14"/>
      <c r="AP4229" s="14"/>
      <c r="AQ4229" s="14"/>
      <c r="AR4229" s="14"/>
      <c r="AS4229" s="14"/>
      <c r="AT4229" s="14"/>
      <c r="AU4229" s="14"/>
      <c r="AV4229" s="14"/>
      <c r="AW4229" s="14">
        <v>0</v>
      </c>
      <c r="AX4229" s="14">
        <v>0</v>
      </c>
      <c r="AY4229" s="14">
        <v>0</v>
      </c>
      <c r="AZ4229" s="14"/>
      <c r="BA4229" s="14"/>
      <c r="BB4229" s="14"/>
      <c r="BC4229" s="14"/>
      <c r="BD4229" s="14"/>
      <c r="BE4229" s="14">
        <f t="shared" si="5834"/>
        <v>0</v>
      </c>
      <c r="BF4229" s="14"/>
      <c r="BG4229" s="14"/>
      <c r="BH4229" s="14"/>
      <c r="BI4229" s="14"/>
      <c r="BJ4229" s="14"/>
      <c r="BK4229" s="14"/>
      <c r="BL4229" s="14"/>
      <c r="BM4229" s="14"/>
      <c r="BN4229" s="14"/>
      <c r="BO4229" s="14"/>
      <c r="BP4229" s="14"/>
      <c r="BQ4229" s="14"/>
      <c r="BR4229" s="14">
        <v>0</v>
      </c>
      <c r="BS4229" s="14">
        <v>0</v>
      </c>
    </row>
    <row r="4230" spans="1:71" x14ac:dyDescent="0.25">
      <c r="A4230" s="4" t="s">
        <v>915</v>
      </c>
      <c r="B4230" s="4" t="s">
        <v>75</v>
      </c>
      <c r="C4230" s="4" t="s">
        <v>1694</v>
      </c>
      <c r="D4230" s="65" t="s">
        <v>1695</v>
      </c>
      <c r="E4230" s="75">
        <v>6133</v>
      </c>
      <c r="F4230" s="65"/>
      <c r="G4230" s="61" t="s">
        <v>1894</v>
      </c>
      <c r="H4230" s="13" t="s">
        <v>185</v>
      </c>
      <c r="I4230" s="14">
        <v>0</v>
      </c>
      <c r="J4230" s="14"/>
      <c r="K4230" s="14"/>
      <c r="L4230" s="14"/>
      <c r="M4230" s="14"/>
      <c r="N4230" s="14"/>
      <c r="O4230" s="14">
        <f t="shared" si="5832"/>
        <v>0</v>
      </c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>
        <v>0</v>
      </c>
      <c r="AC4230" s="14">
        <v>0</v>
      </c>
      <c r="AD4230" s="14">
        <v>0</v>
      </c>
      <c r="AE4230" s="14"/>
      <c r="AF4230" s="14"/>
      <c r="AG4230" s="14"/>
      <c r="AH4230" s="14"/>
      <c r="AI4230" s="14"/>
      <c r="AJ4230" s="14">
        <f t="shared" si="5833"/>
        <v>0</v>
      </c>
      <c r="AK4230" s="14"/>
      <c r="AL4230" s="14"/>
      <c r="AM4230" s="14"/>
      <c r="AN4230" s="14"/>
      <c r="AO4230" s="14"/>
      <c r="AP4230" s="14"/>
      <c r="AQ4230" s="14"/>
      <c r="AR4230" s="14"/>
      <c r="AS4230" s="14"/>
      <c r="AT4230" s="14"/>
      <c r="AU4230" s="14"/>
      <c r="AV4230" s="14"/>
      <c r="AW4230" s="14">
        <v>0</v>
      </c>
      <c r="AX4230" s="14">
        <v>0</v>
      </c>
      <c r="AY4230" s="14">
        <v>0</v>
      </c>
      <c r="AZ4230" s="14"/>
      <c r="BA4230" s="14"/>
      <c r="BB4230" s="14"/>
      <c r="BC4230" s="14"/>
      <c r="BD4230" s="14"/>
      <c r="BE4230" s="14">
        <f t="shared" si="5834"/>
        <v>0</v>
      </c>
      <c r="BF4230" s="14"/>
      <c r="BG4230" s="14"/>
      <c r="BH4230" s="14"/>
      <c r="BI4230" s="14"/>
      <c r="BJ4230" s="14"/>
      <c r="BK4230" s="14"/>
      <c r="BL4230" s="14"/>
      <c r="BM4230" s="14"/>
      <c r="BN4230" s="14"/>
      <c r="BO4230" s="14"/>
      <c r="BP4230" s="14"/>
      <c r="BQ4230" s="14"/>
      <c r="BR4230" s="14">
        <v>0</v>
      </c>
      <c r="BS4230" s="14">
        <v>0</v>
      </c>
    </row>
    <row r="4231" spans="1:71" x14ac:dyDescent="0.25">
      <c r="A4231" s="4" t="s">
        <v>915</v>
      </c>
      <c r="B4231" s="4" t="s">
        <v>75</v>
      </c>
      <c r="C4231" s="4" t="s">
        <v>1694</v>
      </c>
      <c r="D4231" s="65" t="s">
        <v>1695</v>
      </c>
      <c r="E4231" s="75">
        <v>6134</v>
      </c>
      <c r="F4231" s="65"/>
      <c r="G4231" s="61" t="s">
        <v>1894</v>
      </c>
      <c r="H4231" s="13" t="s">
        <v>187</v>
      </c>
      <c r="I4231" s="14">
        <v>550</v>
      </c>
      <c r="J4231" s="14"/>
      <c r="K4231" s="14"/>
      <c r="L4231" s="14"/>
      <c r="M4231" s="14"/>
      <c r="N4231" s="14"/>
      <c r="O4231" s="14">
        <f t="shared" si="5832"/>
        <v>550</v>
      </c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>
        <v>0</v>
      </c>
      <c r="AC4231" s="14">
        <v>550</v>
      </c>
      <c r="AD4231" s="14">
        <v>0</v>
      </c>
      <c r="AE4231" s="14"/>
      <c r="AF4231" s="14"/>
      <c r="AG4231" s="14"/>
      <c r="AH4231" s="14"/>
      <c r="AI4231" s="14"/>
      <c r="AJ4231" s="14">
        <f t="shared" si="5833"/>
        <v>0</v>
      </c>
      <c r="AK4231" s="14"/>
      <c r="AL4231" s="14"/>
      <c r="AM4231" s="14"/>
      <c r="AN4231" s="14"/>
      <c r="AO4231" s="14"/>
      <c r="AP4231" s="14"/>
      <c r="AQ4231" s="14"/>
      <c r="AR4231" s="14"/>
      <c r="AS4231" s="14"/>
      <c r="AT4231" s="14"/>
      <c r="AU4231" s="14"/>
      <c r="AV4231" s="14"/>
      <c r="AW4231" s="14">
        <v>0</v>
      </c>
      <c r="AX4231" s="14">
        <v>0</v>
      </c>
      <c r="AY4231" s="14">
        <v>0</v>
      </c>
      <c r="AZ4231" s="14"/>
      <c r="BA4231" s="14"/>
      <c r="BB4231" s="14">
        <v>3600</v>
      </c>
      <c r="BC4231" s="14"/>
      <c r="BD4231" s="14"/>
      <c r="BE4231" s="14">
        <f t="shared" si="5834"/>
        <v>3600</v>
      </c>
      <c r="BF4231" s="14"/>
      <c r="BG4231" s="14">
        <v>3600</v>
      </c>
      <c r="BH4231" s="14"/>
      <c r="BI4231" s="14"/>
      <c r="BJ4231" s="14"/>
      <c r="BK4231" s="14"/>
      <c r="BL4231" s="14"/>
      <c r="BM4231" s="14"/>
      <c r="BN4231" s="14"/>
      <c r="BO4231" s="14"/>
      <c r="BP4231" s="14"/>
      <c r="BQ4231" s="14"/>
      <c r="BR4231" s="14">
        <v>3600</v>
      </c>
      <c r="BS4231" s="14">
        <v>0</v>
      </c>
    </row>
    <row r="4232" spans="1:71" x14ac:dyDescent="0.25">
      <c r="A4232" s="4" t="s">
        <v>915</v>
      </c>
      <c r="B4232" s="4" t="s">
        <v>75</v>
      </c>
      <c r="C4232" s="4" t="s">
        <v>1694</v>
      </c>
      <c r="D4232" s="65" t="s">
        <v>1695</v>
      </c>
      <c r="E4232" s="75">
        <v>6135</v>
      </c>
      <c r="F4232" s="65"/>
      <c r="G4232" s="61" t="s">
        <v>1894</v>
      </c>
      <c r="H4232" s="13" t="s">
        <v>188</v>
      </c>
      <c r="I4232" s="14">
        <v>220</v>
      </c>
      <c r="J4232" s="14"/>
      <c r="K4232" s="14"/>
      <c r="L4232" s="14"/>
      <c r="M4232" s="14"/>
      <c r="N4232" s="14"/>
      <c r="O4232" s="14">
        <f t="shared" si="5832"/>
        <v>220</v>
      </c>
      <c r="P4232" s="14"/>
      <c r="Q4232" s="14"/>
      <c r="R4232" s="14">
        <v>220</v>
      </c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>
        <v>220</v>
      </c>
      <c r="AC4232" s="14">
        <v>0</v>
      </c>
      <c r="AD4232" s="14">
        <v>0</v>
      </c>
      <c r="AE4232" s="14"/>
      <c r="AF4232" s="14"/>
      <c r="AG4232" s="14"/>
      <c r="AH4232" s="14"/>
      <c r="AI4232" s="14"/>
      <c r="AJ4232" s="14">
        <f t="shared" si="5833"/>
        <v>0</v>
      </c>
      <c r="AK4232" s="14"/>
      <c r="AL4232" s="14"/>
      <c r="AM4232" s="14"/>
      <c r="AN4232" s="14"/>
      <c r="AO4232" s="14"/>
      <c r="AP4232" s="14"/>
      <c r="AQ4232" s="14"/>
      <c r="AR4232" s="14"/>
      <c r="AS4232" s="14"/>
      <c r="AT4232" s="14"/>
      <c r="AU4232" s="14"/>
      <c r="AV4232" s="14"/>
      <c r="AW4232" s="14">
        <v>0</v>
      </c>
      <c r="AX4232" s="14">
        <v>0</v>
      </c>
      <c r="AY4232" s="14">
        <v>0</v>
      </c>
      <c r="AZ4232" s="14"/>
      <c r="BA4232" s="14"/>
      <c r="BB4232" s="14"/>
      <c r="BC4232" s="14"/>
      <c r="BD4232" s="14"/>
      <c r="BE4232" s="14">
        <f t="shared" si="5834"/>
        <v>0</v>
      </c>
      <c r="BF4232" s="14"/>
      <c r="BG4232" s="14"/>
      <c r="BH4232" s="14"/>
      <c r="BI4232" s="14"/>
      <c r="BJ4232" s="14"/>
      <c r="BK4232" s="14"/>
      <c r="BL4232" s="14"/>
      <c r="BM4232" s="14"/>
      <c r="BN4232" s="14"/>
      <c r="BO4232" s="14"/>
      <c r="BP4232" s="14"/>
      <c r="BQ4232" s="14"/>
      <c r="BR4232" s="14">
        <v>0</v>
      </c>
      <c r="BS4232" s="14">
        <v>0</v>
      </c>
    </row>
    <row r="4233" spans="1:71" x14ac:dyDescent="0.25">
      <c r="A4233" s="4" t="s">
        <v>915</v>
      </c>
      <c r="B4233" s="4" t="s">
        <v>75</v>
      </c>
      <c r="C4233" s="4" t="s">
        <v>1694</v>
      </c>
      <c r="D4233" s="65" t="s">
        <v>1695</v>
      </c>
      <c r="E4233" s="75">
        <v>6137</v>
      </c>
      <c r="F4233" s="65"/>
      <c r="G4233" s="61" t="s">
        <v>1894</v>
      </c>
      <c r="H4233" s="13" t="s">
        <v>191</v>
      </c>
      <c r="I4233" s="14">
        <v>2200</v>
      </c>
      <c r="J4233" s="14"/>
      <c r="K4233" s="14"/>
      <c r="L4233" s="14"/>
      <c r="M4233" s="14"/>
      <c r="N4233" s="14"/>
      <c r="O4233" s="14">
        <f t="shared" si="5832"/>
        <v>2200</v>
      </c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>
        <v>0</v>
      </c>
      <c r="AC4233" s="14">
        <v>2200</v>
      </c>
      <c r="AD4233" s="14">
        <v>0</v>
      </c>
      <c r="AE4233" s="14"/>
      <c r="AF4233" s="14"/>
      <c r="AG4233" s="14"/>
      <c r="AH4233" s="14"/>
      <c r="AI4233" s="14"/>
      <c r="AJ4233" s="14">
        <f t="shared" si="5833"/>
        <v>0</v>
      </c>
      <c r="AK4233" s="14"/>
      <c r="AL4233" s="14"/>
      <c r="AM4233" s="14"/>
      <c r="AN4233" s="14"/>
      <c r="AO4233" s="14"/>
      <c r="AP4233" s="14"/>
      <c r="AQ4233" s="14"/>
      <c r="AR4233" s="14"/>
      <c r="AS4233" s="14"/>
      <c r="AT4233" s="14"/>
      <c r="AU4233" s="14"/>
      <c r="AV4233" s="14"/>
      <c r="AW4233" s="14">
        <v>0</v>
      </c>
      <c r="AX4233" s="14">
        <v>0</v>
      </c>
      <c r="AY4233" s="14">
        <v>0</v>
      </c>
      <c r="AZ4233" s="14"/>
      <c r="BA4233" s="14"/>
      <c r="BB4233" s="14"/>
      <c r="BC4233" s="14"/>
      <c r="BD4233" s="14"/>
      <c r="BE4233" s="14">
        <f t="shared" si="5834"/>
        <v>0</v>
      </c>
      <c r="BF4233" s="14"/>
      <c r="BG4233" s="14"/>
      <c r="BH4233" s="14"/>
      <c r="BI4233" s="14"/>
      <c r="BJ4233" s="14"/>
      <c r="BK4233" s="14"/>
      <c r="BL4233" s="14"/>
      <c r="BM4233" s="14"/>
      <c r="BN4233" s="14"/>
      <c r="BO4233" s="14"/>
      <c r="BP4233" s="14"/>
      <c r="BQ4233" s="14"/>
      <c r="BR4233" s="14">
        <v>0</v>
      </c>
      <c r="BS4233" s="14">
        <v>0</v>
      </c>
    </row>
    <row r="4234" spans="1:71" x14ac:dyDescent="0.25">
      <c r="A4234" s="4" t="s">
        <v>915</v>
      </c>
      <c r="B4234" s="4" t="s">
        <v>75</v>
      </c>
      <c r="C4234" s="4" t="s">
        <v>1694</v>
      </c>
      <c r="D4234" s="65" t="s">
        <v>1695</v>
      </c>
      <c r="E4234" s="75">
        <v>6138</v>
      </c>
      <c r="F4234" s="65"/>
      <c r="G4234" s="61" t="s">
        <v>1894</v>
      </c>
      <c r="H4234" s="13" t="s">
        <v>192</v>
      </c>
      <c r="I4234" s="14">
        <v>0</v>
      </c>
      <c r="J4234" s="14"/>
      <c r="K4234" s="14"/>
      <c r="L4234" s="14"/>
      <c r="M4234" s="14"/>
      <c r="N4234" s="14"/>
      <c r="O4234" s="14">
        <f t="shared" si="5832"/>
        <v>0</v>
      </c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>
        <v>0</v>
      </c>
      <c r="AC4234" s="14">
        <v>0</v>
      </c>
      <c r="AD4234" s="14">
        <v>0</v>
      </c>
      <c r="AE4234" s="14"/>
      <c r="AF4234" s="14"/>
      <c r="AG4234" s="14"/>
      <c r="AH4234" s="14"/>
      <c r="AI4234" s="14"/>
      <c r="AJ4234" s="14">
        <f t="shared" si="5833"/>
        <v>0</v>
      </c>
      <c r="AK4234" s="14"/>
      <c r="AL4234" s="14"/>
      <c r="AM4234" s="14"/>
      <c r="AN4234" s="14"/>
      <c r="AO4234" s="14"/>
      <c r="AP4234" s="14"/>
      <c r="AQ4234" s="14"/>
      <c r="AR4234" s="14"/>
      <c r="AS4234" s="14"/>
      <c r="AT4234" s="14"/>
      <c r="AU4234" s="14"/>
      <c r="AV4234" s="14"/>
      <c r="AW4234" s="14">
        <v>0</v>
      </c>
      <c r="AX4234" s="14">
        <v>0</v>
      </c>
      <c r="AY4234" s="14">
        <v>0</v>
      </c>
      <c r="AZ4234" s="14"/>
      <c r="BA4234" s="14"/>
      <c r="BB4234" s="14"/>
      <c r="BC4234" s="14"/>
      <c r="BD4234" s="14"/>
      <c r="BE4234" s="14">
        <f t="shared" si="5834"/>
        <v>0</v>
      </c>
      <c r="BF4234" s="14"/>
      <c r="BG4234" s="14"/>
      <c r="BH4234" s="14"/>
      <c r="BI4234" s="14"/>
      <c r="BJ4234" s="14"/>
      <c r="BK4234" s="14"/>
      <c r="BL4234" s="14"/>
      <c r="BM4234" s="14"/>
      <c r="BN4234" s="14"/>
      <c r="BO4234" s="14"/>
      <c r="BP4234" s="14"/>
      <c r="BQ4234" s="14"/>
      <c r="BR4234" s="14">
        <v>0</v>
      </c>
      <c r="BS4234" s="14">
        <v>0</v>
      </c>
    </row>
    <row r="4235" spans="1:71" x14ac:dyDescent="0.25">
      <c r="A4235" s="1" t="s">
        <v>915</v>
      </c>
      <c r="B4235" s="1" t="s">
        <v>75</v>
      </c>
      <c r="C4235" s="1" t="s">
        <v>1694</v>
      </c>
      <c r="D4235" s="68" t="s">
        <v>1695</v>
      </c>
      <c r="E4235" s="68" t="s">
        <v>37</v>
      </c>
      <c r="F4235" s="65" t="s">
        <v>1</v>
      </c>
      <c r="G4235" s="13" t="s">
        <v>1</v>
      </c>
      <c r="H4235" s="2" t="s">
        <v>38</v>
      </c>
      <c r="I4235" s="12">
        <f t="shared" ref="I4235:AA4235" si="5892">SUM(I4236:I4238)</f>
        <v>2200</v>
      </c>
      <c r="J4235" s="12">
        <f t="shared" si="5892"/>
        <v>0</v>
      </c>
      <c r="K4235" s="12">
        <f t="shared" si="5892"/>
        <v>0</v>
      </c>
      <c r="L4235" s="12">
        <f t="shared" si="5892"/>
        <v>0</v>
      </c>
      <c r="M4235" s="12">
        <f t="shared" si="5892"/>
        <v>0</v>
      </c>
      <c r="N4235" s="12">
        <f t="shared" si="5892"/>
        <v>0</v>
      </c>
      <c r="O4235" s="12">
        <f t="shared" si="5892"/>
        <v>2200</v>
      </c>
      <c r="P4235" s="12">
        <f t="shared" si="5892"/>
        <v>0</v>
      </c>
      <c r="Q4235" s="12">
        <f t="shared" si="5892"/>
        <v>697</v>
      </c>
      <c r="R4235" s="12">
        <f t="shared" si="5892"/>
        <v>704</v>
      </c>
      <c r="S4235" s="12">
        <f t="shared" si="5892"/>
        <v>0</v>
      </c>
      <c r="T4235" s="12">
        <f t="shared" si="5892"/>
        <v>0</v>
      </c>
      <c r="U4235" s="12">
        <f t="shared" si="5892"/>
        <v>0</v>
      </c>
      <c r="V4235" s="12">
        <f t="shared" si="5892"/>
        <v>0</v>
      </c>
      <c r="W4235" s="12">
        <f t="shared" si="5892"/>
        <v>0</v>
      </c>
      <c r="X4235" s="12">
        <f t="shared" si="5892"/>
        <v>0</v>
      </c>
      <c r="Y4235" s="12">
        <f t="shared" si="5892"/>
        <v>0</v>
      </c>
      <c r="Z4235" s="12">
        <f t="shared" si="5892"/>
        <v>0</v>
      </c>
      <c r="AA4235" s="12">
        <f t="shared" si="5892"/>
        <v>0</v>
      </c>
      <c r="AB4235" s="12">
        <v>1401</v>
      </c>
      <c r="AC4235" s="12">
        <v>799</v>
      </c>
      <c r="AD4235" s="12">
        <f t="shared" ref="AD4235:AV4235" si="5893">SUM(AD4236:AD4238)</f>
        <v>0</v>
      </c>
      <c r="AE4235" s="12">
        <f t="shared" si="5893"/>
        <v>0</v>
      </c>
      <c r="AF4235" s="12">
        <f t="shared" si="5893"/>
        <v>0</v>
      </c>
      <c r="AG4235" s="12">
        <f t="shared" si="5893"/>
        <v>0</v>
      </c>
      <c r="AH4235" s="12">
        <f t="shared" si="5893"/>
        <v>0</v>
      </c>
      <c r="AI4235" s="12">
        <f t="shared" si="5893"/>
        <v>0</v>
      </c>
      <c r="AJ4235" s="12">
        <f t="shared" si="5893"/>
        <v>0</v>
      </c>
      <c r="AK4235" s="12">
        <f t="shared" si="5893"/>
        <v>0</v>
      </c>
      <c r="AL4235" s="12">
        <f t="shared" si="5893"/>
        <v>0</v>
      </c>
      <c r="AM4235" s="12">
        <f t="shared" si="5893"/>
        <v>0</v>
      </c>
      <c r="AN4235" s="12">
        <f t="shared" si="5893"/>
        <v>0</v>
      </c>
      <c r="AO4235" s="12">
        <f t="shared" si="5893"/>
        <v>0</v>
      </c>
      <c r="AP4235" s="12">
        <f t="shared" si="5893"/>
        <v>0</v>
      </c>
      <c r="AQ4235" s="12">
        <f t="shared" si="5893"/>
        <v>0</v>
      </c>
      <c r="AR4235" s="12">
        <f t="shared" si="5893"/>
        <v>0</v>
      </c>
      <c r="AS4235" s="12">
        <f t="shared" si="5893"/>
        <v>0</v>
      </c>
      <c r="AT4235" s="12">
        <f t="shared" si="5893"/>
        <v>0</v>
      </c>
      <c r="AU4235" s="12">
        <f t="shared" si="5893"/>
        <v>0</v>
      </c>
      <c r="AV4235" s="12">
        <f t="shared" si="5893"/>
        <v>0</v>
      </c>
      <c r="AW4235" s="12">
        <v>0</v>
      </c>
      <c r="AX4235" s="12">
        <v>0</v>
      </c>
      <c r="AY4235" s="12">
        <f t="shared" ref="AY4235:BQ4235" si="5894">SUM(AY4236:AY4238)</f>
        <v>0</v>
      </c>
      <c r="AZ4235" s="12">
        <f t="shared" si="5894"/>
        <v>0</v>
      </c>
      <c r="BA4235" s="12">
        <f t="shared" si="5894"/>
        <v>0</v>
      </c>
      <c r="BB4235" s="12">
        <f t="shared" si="5894"/>
        <v>0</v>
      </c>
      <c r="BC4235" s="12">
        <f t="shared" si="5894"/>
        <v>0</v>
      </c>
      <c r="BD4235" s="12">
        <f t="shared" si="5894"/>
        <v>0</v>
      </c>
      <c r="BE4235" s="12">
        <f t="shared" si="5894"/>
        <v>0</v>
      </c>
      <c r="BF4235" s="12">
        <f t="shared" si="5894"/>
        <v>0</v>
      </c>
      <c r="BG4235" s="12">
        <f t="shared" si="5894"/>
        <v>0</v>
      </c>
      <c r="BH4235" s="12">
        <f t="shared" si="5894"/>
        <v>0</v>
      </c>
      <c r="BI4235" s="12">
        <f t="shared" si="5894"/>
        <v>0</v>
      </c>
      <c r="BJ4235" s="12">
        <f t="shared" si="5894"/>
        <v>0</v>
      </c>
      <c r="BK4235" s="12">
        <f t="shared" si="5894"/>
        <v>0</v>
      </c>
      <c r="BL4235" s="12">
        <f t="shared" si="5894"/>
        <v>0</v>
      </c>
      <c r="BM4235" s="12">
        <f t="shared" si="5894"/>
        <v>0</v>
      </c>
      <c r="BN4235" s="12">
        <f t="shared" si="5894"/>
        <v>0</v>
      </c>
      <c r="BO4235" s="12">
        <f t="shared" si="5894"/>
        <v>0</v>
      </c>
      <c r="BP4235" s="12">
        <f t="shared" si="5894"/>
        <v>0</v>
      </c>
      <c r="BQ4235" s="12">
        <f t="shared" si="5894"/>
        <v>0</v>
      </c>
      <c r="BR4235" s="12">
        <v>0</v>
      </c>
      <c r="BS4235" s="12">
        <v>0</v>
      </c>
    </row>
    <row r="4236" spans="1:71" x14ac:dyDescent="0.25">
      <c r="A4236" s="4" t="s">
        <v>915</v>
      </c>
      <c r="B4236" s="4" t="s">
        <v>75</v>
      </c>
      <c r="C4236" s="4" t="s">
        <v>1694</v>
      </c>
      <c r="D4236" s="65" t="s">
        <v>1695</v>
      </c>
      <c r="E4236" s="75">
        <v>6139</v>
      </c>
      <c r="F4236" s="65"/>
      <c r="G4236" s="61" t="s">
        <v>1894</v>
      </c>
      <c r="H4236" s="13" t="s">
        <v>38</v>
      </c>
      <c r="I4236" s="14">
        <v>2200</v>
      </c>
      <c r="J4236" s="14"/>
      <c r="K4236" s="14"/>
      <c r="L4236" s="14"/>
      <c r="M4236" s="14"/>
      <c r="N4236" s="14"/>
      <c r="O4236" s="14">
        <f t="shared" si="5832"/>
        <v>2200</v>
      </c>
      <c r="P4236" s="14"/>
      <c r="Q4236" s="14">
        <v>697</v>
      </c>
      <c r="R4236" s="14">
        <v>704</v>
      </c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>
        <v>1401</v>
      </c>
      <c r="AC4236" s="14">
        <v>799</v>
      </c>
      <c r="AD4236" s="14">
        <v>0</v>
      </c>
      <c r="AE4236" s="14"/>
      <c r="AF4236" s="14"/>
      <c r="AG4236" s="14"/>
      <c r="AH4236" s="14"/>
      <c r="AI4236" s="14"/>
      <c r="AJ4236" s="14">
        <f t="shared" si="5833"/>
        <v>0</v>
      </c>
      <c r="AK4236" s="14"/>
      <c r="AL4236" s="14"/>
      <c r="AM4236" s="14"/>
      <c r="AN4236" s="14"/>
      <c r="AO4236" s="14"/>
      <c r="AP4236" s="14"/>
      <c r="AQ4236" s="14"/>
      <c r="AR4236" s="14"/>
      <c r="AS4236" s="14"/>
      <c r="AT4236" s="14"/>
      <c r="AU4236" s="14"/>
      <c r="AV4236" s="14"/>
      <c r="AW4236" s="14">
        <v>0</v>
      </c>
      <c r="AX4236" s="14">
        <v>0</v>
      </c>
      <c r="AY4236" s="14">
        <v>0</v>
      </c>
      <c r="AZ4236" s="14"/>
      <c r="BA4236" s="14"/>
      <c r="BB4236" s="14"/>
      <c r="BC4236" s="14"/>
      <c r="BD4236" s="14"/>
      <c r="BE4236" s="14">
        <f t="shared" si="5834"/>
        <v>0</v>
      </c>
      <c r="BF4236" s="14"/>
      <c r="BG4236" s="14"/>
      <c r="BH4236" s="14"/>
      <c r="BI4236" s="14"/>
      <c r="BJ4236" s="14"/>
      <c r="BK4236" s="14"/>
      <c r="BL4236" s="14"/>
      <c r="BM4236" s="14"/>
      <c r="BN4236" s="14"/>
      <c r="BO4236" s="14"/>
      <c r="BP4236" s="14"/>
      <c r="BQ4236" s="14"/>
      <c r="BR4236" s="14">
        <v>0</v>
      </c>
      <c r="BS4236" s="14">
        <v>0</v>
      </c>
    </row>
    <row r="4237" spans="1:71" ht="22.5" x14ac:dyDescent="0.25">
      <c r="A4237" s="4" t="s">
        <v>915</v>
      </c>
      <c r="B4237" s="4" t="s">
        <v>75</v>
      </c>
      <c r="C4237" s="4" t="s">
        <v>1694</v>
      </c>
      <c r="D4237" s="65" t="s">
        <v>1695</v>
      </c>
      <c r="E4237" s="75">
        <v>6139</v>
      </c>
      <c r="F4237" s="65" t="s">
        <v>1702</v>
      </c>
      <c r="G4237" s="61" t="s">
        <v>1894</v>
      </c>
      <c r="H4237" s="13" t="s">
        <v>46</v>
      </c>
      <c r="I4237" s="14">
        <v>0</v>
      </c>
      <c r="J4237" s="14"/>
      <c r="K4237" s="14"/>
      <c r="L4237" s="14"/>
      <c r="M4237" s="14"/>
      <c r="N4237" s="14"/>
      <c r="O4237" s="14">
        <f t="shared" si="5832"/>
        <v>0</v>
      </c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>
        <v>0</v>
      </c>
      <c r="AC4237" s="14">
        <v>0</v>
      </c>
      <c r="AD4237" s="14">
        <v>0</v>
      </c>
      <c r="AE4237" s="14"/>
      <c r="AF4237" s="14"/>
      <c r="AG4237" s="14"/>
      <c r="AH4237" s="14"/>
      <c r="AI4237" s="14"/>
      <c r="AJ4237" s="14">
        <f t="shared" si="5833"/>
        <v>0</v>
      </c>
      <c r="AK4237" s="14"/>
      <c r="AL4237" s="14"/>
      <c r="AM4237" s="14"/>
      <c r="AN4237" s="14"/>
      <c r="AO4237" s="14"/>
      <c r="AP4237" s="14"/>
      <c r="AQ4237" s="14"/>
      <c r="AR4237" s="14"/>
      <c r="AS4237" s="14"/>
      <c r="AT4237" s="14"/>
      <c r="AU4237" s="14"/>
      <c r="AV4237" s="14"/>
      <c r="AW4237" s="14">
        <v>0</v>
      </c>
      <c r="AX4237" s="14">
        <v>0</v>
      </c>
      <c r="AY4237" s="14">
        <v>0</v>
      </c>
      <c r="AZ4237" s="14"/>
      <c r="BA4237" s="14"/>
      <c r="BB4237" s="14"/>
      <c r="BC4237" s="14"/>
      <c r="BD4237" s="14"/>
      <c r="BE4237" s="14">
        <f t="shared" si="5834"/>
        <v>0</v>
      </c>
      <c r="BF4237" s="14"/>
      <c r="BG4237" s="14"/>
      <c r="BH4237" s="14"/>
      <c r="BI4237" s="14"/>
      <c r="BJ4237" s="14"/>
      <c r="BK4237" s="14"/>
      <c r="BL4237" s="14"/>
      <c r="BM4237" s="14"/>
      <c r="BN4237" s="14"/>
      <c r="BO4237" s="14"/>
      <c r="BP4237" s="14"/>
      <c r="BQ4237" s="14"/>
      <c r="BR4237" s="14">
        <v>0</v>
      </c>
      <c r="BS4237" s="14">
        <v>0</v>
      </c>
    </row>
    <row r="4238" spans="1:71" ht="22.5" x14ac:dyDescent="0.25">
      <c r="A4238" s="4" t="s">
        <v>915</v>
      </c>
      <c r="B4238" s="4" t="s">
        <v>75</v>
      </c>
      <c r="C4238" s="4" t="s">
        <v>1694</v>
      </c>
      <c r="D4238" s="65" t="s">
        <v>1695</v>
      </c>
      <c r="E4238" s="75">
        <v>6139</v>
      </c>
      <c r="F4238" s="65" t="s">
        <v>1703</v>
      </c>
      <c r="G4238" s="61" t="s">
        <v>1894</v>
      </c>
      <c r="H4238" s="13" t="s">
        <v>52</v>
      </c>
      <c r="I4238" s="14">
        <v>0</v>
      </c>
      <c r="J4238" s="14"/>
      <c r="K4238" s="14"/>
      <c r="L4238" s="14"/>
      <c r="M4238" s="14"/>
      <c r="N4238" s="14"/>
      <c r="O4238" s="14">
        <f t="shared" si="5832"/>
        <v>0</v>
      </c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>
        <v>0</v>
      </c>
      <c r="AC4238" s="14">
        <v>0</v>
      </c>
      <c r="AD4238" s="14">
        <v>0</v>
      </c>
      <c r="AE4238" s="14"/>
      <c r="AF4238" s="14"/>
      <c r="AG4238" s="14"/>
      <c r="AH4238" s="14"/>
      <c r="AI4238" s="14"/>
      <c r="AJ4238" s="14">
        <f t="shared" si="5833"/>
        <v>0</v>
      </c>
      <c r="AK4238" s="14"/>
      <c r="AL4238" s="14"/>
      <c r="AM4238" s="14"/>
      <c r="AN4238" s="14"/>
      <c r="AO4238" s="14"/>
      <c r="AP4238" s="14"/>
      <c r="AQ4238" s="14"/>
      <c r="AR4238" s="14"/>
      <c r="AS4238" s="14"/>
      <c r="AT4238" s="14"/>
      <c r="AU4238" s="14"/>
      <c r="AV4238" s="14"/>
      <c r="AW4238" s="14">
        <v>0</v>
      </c>
      <c r="AX4238" s="14">
        <v>0</v>
      </c>
      <c r="AY4238" s="14">
        <v>0</v>
      </c>
      <c r="AZ4238" s="14"/>
      <c r="BA4238" s="14"/>
      <c r="BB4238" s="14"/>
      <c r="BC4238" s="14"/>
      <c r="BD4238" s="14"/>
      <c r="BE4238" s="14">
        <f t="shared" si="5834"/>
        <v>0</v>
      </c>
      <c r="BF4238" s="14"/>
      <c r="BG4238" s="14"/>
      <c r="BH4238" s="14"/>
      <c r="BI4238" s="14"/>
      <c r="BJ4238" s="14"/>
      <c r="BK4238" s="14"/>
      <c r="BL4238" s="14"/>
      <c r="BM4238" s="14"/>
      <c r="BN4238" s="14"/>
      <c r="BO4238" s="14"/>
      <c r="BP4238" s="14"/>
      <c r="BQ4238" s="14"/>
      <c r="BR4238" s="14">
        <v>0</v>
      </c>
      <c r="BS4238" s="14">
        <v>0</v>
      </c>
    </row>
    <row r="4239" spans="1:71" ht="22.5" x14ac:dyDescent="0.25">
      <c r="A4239" s="1" t="s">
        <v>1</v>
      </c>
      <c r="B4239" s="1" t="s">
        <v>1</v>
      </c>
      <c r="C4239" s="1" t="s">
        <v>1</v>
      </c>
      <c r="D4239" s="64" t="s">
        <v>1</v>
      </c>
      <c r="E4239" s="64" t="s">
        <v>1</v>
      </c>
      <c r="F4239" s="64" t="s">
        <v>1</v>
      </c>
      <c r="G4239" s="2" t="s">
        <v>1</v>
      </c>
      <c r="H4239" s="10" t="s">
        <v>53</v>
      </c>
      <c r="I4239" s="11">
        <f t="shared" ref="I4239:X4240" si="5895">SUM(I4240)</f>
        <v>0</v>
      </c>
      <c r="J4239" s="11">
        <f t="shared" si="5895"/>
        <v>0</v>
      </c>
      <c r="K4239" s="11">
        <f t="shared" si="5895"/>
        <v>0</v>
      </c>
      <c r="L4239" s="11">
        <f t="shared" si="5895"/>
        <v>0</v>
      </c>
      <c r="M4239" s="11">
        <f t="shared" si="5895"/>
        <v>0</v>
      </c>
      <c r="N4239" s="11">
        <f t="shared" si="5895"/>
        <v>0</v>
      </c>
      <c r="O4239" s="11">
        <f t="shared" si="5895"/>
        <v>0</v>
      </c>
      <c r="P4239" s="11">
        <f t="shared" si="5895"/>
        <v>0</v>
      </c>
      <c r="Q4239" s="11">
        <f t="shared" si="5895"/>
        <v>0</v>
      </c>
      <c r="R4239" s="11">
        <f t="shared" si="5895"/>
        <v>0</v>
      </c>
      <c r="S4239" s="11">
        <f t="shared" si="5895"/>
        <v>0</v>
      </c>
      <c r="T4239" s="11">
        <f t="shared" si="5895"/>
        <v>0</v>
      </c>
      <c r="U4239" s="11">
        <f t="shared" si="5895"/>
        <v>0</v>
      </c>
      <c r="V4239" s="11">
        <f t="shared" si="5895"/>
        <v>0</v>
      </c>
      <c r="W4239" s="11">
        <f t="shared" si="5895"/>
        <v>0</v>
      </c>
      <c r="X4239" s="11">
        <f t="shared" si="5895"/>
        <v>0</v>
      </c>
      <c r="Y4239" s="11">
        <f t="shared" ref="J4239:AA4240" si="5896">SUM(Y4240)</f>
        <v>0</v>
      </c>
      <c r="Z4239" s="11">
        <f t="shared" si="5896"/>
        <v>0</v>
      </c>
      <c r="AA4239" s="11">
        <f t="shared" si="5896"/>
        <v>0</v>
      </c>
      <c r="AB4239" s="11">
        <v>0</v>
      </c>
      <c r="AC4239" s="11">
        <v>0</v>
      </c>
      <c r="AD4239" s="11">
        <f t="shared" ref="AD4239:AS4240" si="5897">SUM(AD4240)</f>
        <v>0</v>
      </c>
      <c r="AE4239" s="11">
        <f t="shared" si="5897"/>
        <v>0</v>
      </c>
      <c r="AF4239" s="11">
        <f t="shared" si="5897"/>
        <v>0</v>
      </c>
      <c r="AG4239" s="11">
        <f t="shared" si="5897"/>
        <v>0</v>
      </c>
      <c r="AH4239" s="11">
        <f t="shared" si="5897"/>
        <v>0</v>
      </c>
      <c r="AI4239" s="11">
        <f t="shared" si="5897"/>
        <v>0</v>
      </c>
      <c r="AJ4239" s="11">
        <f t="shared" si="5897"/>
        <v>0</v>
      </c>
      <c r="AK4239" s="11">
        <f t="shared" si="5897"/>
        <v>0</v>
      </c>
      <c r="AL4239" s="11">
        <f t="shared" si="5897"/>
        <v>0</v>
      </c>
      <c r="AM4239" s="11">
        <f t="shared" si="5897"/>
        <v>0</v>
      </c>
      <c r="AN4239" s="11">
        <f t="shared" si="5897"/>
        <v>0</v>
      </c>
      <c r="AO4239" s="11">
        <f t="shared" si="5897"/>
        <v>0</v>
      </c>
      <c r="AP4239" s="11">
        <f t="shared" si="5897"/>
        <v>0</v>
      </c>
      <c r="AQ4239" s="11">
        <f t="shared" si="5897"/>
        <v>0</v>
      </c>
      <c r="AR4239" s="11">
        <f t="shared" si="5897"/>
        <v>0</v>
      </c>
      <c r="AS4239" s="11">
        <f t="shared" si="5897"/>
        <v>0</v>
      </c>
      <c r="AT4239" s="11">
        <f t="shared" ref="AE4239:AV4240" si="5898">SUM(AT4240)</f>
        <v>0</v>
      </c>
      <c r="AU4239" s="11">
        <f t="shared" si="5898"/>
        <v>0</v>
      </c>
      <c r="AV4239" s="11">
        <f t="shared" si="5898"/>
        <v>0</v>
      </c>
      <c r="AW4239" s="11">
        <v>0</v>
      </c>
      <c r="AX4239" s="11">
        <v>0</v>
      </c>
      <c r="AY4239" s="11">
        <f t="shared" ref="AY4239:BN4240" si="5899">SUM(AY4240)</f>
        <v>0</v>
      </c>
      <c r="AZ4239" s="11">
        <f t="shared" si="5899"/>
        <v>0</v>
      </c>
      <c r="BA4239" s="11">
        <f t="shared" si="5899"/>
        <v>0</v>
      </c>
      <c r="BB4239" s="11">
        <f t="shared" si="5899"/>
        <v>0</v>
      </c>
      <c r="BC4239" s="11">
        <f t="shared" si="5899"/>
        <v>0</v>
      </c>
      <c r="BD4239" s="11">
        <f t="shared" si="5899"/>
        <v>0</v>
      </c>
      <c r="BE4239" s="11">
        <f t="shared" si="5899"/>
        <v>0</v>
      </c>
      <c r="BF4239" s="11">
        <f t="shared" si="5899"/>
        <v>0</v>
      </c>
      <c r="BG4239" s="11">
        <f t="shared" si="5899"/>
        <v>0</v>
      </c>
      <c r="BH4239" s="11">
        <f t="shared" si="5899"/>
        <v>0</v>
      </c>
      <c r="BI4239" s="11">
        <f t="shared" si="5899"/>
        <v>0</v>
      </c>
      <c r="BJ4239" s="11">
        <f t="shared" si="5899"/>
        <v>0</v>
      </c>
      <c r="BK4239" s="11">
        <f t="shared" si="5899"/>
        <v>0</v>
      </c>
      <c r="BL4239" s="11">
        <f t="shared" si="5899"/>
        <v>0</v>
      </c>
      <c r="BM4239" s="11">
        <f t="shared" si="5899"/>
        <v>0</v>
      </c>
      <c r="BN4239" s="11">
        <f t="shared" si="5899"/>
        <v>0</v>
      </c>
      <c r="BO4239" s="11">
        <f t="shared" ref="AZ4239:BQ4240" si="5900">SUM(BO4240)</f>
        <v>0</v>
      </c>
      <c r="BP4239" s="11">
        <f t="shared" si="5900"/>
        <v>0</v>
      </c>
      <c r="BQ4239" s="11">
        <f t="shared" si="5900"/>
        <v>0</v>
      </c>
      <c r="BR4239" s="11">
        <v>0</v>
      </c>
      <c r="BS4239" s="11">
        <v>0</v>
      </c>
    </row>
    <row r="4240" spans="1:71" x14ac:dyDescent="0.25">
      <c r="A4240" s="4" t="s">
        <v>915</v>
      </c>
      <c r="B4240" s="4" t="s">
        <v>75</v>
      </c>
      <c r="C4240" s="4" t="s">
        <v>1694</v>
      </c>
      <c r="D4240" s="65" t="s">
        <v>1695</v>
      </c>
      <c r="E4240" s="64" t="s">
        <v>54</v>
      </c>
      <c r="F4240" s="64" t="s">
        <v>1</v>
      </c>
      <c r="G4240" s="2" t="s">
        <v>1</v>
      </c>
      <c r="H4240" s="2" t="s">
        <v>55</v>
      </c>
      <c r="I4240" s="12">
        <f t="shared" si="5895"/>
        <v>0</v>
      </c>
      <c r="J4240" s="12">
        <f t="shared" si="5896"/>
        <v>0</v>
      </c>
      <c r="K4240" s="12">
        <f t="shared" si="5896"/>
        <v>0</v>
      </c>
      <c r="L4240" s="12">
        <f t="shared" si="5896"/>
        <v>0</v>
      </c>
      <c r="M4240" s="12">
        <f t="shared" si="5896"/>
        <v>0</v>
      </c>
      <c r="N4240" s="12">
        <f t="shared" si="5896"/>
        <v>0</v>
      </c>
      <c r="O4240" s="12">
        <f t="shared" si="5896"/>
        <v>0</v>
      </c>
      <c r="P4240" s="12">
        <f t="shared" si="5896"/>
        <v>0</v>
      </c>
      <c r="Q4240" s="12">
        <f t="shared" si="5896"/>
        <v>0</v>
      </c>
      <c r="R4240" s="12">
        <f t="shared" si="5896"/>
        <v>0</v>
      </c>
      <c r="S4240" s="12">
        <f t="shared" si="5896"/>
        <v>0</v>
      </c>
      <c r="T4240" s="12">
        <f t="shared" si="5896"/>
        <v>0</v>
      </c>
      <c r="U4240" s="12">
        <f t="shared" si="5896"/>
        <v>0</v>
      </c>
      <c r="V4240" s="12">
        <f t="shared" si="5896"/>
        <v>0</v>
      </c>
      <c r="W4240" s="12">
        <f t="shared" si="5896"/>
        <v>0</v>
      </c>
      <c r="X4240" s="12">
        <f t="shared" si="5896"/>
        <v>0</v>
      </c>
      <c r="Y4240" s="12">
        <f t="shared" si="5896"/>
        <v>0</v>
      </c>
      <c r="Z4240" s="12">
        <f t="shared" si="5896"/>
        <v>0</v>
      </c>
      <c r="AA4240" s="12">
        <f t="shared" si="5896"/>
        <v>0</v>
      </c>
      <c r="AB4240" s="12">
        <v>0</v>
      </c>
      <c r="AC4240" s="12">
        <v>0</v>
      </c>
      <c r="AD4240" s="12">
        <f t="shared" si="5897"/>
        <v>0</v>
      </c>
      <c r="AE4240" s="12">
        <f t="shared" si="5898"/>
        <v>0</v>
      </c>
      <c r="AF4240" s="12">
        <f t="shared" si="5898"/>
        <v>0</v>
      </c>
      <c r="AG4240" s="12">
        <f t="shared" si="5898"/>
        <v>0</v>
      </c>
      <c r="AH4240" s="12">
        <f t="shared" si="5898"/>
        <v>0</v>
      </c>
      <c r="AI4240" s="12">
        <f t="shared" si="5898"/>
        <v>0</v>
      </c>
      <c r="AJ4240" s="12">
        <f t="shared" si="5898"/>
        <v>0</v>
      </c>
      <c r="AK4240" s="12">
        <f t="shared" si="5898"/>
        <v>0</v>
      </c>
      <c r="AL4240" s="12">
        <f t="shared" si="5898"/>
        <v>0</v>
      </c>
      <c r="AM4240" s="12">
        <f t="shared" si="5898"/>
        <v>0</v>
      </c>
      <c r="AN4240" s="12">
        <f t="shared" si="5898"/>
        <v>0</v>
      </c>
      <c r="AO4240" s="12">
        <f t="shared" si="5898"/>
        <v>0</v>
      </c>
      <c r="AP4240" s="12">
        <f t="shared" si="5898"/>
        <v>0</v>
      </c>
      <c r="AQ4240" s="12">
        <f t="shared" si="5898"/>
        <v>0</v>
      </c>
      <c r="AR4240" s="12">
        <f t="shared" si="5898"/>
        <v>0</v>
      </c>
      <c r="AS4240" s="12">
        <f t="shared" si="5898"/>
        <v>0</v>
      </c>
      <c r="AT4240" s="12">
        <f t="shared" si="5898"/>
        <v>0</v>
      </c>
      <c r="AU4240" s="12">
        <f t="shared" si="5898"/>
        <v>0</v>
      </c>
      <c r="AV4240" s="12">
        <f t="shared" si="5898"/>
        <v>0</v>
      </c>
      <c r="AW4240" s="12">
        <v>0</v>
      </c>
      <c r="AX4240" s="12">
        <v>0</v>
      </c>
      <c r="AY4240" s="12">
        <f t="shared" si="5899"/>
        <v>0</v>
      </c>
      <c r="AZ4240" s="12">
        <f t="shared" si="5900"/>
        <v>0</v>
      </c>
      <c r="BA4240" s="12">
        <f t="shared" si="5900"/>
        <v>0</v>
      </c>
      <c r="BB4240" s="12">
        <f t="shared" si="5900"/>
        <v>0</v>
      </c>
      <c r="BC4240" s="12">
        <f t="shared" si="5900"/>
        <v>0</v>
      </c>
      <c r="BD4240" s="12">
        <f t="shared" si="5900"/>
        <v>0</v>
      </c>
      <c r="BE4240" s="12">
        <f t="shared" si="5900"/>
        <v>0</v>
      </c>
      <c r="BF4240" s="12">
        <f t="shared" si="5900"/>
        <v>0</v>
      </c>
      <c r="BG4240" s="12">
        <f t="shared" si="5900"/>
        <v>0</v>
      </c>
      <c r="BH4240" s="12">
        <f t="shared" si="5900"/>
        <v>0</v>
      </c>
      <c r="BI4240" s="12">
        <f t="shared" si="5900"/>
        <v>0</v>
      </c>
      <c r="BJ4240" s="12">
        <f t="shared" si="5900"/>
        <v>0</v>
      </c>
      <c r="BK4240" s="12">
        <f t="shared" si="5900"/>
        <v>0</v>
      </c>
      <c r="BL4240" s="12">
        <f t="shared" si="5900"/>
        <v>0</v>
      </c>
      <c r="BM4240" s="12">
        <f t="shared" si="5900"/>
        <v>0</v>
      </c>
      <c r="BN4240" s="12">
        <f t="shared" si="5900"/>
        <v>0</v>
      </c>
      <c r="BO4240" s="12">
        <f t="shared" si="5900"/>
        <v>0</v>
      </c>
      <c r="BP4240" s="12">
        <f t="shared" si="5900"/>
        <v>0</v>
      </c>
      <c r="BQ4240" s="12">
        <f t="shared" si="5900"/>
        <v>0</v>
      </c>
      <c r="BR4240" s="12">
        <v>0</v>
      </c>
      <c r="BS4240" s="12">
        <v>0</v>
      </c>
    </row>
    <row r="4241" spans="1:71" x14ac:dyDescent="0.25">
      <c r="A4241" s="4" t="s">
        <v>915</v>
      </c>
      <c r="B4241" s="4" t="s">
        <v>75</v>
      </c>
      <c r="C4241" s="4" t="s">
        <v>1694</v>
      </c>
      <c r="D4241" s="65" t="s">
        <v>1695</v>
      </c>
      <c r="E4241" s="75">
        <v>6148</v>
      </c>
      <c r="F4241" s="65"/>
      <c r="G4241" s="61" t="s">
        <v>1894</v>
      </c>
      <c r="H4241" s="13" t="s">
        <v>63</v>
      </c>
      <c r="I4241" s="14">
        <v>0</v>
      </c>
      <c r="J4241" s="14"/>
      <c r="K4241" s="14"/>
      <c r="L4241" s="14"/>
      <c r="M4241" s="14"/>
      <c r="N4241" s="14"/>
      <c r="O4241" s="14">
        <f t="shared" si="5832"/>
        <v>0</v>
      </c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>
        <v>0</v>
      </c>
      <c r="AC4241" s="14">
        <v>0</v>
      </c>
      <c r="AD4241" s="14">
        <v>0</v>
      </c>
      <c r="AE4241" s="14"/>
      <c r="AF4241" s="14"/>
      <c r="AG4241" s="14"/>
      <c r="AH4241" s="14"/>
      <c r="AI4241" s="14"/>
      <c r="AJ4241" s="14">
        <f t="shared" si="5833"/>
        <v>0</v>
      </c>
      <c r="AK4241" s="14"/>
      <c r="AL4241" s="14"/>
      <c r="AM4241" s="14"/>
      <c r="AN4241" s="14"/>
      <c r="AO4241" s="14"/>
      <c r="AP4241" s="14"/>
      <c r="AQ4241" s="14"/>
      <c r="AR4241" s="14"/>
      <c r="AS4241" s="14"/>
      <c r="AT4241" s="14"/>
      <c r="AU4241" s="14"/>
      <c r="AV4241" s="14"/>
      <c r="AW4241" s="14">
        <v>0</v>
      </c>
      <c r="AX4241" s="14">
        <v>0</v>
      </c>
      <c r="AY4241" s="14">
        <v>0</v>
      </c>
      <c r="AZ4241" s="14"/>
      <c r="BA4241" s="14"/>
      <c r="BB4241" s="14"/>
      <c r="BC4241" s="14"/>
      <c r="BD4241" s="14"/>
      <c r="BE4241" s="14">
        <f t="shared" si="5834"/>
        <v>0</v>
      </c>
      <c r="BF4241" s="14"/>
      <c r="BG4241" s="14"/>
      <c r="BH4241" s="14"/>
      <c r="BI4241" s="14"/>
      <c r="BJ4241" s="14"/>
      <c r="BK4241" s="14"/>
      <c r="BL4241" s="14"/>
      <c r="BM4241" s="14"/>
      <c r="BN4241" s="14"/>
      <c r="BO4241" s="14"/>
      <c r="BP4241" s="14"/>
      <c r="BQ4241" s="14"/>
      <c r="BR4241" s="14">
        <v>0</v>
      </c>
      <c r="BS4241" s="14">
        <v>0</v>
      </c>
    </row>
    <row r="4242" spans="1:71" ht="22.5" x14ac:dyDescent="0.25">
      <c r="A4242" s="1" t="s">
        <v>1</v>
      </c>
      <c r="B4242" s="1" t="s">
        <v>1</v>
      </c>
      <c r="C4242" s="1" t="s">
        <v>1</v>
      </c>
      <c r="D4242" s="64" t="s">
        <v>1</v>
      </c>
      <c r="E4242" s="64" t="s">
        <v>1</v>
      </c>
      <c r="F4242" s="64" t="s">
        <v>1</v>
      </c>
      <c r="G4242" s="2" t="s">
        <v>1</v>
      </c>
      <c r="H4242" s="10" t="s">
        <v>64</v>
      </c>
      <c r="I4242" s="11">
        <f t="shared" ref="I4242:AA4242" si="5901">SUM(I4243)</f>
        <v>3000</v>
      </c>
      <c r="J4242" s="11">
        <f t="shared" si="5901"/>
        <v>0</v>
      </c>
      <c r="K4242" s="11">
        <f t="shared" si="5901"/>
        <v>0</v>
      </c>
      <c r="L4242" s="11">
        <f t="shared" si="5901"/>
        <v>0</v>
      </c>
      <c r="M4242" s="11">
        <f t="shared" si="5901"/>
        <v>0</v>
      </c>
      <c r="N4242" s="11">
        <f t="shared" si="5901"/>
        <v>0</v>
      </c>
      <c r="O4242" s="11">
        <f t="shared" si="5901"/>
        <v>3000</v>
      </c>
      <c r="P4242" s="11">
        <f t="shared" si="5901"/>
        <v>0</v>
      </c>
      <c r="Q4242" s="11">
        <f t="shared" si="5901"/>
        <v>0</v>
      </c>
      <c r="R4242" s="11">
        <f t="shared" si="5901"/>
        <v>0</v>
      </c>
      <c r="S4242" s="11">
        <f t="shared" si="5901"/>
        <v>0</v>
      </c>
      <c r="T4242" s="11">
        <f t="shared" si="5901"/>
        <v>0</v>
      </c>
      <c r="U4242" s="11">
        <f t="shared" si="5901"/>
        <v>0</v>
      </c>
      <c r="V4242" s="11">
        <f t="shared" si="5901"/>
        <v>0</v>
      </c>
      <c r="W4242" s="11">
        <f t="shared" si="5901"/>
        <v>0</v>
      </c>
      <c r="X4242" s="11">
        <f t="shared" si="5901"/>
        <v>0</v>
      </c>
      <c r="Y4242" s="11">
        <f t="shared" si="5901"/>
        <v>0</v>
      </c>
      <c r="Z4242" s="11">
        <f t="shared" si="5901"/>
        <v>0</v>
      </c>
      <c r="AA4242" s="11">
        <f t="shared" si="5901"/>
        <v>0</v>
      </c>
      <c r="AB4242" s="11">
        <v>0</v>
      </c>
      <c r="AC4242" s="11">
        <v>3000</v>
      </c>
      <c r="AD4242" s="11">
        <f t="shared" ref="AD4242:AV4242" si="5902">SUM(AD4243)</f>
        <v>0</v>
      </c>
      <c r="AE4242" s="11">
        <f t="shared" si="5902"/>
        <v>0</v>
      </c>
      <c r="AF4242" s="11">
        <f t="shared" si="5902"/>
        <v>0</v>
      </c>
      <c r="AG4242" s="11">
        <f t="shared" si="5902"/>
        <v>0</v>
      </c>
      <c r="AH4242" s="11">
        <f t="shared" si="5902"/>
        <v>0</v>
      </c>
      <c r="AI4242" s="11">
        <f t="shared" si="5902"/>
        <v>0</v>
      </c>
      <c r="AJ4242" s="11">
        <f t="shared" si="5902"/>
        <v>0</v>
      </c>
      <c r="AK4242" s="11">
        <f t="shared" si="5902"/>
        <v>0</v>
      </c>
      <c r="AL4242" s="11">
        <f t="shared" si="5902"/>
        <v>0</v>
      </c>
      <c r="AM4242" s="11">
        <f t="shared" si="5902"/>
        <v>0</v>
      </c>
      <c r="AN4242" s="11">
        <f t="shared" si="5902"/>
        <v>0</v>
      </c>
      <c r="AO4242" s="11">
        <f t="shared" si="5902"/>
        <v>0</v>
      </c>
      <c r="AP4242" s="11">
        <f t="shared" si="5902"/>
        <v>0</v>
      </c>
      <c r="AQ4242" s="11">
        <f t="shared" si="5902"/>
        <v>0</v>
      </c>
      <c r="AR4242" s="11">
        <f t="shared" si="5902"/>
        <v>0</v>
      </c>
      <c r="AS4242" s="11">
        <f t="shared" si="5902"/>
        <v>0</v>
      </c>
      <c r="AT4242" s="11">
        <f t="shared" si="5902"/>
        <v>0</v>
      </c>
      <c r="AU4242" s="11">
        <f t="shared" si="5902"/>
        <v>0</v>
      </c>
      <c r="AV4242" s="11">
        <f t="shared" si="5902"/>
        <v>0</v>
      </c>
      <c r="AW4242" s="11">
        <v>0</v>
      </c>
      <c r="AX4242" s="11">
        <v>0</v>
      </c>
      <c r="AY4242" s="11">
        <f t="shared" ref="AY4242:BQ4242" si="5903">SUM(AY4243)</f>
        <v>0</v>
      </c>
      <c r="AZ4242" s="11">
        <f t="shared" si="5903"/>
        <v>0</v>
      </c>
      <c r="BA4242" s="11">
        <f t="shared" si="5903"/>
        <v>0</v>
      </c>
      <c r="BB4242" s="11">
        <f t="shared" si="5903"/>
        <v>0</v>
      </c>
      <c r="BC4242" s="11">
        <f t="shared" si="5903"/>
        <v>0</v>
      </c>
      <c r="BD4242" s="11">
        <f t="shared" si="5903"/>
        <v>0</v>
      </c>
      <c r="BE4242" s="11">
        <f t="shared" si="5903"/>
        <v>0</v>
      </c>
      <c r="BF4242" s="11">
        <f t="shared" si="5903"/>
        <v>0</v>
      </c>
      <c r="BG4242" s="11">
        <f t="shared" si="5903"/>
        <v>0</v>
      </c>
      <c r="BH4242" s="11">
        <f t="shared" si="5903"/>
        <v>0</v>
      </c>
      <c r="BI4242" s="11">
        <f t="shared" si="5903"/>
        <v>0</v>
      </c>
      <c r="BJ4242" s="11">
        <f t="shared" si="5903"/>
        <v>0</v>
      </c>
      <c r="BK4242" s="11">
        <f t="shared" si="5903"/>
        <v>0</v>
      </c>
      <c r="BL4242" s="11">
        <f t="shared" si="5903"/>
        <v>0</v>
      </c>
      <c r="BM4242" s="11">
        <f t="shared" si="5903"/>
        <v>0</v>
      </c>
      <c r="BN4242" s="11">
        <f t="shared" si="5903"/>
        <v>0</v>
      </c>
      <c r="BO4242" s="11">
        <f t="shared" si="5903"/>
        <v>0</v>
      </c>
      <c r="BP4242" s="11">
        <f t="shared" si="5903"/>
        <v>0</v>
      </c>
      <c r="BQ4242" s="11">
        <f t="shared" si="5903"/>
        <v>0</v>
      </c>
      <c r="BR4242" s="11">
        <v>0</v>
      </c>
      <c r="BS4242" s="11">
        <v>0</v>
      </c>
    </row>
    <row r="4243" spans="1:71" x14ac:dyDescent="0.25">
      <c r="A4243" s="4" t="s">
        <v>915</v>
      </c>
      <c r="B4243" s="4" t="s">
        <v>75</v>
      </c>
      <c r="C4243" s="4" t="s">
        <v>1694</v>
      </c>
      <c r="D4243" s="65" t="s">
        <v>1695</v>
      </c>
      <c r="E4243" s="64" t="s">
        <v>65</v>
      </c>
      <c r="F4243" s="64" t="s">
        <v>1</v>
      </c>
      <c r="G4243" s="2" t="s">
        <v>1</v>
      </c>
      <c r="H4243" s="2" t="s">
        <v>66</v>
      </c>
      <c r="I4243" s="12">
        <f t="shared" ref="I4243:AA4243" si="5904">SUM(I4244:I4245)</f>
        <v>3000</v>
      </c>
      <c r="J4243" s="12">
        <f t="shared" si="5904"/>
        <v>0</v>
      </c>
      <c r="K4243" s="12">
        <f t="shared" si="5904"/>
        <v>0</v>
      </c>
      <c r="L4243" s="12">
        <f t="shared" si="5904"/>
        <v>0</v>
      </c>
      <c r="M4243" s="12">
        <f t="shared" si="5904"/>
        <v>0</v>
      </c>
      <c r="N4243" s="12">
        <f t="shared" si="5904"/>
        <v>0</v>
      </c>
      <c r="O4243" s="12">
        <f t="shared" ref="O4243" si="5905">SUM(O4244:O4245)</f>
        <v>3000</v>
      </c>
      <c r="P4243" s="12">
        <f t="shared" si="5904"/>
        <v>0</v>
      </c>
      <c r="Q4243" s="12">
        <f t="shared" si="5904"/>
        <v>0</v>
      </c>
      <c r="R4243" s="12">
        <f t="shared" si="5904"/>
        <v>0</v>
      </c>
      <c r="S4243" s="12">
        <f t="shared" si="5904"/>
        <v>0</v>
      </c>
      <c r="T4243" s="12">
        <f t="shared" si="5904"/>
        <v>0</v>
      </c>
      <c r="U4243" s="12">
        <f t="shared" si="5904"/>
        <v>0</v>
      </c>
      <c r="V4243" s="12">
        <f t="shared" si="5904"/>
        <v>0</v>
      </c>
      <c r="W4243" s="12">
        <f t="shared" si="5904"/>
        <v>0</v>
      </c>
      <c r="X4243" s="12">
        <f t="shared" si="5904"/>
        <v>0</v>
      </c>
      <c r="Y4243" s="12">
        <f t="shared" si="5904"/>
        <v>0</v>
      </c>
      <c r="Z4243" s="12">
        <f t="shared" si="5904"/>
        <v>0</v>
      </c>
      <c r="AA4243" s="12">
        <f t="shared" si="5904"/>
        <v>0</v>
      </c>
      <c r="AB4243" s="12">
        <v>0</v>
      </c>
      <c r="AC4243" s="12">
        <v>3000</v>
      </c>
      <c r="AD4243" s="12">
        <f t="shared" ref="AD4243:AV4243" si="5906">SUM(AD4244:AD4245)</f>
        <v>0</v>
      </c>
      <c r="AE4243" s="12">
        <f t="shared" si="5906"/>
        <v>0</v>
      </c>
      <c r="AF4243" s="12">
        <f t="shared" si="5906"/>
        <v>0</v>
      </c>
      <c r="AG4243" s="12">
        <f t="shared" si="5906"/>
        <v>0</v>
      </c>
      <c r="AH4243" s="12">
        <f t="shared" si="5906"/>
        <v>0</v>
      </c>
      <c r="AI4243" s="12">
        <f t="shared" si="5906"/>
        <v>0</v>
      </c>
      <c r="AJ4243" s="12">
        <f t="shared" ref="AJ4243" si="5907">SUM(AJ4244:AJ4245)</f>
        <v>0</v>
      </c>
      <c r="AK4243" s="12">
        <f t="shared" si="5906"/>
        <v>0</v>
      </c>
      <c r="AL4243" s="12">
        <f t="shared" si="5906"/>
        <v>0</v>
      </c>
      <c r="AM4243" s="12">
        <f t="shared" si="5906"/>
        <v>0</v>
      </c>
      <c r="AN4243" s="12">
        <f t="shared" si="5906"/>
        <v>0</v>
      </c>
      <c r="AO4243" s="12">
        <f t="shared" si="5906"/>
        <v>0</v>
      </c>
      <c r="AP4243" s="12">
        <f t="shared" si="5906"/>
        <v>0</v>
      </c>
      <c r="AQ4243" s="12">
        <f t="shared" si="5906"/>
        <v>0</v>
      </c>
      <c r="AR4243" s="12">
        <f t="shared" si="5906"/>
        <v>0</v>
      </c>
      <c r="AS4243" s="12">
        <f t="shared" si="5906"/>
        <v>0</v>
      </c>
      <c r="AT4243" s="12">
        <f t="shared" si="5906"/>
        <v>0</v>
      </c>
      <c r="AU4243" s="12">
        <f t="shared" si="5906"/>
        <v>0</v>
      </c>
      <c r="AV4243" s="12">
        <f t="shared" si="5906"/>
        <v>0</v>
      </c>
      <c r="AW4243" s="12">
        <v>0</v>
      </c>
      <c r="AX4243" s="12">
        <v>0</v>
      </c>
      <c r="AY4243" s="12">
        <f t="shared" ref="AY4243:BQ4243" si="5908">SUM(AY4244:AY4245)</f>
        <v>0</v>
      </c>
      <c r="AZ4243" s="12">
        <f t="shared" si="5908"/>
        <v>0</v>
      </c>
      <c r="BA4243" s="12">
        <f t="shared" si="5908"/>
        <v>0</v>
      </c>
      <c r="BB4243" s="12">
        <f t="shared" si="5908"/>
        <v>0</v>
      </c>
      <c r="BC4243" s="12">
        <f t="shared" si="5908"/>
        <v>0</v>
      </c>
      <c r="BD4243" s="12">
        <f t="shared" si="5908"/>
        <v>0</v>
      </c>
      <c r="BE4243" s="12">
        <f t="shared" ref="BE4243" si="5909">SUM(BE4244:BE4245)</f>
        <v>0</v>
      </c>
      <c r="BF4243" s="12">
        <f t="shared" si="5908"/>
        <v>0</v>
      </c>
      <c r="BG4243" s="12">
        <f t="shared" si="5908"/>
        <v>0</v>
      </c>
      <c r="BH4243" s="12">
        <f t="shared" si="5908"/>
        <v>0</v>
      </c>
      <c r="BI4243" s="12">
        <f t="shared" si="5908"/>
        <v>0</v>
      </c>
      <c r="BJ4243" s="12">
        <f t="shared" si="5908"/>
        <v>0</v>
      </c>
      <c r="BK4243" s="12">
        <f t="shared" si="5908"/>
        <v>0</v>
      </c>
      <c r="BL4243" s="12">
        <f t="shared" si="5908"/>
        <v>0</v>
      </c>
      <c r="BM4243" s="12">
        <f t="shared" si="5908"/>
        <v>0</v>
      </c>
      <c r="BN4243" s="12">
        <f t="shared" si="5908"/>
        <v>0</v>
      </c>
      <c r="BO4243" s="12">
        <f t="shared" si="5908"/>
        <v>0</v>
      </c>
      <c r="BP4243" s="12">
        <f t="shared" si="5908"/>
        <v>0</v>
      </c>
      <c r="BQ4243" s="12">
        <f t="shared" si="5908"/>
        <v>0</v>
      </c>
      <c r="BR4243" s="12">
        <v>0</v>
      </c>
      <c r="BS4243" s="12">
        <v>0</v>
      </c>
    </row>
    <row r="4244" spans="1:71" x14ac:dyDescent="0.25">
      <c r="A4244" s="4" t="s">
        <v>915</v>
      </c>
      <c r="B4244" s="4" t="s">
        <v>75</v>
      </c>
      <c r="C4244" s="4" t="s">
        <v>1694</v>
      </c>
      <c r="D4244" s="65" t="s">
        <v>1695</v>
      </c>
      <c r="E4244" s="75">
        <v>8213</v>
      </c>
      <c r="F4244" s="65"/>
      <c r="G4244" s="61" t="s">
        <v>1894</v>
      </c>
      <c r="H4244" s="13" t="s">
        <v>68</v>
      </c>
      <c r="I4244" s="14">
        <v>3000</v>
      </c>
      <c r="J4244" s="14"/>
      <c r="K4244" s="14"/>
      <c r="L4244" s="14"/>
      <c r="M4244" s="14"/>
      <c r="N4244" s="14"/>
      <c r="O4244" s="14">
        <f t="shared" si="5832"/>
        <v>3000</v>
      </c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>
        <v>0</v>
      </c>
      <c r="AC4244" s="14">
        <v>3000</v>
      </c>
      <c r="AD4244" s="14">
        <v>0</v>
      </c>
      <c r="AE4244" s="14"/>
      <c r="AF4244" s="14"/>
      <c r="AG4244" s="14"/>
      <c r="AH4244" s="14"/>
      <c r="AI4244" s="14"/>
      <c r="AJ4244" s="14">
        <f t="shared" si="5833"/>
        <v>0</v>
      </c>
      <c r="AK4244" s="14"/>
      <c r="AL4244" s="14"/>
      <c r="AM4244" s="14"/>
      <c r="AN4244" s="14"/>
      <c r="AO4244" s="14"/>
      <c r="AP4244" s="14"/>
      <c r="AQ4244" s="14"/>
      <c r="AR4244" s="14"/>
      <c r="AS4244" s="14"/>
      <c r="AT4244" s="14"/>
      <c r="AU4244" s="14"/>
      <c r="AV4244" s="14"/>
      <c r="AW4244" s="14">
        <v>0</v>
      </c>
      <c r="AX4244" s="14">
        <v>0</v>
      </c>
      <c r="AY4244" s="14">
        <v>0</v>
      </c>
      <c r="AZ4244" s="14"/>
      <c r="BA4244" s="14"/>
      <c r="BB4244" s="14"/>
      <c r="BC4244" s="14"/>
      <c r="BD4244" s="14"/>
      <c r="BE4244" s="14">
        <f t="shared" si="5834"/>
        <v>0</v>
      </c>
      <c r="BF4244" s="14"/>
      <c r="BG4244" s="14"/>
      <c r="BH4244" s="14"/>
      <c r="BI4244" s="14"/>
      <c r="BJ4244" s="14"/>
      <c r="BK4244" s="14"/>
      <c r="BL4244" s="14"/>
      <c r="BM4244" s="14"/>
      <c r="BN4244" s="14"/>
      <c r="BO4244" s="14"/>
      <c r="BP4244" s="14"/>
      <c r="BQ4244" s="14"/>
      <c r="BR4244" s="14">
        <v>0</v>
      </c>
      <c r="BS4244" s="14">
        <v>0</v>
      </c>
    </row>
    <row r="4245" spans="1:71" x14ac:dyDescent="0.25">
      <c r="A4245" s="4" t="s">
        <v>915</v>
      </c>
      <c r="B4245" s="4" t="s">
        <v>75</v>
      </c>
      <c r="C4245" s="4" t="s">
        <v>1694</v>
      </c>
      <c r="D4245" s="65" t="s">
        <v>1695</v>
      </c>
      <c r="E4245" s="75">
        <v>8216</v>
      </c>
      <c r="F4245" s="65"/>
      <c r="G4245" s="61" t="s">
        <v>1894</v>
      </c>
      <c r="H4245" s="13" t="s">
        <v>306</v>
      </c>
      <c r="I4245" s="14">
        <v>0</v>
      </c>
      <c r="J4245" s="14"/>
      <c r="K4245" s="14"/>
      <c r="L4245" s="14"/>
      <c r="M4245" s="14"/>
      <c r="N4245" s="14"/>
      <c r="O4245" s="14">
        <f t="shared" si="5832"/>
        <v>0</v>
      </c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>
        <v>0</v>
      </c>
      <c r="AC4245" s="14">
        <v>0</v>
      </c>
      <c r="AD4245" s="14">
        <v>0</v>
      </c>
      <c r="AE4245" s="14"/>
      <c r="AF4245" s="14"/>
      <c r="AG4245" s="14"/>
      <c r="AH4245" s="14"/>
      <c r="AI4245" s="14"/>
      <c r="AJ4245" s="14">
        <f t="shared" si="5833"/>
        <v>0</v>
      </c>
      <c r="AK4245" s="14"/>
      <c r="AL4245" s="14"/>
      <c r="AM4245" s="14"/>
      <c r="AN4245" s="14"/>
      <c r="AO4245" s="14"/>
      <c r="AP4245" s="14"/>
      <c r="AQ4245" s="14"/>
      <c r="AR4245" s="14"/>
      <c r="AS4245" s="14"/>
      <c r="AT4245" s="14"/>
      <c r="AU4245" s="14"/>
      <c r="AV4245" s="14"/>
      <c r="AW4245" s="14">
        <v>0</v>
      </c>
      <c r="AX4245" s="14">
        <v>0</v>
      </c>
      <c r="AY4245" s="14">
        <v>0</v>
      </c>
      <c r="AZ4245" s="14"/>
      <c r="BA4245" s="14"/>
      <c r="BB4245" s="14"/>
      <c r="BC4245" s="14"/>
      <c r="BD4245" s="14"/>
      <c r="BE4245" s="14">
        <f t="shared" si="5834"/>
        <v>0</v>
      </c>
      <c r="BF4245" s="14"/>
      <c r="BG4245" s="14"/>
      <c r="BH4245" s="14"/>
      <c r="BI4245" s="14"/>
      <c r="BJ4245" s="14"/>
      <c r="BK4245" s="14"/>
      <c r="BL4245" s="14"/>
      <c r="BM4245" s="14"/>
      <c r="BN4245" s="14"/>
      <c r="BO4245" s="14"/>
      <c r="BP4245" s="14"/>
      <c r="BQ4245" s="14"/>
      <c r="BR4245" s="14">
        <v>0</v>
      </c>
      <c r="BS4245" s="14">
        <v>0</v>
      </c>
    </row>
    <row r="4246" spans="1:71" x14ac:dyDescent="0.25">
      <c r="A4246" s="13" t="s">
        <v>1</v>
      </c>
      <c r="B4246" s="13" t="s">
        <v>1</v>
      </c>
      <c r="C4246" s="13" t="s">
        <v>1</v>
      </c>
      <c r="D4246" s="60" t="s">
        <v>1</v>
      </c>
      <c r="E4246" s="60" t="s">
        <v>1</v>
      </c>
      <c r="F4246" s="60" t="s">
        <v>1</v>
      </c>
      <c r="G4246" s="13" t="s">
        <v>1</v>
      </c>
      <c r="H4246" s="10" t="s">
        <v>1704</v>
      </c>
      <c r="I4246" s="11">
        <f t="shared" ref="I4246:AA4246" si="5910">SUM(I4216,I4239,I4242)</f>
        <v>8720</v>
      </c>
      <c r="J4246" s="11">
        <f t="shared" si="5910"/>
        <v>0</v>
      </c>
      <c r="K4246" s="11">
        <f t="shared" si="5910"/>
        <v>0</v>
      </c>
      <c r="L4246" s="11">
        <f t="shared" si="5910"/>
        <v>0</v>
      </c>
      <c r="M4246" s="11">
        <f t="shared" si="5910"/>
        <v>0</v>
      </c>
      <c r="N4246" s="11">
        <f t="shared" si="5910"/>
        <v>0</v>
      </c>
      <c r="O4246" s="11">
        <f t="shared" si="5910"/>
        <v>8720</v>
      </c>
      <c r="P4246" s="11">
        <f t="shared" si="5910"/>
        <v>0</v>
      </c>
      <c r="Q4246" s="11">
        <f t="shared" si="5910"/>
        <v>697</v>
      </c>
      <c r="R4246" s="11">
        <f t="shared" si="5910"/>
        <v>924</v>
      </c>
      <c r="S4246" s="11">
        <f t="shared" si="5910"/>
        <v>0</v>
      </c>
      <c r="T4246" s="11">
        <f t="shared" si="5910"/>
        <v>0</v>
      </c>
      <c r="U4246" s="11">
        <f t="shared" si="5910"/>
        <v>0</v>
      </c>
      <c r="V4246" s="11">
        <f t="shared" si="5910"/>
        <v>0</v>
      </c>
      <c r="W4246" s="11">
        <f t="shared" si="5910"/>
        <v>0</v>
      </c>
      <c r="X4246" s="11">
        <f t="shared" si="5910"/>
        <v>0</v>
      </c>
      <c r="Y4246" s="11">
        <f t="shared" si="5910"/>
        <v>0</v>
      </c>
      <c r="Z4246" s="11">
        <f t="shared" si="5910"/>
        <v>0</v>
      </c>
      <c r="AA4246" s="11">
        <f t="shared" si="5910"/>
        <v>0</v>
      </c>
      <c r="AB4246" s="11">
        <v>1621</v>
      </c>
      <c r="AC4246" s="11">
        <v>7099</v>
      </c>
      <c r="AD4246" s="11">
        <f t="shared" ref="AD4246:AV4246" si="5911">SUM(AD4216,AD4239,AD4242)</f>
        <v>0</v>
      </c>
      <c r="AE4246" s="11">
        <f t="shared" si="5911"/>
        <v>0</v>
      </c>
      <c r="AF4246" s="11">
        <f t="shared" si="5911"/>
        <v>0</v>
      </c>
      <c r="AG4246" s="11">
        <f t="shared" si="5911"/>
        <v>0</v>
      </c>
      <c r="AH4246" s="11">
        <f t="shared" si="5911"/>
        <v>0</v>
      </c>
      <c r="AI4246" s="11">
        <f t="shared" si="5911"/>
        <v>0</v>
      </c>
      <c r="AJ4246" s="11">
        <f t="shared" si="5911"/>
        <v>0</v>
      </c>
      <c r="AK4246" s="11">
        <f t="shared" si="5911"/>
        <v>0</v>
      </c>
      <c r="AL4246" s="11">
        <f t="shared" si="5911"/>
        <v>0</v>
      </c>
      <c r="AM4246" s="11">
        <f t="shared" si="5911"/>
        <v>0</v>
      </c>
      <c r="AN4246" s="11">
        <f t="shared" si="5911"/>
        <v>0</v>
      </c>
      <c r="AO4246" s="11">
        <f t="shared" si="5911"/>
        <v>0</v>
      </c>
      <c r="AP4246" s="11">
        <f t="shared" si="5911"/>
        <v>0</v>
      </c>
      <c r="AQ4246" s="11">
        <f t="shared" si="5911"/>
        <v>0</v>
      </c>
      <c r="AR4246" s="11">
        <f t="shared" si="5911"/>
        <v>0</v>
      </c>
      <c r="AS4246" s="11">
        <f t="shared" si="5911"/>
        <v>0</v>
      </c>
      <c r="AT4246" s="11">
        <f t="shared" si="5911"/>
        <v>0</v>
      </c>
      <c r="AU4246" s="11">
        <f t="shared" si="5911"/>
        <v>0</v>
      </c>
      <c r="AV4246" s="11">
        <f t="shared" si="5911"/>
        <v>0</v>
      </c>
      <c r="AW4246" s="11">
        <v>0</v>
      </c>
      <c r="AX4246" s="11">
        <v>0</v>
      </c>
      <c r="AY4246" s="11">
        <f t="shared" ref="AY4246:BQ4246" si="5912">SUM(AY4216,AY4239,AY4242)</f>
        <v>0</v>
      </c>
      <c r="AZ4246" s="11">
        <f t="shared" si="5912"/>
        <v>0</v>
      </c>
      <c r="BA4246" s="11">
        <f t="shared" si="5912"/>
        <v>0</v>
      </c>
      <c r="BB4246" s="11">
        <f t="shared" si="5912"/>
        <v>3600</v>
      </c>
      <c r="BC4246" s="11">
        <f t="shared" si="5912"/>
        <v>0</v>
      </c>
      <c r="BD4246" s="11">
        <f t="shared" si="5912"/>
        <v>0</v>
      </c>
      <c r="BE4246" s="11">
        <f t="shared" si="5912"/>
        <v>3600</v>
      </c>
      <c r="BF4246" s="11">
        <f t="shared" si="5912"/>
        <v>0</v>
      </c>
      <c r="BG4246" s="11">
        <f t="shared" si="5912"/>
        <v>3600</v>
      </c>
      <c r="BH4246" s="11">
        <f t="shared" si="5912"/>
        <v>0</v>
      </c>
      <c r="BI4246" s="11">
        <f t="shared" si="5912"/>
        <v>0</v>
      </c>
      <c r="BJ4246" s="11">
        <f t="shared" si="5912"/>
        <v>0</v>
      </c>
      <c r="BK4246" s="11">
        <f t="shared" si="5912"/>
        <v>0</v>
      </c>
      <c r="BL4246" s="11">
        <f t="shared" si="5912"/>
        <v>0</v>
      </c>
      <c r="BM4246" s="11">
        <f t="shared" si="5912"/>
        <v>0</v>
      </c>
      <c r="BN4246" s="11">
        <f t="shared" si="5912"/>
        <v>0</v>
      </c>
      <c r="BO4246" s="11">
        <f t="shared" si="5912"/>
        <v>0</v>
      </c>
      <c r="BP4246" s="11">
        <f t="shared" si="5912"/>
        <v>0</v>
      </c>
      <c r="BQ4246" s="11">
        <f t="shared" si="5912"/>
        <v>0</v>
      </c>
      <c r="BR4246" s="11">
        <v>3600</v>
      </c>
      <c r="BS4246" s="11">
        <v>0</v>
      </c>
    </row>
    <row r="4247" spans="1:71" ht="15.75" thickBot="1" x14ac:dyDescent="0.3">
      <c r="A4247" s="13" t="s">
        <v>1</v>
      </c>
      <c r="B4247" s="13" t="s">
        <v>1</v>
      </c>
      <c r="C4247" s="13" t="s">
        <v>1</v>
      </c>
      <c r="D4247" s="60" t="s">
        <v>1</v>
      </c>
      <c r="E4247" s="60" t="s">
        <v>1</v>
      </c>
      <c r="F4247" s="60" t="s">
        <v>1</v>
      </c>
      <c r="G4247" s="13" t="s">
        <v>1</v>
      </c>
      <c r="H4247" s="2" t="s">
        <v>70</v>
      </c>
      <c r="I4247" s="13" t="s">
        <v>1</v>
      </c>
      <c r="J4247" s="13"/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  <c r="AB4247" s="13">
        <v>0</v>
      </c>
      <c r="AC4247" s="13">
        <v>0</v>
      </c>
      <c r="AD4247" s="13" t="s">
        <v>1</v>
      </c>
      <c r="AE4247" s="13"/>
      <c r="AF4247" s="13"/>
      <c r="AG4247" s="13"/>
      <c r="AH4247" s="13"/>
      <c r="AI4247" s="13"/>
      <c r="AJ4247" s="13"/>
      <c r="AK4247" s="13"/>
      <c r="AL4247" s="13"/>
      <c r="AM4247" s="13"/>
      <c r="AN4247" s="13"/>
      <c r="AO4247" s="13"/>
      <c r="AP4247" s="13"/>
      <c r="AQ4247" s="13"/>
      <c r="AR4247" s="13"/>
      <c r="AS4247" s="13"/>
      <c r="AT4247" s="13"/>
      <c r="AU4247" s="13"/>
      <c r="AV4247" s="13"/>
      <c r="AW4247" s="13">
        <v>0</v>
      </c>
      <c r="AX4247" s="13">
        <v>0</v>
      </c>
      <c r="AY4247" s="13" t="s">
        <v>1</v>
      </c>
      <c r="AZ4247" s="13"/>
      <c r="BA4247" s="13"/>
      <c r="BB4247" s="13"/>
      <c r="BC4247" s="13"/>
      <c r="BD4247" s="13"/>
      <c r="BE4247" s="13"/>
      <c r="BF4247" s="13"/>
      <c r="BG4247" s="13"/>
      <c r="BH4247" s="13"/>
      <c r="BI4247" s="13"/>
      <c r="BJ4247" s="13"/>
      <c r="BK4247" s="13"/>
      <c r="BL4247" s="13"/>
      <c r="BM4247" s="13"/>
      <c r="BN4247" s="13"/>
      <c r="BO4247" s="13"/>
      <c r="BP4247" s="13"/>
      <c r="BQ4247" s="13"/>
      <c r="BR4247" s="13">
        <v>0</v>
      </c>
      <c r="BS4247" s="13">
        <v>0</v>
      </c>
    </row>
    <row r="4248" spans="1:71" ht="69.75" customHeight="1" thickBot="1" x14ac:dyDescent="0.3">
      <c r="A4248" s="110" t="s">
        <v>1</v>
      </c>
      <c r="B4248" s="110" t="s">
        <v>1</v>
      </c>
      <c r="C4248" s="110" t="s">
        <v>1</v>
      </c>
      <c r="D4248" s="113" t="s">
        <v>1</v>
      </c>
      <c r="E4248" s="113" t="s">
        <v>1</v>
      </c>
      <c r="F4248" s="113" t="s">
        <v>1</v>
      </c>
      <c r="G4248" s="116" t="s">
        <v>1</v>
      </c>
      <c r="H4248" s="5" t="s">
        <v>71</v>
      </c>
      <c r="I4248" s="57" t="s">
        <v>11</v>
      </c>
      <c r="J4248" s="57" t="s">
        <v>1831</v>
      </c>
      <c r="K4248" s="57" t="s">
        <v>1784</v>
      </c>
      <c r="L4248" s="57" t="s">
        <v>1817</v>
      </c>
      <c r="M4248" s="57" t="s">
        <v>1818</v>
      </c>
      <c r="N4248" s="57" t="s">
        <v>1819</v>
      </c>
      <c r="O4248" s="57" t="s">
        <v>1835</v>
      </c>
      <c r="P4248" s="57" t="s">
        <v>1832</v>
      </c>
      <c r="Q4248" s="57" t="s">
        <v>1820</v>
      </c>
      <c r="R4248" s="57" t="s">
        <v>1821</v>
      </c>
      <c r="S4248" s="57" t="s">
        <v>1822</v>
      </c>
      <c r="T4248" s="57" t="s">
        <v>1823</v>
      </c>
      <c r="U4248" s="57" t="s">
        <v>1824</v>
      </c>
      <c r="V4248" s="57" t="s">
        <v>1825</v>
      </c>
      <c r="W4248" s="57" t="s">
        <v>1833</v>
      </c>
      <c r="X4248" s="57" t="s">
        <v>1834</v>
      </c>
      <c r="Y4248" s="57" t="s">
        <v>1826</v>
      </c>
      <c r="Z4248" s="57" t="s">
        <v>1827</v>
      </c>
      <c r="AA4248" s="57" t="s">
        <v>1828</v>
      </c>
      <c r="AB4248" s="57" t="s">
        <v>1829</v>
      </c>
      <c r="AC4248" s="57" t="s">
        <v>1830</v>
      </c>
      <c r="AD4248" s="58" t="s">
        <v>12</v>
      </c>
      <c r="AE4248" s="58" t="s">
        <v>1831</v>
      </c>
      <c r="AF4248" s="58" t="s">
        <v>1784</v>
      </c>
      <c r="AG4248" s="58" t="s">
        <v>1817</v>
      </c>
      <c r="AH4248" s="58" t="s">
        <v>1818</v>
      </c>
      <c r="AI4248" s="58" t="s">
        <v>1819</v>
      </c>
      <c r="AJ4248" s="58" t="s">
        <v>1836</v>
      </c>
      <c r="AK4248" s="58" t="s">
        <v>1832</v>
      </c>
      <c r="AL4248" s="58" t="s">
        <v>1820</v>
      </c>
      <c r="AM4248" s="58" t="s">
        <v>1821</v>
      </c>
      <c r="AN4248" s="58" t="s">
        <v>1822</v>
      </c>
      <c r="AO4248" s="58" t="s">
        <v>1823</v>
      </c>
      <c r="AP4248" s="58" t="s">
        <v>1824</v>
      </c>
      <c r="AQ4248" s="58" t="s">
        <v>1825</v>
      </c>
      <c r="AR4248" s="58" t="s">
        <v>1833</v>
      </c>
      <c r="AS4248" s="58" t="s">
        <v>1834</v>
      </c>
      <c r="AT4248" s="58" t="s">
        <v>1826</v>
      </c>
      <c r="AU4248" s="58" t="s">
        <v>1827</v>
      </c>
      <c r="AV4248" s="58" t="s">
        <v>1828</v>
      </c>
      <c r="AW4248" s="58" t="s">
        <v>1829</v>
      </c>
      <c r="AX4248" s="58" t="s">
        <v>1830</v>
      </c>
      <c r="AY4248" s="59" t="s">
        <v>13</v>
      </c>
      <c r="AZ4248" s="59" t="s">
        <v>1831</v>
      </c>
      <c r="BA4248" s="59" t="s">
        <v>1784</v>
      </c>
      <c r="BB4248" s="59" t="s">
        <v>1817</v>
      </c>
      <c r="BC4248" s="59" t="s">
        <v>1818</v>
      </c>
      <c r="BD4248" s="59" t="s">
        <v>1819</v>
      </c>
      <c r="BE4248" s="59" t="s">
        <v>1837</v>
      </c>
      <c r="BF4248" s="59" t="s">
        <v>1832</v>
      </c>
      <c r="BG4248" s="59" t="s">
        <v>1820</v>
      </c>
      <c r="BH4248" s="59" t="s">
        <v>1821</v>
      </c>
      <c r="BI4248" s="59" t="s">
        <v>1822</v>
      </c>
      <c r="BJ4248" s="59" t="s">
        <v>1823</v>
      </c>
      <c r="BK4248" s="59" t="s">
        <v>1824</v>
      </c>
      <c r="BL4248" s="59" t="s">
        <v>1825</v>
      </c>
      <c r="BM4248" s="59" t="s">
        <v>1833</v>
      </c>
      <c r="BN4248" s="59" t="s">
        <v>1834</v>
      </c>
      <c r="BO4248" s="59" t="s">
        <v>1826</v>
      </c>
      <c r="BP4248" s="59" t="s">
        <v>1827</v>
      </c>
      <c r="BQ4248" s="59" t="s">
        <v>1828</v>
      </c>
      <c r="BR4248" s="59" t="s">
        <v>1829</v>
      </c>
      <c r="BS4248" s="59" t="s">
        <v>1830</v>
      </c>
    </row>
    <row r="4249" spans="1:71" x14ac:dyDescent="0.25">
      <c r="A4249" s="111"/>
      <c r="B4249" s="111"/>
      <c r="C4249" s="111"/>
      <c r="D4249" s="114"/>
      <c r="E4249" s="114"/>
      <c r="F4249" s="114"/>
      <c r="G4249" s="117"/>
      <c r="H4249" s="15" t="s">
        <v>1</v>
      </c>
      <c r="I4249" s="9">
        <v>1</v>
      </c>
      <c r="J4249" s="9">
        <v>2</v>
      </c>
      <c r="K4249" s="9">
        <v>3</v>
      </c>
      <c r="L4249" s="9">
        <v>4</v>
      </c>
      <c r="M4249" s="9">
        <v>5</v>
      </c>
      <c r="N4249" s="9">
        <v>6</v>
      </c>
      <c r="O4249" s="9">
        <v>7</v>
      </c>
      <c r="P4249" s="9">
        <v>8</v>
      </c>
      <c r="Q4249" s="9">
        <v>9</v>
      </c>
      <c r="R4249" s="9">
        <v>10</v>
      </c>
      <c r="S4249" s="9">
        <v>11</v>
      </c>
      <c r="T4249" s="9">
        <v>12</v>
      </c>
      <c r="U4249" s="9">
        <v>13</v>
      </c>
      <c r="V4249" s="9">
        <v>14</v>
      </c>
      <c r="W4249" s="9">
        <v>15</v>
      </c>
      <c r="X4249" s="9">
        <v>16</v>
      </c>
      <c r="Y4249" s="9">
        <v>17</v>
      </c>
      <c r="Z4249" s="9">
        <v>18</v>
      </c>
      <c r="AA4249" s="9">
        <v>19</v>
      </c>
      <c r="AB4249" s="9">
        <v>20</v>
      </c>
      <c r="AC4249" s="9">
        <v>21</v>
      </c>
      <c r="AD4249" s="9">
        <v>1</v>
      </c>
      <c r="AE4249" s="9">
        <v>2</v>
      </c>
      <c r="AF4249" s="9">
        <v>3</v>
      </c>
      <c r="AG4249" s="9">
        <v>4</v>
      </c>
      <c r="AH4249" s="9">
        <v>5</v>
      </c>
      <c r="AI4249" s="9">
        <v>6</v>
      </c>
      <c r="AJ4249" s="9">
        <v>7</v>
      </c>
      <c r="AK4249" s="9">
        <v>8</v>
      </c>
      <c r="AL4249" s="9">
        <v>9</v>
      </c>
      <c r="AM4249" s="9">
        <v>10</v>
      </c>
      <c r="AN4249" s="9">
        <v>11</v>
      </c>
      <c r="AO4249" s="9">
        <v>12</v>
      </c>
      <c r="AP4249" s="9">
        <v>13</v>
      </c>
      <c r="AQ4249" s="9">
        <v>14</v>
      </c>
      <c r="AR4249" s="9">
        <v>15</v>
      </c>
      <c r="AS4249" s="9">
        <v>16</v>
      </c>
      <c r="AT4249" s="9">
        <v>17</v>
      </c>
      <c r="AU4249" s="9">
        <v>18</v>
      </c>
      <c r="AV4249" s="9">
        <v>19</v>
      </c>
      <c r="AW4249" s="9">
        <v>20</v>
      </c>
      <c r="AX4249" s="9">
        <v>21</v>
      </c>
      <c r="AY4249" s="9">
        <v>1</v>
      </c>
      <c r="AZ4249" s="9">
        <v>2</v>
      </c>
      <c r="BA4249" s="9">
        <v>3</v>
      </c>
      <c r="BB4249" s="9">
        <v>4</v>
      </c>
      <c r="BC4249" s="9">
        <v>5</v>
      </c>
      <c r="BD4249" s="9">
        <v>6</v>
      </c>
      <c r="BE4249" s="9">
        <v>7</v>
      </c>
      <c r="BF4249" s="9">
        <v>8</v>
      </c>
      <c r="BG4249" s="9">
        <v>9</v>
      </c>
      <c r="BH4249" s="9">
        <v>10</v>
      </c>
      <c r="BI4249" s="9">
        <v>11</v>
      </c>
      <c r="BJ4249" s="9">
        <v>12</v>
      </c>
      <c r="BK4249" s="9">
        <v>13</v>
      </c>
      <c r="BL4249" s="9">
        <v>14</v>
      </c>
      <c r="BM4249" s="9">
        <v>15</v>
      </c>
      <c r="BN4249" s="9">
        <v>16</v>
      </c>
      <c r="BO4249" s="9">
        <v>17</v>
      </c>
      <c r="BP4249" s="9">
        <v>18</v>
      </c>
      <c r="BQ4249" s="9">
        <v>19</v>
      </c>
      <c r="BR4249" s="9">
        <v>20</v>
      </c>
      <c r="BS4249" s="9">
        <v>21</v>
      </c>
    </row>
    <row r="4250" spans="1:71" x14ac:dyDescent="0.25">
      <c r="A4250" s="111"/>
      <c r="B4250" s="111"/>
      <c r="C4250" s="111"/>
      <c r="D4250" s="114"/>
      <c r="E4250" s="114"/>
      <c r="F4250" s="114"/>
      <c r="G4250" s="117"/>
      <c r="H4250" s="16" t="s">
        <v>1002</v>
      </c>
      <c r="I4250" s="17">
        <f t="shared" ref="I4250:AA4250" si="5913">SUM(I4246)</f>
        <v>8720</v>
      </c>
      <c r="J4250" s="17">
        <f t="shared" si="5913"/>
        <v>0</v>
      </c>
      <c r="K4250" s="17">
        <f t="shared" si="5913"/>
        <v>0</v>
      </c>
      <c r="L4250" s="17">
        <f t="shared" si="5913"/>
        <v>0</v>
      </c>
      <c r="M4250" s="17">
        <f t="shared" si="5913"/>
        <v>0</v>
      </c>
      <c r="N4250" s="17">
        <f t="shared" si="5913"/>
        <v>0</v>
      </c>
      <c r="O4250" s="17">
        <f t="shared" ref="O4250" si="5914">SUM(O4246)</f>
        <v>8720</v>
      </c>
      <c r="P4250" s="17">
        <f t="shared" si="5913"/>
        <v>0</v>
      </c>
      <c r="Q4250" s="17">
        <f t="shared" si="5913"/>
        <v>697</v>
      </c>
      <c r="R4250" s="17">
        <f t="shared" si="5913"/>
        <v>924</v>
      </c>
      <c r="S4250" s="17">
        <f t="shared" si="5913"/>
        <v>0</v>
      </c>
      <c r="T4250" s="17">
        <f t="shared" si="5913"/>
        <v>0</v>
      </c>
      <c r="U4250" s="17">
        <f t="shared" si="5913"/>
        <v>0</v>
      </c>
      <c r="V4250" s="17">
        <f t="shared" si="5913"/>
        <v>0</v>
      </c>
      <c r="W4250" s="17">
        <f t="shared" si="5913"/>
        <v>0</v>
      </c>
      <c r="X4250" s="17">
        <f t="shared" si="5913"/>
        <v>0</v>
      </c>
      <c r="Y4250" s="17">
        <f t="shared" si="5913"/>
        <v>0</v>
      </c>
      <c r="Z4250" s="17">
        <f t="shared" si="5913"/>
        <v>0</v>
      </c>
      <c r="AA4250" s="17">
        <f t="shared" si="5913"/>
        <v>0</v>
      </c>
      <c r="AB4250" s="17">
        <v>1621</v>
      </c>
      <c r="AC4250" s="17">
        <v>7099</v>
      </c>
      <c r="AD4250" s="17">
        <f t="shared" ref="AD4250:AV4250" si="5915">SUM(AD4246)</f>
        <v>0</v>
      </c>
      <c r="AE4250" s="17">
        <f t="shared" si="5915"/>
        <v>0</v>
      </c>
      <c r="AF4250" s="17">
        <f t="shared" si="5915"/>
        <v>0</v>
      </c>
      <c r="AG4250" s="17">
        <f t="shared" si="5915"/>
        <v>0</v>
      </c>
      <c r="AH4250" s="17">
        <f t="shared" si="5915"/>
        <v>0</v>
      </c>
      <c r="AI4250" s="17">
        <f t="shared" si="5915"/>
        <v>0</v>
      </c>
      <c r="AJ4250" s="17">
        <f t="shared" ref="AJ4250" si="5916">SUM(AJ4246)</f>
        <v>0</v>
      </c>
      <c r="AK4250" s="17">
        <f t="shared" si="5915"/>
        <v>0</v>
      </c>
      <c r="AL4250" s="17">
        <f t="shared" si="5915"/>
        <v>0</v>
      </c>
      <c r="AM4250" s="17">
        <f t="shared" si="5915"/>
        <v>0</v>
      </c>
      <c r="AN4250" s="17">
        <f t="shared" si="5915"/>
        <v>0</v>
      </c>
      <c r="AO4250" s="17">
        <f t="shared" si="5915"/>
        <v>0</v>
      </c>
      <c r="AP4250" s="17">
        <f t="shared" si="5915"/>
        <v>0</v>
      </c>
      <c r="AQ4250" s="17">
        <f t="shared" si="5915"/>
        <v>0</v>
      </c>
      <c r="AR4250" s="17">
        <f t="shared" si="5915"/>
        <v>0</v>
      </c>
      <c r="AS4250" s="17">
        <f t="shared" si="5915"/>
        <v>0</v>
      </c>
      <c r="AT4250" s="17">
        <f t="shared" si="5915"/>
        <v>0</v>
      </c>
      <c r="AU4250" s="17">
        <f t="shared" si="5915"/>
        <v>0</v>
      </c>
      <c r="AV4250" s="17">
        <f t="shared" si="5915"/>
        <v>0</v>
      </c>
      <c r="AW4250" s="17">
        <v>0</v>
      </c>
      <c r="AX4250" s="17">
        <v>0</v>
      </c>
      <c r="AY4250" s="17">
        <f t="shared" ref="AY4250:BQ4250" si="5917">SUM(AY4246)</f>
        <v>0</v>
      </c>
      <c r="AZ4250" s="17">
        <f t="shared" si="5917"/>
        <v>0</v>
      </c>
      <c r="BA4250" s="17">
        <f t="shared" si="5917"/>
        <v>0</v>
      </c>
      <c r="BB4250" s="17">
        <f t="shared" si="5917"/>
        <v>3600</v>
      </c>
      <c r="BC4250" s="17">
        <f t="shared" si="5917"/>
        <v>0</v>
      </c>
      <c r="BD4250" s="17">
        <f t="shared" si="5917"/>
        <v>0</v>
      </c>
      <c r="BE4250" s="17">
        <f t="shared" ref="BE4250" si="5918">SUM(BE4246)</f>
        <v>3600</v>
      </c>
      <c r="BF4250" s="17">
        <f t="shared" si="5917"/>
        <v>0</v>
      </c>
      <c r="BG4250" s="17">
        <f t="shared" si="5917"/>
        <v>3600</v>
      </c>
      <c r="BH4250" s="17">
        <f t="shared" si="5917"/>
        <v>0</v>
      </c>
      <c r="BI4250" s="17">
        <f t="shared" si="5917"/>
        <v>0</v>
      </c>
      <c r="BJ4250" s="17">
        <f t="shared" si="5917"/>
        <v>0</v>
      </c>
      <c r="BK4250" s="17">
        <f t="shared" si="5917"/>
        <v>0</v>
      </c>
      <c r="BL4250" s="17">
        <f t="shared" si="5917"/>
        <v>0</v>
      </c>
      <c r="BM4250" s="17">
        <f t="shared" si="5917"/>
        <v>0</v>
      </c>
      <c r="BN4250" s="17">
        <f t="shared" si="5917"/>
        <v>0</v>
      </c>
      <c r="BO4250" s="17">
        <f t="shared" si="5917"/>
        <v>0</v>
      </c>
      <c r="BP4250" s="17">
        <f t="shared" si="5917"/>
        <v>0</v>
      </c>
      <c r="BQ4250" s="17">
        <f t="shared" si="5917"/>
        <v>0</v>
      </c>
      <c r="BR4250" s="17">
        <v>3600</v>
      </c>
      <c r="BS4250" s="17">
        <v>0</v>
      </c>
    </row>
    <row r="4251" spans="1:71" x14ac:dyDescent="0.25">
      <c r="A4251" s="111"/>
      <c r="B4251" s="111"/>
      <c r="C4251" s="111"/>
      <c r="D4251" s="114"/>
      <c r="E4251" s="114"/>
      <c r="F4251" s="114"/>
      <c r="G4251" s="117"/>
      <c r="H4251" s="18" t="s">
        <v>73</v>
      </c>
      <c r="I4251" s="17">
        <f t="shared" ref="I4251:AA4251" si="5919">SUM(I4250)</f>
        <v>8720</v>
      </c>
      <c r="J4251" s="17">
        <f t="shared" si="5919"/>
        <v>0</v>
      </c>
      <c r="K4251" s="17">
        <f t="shared" si="5919"/>
        <v>0</v>
      </c>
      <c r="L4251" s="17">
        <f t="shared" si="5919"/>
        <v>0</v>
      </c>
      <c r="M4251" s="17">
        <f t="shared" si="5919"/>
        <v>0</v>
      </c>
      <c r="N4251" s="17">
        <f t="shared" si="5919"/>
        <v>0</v>
      </c>
      <c r="O4251" s="17">
        <f t="shared" ref="O4251" si="5920">SUM(O4250)</f>
        <v>8720</v>
      </c>
      <c r="P4251" s="17">
        <f t="shared" si="5919"/>
        <v>0</v>
      </c>
      <c r="Q4251" s="17">
        <f t="shared" si="5919"/>
        <v>697</v>
      </c>
      <c r="R4251" s="17">
        <f t="shared" si="5919"/>
        <v>924</v>
      </c>
      <c r="S4251" s="17">
        <f t="shared" si="5919"/>
        <v>0</v>
      </c>
      <c r="T4251" s="17">
        <f t="shared" si="5919"/>
        <v>0</v>
      </c>
      <c r="U4251" s="17">
        <f t="shared" si="5919"/>
        <v>0</v>
      </c>
      <c r="V4251" s="17">
        <f t="shared" si="5919"/>
        <v>0</v>
      </c>
      <c r="W4251" s="17">
        <f t="shared" si="5919"/>
        <v>0</v>
      </c>
      <c r="X4251" s="17">
        <f t="shared" si="5919"/>
        <v>0</v>
      </c>
      <c r="Y4251" s="17">
        <f t="shared" si="5919"/>
        <v>0</v>
      </c>
      <c r="Z4251" s="17">
        <f t="shared" si="5919"/>
        <v>0</v>
      </c>
      <c r="AA4251" s="17">
        <f t="shared" si="5919"/>
        <v>0</v>
      </c>
      <c r="AB4251" s="17">
        <v>1621</v>
      </c>
      <c r="AC4251" s="17">
        <v>7099</v>
      </c>
      <c r="AD4251" s="17">
        <f t="shared" ref="AD4251:AV4251" si="5921">SUM(AD4250)</f>
        <v>0</v>
      </c>
      <c r="AE4251" s="17">
        <f t="shared" si="5921"/>
        <v>0</v>
      </c>
      <c r="AF4251" s="17">
        <f t="shared" si="5921"/>
        <v>0</v>
      </c>
      <c r="AG4251" s="17">
        <f t="shared" si="5921"/>
        <v>0</v>
      </c>
      <c r="AH4251" s="17">
        <f t="shared" si="5921"/>
        <v>0</v>
      </c>
      <c r="AI4251" s="17">
        <f t="shared" si="5921"/>
        <v>0</v>
      </c>
      <c r="AJ4251" s="17">
        <f t="shared" ref="AJ4251" si="5922">SUM(AJ4250)</f>
        <v>0</v>
      </c>
      <c r="AK4251" s="17">
        <f t="shared" si="5921"/>
        <v>0</v>
      </c>
      <c r="AL4251" s="17">
        <f t="shared" si="5921"/>
        <v>0</v>
      </c>
      <c r="AM4251" s="17">
        <f t="shared" si="5921"/>
        <v>0</v>
      </c>
      <c r="AN4251" s="17">
        <f t="shared" si="5921"/>
        <v>0</v>
      </c>
      <c r="AO4251" s="17">
        <f t="shared" si="5921"/>
        <v>0</v>
      </c>
      <c r="AP4251" s="17">
        <f t="shared" si="5921"/>
        <v>0</v>
      </c>
      <c r="AQ4251" s="17">
        <f t="shared" si="5921"/>
        <v>0</v>
      </c>
      <c r="AR4251" s="17">
        <f t="shared" si="5921"/>
        <v>0</v>
      </c>
      <c r="AS4251" s="17">
        <f t="shared" si="5921"/>
        <v>0</v>
      </c>
      <c r="AT4251" s="17">
        <f t="shared" si="5921"/>
        <v>0</v>
      </c>
      <c r="AU4251" s="17">
        <f t="shared" si="5921"/>
        <v>0</v>
      </c>
      <c r="AV4251" s="17">
        <f t="shared" si="5921"/>
        <v>0</v>
      </c>
      <c r="AW4251" s="17">
        <v>0</v>
      </c>
      <c r="AX4251" s="17">
        <v>0</v>
      </c>
      <c r="AY4251" s="17">
        <f t="shared" ref="AY4251:BQ4251" si="5923">SUM(AY4250)</f>
        <v>0</v>
      </c>
      <c r="AZ4251" s="17">
        <f t="shared" si="5923"/>
        <v>0</v>
      </c>
      <c r="BA4251" s="17">
        <f t="shared" si="5923"/>
        <v>0</v>
      </c>
      <c r="BB4251" s="17">
        <f t="shared" si="5923"/>
        <v>3600</v>
      </c>
      <c r="BC4251" s="17">
        <f t="shared" si="5923"/>
        <v>0</v>
      </c>
      <c r="BD4251" s="17">
        <f t="shared" si="5923"/>
        <v>0</v>
      </c>
      <c r="BE4251" s="17">
        <f t="shared" ref="BE4251" si="5924">SUM(BE4250)</f>
        <v>3600</v>
      </c>
      <c r="BF4251" s="17">
        <f t="shared" si="5923"/>
        <v>0</v>
      </c>
      <c r="BG4251" s="17">
        <f t="shared" si="5923"/>
        <v>3600</v>
      </c>
      <c r="BH4251" s="17">
        <f t="shared" si="5923"/>
        <v>0</v>
      </c>
      <c r="BI4251" s="17">
        <f t="shared" si="5923"/>
        <v>0</v>
      </c>
      <c r="BJ4251" s="17">
        <f t="shared" si="5923"/>
        <v>0</v>
      </c>
      <c r="BK4251" s="17">
        <f t="shared" si="5923"/>
        <v>0</v>
      </c>
      <c r="BL4251" s="17">
        <f t="shared" si="5923"/>
        <v>0</v>
      </c>
      <c r="BM4251" s="17">
        <f t="shared" si="5923"/>
        <v>0</v>
      </c>
      <c r="BN4251" s="17">
        <f t="shared" si="5923"/>
        <v>0</v>
      </c>
      <c r="BO4251" s="17">
        <f t="shared" si="5923"/>
        <v>0</v>
      </c>
      <c r="BP4251" s="17">
        <f t="shared" si="5923"/>
        <v>0</v>
      </c>
      <c r="BQ4251" s="17">
        <f t="shared" si="5923"/>
        <v>0</v>
      </c>
      <c r="BR4251" s="17">
        <v>3600</v>
      </c>
      <c r="BS4251" s="17">
        <v>0</v>
      </c>
    </row>
    <row r="4252" spans="1:71" x14ac:dyDescent="0.25">
      <c r="A4252" s="112"/>
      <c r="B4252" s="112"/>
      <c r="C4252" s="112"/>
      <c r="D4252" s="115"/>
      <c r="E4252" s="115"/>
      <c r="F4252" s="115"/>
      <c r="G4252" s="118"/>
      <c r="O4252">
        <f t="shared" ref="O4252:O4311" si="5925">I4252+J4252+K4252+L4252+M4252+N4252</f>
        <v>0</v>
      </c>
      <c r="AB4252">
        <v>0</v>
      </c>
      <c r="AC4252">
        <v>0</v>
      </c>
      <c r="AJ4252">
        <f t="shared" ref="AJ4252:AJ4311" si="5926">AD4252+AE4252+AF4252+AG4252+AH4252+AI4252</f>
        <v>0</v>
      </c>
      <c r="AW4252">
        <v>0</v>
      </c>
      <c r="AX4252">
        <v>0</v>
      </c>
      <c r="BE4252">
        <f t="shared" ref="BE4252:BE4311" si="5927">AY4252+AZ4252+BA4252+BB4252+BC4252+BD4252</f>
        <v>0</v>
      </c>
      <c r="BR4252">
        <v>0</v>
      </c>
      <c r="BS4252">
        <v>0</v>
      </c>
    </row>
    <row r="4253" spans="1:71" ht="15.75" thickBot="1" x14ac:dyDescent="0.3">
      <c r="A4253" s="13" t="s">
        <v>1</v>
      </c>
      <c r="B4253" s="13" t="s">
        <v>1</v>
      </c>
      <c r="C4253" s="13" t="s">
        <v>1</v>
      </c>
      <c r="D4253" s="60" t="s">
        <v>1</v>
      </c>
      <c r="E4253" s="60" t="s">
        <v>1</v>
      </c>
      <c r="F4253" s="60" t="s">
        <v>1</v>
      </c>
      <c r="G4253" s="13" t="s">
        <v>1</v>
      </c>
      <c r="H4253" s="19" t="s">
        <v>1</v>
      </c>
      <c r="I4253" s="19" t="s">
        <v>1</v>
      </c>
      <c r="J4253" s="19"/>
      <c r="K4253" s="19"/>
      <c r="L4253" s="19"/>
      <c r="M4253" s="19"/>
      <c r="N4253" s="19"/>
      <c r="O4253" s="19"/>
      <c r="P4253" s="19"/>
      <c r="Q4253" s="1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>
        <v>0</v>
      </c>
      <c r="AC4253" s="19">
        <v>0</v>
      </c>
      <c r="AD4253" s="19" t="s">
        <v>1</v>
      </c>
      <c r="AE4253" s="19"/>
      <c r="AF4253" s="19"/>
      <c r="AG4253" s="19"/>
      <c r="AH4253" s="19"/>
      <c r="AI4253" s="19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>
        <v>0</v>
      </c>
      <c r="AX4253" s="19">
        <v>0</v>
      </c>
      <c r="AY4253" s="19" t="s">
        <v>1</v>
      </c>
      <c r="AZ4253" s="19"/>
      <c r="BA4253" s="19"/>
      <c r="BB4253" s="19"/>
      <c r="BC4253" s="19"/>
      <c r="BD4253" s="19"/>
      <c r="BE4253" s="19"/>
      <c r="BF4253" s="19"/>
      <c r="BG4253" s="19"/>
      <c r="BH4253" s="19"/>
      <c r="BI4253" s="19"/>
      <c r="BJ4253" s="19"/>
      <c r="BK4253" s="19"/>
      <c r="BL4253" s="19"/>
      <c r="BM4253" s="19"/>
      <c r="BN4253" s="19"/>
      <c r="BO4253" s="19"/>
      <c r="BP4253" s="19"/>
      <c r="BQ4253" s="19"/>
      <c r="BR4253" s="19">
        <v>0</v>
      </c>
      <c r="BS4253" s="19">
        <v>0</v>
      </c>
    </row>
    <row r="4254" spans="1:71" ht="69.75" customHeight="1" thickBot="1" x14ac:dyDescent="0.3">
      <c r="A4254" s="5" t="s">
        <v>4</v>
      </c>
      <c r="B4254" s="5" t="s">
        <v>5</v>
      </c>
      <c r="C4254" s="5" t="s">
        <v>6</v>
      </c>
      <c r="D4254" s="66" t="s">
        <v>1</v>
      </c>
      <c r="E4254" s="74" t="s">
        <v>7</v>
      </c>
      <c r="F4254" s="74" t="s">
        <v>8</v>
      </c>
      <c r="G4254" s="5" t="s">
        <v>9</v>
      </c>
      <c r="H4254" s="5" t="s">
        <v>10</v>
      </c>
      <c r="I4254" s="57" t="s">
        <v>11</v>
      </c>
      <c r="J4254" s="57" t="s">
        <v>1831</v>
      </c>
      <c r="K4254" s="57" t="s">
        <v>1784</v>
      </c>
      <c r="L4254" s="57" t="s">
        <v>1817</v>
      </c>
      <c r="M4254" s="57" t="s">
        <v>1818</v>
      </c>
      <c r="N4254" s="57" t="s">
        <v>1819</v>
      </c>
      <c r="O4254" s="57" t="s">
        <v>1835</v>
      </c>
      <c r="P4254" s="57" t="s">
        <v>1832</v>
      </c>
      <c r="Q4254" s="57" t="s">
        <v>1820</v>
      </c>
      <c r="R4254" s="57" t="s">
        <v>1821</v>
      </c>
      <c r="S4254" s="57" t="s">
        <v>1822</v>
      </c>
      <c r="T4254" s="57" t="s">
        <v>1823</v>
      </c>
      <c r="U4254" s="57" t="s">
        <v>1824</v>
      </c>
      <c r="V4254" s="57" t="s">
        <v>1825</v>
      </c>
      <c r="W4254" s="57" t="s">
        <v>1833</v>
      </c>
      <c r="X4254" s="57" t="s">
        <v>1834</v>
      </c>
      <c r="Y4254" s="57" t="s">
        <v>1826</v>
      </c>
      <c r="Z4254" s="57" t="s">
        <v>1827</v>
      </c>
      <c r="AA4254" s="57" t="s">
        <v>1828</v>
      </c>
      <c r="AB4254" s="57" t="s">
        <v>1829</v>
      </c>
      <c r="AC4254" s="57" t="s">
        <v>1830</v>
      </c>
      <c r="AD4254" s="58" t="s">
        <v>12</v>
      </c>
      <c r="AE4254" s="58" t="s">
        <v>1831</v>
      </c>
      <c r="AF4254" s="58" t="s">
        <v>1784</v>
      </c>
      <c r="AG4254" s="58" t="s">
        <v>1817</v>
      </c>
      <c r="AH4254" s="58" t="s">
        <v>1818</v>
      </c>
      <c r="AI4254" s="58" t="s">
        <v>1819</v>
      </c>
      <c r="AJ4254" s="58" t="s">
        <v>1836</v>
      </c>
      <c r="AK4254" s="58" t="s">
        <v>1832</v>
      </c>
      <c r="AL4254" s="58" t="s">
        <v>1820</v>
      </c>
      <c r="AM4254" s="58" t="s">
        <v>1821</v>
      </c>
      <c r="AN4254" s="58" t="s">
        <v>1822</v>
      </c>
      <c r="AO4254" s="58" t="s">
        <v>1823</v>
      </c>
      <c r="AP4254" s="58" t="s">
        <v>1824</v>
      </c>
      <c r="AQ4254" s="58" t="s">
        <v>1825</v>
      </c>
      <c r="AR4254" s="58" t="s">
        <v>1833</v>
      </c>
      <c r="AS4254" s="58" t="s">
        <v>1834</v>
      </c>
      <c r="AT4254" s="58" t="s">
        <v>1826</v>
      </c>
      <c r="AU4254" s="58" t="s">
        <v>1827</v>
      </c>
      <c r="AV4254" s="58" t="s">
        <v>1828</v>
      </c>
      <c r="AW4254" s="58" t="s">
        <v>1829</v>
      </c>
      <c r="AX4254" s="58" t="s">
        <v>1830</v>
      </c>
      <c r="AY4254" s="59" t="s">
        <v>13</v>
      </c>
      <c r="AZ4254" s="59" t="s">
        <v>1831</v>
      </c>
      <c r="BA4254" s="59" t="s">
        <v>1784</v>
      </c>
      <c r="BB4254" s="59" t="s">
        <v>1817</v>
      </c>
      <c r="BC4254" s="59" t="s">
        <v>1818</v>
      </c>
      <c r="BD4254" s="59" t="s">
        <v>1819</v>
      </c>
      <c r="BE4254" s="59" t="s">
        <v>1837</v>
      </c>
      <c r="BF4254" s="59" t="s">
        <v>1832</v>
      </c>
      <c r="BG4254" s="59" t="s">
        <v>1820</v>
      </c>
      <c r="BH4254" s="59" t="s">
        <v>1821</v>
      </c>
      <c r="BI4254" s="59" t="s">
        <v>1822</v>
      </c>
      <c r="BJ4254" s="59" t="s">
        <v>1823</v>
      </c>
      <c r="BK4254" s="59" t="s">
        <v>1824</v>
      </c>
      <c r="BL4254" s="59" t="s">
        <v>1825</v>
      </c>
      <c r="BM4254" s="59" t="s">
        <v>1833</v>
      </c>
      <c r="BN4254" s="59" t="s">
        <v>1834</v>
      </c>
      <c r="BO4254" s="59" t="s">
        <v>1826</v>
      </c>
      <c r="BP4254" s="59" t="s">
        <v>1827</v>
      </c>
      <c r="BQ4254" s="59" t="s">
        <v>1828</v>
      </c>
      <c r="BR4254" s="59" t="s">
        <v>1829</v>
      </c>
      <c r="BS4254" s="59" t="s">
        <v>1830</v>
      </c>
    </row>
    <row r="4255" spans="1:71" x14ac:dyDescent="0.25">
      <c r="A4255" s="6" t="s">
        <v>1</v>
      </c>
      <c r="B4255" s="6" t="s">
        <v>1</v>
      </c>
      <c r="C4255" s="6" t="s">
        <v>1</v>
      </c>
      <c r="D4255" s="67" t="s">
        <v>1</v>
      </c>
      <c r="E4255" s="67" t="s">
        <v>1</v>
      </c>
      <c r="F4255" s="80" t="s">
        <v>1</v>
      </c>
      <c r="G4255" s="7" t="s">
        <v>1</v>
      </c>
      <c r="H4255" s="8" t="s">
        <v>1</v>
      </c>
      <c r="I4255" s="9">
        <v>1</v>
      </c>
      <c r="J4255" s="9">
        <v>2</v>
      </c>
      <c r="K4255" s="9">
        <v>3</v>
      </c>
      <c r="L4255" s="9">
        <v>4</v>
      </c>
      <c r="M4255" s="9">
        <v>5</v>
      </c>
      <c r="N4255" s="9">
        <v>6</v>
      </c>
      <c r="O4255" s="9">
        <v>7</v>
      </c>
      <c r="P4255" s="9">
        <v>8</v>
      </c>
      <c r="Q4255" s="9">
        <v>9</v>
      </c>
      <c r="R4255" s="9">
        <v>10</v>
      </c>
      <c r="S4255" s="9">
        <v>11</v>
      </c>
      <c r="T4255" s="9">
        <v>12</v>
      </c>
      <c r="U4255" s="9">
        <v>13</v>
      </c>
      <c r="V4255" s="9">
        <v>14</v>
      </c>
      <c r="W4255" s="9">
        <v>15</v>
      </c>
      <c r="X4255" s="9">
        <v>16</v>
      </c>
      <c r="Y4255" s="9">
        <v>17</v>
      </c>
      <c r="Z4255" s="9">
        <v>18</v>
      </c>
      <c r="AA4255" s="9">
        <v>19</v>
      </c>
      <c r="AB4255" s="9">
        <v>20</v>
      </c>
      <c r="AC4255" s="9">
        <v>21</v>
      </c>
      <c r="AD4255" s="9">
        <v>1</v>
      </c>
      <c r="AE4255" s="9">
        <v>2</v>
      </c>
      <c r="AF4255" s="9">
        <v>3</v>
      </c>
      <c r="AG4255" s="9">
        <v>4</v>
      </c>
      <c r="AH4255" s="9">
        <v>5</v>
      </c>
      <c r="AI4255" s="9">
        <v>6</v>
      </c>
      <c r="AJ4255" s="9">
        <v>7</v>
      </c>
      <c r="AK4255" s="9">
        <v>8</v>
      </c>
      <c r="AL4255" s="9">
        <v>9</v>
      </c>
      <c r="AM4255" s="9">
        <v>10</v>
      </c>
      <c r="AN4255" s="9">
        <v>11</v>
      </c>
      <c r="AO4255" s="9">
        <v>12</v>
      </c>
      <c r="AP4255" s="9">
        <v>13</v>
      </c>
      <c r="AQ4255" s="9">
        <v>14</v>
      </c>
      <c r="AR4255" s="9">
        <v>15</v>
      </c>
      <c r="AS4255" s="9">
        <v>16</v>
      </c>
      <c r="AT4255" s="9">
        <v>17</v>
      </c>
      <c r="AU4255" s="9">
        <v>18</v>
      </c>
      <c r="AV4255" s="9">
        <v>19</v>
      </c>
      <c r="AW4255" s="9">
        <v>20</v>
      </c>
      <c r="AX4255" s="9">
        <v>21</v>
      </c>
      <c r="AY4255" s="9">
        <v>1</v>
      </c>
      <c r="AZ4255" s="9">
        <v>2</v>
      </c>
      <c r="BA4255" s="9">
        <v>3</v>
      </c>
      <c r="BB4255" s="9">
        <v>4</v>
      </c>
      <c r="BC4255" s="9">
        <v>5</v>
      </c>
      <c r="BD4255" s="9">
        <v>6</v>
      </c>
      <c r="BE4255" s="9">
        <v>7</v>
      </c>
      <c r="BF4255" s="9">
        <v>8</v>
      </c>
      <c r="BG4255" s="9">
        <v>9</v>
      </c>
      <c r="BH4255" s="9">
        <v>10</v>
      </c>
      <c r="BI4255" s="9">
        <v>11</v>
      </c>
      <c r="BJ4255" s="9">
        <v>12</v>
      </c>
      <c r="BK4255" s="9">
        <v>13</v>
      </c>
      <c r="BL4255" s="9">
        <v>14</v>
      </c>
      <c r="BM4255" s="9">
        <v>15</v>
      </c>
      <c r="BN4255" s="9">
        <v>16</v>
      </c>
      <c r="BO4255" s="9">
        <v>17</v>
      </c>
      <c r="BP4255" s="9">
        <v>18</v>
      </c>
      <c r="BQ4255" s="9">
        <v>19</v>
      </c>
      <c r="BR4255" s="9">
        <v>20</v>
      </c>
      <c r="BS4255" s="9">
        <v>21</v>
      </c>
    </row>
    <row r="4256" spans="1:71" x14ac:dyDescent="0.25">
      <c r="A4256" s="1" t="s">
        <v>915</v>
      </c>
      <c r="B4256" s="1" t="s">
        <v>75</v>
      </c>
      <c r="C4256" s="4" t="s">
        <v>1705</v>
      </c>
      <c r="D4256" s="65" t="s">
        <v>1706</v>
      </c>
      <c r="E4256" s="64" t="s">
        <v>1</v>
      </c>
      <c r="F4256" s="64" t="s">
        <v>1</v>
      </c>
      <c r="G4256" s="2" t="s">
        <v>1</v>
      </c>
      <c r="H4256" s="2" t="s">
        <v>1707</v>
      </c>
      <c r="I4256" s="3" t="s">
        <v>1</v>
      </c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>
        <v>0</v>
      </c>
      <c r="AC4256" s="3">
        <v>0</v>
      </c>
      <c r="AD4256" s="3" t="s">
        <v>1</v>
      </c>
      <c r="AE4256" s="3"/>
      <c r="AF4256" s="3"/>
      <c r="AG4256" s="3"/>
      <c r="AH4256" s="3"/>
      <c r="AI4256" s="3"/>
      <c r="AJ4256" s="3"/>
      <c r="AK4256" s="3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>
        <v>0</v>
      </c>
      <c r="AX4256" s="3">
        <v>0</v>
      </c>
      <c r="AY4256" s="3" t="s">
        <v>1</v>
      </c>
      <c r="AZ4256" s="3"/>
      <c r="BA4256" s="3"/>
      <c r="BB4256" s="3"/>
      <c r="BC4256" s="3"/>
      <c r="BD4256" s="3"/>
      <c r="BE4256" s="3"/>
      <c r="BF4256" s="3"/>
      <c r="BG4256" s="3"/>
      <c r="BH4256" s="3"/>
      <c r="BI4256" s="3"/>
      <c r="BJ4256" s="3"/>
      <c r="BK4256" s="3"/>
      <c r="BL4256" s="3"/>
      <c r="BM4256" s="3"/>
      <c r="BN4256" s="3"/>
      <c r="BO4256" s="3"/>
      <c r="BP4256" s="3"/>
      <c r="BQ4256" s="3"/>
      <c r="BR4256" s="3">
        <v>0</v>
      </c>
      <c r="BS4256" s="3">
        <v>0</v>
      </c>
    </row>
    <row r="4257" spans="1:71" ht="33.75" x14ac:dyDescent="0.25">
      <c r="A4257" s="1" t="s">
        <v>1</v>
      </c>
      <c r="B4257" s="1" t="s">
        <v>1</v>
      </c>
      <c r="C4257" s="1" t="s">
        <v>1</v>
      </c>
      <c r="D4257" s="64" t="s">
        <v>1</v>
      </c>
      <c r="E4257" s="64" t="s">
        <v>1</v>
      </c>
      <c r="F4257" s="64" t="s">
        <v>1</v>
      </c>
      <c r="G4257" s="2" t="s">
        <v>1</v>
      </c>
      <c r="H4257" s="10" t="s">
        <v>17</v>
      </c>
      <c r="I4257" s="11">
        <f t="shared" ref="I4257:AA4257" si="5928">SUM(I4258,I4266,I4268)</f>
        <v>14350</v>
      </c>
      <c r="J4257" s="11">
        <f t="shared" si="5928"/>
        <v>0</v>
      </c>
      <c r="K4257" s="11">
        <f t="shared" si="5928"/>
        <v>0</v>
      </c>
      <c r="L4257" s="11">
        <f t="shared" si="5928"/>
        <v>0</v>
      </c>
      <c r="M4257" s="11">
        <f t="shared" si="5928"/>
        <v>0</v>
      </c>
      <c r="N4257" s="11">
        <f t="shared" si="5928"/>
        <v>0</v>
      </c>
      <c r="O4257" s="11">
        <f t="shared" ref="O4257" si="5929">SUM(O4258,O4266,O4268)</f>
        <v>14350</v>
      </c>
      <c r="P4257" s="11">
        <f t="shared" si="5928"/>
        <v>1150</v>
      </c>
      <c r="Q4257" s="11">
        <f t="shared" si="5928"/>
        <v>1425</v>
      </c>
      <c r="R4257" s="11">
        <f t="shared" si="5928"/>
        <v>950</v>
      </c>
      <c r="S4257" s="11">
        <f t="shared" si="5928"/>
        <v>0</v>
      </c>
      <c r="T4257" s="11">
        <f t="shared" si="5928"/>
        <v>0</v>
      </c>
      <c r="U4257" s="11">
        <f t="shared" si="5928"/>
        <v>0</v>
      </c>
      <c r="V4257" s="11">
        <f t="shared" si="5928"/>
        <v>0</v>
      </c>
      <c r="W4257" s="11">
        <f t="shared" si="5928"/>
        <v>0</v>
      </c>
      <c r="X4257" s="11">
        <f t="shared" si="5928"/>
        <v>0</v>
      </c>
      <c r="Y4257" s="11">
        <f t="shared" si="5928"/>
        <v>0</v>
      </c>
      <c r="Z4257" s="11">
        <f t="shared" si="5928"/>
        <v>0</v>
      </c>
      <c r="AA4257" s="11">
        <f t="shared" si="5928"/>
        <v>0</v>
      </c>
      <c r="AB4257" s="11">
        <v>3525</v>
      </c>
      <c r="AC4257" s="11">
        <v>10825</v>
      </c>
      <c r="AD4257" s="11">
        <f t="shared" ref="AD4257:AV4257" si="5930">SUM(AD4258,AD4266,AD4268)</f>
        <v>0</v>
      </c>
      <c r="AE4257" s="11">
        <f t="shared" si="5930"/>
        <v>0</v>
      </c>
      <c r="AF4257" s="11">
        <f t="shared" si="5930"/>
        <v>0</v>
      </c>
      <c r="AG4257" s="11">
        <f t="shared" si="5930"/>
        <v>0</v>
      </c>
      <c r="AH4257" s="11">
        <f t="shared" si="5930"/>
        <v>0</v>
      </c>
      <c r="AI4257" s="11">
        <f t="shared" si="5930"/>
        <v>0</v>
      </c>
      <c r="AJ4257" s="11">
        <f t="shared" ref="AJ4257" si="5931">SUM(AJ4258,AJ4266,AJ4268)</f>
        <v>0</v>
      </c>
      <c r="AK4257" s="11">
        <f t="shared" si="5930"/>
        <v>0</v>
      </c>
      <c r="AL4257" s="11">
        <f t="shared" si="5930"/>
        <v>0</v>
      </c>
      <c r="AM4257" s="11">
        <f t="shared" si="5930"/>
        <v>0</v>
      </c>
      <c r="AN4257" s="11">
        <f t="shared" si="5930"/>
        <v>0</v>
      </c>
      <c r="AO4257" s="11">
        <f t="shared" si="5930"/>
        <v>0</v>
      </c>
      <c r="AP4257" s="11">
        <f t="shared" si="5930"/>
        <v>0</v>
      </c>
      <c r="AQ4257" s="11">
        <f t="shared" si="5930"/>
        <v>0</v>
      </c>
      <c r="AR4257" s="11">
        <f t="shared" si="5930"/>
        <v>0</v>
      </c>
      <c r="AS4257" s="11">
        <f t="shared" si="5930"/>
        <v>0</v>
      </c>
      <c r="AT4257" s="11">
        <f t="shared" si="5930"/>
        <v>0</v>
      </c>
      <c r="AU4257" s="11">
        <f t="shared" si="5930"/>
        <v>0</v>
      </c>
      <c r="AV4257" s="11">
        <f t="shared" si="5930"/>
        <v>0</v>
      </c>
      <c r="AW4257" s="11">
        <v>0</v>
      </c>
      <c r="AX4257" s="11">
        <v>0</v>
      </c>
      <c r="AY4257" s="11">
        <f t="shared" ref="AY4257:BQ4257" si="5932">SUM(AY4258,AY4266,AY4268)</f>
        <v>0</v>
      </c>
      <c r="AZ4257" s="11">
        <f t="shared" si="5932"/>
        <v>9052</v>
      </c>
      <c r="BA4257" s="11">
        <f t="shared" si="5932"/>
        <v>0</v>
      </c>
      <c r="BB4257" s="11">
        <f t="shared" si="5932"/>
        <v>4522</v>
      </c>
      <c r="BC4257" s="11">
        <f t="shared" si="5932"/>
        <v>0</v>
      </c>
      <c r="BD4257" s="11">
        <f t="shared" si="5932"/>
        <v>0</v>
      </c>
      <c r="BE4257" s="11">
        <f t="shared" ref="BE4257" si="5933">SUM(BE4258,BE4266,BE4268)</f>
        <v>13574</v>
      </c>
      <c r="BF4257" s="11">
        <f t="shared" si="5932"/>
        <v>0</v>
      </c>
      <c r="BG4257" s="11">
        <f t="shared" si="5932"/>
        <v>3162</v>
      </c>
      <c r="BH4257" s="11">
        <f t="shared" si="5932"/>
        <v>10412</v>
      </c>
      <c r="BI4257" s="11">
        <f t="shared" si="5932"/>
        <v>0</v>
      </c>
      <c r="BJ4257" s="11">
        <f t="shared" si="5932"/>
        <v>0</v>
      </c>
      <c r="BK4257" s="11">
        <f t="shared" si="5932"/>
        <v>0</v>
      </c>
      <c r="BL4257" s="11">
        <f t="shared" si="5932"/>
        <v>0</v>
      </c>
      <c r="BM4257" s="11">
        <f t="shared" si="5932"/>
        <v>0</v>
      </c>
      <c r="BN4257" s="11">
        <f t="shared" si="5932"/>
        <v>0</v>
      </c>
      <c r="BO4257" s="11">
        <f t="shared" si="5932"/>
        <v>0</v>
      </c>
      <c r="BP4257" s="11">
        <f t="shared" si="5932"/>
        <v>0</v>
      </c>
      <c r="BQ4257" s="11">
        <f t="shared" si="5932"/>
        <v>0</v>
      </c>
      <c r="BR4257" s="11">
        <v>13574</v>
      </c>
      <c r="BS4257" s="11">
        <v>0</v>
      </c>
    </row>
    <row r="4258" spans="1:71" x14ac:dyDescent="0.25">
      <c r="A4258" s="4" t="s">
        <v>915</v>
      </c>
      <c r="B4258" s="4" t="s">
        <v>75</v>
      </c>
      <c r="C4258" s="4" t="s">
        <v>1705</v>
      </c>
      <c r="D4258" s="65" t="s">
        <v>1706</v>
      </c>
      <c r="E4258" s="64" t="s">
        <v>18</v>
      </c>
      <c r="F4258" s="64" t="s">
        <v>1</v>
      </c>
      <c r="G4258" s="2" t="s">
        <v>1</v>
      </c>
      <c r="H4258" s="2" t="s">
        <v>19</v>
      </c>
      <c r="I4258" s="12">
        <f t="shared" ref="I4258:AA4258" si="5934">SUM(I4259,I4260)</f>
        <v>0</v>
      </c>
      <c r="J4258" s="12">
        <f t="shared" si="5934"/>
        <v>0</v>
      </c>
      <c r="K4258" s="12">
        <f t="shared" si="5934"/>
        <v>0</v>
      </c>
      <c r="L4258" s="12">
        <f t="shared" si="5934"/>
        <v>0</v>
      </c>
      <c r="M4258" s="12">
        <f t="shared" si="5934"/>
        <v>0</v>
      </c>
      <c r="N4258" s="12">
        <f t="shared" si="5934"/>
        <v>0</v>
      </c>
      <c r="O4258" s="12">
        <f t="shared" ref="O4258" si="5935">SUM(O4259,O4260)</f>
        <v>0</v>
      </c>
      <c r="P4258" s="12">
        <f t="shared" si="5934"/>
        <v>0</v>
      </c>
      <c r="Q4258" s="12">
        <f t="shared" si="5934"/>
        <v>0</v>
      </c>
      <c r="R4258" s="12">
        <f t="shared" si="5934"/>
        <v>0</v>
      </c>
      <c r="S4258" s="12">
        <f t="shared" si="5934"/>
        <v>0</v>
      </c>
      <c r="T4258" s="12">
        <f t="shared" si="5934"/>
        <v>0</v>
      </c>
      <c r="U4258" s="12">
        <f t="shared" si="5934"/>
        <v>0</v>
      </c>
      <c r="V4258" s="12">
        <f t="shared" si="5934"/>
        <v>0</v>
      </c>
      <c r="W4258" s="12">
        <f t="shared" si="5934"/>
        <v>0</v>
      </c>
      <c r="X4258" s="12">
        <f t="shared" si="5934"/>
        <v>0</v>
      </c>
      <c r="Y4258" s="12">
        <f t="shared" si="5934"/>
        <v>0</v>
      </c>
      <c r="Z4258" s="12">
        <f t="shared" si="5934"/>
        <v>0</v>
      </c>
      <c r="AA4258" s="12">
        <f t="shared" si="5934"/>
        <v>0</v>
      </c>
      <c r="AB4258" s="12">
        <v>0</v>
      </c>
      <c r="AC4258" s="12">
        <v>0</v>
      </c>
      <c r="AD4258" s="12">
        <f t="shared" ref="AD4258:AV4258" si="5936">SUM(AD4259,AD4260)</f>
        <v>0</v>
      </c>
      <c r="AE4258" s="12">
        <f t="shared" si="5936"/>
        <v>0</v>
      </c>
      <c r="AF4258" s="12">
        <f t="shared" si="5936"/>
        <v>0</v>
      </c>
      <c r="AG4258" s="12">
        <f t="shared" si="5936"/>
        <v>0</v>
      </c>
      <c r="AH4258" s="12">
        <f t="shared" si="5936"/>
        <v>0</v>
      </c>
      <c r="AI4258" s="12">
        <f t="shared" si="5936"/>
        <v>0</v>
      </c>
      <c r="AJ4258" s="12">
        <f t="shared" ref="AJ4258" si="5937">SUM(AJ4259,AJ4260)</f>
        <v>0</v>
      </c>
      <c r="AK4258" s="12">
        <f t="shared" si="5936"/>
        <v>0</v>
      </c>
      <c r="AL4258" s="12">
        <f t="shared" si="5936"/>
        <v>0</v>
      </c>
      <c r="AM4258" s="12">
        <f t="shared" si="5936"/>
        <v>0</v>
      </c>
      <c r="AN4258" s="12">
        <f t="shared" si="5936"/>
        <v>0</v>
      </c>
      <c r="AO4258" s="12">
        <f t="shared" si="5936"/>
        <v>0</v>
      </c>
      <c r="AP4258" s="12">
        <f t="shared" si="5936"/>
        <v>0</v>
      </c>
      <c r="AQ4258" s="12">
        <f t="shared" si="5936"/>
        <v>0</v>
      </c>
      <c r="AR4258" s="12">
        <f t="shared" si="5936"/>
        <v>0</v>
      </c>
      <c r="AS4258" s="12">
        <f t="shared" si="5936"/>
        <v>0</v>
      </c>
      <c r="AT4258" s="12">
        <f t="shared" si="5936"/>
        <v>0</v>
      </c>
      <c r="AU4258" s="12">
        <f t="shared" si="5936"/>
        <v>0</v>
      </c>
      <c r="AV4258" s="12">
        <f t="shared" si="5936"/>
        <v>0</v>
      </c>
      <c r="AW4258" s="12">
        <v>0</v>
      </c>
      <c r="AX4258" s="12">
        <v>0</v>
      </c>
      <c r="AY4258" s="12">
        <f t="shared" ref="AY4258:BQ4258" si="5938">SUM(AY4259,AY4260)</f>
        <v>0</v>
      </c>
      <c r="AZ4258" s="12">
        <f t="shared" si="5938"/>
        <v>0</v>
      </c>
      <c r="BA4258" s="12">
        <f t="shared" si="5938"/>
        <v>0</v>
      </c>
      <c r="BB4258" s="12">
        <f t="shared" si="5938"/>
        <v>0</v>
      </c>
      <c r="BC4258" s="12">
        <f t="shared" si="5938"/>
        <v>0</v>
      </c>
      <c r="BD4258" s="12">
        <f t="shared" si="5938"/>
        <v>0</v>
      </c>
      <c r="BE4258" s="12">
        <f t="shared" ref="BE4258" si="5939">SUM(BE4259,BE4260)</f>
        <v>0</v>
      </c>
      <c r="BF4258" s="12">
        <f t="shared" si="5938"/>
        <v>0</v>
      </c>
      <c r="BG4258" s="12">
        <f t="shared" si="5938"/>
        <v>0</v>
      </c>
      <c r="BH4258" s="12">
        <f t="shared" si="5938"/>
        <v>0</v>
      </c>
      <c r="BI4258" s="12">
        <f t="shared" si="5938"/>
        <v>0</v>
      </c>
      <c r="BJ4258" s="12">
        <f t="shared" si="5938"/>
        <v>0</v>
      </c>
      <c r="BK4258" s="12">
        <f t="shared" si="5938"/>
        <v>0</v>
      </c>
      <c r="BL4258" s="12">
        <f t="shared" si="5938"/>
        <v>0</v>
      </c>
      <c r="BM4258" s="12">
        <f t="shared" si="5938"/>
        <v>0</v>
      </c>
      <c r="BN4258" s="12">
        <f t="shared" si="5938"/>
        <v>0</v>
      </c>
      <c r="BO4258" s="12">
        <f t="shared" si="5938"/>
        <v>0</v>
      </c>
      <c r="BP4258" s="12">
        <f t="shared" si="5938"/>
        <v>0</v>
      </c>
      <c r="BQ4258" s="12">
        <f t="shared" si="5938"/>
        <v>0</v>
      </c>
      <c r="BR4258" s="12">
        <v>0</v>
      </c>
      <c r="BS4258" s="12">
        <v>0</v>
      </c>
    </row>
    <row r="4259" spans="1:71" x14ac:dyDescent="0.25">
      <c r="A4259" s="4" t="s">
        <v>915</v>
      </c>
      <c r="B4259" s="4" t="s">
        <v>75</v>
      </c>
      <c r="C4259" s="4" t="s">
        <v>1705</v>
      </c>
      <c r="D4259" s="65" t="s">
        <v>1706</v>
      </c>
      <c r="E4259" s="75">
        <v>6111</v>
      </c>
      <c r="F4259" s="65"/>
      <c r="G4259" s="61" t="s">
        <v>1894</v>
      </c>
      <c r="H4259" s="13" t="s">
        <v>20</v>
      </c>
      <c r="I4259" s="14">
        <v>0</v>
      </c>
      <c r="J4259" s="14"/>
      <c r="K4259" s="14"/>
      <c r="L4259" s="14"/>
      <c r="M4259" s="14"/>
      <c r="N4259" s="14"/>
      <c r="O4259" s="14">
        <f t="shared" si="5925"/>
        <v>0</v>
      </c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>
        <v>0</v>
      </c>
      <c r="AC4259" s="14">
        <v>0</v>
      </c>
      <c r="AD4259" s="14">
        <v>0</v>
      </c>
      <c r="AE4259" s="14"/>
      <c r="AF4259" s="14"/>
      <c r="AG4259" s="14"/>
      <c r="AH4259" s="14"/>
      <c r="AI4259" s="14"/>
      <c r="AJ4259" s="14">
        <f t="shared" si="5926"/>
        <v>0</v>
      </c>
      <c r="AK4259" s="14"/>
      <c r="AL4259" s="14"/>
      <c r="AM4259" s="14"/>
      <c r="AN4259" s="14"/>
      <c r="AO4259" s="14"/>
      <c r="AP4259" s="14"/>
      <c r="AQ4259" s="14"/>
      <c r="AR4259" s="14"/>
      <c r="AS4259" s="14"/>
      <c r="AT4259" s="14"/>
      <c r="AU4259" s="14"/>
      <c r="AV4259" s="14"/>
      <c r="AW4259" s="14">
        <v>0</v>
      </c>
      <c r="AX4259" s="14">
        <v>0</v>
      </c>
      <c r="AY4259" s="14">
        <v>0</v>
      </c>
      <c r="AZ4259" s="14"/>
      <c r="BA4259" s="14"/>
      <c r="BB4259" s="14"/>
      <c r="BC4259" s="14"/>
      <c r="BD4259" s="14"/>
      <c r="BE4259" s="14">
        <f t="shared" si="5927"/>
        <v>0</v>
      </c>
      <c r="BF4259" s="14"/>
      <c r="BG4259" s="14"/>
      <c r="BH4259" s="14"/>
      <c r="BI4259" s="14"/>
      <c r="BJ4259" s="14"/>
      <c r="BK4259" s="14"/>
      <c r="BL4259" s="14"/>
      <c r="BM4259" s="14"/>
      <c r="BN4259" s="14"/>
      <c r="BO4259" s="14"/>
      <c r="BP4259" s="14"/>
      <c r="BQ4259" s="14"/>
      <c r="BR4259" s="14">
        <v>0</v>
      </c>
      <c r="BS4259" s="14">
        <v>0</v>
      </c>
    </row>
    <row r="4260" spans="1:71" x14ac:dyDescent="0.25">
      <c r="A4260" s="1" t="s">
        <v>915</v>
      </c>
      <c r="B4260" s="1" t="s">
        <v>75</v>
      </c>
      <c r="C4260" s="1" t="s">
        <v>1705</v>
      </c>
      <c r="D4260" s="68" t="s">
        <v>1706</v>
      </c>
      <c r="E4260" s="68" t="s">
        <v>21</v>
      </c>
      <c r="F4260" s="65" t="s">
        <v>1</v>
      </c>
      <c r="G4260" s="13" t="s">
        <v>1</v>
      </c>
      <c r="H4260" s="2" t="s">
        <v>22</v>
      </c>
      <c r="I4260" s="12">
        <f t="shared" ref="I4260:AA4260" si="5940">SUM(I4261:I4265)</f>
        <v>0</v>
      </c>
      <c r="J4260" s="12">
        <f t="shared" si="5940"/>
        <v>0</v>
      </c>
      <c r="K4260" s="12">
        <f t="shared" si="5940"/>
        <v>0</v>
      </c>
      <c r="L4260" s="12">
        <f t="shared" si="5940"/>
        <v>0</v>
      </c>
      <c r="M4260" s="12">
        <f t="shared" si="5940"/>
        <v>0</v>
      </c>
      <c r="N4260" s="12">
        <f t="shared" si="5940"/>
        <v>0</v>
      </c>
      <c r="O4260" s="12">
        <f t="shared" si="5940"/>
        <v>0</v>
      </c>
      <c r="P4260" s="12">
        <f t="shared" si="5940"/>
        <v>0</v>
      </c>
      <c r="Q4260" s="12">
        <f t="shared" si="5940"/>
        <v>0</v>
      </c>
      <c r="R4260" s="12">
        <f t="shared" si="5940"/>
        <v>0</v>
      </c>
      <c r="S4260" s="12">
        <f t="shared" si="5940"/>
        <v>0</v>
      </c>
      <c r="T4260" s="12">
        <f t="shared" si="5940"/>
        <v>0</v>
      </c>
      <c r="U4260" s="12">
        <f t="shared" si="5940"/>
        <v>0</v>
      </c>
      <c r="V4260" s="12">
        <f t="shared" si="5940"/>
        <v>0</v>
      </c>
      <c r="W4260" s="12">
        <f t="shared" si="5940"/>
        <v>0</v>
      </c>
      <c r="X4260" s="12">
        <f t="shared" si="5940"/>
        <v>0</v>
      </c>
      <c r="Y4260" s="12">
        <f t="shared" si="5940"/>
        <v>0</v>
      </c>
      <c r="Z4260" s="12">
        <f t="shared" si="5940"/>
        <v>0</v>
      </c>
      <c r="AA4260" s="12">
        <f t="shared" si="5940"/>
        <v>0</v>
      </c>
      <c r="AB4260" s="12">
        <v>0</v>
      </c>
      <c r="AC4260" s="12">
        <v>0</v>
      </c>
      <c r="AD4260" s="12">
        <f t="shared" ref="AD4260:AV4260" si="5941">SUM(AD4261:AD4265)</f>
        <v>0</v>
      </c>
      <c r="AE4260" s="12">
        <f t="shared" si="5941"/>
        <v>0</v>
      </c>
      <c r="AF4260" s="12">
        <f t="shared" si="5941"/>
        <v>0</v>
      </c>
      <c r="AG4260" s="12">
        <f t="shared" si="5941"/>
        <v>0</v>
      </c>
      <c r="AH4260" s="12">
        <f t="shared" si="5941"/>
        <v>0</v>
      </c>
      <c r="AI4260" s="12">
        <f t="shared" si="5941"/>
        <v>0</v>
      </c>
      <c r="AJ4260" s="12">
        <f t="shared" si="5941"/>
        <v>0</v>
      </c>
      <c r="AK4260" s="12">
        <f t="shared" si="5941"/>
        <v>0</v>
      </c>
      <c r="AL4260" s="12">
        <f t="shared" si="5941"/>
        <v>0</v>
      </c>
      <c r="AM4260" s="12">
        <f t="shared" si="5941"/>
        <v>0</v>
      </c>
      <c r="AN4260" s="12">
        <f t="shared" si="5941"/>
        <v>0</v>
      </c>
      <c r="AO4260" s="12">
        <f t="shared" si="5941"/>
        <v>0</v>
      </c>
      <c r="AP4260" s="12">
        <f t="shared" si="5941"/>
        <v>0</v>
      </c>
      <c r="AQ4260" s="12">
        <f t="shared" si="5941"/>
        <v>0</v>
      </c>
      <c r="AR4260" s="12">
        <f t="shared" si="5941"/>
        <v>0</v>
      </c>
      <c r="AS4260" s="12">
        <f t="shared" si="5941"/>
        <v>0</v>
      </c>
      <c r="AT4260" s="12">
        <f t="shared" si="5941"/>
        <v>0</v>
      </c>
      <c r="AU4260" s="12">
        <f t="shared" si="5941"/>
        <v>0</v>
      </c>
      <c r="AV4260" s="12">
        <f t="shared" si="5941"/>
        <v>0</v>
      </c>
      <c r="AW4260" s="12">
        <v>0</v>
      </c>
      <c r="AX4260" s="12">
        <v>0</v>
      </c>
      <c r="AY4260" s="12">
        <f t="shared" ref="AY4260:BQ4260" si="5942">SUM(AY4261:AY4265)</f>
        <v>0</v>
      </c>
      <c r="AZ4260" s="12">
        <f t="shared" si="5942"/>
        <v>0</v>
      </c>
      <c r="BA4260" s="12">
        <f t="shared" si="5942"/>
        <v>0</v>
      </c>
      <c r="BB4260" s="12">
        <f t="shared" si="5942"/>
        <v>0</v>
      </c>
      <c r="BC4260" s="12">
        <f t="shared" si="5942"/>
        <v>0</v>
      </c>
      <c r="BD4260" s="12">
        <f t="shared" si="5942"/>
        <v>0</v>
      </c>
      <c r="BE4260" s="12">
        <f t="shared" si="5942"/>
        <v>0</v>
      </c>
      <c r="BF4260" s="12">
        <f t="shared" si="5942"/>
        <v>0</v>
      </c>
      <c r="BG4260" s="12">
        <f t="shared" si="5942"/>
        <v>0</v>
      </c>
      <c r="BH4260" s="12">
        <f t="shared" si="5942"/>
        <v>0</v>
      </c>
      <c r="BI4260" s="12">
        <f t="shared" si="5942"/>
        <v>0</v>
      </c>
      <c r="BJ4260" s="12">
        <f t="shared" si="5942"/>
        <v>0</v>
      </c>
      <c r="BK4260" s="12">
        <f t="shared" si="5942"/>
        <v>0</v>
      </c>
      <c r="BL4260" s="12">
        <f t="shared" si="5942"/>
        <v>0</v>
      </c>
      <c r="BM4260" s="12">
        <f t="shared" si="5942"/>
        <v>0</v>
      </c>
      <c r="BN4260" s="12">
        <f t="shared" si="5942"/>
        <v>0</v>
      </c>
      <c r="BO4260" s="12">
        <f t="shared" si="5942"/>
        <v>0</v>
      </c>
      <c r="BP4260" s="12">
        <f t="shared" si="5942"/>
        <v>0</v>
      </c>
      <c r="BQ4260" s="12">
        <f t="shared" si="5942"/>
        <v>0</v>
      </c>
      <c r="BR4260" s="12">
        <v>0</v>
      </c>
      <c r="BS4260" s="12">
        <v>0</v>
      </c>
    </row>
    <row r="4261" spans="1:71" x14ac:dyDescent="0.25">
      <c r="A4261" s="4" t="s">
        <v>915</v>
      </c>
      <c r="B4261" s="4" t="s">
        <v>75</v>
      </c>
      <c r="C4261" s="4" t="s">
        <v>1705</v>
      </c>
      <c r="D4261" s="65" t="s">
        <v>1706</v>
      </c>
      <c r="E4261" s="75">
        <v>6112</v>
      </c>
      <c r="F4261" s="65" t="s">
        <v>1708</v>
      </c>
      <c r="G4261" s="61" t="s">
        <v>1894</v>
      </c>
      <c r="H4261" s="13" t="s">
        <v>79</v>
      </c>
      <c r="I4261" s="14">
        <v>0</v>
      </c>
      <c r="J4261" s="14"/>
      <c r="K4261" s="14"/>
      <c r="L4261" s="14"/>
      <c r="M4261" s="14"/>
      <c r="N4261" s="14"/>
      <c r="O4261" s="14">
        <f t="shared" si="5925"/>
        <v>0</v>
      </c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>
        <v>0</v>
      </c>
      <c r="AC4261" s="14">
        <v>0</v>
      </c>
      <c r="AD4261" s="14">
        <v>0</v>
      </c>
      <c r="AE4261" s="14"/>
      <c r="AF4261" s="14"/>
      <c r="AG4261" s="14"/>
      <c r="AH4261" s="14"/>
      <c r="AI4261" s="14"/>
      <c r="AJ4261" s="14">
        <f t="shared" si="5926"/>
        <v>0</v>
      </c>
      <c r="AK4261" s="14"/>
      <c r="AL4261" s="14"/>
      <c r="AM4261" s="14"/>
      <c r="AN4261" s="14"/>
      <c r="AO4261" s="14"/>
      <c r="AP4261" s="14"/>
      <c r="AQ4261" s="14"/>
      <c r="AR4261" s="14"/>
      <c r="AS4261" s="14"/>
      <c r="AT4261" s="14"/>
      <c r="AU4261" s="14"/>
      <c r="AV4261" s="14"/>
      <c r="AW4261" s="14">
        <v>0</v>
      </c>
      <c r="AX4261" s="14">
        <v>0</v>
      </c>
      <c r="AY4261" s="14">
        <v>0</v>
      </c>
      <c r="AZ4261" s="14"/>
      <c r="BA4261" s="14"/>
      <c r="BB4261" s="14"/>
      <c r="BC4261" s="14"/>
      <c r="BD4261" s="14"/>
      <c r="BE4261" s="14">
        <f t="shared" si="5927"/>
        <v>0</v>
      </c>
      <c r="BF4261" s="14"/>
      <c r="BG4261" s="14"/>
      <c r="BH4261" s="14"/>
      <c r="BI4261" s="14"/>
      <c r="BJ4261" s="14"/>
      <c r="BK4261" s="14"/>
      <c r="BL4261" s="14"/>
      <c r="BM4261" s="14"/>
      <c r="BN4261" s="14"/>
      <c r="BO4261" s="14"/>
      <c r="BP4261" s="14"/>
      <c r="BQ4261" s="14"/>
      <c r="BR4261" s="14">
        <v>0</v>
      </c>
      <c r="BS4261" s="14">
        <v>0</v>
      </c>
    </row>
    <row r="4262" spans="1:71" x14ac:dyDescent="0.25">
      <c r="A4262" s="4" t="s">
        <v>915</v>
      </c>
      <c r="B4262" s="4" t="s">
        <v>75</v>
      </c>
      <c r="C4262" s="4" t="s">
        <v>1705</v>
      </c>
      <c r="D4262" s="65" t="s">
        <v>1706</v>
      </c>
      <c r="E4262" s="75">
        <v>6112</v>
      </c>
      <c r="F4262" s="65" t="s">
        <v>1709</v>
      </c>
      <c r="G4262" s="61" t="s">
        <v>1894</v>
      </c>
      <c r="H4262" s="13" t="s">
        <v>26</v>
      </c>
      <c r="I4262" s="14">
        <v>0</v>
      </c>
      <c r="J4262" s="14"/>
      <c r="K4262" s="14"/>
      <c r="L4262" s="14"/>
      <c r="M4262" s="14"/>
      <c r="N4262" s="14"/>
      <c r="O4262" s="14">
        <f t="shared" si="5925"/>
        <v>0</v>
      </c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>
        <v>0</v>
      </c>
      <c r="AC4262" s="14">
        <v>0</v>
      </c>
      <c r="AD4262" s="14">
        <v>0</v>
      </c>
      <c r="AE4262" s="14"/>
      <c r="AF4262" s="14"/>
      <c r="AG4262" s="14"/>
      <c r="AH4262" s="14"/>
      <c r="AI4262" s="14"/>
      <c r="AJ4262" s="14">
        <f t="shared" si="5926"/>
        <v>0</v>
      </c>
      <c r="AK4262" s="14"/>
      <c r="AL4262" s="14"/>
      <c r="AM4262" s="14"/>
      <c r="AN4262" s="14"/>
      <c r="AO4262" s="14"/>
      <c r="AP4262" s="14"/>
      <c r="AQ4262" s="14"/>
      <c r="AR4262" s="14"/>
      <c r="AS4262" s="14"/>
      <c r="AT4262" s="14"/>
      <c r="AU4262" s="14"/>
      <c r="AV4262" s="14"/>
      <c r="AW4262" s="14">
        <v>0</v>
      </c>
      <c r="AX4262" s="14">
        <v>0</v>
      </c>
      <c r="AY4262" s="14">
        <v>0</v>
      </c>
      <c r="AZ4262" s="14"/>
      <c r="BA4262" s="14"/>
      <c r="BB4262" s="14"/>
      <c r="BC4262" s="14"/>
      <c r="BD4262" s="14"/>
      <c r="BE4262" s="14">
        <f t="shared" si="5927"/>
        <v>0</v>
      </c>
      <c r="BF4262" s="14"/>
      <c r="BG4262" s="14"/>
      <c r="BH4262" s="14"/>
      <c r="BI4262" s="14"/>
      <c r="BJ4262" s="14"/>
      <c r="BK4262" s="14"/>
      <c r="BL4262" s="14"/>
      <c r="BM4262" s="14"/>
      <c r="BN4262" s="14"/>
      <c r="BO4262" s="14"/>
      <c r="BP4262" s="14"/>
      <c r="BQ4262" s="14"/>
      <c r="BR4262" s="14">
        <v>0</v>
      </c>
      <c r="BS4262" s="14">
        <v>0</v>
      </c>
    </row>
    <row r="4263" spans="1:71" x14ac:dyDescent="0.25">
      <c r="A4263" s="4" t="s">
        <v>915</v>
      </c>
      <c r="B4263" s="4" t="s">
        <v>75</v>
      </c>
      <c r="C4263" s="4" t="s">
        <v>1705</v>
      </c>
      <c r="D4263" s="65" t="s">
        <v>1706</v>
      </c>
      <c r="E4263" s="75">
        <v>6112</v>
      </c>
      <c r="F4263" s="65" t="s">
        <v>1710</v>
      </c>
      <c r="G4263" s="61" t="s">
        <v>1894</v>
      </c>
      <c r="H4263" s="13" t="s">
        <v>28</v>
      </c>
      <c r="I4263" s="14">
        <v>0</v>
      </c>
      <c r="J4263" s="14"/>
      <c r="K4263" s="14"/>
      <c r="L4263" s="14"/>
      <c r="M4263" s="14"/>
      <c r="N4263" s="14"/>
      <c r="O4263" s="14">
        <f t="shared" si="5925"/>
        <v>0</v>
      </c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>
        <v>0</v>
      </c>
      <c r="AC4263" s="14">
        <v>0</v>
      </c>
      <c r="AD4263" s="14">
        <v>0</v>
      </c>
      <c r="AE4263" s="14"/>
      <c r="AF4263" s="14"/>
      <c r="AG4263" s="14"/>
      <c r="AH4263" s="14"/>
      <c r="AI4263" s="14"/>
      <c r="AJ4263" s="14">
        <f t="shared" si="5926"/>
        <v>0</v>
      </c>
      <c r="AK4263" s="14"/>
      <c r="AL4263" s="14"/>
      <c r="AM4263" s="14"/>
      <c r="AN4263" s="14"/>
      <c r="AO4263" s="14"/>
      <c r="AP4263" s="14"/>
      <c r="AQ4263" s="14"/>
      <c r="AR4263" s="14"/>
      <c r="AS4263" s="14"/>
      <c r="AT4263" s="14"/>
      <c r="AU4263" s="14"/>
      <c r="AV4263" s="14"/>
      <c r="AW4263" s="14">
        <v>0</v>
      </c>
      <c r="AX4263" s="14">
        <v>0</v>
      </c>
      <c r="AY4263" s="14">
        <v>0</v>
      </c>
      <c r="AZ4263" s="14"/>
      <c r="BA4263" s="14"/>
      <c r="BB4263" s="14"/>
      <c r="BC4263" s="14"/>
      <c r="BD4263" s="14"/>
      <c r="BE4263" s="14">
        <f t="shared" si="5927"/>
        <v>0</v>
      </c>
      <c r="BF4263" s="14"/>
      <c r="BG4263" s="14"/>
      <c r="BH4263" s="14"/>
      <c r="BI4263" s="14"/>
      <c r="BJ4263" s="14"/>
      <c r="BK4263" s="14"/>
      <c r="BL4263" s="14"/>
      <c r="BM4263" s="14"/>
      <c r="BN4263" s="14"/>
      <c r="BO4263" s="14"/>
      <c r="BP4263" s="14"/>
      <c r="BQ4263" s="14"/>
      <c r="BR4263" s="14">
        <v>0</v>
      </c>
      <c r="BS4263" s="14">
        <v>0</v>
      </c>
    </row>
    <row r="4264" spans="1:71" x14ac:dyDescent="0.25">
      <c r="A4264" s="4" t="s">
        <v>915</v>
      </c>
      <c r="B4264" s="4" t="s">
        <v>75</v>
      </c>
      <c r="C4264" s="4" t="s">
        <v>1705</v>
      </c>
      <c r="D4264" s="65" t="s">
        <v>1706</v>
      </c>
      <c r="E4264" s="75">
        <v>6112</v>
      </c>
      <c r="F4264" s="65" t="s">
        <v>1711</v>
      </c>
      <c r="G4264" s="61" t="s">
        <v>1894</v>
      </c>
      <c r="H4264" s="13" t="s">
        <v>24</v>
      </c>
      <c r="I4264" s="14">
        <v>0</v>
      </c>
      <c r="J4264" s="14"/>
      <c r="K4264" s="14"/>
      <c r="L4264" s="14"/>
      <c r="M4264" s="14"/>
      <c r="N4264" s="14"/>
      <c r="O4264" s="14">
        <f t="shared" si="5925"/>
        <v>0</v>
      </c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>
        <v>0</v>
      </c>
      <c r="AC4264" s="14">
        <v>0</v>
      </c>
      <c r="AD4264" s="14">
        <v>0</v>
      </c>
      <c r="AE4264" s="14"/>
      <c r="AF4264" s="14"/>
      <c r="AG4264" s="14"/>
      <c r="AH4264" s="14"/>
      <c r="AI4264" s="14"/>
      <c r="AJ4264" s="14">
        <f t="shared" si="5926"/>
        <v>0</v>
      </c>
      <c r="AK4264" s="14"/>
      <c r="AL4264" s="14"/>
      <c r="AM4264" s="14"/>
      <c r="AN4264" s="14"/>
      <c r="AO4264" s="14"/>
      <c r="AP4264" s="14"/>
      <c r="AQ4264" s="14"/>
      <c r="AR4264" s="14"/>
      <c r="AS4264" s="14"/>
      <c r="AT4264" s="14"/>
      <c r="AU4264" s="14"/>
      <c r="AV4264" s="14"/>
      <c r="AW4264" s="14">
        <v>0</v>
      </c>
      <c r="AX4264" s="14">
        <v>0</v>
      </c>
      <c r="AY4264" s="14">
        <v>0</v>
      </c>
      <c r="AZ4264" s="14"/>
      <c r="BA4264" s="14"/>
      <c r="BB4264" s="14"/>
      <c r="BC4264" s="14"/>
      <c r="BD4264" s="14"/>
      <c r="BE4264" s="14">
        <f t="shared" si="5927"/>
        <v>0</v>
      </c>
      <c r="BF4264" s="14"/>
      <c r="BG4264" s="14"/>
      <c r="BH4264" s="14"/>
      <c r="BI4264" s="14"/>
      <c r="BJ4264" s="14"/>
      <c r="BK4264" s="14"/>
      <c r="BL4264" s="14"/>
      <c r="BM4264" s="14"/>
      <c r="BN4264" s="14"/>
      <c r="BO4264" s="14"/>
      <c r="BP4264" s="14"/>
      <c r="BQ4264" s="14"/>
      <c r="BR4264" s="14">
        <v>0</v>
      </c>
      <c r="BS4264" s="14">
        <v>0</v>
      </c>
    </row>
    <row r="4265" spans="1:71" x14ac:dyDescent="0.25">
      <c r="A4265" s="4" t="s">
        <v>915</v>
      </c>
      <c r="B4265" s="4" t="s">
        <v>75</v>
      </c>
      <c r="C4265" s="4" t="s">
        <v>1705</v>
      </c>
      <c r="D4265" s="65" t="s">
        <v>1706</v>
      </c>
      <c r="E4265" s="75">
        <v>6112</v>
      </c>
      <c r="F4265" s="65" t="s">
        <v>1712</v>
      </c>
      <c r="G4265" s="61" t="s">
        <v>1894</v>
      </c>
      <c r="H4265" s="13" t="s">
        <v>30</v>
      </c>
      <c r="I4265" s="14">
        <v>0</v>
      </c>
      <c r="J4265" s="14"/>
      <c r="K4265" s="14"/>
      <c r="L4265" s="14"/>
      <c r="M4265" s="14"/>
      <c r="N4265" s="14"/>
      <c r="O4265" s="14">
        <f t="shared" si="5925"/>
        <v>0</v>
      </c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>
        <v>0</v>
      </c>
      <c r="AC4265" s="14">
        <v>0</v>
      </c>
      <c r="AD4265" s="14">
        <v>0</v>
      </c>
      <c r="AE4265" s="14"/>
      <c r="AF4265" s="14"/>
      <c r="AG4265" s="14"/>
      <c r="AH4265" s="14"/>
      <c r="AI4265" s="14"/>
      <c r="AJ4265" s="14">
        <f t="shared" si="5926"/>
        <v>0</v>
      </c>
      <c r="AK4265" s="14"/>
      <c r="AL4265" s="14"/>
      <c r="AM4265" s="14"/>
      <c r="AN4265" s="14"/>
      <c r="AO4265" s="14"/>
      <c r="AP4265" s="14"/>
      <c r="AQ4265" s="14"/>
      <c r="AR4265" s="14"/>
      <c r="AS4265" s="14"/>
      <c r="AT4265" s="14"/>
      <c r="AU4265" s="14"/>
      <c r="AV4265" s="14"/>
      <c r="AW4265" s="14">
        <v>0</v>
      </c>
      <c r="AX4265" s="14">
        <v>0</v>
      </c>
      <c r="AY4265" s="14">
        <v>0</v>
      </c>
      <c r="AZ4265" s="14"/>
      <c r="BA4265" s="14"/>
      <c r="BB4265" s="14"/>
      <c r="BC4265" s="14"/>
      <c r="BD4265" s="14"/>
      <c r="BE4265" s="14">
        <f t="shared" si="5927"/>
        <v>0</v>
      </c>
      <c r="BF4265" s="14"/>
      <c r="BG4265" s="14"/>
      <c r="BH4265" s="14"/>
      <c r="BI4265" s="14"/>
      <c r="BJ4265" s="14"/>
      <c r="BK4265" s="14"/>
      <c r="BL4265" s="14"/>
      <c r="BM4265" s="14"/>
      <c r="BN4265" s="14"/>
      <c r="BO4265" s="14"/>
      <c r="BP4265" s="14"/>
      <c r="BQ4265" s="14"/>
      <c r="BR4265" s="14">
        <v>0</v>
      </c>
      <c r="BS4265" s="14">
        <v>0</v>
      </c>
    </row>
    <row r="4266" spans="1:71" x14ac:dyDescent="0.25">
      <c r="A4266" s="4" t="s">
        <v>915</v>
      </c>
      <c r="B4266" s="4" t="s">
        <v>75</v>
      </c>
      <c r="C4266" s="4" t="s">
        <v>1705</v>
      </c>
      <c r="D4266" s="65" t="s">
        <v>1706</v>
      </c>
      <c r="E4266" s="64" t="s">
        <v>31</v>
      </c>
      <c r="F4266" s="64" t="s">
        <v>1</v>
      </c>
      <c r="G4266" s="2" t="s">
        <v>1</v>
      </c>
      <c r="H4266" s="2" t="s">
        <v>32</v>
      </c>
      <c r="I4266" s="12">
        <f t="shared" ref="I4266:AA4266" si="5943">SUM(I4267)</f>
        <v>0</v>
      </c>
      <c r="J4266" s="12">
        <f t="shared" si="5943"/>
        <v>0</v>
      </c>
      <c r="K4266" s="12">
        <f t="shared" si="5943"/>
        <v>0</v>
      </c>
      <c r="L4266" s="12">
        <f t="shared" si="5943"/>
        <v>0</v>
      </c>
      <c r="M4266" s="12">
        <f t="shared" si="5943"/>
        <v>0</v>
      </c>
      <c r="N4266" s="12">
        <f t="shared" si="5943"/>
        <v>0</v>
      </c>
      <c r="O4266" s="12">
        <f t="shared" si="5943"/>
        <v>0</v>
      </c>
      <c r="P4266" s="12">
        <f t="shared" si="5943"/>
        <v>0</v>
      </c>
      <c r="Q4266" s="12">
        <f t="shared" si="5943"/>
        <v>0</v>
      </c>
      <c r="R4266" s="12">
        <f t="shared" si="5943"/>
        <v>0</v>
      </c>
      <c r="S4266" s="12">
        <f t="shared" si="5943"/>
        <v>0</v>
      </c>
      <c r="T4266" s="12">
        <f t="shared" si="5943"/>
        <v>0</v>
      </c>
      <c r="U4266" s="12">
        <f t="shared" si="5943"/>
        <v>0</v>
      </c>
      <c r="V4266" s="12">
        <f t="shared" si="5943"/>
        <v>0</v>
      </c>
      <c r="W4266" s="12">
        <f t="shared" si="5943"/>
        <v>0</v>
      </c>
      <c r="X4266" s="12">
        <f t="shared" si="5943"/>
        <v>0</v>
      </c>
      <c r="Y4266" s="12">
        <f t="shared" si="5943"/>
        <v>0</v>
      </c>
      <c r="Z4266" s="12">
        <f t="shared" si="5943"/>
        <v>0</v>
      </c>
      <c r="AA4266" s="12">
        <f t="shared" si="5943"/>
        <v>0</v>
      </c>
      <c r="AB4266" s="12">
        <v>0</v>
      </c>
      <c r="AC4266" s="12">
        <v>0</v>
      </c>
      <c r="AD4266" s="12">
        <f t="shared" ref="AD4266:AV4266" si="5944">SUM(AD4267)</f>
        <v>0</v>
      </c>
      <c r="AE4266" s="12">
        <f t="shared" si="5944"/>
        <v>0</v>
      </c>
      <c r="AF4266" s="12">
        <f t="shared" si="5944"/>
        <v>0</v>
      </c>
      <c r="AG4266" s="12">
        <f t="shared" si="5944"/>
        <v>0</v>
      </c>
      <c r="AH4266" s="12">
        <f t="shared" si="5944"/>
        <v>0</v>
      </c>
      <c r="AI4266" s="12">
        <f t="shared" si="5944"/>
        <v>0</v>
      </c>
      <c r="AJ4266" s="12">
        <f t="shared" si="5944"/>
        <v>0</v>
      </c>
      <c r="AK4266" s="12">
        <f t="shared" si="5944"/>
        <v>0</v>
      </c>
      <c r="AL4266" s="12">
        <f t="shared" si="5944"/>
        <v>0</v>
      </c>
      <c r="AM4266" s="12">
        <f t="shared" si="5944"/>
        <v>0</v>
      </c>
      <c r="AN4266" s="12">
        <f t="shared" si="5944"/>
        <v>0</v>
      </c>
      <c r="AO4266" s="12">
        <f t="shared" si="5944"/>
        <v>0</v>
      </c>
      <c r="AP4266" s="12">
        <f t="shared" si="5944"/>
        <v>0</v>
      </c>
      <c r="AQ4266" s="12">
        <f t="shared" si="5944"/>
        <v>0</v>
      </c>
      <c r="AR4266" s="12">
        <f t="shared" si="5944"/>
        <v>0</v>
      </c>
      <c r="AS4266" s="12">
        <f t="shared" si="5944"/>
        <v>0</v>
      </c>
      <c r="AT4266" s="12">
        <f t="shared" si="5944"/>
        <v>0</v>
      </c>
      <c r="AU4266" s="12">
        <f t="shared" si="5944"/>
        <v>0</v>
      </c>
      <c r="AV4266" s="12">
        <f t="shared" si="5944"/>
        <v>0</v>
      </c>
      <c r="AW4266" s="12">
        <v>0</v>
      </c>
      <c r="AX4266" s="12">
        <v>0</v>
      </c>
      <c r="AY4266" s="12">
        <f t="shared" ref="AY4266:BQ4266" si="5945">SUM(AY4267)</f>
        <v>0</v>
      </c>
      <c r="AZ4266" s="12">
        <f t="shared" si="5945"/>
        <v>0</v>
      </c>
      <c r="BA4266" s="12">
        <f t="shared" si="5945"/>
        <v>0</v>
      </c>
      <c r="BB4266" s="12">
        <f t="shared" si="5945"/>
        <v>0</v>
      </c>
      <c r="BC4266" s="12">
        <f t="shared" si="5945"/>
        <v>0</v>
      </c>
      <c r="BD4266" s="12">
        <f t="shared" si="5945"/>
        <v>0</v>
      </c>
      <c r="BE4266" s="12">
        <f t="shared" si="5945"/>
        <v>0</v>
      </c>
      <c r="BF4266" s="12">
        <f t="shared" si="5945"/>
        <v>0</v>
      </c>
      <c r="BG4266" s="12">
        <f t="shared" si="5945"/>
        <v>0</v>
      </c>
      <c r="BH4266" s="12">
        <f t="shared" si="5945"/>
        <v>0</v>
      </c>
      <c r="BI4266" s="12">
        <f t="shared" si="5945"/>
        <v>0</v>
      </c>
      <c r="BJ4266" s="12">
        <f t="shared" si="5945"/>
        <v>0</v>
      </c>
      <c r="BK4266" s="12">
        <f t="shared" si="5945"/>
        <v>0</v>
      </c>
      <c r="BL4266" s="12">
        <f t="shared" si="5945"/>
        <v>0</v>
      </c>
      <c r="BM4266" s="12">
        <f t="shared" si="5945"/>
        <v>0</v>
      </c>
      <c r="BN4266" s="12">
        <f t="shared" si="5945"/>
        <v>0</v>
      </c>
      <c r="BO4266" s="12">
        <f t="shared" si="5945"/>
        <v>0</v>
      </c>
      <c r="BP4266" s="12">
        <f t="shared" si="5945"/>
        <v>0</v>
      </c>
      <c r="BQ4266" s="12">
        <f t="shared" si="5945"/>
        <v>0</v>
      </c>
      <c r="BR4266" s="12">
        <v>0</v>
      </c>
      <c r="BS4266" s="12">
        <v>0</v>
      </c>
    </row>
    <row r="4267" spans="1:71" x14ac:dyDescent="0.25">
      <c r="A4267" s="4" t="s">
        <v>915</v>
      </c>
      <c r="B4267" s="4" t="s">
        <v>75</v>
      </c>
      <c r="C4267" s="4" t="s">
        <v>1705</v>
      </c>
      <c r="D4267" s="65" t="s">
        <v>1706</v>
      </c>
      <c r="E4267" s="75">
        <v>6121</v>
      </c>
      <c r="F4267" s="65"/>
      <c r="G4267" s="61" t="s">
        <v>1894</v>
      </c>
      <c r="H4267" s="13" t="s">
        <v>33</v>
      </c>
      <c r="I4267" s="14">
        <v>0</v>
      </c>
      <c r="J4267" s="14"/>
      <c r="K4267" s="14"/>
      <c r="L4267" s="14"/>
      <c r="M4267" s="14"/>
      <c r="N4267" s="14"/>
      <c r="O4267" s="14">
        <f t="shared" si="5925"/>
        <v>0</v>
      </c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>
        <v>0</v>
      </c>
      <c r="AC4267" s="14">
        <v>0</v>
      </c>
      <c r="AD4267" s="14">
        <v>0</v>
      </c>
      <c r="AE4267" s="14"/>
      <c r="AF4267" s="14"/>
      <c r="AG4267" s="14"/>
      <c r="AH4267" s="14"/>
      <c r="AI4267" s="14"/>
      <c r="AJ4267" s="14">
        <f t="shared" si="5926"/>
        <v>0</v>
      </c>
      <c r="AK4267" s="14"/>
      <c r="AL4267" s="14"/>
      <c r="AM4267" s="14"/>
      <c r="AN4267" s="14"/>
      <c r="AO4267" s="14"/>
      <c r="AP4267" s="14"/>
      <c r="AQ4267" s="14"/>
      <c r="AR4267" s="14"/>
      <c r="AS4267" s="14"/>
      <c r="AT4267" s="14"/>
      <c r="AU4267" s="14"/>
      <c r="AV4267" s="14"/>
      <c r="AW4267" s="14">
        <v>0</v>
      </c>
      <c r="AX4267" s="14">
        <v>0</v>
      </c>
      <c r="AY4267" s="14">
        <v>0</v>
      </c>
      <c r="AZ4267" s="14"/>
      <c r="BA4267" s="14"/>
      <c r="BB4267" s="14"/>
      <c r="BC4267" s="14"/>
      <c r="BD4267" s="14"/>
      <c r="BE4267" s="14">
        <f t="shared" si="5927"/>
        <v>0</v>
      </c>
      <c r="BF4267" s="14"/>
      <c r="BG4267" s="14"/>
      <c r="BH4267" s="14"/>
      <c r="BI4267" s="14"/>
      <c r="BJ4267" s="14"/>
      <c r="BK4267" s="14"/>
      <c r="BL4267" s="14"/>
      <c r="BM4267" s="14"/>
      <c r="BN4267" s="14"/>
      <c r="BO4267" s="14"/>
      <c r="BP4267" s="14"/>
      <c r="BQ4267" s="14"/>
      <c r="BR4267" s="14">
        <v>0</v>
      </c>
      <c r="BS4267" s="14">
        <v>0</v>
      </c>
    </row>
    <row r="4268" spans="1:71" x14ac:dyDescent="0.25">
      <c r="A4268" s="4" t="s">
        <v>915</v>
      </c>
      <c r="B4268" s="4" t="s">
        <v>75</v>
      </c>
      <c r="C4268" s="4" t="s">
        <v>1705</v>
      </c>
      <c r="D4268" s="65" t="s">
        <v>1706</v>
      </c>
      <c r="E4268" s="64" t="s">
        <v>34</v>
      </c>
      <c r="F4268" s="64" t="s">
        <v>1</v>
      </c>
      <c r="G4268" s="2" t="s">
        <v>1</v>
      </c>
      <c r="H4268" s="2" t="s">
        <v>35</v>
      </c>
      <c r="I4268" s="12">
        <f t="shared" ref="I4268:AA4268" si="5946">SUM(I4269:I4275)</f>
        <v>14350</v>
      </c>
      <c r="J4268" s="12">
        <f t="shared" si="5946"/>
        <v>0</v>
      </c>
      <c r="K4268" s="12">
        <f t="shared" si="5946"/>
        <v>0</v>
      </c>
      <c r="L4268" s="12">
        <f t="shared" si="5946"/>
        <v>0</v>
      </c>
      <c r="M4268" s="12">
        <f t="shared" si="5946"/>
        <v>0</v>
      </c>
      <c r="N4268" s="12">
        <f t="shared" si="5946"/>
        <v>0</v>
      </c>
      <c r="O4268" s="12">
        <f t="shared" si="5946"/>
        <v>14350</v>
      </c>
      <c r="P4268" s="12">
        <f t="shared" si="5946"/>
        <v>1150</v>
      </c>
      <c r="Q4268" s="12">
        <f t="shared" si="5946"/>
        <v>1425</v>
      </c>
      <c r="R4268" s="12">
        <f t="shared" si="5946"/>
        <v>950</v>
      </c>
      <c r="S4268" s="12">
        <f t="shared" si="5946"/>
        <v>0</v>
      </c>
      <c r="T4268" s="12">
        <f t="shared" si="5946"/>
        <v>0</v>
      </c>
      <c r="U4268" s="12">
        <f t="shared" si="5946"/>
        <v>0</v>
      </c>
      <c r="V4268" s="12">
        <f t="shared" si="5946"/>
        <v>0</v>
      </c>
      <c r="W4268" s="12">
        <f t="shared" si="5946"/>
        <v>0</v>
      </c>
      <c r="X4268" s="12">
        <f t="shared" si="5946"/>
        <v>0</v>
      </c>
      <c r="Y4268" s="12">
        <f t="shared" si="5946"/>
        <v>0</v>
      </c>
      <c r="Z4268" s="12">
        <f t="shared" si="5946"/>
        <v>0</v>
      </c>
      <c r="AA4268" s="12">
        <f t="shared" si="5946"/>
        <v>0</v>
      </c>
      <c r="AB4268" s="12">
        <v>3525</v>
      </c>
      <c r="AC4268" s="12">
        <v>10825</v>
      </c>
      <c r="AD4268" s="12">
        <f t="shared" ref="AD4268:AV4268" si="5947">SUM(AD4269:AD4275)</f>
        <v>0</v>
      </c>
      <c r="AE4268" s="12">
        <f t="shared" si="5947"/>
        <v>0</v>
      </c>
      <c r="AF4268" s="12">
        <f t="shared" si="5947"/>
        <v>0</v>
      </c>
      <c r="AG4268" s="12">
        <f t="shared" si="5947"/>
        <v>0</v>
      </c>
      <c r="AH4268" s="12">
        <f t="shared" si="5947"/>
        <v>0</v>
      </c>
      <c r="AI4268" s="12">
        <f t="shared" si="5947"/>
        <v>0</v>
      </c>
      <c r="AJ4268" s="12">
        <f t="shared" si="5947"/>
        <v>0</v>
      </c>
      <c r="AK4268" s="12">
        <f t="shared" si="5947"/>
        <v>0</v>
      </c>
      <c r="AL4268" s="12">
        <f t="shared" si="5947"/>
        <v>0</v>
      </c>
      <c r="AM4268" s="12">
        <f t="shared" si="5947"/>
        <v>0</v>
      </c>
      <c r="AN4268" s="12">
        <f t="shared" si="5947"/>
        <v>0</v>
      </c>
      <c r="AO4268" s="12">
        <f t="shared" si="5947"/>
        <v>0</v>
      </c>
      <c r="AP4268" s="12">
        <f t="shared" si="5947"/>
        <v>0</v>
      </c>
      <c r="AQ4268" s="12">
        <f t="shared" si="5947"/>
        <v>0</v>
      </c>
      <c r="AR4268" s="12">
        <f t="shared" si="5947"/>
        <v>0</v>
      </c>
      <c r="AS4268" s="12">
        <f t="shared" si="5947"/>
        <v>0</v>
      </c>
      <c r="AT4268" s="12">
        <f t="shared" si="5947"/>
        <v>0</v>
      </c>
      <c r="AU4268" s="12">
        <f t="shared" si="5947"/>
        <v>0</v>
      </c>
      <c r="AV4268" s="12">
        <f t="shared" si="5947"/>
        <v>0</v>
      </c>
      <c r="AW4268" s="12">
        <v>0</v>
      </c>
      <c r="AX4268" s="12">
        <v>0</v>
      </c>
      <c r="AY4268" s="12">
        <f t="shared" ref="AY4268:BQ4268" si="5948">SUM(AY4269:AY4275)</f>
        <v>0</v>
      </c>
      <c r="AZ4268" s="12">
        <f t="shared" si="5948"/>
        <v>9052</v>
      </c>
      <c r="BA4268" s="12">
        <f t="shared" si="5948"/>
        <v>0</v>
      </c>
      <c r="BB4268" s="12">
        <f t="shared" si="5948"/>
        <v>4522</v>
      </c>
      <c r="BC4268" s="12">
        <f t="shared" si="5948"/>
        <v>0</v>
      </c>
      <c r="BD4268" s="12">
        <f t="shared" si="5948"/>
        <v>0</v>
      </c>
      <c r="BE4268" s="12">
        <f t="shared" si="5948"/>
        <v>13574</v>
      </c>
      <c r="BF4268" s="12">
        <f t="shared" si="5948"/>
        <v>0</v>
      </c>
      <c r="BG4268" s="12">
        <f t="shared" si="5948"/>
        <v>3162</v>
      </c>
      <c r="BH4268" s="12">
        <f t="shared" si="5948"/>
        <v>10412</v>
      </c>
      <c r="BI4268" s="12">
        <f t="shared" si="5948"/>
        <v>0</v>
      </c>
      <c r="BJ4268" s="12">
        <f t="shared" si="5948"/>
        <v>0</v>
      </c>
      <c r="BK4268" s="12">
        <f t="shared" si="5948"/>
        <v>0</v>
      </c>
      <c r="BL4268" s="12">
        <f t="shared" si="5948"/>
        <v>0</v>
      </c>
      <c r="BM4268" s="12">
        <f t="shared" si="5948"/>
        <v>0</v>
      </c>
      <c r="BN4268" s="12">
        <f t="shared" si="5948"/>
        <v>0</v>
      </c>
      <c r="BO4268" s="12">
        <f t="shared" si="5948"/>
        <v>0</v>
      </c>
      <c r="BP4268" s="12">
        <f t="shared" si="5948"/>
        <v>0</v>
      </c>
      <c r="BQ4268" s="12">
        <f t="shared" si="5948"/>
        <v>0</v>
      </c>
      <c r="BR4268" s="12">
        <v>13574</v>
      </c>
      <c r="BS4268" s="12">
        <v>0</v>
      </c>
    </row>
    <row r="4269" spans="1:71" x14ac:dyDescent="0.25">
      <c r="A4269" s="4" t="s">
        <v>915</v>
      </c>
      <c r="B4269" s="4" t="s">
        <v>75</v>
      </c>
      <c r="C4269" s="4" t="s">
        <v>1705</v>
      </c>
      <c r="D4269" s="65" t="s">
        <v>1706</v>
      </c>
      <c r="E4269" s="75">
        <v>6131</v>
      </c>
      <c r="F4269" s="65"/>
      <c r="G4269" s="61" t="s">
        <v>1894</v>
      </c>
      <c r="H4269" s="13" t="s">
        <v>36</v>
      </c>
      <c r="I4269" s="14">
        <v>2200</v>
      </c>
      <c r="J4269" s="14"/>
      <c r="K4269" s="14"/>
      <c r="L4269" s="14"/>
      <c r="M4269" s="14"/>
      <c r="N4269" s="14"/>
      <c r="O4269" s="14">
        <f t="shared" si="5925"/>
        <v>2200</v>
      </c>
      <c r="P4269" s="14"/>
      <c r="Q4269" s="14">
        <v>270</v>
      </c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>
        <v>270</v>
      </c>
      <c r="AC4269" s="14">
        <v>1930</v>
      </c>
      <c r="AD4269" s="14">
        <v>0</v>
      </c>
      <c r="AE4269" s="14"/>
      <c r="AF4269" s="14"/>
      <c r="AG4269" s="14"/>
      <c r="AH4269" s="14"/>
      <c r="AI4269" s="14"/>
      <c r="AJ4269" s="14">
        <f t="shared" si="5926"/>
        <v>0</v>
      </c>
      <c r="AK4269" s="14"/>
      <c r="AL4269" s="14"/>
      <c r="AM4269" s="14"/>
      <c r="AN4269" s="14"/>
      <c r="AO4269" s="14"/>
      <c r="AP4269" s="14"/>
      <c r="AQ4269" s="14"/>
      <c r="AR4269" s="14"/>
      <c r="AS4269" s="14"/>
      <c r="AT4269" s="14"/>
      <c r="AU4269" s="14"/>
      <c r="AV4269" s="14"/>
      <c r="AW4269" s="14">
        <v>0</v>
      </c>
      <c r="AX4269" s="14">
        <v>0</v>
      </c>
      <c r="AY4269" s="14">
        <v>0</v>
      </c>
      <c r="AZ4269" s="14"/>
      <c r="BA4269" s="14"/>
      <c r="BB4269" s="14"/>
      <c r="BC4269" s="14"/>
      <c r="BD4269" s="14"/>
      <c r="BE4269" s="14">
        <f t="shared" si="5927"/>
        <v>0</v>
      </c>
      <c r="BF4269" s="14"/>
      <c r="BG4269" s="14"/>
      <c r="BH4269" s="14"/>
      <c r="BI4269" s="14"/>
      <c r="BJ4269" s="14"/>
      <c r="BK4269" s="14"/>
      <c r="BL4269" s="14"/>
      <c r="BM4269" s="14"/>
      <c r="BN4269" s="14"/>
      <c r="BO4269" s="14"/>
      <c r="BP4269" s="14"/>
      <c r="BQ4269" s="14"/>
      <c r="BR4269" s="14">
        <v>0</v>
      </c>
      <c r="BS4269" s="14">
        <v>0</v>
      </c>
    </row>
    <row r="4270" spans="1:71" x14ac:dyDescent="0.25">
      <c r="A4270" s="4" t="s">
        <v>915</v>
      </c>
      <c r="B4270" s="4" t="s">
        <v>75</v>
      </c>
      <c r="C4270" s="4" t="s">
        <v>1705</v>
      </c>
      <c r="D4270" s="65" t="s">
        <v>1706</v>
      </c>
      <c r="E4270" s="75">
        <v>6132</v>
      </c>
      <c r="F4270" s="65"/>
      <c r="G4270" s="61" t="s">
        <v>1894</v>
      </c>
      <c r="H4270" s="13" t="s">
        <v>183</v>
      </c>
      <c r="I4270" s="14">
        <v>0</v>
      </c>
      <c r="J4270" s="14"/>
      <c r="K4270" s="14"/>
      <c r="L4270" s="14"/>
      <c r="M4270" s="14"/>
      <c r="N4270" s="14"/>
      <c r="O4270" s="14">
        <f t="shared" si="5925"/>
        <v>0</v>
      </c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>
        <v>0</v>
      </c>
      <c r="AC4270" s="14">
        <v>0</v>
      </c>
      <c r="AD4270" s="14">
        <v>0</v>
      </c>
      <c r="AE4270" s="14"/>
      <c r="AF4270" s="14"/>
      <c r="AG4270" s="14"/>
      <c r="AH4270" s="14"/>
      <c r="AI4270" s="14"/>
      <c r="AJ4270" s="14">
        <f t="shared" si="5926"/>
        <v>0</v>
      </c>
      <c r="AK4270" s="14"/>
      <c r="AL4270" s="14"/>
      <c r="AM4270" s="14"/>
      <c r="AN4270" s="14"/>
      <c r="AO4270" s="14"/>
      <c r="AP4270" s="14"/>
      <c r="AQ4270" s="14"/>
      <c r="AR4270" s="14"/>
      <c r="AS4270" s="14"/>
      <c r="AT4270" s="14"/>
      <c r="AU4270" s="14"/>
      <c r="AV4270" s="14"/>
      <c r="AW4270" s="14">
        <v>0</v>
      </c>
      <c r="AX4270" s="14">
        <v>0</v>
      </c>
      <c r="AY4270" s="14">
        <v>0</v>
      </c>
      <c r="AZ4270" s="14"/>
      <c r="BA4270" s="14"/>
      <c r="BB4270" s="14"/>
      <c r="BC4270" s="14"/>
      <c r="BD4270" s="14"/>
      <c r="BE4270" s="14">
        <f t="shared" si="5927"/>
        <v>0</v>
      </c>
      <c r="BF4270" s="14"/>
      <c r="BG4270" s="14"/>
      <c r="BH4270" s="14"/>
      <c r="BI4270" s="14"/>
      <c r="BJ4270" s="14"/>
      <c r="BK4270" s="14"/>
      <c r="BL4270" s="14"/>
      <c r="BM4270" s="14"/>
      <c r="BN4270" s="14"/>
      <c r="BO4270" s="14"/>
      <c r="BP4270" s="14"/>
      <c r="BQ4270" s="14"/>
      <c r="BR4270" s="14">
        <v>0</v>
      </c>
      <c r="BS4270" s="14">
        <v>0</v>
      </c>
    </row>
    <row r="4271" spans="1:71" x14ac:dyDescent="0.25">
      <c r="A4271" s="4" t="s">
        <v>915</v>
      </c>
      <c r="B4271" s="4" t="s">
        <v>75</v>
      </c>
      <c r="C4271" s="4" t="s">
        <v>1705</v>
      </c>
      <c r="D4271" s="65" t="s">
        <v>1706</v>
      </c>
      <c r="E4271" s="75">
        <v>6133</v>
      </c>
      <c r="F4271" s="65"/>
      <c r="G4271" s="61" t="s">
        <v>1894</v>
      </c>
      <c r="H4271" s="13" t="s">
        <v>185</v>
      </c>
      <c r="I4271" s="14">
        <v>0</v>
      </c>
      <c r="J4271" s="14"/>
      <c r="K4271" s="14"/>
      <c r="L4271" s="14"/>
      <c r="M4271" s="14"/>
      <c r="N4271" s="14"/>
      <c r="O4271" s="14">
        <f t="shared" si="5925"/>
        <v>0</v>
      </c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>
        <v>0</v>
      </c>
      <c r="AC4271" s="14">
        <v>0</v>
      </c>
      <c r="AD4271" s="14">
        <v>0</v>
      </c>
      <c r="AE4271" s="14"/>
      <c r="AF4271" s="14"/>
      <c r="AG4271" s="14"/>
      <c r="AH4271" s="14"/>
      <c r="AI4271" s="14"/>
      <c r="AJ4271" s="14">
        <f t="shared" si="5926"/>
        <v>0</v>
      </c>
      <c r="AK4271" s="14"/>
      <c r="AL4271" s="14"/>
      <c r="AM4271" s="14"/>
      <c r="AN4271" s="14"/>
      <c r="AO4271" s="14"/>
      <c r="AP4271" s="14"/>
      <c r="AQ4271" s="14"/>
      <c r="AR4271" s="14"/>
      <c r="AS4271" s="14"/>
      <c r="AT4271" s="14"/>
      <c r="AU4271" s="14"/>
      <c r="AV4271" s="14"/>
      <c r="AW4271" s="14">
        <v>0</v>
      </c>
      <c r="AX4271" s="14">
        <v>0</v>
      </c>
      <c r="AY4271" s="14">
        <v>0</v>
      </c>
      <c r="AZ4271" s="14"/>
      <c r="BA4271" s="14"/>
      <c r="BB4271" s="14"/>
      <c r="BC4271" s="14"/>
      <c r="BD4271" s="14"/>
      <c r="BE4271" s="14">
        <f t="shared" si="5927"/>
        <v>0</v>
      </c>
      <c r="BF4271" s="14"/>
      <c r="BG4271" s="14"/>
      <c r="BH4271" s="14"/>
      <c r="BI4271" s="14"/>
      <c r="BJ4271" s="14"/>
      <c r="BK4271" s="14"/>
      <c r="BL4271" s="14"/>
      <c r="BM4271" s="14"/>
      <c r="BN4271" s="14"/>
      <c r="BO4271" s="14"/>
      <c r="BP4271" s="14"/>
      <c r="BQ4271" s="14"/>
      <c r="BR4271" s="14">
        <v>0</v>
      </c>
      <c r="BS4271" s="14">
        <v>0</v>
      </c>
    </row>
    <row r="4272" spans="1:71" x14ac:dyDescent="0.25">
      <c r="A4272" s="4" t="s">
        <v>915</v>
      </c>
      <c r="B4272" s="4" t="s">
        <v>75</v>
      </c>
      <c r="C4272" s="4" t="s">
        <v>1705</v>
      </c>
      <c r="D4272" s="65" t="s">
        <v>1706</v>
      </c>
      <c r="E4272" s="75">
        <v>6134</v>
      </c>
      <c r="F4272" s="65"/>
      <c r="G4272" s="61" t="s">
        <v>1894</v>
      </c>
      <c r="H4272" s="13" t="s">
        <v>187</v>
      </c>
      <c r="I4272" s="14">
        <v>2200</v>
      </c>
      <c r="J4272" s="14"/>
      <c r="K4272" s="14"/>
      <c r="L4272" s="14"/>
      <c r="M4272" s="14"/>
      <c r="N4272" s="14"/>
      <c r="O4272" s="14">
        <f t="shared" si="5925"/>
        <v>2200</v>
      </c>
      <c r="P4272" s="14">
        <v>1150</v>
      </c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>
        <v>1150</v>
      </c>
      <c r="AC4272" s="14">
        <v>1050</v>
      </c>
      <c r="AD4272" s="14">
        <v>0</v>
      </c>
      <c r="AE4272" s="14"/>
      <c r="AF4272" s="14"/>
      <c r="AG4272" s="14"/>
      <c r="AH4272" s="14"/>
      <c r="AI4272" s="14"/>
      <c r="AJ4272" s="14">
        <f t="shared" si="5926"/>
        <v>0</v>
      </c>
      <c r="AK4272" s="14"/>
      <c r="AL4272" s="14"/>
      <c r="AM4272" s="14"/>
      <c r="AN4272" s="14"/>
      <c r="AO4272" s="14"/>
      <c r="AP4272" s="14"/>
      <c r="AQ4272" s="14"/>
      <c r="AR4272" s="14"/>
      <c r="AS4272" s="14"/>
      <c r="AT4272" s="14"/>
      <c r="AU4272" s="14"/>
      <c r="AV4272" s="14"/>
      <c r="AW4272" s="14">
        <v>0</v>
      </c>
      <c r="AX4272" s="14">
        <v>0</v>
      </c>
      <c r="AY4272" s="14">
        <v>0</v>
      </c>
      <c r="AZ4272" s="14">
        <v>2852</v>
      </c>
      <c r="BA4272" s="14"/>
      <c r="BB4272" s="14">
        <f>3162+1360</f>
        <v>4522</v>
      </c>
      <c r="BC4272" s="14"/>
      <c r="BD4272" s="14"/>
      <c r="BE4272" s="14">
        <f t="shared" si="5927"/>
        <v>7374</v>
      </c>
      <c r="BF4272" s="14"/>
      <c r="BG4272" s="14">
        <v>3162</v>
      </c>
      <c r="BH4272" s="14">
        <f>2852+1360</f>
        <v>4212</v>
      </c>
      <c r="BI4272" s="14"/>
      <c r="BJ4272" s="14"/>
      <c r="BK4272" s="14"/>
      <c r="BL4272" s="14"/>
      <c r="BM4272" s="14"/>
      <c r="BN4272" s="14"/>
      <c r="BO4272" s="14"/>
      <c r="BP4272" s="14"/>
      <c r="BQ4272" s="14"/>
      <c r="BR4272" s="14">
        <v>7374</v>
      </c>
      <c r="BS4272" s="14">
        <v>0</v>
      </c>
    </row>
    <row r="4273" spans="1:71" x14ac:dyDescent="0.25">
      <c r="A4273" s="4" t="s">
        <v>915</v>
      </c>
      <c r="B4273" s="4" t="s">
        <v>75</v>
      </c>
      <c r="C4273" s="4" t="s">
        <v>1705</v>
      </c>
      <c r="D4273" s="65" t="s">
        <v>1706</v>
      </c>
      <c r="E4273" s="75">
        <v>6135</v>
      </c>
      <c r="F4273" s="65"/>
      <c r="G4273" s="61" t="s">
        <v>1894</v>
      </c>
      <c r="H4273" s="13" t="s">
        <v>188</v>
      </c>
      <c r="I4273" s="14">
        <v>2200</v>
      </c>
      <c r="J4273" s="14"/>
      <c r="K4273" s="14"/>
      <c r="L4273" s="14"/>
      <c r="M4273" s="14"/>
      <c r="N4273" s="14"/>
      <c r="O4273" s="14">
        <f t="shared" si="5925"/>
        <v>2200</v>
      </c>
      <c r="P4273" s="14"/>
      <c r="Q4273" s="14">
        <v>500</v>
      </c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>
        <v>500</v>
      </c>
      <c r="AC4273" s="14">
        <v>1700</v>
      </c>
      <c r="AD4273" s="14">
        <v>0</v>
      </c>
      <c r="AE4273" s="14"/>
      <c r="AF4273" s="14"/>
      <c r="AG4273" s="14"/>
      <c r="AH4273" s="14"/>
      <c r="AI4273" s="14"/>
      <c r="AJ4273" s="14">
        <f t="shared" si="5926"/>
        <v>0</v>
      </c>
      <c r="AK4273" s="14"/>
      <c r="AL4273" s="14"/>
      <c r="AM4273" s="14"/>
      <c r="AN4273" s="14"/>
      <c r="AO4273" s="14"/>
      <c r="AP4273" s="14"/>
      <c r="AQ4273" s="14"/>
      <c r="AR4273" s="14"/>
      <c r="AS4273" s="14"/>
      <c r="AT4273" s="14"/>
      <c r="AU4273" s="14"/>
      <c r="AV4273" s="14"/>
      <c r="AW4273" s="14">
        <v>0</v>
      </c>
      <c r="AX4273" s="14">
        <v>0</v>
      </c>
      <c r="AY4273" s="14">
        <v>0</v>
      </c>
      <c r="AZ4273" s="14">
        <v>200</v>
      </c>
      <c r="BA4273" s="14"/>
      <c r="BB4273" s="14"/>
      <c r="BC4273" s="14"/>
      <c r="BD4273" s="14"/>
      <c r="BE4273" s="14">
        <f t="shared" si="5927"/>
        <v>200</v>
      </c>
      <c r="BF4273" s="14"/>
      <c r="BG4273" s="14"/>
      <c r="BH4273" s="14">
        <v>200</v>
      </c>
      <c r="BI4273" s="14"/>
      <c r="BJ4273" s="14"/>
      <c r="BK4273" s="14"/>
      <c r="BL4273" s="14"/>
      <c r="BM4273" s="14"/>
      <c r="BN4273" s="14"/>
      <c r="BO4273" s="14"/>
      <c r="BP4273" s="14"/>
      <c r="BQ4273" s="14"/>
      <c r="BR4273" s="14">
        <v>200</v>
      </c>
      <c r="BS4273" s="14">
        <v>0</v>
      </c>
    </row>
    <row r="4274" spans="1:71" x14ac:dyDescent="0.25">
      <c r="A4274" s="4" t="s">
        <v>915</v>
      </c>
      <c r="B4274" s="4" t="s">
        <v>75</v>
      </c>
      <c r="C4274" s="4" t="s">
        <v>1705</v>
      </c>
      <c r="D4274" s="65" t="s">
        <v>1706</v>
      </c>
      <c r="E4274" s="75">
        <v>6137</v>
      </c>
      <c r="F4274" s="65"/>
      <c r="G4274" s="61" t="s">
        <v>1894</v>
      </c>
      <c r="H4274" s="13" t="s">
        <v>191</v>
      </c>
      <c r="I4274" s="14">
        <v>5000</v>
      </c>
      <c r="J4274" s="14"/>
      <c r="K4274" s="14"/>
      <c r="L4274" s="14"/>
      <c r="M4274" s="14"/>
      <c r="N4274" s="14"/>
      <c r="O4274" s="14">
        <f t="shared" si="5925"/>
        <v>5000</v>
      </c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>
        <v>0</v>
      </c>
      <c r="AC4274" s="14">
        <v>5000</v>
      </c>
      <c r="AD4274" s="14">
        <v>0</v>
      </c>
      <c r="AE4274" s="14"/>
      <c r="AF4274" s="14"/>
      <c r="AG4274" s="14"/>
      <c r="AH4274" s="14"/>
      <c r="AI4274" s="14"/>
      <c r="AJ4274" s="14">
        <f t="shared" si="5926"/>
        <v>0</v>
      </c>
      <c r="AK4274" s="14"/>
      <c r="AL4274" s="14"/>
      <c r="AM4274" s="14"/>
      <c r="AN4274" s="14"/>
      <c r="AO4274" s="14"/>
      <c r="AP4274" s="14"/>
      <c r="AQ4274" s="14"/>
      <c r="AR4274" s="14"/>
      <c r="AS4274" s="14"/>
      <c r="AT4274" s="14"/>
      <c r="AU4274" s="14"/>
      <c r="AV4274" s="14"/>
      <c r="AW4274" s="14">
        <v>0</v>
      </c>
      <c r="AX4274" s="14">
        <v>0</v>
      </c>
      <c r="AY4274" s="14">
        <v>0</v>
      </c>
      <c r="AZ4274" s="14">
        <v>3000</v>
      </c>
      <c r="BA4274" s="14"/>
      <c r="BB4274" s="14"/>
      <c r="BC4274" s="14"/>
      <c r="BD4274" s="14"/>
      <c r="BE4274" s="14">
        <f t="shared" si="5927"/>
        <v>3000</v>
      </c>
      <c r="BF4274" s="14"/>
      <c r="BG4274" s="14"/>
      <c r="BH4274" s="14">
        <v>3000</v>
      </c>
      <c r="BI4274" s="14"/>
      <c r="BJ4274" s="14"/>
      <c r="BK4274" s="14"/>
      <c r="BL4274" s="14"/>
      <c r="BM4274" s="14"/>
      <c r="BN4274" s="14"/>
      <c r="BO4274" s="14"/>
      <c r="BP4274" s="14"/>
      <c r="BQ4274" s="14"/>
      <c r="BR4274" s="14">
        <v>3000</v>
      </c>
      <c r="BS4274" s="14">
        <v>0</v>
      </c>
    </row>
    <row r="4275" spans="1:71" x14ac:dyDescent="0.25">
      <c r="A4275" s="1" t="s">
        <v>915</v>
      </c>
      <c r="B4275" s="1" t="s">
        <v>75</v>
      </c>
      <c r="C4275" s="1" t="s">
        <v>1705</v>
      </c>
      <c r="D4275" s="68" t="s">
        <v>1706</v>
      </c>
      <c r="E4275" s="68" t="s">
        <v>37</v>
      </c>
      <c r="F4275" s="65" t="s">
        <v>1</v>
      </c>
      <c r="G4275" s="13" t="s">
        <v>1</v>
      </c>
      <c r="H4275" s="2" t="s">
        <v>38</v>
      </c>
      <c r="I4275" s="12">
        <f t="shared" ref="I4275:AA4275" si="5949">SUM(I4276:I4278)</f>
        <v>2750</v>
      </c>
      <c r="J4275" s="12">
        <f t="shared" si="5949"/>
        <v>0</v>
      </c>
      <c r="K4275" s="12">
        <f t="shared" si="5949"/>
        <v>0</v>
      </c>
      <c r="L4275" s="12">
        <f t="shared" si="5949"/>
        <v>0</v>
      </c>
      <c r="M4275" s="12">
        <f t="shared" si="5949"/>
        <v>0</v>
      </c>
      <c r="N4275" s="12">
        <f t="shared" si="5949"/>
        <v>0</v>
      </c>
      <c r="O4275" s="12">
        <f t="shared" si="5949"/>
        <v>2750</v>
      </c>
      <c r="P4275" s="12">
        <f t="shared" si="5949"/>
        <v>0</v>
      </c>
      <c r="Q4275" s="12">
        <v>655</v>
      </c>
      <c r="R4275" s="12">
        <f t="shared" si="5949"/>
        <v>950</v>
      </c>
      <c r="S4275" s="12">
        <f t="shared" si="5949"/>
        <v>0</v>
      </c>
      <c r="T4275" s="12">
        <f t="shared" si="5949"/>
        <v>0</v>
      </c>
      <c r="U4275" s="12">
        <f t="shared" si="5949"/>
        <v>0</v>
      </c>
      <c r="V4275" s="12">
        <f t="shared" si="5949"/>
        <v>0</v>
      </c>
      <c r="W4275" s="12">
        <f t="shared" si="5949"/>
        <v>0</v>
      </c>
      <c r="X4275" s="12">
        <f t="shared" si="5949"/>
        <v>0</v>
      </c>
      <c r="Y4275" s="12">
        <f t="shared" si="5949"/>
        <v>0</v>
      </c>
      <c r="Z4275" s="12">
        <f t="shared" si="5949"/>
        <v>0</v>
      </c>
      <c r="AA4275" s="12">
        <f t="shared" si="5949"/>
        <v>0</v>
      </c>
      <c r="AB4275" s="12">
        <v>1605</v>
      </c>
      <c r="AC4275" s="12">
        <v>1145</v>
      </c>
      <c r="AD4275" s="12">
        <f t="shared" ref="AD4275:AV4275" si="5950">SUM(AD4276:AD4278)</f>
        <v>0</v>
      </c>
      <c r="AE4275" s="12">
        <f t="shared" si="5950"/>
        <v>0</v>
      </c>
      <c r="AF4275" s="12">
        <f t="shared" si="5950"/>
        <v>0</v>
      </c>
      <c r="AG4275" s="12">
        <f t="shared" si="5950"/>
        <v>0</v>
      </c>
      <c r="AH4275" s="12">
        <f t="shared" si="5950"/>
        <v>0</v>
      </c>
      <c r="AI4275" s="12">
        <f t="shared" si="5950"/>
        <v>0</v>
      </c>
      <c r="AJ4275" s="12">
        <f t="shared" si="5950"/>
        <v>0</v>
      </c>
      <c r="AK4275" s="12">
        <f t="shared" si="5950"/>
        <v>0</v>
      </c>
      <c r="AL4275" s="12">
        <f t="shared" si="5950"/>
        <v>0</v>
      </c>
      <c r="AM4275" s="12">
        <f t="shared" si="5950"/>
        <v>0</v>
      </c>
      <c r="AN4275" s="12">
        <f t="shared" si="5950"/>
        <v>0</v>
      </c>
      <c r="AO4275" s="12">
        <f t="shared" si="5950"/>
        <v>0</v>
      </c>
      <c r="AP4275" s="12">
        <f t="shared" si="5950"/>
        <v>0</v>
      </c>
      <c r="AQ4275" s="12">
        <f t="shared" si="5950"/>
        <v>0</v>
      </c>
      <c r="AR4275" s="12">
        <f t="shared" si="5950"/>
        <v>0</v>
      </c>
      <c r="AS4275" s="12">
        <f t="shared" si="5950"/>
        <v>0</v>
      </c>
      <c r="AT4275" s="12">
        <f t="shared" si="5950"/>
        <v>0</v>
      </c>
      <c r="AU4275" s="12">
        <f t="shared" si="5950"/>
        <v>0</v>
      </c>
      <c r="AV4275" s="12">
        <f t="shared" si="5950"/>
        <v>0</v>
      </c>
      <c r="AW4275" s="12">
        <v>0</v>
      </c>
      <c r="AX4275" s="12">
        <v>0</v>
      </c>
      <c r="AY4275" s="12">
        <f t="shared" ref="AY4275:BQ4275" si="5951">SUM(AY4276:AY4278)</f>
        <v>0</v>
      </c>
      <c r="AZ4275" s="12">
        <f t="shared" si="5951"/>
        <v>3000</v>
      </c>
      <c r="BA4275" s="12">
        <f t="shared" si="5951"/>
        <v>0</v>
      </c>
      <c r="BB4275" s="12">
        <f t="shared" si="5951"/>
        <v>0</v>
      </c>
      <c r="BC4275" s="12">
        <f t="shared" si="5951"/>
        <v>0</v>
      </c>
      <c r="BD4275" s="12">
        <f t="shared" si="5951"/>
        <v>0</v>
      </c>
      <c r="BE4275" s="12">
        <f t="shared" si="5951"/>
        <v>3000</v>
      </c>
      <c r="BF4275" s="12">
        <f t="shared" si="5951"/>
        <v>0</v>
      </c>
      <c r="BG4275" s="12">
        <f t="shared" si="5951"/>
        <v>0</v>
      </c>
      <c r="BH4275" s="12">
        <f t="shared" si="5951"/>
        <v>3000</v>
      </c>
      <c r="BI4275" s="12">
        <f t="shared" si="5951"/>
        <v>0</v>
      </c>
      <c r="BJ4275" s="12">
        <f t="shared" si="5951"/>
        <v>0</v>
      </c>
      <c r="BK4275" s="12">
        <f t="shared" si="5951"/>
        <v>0</v>
      </c>
      <c r="BL4275" s="12">
        <f t="shared" si="5951"/>
        <v>0</v>
      </c>
      <c r="BM4275" s="12">
        <f t="shared" si="5951"/>
        <v>0</v>
      </c>
      <c r="BN4275" s="12">
        <f t="shared" si="5951"/>
        <v>0</v>
      </c>
      <c r="BO4275" s="12">
        <f t="shared" si="5951"/>
        <v>0</v>
      </c>
      <c r="BP4275" s="12">
        <f t="shared" si="5951"/>
        <v>0</v>
      </c>
      <c r="BQ4275" s="12">
        <f t="shared" si="5951"/>
        <v>0</v>
      </c>
      <c r="BR4275" s="12">
        <v>3000</v>
      </c>
      <c r="BS4275" s="12">
        <v>0</v>
      </c>
    </row>
    <row r="4276" spans="1:71" x14ac:dyDescent="0.25">
      <c r="A4276" s="4" t="s">
        <v>915</v>
      </c>
      <c r="B4276" s="4" t="s">
        <v>75</v>
      </c>
      <c r="C4276" s="4" t="s">
        <v>1705</v>
      </c>
      <c r="D4276" s="65" t="s">
        <v>1706</v>
      </c>
      <c r="E4276" s="75">
        <v>6139</v>
      </c>
      <c r="F4276" s="65"/>
      <c r="G4276" s="61" t="s">
        <v>1894</v>
      </c>
      <c r="H4276" s="13" t="s">
        <v>38</v>
      </c>
      <c r="I4276" s="14">
        <v>2750</v>
      </c>
      <c r="J4276" s="14"/>
      <c r="K4276" s="14"/>
      <c r="L4276" s="14"/>
      <c r="M4276" s="14"/>
      <c r="N4276" s="14"/>
      <c r="O4276" s="14">
        <f t="shared" si="5925"/>
        <v>2750</v>
      </c>
      <c r="P4276" s="14"/>
      <c r="Q4276" s="14"/>
      <c r="R4276" s="14">
        <v>950</v>
      </c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>
        <v>950</v>
      </c>
      <c r="AC4276" s="14">
        <v>1800</v>
      </c>
      <c r="AD4276" s="14">
        <v>0</v>
      </c>
      <c r="AE4276" s="14"/>
      <c r="AF4276" s="14"/>
      <c r="AG4276" s="14"/>
      <c r="AH4276" s="14"/>
      <c r="AI4276" s="14"/>
      <c r="AJ4276" s="14">
        <f t="shared" si="5926"/>
        <v>0</v>
      </c>
      <c r="AK4276" s="14"/>
      <c r="AL4276" s="14"/>
      <c r="AM4276" s="14"/>
      <c r="AN4276" s="14"/>
      <c r="AO4276" s="14"/>
      <c r="AP4276" s="14"/>
      <c r="AQ4276" s="14"/>
      <c r="AR4276" s="14"/>
      <c r="AS4276" s="14"/>
      <c r="AT4276" s="14"/>
      <c r="AU4276" s="14"/>
      <c r="AV4276" s="14"/>
      <c r="AW4276" s="14">
        <v>0</v>
      </c>
      <c r="AX4276" s="14">
        <v>0</v>
      </c>
      <c r="AY4276" s="14">
        <v>0</v>
      </c>
      <c r="AZ4276" s="14">
        <v>3000</v>
      </c>
      <c r="BA4276" s="14"/>
      <c r="BB4276" s="14"/>
      <c r="BC4276" s="14"/>
      <c r="BD4276" s="14"/>
      <c r="BE4276" s="14">
        <f t="shared" si="5927"/>
        <v>3000</v>
      </c>
      <c r="BF4276" s="14"/>
      <c r="BG4276" s="14"/>
      <c r="BH4276" s="14">
        <v>3000</v>
      </c>
      <c r="BI4276" s="14"/>
      <c r="BJ4276" s="14"/>
      <c r="BK4276" s="14"/>
      <c r="BL4276" s="14"/>
      <c r="BM4276" s="14"/>
      <c r="BN4276" s="14"/>
      <c r="BO4276" s="14"/>
      <c r="BP4276" s="14"/>
      <c r="BQ4276" s="14"/>
      <c r="BR4276" s="14">
        <v>3000</v>
      </c>
      <c r="BS4276" s="14">
        <v>0</v>
      </c>
    </row>
    <row r="4277" spans="1:71" ht="22.5" x14ac:dyDescent="0.25">
      <c r="A4277" s="4" t="s">
        <v>915</v>
      </c>
      <c r="B4277" s="4" t="s">
        <v>75</v>
      </c>
      <c r="C4277" s="4" t="s">
        <v>1705</v>
      </c>
      <c r="D4277" s="65" t="s">
        <v>1706</v>
      </c>
      <c r="E4277" s="75">
        <v>6139</v>
      </c>
      <c r="F4277" s="65" t="s">
        <v>1713</v>
      </c>
      <c r="G4277" s="61" t="s">
        <v>1894</v>
      </c>
      <c r="H4277" s="13" t="s">
        <v>46</v>
      </c>
      <c r="I4277" s="14">
        <v>0</v>
      </c>
      <c r="J4277" s="14"/>
      <c r="K4277" s="14"/>
      <c r="L4277" s="14"/>
      <c r="M4277" s="14"/>
      <c r="N4277" s="14"/>
      <c r="O4277" s="14">
        <f t="shared" si="5925"/>
        <v>0</v>
      </c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>
        <v>0</v>
      </c>
      <c r="AC4277" s="14">
        <v>0</v>
      </c>
      <c r="AD4277" s="14">
        <v>0</v>
      </c>
      <c r="AE4277" s="14"/>
      <c r="AF4277" s="14"/>
      <c r="AG4277" s="14"/>
      <c r="AH4277" s="14"/>
      <c r="AI4277" s="14"/>
      <c r="AJ4277" s="14">
        <f t="shared" si="5926"/>
        <v>0</v>
      </c>
      <c r="AK4277" s="14"/>
      <c r="AL4277" s="14"/>
      <c r="AM4277" s="14"/>
      <c r="AN4277" s="14"/>
      <c r="AO4277" s="14"/>
      <c r="AP4277" s="14"/>
      <c r="AQ4277" s="14"/>
      <c r="AR4277" s="14"/>
      <c r="AS4277" s="14"/>
      <c r="AT4277" s="14"/>
      <c r="AU4277" s="14"/>
      <c r="AV4277" s="14"/>
      <c r="AW4277" s="14">
        <v>0</v>
      </c>
      <c r="AX4277" s="14">
        <v>0</v>
      </c>
      <c r="AY4277" s="14">
        <v>0</v>
      </c>
      <c r="AZ4277" s="14"/>
      <c r="BA4277" s="14"/>
      <c r="BB4277" s="14"/>
      <c r="BC4277" s="14"/>
      <c r="BD4277" s="14"/>
      <c r="BE4277" s="14">
        <f t="shared" si="5927"/>
        <v>0</v>
      </c>
      <c r="BF4277" s="14"/>
      <c r="BG4277" s="14"/>
      <c r="BH4277" s="14"/>
      <c r="BI4277" s="14"/>
      <c r="BJ4277" s="14"/>
      <c r="BK4277" s="14"/>
      <c r="BL4277" s="14"/>
      <c r="BM4277" s="14"/>
      <c r="BN4277" s="14"/>
      <c r="BO4277" s="14"/>
      <c r="BP4277" s="14"/>
      <c r="BQ4277" s="14"/>
      <c r="BR4277" s="14">
        <v>0</v>
      </c>
      <c r="BS4277" s="14">
        <v>0</v>
      </c>
    </row>
    <row r="4278" spans="1:71" ht="22.5" x14ac:dyDescent="0.25">
      <c r="A4278" s="4" t="s">
        <v>915</v>
      </c>
      <c r="B4278" s="4" t="s">
        <v>75</v>
      </c>
      <c r="C4278" s="4" t="s">
        <v>1705</v>
      </c>
      <c r="D4278" s="65" t="s">
        <v>1706</v>
      </c>
      <c r="E4278" s="75">
        <v>6139</v>
      </c>
      <c r="F4278" s="65" t="s">
        <v>1714</v>
      </c>
      <c r="G4278" s="61" t="s">
        <v>1894</v>
      </c>
      <c r="H4278" s="13" t="s">
        <v>52</v>
      </c>
      <c r="I4278" s="14">
        <v>0</v>
      </c>
      <c r="J4278" s="14"/>
      <c r="K4278" s="14"/>
      <c r="L4278" s="14"/>
      <c r="M4278" s="14"/>
      <c r="N4278" s="14"/>
      <c r="O4278" s="14">
        <f t="shared" si="5925"/>
        <v>0</v>
      </c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>
        <v>0</v>
      </c>
      <c r="AC4278" s="14">
        <v>0</v>
      </c>
      <c r="AD4278" s="14">
        <v>0</v>
      </c>
      <c r="AE4278" s="14"/>
      <c r="AF4278" s="14"/>
      <c r="AG4278" s="14"/>
      <c r="AH4278" s="14"/>
      <c r="AI4278" s="14"/>
      <c r="AJ4278" s="14">
        <f t="shared" si="5926"/>
        <v>0</v>
      </c>
      <c r="AK4278" s="14"/>
      <c r="AL4278" s="14"/>
      <c r="AM4278" s="14"/>
      <c r="AN4278" s="14"/>
      <c r="AO4278" s="14"/>
      <c r="AP4278" s="14"/>
      <c r="AQ4278" s="14"/>
      <c r="AR4278" s="14"/>
      <c r="AS4278" s="14"/>
      <c r="AT4278" s="14"/>
      <c r="AU4278" s="14"/>
      <c r="AV4278" s="14"/>
      <c r="AW4278" s="14">
        <v>0</v>
      </c>
      <c r="AX4278" s="14">
        <v>0</v>
      </c>
      <c r="AY4278" s="14">
        <v>0</v>
      </c>
      <c r="AZ4278" s="14"/>
      <c r="BA4278" s="14"/>
      <c r="BB4278" s="14"/>
      <c r="BC4278" s="14"/>
      <c r="BD4278" s="14"/>
      <c r="BE4278" s="14">
        <f t="shared" si="5927"/>
        <v>0</v>
      </c>
      <c r="BF4278" s="14"/>
      <c r="BG4278" s="14"/>
      <c r="BH4278" s="14"/>
      <c r="BI4278" s="14"/>
      <c r="BJ4278" s="14"/>
      <c r="BK4278" s="14"/>
      <c r="BL4278" s="14"/>
      <c r="BM4278" s="14"/>
      <c r="BN4278" s="14"/>
      <c r="BO4278" s="14"/>
      <c r="BP4278" s="14"/>
      <c r="BQ4278" s="14"/>
      <c r="BR4278" s="14">
        <v>0</v>
      </c>
      <c r="BS4278" s="14">
        <v>0</v>
      </c>
    </row>
    <row r="4279" spans="1:71" ht="22.5" x14ac:dyDescent="0.25">
      <c r="A4279" s="1" t="s">
        <v>1</v>
      </c>
      <c r="B4279" s="1" t="s">
        <v>1</v>
      </c>
      <c r="C4279" s="1" t="s">
        <v>1</v>
      </c>
      <c r="D4279" s="64" t="s">
        <v>1</v>
      </c>
      <c r="E4279" s="64" t="s">
        <v>1</v>
      </c>
      <c r="F4279" s="64" t="s">
        <v>1</v>
      </c>
      <c r="G4279" s="2" t="s">
        <v>1</v>
      </c>
      <c r="H4279" s="10" t="s">
        <v>53</v>
      </c>
      <c r="I4279" s="11">
        <f t="shared" ref="I4279:X4280" si="5952">SUM(I4280)</f>
        <v>0</v>
      </c>
      <c r="J4279" s="11">
        <f t="shared" si="5952"/>
        <v>0</v>
      </c>
      <c r="K4279" s="11">
        <f t="shared" si="5952"/>
        <v>0</v>
      </c>
      <c r="L4279" s="11">
        <f t="shared" si="5952"/>
        <v>0</v>
      </c>
      <c r="M4279" s="11">
        <f t="shared" si="5952"/>
        <v>0</v>
      </c>
      <c r="N4279" s="11">
        <f t="shared" si="5952"/>
        <v>0</v>
      </c>
      <c r="O4279" s="11">
        <f t="shared" si="5952"/>
        <v>0</v>
      </c>
      <c r="P4279" s="11">
        <f t="shared" si="5952"/>
        <v>0</v>
      </c>
      <c r="Q4279" s="11">
        <f t="shared" si="5952"/>
        <v>0</v>
      </c>
      <c r="R4279" s="11">
        <f t="shared" si="5952"/>
        <v>0</v>
      </c>
      <c r="S4279" s="11">
        <f t="shared" si="5952"/>
        <v>0</v>
      </c>
      <c r="T4279" s="11">
        <f t="shared" si="5952"/>
        <v>0</v>
      </c>
      <c r="U4279" s="11">
        <f t="shared" si="5952"/>
        <v>0</v>
      </c>
      <c r="V4279" s="11">
        <f t="shared" si="5952"/>
        <v>0</v>
      </c>
      <c r="W4279" s="11">
        <f t="shared" si="5952"/>
        <v>0</v>
      </c>
      <c r="X4279" s="11">
        <f t="shared" si="5952"/>
        <v>0</v>
      </c>
      <c r="Y4279" s="11">
        <f t="shared" ref="J4279:AA4280" si="5953">SUM(Y4280)</f>
        <v>0</v>
      </c>
      <c r="Z4279" s="11">
        <f t="shared" si="5953"/>
        <v>0</v>
      </c>
      <c r="AA4279" s="11">
        <f t="shared" si="5953"/>
        <v>0</v>
      </c>
      <c r="AB4279" s="11">
        <v>0</v>
      </c>
      <c r="AC4279" s="11">
        <v>0</v>
      </c>
      <c r="AD4279" s="11">
        <f t="shared" ref="AD4279:AS4280" si="5954">SUM(AD4280)</f>
        <v>0</v>
      </c>
      <c r="AE4279" s="11">
        <f t="shared" si="5954"/>
        <v>0</v>
      </c>
      <c r="AF4279" s="11">
        <f t="shared" si="5954"/>
        <v>0</v>
      </c>
      <c r="AG4279" s="11">
        <f t="shared" si="5954"/>
        <v>0</v>
      </c>
      <c r="AH4279" s="11">
        <f t="shared" si="5954"/>
        <v>0</v>
      </c>
      <c r="AI4279" s="11">
        <f t="shared" si="5954"/>
        <v>0</v>
      </c>
      <c r="AJ4279" s="11">
        <f t="shared" si="5954"/>
        <v>0</v>
      </c>
      <c r="AK4279" s="11">
        <f t="shared" si="5954"/>
        <v>0</v>
      </c>
      <c r="AL4279" s="11">
        <f t="shared" si="5954"/>
        <v>0</v>
      </c>
      <c r="AM4279" s="11">
        <f t="shared" si="5954"/>
        <v>0</v>
      </c>
      <c r="AN4279" s="11">
        <f t="shared" si="5954"/>
        <v>0</v>
      </c>
      <c r="AO4279" s="11">
        <f t="shared" si="5954"/>
        <v>0</v>
      </c>
      <c r="AP4279" s="11">
        <f t="shared" si="5954"/>
        <v>0</v>
      </c>
      <c r="AQ4279" s="11">
        <f t="shared" si="5954"/>
        <v>0</v>
      </c>
      <c r="AR4279" s="11">
        <f t="shared" si="5954"/>
        <v>0</v>
      </c>
      <c r="AS4279" s="11">
        <f t="shared" si="5954"/>
        <v>0</v>
      </c>
      <c r="AT4279" s="11">
        <f t="shared" ref="AE4279:AV4280" si="5955">SUM(AT4280)</f>
        <v>0</v>
      </c>
      <c r="AU4279" s="11">
        <f t="shared" si="5955"/>
        <v>0</v>
      </c>
      <c r="AV4279" s="11">
        <f t="shared" si="5955"/>
        <v>0</v>
      </c>
      <c r="AW4279" s="11">
        <v>0</v>
      </c>
      <c r="AX4279" s="11">
        <v>0</v>
      </c>
      <c r="AY4279" s="11">
        <f t="shared" ref="AY4279:BN4280" si="5956">SUM(AY4280)</f>
        <v>0</v>
      </c>
      <c r="AZ4279" s="11">
        <f t="shared" si="5956"/>
        <v>0</v>
      </c>
      <c r="BA4279" s="11">
        <f t="shared" si="5956"/>
        <v>0</v>
      </c>
      <c r="BB4279" s="11">
        <f t="shared" si="5956"/>
        <v>0</v>
      </c>
      <c r="BC4279" s="11">
        <f t="shared" si="5956"/>
        <v>0</v>
      </c>
      <c r="BD4279" s="11">
        <f t="shared" si="5956"/>
        <v>0</v>
      </c>
      <c r="BE4279" s="11">
        <f t="shared" si="5956"/>
        <v>0</v>
      </c>
      <c r="BF4279" s="11">
        <f t="shared" si="5956"/>
        <v>0</v>
      </c>
      <c r="BG4279" s="11">
        <f t="shared" si="5956"/>
        <v>0</v>
      </c>
      <c r="BH4279" s="11">
        <f t="shared" si="5956"/>
        <v>0</v>
      </c>
      <c r="BI4279" s="11">
        <f t="shared" si="5956"/>
        <v>0</v>
      </c>
      <c r="BJ4279" s="11">
        <f t="shared" si="5956"/>
        <v>0</v>
      </c>
      <c r="BK4279" s="11">
        <f t="shared" si="5956"/>
        <v>0</v>
      </c>
      <c r="BL4279" s="11">
        <f t="shared" si="5956"/>
        <v>0</v>
      </c>
      <c r="BM4279" s="11">
        <f t="shared" si="5956"/>
        <v>0</v>
      </c>
      <c r="BN4279" s="11">
        <f t="shared" si="5956"/>
        <v>0</v>
      </c>
      <c r="BO4279" s="11">
        <f t="shared" ref="AZ4279:BQ4280" si="5957">SUM(BO4280)</f>
        <v>0</v>
      </c>
      <c r="BP4279" s="11">
        <f t="shared" si="5957"/>
        <v>0</v>
      </c>
      <c r="BQ4279" s="11">
        <f t="shared" si="5957"/>
        <v>0</v>
      </c>
      <c r="BR4279" s="11">
        <v>0</v>
      </c>
      <c r="BS4279" s="11">
        <v>0</v>
      </c>
    </row>
    <row r="4280" spans="1:71" x14ac:dyDescent="0.25">
      <c r="A4280" s="4" t="s">
        <v>915</v>
      </c>
      <c r="B4280" s="4" t="s">
        <v>75</v>
      </c>
      <c r="C4280" s="4" t="s">
        <v>1705</v>
      </c>
      <c r="D4280" s="65" t="s">
        <v>1706</v>
      </c>
      <c r="E4280" s="64" t="s">
        <v>54</v>
      </c>
      <c r="F4280" s="64" t="s">
        <v>1</v>
      </c>
      <c r="G4280" s="2" t="s">
        <v>1</v>
      </c>
      <c r="H4280" s="2" t="s">
        <v>55</v>
      </c>
      <c r="I4280" s="12">
        <f t="shared" si="5952"/>
        <v>0</v>
      </c>
      <c r="J4280" s="12">
        <f t="shared" si="5953"/>
        <v>0</v>
      </c>
      <c r="K4280" s="12">
        <f t="shared" si="5953"/>
        <v>0</v>
      </c>
      <c r="L4280" s="12">
        <f t="shared" si="5953"/>
        <v>0</v>
      </c>
      <c r="M4280" s="12">
        <f t="shared" si="5953"/>
        <v>0</v>
      </c>
      <c r="N4280" s="12">
        <f t="shared" si="5953"/>
        <v>0</v>
      </c>
      <c r="O4280" s="12">
        <f t="shared" si="5953"/>
        <v>0</v>
      </c>
      <c r="P4280" s="12">
        <f t="shared" si="5953"/>
        <v>0</v>
      </c>
      <c r="Q4280" s="12">
        <f t="shared" si="5953"/>
        <v>0</v>
      </c>
      <c r="R4280" s="12">
        <f t="shared" si="5953"/>
        <v>0</v>
      </c>
      <c r="S4280" s="12">
        <f t="shared" si="5953"/>
        <v>0</v>
      </c>
      <c r="T4280" s="12">
        <f t="shared" si="5953"/>
        <v>0</v>
      </c>
      <c r="U4280" s="12">
        <f t="shared" si="5953"/>
        <v>0</v>
      </c>
      <c r="V4280" s="12">
        <f t="shared" si="5953"/>
        <v>0</v>
      </c>
      <c r="W4280" s="12">
        <f t="shared" si="5953"/>
        <v>0</v>
      </c>
      <c r="X4280" s="12">
        <f t="shared" si="5953"/>
        <v>0</v>
      </c>
      <c r="Y4280" s="12">
        <f t="shared" si="5953"/>
        <v>0</v>
      </c>
      <c r="Z4280" s="12">
        <f t="shared" si="5953"/>
        <v>0</v>
      </c>
      <c r="AA4280" s="12">
        <f t="shared" si="5953"/>
        <v>0</v>
      </c>
      <c r="AB4280" s="12">
        <v>0</v>
      </c>
      <c r="AC4280" s="12">
        <v>0</v>
      </c>
      <c r="AD4280" s="12">
        <f t="shared" si="5954"/>
        <v>0</v>
      </c>
      <c r="AE4280" s="12">
        <f t="shared" si="5955"/>
        <v>0</v>
      </c>
      <c r="AF4280" s="12">
        <f t="shared" si="5955"/>
        <v>0</v>
      </c>
      <c r="AG4280" s="12">
        <f t="shared" si="5955"/>
        <v>0</v>
      </c>
      <c r="AH4280" s="12">
        <f t="shared" si="5955"/>
        <v>0</v>
      </c>
      <c r="AI4280" s="12">
        <f t="shared" si="5955"/>
        <v>0</v>
      </c>
      <c r="AJ4280" s="12">
        <f t="shared" si="5955"/>
        <v>0</v>
      </c>
      <c r="AK4280" s="12">
        <f t="shared" si="5955"/>
        <v>0</v>
      </c>
      <c r="AL4280" s="12">
        <f t="shared" si="5955"/>
        <v>0</v>
      </c>
      <c r="AM4280" s="12">
        <f t="shared" si="5955"/>
        <v>0</v>
      </c>
      <c r="AN4280" s="12">
        <f t="shared" si="5955"/>
        <v>0</v>
      </c>
      <c r="AO4280" s="12">
        <f t="shared" si="5955"/>
        <v>0</v>
      </c>
      <c r="AP4280" s="12">
        <f t="shared" si="5955"/>
        <v>0</v>
      </c>
      <c r="AQ4280" s="12">
        <f t="shared" si="5955"/>
        <v>0</v>
      </c>
      <c r="AR4280" s="12">
        <f t="shared" si="5955"/>
        <v>0</v>
      </c>
      <c r="AS4280" s="12">
        <f t="shared" si="5955"/>
        <v>0</v>
      </c>
      <c r="AT4280" s="12">
        <f t="shared" si="5955"/>
        <v>0</v>
      </c>
      <c r="AU4280" s="12">
        <f t="shared" si="5955"/>
        <v>0</v>
      </c>
      <c r="AV4280" s="12">
        <f t="shared" si="5955"/>
        <v>0</v>
      </c>
      <c r="AW4280" s="12">
        <v>0</v>
      </c>
      <c r="AX4280" s="12">
        <v>0</v>
      </c>
      <c r="AY4280" s="12">
        <f t="shared" si="5956"/>
        <v>0</v>
      </c>
      <c r="AZ4280" s="12">
        <f t="shared" si="5957"/>
        <v>0</v>
      </c>
      <c r="BA4280" s="12">
        <f t="shared" si="5957"/>
        <v>0</v>
      </c>
      <c r="BB4280" s="12">
        <f t="shared" si="5957"/>
        <v>0</v>
      </c>
      <c r="BC4280" s="12">
        <f t="shared" si="5957"/>
        <v>0</v>
      </c>
      <c r="BD4280" s="12">
        <f t="shared" si="5957"/>
        <v>0</v>
      </c>
      <c r="BE4280" s="12">
        <f t="shared" si="5957"/>
        <v>0</v>
      </c>
      <c r="BF4280" s="12">
        <f t="shared" si="5957"/>
        <v>0</v>
      </c>
      <c r="BG4280" s="12">
        <f t="shared" si="5957"/>
        <v>0</v>
      </c>
      <c r="BH4280" s="12">
        <f t="shared" si="5957"/>
        <v>0</v>
      </c>
      <c r="BI4280" s="12">
        <f t="shared" si="5957"/>
        <v>0</v>
      </c>
      <c r="BJ4280" s="12">
        <f t="shared" si="5957"/>
        <v>0</v>
      </c>
      <c r="BK4280" s="12">
        <f t="shared" si="5957"/>
        <v>0</v>
      </c>
      <c r="BL4280" s="12">
        <f t="shared" si="5957"/>
        <v>0</v>
      </c>
      <c r="BM4280" s="12">
        <f t="shared" si="5957"/>
        <v>0</v>
      </c>
      <c r="BN4280" s="12">
        <f t="shared" si="5957"/>
        <v>0</v>
      </c>
      <c r="BO4280" s="12">
        <f t="shared" si="5957"/>
        <v>0</v>
      </c>
      <c r="BP4280" s="12">
        <f t="shared" si="5957"/>
        <v>0</v>
      </c>
      <c r="BQ4280" s="12">
        <f t="shared" si="5957"/>
        <v>0</v>
      </c>
      <c r="BR4280" s="12">
        <v>0</v>
      </c>
      <c r="BS4280" s="12">
        <v>0</v>
      </c>
    </row>
    <row r="4281" spans="1:71" x14ac:dyDescent="0.25">
      <c r="A4281" s="4" t="s">
        <v>915</v>
      </c>
      <c r="B4281" s="4" t="s">
        <v>75</v>
      </c>
      <c r="C4281" s="4" t="s">
        <v>1705</v>
      </c>
      <c r="D4281" s="65" t="s">
        <v>1706</v>
      </c>
      <c r="E4281" s="75">
        <v>6148</v>
      </c>
      <c r="F4281" s="65"/>
      <c r="G4281" s="61" t="s">
        <v>1894</v>
      </c>
      <c r="H4281" s="13" t="s">
        <v>63</v>
      </c>
      <c r="I4281" s="14">
        <v>0</v>
      </c>
      <c r="J4281" s="14"/>
      <c r="K4281" s="14"/>
      <c r="L4281" s="14"/>
      <c r="M4281" s="14"/>
      <c r="N4281" s="14"/>
      <c r="O4281" s="14">
        <f t="shared" si="5925"/>
        <v>0</v>
      </c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>
        <v>0</v>
      </c>
      <c r="AC4281" s="14">
        <v>0</v>
      </c>
      <c r="AD4281" s="14">
        <v>0</v>
      </c>
      <c r="AE4281" s="14"/>
      <c r="AF4281" s="14"/>
      <c r="AG4281" s="14"/>
      <c r="AH4281" s="14"/>
      <c r="AI4281" s="14"/>
      <c r="AJ4281" s="14">
        <f t="shared" si="5926"/>
        <v>0</v>
      </c>
      <c r="AK4281" s="14"/>
      <c r="AL4281" s="14"/>
      <c r="AM4281" s="14"/>
      <c r="AN4281" s="14"/>
      <c r="AO4281" s="14"/>
      <c r="AP4281" s="14"/>
      <c r="AQ4281" s="14"/>
      <c r="AR4281" s="14"/>
      <c r="AS4281" s="14"/>
      <c r="AT4281" s="14"/>
      <c r="AU4281" s="14"/>
      <c r="AV4281" s="14"/>
      <c r="AW4281" s="14">
        <v>0</v>
      </c>
      <c r="AX4281" s="14">
        <v>0</v>
      </c>
      <c r="AY4281" s="14">
        <v>0</v>
      </c>
      <c r="AZ4281" s="14"/>
      <c r="BA4281" s="14"/>
      <c r="BB4281" s="14"/>
      <c r="BC4281" s="14"/>
      <c r="BD4281" s="14"/>
      <c r="BE4281" s="14">
        <f t="shared" si="5927"/>
        <v>0</v>
      </c>
      <c r="BF4281" s="14"/>
      <c r="BG4281" s="14"/>
      <c r="BH4281" s="14"/>
      <c r="BI4281" s="14"/>
      <c r="BJ4281" s="14"/>
      <c r="BK4281" s="14"/>
      <c r="BL4281" s="14"/>
      <c r="BM4281" s="14"/>
      <c r="BN4281" s="14"/>
      <c r="BO4281" s="14"/>
      <c r="BP4281" s="14"/>
      <c r="BQ4281" s="14"/>
      <c r="BR4281" s="14">
        <v>0</v>
      </c>
      <c r="BS4281" s="14">
        <v>0</v>
      </c>
    </row>
    <row r="4282" spans="1:71" ht="22.5" x14ac:dyDescent="0.25">
      <c r="A4282" s="1" t="s">
        <v>1</v>
      </c>
      <c r="B4282" s="1" t="s">
        <v>1</v>
      </c>
      <c r="C4282" s="1" t="s">
        <v>1</v>
      </c>
      <c r="D4282" s="64" t="s">
        <v>1</v>
      </c>
      <c r="E4282" s="64" t="s">
        <v>1</v>
      </c>
      <c r="F4282" s="64" t="s">
        <v>1</v>
      </c>
      <c r="G4282" s="2" t="s">
        <v>1</v>
      </c>
      <c r="H4282" s="10" t="s">
        <v>64</v>
      </c>
      <c r="I4282" s="11">
        <f t="shared" ref="I4282:AA4282" si="5958">SUM(I4283)</f>
        <v>5000</v>
      </c>
      <c r="J4282" s="11">
        <f t="shared" si="5958"/>
        <v>0</v>
      </c>
      <c r="K4282" s="11">
        <f t="shared" si="5958"/>
        <v>0</v>
      </c>
      <c r="L4282" s="11">
        <f t="shared" si="5958"/>
        <v>0</v>
      </c>
      <c r="M4282" s="11">
        <f t="shared" si="5958"/>
        <v>0</v>
      </c>
      <c r="N4282" s="11">
        <f t="shared" si="5958"/>
        <v>0</v>
      </c>
      <c r="O4282" s="11">
        <f t="shared" si="5958"/>
        <v>5000</v>
      </c>
      <c r="P4282" s="11">
        <f t="shared" si="5958"/>
        <v>0</v>
      </c>
      <c r="Q4282" s="11">
        <f t="shared" si="5958"/>
        <v>0</v>
      </c>
      <c r="R4282" s="11">
        <f t="shared" si="5958"/>
        <v>0</v>
      </c>
      <c r="S4282" s="11">
        <f t="shared" si="5958"/>
        <v>0</v>
      </c>
      <c r="T4282" s="11">
        <f t="shared" si="5958"/>
        <v>0</v>
      </c>
      <c r="U4282" s="11">
        <f t="shared" si="5958"/>
        <v>0</v>
      </c>
      <c r="V4282" s="11">
        <f t="shared" si="5958"/>
        <v>0</v>
      </c>
      <c r="W4282" s="11">
        <f t="shared" si="5958"/>
        <v>0</v>
      </c>
      <c r="X4282" s="11">
        <f t="shared" si="5958"/>
        <v>0</v>
      </c>
      <c r="Y4282" s="11">
        <f t="shared" si="5958"/>
        <v>0</v>
      </c>
      <c r="Z4282" s="11">
        <f t="shared" si="5958"/>
        <v>0</v>
      </c>
      <c r="AA4282" s="11">
        <f t="shared" si="5958"/>
        <v>0</v>
      </c>
      <c r="AB4282" s="11">
        <v>0</v>
      </c>
      <c r="AC4282" s="11">
        <v>5000</v>
      </c>
      <c r="AD4282" s="11">
        <f t="shared" ref="AD4282:AV4282" si="5959">SUM(AD4283)</f>
        <v>0</v>
      </c>
      <c r="AE4282" s="11">
        <f t="shared" si="5959"/>
        <v>0</v>
      </c>
      <c r="AF4282" s="11">
        <f t="shared" si="5959"/>
        <v>0</v>
      </c>
      <c r="AG4282" s="11">
        <f t="shared" si="5959"/>
        <v>0</v>
      </c>
      <c r="AH4282" s="11">
        <f t="shared" si="5959"/>
        <v>0</v>
      </c>
      <c r="AI4282" s="11">
        <f t="shared" si="5959"/>
        <v>0</v>
      </c>
      <c r="AJ4282" s="11">
        <f t="shared" si="5959"/>
        <v>0</v>
      </c>
      <c r="AK4282" s="11">
        <f t="shared" si="5959"/>
        <v>0</v>
      </c>
      <c r="AL4282" s="11">
        <f t="shared" si="5959"/>
        <v>0</v>
      </c>
      <c r="AM4282" s="11">
        <f t="shared" si="5959"/>
        <v>0</v>
      </c>
      <c r="AN4282" s="11">
        <f t="shared" si="5959"/>
        <v>0</v>
      </c>
      <c r="AO4282" s="11">
        <f t="shared" si="5959"/>
        <v>0</v>
      </c>
      <c r="AP4282" s="11">
        <f t="shared" si="5959"/>
        <v>0</v>
      </c>
      <c r="AQ4282" s="11">
        <f t="shared" si="5959"/>
        <v>0</v>
      </c>
      <c r="AR4282" s="11">
        <f t="shared" si="5959"/>
        <v>0</v>
      </c>
      <c r="AS4282" s="11">
        <f t="shared" si="5959"/>
        <v>0</v>
      </c>
      <c r="AT4282" s="11">
        <f t="shared" si="5959"/>
        <v>0</v>
      </c>
      <c r="AU4282" s="11">
        <f t="shared" si="5959"/>
        <v>0</v>
      </c>
      <c r="AV4282" s="11">
        <f t="shared" si="5959"/>
        <v>0</v>
      </c>
      <c r="AW4282" s="11">
        <v>0</v>
      </c>
      <c r="AX4282" s="11">
        <v>0</v>
      </c>
      <c r="AY4282" s="11">
        <f t="shared" ref="AY4282:BQ4282" si="5960">SUM(AY4283)</f>
        <v>0</v>
      </c>
      <c r="AZ4282" s="11">
        <f t="shared" si="5960"/>
        <v>0</v>
      </c>
      <c r="BA4282" s="11">
        <f t="shared" si="5960"/>
        <v>0</v>
      </c>
      <c r="BB4282" s="11">
        <f t="shared" si="5960"/>
        <v>0</v>
      </c>
      <c r="BC4282" s="11">
        <f t="shared" si="5960"/>
        <v>0</v>
      </c>
      <c r="BD4282" s="11">
        <f t="shared" si="5960"/>
        <v>0</v>
      </c>
      <c r="BE4282" s="11">
        <f t="shared" si="5960"/>
        <v>0</v>
      </c>
      <c r="BF4282" s="11">
        <f t="shared" si="5960"/>
        <v>0</v>
      </c>
      <c r="BG4282" s="11">
        <f t="shared" si="5960"/>
        <v>0</v>
      </c>
      <c r="BH4282" s="11">
        <f t="shared" si="5960"/>
        <v>0</v>
      </c>
      <c r="BI4282" s="11">
        <f t="shared" si="5960"/>
        <v>0</v>
      </c>
      <c r="BJ4282" s="11">
        <f t="shared" si="5960"/>
        <v>0</v>
      </c>
      <c r="BK4282" s="11">
        <f t="shared" si="5960"/>
        <v>0</v>
      </c>
      <c r="BL4282" s="11">
        <f t="shared" si="5960"/>
        <v>0</v>
      </c>
      <c r="BM4282" s="11">
        <f t="shared" si="5960"/>
        <v>0</v>
      </c>
      <c r="BN4282" s="11">
        <f t="shared" si="5960"/>
        <v>0</v>
      </c>
      <c r="BO4282" s="11">
        <f t="shared" si="5960"/>
        <v>0</v>
      </c>
      <c r="BP4282" s="11">
        <f t="shared" si="5960"/>
        <v>0</v>
      </c>
      <c r="BQ4282" s="11">
        <f t="shared" si="5960"/>
        <v>0</v>
      </c>
      <c r="BR4282" s="11">
        <v>0</v>
      </c>
      <c r="BS4282" s="11">
        <v>0</v>
      </c>
    </row>
    <row r="4283" spans="1:71" x14ac:dyDescent="0.25">
      <c r="A4283" s="4" t="s">
        <v>915</v>
      </c>
      <c r="B4283" s="4" t="s">
        <v>75</v>
      </c>
      <c r="C4283" s="4" t="s">
        <v>1705</v>
      </c>
      <c r="D4283" s="65" t="s">
        <v>1706</v>
      </c>
      <c r="E4283" s="64" t="s">
        <v>65</v>
      </c>
      <c r="F4283" s="64" t="s">
        <v>1</v>
      </c>
      <c r="G4283" s="2" t="s">
        <v>1</v>
      </c>
      <c r="H4283" s="2" t="s">
        <v>66</v>
      </c>
      <c r="I4283" s="12">
        <f t="shared" ref="I4283:AA4283" si="5961">SUM(I4284:I4285)</f>
        <v>5000</v>
      </c>
      <c r="J4283" s="12">
        <f t="shared" si="5961"/>
        <v>0</v>
      </c>
      <c r="K4283" s="12">
        <f t="shared" si="5961"/>
        <v>0</v>
      </c>
      <c r="L4283" s="12">
        <f t="shared" si="5961"/>
        <v>0</v>
      </c>
      <c r="M4283" s="12">
        <f t="shared" si="5961"/>
        <v>0</v>
      </c>
      <c r="N4283" s="12">
        <f t="shared" si="5961"/>
        <v>0</v>
      </c>
      <c r="O4283" s="12">
        <f t="shared" ref="O4283" si="5962">SUM(O4284:O4285)</f>
        <v>5000</v>
      </c>
      <c r="P4283" s="12">
        <f t="shared" si="5961"/>
        <v>0</v>
      </c>
      <c r="Q4283" s="12">
        <f t="shared" si="5961"/>
        <v>0</v>
      </c>
      <c r="R4283" s="12">
        <f t="shared" si="5961"/>
        <v>0</v>
      </c>
      <c r="S4283" s="12">
        <f t="shared" si="5961"/>
        <v>0</v>
      </c>
      <c r="T4283" s="12">
        <f t="shared" si="5961"/>
        <v>0</v>
      </c>
      <c r="U4283" s="12">
        <f t="shared" si="5961"/>
        <v>0</v>
      </c>
      <c r="V4283" s="12">
        <f t="shared" si="5961"/>
        <v>0</v>
      </c>
      <c r="W4283" s="12">
        <f t="shared" si="5961"/>
        <v>0</v>
      </c>
      <c r="X4283" s="12">
        <f t="shared" si="5961"/>
        <v>0</v>
      </c>
      <c r="Y4283" s="12">
        <f t="shared" si="5961"/>
        <v>0</v>
      </c>
      <c r="Z4283" s="12">
        <f t="shared" si="5961"/>
        <v>0</v>
      </c>
      <c r="AA4283" s="12">
        <f t="shared" si="5961"/>
        <v>0</v>
      </c>
      <c r="AB4283" s="12">
        <v>0</v>
      </c>
      <c r="AC4283" s="12">
        <v>5000</v>
      </c>
      <c r="AD4283" s="12">
        <f t="shared" ref="AD4283:AV4283" si="5963">SUM(AD4284:AD4285)</f>
        <v>0</v>
      </c>
      <c r="AE4283" s="12">
        <f t="shared" si="5963"/>
        <v>0</v>
      </c>
      <c r="AF4283" s="12">
        <f t="shared" si="5963"/>
        <v>0</v>
      </c>
      <c r="AG4283" s="12">
        <f t="shared" si="5963"/>
        <v>0</v>
      </c>
      <c r="AH4283" s="12">
        <f t="shared" si="5963"/>
        <v>0</v>
      </c>
      <c r="AI4283" s="12">
        <f t="shared" si="5963"/>
        <v>0</v>
      </c>
      <c r="AJ4283" s="12">
        <f t="shared" ref="AJ4283" si="5964">SUM(AJ4284:AJ4285)</f>
        <v>0</v>
      </c>
      <c r="AK4283" s="12">
        <f t="shared" si="5963"/>
        <v>0</v>
      </c>
      <c r="AL4283" s="12">
        <f t="shared" si="5963"/>
        <v>0</v>
      </c>
      <c r="AM4283" s="12">
        <f t="shared" si="5963"/>
        <v>0</v>
      </c>
      <c r="AN4283" s="12">
        <f t="shared" si="5963"/>
        <v>0</v>
      </c>
      <c r="AO4283" s="12">
        <f t="shared" si="5963"/>
        <v>0</v>
      </c>
      <c r="AP4283" s="12">
        <f t="shared" si="5963"/>
        <v>0</v>
      </c>
      <c r="AQ4283" s="12">
        <f t="shared" si="5963"/>
        <v>0</v>
      </c>
      <c r="AR4283" s="12">
        <f t="shared" si="5963"/>
        <v>0</v>
      </c>
      <c r="AS4283" s="12">
        <f t="shared" si="5963"/>
        <v>0</v>
      </c>
      <c r="AT4283" s="12">
        <f t="shared" si="5963"/>
        <v>0</v>
      </c>
      <c r="AU4283" s="12">
        <f t="shared" si="5963"/>
        <v>0</v>
      </c>
      <c r="AV4283" s="12">
        <f t="shared" si="5963"/>
        <v>0</v>
      </c>
      <c r="AW4283" s="12">
        <v>0</v>
      </c>
      <c r="AX4283" s="12">
        <v>0</v>
      </c>
      <c r="AY4283" s="12">
        <f t="shared" ref="AY4283:BQ4283" si="5965">SUM(AY4284:AY4285)</f>
        <v>0</v>
      </c>
      <c r="AZ4283" s="12">
        <f t="shared" si="5965"/>
        <v>0</v>
      </c>
      <c r="BA4283" s="12">
        <f t="shared" si="5965"/>
        <v>0</v>
      </c>
      <c r="BB4283" s="12">
        <f t="shared" si="5965"/>
        <v>0</v>
      </c>
      <c r="BC4283" s="12">
        <f t="shared" si="5965"/>
        <v>0</v>
      </c>
      <c r="BD4283" s="12">
        <f t="shared" si="5965"/>
        <v>0</v>
      </c>
      <c r="BE4283" s="12">
        <f t="shared" ref="BE4283" si="5966">SUM(BE4284:BE4285)</f>
        <v>0</v>
      </c>
      <c r="BF4283" s="12">
        <f t="shared" si="5965"/>
        <v>0</v>
      </c>
      <c r="BG4283" s="12">
        <f t="shared" si="5965"/>
        <v>0</v>
      </c>
      <c r="BH4283" s="12">
        <f t="shared" si="5965"/>
        <v>0</v>
      </c>
      <c r="BI4283" s="12">
        <f t="shared" si="5965"/>
        <v>0</v>
      </c>
      <c r="BJ4283" s="12">
        <f t="shared" si="5965"/>
        <v>0</v>
      </c>
      <c r="BK4283" s="12">
        <f t="shared" si="5965"/>
        <v>0</v>
      </c>
      <c r="BL4283" s="12">
        <f t="shared" si="5965"/>
        <v>0</v>
      </c>
      <c r="BM4283" s="12">
        <f t="shared" si="5965"/>
        <v>0</v>
      </c>
      <c r="BN4283" s="12">
        <f t="shared" si="5965"/>
        <v>0</v>
      </c>
      <c r="BO4283" s="12">
        <f t="shared" si="5965"/>
        <v>0</v>
      </c>
      <c r="BP4283" s="12">
        <f t="shared" si="5965"/>
        <v>0</v>
      </c>
      <c r="BQ4283" s="12">
        <f t="shared" si="5965"/>
        <v>0</v>
      </c>
      <c r="BR4283" s="12">
        <v>0</v>
      </c>
      <c r="BS4283" s="12">
        <v>0</v>
      </c>
    </row>
    <row r="4284" spans="1:71" x14ac:dyDescent="0.25">
      <c r="A4284" s="4" t="s">
        <v>915</v>
      </c>
      <c r="B4284" s="4" t="s">
        <v>75</v>
      </c>
      <c r="C4284" s="4" t="s">
        <v>1705</v>
      </c>
      <c r="D4284" s="65" t="s">
        <v>1706</v>
      </c>
      <c r="E4284" s="75">
        <v>8213</v>
      </c>
      <c r="F4284" s="65"/>
      <c r="G4284" s="61" t="s">
        <v>1894</v>
      </c>
      <c r="H4284" s="13" t="s">
        <v>68</v>
      </c>
      <c r="I4284" s="14">
        <v>5000</v>
      </c>
      <c r="J4284" s="14"/>
      <c r="K4284" s="14"/>
      <c r="L4284" s="14"/>
      <c r="M4284" s="14"/>
      <c r="N4284" s="14"/>
      <c r="O4284" s="14">
        <f t="shared" si="5925"/>
        <v>5000</v>
      </c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>
        <v>0</v>
      </c>
      <c r="AC4284" s="14">
        <v>5000</v>
      </c>
      <c r="AD4284" s="14">
        <v>0</v>
      </c>
      <c r="AE4284" s="14"/>
      <c r="AF4284" s="14"/>
      <c r="AG4284" s="14"/>
      <c r="AH4284" s="14"/>
      <c r="AI4284" s="14"/>
      <c r="AJ4284" s="14">
        <f t="shared" si="5926"/>
        <v>0</v>
      </c>
      <c r="AK4284" s="14"/>
      <c r="AL4284" s="14"/>
      <c r="AM4284" s="14"/>
      <c r="AN4284" s="14"/>
      <c r="AO4284" s="14"/>
      <c r="AP4284" s="14"/>
      <c r="AQ4284" s="14"/>
      <c r="AR4284" s="14"/>
      <c r="AS4284" s="14"/>
      <c r="AT4284" s="14"/>
      <c r="AU4284" s="14"/>
      <c r="AV4284" s="14"/>
      <c r="AW4284" s="14">
        <v>0</v>
      </c>
      <c r="AX4284" s="14">
        <v>0</v>
      </c>
      <c r="AY4284" s="14">
        <v>0</v>
      </c>
      <c r="AZ4284" s="14"/>
      <c r="BA4284" s="14"/>
      <c r="BB4284" s="14"/>
      <c r="BC4284" s="14"/>
      <c r="BD4284" s="14"/>
      <c r="BE4284" s="14">
        <f t="shared" si="5927"/>
        <v>0</v>
      </c>
      <c r="BF4284" s="14"/>
      <c r="BG4284" s="14"/>
      <c r="BH4284" s="14"/>
      <c r="BI4284" s="14"/>
      <c r="BJ4284" s="14"/>
      <c r="BK4284" s="14"/>
      <c r="BL4284" s="14"/>
      <c r="BM4284" s="14"/>
      <c r="BN4284" s="14"/>
      <c r="BO4284" s="14"/>
      <c r="BP4284" s="14"/>
      <c r="BQ4284" s="14"/>
      <c r="BR4284" s="14">
        <v>0</v>
      </c>
      <c r="BS4284" s="14">
        <v>0</v>
      </c>
    </row>
    <row r="4285" spans="1:71" x14ac:dyDescent="0.25">
      <c r="A4285" s="4" t="s">
        <v>915</v>
      </c>
      <c r="B4285" s="4" t="s">
        <v>75</v>
      </c>
      <c r="C4285" s="4" t="s">
        <v>1705</v>
      </c>
      <c r="D4285" s="65" t="s">
        <v>1706</v>
      </c>
      <c r="E4285" s="75">
        <v>8216</v>
      </c>
      <c r="F4285" s="65"/>
      <c r="G4285" s="61" t="s">
        <v>1894</v>
      </c>
      <c r="H4285" s="13" t="s">
        <v>306</v>
      </c>
      <c r="I4285" s="14">
        <v>0</v>
      </c>
      <c r="J4285" s="14"/>
      <c r="K4285" s="14"/>
      <c r="L4285" s="14"/>
      <c r="M4285" s="14"/>
      <c r="N4285" s="14"/>
      <c r="O4285" s="14">
        <f t="shared" si="5925"/>
        <v>0</v>
      </c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>
        <v>0</v>
      </c>
      <c r="AC4285" s="14">
        <v>0</v>
      </c>
      <c r="AD4285" s="14">
        <v>0</v>
      </c>
      <c r="AE4285" s="14"/>
      <c r="AF4285" s="14"/>
      <c r="AG4285" s="14"/>
      <c r="AH4285" s="14"/>
      <c r="AI4285" s="14"/>
      <c r="AJ4285" s="14">
        <f t="shared" si="5926"/>
        <v>0</v>
      </c>
      <c r="AK4285" s="14"/>
      <c r="AL4285" s="14"/>
      <c r="AM4285" s="14"/>
      <c r="AN4285" s="14"/>
      <c r="AO4285" s="14"/>
      <c r="AP4285" s="14"/>
      <c r="AQ4285" s="14"/>
      <c r="AR4285" s="14"/>
      <c r="AS4285" s="14"/>
      <c r="AT4285" s="14"/>
      <c r="AU4285" s="14"/>
      <c r="AV4285" s="14"/>
      <c r="AW4285" s="14">
        <v>0</v>
      </c>
      <c r="AX4285" s="14">
        <v>0</v>
      </c>
      <c r="AY4285" s="14">
        <v>0</v>
      </c>
      <c r="AZ4285" s="14"/>
      <c r="BA4285" s="14"/>
      <c r="BB4285" s="14"/>
      <c r="BC4285" s="14"/>
      <c r="BD4285" s="14"/>
      <c r="BE4285" s="14">
        <f t="shared" si="5927"/>
        <v>0</v>
      </c>
      <c r="BF4285" s="14"/>
      <c r="BG4285" s="14"/>
      <c r="BH4285" s="14"/>
      <c r="BI4285" s="14"/>
      <c r="BJ4285" s="14"/>
      <c r="BK4285" s="14"/>
      <c r="BL4285" s="14"/>
      <c r="BM4285" s="14"/>
      <c r="BN4285" s="14"/>
      <c r="BO4285" s="14"/>
      <c r="BP4285" s="14"/>
      <c r="BQ4285" s="14"/>
      <c r="BR4285" s="14">
        <v>0</v>
      </c>
      <c r="BS4285" s="14">
        <v>0</v>
      </c>
    </row>
    <row r="4286" spans="1:71" x14ac:dyDescent="0.25">
      <c r="A4286" s="13" t="s">
        <v>1</v>
      </c>
      <c r="B4286" s="13" t="s">
        <v>1</v>
      </c>
      <c r="C4286" s="13" t="s">
        <v>1</v>
      </c>
      <c r="D4286" s="60" t="s">
        <v>1</v>
      </c>
      <c r="E4286" s="60" t="s">
        <v>1</v>
      </c>
      <c r="F4286" s="60" t="s">
        <v>1</v>
      </c>
      <c r="G4286" s="13" t="s">
        <v>1</v>
      </c>
      <c r="H4286" s="10" t="s">
        <v>1715</v>
      </c>
      <c r="I4286" s="11">
        <f t="shared" ref="I4286:AA4286" si="5967">SUM(I4257,I4279,I4282)</f>
        <v>19350</v>
      </c>
      <c r="J4286" s="11">
        <f t="shared" si="5967"/>
        <v>0</v>
      </c>
      <c r="K4286" s="11">
        <f t="shared" si="5967"/>
        <v>0</v>
      </c>
      <c r="L4286" s="11">
        <f t="shared" si="5967"/>
        <v>0</v>
      </c>
      <c r="M4286" s="11">
        <f t="shared" si="5967"/>
        <v>0</v>
      </c>
      <c r="N4286" s="11">
        <f t="shared" si="5967"/>
        <v>0</v>
      </c>
      <c r="O4286" s="11">
        <f t="shared" si="5967"/>
        <v>19350</v>
      </c>
      <c r="P4286" s="11">
        <f t="shared" si="5967"/>
        <v>1150</v>
      </c>
      <c r="Q4286" s="11">
        <f t="shared" si="5967"/>
        <v>1425</v>
      </c>
      <c r="R4286" s="11">
        <f t="shared" si="5967"/>
        <v>950</v>
      </c>
      <c r="S4286" s="11">
        <f t="shared" si="5967"/>
        <v>0</v>
      </c>
      <c r="T4286" s="11">
        <f t="shared" si="5967"/>
        <v>0</v>
      </c>
      <c r="U4286" s="11">
        <f t="shared" si="5967"/>
        <v>0</v>
      </c>
      <c r="V4286" s="11">
        <f t="shared" si="5967"/>
        <v>0</v>
      </c>
      <c r="W4286" s="11">
        <f t="shared" si="5967"/>
        <v>0</v>
      </c>
      <c r="X4286" s="11">
        <f t="shared" si="5967"/>
        <v>0</v>
      </c>
      <c r="Y4286" s="11">
        <f t="shared" si="5967"/>
        <v>0</v>
      </c>
      <c r="Z4286" s="11">
        <f t="shared" si="5967"/>
        <v>0</v>
      </c>
      <c r="AA4286" s="11">
        <f t="shared" si="5967"/>
        <v>0</v>
      </c>
      <c r="AB4286" s="11">
        <v>3525</v>
      </c>
      <c r="AC4286" s="11">
        <v>15825</v>
      </c>
      <c r="AD4286" s="11">
        <f t="shared" ref="AD4286:AV4286" si="5968">SUM(AD4257,AD4279,AD4282)</f>
        <v>0</v>
      </c>
      <c r="AE4286" s="11">
        <f t="shared" si="5968"/>
        <v>0</v>
      </c>
      <c r="AF4286" s="11">
        <f t="shared" si="5968"/>
        <v>0</v>
      </c>
      <c r="AG4286" s="11">
        <f t="shared" si="5968"/>
        <v>0</v>
      </c>
      <c r="AH4286" s="11">
        <f t="shared" si="5968"/>
        <v>0</v>
      </c>
      <c r="AI4286" s="11">
        <f t="shared" si="5968"/>
        <v>0</v>
      </c>
      <c r="AJ4286" s="11">
        <f t="shared" si="5968"/>
        <v>0</v>
      </c>
      <c r="AK4286" s="11">
        <f t="shared" si="5968"/>
        <v>0</v>
      </c>
      <c r="AL4286" s="11">
        <f t="shared" si="5968"/>
        <v>0</v>
      </c>
      <c r="AM4286" s="11">
        <f t="shared" si="5968"/>
        <v>0</v>
      </c>
      <c r="AN4286" s="11">
        <f t="shared" si="5968"/>
        <v>0</v>
      </c>
      <c r="AO4286" s="11">
        <f t="shared" si="5968"/>
        <v>0</v>
      </c>
      <c r="AP4286" s="11">
        <f t="shared" si="5968"/>
        <v>0</v>
      </c>
      <c r="AQ4286" s="11">
        <f t="shared" si="5968"/>
        <v>0</v>
      </c>
      <c r="AR4286" s="11">
        <f t="shared" si="5968"/>
        <v>0</v>
      </c>
      <c r="AS4286" s="11">
        <f t="shared" si="5968"/>
        <v>0</v>
      </c>
      <c r="AT4286" s="11">
        <f t="shared" si="5968"/>
        <v>0</v>
      </c>
      <c r="AU4286" s="11">
        <f t="shared" si="5968"/>
        <v>0</v>
      </c>
      <c r="AV4286" s="11">
        <f t="shared" si="5968"/>
        <v>0</v>
      </c>
      <c r="AW4286" s="11">
        <v>0</v>
      </c>
      <c r="AX4286" s="11">
        <v>0</v>
      </c>
      <c r="AY4286" s="11">
        <f t="shared" ref="AY4286:BQ4286" si="5969">SUM(AY4257,AY4279,AY4282)</f>
        <v>0</v>
      </c>
      <c r="AZ4286" s="11">
        <f t="shared" si="5969"/>
        <v>9052</v>
      </c>
      <c r="BA4286" s="11">
        <f t="shared" si="5969"/>
        <v>0</v>
      </c>
      <c r="BB4286" s="11">
        <f t="shared" si="5969"/>
        <v>4522</v>
      </c>
      <c r="BC4286" s="11">
        <f t="shared" si="5969"/>
        <v>0</v>
      </c>
      <c r="BD4286" s="11">
        <f t="shared" si="5969"/>
        <v>0</v>
      </c>
      <c r="BE4286" s="11">
        <f t="shared" si="5969"/>
        <v>13574</v>
      </c>
      <c r="BF4286" s="11">
        <f t="shared" si="5969"/>
        <v>0</v>
      </c>
      <c r="BG4286" s="11">
        <f t="shared" si="5969"/>
        <v>3162</v>
      </c>
      <c r="BH4286" s="11">
        <f t="shared" si="5969"/>
        <v>10412</v>
      </c>
      <c r="BI4286" s="11">
        <f t="shared" si="5969"/>
        <v>0</v>
      </c>
      <c r="BJ4286" s="11">
        <f t="shared" si="5969"/>
        <v>0</v>
      </c>
      <c r="BK4286" s="11">
        <f t="shared" si="5969"/>
        <v>0</v>
      </c>
      <c r="BL4286" s="11">
        <f t="shared" si="5969"/>
        <v>0</v>
      </c>
      <c r="BM4286" s="11">
        <f t="shared" si="5969"/>
        <v>0</v>
      </c>
      <c r="BN4286" s="11">
        <f t="shared" si="5969"/>
        <v>0</v>
      </c>
      <c r="BO4286" s="11">
        <f t="shared" si="5969"/>
        <v>0</v>
      </c>
      <c r="BP4286" s="11">
        <f t="shared" si="5969"/>
        <v>0</v>
      </c>
      <c r="BQ4286" s="11">
        <f t="shared" si="5969"/>
        <v>0</v>
      </c>
      <c r="BR4286" s="11">
        <v>13574</v>
      </c>
      <c r="BS4286" s="11">
        <v>0</v>
      </c>
    </row>
    <row r="4287" spans="1:71" ht="15.75" thickBot="1" x14ac:dyDescent="0.3">
      <c r="A4287" s="13" t="s">
        <v>1</v>
      </c>
      <c r="B4287" s="13" t="s">
        <v>1</v>
      </c>
      <c r="C4287" s="13" t="s">
        <v>1</v>
      </c>
      <c r="D4287" s="60" t="s">
        <v>1</v>
      </c>
      <c r="E4287" s="60" t="s">
        <v>1</v>
      </c>
      <c r="F4287" s="60" t="s">
        <v>1</v>
      </c>
      <c r="G4287" s="13" t="s">
        <v>1</v>
      </c>
      <c r="H4287" s="2" t="s">
        <v>70</v>
      </c>
      <c r="I4287" s="13" t="s">
        <v>1</v>
      </c>
      <c r="J4287" s="13"/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  <c r="AB4287" s="13">
        <v>0</v>
      </c>
      <c r="AC4287" s="13">
        <v>0</v>
      </c>
      <c r="AD4287" s="13" t="s">
        <v>1</v>
      </c>
      <c r="AE4287" s="13"/>
      <c r="AF4287" s="13"/>
      <c r="AG4287" s="13"/>
      <c r="AH4287" s="13"/>
      <c r="AI4287" s="13"/>
      <c r="AJ4287" s="13"/>
      <c r="AK4287" s="13"/>
      <c r="AL4287" s="13"/>
      <c r="AM4287" s="13"/>
      <c r="AN4287" s="13"/>
      <c r="AO4287" s="13"/>
      <c r="AP4287" s="13"/>
      <c r="AQ4287" s="13"/>
      <c r="AR4287" s="13"/>
      <c r="AS4287" s="13"/>
      <c r="AT4287" s="13"/>
      <c r="AU4287" s="13"/>
      <c r="AV4287" s="13"/>
      <c r="AW4287" s="13">
        <v>0</v>
      </c>
      <c r="AX4287" s="13">
        <v>0</v>
      </c>
      <c r="AY4287" s="13" t="s">
        <v>1</v>
      </c>
      <c r="AZ4287" s="13"/>
      <c r="BA4287" s="13"/>
      <c r="BB4287" s="13"/>
      <c r="BC4287" s="13"/>
      <c r="BD4287" s="13"/>
      <c r="BE4287" s="13"/>
      <c r="BF4287" s="13"/>
      <c r="BG4287" s="13"/>
      <c r="BH4287" s="13"/>
      <c r="BI4287" s="13"/>
      <c r="BJ4287" s="13"/>
      <c r="BK4287" s="13"/>
      <c r="BL4287" s="13"/>
      <c r="BM4287" s="13"/>
      <c r="BN4287" s="13"/>
      <c r="BO4287" s="13"/>
      <c r="BP4287" s="13"/>
      <c r="BQ4287" s="13"/>
      <c r="BR4287" s="13">
        <v>0</v>
      </c>
      <c r="BS4287" s="13">
        <v>0</v>
      </c>
    </row>
    <row r="4288" spans="1:71" ht="69.75" customHeight="1" thickBot="1" x14ac:dyDescent="0.3">
      <c r="A4288" s="110" t="s">
        <v>1</v>
      </c>
      <c r="B4288" s="110" t="s">
        <v>1</v>
      </c>
      <c r="C4288" s="110" t="s">
        <v>1</v>
      </c>
      <c r="D4288" s="113" t="s">
        <v>1</v>
      </c>
      <c r="E4288" s="113" t="s">
        <v>1</v>
      </c>
      <c r="F4288" s="113" t="s">
        <v>1</v>
      </c>
      <c r="G4288" s="116" t="s">
        <v>1</v>
      </c>
      <c r="H4288" s="5" t="s">
        <v>71</v>
      </c>
      <c r="I4288" s="57" t="s">
        <v>11</v>
      </c>
      <c r="J4288" s="57" t="s">
        <v>1831</v>
      </c>
      <c r="K4288" s="57" t="s">
        <v>1784</v>
      </c>
      <c r="L4288" s="57" t="s">
        <v>1817</v>
      </c>
      <c r="M4288" s="57" t="s">
        <v>1818</v>
      </c>
      <c r="N4288" s="57" t="s">
        <v>1819</v>
      </c>
      <c r="O4288" s="57" t="s">
        <v>1835</v>
      </c>
      <c r="P4288" s="57" t="s">
        <v>1832</v>
      </c>
      <c r="Q4288" s="57" t="s">
        <v>1820</v>
      </c>
      <c r="R4288" s="57" t="s">
        <v>1821</v>
      </c>
      <c r="S4288" s="57" t="s">
        <v>1822</v>
      </c>
      <c r="T4288" s="57" t="s">
        <v>1823</v>
      </c>
      <c r="U4288" s="57" t="s">
        <v>1824</v>
      </c>
      <c r="V4288" s="57" t="s">
        <v>1825</v>
      </c>
      <c r="W4288" s="57" t="s">
        <v>1833</v>
      </c>
      <c r="X4288" s="57" t="s">
        <v>1834</v>
      </c>
      <c r="Y4288" s="57" t="s">
        <v>1826</v>
      </c>
      <c r="Z4288" s="57" t="s">
        <v>1827</v>
      </c>
      <c r="AA4288" s="57" t="s">
        <v>1828</v>
      </c>
      <c r="AB4288" s="57" t="s">
        <v>1829</v>
      </c>
      <c r="AC4288" s="57" t="s">
        <v>1830</v>
      </c>
      <c r="AD4288" s="58" t="s">
        <v>12</v>
      </c>
      <c r="AE4288" s="58" t="s">
        <v>1831</v>
      </c>
      <c r="AF4288" s="58" t="s">
        <v>1784</v>
      </c>
      <c r="AG4288" s="58" t="s">
        <v>1817</v>
      </c>
      <c r="AH4288" s="58" t="s">
        <v>1818</v>
      </c>
      <c r="AI4288" s="58" t="s">
        <v>1819</v>
      </c>
      <c r="AJ4288" s="58" t="s">
        <v>1836</v>
      </c>
      <c r="AK4288" s="58" t="s">
        <v>1832</v>
      </c>
      <c r="AL4288" s="58" t="s">
        <v>1820</v>
      </c>
      <c r="AM4288" s="58" t="s">
        <v>1821</v>
      </c>
      <c r="AN4288" s="58" t="s">
        <v>1822</v>
      </c>
      <c r="AO4288" s="58" t="s">
        <v>1823</v>
      </c>
      <c r="AP4288" s="58" t="s">
        <v>1824</v>
      </c>
      <c r="AQ4288" s="58" t="s">
        <v>1825</v>
      </c>
      <c r="AR4288" s="58" t="s">
        <v>1833</v>
      </c>
      <c r="AS4288" s="58" t="s">
        <v>1834</v>
      </c>
      <c r="AT4288" s="58" t="s">
        <v>1826</v>
      </c>
      <c r="AU4288" s="58" t="s">
        <v>1827</v>
      </c>
      <c r="AV4288" s="58" t="s">
        <v>1828</v>
      </c>
      <c r="AW4288" s="58" t="s">
        <v>1829</v>
      </c>
      <c r="AX4288" s="58" t="s">
        <v>1830</v>
      </c>
      <c r="AY4288" s="59" t="s">
        <v>13</v>
      </c>
      <c r="AZ4288" s="59" t="s">
        <v>1831</v>
      </c>
      <c r="BA4288" s="59" t="s">
        <v>1784</v>
      </c>
      <c r="BB4288" s="59" t="s">
        <v>1817</v>
      </c>
      <c r="BC4288" s="59" t="s">
        <v>1818</v>
      </c>
      <c r="BD4288" s="59" t="s">
        <v>1819</v>
      </c>
      <c r="BE4288" s="59" t="s">
        <v>1837</v>
      </c>
      <c r="BF4288" s="59" t="s">
        <v>1832</v>
      </c>
      <c r="BG4288" s="59" t="s">
        <v>1820</v>
      </c>
      <c r="BH4288" s="59" t="s">
        <v>1821</v>
      </c>
      <c r="BI4288" s="59" t="s">
        <v>1822</v>
      </c>
      <c r="BJ4288" s="59" t="s">
        <v>1823</v>
      </c>
      <c r="BK4288" s="59" t="s">
        <v>1824</v>
      </c>
      <c r="BL4288" s="59" t="s">
        <v>1825</v>
      </c>
      <c r="BM4288" s="59" t="s">
        <v>1833</v>
      </c>
      <c r="BN4288" s="59" t="s">
        <v>1834</v>
      </c>
      <c r="BO4288" s="59" t="s">
        <v>1826</v>
      </c>
      <c r="BP4288" s="59" t="s">
        <v>1827</v>
      </c>
      <c r="BQ4288" s="59" t="s">
        <v>1828</v>
      </c>
      <c r="BR4288" s="59" t="s">
        <v>1829</v>
      </c>
      <c r="BS4288" s="59" t="s">
        <v>1830</v>
      </c>
    </row>
    <row r="4289" spans="1:71" x14ac:dyDescent="0.25">
      <c r="A4289" s="111"/>
      <c r="B4289" s="111"/>
      <c r="C4289" s="111"/>
      <c r="D4289" s="114"/>
      <c r="E4289" s="114"/>
      <c r="F4289" s="114"/>
      <c r="G4289" s="117"/>
      <c r="H4289" s="15" t="s">
        <v>1</v>
      </c>
      <c r="I4289" s="9">
        <v>1</v>
      </c>
      <c r="J4289" s="9">
        <v>2</v>
      </c>
      <c r="K4289" s="9">
        <v>3</v>
      </c>
      <c r="L4289" s="9">
        <v>4</v>
      </c>
      <c r="M4289" s="9">
        <v>5</v>
      </c>
      <c r="N4289" s="9">
        <v>6</v>
      </c>
      <c r="O4289" s="9">
        <v>7</v>
      </c>
      <c r="P4289" s="9">
        <v>8</v>
      </c>
      <c r="Q4289" s="9">
        <v>9</v>
      </c>
      <c r="R4289" s="9">
        <v>10</v>
      </c>
      <c r="S4289" s="9">
        <v>11</v>
      </c>
      <c r="T4289" s="9">
        <v>12</v>
      </c>
      <c r="U4289" s="9">
        <v>13</v>
      </c>
      <c r="V4289" s="9">
        <v>14</v>
      </c>
      <c r="W4289" s="9">
        <v>15</v>
      </c>
      <c r="X4289" s="9">
        <v>16</v>
      </c>
      <c r="Y4289" s="9">
        <v>17</v>
      </c>
      <c r="Z4289" s="9">
        <v>18</v>
      </c>
      <c r="AA4289" s="9">
        <v>19</v>
      </c>
      <c r="AB4289" s="9">
        <v>20</v>
      </c>
      <c r="AC4289" s="9">
        <v>21</v>
      </c>
      <c r="AD4289" s="9">
        <v>1</v>
      </c>
      <c r="AE4289" s="9">
        <v>2</v>
      </c>
      <c r="AF4289" s="9">
        <v>3</v>
      </c>
      <c r="AG4289" s="9">
        <v>4</v>
      </c>
      <c r="AH4289" s="9">
        <v>5</v>
      </c>
      <c r="AI4289" s="9">
        <v>6</v>
      </c>
      <c r="AJ4289" s="9">
        <v>7</v>
      </c>
      <c r="AK4289" s="9">
        <v>8</v>
      </c>
      <c r="AL4289" s="9">
        <v>9</v>
      </c>
      <c r="AM4289" s="9">
        <v>10</v>
      </c>
      <c r="AN4289" s="9">
        <v>11</v>
      </c>
      <c r="AO4289" s="9">
        <v>12</v>
      </c>
      <c r="AP4289" s="9">
        <v>13</v>
      </c>
      <c r="AQ4289" s="9">
        <v>14</v>
      </c>
      <c r="AR4289" s="9">
        <v>15</v>
      </c>
      <c r="AS4289" s="9">
        <v>16</v>
      </c>
      <c r="AT4289" s="9">
        <v>17</v>
      </c>
      <c r="AU4289" s="9">
        <v>18</v>
      </c>
      <c r="AV4289" s="9">
        <v>19</v>
      </c>
      <c r="AW4289" s="9">
        <v>20</v>
      </c>
      <c r="AX4289" s="9">
        <v>21</v>
      </c>
      <c r="AY4289" s="9">
        <v>1</v>
      </c>
      <c r="AZ4289" s="9">
        <v>2</v>
      </c>
      <c r="BA4289" s="9">
        <v>3</v>
      </c>
      <c r="BB4289" s="9">
        <v>4</v>
      </c>
      <c r="BC4289" s="9">
        <v>5</v>
      </c>
      <c r="BD4289" s="9">
        <v>6</v>
      </c>
      <c r="BE4289" s="9">
        <v>7</v>
      </c>
      <c r="BF4289" s="9">
        <v>8</v>
      </c>
      <c r="BG4289" s="9">
        <v>9</v>
      </c>
      <c r="BH4289" s="9">
        <v>10</v>
      </c>
      <c r="BI4289" s="9">
        <v>11</v>
      </c>
      <c r="BJ4289" s="9">
        <v>12</v>
      </c>
      <c r="BK4289" s="9">
        <v>13</v>
      </c>
      <c r="BL4289" s="9">
        <v>14</v>
      </c>
      <c r="BM4289" s="9">
        <v>15</v>
      </c>
      <c r="BN4289" s="9">
        <v>16</v>
      </c>
      <c r="BO4289" s="9">
        <v>17</v>
      </c>
      <c r="BP4289" s="9">
        <v>18</v>
      </c>
      <c r="BQ4289" s="9">
        <v>19</v>
      </c>
      <c r="BR4289" s="9">
        <v>20</v>
      </c>
      <c r="BS4289" s="9">
        <v>21</v>
      </c>
    </row>
    <row r="4290" spans="1:71" x14ac:dyDescent="0.25">
      <c r="A4290" s="111"/>
      <c r="B4290" s="111"/>
      <c r="C4290" s="111"/>
      <c r="D4290" s="114"/>
      <c r="E4290" s="114"/>
      <c r="F4290" s="114"/>
      <c r="G4290" s="117"/>
      <c r="H4290" s="16" t="s">
        <v>1002</v>
      </c>
      <c r="I4290" s="17">
        <f t="shared" ref="I4290:AA4290" si="5970">SUM(I4286)</f>
        <v>19350</v>
      </c>
      <c r="J4290" s="17">
        <f t="shared" si="5970"/>
        <v>0</v>
      </c>
      <c r="K4290" s="17">
        <f t="shared" si="5970"/>
        <v>0</v>
      </c>
      <c r="L4290" s="17">
        <f t="shared" si="5970"/>
        <v>0</v>
      </c>
      <c r="M4290" s="17">
        <f t="shared" si="5970"/>
        <v>0</v>
      </c>
      <c r="N4290" s="17">
        <f t="shared" si="5970"/>
        <v>0</v>
      </c>
      <c r="O4290" s="17">
        <f t="shared" ref="O4290" si="5971">SUM(O4286)</f>
        <v>19350</v>
      </c>
      <c r="P4290" s="17">
        <f t="shared" si="5970"/>
        <v>1150</v>
      </c>
      <c r="Q4290" s="17">
        <f t="shared" si="5970"/>
        <v>1425</v>
      </c>
      <c r="R4290" s="17">
        <f t="shared" si="5970"/>
        <v>950</v>
      </c>
      <c r="S4290" s="17">
        <f t="shared" si="5970"/>
        <v>0</v>
      </c>
      <c r="T4290" s="17">
        <f t="shared" si="5970"/>
        <v>0</v>
      </c>
      <c r="U4290" s="17">
        <f t="shared" si="5970"/>
        <v>0</v>
      </c>
      <c r="V4290" s="17">
        <f t="shared" si="5970"/>
        <v>0</v>
      </c>
      <c r="W4290" s="17">
        <f t="shared" si="5970"/>
        <v>0</v>
      </c>
      <c r="X4290" s="17">
        <f t="shared" si="5970"/>
        <v>0</v>
      </c>
      <c r="Y4290" s="17">
        <f t="shared" si="5970"/>
        <v>0</v>
      </c>
      <c r="Z4290" s="17">
        <f t="shared" si="5970"/>
        <v>0</v>
      </c>
      <c r="AA4290" s="17">
        <f t="shared" si="5970"/>
        <v>0</v>
      </c>
      <c r="AB4290" s="17">
        <v>3525</v>
      </c>
      <c r="AC4290" s="17">
        <v>15825</v>
      </c>
      <c r="AD4290" s="17">
        <f t="shared" ref="AD4290:AV4290" si="5972">SUM(AD4286)</f>
        <v>0</v>
      </c>
      <c r="AE4290" s="17">
        <f t="shared" si="5972"/>
        <v>0</v>
      </c>
      <c r="AF4290" s="17">
        <f t="shared" si="5972"/>
        <v>0</v>
      </c>
      <c r="AG4290" s="17">
        <f t="shared" si="5972"/>
        <v>0</v>
      </c>
      <c r="AH4290" s="17">
        <f t="shared" si="5972"/>
        <v>0</v>
      </c>
      <c r="AI4290" s="17">
        <f t="shared" si="5972"/>
        <v>0</v>
      </c>
      <c r="AJ4290" s="17">
        <f t="shared" ref="AJ4290" si="5973">SUM(AJ4286)</f>
        <v>0</v>
      </c>
      <c r="AK4290" s="17">
        <f t="shared" si="5972"/>
        <v>0</v>
      </c>
      <c r="AL4290" s="17">
        <f t="shared" si="5972"/>
        <v>0</v>
      </c>
      <c r="AM4290" s="17">
        <f t="shared" si="5972"/>
        <v>0</v>
      </c>
      <c r="AN4290" s="17">
        <f t="shared" si="5972"/>
        <v>0</v>
      </c>
      <c r="AO4290" s="17">
        <f t="shared" si="5972"/>
        <v>0</v>
      </c>
      <c r="AP4290" s="17">
        <f t="shared" si="5972"/>
        <v>0</v>
      </c>
      <c r="AQ4290" s="17">
        <f t="shared" si="5972"/>
        <v>0</v>
      </c>
      <c r="AR4290" s="17">
        <f t="shared" si="5972"/>
        <v>0</v>
      </c>
      <c r="AS4290" s="17">
        <f t="shared" si="5972"/>
        <v>0</v>
      </c>
      <c r="AT4290" s="17">
        <f t="shared" si="5972"/>
        <v>0</v>
      </c>
      <c r="AU4290" s="17">
        <f t="shared" si="5972"/>
        <v>0</v>
      </c>
      <c r="AV4290" s="17">
        <f t="shared" si="5972"/>
        <v>0</v>
      </c>
      <c r="AW4290" s="17">
        <v>0</v>
      </c>
      <c r="AX4290" s="17">
        <v>0</v>
      </c>
      <c r="AY4290" s="17">
        <f t="shared" ref="AY4290:BQ4290" si="5974">SUM(AY4286)</f>
        <v>0</v>
      </c>
      <c r="AZ4290" s="17">
        <f t="shared" si="5974"/>
        <v>9052</v>
      </c>
      <c r="BA4290" s="17">
        <f t="shared" si="5974"/>
        <v>0</v>
      </c>
      <c r="BB4290" s="17">
        <f t="shared" si="5974"/>
        <v>4522</v>
      </c>
      <c r="BC4290" s="17">
        <f t="shared" si="5974"/>
        <v>0</v>
      </c>
      <c r="BD4290" s="17">
        <f t="shared" si="5974"/>
        <v>0</v>
      </c>
      <c r="BE4290" s="17">
        <f t="shared" ref="BE4290" si="5975">SUM(BE4286)</f>
        <v>13574</v>
      </c>
      <c r="BF4290" s="17">
        <f t="shared" si="5974"/>
        <v>0</v>
      </c>
      <c r="BG4290" s="17">
        <f t="shared" si="5974"/>
        <v>3162</v>
      </c>
      <c r="BH4290" s="17">
        <f t="shared" si="5974"/>
        <v>10412</v>
      </c>
      <c r="BI4290" s="17">
        <f t="shared" si="5974"/>
        <v>0</v>
      </c>
      <c r="BJ4290" s="17">
        <f t="shared" si="5974"/>
        <v>0</v>
      </c>
      <c r="BK4290" s="17">
        <f t="shared" si="5974"/>
        <v>0</v>
      </c>
      <c r="BL4290" s="17">
        <f t="shared" si="5974"/>
        <v>0</v>
      </c>
      <c r="BM4290" s="17">
        <f t="shared" si="5974"/>
        <v>0</v>
      </c>
      <c r="BN4290" s="17">
        <f t="shared" si="5974"/>
        <v>0</v>
      </c>
      <c r="BO4290" s="17">
        <f t="shared" si="5974"/>
        <v>0</v>
      </c>
      <c r="BP4290" s="17">
        <f t="shared" si="5974"/>
        <v>0</v>
      </c>
      <c r="BQ4290" s="17">
        <f t="shared" si="5974"/>
        <v>0</v>
      </c>
      <c r="BR4290" s="17">
        <v>13574</v>
      </c>
      <c r="BS4290" s="17">
        <v>0</v>
      </c>
    </row>
    <row r="4291" spans="1:71" x14ac:dyDescent="0.25">
      <c r="A4291" s="111"/>
      <c r="B4291" s="111"/>
      <c r="C4291" s="111"/>
      <c r="D4291" s="114"/>
      <c r="E4291" s="114"/>
      <c r="F4291" s="114"/>
      <c r="G4291" s="117"/>
      <c r="H4291" s="18" t="s">
        <v>73</v>
      </c>
      <c r="I4291" s="17">
        <f t="shared" ref="I4291:AA4291" si="5976">SUM(I4290)</f>
        <v>19350</v>
      </c>
      <c r="J4291" s="17">
        <f t="shared" si="5976"/>
        <v>0</v>
      </c>
      <c r="K4291" s="17">
        <f t="shared" si="5976"/>
        <v>0</v>
      </c>
      <c r="L4291" s="17">
        <f t="shared" si="5976"/>
        <v>0</v>
      </c>
      <c r="M4291" s="17">
        <f t="shared" si="5976"/>
        <v>0</v>
      </c>
      <c r="N4291" s="17">
        <f t="shared" si="5976"/>
        <v>0</v>
      </c>
      <c r="O4291" s="17">
        <f t="shared" ref="O4291" si="5977">SUM(O4290)</f>
        <v>19350</v>
      </c>
      <c r="P4291" s="17">
        <f t="shared" si="5976"/>
        <v>1150</v>
      </c>
      <c r="Q4291" s="17">
        <f t="shared" si="5976"/>
        <v>1425</v>
      </c>
      <c r="R4291" s="17">
        <f t="shared" si="5976"/>
        <v>950</v>
      </c>
      <c r="S4291" s="17">
        <f t="shared" si="5976"/>
        <v>0</v>
      </c>
      <c r="T4291" s="17">
        <f t="shared" si="5976"/>
        <v>0</v>
      </c>
      <c r="U4291" s="17">
        <f t="shared" si="5976"/>
        <v>0</v>
      </c>
      <c r="V4291" s="17">
        <f t="shared" si="5976"/>
        <v>0</v>
      </c>
      <c r="W4291" s="17">
        <f t="shared" si="5976"/>
        <v>0</v>
      </c>
      <c r="X4291" s="17">
        <f t="shared" si="5976"/>
        <v>0</v>
      </c>
      <c r="Y4291" s="17">
        <f t="shared" si="5976"/>
        <v>0</v>
      </c>
      <c r="Z4291" s="17">
        <f t="shared" si="5976"/>
        <v>0</v>
      </c>
      <c r="AA4291" s="17">
        <f t="shared" si="5976"/>
        <v>0</v>
      </c>
      <c r="AB4291" s="17">
        <v>3525</v>
      </c>
      <c r="AC4291" s="17">
        <v>15825</v>
      </c>
      <c r="AD4291" s="17">
        <f t="shared" ref="AD4291:AV4291" si="5978">SUM(AD4290)</f>
        <v>0</v>
      </c>
      <c r="AE4291" s="17">
        <f t="shared" si="5978"/>
        <v>0</v>
      </c>
      <c r="AF4291" s="17">
        <f t="shared" si="5978"/>
        <v>0</v>
      </c>
      <c r="AG4291" s="17">
        <f t="shared" si="5978"/>
        <v>0</v>
      </c>
      <c r="AH4291" s="17">
        <f t="shared" si="5978"/>
        <v>0</v>
      </c>
      <c r="AI4291" s="17">
        <f t="shared" si="5978"/>
        <v>0</v>
      </c>
      <c r="AJ4291" s="17">
        <f t="shared" ref="AJ4291" si="5979">SUM(AJ4290)</f>
        <v>0</v>
      </c>
      <c r="AK4291" s="17">
        <f t="shared" si="5978"/>
        <v>0</v>
      </c>
      <c r="AL4291" s="17">
        <f t="shared" si="5978"/>
        <v>0</v>
      </c>
      <c r="AM4291" s="17">
        <f t="shared" si="5978"/>
        <v>0</v>
      </c>
      <c r="AN4291" s="17">
        <f t="shared" si="5978"/>
        <v>0</v>
      </c>
      <c r="AO4291" s="17">
        <f t="shared" si="5978"/>
        <v>0</v>
      </c>
      <c r="AP4291" s="17">
        <f t="shared" si="5978"/>
        <v>0</v>
      </c>
      <c r="AQ4291" s="17">
        <f t="shared" si="5978"/>
        <v>0</v>
      </c>
      <c r="AR4291" s="17">
        <f t="shared" si="5978"/>
        <v>0</v>
      </c>
      <c r="AS4291" s="17">
        <f t="shared" si="5978"/>
        <v>0</v>
      </c>
      <c r="AT4291" s="17">
        <f t="shared" si="5978"/>
        <v>0</v>
      </c>
      <c r="AU4291" s="17">
        <f t="shared" si="5978"/>
        <v>0</v>
      </c>
      <c r="AV4291" s="17">
        <f t="shared" si="5978"/>
        <v>0</v>
      </c>
      <c r="AW4291" s="17">
        <v>0</v>
      </c>
      <c r="AX4291" s="17">
        <v>0</v>
      </c>
      <c r="AY4291" s="17">
        <f t="shared" ref="AY4291:BQ4291" si="5980">SUM(AY4290)</f>
        <v>0</v>
      </c>
      <c r="AZ4291" s="17">
        <f t="shared" si="5980"/>
        <v>9052</v>
      </c>
      <c r="BA4291" s="17">
        <f t="shared" si="5980"/>
        <v>0</v>
      </c>
      <c r="BB4291" s="17">
        <f t="shared" si="5980"/>
        <v>4522</v>
      </c>
      <c r="BC4291" s="17">
        <f t="shared" si="5980"/>
        <v>0</v>
      </c>
      <c r="BD4291" s="17">
        <f t="shared" si="5980"/>
        <v>0</v>
      </c>
      <c r="BE4291" s="17">
        <f t="shared" ref="BE4291" si="5981">SUM(BE4290)</f>
        <v>13574</v>
      </c>
      <c r="BF4291" s="17">
        <f t="shared" si="5980"/>
        <v>0</v>
      </c>
      <c r="BG4291" s="17">
        <f t="shared" si="5980"/>
        <v>3162</v>
      </c>
      <c r="BH4291" s="17">
        <f t="shared" si="5980"/>
        <v>10412</v>
      </c>
      <c r="BI4291" s="17">
        <f t="shared" si="5980"/>
        <v>0</v>
      </c>
      <c r="BJ4291" s="17">
        <f t="shared" si="5980"/>
        <v>0</v>
      </c>
      <c r="BK4291" s="17">
        <f t="shared" si="5980"/>
        <v>0</v>
      </c>
      <c r="BL4291" s="17">
        <f t="shared" si="5980"/>
        <v>0</v>
      </c>
      <c r="BM4291" s="17">
        <f t="shared" si="5980"/>
        <v>0</v>
      </c>
      <c r="BN4291" s="17">
        <f t="shared" si="5980"/>
        <v>0</v>
      </c>
      <c r="BO4291" s="17">
        <f t="shared" si="5980"/>
        <v>0</v>
      </c>
      <c r="BP4291" s="17">
        <f t="shared" si="5980"/>
        <v>0</v>
      </c>
      <c r="BQ4291" s="17">
        <f t="shared" si="5980"/>
        <v>0</v>
      </c>
      <c r="BR4291" s="17">
        <v>13574</v>
      </c>
      <c r="BS4291" s="17">
        <v>0</v>
      </c>
    </row>
    <row r="4292" spans="1:71" x14ac:dyDescent="0.25">
      <c r="A4292" s="112"/>
      <c r="B4292" s="112"/>
      <c r="C4292" s="112"/>
      <c r="D4292" s="115"/>
      <c r="E4292" s="115"/>
      <c r="F4292" s="115"/>
      <c r="G4292" s="118"/>
      <c r="O4292">
        <f t="shared" si="5925"/>
        <v>0</v>
      </c>
      <c r="AB4292">
        <v>0</v>
      </c>
      <c r="AC4292">
        <v>0</v>
      </c>
      <c r="AJ4292">
        <f t="shared" si="5926"/>
        <v>0</v>
      </c>
      <c r="AW4292">
        <v>0</v>
      </c>
      <c r="AX4292">
        <v>0</v>
      </c>
      <c r="BE4292">
        <f t="shared" si="5927"/>
        <v>0</v>
      </c>
      <c r="BR4292">
        <v>0</v>
      </c>
      <c r="BS4292">
        <v>0</v>
      </c>
    </row>
    <row r="4293" spans="1:71" ht="15.75" thickBot="1" x14ac:dyDescent="0.3">
      <c r="A4293" s="13" t="s">
        <v>1</v>
      </c>
      <c r="B4293" s="13" t="s">
        <v>1</v>
      </c>
      <c r="C4293" s="13" t="s">
        <v>1</v>
      </c>
      <c r="D4293" s="60" t="s">
        <v>1</v>
      </c>
      <c r="E4293" s="60" t="s">
        <v>1</v>
      </c>
      <c r="F4293" s="60" t="s">
        <v>1</v>
      </c>
      <c r="G4293" s="13" t="s">
        <v>1</v>
      </c>
      <c r="H4293" s="19" t="s">
        <v>1</v>
      </c>
      <c r="I4293" s="19" t="s">
        <v>1</v>
      </c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>
        <v>0</v>
      </c>
      <c r="AC4293" s="19">
        <v>0</v>
      </c>
      <c r="AD4293" s="19" t="s">
        <v>1</v>
      </c>
      <c r="AE4293" s="19"/>
      <c r="AF4293" s="19"/>
      <c r="AG4293" s="19"/>
      <c r="AH4293" s="19"/>
      <c r="AI4293" s="19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>
        <v>0</v>
      </c>
      <c r="AX4293" s="19">
        <v>0</v>
      </c>
      <c r="AY4293" s="19" t="s">
        <v>1</v>
      </c>
      <c r="AZ4293" s="19"/>
      <c r="BA4293" s="19"/>
      <c r="BB4293" s="19"/>
      <c r="BC4293" s="19"/>
      <c r="BD4293" s="19"/>
      <c r="BE4293" s="19"/>
      <c r="BF4293" s="19"/>
      <c r="BG4293" s="19"/>
      <c r="BH4293" s="19"/>
      <c r="BI4293" s="19"/>
      <c r="BJ4293" s="19"/>
      <c r="BK4293" s="19"/>
      <c r="BL4293" s="19"/>
      <c r="BM4293" s="19"/>
      <c r="BN4293" s="19"/>
      <c r="BO4293" s="19"/>
      <c r="BP4293" s="19"/>
      <c r="BQ4293" s="19"/>
      <c r="BR4293" s="19">
        <v>0</v>
      </c>
      <c r="BS4293" s="19">
        <v>0</v>
      </c>
    </row>
    <row r="4294" spans="1:71" ht="69.75" customHeight="1" thickBot="1" x14ac:dyDescent="0.3">
      <c r="A4294" s="5" t="s">
        <v>4</v>
      </c>
      <c r="B4294" s="5" t="s">
        <v>5</v>
      </c>
      <c r="C4294" s="5" t="s">
        <v>6</v>
      </c>
      <c r="D4294" s="66" t="s">
        <v>1</v>
      </c>
      <c r="E4294" s="74" t="s">
        <v>7</v>
      </c>
      <c r="F4294" s="74" t="s">
        <v>8</v>
      </c>
      <c r="G4294" s="5" t="s">
        <v>9</v>
      </c>
      <c r="H4294" s="5" t="s">
        <v>10</v>
      </c>
      <c r="I4294" s="57" t="s">
        <v>11</v>
      </c>
      <c r="J4294" s="57" t="s">
        <v>1831</v>
      </c>
      <c r="K4294" s="57" t="s">
        <v>1784</v>
      </c>
      <c r="L4294" s="57" t="s">
        <v>1817</v>
      </c>
      <c r="M4294" s="57" t="s">
        <v>1818</v>
      </c>
      <c r="N4294" s="57" t="s">
        <v>1819</v>
      </c>
      <c r="O4294" s="57" t="s">
        <v>1835</v>
      </c>
      <c r="P4294" s="57" t="s">
        <v>1832</v>
      </c>
      <c r="Q4294" s="57" t="s">
        <v>1820</v>
      </c>
      <c r="R4294" s="57" t="s">
        <v>1821</v>
      </c>
      <c r="S4294" s="57" t="s">
        <v>1822</v>
      </c>
      <c r="T4294" s="57" t="s">
        <v>1823</v>
      </c>
      <c r="U4294" s="57" t="s">
        <v>1824</v>
      </c>
      <c r="V4294" s="57" t="s">
        <v>1825</v>
      </c>
      <c r="W4294" s="57" t="s">
        <v>1833</v>
      </c>
      <c r="X4294" s="57" t="s">
        <v>1834</v>
      </c>
      <c r="Y4294" s="57" t="s">
        <v>1826</v>
      </c>
      <c r="Z4294" s="57" t="s">
        <v>1827</v>
      </c>
      <c r="AA4294" s="57" t="s">
        <v>1828</v>
      </c>
      <c r="AB4294" s="57" t="s">
        <v>1829</v>
      </c>
      <c r="AC4294" s="57" t="s">
        <v>1830</v>
      </c>
      <c r="AD4294" s="58" t="s">
        <v>12</v>
      </c>
      <c r="AE4294" s="58" t="s">
        <v>1831</v>
      </c>
      <c r="AF4294" s="58" t="s">
        <v>1784</v>
      </c>
      <c r="AG4294" s="58" t="s">
        <v>1817</v>
      </c>
      <c r="AH4294" s="58" t="s">
        <v>1818</v>
      </c>
      <c r="AI4294" s="58" t="s">
        <v>1819</v>
      </c>
      <c r="AJ4294" s="58" t="s">
        <v>1836</v>
      </c>
      <c r="AK4294" s="58" t="s">
        <v>1832</v>
      </c>
      <c r="AL4294" s="58" t="s">
        <v>1820</v>
      </c>
      <c r="AM4294" s="58" t="s">
        <v>1821</v>
      </c>
      <c r="AN4294" s="58" t="s">
        <v>1822</v>
      </c>
      <c r="AO4294" s="58" t="s">
        <v>1823</v>
      </c>
      <c r="AP4294" s="58" t="s">
        <v>1824</v>
      </c>
      <c r="AQ4294" s="58" t="s">
        <v>1825</v>
      </c>
      <c r="AR4294" s="58" t="s">
        <v>1833</v>
      </c>
      <c r="AS4294" s="58" t="s">
        <v>1834</v>
      </c>
      <c r="AT4294" s="58" t="s">
        <v>1826</v>
      </c>
      <c r="AU4294" s="58" t="s">
        <v>1827</v>
      </c>
      <c r="AV4294" s="58" t="s">
        <v>1828</v>
      </c>
      <c r="AW4294" s="58" t="s">
        <v>1829</v>
      </c>
      <c r="AX4294" s="58" t="s">
        <v>1830</v>
      </c>
      <c r="AY4294" s="59" t="s">
        <v>13</v>
      </c>
      <c r="AZ4294" s="59" t="s">
        <v>1831</v>
      </c>
      <c r="BA4294" s="59" t="s">
        <v>1784</v>
      </c>
      <c r="BB4294" s="59" t="s">
        <v>1817</v>
      </c>
      <c r="BC4294" s="59" t="s">
        <v>1818</v>
      </c>
      <c r="BD4294" s="59" t="s">
        <v>1819</v>
      </c>
      <c r="BE4294" s="59" t="s">
        <v>1837</v>
      </c>
      <c r="BF4294" s="59" t="s">
        <v>1832</v>
      </c>
      <c r="BG4294" s="59" t="s">
        <v>1820</v>
      </c>
      <c r="BH4294" s="59" t="s">
        <v>1821</v>
      </c>
      <c r="BI4294" s="59" t="s">
        <v>1822</v>
      </c>
      <c r="BJ4294" s="59" t="s">
        <v>1823</v>
      </c>
      <c r="BK4294" s="59" t="s">
        <v>1824</v>
      </c>
      <c r="BL4294" s="59" t="s">
        <v>1825</v>
      </c>
      <c r="BM4294" s="59" t="s">
        <v>1833</v>
      </c>
      <c r="BN4294" s="59" t="s">
        <v>1834</v>
      </c>
      <c r="BO4294" s="59" t="s">
        <v>1826</v>
      </c>
      <c r="BP4294" s="59" t="s">
        <v>1827</v>
      </c>
      <c r="BQ4294" s="59" t="s">
        <v>1828</v>
      </c>
      <c r="BR4294" s="59" t="s">
        <v>1829</v>
      </c>
      <c r="BS4294" s="59" t="s">
        <v>1830</v>
      </c>
    </row>
    <row r="4295" spans="1:71" x14ac:dyDescent="0.25">
      <c r="A4295" s="6" t="s">
        <v>1</v>
      </c>
      <c r="B4295" s="6" t="s">
        <v>1</v>
      </c>
      <c r="C4295" s="6" t="s">
        <v>1</v>
      </c>
      <c r="D4295" s="67" t="s">
        <v>1</v>
      </c>
      <c r="E4295" s="67" t="s">
        <v>1</v>
      </c>
      <c r="F4295" s="80" t="s">
        <v>1</v>
      </c>
      <c r="G4295" s="7" t="s">
        <v>1</v>
      </c>
      <c r="H4295" s="8" t="s">
        <v>1</v>
      </c>
      <c r="I4295" s="9">
        <v>1</v>
      </c>
      <c r="J4295" s="9">
        <v>2</v>
      </c>
      <c r="K4295" s="9">
        <v>3</v>
      </c>
      <c r="L4295" s="9">
        <v>4</v>
      </c>
      <c r="M4295" s="9">
        <v>5</v>
      </c>
      <c r="N4295" s="9">
        <v>6</v>
      </c>
      <c r="O4295" s="9">
        <v>7</v>
      </c>
      <c r="P4295" s="9">
        <v>8</v>
      </c>
      <c r="Q4295" s="9">
        <v>9</v>
      </c>
      <c r="R4295" s="9">
        <v>10</v>
      </c>
      <c r="S4295" s="9">
        <v>11</v>
      </c>
      <c r="T4295" s="9">
        <v>12</v>
      </c>
      <c r="U4295" s="9">
        <v>13</v>
      </c>
      <c r="V4295" s="9">
        <v>14</v>
      </c>
      <c r="W4295" s="9">
        <v>15</v>
      </c>
      <c r="X4295" s="9">
        <v>16</v>
      </c>
      <c r="Y4295" s="9">
        <v>17</v>
      </c>
      <c r="Z4295" s="9">
        <v>18</v>
      </c>
      <c r="AA4295" s="9">
        <v>19</v>
      </c>
      <c r="AB4295" s="9">
        <v>20</v>
      </c>
      <c r="AC4295" s="9">
        <v>21</v>
      </c>
      <c r="AD4295" s="9">
        <v>1</v>
      </c>
      <c r="AE4295" s="9">
        <v>2</v>
      </c>
      <c r="AF4295" s="9">
        <v>3</v>
      </c>
      <c r="AG4295" s="9">
        <v>4</v>
      </c>
      <c r="AH4295" s="9">
        <v>5</v>
      </c>
      <c r="AI4295" s="9">
        <v>6</v>
      </c>
      <c r="AJ4295" s="9">
        <v>7</v>
      </c>
      <c r="AK4295" s="9">
        <v>8</v>
      </c>
      <c r="AL4295" s="9">
        <v>9</v>
      </c>
      <c r="AM4295" s="9">
        <v>10</v>
      </c>
      <c r="AN4295" s="9">
        <v>11</v>
      </c>
      <c r="AO4295" s="9">
        <v>12</v>
      </c>
      <c r="AP4295" s="9">
        <v>13</v>
      </c>
      <c r="AQ4295" s="9">
        <v>14</v>
      </c>
      <c r="AR4295" s="9">
        <v>15</v>
      </c>
      <c r="AS4295" s="9">
        <v>16</v>
      </c>
      <c r="AT4295" s="9">
        <v>17</v>
      </c>
      <c r="AU4295" s="9">
        <v>18</v>
      </c>
      <c r="AV4295" s="9">
        <v>19</v>
      </c>
      <c r="AW4295" s="9">
        <v>20</v>
      </c>
      <c r="AX4295" s="9">
        <v>21</v>
      </c>
      <c r="AY4295" s="9">
        <v>1</v>
      </c>
      <c r="AZ4295" s="9">
        <v>2</v>
      </c>
      <c r="BA4295" s="9">
        <v>3</v>
      </c>
      <c r="BB4295" s="9">
        <v>4</v>
      </c>
      <c r="BC4295" s="9">
        <v>5</v>
      </c>
      <c r="BD4295" s="9">
        <v>6</v>
      </c>
      <c r="BE4295" s="9">
        <v>7</v>
      </c>
      <c r="BF4295" s="9">
        <v>8</v>
      </c>
      <c r="BG4295" s="9">
        <v>9</v>
      </c>
      <c r="BH4295" s="9">
        <v>10</v>
      </c>
      <c r="BI4295" s="9">
        <v>11</v>
      </c>
      <c r="BJ4295" s="9">
        <v>12</v>
      </c>
      <c r="BK4295" s="9">
        <v>13</v>
      </c>
      <c r="BL4295" s="9">
        <v>14</v>
      </c>
      <c r="BM4295" s="9">
        <v>15</v>
      </c>
      <c r="BN4295" s="9">
        <v>16</v>
      </c>
      <c r="BO4295" s="9">
        <v>17</v>
      </c>
      <c r="BP4295" s="9">
        <v>18</v>
      </c>
      <c r="BQ4295" s="9">
        <v>19</v>
      </c>
      <c r="BR4295" s="9">
        <v>20</v>
      </c>
      <c r="BS4295" s="9">
        <v>21</v>
      </c>
    </row>
    <row r="4296" spans="1:71" x14ac:dyDescent="0.25">
      <c r="A4296" s="1" t="s">
        <v>915</v>
      </c>
      <c r="B4296" s="1" t="s">
        <v>75</v>
      </c>
      <c r="C4296" s="4" t="s">
        <v>1716</v>
      </c>
      <c r="D4296" s="65" t="s">
        <v>1717</v>
      </c>
      <c r="E4296" s="64" t="s">
        <v>1</v>
      </c>
      <c r="F4296" s="64" t="s">
        <v>1</v>
      </c>
      <c r="G4296" s="2" t="s">
        <v>1</v>
      </c>
      <c r="H4296" s="2" t="s">
        <v>1718</v>
      </c>
      <c r="I4296" s="3" t="s">
        <v>1</v>
      </c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>
        <v>0</v>
      </c>
      <c r="AC4296" s="3">
        <v>0</v>
      </c>
      <c r="AD4296" s="3" t="s">
        <v>1</v>
      </c>
      <c r="AE4296" s="3"/>
      <c r="AF4296" s="3"/>
      <c r="AG4296" s="3"/>
      <c r="AH4296" s="3"/>
      <c r="AI4296" s="3"/>
      <c r="AJ4296" s="3"/>
      <c r="AK4296" s="3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>
        <v>0</v>
      </c>
      <c r="AX4296" s="3">
        <v>0</v>
      </c>
      <c r="AY4296" s="3" t="s">
        <v>1</v>
      </c>
      <c r="AZ4296" s="3"/>
      <c r="BA4296" s="3"/>
      <c r="BB4296" s="3"/>
      <c r="BC4296" s="3"/>
      <c r="BD4296" s="3"/>
      <c r="BE4296" s="3"/>
      <c r="BF4296" s="3"/>
      <c r="BG4296" s="3"/>
      <c r="BH4296" s="3"/>
      <c r="BI4296" s="3"/>
      <c r="BJ4296" s="3"/>
      <c r="BK4296" s="3"/>
      <c r="BL4296" s="3"/>
      <c r="BM4296" s="3"/>
      <c r="BN4296" s="3"/>
      <c r="BO4296" s="3"/>
      <c r="BP4296" s="3"/>
      <c r="BQ4296" s="3"/>
      <c r="BR4296" s="3">
        <v>0</v>
      </c>
      <c r="BS4296" s="3">
        <v>0</v>
      </c>
    </row>
    <row r="4297" spans="1:71" ht="33.75" x14ac:dyDescent="0.25">
      <c r="A4297" s="1" t="s">
        <v>1</v>
      </c>
      <c r="B4297" s="1" t="s">
        <v>1</v>
      </c>
      <c r="C4297" s="1" t="s">
        <v>1</v>
      </c>
      <c r="D4297" s="64" t="s">
        <v>1</v>
      </c>
      <c r="E4297" s="64" t="s">
        <v>1</v>
      </c>
      <c r="F4297" s="64" t="s">
        <v>1</v>
      </c>
      <c r="G4297" s="2" t="s">
        <v>1</v>
      </c>
      <c r="H4297" s="10" t="s">
        <v>17</v>
      </c>
      <c r="I4297" s="11">
        <f t="shared" ref="I4297:AA4297" si="5982">SUM(I4298,I4306,I4308)</f>
        <v>9250</v>
      </c>
      <c r="J4297" s="11">
        <f t="shared" si="5982"/>
        <v>0</v>
      </c>
      <c r="K4297" s="11">
        <f t="shared" si="5982"/>
        <v>0</v>
      </c>
      <c r="L4297" s="11">
        <f t="shared" si="5982"/>
        <v>0</v>
      </c>
      <c r="M4297" s="11">
        <f t="shared" si="5982"/>
        <v>0</v>
      </c>
      <c r="N4297" s="11">
        <f t="shared" si="5982"/>
        <v>0</v>
      </c>
      <c r="O4297" s="11">
        <f t="shared" ref="O4297" si="5983">SUM(O4298,O4306,O4308)</f>
        <v>9250</v>
      </c>
      <c r="P4297" s="11">
        <f t="shared" si="5982"/>
        <v>1000</v>
      </c>
      <c r="Q4297" s="11">
        <f t="shared" si="5982"/>
        <v>1800</v>
      </c>
      <c r="R4297" s="11">
        <f t="shared" si="5982"/>
        <v>2530</v>
      </c>
      <c r="S4297" s="11">
        <f t="shared" si="5982"/>
        <v>0</v>
      </c>
      <c r="T4297" s="11">
        <f t="shared" si="5982"/>
        <v>0</v>
      </c>
      <c r="U4297" s="11">
        <f t="shared" si="5982"/>
        <v>0</v>
      </c>
      <c r="V4297" s="11">
        <f t="shared" si="5982"/>
        <v>0</v>
      </c>
      <c r="W4297" s="11">
        <f t="shared" si="5982"/>
        <v>0</v>
      </c>
      <c r="X4297" s="11">
        <f t="shared" si="5982"/>
        <v>0</v>
      </c>
      <c r="Y4297" s="11">
        <f t="shared" si="5982"/>
        <v>0</v>
      </c>
      <c r="Z4297" s="11">
        <f t="shared" si="5982"/>
        <v>0</v>
      </c>
      <c r="AA4297" s="11">
        <f t="shared" si="5982"/>
        <v>0</v>
      </c>
      <c r="AB4297" s="11">
        <v>5330</v>
      </c>
      <c r="AC4297" s="11">
        <v>3920</v>
      </c>
      <c r="AD4297" s="11">
        <f t="shared" ref="AD4297:AV4297" si="5984">SUM(AD4298,AD4306,AD4308)</f>
        <v>0</v>
      </c>
      <c r="AE4297" s="11">
        <f t="shared" si="5984"/>
        <v>0</v>
      </c>
      <c r="AF4297" s="11">
        <f t="shared" si="5984"/>
        <v>0</v>
      </c>
      <c r="AG4297" s="11">
        <f t="shared" si="5984"/>
        <v>0</v>
      </c>
      <c r="AH4297" s="11">
        <f t="shared" si="5984"/>
        <v>0</v>
      </c>
      <c r="AI4297" s="11">
        <f t="shared" si="5984"/>
        <v>0</v>
      </c>
      <c r="AJ4297" s="11">
        <f t="shared" ref="AJ4297" si="5985">SUM(AJ4298,AJ4306,AJ4308)</f>
        <v>0</v>
      </c>
      <c r="AK4297" s="11">
        <f t="shared" si="5984"/>
        <v>0</v>
      </c>
      <c r="AL4297" s="11">
        <f t="shared" si="5984"/>
        <v>0</v>
      </c>
      <c r="AM4297" s="11">
        <f t="shared" si="5984"/>
        <v>0</v>
      </c>
      <c r="AN4297" s="11">
        <f t="shared" si="5984"/>
        <v>0</v>
      </c>
      <c r="AO4297" s="11">
        <f t="shared" si="5984"/>
        <v>0</v>
      </c>
      <c r="AP4297" s="11">
        <f t="shared" si="5984"/>
        <v>0</v>
      </c>
      <c r="AQ4297" s="11">
        <f t="shared" si="5984"/>
        <v>0</v>
      </c>
      <c r="AR4297" s="11">
        <f t="shared" si="5984"/>
        <v>0</v>
      </c>
      <c r="AS4297" s="11">
        <f t="shared" si="5984"/>
        <v>0</v>
      </c>
      <c r="AT4297" s="11">
        <f t="shared" si="5984"/>
        <v>0</v>
      </c>
      <c r="AU4297" s="11">
        <f t="shared" si="5984"/>
        <v>0</v>
      </c>
      <c r="AV4297" s="11">
        <f t="shared" si="5984"/>
        <v>0</v>
      </c>
      <c r="AW4297" s="11">
        <v>0</v>
      </c>
      <c r="AX4297" s="11">
        <v>0</v>
      </c>
      <c r="AY4297" s="11">
        <f t="shared" ref="AY4297:BQ4297" si="5986">SUM(AY4298,AY4306,AY4308)</f>
        <v>5500</v>
      </c>
      <c r="AZ4297" s="11">
        <f t="shared" si="5986"/>
        <v>6041</v>
      </c>
      <c r="BA4297" s="11">
        <f t="shared" si="5986"/>
        <v>0</v>
      </c>
      <c r="BB4297" s="11">
        <f t="shared" si="5986"/>
        <v>1600</v>
      </c>
      <c r="BC4297" s="11">
        <f t="shared" si="5986"/>
        <v>0</v>
      </c>
      <c r="BD4297" s="11">
        <f t="shared" si="5986"/>
        <v>0</v>
      </c>
      <c r="BE4297" s="11">
        <f t="shared" ref="BE4297" si="5987">SUM(BE4298,BE4306,BE4308)</f>
        <v>13141</v>
      </c>
      <c r="BF4297" s="11">
        <f t="shared" si="5986"/>
        <v>5120</v>
      </c>
      <c r="BG4297" s="11">
        <f t="shared" si="5986"/>
        <v>0</v>
      </c>
      <c r="BH4297" s="11">
        <f t="shared" si="5986"/>
        <v>7641</v>
      </c>
      <c r="BI4297" s="11">
        <f t="shared" si="5986"/>
        <v>0</v>
      </c>
      <c r="BJ4297" s="11">
        <f t="shared" si="5986"/>
        <v>0</v>
      </c>
      <c r="BK4297" s="11">
        <f t="shared" si="5986"/>
        <v>0</v>
      </c>
      <c r="BL4297" s="11">
        <f t="shared" si="5986"/>
        <v>0</v>
      </c>
      <c r="BM4297" s="11">
        <f t="shared" si="5986"/>
        <v>0</v>
      </c>
      <c r="BN4297" s="11">
        <f t="shared" si="5986"/>
        <v>0</v>
      </c>
      <c r="BO4297" s="11">
        <f t="shared" si="5986"/>
        <v>0</v>
      </c>
      <c r="BP4297" s="11">
        <f t="shared" si="5986"/>
        <v>0</v>
      </c>
      <c r="BQ4297" s="11">
        <f t="shared" si="5986"/>
        <v>0</v>
      </c>
      <c r="BR4297" s="11">
        <v>12761</v>
      </c>
      <c r="BS4297" s="11">
        <v>380</v>
      </c>
    </row>
    <row r="4298" spans="1:71" x14ac:dyDescent="0.25">
      <c r="A4298" s="4" t="s">
        <v>915</v>
      </c>
      <c r="B4298" s="4" t="s">
        <v>75</v>
      </c>
      <c r="C4298" s="4" t="s">
        <v>1716</v>
      </c>
      <c r="D4298" s="65" t="s">
        <v>1717</v>
      </c>
      <c r="E4298" s="64" t="s">
        <v>18</v>
      </c>
      <c r="F4298" s="64" t="s">
        <v>1</v>
      </c>
      <c r="G4298" s="2" t="s">
        <v>1</v>
      </c>
      <c r="H4298" s="2" t="s">
        <v>19</v>
      </c>
      <c r="I4298" s="12">
        <f t="shared" ref="I4298:AA4298" si="5988">SUM(I4299,I4300)</f>
        <v>0</v>
      </c>
      <c r="J4298" s="12">
        <f t="shared" si="5988"/>
        <v>0</v>
      </c>
      <c r="K4298" s="12">
        <f t="shared" si="5988"/>
        <v>0</v>
      </c>
      <c r="L4298" s="12">
        <f t="shared" si="5988"/>
        <v>0</v>
      </c>
      <c r="M4298" s="12">
        <f t="shared" si="5988"/>
        <v>0</v>
      </c>
      <c r="N4298" s="12">
        <f t="shared" si="5988"/>
        <v>0</v>
      </c>
      <c r="O4298" s="12">
        <f t="shared" ref="O4298" si="5989">SUM(O4299,O4300)</f>
        <v>0</v>
      </c>
      <c r="P4298" s="12">
        <f t="shared" si="5988"/>
        <v>0</v>
      </c>
      <c r="Q4298" s="12">
        <f t="shared" si="5988"/>
        <v>0</v>
      </c>
      <c r="R4298" s="12">
        <f t="shared" si="5988"/>
        <v>0</v>
      </c>
      <c r="S4298" s="12">
        <f t="shared" si="5988"/>
        <v>0</v>
      </c>
      <c r="T4298" s="12">
        <f t="shared" si="5988"/>
        <v>0</v>
      </c>
      <c r="U4298" s="12">
        <f t="shared" si="5988"/>
        <v>0</v>
      </c>
      <c r="V4298" s="12">
        <f t="shared" si="5988"/>
        <v>0</v>
      </c>
      <c r="W4298" s="12">
        <f t="shared" si="5988"/>
        <v>0</v>
      </c>
      <c r="X4298" s="12">
        <f t="shared" si="5988"/>
        <v>0</v>
      </c>
      <c r="Y4298" s="12">
        <f t="shared" si="5988"/>
        <v>0</v>
      </c>
      <c r="Z4298" s="12">
        <f t="shared" si="5988"/>
        <v>0</v>
      </c>
      <c r="AA4298" s="12">
        <f t="shared" si="5988"/>
        <v>0</v>
      </c>
      <c r="AB4298" s="12">
        <v>0</v>
      </c>
      <c r="AC4298" s="12">
        <v>0</v>
      </c>
      <c r="AD4298" s="12">
        <f t="shared" ref="AD4298:AV4298" si="5990">SUM(AD4299,AD4300)</f>
        <v>0</v>
      </c>
      <c r="AE4298" s="12">
        <f t="shared" si="5990"/>
        <v>0</v>
      </c>
      <c r="AF4298" s="12">
        <f t="shared" si="5990"/>
        <v>0</v>
      </c>
      <c r="AG4298" s="12">
        <f t="shared" si="5990"/>
        <v>0</v>
      </c>
      <c r="AH4298" s="12">
        <f t="shared" si="5990"/>
        <v>0</v>
      </c>
      <c r="AI4298" s="12">
        <f t="shared" si="5990"/>
        <v>0</v>
      </c>
      <c r="AJ4298" s="12">
        <f t="shared" ref="AJ4298" si="5991">SUM(AJ4299,AJ4300)</f>
        <v>0</v>
      </c>
      <c r="AK4298" s="12">
        <f t="shared" si="5990"/>
        <v>0</v>
      </c>
      <c r="AL4298" s="12">
        <f t="shared" si="5990"/>
        <v>0</v>
      </c>
      <c r="AM4298" s="12">
        <f t="shared" si="5990"/>
        <v>0</v>
      </c>
      <c r="AN4298" s="12">
        <f t="shared" si="5990"/>
        <v>0</v>
      </c>
      <c r="AO4298" s="12">
        <f t="shared" si="5990"/>
        <v>0</v>
      </c>
      <c r="AP4298" s="12">
        <f t="shared" si="5990"/>
        <v>0</v>
      </c>
      <c r="AQ4298" s="12">
        <f t="shared" si="5990"/>
        <v>0</v>
      </c>
      <c r="AR4298" s="12">
        <f t="shared" si="5990"/>
        <v>0</v>
      </c>
      <c r="AS4298" s="12">
        <f t="shared" si="5990"/>
        <v>0</v>
      </c>
      <c r="AT4298" s="12">
        <f t="shared" si="5990"/>
        <v>0</v>
      </c>
      <c r="AU4298" s="12">
        <f t="shared" si="5990"/>
        <v>0</v>
      </c>
      <c r="AV4298" s="12">
        <f t="shared" si="5990"/>
        <v>0</v>
      </c>
      <c r="AW4298" s="12">
        <v>0</v>
      </c>
      <c r="AX4298" s="12">
        <v>0</v>
      </c>
      <c r="AY4298" s="12">
        <f t="shared" ref="AY4298:BQ4298" si="5992">SUM(AY4299,AY4300)</f>
        <v>0</v>
      </c>
      <c r="AZ4298" s="12">
        <f t="shared" si="5992"/>
        <v>0</v>
      </c>
      <c r="BA4298" s="12">
        <f t="shared" si="5992"/>
        <v>0</v>
      </c>
      <c r="BB4298" s="12">
        <f t="shared" si="5992"/>
        <v>0</v>
      </c>
      <c r="BC4298" s="12">
        <f t="shared" si="5992"/>
        <v>0</v>
      </c>
      <c r="BD4298" s="12">
        <f t="shared" si="5992"/>
        <v>0</v>
      </c>
      <c r="BE4298" s="12">
        <f t="shared" ref="BE4298" si="5993">SUM(BE4299,BE4300)</f>
        <v>0</v>
      </c>
      <c r="BF4298" s="12">
        <f t="shared" si="5992"/>
        <v>0</v>
      </c>
      <c r="BG4298" s="12">
        <f t="shared" si="5992"/>
        <v>0</v>
      </c>
      <c r="BH4298" s="12">
        <f t="shared" si="5992"/>
        <v>0</v>
      </c>
      <c r="BI4298" s="12">
        <f t="shared" si="5992"/>
        <v>0</v>
      </c>
      <c r="BJ4298" s="12">
        <f t="shared" si="5992"/>
        <v>0</v>
      </c>
      <c r="BK4298" s="12">
        <f t="shared" si="5992"/>
        <v>0</v>
      </c>
      <c r="BL4298" s="12">
        <f t="shared" si="5992"/>
        <v>0</v>
      </c>
      <c r="BM4298" s="12">
        <f t="shared" si="5992"/>
        <v>0</v>
      </c>
      <c r="BN4298" s="12">
        <f t="shared" si="5992"/>
        <v>0</v>
      </c>
      <c r="BO4298" s="12">
        <f t="shared" si="5992"/>
        <v>0</v>
      </c>
      <c r="BP4298" s="12">
        <f t="shared" si="5992"/>
        <v>0</v>
      </c>
      <c r="BQ4298" s="12">
        <f t="shared" si="5992"/>
        <v>0</v>
      </c>
      <c r="BR4298" s="12">
        <v>0</v>
      </c>
      <c r="BS4298" s="12">
        <v>0</v>
      </c>
    </row>
    <row r="4299" spans="1:71" x14ac:dyDescent="0.25">
      <c r="A4299" s="4" t="s">
        <v>915</v>
      </c>
      <c r="B4299" s="4" t="s">
        <v>75</v>
      </c>
      <c r="C4299" s="4" t="s">
        <v>1716</v>
      </c>
      <c r="D4299" s="65" t="s">
        <v>1717</v>
      </c>
      <c r="E4299" s="75">
        <v>6111</v>
      </c>
      <c r="F4299" s="65"/>
      <c r="G4299" s="61" t="s">
        <v>1894</v>
      </c>
      <c r="H4299" s="13" t="s">
        <v>20</v>
      </c>
      <c r="I4299" s="14">
        <v>0</v>
      </c>
      <c r="J4299" s="14"/>
      <c r="K4299" s="14"/>
      <c r="L4299" s="14"/>
      <c r="M4299" s="14"/>
      <c r="N4299" s="14"/>
      <c r="O4299" s="14">
        <f t="shared" si="5925"/>
        <v>0</v>
      </c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>
        <v>0</v>
      </c>
      <c r="AC4299" s="14">
        <v>0</v>
      </c>
      <c r="AD4299" s="14">
        <v>0</v>
      </c>
      <c r="AE4299" s="14"/>
      <c r="AF4299" s="14"/>
      <c r="AG4299" s="14"/>
      <c r="AH4299" s="14"/>
      <c r="AI4299" s="14"/>
      <c r="AJ4299" s="14">
        <f t="shared" si="5926"/>
        <v>0</v>
      </c>
      <c r="AK4299" s="14"/>
      <c r="AL4299" s="14"/>
      <c r="AM4299" s="14"/>
      <c r="AN4299" s="14"/>
      <c r="AO4299" s="14"/>
      <c r="AP4299" s="14"/>
      <c r="AQ4299" s="14"/>
      <c r="AR4299" s="14"/>
      <c r="AS4299" s="14"/>
      <c r="AT4299" s="14"/>
      <c r="AU4299" s="14"/>
      <c r="AV4299" s="14"/>
      <c r="AW4299" s="14">
        <v>0</v>
      </c>
      <c r="AX4299" s="14">
        <v>0</v>
      </c>
      <c r="AY4299" s="14">
        <v>0</v>
      </c>
      <c r="AZ4299" s="14"/>
      <c r="BA4299" s="14"/>
      <c r="BB4299" s="14"/>
      <c r="BC4299" s="14"/>
      <c r="BD4299" s="14"/>
      <c r="BE4299" s="14">
        <f t="shared" si="5927"/>
        <v>0</v>
      </c>
      <c r="BF4299" s="14"/>
      <c r="BG4299" s="14"/>
      <c r="BH4299" s="14"/>
      <c r="BI4299" s="14"/>
      <c r="BJ4299" s="14"/>
      <c r="BK4299" s="14"/>
      <c r="BL4299" s="14"/>
      <c r="BM4299" s="14"/>
      <c r="BN4299" s="14"/>
      <c r="BO4299" s="14"/>
      <c r="BP4299" s="14"/>
      <c r="BQ4299" s="14"/>
      <c r="BR4299" s="14">
        <v>0</v>
      </c>
      <c r="BS4299" s="14">
        <v>0</v>
      </c>
    </row>
    <row r="4300" spans="1:71" x14ac:dyDescent="0.25">
      <c r="A4300" s="1" t="s">
        <v>915</v>
      </c>
      <c r="B4300" s="1" t="s">
        <v>75</v>
      </c>
      <c r="C4300" s="1" t="s">
        <v>1716</v>
      </c>
      <c r="D4300" s="68" t="s">
        <v>1717</v>
      </c>
      <c r="E4300" s="68" t="s">
        <v>21</v>
      </c>
      <c r="F4300" s="65" t="s">
        <v>1</v>
      </c>
      <c r="G4300" s="13" t="s">
        <v>1</v>
      </c>
      <c r="H4300" s="2" t="s">
        <v>22</v>
      </c>
      <c r="I4300" s="12">
        <f t="shared" ref="I4300:AA4300" si="5994">SUM(I4301:I4305)</f>
        <v>0</v>
      </c>
      <c r="J4300" s="12">
        <f t="shared" si="5994"/>
        <v>0</v>
      </c>
      <c r="K4300" s="12">
        <f t="shared" si="5994"/>
        <v>0</v>
      </c>
      <c r="L4300" s="12">
        <f t="shared" si="5994"/>
        <v>0</v>
      </c>
      <c r="M4300" s="12">
        <f t="shared" si="5994"/>
        <v>0</v>
      </c>
      <c r="N4300" s="12">
        <f t="shared" si="5994"/>
        <v>0</v>
      </c>
      <c r="O4300" s="12">
        <f t="shared" si="5994"/>
        <v>0</v>
      </c>
      <c r="P4300" s="12">
        <f t="shared" si="5994"/>
        <v>0</v>
      </c>
      <c r="Q4300" s="12">
        <f t="shared" si="5994"/>
        <v>0</v>
      </c>
      <c r="R4300" s="12">
        <f t="shared" si="5994"/>
        <v>0</v>
      </c>
      <c r="S4300" s="12">
        <f t="shared" si="5994"/>
        <v>0</v>
      </c>
      <c r="T4300" s="12">
        <f t="shared" si="5994"/>
        <v>0</v>
      </c>
      <c r="U4300" s="12">
        <f t="shared" si="5994"/>
        <v>0</v>
      </c>
      <c r="V4300" s="12">
        <f t="shared" si="5994"/>
        <v>0</v>
      </c>
      <c r="W4300" s="12">
        <f t="shared" si="5994"/>
        <v>0</v>
      </c>
      <c r="X4300" s="12">
        <f t="shared" si="5994"/>
        <v>0</v>
      </c>
      <c r="Y4300" s="12">
        <f t="shared" si="5994"/>
        <v>0</v>
      </c>
      <c r="Z4300" s="12">
        <f t="shared" si="5994"/>
        <v>0</v>
      </c>
      <c r="AA4300" s="12">
        <f t="shared" si="5994"/>
        <v>0</v>
      </c>
      <c r="AB4300" s="12">
        <v>0</v>
      </c>
      <c r="AC4300" s="12">
        <v>0</v>
      </c>
      <c r="AD4300" s="12">
        <f t="shared" ref="AD4300:AV4300" si="5995">SUM(AD4301:AD4305)</f>
        <v>0</v>
      </c>
      <c r="AE4300" s="12">
        <f t="shared" si="5995"/>
        <v>0</v>
      </c>
      <c r="AF4300" s="12">
        <f t="shared" si="5995"/>
        <v>0</v>
      </c>
      <c r="AG4300" s="12">
        <f t="shared" si="5995"/>
        <v>0</v>
      </c>
      <c r="AH4300" s="12">
        <f t="shared" si="5995"/>
        <v>0</v>
      </c>
      <c r="AI4300" s="12">
        <f t="shared" si="5995"/>
        <v>0</v>
      </c>
      <c r="AJ4300" s="12">
        <f t="shared" si="5995"/>
        <v>0</v>
      </c>
      <c r="AK4300" s="12">
        <f t="shared" si="5995"/>
        <v>0</v>
      </c>
      <c r="AL4300" s="12">
        <f t="shared" si="5995"/>
        <v>0</v>
      </c>
      <c r="AM4300" s="12">
        <f t="shared" si="5995"/>
        <v>0</v>
      </c>
      <c r="AN4300" s="12">
        <f t="shared" si="5995"/>
        <v>0</v>
      </c>
      <c r="AO4300" s="12">
        <f t="shared" si="5995"/>
        <v>0</v>
      </c>
      <c r="AP4300" s="12">
        <f t="shared" si="5995"/>
        <v>0</v>
      </c>
      <c r="AQ4300" s="12">
        <f t="shared" si="5995"/>
        <v>0</v>
      </c>
      <c r="AR4300" s="12">
        <f t="shared" si="5995"/>
        <v>0</v>
      </c>
      <c r="AS4300" s="12">
        <f t="shared" si="5995"/>
        <v>0</v>
      </c>
      <c r="AT4300" s="12">
        <f t="shared" si="5995"/>
        <v>0</v>
      </c>
      <c r="AU4300" s="12">
        <f t="shared" si="5995"/>
        <v>0</v>
      </c>
      <c r="AV4300" s="12">
        <f t="shared" si="5995"/>
        <v>0</v>
      </c>
      <c r="AW4300" s="12">
        <v>0</v>
      </c>
      <c r="AX4300" s="12">
        <v>0</v>
      </c>
      <c r="AY4300" s="12">
        <f t="shared" ref="AY4300:BQ4300" si="5996">SUM(AY4301:AY4305)</f>
        <v>0</v>
      </c>
      <c r="AZ4300" s="12">
        <f t="shared" si="5996"/>
        <v>0</v>
      </c>
      <c r="BA4300" s="12">
        <f t="shared" si="5996"/>
        <v>0</v>
      </c>
      <c r="BB4300" s="12">
        <f t="shared" si="5996"/>
        <v>0</v>
      </c>
      <c r="BC4300" s="12">
        <f t="shared" si="5996"/>
        <v>0</v>
      </c>
      <c r="BD4300" s="12">
        <f t="shared" si="5996"/>
        <v>0</v>
      </c>
      <c r="BE4300" s="12">
        <f t="shared" si="5996"/>
        <v>0</v>
      </c>
      <c r="BF4300" s="12">
        <f t="shared" si="5996"/>
        <v>0</v>
      </c>
      <c r="BG4300" s="12">
        <f t="shared" si="5996"/>
        <v>0</v>
      </c>
      <c r="BH4300" s="12">
        <f t="shared" si="5996"/>
        <v>0</v>
      </c>
      <c r="BI4300" s="12">
        <f t="shared" si="5996"/>
        <v>0</v>
      </c>
      <c r="BJ4300" s="12">
        <f t="shared" si="5996"/>
        <v>0</v>
      </c>
      <c r="BK4300" s="12">
        <f t="shared" si="5996"/>
        <v>0</v>
      </c>
      <c r="BL4300" s="12">
        <f t="shared" si="5996"/>
        <v>0</v>
      </c>
      <c r="BM4300" s="12">
        <f t="shared" si="5996"/>
        <v>0</v>
      </c>
      <c r="BN4300" s="12">
        <f t="shared" si="5996"/>
        <v>0</v>
      </c>
      <c r="BO4300" s="12">
        <f t="shared" si="5996"/>
        <v>0</v>
      </c>
      <c r="BP4300" s="12">
        <f t="shared" si="5996"/>
        <v>0</v>
      </c>
      <c r="BQ4300" s="12">
        <f t="shared" si="5996"/>
        <v>0</v>
      </c>
      <c r="BR4300" s="12">
        <v>0</v>
      </c>
      <c r="BS4300" s="12">
        <v>0</v>
      </c>
    </row>
    <row r="4301" spans="1:71" x14ac:dyDescent="0.25">
      <c r="A4301" s="4" t="s">
        <v>915</v>
      </c>
      <c r="B4301" s="4" t="s">
        <v>75</v>
      </c>
      <c r="C4301" s="4" t="s">
        <v>1716</v>
      </c>
      <c r="D4301" s="65" t="s">
        <v>1717</v>
      </c>
      <c r="E4301" s="75">
        <v>6112</v>
      </c>
      <c r="F4301" s="65" t="s">
        <v>1719</v>
      </c>
      <c r="G4301" s="61" t="s">
        <v>1894</v>
      </c>
      <c r="H4301" s="13" t="s">
        <v>79</v>
      </c>
      <c r="I4301" s="14">
        <v>0</v>
      </c>
      <c r="J4301" s="14"/>
      <c r="K4301" s="14"/>
      <c r="L4301" s="14"/>
      <c r="M4301" s="14"/>
      <c r="N4301" s="14"/>
      <c r="O4301" s="14">
        <f t="shared" si="5925"/>
        <v>0</v>
      </c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>
        <v>0</v>
      </c>
      <c r="AC4301" s="14">
        <v>0</v>
      </c>
      <c r="AD4301" s="14">
        <v>0</v>
      </c>
      <c r="AE4301" s="14"/>
      <c r="AF4301" s="14"/>
      <c r="AG4301" s="14"/>
      <c r="AH4301" s="14"/>
      <c r="AI4301" s="14"/>
      <c r="AJ4301" s="14">
        <f t="shared" si="5926"/>
        <v>0</v>
      </c>
      <c r="AK4301" s="14"/>
      <c r="AL4301" s="14"/>
      <c r="AM4301" s="14"/>
      <c r="AN4301" s="14"/>
      <c r="AO4301" s="14"/>
      <c r="AP4301" s="14"/>
      <c r="AQ4301" s="14"/>
      <c r="AR4301" s="14"/>
      <c r="AS4301" s="14"/>
      <c r="AT4301" s="14"/>
      <c r="AU4301" s="14"/>
      <c r="AV4301" s="14"/>
      <c r="AW4301" s="14">
        <v>0</v>
      </c>
      <c r="AX4301" s="14">
        <v>0</v>
      </c>
      <c r="AY4301" s="14">
        <v>0</v>
      </c>
      <c r="AZ4301" s="14"/>
      <c r="BA4301" s="14"/>
      <c r="BB4301" s="14"/>
      <c r="BC4301" s="14"/>
      <c r="BD4301" s="14"/>
      <c r="BE4301" s="14">
        <f t="shared" si="5927"/>
        <v>0</v>
      </c>
      <c r="BF4301" s="14"/>
      <c r="BG4301" s="14"/>
      <c r="BH4301" s="14"/>
      <c r="BI4301" s="14"/>
      <c r="BJ4301" s="14"/>
      <c r="BK4301" s="14"/>
      <c r="BL4301" s="14"/>
      <c r="BM4301" s="14"/>
      <c r="BN4301" s="14"/>
      <c r="BO4301" s="14"/>
      <c r="BP4301" s="14"/>
      <c r="BQ4301" s="14"/>
      <c r="BR4301" s="14">
        <v>0</v>
      </c>
      <c r="BS4301" s="14">
        <v>0</v>
      </c>
    </row>
    <row r="4302" spans="1:71" x14ac:dyDescent="0.25">
      <c r="A4302" s="4" t="s">
        <v>915</v>
      </c>
      <c r="B4302" s="4" t="s">
        <v>75</v>
      </c>
      <c r="C4302" s="4" t="s">
        <v>1716</v>
      </c>
      <c r="D4302" s="65" t="s">
        <v>1717</v>
      </c>
      <c r="E4302" s="75">
        <v>6112</v>
      </c>
      <c r="F4302" s="65" t="s">
        <v>1720</v>
      </c>
      <c r="G4302" s="61" t="s">
        <v>1894</v>
      </c>
      <c r="H4302" s="13" t="s">
        <v>26</v>
      </c>
      <c r="I4302" s="14">
        <v>0</v>
      </c>
      <c r="J4302" s="14"/>
      <c r="K4302" s="14"/>
      <c r="L4302" s="14"/>
      <c r="M4302" s="14"/>
      <c r="N4302" s="14"/>
      <c r="O4302" s="14">
        <f t="shared" si="5925"/>
        <v>0</v>
      </c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>
        <v>0</v>
      </c>
      <c r="AC4302" s="14">
        <v>0</v>
      </c>
      <c r="AD4302" s="14">
        <v>0</v>
      </c>
      <c r="AE4302" s="14"/>
      <c r="AF4302" s="14"/>
      <c r="AG4302" s="14"/>
      <c r="AH4302" s="14"/>
      <c r="AI4302" s="14"/>
      <c r="AJ4302" s="14">
        <f t="shared" si="5926"/>
        <v>0</v>
      </c>
      <c r="AK4302" s="14"/>
      <c r="AL4302" s="14"/>
      <c r="AM4302" s="14"/>
      <c r="AN4302" s="14"/>
      <c r="AO4302" s="14"/>
      <c r="AP4302" s="14"/>
      <c r="AQ4302" s="14"/>
      <c r="AR4302" s="14"/>
      <c r="AS4302" s="14"/>
      <c r="AT4302" s="14"/>
      <c r="AU4302" s="14"/>
      <c r="AV4302" s="14"/>
      <c r="AW4302" s="14">
        <v>0</v>
      </c>
      <c r="AX4302" s="14">
        <v>0</v>
      </c>
      <c r="AY4302" s="14">
        <v>0</v>
      </c>
      <c r="AZ4302" s="14"/>
      <c r="BA4302" s="14"/>
      <c r="BB4302" s="14"/>
      <c r="BC4302" s="14"/>
      <c r="BD4302" s="14"/>
      <c r="BE4302" s="14">
        <f t="shared" si="5927"/>
        <v>0</v>
      </c>
      <c r="BF4302" s="14"/>
      <c r="BG4302" s="14"/>
      <c r="BH4302" s="14"/>
      <c r="BI4302" s="14"/>
      <c r="BJ4302" s="14"/>
      <c r="BK4302" s="14"/>
      <c r="BL4302" s="14"/>
      <c r="BM4302" s="14"/>
      <c r="BN4302" s="14"/>
      <c r="BO4302" s="14"/>
      <c r="BP4302" s="14"/>
      <c r="BQ4302" s="14"/>
      <c r="BR4302" s="14">
        <v>0</v>
      </c>
      <c r="BS4302" s="14">
        <v>0</v>
      </c>
    </row>
    <row r="4303" spans="1:71" x14ac:dyDescent="0.25">
      <c r="A4303" s="4" t="s">
        <v>915</v>
      </c>
      <c r="B4303" s="4" t="s">
        <v>75</v>
      </c>
      <c r="C4303" s="4" t="s">
        <v>1716</v>
      </c>
      <c r="D4303" s="65" t="s">
        <v>1717</v>
      </c>
      <c r="E4303" s="75">
        <v>6112</v>
      </c>
      <c r="F4303" s="65" t="s">
        <v>1721</v>
      </c>
      <c r="G4303" s="61" t="s">
        <v>1894</v>
      </c>
      <c r="H4303" s="13" t="s">
        <v>28</v>
      </c>
      <c r="I4303" s="14">
        <v>0</v>
      </c>
      <c r="J4303" s="14"/>
      <c r="K4303" s="14"/>
      <c r="L4303" s="14"/>
      <c r="M4303" s="14"/>
      <c r="N4303" s="14"/>
      <c r="O4303" s="14">
        <f t="shared" si="5925"/>
        <v>0</v>
      </c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>
        <v>0</v>
      </c>
      <c r="AC4303" s="14">
        <v>0</v>
      </c>
      <c r="AD4303" s="14">
        <v>0</v>
      </c>
      <c r="AE4303" s="14"/>
      <c r="AF4303" s="14"/>
      <c r="AG4303" s="14"/>
      <c r="AH4303" s="14"/>
      <c r="AI4303" s="14"/>
      <c r="AJ4303" s="14">
        <f t="shared" si="5926"/>
        <v>0</v>
      </c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>
        <v>0</v>
      </c>
      <c r="AX4303" s="14">
        <v>0</v>
      </c>
      <c r="AY4303" s="14">
        <v>0</v>
      </c>
      <c r="AZ4303" s="14"/>
      <c r="BA4303" s="14"/>
      <c r="BB4303" s="14"/>
      <c r="BC4303" s="14"/>
      <c r="BD4303" s="14"/>
      <c r="BE4303" s="14">
        <f t="shared" si="5927"/>
        <v>0</v>
      </c>
      <c r="BF4303" s="14"/>
      <c r="BG4303" s="14"/>
      <c r="BH4303" s="14"/>
      <c r="BI4303" s="14"/>
      <c r="BJ4303" s="14"/>
      <c r="BK4303" s="14"/>
      <c r="BL4303" s="14"/>
      <c r="BM4303" s="14"/>
      <c r="BN4303" s="14"/>
      <c r="BO4303" s="14"/>
      <c r="BP4303" s="14"/>
      <c r="BQ4303" s="14"/>
      <c r="BR4303" s="14">
        <v>0</v>
      </c>
      <c r="BS4303" s="14">
        <v>0</v>
      </c>
    </row>
    <row r="4304" spans="1:71" x14ac:dyDescent="0.25">
      <c r="A4304" s="4" t="s">
        <v>915</v>
      </c>
      <c r="B4304" s="4" t="s">
        <v>75</v>
      </c>
      <c r="C4304" s="4" t="s">
        <v>1716</v>
      </c>
      <c r="D4304" s="65" t="s">
        <v>1717</v>
      </c>
      <c r="E4304" s="75">
        <v>6112</v>
      </c>
      <c r="F4304" s="65" t="s">
        <v>1722</v>
      </c>
      <c r="G4304" s="61" t="s">
        <v>1894</v>
      </c>
      <c r="H4304" s="13" t="s">
        <v>24</v>
      </c>
      <c r="I4304" s="14">
        <v>0</v>
      </c>
      <c r="J4304" s="14"/>
      <c r="K4304" s="14"/>
      <c r="L4304" s="14"/>
      <c r="M4304" s="14"/>
      <c r="N4304" s="14"/>
      <c r="O4304" s="14">
        <f t="shared" si="5925"/>
        <v>0</v>
      </c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>
        <v>0</v>
      </c>
      <c r="AC4304" s="14">
        <v>0</v>
      </c>
      <c r="AD4304" s="14">
        <v>0</v>
      </c>
      <c r="AE4304" s="14"/>
      <c r="AF4304" s="14"/>
      <c r="AG4304" s="14"/>
      <c r="AH4304" s="14"/>
      <c r="AI4304" s="14"/>
      <c r="AJ4304" s="14">
        <f t="shared" si="5926"/>
        <v>0</v>
      </c>
      <c r="AK4304" s="14"/>
      <c r="AL4304" s="14"/>
      <c r="AM4304" s="14"/>
      <c r="AN4304" s="14"/>
      <c r="AO4304" s="14"/>
      <c r="AP4304" s="14"/>
      <c r="AQ4304" s="14"/>
      <c r="AR4304" s="14"/>
      <c r="AS4304" s="14"/>
      <c r="AT4304" s="14"/>
      <c r="AU4304" s="14"/>
      <c r="AV4304" s="14"/>
      <c r="AW4304" s="14">
        <v>0</v>
      </c>
      <c r="AX4304" s="14">
        <v>0</v>
      </c>
      <c r="AY4304" s="14">
        <v>0</v>
      </c>
      <c r="AZ4304" s="14"/>
      <c r="BA4304" s="14"/>
      <c r="BB4304" s="14"/>
      <c r="BC4304" s="14"/>
      <c r="BD4304" s="14"/>
      <c r="BE4304" s="14">
        <f t="shared" si="5927"/>
        <v>0</v>
      </c>
      <c r="BF4304" s="14"/>
      <c r="BG4304" s="14"/>
      <c r="BH4304" s="14"/>
      <c r="BI4304" s="14"/>
      <c r="BJ4304" s="14"/>
      <c r="BK4304" s="14"/>
      <c r="BL4304" s="14"/>
      <c r="BM4304" s="14"/>
      <c r="BN4304" s="14"/>
      <c r="BO4304" s="14"/>
      <c r="BP4304" s="14"/>
      <c r="BQ4304" s="14"/>
      <c r="BR4304" s="14">
        <v>0</v>
      </c>
      <c r="BS4304" s="14">
        <v>0</v>
      </c>
    </row>
    <row r="4305" spans="1:71" x14ac:dyDescent="0.25">
      <c r="A4305" s="4" t="s">
        <v>915</v>
      </c>
      <c r="B4305" s="4" t="s">
        <v>75</v>
      </c>
      <c r="C4305" s="4" t="s">
        <v>1716</v>
      </c>
      <c r="D4305" s="65" t="s">
        <v>1717</v>
      </c>
      <c r="E4305" s="75">
        <v>6112</v>
      </c>
      <c r="F4305" s="65" t="s">
        <v>1723</v>
      </c>
      <c r="G4305" s="61" t="s">
        <v>1894</v>
      </c>
      <c r="H4305" s="13" t="s">
        <v>30</v>
      </c>
      <c r="I4305" s="14">
        <v>0</v>
      </c>
      <c r="J4305" s="14"/>
      <c r="K4305" s="14"/>
      <c r="L4305" s="14"/>
      <c r="M4305" s="14"/>
      <c r="N4305" s="14"/>
      <c r="O4305" s="14">
        <f t="shared" si="5925"/>
        <v>0</v>
      </c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>
        <v>0</v>
      </c>
      <c r="AC4305" s="14">
        <v>0</v>
      </c>
      <c r="AD4305" s="14">
        <v>0</v>
      </c>
      <c r="AE4305" s="14"/>
      <c r="AF4305" s="14"/>
      <c r="AG4305" s="14"/>
      <c r="AH4305" s="14"/>
      <c r="AI4305" s="14"/>
      <c r="AJ4305" s="14">
        <f t="shared" si="5926"/>
        <v>0</v>
      </c>
      <c r="AK4305" s="14"/>
      <c r="AL4305" s="14"/>
      <c r="AM4305" s="14"/>
      <c r="AN4305" s="14"/>
      <c r="AO4305" s="14"/>
      <c r="AP4305" s="14"/>
      <c r="AQ4305" s="14"/>
      <c r="AR4305" s="14"/>
      <c r="AS4305" s="14"/>
      <c r="AT4305" s="14"/>
      <c r="AU4305" s="14"/>
      <c r="AV4305" s="14"/>
      <c r="AW4305" s="14">
        <v>0</v>
      </c>
      <c r="AX4305" s="14">
        <v>0</v>
      </c>
      <c r="AY4305" s="14">
        <v>0</v>
      </c>
      <c r="AZ4305" s="14"/>
      <c r="BA4305" s="14"/>
      <c r="BB4305" s="14"/>
      <c r="BC4305" s="14"/>
      <c r="BD4305" s="14"/>
      <c r="BE4305" s="14">
        <f t="shared" si="5927"/>
        <v>0</v>
      </c>
      <c r="BF4305" s="14"/>
      <c r="BG4305" s="14"/>
      <c r="BH4305" s="14"/>
      <c r="BI4305" s="14"/>
      <c r="BJ4305" s="14"/>
      <c r="BK4305" s="14"/>
      <c r="BL4305" s="14"/>
      <c r="BM4305" s="14"/>
      <c r="BN4305" s="14"/>
      <c r="BO4305" s="14"/>
      <c r="BP4305" s="14"/>
      <c r="BQ4305" s="14"/>
      <c r="BR4305" s="14">
        <v>0</v>
      </c>
      <c r="BS4305" s="14">
        <v>0</v>
      </c>
    </row>
    <row r="4306" spans="1:71" x14ac:dyDescent="0.25">
      <c r="A4306" s="4" t="s">
        <v>915</v>
      </c>
      <c r="B4306" s="4" t="s">
        <v>75</v>
      </c>
      <c r="C4306" s="4" t="s">
        <v>1716</v>
      </c>
      <c r="D4306" s="65" t="s">
        <v>1717</v>
      </c>
      <c r="E4306" s="64" t="s">
        <v>31</v>
      </c>
      <c r="F4306" s="64" t="s">
        <v>1</v>
      </c>
      <c r="G4306" s="2" t="s">
        <v>1</v>
      </c>
      <c r="H4306" s="2" t="s">
        <v>32</v>
      </c>
      <c r="I4306" s="12">
        <f t="shared" ref="I4306:AA4306" si="5997">SUM(I4307)</f>
        <v>0</v>
      </c>
      <c r="J4306" s="12">
        <f t="shared" si="5997"/>
        <v>0</v>
      </c>
      <c r="K4306" s="12">
        <f t="shared" si="5997"/>
        <v>0</v>
      </c>
      <c r="L4306" s="12">
        <f t="shared" si="5997"/>
        <v>0</v>
      </c>
      <c r="M4306" s="12">
        <f t="shared" si="5997"/>
        <v>0</v>
      </c>
      <c r="N4306" s="12">
        <f t="shared" si="5997"/>
        <v>0</v>
      </c>
      <c r="O4306" s="12">
        <f t="shared" si="5997"/>
        <v>0</v>
      </c>
      <c r="P4306" s="12">
        <f t="shared" si="5997"/>
        <v>0</v>
      </c>
      <c r="Q4306" s="12">
        <f t="shared" si="5997"/>
        <v>0</v>
      </c>
      <c r="R4306" s="12">
        <f t="shared" si="5997"/>
        <v>0</v>
      </c>
      <c r="S4306" s="12">
        <f t="shared" si="5997"/>
        <v>0</v>
      </c>
      <c r="T4306" s="12">
        <f t="shared" si="5997"/>
        <v>0</v>
      </c>
      <c r="U4306" s="12">
        <f t="shared" si="5997"/>
        <v>0</v>
      </c>
      <c r="V4306" s="12">
        <f t="shared" si="5997"/>
        <v>0</v>
      </c>
      <c r="W4306" s="12">
        <f t="shared" si="5997"/>
        <v>0</v>
      </c>
      <c r="X4306" s="12">
        <f t="shared" si="5997"/>
        <v>0</v>
      </c>
      <c r="Y4306" s="12">
        <f t="shared" si="5997"/>
        <v>0</v>
      </c>
      <c r="Z4306" s="12">
        <f t="shared" si="5997"/>
        <v>0</v>
      </c>
      <c r="AA4306" s="12">
        <f t="shared" si="5997"/>
        <v>0</v>
      </c>
      <c r="AB4306" s="12">
        <v>0</v>
      </c>
      <c r="AC4306" s="12">
        <v>0</v>
      </c>
      <c r="AD4306" s="12">
        <f t="shared" ref="AD4306:AV4306" si="5998">SUM(AD4307)</f>
        <v>0</v>
      </c>
      <c r="AE4306" s="12">
        <f t="shared" si="5998"/>
        <v>0</v>
      </c>
      <c r="AF4306" s="12">
        <f t="shared" si="5998"/>
        <v>0</v>
      </c>
      <c r="AG4306" s="12">
        <f t="shared" si="5998"/>
        <v>0</v>
      </c>
      <c r="AH4306" s="12">
        <f t="shared" si="5998"/>
        <v>0</v>
      </c>
      <c r="AI4306" s="12">
        <f t="shared" si="5998"/>
        <v>0</v>
      </c>
      <c r="AJ4306" s="12">
        <f t="shared" si="5998"/>
        <v>0</v>
      </c>
      <c r="AK4306" s="12">
        <f t="shared" si="5998"/>
        <v>0</v>
      </c>
      <c r="AL4306" s="12">
        <f t="shared" si="5998"/>
        <v>0</v>
      </c>
      <c r="AM4306" s="12">
        <f t="shared" si="5998"/>
        <v>0</v>
      </c>
      <c r="AN4306" s="12">
        <f t="shared" si="5998"/>
        <v>0</v>
      </c>
      <c r="AO4306" s="12">
        <f t="shared" si="5998"/>
        <v>0</v>
      </c>
      <c r="AP4306" s="12">
        <f t="shared" si="5998"/>
        <v>0</v>
      </c>
      <c r="AQ4306" s="12">
        <f t="shared" si="5998"/>
        <v>0</v>
      </c>
      <c r="AR4306" s="12">
        <f t="shared" si="5998"/>
        <v>0</v>
      </c>
      <c r="AS4306" s="12">
        <f t="shared" si="5998"/>
        <v>0</v>
      </c>
      <c r="AT4306" s="12">
        <f t="shared" si="5998"/>
        <v>0</v>
      </c>
      <c r="AU4306" s="12">
        <f t="shared" si="5998"/>
        <v>0</v>
      </c>
      <c r="AV4306" s="12">
        <f t="shared" si="5998"/>
        <v>0</v>
      </c>
      <c r="AW4306" s="12">
        <v>0</v>
      </c>
      <c r="AX4306" s="12">
        <v>0</v>
      </c>
      <c r="AY4306" s="12">
        <f t="shared" ref="AY4306:BQ4306" si="5999">SUM(AY4307)</f>
        <v>0</v>
      </c>
      <c r="AZ4306" s="12">
        <f t="shared" si="5999"/>
        <v>0</v>
      </c>
      <c r="BA4306" s="12">
        <f t="shared" si="5999"/>
        <v>0</v>
      </c>
      <c r="BB4306" s="12">
        <f t="shared" si="5999"/>
        <v>0</v>
      </c>
      <c r="BC4306" s="12">
        <f t="shared" si="5999"/>
        <v>0</v>
      </c>
      <c r="BD4306" s="12">
        <f t="shared" si="5999"/>
        <v>0</v>
      </c>
      <c r="BE4306" s="12">
        <f t="shared" si="5999"/>
        <v>0</v>
      </c>
      <c r="BF4306" s="12">
        <f t="shared" si="5999"/>
        <v>0</v>
      </c>
      <c r="BG4306" s="12">
        <f t="shared" si="5999"/>
        <v>0</v>
      </c>
      <c r="BH4306" s="12">
        <f t="shared" si="5999"/>
        <v>0</v>
      </c>
      <c r="BI4306" s="12">
        <f t="shared" si="5999"/>
        <v>0</v>
      </c>
      <c r="BJ4306" s="12">
        <f t="shared" si="5999"/>
        <v>0</v>
      </c>
      <c r="BK4306" s="12">
        <f t="shared" si="5999"/>
        <v>0</v>
      </c>
      <c r="BL4306" s="12">
        <f t="shared" si="5999"/>
        <v>0</v>
      </c>
      <c r="BM4306" s="12">
        <f t="shared" si="5999"/>
        <v>0</v>
      </c>
      <c r="BN4306" s="12">
        <f t="shared" si="5999"/>
        <v>0</v>
      </c>
      <c r="BO4306" s="12">
        <f t="shared" si="5999"/>
        <v>0</v>
      </c>
      <c r="BP4306" s="12">
        <f t="shared" si="5999"/>
        <v>0</v>
      </c>
      <c r="BQ4306" s="12">
        <f t="shared" si="5999"/>
        <v>0</v>
      </c>
      <c r="BR4306" s="12">
        <v>0</v>
      </c>
      <c r="BS4306" s="12">
        <v>0</v>
      </c>
    </row>
    <row r="4307" spans="1:71" x14ac:dyDescent="0.25">
      <c r="A4307" s="4" t="s">
        <v>915</v>
      </c>
      <c r="B4307" s="4" t="s">
        <v>75</v>
      </c>
      <c r="C4307" s="4" t="s">
        <v>1716</v>
      </c>
      <c r="D4307" s="65" t="s">
        <v>1717</v>
      </c>
      <c r="E4307" s="75">
        <v>6121</v>
      </c>
      <c r="F4307" s="65"/>
      <c r="G4307" s="61" t="s">
        <v>1894</v>
      </c>
      <c r="H4307" s="13" t="s">
        <v>33</v>
      </c>
      <c r="I4307" s="14">
        <v>0</v>
      </c>
      <c r="J4307" s="14"/>
      <c r="K4307" s="14"/>
      <c r="L4307" s="14"/>
      <c r="M4307" s="14"/>
      <c r="N4307" s="14"/>
      <c r="O4307" s="14">
        <f t="shared" si="5925"/>
        <v>0</v>
      </c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>
        <v>0</v>
      </c>
      <c r="AC4307" s="14">
        <v>0</v>
      </c>
      <c r="AD4307" s="14">
        <v>0</v>
      </c>
      <c r="AE4307" s="14"/>
      <c r="AF4307" s="14"/>
      <c r="AG4307" s="14"/>
      <c r="AH4307" s="14"/>
      <c r="AI4307" s="14"/>
      <c r="AJ4307" s="14">
        <f t="shared" si="5926"/>
        <v>0</v>
      </c>
      <c r="AK4307" s="14"/>
      <c r="AL4307" s="14"/>
      <c r="AM4307" s="14"/>
      <c r="AN4307" s="14"/>
      <c r="AO4307" s="14"/>
      <c r="AP4307" s="14"/>
      <c r="AQ4307" s="14"/>
      <c r="AR4307" s="14"/>
      <c r="AS4307" s="14"/>
      <c r="AT4307" s="14"/>
      <c r="AU4307" s="14"/>
      <c r="AV4307" s="14"/>
      <c r="AW4307" s="14">
        <v>0</v>
      </c>
      <c r="AX4307" s="14">
        <v>0</v>
      </c>
      <c r="AY4307" s="14">
        <v>0</v>
      </c>
      <c r="AZ4307" s="14"/>
      <c r="BA4307" s="14"/>
      <c r="BB4307" s="14"/>
      <c r="BC4307" s="14"/>
      <c r="BD4307" s="14"/>
      <c r="BE4307" s="14">
        <f t="shared" si="5927"/>
        <v>0</v>
      </c>
      <c r="BF4307" s="14"/>
      <c r="BG4307" s="14"/>
      <c r="BH4307" s="14"/>
      <c r="BI4307" s="14"/>
      <c r="BJ4307" s="14"/>
      <c r="BK4307" s="14"/>
      <c r="BL4307" s="14"/>
      <c r="BM4307" s="14"/>
      <c r="BN4307" s="14"/>
      <c r="BO4307" s="14"/>
      <c r="BP4307" s="14"/>
      <c r="BQ4307" s="14"/>
      <c r="BR4307" s="14">
        <v>0</v>
      </c>
      <c r="BS4307" s="14">
        <v>0</v>
      </c>
    </row>
    <row r="4308" spans="1:71" x14ac:dyDescent="0.25">
      <c r="A4308" s="4" t="s">
        <v>915</v>
      </c>
      <c r="B4308" s="4" t="s">
        <v>75</v>
      </c>
      <c r="C4308" s="4" t="s">
        <v>1716</v>
      </c>
      <c r="D4308" s="65" t="s">
        <v>1717</v>
      </c>
      <c r="E4308" s="64" t="s">
        <v>34</v>
      </c>
      <c r="F4308" s="64" t="s">
        <v>1</v>
      </c>
      <c r="G4308" s="2" t="s">
        <v>1</v>
      </c>
      <c r="H4308" s="2" t="s">
        <v>35</v>
      </c>
      <c r="I4308" s="12">
        <f t="shared" ref="I4308:AA4308" si="6000">SUM(I4309:I4315)</f>
        <v>9250</v>
      </c>
      <c r="J4308" s="12">
        <f t="shared" si="6000"/>
        <v>0</v>
      </c>
      <c r="K4308" s="12">
        <f t="shared" si="6000"/>
        <v>0</v>
      </c>
      <c r="L4308" s="12">
        <f t="shared" si="6000"/>
        <v>0</v>
      </c>
      <c r="M4308" s="12">
        <f t="shared" si="6000"/>
        <v>0</v>
      </c>
      <c r="N4308" s="12">
        <f t="shared" si="6000"/>
        <v>0</v>
      </c>
      <c r="O4308" s="12">
        <f t="shared" si="6000"/>
        <v>9250</v>
      </c>
      <c r="P4308" s="12">
        <f t="shared" si="6000"/>
        <v>1000</v>
      </c>
      <c r="Q4308" s="12">
        <f t="shared" si="6000"/>
        <v>1800</v>
      </c>
      <c r="R4308" s="12">
        <f t="shared" si="6000"/>
        <v>2530</v>
      </c>
      <c r="S4308" s="12">
        <f t="shared" si="6000"/>
        <v>0</v>
      </c>
      <c r="T4308" s="12">
        <f t="shared" si="6000"/>
        <v>0</v>
      </c>
      <c r="U4308" s="12">
        <f t="shared" si="6000"/>
        <v>0</v>
      </c>
      <c r="V4308" s="12">
        <f t="shared" si="6000"/>
        <v>0</v>
      </c>
      <c r="W4308" s="12">
        <f t="shared" si="6000"/>
        <v>0</v>
      </c>
      <c r="X4308" s="12">
        <f t="shared" si="6000"/>
        <v>0</v>
      </c>
      <c r="Y4308" s="12">
        <f t="shared" si="6000"/>
        <v>0</v>
      </c>
      <c r="Z4308" s="12">
        <f t="shared" si="6000"/>
        <v>0</v>
      </c>
      <c r="AA4308" s="12">
        <f t="shared" si="6000"/>
        <v>0</v>
      </c>
      <c r="AB4308" s="12">
        <v>5330</v>
      </c>
      <c r="AC4308" s="12">
        <v>3920</v>
      </c>
      <c r="AD4308" s="12">
        <f t="shared" ref="AD4308:AV4308" si="6001">SUM(AD4309:AD4315)</f>
        <v>0</v>
      </c>
      <c r="AE4308" s="12">
        <f t="shared" si="6001"/>
        <v>0</v>
      </c>
      <c r="AF4308" s="12">
        <f t="shared" si="6001"/>
        <v>0</v>
      </c>
      <c r="AG4308" s="12">
        <f t="shared" si="6001"/>
        <v>0</v>
      </c>
      <c r="AH4308" s="12">
        <f t="shared" si="6001"/>
        <v>0</v>
      </c>
      <c r="AI4308" s="12">
        <f t="shared" si="6001"/>
        <v>0</v>
      </c>
      <c r="AJ4308" s="12">
        <f t="shared" si="6001"/>
        <v>0</v>
      </c>
      <c r="AK4308" s="12">
        <f t="shared" si="6001"/>
        <v>0</v>
      </c>
      <c r="AL4308" s="12">
        <f t="shared" si="6001"/>
        <v>0</v>
      </c>
      <c r="AM4308" s="12">
        <f t="shared" si="6001"/>
        <v>0</v>
      </c>
      <c r="AN4308" s="12">
        <f t="shared" si="6001"/>
        <v>0</v>
      </c>
      <c r="AO4308" s="12">
        <f t="shared" si="6001"/>
        <v>0</v>
      </c>
      <c r="AP4308" s="12">
        <f t="shared" si="6001"/>
        <v>0</v>
      </c>
      <c r="AQ4308" s="12">
        <f t="shared" si="6001"/>
        <v>0</v>
      </c>
      <c r="AR4308" s="12">
        <f t="shared" si="6001"/>
        <v>0</v>
      </c>
      <c r="AS4308" s="12">
        <f t="shared" si="6001"/>
        <v>0</v>
      </c>
      <c r="AT4308" s="12">
        <f t="shared" si="6001"/>
        <v>0</v>
      </c>
      <c r="AU4308" s="12">
        <f t="shared" si="6001"/>
        <v>0</v>
      </c>
      <c r="AV4308" s="12">
        <f t="shared" si="6001"/>
        <v>0</v>
      </c>
      <c r="AW4308" s="12">
        <v>0</v>
      </c>
      <c r="AX4308" s="12">
        <v>0</v>
      </c>
      <c r="AY4308" s="12">
        <f t="shared" ref="AY4308:BQ4308" si="6002">SUM(AY4309:AY4315)</f>
        <v>5500</v>
      </c>
      <c r="AZ4308" s="12">
        <f t="shared" si="6002"/>
        <v>6041</v>
      </c>
      <c r="BA4308" s="12">
        <f t="shared" si="6002"/>
        <v>0</v>
      </c>
      <c r="BB4308" s="12">
        <f t="shared" si="6002"/>
        <v>1600</v>
      </c>
      <c r="BC4308" s="12">
        <f t="shared" si="6002"/>
        <v>0</v>
      </c>
      <c r="BD4308" s="12">
        <f t="shared" si="6002"/>
        <v>0</v>
      </c>
      <c r="BE4308" s="12">
        <f t="shared" si="6002"/>
        <v>13141</v>
      </c>
      <c r="BF4308" s="12">
        <f t="shared" si="6002"/>
        <v>5120</v>
      </c>
      <c r="BG4308" s="12">
        <f t="shared" si="6002"/>
        <v>0</v>
      </c>
      <c r="BH4308" s="12">
        <f t="shared" si="6002"/>
        <v>7641</v>
      </c>
      <c r="BI4308" s="12">
        <f t="shared" si="6002"/>
        <v>0</v>
      </c>
      <c r="BJ4308" s="12">
        <f t="shared" si="6002"/>
        <v>0</v>
      </c>
      <c r="BK4308" s="12">
        <f t="shared" si="6002"/>
        <v>0</v>
      </c>
      <c r="BL4308" s="12">
        <f t="shared" si="6002"/>
        <v>0</v>
      </c>
      <c r="BM4308" s="12">
        <f t="shared" si="6002"/>
        <v>0</v>
      </c>
      <c r="BN4308" s="12">
        <f t="shared" si="6002"/>
        <v>0</v>
      </c>
      <c r="BO4308" s="12">
        <f t="shared" si="6002"/>
        <v>0</v>
      </c>
      <c r="BP4308" s="12">
        <f t="shared" si="6002"/>
        <v>0</v>
      </c>
      <c r="BQ4308" s="12">
        <f t="shared" si="6002"/>
        <v>0</v>
      </c>
      <c r="BR4308" s="12">
        <v>12761</v>
      </c>
      <c r="BS4308" s="12">
        <v>380</v>
      </c>
    </row>
    <row r="4309" spans="1:71" x14ac:dyDescent="0.25">
      <c r="A4309" s="4" t="s">
        <v>915</v>
      </c>
      <c r="B4309" s="4" t="s">
        <v>75</v>
      </c>
      <c r="C4309" s="4" t="s">
        <v>1716</v>
      </c>
      <c r="D4309" s="65" t="s">
        <v>1717</v>
      </c>
      <c r="E4309" s="75">
        <v>6131</v>
      </c>
      <c r="F4309" s="65"/>
      <c r="G4309" s="61" t="s">
        <v>1894</v>
      </c>
      <c r="H4309" s="13" t="s">
        <v>36</v>
      </c>
      <c r="I4309" s="14">
        <v>1100</v>
      </c>
      <c r="J4309" s="14"/>
      <c r="K4309" s="14"/>
      <c r="L4309" s="14"/>
      <c r="M4309" s="14"/>
      <c r="N4309" s="14"/>
      <c r="O4309" s="14">
        <f t="shared" si="5925"/>
        <v>1100</v>
      </c>
      <c r="P4309" s="14"/>
      <c r="Q4309" s="14">
        <v>270</v>
      </c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>
        <v>270</v>
      </c>
      <c r="AC4309" s="14">
        <v>830</v>
      </c>
      <c r="AD4309" s="14">
        <v>0</v>
      </c>
      <c r="AE4309" s="14"/>
      <c r="AF4309" s="14"/>
      <c r="AG4309" s="14"/>
      <c r="AH4309" s="14"/>
      <c r="AI4309" s="14"/>
      <c r="AJ4309" s="14">
        <f t="shared" si="5926"/>
        <v>0</v>
      </c>
      <c r="AK4309" s="14"/>
      <c r="AL4309" s="14"/>
      <c r="AM4309" s="14"/>
      <c r="AN4309" s="14"/>
      <c r="AO4309" s="14"/>
      <c r="AP4309" s="14"/>
      <c r="AQ4309" s="14"/>
      <c r="AR4309" s="14"/>
      <c r="AS4309" s="14"/>
      <c r="AT4309" s="14"/>
      <c r="AU4309" s="14"/>
      <c r="AV4309" s="14"/>
      <c r="AW4309" s="14">
        <v>0</v>
      </c>
      <c r="AX4309" s="14">
        <v>0</v>
      </c>
      <c r="AY4309" s="14">
        <v>0</v>
      </c>
      <c r="AZ4309" s="14"/>
      <c r="BA4309" s="14"/>
      <c r="BB4309" s="14"/>
      <c r="BC4309" s="14"/>
      <c r="BD4309" s="14"/>
      <c r="BE4309" s="14">
        <f t="shared" si="5927"/>
        <v>0</v>
      </c>
      <c r="BF4309" s="14"/>
      <c r="BG4309" s="14"/>
      <c r="BH4309" s="14"/>
      <c r="BI4309" s="14"/>
      <c r="BJ4309" s="14"/>
      <c r="BK4309" s="14"/>
      <c r="BL4309" s="14"/>
      <c r="BM4309" s="14"/>
      <c r="BN4309" s="14"/>
      <c r="BO4309" s="14"/>
      <c r="BP4309" s="14"/>
      <c r="BQ4309" s="14"/>
      <c r="BR4309" s="14">
        <v>0</v>
      </c>
      <c r="BS4309" s="14">
        <v>0</v>
      </c>
    </row>
    <row r="4310" spans="1:71" x14ac:dyDescent="0.25">
      <c r="A4310" s="4" t="s">
        <v>915</v>
      </c>
      <c r="B4310" s="4" t="s">
        <v>75</v>
      </c>
      <c r="C4310" s="4" t="s">
        <v>1716</v>
      </c>
      <c r="D4310" s="65" t="s">
        <v>1717</v>
      </c>
      <c r="E4310" s="75">
        <v>6132</v>
      </c>
      <c r="F4310" s="65"/>
      <c r="G4310" s="61" t="s">
        <v>1894</v>
      </c>
      <c r="H4310" s="13" t="s">
        <v>183</v>
      </c>
      <c r="I4310" s="14">
        <v>0</v>
      </c>
      <c r="J4310" s="14"/>
      <c r="K4310" s="14"/>
      <c r="L4310" s="14"/>
      <c r="M4310" s="14"/>
      <c r="N4310" s="14"/>
      <c r="O4310" s="14">
        <f t="shared" si="5925"/>
        <v>0</v>
      </c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>
        <v>0</v>
      </c>
      <c r="AC4310" s="14">
        <v>0</v>
      </c>
      <c r="AD4310" s="14">
        <v>0</v>
      </c>
      <c r="AE4310" s="14"/>
      <c r="AF4310" s="14"/>
      <c r="AG4310" s="14"/>
      <c r="AH4310" s="14"/>
      <c r="AI4310" s="14"/>
      <c r="AJ4310" s="14">
        <f t="shared" si="5926"/>
        <v>0</v>
      </c>
      <c r="AK4310" s="14"/>
      <c r="AL4310" s="14"/>
      <c r="AM4310" s="14"/>
      <c r="AN4310" s="14"/>
      <c r="AO4310" s="14"/>
      <c r="AP4310" s="14"/>
      <c r="AQ4310" s="14"/>
      <c r="AR4310" s="14"/>
      <c r="AS4310" s="14"/>
      <c r="AT4310" s="14"/>
      <c r="AU4310" s="14"/>
      <c r="AV4310" s="14"/>
      <c r="AW4310" s="14">
        <v>0</v>
      </c>
      <c r="AX4310" s="14">
        <v>0</v>
      </c>
      <c r="AY4310" s="14">
        <v>0</v>
      </c>
      <c r="AZ4310" s="14"/>
      <c r="BA4310" s="14"/>
      <c r="BB4310" s="14"/>
      <c r="BC4310" s="14"/>
      <c r="BD4310" s="14"/>
      <c r="BE4310" s="14">
        <f t="shared" si="5927"/>
        <v>0</v>
      </c>
      <c r="BF4310" s="14"/>
      <c r="BG4310" s="14"/>
      <c r="BH4310" s="14"/>
      <c r="BI4310" s="14"/>
      <c r="BJ4310" s="14"/>
      <c r="BK4310" s="14"/>
      <c r="BL4310" s="14"/>
      <c r="BM4310" s="14"/>
      <c r="BN4310" s="14"/>
      <c r="BO4310" s="14"/>
      <c r="BP4310" s="14"/>
      <c r="BQ4310" s="14"/>
      <c r="BR4310" s="14">
        <v>0</v>
      </c>
      <c r="BS4310" s="14">
        <v>0</v>
      </c>
    </row>
    <row r="4311" spans="1:71" x14ac:dyDescent="0.25">
      <c r="A4311" s="4" t="s">
        <v>915</v>
      </c>
      <c r="B4311" s="4" t="s">
        <v>75</v>
      </c>
      <c r="C4311" s="4" t="s">
        <v>1716</v>
      </c>
      <c r="D4311" s="65" t="s">
        <v>1717</v>
      </c>
      <c r="E4311" s="75">
        <v>6133</v>
      </c>
      <c r="F4311" s="65"/>
      <c r="G4311" s="61" t="s">
        <v>1894</v>
      </c>
      <c r="H4311" s="13" t="s">
        <v>185</v>
      </c>
      <c r="I4311" s="14">
        <v>0</v>
      </c>
      <c r="J4311" s="14"/>
      <c r="K4311" s="14"/>
      <c r="L4311" s="14"/>
      <c r="M4311" s="14"/>
      <c r="N4311" s="14"/>
      <c r="O4311" s="14">
        <f t="shared" si="5925"/>
        <v>0</v>
      </c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>
        <v>0</v>
      </c>
      <c r="AC4311" s="14">
        <v>0</v>
      </c>
      <c r="AD4311" s="14">
        <v>0</v>
      </c>
      <c r="AE4311" s="14"/>
      <c r="AF4311" s="14"/>
      <c r="AG4311" s="14"/>
      <c r="AH4311" s="14"/>
      <c r="AI4311" s="14"/>
      <c r="AJ4311" s="14">
        <f t="shared" si="5926"/>
        <v>0</v>
      </c>
      <c r="AK4311" s="14"/>
      <c r="AL4311" s="14"/>
      <c r="AM4311" s="14"/>
      <c r="AN4311" s="14"/>
      <c r="AO4311" s="14"/>
      <c r="AP4311" s="14"/>
      <c r="AQ4311" s="14"/>
      <c r="AR4311" s="14"/>
      <c r="AS4311" s="14"/>
      <c r="AT4311" s="14"/>
      <c r="AU4311" s="14"/>
      <c r="AV4311" s="14"/>
      <c r="AW4311" s="14">
        <v>0</v>
      </c>
      <c r="AX4311" s="14">
        <v>0</v>
      </c>
      <c r="AY4311" s="14">
        <v>0</v>
      </c>
      <c r="AZ4311" s="14"/>
      <c r="BA4311" s="14"/>
      <c r="BB4311" s="14"/>
      <c r="BC4311" s="14"/>
      <c r="BD4311" s="14"/>
      <c r="BE4311" s="14">
        <f t="shared" si="5927"/>
        <v>0</v>
      </c>
      <c r="BF4311" s="14"/>
      <c r="BG4311" s="14"/>
      <c r="BH4311" s="14"/>
      <c r="BI4311" s="14"/>
      <c r="BJ4311" s="14"/>
      <c r="BK4311" s="14"/>
      <c r="BL4311" s="14"/>
      <c r="BM4311" s="14"/>
      <c r="BN4311" s="14"/>
      <c r="BO4311" s="14"/>
      <c r="BP4311" s="14"/>
      <c r="BQ4311" s="14"/>
      <c r="BR4311" s="14">
        <v>0</v>
      </c>
      <c r="BS4311" s="14">
        <v>0</v>
      </c>
    </row>
    <row r="4312" spans="1:71" x14ac:dyDescent="0.25">
      <c r="A4312" s="4" t="s">
        <v>915</v>
      </c>
      <c r="B4312" s="4" t="s">
        <v>75</v>
      </c>
      <c r="C4312" s="4" t="s">
        <v>1716</v>
      </c>
      <c r="D4312" s="65" t="s">
        <v>1717</v>
      </c>
      <c r="E4312" s="75">
        <v>6134</v>
      </c>
      <c r="F4312" s="65"/>
      <c r="G4312" s="61" t="s">
        <v>1894</v>
      </c>
      <c r="H4312" s="13" t="s">
        <v>187</v>
      </c>
      <c r="I4312" s="14">
        <v>2200</v>
      </c>
      <c r="J4312" s="14"/>
      <c r="K4312" s="14"/>
      <c r="L4312" s="14"/>
      <c r="M4312" s="14"/>
      <c r="N4312" s="14"/>
      <c r="O4312" s="14">
        <f t="shared" ref="O4312:O4373" si="6003">I4312+J4312+K4312+L4312+M4312+N4312</f>
        <v>2200</v>
      </c>
      <c r="P4312" s="14">
        <v>1000</v>
      </c>
      <c r="Q4312" s="14">
        <v>530</v>
      </c>
      <c r="R4312" s="14">
        <v>600</v>
      </c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>
        <v>2130</v>
      </c>
      <c r="AC4312" s="14">
        <v>70</v>
      </c>
      <c r="AD4312" s="14">
        <v>0</v>
      </c>
      <c r="AE4312" s="14"/>
      <c r="AF4312" s="14"/>
      <c r="AG4312" s="14"/>
      <c r="AH4312" s="14"/>
      <c r="AI4312" s="14"/>
      <c r="AJ4312" s="14">
        <f t="shared" ref="AJ4312:AJ4373" si="6004">AD4312+AE4312+AF4312+AG4312+AH4312+AI4312</f>
        <v>0</v>
      </c>
      <c r="AK4312" s="14"/>
      <c r="AL4312" s="14"/>
      <c r="AM4312" s="14"/>
      <c r="AN4312" s="14"/>
      <c r="AO4312" s="14"/>
      <c r="AP4312" s="14"/>
      <c r="AQ4312" s="14"/>
      <c r="AR4312" s="14"/>
      <c r="AS4312" s="14"/>
      <c r="AT4312" s="14"/>
      <c r="AU4312" s="14"/>
      <c r="AV4312" s="14"/>
      <c r="AW4312" s="14">
        <v>0</v>
      </c>
      <c r="AX4312" s="14">
        <v>0</v>
      </c>
      <c r="AY4312" s="14">
        <v>5500</v>
      </c>
      <c r="AZ4312" s="14">
        <v>5500</v>
      </c>
      <c r="BA4312" s="14"/>
      <c r="BB4312" s="14">
        <v>1600</v>
      </c>
      <c r="BC4312" s="14"/>
      <c r="BD4312" s="14"/>
      <c r="BE4312" s="14">
        <f t="shared" ref="BE4312:BE4373" si="6005">AY4312+AZ4312+BA4312+BB4312+BC4312+BD4312</f>
        <v>12600</v>
      </c>
      <c r="BF4312" s="14">
        <v>5120</v>
      </c>
      <c r="BG4312" s="14"/>
      <c r="BH4312" s="14">
        <f>5500+1600</f>
        <v>7100</v>
      </c>
      <c r="BI4312" s="14"/>
      <c r="BJ4312" s="14"/>
      <c r="BK4312" s="14"/>
      <c r="BL4312" s="14"/>
      <c r="BM4312" s="14"/>
      <c r="BN4312" s="14"/>
      <c r="BO4312" s="14"/>
      <c r="BP4312" s="14"/>
      <c r="BQ4312" s="14"/>
      <c r="BR4312" s="14">
        <v>12220</v>
      </c>
      <c r="BS4312" s="14">
        <v>380</v>
      </c>
    </row>
    <row r="4313" spans="1:71" x14ac:dyDescent="0.25">
      <c r="A4313" s="4" t="s">
        <v>915</v>
      </c>
      <c r="B4313" s="4" t="s">
        <v>75</v>
      </c>
      <c r="C4313" s="4" t="s">
        <v>1716</v>
      </c>
      <c r="D4313" s="65" t="s">
        <v>1717</v>
      </c>
      <c r="E4313" s="75">
        <v>6135</v>
      </c>
      <c r="F4313" s="65"/>
      <c r="G4313" s="61" t="s">
        <v>1894</v>
      </c>
      <c r="H4313" s="13" t="s">
        <v>188</v>
      </c>
      <c r="I4313" s="14">
        <v>1000</v>
      </c>
      <c r="J4313" s="14"/>
      <c r="K4313" s="14"/>
      <c r="L4313" s="14"/>
      <c r="M4313" s="14"/>
      <c r="N4313" s="14"/>
      <c r="O4313" s="14">
        <f t="shared" si="6003"/>
        <v>1000</v>
      </c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>
        <v>0</v>
      </c>
      <c r="AC4313" s="14">
        <v>1000</v>
      </c>
      <c r="AD4313" s="14">
        <v>0</v>
      </c>
      <c r="AE4313" s="14"/>
      <c r="AF4313" s="14"/>
      <c r="AG4313" s="14"/>
      <c r="AH4313" s="14"/>
      <c r="AI4313" s="14"/>
      <c r="AJ4313" s="14">
        <f t="shared" si="6004"/>
        <v>0</v>
      </c>
      <c r="AK4313" s="14"/>
      <c r="AL4313" s="14"/>
      <c r="AM4313" s="14"/>
      <c r="AN4313" s="14"/>
      <c r="AO4313" s="14"/>
      <c r="AP4313" s="14"/>
      <c r="AQ4313" s="14"/>
      <c r="AR4313" s="14"/>
      <c r="AS4313" s="14"/>
      <c r="AT4313" s="14"/>
      <c r="AU4313" s="14"/>
      <c r="AV4313" s="14"/>
      <c r="AW4313" s="14">
        <v>0</v>
      </c>
      <c r="AX4313" s="14">
        <v>0</v>
      </c>
      <c r="AY4313" s="14">
        <v>0</v>
      </c>
      <c r="AZ4313" s="14"/>
      <c r="BA4313" s="14"/>
      <c r="BB4313" s="14"/>
      <c r="BC4313" s="14"/>
      <c r="BD4313" s="14"/>
      <c r="BE4313" s="14">
        <f t="shared" si="6005"/>
        <v>0</v>
      </c>
      <c r="BF4313" s="14"/>
      <c r="BG4313" s="14"/>
      <c r="BH4313" s="14"/>
      <c r="BI4313" s="14"/>
      <c r="BJ4313" s="14"/>
      <c r="BK4313" s="14"/>
      <c r="BL4313" s="14"/>
      <c r="BM4313" s="14"/>
      <c r="BN4313" s="14"/>
      <c r="BO4313" s="14"/>
      <c r="BP4313" s="14"/>
      <c r="BQ4313" s="14"/>
      <c r="BR4313" s="14">
        <v>0</v>
      </c>
      <c r="BS4313" s="14">
        <v>0</v>
      </c>
    </row>
    <row r="4314" spans="1:71" x14ac:dyDescent="0.25">
      <c r="A4314" s="4" t="s">
        <v>915</v>
      </c>
      <c r="B4314" s="4" t="s">
        <v>75</v>
      </c>
      <c r="C4314" s="4" t="s">
        <v>1716</v>
      </c>
      <c r="D4314" s="65" t="s">
        <v>1717</v>
      </c>
      <c r="E4314" s="75">
        <v>6137</v>
      </c>
      <c r="F4314" s="65"/>
      <c r="G4314" s="61" t="s">
        <v>1894</v>
      </c>
      <c r="H4314" s="13" t="s">
        <v>191</v>
      </c>
      <c r="I4314" s="14">
        <v>2200</v>
      </c>
      <c r="J4314" s="14"/>
      <c r="K4314" s="14"/>
      <c r="L4314" s="14"/>
      <c r="M4314" s="14"/>
      <c r="N4314" s="14"/>
      <c r="O4314" s="14">
        <f t="shared" si="6003"/>
        <v>2200</v>
      </c>
      <c r="P4314" s="14"/>
      <c r="Q4314" s="14">
        <v>1000</v>
      </c>
      <c r="R4314" s="14">
        <v>1200</v>
      </c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>
        <v>2200</v>
      </c>
      <c r="AC4314" s="14">
        <v>0</v>
      </c>
      <c r="AD4314" s="14">
        <v>0</v>
      </c>
      <c r="AE4314" s="14"/>
      <c r="AF4314" s="14"/>
      <c r="AG4314" s="14"/>
      <c r="AH4314" s="14"/>
      <c r="AI4314" s="14"/>
      <c r="AJ4314" s="14">
        <f t="shared" si="6004"/>
        <v>0</v>
      </c>
      <c r="AK4314" s="14"/>
      <c r="AL4314" s="14"/>
      <c r="AM4314" s="14"/>
      <c r="AN4314" s="14"/>
      <c r="AO4314" s="14"/>
      <c r="AP4314" s="14"/>
      <c r="AQ4314" s="14"/>
      <c r="AR4314" s="14"/>
      <c r="AS4314" s="14"/>
      <c r="AT4314" s="14"/>
      <c r="AU4314" s="14"/>
      <c r="AV4314" s="14"/>
      <c r="AW4314" s="14">
        <v>0</v>
      </c>
      <c r="AX4314" s="14">
        <v>0</v>
      </c>
      <c r="AY4314" s="14">
        <v>0</v>
      </c>
      <c r="AZ4314" s="14"/>
      <c r="BA4314" s="14"/>
      <c r="BB4314" s="14"/>
      <c r="BC4314" s="14"/>
      <c r="BD4314" s="14"/>
      <c r="BE4314" s="14">
        <f t="shared" si="6005"/>
        <v>0</v>
      </c>
      <c r="BF4314" s="14"/>
      <c r="BG4314" s="14"/>
      <c r="BH4314" s="14"/>
      <c r="BI4314" s="14"/>
      <c r="BJ4314" s="14"/>
      <c r="BK4314" s="14"/>
      <c r="BL4314" s="14"/>
      <c r="BM4314" s="14"/>
      <c r="BN4314" s="14"/>
      <c r="BO4314" s="14"/>
      <c r="BP4314" s="14"/>
      <c r="BQ4314" s="14"/>
      <c r="BR4314" s="14">
        <v>0</v>
      </c>
      <c r="BS4314" s="14">
        <v>0</v>
      </c>
    </row>
    <row r="4315" spans="1:71" x14ac:dyDescent="0.25">
      <c r="A4315" s="1" t="s">
        <v>915</v>
      </c>
      <c r="B4315" s="1" t="s">
        <v>75</v>
      </c>
      <c r="C4315" s="1" t="s">
        <v>1716</v>
      </c>
      <c r="D4315" s="68" t="s">
        <v>1717</v>
      </c>
      <c r="E4315" s="68" t="s">
        <v>37</v>
      </c>
      <c r="F4315" s="65" t="s">
        <v>1</v>
      </c>
      <c r="G4315" s="13" t="s">
        <v>1</v>
      </c>
      <c r="H4315" s="2" t="s">
        <v>38</v>
      </c>
      <c r="I4315" s="12">
        <f t="shared" ref="I4315:AA4315" si="6006">SUM(I4316:I4318)</f>
        <v>2750</v>
      </c>
      <c r="J4315" s="12">
        <f t="shared" si="6006"/>
        <v>0</v>
      </c>
      <c r="K4315" s="12">
        <f t="shared" si="6006"/>
        <v>0</v>
      </c>
      <c r="L4315" s="12">
        <f t="shared" si="6006"/>
        <v>0</v>
      </c>
      <c r="M4315" s="12">
        <f t="shared" si="6006"/>
        <v>0</v>
      </c>
      <c r="N4315" s="12">
        <f t="shared" si="6006"/>
        <v>0</v>
      </c>
      <c r="O4315" s="12">
        <f t="shared" si="6006"/>
        <v>2750</v>
      </c>
      <c r="P4315" s="12">
        <f t="shared" si="6006"/>
        <v>0</v>
      </c>
      <c r="Q4315" s="12">
        <f t="shared" si="6006"/>
        <v>0</v>
      </c>
      <c r="R4315" s="12">
        <f t="shared" si="6006"/>
        <v>730</v>
      </c>
      <c r="S4315" s="12">
        <f t="shared" si="6006"/>
        <v>0</v>
      </c>
      <c r="T4315" s="12">
        <f t="shared" si="6006"/>
        <v>0</v>
      </c>
      <c r="U4315" s="12">
        <f t="shared" si="6006"/>
        <v>0</v>
      </c>
      <c r="V4315" s="12">
        <f t="shared" si="6006"/>
        <v>0</v>
      </c>
      <c r="W4315" s="12">
        <f t="shared" si="6006"/>
        <v>0</v>
      </c>
      <c r="X4315" s="12">
        <f t="shared" si="6006"/>
        <v>0</v>
      </c>
      <c r="Y4315" s="12">
        <f t="shared" si="6006"/>
        <v>0</v>
      </c>
      <c r="Z4315" s="12">
        <f t="shared" si="6006"/>
        <v>0</v>
      </c>
      <c r="AA4315" s="12">
        <f t="shared" si="6006"/>
        <v>0</v>
      </c>
      <c r="AB4315" s="12">
        <v>730</v>
      </c>
      <c r="AC4315" s="12">
        <v>2020</v>
      </c>
      <c r="AD4315" s="12">
        <f t="shared" ref="AD4315:AV4315" si="6007">SUM(AD4316:AD4318)</f>
        <v>0</v>
      </c>
      <c r="AE4315" s="12">
        <f t="shared" si="6007"/>
        <v>0</v>
      </c>
      <c r="AF4315" s="12">
        <f t="shared" si="6007"/>
        <v>0</v>
      </c>
      <c r="AG4315" s="12">
        <f t="shared" si="6007"/>
        <v>0</v>
      </c>
      <c r="AH4315" s="12">
        <f t="shared" si="6007"/>
        <v>0</v>
      </c>
      <c r="AI4315" s="12">
        <f t="shared" si="6007"/>
        <v>0</v>
      </c>
      <c r="AJ4315" s="12">
        <f t="shared" si="6007"/>
        <v>0</v>
      </c>
      <c r="AK4315" s="12">
        <f t="shared" si="6007"/>
        <v>0</v>
      </c>
      <c r="AL4315" s="12">
        <f t="shared" si="6007"/>
        <v>0</v>
      </c>
      <c r="AM4315" s="12">
        <f t="shared" si="6007"/>
        <v>0</v>
      </c>
      <c r="AN4315" s="12">
        <f t="shared" si="6007"/>
        <v>0</v>
      </c>
      <c r="AO4315" s="12">
        <f t="shared" si="6007"/>
        <v>0</v>
      </c>
      <c r="AP4315" s="12">
        <f t="shared" si="6007"/>
        <v>0</v>
      </c>
      <c r="AQ4315" s="12">
        <f t="shared" si="6007"/>
        <v>0</v>
      </c>
      <c r="AR4315" s="12">
        <f t="shared" si="6007"/>
        <v>0</v>
      </c>
      <c r="AS4315" s="12">
        <f t="shared" si="6007"/>
        <v>0</v>
      </c>
      <c r="AT4315" s="12">
        <f t="shared" si="6007"/>
        <v>0</v>
      </c>
      <c r="AU4315" s="12">
        <f t="shared" si="6007"/>
        <v>0</v>
      </c>
      <c r="AV4315" s="12">
        <f t="shared" si="6007"/>
        <v>0</v>
      </c>
      <c r="AW4315" s="12">
        <v>0</v>
      </c>
      <c r="AX4315" s="12">
        <v>0</v>
      </c>
      <c r="AY4315" s="12">
        <f t="shared" ref="AY4315:BQ4315" si="6008">SUM(AY4316:AY4318)</f>
        <v>0</v>
      </c>
      <c r="AZ4315" s="12">
        <f t="shared" si="6008"/>
        <v>541</v>
      </c>
      <c r="BA4315" s="12">
        <f t="shared" si="6008"/>
        <v>0</v>
      </c>
      <c r="BB4315" s="12">
        <f t="shared" si="6008"/>
        <v>0</v>
      </c>
      <c r="BC4315" s="12">
        <f t="shared" si="6008"/>
        <v>0</v>
      </c>
      <c r="BD4315" s="12">
        <f t="shared" si="6008"/>
        <v>0</v>
      </c>
      <c r="BE4315" s="12">
        <f t="shared" si="6008"/>
        <v>541</v>
      </c>
      <c r="BF4315" s="12">
        <f t="shared" si="6008"/>
        <v>0</v>
      </c>
      <c r="BG4315" s="12">
        <f t="shared" si="6008"/>
        <v>0</v>
      </c>
      <c r="BH4315" s="12">
        <f t="shared" si="6008"/>
        <v>541</v>
      </c>
      <c r="BI4315" s="12">
        <f t="shared" si="6008"/>
        <v>0</v>
      </c>
      <c r="BJ4315" s="12">
        <f t="shared" si="6008"/>
        <v>0</v>
      </c>
      <c r="BK4315" s="12">
        <f t="shared" si="6008"/>
        <v>0</v>
      </c>
      <c r="BL4315" s="12">
        <f t="shared" si="6008"/>
        <v>0</v>
      </c>
      <c r="BM4315" s="12">
        <f t="shared" si="6008"/>
        <v>0</v>
      </c>
      <c r="BN4315" s="12">
        <f t="shared" si="6008"/>
        <v>0</v>
      </c>
      <c r="BO4315" s="12">
        <f t="shared" si="6008"/>
        <v>0</v>
      </c>
      <c r="BP4315" s="12">
        <f t="shared" si="6008"/>
        <v>0</v>
      </c>
      <c r="BQ4315" s="12">
        <f t="shared" si="6008"/>
        <v>0</v>
      </c>
      <c r="BR4315" s="12">
        <v>541</v>
      </c>
      <c r="BS4315" s="12">
        <v>0</v>
      </c>
    </row>
    <row r="4316" spans="1:71" x14ac:dyDescent="0.25">
      <c r="A4316" s="4" t="s">
        <v>915</v>
      </c>
      <c r="B4316" s="4" t="s">
        <v>75</v>
      </c>
      <c r="C4316" s="4" t="s">
        <v>1716</v>
      </c>
      <c r="D4316" s="65" t="s">
        <v>1717</v>
      </c>
      <c r="E4316" s="75">
        <v>6139</v>
      </c>
      <c r="F4316" s="65"/>
      <c r="G4316" s="61" t="s">
        <v>1894</v>
      </c>
      <c r="H4316" s="13" t="s">
        <v>38</v>
      </c>
      <c r="I4316" s="14">
        <v>2750</v>
      </c>
      <c r="J4316" s="14"/>
      <c r="K4316" s="14"/>
      <c r="L4316" s="14"/>
      <c r="M4316" s="14"/>
      <c r="N4316" s="14"/>
      <c r="O4316" s="14">
        <f t="shared" si="6003"/>
        <v>2750</v>
      </c>
      <c r="P4316" s="14"/>
      <c r="Q4316" s="14"/>
      <c r="R4316" s="14">
        <v>730</v>
      </c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>
        <v>730</v>
      </c>
      <c r="AC4316" s="14">
        <v>2020</v>
      </c>
      <c r="AD4316" s="14">
        <v>0</v>
      </c>
      <c r="AE4316" s="14"/>
      <c r="AF4316" s="14"/>
      <c r="AG4316" s="14"/>
      <c r="AH4316" s="14"/>
      <c r="AI4316" s="14"/>
      <c r="AJ4316" s="14">
        <f t="shared" si="6004"/>
        <v>0</v>
      </c>
      <c r="AK4316" s="14"/>
      <c r="AL4316" s="14"/>
      <c r="AM4316" s="14"/>
      <c r="AN4316" s="14"/>
      <c r="AO4316" s="14"/>
      <c r="AP4316" s="14"/>
      <c r="AQ4316" s="14"/>
      <c r="AR4316" s="14"/>
      <c r="AS4316" s="14"/>
      <c r="AT4316" s="14"/>
      <c r="AU4316" s="14"/>
      <c r="AV4316" s="14"/>
      <c r="AW4316" s="14">
        <v>0</v>
      </c>
      <c r="AX4316" s="14">
        <v>0</v>
      </c>
      <c r="AY4316" s="14">
        <v>0</v>
      </c>
      <c r="AZ4316" s="14">
        <v>541</v>
      </c>
      <c r="BA4316" s="14"/>
      <c r="BB4316" s="14"/>
      <c r="BC4316" s="14"/>
      <c r="BD4316" s="14"/>
      <c r="BE4316" s="14">
        <f t="shared" si="6005"/>
        <v>541</v>
      </c>
      <c r="BF4316" s="14"/>
      <c r="BG4316" s="14"/>
      <c r="BH4316" s="14">
        <v>541</v>
      </c>
      <c r="BI4316" s="14"/>
      <c r="BJ4316" s="14"/>
      <c r="BK4316" s="14"/>
      <c r="BL4316" s="14"/>
      <c r="BM4316" s="14"/>
      <c r="BN4316" s="14"/>
      <c r="BO4316" s="14"/>
      <c r="BP4316" s="14"/>
      <c r="BQ4316" s="14"/>
      <c r="BR4316" s="14">
        <v>541</v>
      </c>
      <c r="BS4316" s="14">
        <v>0</v>
      </c>
    </row>
    <row r="4317" spans="1:71" ht="22.5" x14ac:dyDescent="0.25">
      <c r="A4317" s="4" t="s">
        <v>915</v>
      </c>
      <c r="B4317" s="4" t="s">
        <v>75</v>
      </c>
      <c r="C4317" s="4" t="s">
        <v>1716</v>
      </c>
      <c r="D4317" s="65" t="s">
        <v>1717</v>
      </c>
      <c r="E4317" s="75">
        <v>6139</v>
      </c>
      <c r="F4317" s="65" t="s">
        <v>1724</v>
      </c>
      <c r="G4317" s="61" t="s">
        <v>1894</v>
      </c>
      <c r="H4317" s="13" t="s">
        <v>46</v>
      </c>
      <c r="I4317" s="14">
        <v>0</v>
      </c>
      <c r="J4317" s="14"/>
      <c r="K4317" s="14"/>
      <c r="L4317" s="14"/>
      <c r="M4317" s="14"/>
      <c r="N4317" s="14"/>
      <c r="O4317" s="14">
        <f t="shared" si="6003"/>
        <v>0</v>
      </c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>
        <v>0</v>
      </c>
      <c r="AC4317" s="14">
        <v>0</v>
      </c>
      <c r="AD4317" s="14">
        <v>0</v>
      </c>
      <c r="AE4317" s="14"/>
      <c r="AF4317" s="14"/>
      <c r="AG4317" s="14"/>
      <c r="AH4317" s="14"/>
      <c r="AI4317" s="14"/>
      <c r="AJ4317" s="14">
        <f t="shared" si="6004"/>
        <v>0</v>
      </c>
      <c r="AK4317" s="14"/>
      <c r="AL4317" s="14"/>
      <c r="AM4317" s="14"/>
      <c r="AN4317" s="14"/>
      <c r="AO4317" s="14"/>
      <c r="AP4317" s="14"/>
      <c r="AQ4317" s="14"/>
      <c r="AR4317" s="14"/>
      <c r="AS4317" s="14"/>
      <c r="AT4317" s="14"/>
      <c r="AU4317" s="14"/>
      <c r="AV4317" s="14"/>
      <c r="AW4317" s="14">
        <v>0</v>
      </c>
      <c r="AX4317" s="14">
        <v>0</v>
      </c>
      <c r="AY4317" s="14">
        <v>0</v>
      </c>
      <c r="AZ4317" s="14"/>
      <c r="BA4317" s="14"/>
      <c r="BB4317" s="14"/>
      <c r="BC4317" s="14"/>
      <c r="BD4317" s="14"/>
      <c r="BE4317" s="14">
        <f t="shared" si="6005"/>
        <v>0</v>
      </c>
      <c r="BF4317" s="14"/>
      <c r="BG4317" s="14"/>
      <c r="BH4317" s="14"/>
      <c r="BI4317" s="14"/>
      <c r="BJ4317" s="14"/>
      <c r="BK4317" s="14"/>
      <c r="BL4317" s="14"/>
      <c r="BM4317" s="14"/>
      <c r="BN4317" s="14"/>
      <c r="BO4317" s="14"/>
      <c r="BP4317" s="14"/>
      <c r="BQ4317" s="14"/>
      <c r="BR4317" s="14">
        <v>0</v>
      </c>
      <c r="BS4317" s="14">
        <v>0</v>
      </c>
    </row>
    <row r="4318" spans="1:71" ht="22.5" x14ac:dyDescent="0.25">
      <c r="A4318" s="4" t="s">
        <v>915</v>
      </c>
      <c r="B4318" s="4" t="s">
        <v>75</v>
      </c>
      <c r="C4318" s="4" t="s">
        <v>1716</v>
      </c>
      <c r="D4318" s="65" t="s">
        <v>1717</v>
      </c>
      <c r="E4318" s="75">
        <v>6139</v>
      </c>
      <c r="F4318" s="65" t="s">
        <v>1725</v>
      </c>
      <c r="G4318" s="61" t="s">
        <v>1894</v>
      </c>
      <c r="H4318" s="13" t="s">
        <v>52</v>
      </c>
      <c r="I4318" s="14">
        <v>0</v>
      </c>
      <c r="J4318" s="14"/>
      <c r="K4318" s="14"/>
      <c r="L4318" s="14"/>
      <c r="M4318" s="14"/>
      <c r="N4318" s="14"/>
      <c r="O4318" s="14">
        <f t="shared" si="6003"/>
        <v>0</v>
      </c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>
        <v>0</v>
      </c>
      <c r="AC4318" s="14">
        <v>0</v>
      </c>
      <c r="AD4318" s="14">
        <v>0</v>
      </c>
      <c r="AE4318" s="14"/>
      <c r="AF4318" s="14"/>
      <c r="AG4318" s="14"/>
      <c r="AH4318" s="14"/>
      <c r="AI4318" s="14"/>
      <c r="AJ4318" s="14">
        <f t="shared" si="6004"/>
        <v>0</v>
      </c>
      <c r="AK4318" s="14"/>
      <c r="AL4318" s="14"/>
      <c r="AM4318" s="14"/>
      <c r="AN4318" s="14"/>
      <c r="AO4318" s="14"/>
      <c r="AP4318" s="14"/>
      <c r="AQ4318" s="14"/>
      <c r="AR4318" s="14"/>
      <c r="AS4318" s="14"/>
      <c r="AT4318" s="14"/>
      <c r="AU4318" s="14"/>
      <c r="AV4318" s="14"/>
      <c r="AW4318" s="14">
        <v>0</v>
      </c>
      <c r="AX4318" s="14">
        <v>0</v>
      </c>
      <c r="AY4318" s="14">
        <v>0</v>
      </c>
      <c r="AZ4318" s="14"/>
      <c r="BA4318" s="14"/>
      <c r="BB4318" s="14"/>
      <c r="BC4318" s="14"/>
      <c r="BD4318" s="14"/>
      <c r="BE4318" s="14">
        <f t="shared" si="6005"/>
        <v>0</v>
      </c>
      <c r="BF4318" s="14"/>
      <c r="BG4318" s="14"/>
      <c r="BH4318" s="14"/>
      <c r="BI4318" s="14"/>
      <c r="BJ4318" s="14"/>
      <c r="BK4318" s="14"/>
      <c r="BL4318" s="14"/>
      <c r="BM4318" s="14"/>
      <c r="BN4318" s="14"/>
      <c r="BO4318" s="14"/>
      <c r="BP4318" s="14"/>
      <c r="BQ4318" s="14"/>
      <c r="BR4318" s="14">
        <v>0</v>
      </c>
      <c r="BS4318" s="14">
        <v>0</v>
      </c>
    </row>
    <row r="4319" spans="1:71" ht="22.5" x14ac:dyDescent="0.25">
      <c r="A4319" s="1" t="s">
        <v>1</v>
      </c>
      <c r="B4319" s="1" t="s">
        <v>1</v>
      </c>
      <c r="C4319" s="1" t="s">
        <v>1</v>
      </c>
      <c r="D4319" s="64" t="s">
        <v>1</v>
      </c>
      <c r="E4319" s="64" t="s">
        <v>1</v>
      </c>
      <c r="F4319" s="64" t="s">
        <v>1</v>
      </c>
      <c r="G4319" s="2" t="s">
        <v>1</v>
      </c>
      <c r="H4319" s="10" t="s">
        <v>53</v>
      </c>
      <c r="I4319" s="11">
        <f t="shared" ref="I4319:X4320" si="6009">SUM(I4320)</f>
        <v>0</v>
      </c>
      <c r="J4319" s="11">
        <f t="shared" si="6009"/>
        <v>0</v>
      </c>
      <c r="K4319" s="11">
        <f t="shared" si="6009"/>
        <v>0</v>
      </c>
      <c r="L4319" s="11">
        <f t="shared" si="6009"/>
        <v>0</v>
      </c>
      <c r="M4319" s="11">
        <f t="shared" si="6009"/>
        <v>0</v>
      </c>
      <c r="N4319" s="11">
        <f t="shared" si="6009"/>
        <v>0</v>
      </c>
      <c r="O4319" s="11">
        <f t="shared" si="6009"/>
        <v>0</v>
      </c>
      <c r="P4319" s="11">
        <f t="shared" si="6009"/>
        <v>0</v>
      </c>
      <c r="Q4319" s="11">
        <f t="shared" si="6009"/>
        <v>0</v>
      </c>
      <c r="R4319" s="11">
        <f t="shared" si="6009"/>
        <v>0</v>
      </c>
      <c r="S4319" s="11">
        <f t="shared" si="6009"/>
        <v>0</v>
      </c>
      <c r="T4319" s="11">
        <f t="shared" si="6009"/>
        <v>0</v>
      </c>
      <c r="U4319" s="11">
        <f t="shared" si="6009"/>
        <v>0</v>
      </c>
      <c r="V4319" s="11">
        <f t="shared" si="6009"/>
        <v>0</v>
      </c>
      <c r="W4319" s="11">
        <f t="shared" si="6009"/>
        <v>0</v>
      </c>
      <c r="X4319" s="11">
        <f t="shared" si="6009"/>
        <v>0</v>
      </c>
      <c r="Y4319" s="11">
        <f t="shared" ref="J4319:AA4320" si="6010">SUM(Y4320)</f>
        <v>0</v>
      </c>
      <c r="Z4319" s="11">
        <f t="shared" si="6010"/>
        <v>0</v>
      </c>
      <c r="AA4319" s="11">
        <f t="shared" si="6010"/>
        <v>0</v>
      </c>
      <c r="AB4319" s="11">
        <v>0</v>
      </c>
      <c r="AC4319" s="11">
        <v>0</v>
      </c>
      <c r="AD4319" s="11">
        <f t="shared" ref="AD4319:AS4320" si="6011">SUM(AD4320)</f>
        <v>0</v>
      </c>
      <c r="AE4319" s="11">
        <f t="shared" si="6011"/>
        <v>0</v>
      </c>
      <c r="AF4319" s="11">
        <f t="shared" si="6011"/>
        <v>0</v>
      </c>
      <c r="AG4319" s="11">
        <f t="shared" si="6011"/>
        <v>0</v>
      </c>
      <c r="AH4319" s="11">
        <f t="shared" si="6011"/>
        <v>0</v>
      </c>
      <c r="AI4319" s="11">
        <f t="shared" si="6011"/>
        <v>0</v>
      </c>
      <c r="AJ4319" s="11">
        <f t="shared" si="6011"/>
        <v>0</v>
      </c>
      <c r="AK4319" s="11">
        <f t="shared" si="6011"/>
        <v>0</v>
      </c>
      <c r="AL4319" s="11">
        <f t="shared" si="6011"/>
        <v>0</v>
      </c>
      <c r="AM4319" s="11">
        <f t="shared" si="6011"/>
        <v>0</v>
      </c>
      <c r="AN4319" s="11">
        <f t="shared" si="6011"/>
        <v>0</v>
      </c>
      <c r="AO4319" s="11">
        <f t="shared" si="6011"/>
        <v>0</v>
      </c>
      <c r="AP4319" s="11">
        <f t="shared" si="6011"/>
        <v>0</v>
      </c>
      <c r="AQ4319" s="11">
        <f t="shared" si="6011"/>
        <v>0</v>
      </c>
      <c r="AR4319" s="11">
        <f t="shared" si="6011"/>
        <v>0</v>
      </c>
      <c r="AS4319" s="11">
        <f t="shared" si="6011"/>
        <v>0</v>
      </c>
      <c r="AT4319" s="11">
        <f t="shared" ref="AE4319:AV4320" si="6012">SUM(AT4320)</f>
        <v>0</v>
      </c>
      <c r="AU4319" s="11">
        <f t="shared" si="6012"/>
        <v>0</v>
      </c>
      <c r="AV4319" s="11">
        <f t="shared" si="6012"/>
        <v>0</v>
      </c>
      <c r="AW4319" s="11">
        <v>0</v>
      </c>
      <c r="AX4319" s="11">
        <v>0</v>
      </c>
      <c r="AY4319" s="11">
        <f t="shared" ref="AY4319:BN4320" si="6013">SUM(AY4320)</f>
        <v>0</v>
      </c>
      <c r="AZ4319" s="11">
        <f t="shared" si="6013"/>
        <v>0</v>
      </c>
      <c r="BA4319" s="11">
        <f t="shared" si="6013"/>
        <v>0</v>
      </c>
      <c r="BB4319" s="11">
        <f t="shared" si="6013"/>
        <v>0</v>
      </c>
      <c r="BC4319" s="11">
        <f t="shared" si="6013"/>
        <v>0</v>
      </c>
      <c r="BD4319" s="11">
        <f t="shared" si="6013"/>
        <v>0</v>
      </c>
      <c r="BE4319" s="11">
        <f t="shared" si="6013"/>
        <v>0</v>
      </c>
      <c r="BF4319" s="11">
        <f t="shared" si="6013"/>
        <v>0</v>
      </c>
      <c r="BG4319" s="11">
        <f t="shared" si="6013"/>
        <v>0</v>
      </c>
      <c r="BH4319" s="11">
        <f t="shared" si="6013"/>
        <v>0</v>
      </c>
      <c r="BI4319" s="11">
        <f t="shared" si="6013"/>
        <v>0</v>
      </c>
      <c r="BJ4319" s="11">
        <f t="shared" si="6013"/>
        <v>0</v>
      </c>
      <c r="BK4319" s="11">
        <f t="shared" si="6013"/>
        <v>0</v>
      </c>
      <c r="BL4319" s="11">
        <f t="shared" si="6013"/>
        <v>0</v>
      </c>
      <c r="BM4319" s="11">
        <f t="shared" si="6013"/>
        <v>0</v>
      </c>
      <c r="BN4319" s="11">
        <f t="shared" si="6013"/>
        <v>0</v>
      </c>
      <c r="BO4319" s="11">
        <f t="shared" ref="AZ4319:BQ4320" si="6014">SUM(BO4320)</f>
        <v>0</v>
      </c>
      <c r="BP4319" s="11">
        <f t="shared" si="6014"/>
        <v>0</v>
      </c>
      <c r="BQ4319" s="11">
        <f t="shared" si="6014"/>
        <v>0</v>
      </c>
      <c r="BR4319" s="11">
        <v>0</v>
      </c>
      <c r="BS4319" s="11">
        <v>0</v>
      </c>
    </row>
    <row r="4320" spans="1:71" x14ac:dyDescent="0.25">
      <c r="A4320" s="4" t="s">
        <v>915</v>
      </c>
      <c r="B4320" s="4" t="s">
        <v>75</v>
      </c>
      <c r="C4320" s="4" t="s">
        <v>1716</v>
      </c>
      <c r="D4320" s="65" t="s">
        <v>1717</v>
      </c>
      <c r="E4320" s="64" t="s">
        <v>54</v>
      </c>
      <c r="F4320" s="64" t="s">
        <v>1</v>
      </c>
      <c r="G4320" s="2" t="s">
        <v>1</v>
      </c>
      <c r="H4320" s="2" t="s">
        <v>55</v>
      </c>
      <c r="I4320" s="12">
        <f t="shared" si="6009"/>
        <v>0</v>
      </c>
      <c r="J4320" s="12">
        <f t="shared" si="6010"/>
        <v>0</v>
      </c>
      <c r="K4320" s="12">
        <f t="shared" si="6010"/>
        <v>0</v>
      </c>
      <c r="L4320" s="12">
        <f t="shared" si="6010"/>
        <v>0</v>
      </c>
      <c r="M4320" s="12">
        <f t="shared" si="6010"/>
        <v>0</v>
      </c>
      <c r="N4320" s="12">
        <f t="shared" si="6010"/>
        <v>0</v>
      </c>
      <c r="O4320" s="12">
        <f t="shared" si="6010"/>
        <v>0</v>
      </c>
      <c r="P4320" s="12">
        <f t="shared" si="6010"/>
        <v>0</v>
      </c>
      <c r="Q4320" s="12">
        <f t="shared" si="6010"/>
        <v>0</v>
      </c>
      <c r="R4320" s="12">
        <f t="shared" si="6010"/>
        <v>0</v>
      </c>
      <c r="S4320" s="12">
        <f t="shared" si="6010"/>
        <v>0</v>
      </c>
      <c r="T4320" s="12">
        <f t="shared" si="6010"/>
        <v>0</v>
      </c>
      <c r="U4320" s="12">
        <f t="shared" si="6010"/>
        <v>0</v>
      </c>
      <c r="V4320" s="12">
        <f t="shared" si="6010"/>
        <v>0</v>
      </c>
      <c r="W4320" s="12">
        <f t="shared" si="6010"/>
        <v>0</v>
      </c>
      <c r="X4320" s="12">
        <f t="shared" si="6010"/>
        <v>0</v>
      </c>
      <c r="Y4320" s="12">
        <f t="shared" si="6010"/>
        <v>0</v>
      </c>
      <c r="Z4320" s="12">
        <f t="shared" si="6010"/>
        <v>0</v>
      </c>
      <c r="AA4320" s="12">
        <f t="shared" si="6010"/>
        <v>0</v>
      </c>
      <c r="AB4320" s="12">
        <v>0</v>
      </c>
      <c r="AC4320" s="12">
        <v>0</v>
      </c>
      <c r="AD4320" s="12">
        <f t="shared" si="6011"/>
        <v>0</v>
      </c>
      <c r="AE4320" s="12">
        <f t="shared" si="6012"/>
        <v>0</v>
      </c>
      <c r="AF4320" s="12">
        <f t="shared" si="6012"/>
        <v>0</v>
      </c>
      <c r="AG4320" s="12">
        <f t="shared" si="6012"/>
        <v>0</v>
      </c>
      <c r="AH4320" s="12">
        <f t="shared" si="6012"/>
        <v>0</v>
      </c>
      <c r="AI4320" s="12">
        <f t="shared" si="6012"/>
        <v>0</v>
      </c>
      <c r="AJ4320" s="12">
        <f t="shared" si="6012"/>
        <v>0</v>
      </c>
      <c r="AK4320" s="12">
        <f t="shared" si="6012"/>
        <v>0</v>
      </c>
      <c r="AL4320" s="12">
        <f t="shared" si="6012"/>
        <v>0</v>
      </c>
      <c r="AM4320" s="12">
        <f t="shared" si="6012"/>
        <v>0</v>
      </c>
      <c r="AN4320" s="12">
        <f t="shared" si="6012"/>
        <v>0</v>
      </c>
      <c r="AO4320" s="12">
        <f t="shared" si="6012"/>
        <v>0</v>
      </c>
      <c r="AP4320" s="12">
        <f t="shared" si="6012"/>
        <v>0</v>
      </c>
      <c r="AQ4320" s="12">
        <f t="shared" si="6012"/>
        <v>0</v>
      </c>
      <c r="AR4320" s="12">
        <f t="shared" si="6012"/>
        <v>0</v>
      </c>
      <c r="AS4320" s="12">
        <f t="shared" si="6012"/>
        <v>0</v>
      </c>
      <c r="AT4320" s="12">
        <f t="shared" si="6012"/>
        <v>0</v>
      </c>
      <c r="AU4320" s="12">
        <f t="shared" si="6012"/>
        <v>0</v>
      </c>
      <c r="AV4320" s="12">
        <f t="shared" si="6012"/>
        <v>0</v>
      </c>
      <c r="AW4320" s="12">
        <v>0</v>
      </c>
      <c r="AX4320" s="12">
        <v>0</v>
      </c>
      <c r="AY4320" s="12">
        <f t="shared" si="6013"/>
        <v>0</v>
      </c>
      <c r="AZ4320" s="12">
        <f t="shared" si="6014"/>
        <v>0</v>
      </c>
      <c r="BA4320" s="12">
        <f t="shared" si="6014"/>
        <v>0</v>
      </c>
      <c r="BB4320" s="12">
        <f t="shared" si="6014"/>
        <v>0</v>
      </c>
      <c r="BC4320" s="12">
        <f t="shared" si="6014"/>
        <v>0</v>
      </c>
      <c r="BD4320" s="12">
        <f t="shared" si="6014"/>
        <v>0</v>
      </c>
      <c r="BE4320" s="12">
        <f t="shared" si="6014"/>
        <v>0</v>
      </c>
      <c r="BF4320" s="12">
        <f t="shared" si="6014"/>
        <v>0</v>
      </c>
      <c r="BG4320" s="12">
        <f t="shared" si="6014"/>
        <v>0</v>
      </c>
      <c r="BH4320" s="12">
        <f t="shared" si="6014"/>
        <v>0</v>
      </c>
      <c r="BI4320" s="12">
        <f t="shared" si="6014"/>
        <v>0</v>
      </c>
      <c r="BJ4320" s="12">
        <f t="shared" si="6014"/>
        <v>0</v>
      </c>
      <c r="BK4320" s="12">
        <f t="shared" si="6014"/>
        <v>0</v>
      </c>
      <c r="BL4320" s="12">
        <f t="shared" si="6014"/>
        <v>0</v>
      </c>
      <c r="BM4320" s="12">
        <f t="shared" si="6014"/>
        <v>0</v>
      </c>
      <c r="BN4320" s="12">
        <f t="shared" si="6014"/>
        <v>0</v>
      </c>
      <c r="BO4320" s="12">
        <f t="shared" si="6014"/>
        <v>0</v>
      </c>
      <c r="BP4320" s="12">
        <f t="shared" si="6014"/>
        <v>0</v>
      </c>
      <c r="BQ4320" s="12">
        <f t="shared" si="6014"/>
        <v>0</v>
      </c>
      <c r="BR4320" s="12">
        <v>0</v>
      </c>
      <c r="BS4320" s="12">
        <v>0</v>
      </c>
    </row>
    <row r="4321" spans="1:71" x14ac:dyDescent="0.25">
      <c r="A4321" s="4" t="s">
        <v>915</v>
      </c>
      <c r="B4321" s="4" t="s">
        <v>75</v>
      </c>
      <c r="C4321" s="4" t="s">
        <v>1716</v>
      </c>
      <c r="D4321" s="65" t="s">
        <v>1717</v>
      </c>
      <c r="E4321" s="75">
        <v>6148</v>
      </c>
      <c r="F4321" s="65"/>
      <c r="G4321" s="61" t="s">
        <v>1894</v>
      </c>
      <c r="H4321" s="13" t="s">
        <v>63</v>
      </c>
      <c r="I4321" s="14">
        <v>0</v>
      </c>
      <c r="J4321" s="14"/>
      <c r="K4321" s="14"/>
      <c r="L4321" s="14"/>
      <c r="M4321" s="14"/>
      <c r="N4321" s="14"/>
      <c r="O4321" s="14">
        <f t="shared" si="6003"/>
        <v>0</v>
      </c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>
        <v>0</v>
      </c>
      <c r="AC4321" s="14">
        <v>0</v>
      </c>
      <c r="AD4321" s="14">
        <v>0</v>
      </c>
      <c r="AE4321" s="14"/>
      <c r="AF4321" s="14"/>
      <c r="AG4321" s="14"/>
      <c r="AH4321" s="14"/>
      <c r="AI4321" s="14"/>
      <c r="AJ4321" s="14">
        <f t="shared" si="6004"/>
        <v>0</v>
      </c>
      <c r="AK4321" s="14"/>
      <c r="AL4321" s="14"/>
      <c r="AM4321" s="14"/>
      <c r="AN4321" s="14"/>
      <c r="AO4321" s="14"/>
      <c r="AP4321" s="14"/>
      <c r="AQ4321" s="14"/>
      <c r="AR4321" s="14"/>
      <c r="AS4321" s="14"/>
      <c r="AT4321" s="14"/>
      <c r="AU4321" s="14"/>
      <c r="AV4321" s="14"/>
      <c r="AW4321" s="14">
        <v>0</v>
      </c>
      <c r="AX4321" s="14">
        <v>0</v>
      </c>
      <c r="AY4321" s="14">
        <v>0</v>
      </c>
      <c r="AZ4321" s="14"/>
      <c r="BA4321" s="14"/>
      <c r="BB4321" s="14"/>
      <c r="BC4321" s="14"/>
      <c r="BD4321" s="14"/>
      <c r="BE4321" s="14">
        <f t="shared" si="6005"/>
        <v>0</v>
      </c>
      <c r="BF4321" s="14"/>
      <c r="BG4321" s="14"/>
      <c r="BH4321" s="14"/>
      <c r="BI4321" s="14"/>
      <c r="BJ4321" s="14"/>
      <c r="BK4321" s="14"/>
      <c r="BL4321" s="14"/>
      <c r="BM4321" s="14"/>
      <c r="BN4321" s="14"/>
      <c r="BO4321" s="14"/>
      <c r="BP4321" s="14"/>
      <c r="BQ4321" s="14"/>
      <c r="BR4321" s="14">
        <v>0</v>
      </c>
      <c r="BS4321" s="14">
        <v>0</v>
      </c>
    </row>
    <row r="4322" spans="1:71" ht="22.5" x14ac:dyDescent="0.25">
      <c r="A4322" s="1" t="s">
        <v>1</v>
      </c>
      <c r="B4322" s="1" t="s">
        <v>1</v>
      </c>
      <c r="C4322" s="1" t="s">
        <v>1</v>
      </c>
      <c r="D4322" s="64" t="s">
        <v>1</v>
      </c>
      <c r="E4322" s="64" t="s">
        <v>1</v>
      </c>
      <c r="F4322" s="64" t="s">
        <v>1</v>
      </c>
      <c r="G4322" s="2" t="s">
        <v>1</v>
      </c>
      <c r="H4322" s="10" t="s">
        <v>64</v>
      </c>
      <c r="I4322" s="11">
        <f t="shared" ref="I4322:AA4322" si="6015">SUM(I4323)</f>
        <v>5000</v>
      </c>
      <c r="J4322" s="11">
        <f t="shared" si="6015"/>
        <v>0</v>
      </c>
      <c r="K4322" s="11">
        <f t="shared" si="6015"/>
        <v>0</v>
      </c>
      <c r="L4322" s="11">
        <f t="shared" si="6015"/>
        <v>0</v>
      </c>
      <c r="M4322" s="11">
        <f t="shared" si="6015"/>
        <v>0</v>
      </c>
      <c r="N4322" s="11">
        <f t="shared" si="6015"/>
        <v>0</v>
      </c>
      <c r="O4322" s="11">
        <f t="shared" si="6015"/>
        <v>5000</v>
      </c>
      <c r="P4322" s="11">
        <f t="shared" si="6015"/>
        <v>0</v>
      </c>
      <c r="Q4322" s="11">
        <f t="shared" si="6015"/>
        <v>0</v>
      </c>
      <c r="R4322" s="11">
        <f t="shared" si="6015"/>
        <v>0</v>
      </c>
      <c r="S4322" s="11">
        <f t="shared" si="6015"/>
        <v>0</v>
      </c>
      <c r="T4322" s="11">
        <f t="shared" si="6015"/>
        <v>0</v>
      </c>
      <c r="U4322" s="11">
        <f t="shared" si="6015"/>
        <v>0</v>
      </c>
      <c r="V4322" s="11">
        <f t="shared" si="6015"/>
        <v>0</v>
      </c>
      <c r="W4322" s="11">
        <f t="shared" si="6015"/>
        <v>0</v>
      </c>
      <c r="X4322" s="11">
        <f t="shared" si="6015"/>
        <v>0</v>
      </c>
      <c r="Y4322" s="11">
        <f t="shared" si="6015"/>
        <v>0</v>
      </c>
      <c r="Z4322" s="11">
        <f t="shared" si="6015"/>
        <v>0</v>
      </c>
      <c r="AA4322" s="11">
        <f t="shared" si="6015"/>
        <v>0</v>
      </c>
      <c r="AB4322" s="11">
        <v>0</v>
      </c>
      <c r="AC4322" s="11">
        <v>5000</v>
      </c>
      <c r="AD4322" s="11">
        <f t="shared" ref="AD4322:AV4322" si="6016">SUM(AD4323)</f>
        <v>0</v>
      </c>
      <c r="AE4322" s="11">
        <f t="shared" si="6016"/>
        <v>0</v>
      </c>
      <c r="AF4322" s="11">
        <f t="shared" si="6016"/>
        <v>0</v>
      </c>
      <c r="AG4322" s="11">
        <f t="shared" si="6016"/>
        <v>0</v>
      </c>
      <c r="AH4322" s="11">
        <f t="shared" si="6016"/>
        <v>0</v>
      </c>
      <c r="AI4322" s="11">
        <f t="shared" si="6016"/>
        <v>0</v>
      </c>
      <c r="AJ4322" s="11">
        <f t="shared" si="6016"/>
        <v>0</v>
      </c>
      <c r="AK4322" s="11">
        <f t="shared" si="6016"/>
        <v>0</v>
      </c>
      <c r="AL4322" s="11">
        <f t="shared" si="6016"/>
        <v>0</v>
      </c>
      <c r="AM4322" s="11">
        <f t="shared" si="6016"/>
        <v>0</v>
      </c>
      <c r="AN4322" s="11">
        <f t="shared" si="6016"/>
        <v>0</v>
      </c>
      <c r="AO4322" s="11">
        <f t="shared" si="6016"/>
        <v>0</v>
      </c>
      <c r="AP4322" s="11">
        <f t="shared" si="6016"/>
        <v>0</v>
      </c>
      <c r="AQ4322" s="11">
        <f t="shared" si="6016"/>
        <v>0</v>
      </c>
      <c r="AR4322" s="11">
        <f t="shared" si="6016"/>
        <v>0</v>
      </c>
      <c r="AS4322" s="11">
        <f t="shared" si="6016"/>
        <v>0</v>
      </c>
      <c r="AT4322" s="11">
        <f t="shared" si="6016"/>
        <v>0</v>
      </c>
      <c r="AU4322" s="11">
        <f t="shared" si="6016"/>
        <v>0</v>
      </c>
      <c r="AV4322" s="11">
        <f t="shared" si="6016"/>
        <v>0</v>
      </c>
      <c r="AW4322" s="11">
        <v>0</v>
      </c>
      <c r="AX4322" s="11">
        <v>0</v>
      </c>
      <c r="AY4322" s="11">
        <f t="shared" ref="AY4322:BQ4322" si="6017">SUM(AY4323)</f>
        <v>0</v>
      </c>
      <c r="AZ4322" s="11">
        <f t="shared" si="6017"/>
        <v>4000</v>
      </c>
      <c r="BA4322" s="11">
        <f t="shared" si="6017"/>
        <v>0</v>
      </c>
      <c r="BB4322" s="11">
        <f t="shared" si="6017"/>
        <v>0</v>
      </c>
      <c r="BC4322" s="11">
        <f t="shared" si="6017"/>
        <v>0</v>
      </c>
      <c r="BD4322" s="11">
        <f t="shared" si="6017"/>
        <v>0</v>
      </c>
      <c r="BE4322" s="11">
        <f t="shared" si="6017"/>
        <v>4000</v>
      </c>
      <c r="BF4322" s="11">
        <f t="shared" si="6017"/>
        <v>0</v>
      </c>
      <c r="BG4322" s="11">
        <f t="shared" si="6017"/>
        <v>0</v>
      </c>
      <c r="BH4322" s="11">
        <f t="shared" si="6017"/>
        <v>4000</v>
      </c>
      <c r="BI4322" s="11">
        <f t="shared" si="6017"/>
        <v>0</v>
      </c>
      <c r="BJ4322" s="11">
        <f t="shared" si="6017"/>
        <v>0</v>
      </c>
      <c r="BK4322" s="11">
        <f t="shared" si="6017"/>
        <v>0</v>
      </c>
      <c r="BL4322" s="11">
        <f t="shared" si="6017"/>
        <v>0</v>
      </c>
      <c r="BM4322" s="11">
        <f t="shared" si="6017"/>
        <v>0</v>
      </c>
      <c r="BN4322" s="11">
        <f t="shared" si="6017"/>
        <v>0</v>
      </c>
      <c r="BO4322" s="11">
        <f t="shared" si="6017"/>
        <v>0</v>
      </c>
      <c r="BP4322" s="11">
        <f t="shared" si="6017"/>
        <v>0</v>
      </c>
      <c r="BQ4322" s="11">
        <f t="shared" si="6017"/>
        <v>0</v>
      </c>
      <c r="BR4322" s="11">
        <v>4000</v>
      </c>
      <c r="BS4322" s="11">
        <v>0</v>
      </c>
    </row>
    <row r="4323" spans="1:71" x14ac:dyDescent="0.25">
      <c r="A4323" s="4" t="s">
        <v>915</v>
      </c>
      <c r="B4323" s="4" t="s">
        <v>75</v>
      </c>
      <c r="C4323" s="4" t="s">
        <v>1716</v>
      </c>
      <c r="D4323" s="65" t="s">
        <v>1717</v>
      </c>
      <c r="E4323" s="64" t="s">
        <v>65</v>
      </c>
      <c r="F4323" s="64" t="s">
        <v>1</v>
      </c>
      <c r="G4323" s="2" t="s">
        <v>1</v>
      </c>
      <c r="H4323" s="2" t="s">
        <v>66</v>
      </c>
      <c r="I4323" s="12">
        <f t="shared" ref="I4323:AA4323" si="6018">SUM(I4324:I4325)</f>
        <v>5000</v>
      </c>
      <c r="J4323" s="12">
        <f t="shared" si="6018"/>
        <v>0</v>
      </c>
      <c r="K4323" s="12">
        <f t="shared" si="6018"/>
        <v>0</v>
      </c>
      <c r="L4323" s="12">
        <f t="shared" si="6018"/>
        <v>0</v>
      </c>
      <c r="M4323" s="12">
        <f t="shared" si="6018"/>
        <v>0</v>
      </c>
      <c r="N4323" s="12">
        <f t="shared" si="6018"/>
        <v>0</v>
      </c>
      <c r="O4323" s="12">
        <f t="shared" ref="O4323" si="6019">SUM(O4324:O4325)</f>
        <v>5000</v>
      </c>
      <c r="P4323" s="12">
        <f t="shared" si="6018"/>
        <v>0</v>
      </c>
      <c r="Q4323" s="12">
        <f t="shared" si="6018"/>
        <v>0</v>
      </c>
      <c r="R4323" s="12">
        <f t="shared" si="6018"/>
        <v>0</v>
      </c>
      <c r="S4323" s="12">
        <f t="shared" si="6018"/>
        <v>0</v>
      </c>
      <c r="T4323" s="12">
        <f t="shared" si="6018"/>
        <v>0</v>
      </c>
      <c r="U4323" s="12">
        <f t="shared" si="6018"/>
        <v>0</v>
      </c>
      <c r="V4323" s="12">
        <f t="shared" si="6018"/>
        <v>0</v>
      </c>
      <c r="W4323" s="12">
        <f t="shared" si="6018"/>
        <v>0</v>
      </c>
      <c r="X4323" s="12">
        <f t="shared" si="6018"/>
        <v>0</v>
      </c>
      <c r="Y4323" s="12">
        <f t="shared" si="6018"/>
        <v>0</v>
      </c>
      <c r="Z4323" s="12">
        <f t="shared" si="6018"/>
        <v>0</v>
      </c>
      <c r="AA4323" s="12">
        <f t="shared" si="6018"/>
        <v>0</v>
      </c>
      <c r="AB4323" s="12">
        <v>0</v>
      </c>
      <c r="AC4323" s="12">
        <v>5000</v>
      </c>
      <c r="AD4323" s="12">
        <f t="shared" ref="AD4323:AV4323" si="6020">SUM(AD4324:AD4325)</f>
        <v>0</v>
      </c>
      <c r="AE4323" s="12">
        <f t="shared" si="6020"/>
        <v>0</v>
      </c>
      <c r="AF4323" s="12">
        <f t="shared" si="6020"/>
        <v>0</v>
      </c>
      <c r="AG4323" s="12">
        <f t="shared" si="6020"/>
        <v>0</v>
      </c>
      <c r="AH4323" s="12">
        <f t="shared" si="6020"/>
        <v>0</v>
      </c>
      <c r="AI4323" s="12">
        <f t="shared" si="6020"/>
        <v>0</v>
      </c>
      <c r="AJ4323" s="12">
        <f t="shared" ref="AJ4323" si="6021">SUM(AJ4324:AJ4325)</f>
        <v>0</v>
      </c>
      <c r="AK4323" s="12">
        <f t="shared" si="6020"/>
        <v>0</v>
      </c>
      <c r="AL4323" s="12">
        <f t="shared" si="6020"/>
        <v>0</v>
      </c>
      <c r="AM4323" s="12">
        <f t="shared" si="6020"/>
        <v>0</v>
      </c>
      <c r="AN4323" s="12">
        <f t="shared" si="6020"/>
        <v>0</v>
      </c>
      <c r="AO4323" s="12">
        <f t="shared" si="6020"/>
        <v>0</v>
      </c>
      <c r="AP4323" s="12">
        <f t="shared" si="6020"/>
        <v>0</v>
      </c>
      <c r="AQ4323" s="12">
        <f t="shared" si="6020"/>
        <v>0</v>
      </c>
      <c r="AR4323" s="12">
        <f t="shared" si="6020"/>
        <v>0</v>
      </c>
      <c r="AS4323" s="12">
        <f t="shared" si="6020"/>
        <v>0</v>
      </c>
      <c r="AT4323" s="12">
        <f t="shared" si="6020"/>
        <v>0</v>
      </c>
      <c r="AU4323" s="12">
        <f t="shared" si="6020"/>
        <v>0</v>
      </c>
      <c r="AV4323" s="12">
        <f t="shared" si="6020"/>
        <v>0</v>
      </c>
      <c r="AW4323" s="12">
        <v>0</v>
      </c>
      <c r="AX4323" s="12">
        <v>0</v>
      </c>
      <c r="AY4323" s="12">
        <f t="shared" ref="AY4323:BQ4323" si="6022">SUM(AY4324:AY4325)</f>
        <v>0</v>
      </c>
      <c r="AZ4323" s="12">
        <f t="shared" si="6022"/>
        <v>4000</v>
      </c>
      <c r="BA4323" s="12">
        <f t="shared" si="6022"/>
        <v>0</v>
      </c>
      <c r="BB4323" s="12">
        <f t="shared" si="6022"/>
        <v>0</v>
      </c>
      <c r="BC4323" s="12">
        <f t="shared" si="6022"/>
        <v>0</v>
      </c>
      <c r="BD4323" s="12">
        <f t="shared" si="6022"/>
        <v>0</v>
      </c>
      <c r="BE4323" s="12">
        <f t="shared" ref="BE4323" si="6023">SUM(BE4324:BE4325)</f>
        <v>4000</v>
      </c>
      <c r="BF4323" s="12">
        <f t="shared" si="6022"/>
        <v>0</v>
      </c>
      <c r="BG4323" s="12">
        <f t="shared" si="6022"/>
        <v>0</v>
      </c>
      <c r="BH4323" s="12">
        <f t="shared" si="6022"/>
        <v>4000</v>
      </c>
      <c r="BI4323" s="12">
        <f t="shared" si="6022"/>
        <v>0</v>
      </c>
      <c r="BJ4323" s="12">
        <f t="shared" si="6022"/>
        <v>0</v>
      </c>
      <c r="BK4323" s="12">
        <f t="shared" si="6022"/>
        <v>0</v>
      </c>
      <c r="BL4323" s="12">
        <f t="shared" si="6022"/>
        <v>0</v>
      </c>
      <c r="BM4323" s="12">
        <f t="shared" si="6022"/>
        <v>0</v>
      </c>
      <c r="BN4323" s="12">
        <f t="shared" si="6022"/>
        <v>0</v>
      </c>
      <c r="BO4323" s="12">
        <f t="shared" si="6022"/>
        <v>0</v>
      </c>
      <c r="BP4323" s="12">
        <f t="shared" si="6022"/>
        <v>0</v>
      </c>
      <c r="BQ4323" s="12">
        <f t="shared" si="6022"/>
        <v>0</v>
      </c>
      <c r="BR4323" s="12">
        <v>4000</v>
      </c>
      <c r="BS4323" s="12">
        <v>0</v>
      </c>
    </row>
    <row r="4324" spans="1:71" x14ac:dyDescent="0.25">
      <c r="A4324" s="4" t="s">
        <v>915</v>
      </c>
      <c r="B4324" s="4" t="s">
        <v>75</v>
      </c>
      <c r="C4324" s="4" t="s">
        <v>1716</v>
      </c>
      <c r="D4324" s="65" t="s">
        <v>1717</v>
      </c>
      <c r="E4324" s="75">
        <v>8213</v>
      </c>
      <c r="F4324" s="65"/>
      <c r="G4324" s="61" t="s">
        <v>1894</v>
      </c>
      <c r="H4324" s="13" t="s">
        <v>68</v>
      </c>
      <c r="I4324" s="14">
        <v>5000</v>
      </c>
      <c r="J4324" s="14"/>
      <c r="K4324" s="14"/>
      <c r="L4324" s="14"/>
      <c r="M4324" s="14"/>
      <c r="N4324" s="14"/>
      <c r="O4324" s="14">
        <f t="shared" si="6003"/>
        <v>5000</v>
      </c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>
        <v>0</v>
      </c>
      <c r="AC4324" s="14">
        <v>5000</v>
      </c>
      <c r="AD4324" s="14">
        <v>0</v>
      </c>
      <c r="AE4324" s="14"/>
      <c r="AF4324" s="14"/>
      <c r="AG4324" s="14"/>
      <c r="AH4324" s="14"/>
      <c r="AI4324" s="14"/>
      <c r="AJ4324" s="14">
        <f t="shared" si="6004"/>
        <v>0</v>
      </c>
      <c r="AK4324" s="14"/>
      <c r="AL4324" s="14"/>
      <c r="AM4324" s="14"/>
      <c r="AN4324" s="14"/>
      <c r="AO4324" s="14"/>
      <c r="AP4324" s="14"/>
      <c r="AQ4324" s="14"/>
      <c r="AR4324" s="14"/>
      <c r="AS4324" s="14"/>
      <c r="AT4324" s="14"/>
      <c r="AU4324" s="14"/>
      <c r="AV4324" s="14"/>
      <c r="AW4324" s="14">
        <v>0</v>
      </c>
      <c r="AX4324" s="14">
        <v>0</v>
      </c>
      <c r="AY4324" s="14">
        <v>0</v>
      </c>
      <c r="AZ4324" s="14"/>
      <c r="BA4324" s="14"/>
      <c r="BB4324" s="14"/>
      <c r="BC4324" s="14"/>
      <c r="BD4324" s="14"/>
      <c r="BE4324" s="14">
        <f t="shared" si="6005"/>
        <v>0</v>
      </c>
      <c r="BF4324" s="14"/>
      <c r="BG4324" s="14"/>
      <c r="BH4324" s="14"/>
      <c r="BI4324" s="14"/>
      <c r="BJ4324" s="14"/>
      <c r="BK4324" s="14"/>
      <c r="BL4324" s="14"/>
      <c r="BM4324" s="14"/>
      <c r="BN4324" s="14"/>
      <c r="BO4324" s="14"/>
      <c r="BP4324" s="14"/>
      <c r="BQ4324" s="14"/>
      <c r="BR4324" s="14">
        <v>0</v>
      </c>
      <c r="BS4324" s="14">
        <v>0</v>
      </c>
    </row>
    <row r="4325" spans="1:71" x14ac:dyDescent="0.25">
      <c r="A4325" s="4" t="s">
        <v>915</v>
      </c>
      <c r="B4325" s="4" t="s">
        <v>75</v>
      </c>
      <c r="C4325" s="4" t="s">
        <v>1716</v>
      </c>
      <c r="D4325" s="65" t="s">
        <v>1717</v>
      </c>
      <c r="E4325" s="75">
        <v>8216</v>
      </c>
      <c r="F4325" s="65"/>
      <c r="G4325" s="61" t="s">
        <v>1894</v>
      </c>
      <c r="H4325" s="13" t="s">
        <v>306</v>
      </c>
      <c r="I4325" s="14">
        <v>0</v>
      </c>
      <c r="J4325" s="14"/>
      <c r="K4325" s="14"/>
      <c r="L4325" s="14"/>
      <c r="M4325" s="14"/>
      <c r="N4325" s="14"/>
      <c r="O4325" s="14">
        <f t="shared" si="6003"/>
        <v>0</v>
      </c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>
        <v>0</v>
      </c>
      <c r="AC4325" s="14">
        <v>0</v>
      </c>
      <c r="AD4325" s="14">
        <v>0</v>
      </c>
      <c r="AE4325" s="14"/>
      <c r="AF4325" s="14"/>
      <c r="AG4325" s="14"/>
      <c r="AH4325" s="14"/>
      <c r="AI4325" s="14"/>
      <c r="AJ4325" s="14">
        <f t="shared" si="6004"/>
        <v>0</v>
      </c>
      <c r="AK4325" s="14"/>
      <c r="AL4325" s="14"/>
      <c r="AM4325" s="14"/>
      <c r="AN4325" s="14"/>
      <c r="AO4325" s="14"/>
      <c r="AP4325" s="14"/>
      <c r="AQ4325" s="14"/>
      <c r="AR4325" s="14"/>
      <c r="AS4325" s="14"/>
      <c r="AT4325" s="14"/>
      <c r="AU4325" s="14"/>
      <c r="AV4325" s="14"/>
      <c r="AW4325" s="14">
        <v>0</v>
      </c>
      <c r="AX4325" s="14">
        <v>0</v>
      </c>
      <c r="AY4325" s="14">
        <v>0</v>
      </c>
      <c r="AZ4325" s="14">
        <v>4000</v>
      </c>
      <c r="BA4325" s="14"/>
      <c r="BB4325" s="14"/>
      <c r="BC4325" s="14"/>
      <c r="BD4325" s="14"/>
      <c r="BE4325" s="14">
        <f t="shared" si="6005"/>
        <v>4000</v>
      </c>
      <c r="BF4325" s="14"/>
      <c r="BG4325" s="14"/>
      <c r="BH4325" s="14">
        <v>4000</v>
      </c>
      <c r="BI4325" s="14"/>
      <c r="BJ4325" s="14"/>
      <c r="BK4325" s="14"/>
      <c r="BL4325" s="14"/>
      <c r="BM4325" s="14"/>
      <c r="BN4325" s="14"/>
      <c r="BO4325" s="14"/>
      <c r="BP4325" s="14"/>
      <c r="BQ4325" s="14"/>
      <c r="BR4325" s="14">
        <v>4000</v>
      </c>
      <c r="BS4325" s="14">
        <v>0</v>
      </c>
    </row>
    <row r="4326" spans="1:71" x14ac:dyDescent="0.25">
      <c r="A4326" s="13" t="s">
        <v>1</v>
      </c>
      <c r="B4326" s="13" t="s">
        <v>1</v>
      </c>
      <c r="C4326" s="13" t="s">
        <v>1</v>
      </c>
      <c r="D4326" s="60" t="s">
        <v>1</v>
      </c>
      <c r="E4326" s="60" t="s">
        <v>1</v>
      </c>
      <c r="F4326" s="60" t="s">
        <v>1</v>
      </c>
      <c r="G4326" s="13" t="s">
        <v>1</v>
      </c>
      <c r="H4326" s="10" t="s">
        <v>1726</v>
      </c>
      <c r="I4326" s="11">
        <f t="shared" ref="I4326:AA4326" si="6024">SUM(I4297,I4319,I4322)</f>
        <v>14250</v>
      </c>
      <c r="J4326" s="11">
        <f t="shared" si="6024"/>
        <v>0</v>
      </c>
      <c r="K4326" s="11">
        <f t="shared" si="6024"/>
        <v>0</v>
      </c>
      <c r="L4326" s="11">
        <f t="shared" si="6024"/>
        <v>0</v>
      </c>
      <c r="M4326" s="11">
        <f t="shared" si="6024"/>
        <v>0</v>
      </c>
      <c r="N4326" s="11">
        <f t="shared" si="6024"/>
        <v>0</v>
      </c>
      <c r="O4326" s="11">
        <f t="shared" si="6024"/>
        <v>14250</v>
      </c>
      <c r="P4326" s="11">
        <f t="shared" si="6024"/>
        <v>1000</v>
      </c>
      <c r="Q4326" s="11">
        <f t="shared" si="6024"/>
        <v>1800</v>
      </c>
      <c r="R4326" s="11">
        <f t="shared" si="6024"/>
        <v>2530</v>
      </c>
      <c r="S4326" s="11">
        <f t="shared" si="6024"/>
        <v>0</v>
      </c>
      <c r="T4326" s="11">
        <f t="shared" si="6024"/>
        <v>0</v>
      </c>
      <c r="U4326" s="11">
        <f t="shared" si="6024"/>
        <v>0</v>
      </c>
      <c r="V4326" s="11">
        <f t="shared" si="6024"/>
        <v>0</v>
      </c>
      <c r="W4326" s="11">
        <f t="shared" si="6024"/>
        <v>0</v>
      </c>
      <c r="X4326" s="11">
        <f t="shared" si="6024"/>
        <v>0</v>
      </c>
      <c r="Y4326" s="11">
        <f t="shared" si="6024"/>
        <v>0</v>
      </c>
      <c r="Z4326" s="11">
        <f t="shared" si="6024"/>
        <v>0</v>
      </c>
      <c r="AA4326" s="11">
        <f t="shared" si="6024"/>
        <v>0</v>
      </c>
      <c r="AB4326" s="11">
        <v>5330</v>
      </c>
      <c r="AC4326" s="11">
        <v>8920</v>
      </c>
      <c r="AD4326" s="11">
        <f t="shared" ref="AD4326:AV4326" si="6025">SUM(AD4297,AD4319,AD4322)</f>
        <v>0</v>
      </c>
      <c r="AE4326" s="11">
        <f t="shared" si="6025"/>
        <v>0</v>
      </c>
      <c r="AF4326" s="11">
        <f t="shared" si="6025"/>
        <v>0</v>
      </c>
      <c r="AG4326" s="11">
        <f t="shared" si="6025"/>
        <v>0</v>
      </c>
      <c r="AH4326" s="11">
        <f t="shared" si="6025"/>
        <v>0</v>
      </c>
      <c r="AI4326" s="11">
        <f t="shared" si="6025"/>
        <v>0</v>
      </c>
      <c r="AJ4326" s="11">
        <f t="shared" si="6025"/>
        <v>0</v>
      </c>
      <c r="AK4326" s="11">
        <f t="shared" si="6025"/>
        <v>0</v>
      </c>
      <c r="AL4326" s="11">
        <f t="shared" si="6025"/>
        <v>0</v>
      </c>
      <c r="AM4326" s="11">
        <f t="shared" si="6025"/>
        <v>0</v>
      </c>
      <c r="AN4326" s="11">
        <f t="shared" si="6025"/>
        <v>0</v>
      </c>
      <c r="AO4326" s="11">
        <f t="shared" si="6025"/>
        <v>0</v>
      </c>
      <c r="AP4326" s="11">
        <f t="shared" si="6025"/>
        <v>0</v>
      </c>
      <c r="AQ4326" s="11">
        <f t="shared" si="6025"/>
        <v>0</v>
      </c>
      <c r="AR4326" s="11">
        <f t="shared" si="6025"/>
        <v>0</v>
      </c>
      <c r="AS4326" s="11">
        <f t="shared" si="6025"/>
        <v>0</v>
      </c>
      <c r="AT4326" s="11">
        <f t="shared" si="6025"/>
        <v>0</v>
      </c>
      <c r="AU4326" s="11">
        <f t="shared" si="6025"/>
        <v>0</v>
      </c>
      <c r="AV4326" s="11">
        <f t="shared" si="6025"/>
        <v>0</v>
      </c>
      <c r="AW4326" s="11">
        <v>0</v>
      </c>
      <c r="AX4326" s="11">
        <v>0</v>
      </c>
      <c r="AY4326" s="11">
        <f t="shared" ref="AY4326:BQ4326" si="6026">SUM(AY4297,AY4319,AY4322)</f>
        <v>5500</v>
      </c>
      <c r="AZ4326" s="11">
        <f t="shared" si="6026"/>
        <v>10041</v>
      </c>
      <c r="BA4326" s="11">
        <f t="shared" si="6026"/>
        <v>0</v>
      </c>
      <c r="BB4326" s="11">
        <f t="shared" si="6026"/>
        <v>1600</v>
      </c>
      <c r="BC4326" s="11">
        <f t="shared" si="6026"/>
        <v>0</v>
      </c>
      <c r="BD4326" s="11">
        <f t="shared" si="6026"/>
        <v>0</v>
      </c>
      <c r="BE4326" s="11">
        <f t="shared" si="6026"/>
        <v>17141</v>
      </c>
      <c r="BF4326" s="11">
        <f t="shared" si="6026"/>
        <v>5120</v>
      </c>
      <c r="BG4326" s="11">
        <f t="shared" si="6026"/>
        <v>0</v>
      </c>
      <c r="BH4326" s="11">
        <f t="shared" si="6026"/>
        <v>11641</v>
      </c>
      <c r="BI4326" s="11">
        <f t="shared" si="6026"/>
        <v>0</v>
      </c>
      <c r="BJ4326" s="11">
        <f t="shared" si="6026"/>
        <v>0</v>
      </c>
      <c r="BK4326" s="11">
        <f t="shared" si="6026"/>
        <v>0</v>
      </c>
      <c r="BL4326" s="11">
        <f t="shared" si="6026"/>
        <v>0</v>
      </c>
      <c r="BM4326" s="11">
        <f t="shared" si="6026"/>
        <v>0</v>
      </c>
      <c r="BN4326" s="11">
        <f t="shared" si="6026"/>
        <v>0</v>
      </c>
      <c r="BO4326" s="11">
        <f t="shared" si="6026"/>
        <v>0</v>
      </c>
      <c r="BP4326" s="11">
        <f t="shared" si="6026"/>
        <v>0</v>
      </c>
      <c r="BQ4326" s="11">
        <f t="shared" si="6026"/>
        <v>0</v>
      </c>
      <c r="BR4326" s="11">
        <v>16761</v>
      </c>
      <c r="BS4326" s="11">
        <v>380</v>
      </c>
    </row>
    <row r="4327" spans="1:71" ht="15.75" thickBot="1" x14ac:dyDescent="0.3">
      <c r="A4327" s="13" t="s">
        <v>1</v>
      </c>
      <c r="B4327" s="13" t="s">
        <v>1</v>
      </c>
      <c r="C4327" s="13" t="s">
        <v>1</v>
      </c>
      <c r="D4327" s="60" t="s">
        <v>1</v>
      </c>
      <c r="E4327" s="60" t="s">
        <v>1</v>
      </c>
      <c r="F4327" s="60" t="s">
        <v>1</v>
      </c>
      <c r="G4327" s="13" t="s">
        <v>1</v>
      </c>
      <c r="H4327" s="2" t="s">
        <v>70</v>
      </c>
      <c r="I4327" s="13" t="s">
        <v>1</v>
      </c>
      <c r="J4327" s="13"/>
      <c r="K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  <c r="AB4327" s="13">
        <v>0</v>
      </c>
      <c r="AC4327" s="13">
        <v>0</v>
      </c>
      <c r="AD4327" s="13" t="s">
        <v>1</v>
      </c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  <c r="AO4327" s="13"/>
      <c r="AP4327" s="13"/>
      <c r="AQ4327" s="13"/>
      <c r="AR4327" s="13"/>
      <c r="AS4327" s="13"/>
      <c r="AT4327" s="13"/>
      <c r="AU4327" s="13"/>
      <c r="AV4327" s="13"/>
      <c r="AW4327" s="13">
        <v>0</v>
      </c>
      <c r="AX4327" s="13">
        <v>0</v>
      </c>
      <c r="AY4327" s="13" t="s">
        <v>1</v>
      </c>
      <c r="AZ4327" s="13"/>
      <c r="BA4327" s="13"/>
      <c r="BB4327" s="13"/>
      <c r="BC4327" s="13"/>
      <c r="BD4327" s="13"/>
      <c r="BE4327" s="13"/>
      <c r="BF4327" s="13"/>
      <c r="BG4327" s="13"/>
      <c r="BH4327" s="13"/>
      <c r="BI4327" s="13"/>
      <c r="BJ4327" s="13"/>
      <c r="BK4327" s="13"/>
      <c r="BL4327" s="13"/>
      <c r="BM4327" s="13"/>
      <c r="BN4327" s="13"/>
      <c r="BO4327" s="13"/>
      <c r="BP4327" s="13"/>
      <c r="BQ4327" s="13"/>
      <c r="BR4327" s="13">
        <v>0</v>
      </c>
      <c r="BS4327" s="13">
        <v>0</v>
      </c>
    </row>
    <row r="4328" spans="1:71" ht="69.75" customHeight="1" thickBot="1" x14ac:dyDescent="0.3">
      <c r="A4328" s="110" t="s">
        <v>1</v>
      </c>
      <c r="B4328" s="110" t="s">
        <v>1</v>
      </c>
      <c r="C4328" s="110" t="s">
        <v>1</v>
      </c>
      <c r="D4328" s="113" t="s">
        <v>1</v>
      </c>
      <c r="E4328" s="113" t="s">
        <v>1</v>
      </c>
      <c r="F4328" s="113" t="s">
        <v>1</v>
      </c>
      <c r="G4328" s="116" t="s">
        <v>1</v>
      </c>
      <c r="H4328" s="5" t="s">
        <v>71</v>
      </c>
      <c r="I4328" s="57" t="s">
        <v>11</v>
      </c>
      <c r="J4328" s="57" t="s">
        <v>1831</v>
      </c>
      <c r="K4328" s="57" t="s">
        <v>1784</v>
      </c>
      <c r="L4328" s="57" t="s">
        <v>1817</v>
      </c>
      <c r="M4328" s="57" t="s">
        <v>1818</v>
      </c>
      <c r="N4328" s="57" t="s">
        <v>1819</v>
      </c>
      <c r="O4328" s="57" t="s">
        <v>1835</v>
      </c>
      <c r="P4328" s="57" t="s">
        <v>1832</v>
      </c>
      <c r="Q4328" s="57" t="s">
        <v>1820</v>
      </c>
      <c r="R4328" s="57" t="s">
        <v>1821</v>
      </c>
      <c r="S4328" s="57" t="s">
        <v>1822</v>
      </c>
      <c r="T4328" s="57" t="s">
        <v>1823</v>
      </c>
      <c r="U4328" s="57" t="s">
        <v>1824</v>
      </c>
      <c r="V4328" s="57" t="s">
        <v>1825</v>
      </c>
      <c r="W4328" s="57" t="s">
        <v>1833</v>
      </c>
      <c r="X4328" s="57" t="s">
        <v>1834</v>
      </c>
      <c r="Y4328" s="57" t="s">
        <v>1826</v>
      </c>
      <c r="Z4328" s="57" t="s">
        <v>1827</v>
      </c>
      <c r="AA4328" s="57" t="s">
        <v>1828</v>
      </c>
      <c r="AB4328" s="57" t="s">
        <v>1829</v>
      </c>
      <c r="AC4328" s="57" t="s">
        <v>1830</v>
      </c>
      <c r="AD4328" s="58" t="s">
        <v>12</v>
      </c>
      <c r="AE4328" s="58" t="s">
        <v>1831</v>
      </c>
      <c r="AF4328" s="58" t="s">
        <v>1784</v>
      </c>
      <c r="AG4328" s="58" t="s">
        <v>1817</v>
      </c>
      <c r="AH4328" s="58" t="s">
        <v>1818</v>
      </c>
      <c r="AI4328" s="58" t="s">
        <v>1819</v>
      </c>
      <c r="AJ4328" s="58" t="s">
        <v>1836</v>
      </c>
      <c r="AK4328" s="58" t="s">
        <v>1832</v>
      </c>
      <c r="AL4328" s="58" t="s">
        <v>1820</v>
      </c>
      <c r="AM4328" s="58" t="s">
        <v>1821</v>
      </c>
      <c r="AN4328" s="58" t="s">
        <v>1822</v>
      </c>
      <c r="AO4328" s="58" t="s">
        <v>1823</v>
      </c>
      <c r="AP4328" s="58" t="s">
        <v>1824</v>
      </c>
      <c r="AQ4328" s="58" t="s">
        <v>1825</v>
      </c>
      <c r="AR4328" s="58" t="s">
        <v>1833</v>
      </c>
      <c r="AS4328" s="58" t="s">
        <v>1834</v>
      </c>
      <c r="AT4328" s="58" t="s">
        <v>1826</v>
      </c>
      <c r="AU4328" s="58" t="s">
        <v>1827</v>
      </c>
      <c r="AV4328" s="58" t="s">
        <v>1828</v>
      </c>
      <c r="AW4328" s="58" t="s">
        <v>1829</v>
      </c>
      <c r="AX4328" s="58" t="s">
        <v>1830</v>
      </c>
      <c r="AY4328" s="59" t="s">
        <v>13</v>
      </c>
      <c r="AZ4328" s="59" t="s">
        <v>1831</v>
      </c>
      <c r="BA4328" s="59" t="s">
        <v>1784</v>
      </c>
      <c r="BB4328" s="59" t="s">
        <v>1817</v>
      </c>
      <c r="BC4328" s="59" t="s">
        <v>1818</v>
      </c>
      <c r="BD4328" s="59" t="s">
        <v>1819</v>
      </c>
      <c r="BE4328" s="59" t="s">
        <v>1837</v>
      </c>
      <c r="BF4328" s="59" t="s">
        <v>1832</v>
      </c>
      <c r="BG4328" s="59" t="s">
        <v>1820</v>
      </c>
      <c r="BH4328" s="59" t="s">
        <v>1821</v>
      </c>
      <c r="BI4328" s="59" t="s">
        <v>1822</v>
      </c>
      <c r="BJ4328" s="59" t="s">
        <v>1823</v>
      </c>
      <c r="BK4328" s="59" t="s">
        <v>1824</v>
      </c>
      <c r="BL4328" s="59" t="s">
        <v>1825</v>
      </c>
      <c r="BM4328" s="59" t="s">
        <v>1833</v>
      </c>
      <c r="BN4328" s="59" t="s">
        <v>1834</v>
      </c>
      <c r="BO4328" s="59" t="s">
        <v>1826</v>
      </c>
      <c r="BP4328" s="59" t="s">
        <v>1827</v>
      </c>
      <c r="BQ4328" s="59" t="s">
        <v>1828</v>
      </c>
      <c r="BR4328" s="59" t="s">
        <v>1829</v>
      </c>
      <c r="BS4328" s="59" t="s">
        <v>1830</v>
      </c>
    </row>
    <row r="4329" spans="1:71" x14ac:dyDescent="0.25">
      <c r="A4329" s="111"/>
      <c r="B4329" s="111"/>
      <c r="C4329" s="111"/>
      <c r="D4329" s="114"/>
      <c r="E4329" s="114"/>
      <c r="F4329" s="114"/>
      <c r="G4329" s="117"/>
      <c r="H4329" s="15" t="s">
        <v>1</v>
      </c>
      <c r="I4329" s="9">
        <v>1</v>
      </c>
      <c r="J4329" s="9">
        <v>2</v>
      </c>
      <c r="K4329" s="9">
        <v>3</v>
      </c>
      <c r="L4329" s="9">
        <v>4</v>
      </c>
      <c r="M4329" s="9">
        <v>5</v>
      </c>
      <c r="N4329" s="9">
        <v>6</v>
      </c>
      <c r="O4329" s="9">
        <v>7</v>
      </c>
      <c r="P4329" s="9">
        <v>8</v>
      </c>
      <c r="Q4329" s="9">
        <v>9</v>
      </c>
      <c r="R4329" s="9">
        <v>10</v>
      </c>
      <c r="S4329" s="9">
        <v>11</v>
      </c>
      <c r="T4329" s="9">
        <v>12</v>
      </c>
      <c r="U4329" s="9">
        <v>13</v>
      </c>
      <c r="V4329" s="9">
        <v>14</v>
      </c>
      <c r="W4329" s="9">
        <v>15</v>
      </c>
      <c r="X4329" s="9">
        <v>16</v>
      </c>
      <c r="Y4329" s="9">
        <v>17</v>
      </c>
      <c r="Z4329" s="9">
        <v>18</v>
      </c>
      <c r="AA4329" s="9">
        <v>19</v>
      </c>
      <c r="AB4329" s="9">
        <v>20</v>
      </c>
      <c r="AC4329" s="9">
        <v>21</v>
      </c>
      <c r="AD4329" s="9">
        <v>1</v>
      </c>
      <c r="AE4329" s="9">
        <v>2</v>
      </c>
      <c r="AF4329" s="9">
        <v>3</v>
      </c>
      <c r="AG4329" s="9">
        <v>4</v>
      </c>
      <c r="AH4329" s="9">
        <v>5</v>
      </c>
      <c r="AI4329" s="9">
        <v>6</v>
      </c>
      <c r="AJ4329" s="9">
        <v>7</v>
      </c>
      <c r="AK4329" s="9">
        <v>8</v>
      </c>
      <c r="AL4329" s="9">
        <v>9</v>
      </c>
      <c r="AM4329" s="9">
        <v>10</v>
      </c>
      <c r="AN4329" s="9">
        <v>11</v>
      </c>
      <c r="AO4329" s="9">
        <v>12</v>
      </c>
      <c r="AP4329" s="9">
        <v>13</v>
      </c>
      <c r="AQ4329" s="9">
        <v>14</v>
      </c>
      <c r="AR4329" s="9">
        <v>15</v>
      </c>
      <c r="AS4329" s="9">
        <v>16</v>
      </c>
      <c r="AT4329" s="9">
        <v>17</v>
      </c>
      <c r="AU4329" s="9">
        <v>18</v>
      </c>
      <c r="AV4329" s="9">
        <v>19</v>
      </c>
      <c r="AW4329" s="9">
        <v>20</v>
      </c>
      <c r="AX4329" s="9">
        <v>21</v>
      </c>
      <c r="AY4329" s="9">
        <v>1</v>
      </c>
      <c r="AZ4329" s="9">
        <v>2</v>
      </c>
      <c r="BA4329" s="9">
        <v>3</v>
      </c>
      <c r="BB4329" s="9">
        <v>4</v>
      </c>
      <c r="BC4329" s="9">
        <v>5</v>
      </c>
      <c r="BD4329" s="9">
        <v>6</v>
      </c>
      <c r="BE4329" s="9">
        <v>7</v>
      </c>
      <c r="BF4329" s="9">
        <v>8</v>
      </c>
      <c r="BG4329" s="9">
        <v>9</v>
      </c>
      <c r="BH4329" s="9">
        <v>10</v>
      </c>
      <c r="BI4329" s="9">
        <v>11</v>
      </c>
      <c r="BJ4329" s="9">
        <v>12</v>
      </c>
      <c r="BK4329" s="9">
        <v>13</v>
      </c>
      <c r="BL4329" s="9">
        <v>14</v>
      </c>
      <c r="BM4329" s="9">
        <v>15</v>
      </c>
      <c r="BN4329" s="9">
        <v>16</v>
      </c>
      <c r="BO4329" s="9">
        <v>17</v>
      </c>
      <c r="BP4329" s="9">
        <v>18</v>
      </c>
      <c r="BQ4329" s="9">
        <v>19</v>
      </c>
      <c r="BR4329" s="9">
        <v>20</v>
      </c>
      <c r="BS4329" s="9">
        <v>21</v>
      </c>
    </row>
    <row r="4330" spans="1:71" x14ac:dyDescent="0.25">
      <c r="A4330" s="111"/>
      <c r="B4330" s="111"/>
      <c r="C4330" s="111"/>
      <c r="D4330" s="114"/>
      <c r="E4330" s="114"/>
      <c r="F4330" s="114"/>
      <c r="G4330" s="117"/>
      <c r="H4330" s="16" t="s">
        <v>1002</v>
      </c>
      <c r="I4330" s="17">
        <f t="shared" ref="I4330:AA4330" si="6027">SUM(I4326)</f>
        <v>14250</v>
      </c>
      <c r="J4330" s="17">
        <f t="shared" si="6027"/>
        <v>0</v>
      </c>
      <c r="K4330" s="17">
        <f t="shared" si="6027"/>
        <v>0</v>
      </c>
      <c r="L4330" s="17">
        <f t="shared" si="6027"/>
        <v>0</v>
      </c>
      <c r="M4330" s="17">
        <f t="shared" si="6027"/>
        <v>0</v>
      </c>
      <c r="N4330" s="17">
        <f t="shared" si="6027"/>
        <v>0</v>
      </c>
      <c r="O4330" s="17">
        <f t="shared" ref="O4330" si="6028">SUM(O4326)</f>
        <v>14250</v>
      </c>
      <c r="P4330" s="17">
        <f t="shared" si="6027"/>
        <v>1000</v>
      </c>
      <c r="Q4330" s="17">
        <f t="shared" si="6027"/>
        <v>1800</v>
      </c>
      <c r="R4330" s="17">
        <f t="shared" si="6027"/>
        <v>2530</v>
      </c>
      <c r="S4330" s="17">
        <f t="shared" si="6027"/>
        <v>0</v>
      </c>
      <c r="T4330" s="17">
        <f t="shared" si="6027"/>
        <v>0</v>
      </c>
      <c r="U4330" s="17">
        <f t="shared" si="6027"/>
        <v>0</v>
      </c>
      <c r="V4330" s="17">
        <f t="shared" si="6027"/>
        <v>0</v>
      </c>
      <c r="W4330" s="17">
        <f t="shared" si="6027"/>
        <v>0</v>
      </c>
      <c r="X4330" s="17">
        <f t="shared" si="6027"/>
        <v>0</v>
      </c>
      <c r="Y4330" s="17">
        <f t="shared" si="6027"/>
        <v>0</v>
      </c>
      <c r="Z4330" s="17">
        <f t="shared" si="6027"/>
        <v>0</v>
      </c>
      <c r="AA4330" s="17">
        <f t="shared" si="6027"/>
        <v>0</v>
      </c>
      <c r="AB4330" s="17">
        <v>5330</v>
      </c>
      <c r="AC4330" s="17">
        <v>8920</v>
      </c>
      <c r="AD4330" s="17">
        <f t="shared" ref="AD4330:AV4330" si="6029">SUM(AD4326)</f>
        <v>0</v>
      </c>
      <c r="AE4330" s="17">
        <f t="shared" si="6029"/>
        <v>0</v>
      </c>
      <c r="AF4330" s="17">
        <f t="shared" si="6029"/>
        <v>0</v>
      </c>
      <c r="AG4330" s="17">
        <f t="shared" si="6029"/>
        <v>0</v>
      </c>
      <c r="AH4330" s="17">
        <f t="shared" si="6029"/>
        <v>0</v>
      </c>
      <c r="AI4330" s="17">
        <f t="shared" si="6029"/>
        <v>0</v>
      </c>
      <c r="AJ4330" s="17">
        <f t="shared" ref="AJ4330" si="6030">SUM(AJ4326)</f>
        <v>0</v>
      </c>
      <c r="AK4330" s="17">
        <f t="shared" si="6029"/>
        <v>0</v>
      </c>
      <c r="AL4330" s="17">
        <f t="shared" si="6029"/>
        <v>0</v>
      </c>
      <c r="AM4330" s="17">
        <f t="shared" si="6029"/>
        <v>0</v>
      </c>
      <c r="AN4330" s="17">
        <f t="shared" si="6029"/>
        <v>0</v>
      </c>
      <c r="AO4330" s="17">
        <f t="shared" si="6029"/>
        <v>0</v>
      </c>
      <c r="AP4330" s="17">
        <f t="shared" si="6029"/>
        <v>0</v>
      </c>
      <c r="AQ4330" s="17">
        <f t="shared" si="6029"/>
        <v>0</v>
      </c>
      <c r="AR4330" s="17">
        <f t="shared" si="6029"/>
        <v>0</v>
      </c>
      <c r="AS4330" s="17">
        <f t="shared" si="6029"/>
        <v>0</v>
      </c>
      <c r="AT4330" s="17">
        <f t="shared" si="6029"/>
        <v>0</v>
      </c>
      <c r="AU4330" s="17">
        <f t="shared" si="6029"/>
        <v>0</v>
      </c>
      <c r="AV4330" s="17">
        <f t="shared" si="6029"/>
        <v>0</v>
      </c>
      <c r="AW4330" s="17">
        <v>0</v>
      </c>
      <c r="AX4330" s="17">
        <v>0</v>
      </c>
      <c r="AY4330" s="17">
        <f t="shared" ref="AY4330:BQ4330" si="6031">SUM(AY4326)</f>
        <v>5500</v>
      </c>
      <c r="AZ4330" s="17">
        <f t="shared" si="6031"/>
        <v>10041</v>
      </c>
      <c r="BA4330" s="17">
        <f t="shared" si="6031"/>
        <v>0</v>
      </c>
      <c r="BB4330" s="17">
        <f t="shared" si="6031"/>
        <v>1600</v>
      </c>
      <c r="BC4330" s="17">
        <f t="shared" si="6031"/>
        <v>0</v>
      </c>
      <c r="BD4330" s="17">
        <f t="shared" si="6031"/>
        <v>0</v>
      </c>
      <c r="BE4330" s="17">
        <f t="shared" ref="BE4330" si="6032">SUM(BE4326)</f>
        <v>17141</v>
      </c>
      <c r="BF4330" s="17">
        <f t="shared" si="6031"/>
        <v>5120</v>
      </c>
      <c r="BG4330" s="17">
        <f t="shared" si="6031"/>
        <v>0</v>
      </c>
      <c r="BH4330" s="17">
        <f t="shared" si="6031"/>
        <v>11641</v>
      </c>
      <c r="BI4330" s="17">
        <f t="shared" si="6031"/>
        <v>0</v>
      </c>
      <c r="BJ4330" s="17">
        <f t="shared" si="6031"/>
        <v>0</v>
      </c>
      <c r="BK4330" s="17">
        <f t="shared" si="6031"/>
        <v>0</v>
      </c>
      <c r="BL4330" s="17">
        <f t="shared" si="6031"/>
        <v>0</v>
      </c>
      <c r="BM4330" s="17">
        <f t="shared" si="6031"/>
        <v>0</v>
      </c>
      <c r="BN4330" s="17">
        <f t="shared" si="6031"/>
        <v>0</v>
      </c>
      <c r="BO4330" s="17">
        <f t="shared" si="6031"/>
        <v>0</v>
      </c>
      <c r="BP4330" s="17">
        <f t="shared" si="6031"/>
        <v>0</v>
      </c>
      <c r="BQ4330" s="17">
        <f t="shared" si="6031"/>
        <v>0</v>
      </c>
      <c r="BR4330" s="17">
        <v>16761</v>
      </c>
      <c r="BS4330" s="17">
        <v>380</v>
      </c>
    </row>
    <row r="4331" spans="1:71" x14ac:dyDescent="0.25">
      <c r="A4331" s="111"/>
      <c r="B4331" s="111"/>
      <c r="C4331" s="111"/>
      <c r="D4331" s="114"/>
      <c r="E4331" s="114"/>
      <c r="F4331" s="114"/>
      <c r="G4331" s="117"/>
      <c r="H4331" s="18" t="s">
        <v>73</v>
      </c>
      <c r="I4331" s="17">
        <f t="shared" ref="I4331:AA4331" si="6033">SUM(I4330)</f>
        <v>14250</v>
      </c>
      <c r="J4331" s="17">
        <f t="shared" si="6033"/>
        <v>0</v>
      </c>
      <c r="K4331" s="17">
        <f t="shared" si="6033"/>
        <v>0</v>
      </c>
      <c r="L4331" s="17">
        <f t="shared" si="6033"/>
        <v>0</v>
      </c>
      <c r="M4331" s="17">
        <f t="shared" si="6033"/>
        <v>0</v>
      </c>
      <c r="N4331" s="17">
        <f t="shared" si="6033"/>
        <v>0</v>
      </c>
      <c r="O4331" s="17">
        <f t="shared" ref="O4331" si="6034">SUM(O4330)</f>
        <v>14250</v>
      </c>
      <c r="P4331" s="17">
        <f t="shared" si="6033"/>
        <v>1000</v>
      </c>
      <c r="Q4331" s="17">
        <f t="shared" si="6033"/>
        <v>1800</v>
      </c>
      <c r="R4331" s="17">
        <f t="shared" si="6033"/>
        <v>2530</v>
      </c>
      <c r="S4331" s="17">
        <f t="shared" si="6033"/>
        <v>0</v>
      </c>
      <c r="T4331" s="17">
        <f t="shared" si="6033"/>
        <v>0</v>
      </c>
      <c r="U4331" s="17">
        <f t="shared" si="6033"/>
        <v>0</v>
      </c>
      <c r="V4331" s="17">
        <f t="shared" si="6033"/>
        <v>0</v>
      </c>
      <c r="W4331" s="17">
        <f t="shared" si="6033"/>
        <v>0</v>
      </c>
      <c r="X4331" s="17">
        <f t="shared" si="6033"/>
        <v>0</v>
      </c>
      <c r="Y4331" s="17">
        <f t="shared" si="6033"/>
        <v>0</v>
      </c>
      <c r="Z4331" s="17">
        <f t="shared" si="6033"/>
        <v>0</v>
      </c>
      <c r="AA4331" s="17">
        <f t="shared" si="6033"/>
        <v>0</v>
      </c>
      <c r="AB4331" s="17">
        <v>5330</v>
      </c>
      <c r="AC4331" s="17">
        <v>8920</v>
      </c>
      <c r="AD4331" s="17">
        <f t="shared" ref="AD4331:AV4331" si="6035">SUM(AD4330)</f>
        <v>0</v>
      </c>
      <c r="AE4331" s="17">
        <f t="shared" si="6035"/>
        <v>0</v>
      </c>
      <c r="AF4331" s="17">
        <f t="shared" si="6035"/>
        <v>0</v>
      </c>
      <c r="AG4331" s="17">
        <f t="shared" si="6035"/>
        <v>0</v>
      </c>
      <c r="AH4331" s="17">
        <f t="shared" si="6035"/>
        <v>0</v>
      </c>
      <c r="AI4331" s="17">
        <f t="shared" si="6035"/>
        <v>0</v>
      </c>
      <c r="AJ4331" s="17">
        <f t="shared" ref="AJ4331" si="6036">SUM(AJ4330)</f>
        <v>0</v>
      </c>
      <c r="AK4331" s="17">
        <f t="shared" si="6035"/>
        <v>0</v>
      </c>
      <c r="AL4331" s="17">
        <f t="shared" si="6035"/>
        <v>0</v>
      </c>
      <c r="AM4331" s="17">
        <f t="shared" si="6035"/>
        <v>0</v>
      </c>
      <c r="AN4331" s="17">
        <f t="shared" si="6035"/>
        <v>0</v>
      </c>
      <c r="AO4331" s="17">
        <f t="shared" si="6035"/>
        <v>0</v>
      </c>
      <c r="AP4331" s="17">
        <f t="shared" si="6035"/>
        <v>0</v>
      </c>
      <c r="AQ4331" s="17">
        <f t="shared" si="6035"/>
        <v>0</v>
      </c>
      <c r="AR4331" s="17">
        <f t="shared" si="6035"/>
        <v>0</v>
      </c>
      <c r="AS4331" s="17">
        <f t="shared" si="6035"/>
        <v>0</v>
      </c>
      <c r="AT4331" s="17">
        <f t="shared" si="6035"/>
        <v>0</v>
      </c>
      <c r="AU4331" s="17">
        <f t="shared" si="6035"/>
        <v>0</v>
      </c>
      <c r="AV4331" s="17">
        <f t="shared" si="6035"/>
        <v>0</v>
      </c>
      <c r="AW4331" s="17">
        <v>0</v>
      </c>
      <c r="AX4331" s="17">
        <v>0</v>
      </c>
      <c r="AY4331" s="17">
        <f t="shared" ref="AY4331:BQ4331" si="6037">SUM(AY4330)</f>
        <v>5500</v>
      </c>
      <c r="AZ4331" s="17">
        <f t="shared" si="6037"/>
        <v>10041</v>
      </c>
      <c r="BA4331" s="17">
        <f t="shared" si="6037"/>
        <v>0</v>
      </c>
      <c r="BB4331" s="17">
        <f t="shared" si="6037"/>
        <v>1600</v>
      </c>
      <c r="BC4331" s="17">
        <f t="shared" si="6037"/>
        <v>0</v>
      </c>
      <c r="BD4331" s="17">
        <f t="shared" si="6037"/>
        <v>0</v>
      </c>
      <c r="BE4331" s="17">
        <f t="shared" ref="BE4331" si="6038">SUM(BE4330)</f>
        <v>17141</v>
      </c>
      <c r="BF4331" s="17">
        <f t="shared" si="6037"/>
        <v>5120</v>
      </c>
      <c r="BG4331" s="17">
        <f t="shared" si="6037"/>
        <v>0</v>
      </c>
      <c r="BH4331" s="17">
        <f t="shared" si="6037"/>
        <v>11641</v>
      </c>
      <c r="BI4331" s="17">
        <f t="shared" si="6037"/>
        <v>0</v>
      </c>
      <c r="BJ4331" s="17">
        <f t="shared" si="6037"/>
        <v>0</v>
      </c>
      <c r="BK4331" s="17">
        <f t="shared" si="6037"/>
        <v>0</v>
      </c>
      <c r="BL4331" s="17">
        <f t="shared" si="6037"/>
        <v>0</v>
      </c>
      <c r="BM4331" s="17">
        <f t="shared" si="6037"/>
        <v>0</v>
      </c>
      <c r="BN4331" s="17">
        <f t="shared" si="6037"/>
        <v>0</v>
      </c>
      <c r="BO4331" s="17">
        <f t="shared" si="6037"/>
        <v>0</v>
      </c>
      <c r="BP4331" s="17">
        <f t="shared" si="6037"/>
        <v>0</v>
      </c>
      <c r="BQ4331" s="17">
        <f t="shared" si="6037"/>
        <v>0</v>
      </c>
      <c r="BR4331" s="17">
        <v>16761</v>
      </c>
      <c r="BS4331" s="17">
        <v>380</v>
      </c>
    </row>
    <row r="4332" spans="1:71" x14ac:dyDescent="0.25">
      <c r="A4332" s="112"/>
      <c r="B4332" s="112"/>
      <c r="C4332" s="112"/>
      <c r="D4332" s="115"/>
      <c r="E4332" s="115"/>
      <c r="F4332" s="115"/>
      <c r="G4332" s="118"/>
      <c r="O4332">
        <f t="shared" si="6003"/>
        <v>0</v>
      </c>
      <c r="AB4332">
        <v>0</v>
      </c>
      <c r="AC4332">
        <v>0</v>
      </c>
      <c r="AJ4332">
        <f t="shared" si="6004"/>
        <v>0</v>
      </c>
      <c r="AW4332">
        <v>0</v>
      </c>
      <c r="AX4332">
        <v>0</v>
      </c>
      <c r="BE4332">
        <f t="shared" si="6005"/>
        <v>0</v>
      </c>
      <c r="BR4332">
        <v>0</v>
      </c>
      <c r="BS4332">
        <v>0</v>
      </c>
    </row>
    <row r="4333" spans="1:71" ht="15.75" thickBot="1" x14ac:dyDescent="0.3">
      <c r="A4333" s="13" t="s">
        <v>1</v>
      </c>
      <c r="B4333" s="13" t="s">
        <v>1</v>
      </c>
      <c r="C4333" s="13" t="s">
        <v>1</v>
      </c>
      <c r="D4333" s="60" t="s">
        <v>1</v>
      </c>
      <c r="E4333" s="60" t="s">
        <v>1</v>
      </c>
      <c r="F4333" s="60" t="s">
        <v>1</v>
      </c>
      <c r="G4333" s="13" t="s">
        <v>1</v>
      </c>
      <c r="H4333" s="19" t="s">
        <v>1</v>
      </c>
      <c r="I4333" s="19" t="s">
        <v>1</v>
      </c>
      <c r="J4333" s="19"/>
      <c r="K4333" s="19"/>
      <c r="L4333" s="19"/>
      <c r="M4333" s="19"/>
      <c r="N4333" s="19"/>
      <c r="O4333" s="19"/>
      <c r="P4333" s="19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>
        <v>0</v>
      </c>
      <c r="AC4333" s="19">
        <v>0</v>
      </c>
      <c r="AD4333" s="19" t="s">
        <v>1</v>
      </c>
      <c r="AE4333" s="19"/>
      <c r="AF4333" s="19"/>
      <c r="AG4333" s="19"/>
      <c r="AH4333" s="19"/>
      <c r="AI4333" s="19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>
        <v>0</v>
      </c>
      <c r="AX4333" s="19">
        <v>0</v>
      </c>
      <c r="AY4333" s="19" t="s">
        <v>1</v>
      </c>
      <c r="AZ4333" s="19"/>
      <c r="BA4333" s="19"/>
      <c r="BB4333" s="19"/>
      <c r="BC4333" s="19"/>
      <c r="BD4333" s="19"/>
      <c r="BE4333" s="19"/>
      <c r="BF4333" s="19"/>
      <c r="BG4333" s="19"/>
      <c r="BH4333" s="19"/>
      <c r="BI4333" s="19"/>
      <c r="BJ4333" s="19"/>
      <c r="BK4333" s="19"/>
      <c r="BL4333" s="19"/>
      <c r="BM4333" s="19"/>
      <c r="BN4333" s="19"/>
      <c r="BO4333" s="19"/>
      <c r="BP4333" s="19"/>
      <c r="BQ4333" s="19"/>
      <c r="BR4333" s="19">
        <v>0</v>
      </c>
      <c r="BS4333" s="19">
        <v>0</v>
      </c>
    </row>
    <row r="4334" spans="1:71" ht="69.75" customHeight="1" thickBot="1" x14ac:dyDescent="0.3">
      <c r="A4334" s="5" t="s">
        <v>4</v>
      </c>
      <c r="B4334" s="5" t="s">
        <v>5</v>
      </c>
      <c r="C4334" s="5" t="s">
        <v>6</v>
      </c>
      <c r="D4334" s="66" t="s">
        <v>1</v>
      </c>
      <c r="E4334" s="74" t="s">
        <v>7</v>
      </c>
      <c r="F4334" s="74" t="s">
        <v>8</v>
      </c>
      <c r="G4334" s="5" t="s">
        <v>9</v>
      </c>
      <c r="H4334" s="5" t="s">
        <v>10</v>
      </c>
      <c r="I4334" s="57" t="s">
        <v>11</v>
      </c>
      <c r="J4334" s="57" t="s">
        <v>1831</v>
      </c>
      <c r="K4334" s="57" t="s">
        <v>1784</v>
      </c>
      <c r="L4334" s="57" t="s">
        <v>1817</v>
      </c>
      <c r="M4334" s="57" t="s">
        <v>1818</v>
      </c>
      <c r="N4334" s="57" t="s">
        <v>1819</v>
      </c>
      <c r="O4334" s="57" t="s">
        <v>1835</v>
      </c>
      <c r="P4334" s="57" t="s">
        <v>1832</v>
      </c>
      <c r="Q4334" s="57" t="s">
        <v>1820</v>
      </c>
      <c r="R4334" s="57" t="s">
        <v>1821</v>
      </c>
      <c r="S4334" s="57" t="s">
        <v>1822</v>
      </c>
      <c r="T4334" s="57" t="s">
        <v>1823</v>
      </c>
      <c r="U4334" s="57" t="s">
        <v>1824</v>
      </c>
      <c r="V4334" s="57" t="s">
        <v>1825</v>
      </c>
      <c r="W4334" s="57" t="s">
        <v>1833</v>
      </c>
      <c r="X4334" s="57" t="s">
        <v>1834</v>
      </c>
      <c r="Y4334" s="57" t="s">
        <v>1826</v>
      </c>
      <c r="Z4334" s="57" t="s">
        <v>1827</v>
      </c>
      <c r="AA4334" s="57" t="s">
        <v>1828</v>
      </c>
      <c r="AB4334" s="57" t="s">
        <v>1829</v>
      </c>
      <c r="AC4334" s="57" t="s">
        <v>1830</v>
      </c>
      <c r="AD4334" s="58" t="s">
        <v>12</v>
      </c>
      <c r="AE4334" s="58" t="s">
        <v>1831</v>
      </c>
      <c r="AF4334" s="58" t="s">
        <v>1784</v>
      </c>
      <c r="AG4334" s="58" t="s">
        <v>1817</v>
      </c>
      <c r="AH4334" s="58" t="s">
        <v>1818</v>
      </c>
      <c r="AI4334" s="58" t="s">
        <v>1819</v>
      </c>
      <c r="AJ4334" s="58" t="s">
        <v>1836</v>
      </c>
      <c r="AK4334" s="58" t="s">
        <v>1832</v>
      </c>
      <c r="AL4334" s="58" t="s">
        <v>1820</v>
      </c>
      <c r="AM4334" s="58" t="s">
        <v>1821</v>
      </c>
      <c r="AN4334" s="58" t="s">
        <v>1822</v>
      </c>
      <c r="AO4334" s="58" t="s">
        <v>1823</v>
      </c>
      <c r="AP4334" s="58" t="s">
        <v>1824</v>
      </c>
      <c r="AQ4334" s="58" t="s">
        <v>1825</v>
      </c>
      <c r="AR4334" s="58" t="s">
        <v>1833</v>
      </c>
      <c r="AS4334" s="58" t="s">
        <v>1834</v>
      </c>
      <c r="AT4334" s="58" t="s">
        <v>1826</v>
      </c>
      <c r="AU4334" s="58" t="s">
        <v>1827</v>
      </c>
      <c r="AV4334" s="58" t="s">
        <v>1828</v>
      </c>
      <c r="AW4334" s="58" t="s">
        <v>1829</v>
      </c>
      <c r="AX4334" s="58" t="s">
        <v>1830</v>
      </c>
      <c r="AY4334" s="59" t="s">
        <v>13</v>
      </c>
      <c r="AZ4334" s="59" t="s">
        <v>1831</v>
      </c>
      <c r="BA4334" s="59" t="s">
        <v>1784</v>
      </c>
      <c r="BB4334" s="59" t="s">
        <v>1817</v>
      </c>
      <c r="BC4334" s="59" t="s">
        <v>1818</v>
      </c>
      <c r="BD4334" s="59" t="s">
        <v>1819</v>
      </c>
      <c r="BE4334" s="59" t="s">
        <v>1837</v>
      </c>
      <c r="BF4334" s="59" t="s">
        <v>1832</v>
      </c>
      <c r="BG4334" s="59" t="s">
        <v>1820</v>
      </c>
      <c r="BH4334" s="59" t="s">
        <v>1821</v>
      </c>
      <c r="BI4334" s="59" t="s">
        <v>1822</v>
      </c>
      <c r="BJ4334" s="59" t="s">
        <v>1823</v>
      </c>
      <c r="BK4334" s="59" t="s">
        <v>1824</v>
      </c>
      <c r="BL4334" s="59" t="s">
        <v>1825</v>
      </c>
      <c r="BM4334" s="59" t="s">
        <v>1833</v>
      </c>
      <c r="BN4334" s="59" t="s">
        <v>1834</v>
      </c>
      <c r="BO4334" s="59" t="s">
        <v>1826</v>
      </c>
      <c r="BP4334" s="59" t="s">
        <v>1827</v>
      </c>
      <c r="BQ4334" s="59" t="s">
        <v>1828</v>
      </c>
      <c r="BR4334" s="59" t="s">
        <v>1829</v>
      </c>
      <c r="BS4334" s="59" t="s">
        <v>1830</v>
      </c>
    </row>
    <row r="4335" spans="1:71" x14ac:dyDescent="0.25">
      <c r="A4335" s="6" t="s">
        <v>1</v>
      </c>
      <c r="B4335" s="6" t="s">
        <v>1</v>
      </c>
      <c r="C4335" s="6" t="s">
        <v>1</v>
      </c>
      <c r="D4335" s="67" t="s">
        <v>1</v>
      </c>
      <c r="E4335" s="67" t="s">
        <v>1</v>
      </c>
      <c r="F4335" s="80" t="s">
        <v>1</v>
      </c>
      <c r="G4335" s="7" t="s">
        <v>1</v>
      </c>
      <c r="H4335" s="8" t="s">
        <v>1</v>
      </c>
      <c r="I4335" s="9">
        <v>1</v>
      </c>
      <c r="J4335" s="9">
        <v>2</v>
      </c>
      <c r="K4335" s="9">
        <v>3</v>
      </c>
      <c r="L4335" s="9">
        <v>4</v>
      </c>
      <c r="M4335" s="9">
        <v>5</v>
      </c>
      <c r="N4335" s="9">
        <v>6</v>
      </c>
      <c r="O4335" s="9">
        <v>7</v>
      </c>
      <c r="P4335" s="9">
        <v>8</v>
      </c>
      <c r="Q4335" s="9">
        <v>9</v>
      </c>
      <c r="R4335" s="9">
        <v>10</v>
      </c>
      <c r="S4335" s="9">
        <v>11</v>
      </c>
      <c r="T4335" s="9">
        <v>12</v>
      </c>
      <c r="U4335" s="9">
        <v>13</v>
      </c>
      <c r="V4335" s="9">
        <v>14</v>
      </c>
      <c r="W4335" s="9">
        <v>15</v>
      </c>
      <c r="X4335" s="9">
        <v>16</v>
      </c>
      <c r="Y4335" s="9">
        <v>17</v>
      </c>
      <c r="Z4335" s="9">
        <v>18</v>
      </c>
      <c r="AA4335" s="9">
        <v>19</v>
      </c>
      <c r="AB4335" s="9">
        <v>20</v>
      </c>
      <c r="AC4335" s="9">
        <v>21</v>
      </c>
      <c r="AD4335" s="9">
        <v>1</v>
      </c>
      <c r="AE4335" s="9">
        <v>2</v>
      </c>
      <c r="AF4335" s="9">
        <v>3</v>
      </c>
      <c r="AG4335" s="9">
        <v>4</v>
      </c>
      <c r="AH4335" s="9">
        <v>5</v>
      </c>
      <c r="AI4335" s="9">
        <v>6</v>
      </c>
      <c r="AJ4335" s="9">
        <v>7</v>
      </c>
      <c r="AK4335" s="9">
        <v>8</v>
      </c>
      <c r="AL4335" s="9">
        <v>9</v>
      </c>
      <c r="AM4335" s="9">
        <v>10</v>
      </c>
      <c r="AN4335" s="9">
        <v>11</v>
      </c>
      <c r="AO4335" s="9">
        <v>12</v>
      </c>
      <c r="AP4335" s="9">
        <v>13</v>
      </c>
      <c r="AQ4335" s="9">
        <v>14</v>
      </c>
      <c r="AR4335" s="9">
        <v>15</v>
      </c>
      <c r="AS4335" s="9">
        <v>16</v>
      </c>
      <c r="AT4335" s="9">
        <v>17</v>
      </c>
      <c r="AU4335" s="9">
        <v>18</v>
      </c>
      <c r="AV4335" s="9">
        <v>19</v>
      </c>
      <c r="AW4335" s="9">
        <v>20</v>
      </c>
      <c r="AX4335" s="9">
        <v>21</v>
      </c>
      <c r="AY4335" s="9">
        <v>1</v>
      </c>
      <c r="AZ4335" s="9">
        <v>2</v>
      </c>
      <c r="BA4335" s="9">
        <v>3</v>
      </c>
      <c r="BB4335" s="9">
        <v>4</v>
      </c>
      <c r="BC4335" s="9">
        <v>5</v>
      </c>
      <c r="BD4335" s="9">
        <v>6</v>
      </c>
      <c r="BE4335" s="9">
        <v>7</v>
      </c>
      <c r="BF4335" s="9">
        <v>8</v>
      </c>
      <c r="BG4335" s="9">
        <v>9</v>
      </c>
      <c r="BH4335" s="9">
        <v>10</v>
      </c>
      <c r="BI4335" s="9">
        <v>11</v>
      </c>
      <c r="BJ4335" s="9">
        <v>12</v>
      </c>
      <c r="BK4335" s="9">
        <v>13</v>
      </c>
      <c r="BL4335" s="9">
        <v>14</v>
      </c>
      <c r="BM4335" s="9">
        <v>15</v>
      </c>
      <c r="BN4335" s="9">
        <v>16</v>
      </c>
      <c r="BO4335" s="9">
        <v>17</v>
      </c>
      <c r="BP4335" s="9">
        <v>18</v>
      </c>
      <c r="BQ4335" s="9">
        <v>19</v>
      </c>
      <c r="BR4335" s="9">
        <v>20</v>
      </c>
      <c r="BS4335" s="9">
        <v>21</v>
      </c>
    </row>
    <row r="4336" spans="1:71" x14ac:dyDescent="0.25">
      <c r="A4336" s="1" t="s">
        <v>915</v>
      </c>
      <c r="B4336" s="1" t="s">
        <v>75</v>
      </c>
      <c r="C4336" s="4" t="s">
        <v>1727</v>
      </c>
      <c r="D4336" s="65" t="s">
        <v>1728</v>
      </c>
      <c r="E4336" s="64" t="s">
        <v>1</v>
      </c>
      <c r="F4336" s="64" t="s">
        <v>1</v>
      </c>
      <c r="G4336" s="2" t="s">
        <v>1</v>
      </c>
      <c r="H4336" s="2" t="s">
        <v>1729</v>
      </c>
      <c r="I4336" s="3" t="s">
        <v>1</v>
      </c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>
        <v>0</v>
      </c>
      <c r="AC4336" s="3">
        <v>0</v>
      </c>
      <c r="AD4336" s="3" t="s">
        <v>1</v>
      </c>
      <c r="AE4336" s="3"/>
      <c r="AF4336" s="3"/>
      <c r="AG4336" s="3"/>
      <c r="AH4336" s="3"/>
      <c r="AI4336" s="3"/>
      <c r="AJ4336" s="3"/>
      <c r="AK4336" s="3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>
        <v>0</v>
      </c>
      <c r="AX4336" s="3">
        <v>0</v>
      </c>
      <c r="AY4336" s="3" t="s">
        <v>1</v>
      </c>
      <c r="AZ4336" s="3"/>
      <c r="BA4336" s="3"/>
      <c r="BB4336" s="3"/>
      <c r="BC4336" s="3"/>
      <c r="BD4336" s="3"/>
      <c r="BE4336" s="3"/>
      <c r="BF4336" s="3"/>
      <c r="BG4336" s="3"/>
      <c r="BH4336" s="3"/>
      <c r="BI4336" s="3"/>
      <c r="BJ4336" s="3"/>
      <c r="BK4336" s="3"/>
      <c r="BL4336" s="3"/>
      <c r="BM4336" s="3"/>
      <c r="BN4336" s="3"/>
      <c r="BO4336" s="3"/>
      <c r="BP4336" s="3"/>
      <c r="BQ4336" s="3"/>
      <c r="BR4336" s="3">
        <v>0</v>
      </c>
      <c r="BS4336" s="3">
        <v>0</v>
      </c>
    </row>
    <row r="4337" spans="1:71" ht="33.75" x14ac:dyDescent="0.25">
      <c r="A4337" s="1" t="s">
        <v>1</v>
      </c>
      <c r="B4337" s="1" t="s">
        <v>1</v>
      </c>
      <c r="C4337" s="1" t="s">
        <v>1</v>
      </c>
      <c r="D4337" s="64" t="s">
        <v>1</v>
      </c>
      <c r="E4337" s="64" t="s">
        <v>1</v>
      </c>
      <c r="F4337" s="64" t="s">
        <v>1</v>
      </c>
      <c r="G4337" s="2" t="s">
        <v>1</v>
      </c>
      <c r="H4337" s="10" t="s">
        <v>17</v>
      </c>
      <c r="I4337" s="11">
        <f t="shared" ref="I4337:AA4337" si="6039">SUM(I4338,I4346,I4348)</f>
        <v>7700</v>
      </c>
      <c r="J4337" s="11">
        <f t="shared" si="6039"/>
        <v>0</v>
      </c>
      <c r="K4337" s="11">
        <f t="shared" si="6039"/>
        <v>0</v>
      </c>
      <c r="L4337" s="11">
        <f t="shared" si="6039"/>
        <v>0</v>
      </c>
      <c r="M4337" s="11">
        <f t="shared" si="6039"/>
        <v>0</v>
      </c>
      <c r="N4337" s="11">
        <f t="shared" si="6039"/>
        <v>0</v>
      </c>
      <c r="O4337" s="11">
        <f t="shared" ref="O4337" si="6040">SUM(O4338,O4346,O4348)</f>
        <v>7700</v>
      </c>
      <c r="P4337" s="11">
        <f t="shared" si="6039"/>
        <v>0</v>
      </c>
      <c r="Q4337" s="11">
        <f t="shared" si="6039"/>
        <v>0</v>
      </c>
      <c r="R4337" s="11">
        <f t="shared" si="6039"/>
        <v>0</v>
      </c>
      <c r="S4337" s="11">
        <f t="shared" si="6039"/>
        <v>0</v>
      </c>
      <c r="T4337" s="11">
        <f t="shared" si="6039"/>
        <v>0</v>
      </c>
      <c r="U4337" s="11">
        <f t="shared" si="6039"/>
        <v>0</v>
      </c>
      <c r="V4337" s="11">
        <f t="shared" si="6039"/>
        <v>0</v>
      </c>
      <c r="W4337" s="11">
        <f t="shared" si="6039"/>
        <v>0</v>
      </c>
      <c r="X4337" s="11">
        <f t="shared" si="6039"/>
        <v>0</v>
      </c>
      <c r="Y4337" s="11">
        <f t="shared" si="6039"/>
        <v>0</v>
      </c>
      <c r="Z4337" s="11">
        <f t="shared" si="6039"/>
        <v>0</v>
      </c>
      <c r="AA4337" s="11">
        <f t="shared" si="6039"/>
        <v>0</v>
      </c>
      <c r="AB4337" s="11">
        <v>0</v>
      </c>
      <c r="AC4337" s="11">
        <v>7700</v>
      </c>
      <c r="AD4337" s="11">
        <f t="shared" ref="AD4337:AV4337" si="6041">SUM(AD4338,AD4346,AD4348)</f>
        <v>0</v>
      </c>
      <c r="AE4337" s="11">
        <f t="shared" si="6041"/>
        <v>0</v>
      </c>
      <c r="AF4337" s="11">
        <f t="shared" si="6041"/>
        <v>0</v>
      </c>
      <c r="AG4337" s="11">
        <f t="shared" si="6041"/>
        <v>0</v>
      </c>
      <c r="AH4337" s="11">
        <f t="shared" si="6041"/>
        <v>0</v>
      </c>
      <c r="AI4337" s="11">
        <f t="shared" si="6041"/>
        <v>0</v>
      </c>
      <c r="AJ4337" s="11">
        <f t="shared" ref="AJ4337" si="6042">SUM(AJ4338,AJ4346,AJ4348)</f>
        <v>0</v>
      </c>
      <c r="AK4337" s="11">
        <f t="shared" si="6041"/>
        <v>0</v>
      </c>
      <c r="AL4337" s="11">
        <f t="shared" si="6041"/>
        <v>0</v>
      </c>
      <c r="AM4337" s="11">
        <f t="shared" si="6041"/>
        <v>0</v>
      </c>
      <c r="AN4337" s="11">
        <f t="shared" si="6041"/>
        <v>0</v>
      </c>
      <c r="AO4337" s="11">
        <f t="shared" si="6041"/>
        <v>0</v>
      </c>
      <c r="AP4337" s="11">
        <f t="shared" si="6041"/>
        <v>0</v>
      </c>
      <c r="AQ4337" s="11">
        <f t="shared" si="6041"/>
        <v>0</v>
      </c>
      <c r="AR4337" s="11">
        <f t="shared" si="6041"/>
        <v>0</v>
      </c>
      <c r="AS4337" s="11">
        <f t="shared" si="6041"/>
        <v>0</v>
      </c>
      <c r="AT4337" s="11">
        <f t="shared" si="6041"/>
        <v>0</v>
      </c>
      <c r="AU4337" s="11">
        <f t="shared" si="6041"/>
        <v>0</v>
      </c>
      <c r="AV4337" s="11">
        <f t="shared" si="6041"/>
        <v>0</v>
      </c>
      <c r="AW4337" s="11">
        <v>0</v>
      </c>
      <c r="AX4337" s="11">
        <v>0</v>
      </c>
      <c r="AY4337" s="11">
        <f t="shared" ref="AY4337:BQ4337" si="6043">SUM(AY4338,AY4346,AY4348)</f>
        <v>10000</v>
      </c>
      <c r="AZ4337" s="11">
        <f t="shared" si="6043"/>
        <v>451</v>
      </c>
      <c r="BA4337" s="11">
        <f t="shared" si="6043"/>
        <v>0</v>
      </c>
      <c r="BB4337" s="11">
        <f t="shared" si="6043"/>
        <v>0</v>
      </c>
      <c r="BC4337" s="11">
        <f t="shared" si="6043"/>
        <v>0</v>
      </c>
      <c r="BD4337" s="11">
        <f t="shared" si="6043"/>
        <v>0</v>
      </c>
      <c r="BE4337" s="11">
        <f t="shared" ref="BE4337" si="6044">SUM(BE4338,BE4346,BE4348)</f>
        <v>10451</v>
      </c>
      <c r="BF4337" s="11">
        <f t="shared" si="6043"/>
        <v>5200</v>
      </c>
      <c r="BG4337" s="11">
        <f t="shared" si="6043"/>
        <v>0</v>
      </c>
      <c r="BH4337" s="11">
        <f t="shared" si="6043"/>
        <v>451</v>
      </c>
      <c r="BI4337" s="11">
        <f t="shared" si="6043"/>
        <v>0</v>
      </c>
      <c r="BJ4337" s="11">
        <f t="shared" si="6043"/>
        <v>0</v>
      </c>
      <c r="BK4337" s="11">
        <f t="shared" si="6043"/>
        <v>0</v>
      </c>
      <c r="BL4337" s="11">
        <f t="shared" si="6043"/>
        <v>0</v>
      </c>
      <c r="BM4337" s="11">
        <f t="shared" si="6043"/>
        <v>0</v>
      </c>
      <c r="BN4337" s="11">
        <f t="shared" si="6043"/>
        <v>0</v>
      </c>
      <c r="BO4337" s="11">
        <f t="shared" si="6043"/>
        <v>0</v>
      </c>
      <c r="BP4337" s="11">
        <f t="shared" si="6043"/>
        <v>0</v>
      </c>
      <c r="BQ4337" s="11">
        <f t="shared" si="6043"/>
        <v>0</v>
      </c>
      <c r="BR4337" s="11">
        <v>5651</v>
      </c>
      <c r="BS4337" s="11">
        <v>4800</v>
      </c>
    </row>
    <row r="4338" spans="1:71" x14ac:dyDescent="0.25">
      <c r="A4338" s="4" t="s">
        <v>915</v>
      </c>
      <c r="B4338" s="4" t="s">
        <v>75</v>
      </c>
      <c r="C4338" s="4" t="s">
        <v>1727</v>
      </c>
      <c r="D4338" s="65" t="s">
        <v>1728</v>
      </c>
      <c r="E4338" s="64" t="s">
        <v>18</v>
      </c>
      <c r="F4338" s="64" t="s">
        <v>1</v>
      </c>
      <c r="G4338" s="2" t="s">
        <v>1</v>
      </c>
      <c r="H4338" s="2" t="s">
        <v>19</v>
      </c>
      <c r="I4338" s="12">
        <f t="shared" ref="I4338:AA4338" si="6045">SUM(I4339,I4340)</f>
        <v>0</v>
      </c>
      <c r="J4338" s="12">
        <f t="shared" si="6045"/>
        <v>0</v>
      </c>
      <c r="K4338" s="12">
        <f t="shared" si="6045"/>
        <v>0</v>
      </c>
      <c r="L4338" s="12">
        <f t="shared" si="6045"/>
        <v>0</v>
      </c>
      <c r="M4338" s="12">
        <f t="shared" si="6045"/>
        <v>0</v>
      </c>
      <c r="N4338" s="12">
        <f t="shared" si="6045"/>
        <v>0</v>
      </c>
      <c r="O4338" s="12">
        <f t="shared" ref="O4338" si="6046">SUM(O4339,O4340)</f>
        <v>0</v>
      </c>
      <c r="P4338" s="12">
        <f t="shared" si="6045"/>
        <v>0</v>
      </c>
      <c r="Q4338" s="12">
        <f t="shared" si="6045"/>
        <v>0</v>
      </c>
      <c r="R4338" s="12">
        <f t="shared" si="6045"/>
        <v>0</v>
      </c>
      <c r="S4338" s="12">
        <f t="shared" si="6045"/>
        <v>0</v>
      </c>
      <c r="T4338" s="12">
        <f t="shared" si="6045"/>
        <v>0</v>
      </c>
      <c r="U4338" s="12">
        <f t="shared" si="6045"/>
        <v>0</v>
      </c>
      <c r="V4338" s="12">
        <f t="shared" si="6045"/>
        <v>0</v>
      </c>
      <c r="W4338" s="12">
        <f t="shared" si="6045"/>
        <v>0</v>
      </c>
      <c r="X4338" s="12">
        <f t="shared" si="6045"/>
        <v>0</v>
      </c>
      <c r="Y4338" s="12">
        <f t="shared" si="6045"/>
        <v>0</v>
      </c>
      <c r="Z4338" s="12">
        <f t="shared" si="6045"/>
        <v>0</v>
      </c>
      <c r="AA4338" s="12">
        <f t="shared" si="6045"/>
        <v>0</v>
      </c>
      <c r="AB4338" s="12">
        <v>0</v>
      </c>
      <c r="AC4338" s="12">
        <v>0</v>
      </c>
      <c r="AD4338" s="12">
        <f t="shared" ref="AD4338:AV4338" si="6047">SUM(AD4339,AD4340)</f>
        <v>0</v>
      </c>
      <c r="AE4338" s="12">
        <f t="shared" si="6047"/>
        <v>0</v>
      </c>
      <c r="AF4338" s="12">
        <f t="shared" si="6047"/>
        <v>0</v>
      </c>
      <c r="AG4338" s="12">
        <f t="shared" si="6047"/>
        <v>0</v>
      </c>
      <c r="AH4338" s="12">
        <f t="shared" si="6047"/>
        <v>0</v>
      </c>
      <c r="AI4338" s="12">
        <f t="shared" si="6047"/>
        <v>0</v>
      </c>
      <c r="AJ4338" s="12">
        <f t="shared" ref="AJ4338" si="6048">SUM(AJ4339,AJ4340)</f>
        <v>0</v>
      </c>
      <c r="AK4338" s="12">
        <f t="shared" si="6047"/>
        <v>0</v>
      </c>
      <c r="AL4338" s="12">
        <f t="shared" si="6047"/>
        <v>0</v>
      </c>
      <c r="AM4338" s="12">
        <f t="shared" si="6047"/>
        <v>0</v>
      </c>
      <c r="AN4338" s="12">
        <f t="shared" si="6047"/>
        <v>0</v>
      </c>
      <c r="AO4338" s="12">
        <f t="shared" si="6047"/>
        <v>0</v>
      </c>
      <c r="AP4338" s="12">
        <f t="shared" si="6047"/>
        <v>0</v>
      </c>
      <c r="AQ4338" s="12">
        <f t="shared" si="6047"/>
        <v>0</v>
      </c>
      <c r="AR4338" s="12">
        <f t="shared" si="6047"/>
        <v>0</v>
      </c>
      <c r="AS4338" s="12">
        <f t="shared" si="6047"/>
        <v>0</v>
      </c>
      <c r="AT4338" s="12">
        <f t="shared" si="6047"/>
        <v>0</v>
      </c>
      <c r="AU4338" s="12">
        <f t="shared" si="6047"/>
        <v>0</v>
      </c>
      <c r="AV4338" s="12">
        <f t="shared" si="6047"/>
        <v>0</v>
      </c>
      <c r="AW4338" s="12">
        <v>0</v>
      </c>
      <c r="AX4338" s="12">
        <v>0</v>
      </c>
      <c r="AY4338" s="12">
        <f t="shared" ref="AY4338:BQ4338" si="6049">SUM(AY4339,AY4340)</f>
        <v>0</v>
      </c>
      <c r="AZ4338" s="12">
        <f t="shared" si="6049"/>
        <v>0</v>
      </c>
      <c r="BA4338" s="12">
        <f t="shared" si="6049"/>
        <v>0</v>
      </c>
      <c r="BB4338" s="12">
        <f t="shared" si="6049"/>
        <v>0</v>
      </c>
      <c r="BC4338" s="12">
        <f t="shared" si="6049"/>
        <v>0</v>
      </c>
      <c r="BD4338" s="12">
        <f t="shared" si="6049"/>
        <v>0</v>
      </c>
      <c r="BE4338" s="12">
        <f t="shared" ref="BE4338" si="6050">SUM(BE4339,BE4340)</f>
        <v>0</v>
      </c>
      <c r="BF4338" s="12">
        <f t="shared" si="6049"/>
        <v>0</v>
      </c>
      <c r="BG4338" s="12">
        <f t="shared" si="6049"/>
        <v>0</v>
      </c>
      <c r="BH4338" s="12">
        <f t="shared" si="6049"/>
        <v>0</v>
      </c>
      <c r="BI4338" s="12">
        <f t="shared" si="6049"/>
        <v>0</v>
      </c>
      <c r="BJ4338" s="12">
        <f t="shared" si="6049"/>
        <v>0</v>
      </c>
      <c r="BK4338" s="12">
        <f t="shared" si="6049"/>
        <v>0</v>
      </c>
      <c r="BL4338" s="12">
        <f t="shared" si="6049"/>
        <v>0</v>
      </c>
      <c r="BM4338" s="12">
        <f t="shared" si="6049"/>
        <v>0</v>
      </c>
      <c r="BN4338" s="12">
        <f t="shared" si="6049"/>
        <v>0</v>
      </c>
      <c r="BO4338" s="12">
        <f t="shared" si="6049"/>
        <v>0</v>
      </c>
      <c r="BP4338" s="12">
        <f t="shared" si="6049"/>
        <v>0</v>
      </c>
      <c r="BQ4338" s="12">
        <f t="shared" si="6049"/>
        <v>0</v>
      </c>
      <c r="BR4338" s="12">
        <v>0</v>
      </c>
      <c r="BS4338" s="12">
        <v>0</v>
      </c>
    </row>
    <row r="4339" spans="1:71" x14ac:dyDescent="0.25">
      <c r="A4339" s="4" t="s">
        <v>915</v>
      </c>
      <c r="B4339" s="4" t="s">
        <v>75</v>
      </c>
      <c r="C4339" s="4" t="s">
        <v>1727</v>
      </c>
      <c r="D4339" s="65" t="s">
        <v>1728</v>
      </c>
      <c r="E4339" s="75">
        <v>6111</v>
      </c>
      <c r="F4339" s="65"/>
      <c r="G4339" s="61" t="s">
        <v>1894</v>
      </c>
      <c r="H4339" s="13" t="s">
        <v>20</v>
      </c>
      <c r="I4339" s="14">
        <v>0</v>
      </c>
      <c r="J4339" s="14"/>
      <c r="K4339" s="14"/>
      <c r="L4339" s="14"/>
      <c r="M4339" s="14"/>
      <c r="N4339" s="14"/>
      <c r="O4339" s="14">
        <f t="shared" si="6003"/>
        <v>0</v>
      </c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>
        <v>0</v>
      </c>
      <c r="AC4339" s="14">
        <v>0</v>
      </c>
      <c r="AD4339" s="14">
        <v>0</v>
      </c>
      <c r="AE4339" s="14"/>
      <c r="AF4339" s="14"/>
      <c r="AG4339" s="14"/>
      <c r="AH4339" s="14"/>
      <c r="AI4339" s="14"/>
      <c r="AJ4339" s="14">
        <f t="shared" si="6004"/>
        <v>0</v>
      </c>
      <c r="AK4339" s="14"/>
      <c r="AL4339" s="14"/>
      <c r="AM4339" s="14"/>
      <c r="AN4339" s="14"/>
      <c r="AO4339" s="14"/>
      <c r="AP4339" s="14"/>
      <c r="AQ4339" s="14"/>
      <c r="AR4339" s="14"/>
      <c r="AS4339" s="14"/>
      <c r="AT4339" s="14"/>
      <c r="AU4339" s="14"/>
      <c r="AV4339" s="14"/>
      <c r="AW4339" s="14">
        <v>0</v>
      </c>
      <c r="AX4339" s="14">
        <v>0</v>
      </c>
      <c r="AY4339" s="14">
        <v>0</v>
      </c>
      <c r="AZ4339" s="14"/>
      <c r="BA4339" s="14"/>
      <c r="BB4339" s="14"/>
      <c r="BC4339" s="14"/>
      <c r="BD4339" s="14"/>
      <c r="BE4339" s="14">
        <f t="shared" si="6005"/>
        <v>0</v>
      </c>
      <c r="BF4339" s="14"/>
      <c r="BG4339" s="14"/>
      <c r="BH4339" s="14"/>
      <c r="BI4339" s="14"/>
      <c r="BJ4339" s="14"/>
      <c r="BK4339" s="14"/>
      <c r="BL4339" s="14"/>
      <c r="BM4339" s="14"/>
      <c r="BN4339" s="14"/>
      <c r="BO4339" s="14"/>
      <c r="BP4339" s="14"/>
      <c r="BQ4339" s="14"/>
      <c r="BR4339" s="14">
        <v>0</v>
      </c>
      <c r="BS4339" s="14">
        <v>0</v>
      </c>
    </row>
    <row r="4340" spans="1:71" x14ac:dyDescent="0.25">
      <c r="A4340" s="1" t="s">
        <v>915</v>
      </c>
      <c r="B4340" s="1" t="s">
        <v>75</v>
      </c>
      <c r="C4340" s="1" t="s">
        <v>1727</v>
      </c>
      <c r="D4340" s="68" t="s">
        <v>1728</v>
      </c>
      <c r="E4340" s="68" t="s">
        <v>21</v>
      </c>
      <c r="F4340" s="65" t="s">
        <v>1</v>
      </c>
      <c r="G4340" s="13" t="s">
        <v>1</v>
      </c>
      <c r="H4340" s="2" t="s">
        <v>22</v>
      </c>
      <c r="I4340" s="12">
        <f t="shared" ref="I4340:AA4340" si="6051">SUM(I4341:I4345)</f>
        <v>0</v>
      </c>
      <c r="J4340" s="12">
        <f t="shared" si="6051"/>
        <v>0</v>
      </c>
      <c r="K4340" s="12">
        <f t="shared" si="6051"/>
        <v>0</v>
      </c>
      <c r="L4340" s="12">
        <f t="shared" si="6051"/>
        <v>0</v>
      </c>
      <c r="M4340" s="12">
        <f t="shared" si="6051"/>
        <v>0</v>
      </c>
      <c r="N4340" s="12">
        <f t="shared" si="6051"/>
        <v>0</v>
      </c>
      <c r="O4340" s="12">
        <f t="shared" si="6051"/>
        <v>0</v>
      </c>
      <c r="P4340" s="12">
        <f t="shared" si="6051"/>
        <v>0</v>
      </c>
      <c r="Q4340" s="12">
        <f t="shared" si="6051"/>
        <v>0</v>
      </c>
      <c r="R4340" s="12">
        <f t="shared" si="6051"/>
        <v>0</v>
      </c>
      <c r="S4340" s="12">
        <f t="shared" si="6051"/>
        <v>0</v>
      </c>
      <c r="T4340" s="12">
        <f t="shared" si="6051"/>
        <v>0</v>
      </c>
      <c r="U4340" s="12">
        <f t="shared" si="6051"/>
        <v>0</v>
      </c>
      <c r="V4340" s="12">
        <f t="shared" si="6051"/>
        <v>0</v>
      </c>
      <c r="W4340" s="12">
        <f t="shared" si="6051"/>
        <v>0</v>
      </c>
      <c r="X4340" s="12">
        <f t="shared" si="6051"/>
        <v>0</v>
      </c>
      <c r="Y4340" s="12">
        <f t="shared" si="6051"/>
        <v>0</v>
      </c>
      <c r="Z4340" s="12">
        <f t="shared" si="6051"/>
        <v>0</v>
      </c>
      <c r="AA4340" s="12">
        <f t="shared" si="6051"/>
        <v>0</v>
      </c>
      <c r="AB4340" s="12">
        <v>0</v>
      </c>
      <c r="AC4340" s="12">
        <v>0</v>
      </c>
      <c r="AD4340" s="12">
        <f t="shared" ref="AD4340:AV4340" si="6052">SUM(AD4341:AD4345)</f>
        <v>0</v>
      </c>
      <c r="AE4340" s="12">
        <f t="shared" si="6052"/>
        <v>0</v>
      </c>
      <c r="AF4340" s="12">
        <f t="shared" si="6052"/>
        <v>0</v>
      </c>
      <c r="AG4340" s="12">
        <f t="shared" si="6052"/>
        <v>0</v>
      </c>
      <c r="AH4340" s="12">
        <f t="shared" si="6052"/>
        <v>0</v>
      </c>
      <c r="AI4340" s="12">
        <f t="shared" si="6052"/>
        <v>0</v>
      </c>
      <c r="AJ4340" s="12">
        <f t="shared" si="6052"/>
        <v>0</v>
      </c>
      <c r="AK4340" s="12">
        <f t="shared" si="6052"/>
        <v>0</v>
      </c>
      <c r="AL4340" s="12">
        <f t="shared" si="6052"/>
        <v>0</v>
      </c>
      <c r="AM4340" s="12">
        <f t="shared" si="6052"/>
        <v>0</v>
      </c>
      <c r="AN4340" s="12">
        <f t="shared" si="6052"/>
        <v>0</v>
      </c>
      <c r="AO4340" s="12">
        <f t="shared" si="6052"/>
        <v>0</v>
      </c>
      <c r="AP4340" s="12">
        <f t="shared" si="6052"/>
        <v>0</v>
      </c>
      <c r="AQ4340" s="12">
        <f t="shared" si="6052"/>
        <v>0</v>
      </c>
      <c r="AR4340" s="12">
        <f t="shared" si="6052"/>
        <v>0</v>
      </c>
      <c r="AS4340" s="12">
        <f t="shared" si="6052"/>
        <v>0</v>
      </c>
      <c r="AT4340" s="12">
        <f t="shared" si="6052"/>
        <v>0</v>
      </c>
      <c r="AU4340" s="12">
        <f t="shared" si="6052"/>
        <v>0</v>
      </c>
      <c r="AV4340" s="12">
        <f t="shared" si="6052"/>
        <v>0</v>
      </c>
      <c r="AW4340" s="12">
        <v>0</v>
      </c>
      <c r="AX4340" s="12">
        <v>0</v>
      </c>
      <c r="AY4340" s="12">
        <f t="shared" ref="AY4340:BQ4340" si="6053">SUM(AY4341:AY4345)</f>
        <v>0</v>
      </c>
      <c r="AZ4340" s="12">
        <f t="shared" si="6053"/>
        <v>0</v>
      </c>
      <c r="BA4340" s="12">
        <f t="shared" si="6053"/>
        <v>0</v>
      </c>
      <c r="BB4340" s="12">
        <f t="shared" si="6053"/>
        <v>0</v>
      </c>
      <c r="BC4340" s="12">
        <f t="shared" si="6053"/>
        <v>0</v>
      </c>
      <c r="BD4340" s="12">
        <f t="shared" si="6053"/>
        <v>0</v>
      </c>
      <c r="BE4340" s="12">
        <f t="shared" si="6053"/>
        <v>0</v>
      </c>
      <c r="BF4340" s="12">
        <f t="shared" si="6053"/>
        <v>0</v>
      </c>
      <c r="BG4340" s="12">
        <f t="shared" si="6053"/>
        <v>0</v>
      </c>
      <c r="BH4340" s="12">
        <f t="shared" si="6053"/>
        <v>0</v>
      </c>
      <c r="BI4340" s="12">
        <f t="shared" si="6053"/>
        <v>0</v>
      </c>
      <c r="BJ4340" s="12">
        <f t="shared" si="6053"/>
        <v>0</v>
      </c>
      <c r="BK4340" s="12">
        <f t="shared" si="6053"/>
        <v>0</v>
      </c>
      <c r="BL4340" s="12">
        <f t="shared" si="6053"/>
        <v>0</v>
      </c>
      <c r="BM4340" s="12">
        <f t="shared" si="6053"/>
        <v>0</v>
      </c>
      <c r="BN4340" s="12">
        <f t="shared" si="6053"/>
        <v>0</v>
      </c>
      <c r="BO4340" s="12">
        <f t="shared" si="6053"/>
        <v>0</v>
      </c>
      <c r="BP4340" s="12">
        <f t="shared" si="6053"/>
        <v>0</v>
      </c>
      <c r="BQ4340" s="12">
        <f t="shared" si="6053"/>
        <v>0</v>
      </c>
      <c r="BR4340" s="12">
        <v>0</v>
      </c>
      <c r="BS4340" s="12">
        <v>0</v>
      </c>
    </row>
    <row r="4341" spans="1:71" x14ac:dyDescent="0.25">
      <c r="A4341" s="4" t="s">
        <v>915</v>
      </c>
      <c r="B4341" s="4" t="s">
        <v>75</v>
      </c>
      <c r="C4341" s="4" t="s">
        <v>1727</v>
      </c>
      <c r="D4341" s="65" t="s">
        <v>1728</v>
      </c>
      <c r="E4341" s="75">
        <v>6112</v>
      </c>
      <c r="F4341" s="65" t="s">
        <v>1730</v>
      </c>
      <c r="G4341" s="61" t="s">
        <v>1894</v>
      </c>
      <c r="H4341" s="13" t="s">
        <v>30</v>
      </c>
      <c r="I4341" s="14">
        <v>0</v>
      </c>
      <c r="J4341" s="14"/>
      <c r="K4341" s="14"/>
      <c r="L4341" s="14"/>
      <c r="M4341" s="14"/>
      <c r="N4341" s="14"/>
      <c r="O4341" s="14">
        <f t="shared" si="6003"/>
        <v>0</v>
      </c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>
        <v>0</v>
      </c>
      <c r="AC4341" s="14">
        <v>0</v>
      </c>
      <c r="AD4341" s="14">
        <v>0</v>
      </c>
      <c r="AE4341" s="14"/>
      <c r="AF4341" s="14"/>
      <c r="AG4341" s="14"/>
      <c r="AH4341" s="14"/>
      <c r="AI4341" s="14"/>
      <c r="AJ4341" s="14">
        <f t="shared" si="6004"/>
        <v>0</v>
      </c>
      <c r="AK4341" s="14"/>
      <c r="AL4341" s="14"/>
      <c r="AM4341" s="14"/>
      <c r="AN4341" s="14"/>
      <c r="AO4341" s="14"/>
      <c r="AP4341" s="14"/>
      <c r="AQ4341" s="14"/>
      <c r="AR4341" s="14"/>
      <c r="AS4341" s="14"/>
      <c r="AT4341" s="14"/>
      <c r="AU4341" s="14"/>
      <c r="AV4341" s="14"/>
      <c r="AW4341" s="14">
        <v>0</v>
      </c>
      <c r="AX4341" s="14">
        <v>0</v>
      </c>
      <c r="AY4341" s="14">
        <v>0</v>
      </c>
      <c r="AZ4341" s="14"/>
      <c r="BA4341" s="14"/>
      <c r="BB4341" s="14"/>
      <c r="BC4341" s="14"/>
      <c r="BD4341" s="14"/>
      <c r="BE4341" s="14">
        <f t="shared" si="6005"/>
        <v>0</v>
      </c>
      <c r="BF4341" s="14"/>
      <c r="BG4341" s="14"/>
      <c r="BH4341" s="14"/>
      <c r="BI4341" s="14"/>
      <c r="BJ4341" s="14"/>
      <c r="BK4341" s="14"/>
      <c r="BL4341" s="14"/>
      <c r="BM4341" s="14"/>
      <c r="BN4341" s="14"/>
      <c r="BO4341" s="14"/>
      <c r="BP4341" s="14"/>
      <c r="BQ4341" s="14"/>
      <c r="BR4341" s="14">
        <v>0</v>
      </c>
      <c r="BS4341" s="14">
        <v>0</v>
      </c>
    </row>
    <row r="4342" spans="1:71" x14ac:dyDescent="0.25">
      <c r="A4342" s="4" t="s">
        <v>915</v>
      </c>
      <c r="B4342" s="4" t="s">
        <v>75</v>
      </c>
      <c r="C4342" s="4" t="s">
        <v>1727</v>
      </c>
      <c r="D4342" s="65" t="s">
        <v>1728</v>
      </c>
      <c r="E4342" s="75">
        <v>6112</v>
      </c>
      <c r="F4342" s="65" t="s">
        <v>1731</v>
      </c>
      <c r="G4342" s="61" t="s">
        <v>1894</v>
      </c>
      <c r="H4342" s="13" t="s">
        <v>79</v>
      </c>
      <c r="I4342" s="14">
        <v>0</v>
      </c>
      <c r="J4342" s="14"/>
      <c r="K4342" s="14"/>
      <c r="L4342" s="14"/>
      <c r="M4342" s="14"/>
      <c r="N4342" s="14"/>
      <c r="O4342" s="14">
        <f t="shared" si="6003"/>
        <v>0</v>
      </c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>
        <v>0</v>
      </c>
      <c r="AC4342" s="14">
        <v>0</v>
      </c>
      <c r="AD4342" s="14">
        <v>0</v>
      </c>
      <c r="AE4342" s="14"/>
      <c r="AF4342" s="14"/>
      <c r="AG4342" s="14"/>
      <c r="AH4342" s="14"/>
      <c r="AI4342" s="14"/>
      <c r="AJ4342" s="14">
        <f t="shared" si="6004"/>
        <v>0</v>
      </c>
      <c r="AK4342" s="14"/>
      <c r="AL4342" s="14"/>
      <c r="AM4342" s="14"/>
      <c r="AN4342" s="14"/>
      <c r="AO4342" s="14"/>
      <c r="AP4342" s="14"/>
      <c r="AQ4342" s="14"/>
      <c r="AR4342" s="14"/>
      <c r="AS4342" s="14"/>
      <c r="AT4342" s="14"/>
      <c r="AU4342" s="14"/>
      <c r="AV4342" s="14"/>
      <c r="AW4342" s="14">
        <v>0</v>
      </c>
      <c r="AX4342" s="14">
        <v>0</v>
      </c>
      <c r="AY4342" s="14">
        <v>0</v>
      </c>
      <c r="AZ4342" s="14"/>
      <c r="BA4342" s="14"/>
      <c r="BB4342" s="14"/>
      <c r="BC4342" s="14"/>
      <c r="BD4342" s="14"/>
      <c r="BE4342" s="14">
        <f t="shared" si="6005"/>
        <v>0</v>
      </c>
      <c r="BF4342" s="14"/>
      <c r="BG4342" s="14"/>
      <c r="BH4342" s="14"/>
      <c r="BI4342" s="14"/>
      <c r="BJ4342" s="14"/>
      <c r="BK4342" s="14"/>
      <c r="BL4342" s="14"/>
      <c r="BM4342" s="14"/>
      <c r="BN4342" s="14"/>
      <c r="BO4342" s="14"/>
      <c r="BP4342" s="14"/>
      <c r="BQ4342" s="14"/>
      <c r="BR4342" s="14">
        <v>0</v>
      </c>
      <c r="BS4342" s="14">
        <v>0</v>
      </c>
    </row>
    <row r="4343" spans="1:71" x14ac:dyDescent="0.25">
      <c r="A4343" s="4" t="s">
        <v>915</v>
      </c>
      <c r="B4343" s="4" t="s">
        <v>75</v>
      </c>
      <c r="C4343" s="4" t="s">
        <v>1727</v>
      </c>
      <c r="D4343" s="65" t="s">
        <v>1728</v>
      </c>
      <c r="E4343" s="75">
        <v>6112</v>
      </c>
      <c r="F4343" s="65" t="s">
        <v>1732</v>
      </c>
      <c r="G4343" s="61" t="s">
        <v>1894</v>
      </c>
      <c r="H4343" s="13" t="s">
        <v>26</v>
      </c>
      <c r="I4343" s="14">
        <v>0</v>
      </c>
      <c r="J4343" s="14"/>
      <c r="K4343" s="14"/>
      <c r="L4343" s="14"/>
      <c r="M4343" s="14"/>
      <c r="N4343" s="14"/>
      <c r="O4343" s="14">
        <f t="shared" si="6003"/>
        <v>0</v>
      </c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>
        <v>0</v>
      </c>
      <c r="AC4343" s="14">
        <v>0</v>
      </c>
      <c r="AD4343" s="14">
        <v>0</v>
      </c>
      <c r="AE4343" s="14"/>
      <c r="AF4343" s="14"/>
      <c r="AG4343" s="14"/>
      <c r="AH4343" s="14"/>
      <c r="AI4343" s="14"/>
      <c r="AJ4343" s="14">
        <f t="shared" si="6004"/>
        <v>0</v>
      </c>
      <c r="AK4343" s="14"/>
      <c r="AL4343" s="14"/>
      <c r="AM4343" s="14"/>
      <c r="AN4343" s="14"/>
      <c r="AO4343" s="14"/>
      <c r="AP4343" s="14"/>
      <c r="AQ4343" s="14"/>
      <c r="AR4343" s="14"/>
      <c r="AS4343" s="14"/>
      <c r="AT4343" s="14"/>
      <c r="AU4343" s="14"/>
      <c r="AV4343" s="14"/>
      <c r="AW4343" s="14">
        <v>0</v>
      </c>
      <c r="AX4343" s="14">
        <v>0</v>
      </c>
      <c r="AY4343" s="14">
        <v>0</v>
      </c>
      <c r="AZ4343" s="14"/>
      <c r="BA4343" s="14"/>
      <c r="BB4343" s="14"/>
      <c r="BC4343" s="14"/>
      <c r="BD4343" s="14"/>
      <c r="BE4343" s="14">
        <f t="shared" si="6005"/>
        <v>0</v>
      </c>
      <c r="BF4343" s="14"/>
      <c r="BG4343" s="14"/>
      <c r="BH4343" s="14"/>
      <c r="BI4343" s="14"/>
      <c r="BJ4343" s="14"/>
      <c r="BK4343" s="14"/>
      <c r="BL4343" s="14"/>
      <c r="BM4343" s="14"/>
      <c r="BN4343" s="14"/>
      <c r="BO4343" s="14"/>
      <c r="BP4343" s="14"/>
      <c r="BQ4343" s="14"/>
      <c r="BR4343" s="14">
        <v>0</v>
      </c>
      <c r="BS4343" s="14">
        <v>0</v>
      </c>
    </row>
    <row r="4344" spans="1:71" x14ac:dyDescent="0.25">
      <c r="A4344" s="4" t="s">
        <v>915</v>
      </c>
      <c r="B4344" s="4" t="s">
        <v>75</v>
      </c>
      <c r="C4344" s="4" t="s">
        <v>1727</v>
      </c>
      <c r="D4344" s="65" t="s">
        <v>1728</v>
      </c>
      <c r="E4344" s="75">
        <v>6112</v>
      </c>
      <c r="F4344" s="65" t="s">
        <v>1733</v>
      </c>
      <c r="G4344" s="61" t="s">
        <v>1894</v>
      </c>
      <c r="H4344" s="13" t="s">
        <v>28</v>
      </c>
      <c r="I4344" s="14">
        <v>0</v>
      </c>
      <c r="J4344" s="14"/>
      <c r="K4344" s="14"/>
      <c r="L4344" s="14"/>
      <c r="M4344" s="14"/>
      <c r="N4344" s="14"/>
      <c r="O4344" s="14">
        <f t="shared" si="6003"/>
        <v>0</v>
      </c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>
        <v>0</v>
      </c>
      <c r="AC4344" s="14">
        <v>0</v>
      </c>
      <c r="AD4344" s="14">
        <v>0</v>
      </c>
      <c r="AE4344" s="14"/>
      <c r="AF4344" s="14"/>
      <c r="AG4344" s="14"/>
      <c r="AH4344" s="14"/>
      <c r="AI4344" s="14"/>
      <c r="AJ4344" s="14">
        <f t="shared" si="6004"/>
        <v>0</v>
      </c>
      <c r="AK4344" s="14"/>
      <c r="AL4344" s="14"/>
      <c r="AM4344" s="14"/>
      <c r="AN4344" s="14"/>
      <c r="AO4344" s="14"/>
      <c r="AP4344" s="14"/>
      <c r="AQ4344" s="14"/>
      <c r="AR4344" s="14"/>
      <c r="AS4344" s="14"/>
      <c r="AT4344" s="14"/>
      <c r="AU4344" s="14"/>
      <c r="AV4344" s="14"/>
      <c r="AW4344" s="14">
        <v>0</v>
      </c>
      <c r="AX4344" s="14">
        <v>0</v>
      </c>
      <c r="AY4344" s="14">
        <v>0</v>
      </c>
      <c r="AZ4344" s="14"/>
      <c r="BA4344" s="14"/>
      <c r="BB4344" s="14"/>
      <c r="BC4344" s="14"/>
      <c r="BD4344" s="14"/>
      <c r="BE4344" s="14">
        <f t="shared" si="6005"/>
        <v>0</v>
      </c>
      <c r="BF4344" s="14"/>
      <c r="BG4344" s="14"/>
      <c r="BH4344" s="14"/>
      <c r="BI4344" s="14"/>
      <c r="BJ4344" s="14"/>
      <c r="BK4344" s="14"/>
      <c r="BL4344" s="14"/>
      <c r="BM4344" s="14"/>
      <c r="BN4344" s="14"/>
      <c r="BO4344" s="14"/>
      <c r="BP4344" s="14"/>
      <c r="BQ4344" s="14"/>
      <c r="BR4344" s="14">
        <v>0</v>
      </c>
      <c r="BS4344" s="14">
        <v>0</v>
      </c>
    </row>
    <row r="4345" spans="1:71" x14ac:dyDescent="0.25">
      <c r="A4345" s="4" t="s">
        <v>915</v>
      </c>
      <c r="B4345" s="4" t="s">
        <v>75</v>
      </c>
      <c r="C4345" s="4" t="s">
        <v>1727</v>
      </c>
      <c r="D4345" s="65" t="s">
        <v>1728</v>
      </c>
      <c r="E4345" s="75">
        <v>6112</v>
      </c>
      <c r="F4345" s="65" t="s">
        <v>1734</v>
      </c>
      <c r="G4345" s="61" t="s">
        <v>1894</v>
      </c>
      <c r="H4345" s="13" t="s">
        <v>24</v>
      </c>
      <c r="I4345" s="14">
        <v>0</v>
      </c>
      <c r="J4345" s="14"/>
      <c r="K4345" s="14"/>
      <c r="L4345" s="14"/>
      <c r="M4345" s="14"/>
      <c r="N4345" s="14"/>
      <c r="O4345" s="14">
        <f t="shared" si="6003"/>
        <v>0</v>
      </c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>
        <v>0</v>
      </c>
      <c r="AC4345" s="14">
        <v>0</v>
      </c>
      <c r="AD4345" s="14">
        <v>0</v>
      </c>
      <c r="AE4345" s="14"/>
      <c r="AF4345" s="14"/>
      <c r="AG4345" s="14"/>
      <c r="AH4345" s="14"/>
      <c r="AI4345" s="14"/>
      <c r="AJ4345" s="14">
        <f t="shared" si="6004"/>
        <v>0</v>
      </c>
      <c r="AK4345" s="14"/>
      <c r="AL4345" s="14"/>
      <c r="AM4345" s="14"/>
      <c r="AN4345" s="14"/>
      <c r="AO4345" s="14"/>
      <c r="AP4345" s="14"/>
      <c r="AQ4345" s="14"/>
      <c r="AR4345" s="14"/>
      <c r="AS4345" s="14"/>
      <c r="AT4345" s="14"/>
      <c r="AU4345" s="14"/>
      <c r="AV4345" s="14"/>
      <c r="AW4345" s="14">
        <v>0</v>
      </c>
      <c r="AX4345" s="14">
        <v>0</v>
      </c>
      <c r="AY4345" s="14">
        <v>0</v>
      </c>
      <c r="AZ4345" s="14"/>
      <c r="BA4345" s="14"/>
      <c r="BB4345" s="14"/>
      <c r="BC4345" s="14"/>
      <c r="BD4345" s="14"/>
      <c r="BE4345" s="14">
        <f t="shared" si="6005"/>
        <v>0</v>
      </c>
      <c r="BF4345" s="14"/>
      <c r="BG4345" s="14"/>
      <c r="BH4345" s="14"/>
      <c r="BI4345" s="14"/>
      <c r="BJ4345" s="14"/>
      <c r="BK4345" s="14"/>
      <c r="BL4345" s="14"/>
      <c r="BM4345" s="14"/>
      <c r="BN4345" s="14"/>
      <c r="BO4345" s="14"/>
      <c r="BP4345" s="14"/>
      <c r="BQ4345" s="14"/>
      <c r="BR4345" s="14">
        <v>0</v>
      </c>
      <c r="BS4345" s="14">
        <v>0</v>
      </c>
    </row>
    <row r="4346" spans="1:71" x14ac:dyDescent="0.25">
      <c r="A4346" s="4" t="s">
        <v>915</v>
      </c>
      <c r="B4346" s="4" t="s">
        <v>75</v>
      </c>
      <c r="C4346" s="4" t="s">
        <v>1727</v>
      </c>
      <c r="D4346" s="65" t="s">
        <v>1728</v>
      </c>
      <c r="E4346" s="64" t="s">
        <v>31</v>
      </c>
      <c r="F4346" s="64" t="s">
        <v>1</v>
      </c>
      <c r="G4346" s="2" t="s">
        <v>1</v>
      </c>
      <c r="H4346" s="2" t="s">
        <v>32</v>
      </c>
      <c r="I4346" s="12">
        <f t="shared" ref="I4346:AA4346" si="6054">SUM(I4347)</f>
        <v>0</v>
      </c>
      <c r="J4346" s="12">
        <f t="shared" si="6054"/>
        <v>0</v>
      </c>
      <c r="K4346" s="12">
        <f t="shared" si="6054"/>
        <v>0</v>
      </c>
      <c r="L4346" s="12">
        <f t="shared" si="6054"/>
        <v>0</v>
      </c>
      <c r="M4346" s="12">
        <f t="shared" si="6054"/>
        <v>0</v>
      </c>
      <c r="N4346" s="12">
        <f t="shared" si="6054"/>
        <v>0</v>
      </c>
      <c r="O4346" s="12">
        <f t="shared" si="6054"/>
        <v>0</v>
      </c>
      <c r="P4346" s="12">
        <f t="shared" si="6054"/>
        <v>0</v>
      </c>
      <c r="Q4346" s="12">
        <f t="shared" si="6054"/>
        <v>0</v>
      </c>
      <c r="R4346" s="12">
        <f t="shared" si="6054"/>
        <v>0</v>
      </c>
      <c r="S4346" s="12">
        <f t="shared" si="6054"/>
        <v>0</v>
      </c>
      <c r="T4346" s="12">
        <f t="shared" si="6054"/>
        <v>0</v>
      </c>
      <c r="U4346" s="12">
        <f t="shared" si="6054"/>
        <v>0</v>
      </c>
      <c r="V4346" s="12">
        <f t="shared" si="6054"/>
        <v>0</v>
      </c>
      <c r="W4346" s="12">
        <f t="shared" si="6054"/>
        <v>0</v>
      </c>
      <c r="X4346" s="12">
        <f t="shared" si="6054"/>
        <v>0</v>
      </c>
      <c r="Y4346" s="12">
        <f t="shared" si="6054"/>
        <v>0</v>
      </c>
      <c r="Z4346" s="12">
        <f t="shared" si="6054"/>
        <v>0</v>
      </c>
      <c r="AA4346" s="12">
        <f t="shared" si="6054"/>
        <v>0</v>
      </c>
      <c r="AB4346" s="12">
        <v>0</v>
      </c>
      <c r="AC4346" s="12">
        <v>0</v>
      </c>
      <c r="AD4346" s="12">
        <f t="shared" ref="AD4346:AV4346" si="6055">SUM(AD4347)</f>
        <v>0</v>
      </c>
      <c r="AE4346" s="12">
        <f t="shared" si="6055"/>
        <v>0</v>
      </c>
      <c r="AF4346" s="12">
        <f t="shared" si="6055"/>
        <v>0</v>
      </c>
      <c r="AG4346" s="12">
        <f t="shared" si="6055"/>
        <v>0</v>
      </c>
      <c r="AH4346" s="12">
        <f t="shared" si="6055"/>
        <v>0</v>
      </c>
      <c r="AI4346" s="12">
        <f t="shared" si="6055"/>
        <v>0</v>
      </c>
      <c r="AJ4346" s="12">
        <f t="shared" si="6055"/>
        <v>0</v>
      </c>
      <c r="AK4346" s="12">
        <f t="shared" si="6055"/>
        <v>0</v>
      </c>
      <c r="AL4346" s="12">
        <f t="shared" si="6055"/>
        <v>0</v>
      </c>
      <c r="AM4346" s="12">
        <f t="shared" si="6055"/>
        <v>0</v>
      </c>
      <c r="AN4346" s="12">
        <f t="shared" si="6055"/>
        <v>0</v>
      </c>
      <c r="AO4346" s="12">
        <f t="shared" si="6055"/>
        <v>0</v>
      </c>
      <c r="AP4346" s="12">
        <f t="shared" si="6055"/>
        <v>0</v>
      </c>
      <c r="AQ4346" s="12">
        <f t="shared" si="6055"/>
        <v>0</v>
      </c>
      <c r="AR4346" s="12">
        <f t="shared" si="6055"/>
        <v>0</v>
      </c>
      <c r="AS4346" s="12">
        <f t="shared" si="6055"/>
        <v>0</v>
      </c>
      <c r="AT4346" s="12">
        <f t="shared" si="6055"/>
        <v>0</v>
      </c>
      <c r="AU4346" s="12">
        <f t="shared" si="6055"/>
        <v>0</v>
      </c>
      <c r="AV4346" s="12">
        <f t="shared" si="6055"/>
        <v>0</v>
      </c>
      <c r="AW4346" s="12">
        <v>0</v>
      </c>
      <c r="AX4346" s="12">
        <v>0</v>
      </c>
      <c r="AY4346" s="12">
        <f t="shared" ref="AY4346:BQ4346" si="6056">SUM(AY4347)</f>
        <v>0</v>
      </c>
      <c r="AZ4346" s="12">
        <f t="shared" si="6056"/>
        <v>0</v>
      </c>
      <c r="BA4346" s="12">
        <f t="shared" si="6056"/>
        <v>0</v>
      </c>
      <c r="BB4346" s="12">
        <f t="shared" si="6056"/>
        <v>0</v>
      </c>
      <c r="BC4346" s="12">
        <f t="shared" si="6056"/>
        <v>0</v>
      </c>
      <c r="BD4346" s="12">
        <f t="shared" si="6056"/>
        <v>0</v>
      </c>
      <c r="BE4346" s="12">
        <f t="shared" si="6056"/>
        <v>0</v>
      </c>
      <c r="BF4346" s="12">
        <f t="shared" si="6056"/>
        <v>0</v>
      </c>
      <c r="BG4346" s="12">
        <f t="shared" si="6056"/>
        <v>0</v>
      </c>
      <c r="BH4346" s="12">
        <f t="shared" si="6056"/>
        <v>0</v>
      </c>
      <c r="BI4346" s="12">
        <f t="shared" si="6056"/>
        <v>0</v>
      </c>
      <c r="BJ4346" s="12">
        <f t="shared" si="6056"/>
        <v>0</v>
      </c>
      <c r="BK4346" s="12">
        <f t="shared" si="6056"/>
        <v>0</v>
      </c>
      <c r="BL4346" s="12">
        <f t="shared" si="6056"/>
        <v>0</v>
      </c>
      <c r="BM4346" s="12">
        <f t="shared" si="6056"/>
        <v>0</v>
      </c>
      <c r="BN4346" s="12">
        <f t="shared" si="6056"/>
        <v>0</v>
      </c>
      <c r="BO4346" s="12">
        <f t="shared" si="6056"/>
        <v>0</v>
      </c>
      <c r="BP4346" s="12">
        <f t="shared" si="6056"/>
        <v>0</v>
      </c>
      <c r="BQ4346" s="12">
        <f t="shared" si="6056"/>
        <v>0</v>
      </c>
      <c r="BR4346" s="12">
        <v>0</v>
      </c>
      <c r="BS4346" s="12">
        <v>0</v>
      </c>
    </row>
    <row r="4347" spans="1:71" x14ac:dyDescent="0.25">
      <c r="A4347" s="4" t="s">
        <v>915</v>
      </c>
      <c r="B4347" s="4" t="s">
        <v>75</v>
      </c>
      <c r="C4347" s="4" t="s">
        <v>1727</v>
      </c>
      <c r="D4347" s="65" t="s">
        <v>1728</v>
      </c>
      <c r="E4347" s="75">
        <v>6121</v>
      </c>
      <c r="F4347" s="65"/>
      <c r="G4347" s="61" t="s">
        <v>1894</v>
      </c>
      <c r="H4347" s="13" t="s">
        <v>33</v>
      </c>
      <c r="I4347" s="14">
        <v>0</v>
      </c>
      <c r="J4347" s="14"/>
      <c r="K4347" s="14"/>
      <c r="L4347" s="14"/>
      <c r="M4347" s="14"/>
      <c r="N4347" s="14"/>
      <c r="O4347" s="14">
        <f t="shared" si="6003"/>
        <v>0</v>
      </c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>
        <v>0</v>
      </c>
      <c r="AC4347" s="14">
        <v>0</v>
      </c>
      <c r="AD4347" s="14">
        <v>0</v>
      </c>
      <c r="AE4347" s="14"/>
      <c r="AF4347" s="14"/>
      <c r="AG4347" s="14"/>
      <c r="AH4347" s="14"/>
      <c r="AI4347" s="14"/>
      <c r="AJ4347" s="14">
        <f t="shared" si="6004"/>
        <v>0</v>
      </c>
      <c r="AK4347" s="14"/>
      <c r="AL4347" s="14"/>
      <c r="AM4347" s="14"/>
      <c r="AN4347" s="14"/>
      <c r="AO4347" s="14"/>
      <c r="AP4347" s="14"/>
      <c r="AQ4347" s="14"/>
      <c r="AR4347" s="14"/>
      <c r="AS4347" s="14"/>
      <c r="AT4347" s="14"/>
      <c r="AU4347" s="14"/>
      <c r="AV4347" s="14"/>
      <c r="AW4347" s="14">
        <v>0</v>
      </c>
      <c r="AX4347" s="14">
        <v>0</v>
      </c>
      <c r="AY4347" s="14">
        <v>0</v>
      </c>
      <c r="AZ4347" s="14"/>
      <c r="BA4347" s="14"/>
      <c r="BB4347" s="14"/>
      <c r="BC4347" s="14"/>
      <c r="BD4347" s="14"/>
      <c r="BE4347" s="14">
        <f t="shared" si="6005"/>
        <v>0</v>
      </c>
      <c r="BF4347" s="14"/>
      <c r="BG4347" s="14"/>
      <c r="BH4347" s="14"/>
      <c r="BI4347" s="14"/>
      <c r="BJ4347" s="14"/>
      <c r="BK4347" s="14"/>
      <c r="BL4347" s="14"/>
      <c r="BM4347" s="14"/>
      <c r="BN4347" s="14"/>
      <c r="BO4347" s="14"/>
      <c r="BP4347" s="14"/>
      <c r="BQ4347" s="14"/>
      <c r="BR4347" s="14">
        <v>0</v>
      </c>
      <c r="BS4347" s="14">
        <v>0</v>
      </c>
    </row>
    <row r="4348" spans="1:71" x14ac:dyDescent="0.25">
      <c r="A4348" s="4" t="s">
        <v>915</v>
      </c>
      <c r="B4348" s="4" t="s">
        <v>75</v>
      </c>
      <c r="C4348" s="4" t="s">
        <v>1727</v>
      </c>
      <c r="D4348" s="65" t="s">
        <v>1728</v>
      </c>
      <c r="E4348" s="64" t="s">
        <v>34</v>
      </c>
      <c r="F4348" s="64" t="s">
        <v>1</v>
      </c>
      <c r="G4348" s="2" t="s">
        <v>1</v>
      </c>
      <c r="H4348" s="2" t="s">
        <v>35</v>
      </c>
      <c r="I4348" s="12">
        <f t="shared" ref="I4348:AA4348" si="6057">SUM(I4349:I4356)</f>
        <v>7700</v>
      </c>
      <c r="J4348" s="12">
        <f t="shared" si="6057"/>
        <v>0</v>
      </c>
      <c r="K4348" s="12">
        <f t="shared" si="6057"/>
        <v>0</v>
      </c>
      <c r="L4348" s="12">
        <f t="shared" si="6057"/>
        <v>0</v>
      </c>
      <c r="M4348" s="12">
        <f t="shared" si="6057"/>
        <v>0</v>
      </c>
      <c r="N4348" s="12">
        <f t="shared" si="6057"/>
        <v>0</v>
      </c>
      <c r="O4348" s="12">
        <f t="shared" si="6057"/>
        <v>7700</v>
      </c>
      <c r="P4348" s="12">
        <f t="shared" si="6057"/>
        <v>0</v>
      </c>
      <c r="Q4348" s="12">
        <f t="shared" si="6057"/>
        <v>0</v>
      </c>
      <c r="R4348" s="12">
        <f t="shared" si="6057"/>
        <v>0</v>
      </c>
      <c r="S4348" s="12">
        <f t="shared" si="6057"/>
        <v>0</v>
      </c>
      <c r="T4348" s="12">
        <f t="shared" si="6057"/>
        <v>0</v>
      </c>
      <c r="U4348" s="12">
        <f t="shared" si="6057"/>
        <v>0</v>
      </c>
      <c r="V4348" s="12">
        <f t="shared" si="6057"/>
        <v>0</v>
      </c>
      <c r="W4348" s="12">
        <f t="shared" si="6057"/>
        <v>0</v>
      </c>
      <c r="X4348" s="12">
        <f t="shared" si="6057"/>
        <v>0</v>
      </c>
      <c r="Y4348" s="12">
        <f t="shared" si="6057"/>
        <v>0</v>
      </c>
      <c r="Z4348" s="12">
        <f t="shared" si="6057"/>
        <v>0</v>
      </c>
      <c r="AA4348" s="12">
        <f t="shared" si="6057"/>
        <v>0</v>
      </c>
      <c r="AB4348" s="12">
        <v>0</v>
      </c>
      <c r="AC4348" s="12">
        <v>7700</v>
      </c>
      <c r="AD4348" s="12">
        <f t="shared" ref="AD4348:AV4348" si="6058">SUM(AD4349:AD4356)</f>
        <v>0</v>
      </c>
      <c r="AE4348" s="12">
        <f t="shared" si="6058"/>
        <v>0</v>
      </c>
      <c r="AF4348" s="12">
        <f t="shared" si="6058"/>
        <v>0</v>
      </c>
      <c r="AG4348" s="12">
        <f t="shared" si="6058"/>
        <v>0</v>
      </c>
      <c r="AH4348" s="12">
        <f t="shared" si="6058"/>
        <v>0</v>
      </c>
      <c r="AI4348" s="12">
        <f t="shared" si="6058"/>
        <v>0</v>
      </c>
      <c r="AJ4348" s="12">
        <f t="shared" si="6058"/>
        <v>0</v>
      </c>
      <c r="AK4348" s="12">
        <f t="shared" si="6058"/>
        <v>0</v>
      </c>
      <c r="AL4348" s="12">
        <f t="shared" si="6058"/>
        <v>0</v>
      </c>
      <c r="AM4348" s="12">
        <f t="shared" si="6058"/>
        <v>0</v>
      </c>
      <c r="AN4348" s="12">
        <f t="shared" si="6058"/>
        <v>0</v>
      </c>
      <c r="AO4348" s="12">
        <f t="shared" si="6058"/>
        <v>0</v>
      </c>
      <c r="AP4348" s="12">
        <f t="shared" si="6058"/>
        <v>0</v>
      </c>
      <c r="AQ4348" s="12">
        <f t="shared" si="6058"/>
        <v>0</v>
      </c>
      <c r="AR4348" s="12">
        <f t="shared" si="6058"/>
        <v>0</v>
      </c>
      <c r="AS4348" s="12">
        <f t="shared" si="6058"/>
        <v>0</v>
      </c>
      <c r="AT4348" s="12">
        <f t="shared" si="6058"/>
        <v>0</v>
      </c>
      <c r="AU4348" s="12">
        <f t="shared" si="6058"/>
        <v>0</v>
      </c>
      <c r="AV4348" s="12">
        <f t="shared" si="6058"/>
        <v>0</v>
      </c>
      <c r="AW4348" s="12">
        <v>0</v>
      </c>
      <c r="AX4348" s="12">
        <v>0</v>
      </c>
      <c r="AY4348" s="12">
        <f t="shared" ref="AY4348:BQ4348" si="6059">SUM(AY4349:AY4356)</f>
        <v>10000</v>
      </c>
      <c r="AZ4348" s="12">
        <f t="shared" si="6059"/>
        <v>451</v>
      </c>
      <c r="BA4348" s="12">
        <f t="shared" si="6059"/>
        <v>0</v>
      </c>
      <c r="BB4348" s="12">
        <f t="shared" si="6059"/>
        <v>0</v>
      </c>
      <c r="BC4348" s="12">
        <f t="shared" si="6059"/>
        <v>0</v>
      </c>
      <c r="BD4348" s="12">
        <f t="shared" si="6059"/>
        <v>0</v>
      </c>
      <c r="BE4348" s="12">
        <f t="shared" si="6059"/>
        <v>10451</v>
      </c>
      <c r="BF4348" s="12">
        <f t="shared" si="6059"/>
        <v>5200</v>
      </c>
      <c r="BG4348" s="12">
        <f t="shared" si="6059"/>
        <v>0</v>
      </c>
      <c r="BH4348" s="12">
        <f t="shared" si="6059"/>
        <v>451</v>
      </c>
      <c r="BI4348" s="12">
        <f t="shared" si="6059"/>
        <v>0</v>
      </c>
      <c r="BJ4348" s="12">
        <f t="shared" si="6059"/>
        <v>0</v>
      </c>
      <c r="BK4348" s="12">
        <f t="shared" si="6059"/>
        <v>0</v>
      </c>
      <c r="BL4348" s="12">
        <f t="shared" si="6059"/>
        <v>0</v>
      </c>
      <c r="BM4348" s="12">
        <f t="shared" si="6059"/>
        <v>0</v>
      </c>
      <c r="BN4348" s="12">
        <f t="shared" si="6059"/>
        <v>0</v>
      </c>
      <c r="BO4348" s="12">
        <f t="shared" si="6059"/>
        <v>0</v>
      </c>
      <c r="BP4348" s="12">
        <f t="shared" si="6059"/>
        <v>0</v>
      </c>
      <c r="BQ4348" s="12">
        <f t="shared" si="6059"/>
        <v>0</v>
      </c>
      <c r="BR4348" s="12">
        <v>5651</v>
      </c>
      <c r="BS4348" s="12">
        <v>4800</v>
      </c>
    </row>
    <row r="4349" spans="1:71" x14ac:dyDescent="0.25">
      <c r="A4349" s="4" t="s">
        <v>915</v>
      </c>
      <c r="B4349" s="4" t="s">
        <v>75</v>
      </c>
      <c r="C4349" s="4" t="s">
        <v>1727</v>
      </c>
      <c r="D4349" s="65" t="s">
        <v>1728</v>
      </c>
      <c r="E4349" s="75">
        <v>6131</v>
      </c>
      <c r="F4349" s="65"/>
      <c r="G4349" s="61" t="s">
        <v>1894</v>
      </c>
      <c r="H4349" s="13" t="s">
        <v>36</v>
      </c>
      <c r="I4349" s="14">
        <v>0</v>
      </c>
      <c r="J4349" s="14"/>
      <c r="K4349" s="14"/>
      <c r="L4349" s="14"/>
      <c r="M4349" s="14"/>
      <c r="N4349" s="14"/>
      <c r="O4349" s="14">
        <f t="shared" si="6003"/>
        <v>0</v>
      </c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>
        <v>0</v>
      </c>
      <c r="AC4349" s="14">
        <v>0</v>
      </c>
      <c r="AD4349" s="14">
        <v>0</v>
      </c>
      <c r="AE4349" s="14"/>
      <c r="AF4349" s="14"/>
      <c r="AG4349" s="14"/>
      <c r="AH4349" s="14"/>
      <c r="AI4349" s="14"/>
      <c r="AJ4349" s="14">
        <f t="shared" si="6004"/>
        <v>0</v>
      </c>
      <c r="AK4349" s="14"/>
      <c r="AL4349" s="14"/>
      <c r="AM4349" s="14"/>
      <c r="AN4349" s="14"/>
      <c r="AO4349" s="14"/>
      <c r="AP4349" s="14"/>
      <c r="AQ4349" s="14"/>
      <c r="AR4349" s="14"/>
      <c r="AS4349" s="14"/>
      <c r="AT4349" s="14"/>
      <c r="AU4349" s="14"/>
      <c r="AV4349" s="14"/>
      <c r="AW4349" s="14">
        <v>0</v>
      </c>
      <c r="AX4349" s="14">
        <v>0</v>
      </c>
      <c r="AY4349" s="14">
        <v>0</v>
      </c>
      <c r="AZ4349" s="14"/>
      <c r="BA4349" s="14"/>
      <c r="BB4349" s="14"/>
      <c r="BC4349" s="14"/>
      <c r="BD4349" s="14"/>
      <c r="BE4349" s="14">
        <f t="shared" si="6005"/>
        <v>0</v>
      </c>
      <c r="BF4349" s="14"/>
      <c r="BG4349" s="14"/>
      <c r="BH4349" s="14"/>
      <c r="BI4349" s="14"/>
      <c r="BJ4349" s="14"/>
      <c r="BK4349" s="14"/>
      <c r="BL4349" s="14"/>
      <c r="BM4349" s="14"/>
      <c r="BN4349" s="14"/>
      <c r="BO4349" s="14"/>
      <c r="BP4349" s="14"/>
      <c r="BQ4349" s="14"/>
      <c r="BR4349" s="14">
        <v>0</v>
      </c>
      <c r="BS4349" s="14">
        <v>0</v>
      </c>
    </row>
    <row r="4350" spans="1:71" x14ac:dyDescent="0.25">
      <c r="A4350" s="4" t="s">
        <v>915</v>
      </c>
      <c r="B4350" s="4" t="s">
        <v>75</v>
      </c>
      <c r="C4350" s="4" t="s">
        <v>1727</v>
      </c>
      <c r="D4350" s="65" t="s">
        <v>1728</v>
      </c>
      <c r="E4350" s="75">
        <v>6132</v>
      </c>
      <c r="F4350" s="65"/>
      <c r="G4350" s="61" t="s">
        <v>1894</v>
      </c>
      <c r="H4350" s="13" t="s">
        <v>183</v>
      </c>
      <c r="I4350" s="14">
        <v>0</v>
      </c>
      <c r="J4350" s="14"/>
      <c r="K4350" s="14"/>
      <c r="L4350" s="14"/>
      <c r="M4350" s="14"/>
      <c r="N4350" s="14"/>
      <c r="O4350" s="14">
        <f t="shared" si="6003"/>
        <v>0</v>
      </c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>
        <v>0</v>
      </c>
      <c r="AC4350" s="14">
        <v>0</v>
      </c>
      <c r="AD4350" s="14">
        <v>0</v>
      </c>
      <c r="AE4350" s="14"/>
      <c r="AF4350" s="14"/>
      <c r="AG4350" s="14"/>
      <c r="AH4350" s="14"/>
      <c r="AI4350" s="14"/>
      <c r="AJ4350" s="14">
        <f t="shared" si="6004"/>
        <v>0</v>
      </c>
      <c r="AK4350" s="14"/>
      <c r="AL4350" s="14"/>
      <c r="AM4350" s="14"/>
      <c r="AN4350" s="14"/>
      <c r="AO4350" s="14"/>
      <c r="AP4350" s="14"/>
      <c r="AQ4350" s="14"/>
      <c r="AR4350" s="14"/>
      <c r="AS4350" s="14"/>
      <c r="AT4350" s="14"/>
      <c r="AU4350" s="14"/>
      <c r="AV4350" s="14"/>
      <c r="AW4350" s="14">
        <v>0</v>
      </c>
      <c r="AX4350" s="14">
        <v>0</v>
      </c>
      <c r="AY4350" s="14">
        <v>0</v>
      </c>
      <c r="AZ4350" s="14"/>
      <c r="BA4350" s="14"/>
      <c r="BB4350" s="14"/>
      <c r="BC4350" s="14"/>
      <c r="BD4350" s="14"/>
      <c r="BE4350" s="14">
        <f t="shared" si="6005"/>
        <v>0</v>
      </c>
      <c r="BF4350" s="14"/>
      <c r="BG4350" s="14"/>
      <c r="BH4350" s="14"/>
      <c r="BI4350" s="14"/>
      <c r="BJ4350" s="14"/>
      <c r="BK4350" s="14"/>
      <c r="BL4350" s="14"/>
      <c r="BM4350" s="14"/>
      <c r="BN4350" s="14"/>
      <c r="BO4350" s="14"/>
      <c r="BP4350" s="14"/>
      <c r="BQ4350" s="14"/>
      <c r="BR4350" s="14">
        <v>0</v>
      </c>
      <c r="BS4350" s="14">
        <v>0</v>
      </c>
    </row>
    <row r="4351" spans="1:71" x14ac:dyDescent="0.25">
      <c r="A4351" s="4" t="s">
        <v>915</v>
      </c>
      <c r="B4351" s="4" t="s">
        <v>75</v>
      </c>
      <c r="C4351" s="4" t="s">
        <v>1727</v>
      </c>
      <c r="D4351" s="65" t="s">
        <v>1728</v>
      </c>
      <c r="E4351" s="75">
        <v>6133</v>
      </c>
      <c r="F4351" s="65"/>
      <c r="G4351" s="61" t="s">
        <v>1894</v>
      </c>
      <c r="H4351" s="13" t="s">
        <v>185</v>
      </c>
      <c r="I4351" s="14">
        <v>0</v>
      </c>
      <c r="J4351" s="14"/>
      <c r="K4351" s="14"/>
      <c r="L4351" s="14"/>
      <c r="M4351" s="14"/>
      <c r="N4351" s="14"/>
      <c r="O4351" s="14">
        <f t="shared" si="6003"/>
        <v>0</v>
      </c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>
        <v>0</v>
      </c>
      <c r="AC4351" s="14">
        <v>0</v>
      </c>
      <c r="AD4351" s="14">
        <v>0</v>
      </c>
      <c r="AE4351" s="14"/>
      <c r="AF4351" s="14"/>
      <c r="AG4351" s="14"/>
      <c r="AH4351" s="14"/>
      <c r="AI4351" s="14"/>
      <c r="AJ4351" s="14">
        <f t="shared" si="6004"/>
        <v>0</v>
      </c>
      <c r="AK4351" s="14"/>
      <c r="AL4351" s="14"/>
      <c r="AM4351" s="14"/>
      <c r="AN4351" s="14"/>
      <c r="AO4351" s="14"/>
      <c r="AP4351" s="14"/>
      <c r="AQ4351" s="14"/>
      <c r="AR4351" s="14"/>
      <c r="AS4351" s="14"/>
      <c r="AT4351" s="14"/>
      <c r="AU4351" s="14"/>
      <c r="AV4351" s="14"/>
      <c r="AW4351" s="14">
        <v>0</v>
      </c>
      <c r="AX4351" s="14">
        <v>0</v>
      </c>
      <c r="AY4351" s="14">
        <v>0</v>
      </c>
      <c r="AZ4351" s="14"/>
      <c r="BA4351" s="14"/>
      <c r="BB4351" s="14"/>
      <c r="BC4351" s="14"/>
      <c r="BD4351" s="14"/>
      <c r="BE4351" s="14">
        <f t="shared" si="6005"/>
        <v>0</v>
      </c>
      <c r="BF4351" s="14"/>
      <c r="BG4351" s="14"/>
      <c r="BH4351" s="14"/>
      <c r="BI4351" s="14"/>
      <c r="BJ4351" s="14"/>
      <c r="BK4351" s="14"/>
      <c r="BL4351" s="14"/>
      <c r="BM4351" s="14"/>
      <c r="BN4351" s="14"/>
      <c r="BO4351" s="14"/>
      <c r="BP4351" s="14"/>
      <c r="BQ4351" s="14"/>
      <c r="BR4351" s="14">
        <v>0</v>
      </c>
      <c r="BS4351" s="14">
        <v>0</v>
      </c>
    </row>
    <row r="4352" spans="1:71" x14ac:dyDescent="0.25">
      <c r="A4352" s="4" t="s">
        <v>915</v>
      </c>
      <c r="B4352" s="4" t="s">
        <v>75</v>
      </c>
      <c r="C4352" s="4" t="s">
        <v>1727</v>
      </c>
      <c r="D4352" s="65" t="s">
        <v>1728</v>
      </c>
      <c r="E4352" s="75">
        <v>6134</v>
      </c>
      <c r="F4352" s="65"/>
      <c r="G4352" s="61" t="s">
        <v>1894</v>
      </c>
      <c r="H4352" s="13" t="s">
        <v>187</v>
      </c>
      <c r="I4352" s="14">
        <v>3400</v>
      </c>
      <c r="J4352" s="14"/>
      <c r="K4352" s="14"/>
      <c r="L4352" s="14"/>
      <c r="M4352" s="14"/>
      <c r="N4352" s="14"/>
      <c r="O4352" s="14">
        <f t="shared" si="6003"/>
        <v>3400</v>
      </c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>
        <v>0</v>
      </c>
      <c r="AC4352" s="14">
        <v>3400</v>
      </c>
      <c r="AD4352" s="14">
        <v>0</v>
      </c>
      <c r="AE4352" s="14"/>
      <c r="AF4352" s="14"/>
      <c r="AG4352" s="14"/>
      <c r="AH4352" s="14"/>
      <c r="AI4352" s="14"/>
      <c r="AJ4352" s="14">
        <f t="shared" si="6004"/>
        <v>0</v>
      </c>
      <c r="AK4352" s="14"/>
      <c r="AL4352" s="14"/>
      <c r="AM4352" s="14"/>
      <c r="AN4352" s="14"/>
      <c r="AO4352" s="14"/>
      <c r="AP4352" s="14"/>
      <c r="AQ4352" s="14"/>
      <c r="AR4352" s="14"/>
      <c r="AS4352" s="14"/>
      <c r="AT4352" s="14"/>
      <c r="AU4352" s="14"/>
      <c r="AV4352" s="14"/>
      <c r="AW4352" s="14">
        <v>0</v>
      </c>
      <c r="AX4352" s="14">
        <v>0</v>
      </c>
      <c r="AY4352" s="14">
        <v>7000</v>
      </c>
      <c r="AZ4352" s="14">
        <v>451</v>
      </c>
      <c r="BA4352" s="14"/>
      <c r="BB4352" s="14"/>
      <c r="BC4352" s="14"/>
      <c r="BD4352" s="14"/>
      <c r="BE4352" s="14">
        <f t="shared" si="6005"/>
        <v>7451</v>
      </c>
      <c r="BF4352" s="14">
        <v>5200</v>
      </c>
      <c r="BG4352" s="14"/>
      <c r="BH4352" s="14">
        <v>451</v>
      </c>
      <c r="BI4352" s="14"/>
      <c r="BJ4352" s="14"/>
      <c r="BK4352" s="14"/>
      <c r="BL4352" s="14"/>
      <c r="BM4352" s="14"/>
      <c r="BN4352" s="14"/>
      <c r="BO4352" s="14"/>
      <c r="BP4352" s="14"/>
      <c r="BQ4352" s="14"/>
      <c r="BR4352" s="14">
        <v>5651</v>
      </c>
      <c r="BS4352" s="14">
        <v>1800</v>
      </c>
    </row>
    <row r="4353" spans="1:71" x14ac:dyDescent="0.25">
      <c r="A4353" s="4" t="s">
        <v>915</v>
      </c>
      <c r="B4353" s="4" t="s">
        <v>75</v>
      </c>
      <c r="C4353" s="4" t="s">
        <v>1727</v>
      </c>
      <c r="D4353" s="65" t="s">
        <v>1728</v>
      </c>
      <c r="E4353" s="75">
        <v>6135</v>
      </c>
      <c r="F4353" s="65"/>
      <c r="G4353" s="61" t="s">
        <v>1894</v>
      </c>
      <c r="H4353" s="13" t="s">
        <v>188</v>
      </c>
      <c r="I4353" s="14">
        <v>300</v>
      </c>
      <c r="J4353" s="14"/>
      <c r="K4353" s="14"/>
      <c r="L4353" s="14"/>
      <c r="M4353" s="14"/>
      <c r="N4353" s="14"/>
      <c r="O4353" s="14">
        <f t="shared" si="6003"/>
        <v>300</v>
      </c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>
        <v>0</v>
      </c>
      <c r="AC4353" s="14">
        <v>300</v>
      </c>
      <c r="AD4353" s="14">
        <v>0</v>
      </c>
      <c r="AE4353" s="14"/>
      <c r="AF4353" s="14"/>
      <c r="AG4353" s="14"/>
      <c r="AH4353" s="14"/>
      <c r="AI4353" s="14"/>
      <c r="AJ4353" s="14">
        <f t="shared" si="6004"/>
        <v>0</v>
      </c>
      <c r="AK4353" s="14"/>
      <c r="AL4353" s="14"/>
      <c r="AM4353" s="14"/>
      <c r="AN4353" s="14"/>
      <c r="AO4353" s="14"/>
      <c r="AP4353" s="14"/>
      <c r="AQ4353" s="14"/>
      <c r="AR4353" s="14"/>
      <c r="AS4353" s="14"/>
      <c r="AT4353" s="14"/>
      <c r="AU4353" s="14"/>
      <c r="AV4353" s="14"/>
      <c r="AW4353" s="14">
        <v>0</v>
      </c>
      <c r="AX4353" s="14">
        <v>0</v>
      </c>
      <c r="AY4353" s="14">
        <v>0</v>
      </c>
      <c r="AZ4353" s="14"/>
      <c r="BA4353" s="14"/>
      <c r="BB4353" s="14"/>
      <c r="BC4353" s="14"/>
      <c r="BD4353" s="14"/>
      <c r="BE4353" s="14">
        <f t="shared" si="6005"/>
        <v>0</v>
      </c>
      <c r="BF4353" s="14"/>
      <c r="BG4353" s="14"/>
      <c r="BH4353" s="14"/>
      <c r="BI4353" s="14"/>
      <c r="BJ4353" s="14"/>
      <c r="BK4353" s="14"/>
      <c r="BL4353" s="14"/>
      <c r="BM4353" s="14"/>
      <c r="BN4353" s="14"/>
      <c r="BO4353" s="14"/>
      <c r="BP4353" s="14"/>
      <c r="BQ4353" s="14"/>
      <c r="BR4353" s="14">
        <v>0</v>
      </c>
      <c r="BS4353" s="14">
        <v>0</v>
      </c>
    </row>
    <row r="4354" spans="1:71" x14ac:dyDescent="0.25">
      <c r="A4354" s="4" t="s">
        <v>915</v>
      </c>
      <c r="B4354" s="4" t="s">
        <v>75</v>
      </c>
      <c r="C4354" s="4" t="s">
        <v>1727</v>
      </c>
      <c r="D4354" s="65" t="s">
        <v>1728</v>
      </c>
      <c r="E4354" s="75">
        <v>6137</v>
      </c>
      <c r="F4354" s="65"/>
      <c r="G4354" s="61" t="s">
        <v>1894</v>
      </c>
      <c r="H4354" s="13" t="s">
        <v>191</v>
      </c>
      <c r="I4354" s="14">
        <v>3000</v>
      </c>
      <c r="J4354" s="14"/>
      <c r="K4354" s="14"/>
      <c r="L4354" s="14"/>
      <c r="M4354" s="14"/>
      <c r="N4354" s="14"/>
      <c r="O4354" s="14">
        <f t="shared" si="6003"/>
        <v>3000</v>
      </c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>
        <v>0</v>
      </c>
      <c r="AC4354" s="14">
        <v>3000</v>
      </c>
      <c r="AD4354" s="14">
        <v>0</v>
      </c>
      <c r="AE4354" s="14"/>
      <c r="AF4354" s="14"/>
      <c r="AG4354" s="14"/>
      <c r="AH4354" s="14"/>
      <c r="AI4354" s="14"/>
      <c r="AJ4354" s="14">
        <f t="shared" si="6004"/>
        <v>0</v>
      </c>
      <c r="AK4354" s="14"/>
      <c r="AL4354" s="14"/>
      <c r="AM4354" s="14"/>
      <c r="AN4354" s="14"/>
      <c r="AO4354" s="14"/>
      <c r="AP4354" s="14"/>
      <c r="AQ4354" s="14"/>
      <c r="AR4354" s="14"/>
      <c r="AS4354" s="14"/>
      <c r="AT4354" s="14"/>
      <c r="AU4354" s="14"/>
      <c r="AV4354" s="14"/>
      <c r="AW4354" s="14">
        <v>0</v>
      </c>
      <c r="AX4354" s="14">
        <v>0</v>
      </c>
      <c r="AY4354" s="14">
        <v>0</v>
      </c>
      <c r="AZ4354" s="14"/>
      <c r="BA4354" s="14"/>
      <c r="BB4354" s="14"/>
      <c r="BC4354" s="14"/>
      <c r="BD4354" s="14"/>
      <c r="BE4354" s="14">
        <f t="shared" si="6005"/>
        <v>0</v>
      </c>
      <c r="BF4354" s="14"/>
      <c r="BG4354" s="14"/>
      <c r="BH4354" s="14"/>
      <c r="BI4354" s="14"/>
      <c r="BJ4354" s="14"/>
      <c r="BK4354" s="14"/>
      <c r="BL4354" s="14"/>
      <c r="BM4354" s="14"/>
      <c r="BN4354" s="14"/>
      <c r="BO4354" s="14"/>
      <c r="BP4354" s="14"/>
      <c r="BQ4354" s="14"/>
      <c r="BR4354" s="14">
        <v>0</v>
      </c>
      <c r="BS4354" s="14">
        <v>0</v>
      </c>
    </row>
    <row r="4355" spans="1:71" x14ac:dyDescent="0.25">
      <c r="A4355" s="4" t="s">
        <v>915</v>
      </c>
      <c r="B4355" s="4" t="s">
        <v>75</v>
      </c>
      <c r="C4355" s="4" t="s">
        <v>1727</v>
      </c>
      <c r="D4355" s="65" t="s">
        <v>1728</v>
      </c>
      <c r="E4355" s="75">
        <v>6138</v>
      </c>
      <c r="F4355" s="65"/>
      <c r="G4355" s="61" t="s">
        <v>1894</v>
      </c>
      <c r="H4355" s="13" t="s">
        <v>192</v>
      </c>
      <c r="I4355" s="14">
        <v>0</v>
      </c>
      <c r="J4355" s="14"/>
      <c r="K4355" s="14"/>
      <c r="L4355" s="14"/>
      <c r="M4355" s="14"/>
      <c r="N4355" s="14"/>
      <c r="O4355" s="14">
        <f t="shared" si="6003"/>
        <v>0</v>
      </c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>
        <v>0</v>
      </c>
      <c r="AC4355" s="14">
        <v>0</v>
      </c>
      <c r="AD4355" s="14">
        <v>0</v>
      </c>
      <c r="AE4355" s="14"/>
      <c r="AF4355" s="14"/>
      <c r="AG4355" s="14"/>
      <c r="AH4355" s="14"/>
      <c r="AI4355" s="14"/>
      <c r="AJ4355" s="14">
        <f t="shared" si="6004"/>
        <v>0</v>
      </c>
      <c r="AK4355" s="14"/>
      <c r="AL4355" s="14"/>
      <c r="AM4355" s="14"/>
      <c r="AN4355" s="14"/>
      <c r="AO4355" s="14"/>
      <c r="AP4355" s="14"/>
      <c r="AQ4355" s="14"/>
      <c r="AR4355" s="14"/>
      <c r="AS4355" s="14"/>
      <c r="AT4355" s="14"/>
      <c r="AU4355" s="14"/>
      <c r="AV4355" s="14"/>
      <c r="AW4355" s="14">
        <v>0</v>
      </c>
      <c r="AX4355" s="14">
        <v>0</v>
      </c>
      <c r="AY4355" s="14">
        <v>0</v>
      </c>
      <c r="AZ4355" s="14"/>
      <c r="BA4355" s="14"/>
      <c r="BB4355" s="14"/>
      <c r="BC4355" s="14"/>
      <c r="BD4355" s="14"/>
      <c r="BE4355" s="14">
        <f t="shared" si="6005"/>
        <v>0</v>
      </c>
      <c r="BF4355" s="14"/>
      <c r="BG4355" s="14"/>
      <c r="BH4355" s="14"/>
      <c r="BI4355" s="14"/>
      <c r="BJ4355" s="14"/>
      <c r="BK4355" s="14"/>
      <c r="BL4355" s="14"/>
      <c r="BM4355" s="14"/>
      <c r="BN4355" s="14"/>
      <c r="BO4355" s="14"/>
      <c r="BP4355" s="14"/>
      <c r="BQ4355" s="14"/>
      <c r="BR4355" s="14">
        <v>0</v>
      </c>
      <c r="BS4355" s="14">
        <v>0</v>
      </c>
    </row>
    <row r="4356" spans="1:71" x14ac:dyDescent="0.25">
      <c r="A4356" s="1" t="s">
        <v>915</v>
      </c>
      <c r="B4356" s="1" t="s">
        <v>75</v>
      </c>
      <c r="C4356" s="1" t="s">
        <v>1727</v>
      </c>
      <c r="D4356" s="68" t="s">
        <v>1728</v>
      </c>
      <c r="E4356" s="68" t="s">
        <v>37</v>
      </c>
      <c r="F4356" s="65" t="s">
        <v>1</v>
      </c>
      <c r="G4356" s="13" t="s">
        <v>1</v>
      </c>
      <c r="H4356" s="2" t="s">
        <v>38</v>
      </c>
      <c r="I4356" s="12">
        <f t="shared" ref="I4356:AA4356" si="6060">SUM(I4357:I4359)</f>
        <v>1000</v>
      </c>
      <c r="J4356" s="12">
        <f t="shared" si="6060"/>
        <v>0</v>
      </c>
      <c r="K4356" s="12">
        <f t="shared" si="6060"/>
        <v>0</v>
      </c>
      <c r="L4356" s="12">
        <f t="shared" si="6060"/>
        <v>0</v>
      </c>
      <c r="M4356" s="12">
        <f t="shared" si="6060"/>
        <v>0</v>
      </c>
      <c r="N4356" s="12">
        <f t="shared" si="6060"/>
        <v>0</v>
      </c>
      <c r="O4356" s="12">
        <f t="shared" si="6060"/>
        <v>1000</v>
      </c>
      <c r="P4356" s="12">
        <f t="shared" si="6060"/>
        <v>0</v>
      </c>
      <c r="Q4356" s="12">
        <f t="shared" si="6060"/>
        <v>0</v>
      </c>
      <c r="R4356" s="12">
        <f t="shared" si="6060"/>
        <v>0</v>
      </c>
      <c r="S4356" s="12">
        <f t="shared" si="6060"/>
        <v>0</v>
      </c>
      <c r="T4356" s="12">
        <f t="shared" si="6060"/>
        <v>0</v>
      </c>
      <c r="U4356" s="12">
        <f t="shared" si="6060"/>
        <v>0</v>
      </c>
      <c r="V4356" s="12">
        <f t="shared" si="6060"/>
        <v>0</v>
      </c>
      <c r="W4356" s="12">
        <f t="shared" si="6060"/>
        <v>0</v>
      </c>
      <c r="X4356" s="12">
        <f t="shared" si="6060"/>
        <v>0</v>
      </c>
      <c r="Y4356" s="12">
        <f t="shared" si="6060"/>
        <v>0</v>
      </c>
      <c r="Z4356" s="12">
        <f t="shared" si="6060"/>
        <v>0</v>
      </c>
      <c r="AA4356" s="12">
        <f t="shared" si="6060"/>
        <v>0</v>
      </c>
      <c r="AB4356" s="12">
        <v>0</v>
      </c>
      <c r="AC4356" s="12">
        <v>1000</v>
      </c>
      <c r="AD4356" s="12">
        <f t="shared" ref="AD4356:AV4356" si="6061">SUM(AD4357:AD4359)</f>
        <v>0</v>
      </c>
      <c r="AE4356" s="12">
        <f t="shared" si="6061"/>
        <v>0</v>
      </c>
      <c r="AF4356" s="12">
        <f t="shared" si="6061"/>
        <v>0</v>
      </c>
      <c r="AG4356" s="12">
        <f t="shared" si="6061"/>
        <v>0</v>
      </c>
      <c r="AH4356" s="12">
        <f t="shared" si="6061"/>
        <v>0</v>
      </c>
      <c r="AI4356" s="12">
        <f t="shared" si="6061"/>
        <v>0</v>
      </c>
      <c r="AJ4356" s="12">
        <f t="shared" si="6061"/>
        <v>0</v>
      </c>
      <c r="AK4356" s="12">
        <f t="shared" si="6061"/>
        <v>0</v>
      </c>
      <c r="AL4356" s="12">
        <f t="shared" si="6061"/>
        <v>0</v>
      </c>
      <c r="AM4356" s="12">
        <f t="shared" si="6061"/>
        <v>0</v>
      </c>
      <c r="AN4356" s="12">
        <f t="shared" si="6061"/>
        <v>0</v>
      </c>
      <c r="AO4356" s="12">
        <f t="shared" si="6061"/>
        <v>0</v>
      </c>
      <c r="AP4356" s="12">
        <f t="shared" si="6061"/>
        <v>0</v>
      </c>
      <c r="AQ4356" s="12">
        <f t="shared" si="6061"/>
        <v>0</v>
      </c>
      <c r="AR4356" s="12">
        <f t="shared" si="6061"/>
        <v>0</v>
      </c>
      <c r="AS4356" s="12">
        <f t="shared" si="6061"/>
        <v>0</v>
      </c>
      <c r="AT4356" s="12">
        <f t="shared" si="6061"/>
        <v>0</v>
      </c>
      <c r="AU4356" s="12">
        <f t="shared" si="6061"/>
        <v>0</v>
      </c>
      <c r="AV4356" s="12">
        <f t="shared" si="6061"/>
        <v>0</v>
      </c>
      <c r="AW4356" s="12">
        <v>0</v>
      </c>
      <c r="AX4356" s="12">
        <v>0</v>
      </c>
      <c r="AY4356" s="12">
        <f t="shared" ref="AY4356:BQ4356" si="6062">SUM(AY4357:AY4359)</f>
        <v>3000</v>
      </c>
      <c r="AZ4356" s="12">
        <f t="shared" si="6062"/>
        <v>0</v>
      </c>
      <c r="BA4356" s="12">
        <f t="shared" si="6062"/>
        <v>0</v>
      </c>
      <c r="BB4356" s="12">
        <f t="shared" si="6062"/>
        <v>0</v>
      </c>
      <c r="BC4356" s="12">
        <f t="shared" si="6062"/>
        <v>0</v>
      </c>
      <c r="BD4356" s="12">
        <f t="shared" si="6062"/>
        <v>0</v>
      </c>
      <c r="BE4356" s="12">
        <f t="shared" si="6062"/>
        <v>3000</v>
      </c>
      <c r="BF4356" s="12">
        <f t="shared" si="6062"/>
        <v>0</v>
      </c>
      <c r="BG4356" s="12">
        <f t="shared" si="6062"/>
        <v>0</v>
      </c>
      <c r="BH4356" s="12">
        <f t="shared" si="6062"/>
        <v>0</v>
      </c>
      <c r="BI4356" s="12">
        <f t="shared" si="6062"/>
        <v>0</v>
      </c>
      <c r="BJ4356" s="12">
        <f t="shared" si="6062"/>
        <v>0</v>
      </c>
      <c r="BK4356" s="12">
        <f t="shared" si="6062"/>
        <v>0</v>
      </c>
      <c r="BL4356" s="12">
        <f t="shared" si="6062"/>
        <v>0</v>
      </c>
      <c r="BM4356" s="12">
        <f t="shared" si="6062"/>
        <v>0</v>
      </c>
      <c r="BN4356" s="12">
        <f t="shared" si="6062"/>
        <v>0</v>
      </c>
      <c r="BO4356" s="12">
        <f t="shared" si="6062"/>
        <v>0</v>
      </c>
      <c r="BP4356" s="12">
        <f t="shared" si="6062"/>
        <v>0</v>
      </c>
      <c r="BQ4356" s="12">
        <f t="shared" si="6062"/>
        <v>0</v>
      </c>
      <c r="BR4356" s="12">
        <v>0</v>
      </c>
      <c r="BS4356" s="12">
        <v>3000</v>
      </c>
    </row>
    <row r="4357" spans="1:71" x14ac:dyDescent="0.25">
      <c r="A4357" s="4" t="s">
        <v>915</v>
      </c>
      <c r="B4357" s="4" t="s">
        <v>75</v>
      </c>
      <c r="C4357" s="4" t="s">
        <v>1727</v>
      </c>
      <c r="D4357" s="65" t="s">
        <v>1728</v>
      </c>
      <c r="E4357" s="75">
        <v>6139</v>
      </c>
      <c r="F4357" s="65"/>
      <c r="G4357" s="61" t="s">
        <v>1894</v>
      </c>
      <c r="H4357" s="13" t="s">
        <v>38</v>
      </c>
      <c r="I4357" s="14">
        <v>1000</v>
      </c>
      <c r="J4357" s="14"/>
      <c r="K4357" s="14"/>
      <c r="L4357" s="14"/>
      <c r="M4357" s="14"/>
      <c r="N4357" s="14"/>
      <c r="O4357" s="14">
        <f t="shared" si="6003"/>
        <v>1000</v>
      </c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>
        <v>0</v>
      </c>
      <c r="AC4357" s="14">
        <v>1000</v>
      </c>
      <c r="AD4357" s="14">
        <v>0</v>
      </c>
      <c r="AE4357" s="14"/>
      <c r="AF4357" s="14"/>
      <c r="AG4357" s="14"/>
      <c r="AH4357" s="14"/>
      <c r="AI4357" s="14"/>
      <c r="AJ4357" s="14">
        <f t="shared" si="6004"/>
        <v>0</v>
      </c>
      <c r="AK4357" s="14"/>
      <c r="AL4357" s="14"/>
      <c r="AM4357" s="14"/>
      <c r="AN4357" s="14"/>
      <c r="AO4357" s="14"/>
      <c r="AP4357" s="14"/>
      <c r="AQ4357" s="14"/>
      <c r="AR4357" s="14"/>
      <c r="AS4357" s="14"/>
      <c r="AT4357" s="14"/>
      <c r="AU4357" s="14"/>
      <c r="AV4357" s="14"/>
      <c r="AW4357" s="14">
        <v>0</v>
      </c>
      <c r="AX4357" s="14">
        <v>0</v>
      </c>
      <c r="AY4357" s="14">
        <v>3000</v>
      </c>
      <c r="AZ4357" s="14"/>
      <c r="BA4357" s="14"/>
      <c r="BB4357" s="14"/>
      <c r="BC4357" s="14"/>
      <c r="BD4357" s="14"/>
      <c r="BE4357" s="14">
        <f t="shared" si="6005"/>
        <v>3000</v>
      </c>
      <c r="BF4357" s="14"/>
      <c r="BG4357" s="14"/>
      <c r="BH4357" s="14"/>
      <c r="BI4357" s="14"/>
      <c r="BJ4357" s="14"/>
      <c r="BK4357" s="14"/>
      <c r="BL4357" s="14"/>
      <c r="BM4357" s="14"/>
      <c r="BN4357" s="14"/>
      <c r="BO4357" s="14"/>
      <c r="BP4357" s="14"/>
      <c r="BQ4357" s="14"/>
      <c r="BR4357" s="14">
        <v>0</v>
      </c>
      <c r="BS4357" s="14">
        <v>3000</v>
      </c>
    </row>
    <row r="4358" spans="1:71" ht="22.5" x14ac:dyDescent="0.25">
      <c r="A4358" s="4" t="s">
        <v>915</v>
      </c>
      <c r="B4358" s="4" t="s">
        <v>75</v>
      </c>
      <c r="C4358" s="4" t="s">
        <v>1727</v>
      </c>
      <c r="D4358" s="65" t="s">
        <v>1728</v>
      </c>
      <c r="E4358" s="75">
        <v>6139</v>
      </c>
      <c r="F4358" s="65" t="s">
        <v>1735</v>
      </c>
      <c r="G4358" s="61" t="s">
        <v>1894</v>
      </c>
      <c r="H4358" s="13" t="s">
        <v>46</v>
      </c>
      <c r="I4358" s="14">
        <v>0</v>
      </c>
      <c r="J4358" s="14"/>
      <c r="K4358" s="14"/>
      <c r="L4358" s="14"/>
      <c r="M4358" s="14"/>
      <c r="N4358" s="14"/>
      <c r="O4358" s="14">
        <f t="shared" si="6003"/>
        <v>0</v>
      </c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>
        <v>0</v>
      </c>
      <c r="AC4358" s="14">
        <v>0</v>
      </c>
      <c r="AD4358" s="14">
        <v>0</v>
      </c>
      <c r="AE4358" s="14"/>
      <c r="AF4358" s="14"/>
      <c r="AG4358" s="14"/>
      <c r="AH4358" s="14"/>
      <c r="AI4358" s="14"/>
      <c r="AJ4358" s="14">
        <f t="shared" si="6004"/>
        <v>0</v>
      </c>
      <c r="AK4358" s="14"/>
      <c r="AL4358" s="14"/>
      <c r="AM4358" s="14"/>
      <c r="AN4358" s="14"/>
      <c r="AO4358" s="14"/>
      <c r="AP4358" s="14"/>
      <c r="AQ4358" s="14"/>
      <c r="AR4358" s="14"/>
      <c r="AS4358" s="14"/>
      <c r="AT4358" s="14"/>
      <c r="AU4358" s="14"/>
      <c r="AV4358" s="14"/>
      <c r="AW4358" s="14">
        <v>0</v>
      </c>
      <c r="AX4358" s="14">
        <v>0</v>
      </c>
      <c r="AY4358" s="14">
        <v>0</v>
      </c>
      <c r="AZ4358" s="14"/>
      <c r="BA4358" s="14"/>
      <c r="BB4358" s="14"/>
      <c r="BC4358" s="14"/>
      <c r="BD4358" s="14"/>
      <c r="BE4358" s="14">
        <f t="shared" si="6005"/>
        <v>0</v>
      </c>
      <c r="BF4358" s="14"/>
      <c r="BG4358" s="14"/>
      <c r="BH4358" s="14"/>
      <c r="BI4358" s="14"/>
      <c r="BJ4358" s="14"/>
      <c r="BK4358" s="14"/>
      <c r="BL4358" s="14"/>
      <c r="BM4358" s="14"/>
      <c r="BN4358" s="14"/>
      <c r="BO4358" s="14"/>
      <c r="BP4358" s="14"/>
      <c r="BQ4358" s="14"/>
      <c r="BR4358" s="14">
        <v>0</v>
      </c>
      <c r="BS4358" s="14">
        <v>0</v>
      </c>
    </row>
    <row r="4359" spans="1:71" ht="22.5" x14ac:dyDescent="0.25">
      <c r="A4359" s="4" t="s">
        <v>915</v>
      </c>
      <c r="B4359" s="4" t="s">
        <v>75</v>
      </c>
      <c r="C4359" s="4" t="s">
        <v>1727</v>
      </c>
      <c r="D4359" s="65" t="s">
        <v>1728</v>
      </c>
      <c r="E4359" s="75">
        <v>6139</v>
      </c>
      <c r="F4359" s="65" t="s">
        <v>1736</v>
      </c>
      <c r="G4359" s="61" t="s">
        <v>1894</v>
      </c>
      <c r="H4359" s="13" t="s">
        <v>52</v>
      </c>
      <c r="I4359" s="14">
        <v>0</v>
      </c>
      <c r="J4359" s="14"/>
      <c r="K4359" s="14"/>
      <c r="L4359" s="14"/>
      <c r="M4359" s="14"/>
      <c r="N4359" s="14"/>
      <c r="O4359" s="14">
        <f t="shared" si="6003"/>
        <v>0</v>
      </c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>
        <v>0</v>
      </c>
      <c r="AC4359" s="14">
        <v>0</v>
      </c>
      <c r="AD4359" s="14">
        <v>0</v>
      </c>
      <c r="AE4359" s="14"/>
      <c r="AF4359" s="14"/>
      <c r="AG4359" s="14"/>
      <c r="AH4359" s="14"/>
      <c r="AI4359" s="14"/>
      <c r="AJ4359" s="14">
        <f t="shared" si="6004"/>
        <v>0</v>
      </c>
      <c r="AK4359" s="14"/>
      <c r="AL4359" s="14"/>
      <c r="AM4359" s="14"/>
      <c r="AN4359" s="14"/>
      <c r="AO4359" s="14"/>
      <c r="AP4359" s="14"/>
      <c r="AQ4359" s="14"/>
      <c r="AR4359" s="14"/>
      <c r="AS4359" s="14"/>
      <c r="AT4359" s="14"/>
      <c r="AU4359" s="14"/>
      <c r="AV4359" s="14"/>
      <c r="AW4359" s="14">
        <v>0</v>
      </c>
      <c r="AX4359" s="14">
        <v>0</v>
      </c>
      <c r="AY4359" s="14">
        <v>0</v>
      </c>
      <c r="AZ4359" s="14"/>
      <c r="BA4359" s="14"/>
      <c r="BB4359" s="14"/>
      <c r="BC4359" s="14"/>
      <c r="BD4359" s="14"/>
      <c r="BE4359" s="14">
        <f t="shared" si="6005"/>
        <v>0</v>
      </c>
      <c r="BF4359" s="14"/>
      <c r="BG4359" s="14"/>
      <c r="BH4359" s="14"/>
      <c r="BI4359" s="14"/>
      <c r="BJ4359" s="14"/>
      <c r="BK4359" s="14"/>
      <c r="BL4359" s="14"/>
      <c r="BM4359" s="14"/>
      <c r="BN4359" s="14"/>
      <c r="BO4359" s="14"/>
      <c r="BP4359" s="14"/>
      <c r="BQ4359" s="14"/>
      <c r="BR4359" s="14">
        <v>0</v>
      </c>
      <c r="BS4359" s="14">
        <v>0</v>
      </c>
    </row>
    <row r="4360" spans="1:71" ht="22.5" x14ac:dyDescent="0.25">
      <c r="A4360" s="1" t="s">
        <v>1</v>
      </c>
      <c r="B4360" s="1" t="s">
        <v>1</v>
      </c>
      <c r="C4360" s="1" t="s">
        <v>1</v>
      </c>
      <c r="D4360" s="64" t="s">
        <v>1</v>
      </c>
      <c r="E4360" s="64" t="s">
        <v>1</v>
      </c>
      <c r="F4360" s="64" t="s">
        <v>1</v>
      </c>
      <c r="G4360" s="2" t="s">
        <v>1</v>
      </c>
      <c r="H4360" s="10" t="s">
        <v>53</v>
      </c>
      <c r="I4360" s="11">
        <f t="shared" ref="I4360:X4361" si="6063">SUM(I4361)</f>
        <v>0</v>
      </c>
      <c r="J4360" s="11">
        <f t="shared" si="6063"/>
        <v>0</v>
      </c>
      <c r="K4360" s="11">
        <f t="shared" si="6063"/>
        <v>0</v>
      </c>
      <c r="L4360" s="11">
        <f t="shared" si="6063"/>
        <v>0</v>
      </c>
      <c r="M4360" s="11">
        <f t="shared" si="6063"/>
        <v>0</v>
      </c>
      <c r="N4360" s="11">
        <f t="shared" si="6063"/>
        <v>0</v>
      </c>
      <c r="O4360" s="11">
        <f t="shared" si="6063"/>
        <v>0</v>
      </c>
      <c r="P4360" s="11">
        <f t="shared" si="6063"/>
        <v>0</v>
      </c>
      <c r="Q4360" s="11">
        <f t="shared" si="6063"/>
        <v>0</v>
      </c>
      <c r="R4360" s="11">
        <f t="shared" si="6063"/>
        <v>0</v>
      </c>
      <c r="S4360" s="11">
        <f t="shared" si="6063"/>
        <v>0</v>
      </c>
      <c r="T4360" s="11">
        <f t="shared" si="6063"/>
        <v>0</v>
      </c>
      <c r="U4360" s="11">
        <f t="shared" si="6063"/>
        <v>0</v>
      </c>
      <c r="V4360" s="11">
        <f t="shared" si="6063"/>
        <v>0</v>
      </c>
      <c r="W4360" s="11">
        <f t="shared" si="6063"/>
        <v>0</v>
      </c>
      <c r="X4360" s="11">
        <f t="shared" si="6063"/>
        <v>0</v>
      </c>
      <c r="Y4360" s="11">
        <f t="shared" ref="J4360:AA4361" si="6064">SUM(Y4361)</f>
        <v>0</v>
      </c>
      <c r="Z4360" s="11">
        <f t="shared" si="6064"/>
        <v>0</v>
      </c>
      <c r="AA4360" s="11">
        <f t="shared" si="6064"/>
        <v>0</v>
      </c>
      <c r="AB4360" s="11">
        <v>0</v>
      </c>
      <c r="AC4360" s="11">
        <v>0</v>
      </c>
      <c r="AD4360" s="11">
        <f t="shared" ref="AD4360:AS4361" si="6065">SUM(AD4361)</f>
        <v>0</v>
      </c>
      <c r="AE4360" s="11">
        <f t="shared" si="6065"/>
        <v>0</v>
      </c>
      <c r="AF4360" s="11">
        <f t="shared" si="6065"/>
        <v>0</v>
      </c>
      <c r="AG4360" s="11">
        <f t="shared" si="6065"/>
        <v>0</v>
      </c>
      <c r="AH4360" s="11">
        <f t="shared" si="6065"/>
        <v>0</v>
      </c>
      <c r="AI4360" s="11">
        <f t="shared" si="6065"/>
        <v>0</v>
      </c>
      <c r="AJ4360" s="11">
        <f t="shared" si="6065"/>
        <v>0</v>
      </c>
      <c r="AK4360" s="11">
        <f t="shared" si="6065"/>
        <v>0</v>
      </c>
      <c r="AL4360" s="11">
        <f t="shared" si="6065"/>
        <v>0</v>
      </c>
      <c r="AM4360" s="11">
        <f t="shared" si="6065"/>
        <v>0</v>
      </c>
      <c r="AN4360" s="11">
        <f t="shared" si="6065"/>
        <v>0</v>
      </c>
      <c r="AO4360" s="11">
        <f t="shared" si="6065"/>
        <v>0</v>
      </c>
      <c r="AP4360" s="11">
        <f t="shared" si="6065"/>
        <v>0</v>
      </c>
      <c r="AQ4360" s="11">
        <f t="shared" si="6065"/>
        <v>0</v>
      </c>
      <c r="AR4360" s="11">
        <f t="shared" si="6065"/>
        <v>0</v>
      </c>
      <c r="AS4360" s="11">
        <f t="shared" si="6065"/>
        <v>0</v>
      </c>
      <c r="AT4360" s="11">
        <f t="shared" ref="AE4360:AV4361" si="6066">SUM(AT4361)</f>
        <v>0</v>
      </c>
      <c r="AU4360" s="11">
        <f t="shared" si="6066"/>
        <v>0</v>
      </c>
      <c r="AV4360" s="11">
        <f t="shared" si="6066"/>
        <v>0</v>
      </c>
      <c r="AW4360" s="11">
        <v>0</v>
      </c>
      <c r="AX4360" s="11">
        <v>0</v>
      </c>
      <c r="AY4360" s="11">
        <f t="shared" ref="AY4360:BN4361" si="6067">SUM(AY4361)</f>
        <v>0</v>
      </c>
      <c r="AZ4360" s="11">
        <f t="shared" si="6067"/>
        <v>0</v>
      </c>
      <c r="BA4360" s="11">
        <f t="shared" si="6067"/>
        <v>0</v>
      </c>
      <c r="BB4360" s="11">
        <f t="shared" si="6067"/>
        <v>0</v>
      </c>
      <c r="BC4360" s="11">
        <f t="shared" si="6067"/>
        <v>0</v>
      </c>
      <c r="BD4360" s="11">
        <f t="shared" si="6067"/>
        <v>0</v>
      </c>
      <c r="BE4360" s="11">
        <f t="shared" si="6067"/>
        <v>0</v>
      </c>
      <c r="BF4360" s="11">
        <f t="shared" si="6067"/>
        <v>0</v>
      </c>
      <c r="BG4360" s="11">
        <f t="shared" si="6067"/>
        <v>0</v>
      </c>
      <c r="BH4360" s="11">
        <f t="shared" si="6067"/>
        <v>0</v>
      </c>
      <c r="BI4360" s="11">
        <f t="shared" si="6067"/>
        <v>0</v>
      </c>
      <c r="BJ4360" s="11">
        <f t="shared" si="6067"/>
        <v>0</v>
      </c>
      <c r="BK4360" s="11">
        <f t="shared" si="6067"/>
        <v>0</v>
      </c>
      <c r="BL4360" s="11">
        <f t="shared" si="6067"/>
        <v>0</v>
      </c>
      <c r="BM4360" s="11">
        <f t="shared" si="6067"/>
        <v>0</v>
      </c>
      <c r="BN4360" s="11">
        <f t="shared" si="6067"/>
        <v>0</v>
      </c>
      <c r="BO4360" s="11">
        <f t="shared" ref="AZ4360:BQ4361" si="6068">SUM(BO4361)</f>
        <v>0</v>
      </c>
      <c r="BP4360" s="11">
        <f t="shared" si="6068"/>
        <v>0</v>
      </c>
      <c r="BQ4360" s="11">
        <f t="shared" si="6068"/>
        <v>0</v>
      </c>
      <c r="BR4360" s="11">
        <v>0</v>
      </c>
      <c r="BS4360" s="11">
        <v>0</v>
      </c>
    </row>
    <row r="4361" spans="1:71" x14ac:dyDescent="0.25">
      <c r="A4361" s="4" t="s">
        <v>915</v>
      </c>
      <c r="B4361" s="4" t="s">
        <v>75</v>
      </c>
      <c r="C4361" s="4" t="s">
        <v>1727</v>
      </c>
      <c r="D4361" s="65" t="s">
        <v>1728</v>
      </c>
      <c r="E4361" s="64" t="s">
        <v>54</v>
      </c>
      <c r="F4361" s="64" t="s">
        <v>1</v>
      </c>
      <c r="G4361" s="2" t="s">
        <v>1</v>
      </c>
      <c r="H4361" s="2" t="s">
        <v>55</v>
      </c>
      <c r="I4361" s="12">
        <f t="shared" si="6063"/>
        <v>0</v>
      </c>
      <c r="J4361" s="12">
        <f t="shared" si="6064"/>
        <v>0</v>
      </c>
      <c r="K4361" s="12">
        <f t="shared" si="6064"/>
        <v>0</v>
      </c>
      <c r="L4361" s="12">
        <f t="shared" si="6064"/>
        <v>0</v>
      </c>
      <c r="M4361" s="12">
        <f t="shared" si="6064"/>
        <v>0</v>
      </c>
      <c r="N4361" s="12">
        <f t="shared" si="6064"/>
        <v>0</v>
      </c>
      <c r="O4361" s="12">
        <f t="shared" si="6064"/>
        <v>0</v>
      </c>
      <c r="P4361" s="12">
        <f t="shared" si="6064"/>
        <v>0</v>
      </c>
      <c r="Q4361" s="12">
        <f t="shared" si="6064"/>
        <v>0</v>
      </c>
      <c r="R4361" s="12">
        <f t="shared" si="6064"/>
        <v>0</v>
      </c>
      <c r="S4361" s="12">
        <f t="shared" si="6064"/>
        <v>0</v>
      </c>
      <c r="T4361" s="12">
        <f t="shared" si="6064"/>
        <v>0</v>
      </c>
      <c r="U4361" s="12">
        <f t="shared" si="6064"/>
        <v>0</v>
      </c>
      <c r="V4361" s="12">
        <f t="shared" si="6064"/>
        <v>0</v>
      </c>
      <c r="W4361" s="12">
        <f t="shared" si="6064"/>
        <v>0</v>
      </c>
      <c r="X4361" s="12">
        <f t="shared" si="6064"/>
        <v>0</v>
      </c>
      <c r="Y4361" s="12">
        <f t="shared" si="6064"/>
        <v>0</v>
      </c>
      <c r="Z4361" s="12">
        <f t="shared" si="6064"/>
        <v>0</v>
      </c>
      <c r="AA4361" s="12">
        <f t="shared" si="6064"/>
        <v>0</v>
      </c>
      <c r="AB4361" s="12">
        <v>0</v>
      </c>
      <c r="AC4361" s="12">
        <v>0</v>
      </c>
      <c r="AD4361" s="12">
        <f t="shared" si="6065"/>
        <v>0</v>
      </c>
      <c r="AE4361" s="12">
        <f t="shared" si="6066"/>
        <v>0</v>
      </c>
      <c r="AF4361" s="12">
        <f t="shared" si="6066"/>
        <v>0</v>
      </c>
      <c r="AG4361" s="12">
        <f t="shared" si="6066"/>
        <v>0</v>
      </c>
      <c r="AH4361" s="12">
        <f t="shared" si="6066"/>
        <v>0</v>
      </c>
      <c r="AI4361" s="12">
        <f t="shared" si="6066"/>
        <v>0</v>
      </c>
      <c r="AJ4361" s="12">
        <f t="shared" si="6066"/>
        <v>0</v>
      </c>
      <c r="AK4361" s="12">
        <f t="shared" si="6066"/>
        <v>0</v>
      </c>
      <c r="AL4361" s="12">
        <f t="shared" si="6066"/>
        <v>0</v>
      </c>
      <c r="AM4361" s="12">
        <f t="shared" si="6066"/>
        <v>0</v>
      </c>
      <c r="AN4361" s="12">
        <f t="shared" si="6066"/>
        <v>0</v>
      </c>
      <c r="AO4361" s="12">
        <f t="shared" si="6066"/>
        <v>0</v>
      </c>
      <c r="AP4361" s="12">
        <f t="shared" si="6066"/>
        <v>0</v>
      </c>
      <c r="AQ4361" s="12">
        <f t="shared" si="6066"/>
        <v>0</v>
      </c>
      <c r="AR4361" s="12">
        <f t="shared" si="6066"/>
        <v>0</v>
      </c>
      <c r="AS4361" s="12">
        <f t="shared" si="6066"/>
        <v>0</v>
      </c>
      <c r="AT4361" s="12">
        <f t="shared" si="6066"/>
        <v>0</v>
      </c>
      <c r="AU4361" s="12">
        <f t="shared" si="6066"/>
        <v>0</v>
      </c>
      <c r="AV4361" s="12">
        <f t="shared" si="6066"/>
        <v>0</v>
      </c>
      <c r="AW4361" s="12">
        <v>0</v>
      </c>
      <c r="AX4361" s="12">
        <v>0</v>
      </c>
      <c r="AY4361" s="12">
        <f t="shared" si="6067"/>
        <v>0</v>
      </c>
      <c r="AZ4361" s="12">
        <f t="shared" si="6068"/>
        <v>0</v>
      </c>
      <c r="BA4361" s="12">
        <f t="shared" si="6068"/>
        <v>0</v>
      </c>
      <c r="BB4361" s="12">
        <f t="shared" si="6068"/>
        <v>0</v>
      </c>
      <c r="BC4361" s="12">
        <f t="shared" si="6068"/>
        <v>0</v>
      </c>
      <c r="BD4361" s="12">
        <f t="shared" si="6068"/>
        <v>0</v>
      </c>
      <c r="BE4361" s="12">
        <f t="shared" si="6068"/>
        <v>0</v>
      </c>
      <c r="BF4361" s="12">
        <f t="shared" si="6068"/>
        <v>0</v>
      </c>
      <c r="BG4361" s="12">
        <f t="shared" si="6068"/>
        <v>0</v>
      </c>
      <c r="BH4361" s="12">
        <f t="shared" si="6068"/>
        <v>0</v>
      </c>
      <c r="BI4361" s="12">
        <f t="shared" si="6068"/>
        <v>0</v>
      </c>
      <c r="BJ4361" s="12">
        <f t="shared" si="6068"/>
        <v>0</v>
      </c>
      <c r="BK4361" s="12">
        <f t="shared" si="6068"/>
        <v>0</v>
      </c>
      <c r="BL4361" s="12">
        <f t="shared" si="6068"/>
        <v>0</v>
      </c>
      <c r="BM4361" s="12">
        <f t="shared" si="6068"/>
        <v>0</v>
      </c>
      <c r="BN4361" s="12">
        <f t="shared" si="6068"/>
        <v>0</v>
      </c>
      <c r="BO4361" s="12">
        <f t="shared" si="6068"/>
        <v>0</v>
      </c>
      <c r="BP4361" s="12">
        <f t="shared" si="6068"/>
        <v>0</v>
      </c>
      <c r="BQ4361" s="12">
        <f t="shared" si="6068"/>
        <v>0</v>
      </c>
      <c r="BR4361" s="12">
        <v>0</v>
      </c>
      <c r="BS4361" s="12">
        <v>0</v>
      </c>
    </row>
    <row r="4362" spans="1:71" x14ac:dyDescent="0.25">
      <c r="A4362" s="4" t="s">
        <v>915</v>
      </c>
      <c r="B4362" s="4" t="s">
        <v>75</v>
      </c>
      <c r="C4362" s="4" t="s">
        <v>1727</v>
      </c>
      <c r="D4362" s="65" t="s">
        <v>1728</v>
      </c>
      <c r="E4362" s="75">
        <v>6148</v>
      </c>
      <c r="F4362" s="65"/>
      <c r="G4362" s="61" t="s">
        <v>1894</v>
      </c>
      <c r="H4362" s="13" t="s">
        <v>63</v>
      </c>
      <c r="I4362" s="14">
        <v>0</v>
      </c>
      <c r="J4362" s="14"/>
      <c r="K4362" s="14"/>
      <c r="L4362" s="14"/>
      <c r="M4362" s="14"/>
      <c r="N4362" s="14"/>
      <c r="O4362" s="14">
        <f t="shared" si="6003"/>
        <v>0</v>
      </c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>
        <v>0</v>
      </c>
      <c r="AC4362" s="14">
        <v>0</v>
      </c>
      <c r="AD4362" s="14">
        <v>0</v>
      </c>
      <c r="AE4362" s="14"/>
      <c r="AF4362" s="14"/>
      <c r="AG4362" s="14"/>
      <c r="AH4362" s="14"/>
      <c r="AI4362" s="14"/>
      <c r="AJ4362" s="14">
        <f t="shared" si="6004"/>
        <v>0</v>
      </c>
      <c r="AK4362" s="14"/>
      <c r="AL4362" s="14"/>
      <c r="AM4362" s="14"/>
      <c r="AN4362" s="14"/>
      <c r="AO4362" s="14"/>
      <c r="AP4362" s="14"/>
      <c r="AQ4362" s="14"/>
      <c r="AR4362" s="14"/>
      <c r="AS4362" s="14"/>
      <c r="AT4362" s="14"/>
      <c r="AU4362" s="14"/>
      <c r="AV4362" s="14"/>
      <c r="AW4362" s="14">
        <v>0</v>
      </c>
      <c r="AX4362" s="14">
        <v>0</v>
      </c>
      <c r="AY4362" s="14">
        <v>0</v>
      </c>
      <c r="AZ4362" s="14"/>
      <c r="BA4362" s="14"/>
      <c r="BB4362" s="14"/>
      <c r="BC4362" s="14"/>
      <c r="BD4362" s="14"/>
      <c r="BE4362" s="14">
        <f t="shared" si="6005"/>
        <v>0</v>
      </c>
      <c r="BF4362" s="14"/>
      <c r="BG4362" s="14"/>
      <c r="BH4362" s="14"/>
      <c r="BI4362" s="14"/>
      <c r="BJ4362" s="14"/>
      <c r="BK4362" s="14"/>
      <c r="BL4362" s="14"/>
      <c r="BM4362" s="14"/>
      <c r="BN4362" s="14"/>
      <c r="BO4362" s="14"/>
      <c r="BP4362" s="14"/>
      <c r="BQ4362" s="14"/>
      <c r="BR4362" s="14">
        <v>0</v>
      </c>
      <c r="BS4362" s="14">
        <v>0</v>
      </c>
    </row>
    <row r="4363" spans="1:71" ht="22.5" x14ac:dyDescent="0.25">
      <c r="A4363" s="1" t="s">
        <v>1</v>
      </c>
      <c r="B4363" s="1" t="s">
        <v>1</v>
      </c>
      <c r="C4363" s="1" t="s">
        <v>1</v>
      </c>
      <c r="D4363" s="64" t="s">
        <v>1</v>
      </c>
      <c r="E4363" s="64" t="s">
        <v>1</v>
      </c>
      <c r="F4363" s="64" t="s">
        <v>1</v>
      </c>
      <c r="G4363" s="2" t="s">
        <v>1</v>
      </c>
      <c r="H4363" s="10" t="s">
        <v>64</v>
      </c>
      <c r="I4363" s="11">
        <f t="shared" ref="I4363:AA4363" si="6069">SUM(I4364)</f>
        <v>7000</v>
      </c>
      <c r="J4363" s="11">
        <f t="shared" si="6069"/>
        <v>0</v>
      </c>
      <c r="K4363" s="11">
        <f t="shared" si="6069"/>
        <v>0</v>
      </c>
      <c r="L4363" s="11">
        <f t="shared" si="6069"/>
        <v>0</v>
      </c>
      <c r="M4363" s="11">
        <f t="shared" si="6069"/>
        <v>0</v>
      </c>
      <c r="N4363" s="11">
        <f t="shared" si="6069"/>
        <v>0</v>
      </c>
      <c r="O4363" s="11">
        <f t="shared" si="6069"/>
        <v>7000</v>
      </c>
      <c r="P4363" s="11">
        <f t="shared" si="6069"/>
        <v>0</v>
      </c>
      <c r="Q4363" s="11">
        <f t="shared" si="6069"/>
        <v>0</v>
      </c>
      <c r="R4363" s="11">
        <f t="shared" si="6069"/>
        <v>0</v>
      </c>
      <c r="S4363" s="11">
        <f t="shared" si="6069"/>
        <v>0</v>
      </c>
      <c r="T4363" s="11">
        <f t="shared" si="6069"/>
        <v>0</v>
      </c>
      <c r="U4363" s="11">
        <f t="shared" si="6069"/>
        <v>0</v>
      </c>
      <c r="V4363" s="11">
        <f t="shared" si="6069"/>
        <v>0</v>
      </c>
      <c r="W4363" s="11">
        <f t="shared" si="6069"/>
        <v>0</v>
      </c>
      <c r="X4363" s="11">
        <f t="shared" si="6069"/>
        <v>0</v>
      </c>
      <c r="Y4363" s="11">
        <f t="shared" si="6069"/>
        <v>0</v>
      </c>
      <c r="Z4363" s="11">
        <f t="shared" si="6069"/>
        <v>0</v>
      </c>
      <c r="AA4363" s="11">
        <f t="shared" si="6069"/>
        <v>0</v>
      </c>
      <c r="AB4363" s="11">
        <v>0</v>
      </c>
      <c r="AC4363" s="11">
        <v>7000</v>
      </c>
      <c r="AD4363" s="11">
        <f t="shared" ref="AD4363:AV4363" si="6070">SUM(AD4364)</f>
        <v>0</v>
      </c>
      <c r="AE4363" s="11">
        <f t="shared" si="6070"/>
        <v>0</v>
      </c>
      <c r="AF4363" s="11">
        <f t="shared" si="6070"/>
        <v>0</v>
      </c>
      <c r="AG4363" s="11">
        <f t="shared" si="6070"/>
        <v>0</v>
      </c>
      <c r="AH4363" s="11">
        <f t="shared" si="6070"/>
        <v>0</v>
      </c>
      <c r="AI4363" s="11">
        <f t="shared" si="6070"/>
        <v>0</v>
      </c>
      <c r="AJ4363" s="11">
        <f t="shared" si="6070"/>
        <v>0</v>
      </c>
      <c r="AK4363" s="11">
        <f t="shared" si="6070"/>
        <v>0</v>
      </c>
      <c r="AL4363" s="11">
        <f t="shared" si="6070"/>
        <v>0</v>
      </c>
      <c r="AM4363" s="11">
        <f t="shared" si="6070"/>
        <v>0</v>
      </c>
      <c r="AN4363" s="11">
        <f t="shared" si="6070"/>
        <v>0</v>
      </c>
      <c r="AO4363" s="11">
        <f t="shared" si="6070"/>
        <v>0</v>
      </c>
      <c r="AP4363" s="11">
        <f t="shared" si="6070"/>
        <v>0</v>
      </c>
      <c r="AQ4363" s="11">
        <f t="shared" si="6070"/>
        <v>0</v>
      </c>
      <c r="AR4363" s="11">
        <f t="shared" si="6070"/>
        <v>0</v>
      </c>
      <c r="AS4363" s="11">
        <f t="shared" si="6070"/>
        <v>0</v>
      </c>
      <c r="AT4363" s="11">
        <f t="shared" si="6070"/>
        <v>0</v>
      </c>
      <c r="AU4363" s="11">
        <f t="shared" si="6070"/>
        <v>0</v>
      </c>
      <c r="AV4363" s="11">
        <f t="shared" si="6070"/>
        <v>0</v>
      </c>
      <c r="AW4363" s="11">
        <v>0</v>
      </c>
      <c r="AX4363" s="11">
        <v>0</v>
      </c>
      <c r="AY4363" s="11">
        <f t="shared" ref="AY4363:BQ4363" si="6071">SUM(AY4364)</f>
        <v>1000</v>
      </c>
      <c r="AZ4363" s="11">
        <f t="shared" si="6071"/>
        <v>0</v>
      </c>
      <c r="BA4363" s="11">
        <f t="shared" si="6071"/>
        <v>0</v>
      </c>
      <c r="BB4363" s="11">
        <f t="shared" si="6071"/>
        <v>0</v>
      </c>
      <c r="BC4363" s="11">
        <f t="shared" si="6071"/>
        <v>0</v>
      </c>
      <c r="BD4363" s="11">
        <f t="shared" si="6071"/>
        <v>0</v>
      </c>
      <c r="BE4363" s="11">
        <f t="shared" si="6071"/>
        <v>1000</v>
      </c>
      <c r="BF4363" s="11">
        <f t="shared" si="6071"/>
        <v>0</v>
      </c>
      <c r="BG4363" s="11">
        <f t="shared" si="6071"/>
        <v>0</v>
      </c>
      <c r="BH4363" s="11">
        <f t="shared" si="6071"/>
        <v>0</v>
      </c>
      <c r="BI4363" s="11">
        <f t="shared" si="6071"/>
        <v>0</v>
      </c>
      <c r="BJ4363" s="11">
        <f t="shared" si="6071"/>
        <v>0</v>
      </c>
      <c r="BK4363" s="11">
        <f t="shared" si="6071"/>
        <v>0</v>
      </c>
      <c r="BL4363" s="11">
        <f t="shared" si="6071"/>
        <v>0</v>
      </c>
      <c r="BM4363" s="11">
        <f t="shared" si="6071"/>
        <v>0</v>
      </c>
      <c r="BN4363" s="11">
        <f t="shared" si="6071"/>
        <v>0</v>
      </c>
      <c r="BO4363" s="11">
        <f t="shared" si="6071"/>
        <v>0</v>
      </c>
      <c r="BP4363" s="11">
        <f t="shared" si="6071"/>
        <v>0</v>
      </c>
      <c r="BQ4363" s="11">
        <f t="shared" si="6071"/>
        <v>0</v>
      </c>
      <c r="BR4363" s="11">
        <v>0</v>
      </c>
      <c r="BS4363" s="11">
        <v>1000</v>
      </c>
    </row>
    <row r="4364" spans="1:71" x14ac:dyDescent="0.25">
      <c r="A4364" s="4" t="s">
        <v>915</v>
      </c>
      <c r="B4364" s="4" t="s">
        <v>75</v>
      </c>
      <c r="C4364" s="4" t="s">
        <v>1727</v>
      </c>
      <c r="D4364" s="65" t="s">
        <v>1728</v>
      </c>
      <c r="E4364" s="64" t="s">
        <v>65</v>
      </c>
      <c r="F4364" s="64" t="s">
        <v>1</v>
      </c>
      <c r="G4364" s="2" t="s">
        <v>1</v>
      </c>
      <c r="H4364" s="2" t="s">
        <v>66</v>
      </c>
      <c r="I4364" s="12">
        <f t="shared" ref="I4364:AA4364" si="6072">SUM(I4365:I4366)</f>
        <v>7000</v>
      </c>
      <c r="J4364" s="12">
        <f t="shared" si="6072"/>
        <v>0</v>
      </c>
      <c r="K4364" s="12">
        <f t="shared" si="6072"/>
        <v>0</v>
      </c>
      <c r="L4364" s="12">
        <f t="shared" si="6072"/>
        <v>0</v>
      </c>
      <c r="M4364" s="12">
        <f t="shared" si="6072"/>
        <v>0</v>
      </c>
      <c r="N4364" s="12">
        <f t="shared" si="6072"/>
        <v>0</v>
      </c>
      <c r="O4364" s="12">
        <f t="shared" ref="O4364" si="6073">SUM(O4365:O4366)</f>
        <v>7000</v>
      </c>
      <c r="P4364" s="12">
        <f t="shared" si="6072"/>
        <v>0</v>
      </c>
      <c r="Q4364" s="12">
        <f t="shared" si="6072"/>
        <v>0</v>
      </c>
      <c r="R4364" s="12">
        <f t="shared" si="6072"/>
        <v>0</v>
      </c>
      <c r="S4364" s="12">
        <f t="shared" si="6072"/>
        <v>0</v>
      </c>
      <c r="T4364" s="12">
        <f t="shared" si="6072"/>
        <v>0</v>
      </c>
      <c r="U4364" s="12">
        <f t="shared" si="6072"/>
        <v>0</v>
      </c>
      <c r="V4364" s="12">
        <f t="shared" si="6072"/>
        <v>0</v>
      </c>
      <c r="W4364" s="12">
        <f t="shared" si="6072"/>
        <v>0</v>
      </c>
      <c r="X4364" s="12">
        <f t="shared" si="6072"/>
        <v>0</v>
      </c>
      <c r="Y4364" s="12">
        <f t="shared" si="6072"/>
        <v>0</v>
      </c>
      <c r="Z4364" s="12">
        <f t="shared" si="6072"/>
        <v>0</v>
      </c>
      <c r="AA4364" s="12">
        <f t="shared" si="6072"/>
        <v>0</v>
      </c>
      <c r="AB4364" s="12">
        <v>0</v>
      </c>
      <c r="AC4364" s="12">
        <v>7000</v>
      </c>
      <c r="AD4364" s="12">
        <f t="shared" ref="AD4364:AV4364" si="6074">SUM(AD4365:AD4366)</f>
        <v>0</v>
      </c>
      <c r="AE4364" s="12">
        <f t="shared" si="6074"/>
        <v>0</v>
      </c>
      <c r="AF4364" s="12">
        <f t="shared" si="6074"/>
        <v>0</v>
      </c>
      <c r="AG4364" s="12">
        <f t="shared" si="6074"/>
        <v>0</v>
      </c>
      <c r="AH4364" s="12">
        <f t="shared" si="6074"/>
        <v>0</v>
      </c>
      <c r="AI4364" s="12">
        <f t="shared" si="6074"/>
        <v>0</v>
      </c>
      <c r="AJ4364" s="12">
        <f t="shared" ref="AJ4364" si="6075">SUM(AJ4365:AJ4366)</f>
        <v>0</v>
      </c>
      <c r="AK4364" s="12">
        <f t="shared" si="6074"/>
        <v>0</v>
      </c>
      <c r="AL4364" s="12">
        <f t="shared" si="6074"/>
        <v>0</v>
      </c>
      <c r="AM4364" s="12">
        <f t="shared" si="6074"/>
        <v>0</v>
      </c>
      <c r="AN4364" s="12">
        <f t="shared" si="6074"/>
        <v>0</v>
      </c>
      <c r="AO4364" s="12">
        <f t="shared" si="6074"/>
        <v>0</v>
      </c>
      <c r="AP4364" s="12">
        <f t="shared" si="6074"/>
        <v>0</v>
      </c>
      <c r="AQ4364" s="12">
        <f t="shared" si="6074"/>
        <v>0</v>
      </c>
      <c r="AR4364" s="12">
        <f t="shared" si="6074"/>
        <v>0</v>
      </c>
      <c r="AS4364" s="12">
        <f t="shared" si="6074"/>
        <v>0</v>
      </c>
      <c r="AT4364" s="12">
        <f t="shared" si="6074"/>
        <v>0</v>
      </c>
      <c r="AU4364" s="12">
        <f t="shared" si="6074"/>
        <v>0</v>
      </c>
      <c r="AV4364" s="12">
        <f t="shared" si="6074"/>
        <v>0</v>
      </c>
      <c r="AW4364" s="12">
        <v>0</v>
      </c>
      <c r="AX4364" s="12">
        <v>0</v>
      </c>
      <c r="AY4364" s="12">
        <f t="shared" ref="AY4364:BQ4364" si="6076">SUM(AY4365:AY4366)</f>
        <v>1000</v>
      </c>
      <c r="AZ4364" s="12">
        <f t="shared" si="6076"/>
        <v>0</v>
      </c>
      <c r="BA4364" s="12">
        <f t="shared" si="6076"/>
        <v>0</v>
      </c>
      <c r="BB4364" s="12">
        <f t="shared" si="6076"/>
        <v>0</v>
      </c>
      <c r="BC4364" s="12">
        <f t="shared" si="6076"/>
        <v>0</v>
      </c>
      <c r="BD4364" s="12">
        <f t="shared" si="6076"/>
        <v>0</v>
      </c>
      <c r="BE4364" s="12">
        <f t="shared" ref="BE4364" si="6077">SUM(BE4365:BE4366)</f>
        <v>1000</v>
      </c>
      <c r="BF4364" s="12">
        <f t="shared" si="6076"/>
        <v>0</v>
      </c>
      <c r="BG4364" s="12">
        <f t="shared" si="6076"/>
        <v>0</v>
      </c>
      <c r="BH4364" s="12">
        <f t="shared" si="6076"/>
        <v>0</v>
      </c>
      <c r="BI4364" s="12">
        <f t="shared" si="6076"/>
        <v>0</v>
      </c>
      <c r="BJ4364" s="12">
        <f t="shared" si="6076"/>
        <v>0</v>
      </c>
      <c r="BK4364" s="12">
        <f t="shared" si="6076"/>
        <v>0</v>
      </c>
      <c r="BL4364" s="12">
        <f t="shared" si="6076"/>
        <v>0</v>
      </c>
      <c r="BM4364" s="12">
        <f t="shared" si="6076"/>
        <v>0</v>
      </c>
      <c r="BN4364" s="12">
        <f t="shared" si="6076"/>
        <v>0</v>
      </c>
      <c r="BO4364" s="12">
        <f t="shared" si="6076"/>
        <v>0</v>
      </c>
      <c r="BP4364" s="12">
        <f t="shared" si="6076"/>
        <v>0</v>
      </c>
      <c r="BQ4364" s="12">
        <f t="shared" si="6076"/>
        <v>0</v>
      </c>
      <c r="BR4364" s="12">
        <v>0</v>
      </c>
      <c r="BS4364" s="12">
        <v>1000</v>
      </c>
    </row>
    <row r="4365" spans="1:71" x14ac:dyDescent="0.25">
      <c r="A4365" s="4" t="s">
        <v>915</v>
      </c>
      <c r="B4365" s="4" t="s">
        <v>75</v>
      </c>
      <c r="C4365" s="4" t="s">
        <v>1727</v>
      </c>
      <c r="D4365" s="65" t="s">
        <v>1728</v>
      </c>
      <c r="E4365" s="75">
        <v>8213</v>
      </c>
      <c r="F4365" s="65"/>
      <c r="G4365" s="61" t="s">
        <v>1894</v>
      </c>
      <c r="H4365" s="13" t="s">
        <v>68</v>
      </c>
      <c r="I4365" s="14">
        <v>7000</v>
      </c>
      <c r="J4365" s="14"/>
      <c r="K4365" s="14"/>
      <c r="L4365" s="14"/>
      <c r="M4365" s="14"/>
      <c r="N4365" s="14"/>
      <c r="O4365" s="14">
        <f t="shared" si="6003"/>
        <v>7000</v>
      </c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>
        <v>0</v>
      </c>
      <c r="AC4365" s="14">
        <v>7000</v>
      </c>
      <c r="AD4365" s="14">
        <v>0</v>
      </c>
      <c r="AE4365" s="14"/>
      <c r="AF4365" s="14"/>
      <c r="AG4365" s="14"/>
      <c r="AH4365" s="14"/>
      <c r="AI4365" s="14"/>
      <c r="AJ4365" s="14">
        <f t="shared" si="6004"/>
        <v>0</v>
      </c>
      <c r="AK4365" s="14"/>
      <c r="AL4365" s="14"/>
      <c r="AM4365" s="14"/>
      <c r="AN4365" s="14"/>
      <c r="AO4365" s="14"/>
      <c r="AP4365" s="14"/>
      <c r="AQ4365" s="14"/>
      <c r="AR4365" s="14"/>
      <c r="AS4365" s="14"/>
      <c r="AT4365" s="14"/>
      <c r="AU4365" s="14"/>
      <c r="AV4365" s="14"/>
      <c r="AW4365" s="14">
        <v>0</v>
      </c>
      <c r="AX4365" s="14">
        <v>0</v>
      </c>
      <c r="AY4365" s="14">
        <v>1000</v>
      </c>
      <c r="AZ4365" s="14"/>
      <c r="BA4365" s="14"/>
      <c r="BB4365" s="14"/>
      <c r="BC4365" s="14"/>
      <c r="BD4365" s="14"/>
      <c r="BE4365" s="14">
        <f t="shared" si="6005"/>
        <v>1000</v>
      </c>
      <c r="BF4365" s="14"/>
      <c r="BG4365" s="14"/>
      <c r="BH4365" s="14"/>
      <c r="BI4365" s="14"/>
      <c r="BJ4365" s="14"/>
      <c r="BK4365" s="14"/>
      <c r="BL4365" s="14"/>
      <c r="BM4365" s="14"/>
      <c r="BN4365" s="14"/>
      <c r="BO4365" s="14"/>
      <c r="BP4365" s="14"/>
      <c r="BQ4365" s="14"/>
      <c r="BR4365" s="14">
        <v>0</v>
      </c>
      <c r="BS4365" s="14">
        <v>1000</v>
      </c>
    </row>
    <row r="4366" spans="1:71" x14ac:dyDescent="0.25">
      <c r="A4366" s="4" t="s">
        <v>915</v>
      </c>
      <c r="B4366" s="4" t="s">
        <v>75</v>
      </c>
      <c r="C4366" s="4" t="s">
        <v>1727</v>
      </c>
      <c r="D4366" s="65" t="s">
        <v>1728</v>
      </c>
      <c r="E4366" s="75">
        <v>8216</v>
      </c>
      <c r="F4366" s="65"/>
      <c r="G4366" s="61" t="s">
        <v>1894</v>
      </c>
      <c r="H4366" s="13" t="s">
        <v>306</v>
      </c>
      <c r="I4366" s="14">
        <v>0</v>
      </c>
      <c r="J4366" s="14"/>
      <c r="K4366" s="14"/>
      <c r="L4366" s="14"/>
      <c r="M4366" s="14"/>
      <c r="N4366" s="14"/>
      <c r="O4366" s="14">
        <f t="shared" si="6003"/>
        <v>0</v>
      </c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>
        <v>0</v>
      </c>
      <c r="AC4366" s="14">
        <v>0</v>
      </c>
      <c r="AD4366" s="14">
        <v>0</v>
      </c>
      <c r="AE4366" s="14"/>
      <c r="AF4366" s="14"/>
      <c r="AG4366" s="14"/>
      <c r="AH4366" s="14"/>
      <c r="AI4366" s="14"/>
      <c r="AJ4366" s="14">
        <f t="shared" si="6004"/>
        <v>0</v>
      </c>
      <c r="AK4366" s="14"/>
      <c r="AL4366" s="14"/>
      <c r="AM4366" s="14"/>
      <c r="AN4366" s="14"/>
      <c r="AO4366" s="14"/>
      <c r="AP4366" s="14"/>
      <c r="AQ4366" s="14"/>
      <c r="AR4366" s="14"/>
      <c r="AS4366" s="14"/>
      <c r="AT4366" s="14"/>
      <c r="AU4366" s="14"/>
      <c r="AV4366" s="14"/>
      <c r="AW4366" s="14">
        <v>0</v>
      </c>
      <c r="AX4366" s="14">
        <v>0</v>
      </c>
      <c r="AY4366" s="14">
        <v>0</v>
      </c>
      <c r="AZ4366" s="14"/>
      <c r="BA4366" s="14"/>
      <c r="BB4366" s="14"/>
      <c r="BC4366" s="14"/>
      <c r="BD4366" s="14"/>
      <c r="BE4366" s="14">
        <f t="shared" si="6005"/>
        <v>0</v>
      </c>
      <c r="BF4366" s="14"/>
      <c r="BG4366" s="14"/>
      <c r="BH4366" s="14"/>
      <c r="BI4366" s="14"/>
      <c r="BJ4366" s="14"/>
      <c r="BK4366" s="14"/>
      <c r="BL4366" s="14"/>
      <c r="BM4366" s="14"/>
      <c r="BN4366" s="14"/>
      <c r="BO4366" s="14"/>
      <c r="BP4366" s="14"/>
      <c r="BQ4366" s="14"/>
      <c r="BR4366" s="14">
        <v>0</v>
      </c>
      <c r="BS4366" s="14">
        <v>0</v>
      </c>
    </row>
    <row r="4367" spans="1:71" x14ac:dyDescent="0.25">
      <c r="A4367" s="13" t="s">
        <v>1</v>
      </c>
      <c r="B4367" s="13" t="s">
        <v>1</v>
      </c>
      <c r="C4367" s="13" t="s">
        <v>1</v>
      </c>
      <c r="D4367" s="60" t="s">
        <v>1</v>
      </c>
      <c r="E4367" s="60" t="s">
        <v>1</v>
      </c>
      <c r="F4367" s="60" t="s">
        <v>1</v>
      </c>
      <c r="G4367" s="13" t="s">
        <v>1</v>
      </c>
      <c r="H4367" s="10" t="s">
        <v>1737</v>
      </c>
      <c r="I4367" s="11">
        <f t="shared" ref="I4367:AA4367" si="6078">SUM(I4337,I4360,I4363)</f>
        <v>14700</v>
      </c>
      <c r="J4367" s="11">
        <f t="shared" si="6078"/>
        <v>0</v>
      </c>
      <c r="K4367" s="11">
        <f t="shared" si="6078"/>
        <v>0</v>
      </c>
      <c r="L4367" s="11">
        <f t="shared" si="6078"/>
        <v>0</v>
      </c>
      <c r="M4367" s="11">
        <f t="shared" si="6078"/>
        <v>0</v>
      </c>
      <c r="N4367" s="11">
        <f t="shared" si="6078"/>
        <v>0</v>
      </c>
      <c r="O4367" s="11">
        <f t="shared" si="6078"/>
        <v>14700</v>
      </c>
      <c r="P4367" s="11">
        <f t="shared" si="6078"/>
        <v>0</v>
      </c>
      <c r="Q4367" s="11">
        <f t="shared" si="6078"/>
        <v>0</v>
      </c>
      <c r="R4367" s="11">
        <f t="shared" si="6078"/>
        <v>0</v>
      </c>
      <c r="S4367" s="11">
        <f t="shared" si="6078"/>
        <v>0</v>
      </c>
      <c r="T4367" s="11">
        <f t="shared" si="6078"/>
        <v>0</v>
      </c>
      <c r="U4367" s="11">
        <f t="shared" si="6078"/>
        <v>0</v>
      </c>
      <c r="V4367" s="11">
        <f t="shared" si="6078"/>
        <v>0</v>
      </c>
      <c r="W4367" s="11">
        <f t="shared" si="6078"/>
        <v>0</v>
      </c>
      <c r="X4367" s="11">
        <f t="shared" si="6078"/>
        <v>0</v>
      </c>
      <c r="Y4367" s="11">
        <f t="shared" si="6078"/>
        <v>0</v>
      </c>
      <c r="Z4367" s="11">
        <f t="shared" si="6078"/>
        <v>0</v>
      </c>
      <c r="AA4367" s="11">
        <f t="shared" si="6078"/>
        <v>0</v>
      </c>
      <c r="AB4367" s="11">
        <v>0</v>
      </c>
      <c r="AC4367" s="11">
        <v>14700</v>
      </c>
      <c r="AD4367" s="11">
        <f t="shared" ref="AD4367:AV4367" si="6079">SUM(AD4337,AD4360,AD4363)</f>
        <v>0</v>
      </c>
      <c r="AE4367" s="11">
        <f t="shared" si="6079"/>
        <v>0</v>
      </c>
      <c r="AF4367" s="11">
        <f t="shared" si="6079"/>
        <v>0</v>
      </c>
      <c r="AG4367" s="11">
        <f t="shared" si="6079"/>
        <v>0</v>
      </c>
      <c r="AH4367" s="11">
        <f t="shared" si="6079"/>
        <v>0</v>
      </c>
      <c r="AI4367" s="11">
        <f t="shared" si="6079"/>
        <v>0</v>
      </c>
      <c r="AJ4367" s="11">
        <f t="shared" si="6079"/>
        <v>0</v>
      </c>
      <c r="AK4367" s="11">
        <f t="shared" si="6079"/>
        <v>0</v>
      </c>
      <c r="AL4367" s="11">
        <f t="shared" si="6079"/>
        <v>0</v>
      </c>
      <c r="AM4367" s="11">
        <f t="shared" si="6079"/>
        <v>0</v>
      </c>
      <c r="AN4367" s="11">
        <f t="shared" si="6079"/>
        <v>0</v>
      </c>
      <c r="AO4367" s="11">
        <f t="shared" si="6079"/>
        <v>0</v>
      </c>
      <c r="AP4367" s="11">
        <f t="shared" si="6079"/>
        <v>0</v>
      </c>
      <c r="AQ4367" s="11">
        <f t="shared" si="6079"/>
        <v>0</v>
      </c>
      <c r="AR4367" s="11">
        <f t="shared" si="6079"/>
        <v>0</v>
      </c>
      <c r="AS4367" s="11">
        <f t="shared" si="6079"/>
        <v>0</v>
      </c>
      <c r="AT4367" s="11">
        <f t="shared" si="6079"/>
        <v>0</v>
      </c>
      <c r="AU4367" s="11">
        <f t="shared" si="6079"/>
        <v>0</v>
      </c>
      <c r="AV4367" s="11">
        <f t="shared" si="6079"/>
        <v>0</v>
      </c>
      <c r="AW4367" s="11">
        <v>0</v>
      </c>
      <c r="AX4367" s="11">
        <v>0</v>
      </c>
      <c r="AY4367" s="11">
        <f t="shared" ref="AY4367:BQ4367" si="6080">SUM(AY4337,AY4360,AY4363)</f>
        <v>11000</v>
      </c>
      <c r="AZ4367" s="11">
        <f t="shared" si="6080"/>
        <v>451</v>
      </c>
      <c r="BA4367" s="11">
        <f t="shared" si="6080"/>
        <v>0</v>
      </c>
      <c r="BB4367" s="11">
        <f t="shared" si="6080"/>
        <v>0</v>
      </c>
      <c r="BC4367" s="11">
        <f t="shared" si="6080"/>
        <v>0</v>
      </c>
      <c r="BD4367" s="11">
        <f t="shared" si="6080"/>
        <v>0</v>
      </c>
      <c r="BE4367" s="11">
        <f t="shared" si="6080"/>
        <v>11451</v>
      </c>
      <c r="BF4367" s="11">
        <f t="shared" si="6080"/>
        <v>5200</v>
      </c>
      <c r="BG4367" s="11">
        <f t="shared" si="6080"/>
        <v>0</v>
      </c>
      <c r="BH4367" s="11">
        <f t="shared" si="6080"/>
        <v>451</v>
      </c>
      <c r="BI4367" s="11">
        <f t="shared" si="6080"/>
        <v>0</v>
      </c>
      <c r="BJ4367" s="11">
        <f t="shared" si="6080"/>
        <v>0</v>
      </c>
      <c r="BK4367" s="11">
        <f t="shared" si="6080"/>
        <v>0</v>
      </c>
      <c r="BL4367" s="11">
        <f t="shared" si="6080"/>
        <v>0</v>
      </c>
      <c r="BM4367" s="11">
        <f t="shared" si="6080"/>
        <v>0</v>
      </c>
      <c r="BN4367" s="11">
        <f t="shared" si="6080"/>
        <v>0</v>
      </c>
      <c r="BO4367" s="11">
        <f t="shared" si="6080"/>
        <v>0</v>
      </c>
      <c r="BP4367" s="11">
        <f t="shared" si="6080"/>
        <v>0</v>
      </c>
      <c r="BQ4367" s="11">
        <f t="shared" si="6080"/>
        <v>0</v>
      </c>
      <c r="BR4367" s="11">
        <v>5651</v>
      </c>
      <c r="BS4367" s="11">
        <v>5800</v>
      </c>
    </row>
    <row r="4368" spans="1:71" ht="15.75" thickBot="1" x14ac:dyDescent="0.3">
      <c r="A4368" s="13" t="s">
        <v>1</v>
      </c>
      <c r="B4368" s="13" t="s">
        <v>1</v>
      </c>
      <c r="C4368" s="13" t="s">
        <v>1</v>
      </c>
      <c r="D4368" s="60" t="s">
        <v>1</v>
      </c>
      <c r="E4368" s="60" t="s">
        <v>1</v>
      </c>
      <c r="F4368" s="60" t="s">
        <v>1</v>
      </c>
      <c r="G4368" s="13" t="s">
        <v>1</v>
      </c>
      <c r="H4368" s="2" t="s">
        <v>70</v>
      </c>
      <c r="I4368" s="13" t="s">
        <v>1</v>
      </c>
      <c r="J4368" s="13"/>
      <c r="K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  <c r="AB4368" s="13">
        <v>0</v>
      </c>
      <c r="AC4368" s="13">
        <v>0</v>
      </c>
      <c r="AD4368" s="13" t="s">
        <v>1</v>
      </c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  <c r="AO4368" s="13"/>
      <c r="AP4368" s="13"/>
      <c r="AQ4368" s="13"/>
      <c r="AR4368" s="13"/>
      <c r="AS4368" s="13"/>
      <c r="AT4368" s="13"/>
      <c r="AU4368" s="13"/>
      <c r="AV4368" s="13"/>
      <c r="AW4368" s="13">
        <v>0</v>
      </c>
      <c r="AX4368" s="13">
        <v>0</v>
      </c>
      <c r="AY4368" s="13" t="s">
        <v>1</v>
      </c>
      <c r="AZ4368" s="13"/>
      <c r="BA4368" s="13"/>
      <c r="BB4368" s="13"/>
      <c r="BC4368" s="13"/>
      <c r="BD4368" s="13"/>
      <c r="BE4368" s="13"/>
      <c r="BF4368" s="13"/>
      <c r="BG4368" s="13"/>
      <c r="BH4368" s="13"/>
      <c r="BI4368" s="13"/>
      <c r="BJ4368" s="13"/>
      <c r="BK4368" s="13"/>
      <c r="BL4368" s="13"/>
      <c r="BM4368" s="13"/>
      <c r="BN4368" s="13"/>
      <c r="BO4368" s="13"/>
      <c r="BP4368" s="13"/>
      <c r="BQ4368" s="13"/>
      <c r="BR4368" s="13">
        <v>0</v>
      </c>
      <c r="BS4368" s="13">
        <v>0</v>
      </c>
    </row>
    <row r="4369" spans="1:71" ht="69.75" customHeight="1" thickBot="1" x14ac:dyDescent="0.3">
      <c r="A4369" s="110" t="s">
        <v>1</v>
      </c>
      <c r="B4369" s="110" t="s">
        <v>1</v>
      </c>
      <c r="C4369" s="110" t="s">
        <v>1</v>
      </c>
      <c r="D4369" s="113" t="s">
        <v>1</v>
      </c>
      <c r="E4369" s="113" t="s">
        <v>1</v>
      </c>
      <c r="F4369" s="113" t="s">
        <v>1</v>
      </c>
      <c r="G4369" s="116" t="s">
        <v>1</v>
      </c>
      <c r="H4369" s="5" t="s">
        <v>71</v>
      </c>
      <c r="I4369" s="57" t="s">
        <v>11</v>
      </c>
      <c r="J4369" s="57" t="s">
        <v>1831</v>
      </c>
      <c r="K4369" s="57" t="s">
        <v>1784</v>
      </c>
      <c r="L4369" s="57" t="s">
        <v>1817</v>
      </c>
      <c r="M4369" s="57" t="s">
        <v>1818</v>
      </c>
      <c r="N4369" s="57" t="s">
        <v>1819</v>
      </c>
      <c r="O4369" s="57" t="s">
        <v>1835</v>
      </c>
      <c r="P4369" s="57" t="s">
        <v>1832</v>
      </c>
      <c r="Q4369" s="57" t="s">
        <v>1820</v>
      </c>
      <c r="R4369" s="57" t="s">
        <v>1821</v>
      </c>
      <c r="S4369" s="57" t="s">
        <v>1822</v>
      </c>
      <c r="T4369" s="57" t="s">
        <v>1823</v>
      </c>
      <c r="U4369" s="57" t="s">
        <v>1824</v>
      </c>
      <c r="V4369" s="57" t="s">
        <v>1825</v>
      </c>
      <c r="W4369" s="57" t="s">
        <v>1833</v>
      </c>
      <c r="X4369" s="57" t="s">
        <v>1834</v>
      </c>
      <c r="Y4369" s="57" t="s">
        <v>1826</v>
      </c>
      <c r="Z4369" s="57" t="s">
        <v>1827</v>
      </c>
      <c r="AA4369" s="57" t="s">
        <v>1828</v>
      </c>
      <c r="AB4369" s="57" t="s">
        <v>1829</v>
      </c>
      <c r="AC4369" s="57" t="s">
        <v>1830</v>
      </c>
      <c r="AD4369" s="58" t="s">
        <v>12</v>
      </c>
      <c r="AE4369" s="58" t="s">
        <v>1831</v>
      </c>
      <c r="AF4369" s="58" t="s">
        <v>1784</v>
      </c>
      <c r="AG4369" s="58" t="s">
        <v>1817</v>
      </c>
      <c r="AH4369" s="58" t="s">
        <v>1818</v>
      </c>
      <c r="AI4369" s="58" t="s">
        <v>1819</v>
      </c>
      <c r="AJ4369" s="58" t="s">
        <v>1836</v>
      </c>
      <c r="AK4369" s="58" t="s">
        <v>1832</v>
      </c>
      <c r="AL4369" s="58" t="s">
        <v>1820</v>
      </c>
      <c r="AM4369" s="58" t="s">
        <v>1821</v>
      </c>
      <c r="AN4369" s="58" t="s">
        <v>1822</v>
      </c>
      <c r="AO4369" s="58" t="s">
        <v>1823</v>
      </c>
      <c r="AP4369" s="58" t="s">
        <v>1824</v>
      </c>
      <c r="AQ4369" s="58" t="s">
        <v>1825</v>
      </c>
      <c r="AR4369" s="58" t="s">
        <v>1833</v>
      </c>
      <c r="AS4369" s="58" t="s">
        <v>1834</v>
      </c>
      <c r="AT4369" s="58" t="s">
        <v>1826</v>
      </c>
      <c r="AU4369" s="58" t="s">
        <v>1827</v>
      </c>
      <c r="AV4369" s="58" t="s">
        <v>1828</v>
      </c>
      <c r="AW4369" s="58" t="s">
        <v>1829</v>
      </c>
      <c r="AX4369" s="58" t="s">
        <v>1830</v>
      </c>
      <c r="AY4369" s="59" t="s">
        <v>13</v>
      </c>
      <c r="AZ4369" s="59" t="s">
        <v>1831</v>
      </c>
      <c r="BA4369" s="59" t="s">
        <v>1784</v>
      </c>
      <c r="BB4369" s="59" t="s">
        <v>1817</v>
      </c>
      <c r="BC4369" s="59" t="s">
        <v>1818</v>
      </c>
      <c r="BD4369" s="59" t="s">
        <v>1819</v>
      </c>
      <c r="BE4369" s="59" t="s">
        <v>1837</v>
      </c>
      <c r="BF4369" s="59" t="s">
        <v>1832</v>
      </c>
      <c r="BG4369" s="59" t="s">
        <v>1820</v>
      </c>
      <c r="BH4369" s="59" t="s">
        <v>1821</v>
      </c>
      <c r="BI4369" s="59" t="s">
        <v>1822</v>
      </c>
      <c r="BJ4369" s="59" t="s">
        <v>1823</v>
      </c>
      <c r="BK4369" s="59" t="s">
        <v>1824</v>
      </c>
      <c r="BL4369" s="59" t="s">
        <v>1825</v>
      </c>
      <c r="BM4369" s="59" t="s">
        <v>1833</v>
      </c>
      <c r="BN4369" s="59" t="s">
        <v>1834</v>
      </c>
      <c r="BO4369" s="59" t="s">
        <v>1826</v>
      </c>
      <c r="BP4369" s="59" t="s">
        <v>1827</v>
      </c>
      <c r="BQ4369" s="59" t="s">
        <v>1828</v>
      </c>
      <c r="BR4369" s="59" t="s">
        <v>1829</v>
      </c>
      <c r="BS4369" s="59" t="s">
        <v>1830</v>
      </c>
    </row>
    <row r="4370" spans="1:71" x14ac:dyDescent="0.25">
      <c r="A4370" s="111"/>
      <c r="B4370" s="111"/>
      <c r="C4370" s="111"/>
      <c r="D4370" s="114"/>
      <c r="E4370" s="114"/>
      <c r="F4370" s="114"/>
      <c r="G4370" s="117"/>
      <c r="H4370" s="15" t="s">
        <v>1</v>
      </c>
      <c r="I4370" s="9">
        <v>1</v>
      </c>
      <c r="J4370" s="9">
        <v>2</v>
      </c>
      <c r="K4370" s="9">
        <v>3</v>
      </c>
      <c r="L4370" s="9">
        <v>4</v>
      </c>
      <c r="M4370" s="9">
        <v>5</v>
      </c>
      <c r="N4370" s="9">
        <v>6</v>
      </c>
      <c r="O4370" s="9">
        <v>7</v>
      </c>
      <c r="P4370" s="9">
        <v>8</v>
      </c>
      <c r="Q4370" s="9">
        <v>9</v>
      </c>
      <c r="R4370" s="9">
        <v>10</v>
      </c>
      <c r="S4370" s="9">
        <v>11</v>
      </c>
      <c r="T4370" s="9">
        <v>12</v>
      </c>
      <c r="U4370" s="9">
        <v>13</v>
      </c>
      <c r="V4370" s="9">
        <v>14</v>
      </c>
      <c r="W4370" s="9">
        <v>15</v>
      </c>
      <c r="X4370" s="9">
        <v>16</v>
      </c>
      <c r="Y4370" s="9">
        <v>17</v>
      </c>
      <c r="Z4370" s="9">
        <v>18</v>
      </c>
      <c r="AA4370" s="9">
        <v>19</v>
      </c>
      <c r="AB4370" s="9">
        <v>20</v>
      </c>
      <c r="AC4370" s="9">
        <v>21</v>
      </c>
      <c r="AD4370" s="9">
        <v>1</v>
      </c>
      <c r="AE4370" s="9">
        <v>2</v>
      </c>
      <c r="AF4370" s="9">
        <v>3</v>
      </c>
      <c r="AG4370" s="9">
        <v>4</v>
      </c>
      <c r="AH4370" s="9">
        <v>5</v>
      </c>
      <c r="AI4370" s="9">
        <v>6</v>
      </c>
      <c r="AJ4370" s="9">
        <v>7</v>
      </c>
      <c r="AK4370" s="9">
        <v>8</v>
      </c>
      <c r="AL4370" s="9">
        <v>9</v>
      </c>
      <c r="AM4370" s="9">
        <v>10</v>
      </c>
      <c r="AN4370" s="9">
        <v>11</v>
      </c>
      <c r="AO4370" s="9">
        <v>12</v>
      </c>
      <c r="AP4370" s="9">
        <v>13</v>
      </c>
      <c r="AQ4370" s="9">
        <v>14</v>
      </c>
      <c r="AR4370" s="9">
        <v>15</v>
      </c>
      <c r="AS4370" s="9">
        <v>16</v>
      </c>
      <c r="AT4370" s="9">
        <v>17</v>
      </c>
      <c r="AU4370" s="9">
        <v>18</v>
      </c>
      <c r="AV4370" s="9">
        <v>19</v>
      </c>
      <c r="AW4370" s="9">
        <v>20</v>
      </c>
      <c r="AX4370" s="9">
        <v>21</v>
      </c>
      <c r="AY4370" s="9">
        <v>1</v>
      </c>
      <c r="AZ4370" s="9">
        <v>2</v>
      </c>
      <c r="BA4370" s="9">
        <v>3</v>
      </c>
      <c r="BB4370" s="9">
        <v>4</v>
      </c>
      <c r="BC4370" s="9">
        <v>5</v>
      </c>
      <c r="BD4370" s="9">
        <v>6</v>
      </c>
      <c r="BE4370" s="9">
        <v>7</v>
      </c>
      <c r="BF4370" s="9">
        <v>8</v>
      </c>
      <c r="BG4370" s="9">
        <v>9</v>
      </c>
      <c r="BH4370" s="9">
        <v>10</v>
      </c>
      <c r="BI4370" s="9">
        <v>11</v>
      </c>
      <c r="BJ4370" s="9">
        <v>12</v>
      </c>
      <c r="BK4370" s="9">
        <v>13</v>
      </c>
      <c r="BL4370" s="9">
        <v>14</v>
      </c>
      <c r="BM4370" s="9">
        <v>15</v>
      </c>
      <c r="BN4370" s="9">
        <v>16</v>
      </c>
      <c r="BO4370" s="9">
        <v>17</v>
      </c>
      <c r="BP4370" s="9">
        <v>18</v>
      </c>
      <c r="BQ4370" s="9">
        <v>19</v>
      </c>
      <c r="BR4370" s="9">
        <v>20</v>
      </c>
      <c r="BS4370" s="9">
        <v>21</v>
      </c>
    </row>
    <row r="4371" spans="1:71" x14ac:dyDescent="0.25">
      <c r="A4371" s="111"/>
      <c r="B4371" s="111"/>
      <c r="C4371" s="111"/>
      <c r="D4371" s="114"/>
      <c r="E4371" s="114"/>
      <c r="F4371" s="114"/>
      <c r="G4371" s="117"/>
      <c r="H4371" s="16" t="s">
        <v>1002</v>
      </c>
      <c r="I4371" s="17">
        <f t="shared" ref="I4371:AA4371" si="6081">SUM(I4367)</f>
        <v>14700</v>
      </c>
      <c r="J4371" s="17">
        <f t="shared" si="6081"/>
        <v>0</v>
      </c>
      <c r="K4371" s="17">
        <f t="shared" si="6081"/>
        <v>0</v>
      </c>
      <c r="L4371" s="17">
        <f t="shared" si="6081"/>
        <v>0</v>
      </c>
      <c r="M4371" s="17">
        <f t="shared" si="6081"/>
        <v>0</v>
      </c>
      <c r="N4371" s="17">
        <f t="shared" si="6081"/>
        <v>0</v>
      </c>
      <c r="O4371" s="17">
        <f t="shared" ref="O4371" si="6082">SUM(O4367)</f>
        <v>14700</v>
      </c>
      <c r="P4371" s="17">
        <f t="shared" si="6081"/>
        <v>0</v>
      </c>
      <c r="Q4371" s="17">
        <f t="shared" si="6081"/>
        <v>0</v>
      </c>
      <c r="R4371" s="17">
        <f t="shared" si="6081"/>
        <v>0</v>
      </c>
      <c r="S4371" s="17">
        <f t="shared" si="6081"/>
        <v>0</v>
      </c>
      <c r="T4371" s="17">
        <f t="shared" si="6081"/>
        <v>0</v>
      </c>
      <c r="U4371" s="17">
        <f t="shared" si="6081"/>
        <v>0</v>
      </c>
      <c r="V4371" s="17">
        <f t="shared" si="6081"/>
        <v>0</v>
      </c>
      <c r="W4371" s="17">
        <f t="shared" si="6081"/>
        <v>0</v>
      </c>
      <c r="X4371" s="17">
        <f t="shared" si="6081"/>
        <v>0</v>
      </c>
      <c r="Y4371" s="17">
        <f t="shared" si="6081"/>
        <v>0</v>
      </c>
      <c r="Z4371" s="17">
        <f t="shared" si="6081"/>
        <v>0</v>
      </c>
      <c r="AA4371" s="17">
        <f t="shared" si="6081"/>
        <v>0</v>
      </c>
      <c r="AB4371" s="17">
        <v>0</v>
      </c>
      <c r="AC4371" s="17">
        <v>14700</v>
      </c>
      <c r="AD4371" s="17">
        <f t="shared" ref="AD4371:AV4371" si="6083">SUM(AD4367)</f>
        <v>0</v>
      </c>
      <c r="AE4371" s="17">
        <f t="shared" si="6083"/>
        <v>0</v>
      </c>
      <c r="AF4371" s="17">
        <f t="shared" si="6083"/>
        <v>0</v>
      </c>
      <c r="AG4371" s="17">
        <f t="shared" si="6083"/>
        <v>0</v>
      </c>
      <c r="AH4371" s="17">
        <f t="shared" si="6083"/>
        <v>0</v>
      </c>
      <c r="AI4371" s="17">
        <f t="shared" si="6083"/>
        <v>0</v>
      </c>
      <c r="AJ4371" s="17">
        <f t="shared" ref="AJ4371" si="6084">SUM(AJ4367)</f>
        <v>0</v>
      </c>
      <c r="AK4371" s="17">
        <f t="shared" si="6083"/>
        <v>0</v>
      </c>
      <c r="AL4371" s="17">
        <f t="shared" si="6083"/>
        <v>0</v>
      </c>
      <c r="AM4371" s="17">
        <f t="shared" si="6083"/>
        <v>0</v>
      </c>
      <c r="AN4371" s="17">
        <f t="shared" si="6083"/>
        <v>0</v>
      </c>
      <c r="AO4371" s="17">
        <f t="shared" si="6083"/>
        <v>0</v>
      </c>
      <c r="AP4371" s="17">
        <f t="shared" si="6083"/>
        <v>0</v>
      </c>
      <c r="AQ4371" s="17">
        <f t="shared" si="6083"/>
        <v>0</v>
      </c>
      <c r="AR4371" s="17">
        <f t="shared" si="6083"/>
        <v>0</v>
      </c>
      <c r="AS4371" s="17">
        <f t="shared" si="6083"/>
        <v>0</v>
      </c>
      <c r="AT4371" s="17">
        <f t="shared" si="6083"/>
        <v>0</v>
      </c>
      <c r="AU4371" s="17">
        <f t="shared" si="6083"/>
        <v>0</v>
      </c>
      <c r="AV4371" s="17">
        <f t="shared" si="6083"/>
        <v>0</v>
      </c>
      <c r="AW4371" s="17">
        <v>0</v>
      </c>
      <c r="AX4371" s="17">
        <v>0</v>
      </c>
      <c r="AY4371" s="17">
        <f t="shared" ref="AY4371:BQ4371" si="6085">SUM(AY4367)</f>
        <v>11000</v>
      </c>
      <c r="AZ4371" s="17">
        <f t="shared" si="6085"/>
        <v>451</v>
      </c>
      <c r="BA4371" s="17">
        <f t="shared" si="6085"/>
        <v>0</v>
      </c>
      <c r="BB4371" s="17">
        <f t="shared" si="6085"/>
        <v>0</v>
      </c>
      <c r="BC4371" s="17">
        <f t="shared" si="6085"/>
        <v>0</v>
      </c>
      <c r="BD4371" s="17">
        <f t="shared" si="6085"/>
        <v>0</v>
      </c>
      <c r="BE4371" s="17">
        <f t="shared" ref="BE4371" si="6086">SUM(BE4367)</f>
        <v>11451</v>
      </c>
      <c r="BF4371" s="17">
        <f t="shared" si="6085"/>
        <v>5200</v>
      </c>
      <c r="BG4371" s="17">
        <f t="shared" si="6085"/>
        <v>0</v>
      </c>
      <c r="BH4371" s="17">
        <f t="shared" si="6085"/>
        <v>451</v>
      </c>
      <c r="BI4371" s="17">
        <f t="shared" si="6085"/>
        <v>0</v>
      </c>
      <c r="BJ4371" s="17">
        <f t="shared" si="6085"/>
        <v>0</v>
      </c>
      <c r="BK4371" s="17">
        <f t="shared" si="6085"/>
        <v>0</v>
      </c>
      <c r="BL4371" s="17">
        <f t="shared" si="6085"/>
        <v>0</v>
      </c>
      <c r="BM4371" s="17">
        <f t="shared" si="6085"/>
        <v>0</v>
      </c>
      <c r="BN4371" s="17">
        <f t="shared" si="6085"/>
        <v>0</v>
      </c>
      <c r="BO4371" s="17">
        <f t="shared" si="6085"/>
        <v>0</v>
      </c>
      <c r="BP4371" s="17">
        <f t="shared" si="6085"/>
        <v>0</v>
      </c>
      <c r="BQ4371" s="17">
        <f t="shared" si="6085"/>
        <v>0</v>
      </c>
      <c r="BR4371" s="17">
        <v>5651</v>
      </c>
      <c r="BS4371" s="17">
        <v>5800</v>
      </c>
    </row>
    <row r="4372" spans="1:71" x14ac:dyDescent="0.25">
      <c r="A4372" s="111"/>
      <c r="B4372" s="111"/>
      <c r="C4372" s="111"/>
      <c r="D4372" s="114"/>
      <c r="E4372" s="114"/>
      <c r="F4372" s="114"/>
      <c r="G4372" s="117"/>
      <c r="H4372" s="18" t="s">
        <v>73</v>
      </c>
      <c r="I4372" s="17">
        <f t="shared" ref="I4372:AA4372" si="6087">SUM(I4371)</f>
        <v>14700</v>
      </c>
      <c r="J4372" s="17">
        <f t="shared" si="6087"/>
        <v>0</v>
      </c>
      <c r="K4372" s="17">
        <f t="shared" si="6087"/>
        <v>0</v>
      </c>
      <c r="L4372" s="17">
        <f t="shared" si="6087"/>
        <v>0</v>
      </c>
      <c r="M4372" s="17">
        <f t="shared" si="6087"/>
        <v>0</v>
      </c>
      <c r="N4372" s="17">
        <f t="shared" si="6087"/>
        <v>0</v>
      </c>
      <c r="O4372" s="17">
        <f t="shared" ref="O4372" si="6088">SUM(O4371)</f>
        <v>14700</v>
      </c>
      <c r="P4372" s="17">
        <f t="shared" si="6087"/>
        <v>0</v>
      </c>
      <c r="Q4372" s="17">
        <f t="shared" si="6087"/>
        <v>0</v>
      </c>
      <c r="R4372" s="17">
        <f t="shared" si="6087"/>
        <v>0</v>
      </c>
      <c r="S4372" s="17">
        <f t="shared" si="6087"/>
        <v>0</v>
      </c>
      <c r="T4372" s="17">
        <f t="shared" si="6087"/>
        <v>0</v>
      </c>
      <c r="U4372" s="17">
        <f t="shared" si="6087"/>
        <v>0</v>
      </c>
      <c r="V4372" s="17">
        <f t="shared" si="6087"/>
        <v>0</v>
      </c>
      <c r="W4372" s="17">
        <f t="shared" si="6087"/>
        <v>0</v>
      </c>
      <c r="X4372" s="17">
        <f t="shared" si="6087"/>
        <v>0</v>
      </c>
      <c r="Y4372" s="17">
        <f t="shared" si="6087"/>
        <v>0</v>
      </c>
      <c r="Z4372" s="17">
        <f t="shared" si="6087"/>
        <v>0</v>
      </c>
      <c r="AA4372" s="17">
        <f t="shared" si="6087"/>
        <v>0</v>
      </c>
      <c r="AB4372" s="17">
        <v>0</v>
      </c>
      <c r="AC4372" s="17">
        <v>14700</v>
      </c>
      <c r="AD4372" s="17">
        <f t="shared" ref="AD4372:AV4372" si="6089">SUM(AD4371)</f>
        <v>0</v>
      </c>
      <c r="AE4372" s="17">
        <f t="shared" si="6089"/>
        <v>0</v>
      </c>
      <c r="AF4372" s="17">
        <f t="shared" si="6089"/>
        <v>0</v>
      </c>
      <c r="AG4372" s="17">
        <f t="shared" si="6089"/>
        <v>0</v>
      </c>
      <c r="AH4372" s="17">
        <f t="shared" si="6089"/>
        <v>0</v>
      </c>
      <c r="AI4372" s="17">
        <f t="shared" si="6089"/>
        <v>0</v>
      </c>
      <c r="AJ4372" s="17">
        <f t="shared" ref="AJ4372" si="6090">SUM(AJ4371)</f>
        <v>0</v>
      </c>
      <c r="AK4372" s="17">
        <f t="shared" si="6089"/>
        <v>0</v>
      </c>
      <c r="AL4372" s="17">
        <f t="shared" si="6089"/>
        <v>0</v>
      </c>
      <c r="AM4372" s="17">
        <f t="shared" si="6089"/>
        <v>0</v>
      </c>
      <c r="AN4372" s="17">
        <f t="shared" si="6089"/>
        <v>0</v>
      </c>
      <c r="AO4372" s="17">
        <f t="shared" si="6089"/>
        <v>0</v>
      </c>
      <c r="AP4372" s="17">
        <f t="shared" si="6089"/>
        <v>0</v>
      </c>
      <c r="AQ4372" s="17">
        <f t="shared" si="6089"/>
        <v>0</v>
      </c>
      <c r="AR4372" s="17">
        <f t="shared" si="6089"/>
        <v>0</v>
      </c>
      <c r="AS4372" s="17">
        <f t="shared" si="6089"/>
        <v>0</v>
      </c>
      <c r="AT4372" s="17">
        <f t="shared" si="6089"/>
        <v>0</v>
      </c>
      <c r="AU4372" s="17">
        <f t="shared" si="6089"/>
        <v>0</v>
      </c>
      <c r="AV4372" s="17">
        <f t="shared" si="6089"/>
        <v>0</v>
      </c>
      <c r="AW4372" s="17">
        <v>0</v>
      </c>
      <c r="AX4372" s="17">
        <v>0</v>
      </c>
      <c r="AY4372" s="17">
        <f t="shared" ref="AY4372:BQ4372" si="6091">SUM(AY4371)</f>
        <v>11000</v>
      </c>
      <c r="AZ4372" s="17">
        <f t="shared" si="6091"/>
        <v>451</v>
      </c>
      <c r="BA4372" s="17">
        <f t="shared" si="6091"/>
        <v>0</v>
      </c>
      <c r="BB4372" s="17">
        <f t="shared" si="6091"/>
        <v>0</v>
      </c>
      <c r="BC4372" s="17">
        <f t="shared" si="6091"/>
        <v>0</v>
      </c>
      <c r="BD4372" s="17">
        <f t="shared" si="6091"/>
        <v>0</v>
      </c>
      <c r="BE4372" s="17">
        <f t="shared" ref="BE4372" si="6092">SUM(BE4371)</f>
        <v>11451</v>
      </c>
      <c r="BF4372" s="17">
        <f t="shared" si="6091"/>
        <v>5200</v>
      </c>
      <c r="BG4372" s="17">
        <f t="shared" si="6091"/>
        <v>0</v>
      </c>
      <c r="BH4372" s="17">
        <f t="shared" si="6091"/>
        <v>451</v>
      </c>
      <c r="BI4372" s="17">
        <f t="shared" si="6091"/>
        <v>0</v>
      </c>
      <c r="BJ4372" s="17">
        <f t="shared" si="6091"/>
        <v>0</v>
      </c>
      <c r="BK4372" s="17">
        <f t="shared" si="6091"/>
        <v>0</v>
      </c>
      <c r="BL4372" s="17">
        <f t="shared" si="6091"/>
        <v>0</v>
      </c>
      <c r="BM4372" s="17">
        <f t="shared" si="6091"/>
        <v>0</v>
      </c>
      <c r="BN4372" s="17">
        <f t="shared" si="6091"/>
        <v>0</v>
      </c>
      <c r="BO4372" s="17">
        <f t="shared" si="6091"/>
        <v>0</v>
      </c>
      <c r="BP4372" s="17">
        <f t="shared" si="6091"/>
        <v>0</v>
      </c>
      <c r="BQ4372" s="17">
        <f t="shared" si="6091"/>
        <v>0</v>
      </c>
      <c r="BR4372" s="17">
        <v>5651</v>
      </c>
      <c r="BS4372" s="17">
        <v>5800</v>
      </c>
    </row>
    <row r="4373" spans="1:71" x14ac:dyDescent="0.25">
      <c r="A4373" s="112"/>
      <c r="B4373" s="112"/>
      <c r="C4373" s="112"/>
      <c r="D4373" s="115"/>
      <c r="E4373" s="115"/>
      <c r="F4373" s="115"/>
      <c r="G4373" s="118"/>
      <c r="O4373">
        <f t="shared" si="6003"/>
        <v>0</v>
      </c>
      <c r="AB4373">
        <v>0</v>
      </c>
      <c r="AC4373">
        <v>0</v>
      </c>
      <c r="AJ4373">
        <f t="shared" si="6004"/>
        <v>0</v>
      </c>
      <c r="AW4373">
        <v>0</v>
      </c>
      <c r="AX4373">
        <v>0</v>
      </c>
      <c r="BE4373">
        <f t="shared" si="6005"/>
        <v>0</v>
      </c>
      <c r="BR4373">
        <v>0</v>
      </c>
      <c r="BS4373">
        <v>0</v>
      </c>
    </row>
    <row r="4374" spans="1:71" ht="15.75" thickBot="1" x14ac:dyDescent="0.3">
      <c r="A4374" s="13" t="s">
        <v>1</v>
      </c>
      <c r="B4374" s="13" t="s">
        <v>1</v>
      </c>
      <c r="C4374" s="13" t="s">
        <v>1</v>
      </c>
      <c r="D4374" s="60" t="s">
        <v>1</v>
      </c>
      <c r="E4374" s="60" t="s">
        <v>1</v>
      </c>
      <c r="F4374" s="60" t="s">
        <v>1</v>
      </c>
      <c r="G4374" s="13" t="s">
        <v>1</v>
      </c>
      <c r="H4374" s="19" t="s">
        <v>1</v>
      </c>
      <c r="I4374" s="19" t="s">
        <v>1</v>
      </c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>
        <v>0</v>
      </c>
      <c r="AC4374" s="19">
        <v>0</v>
      </c>
      <c r="AD4374" s="19" t="s">
        <v>1</v>
      </c>
      <c r="AE4374" s="19"/>
      <c r="AF4374" s="19"/>
      <c r="AG4374" s="19"/>
      <c r="AH4374" s="19"/>
      <c r="AI4374" s="19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>
        <v>0</v>
      </c>
      <c r="AX4374" s="19">
        <v>0</v>
      </c>
      <c r="AY4374" s="19" t="s">
        <v>1</v>
      </c>
      <c r="AZ4374" s="19"/>
      <c r="BA4374" s="19"/>
      <c r="BB4374" s="19"/>
      <c r="BC4374" s="19"/>
      <c r="BD4374" s="19"/>
      <c r="BE4374" s="19"/>
      <c r="BF4374" s="19"/>
      <c r="BG4374" s="19"/>
      <c r="BH4374" s="19"/>
      <c r="BI4374" s="19"/>
      <c r="BJ4374" s="19"/>
      <c r="BK4374" s="19"/>
      <c r="BL4374" s="19"/>
      <c r="BM4374" s="19"/>
      <c r="BN4374" s="19"/>
      <c r="BO4374" s="19"/>
      <c r="BP4374" s="19"/>
      <c r="BQ4374" s="19"/>
      <c r="BR4374" s="19">
        <v>0</v>
      </c>
      <c r="BS4374" s="19">
        <v>0</v>
      </c>
    </row>
    <row r="4375" spans="1:71" ht="69.75" customHeight="1" thickBot="1" x14ac:dyDescent="0.3">
      <c r="A4375" s="5" t="s">
        <v>4</v>
      </c>
      <c r="B4375" s="5" t="s">
        <v>5</v>
      </c>
      <c r="C4375" s="5" t="s">
        <v>6</v>
      </c>
      <c r="D4375" s="66" t="s">
        <v>1</v>
      </c>
      <c r="E4375" s="74" t="s">
        <v>7</v>
      </c>
      <c r="F4375" s="74" t="s">
        <v>8</v>
      </c>
      <c r="G4375" s="5" t="s">
        <v>9</v>
      </c>
      <c r="H4375" s="5" t="s">
        <v>10</v>
      </c>
      <c r="I4375" s="57" t="s">
        <v>11</v>
      </c>
      <c r="J4375" s="57" t="s">
        <v>1831</v>
      </c>
      <c r="K4375" s="57" t="s">
        <v>1784</v>
      </c>
      <c r="L4375" s="57" t="s">
        <v>1817</v>
      </c>
      <c r="M4375" s="57" t="s">
        <v>1818</v>
      </c>
      <c r="N4375" s="57" t="s">
        <v>1819</v>
      </c>
      <c r="O4375" s="57" t="s">
        <v>1835</v>
      </c>
      <c r="P4375" s="57" t="s">
        <v>1832</v>
      </c>
      <c r="Q4375" s="57" t="s">
        <v>1820</v>
      </c>
      <c r="R4375" s="57" t="s">
        <v>1821</v>
      </c>
      <c r="S4375" s="57" t="s">
        <v>1822</v>
      </c>
      <c r="T4375" s="57" t="s">
        <v>1823</v>
      </c>
      <c r="U4375" s="57" t="s">
        <v>1824</v>
      </c>
      <c r="V4375" s="57" t="s">
        <v>1825</v>
      </c>
      <c r="W4375" s="57" t="s">
        <v>1833</v>
      </c>
      <c r="X4375" s="57" t="s">
        <v>1834</v>
      </c>
      <c r="Y4375" s="57" t="s">
        <v>1826</v>
      </c>
      <c r="Z4375" s="57" t="s">
        <v>1827</v>
      </c>
      <c r="AA4375" s="57" t="s">
        <v>1828</v>
      </c>
      <c r="AB4375" s="57" t="s">
        <v>1829</v>
      </c>
      <c r="AC4375" s="57" t="s">
        <v>1830</v>
      </c>
      <c r="AD4375" s="58" t="s">
        <v>12</v>
      </c>
      <c r="AE4375" s="58" t="s">
        <v>1831</v>
      </c>
      <c r="AF4375" s="58" t="s">
        <v>1784</v>
      </c>
      <c r="AG4375" s="58" t="s">
        <v>1817</v>
      </c>
      <c r="AH4375" s="58" t="s">
        <v>1818</v>
      </c>
      <c r="AI4375" s="58" t="s">
        <v>1819</v>
      </c>
      <c r="AJ4375" s="58" t="s">
        <v>1836</v>
      </c>
      <c r="AK4375" s="58" t="s">
        <v>1832</v>
      </c>
      <c r="AL4375" s="58" t="s">
        <v>1820</v>
      </c>
      <c r="AM4375" s="58" t="s">
        <v>1821</v>
      </c>
      <c r="AN4375" s="58" t="s">
        <v>1822</v>
      </c>
      <c r="AO4375" s="58" t="s">
        <v>1823</v>
      </c>
      <c r="AP4375" s="58" t="s">
        <v>1824</v>
      </c>
      <c r="AQ4375" s="58" t="s">
        <v>1825</v>
      </c>
      <c r="AR4375" s="58" t="s">
        <v>1833</v>
      </c>
      <c r="AS4375" s="58" t="s">
        <v>1834</v>
      </c>
      <c r="AT4375" s="58" t="s">
        <v>1826</v>
      </c>
      <c r="AU4375" s="58" t="s">
        <v>1827</v>
      </c>
      <c r="AV4375" s="58" t="s">
        <v>1828</v>
      </c>
      <c r="AW4375" s="58" t="s">
        <v>1829</v>
      </c>
      <c r="AX4375" s="58" t="s">
        <v>1830</v>
      </c>
      <c r="AY4375" s="59" t="s">
        <v>13</v>
      </c>
      <c r="AZ4375" s="59" t="s">
        <v>1831</v>
      </c>
      <c r="BA4375" s="59" t="s">
        <v>1784</v>
      </c>
      <c r="BB4375" s="59" t="s">
        <v>1817</v>
      </c>
      <c r="BC4375" s="59" t="s">
        <v>1818</v>
      </c>
      <c r="BD4375" s="59" t="s">
        <v>1819</v>
      </c>
      <c r="BE4375" s="59" t="s">
        <v>1837</v>
      </c>
      <c r="BF4375" s="59" t="s">
        <v>1832</v>
      </c>
      <c r="BG4375" s="59" t="s">
        <v>1820</v>
      </c>
      <c r="BH4375" s="59" t="s">
        <v>1821</v>
      </c>
      <c r="BI4375" s="59" t="s">
        <v>1822</v>
      </c>
      <c r="BJ4375" s="59" t="s">
        <v>1823</v>
      </c>
      <c r="BK4375" s="59" t="s">
        <v>1824</v>
      </c>
      <c r="BL4375" s="59" t="s">
        <v>1825</v>
      </c>
      <c r="BM4375" s="59" t="s">
        <v>1833</v>
      </c>
      <c r="BN4375" s="59" t="s">
        <v>1834</v>
      </c>
      <c r="BO4375" s="59" t="s">
        <v>1826</v>
      </c>
      <c r="BP4375" s="59" t="s">
        <v>1827</v>
      </c>
      <c r="BQ4375" s="59" t="s">
        <v>1828</v>
      </c>
      <c r="BR4375" s="59" t="s">
        <v>1829</v>
      </c>
      <c r="BS4375" s="59" t="s">
        <v>1830</v>
      </c>
    </row>
    <row r="4376" spans="1:71" x14ac:dyDescent="0.25">
      <c r="A4376" s="6" t="s">
        <v>1</v>
      </c>
      <c r="B4376" s="6" t="s">
        <v>1</v>
      </c>
      <c r="C4376" s="6" t="s">
        <v>1</v>
      </c>
      <c r="D4376" s="67" t="s">
        <v>1</v>
      </c>
      <c r="E4376" s="67" t="s">
        <v>1</v>
      </c>
      <c r="F4376" s="80" t="s">
        <v>1</v>
      </c>
      <c r="G4376" s="7" t="s">
        <v>1</v>
      </c>
      <c r="H4376" s="8" t="s">
        <v>1</v>
      </c>
      <c r="I4376" s="9">
        <v>1</v>
      </c>
      <c r="J4376" s="9">
        <v>2</v>
      </c>
      <c r="K4376" s="9">
        <v>3</v>
      </c>
      <c r="L4376" s="9">
        <v>4</v>
      </c>
      <c r="M4376" s="9">
        <v>5</v>
      </c>
      <c r="N4376" s="9">
        <v>6</v>
      </c>
      <c r="O4376" s="9">
        <v>7</v>
      </c>
      <c r="P4376" s="9">
        <v>8</v>
      </c>
      <c r="Q4376" s="9">
        <v>9</v>
      </c>
      <c r="R4376" s="9">
        <v>10</v>
      </c>
      <c r="S4376" s="9">
        <v>11</v>
      </c>
      <c r="T4376" s="9">
        <v>12</v>
      </c>
      <c r="U4376" s="9">
        <v>13</v>
      </c>
      <c r="V4376" s="9">
        <v>14</v>
      </c>
      <c r="W4376" s="9">
        <v>15</v>
      </c>
      <c r="X4376" s="9">
        <v>16</v>
      </c>
      <c r="Y4376" s="9">
        <v>17</v>
      </c>
      <c r="Z4376" s="9">
        <v>18</v>
      </c>
      <c r="AA4376" s="9">
        <v>19</v>
      </c>
      <c r="AB4376" s="9">
        <v>20</v>
      </c>
      <c r="AC4376" s="9">
        <v>21</v>
      </c>
      <c r="AD4376" s="9">
        <v>1</v>
      </c>
      <c r="AE4376" s="9">
        <v>2</v>
      </c>
      <c r="AF4376" s="9">
        <v>3</v>
      </c>
      <c r="AG4376" s="9">
        <v>4</v>
      </c>
      <c r="AH4376" s="9">
        <v>5</v>
      </c>
      <c r="AI4376" s="9">
        <v>6</v>
      </c>
      <c r="AJ4376" s="9">
        <v>7</v>
      </c>
      <c r="AK4376" s="9">
        <v>8</v>
      </c>
      <c r="AL4376" s="9">
        <v>9</v>
      </c>
      <c r="AM4376" s="9">
        <v>10</v>
      </c>
      <c r="AN4376" s="9">
        <v>11</v>
      </c>
      <c r="AO4376" s="9">
        <v>12</v>
      </c>
      <c r="AP4376" s="9">
        <v>13</v>
      </c>
      <c r="AQ4376" s="9">
        <v>14</v>
      </c>
      <c r="AR4376" s="9">
        <v>15</v>
      </c>
      <c r="AS4376" s="9">
        <v>16</v>
      </c>
      <c r="AT4376" s="9">
        <v>17</v>
      </c>
      <c r="AU4376" s="9">
        <v>18</v>
      </c>
      <c r="AV4376" s="9">
        <v>19</v>
      </c>
      <c r="AW4376" s="9">
        <v>20</v>
      </c>
      <c r="AX4376" s="9">
        <v>21</v>
      </c>
      <c r="AY4376" s="9">
        <v>1</v>
      </c>
      <c r="AZ4376" s="9">
        <v>2</v>
      </c>
      <c r="BA4376" s="9">
        <v>3</v>
      </c>
      <c r="BB4376" s="9">
        <v>4</v>
      </c>
      <c r="BC4376" s="9">
        <v>5</v>
      </c>
      <c r="BD4376" s="9">
        <v>6</v>
      </c>
      <c r="BE4376" s="9">
        <v>7</v>
      </c>
      <c r="BF4376" s="9">
        <v>8</v>
      </c>
      <c r="BG4376" s="9">
        <v>9</v>
      </c>
      <c r="BH4376" s="9">
        <v>10</v>
      </c>
      <c r="BI4376" s="9">
        <v>11</v>
      </c>
      <c r="BJ4376" s="9">
        <v>12</v>
      </c>
      <c r="BK4376" s="9">
        <v>13</v>
      </c>
      <c r="BL4376" s="9">
        <v>14</v>
      </c>
      <c r="BM4376" s="9">
        <v>15</v>
      </c>
      <c r="BN4376" s="9">
        <v>16</v>
      </c>
      <c r="BO4376" s="9">
        <v>17</v>
      </c>
      <c r="BP4376" s="9">
        <v>18</v>
      </c>
      <c r="BQ4376" s="9">
        <v>19</v>
      </c>
      <c r="BR4376" s="9">
        <v>20</v>
      </c>
      <c r="BS4376" s="9">
        <v>21</v>
      </c>
    </row>
    <row r="4377" spans="1:71" x14ac:dyDescent="0.25">
      <c r="A4377" s="1" t="s">
        <v>915</v>
      </c>
      <c r="B4377" s="1" t="s">
        <v>75</v>
      </c>
      <c r="C4377" s="4" t="s">
        <v>1738</v>
      </c>
      <c r="D4377" s="65" t="s">
        <v>1739</v>
      </c>
      <c r="E4377" s="64" t="s">
        <v>1</v>
      </c>
      <c r="F4377" s="64" t="s">
        <v>1</v>
      </c>
      <c r="G4377" s="2" t="s">
        <v>1</v>
      </c>
      <c r="H4377" s="2" t="s">
        <v>1740</v>
      </c>
      <c r="I4377" s="3" t="s">
        <v>1</v>
      </c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>
        <v>0</v>
      </c>
      <c r="AC4377" s="3">
        <v>0</v>
      </c>
      <c r="AD4377" s="3" t="s">
        <v>1</v>
      </c>
      <c r="AE4377" s="3"/>
      <c r="AF4377" s="3"/>
      <c r="AG4377" s="3"/>
      <c r="AH4377" s="3"/>
      <c r="AI4377" s="3"/>
      <c r="AJ4377" s="3"/>
      <c r="AK4377" s="3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>
        <v>0</v>
      </c>
      <c r="AX4377" s="3">
        <v>0</v>
      </c>
      <c r="AY4377" s="3" t="s">
        <v>1</v>
      </c>
      <c r="AZ4377" s="3"/>
      <c r="BA4377" s="3"/>
      <c r="BB4377" s="3"/>
      <c r="BC4377" s="3"/>
      <c r="BD4377" s="3"/>
      <c r="BE4377" s="3"/>
      <c r="BF4377" s="3"/>
      <c r="BG4377" s="3"/>
      <c r="BH4377" s="3"/>
      <c r="BI4377" s="3"/>
      <c r="BJ4377" s="3"/>
      <c r="BK4377" s="3"/>
      <c r="BL4377" s="3"/>
      <c r="BM4377" s="3"/>
      <c r="BN4377" s="3"/>
      <c r="BO4377" s="3"/>
      <c r="BP4377" s="3"/>
      <c r="BQ4377" s="3"/>
      <c r="BR4377" s="3">
        <v>0</v>
      </c>
      <c r="BS4377" s="3">
        <v>0</v>
      </c>
    </row>
    <row r="4378" spans="1:71" ht="33.75" x14ac:dyDescent="0.25">
      <c r="A4378" s="1" t="s">
        <v>1</v>
      </c>
      <c r="B4378" s="1" t="s">
        <v>1</v>
      </c>
      <c r="C4378" s="1" t="s">
        <v>1</v>
      </c>
      <c r="D4378" s="64" t="s">
        <v>1</v>
      </c>
      <c r="E4378" s="64" t="s">
        <v>1</v>
      </c>
      <c r="F4378" s="64" t="s">
        <v>1</v>
      </c>
      <c r="G4378" s="2" t="s">
        <v>1</v>
      </c>
      <c r="H4378" s="10" t="s">
        <v>17</v>
      </c>
      <c r="I4378" s="11">
        <f t="shared" ref="I4378:AA4378" si="6093">SUM(I4379,I4387,I4389)</f>
        <v>51000</v>
      </c>
      <c r="J4378" s="11">
        <f t="shared" si="6093"/>
        <v>0</v>
      </c>
      <c r="K4378" s="11">
        <f t="shared" si="6093"/>
        <v>0</v>
      </c>
      <c r="L4378" s="11">
        <f t="shared" si="6093"/>
        <v>0</v>
      </c>
      <c r="M4378" s="11">
        <f t="shared" si="6093"/>
        <v>0</v>
      </c>
      <c r="N4378" s="11">
        <f t="shared" si="6093"/>
        <v>0</v>
      </c>
      <c r="O4378" s="11">
        <f t="shared" ref="O4378" si="6094">SUM(O4379,O4387,O4389)</f>
        <v>51000</v>
      </c>
      <c r="P4378" s="11">
        <f t="shared" si="6093"/>
        <v>0</v>
      </c>
      <c r="Q4378" s="11">
        <f t="shared" si="6093"/>
        <v>6000</v>
      </c>
      <c r="R4378" s="11">
        <f t="shared" si="6093"/>
        <v>0</v>
      </c>
      <c r="S4378" s="11">
        <f t="shared" si="6093"/>
        <v>0</v>
      </c>
      <c r="T4378" s="11">
        <f t="shared" si="6093"/>
        <v>0</v>
      </c>
      <c r="U4378" s="11">
        <f t="shared" si="6093"/>
        <v>0</v>
      </c>
      <c r="V4378" s="11">
        <f t="shared" si="6093"/>
        <v>0</v>
      </c>
      <c r="W4378" s="11">
        <f t="shared" si="6093"/>
        <v>0</v>
      </c>
      <c r="X4378" s="11">
        <f t="shared" si="6093"/>
        <v>0</v>
      </c>
      <c r="Y4378" s="11">
        <f t="shared" si="6093"/>
        <v>0</v>
      </c>
      <c r="Z4378" s="11">
        <f t="shared" si="6093"/>
        <v>0</v>
      </c>
      <c r="AA4378" s="11">
        <f t="shared" si="6093"/>
        <v>0</v>
      </c>
      <c r="AB4378" s="11">
        <v>6000</v>
      </c>
      <c r="AC4378" s="11">
        <v>45000</v>
      </c>
      <c r="AD4378" s="11">
        <f t="shared" ref="AD4378:AV4378" si="6095">SUM(AD4379,AD4387,AD4389)</f>
        <v>0</v>
      </c>
      <c r="AE4378" s="11">
        <f t="shared" si="6095"/>
        <v>0</v>
      </c>
      <c r="AF4378" s="11">
        <f t="shared" si="6095"/>
        <v>0</v>
      </c>
      <c r="AG4378" s="11">
        <f t="shared" si="6095"/>
        <v>0</v>
      </c>
      <c r="AH4378" s="11">
        <f t="shared" si="6095"/>
        <v>0</v>
      </c>
      <c r="AI4378" s="11">
        <f t="shared" si="6095"/>
        <v>0</v>
      </c>
      <c r="AJ4378" s="11">
        <f t="shared" ref="AJ4378" si="6096">SUM(AJ4379,AJ4387,AJ4389)</f>
        <v>0</v>
      </c>
      <c r="AK4378" s="11">
        <f t="shared" si="6095"/>
        <v>0</v>
      </c>
      <c r="AL4378" s="11">
        <f t="shared" si="6095"/>
        <v>0</v>
      </c>
      <c r="AM4378" s="11">
        <f t="shared" si="6095"/>
        <v>0</v>
      </c>
      <c r="AN4378" s="11">
        <f t="shared" si="6095"/>
        <v>0</v>
      </c>
      <c r="AO4378" s="11">
        <f t="shared" si="6095"/>
        <v>0</v>
      </c>
      <c r="AP4378" s="11">
        <f t="shared" si="6095"/>
        <v>0</v>
      </c>
      <c r="AQ4378" s="11">
        <f t="shared" si="6095"/>
        <v>0</v>
      </c>
      <c r="AR4378" s="11">
        <f t="shared" si="6095"/>
        <v>0</v>
      </c>
      <c r="AS4378" s="11">
        <f t="shared" si="6095"/>
        <v>0</v>
      </c>
      <c r="AT4378" s="11">
        <f t="shared" si="6095"/>
        <v>0</v>
      </c>
      <c r="AU4378" s="11">
        <f t="shared" si="6095"/>
        <v>0</v>
      </c>
      <c r="AV4378" s="11">
        <f t="shared" si="6095"/>
        <v>0</v>
      </c>
      <c r="AW4378" s="11">
        <v>0</v>
      </c>
      <c r="AX4378" s="11">
        <v>0</v>
      </c>
      <c r="AY4378" s="11">
        <f t="shared" ref="AY4378:BQ4378" si="6097">SUM(AY4379,AY4387,AY4389)</f>
        <v>17000</v>
      </c>
      <c r="AZ4378" s="11">
        <f t="shared" si="6097"/>
        <v>0</v>
      </c>
      <c r="BA4378" s="11">
        <f t="shared" si="6097"/>
        <v>0</v>
      </c>
      <c r="BB4378" s="11">
        <f t="shared" si="6097"/>
        <v>2065</v>
      </c>
      <c r="BC4378" s="11">
        <f t="shared" si="6097"/>
        <v>0</v>
      </c>
      <c r="BD4378" s="11">
        <f t="shared" si="6097"/>
        <v>0</v>
      </c>
      <c r="BE4378" s="11">
        <f t="shared" ref="BE4378" si="6098">SUM(BE4379,BE4387,BE4389)</f>
        <v>19065</v>
      </c>
      <c r="BF4378" s="11">
        <f t="shared" si="6097"/>
        <v>0</v>
      </c>
      <c r="BG4378" s="11">
        <f t="shared" si="6097"/>
        <v>0</v>
      </c>
      <c r="BH4378" s="11">
        <f t="shared" si="6097"/>
        <v>2065</v>
      </c>
      <c r="BI4378" s="11">
        <f t="shared" si="6097"/>
        <v>0</v>
      </c>
      <c r="BJ4378" s="11">
        <f t="shared" si="6097"/>
        <v>0</v>
      </c>
      <c r="BK4378" s="11">
        <f t="shared" si="6097"/>
        <v>0</v>
      </c>
      <c r="BL4378" s="11">
        <f t="shared" si="6097"/>
        <v>0</v>
      </c>
      <c r="BM4378" s="11">
        <f t="shared" si="6097"/>
        <v>0</v>
      </c>
      <c r="BN4378" s="11">
        <f t="shared" si="6097"/>
        <v>0</v>
      </c>
      <c r="BO4378" s="11">
        <f t="shared" si="6097"/>
        <v>0</v>
      </c>
      <c r="BP4378" s="11">
        <f t="shared" si="6097"/>
        <v>0</v>
      </c>
      <c r="BQ4378" s="11">
        <f t="shared" si="6097"/>
        <v>0</v>
      </c>
      <c r="BR4378" s="11">
        <v>2065</v>
      </c>
      <c r="BS4378" s="11">
        <v>17000</v>
      </c>
    </row>
    <row r="4379" spans="1:71" x14ac:dyDescent="0.25">
      <c r="A4379" s="4" t="s">
        <v>915</v>
      </c>
      <c r="B4379" s="4" t="s">
        <v>75</v>
      </c>
      <c r="C4379" s="4" t="s">
        <v>1738</v>
      </c>
      <c r="D4379" s="65" t="s">
        <v>1739</v>
      </c>
      <c r="E4379" s="64" t="s">
        <v>18</v>
      </c>
      <c r="F4379" s="64" t="s">
        <v>1</v>
      </c>
      <c r="G4379" s="2" t="s">
        <v>1</v>
      </c>
      <c r="H4379" s="2" t="s">
        <v>19</v>
      </c>
      <c r="I4379" s="12">
        <f t="shared" ref="I4379:AA4379" si="6099">SUM(I4380,I4381)</f>
        <v>29000</v>
      </c>
      <c r="J4379" s="12">
        <f t="shared" si="6099"/>
        <v>0</v>
      </c>
      <c r="K4379" s="12">
        <f t="shared" si="6099"/>
        <v>0</v>
      </c>
      <c r="L4379" s="12">
        <f t="shared" si="6099"/>
        <v>0</v>
      </c>
      <c r="M4379" s="12">
        <f t="shared" si="6099"/>
        <v>0</v>
      </c>
      <c r="N4379" s="12">
        <f t="shared" si="6099"/>
        <v>0</v>
      </c>
      <c r="O4379" s="12">
        <f t="shared" ref="O4379" si="6100">SUM(O4380,O4381)</f>
        <v>29000</v>
      </c>
      <c r="P4379" s="12">
        <f t="shared" si="6099"/>
        <v>0</v>
      </c>
      <c r="Q4379" s="12">
        <f t="shared" si="6099"/>
        <v>0</v>
      </c>
      <c r="R4379" s="12">
        <f t="shared" si="6099"/>
        <v>0</v>
      </c>
      <c r="S4379" s="12">
        <f t="shared" si="6099"/>
        <v>0</v>
      </c>
      <c r="T4379" s="12">
        <f t="shared" si="6099"/>
        <v>0</v>
      </c>
      <c r="U4379" s="12">
        <f t="shared" si="6099"/>
        <v>0</v>
      </c>
      <c r="V4379" s="12">
        <f t="shared" si="6099"/>
        <v>0</v>
      </c>
      <c r="W4379" s="12">
        <f t="shared" si="6099"/>
        <v>0</v>
      </c>
      <c r="X4379" s="12">
        <f t="shared" si="6099"/>
        <v>0</v>
      </c>
      <c r="Y4379" s="12">
        <f t="shared" si="6099"/>
        <v>0</v>
      </c>
      <c r="Z4379" s="12">
        <f t="shared" si="6099"/>
        <v>0</v>
      </c>
      <c r="AA4379" s="12">
        <f t="shared" si="6099"/>
        <v>0</v>
      </c>
      <c r="AB4379" s="12">
        <v>0</v>
      </c>
      <c r="AC4379" s="12">
        <v>29000</v>
      </c>
      <c r="AD4379" s="12">
        <f t="shared" ref="AD4379:AV4379" si="6101">SUM(AD4380,AD4381)</f>
        <v>0</v>
      </c>
      <c r="AE4379" s="12">
        <f t="shared" si="6101"/>
        <v>0</v>
      </c>
      <c r="AF4379" s="12">
        <f t="shared" si="6101"/>
        <v>0</v>
      </c>
      <c r="AG4379" s="12">
        <f t="shared" si="6101"/>
        <v>0</v>
      </c>
      <c r="AH4379" s="12">
        <f t="shared" si="6101"/>
        <v>0</v>
      </c>
      <c r="AI4379" s="12">
        <f t="shared" si="6101"/>
        <v>0</v>
      </c>
      <c r="AJ4379" s="12">
        <f t="shared" ref="AJ4379" si="6102">SUM(AJ4380,AJ4381)</f>
        <v>0</v>
      </c>
      <c r="AK4379" s="12">
        <f t="shared" si="6101"/>
        <v>0</v>
      </c>
      <c r="AL4379" s="12">
        <f t="shared" si="6101"/>
        <v>0</v>
      </c>
      <c r="AM4379" s="12">
        <f t="shared" si="6101"/>
        <v>0</v>
      </c>
      <c r="AN4379" s="12">
        <f t="shared" si="6101"/>
        <v>0</v>
      </c>
      <c r="AO4379" s="12">
        <f t="shared" si="6101"/>
        <v>0</v>
      </c>
      <c r="AP4379" s="12">
        <f t="shared" si="6101"/>
        <v>0</v>
      </c>
      <c r="AQ4379" s="12">
        <f t="shared" si="6101"/>
        <v>0</v>
      </c>
      <c r="AR4379" s="12">
        <f t="shared" si="6101"/>
        <v>0</v>
      </c>
      <c r="AS4379" s="12">
        <f t="shared" si="6101"/>
        <v>0</v>
      </c>
      <c r="AT4379" s="12">
        <f t="shared" si="6101"/>
        <v>0</v>
      </c>
      <c r="AU4379" s="12">
        <f t="shared" si="6101"/>
        <v>0</v>
      </c>
      <c r="AV4379" s="12">
        <f t="shared" si="6101"/>
        <v>0</v>
      </c>
      <c r="AW4379" s="12">
        <v>0</v>
      </c>
      <c r="AX4379" s="12">
        <v>0</v>
      </c>
      <c r="AY4379" s="12">
        <f t="shared" ref="AY4379:BQ4379" si="6103">SUM(AY4380,AY4381)</f>
        <v>0</v>
      </c>
      <c r="AZ4379" s="12">
        <f t="shared" si="6103"/>
        <v>0</v>
      </c>
      <c r="BA4379" s="12">
        <f t="shared" si="6103"/>
        <v>0</v>
      </c>
      <c r="BB4379" s="12">
        <f t="shared" si="6103"/>
        <v>0</v>
      </c>
      <c r="BC4379" s="12">
        <f t="shared" si="6103"/>
        <v>0</v>
      </c>
      <c r="BD4379" s="12">
        <f t="shared" si="6103"/>
        <v>0</v>
      </c>
      <c r="BE4379" s="12">
        <f t="shared" ref="BE4379" si="6104">SUM(BE4380,BE4381)</f>
        <v>0</v>
      </c>
      <c r="BF4379" s="12">
        <f t="shared" si="6103"/>
        <v>0</v>
      </c>
      <c r="BG4379" s="12">
        <f t="shared" si="6103"/>
        <v>0</v>
      </c>
      <c r="BH4379" s="12">
        <f t="shared" si="6103"/>
        <v>0</v>
      </c>
      <c r="BI4379" s="12">
        <f t="shared" si="6103"/>
        <v>0</v>
      </c>
      <c r="BJ4379" s="12">
        <f t="shared" si="6103"/>
        <v>0</v>
      </c>
      <c r="BK4379" s="12">
        <f t="shared" si="6103"/>
        <v>0</v>
      </c>
      <c r="BL4379" s="12">
        <f t="shared" si="6103"/>
        <v>0</v>
      </c>
      <c r="BM4379" s="12">
        <f t="shared" si="6103"/>
        <v>0</v>
      </c>
      <c r="BN4379" s="12">
        <f t="shared" si="6103"/>
        <v>0</v>
      </c>
      <c r="BO4379" s="12">
        <f t="shared" si="6103"/>
        <v>0</v>
      </c>
      <c r="BP4379" s="12">
        <f t="shared" si="6103"/>
        <v>0</v>
      </c>
      <c r="BQ4379" s="12">
        <f t="shared" si="6103"/>
        <v>0</v>
      </c>
      <c r="BR4379" s="12">
        <v>0</v>
      </c>
      <c r="BS4379" s="12">
        <v>0</v>
      </c>
    </row>
    <row r="4380" spans="1:71" x14ac:dyDescent="0.25">
      <c r="A4380" s="4" t="s">
        <v>915</v>
      </c>
      <c r="B4380" s="4" t="s">
        <v>75</v>
      </c>
      <c r="C4380" s="4" t="s">
        <v>1738</v>
      </c>
      <c r="D4380" s="65" t="s">
        <v>1739</v>
      </c>
      <c r="E4380" s="75">
        <v>6111</v>
      </c>
      <c r="F4380" s="65"/>
      <c r="G4380" s="61" t="s">
        <v>1894</v>
      </c>
      <c r="H4380" s="13" t="s">
        <v>20</v>
      </c>
      <c r="I4380" s="14">
        <v>20000</v>
      </c>
      <c r="J4380" s="14"/>
      <c r="K4380" s="14"/>
      <c r="L4380" s="14"/>
      <c r="M4380" s="14"/>
      <c r="N4380" s="14"/>
      <c r="O4380" s="14">
        <f t="shared" ref="O4380:O4439" si="6105">I4380+J4380+K4380+L4380+M4380+N4380</f>
        <v>20000</v>
      </c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>
        <v>0</v>
      </c>
      <c r="AC4380" s="14">
        <v>20000</v>
      </c>
      <c r="AD4380" s="14">
        <v>0</v>
      </c>
      <c r="AE4380" s="14"/>
      <c r="AF4380" s="14"/>
      <c r="AG4380" s="14"/>
      <c r="AH4380" s="14"/>
      <c r="AI4380" s="14"/>
      <c r="AJ4380" s="14">
        <f t="shared" ref="AJ4380:AJ4439" si="6106">AD4380+AE4380+AF4380+AG4380+AH4380+AI4380</f>
        <v>0</v>
      </c>
      <c r="AK4380" s="14"/>
      <c r="AL4380" s="14"/>
      <c r="AM4380" s="14"/>
      <c r="AN4380" s="14"/>
      <c r="AO4380" s="14"/>
      <c r="AP4380" s="14"/>
      <c r="AQ4380" s="14"/>
      <c r="AR4380" s="14"/>
      <c r="AS4380" s="14"/>
      <c r="AT4380" s="14"/>
      <c r="AU4380" s="14"/>
      <c r="AV4380" s="14"/>
      <c r="AW4380" s="14">
        <v>0</v>
      </c>
      <c r="AX4380" s="14">
        <v>0</v>
      </c>
      <c r="AY4380" s="14">
        <v>0</v>
      </c>
      <c r="AZ4380" s="14"/>
      <c r="BA4380" s="14"/>
      <c r="BB4380" s="14"/>
      <c r="BC4380" s="14"/>
      <c r="BD4380" s="14"/>
      <c r="BE4380" s="14">
        <f t="shared" ref="BE4380:BE4439" si="6107">AY4380+AZ4380+BA4380+BB4380+BC4380+BD4380</f>
        <v>0</v>
      </c>
      <c r="BF4380" s="14"/>
      <c r="BG4380" s="14"/>
      <c r="BH4380" s="14"/>
      <c r="BI4380" s="14"/>
      <c r="BJ4380" s="14"/>
      <c r="BK4380" s="14"/>
      <c r="BL4380" s="14"/>
      <c r="BM4380" s="14"/>
      <c r="BN4380" s="14"/>
      <c r="BO4380" s="14"/>
      <c r="BP4380" s="14"/>
      <c r="BQ4380" s="14"/>
      <c r="BR4380" s="14">
        <v>0</v>
      </c>
      <c r="BS4380" s="14">
        <v>0</v>
      </c>
    </row>
    <row r="4381" spans="1:71" x14ac:dyDescent="0.25">
      <c r="A4381" s="1" t="s">
        <v>915</v>
      </c>
      <c r="B4381" s="1" t="s">
        <v>75</v>
      </c>
      <c r="C4381" s="1" t="s">
        <v>1738</v>
      </c>
      <c r="D4381" s="68" t="s">
        <v>1739</v>
      </c>
      <c r="E4381" s="68" t="s">
        <v>21</v>
      </c>
      <c r="F4381" s="65" t="s">
        <v>1</v>
      </c>
      <c r="G4381" s="13" t="s">
        <v>1</v>
      </c>
      <c r="H4381" s="2" t="s">
        <v>22</v>
      </c>
      <c r="I4381" s="12">
        <f t="shared" ref="I4381:AA4381" si="6108">SUM(I4382:I4386)</f>
        <v>9000</v>
      </c>
      <c r="J4381" s="12">
        <f t="shared" si="6108"/>
        <v>0</v>
      </c>
      <c r="K4381" s="12">
        <f t="shared" si="6108"/>
        <v>0</v>
      </c>
      <c r="L4381" s="12">
        <f t="shared" si="6108"/>
        <v>0</v>
      </c>
      <c r="M4381" s="12">
        <f t="shared" si="6108"/>
        <v>0</v>
      </c>
      <c r="N4381" s="12">
        <f t="shared" si="6108"/>
        <v>0</v>
      </c>
      <c r="O4381" s="12">
        <f t="shared" si="6108"/>
        <v>9000</v>
      </c>
      <c r="P4381" s="12">
        <f t="shared" si="6108"/>
        <v>0</v>
      </c>
      <c r="Q4381" s="12">
        <f t="shared" si="6108"/>
        <v>0</v>
      </c>
      <c r="R4381" s="12">
        <f t="shared" si="6108"/>
        <v>0</v>
      </c>
      <c r="S4381" s="12">
        <f t="shared" si="6108"/>
        <v>0</v>
      </c>
      <c r="T4381" s="12">
        <f t="shared" si="6108"/>
        <v>0</v>
      </c>
      <c r="U4381" s="12">
        <f t="shared" si="6108"/>
        <v>0</v>
      </c>
      <c r="V4381" s="12">
        <f t="shared" si="6108"/>
        <v>0</v>
      </c>
      <c r="W4381" s="12">
        <f t="shared" si="6108"/>
        <v>0</v>
      </c>
      <c r="X4381" s="12">
        <f t="shared" si="6108"/>
        <v>0</v>
      </c>
      <c r="Y4381" s="12">
        <f t="shared" si="6108"/>
        <v>0</v>
      </c>
      <c r="Z4381" s="12">
        <f t="shared" si="6108"/>
        <v>0</v>
      </c>
      <c r="AA4381" s="12">
        <f t="shared" si="6108"/>
        <v>0</v>
      </c>
      <c r="AB4381" s="12">
        <v>0</v>
      </c>
      <c r="AC4381" s="12">
        <v>9000</v>
      </c>
      <c r="AD4381" s="12">
        <f t="shared" ref="AD4381:AV4381" si="6109">SUM(AD4382:AD4386)</f>
        <v>0</v>
      </c>
      <c r="AE4381" s="12">
        <f t="shared" si="6109"/>
        <v>0</v>
      </c>
      <c r="AF4381" s="12">
        <f t="shared" si="6109"/>
        <v>0</v>
      </c>
      <c r="AG4381" s="12">
        <f t="shared" si="6109"/>
        <v>0</v>
      </c>
      <c r="AH4381" s="12">
        <f t="shared" si="6109"/>
        <v>0</v>
      </c>
      <c r="AI4381" s="12">
        <f t="shared" si="6109"/>
        <v>0</v>
      </c>
      <c r="AJ4381" s="12">
        <f t="shared" si="6109"/>
        <v>0</v>
      </c>
      <c r="AK4381" s="12">
        <f t="shared" si="6109"/>
        <v>0</v>
      </c>
      <c r="AL4381" s="12">
        <f t="shared" si="6109"/>
        <v>0</v>
      </c>
      <c r="AM4381" s="12">
        <f t="shared" si="6109"/>
        <v>0</v>
      </c>
      <c r="AN4381" s="12">
        <f t="shared" si="6109"/>
        <v>0</v>
      </c>
      <c r="AO4381" s="12">
        <f t="shared" si="6109"/>
        <v>0</v>
      </c>
      <c r="AP4381" s="12">
        <f t="shared" si="6109"/>
        <v>0</v>
      </c>
      <c r="AQ4381" s="12">
        <f t="shared" si="6109"/>
        <v>0</v>
      </c>
      <c r="AR4381" s="12">
        <f t="shared" si="6109"/>
        <v>0</v>
      </c>
      <c r="AS4381" s="12">
        <f t="shared" si="6109"/>
        <v>0</v>
      </c>
      <c r="AT4381" s="12">
        <f t="shared" si="6109"/>
        <v>0</v>
      </c>
      <c r="AU4381" s="12">
        <f t="shared" si="6109"/>
        <v>0</v>
      </c>
      <c r="AV4381" s="12">
        <f t="shared" si="6109"/>
        <v>0</v>
      </c>
      <c r="AW4381" s="12">
        <v>0</v>
      </c>
      <c r="AX4381" s="12">
        <v>0</v>
      </c>
      <c r="AY4381" s="12">
        <f t="shared" ref="AY4381:BQ4381" si="6110">SUM(AY4382:AY4386)</f>
        <v>0</v>
      </c>
      <c r="AZ4381" s="12">
        <f t="shared" si="6110"/>
        <v>0</v>
      </c>
      <c r="BA4381" s="12">
        <f t="shared" si="6110"/>
        <v>0</v>
      </c>
      <c r="BB4381" s="12">
        <f t="shared" si="6110"/>
        <v>0</v>
      </c>
      <c r="BC4381" s="12">
        <f t="shared" si="6110"/>
        <v>0</v>
      </c>
      <c r="BD4381" s="12">
        <f t="shared" si="6110"/>
        <v>0</v>
      </c>
      <c r="BE4381" s="12">
        <f t="shared" si="6110"/>
        <v>0</v>
      </c>
      <c r="BF4381" s="12">
        <f t="shared" si="6110"/>
        <v>0</v>
      </c>
      <c r="BG4381" s="12">
        <f t="shared" si="6110"/>
        <v>0</v>
      </c>
      <c r="BH4381" s="12">
        <f t="shared" si="6110"/>
        <v>0</v>
      </c>
      <c r="BI4381" s="12">
        <f t="shared" si="6110"/>
        <v>0</v>
      </c>
      <c r="BJ4381" s="12">
        <f t="shared" si="6110"/>
        <v>0</v>
      </c>
      <c r="BK4381" s="12">
        <f t="shared" si="6110"/>
        <v>0</v>
      </c>
      <c r="BL4381" s="12">
        <f t="shared" si="6110"/>
        <v>0</v>
      </c>
      <c r="BM4381" s="12">
        <f t="shared" si="6110"/>
        <v>0</v>
      </c>
      <c r="BN4381" s="12">
        <f t="shared" si="6110"/>
        <v>0</v>
      </c>
      <c r="BO4381" s="12">
        <f t="shared" si="6110"/>
        <v>0</v>
      </c>
      <c r="BP4381" s="12">
        <f t="shared" si="6110"/>
        <v>0</v>
      </c>
      <c r="BQ4381" s="12">
        <f t="shared" si="6110"/>
        <v>0</v>
      </c>
      <c r="BR4381" s="12">
        <v>0</v>
      </c>
      <c r="BS4381" s="12">
        <v>0</v>
      </c>
    </row>
    <row r="4382" spans="1:71" x14ac:dyDescent="0.25">
      <c r="A4382" s="4" t="s">
        <v>915</v>
      </c>
      <c r="B4382" s="4" t="s">
        <v>75</v>
      </c>
      <c r="C4382" s="4" t="s">
        <v>1738</v>
      </c>
      <c r="D4382" s="65" t="s">
        <v>1739</v>
      </c>
      <c r="E4382" s="75">
        <v>6112</v>
      </c>
      <c r="F4382" s="65" t="s">
        <v>1741</v>
      </c>
      <c r="G4382" s="61" t="s">
        <v>1894</v>
      </c>
      <c r="H4382" s="13" t="s">
        <v>79</v>
      </c>
      <c r="I4382" s="14">
        <v>1500</v>
      </c>
      <c r="J4382" s="14"/>
      <c r="K4382" s="14"/>
      <c r="L4382" s="14"/>
      <c r="M4382" s="14"/>
      <c r="N4382" s="14"/>
      <c r="O4382" s="14">
        <f t="shared" si="6105"/>
        <v>1500</v>
      </c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>
        <v>0</v>
      </c>
      <c r="AC4382" s="14">
        <v>1500</v>
      </c>
      <c r="AD4382" s="14">
        <v>0</v>
      </c>
      <c r="AE4382" s="14"/>
      <c r="AF4382" s="14"/>
      <c r="AG4382" s="14"/>
      <c r="AH4382" s="14"/>
      <c r="AI4382" s="14"/>
      <c r="AJ4382" s="14">
        <f t="shared" si="6106"/>
        <v>0</v>
      </c>
      <c r="AK4382" s="14"/>
      <c r="AL4382" s="14"/>
      <c r="AM4382" s="14"/>
      <c r="AN4382" s="14"/>
      <c r="AO4382" s="14"/>
      <c r="AP4382" s="14"/>
      <c r="AQ4382" s="14"/>
      <c r="AR4382" s="14"/>
      <c r="AS4382" s="14"/>
      <c r="AT4382" s="14"/>
      <c r="AU4382" s="14"/>
      <c r="AV4382" s="14"/>
      <c r="AW4382" s="14">
        <v>0</v>
      </c>
      <c r="AX4382" s="14">
        <v>0</v>
      </c>
      <c r="AY4382" s="14">
        <v>0</v>
      </c>
      <c r="AZ4382" s="14"/>
      <c r="BA4382" s="14"/>
      <c r="BB4382" s="14"/>
      <c r="BC4382" s="14"/>
      <c r="BD4382" s="14"/>
      <c r="BE4382" s="14">
        <f t="shared" si="6107"/>
        <v>0</v>
      </c>
      <c r="BF4382" s="14"/>
      <c r="BG4382" s="14"/>
      <c r="BH4382" s="14"/>
      <c r="BI4382" s="14"/>
      <c r="BJ4382" s="14"/>
      <c r="BK4382" s="14"/>
      <c r="BL4382" s="14"/>
      <c r="BM4382" s="14"/>
      <c r="BN4382" s="14"/>
      <c r="BO4382" s="14"/>
      <c r="BP4382" s="14"/>
      <c r="BQ4382" s="14"/>
      <c r="BR4382" s="14">
        <v>0</v>
      </c>
      <c r="BS4382" s="14">
        <v>0</v>
      </c>
    </row>
    <row r="4383" spans="1:71" x14ac:dyDescent="0.25">
      <c r="A4383" s="4" t="s">
        <v>915</v>
      </c>
      <c r="B4383" s="4" t="s">
        <v>75</v>
      </c>
      <c r="C4383" s="4" t="s">
        <v>1738</v>
      </c>
      <c r="D4383" s="65" t="s">
        <v>1739</v>
      </c>
      <c r="E4383" s="75">
        <v>6112</v>
      </c>
      <c r="F4383" s="65" t="s">
        <v>1742</v>
      </c>
      <c r="G4383" s="61" t="s">
        <v>1894</v>
      </c>
      <c r="H4383" s="13" t="s">
        <v>26</v>
      </c>
      <c r="I4383" s="14">
        <v>6000</v>
      </c>
      <c r="J4383" s="14"/>
      <c r="K4383" s="14"/>
      <c r="L4383" s="14"/>
      <c r="M4383" s="14"/>
      <c r="N4383" s="14"/>
      <c r="O4383" s="14">
        <f t="shared" si="6105"/>
        <v>6000</v>
      </c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>
        <v>0</v>
      </c>
      <c r="AC4383" s="14">
        <v>6000</v>
      </c>
      <c r="AD4383" s="14">
        <v>0</v>
      </c>
      <c r="AE4383" s="14"/>
      <c r="AF4383" s="14"/>
      <c r="AG4383" s="14"/>
      <c r="AH4383" s="14"/>
      <c r="AI4383" s="14"/>
      <c r="AJ4383" s="14">
        <f t="shared" si="6106"/>
        <v>0</v>
      </c>
      <c r="AK4383" s="14"/>
      <c r="AL4383" s="14"/>
      <c r="AM4383" s="14"/>
      <c r="AN4383" s="14"/>
      <c r="AO4383" s="14"/>
      <c r="AP4383" s="14"/>
      <c r="AQ4383" s="14"/>
      <c r="AR4383" s="14"/>
      <c r="AS4383" s="14"/>
      <c r="AT4383" s="14"/>
      <c r="AU4383" s="14"/>
      <c r="AV4383" s="14"/>
      <c r="AW4383" s="14">
        <v>0</v>
      </c>
      <c r="AX4383" s="14">
        <v>0</v>
      </c>
      <c r="AY4383" s="14">
        <v>0</v>
      </c>
      <c r="AZ4383" s="14"/>
      <c r="BA4383" s="14"/>
      <c r="BB4383" s="14"/>
      <c r="BC4383" s="14"/>
      <c r="BD4383" s="14"/>
      <c r="BE4383" s="14">
        <f t="shared" si="6107"/>
        <v>0</v>
      </c>
      <c r="BF4383" s="14"/>
      <c r="BG4383" s="14"/>
      <c r="BH4383" s="14"/>
      <c r="BI4383" s="14"/>
      <c r="BJ4383" s="14"/>
      <c r="BK4383" s="14"/>
      <c r="BL4383" s="14"/>
      <c r="BM4383" s="14"/>
      <c r="BN4383" s="14"/>
      <c r="BO4383" s="14"/>
      <c r="BP4383" s="14"/>
      <c r="BQ4383" s="14"/>
      <c r="BR4383" s="14">
        <v>0</v>
      </c>
      <c r="BS4383" s="14">
        <v>0</v>
      </c>
    </row>
    <row r="4384" spans="1:71" x14ac:dyDescent="0.25">
      <c r="A4384" s="4" t="s">
        <v>915</v>
      </c>
      <c r="B4384" s="4" t="s">
        <v>75</v>
      </c>
      <c r="C4384" s="4" t="s">
        <v>1738</v>
      </c>
      <c r="D4384" s="65" t="s">
        <v>1739</v>
      </c>
      <c r="E4384" s="75">
        <v>6112</v>
      </c>
      <c r="F4384" s="65" t="s">
        <v>1743</v>
      </c>
      <c r="G4384" s="61" t="s">
        <v>1894</v>
      </c>
      <c r="H4384" s="13" t="s">
        <v>28</v>
      </c>
      <c r="I4384" s="14">
        <v>1500</v>
      </c>
      <c r="J4384" s="14"/>
      <c r="K4384" s="14"/>
      <c r="L4384" s="14"/>
      <c r="M4384" s="14"/>
      <c r="N4384" s="14"/>
      <c r="O4384" s="14">
        <f t="shared" si="6105"/>
        <v>1500</v>
      </c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>
        <v>0</v>
      </c>
      <c r="AC4384" s="14">
        <v>1500</v>
      </c>
      <c r="AD4384" s="14">
        <v>0</v>
      </c>
      <c r="AE4384" s="14"/>
      <c r="AF4384" s="14"/>
      <c r="AG4384" s="14"/>
      <c r="AH4384" s="14"/>
      <c r="AI4384" s="14"/>
      <c r="AJ4384" s="14">
        <f t="shared" si="6106"/>
        <v>0</v>
      </c>
      <c r="AK4384" s="14"/>
      <c r="AL4384" s="14"/>
      <c r="AM4384" s="14"/>
      <c r="AN4384" s="14"/>
      <c r="AO4384" s="14"/>
      <c r="AP4384" s="14"/>
      <c r="AQ4384" s="14"/>
      <c r="AR4384" s="14"/>
      <c r="AS4384" s="14"/>
      <c r="AT4384" s="14"/>
      <c r="AU4384" s="14"/>
      <c r="AV4384" s="14"/>
      <c r="AW4384" s="14">
        <v>0</v>
      </c>
      <c r="AX4384" s="14">
        <v>0</v>
      </c>
      <c r="AY4384" s="14">
        <v>0</v>
      </c>
      <c r="AZ4384" s="14"/>
      <c r="BA4384" s="14"/>
      <c r="BB4384" s="14"/>
      <c r="BC4384" s="14"/>
      <c r="BD4384" s="14"/>
      <c r="BE4384" s="14">
        <f t="shared" si="6107"/>
        <v>0</v>
      </c>
      <c r="BF4384" s="14"/>
      <c r="BG4384" s="14"/>
      <c r="BH4384" s="14"/>
      <c r="BI4384" s="14"/>
      <c r="BJ4384" s="14"/>
      <c r="BK4384" s="14"/>
      <c r="BL4384" s="14"/>
      <c r="BM4384" s="14"/>
      <c r="BN4384" s="14"/>
      <c r="BO4384" s="14"/>
      <c r="BP4384" s="14"/>
      <c r="BQ4384" s="14"/>
      <c r="BR4384" s="14">
        <v>0</v>
      </c>
      <c r="BS4384" s="14">
        <v>0</v>
      </c>
    </row>
    <row r="4385" spans="1:71" x14ac:dyDescent="0.25">
      <c r="A4385" s="4" t="s">
        <v>915</v>
      </c>
      <c r="B4385" s="4" t="s">
        <v>75</v>
      </c>
      <c r="C4385" s="4" t="s">
        <v>1738</v>
      </c>
      <c r="D4385" s="65" t="s">
        <v>1739</v>
      </c>
      <c r="E4385" s="75">
        <v>6112</v>
      </c>
      <c r="F4385" s="65" t="s">
        <v>1744</v>
      </c>
      <c r="G4385" s="61" t="s">
        <v>1894</v>
      </c>
      <c r="H4385" s="13" t="s">
        <v>24</v>
      </c>
      <c r="I4385" s="14">
        <v>0</v>
      </c>
      <c r="J4385" s="14"/>
      <c r="K4385" s="14"/>
      <c r="L4385" s="14"/>
      <c r="M4385" s="14"/>
      <c r="N4385" s="14"/>
      <c r="O4385" s="14">
        <f t="shared" si="6105"/>
        <v>0</v>
      </c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>
        <v>0</v>
      </c>
      <c r="AC4385" s="14">
        <v>0</v>
      </c>
      <c r="AD4385" s="14">
        <v>0</v>
      </c>
      <c r="AE4385" s="14"/>
      <c r="AF4385" s="14"/>
      <c r="AG4385" s="14"/>
      <c r="AH4385" s="14"/>
      <c r="AI4385" s="14"/>
      <c r="AJ4385" s="14">
        <f t="shared" si="6106"/>
        <v>0</v>
      </c>
      <c r="AK4385" s="14"/>
      <c r="AL4385" s="14"/>
      <c r="AM4385" s="14"/>
      <c r="AN4385" s="14"/>
      <c r="AO4385" s="14"/>
      <c r="AP4385" s="14"/>
      <c r="AQ4385" s="14"/>
      <c r="AR4385" s="14"/>
      <c r="AS4385" s="14"/>
      <c r="AT4385" s="14"/>
      <c r="AU4385" s="14"/>
      <c r="AV4385" s="14"/>
      <c r="AW4385" s="14">
        <v>0</v>
      </c>
      <c r="AX4385" s="14">
        <v>0</v>
      </c>
      <c r="AY4385" s="14">
        <v>0</v>
      </c>
      <c r="AZ4385" s="14"/>
      <c r="BA4385" s="14"/>
      <c r="BB4385" s="14"/>
      <c r="BC4385" s="14"/>
      <c r="BD4385" s="14"/>
      <c r="BE4385" s="14">
        <f t="shared" si="6107"/>
        <v>0</v>
      </c>
      <c r="BF4385" s="14"/>
      <c r="BG4385" s="14"/>
      <c r="BH4385" s="14"/>
      <c r="BI4385" s="14"/>
      <c r="BJ4385" s="14"/>
      <c r="BK4385" s="14"/>
      <c r="BL4385" s="14"/>
      <c r="BM4385" s="14"/>
      <c r="BN4385" s="14"/>
      <c r="BO4385" s="14"/>
      <c r="BP4385" s="14"/>
      <c r="BQ4385" s="14"/>
      <c r="BR4385" s="14">
        <v>0</v>
      </c>
      <c r="BS4385" s="14">
        <v>0</v>
      </c>
    </row>
    <row r="4386" spans="1:71" x14ac:dyDescent="0.25">
      <c r="A4386" s="4" t="s">
        <v>915</v>
      </c>
      <c r="B4386" s="4" t="s">
        <v>75</v>
      </c>
      <c r="C4386" s="4" t="s">
        <v>1738</v>
      </c>
      <c r="D4386" s="65" t="s">
        <v>1739</v>
      </c>
      <c r="E4386" s="75">
        <v>6112</v>
      </c>
      <c r="F4386" s="65" t="s">
        <v>1745</v>
      </c>
      <c r="G4386" s="61" t="s">
        <v>1894</v>
      </c>
      <c r="H4386" s="13" t="s">
        <v>30</v>
      </c>
      <c r="I4386" s="14">
        <v>0</v>
      </c>
      <c r="J4386" s="14"/>
      <c r="K4386" s="14"/>
      <c r="L4386" s="14"/>
      <c r="M4386" s="14"/>
      <c r="N4386" s="14"/>
      <c r="O4386" s="14">
        <f t="shared" si="6105"/>
        <v>0</v>
      </c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>
        <v>0</v>
      </c>
      <c r="AC4386" s="14">
        <v>0</v>
      </c>
      <c r="AD4386" s="14">
        <v>0</v>
      </c>
      <c r="AE4386" s="14"/>
      <c r="AF4386" s="14"/>
      <c r="AG4386" s="14"/>
      <c r="AH4386" s="14"/>
      <c r="AI4386" s="14"/>
      <c r="AJ4386" s="14">
        <f t="shared" si="6106"/>
        <v>0</v>
      </c>
      <c r="AK4386" s="14"/>
      <c r="AL4386" s="14"/>
      <c r="AM4386" s="14"/>
      <c r="AN4386" s="14"/>
      <c r="AO4386" s="14"/>
      <c r="AP4386" s="14"/>
      <c r="AQ4386" s="14"/>
      <c r="AR4386" s="14"/>
      <c r="AS4386" s="14"/>
      <c r="AT4386" s="14"/>
      <c r="AU4386" s="14"/>
      <c r="AV4386" s="14"/>
      <c r="AW4386" s="14">
        <v>0</v>
      </c>
      <c r="AX4386" s="14">
        <v>0</v>
      </c>
      <c r="AY4386" s="14">
        <v>0</v>
      </c>
      <c r="AZ4386" s="14"/>
      <c r="BA4386" s="14"/>
      <c r="BB4386" s="14"/>
      <c r="BC4386" s="14"/>
      <c r="BD4386" s="14"/>
      <c r="BE4386" s="14">
        <f t="shared" si="6107"/>
        <v>0</v>
      </c>
      <c r="BF4386" s="14"/>
      <c r="BG4386" s="14"/>
      <c r="BH4386" s="14"/>
      <c r="BI4386" s="14"/>
      <c r="BJ4386" s="14"/>
      <c r="BK4386" s="14"/>
      <c r="BL4386" s="14"/>
      <c r="BM4386" s="14"/>
      <c r="BN4386" s="14"/>
      <c r="BO4386" s="14"/>
      <c r="BP4386" s="14"/>
      <c r="BQ4386" s="14"/>
      <c r="BR4386" s="14">
        <v>0</v>
      </c>
      <c r="BS4386" s="14">
        <v>0</v>
      </c>
    </row>
    <row r="4387" spans="1:71" x14ac:dyDescent="0.25">
      <c r="A4387" s="4" t="s">
        <v>915</v>
      </c>
      <c r="B4387" s="4" t="s">
        <v>75</v>
      </c>
      <c r="C4387" s="4" t="s">
        <v>1738</v>
      </c>
      <c r="D4387" s="65" t="s">
        <v>1739</v>
      </c>
      <c r="E4387" s="64" t="s">
        <v>31</v>
      </c>
      <c r="F4387" s="64" t="s">
        <v>1</v>
      </c>
      <c r="G4387" s="2" t="s">
        <v>1</v>
      </c>
      <c r="H4387" s="2" t="s">
        <v>32</v>
      </c>
      <c r="I4387" s="12">
        <f t="shared" ref="I4387:AA4387" si="6111">SUM(I4388)</f>
        <v>2000</v>
      </c>
      <c r="J4387" s="12">
        <f t="shared" si="6111"/>
        <v>0</v>
      </c>
      <c r="K4387" s="12">
        <f t="shared" si="6111"/>
        <v>0</v>
      </c>
      <c r="L4387" s="12">
        <f t="shared" si="6111"/>
        <v>0</v>
      </c>
      <c r="M4387" s="12">
        <f t="shared" si="6111"/>
        <v>0</v>
      </c>
      <c r="N4387" s="12">
        <f t="shared" si="6111"/>
        <v>0</v>
      </c>
      <c r="O4387" s="12">
        <f t="shared" si="6111"/>
        <v>2000</v>
      </c>
      <c r="P4387" s="12">
        <f t="shared" si="6111"/>
        <v>0</v>
      </c>
      <c r="Q4387" s="12">
        <f t="shared" si="6111"/>
        <v>0</v>
      </c>
      <c r="R4387" s="12">
        <f t="shared" si="6111"/>
        <v>0</v>
      </c>
      <c r="S4387" s="12">
        <f t="shared" si="6111"/>
        <v>0</v>
      </c>
      <c r="T4387" s="12">
        <f t="shared" si="6111"/>
        <v>0</v>
      </c>
      <c r="U4387" s="12">
        <f t="shared" si="6111"/>
        <v>0</v>
      </c>
      <c r="V4387" s="12">
        <f t="shared" si="6111"/>
        <v>0</v>
      </c>
      <c r="W4387" s="12">
        <f t="shared" si="6111"/>
        <v>0</v>
      </c>
      <c r="X4387" s="12">
        <f t="shared" si="6111"/>
        <v>0</v>
      </c>
      <c r="Y4387" s="12">
        <f t="shared" si="6111"/>
        <v>0</v>
      </c>
      <c r="Z4387" s="12">
        <f t="shared" si="6111"/>
        <v>0</v>
      </c>
      <c r="AA4387" s="12">
        <f t="shared" si="6111"/>
        <v>0</v>
      </c>
      <c r="AB4387" s="12">
        <v>0</v>
      </c>
      <c r="AC4387" s="12">
        <v>2000</v>
      </c>
      <c r="AD4387" s="12">
        <f t="shared" ref="AD4387:AV4387" si="6112">SUM(AD4388)</f>
        <v>0</v>
      </c>
      <c r="AE4387" s="12">
        <f t="shared" si="6112"/>
        <v>0</v>
      </c>
      <c r="AF4387" s="12">
        <f t="shared" si="6112"/>
        <v>0</v>
      </c>
      <c r="AG4387" s="12">
        <f t="shared" si="6112"/>
        <v>0</v>
      </c>
      <c r="AH4387" s="12">
        <f t="shared" si="6112"/>
        <v>0</v>
      </c>
      <c r="AI4387" s="12">
        <f t="shared" si="6112"/>
        <v>0</v>
      </c>
      <c r="AJ4387" s="12">
        <f t="shared" si="6112"/>
        <v>0</v>
      </c>
      <c r="AK4387" s="12">
        <f t="shared" si="6112"/>
        <v>0</v>
      </c>
      <c r="AL4387" s="12">
        <f t="shared" si="6112"/>
        <v>0</v>
      </c>
      <c r="AM4387" s="12">
        <f t="shared" si="6112"/>
        <v>0</v>
      </c>
      <c r="AN4387" s="12">
        <f t="shared" si="6112"/>
        <v>0</v>
      </c>
      <c r="AO4387" s="12">
        <f t="shared" si="6112"/>
        <v>0</v>
      </c>
      <c r="AP4387" s="12">
        <f t="shared" si="6112"/>
        <v>0</v>
      </c>
      <c r="AQ4387" s="12">
        <f t="shared" si="6112"/>
        <v>0</v>
      </c>
      <c r="AR4387" s="12">
        <f t="shared" si="6112"/>
        <v>0</v>
      </c>
      <c r="AS4387" s="12">
        <f t="shared" si="6112"/>
        <v>0</v>
      </c>
      <c r="AT4387" s="12">
        <f t="shared" si="6112"/>
        <v>0</v>
      </c>
      <c r="AU4387" s="12">
        <f t="shared" si="6112"/>
        <v>0</v>
      </c>
      <c r="AV4387" s="12">
        <f t="shared" si="6112"/>
        <v>0</v>
      </c>
      <c r="AW4387" s="12">
        <v>0</v>
      </c>
      <c r="AX4387" s="12">
        <v>0</v>
      </c>
      <c r="AY4387" s="12">
        <f t="shared" ref="AY4387:BQ4387" si="6113">SUM(AY4388)</f>
        <v>0</v>
      </c>
      <c r="AZ4387" s="12">
        <f t="shared" si="6113"/>
        <v>0</v>
      </c>
      <c r="BA4387" s="12">
        <f t="shared" si="6113"/>
        <v>0</v>
      </c>
      <c r="BB4387" s="12">
        <f t="shared" si="6113"/>
        <v>0</v>
      </c>
      <c r="BC4387" s="12">
        <f t="shared" si="6113"/>
        <v>0</v>
      </c>
      <c r="BD4387" s="12">
        <f t="shared" si="6113"/>
        <v>0</v>
      </c>
      <c r="BE4387" s="12">
        <f t="shared" si="6113"/>
        <v>0</v>
      </c>
      <c r="BF4387" s="12">
        <f t="shared" si="6113"/>
        <v>0</v>
      </c>
      <c r="BG4387" s="12">
        <f t="shared" si="6113"/>
        <v>0</v>
      </c>
      <c r="BH4387" s="12">
        <f t="shared" si="6113"/>
        <v>0</v>
      </c>
      <c r="BI4387" s="12">
        <f t="shared" si="6113"/>
        <v>0</v>
      </c>
      <c r="BJ4387" s="12">
        <f t="shared" si="6113"/>
        <v>0</v>
      </c>
      <c r="BK4387" s="12">
        <f t="shared" si="6113"/>
        <v>0</v>
      </c>
      <c r="BL4387" s="12">
        <f t="shared" si="6113"/>
        <v>0</v>
      </c>
      <c r="BM4387" s="12">
        <f t="shared" si="6113"/>
        <v>0</v>
      </c>
      <c r="BN4387" s="12">
        <f t="shared" si="6113"/>
        <v>0</v>
      </c>
      <c r="BO4387" s="12">
        <f t="shared" si="6113"/>
        <v>0</v>
      </c>
      <c r="BP4387" s="12">
        <f t="shared" si="6113"/>
        <v>0</v>
      </c>
      <c r="BQ4387" s="12">
        <f t="shared" si="6113"/>
        <v>0</v>
      </c>
      <c r="BR4387" s="12">
        <v>0</v>
      </c>
      <c r="BS4387" s="12">
        <v>0</v>
      </c>
    </row>
    <row r="4388" spans="1:71" x14ac:dyDescent="0.25">
      <c r="A4388" s="4" t="s">
        <v>915</v>
      </c>
      <c r="B4388" s="4" t="s">
        <v>75</v>
      </c>
      <c r="C4388" s="4" t="s">
        <v>1738</v>
      </c>
      <c r="D4388" s="65" t="s">
        <v>1739</v>
      </c>
      <c r="E4388" s="75">
        <v>6121</v>
      </c>
      <c r="F4388" s="65"/>
      <c r="G4388" s="61" t="s">
        <v>1894</v>
      </c>
      <c r="H4388" s="13" t="s">
        <v>33</v>
      </c>
      <c r="I4388" s="14">
        <v>2000</v>
      </c>
      <c r="J4388" s="14"/>
      <c r="K4388" s="14"/>
      <c r="L4388" s="14"/>
      <c r="M4388" s="14"/>
      <c r="N4388" s="14"/>
      <c r="O4388" s="14">
        <f t="shared" si="6105"/>
        <v>2000</v>
      </c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>
        <v>0</v>
      </c>
      <c r="AC4388" s="14">
        <v>2000</v>
      </c>
      <c r="AD4388" s="14">
        <v>0</v>
      </c>
      <c r="AE4388" s="14"/>
      <c r="AF4388" s="14"/>
      <c r="AG4388" s="14"/>
      <c r="AH4388" s="14"/>
      <c r="AI4388" s="14"/>
      <c r="AJ4388" s="14">
        <f t="shared" si="6106"/>
        <v>0</v>
      </c>
      <c r="AK4388" s="14"/>
      <c r="AL4388" s="14"/>
      <c r="AM4388" s="14"/>
      <c r="AN4388" s="14"/>
      <c r="AO4388" s="14"/>
      <c r="AP4388" s="14"/>
      <c r="AQ4388" s="14"/>
      <c r="AR4388" s="14"/>
      <c r="AS4388" s="14"/>
      <c r="AT4388" s="14"/>
      <c r="AU4388" s="14"/>
      <c r="AV4388" s="14"/>
      <c r="AW4388" s="14">
        <v>0</v>
      </c>
      <c r="AX4388" s="14">
        <v>0</v>
      </c>
      <c r="AY4388" s="14">
        <v>0</v>
      </c>
      <c r="AZ4388" s="14"/>
      <c r="BA4388" s="14"/>
      <c r="BB4388" s="14"/>
      <c r="BC4388" s="14"/>
      <c r="BD4388" s="14"/>
      <c r="BE4388" s="14">
        <f t="shared" si="6107"/>
        <v>0</v>
      </c>
      <c r="BF4388" s="14"/>
      <c r="BG4388" s="14"/>
      <c r="BH4388" s="14"/>
      <c r="BI4388" s="14"/>
      <c r="BJ4388" s="14"/>
      <c r="BK4388" s="14"/>
      <c r="BL4388" s="14"/>
      <c r="BM4388" s="14"/>
      <c r="BN4388" s="14"/>
      <c r="BO4388" s="14"/>
      <c r="BP4388" s="14"/>
      <c r="BQ4388" s="14"/>
      <c r="BR4388" s="14">
        <v>0</v>
      </c>
      <c r="BS4388" s="14">
        <v>0</v>
      </c>
    </row>
    <row r="4389" spans="1:71" x14ac:dyDescent="0.25">
      <c r="A4389" s="4" t="s">
        <v>915</v>
      </c>
      <c r="B4389" s="4" t="s">
        <v>75</v>
      </c>
      <c r="C4389" s="4" t="s">
        <v>1738</v>
      </c>
      <c r="D4389" s="65" t="s">
        <v>1739</v>
      </c>
      <c r="E4389" s="64" t="s">
        <v>34</v>
      </c>
      <c r="F4389" s="64" t="s">
        <v>1</v>
      </c>
      <c r="G4389" s="2" t="s">
        <v>1</v>
      </c>
      <c r="H4389" s="2" t="s">
        <v>35</v>
      </c>
      <c r="I4389" s="12">
        <f t="shared" ref="I4389:AA4389" si="6114">SUM(I4390:I4398)</f>
        <v>20000</v>
      </c>
      <c r="J4389" s="12">
        <f t="shared" si="6114"/>
        <v>0</v>
      </c>
      <c r="K4389" s="12">
        <f t="shared" si="6114"/>
        <v>0</v>
      </c>
      <c r="L4389" s="12">
        <f t="shared" si="6114"/>
        <v>0</v>
      </c>
      <c r="M4389" s="12">
        <f t="shared" si="6114"/>
        <v>0</v>
      </c>
      <c r="N4389" s="12">
        <f t="shared" si="6114"/>
        <v>0</v>
      </c>
      <c r="O4389" s="12">
        <f t="shared" si="6114"/>
        <v>20000</v>
      </c>
      <c r="P4389" s="12">
        <f t="shared" si="6114"/>
        <v>0</v>
      </c>
      <c r="Q4389" s="12">
        <f t="shared" si="6114"/>
        <v>6000</v>
      </c>
      <c r="R4389" s="12">
        <f t="shared" si="6114"/>
        <v>0</v>
      </c>
      <c r="S4389" s="12">
        <f t="shared" si="6114"/>
        <v>0</v>
      </c>
      <c r="T4389" s="12">
        <f t="shared" si="6114"/>
        <v>0</v>
      </c>
      <c r="U4389" s="12">
        <f t="shared" si="6114"/>
        <v>0</v>
      </c>
      <c r="V4389" s="12">
        <f t="shared" si="6114"/>
        <v>0</v>
      </c>
      <c r="W4389" s="12">
        <f t="shared" si="6114"/>
        <v>0</v>
      </c>
      <c r="X4389" s="12">
        <f t="shared" si="6114"/>
        <v>0</v>
      </c>
      <c r="Y4389" s="12">
        <f t="shared" si="6114"/>
        <v>0</v>
      </c>
      <c r="Z4389" s="12">
        <f t="shared" si="6114"/>
        <v>0</v>
      </c>
      <c r="AA4389" s="12">
        <f t="shared" si="6114"/>
        <v>0</v>
      </c>
      <c r="AB4389" s="12">
        <v>6000</v>
      </c>
      <c r="AC4389" s="12">
        <v>14000</v>
      </c>
      <c r="AD4389" s="12">
        <f t="shared" ref="AD4389:AV4389" si="6115">SUM(AD4390:AD4398)</f>
        <v>0</v>
      </c>
      <c r="AE4389" s="12">
        <f t="shared" si="6115"/>
        <v>0</v>
      </c>
      <c r="AF4389" s="12">
        <f t="shared" si="6115"/>
        <v>0</v>
      </c>
      <c r="AG4389" s="12">
        <f t="shared" si="6115"/>
        <v>0</v>
      </c>
      <c r="AH4389" s="12">
        <f t="shared" si="6115"/>
        <v>0</v>
      </c>
      <c r="AI4389" s="12">
        <f t="shared" si="6115"/>
        <v>0</v>
      </c>
      <c r="AJ4389" s="12">
        <f t="shared" si="6115"/>
        <v>0</v>
      </c>
      <c r="AK4389" s="12">
        <f t="shared" si="6115"/>
        <v>0</v>
      </c>
      <c r="AL4389" s="12">
        <f t="shared" si="6115"/>
        <v>0</v>
      </c>
      <c r="AM4389" s="12">
        <f t="shared" si="6115"/>
        <v>0</v>
      </c>
      <c r="AN4389" s="12">
        <f t="shared" si="6115"/>
        <v>0</v>
      </c>
      <c r="AO4389" s="12">
        <f t="shared" si="6115"/>
        <v>0</v>
      </c>
      <c r="AP4389" s="12">
        <f t="shared" si="6115"/>
        <v>0</v>
      </c>
      <c r="AQ4389" s="12">
        <f t="shared" si="6115"/>
        <v>0</v>
      </c>
      <c r="AR4389" s="12">
        <f t="shared" si="6115"/>
        <v>0</v>
      </c>
      <c r="AS4389" s="12">
        <f t="shared" si="6115"/>
        <v>0</v>
      </c>
      <c r="AT4389" s="12">
        <f t="shared" si="6115"/>
        <v>0</v>
      </c>
      <c r="AU4389" s="12">
        <f t="shared" si="6115"/>
        <v>0</v>
      </c>
      <c r="AV4389" s="12">
        <f t="shared" si="6115"/>
        <v>0</v>
      </c>
      <c r="AW4389" s="12">
        <v>0</v>
      </c>
      <c r="AX4389" s="12">
        <v>0</v>
      </c>
      <c r="AY4389" s="12">
        <f t="shared" ref="AY4389:BQ4389" si="6116">SUM(AY4390:AY4398)</f>
        <v>17000</v>
      </c>
      <c r="AZ4389" s="12">
        <f t="shared" si="6116"/>
        <v>0</v>
      </c>
      <c r="BA4389" s="12">
        <f t="shared" si="6116"/>
        <v>0</v>
      </c>
      <c r="BB4389" s="12">
        <f t="shared" si="6116"/>
        <v>2065</v>
      </c>
      <c r="BC4389" s="12">
        <f t="shared" si="6116"/>
        <v>0</v>
      </c>
      <c r="BD4389" s="12">
        <f t="shared" si="6116"/>
        <v>0</v>
      </c>
      <c r="BE4389" s="12">
        <f t="shared" si="6116"/>
        <v>19065</v>
      </c>
      <c r="BF4389" s="12">
        <f t="shared" si="6116"/>
        <v>0</v>
      </c>
      <c r="BG4389" s="12">
        <f t="shared" si="6116"/>
        <v>0</v>
      </c>
      <c r="BH4389" s="12">
        <f t="shared" si="6116"/>
        <v>2065</v>
      </c>
      <c r="BI4389" s="12">
        <f t="shared" si="6116"/>
        <v>0</v>
      </c>
      <c r="BJ4389" s="12">
        <f t="shared" si="6116"/>
        <v>0</v>
      </c>
      <c r="BK4389" s="12">
        <f t="shared" si="6116"/>
        <v>0</v>
      </c>
      <c r="BL4389" s="12">
        <f t="shared" si="6116"/>
        <v>0</v>
      </c>
      <c r="BM4389" s="12">
        <f t="shared" si="6116"/>
        <v>0</v>
      </c>
      <c r="BN4389" s="12">
        <f t="shared" si="6116"/>
        <v>0</v>
      </c>
      <c r="BO4389" s="12">
        <f t="shared" si="6116"/>
        <v>0</v>
      </c>
      <c r="BP4389" s="12">
        <f t="shared" si="6116"/>
        <v>0</v>
      </c>
      <c r="BQ4389" s="12">
        <f t="shared" si="6116"/>
        <v>0</v>
      </c>
      <c r="BR4389" s="12">
        <v>2065</v>
      </c>
      <c r="BS4389" s="12">
        <v>17000</v>
      </c>
    </row>
    <row r="4390" spans="1:71" x14ac:dyDescent="0.25">
      <c r="A4390" s="4" t="s">
        <v>915</v>
      </c>
      <c r="B4390" s="4" t="s">
        <v>75</v>
      </c>
      <c r="C4390" s="4" t="s">
        <v>1738</v>
      </c>
      <c r="D4390" s="65" t="s">
        <v>1739</v>
      </c>
      <c r="E4390" s="75">
        <v>6131</v>
      </c>
      <c r="F4390" s="65"/>
      <c r="G4390" s="61" t="s">
        <v>1894</v>
      </c>
      <c r="H4390" s="13" t="s">
        <v>36</v>
      </c>
      <c r="I4390" s="14">
        <v>0</v>
      </c>
      <c r="J4390" s="14"/>
      <c r="K4390" s="14"/>
      <c r="L4390" s="14"/>
      <c r="M4390" s="14"/>
      <c r="N4390" s="14"/>
      <c r="O4390" s="14">
        <f t="shared" si="6105"/>
        <v>0</v>
      </c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>
        <v>0</v>
      </c>
      <c r="AC4390" s="14">
        <v>0</v>
      </c>
      <c r="AD4390" s="14">
        <v>0</v>
      </c>
      <c r="AE4390" s="14"/>
      <c r="AF4390" s="14"/>
      <c r="AG4390" s="14"/>
      <c r="AH4390" s="14"/>
      <c r="AI4390" s="14"/>
      <c r="AJ4390" s="14">
        <f t="shared" si="6106"/>
        <v>0</v>
      </c>
      <c r="AK4390" s="14"/>
      <c r="AL4390" s="14"/>
      <c r="AM4390" s="14"/>
      <c r="AN4390" s="14"/>
      <c r="AO4390" s="14"/>
      <c r="AP4390" s="14"/>
      <c r="AQ4390" s="14"/>
      <c r="AR4390" s="14"/>
      <c r="AS4390" s="14"/>
      <c r="AT4390" s="14"/>
      <c r="AU4390" s="14"/>
      <c r="AV4390" s="14"/>
      <c r="AW4390" s="14">
        <v>0</v>
      </c>
      <c r="AX4390" s="14">
        <v>0</v>
      </c>
      <c r="AY4390" s="14">
        <v>0</v>
      </c>
      <c r="AZ4390" s="14"/>
      <c r="BA4390" s="14"/>
      <c r="BB4390" s="14"/>
      <c r="BC4390" s="14"/>
      <c r="BD4390" s="14"/>
      <c r="BE4390" s="14">
        <f t="shared" si="6107"/>
        <v>0</v>
      </c>
      <c r="BF4390" s="14"/>
      <c r="BG4390" s="14"/>
      <c r="BH4390" s="14"/>
      <c r="BI4390" s="14"/>
      <c r="BJ4390" s="14"/>
      <c r="BK4390" s="14"/>
      <c r="BL4390" s="14"/>
      <c r="BM4390" s="14"/>
      <c r="BN4390" s="14"/>
      <c r="BO4390" s="14"/>
      <c r="BP4390" s="14"/>
      <c r="BQ4390" s="14"/>
      <c r="BR4390" s="14">
        <v>0</v>
      </c>
      <c r="BS4390" s="14">
        <v>0</v>
      </c>
    </row>
    <row r="4391" spans="1:71" x14ac:dyDescent="0.25">
      <c r="A4391" s="4" t="s">
        <v>915</v>
      </c>
      <c r="B4391" s="4" t="s">
        <v>75</v>
      </c>
      <c r="C4391" s="4" t="s">
        <v>1738</v>
      </c>
      <c r="D4391" s="65" t="s">
        <v>1739</v>
      </c>
      <c r="E4391" s="75">
        <v>6132</v>
      </c>
      <c r="F4391" s="65"/>
      <c r="G4391" s="61" t="s">
        <v>1894</v>
      </c>
      <c r="H4391" s="13" t="s">
        <v>183</v>
      </c>
      <c r="I4391" s="14">
        <v>0</v>
      </c>
      <c r="J4391" s="14"/>
      <c r="K4391" s="14"/>
      <c r="L4391" s="14"/>
      <c r="M4391" s="14"/>
      <c r="N4391" s="14"/>
      <c r="O4391" s="14">
        <f t="shared" si="6105"/>
        <v>0</v>
      </c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>
        <v>0</v>
      </c>
      <c r="AC4391" s="14">
        <v>0</v>
      </c>
      <c r="AD4391" s="14">
        <v>0</v>
      </c>
      <c r="AE4391" s="14"/>
      <c r="AF4391" s="14"/>
      <c r="AG4391" s="14"/>
      <c r="AH4391" s="14"/>
      <c r="AI4391" s="14"/>
      <c r="AJ4391" s="14">
        <f t="shared" si="6106"/>
        <v>0</v>
      </c>
      <c r="AK4391" s="14"/>
      <c r="AL4391" s="14"/>
      <c r="AM4391" s="14"/>
      <c r="AN4391" s="14"/>
      <c r="AO4391" s="14"/>
      <c r="AP4391" s="14"/>
      <c r="AQ4391" s="14"/>
      <c r="AR4391" s="14"/>
      <c r="AS4391" s="14"/>
      <c r="AT4391" s="14"/>
      <c r="AU4391" s="14"/>
      <c r="AV4391" s="14"/>
      <c r="AW4391" s="14">
        <v>0</v>
      </c>
      <c r="AX4391" s="14">
        <v>0</v>
      </c>
      <c r="AY4391" s="14">
        <v>0</v>
      </c>
      <c r="AZ4391" s="14"/>
      <c r="BA4391" s="14"/>
      <c r="BB4391" s="14"/>
      <c r="BC4391" s="14"/>
      <c r="BD4391" s="14"/>
      <c r="BE4391" s="14">
        <f t="shared" si="6107"/>
        <v>0</v>
      </c>
      <c r="BF4391" s="14"/>
      <c r="BG4391" s="14"/>
      <c r="BH4391" s="14"/>
      <c r="BI4391" s="14"/>
      <c r="BJ4391" s="14"/>
      <c r="BK4391" s="14"/>
      <c r="BL4391" s="14"/>
      <c r="BM4391" s="14"/>
      <c r="BN4391" s="14"/>
      <c r="BO4391" s="14"/>
      <c r="BP4391" s="14"/>
      <c r="BQ4391" s="14"/>
      <c r="BR4391" s="14">
        <v>0</v>
      </c>
      <c r="BS4391" s="14">
        <v>0</v>
      </c>
    </row>
    <row r="4392" spans="1:71" x14ac:dyDescent="0.25">
      <c r="A4392" s="4" t="s">
        <v>915</v>
      </c>
      <c r="B4392" s="4" t="s">
        <v>75</v>
      </c>
      <c r="C4392" s="4" t="s">
        <v>1738</v>
      </c>
      <c r="D4392" s="65" t="s">
        <v>1739</v>
      </c>
      <c r="E4392" s="75">
        <v>6133</v>
      </c>
      <c r="F4392" s="65"/>
      <c r="G4392" s="61" t="s">
        <v>1894</v>
      </c>
      <c r="H4392" s="13" t="s">
        <v>185</v>
      </c>
      <c r="I4392" s="14">
        <v>0</v>
      </c>
      <c r="J4392" s="14"/>
      <c r="K4392" s="14"/>
      <c r="L4392" s="14"/>
      <c r="M4392" s="14"/>
      <c r="N4392" s="14"/>
      <c r="O4392" s="14">
        <f t="shared" si="6105"/>
        <v>0</v>
      </c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>
        <v>0</v>
      </c>
      <c r="AC4392" s="14">
        <v>0</v>
      </c>
      <c r="AD4392" s="14">
        <v>0</v>
      </c>
      <c r="AE4392" s="14"/>
      <c r="AF4392" s="14"/>
      <c r="AG4392" s="14"/>
      <c r="AH4392" s="14"/>
      <c r="AI4392" s="14"/>
      <c r="AJ4392" s="14">
        <f t="shared" si="6106"/>
        <v>0</v>
      </c>
      <c r="AK4392" s="14"/>
      <c r="AL4392" s="14"/>
      <c r="AM4392" s="14"/>
      <c r="AN4392" s="14"/>
      <c r="AO4392" s="14"/>
      <c r="AP4392" s="14"/>
      <c r="AQ4392" s="14"/>
      <c r="AR4392" s="14"/>
      <c r="AS4392" s="14"/>
      <c r="AT4392" s="14"/>
      <c r="AU4392" s="14"/>
      <c r="AV4392" s="14"/>
      <c r="AW4392" s="14">
        <v>0</v>
      </c>
      <c r="AX4392" s="14">
        <v>0</v>
      </c>
      <c r="AY4392" s="14">
        <v>0</v>
      </c>
      <c r="AZ4392" s="14"/>
      <c r="BA4392" s="14"/>
      <c r="BB4392" s="14"/>
      <c r="BC4392" s="14"/>
      <c r="BD4392" s="14"/>
      <c r="BE4392" s="14">
        <f t="shared" si="6107"/>
        <v>0</v>
      </c>
      <c r="BF4392" s="14"/>
      <c r="BG4392" s="14"/>
      <c r="BH4392" s="14"/>
      <c r="BI4392" s="14"/>
      <c r="BJ4392" s="14"/>
      <c r="BK4392" s="14"/>
      <c r="BL4392" s="14"/>
      <c r="BM4392" s="14"/>
      <c r="BN4392" s="14"/>
      <c r="BO4392" s="14"/>
      <c r="BP4392" s="14"/>
      <c r="BQ4392" s="14"/>
      <c r="BR4392" s="14">
        <v>0</v>
      </c>
      <c r="BS4392" s="14">
        <v>0</v>
      </c>
    </row>
    <row r="4393" spans="1:71" x14ac:dyDescent="0.25">
      <c r="A4393" s="4" t="s">
        <v>915</v>
      </c>
      <c r="B4393" s="4" t="s">
        <v>75</v>
      </c>
      <c r="C4393" s="4" t="s">
        <v>1738</v>
      </c>
      <c r="D4393" s="65" t="s">
        <v>1739</v>
      </c>
      <c r="E4393" s="75">
        <v>6134</v>
      </c>
      <c r="F4393" s="65"/>
      <c r="G4393" s="61" t="s">
        <v>1894</v>
      </c>
      <c r="H4393" s="13" t="s">
        <v>187</v>
      </c>
      <c r="I4393" s="14">
        <v>20000</v>
      </c>
      <c r="J4393" s="14"/>
      <c r="K4393" s="14"/>
      <c r="L4393" s="14"/>
      <c r="M4393" s="14"/>
      <c r="N4393" s="14"/>
      <c r="O4393" s="14">
        <f t="shared" si="6105"/>
        <v>20000</v>
      </c>
      <c r="P4393" s="14"/>
      <c r="Q4393" s="14">
        <v>6000</v>
      </c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>
        <v>6000</v>
      </c>
      <c r="AC4393" s="14">
        <v>14000</v>
      </c>
      <c r="AD4393" s="14">
        <v>0</v>
      </c>
      <c r="AE4393" s="14"/>
      <c r="AF4393" s="14"/>
      <c r="AG4393" s="14"/>
      <c r="AH4393" s="14"/>
      <c r="AI4393" s="14"/>
      <c r="AJ4393" s="14">
        <f t="shared" si="6106"/>
        <v>0</v>
      </c>
      <c r="AK4393" s="14"/>
      <c r="AL4393" s="14"/>
      <c r="AM4393" s="14"/>
      <c r="AN4393" s="14"/>
      <c r="AO4393" s="14"/>
      <c r="AP4393" s="14"/>
      <c r="AQ4393" s="14"/>
      <c r="AR4393" s="14"/>
      <c r="AS4393" s="14"/>
      <c r="AT4393" s="14"/>
      <c r="AU4393" s="14"/>
      <c r="AV4393" s="14"/>
      <c r="AW4393" s="14">
        <v>0</v>
      </c>
      <c r="AX4393" s="14">
        <v>0</v>
      </c>
      <c r="AY4393" s="14">
        <v>0</v>
      </c>
      <c r="AZ4393" s="14"/>
      <c r="BA4393" s="14"/>
      <c r="BB4393" s="14">
        <v>1265</v>
      </c>
      <c r="BC4393" s="14"/>
      <c r="BD4393" s="14"/>
      <c r="BE4393" s="14">
        <f t="shared" si="6107"/>
        <v>1265</v>
      </c>
      <c r="BF4393" s="14"/>
      <c r="BG4393" s="14"/>
      <c r="BH4393" s="14">
        <v>1265</v>
      </c>
      <c r="BI4393" s="14"/>
      <c r="BJ4393" s="14"/>
      <c r="BK4393" s="14"/>
      <c r="BL4393" s="14"/>
      <c r="BM4393" s="14"/>
      <c r="BN4393" s="14"/>
      <c r="BO4393" s="14"/>
      <c r="BP4393" s="14"/>
      <c r="BQ4393" s="14"/>
      <c r="BR4393" s="14">
        <v>1265</v>
      </c>
      <c r="BS4393" s="14">
        <v>0</v>
      </c>
    </row>
    <row r="4394" spans="1:71" x14ac:dyDescent="0.25">
      <c r="A4394" s="4" t="s">
        <v>915</v>
      </c>
      <c r="B4394" s="4" t="s">
        <v>75</v>
      </c>
      <c r="C4394" s="4" t="s">
        <v>1738</v>
      </c>
      <c r="D4394" s="65" t="s">
        <v>1739</v>
      </c>
      <c r="E4394" s="75">
        <v>6135</v>
      </c>
      <c r="F4394" s="65"/>
      <c r="G4394" s="61" t="s">
        <v>1894</v>
      </c>
      <c r="H4394" s="13" t="s">
        <v>188</v>
      </c>
      <c r="I4394" s="14">
        <v>0</v>
      </c>
      <c r="J4394" s="14"/>
      <c r="K4394" s="14"/>
      <c r="L4394" s="14"/>
      <c r="M4394" s="14"/>
      <c r="N4394" s="14"/>
      <c r="O4394" s="14">
        <f t="shared" si="6105"/>
        <v>0</v>
      </c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>
        <v>0</v>
      </c>
      <c r="AC4394" s="14">
        <v>0</v>
      </c>
      <c r="AD4394" s="14">
        <v>0</v>
      </c>
      <c r="AE4394" s="14"/>
      <c r="AF4394" s="14"/>
      <c r="AG4394" s="14"/>
      <c r="AH4394" s="14"/>
      <c r="AI4394" s="14"/>
      <c r="AJ4394" s="14">
        <f t="shared" si="6106"/>
        <v>0</v>
      </c>
      <c r="AK4394" s="14"/>
      <c r="AL4394" s="14"/>
      <c r="AM4394" s="14"/>
      <c r="AN4394" s="14"/>
      <c r="AO4394" s="14"/>
      <c r="AP4394" s="14"/>
      <c r="AQ4394" s="14"/>
      <c r="AR4394" s="14"/>
      <c r="AS4394" s="14"/>
      <c r="AT4394" s="14"/>
      <c r="AU4394" s="14"/>
      <c r="AV4394" s="14"/>
      <c r="AW4394" s="14">
        <v>0</v>
      </c>
      <c r="AX4394" s="14">
        <v>0</v>
      </c>
      <c r="AY4394" s="14">
        <v>0</v>
      </c>
      <c r="AZ4394" s="14"/>
      <c r="BA4394" s="14"/>
      <c r="BB4394" s="14"/>
      <c r="BC4394" s="14"/>
      <c r="BD4394" s="14"/>
      <c r="BE4394" s="14">
        <f t="shared" si="6107"/>
        <v>0</v>
      </c>
      <c r="BF4394" s="14"/>
      <c r="BG4394" s="14"/>
      <c r="BH4394" s="14"/>
      <c r="BI4394" s="14"/>
      <c r="BJ4394" s="14"/>
      <c r="BK4394" s="14"/>
      <c r="BL4394" s="14"/>
      <c r="BM4394" s="14"/>
      <c r="BN4394" s="14"/>
      <c r="BO4394" s="14"/>
      <c r="BP4394" s="14"/>
      <c r="BQ4394" s="14"/>
      <c r="BR4394" s="14">
        <v>0</v>
      </c>
      <c r="BS4394" s="14">
        <v>0</v>
      </c>
    </row>
    <row r="4395" spans="1:71" x14ac:dyDescent="0.25">
      <c r="A4395" s="4" t="s">
        <v>915</v>
      </c>
      <c r="B4395" s="4" t="s">
        <v>75</v>
      </c>
      <c r="C4395" s="4" t="s">
        <v>1738</v>
      </c>
      <c r="D4395" s="65" t="s">
        <v>1739</v>
      </c>
      <c r="E4395" s="75">
        <v>6136</v>
      </c>
      <c r="F4395" s="65"/>
      <c r="G4395" s="61" t="s">
        <v>1894</v>
      </c>
      <c r="H4395" s="13" t="s">
        <v>189</v>
      </c>
      <c r="I4395" s="14">
        <v>0</v>
      </c>
      <c r="J4395" s="14"/>
      <c r="K4395" s="14"/>
      <c r="L4395" s="14"/>
      <c r="M4395" s="14"/>
      <c r="N4395" s="14"/>
      <c r="O4395" s="14">
        <f t="shared" si="6105"/>
        <v>0</v>
      </c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>
        <v>0</v>
      </c>
      <c r="AC4395" s="14">
        <v>0</v>
      </c>
      <c r="AD4395" s="14">
        <v>0</v>
      </c>
      <c r="AE4395" s="14"/>
      <c r="AF4395" s="14"/>
      <c r="AG4395" s="14"/>
      <c r="AH4395" s="14"/>
      <c r="AI4395" s="14"/>
      <c r="AJ4395" s="14">
        <f t="shared" si="6106"/>
        <v>0</v>
      </c>
      <c r="AK4395" s="14"/>
      <c r="AL4395" s="14"/>
      <c r="AM4395" s="14"/>
      <c r="AN4395" s="14"/>
      <c r="AO4395" s="14"/>
      <c r="AP4395" s="14"/>
      <c r="AQ4395" s="14"/>
      <c r="AR4395" s="14"/>
      <c r="AS4395" s="14"/>
      <c r="AT4395" s="14"/>
      <c r="AU4395" s="14"/>
      <c r="AV4395" s="14"/>
      <c r="AW4395" s="14">
        <v>0</v>
      </c>
      <c r="AX4395" s="14">
        <v>0</v>
      </c>
      <c r="AY4395" s="14">
        <v>0</v>
      </c>
      <c r="AZ4395" s="14"/>
      <c r="BA4395" s="14"/>
      <c r="BB4395" s="14">
        <v>800</v>
      </c>
      <c r="BC4395" s="14"/>
      <c r="BD4395" s="14"/>
      <c r="BE4395" s="14">
        <f t="shared" si="6107"/>
        <v>800</v>
      </c>
      <c r="BF4395" s="14"/>
      <c r="BG4395" s="14"/>
      <c r="BH4395" s="14">
        <v>800</v>
      </c>
      <c r="BI4395" s="14"/>
      <c r="BJ4395" s="14"/>
      <c r="BK4395" s="14"/>
      <c r="BL4395" s="14"/>
      <c r="BM4395" s="14"/>
      <c r="BN4395" s="14"/>
      <c r="BO4395" s="14"/>
      <c r="BP4395" s="14"/>
      <c r="BQ4395" s="14"/>
      <c r="BR4395" s="14">
        <v>800</v>
      </c>
      <c r="BS4395" s="14">
        <v>0</v>
      </c>
    </row>
    <row r="4396" spans="1:71" x14ac:dyDescent="0.25">
      <c r="A4396" s="4" t="s">
        <v>915</v>
      </c>
      <c r="B4396" s="4" t="s">
        <v>75</v>
      </c>
      <c r="C4396" s="4" t="s">
        <v>1738</v>
      </c>
      <c r="D4396" s="65" t="s">
        <v>1739</v>
      </c>
      <c r="E4396" s="75">
        <v>6137</v>
      </c>
      <c r="F4396" s="65"/>
      <c r="G4396" s="61" t="s">
        <v>1894</v>
      </c>
      <c r="H4396" s="13" t="s">
        <v>191</v>
      </c>
      <c r="I4396" s="14">
        <v>0</v>
      </c>
      <c r="J4396" s="14"/>
      <c r="K4396" s="14"/>
      <c r="L4396" s="14"/>
      <c r="M4396" s="14"/>
      <c r="N4396" s="14"/>
      <c r="O4396" s="14">
        <f t="shared" si="6105"/>
        <v>0</v>
      </c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>
        <v>0</v>
      </c>
      <c r="AC4396" s="14">
        <v>0</v>
      </c>
      <c r="AD4396" s="14">
        <v>0</v>
      </c>
      <c r="AE4396" s="14"/>
      <c r="AF4396" s="14"/>
      <c r="AG4396" s="14"/>
      <c r="AH4396" s="14"/>
      <c r="AI4396" s="14"/>
      <c r="AJ4396" s="14">
        <f t="shared" si="6106"/>
        <v>0</v>
      </c>
      <c r="AK4396" s="14"/>
      <c r="AL4396" s="14"/>
      <c r="AM4396" s="14"/>
      <c r="AN4396" s="14"/>
      <c r="AO4396" s="14"/>
      <c r="AP4396" s="14"/>
      <c r="AQ4396" s="14"/>
      <c r="AR4396" s="14"/>
      <c r="AS4396" s="14"/>
      <c r="AT4396" s="14"/>
      <c r="AU4396" s="14"/>
      <c r="AV4396" s="14"/>
      <c r="AW4396" s="14">
        <v>0</v>
      </c>
      <c r="AX4396" s="14">
        <v>0</v>
      </c>
      <c r="AY4396" s="14">
        <v>0</v>
      </c>
      <c r="AZ4396" s="14"/>
      <c r="BA4396" s="14"/>
      <c r="BB4396" s="14"/>
      <c r="BC4396" s="14"/>
      <c r="BD4396" s="14"/>
      <c r="BE4396" s="14">
        <f t="shared" si="6107"/>
        <v>0</v>
      </c>
      <c r="BF4396" s="14"/>
      <c r="BG4396" s="14"/>
      <c r="BH4396" s="14"/>
      <c r="BI4396" s="14"/>
      <c r="BJ4396" s="14"/>
      <c r="BK4396" s="14"/>
      <c r="BL4396" s="14"/>
      <c r="BM4396" s="14"/>
      <c r="BN4396" s="14"/>
      <c r="BO4396" s="14"/>
      <c r="BP4396" s="14"/>
      <c r="BQ4396" s="14"/>
      <c r="BR4396" s="14">
        <v>0</v>
      </c>
      <c r="BS4396" s="14">
        <v>0</v>
      </c>
    </row>
    <row r="4397" spans="1:71" x14ac:dyDescent="0.25">
      <c r="A4397" s="4" t="s">
        <v>915</v>
      </c>
      <c r="B4397" s="4" t="s">
        <v>75</v>
      </c>
      <c r="C4397" s="4" t="s">
        <v>1738</v>
      </c>
      <c r="D4397" s="65" t="s">
        <v>1739</v>
      </c>
      <c r="E4397" s="75">
        <v>6138</v>
      </c>
      <c r="F4397" s="65"/>
      <c r="G4397" s="61" t="s">
        <v>1894</v>
      </c>
      <c r="H4397" s="13" t="s">
        <v>192</v>
      </c>
      <c r="I4397" s="14">
        <v>0</v>
      </c>
      <c r="J4397" s="14"/>
      <c r="K4397" s="14"/>
      <c r="L4397" s="14"/>
      <c r="M4397" s="14"/>
      <c r="N4397" s="14"/>
      <c r="O4397" s="14">
        <f t="shared" si="6105"/>
        <v>0</v>
      </c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>
        <v>0</v>
      </c>
      <c r="AC4397" s="14">
        <v>0</v>
      </c>
      <c r="AD4397" s="14">
        <v>0</v>
      </c>
      <c r="AE4397" s="14"/>
      <c r="AF4397" s="14"/>
      <c r="AG4397" s="14"/>
      <c r="AH4397" s="14"/>
      <c r="AI4397" s="14"/>
      <c r="AJ4397" s="14">
        <f t="shared" si="6106"/>
        <v>0</v>
      </c>
      <c r="AK4397" s="14"/>
      <c r="AL4397" s="14"/>
      <c r="AM4397" s="14"/>
      <c r="AN4397" s="14"/>
      <c r="AO4397" s="14"/>
      <c r="AP4397" s="14"/>
      <c r="AQ4397" s="14"/>
      <c r="AR4397" s="14"/>
      <c r="AS4397" s="14"/>
      <c r="AT4397" s="14"/>
      <c r="AU4397" s="14"/>
      <c r="AV4397" s="14"/>
      <c r="AW4397" s="14">
        <v>0</v>
      </c>
      <c r="AX4397" s="14">
        <v>0</v>
      </c>
      <c r="AY4397" s="14">
        <v>0</v>
      </c>
      <c r="AZ4397" s="14"/>
      <c r="BA4397" s="14"/>
      <c r="BB4397" s="14"/>
      <c r="BC4397" s="14"/>
      <c r="BD4397" s="14"/>
      <c r="BE4397" s="14">
        <f t="shared" si="6107"/>
        <v>0</v>
      </c>
      <c r="BF4397" s="14"/>
      <c r="BG4397" s="14"/>
      <c r="BH4397" s="14"/>
      <c r="BI4397" s="14"/>
      <c r="BJ4397" s="14"/>
      <c r="BK4397" s="14"/>
      <c r="BL4397" s="14"/>
      <c r="BM4397" s="14"/>
      <c r="BN4397" s="14"/>
      <c r="BO4397" s="14"/>
      <c r="BP4397" s="14"/>
      <c r="BQ4397" s="14"/>
      <c r="BR4397" s="14">
        <v>0</v>
      </c>
      <c r="BS4397" s="14">
        <v>0</v>
      </c>
    </row>
    <row r="4398" spans="1:71" x14ac:dyDescent="0.25">
      <c r="A4398" s="1" t="s">
        <v>915</v>
      </c>
      <c r="B4398" s="1" t="s">
        <v>75</v>
      </c>
      <c r="C4398" s="1" t="s">
        <v>1738</v>
      </c>
      <c r="D4398" s="68" t="s">
        <v>1739</v>
      </c>
      <c r="E4398" s="68" t="s">
        <v>37</v>
      </c>
      <c r="F4398" s="65" t="s">
        <v>1</v>
      </c>
      <c r="G4398" s="13" t="s">
        <v>1</v>
      </c>
      <c r="H4398" s="2" t="s">
        <v>38</v>
      </c>
      <c r="I4398" s="12">
        <f t="shared" ref="I4398:AA4398" si="6117">SUM(I4399:I4401)</f>
        <v>0</v>
      </c>
      <c r="J4398" s="12">
        <f t="shared" si="6117"/>
        <v>0</v>
      </c>
      <c r="K4398" s="12">
        <f t="shared" si="6117"/>
        <v>0</v>
      </c>
      <c r="L4398" s="12">
        <f t="shared" si="6117"/>
        <v>0</v>
      </c>
      <c r="M4398" s="12">
        <f t="shared" si="6117"/>
        <v>0</v>
      </c>
      <c r="N4398" s="12">
        <f t="shared" si="6117"/>
        <v>0</v>
      </c>
      <c r="O4398" s="12">
        <f t="shared" si="6117"/>
        <v>0</v>
      </c>
      <c r="P4398" s="12">
        <f t="shared" si="6117"/>
        <v>0</v>
      </c>
      <c r="Q4398" s="12">
        <f t="shared" si="6117"/>
        <v>0</v>
      </c>
      <c r="R4398" s="12">
        <f t="shared" si="6117"/>
        <v>0</v>
      </c>
      <c r="S4398" s="12">
        <f t="shared" si="6117"/>
        <v>0</v>
      </c>
      <c r="T4398" s="12">
        <f t="shared" si="6117"/>
        <v>0</v>
      </c>
      <c r="U4398" s="12">
        <f t="shared" si="6117"/>
        <v>0</v>
      </c>
      <c r="V4398" s="12">
        <f t="shared" si="6117"/>
        <v>0</v>
      </c>
      <c r="W4398" s="12">
        <f t="shared" si="6117"/>
        <v>0</v>
      </c>
      <c r="X4398" s="12">
        <f t="shared" si="6117"/>
        <v>0</v>
      </c>
      <c r="Y4398" s="12">
        <f t="shared" si="6117"/>
        <v>0</v>
      </c>
      <c r="Z4398" s="12">
        <f t="shared" si="6117"/>
        <v>0</v>
      </c>
      <c r="AA4398" s="12">
        <f t="shared" si="6117"/>
        <v>0</v>
      </c>
      <c r="AB4398" s="12">
        <v>0</v>
      </c>
      <c r="AC4398" s="12">
        <v>0</v>
      </c>
      <c r="AD4398" s="12">
        <f t="shared" ref="AD4398:AV4398" si="6118">SUM(AD4399:AD4401)</f>
        <v>0</v>
      </c>
      <c r="AE4398" s="12">
        <f t="shared" si="6118"/>
        <v>0</v>
      </c>
      <c r="AF4398" s="12">
        <f t="shared" si="6118"/>
        <v>0</v>
      </c>
      <c r="AG4398" s="12">
        <f t="shared" si="6118"/>
        <v>0</v>
      </c>
      <c r="AH4398" s="12">
        <f t="shared" si="6118"/>
        <v>0</v>
      </c>
      <c r="AI4398" s="12">
        <f t="shared" si="6118"/>
        <v>0</v>
      </c>
      <c r="AJ4398" s="12">
        <f t="shared" si="6118"/>
        <v>0</v>
      </c>
      <c r="AK4398" s="12">
        <f t="shared" si="6118"/>
        <v>0</v>
      </c>
      <c r="AL4398" s="12">
        <f t="shared" si="6118"/>
        <v>0</v>
      </c>
      <c r="AM4398" s="12">
        <f t="shared" si="6118"/>
        <v>0</v>
      </c>
      <c r="AN4398" s="12">
        <f t="shared" si="6118"/>
        <v>0</v>
      </c>
      <c r="AO4398" s="12">
        <f t="shared" si="6118"/>
        <v>0</v>
      </c>
      <c r="AP4398" s="12">
        <f t="shared" si="6118"/>
        <v>0</v>
      </c>
      <c r="AQ4398" s="12">
        <f t="shared" si="6118"/>
        <v>0</v>
      </c>
      <c r="AR4398" s="12">
        <f t="shared" si="6118"/>
        <v>0</v>
      </c>
      <c r="AS4398" s="12">
        <f t="shared" si="6118"/>
        <v>0</v>
      </c>
      <c r="AT4398" s="12">
        <f t="shared" si="6118"/>
        <v>0</v>
      </c>
      <c r="AU4398" s="12">
        <f t="shared" si="6118"/>
        <v>0</v>
      </c>
      <c r="AV4398" s="12">
        <f t="shared" si="6118"/>
        <v>0</v>
      </c>
      <c r="AW4398" s="12">
        <v>0</v>
      </c>
      <c r="AX4398" s="12">
        <v>0</v>
      </c>
      <c r="AY4398" s="12">
        <f t="shared" ref="AY4398:BQ4398" si="6119">SUM(AY4399:AY4401)</f>
        <v>17000</v>
      </c>
      <c r="AZ4398" s="12">
        <f t="shared" si="6119"/>
        <v>0</v>
      </c>
      <c r="BA4398" s="12">
        <f t="shared" si="6119"/>
        <v>0</v>
      </c>
      <c r="BB4398" s="12">
        <f t="shared" si="6119"/>
        <v>0</v>
      </c>
      <c r="BC4398" s="12">
        <f t="shared" si="6119"/>
        <v>0</v>
      </c>
      <c r="BD4398" s="12">
        <f t="shared" si="6119"/>
        <v>0</v>
      </c>
      <c r="BE4398" s="12">
        <f t="shared" si="6119"/>
        <v>17000</v>
      </c>
      <c r="BF4398" s="12">
        <f t="shared" si="6119"/>
        <v>0</v>
      </c>
      <c r="BG4398" s="12">
        <f t="shared" si="6119"/>
        <v>0</v>
      </c>
      <c r="BH4398" s="12">
        <f t="shared" si="6119"/>
        <v>0</v>
      </c>
      <c r="BI4398" s="12">
        <f t="shared" si="6119"/>
        <v>0</v>
      </c>
      <c r="BJ4398" s="12">
        <f t="shared" si="6119"/>
        <v>0</v>
      </c>
      <c r="BK4398" s="12">
        <f t="shared" si="6119"/>
        <v>0</v>
      </c>
      <c r="BL4398" s="12">
        <f t="shared" si="6119"/>
        <v>0</v>
      </c>
      <c r="BM4398" s="12">
        <f t="shared" si="6119"/>
        <v>0</v>
      </c>
      <c r="BN4398" s="12">
        <f t="shared" si="6119"/>
        <v>0</v>
      </c>
      <c r="BO4398" s="12">
        <f t="shared" si="6119"/>
        <v>0</v>
      </c>
      <c r="BP4398" s="12">
        <f t="shared" si="6119"/>
        <v>0</v>
      </c>
      <c r="BQ4398" s="12">
        <f t="shared" si="6119"/>
        <v>0</v>
      </c>
      <c r="BR4398" s="12">
        <v>0</v>
      </c>
      <c r="BS4398" s="12">
        <v>17000</v>
      </c>
    </row>
    <row r="4399" spans="1:71" x14ac:dyDescent="0.25">
      <c r="A4399" s="4" t="s">
        <v>915</v>
      </c>
      <c r="B4399" s="4" t="s">
        <v>75</v>
      </c>
      <c r="C4399" s="4" t="s">
        <v>1738</v>
      </c>
      <c r="D4399" s="65" t="s">
        <v>1739</v>
      </c>
      <c r="E4399" s="75">
        <v>6139</v>
      </c>
      <c r="F4399" s="65"/>
      <c r="G4399" s="61" t="s">
        <v>1894</v>
      </c>
      <c r="H4399" s="13" t="s">
        <v>38</v>
      </c>
      <c r="I4399" s="14">
        <v>0</v>
      </c>
      <c r="J4399" s="14"/>
      <c r="K4399" s="14"/>
      <c r="L4399" s="14"/>
      <c r="M4399" s="14"/>
      <c r="N4399" s="14"/>
      <c r="O4399" s="14">
        <f t="shared" si="6105"/>
        <v>0</v>
      </c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>
        <v>0</v>
      </c>
      <c r="AC4399" s="14">
        <v>0</v>
      </c>
      <c r="AD4399" s="14">
        <v>0</v>
      </c>
      <c r="AE4399" s="14"/>
      <c r="AF4399" s="14"/>
      <c r="AG4399" s="14"/>
      <c r="AH4399" s="14"/>
      <c r="AI4399" s="14"/>
      <c r="AJ4399" s="14">
        <f t="shared" si="6106"/>
        <v>0</v>
      </c>
      <c r="AK4399" s="14"/>
      <c r="AL4399" s="14"/>
      <c r="AM4399" s="14"/>
      <c r="AN4399" s="14"/>
      <c r="AO4399" s="14"/>
      <c r="AP4399" s="14"/>
      <c r="AQ4399" s="14"/>
      <c r="AR4399" s="14"/>
      <c r="AS4399" s="14"/>
      <c r="AT4399" s="14"/>
      <c r="AU4399" s="14"/>
      <c r="AV4399" s="14"/>
      <c r="AW4399" s="14">
        <v>0</v>
      </c>
      <c r="AX4399" s="14">
        <v>0</v>
      </c>
      <c r="AY4399" s="14">
        <v>17000</v>
      </c>
      <c r="AZ4399" s="14"/>
      <c r="BA4399" s="14"/>
      <c r="BB4399" s="14"/>
      <c r="BC4399" s="14"/>
      <c r="BD4399" s="14"/>
      <c r="BE4399" s="14">
        <f t="shared" si="6107"/>
        <v>17000</v>
      </c>
      <c r="BF4399" s="14"/>
      <c r="BG4399" s="14"/>
      <c r="BH4399" s="14"/>
      <c r="BI4399" s="14"/>
      <c r="BJ4399" s="14"/>
      <c r="BK4399" s="14"/>
      <c r="BL4399" s="14"/>
      <c r="BM4399" s="14"/>
      <c r="BN4399" s="14"/>
      <c r="BO4399" s="14"/>
      <c r="BP4399" s="14"/>
      <c r="BQ4399" s="14"/>
      <c r="BR4399" s="14">
        <v>0</v>
      </c>
      <c r="BS4399" s="14">
        <v>17000</v>
      </c>
    </row>
    <row r="4400" spans="1:71" ht="22.5" x14ac:dyDescent="0.25">
      <c r="A4400" s="4" t="s">
        <v>915</v>
      </c>
      <c r="B4400" s="4" t="s">
        <v>75</v>
      </c>
      <c r="C4400" s="4" t="s">
        <v>1738</v>
      </c>
      <c r="D4400" s="65" t="s">
        <v>1739</v>
      </c>
      <c r="E4400" s="75">
        <v>6139</v>
      </c>
      <c r="F4400" s="65" t="s">
        <v>1746</v>
      </c>
      <c r="G4400" s="61" t="s">
        <v>1894</v>
      </c>
      <c r="H4400" s="13" t="s">
        <v>46</v>
      </c>
      <c r="I4400" s="14">
        <v>0</v>
      </c>
      <c r="J4400" s="14"/>
      <c r="K4400" s="14"/>
      <c r="L4400" s="14"/>
      <c r="M4400" s="14"/>
      <c r="N4400" s="14"/>
      <c r="O4400" s="14">
        <f t="shared" si="6105"/>
        <v>0</v>
      </c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>
        <v>0</v>
      </c>
      <c r="AC4400" s="14">
        <v>0</v>
      </c>
      <c r="AD4400" s="14">
        <v>0</v>
      </c>
      <c r="AE4400" s="14"/>
      <c r="AF4400" s="14"/>
      <c r="AG4400" s="14"/>
      <c r="AH4400" s="14"/>
      <c r="AI4400" s="14"/>
      <c r="AJ4400" s="14">
        <f t="shared" si="6106"/>
        <v>0</v>
      </c>
      <c r="AK4400" s="14"/>
      <c r="AL4400" s="14"/>
      <c r="AM4400" s="14"/>
      <c r="AN4400" s="14"/>
      <c r="AO4400" s="14"/>
      <c r="AP4400" s="14"/>
      <c r="AQ4400" s="14"/>
      <c r="AR4400" s="14"/>
      <c r="AS4400" s="14"/>
      <c r="AT4400" s="14"/>
      <c r="AU4400" s="14"/>
      <c r="AV4400" s="14"/>
      <c r="AW4400" s="14">
        <v>0</v>
      </c>
      <c r="AX4400" s="14">
        <v>0</v>
      </c>
      <c r="AY4400" s="14">
        <v>0</v>
      </c>
      <c r="AZ4400" s="14"/>
      <c r="BA4400" s="14"/>
      <c r="BB4400" s="14"/>
      <c r="BC4400" s="14"/>
      <c r="BD4400" s="14"/>
      <c r="BE4400" s="14">
        <f t="shared" si="6107"/>
        <v>0</v>
      </c>
      <c r="BF4400" s="14"/>
      <c r="BG4400" s="14"/>
      <c r="BH4400" s="14"/>
      <c r="BI4400" s="14"/>
      <c r="BJ4400" s="14"/>
      <c r="BK4400" s="14"/>
      <c r="BL4400" s="14"/>
      <c r="BM4400" s="14"/>
      <c r="BN4400" s="14"/>
      <c r="BO4400" s="14"/>
      <c r="BP4400" s="14"/>
      <c r="BQ4400" s="14"/>
      <c r="BR4400" s="14">
        <v>0</v>
      </c>
      <c r="BS4400" s="14">
        <v>0</v>
      </c>
    </row>
    <row r="4401" spans="1:71" ht="22.5" x14ac:dyDescent="0.25">
      <c r="A4401" s="4" t="s">
        <v>915</v>
      </c>
      <c r="B4401" s="4" t="s">
        <v>75</v>
      </c>
      <c r="C4401" s="4" t="s">
        <v>1738</v>
      </c>
      <c r="D4401" s="65" t="s">
        <v>1739</v>
      </c>
      <c r="E4401" s="75">
        <v>6139</v>
      </c>
      <c r="F4401" s="65" t="s">
        <v>1747</v>
      </c>
      <c r="G4401" s="61" t="s">
        <v>1894</v>
      </c>
      <c r="H4401" s="13" t="s">
        <v>52</v>
      </c>
      <c r="I4401" s="14">
        <v>0</v>
      </c>
      <c r="J4401" s="14"/>
      <c r="K4401" s="14"/>
      <c r="L4401" s="14"/>
      <c r="M4401" s="14"/>
      <c r="N4401" s="14"/>
      <c r="O4401" s="14">
        <f t="shared" si="6105"/>
        <v>0</v>
      </c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>
        <v>0</v>
      </c>
      <c r="AC4401" s="14">
        <v>0</v>
      </c>
      <c r="AD4401" s="14">
        <v>0</v>
      </c>
      <c r="AE4401" s="14"/>
      <c r="AF4401" s="14"/>
      <c r="AG4401" s="14"/>
      <c r="AH4401" s="14"/>
      <c r="AI4401" s="14"/>
      <c r="AJ4401" s="14">
        <f t="shared" si="6106"/>
        <v>0</v>
      </c>
      <c r="AK4401" s="14"/>
      <c r="AL4401" s="14"/>
      <c r="AM4401" s="14"/>
      <c r="AN4401" s="14"/>
      <c r="AO4401" s="14"/>
      <c r="AP4401" s="14"/>
      <c r="AQ4401" s="14"/>
      <c r="AR4401" s="14"/>
      <c r="AS4401" s="14"/>
      <c r="AT4401" s="14"/>
      <c r="AU4401" s="14"/>
      <c r="AV4401" s="14"/>
      <c r="AW4401" s="14">
        <v>0</v>
      </c>
      <c r="AX4401" s="14">
        <v>0</v>
      </c>
      <c r="AY4401" s="14">
        <v>0</v>
      </c>
      <c r="AZ4401" s="14"/>
      <c r="BA4401" s="14"/>
      <c r="BB4401" s="14"/>
      <c r="BC4401" s="14"/>
      <c r="BD4401" s="14"/>
      <c r="BE4401" s="14">
        <f t="shared" si="6107"/>
        <v>0</v>
      </c>
      <c r="BF4401" s="14"/>
      <c r="BG4401" s="14"/>
      <c r="BH4401" s="14"/>
      <c r="BI4401" s="14"/>
      <c r="BJ4401" s="14"/>
      <c r="BK4401" s="14"/>
      <c r="BL4401" s="14"/>
      <c r="BM4401" s="14"/>
      <c r="BN4401" s="14"/>
      <c r="BO4401" s="14"/>
      <c r="BP4401" s="14"/>
      <c r="BQ4401" s="14"/>
      <c r="BR4401" s="14">
        <v>0</v>
      </c>
      <c r="BS4401" s="14">
        <v>0</v>
      </c>
    </row>
    <row r="4402" spans="1:71" ht="22.5" x14ac:dyDescent="0.25">
      <c r="A4402" s="1" t="s">
        <v>1</v>
      </c>
      <c r="B4402" s="1" t="s">
        <v>1</v>
      </c>
      <c r="C4402" s="1" t="s">
        <v>1</v>
      </c>
      <c r="D4402" s="64" t="s">
        <v>1</v>
      </c>
      <c r="E4402" s="64" t="s">
        <v>1</v>
      </c>
      <c r="F4402" s="64" t="s">
        <v>1</v>
      </c>
      <c r="G4402" s="2" t="s">
        <v>1</v>
      </c>
      <c r="H4402" s="10" t="s">
        <v>53</v>
      </c>
      <c r="I4402" s="11">
        <f t="shared" ref="I4402:X4403" si="6120">SUM(I4403)</f>
        <v>0</v>
      </c>
      <c r="J4402" s="11">
        <f t="shared" si="6120"/>
        <v>0</v>
      </c>
      <c r="K4402" s="11">
        <f t="shared" si="6120"/>
        <v>0</v>
      </c>
      <c r="L4402" s="11">
        <f t="shared" si="6120"/>
        <v>0</v>
      </c>
      <c r="M4402" s="11">
        <f t="shared" si="6120"/>
        <v>0</v>
      </c>
      <c r="N4402" s="11">
        <f t="shared" si="6120"/>
        <v>0</v>
      </c>
      <c r="O4402" s="11">
        <f t="shared" si="6120"/>
        <v>0</v>
      </c>
      <c r="P4402" s="11">
        <f t="shared" si="6120"/>
        <v>0</v>
      </c>
      <c r="Q4402" s="11">
        <f t="shared" si="6120"/>
        <v>0</v>
      </c>
      <c r="R4402" s="11">
        <f t="shared" si="6120"/>
        <v>0</v>
      </c>
      <c r="S4402" s="11">
        <f t="shared" si="6120"/>
        <v>0</v>
      </c>
      <c r="T4402" s="11">
        <f t="shared" si="6120"/>
        <v>0</v>
      </c>
      <c r="U4402" s="11">
        <f t="shared" si="6120"/>
        <v>0</v>
      </c>
      <c r="V4402" s="11">
        <f t="shared" si="6120"/>
        <v>0</v>
      </c>
      <c r="W4402" s="11">
        <f t="shared" si="6120"/>
        <v>0</v>
      </c>
      <c r="X4402" s="11">
        <f t="shared" si="6120"/>
        <v>0</v>
      </c>
      <c r="Y4402" s="11">
        <f t="shared" ref="J4402:AA4403" si="6121">SUM(Y4403)</f>
        <v>0</v>
      </c>
      <c r="Z4402" s="11">
        <f t="shared" si="6121"/>
        <v>0</v>
      </c>
      <c r="AA4402" s="11">
        <f t="shared" si="6121"/>
        <v>0</v>
      </c>
      <c r="AB4402" s="11">
        <v>0</v>
      </c>
      <c r="AC4402" s="11">
        <v>0</v>
      </c>
      <c r="AD4402" s="11">
        <f t="shared" ref="AD4402:AS4403" si="6122">SUM(AD4403)</f>
        <v>0</v>
      </c>
      <c r="AE4402" s="11">
        <f t="shared" si="6122"/>
        <v>0</v>
      </c>
      <c r="AF4402" s="11">
        <f t="shared" si="6122"/>
        <v>0</v>
      </c>
      <c r="AG4402" s="11">
        <f t="shared" si="6122"/>
        <v>0</v>
      </c>
      <c r="AH4402" s="11">
        <f t="shared" si="6122"/>
        <v>0</v>
      </c>
      <c r="AI4402" s="11">
        <f t="shared" si="6122"/>
        <v>0</v>
      </c>
      <c r="AJ4402" s="11">
        <f t="shared" si="6122"/>
        <v>0</v>
      </c>
      <c r="AK4402" s="11">
        <f t="shared" si="6122"/>
        <v>0</v>
      </c>
      <c r="AL4402" s="11">
        <f t="shared" si="6122"/>
        <v>0</v>
      </c>
      <c r="AM4402" s="11">
        <f t="shared" si="6122"/>
        <v>0</v>
      </c>
      <c r="AN4402" s="11">
        <f t="shared" si="6122"/>
        <v>0</v>
      </c>
      <c r="AO4402" s="11">
        <f t="shared" si="6122"/>
        <v>0</v>
      </c>
      <c r="AP4402" s="11">
        <f t="shared" si="6122"/>
        <v>0</v>
      </c>
      <c r="AQ4402" s="11">
        <f t="shared" si="6122"/>
        <v>0</v>
      </c>
      <c r="AR4402" s="11">
        <f t="shared" si="6122"/>
        <v>0</v>
      </c>
      <c r="AS4402" s="11">
        <f t="shared" si="6122"/>
        <v>0</v>
      </c>
      <c r="AT4402" s="11">
        <f t="shared" ref="AE4402:AV4403" si="6123">SUM(AT4403)</f>
        <v>0</v>
      </c>
      <c r="AU4402" s="11">
        <f t="shared" si="6123"/>
        <v>0</v>
      </c>
      <c r="AV4402" s="11">
        <f t="shared" si="6123"/>
        <v>0</v>
      </c>
      <c r="AW4402" s="11">
        <v>0</v>
      </c>
      <c r="AX4402" s="11">
        <v>0</v>
      </c>
      <c r="AY4402" s="11">
        <f t="shared" ref="AY4402:BN4403" si="6124">SUM(AY4403)</f>
        <v>0</v>
      </c>
      <c r="AZ4402" s="11">
        <f t="shared" si="6124"/>
        <v>0</v>
      </c>
      <c r="BA4402" s="11">
        <f t="shared" si="6124"/>
        <v>0</v>
      </c>
      <c r="BB4402" s="11">
        <f t="shared" si="6124"/>
        <v>0</v>
      </c>
      <c r="BC4402" s="11">
        <f t="shared" si="6124"/>
        <v>0</v>
      </c>
      <c r="BD4402" s="11">
        <f t="shared" si="6124"/>
        <v>0</v>
      </c>
      <c r="BE4402" s="11">
        <f t="shared" si="6124"/>
        <v>0</v>
      </c>
      <c r="BF4402" s="11">
        <f t="shared" si="6124"/>
        <v>0</v>
      </c>
      <c r="BG4402" s="11">
        <f t="shared" si="6124"/>
        <v>0</v>
      </c>
      <c r="BH4402" s="11">
        <f t="shared" si="6124"/>
        <v>0</v>
      </c>
      <c r="BI4402" s="11">
        <f t="shared" si="6124"/>
        <v>0</v>
      </c>
      <c r="BJ4402" s="11">
        <f t="shared" si="6124"/>
        <v>0</v>
      </c>
      <c r="BK4402" s="11">
        <f t="shared" si="6124"/>
        <v>0</v>
      </c>
      <c r="BL4402" s="11">
        <f t="shared" si="6124"/>
        <v>0</v>
      </c>
      <c r="BM4402" s="11">
        <f t="shared" si="6124"/>
        <v>0</v>
      </c>
      <c r="BN4402" s="11">
        <f t="shared" si="6124"/>
        <v>0</v>
      </c>
      <c r="BO4402" s="11">
        <f t="shared" ref="AZ4402:BQ4403" si="6125">SUM(BO4403)</f>
        <v>0</v>
      </c>
      <c r="BP4402" s="11">
        <f t="shared" si="6125"/>
        <v>0</v>
      </c>
      <c r="BQ4402" s="11">
        <f t="shared" si="6125"/>
        <v>0</v>
      </c>
      <c r="BR4402" s="11">
        <v>0</v>
      </c>
      <c r="BS4402" s="11">
        <v>0</v>
      </c>
    </row>
    <row r="4403" spans="1:71" x14ac:dyDescent="0.25">
      <c r="A4403" s="4" t="s">
        <v>915</v>
      </c>
      <c r="B4403" s="4" t="s">
        <v>75</v>
      </c>
      <c r="C4403" s="4" t="s">
        <v>1738</v>
      </c>
      <c r="D4403" s="65" t="s">
        <v>1739</v>
      </c>
      <c r="E4403" s="64" t="s">
        <v>54</v>
      </c>
      <c r="F4403" s="64" t="s">
        <v>1</v>
      </c>
      <c r="G4403" s="2" t="s">
        <v>1</v>
      </c>
      <c r="H4403" s="2" t="s">
        <v>55</v>
      </c>
      <c r="I4403" s="12">
        <f t="shared" si="6120"/>
        <v>0</v>
      </c>
      <c r="J4403" s="12">
        <f t="shared" si="6121"/>
        <v>0</v>
      </c>
      <c r="K4403" s="12">
        <f t="shared" si="6121"/>
        <v>0</v>
      </c>
      <c r="L4403" s="12">
        <f t="shared" si="6121"/>
        <v>0</v>
      </c>
      <c r="M4403" s="12">
        <f t="shared" si="6121"/>
        <v>0</v>
      </c>
      <c r="N4403" s="12">
        <f t="shared" si="6121"/>
        <v>0</v>
      </c>
      <c r="O4403" s="12">
        <f t="shared" si="6121"/>
        <v>0</v>
      </c>
      <c r="P4403" s="12">
        <f t="shared" si="6121"/>
        <v>0</v>
      </c>
      <c r="Q4403" s="12">
        <f t="shared" si="6121"/>
        <v>0</v>
      </c>
      <c r="R4403" s="12">
        <f t="shared" si="6121"/>
        <v>0</v>
      </c>
      <c r="S4403" s="12">
        <f t="shared" si="6121"/>
        <v>0</v>
      </c>
      <c r="T4403" s="12">
        <f t="shared" si="6121"/>
        <v>0</v>
      </c>
      <c r="U4403" s="12">
        <f t="shared" si="6121"/>
        <v>0</v>
      </c>
      <c r="V4403" s="12">
        <f t="shared" si="6121"/>
        <v>0</v>
      </c>
      <c r="W4403" s="12">
        <f t="shared" si="6121"/>
        <v>0</v>
      </c>
      <c r="X4403" s="12">
        <f t="shared" si="6121"/>
        <v>0</v>
      </c>
      <c r="Y4403" s="12">
        <f t="shared" si="6121"/>
        <v>0</v>
      </c>
      <c r="Z4403" s="12">
        <f t="shared" si="6121"/>
        <v>0</v>
      </c>
      <c r="AA4403" s="12">
        <f t="shared" si="6121"/>
        <v>0</v>
      </c>
      <c r="AB4403" s="12">
        <v>0</v>
      </c>
      <c r="AC4403" s="12">
        <v>0</v>
      </c>
      <c r="AD4403" s="12">
        <f t="shared" si="6122"/>
        <v>0</v>
      </c>
      <c r="AE4403" s="12">
        <f t="shared" si="6123"/>
        <v>0</v>
      </c>
      <c r="AF4403" s="12">
        <f t="shared" si="6123"/>
        <v>0</v>
      </c>
      <c r="AG4403" s="12">
        <f t="shared" si="6123"/>
        <v>0</v>
      </c>
      <c r="AH4403" s="12">
        <f t="shared" si="6123"/>
        <v>0</v>
      </c>
      <c r="AI4403" s="12">
        <f t="shared" si="6123"/>
        <v>0</v>
      </c>
      <c r="AJ4403" s="12">
        <f t="shared" si="6123"/>
        <v>0</v>
      </c>
      <c r="AK4403" s="12">
        <f t="shared" si="6123"/>
        <v>0</v>
      </c>
      <c r="AL4403" s="12">
        <f t="shared" si="6123"/>
        <v>0</v>
      </c>
      <c r="AM4403" s="12">
        <f t="shared" si="6123"/>
        <v>0</v>
      </c>
      <c r="AN4403" s="12">
        <f t="shared" si="6123"/>
        <v>0</v>
      </c>
      <c r="AO4403" s="12">
        <f t="shared" si="6123"/>
        <v>0</v>
      </c>
      <c r="AP4403" s="12">
        <f t="shared" si="6123"/>
        <v>0</v>
      </c>
      <c r="AQ4403" s="12">
        <f t="shared" si="6123"/>
        <v>0</v>
      </c>
      <c r="AR4403" s="12">
        <f t="shared" si="6123"/>
        <v>0</v>
      </c>
      <c r="AS4403" s="12">
        <f t="shared" si="6123"/>
        <v>0</v>
      </c>
      <c r="AT4403" s="12">
        <f t="shared" si="6123"/>
        <v>0</v>
      </c>
      <c r="AU4403" s="12">
        <f t="shared" si="6123"/>
        <v>0</v>
      </c>
      <c r="AV4403" s="12">
        <f t="shared" si="6123"/>
        <v>0</v>
      </c>
      <c r="AW4403" s="12">
        <v>0</v>
      </c>
      <c r="AX4403" s="12">
        <v>0</v>
      </c>
      <c r="AY4403" s="12">
        <f t="shared" si="6124"/>
        <v>0</v>
      </c>
      <c r="AZ4403" s="12">
        <f t="shared" si="6125"/>
        <v>0</v>
      </c>
      <c r="BA4403" s="12">
        <f t="shared" si="6125"/>
        <v>0</v>
      </c>
      <c r="BB4403" s="12">
        <f t="shared" si="6125"/>
        <v>0</v>
      </c>
      <c r="BC4403" s="12">
        <f t="shared" si="6125"/>
        <v>0</v>
      </c>
      <c r="BD4403" s="12">
        <f t="shared" si="6125"/>
        <v>0</v>
      </c>
      <c r="BE4403" s="12">
        <f t="shared" si="6125"/>
        <v>0</v>
      </c>
      <c r="BF4403" s="12">
        <f t="shared" si="6125"/>
        <v>0</v>
      </c>
      <c r="BG4403" s="12">
        <f t="shared" si="6125"/>
        <v>0</v>
      </c>
      <c r="BH4403" s="12">
        <f t="shared" si="6125"/>
        <v>0</v>
      </c>
      <c r="BI4403" s="12">
        <f t="shared" si="6125"/>
        <v>0</v>
      </c>
      <c r="BJ4403" s="12">
        <f t="shared" si="6125"/>
        <v>0</v>
      </c>
      <c r="BK4403" s="12">
        <f t="shared" si="6125"/>
        <v>0</v>
      </c>
      <c r="BL4403" s="12">
        <f t="shared" si="6125"/>
        <v>0</v>
      </c>
      <c r="BM4403" s="12">
        <f t="shared" si="6125"/>
        <v>0</v>
      </c>
      <c r="BN4403" s="12">
        <f t="shared" si="6125"/>
        <v>0</v>
      </c>
      <c r="BO4403" s="12">
        <f t="shared" si="6125"/>
        <v>0</v>
      </c>
      <c r="BP4403" s="12">
        <f t="shared" si="6125"/>
        <v>0</v>
      </c>
      <c r="BQ4403" s="12">
        <f t="shared" si="6125"/>
        <v>0</v>
      </c>
      <c r="BR4403" s="12">
        <v>0</v>
      </c>
      <c r="BS4403" s="12">
        <v>0</v>
      </c>
    </row>
    <row r="4404" spans="1:71" x14ac:dyDescent="0.25">
      <c r="A4404" s="4" t="s">
        <v>915</v>
      </c>
      <c r="B4404" s="4" t="s">
        <v>75</v>
      </c>
      <c r="C4404" s="4" t="s">
        <v>1738</v>
      </c>
      <c r="D4404" s="65" t="s">
        <v>1739</v>
      </c>
      <c r="E4404" s="75">
        <v>6148</v>
      </c>
      <c r="F4404" s="65"/>
      <c r="G4404" s="61" t="s">
        <v>1894</v>
      </c>
      <c r="H4404" s="13" t="s">
        <v>63</v>
      </c>
      <c r="I4404" s="14">
        <v>0</v>
      </c>
      <c r="J4404" s="14"/>
      <c r="K4404" s="14"/>
      <c r="L4404" s="14"/>
      <c r="M4404" s="14"/>
      <c r="N4404" s="14"/>
      <c r="O4404" s="14">
        <f t="shared" si="6105"/>
        <v>0</v>
      </c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>
        <v>0</v>
      </c>
      <c r="AC4404" s="14">
        <v>0</v>
      </c>
      <c r="AD4404" s="14">
        <v>0</v>
      </c>
      <c r="AE4404" s="14"/>
      <c r="AF4404" s="14"/>
      <c r="AG4404" s="14"/>
      <c r="AH4404" s="14"/>
      <c r="AI4404" s="14"/>
      <c r="AJ4404" s="14">
        <f t="shared" si="6106"/>
        <v>0</v>
      </c>
      <c r="AK4404" s="14"/>
      <c r="AL4404" s="14"/>
      <c r="AM4404" s="14"/>
      <c r="AN4404" s="14"/>
      <c r="AO4404" s="14"/>
      <c r="AP4404" s="14"/>
      <c r="AQ4404" s="14"/>
      <c r="AR4404" s="14"/>
      <c r="AS4404" s="14"/>
      <c r="AT4404" s="14"/>
      <c r="AU4404" s="14"/>
      <c r="AV4404" s="14"/>
      <c r="AW4404" s="14">
        <v>0</v>
      </c>
      <c r="AX4404" s="14">
        <v>0</v>
      </c>
      <c r="AY4404" s="14">
        <v>0</v>
      </c>
      <c r="AZ4404" s="14"/>
      <c r="BA4404" s="14"/>
      <c r="BB4404" s="14"/>
      <c r="BC4404" s="14"/>
      <c r="BD4404" s="14"/>
      <c r="BE4404" s="14">
        <f t="shared" si="6107"/>
        <v>0</v>
      </c>
      <c r="BF4404" s="14"/>
      <c r="BG4404" s="14"/>
      <c r="BH4404" s="14"/>
      <c r="BI4404" s="14"/>
      <c r="BJ4404" s="14"/>
      <c r="BK4404" s="14"/>
      <c r="BL4404" s="14"/>
      <c r="BM4404" s="14"/>
      <c r="BN4404" s="14"/>
      <c r="BO4404" s="14"/>
      <c r="BP4404" s="14"/>
      <c r="BQ4404" s="14"/>
      <c r="BR4404" s="14">
        <v>0</v>
      </c>
      <c r="BS4404" s="14">
        <v>0</v>
      </c>
    </row>
    <row r="4405" spans="1:71" ht="22.5" x14ac:dyDescent="0.25">
      <c r="A4405" s="1" t="s">
        <v>1</v>
      </c>
      <c r="B4405" s="1" t="s">
        <v>1</v>
      </c>
      <c r="C4405" s="1" t="s">
        <v>1</v>
      </c>
      <c r="D4405" s="64" t="s">
        <v>1</v>
      </c>
      <c r="E4405" s="64" t="s">
        <v>1</v>
      </c>
      <c r="F4405" s="64" t="s">
        <v>1</v>
      </c>
      <c r="G4405" s="2" t="s">
        <v>1</v>
      </c>
      <c r="H4405" s="10" t="s">
        <v>64</v>
      </c>
      <c r="I4405" s="11">
        <f t="shared" ref="I4405:AA4405" si="6126">SUM(I4406)</f>
        <v>11000</v>
      </c>
      <c r="J4405" s="11">
        <f t="shared" si="6126"/>
        <v>0</v>
      </c>
      <c r="K4405" s="11">
        <f t="shared" si="6126"/>
        <v>0</v>
      </c>
      <c r="L4405" s="11">
        <f t="shared" si="6126"/>
        <v>0</v>
      </c>
      <c r="M4405" s="11">
        <f t="shared" si="6126"/>
        <v>0</v>
      </c>
      <c r="N4405" s="11">
        <f t="shared" si="6126"/>
        <v>0</v>
      </c>
      <c r="O4405" s="11">
        <f t="shared" si="6126"/>
        <v>11000</v>
      </c>
      <c r="P4405" s="11">
        <f t="shared" si="6126"/>
        <v>0</v>
      </c>
      <c r="Q4405" s="11">
        <f t="shared" si="6126"/>
        <v>0</v>
      </c>
      <c r="R4405" s="11">
        <f t="shared" si="6126"/>
        <v>0</v>
      </c>
      <c r="S4405" s="11">
        <f t="shared" si="6126"/>
        <v>0</v>
      </c>
      <c r="T4405" s="11">
        <f t="shared" si="6126"/>
        <v>0</v>
      </c>
      <c r="U4405" s="11">
        <f t="shared" si="6126"/>
        <v>0</v>
      </c>
      <c r="V4405" s="11">
        <f t="shared" si="6126"/>
        <v>0</v>
      </c>
      <c r="W4405" s="11">
        <f t="shared" si="6126"/>
        <v>0</v>
      </c>
      <c r="X4405" s="11">
        <f t="shared" si="6126"/>
        <v>0</v>
      </c>
      <c r="Y4405" s="11">
        <f t="shared" si="6126"/>
        <v>0</v>
      </c>
      <c r="Z4405" s="11">
        <f t="shared" si="6126"/>
        <v>0</v>
      </c>
      <c r="AA4405" s="11">
        <f t="shared" si="6126"/>
        <v>0</v>
      </c>
      <c r="AB4405" s="11">
        <v>0</v>
      </c>
      <c r="AC4405" s="11">
        <v>11000</v>
      </c>
      <c r="AD4405" s="11">
        <f t="shared" ref="AD4405:AV4405" si="6127">SUM(AD4406)</f>
        <v>0</v>
      </c>
      <c r="AE4405" s="11">
        <f t="shared" si="6127"/>
        <v>0</v>
      </c>
      <c r="AF4405" s="11">
        <f t="shared" si="6127"/>
        <v>0</v>
      </c>
      <c r="AG4405" s="11">
        <f t="shared" si="6127"/>
        <v>0</v>
      </c>
      <c r="AH4405" s="11">
        <f t="shared" si="6127"/>
        <v>0</v>
      </c>
      <c r="AI4405" s="11">
        <f t="shared" si="6127"/>
        <v>0</v>
      </c>
      <c r="AJ4405" s="11">
        <f t="shared" si="6127"/>
        <v>0</v>
      </c>
      <c r="AK4405" s="11">
        <f t="shared" si="6127"/>
        <v>0</v>
      </c>
      <c r="AL4405" s="11">
        <f t="shared" si="6127"/>
        <v>0</v>
      </c>
      <c r="AM4405" s="11">
        <f t="shared" si="6127"/>
        <v>0</v>
      </c>
      <c r="AN4405" s="11">
        <f t="shared" si="6127"/>
        <v>0</v>
      </c>
      <c r="AO4405" s="11">
        <f t="shared" si="6127"/>
        <v>0</v>
      </c>
      <c r="AP4405" s="11">
        <f t="shared" si="6127"/>
        <v>0</v>
      </c>
      <c r="AQ4405" s="11">
        <f t="shared" si="6127"/>
        <v>0</v>
      </c>
      <c r="AR4405" s="11">
        <f t="shared" si="6127"/>
        <v>0</v>
      </c>
      <c r="AS4405" s="11">
        <f t="shared" si="6127"/>
        <v>0</v>
      </c>
      <c r="AT4405" s="11">
        <f t="shared" si="6127"/>
        <v>0</v>
      </c>
      <c r="AU4405" s="11">
        <f t="shared" si="6127"/>
        <v>0</v>
      </c>
      <c r="AV4405" s="11">
        <f t="shared" si="6127"/>
        <v>0</v>
      </c>
      <c r="AW4405" s="11">
        <v>0</v>
      </c>
      <c r="AX4405" s="11">
        <v>0</v>
      </c>
      <c r="AY4405" s="11">
        <f t="shared" ref="AY4405:BQ4405" si="6128">SUM(AY4406)</f>
        <v>0</v>
      </c>
      <c r="AZ4405" s="11">
        <f t="shared" si="6128"/>
        <v>6087</v>
      </c>
      <c r="BA4405" s="11">
        <f t="shared" si="6128"/>
        <v>0</v>
      </c>
      <c r="BB4405" s="11">
        <f t="shared" si="6128"/>
        <v>2935</v>
      </c>
      <c r="BC4405" s="11">
        <f t="shared" si="6128"/>
        <v>0</v>
      </c>
      <c r="BD4405" s="11">
        <f t="shared" si="6128"/>
        <v>0</v>
      </c>
      <c r="BE4405" s="11">
        <f t="shared" si="6128"/>
        <v>9022</v>
      </c>
      <c r="BF4405" s="11">
        <f t="shared" si="6128"/>
        <v>0</v>
      </c>
      <c r="BG4405" s="11">
        <f t="shared" si="6128"/>
        <v>0</v>
      </c>
      <c r="BH4405" s="11">
        <f t="shared" si="6128"/>
        <v>9022</v>
      </c>
      <c r="BI4405" s="11">
        <f t="shared" si="6128"/>
        <v>0</v>
      </c>
      <c r="BJ4405" s="11">
        <f t="shared" si="6128"/>
        <v>0</v>
      </c>
      <c r="BK4405" s="11">
        <f t="shared" si="6128"/>
        <v>0</v>
      </c>
      <c r="BL4405" s="11">
        <f t="shared" si="6128"/>
        <v>0</v>
      </c>
      <c r="BM4405" s="11">
        <f t="shared" si="6128"/>
        <v>0</v>
      </c>
      <c r="BN4405" s="11">
        <f t="shared" si="6128"/>
        <v>0</v>
      </c>
      <c r="BO4405" s="11">
        <f t="shared" si="6128"/>
        <v>0</v>
      </c>
      <c r="BP4405" s="11">
        <f t="shared" si="6128"/>
        <v>0</v>
      </c>
      <c r="BQ4405" s="11">
        <f t="shared" si="6128"/>
        <v>0</v>
      </c>
      <c r="BR4405" s="11">
        <v>9022</v>
      </c>
      <c r="BS4405" s="11">
        <v>0</v>
      </c>
    </row>
    <row r="4406" spans="1:71" x14ac:dyDescent="0.25">
      <c r="A4406" s="4" t="s">
        <v>915</v>
      </c>
      <c r="B4406" s="4" t="s">
        <v>75</v>
      </c>
      <c r="C4406" s="4" t="s">
        <v>1738</v>
      </c>
      <c r="D4406" s="65" t="s">
        <v>1739</v>
      </c>
      <c r="E4406" s="64" t="s">
        <v>65</v>
      </c>
      <c r="F4406" s="64" t="s">
        <v>1</v>
      </c>
      <c r="G4406" s="2" t="s">
        <v>1</v>
      </c>
      <c r="H4406" s="2" t="s">
        <v>66</v>
      </c>
      <c r="I4406" s="12">
        <f t="shared" ref="I4406:AA4406" si="6129">SUM(I4407:I4408)</f>
        <v>11000</v>
      </c>
      <c r="J4406" s="12">
        <f t="shared" si="6129"/>
        <v>0</v>
      </c>
      <c r="K4406" s="12">
        <f t="shared" si="6129"/>
        <v>0</v>
      </c>
      <c r="L4406" s="12">
        <f t="shared" si="6129"/>
        <v>0</v>
      </c>
      <c r="M4406" s="12">
        <f t="shared" si="6129"/>
        <v>0</v>
      </c>
      <c r="N4406" s="12">
        <f t="shared" si="6129"/>
        <v>0</v>
      </c>
      <c r="O4406" s="12">
        <f t="shared" ref="O4406" si="6130">SUM(O4407:O4408)</f>
        <v>11000</v>
      </c>
      <c r="P4406" s="12">
        <f t="shared" si="6129"/>
        <v>0</v>
      </c>
      <c r="Q4406" s="12">
        <f t="shared" si="6129"/>
        <v>0</v>
      </c>
      <c r="R4406" s="12">
        <f t="shared" si="6129"/>
        <v>0</v>
      </c>
      <c r="S4406" s="12">
        <f t="shared" si="6129"/>
        <v>0</v>
      </c>
      <c r="T4406" s="12">
        <f t="shared" si="6129"/>
        <v>0</v>
      </c>
      <c r="U4406" s="12">
        <f t="shared" si="6129"/>
        <v>0</v>
      </c>
      <c r="V4406" s="12">
        <f t="shared" si="6129"/>
        <v>0</v>
      </c>
      <c r="W4406" s="12">
        <f t="shared" si="6129"/>
        <v>0</v>
      </c>
      <c r="X4406" s="12">
        <f t="shared" si="6129"/>
        <v>0</v>
      </c>
      <c r="Y4406" s="12">
        <f t="shared" si="6129"/>
        <v>0</v>
      </c>
      <c r="Z4406" s="12">
        <f t="shared" si="6129"/>
        <v>0</v>
      </c>
      <c r="AA4406" s="12">
        <f t="shared" si="6129"/>
        <v>0</v>
      </c>
      <c r="AB4406" s="12">
        <v>0</v>
      </c>
      <c r="AC4406" s="12">
        <v>11000</v>
      </c>
      <c r="AD4406" s="12">
        <f t="shared" ref="AD4406:AV4406" si="6131">SUM(AD4407:AD4408)</f>
        <v>0</v>
      </c>
      <c r="AE4406" s="12">
        <f t="shared" si="6131"/>
        <v>0</v>
      </c>
      <c r="AF4406" s="12">
        <f t="shared" si="6131"/>
        <v>0</v>
      </c>
      <c r="AG4406" s="12">
        <f t="shared" si="6131"/>
        <v>0</v>
      </c>
      <c r="AH4406" s="12">
        <f t="shared" si="6131"/>
        <v>0</v>
      </c>
      <c r="AI4406" s="12">
        <f t="shared" si="6131"/>
        <v>0</v>
      </c>
      <c r="AJ4406" s="12">
        <f t="shared" ref="AJ4406" si="6132">SUM(AJ4407:AJ4408)</f>
        <v>0</v>
      </c>
      <c r="AK4406" s="12">
        <f t="shared" si="6131"/>
        <v>0</v>
      </c>
      <c r="AL4406" s="12">
        <f t="shared" si="6131"/>
        <v>0</v>
      </c>
      <c r="AM4406" s="12">
        <f t="shared" si="6131"/>
        <v>0</v>
      </c>
      <c r="AN4406" s="12">
        <f t="shared" si="6131"/>
        <v>0</v>
      </c>
      <c r="AO4406" s="12">
        <f t="shared" si="6131"/>
        <v>0</v>
      </c>
      <c r="AP4406" s="12">
        <f t="shared" si="6131"/>
        <v>0</v>
      </c>
      <c r="AQ4406" s="12">
        <f t="shared" si="6131"/>
        <v>0</v>
      </c>
      <c r="AR4406" s="12">
        <f t="shared" si="6131"/>
        <v>0</v>
      </c>
      <c r="AS4406" s="12">
        <f t="shared" si="6131"/>
        <v>0</v>
      </c>
      <c r="AT4406" s="12">
        <f t="shared" si="6131"/>
        <v>0</v>
      </c>
      <c r="AU4406" s="12">
        <f t="shared" si="6131"/>
        <v>0</v>
      </c>
      <c r="AV4406" s="12">
        <f t="shared" si="6131"/>
        <v>0</v>
      </c>
      <c r="AW4406" s="12">
        <v>0</v>
      </c>
      <c r="AX4406" s="12">
        <v>0</v>
      </c>
      <c r="AY4406" s="12">
        <f t="shared" ref="AY4406:BQ4406" si="6133">SUM(AY4407:AY4408)</f>
        <v>0</v>
      </c>
      <c r="AZ4406" s="12">
        <f t="shared" si="6133"/>
        <v>6087</v>
      </c>
      <c r="BA4406" s="12">
        <f t="shared" si="6133"/>
        <v>0</v>
      </c>
      <c r="BB4406" s="12">
        <f t="shared" si="6133"/>
        <v>2935</v>
      </c>
      <c r="BC4406" s="12">
        <f t="shared" si="6133"/>
        <v>0</v>
      </c>
      <c r="BD4406" s="12">
        <f t="shared" si="6133"/>
        <v>0</v>
      </c>
      <c r="BE4406" s="12">
        <f t="shared" ref="BE4406" si="6134">SUM(BE4407:BE4408)</f>
        <v>9022</v>
      </c>
      <c r="BF4406" s="12">
        <f t="shared" si="6133"/>
        <v>0</v>
      </c>
      <c r="BG4406" s="12">
        <f t="shared" si="6133"/>
        <v>0</v>
      </c>
      <c r="BH4406" s="12">
        <f t="shared" si="6133"/>
        <v>9022</v>
      </c>
      <c r="BI4406" s="12">
        <f t="shared" si="6133"/>
        <v>0</v>
      </c>
      <c r="BJ4406" s="12">
        <f t="shared" si="6133"/>
        <v>0</v>
      </c>
      <c r="BK4406" s="12">
        <f t="shared" si="6133"/>
        <v>0</v>
      </c>
      <c r="BL4406" s="12">
        <f t="shared" si="6133"/>
        <v>0</v>
      </c>
      <c r="BM4406" s="12">
        <f t="shared" si="6133"/>
        <v>0</v>
      </c>
      <c r="BN4406" s="12">
        <f t="shared" si="6133"/>
        <v>0</v>
      </c>
      <c r="BO4406" s="12">
        <f t="shared" si="6133"/>
        <v>0</v>
      </c>
      <c r="BP4406" s="12">
        <f t="shared" si="6133"/>
        <v>0</v>
      </c>
      <c r="BQ4406" s="12">
        <f t="shared" si="6133"/>
        <v>0</v>
      </c>
      <c r="BR4406" s="12">
        <v>9022</v>
      </c>
      <c r="BS4406" s="12">
        <v>0</v>
      </c>
    </row>
    <row r="4407" spans="1:71" x14ac:dyDescent="0.25">
      <c r="A4407" s="4" t="s">
        <v>915</v>
      </c>
      <c r="B4407" s="4" t="s">
        <v>75</v>
      </c>
      <c r="C4407" s="4" t="s">
        <v>1738</v>
      </c>
      <c r="D4407" s="65" t="s">
        <v>1739</v>
      </c>
      <c r="E4407" s="75">
        <v>8213</v>
      </c>
      <c r="F4407" s="65"/>
      <c r="G4407" s="61" t="s">
        <v>1894</v>
      </c>
      <c r="H4407" s="13" t="s">
        <v>68</v>
      </c>
      <c r="I4407" s="14">
        <v>8000</v>
      </c>
      <c r="J4407" s="14"/>
      <c r="K4407" s="14"/>
      <c r="L4407" s="14"/>
      <c r="M4407" s="14"/>
      <c r="N4407" s="14"/>
      <c r="O4407" s="14">
        <f t="shared" si="6105"/>
        <v>8000</v>
      </c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>
        <v>0</v>
      </c>
      <c r="AC4407" s="14">
        <v>8000</v>
      </c>
      <c r="AD4407" s="14">
        <v>0</v>
      </c>
      <c r="AE4407" s="14"/>
      <c r="AF4407" s="14"/>
      <c r="AG4407" s="14"/>
      <c r="AH4407" s="14"/>
      <c r="AI4407" s="14"/>
      <c r="AJ4407" s="14">
        <f t="shared" si="6106"/>
        <v>0</v>
      </c>
      <c r="AK4407" s="14"/>
      <c r="AL4407" s="14"/>
      <c r="AM4407" s="14"/>
      <c r="AN4407" s="14"/>
      <c r="AO4407" s="14"/>
      <c r="AP4407" s="14"/>
      <c r="AQ4407" s="14"/>
      <c r="AR4407" s="14"/>
      <c r="AS4407" s="14"/>
      <c r="AT4407" s="14"/>
      <c r="AU4407" s="14"/>
      <c r="AV4407" s="14"/>
      <c r="AW4407" s="14">
        <v>0</v>
      </c>
      <c r="AX4407" s="14">
        <v>0</v>
      </c>
      <c r="AY4407" s="14">
        <v>0</v>
      </c>
      <c r="AZ4407" s="14">
        <v>6087</v>
      </c>
      <c r="BA4407" s="14"/>
      <c r="BB4407" s="14">
        <v>2935</v>
      </c>
      <c r="BC4407" s="14"/>
      <c r="BD4407" s="14"/>
      <c r="BE4407" s="14">
        <f t="shared" si="6107"/>
        <v>9022</v>
      </c>
      <c r="BF4407" s="14"/>
      <c r="BG4407" s="14"/>
      <c r="BH4407" s="14">
        <f>6087+2935</f>
        <v>9022</v>
      </c>
      <c r="BI4407" s="14"/>
      <c r="BJ4407" s="14"/>
      <c r="BK4407" s="14"/>
      <c r="BL4407" s="14"/>
      <c r="BM4407" s="14"/>
      <c r="BN4407" s="14"/>
      <c r="BO4407" s="14"/>
      <c r="BP4407" s="14"/>
      <c r="BQ4407" s="14"/>
      <c r="BR4407" s="14">
        <v>9022</v>
      </c>
      <c r="BS4407" s="14">
        <v>0</v>
      </c>
    </row>
    <row r="4408" spans="1:71" x14ac:dyDescent="0.25">
      <c r="A4408" s="4" t="s">
        <v>915</v>
      </c>
      <c r="B4408" s="4" t="s">
        <v>75</v>
      </c>
      <c r="C4408" s="4" t="s">
        <v>1738</v>
      </c>
      <c r="D4408" s="65" t="s">
        <v>1739</v>
      </c>
      <c r="E4408" s="75">
        <v>8216</v>
      </c>
      <c r="F4408" s="65"/>
      <c r="G4408" s="61" t="s">
        <v>1894</v>
      </c>
      <c r="H4408" s="13" t="s">
        <v>306</v>
      </c>
      <c r="I4408" s="14">
        <v>3000</v>
      </c>
      <c r="J4408" s="14"/>
      <c r="K4408" s="14"/>
      <c r="L4408" s="14"/>
      <c r="M4408" s="14"/>
      <c r="N4408" s="14"/>
      <c r="O4408" s="14">
        <f t="shared" si="6105"/>
        <v>3000</v>
      </c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>
        <v>0</v>
      </c>
      <c r="AC4408" s="14">
        <v>3000</v>
      </c>
      <c r="AD4408" s="14">
        <v>0</v>
      </c>
      <c r="AE4408" s="14"/>
      <c r="AF4408" s="14"/>
      <c r="AG4408" s="14"/>
      <c r="AH4408" s="14"/>
      <c r="AI4408" s="14"/>
      <c r="AJ4408" s="14">
        <f t="shared" si="6106"/>
        <v>0</v>
      </c>
      <c r="AK4408" s="14"/>
      <c r="AL4408" s="14"/>
      <c r="AM4408" s="14"/>
      <c r="AN4408" s="14"/>
      <c r="AO4408" s="14"/>
      <c r="AP4408" s="14"/>
      <c r="AQ4408" s="14"/>
      <c r="AR4408" s="14"/>
      <c r="AS4408" s="14"/>
      <c r="AT4408" s="14"/>
      <c r="AU4408" s="14"/>
      <c r="AV4408" s="14"/>
      <c r="AW4408" s="14">
        <v>0</v>
      </c>
      <c r="AX4408" s="14">
        <v>0</v>
      </c>
      <c r="AY4408" s="14">
        <v>0</v>
      </c>
      <c r="AZ4408" s="14"/>
      <c r="BA4408" s="14"/>
      <c r="BB4408" s="14"/>
      <c r="BC4408" s="14"/>
      <c r="BD4408" s="14"/>
      <c r="BE4408" s="14">
        <f t="shared" si="6107"/>
        <v>0</v>
      </c>
      <c r="BF4408" s="14"/>
      <c r="BG4408" s="14"/>
      <c r="BH4408" s="14"/>
      <c r="BI4408" s="14"/>
      <c r="BJ4408" s="14"/>
      <c r="BK4408" s="14"/>
      <c r="BL4408" s="14"/>
      <c r="BM4408" s="14"/>
      <c r="BN4408" s="14"/>
      <c r="BO4408" s="14"/>
      <c r="BP4408" s="14"/>
      <c r="BQ4408" s="14"/>
      <c r="BR4408" s="14">
        <v>0</v>
      </c>
      <c r="BS4408" s="14">
        <v>0</v>
      </c>
    </row>
    <row r="4409" spans="1:71" x14ac:dyDescent="0.25">
      <c r="A4409" s="13" t="s">
        <v>1</v>
      </c>
      <c r="B4409" s="13" t="s">
        <v>1</v>
      </c>
      <c r="C4409" s="13" t="s">
        <v>1</v>
      </c>
      <c r="D4409" s="60" t="s">
        <v>1</v>
      </c>
      <c r="E4409" s="60" t="s">
        <v>1</v>
      </c>
      <c r="F4409" s="60" t="s">
        <v>1</v>
      </c>
      <c r="G4409" s="13" t="s">
        <v>1</v>
      </c>
      <c r="H4409" s="10" t="s">
        <v>1748</v>
      </c>
      <c r="I4409" s="11">
        <f t="shared" ref="I4409:AA4409" si="6135">SUM(I4378,I4402,I4405)</f>
        <v>62000</v>
      </c>
      <c r="J4409" s="11">
        <f t="shared" si="6135"/>
        <v>0</v>
      </c>
      <c r="K4409" s="11">
        <f t="shared" si="6135"/>
        <v>0</v>
      </c>
      <c r="L4409" s="11">
        <f t="shared" si="6135"/>
        <v>0</v>
      </c>
      <c r="M4409" s="11">
        <f t="shared" si="6135"/>
        <v>0</v>
      </c>
      <c r="N4409" s="11">
        <f t="shared" si="6135"/>
        <v>0</v>
      </c>
      <c r="O4409" s="11">
        <f t="shared" si="6135"/>
        <v>62000</v>
      </c>
      <c r="P4409" s="11">
        <f t="shared" si="6135"/>
        <v>0</v>
      </c>
      <c r="Q4409" s="11">
        <f t="shared" si="6135"/>
        <v>6000</v>
      </c>
      <c r="R4409" s="11">
        <f t="shared" si="6135"/>
        <v>0</v>
      </c>
      <c r="S4409" s="11">
        <f t="shared" si="6135"/>
        <v>0</v>
      </c>
      <c r="T4409" s="11">
        <f t="shared" si="6135"/>
        <v>0</v>
      </c>
      <c r="U4409" s="11">
        <f t="shared" si="6135"/>
        <v>0</v>
      </c>
      <c r="V4409" s="11">
        <f t="shared" si="6135"/>
        <v>0</v>
      </c>
      <c r="W4409" s="11">
        <f t="shared" si="6135"/>
        <v>0</v>
      </c>
      <c r="X4409" s="11">
        <f t="shared" si="6135"/>
        <v>0</v>
      </c>
      <c r="Y4409" s="11">
        <f t="shared" si="6135"/>
        <v>0</v>
      </c>
      <c r="Z4409" s="11">
        <f t="shared" si="6135"/>
        <v>0</v>
      </c>
      <c r="AA4409" s="11">
        <f t="shared" si="6135"/>
        <v>0</v>
      </c>
      <c r="AB4409" s="11">
        <v>6000</v>
      </c>
      <c r="AC4409" s="11">
        <v>56000</v>
      </c>
      <c r="AD4409" s="11">
        <f t="shared" ref="AD4409:AV4409" si="6136">SUM(AD4378,AD4402,AD4405)</f>
        <v>0</v>
      </c>
      <c r="AE4409" s="11">
        <f t="shared" si="6136"/>
        <v>0</v>
      </c>
      <c r="AF4409" s="11">
        <f t="shared" si="6136"/>
        <v>0</v>
      </c>
      <c r="AG4409" s="11">
        <f t="shared" si="6136"/>
        <v>0</v>
      </c>
      <c r="AH4409" s="11">
        <f t="shared" si="6136"/>
        <v>0</v>
      </c>
      <c r="AI4409" s="11">
        <f t="shared" si="6136"/>
        <v>0</v>
      </c>
      <c r="AJ4409" s="11">
        <f t="shared" si="6136"/>
        <v>0</v>
      </c>
      <c r="AK4409" s="11">
        <f t="shared" si="6136"/>
        <v>0</v>
      </c>
      <c r="AL4409" s="11">
        <f t="shared" si="6136"/>
        <v>0</v>
      </c>
      <c r="AM4409" s="11">
        <f t="shared" si="6136"/>
        <v>0</v>
      </c>
      <c r="AN4409" s="11">
        <f t="shared" si="6136"/>
        <v>0</v>
      </c>
      <c r="AO4409" s="11">
        <f t="shared" si="6136"/>
        <v>0</v>
      </c>
      <c r="AP4409" s="11">
        <f t="shared" si="6136"/>
        <v>0</v>
      </c>
      <c r="AQ4409" s="11">
        <f t="shared" si="6136"/>
        <v>0</v>
      </c>
      <c r="AR4409" s="11">
        <f t="shared" si="6136"/>
        <v>0</v>
      </c>
      <c r="AS4409" s="11">
        <f t="shared" si="6136"/>
        <v>0</v>
      </c>
      <c r="AT4409" s="11">
        <f t="shared" si="6136"/>
        <v>0</v>
      </c>
      <c r="AU4409" s="11">
        <f t="shared" si="6136"/>
        <v>0</v>
      </c>
      <c r="AV4409" s="11">
        <f t="shared" si="6136"/>
        <v>0</v>
      </c>
      <c r="AW4409" s="11">
        <v>0</v>
      </c>
      <c r="AX4409" s="11">
        <v>0</v>
      </c>
      <c r="AY4409" s="11">
        <f t="shared" ref="AY4409:BQ4409" si="6137">SUM(AY4378,AY4402,AY4405)</f>
        <v>17000</v>
      </c>
      <c r="AZ4409" s="11">
        <f t="shared" si="6137"/>
        <v>6087</v>
      </c>
      <c r="BA4409" s="11">
        <f t="shared" si="6137"/>
        <v>0</v>
      </c>
      <c r="BB4409" s="11">
        <f t="shared" si="6137"/>
        <v>5000</v>
      </c>
      <c r="BC4409" s="11">
        <f t="shared" si="6137"/>
        <v>0</v>
      </c>
      <c r="BD4409" s="11">
        <f t="shared" si="6137"/>
        <v>0</v>
      </c>
      <c r="BE4409" s="11">
        <f t="shared" si="6137"/>
        <v>28087</v>
      </c>
      <c r="BF4409" s="11">
        <f t="shared" si="6137"/>
        <v>0</v>
      </c>
      <c r="BG4409" s="11">
        <f t="shared" si="6137"/>
        <v>0</v>
      </c>
      <c r="BH4409" s="11">
        <f t="shared" si="6137"/>
        <v>11087</v>
      </c>
      <c r="BI4409" s="11">
        <f t="shared" si="6137"/>
        <v>0</v>
      </c>
      <c r="BJ4409" s="11">
        <f t="shared" si="6137"/>
        <v>0</v>
      </c>
      <c r="BK4409" s="11">
        <f t="shared" si="6137"/>
        <v>0</v>
      </c>
      <c r="BL4409" s="11">
        <f t="shared" si="6137"/>
        <v>0</v>
      </c>
      <c r="BM4409" s="11">
        <f t="shared" si="6137"/>
        <v>0</v>
      </c>
      <c r="BN4409" s="11">
        <f t="shared" si="6137"/>
        <v>0</v>
      </c>
      <c r="BO4409" s="11">
        <f t="shared" si="6137"/>
        <v>0</v>
      </c>
      <c r="BP4409" s="11">
        <f t="shared" si="6137"/>
        <v>0</v>
      </c>
      <c r="BQ4409" s="11">
        <f t="shared" si="6137"/>
        <v>0</v>
      </c>
      <c r="BR4409" s="11">
        <v>11087</v>
      </c>
      <c r="BS4409" s="11">
        <v>17000</v>
      </c>
    </row>
    <row r="4410" spans="1:71" ht="15.75" thickBot="1" x14ac:dyDescent="0.3">
      <c r="A4410" s="13" t="s">
        <v>1</v>
      </c>
      <c r="B4410" s="13" t="s">
        <v>1</v>
      </c>
      <c r="C4410" s="13" t="s">
        <v>1</v>
      </c>
      <c r="D4410" s="60" t="s">
        <v>1</v>
      </c>
      <c r="E4410" s="60" t="s">
        <v>1</v>
      </c>
      <c r="F4410" s="60" t="s">
        <v>1</v>
      </c>
      <c r="G4410" s="13" t="s">
        <v>1</v>
      </c>
      <c r="H4410" s="2" t="s">
        <v>70</v>
      </c>
      <c r="I4410" s="13" t="s">
        <v>1</v>
      </c>
      <c r="J4410" s="13"/>
      <c r="K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  <c r="AB4410" s="13">
        <v>0</v>
      </c>
      <c r="AC4410" s="13">
        <v>0</v>
      </c>
      <c r="AD4410" s="13" t="s">
        <v>1</v>
      </c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  <c r="AO4410" s="13"/>
      <c r="AP4410" s="13"/>
      <c r="AQ4410" s="13"/>
      <c r="AR4410" s="13"/>
      <c r="AS4410" s="13"/>
      <c r="AT4410" s="13"/>
      <c r="AU4410" s="13"/>
      <c r="AV4410" s="13"/>
      <c r="AW4410" s="13">
        <v>0</v>
      </c>
      <c r="AX4410" s="13">
        <v>0</v>
      </c>
      <c r="AY4410" s="13" t="s">
        <v>1</v>
      </c>
      <c r="AZ4410" s="13"/>
      <c r="BA4410" s="13"/>
      <c r="BB4410" s="13"/>
      <c r="BC4410" s="13"/>
      <c r="BD4410" s="13"/>
      <c r="BE4410" s="13"/>
      <c r="BF4410" s="13"/>
      <c r="BG4410" s="13"/>
      <c r="BH4410" s="13"/>
      <c r="BI4410" s="13"/>
      <c r="BJ4410" s="13"/>
      <c r="BK4410" s="13"/>
      <c r="BL4410" s="13"/>
      <c r="BM4410" s="13"/>
      <c r="BN4410" s="13"/>
      <c r="BO4410" s="13"/>
      <c r="BP4410" s="13"/>
      <c r="BQ4410" s="13"/>
      <c r="BR4410" s="13">
        <v>0</v>
      </c>
      <c r="BS4410" s="13">
        <v>0</v>
      </c>
    </row>
    <row r="4411" spans="1:71" ht="69.75" customHeight="1" thickBot="1" x14ac:dyDescent="0.3">
      <c r="A4411" s="110" t="s">
        <v>1</v>
      </c>
      <c r="B4411" s="110" t="s">
        <v>1</v>
      </c>
      <c r="C4411" s="110" t="s">
        <v>1</v>
      </c>
      <c r="D4411" s="113" t="s">
        <v>1</v>
      </c>
      <c r="E4411" s="113" t="s">
        <v>1</v>
      </c>
      <c r="F4411" s="113" t="s">
        <v>1</v>
      </c>
      <c r="G4411" s="116" t="s">
        <v>1</v>
      </c>
      <c r="H4411" s="5" t="s">
        <v>71</v>
      </c>
      <c r="I4411" s="57" t="s">
        <v>11</v>
      </c>
      <c r="J4411" s="57" t="s">
        <v>1831</v>
      </c>
      <c r="K4411" s="57" t="s">
        <v>1784</v>
      </c>
      <c r="L4411" s="57" t="s">
        <v>1817</v>
      </c>
      <c r="M4411" s="57" t="s">
        <v>1818</v>
      </c>
      <c r="N4411" s="57" t="s">
        <v>1819</v>
      </c>
      <c r="O4411" s="57" t="s">
        <v>1835</v>
      </c>
      <c r="P4411" s="57" t="s">
        <v>1832</v>
      </c>
      <c r="Q4411" s="57" t="s">
        <v>1820</v>
      </c>
      <c r="R4411" s="57" t="s">
        <v>1821</v>
      </c>
      <c r="S4411" s="57" t="s">
        <v>1822</v>
      </c>
      <c r="T4411" s="57" t="s">
        <v>1823</v>
      </c>
      <c r="U4411" s="57" t="s">
        <v>1824</v>
      </c>
      <c r="V4411" s="57" t="s">
        <v>1825</v>
      </c>
      <c r="W4411" s="57" t="s">
        <v>1833</v>
      </c>
      <c r="X4411" s="57" t="s">
        <v>1834</v>
      </c>
      <c r="Y4411" s="57" t="s">
        <v>1826</v>
      </c>
      <c r="Z4411" s="57" t="s">
        <v>1827</v>
      </c>
      <c r="AA4411" s="57" t="s">
        <v>1828</v>
      </c>
      <c r="AB4411" s="57" t="s">
        <v>1829</v>
      </c>
      <c r="AC4411" s="57" t="s">
        <v>1830</v>
      </c>
      <c r="AD4411" s="58" t="s">
        <v>12</v>
      </c>
      <c r="AE4411" s="58" t="s">
        <v>1831</v>
      </c>
      <c r="AF4411" s="58" t="s">
        <v>1784</v>
      </c>
      <c r="AG4411" s="58" t="s">
        <v>1817</v>
      </c>
      <c r="AH4411" s="58" t="s">
        <v>1818</v>
      </c>
      <c r="AI4411" s="58" t="s">
        <v>1819</v>
      </c>
      <c r="AJ4411" s="58" t="s">
        <v>1836</v>
      </c>
      <c r="AK4411" s="58" t="s">
        <v>1832</v>
      </c>
      <c r="AL4411" s="58" t="s">
        <v>1820</v>
      </c>
      <c r="AM4411" s="58" t="s">
        <v>1821</v>
      </c>
      <c r="AN4411" s="58" t="s">
        <v>1822</v>
      </c>
      <c r="AO4411" s="58" t="s">
        <v>1823</v>
      </c>
      <c r="AP4411" s="58" t="s">
        <v>1824</v>
      </c>
      <c r="AQ4411" s="58" t="s">
        <v>1825</v>
      </c>
      <c r="AR4411" s="58" t="s">
        <v>1833</v>
      </c>
      <c r="AS4411" s="58" t="s">
        <v>1834</v>
      </c>
      <c r="AT4411" s="58" t="s">
        <v>1826</v>
      </c>
      <c r="AU4411" s="58" t="s">
        <v>1827</v>
      </c>
      <c r="AV4411" s="58" t="s">
        <v>1828</v>
      </c>
      <c r="AW4411" s="58" t="s">
        <v>1829</v>
      </c>
      <c r="AX4411" s="58" t="s">
        <v>1830</v>
      </c>
      <c r="AY4411" s="59" t="s">
        <v>13</v>
      </c>
      <c r="AZ4411" s="59" t="s">
        <v>1831</v>
      </c>
      <c r="BA4411" s="59" t="s">
        <v>1784</v>
      </c>
      <c r="BB4411" s="59" t="s">
        <v>1817</v>
      </c>
      <c r="BC4411" s="59" t="s">
        <v>1818</v>
      </c>
      <c r="BD4411" s="59" t="s">
        <v>1819</v>
      </c>
      <c r="BE4411" s="59" t="s">
        <v>1837</v>
      </c>
      <c r="BF4411" s="59" t="s">
        <v>1832</v>
      </c>
      <c r="BG4411" s="59" t="s">
        <v>1820</v>
      </c>
      <c r="BH4411" s="59" t="s">
        <v>1821</v>
      </c>
      <c r="BI4411" s="59" t="s">
        <v>1822</v>
      </c>
      <c r="BJ4411" s="59" t="s">
        <v>1823</v>
      </c>
      <c r="BK4411" s="59" t="s">
        <v>1824</v>
      </c>
      <c r="BL4411" s="59" t="s">
        <v>1825</v>
      </c>
      <c r="BM4411" s="59" t="s">
        <v>1833</v>
      </c>
      <c r="BN4411" s="59" t="s">
        <v>1834</v>
      </c>
      <c r="BO4411" s="59" t="s">
        <v>1826</v>
      </c>
      <c r="BP4411" s="59" t="s">
        <v>1827</v>
      </c>
      <c r="BQ4411" s="59" t="s">
        <v>1828</v>
      </c>
      <c r="BR4411" s="59" t="s">
        <v>1829</v>
      </c>
      <c r="BS4411" s="59" t="s">
        <v>1830</v>
      </c>
    </row>
    <row r="4412" spans="1:71" x14ac:dyDescent="0.25">
      <c r="A4412" s="111"/>
      <c r="B4412" s="111"/>
      <c r="C4412" s="111"/>
      <c r="D4412" s="114"/>
      <c r="E4412" s="114"/>
      <c r="F4412" s="114"/>
      <c r="G4412" s="117"/>
      <c r="H4412" s="15" t="s">
        <v>1</v>
      </c>
      <c r="I4412" s="9">
        <v>1</v>
      </c>
      <c r="J4412" s="9">
        <v>2</v>
      </c>
      <c r="K4412" s="9">
        <v>3</v>
      </c>
      <c r="L4412" s="9">
        <v>4</v>
      </c>
      <c r="M4412" s="9">
        <v>5</v>
      </c>
      <c r="N4412" s="9">
        <v>6</v>
      </c>
      <c r="O4412" s="9">
        <v>7</v>
      </c>
      <c r="P4412" s="9">
        <v>8</v>
      </c>
      <c r="Q4412" s="9">
        <v>9</v>
      </c>
      <c r="R4412" s="9">
        <v>10</v>
      </c>
      <c r="S4412" s="9">
        <v>11</v>
      </c>
      <c r="T4412" s="9">
        <v>12</v>
      </c>
      <c r="U4412" s="9">
        <v>13</v>
      </c>
      <c r="V4412" s="9">
        <v>14</v>
      </c>
      <c r="W4412" s="9">
        <v>15</v>
      </c>
      <c r="X4412" s="9">
        <v>16</v>
      </c>
      <c r="Y4412" s="9">
        <v>17</v>
      </c>
      <c r="Z4412" s="9">
        <v>18</v>
      </c>
      <c r="AA4412" s="9">
        <v>19</v>
      </c>
      <c r="AB4412" s="9">
        <v>20</v>
      </c>
      <c r="AC4412" s="9">
        <v>21</v>
      </c>
      <c r="AD4412" s="9">
        <v>1</v>
      </c>
      <c r="AE4412" s="9">
        <v>2</v>
      </c>
      <c r="AF4412" s="9">
        <v>3</v>
      </c>
      <c r="AG4412" s="9">
        <v>4</v>
      </c>
      <c r="AH4412" s="9">
        <v>5</v>
      </c>
      <c r="AI4412" s="9">
        <v>6</v>
      </c>
      <c r="AJ4412" s="9">
        <v>7</v>
      </c>
      <c r="AK4412" s="9">
        <v>8</v>
      </c>
      <c r="AL4412" s="9">
        <v>9</v>
      </c>
      <c r="AM4412" s="9">
        <v>10</v>
      </c>
      <c r="AN4412" s="9">
        <v>11</v>
      </c>
      <c r="AO4412" s="9">
        <v>12</v>
      </c>
      <c r="AP4412" s="9">
        <v>13</v>
      </c>
      <c r="AQ4412" s="9">
        <v>14</v>
      </c>
      <c r="AR4412" s="9">
        <v>15</v>
      </c>
      <c r="AS4412" s="9">
        <v>16</v>
      </c>
      <c r="AT4412" s="9">
        <v>17</v>
      </c>
      <c r="AU4412" s="9">
        <v>18</v>
      </c>
      <c r="AV4412" s="9">
        <v>19</v>
      </c>
      <c r="AW4412" s="9">
        <v>20</v>
      </c>
      <c r="AX4412" s="9">
        <v>21</v>
      </c>
      <c r="AY4412" s="9">
        <v>1</v>
      </c>
      <c r="AZ4412" s="9">
        <v>2</v>
      </c>
      <c r="BA4412" s="9">
        <v>3</v>
      </c>
      <c r="BB4412" s="9">
        <v>4</v>
      </c>
      <c r="BC4412" s="9">
        <v>5</v>
      </c>
      <c r="BD4412" s="9">
        <v>6</v>
      </c>
      <c r="BE4412" s="9">
        <v>7</v>
      </c>
      <c r="BF4412" s="9">
        <v>8</v>
      </c>
      <c r="BG4412" s="9">
        <v>9</v>
      </c>
      <c r="BH4412" s="9">
        <v>10</v>
      </c>
      <c r="BI4412" s="9">
        <v>11</v>
      </c>
      <c r="BJ4412" s="9">
        <v>12</v>
      </c>
      <c r="BK4412" s="9">
        <v>13</v>
      </c>
      <c r="BL4412" s="9">
        <v>14</v>
      </c>
      <c r="BM4412" s="9">
        <v>15</v>
      </c>
      <c r="BN4412" s="9">
        <v>16</v>
      </c>
      <c r="BO4412" s="9">
        <v>17</v>
      </c>
      <c r="BP4412" s="9">
        <v>18</v>
      </c>
      <c r="BQ4412" s="9">
        <v>19</v>
      </c>
      <c r="BR4412" s="9">
        <v>20</v>
      </c>
      <c r="BS4412" s="9">
        <v>21</v>
      </c>
    </row>
    <row r="4413" spans="1:71" x14ac:dyDescent="0.25">
      <c r="A4413" s="111"/>
      <c r="B4413" s="111"/>
      <c r="C4413" s="111"/>
      <c r="D4413" s="114"/>
      <c r="E4413" s="114"/>
      <c r="F4413" s="114"/>
      <c r="G4413" s="117"/>
      <c r="H4413" s="16" t="s">
        <v>1002</v>
      </c>
      <c r="I4413" s="17">
        <f t="shared" ref="I4413:AA4413" si="6138">SUM(I4409)</f>
        <v>62000</v>
      </c>
      <c r="J4413" s="17">
        <f t="shared" si="6138"/>
        <v>0</v>
      </c>
      <c r="K4413" s="17">
        <f t="shared" si="6138"/>
        <v>0</v>
      </c>
      <c r="L4413" s="17">
        <f t="shared" si="6138"/>
        <v>0</v>
      </c>
      <c r="M4413" s="17">
        <f t="shared" si="6138"/>
        <v>0</v>
      </c>
      <c r="N4413" s="17">
        <f t="shared" si="6138"/>
        <v>0</v>
      </c>
      <c r="O4413" s="17">
        <f t="shared" ref="O4413" si="6139">SUM(O4409)</f>
        <v>62000</v>
      </c>
      <c r="P4413" s="17">
        <f t="shared" si="6138"/>
        <v>0</v>
      </c>
      <c r="Q4413" s="17">
        <f t="shared" si="6138"/>
        <v>6000</v>
      </c>
      <c r="R4413" s="17">
        <f t="shared" si="6138"/>
        <v>0</v>
      </c>
      <c r="S4413" s="17">
        <f t="shared" si="6138"/>
        <v>0</v>
      </c>
      <c r="T4413" s="17">
        <f t="shared" si="6138"/>
        <v>0</v>
      </c>
      <c r="U4413" s="17">
        <f t="shared" si="6138"/>
        <v>0</v>
      </c>
      <c r="V4413" s="17">
        <f t="shared" si="6138"/>
        <v>0</v>
      </c>
      <c r="W4413" s="17">
        <f t="shared" si="6138"/>
        <v>0</v>
      </c>
      <c r="X4413" s="17">
        <f t="shared" si="6138"/>
        <v>0</v>
      </c>
      <c r="Y4413" s="17">
        <f t="shared" si="6138"/>
        <v>0</v>
      </c>
      <c r="Z4413" s="17">
        <f t="shared" si="6138"/>
        <v>0</v>
      </c>
      <c r="AA4413" s="17">
        <f t="shared" si="6138"/>
        <v>0</v>
      </c>
      <c r="AB4413" s="17">
        <v>6000</v>
      </c>
      <c r="AC4413" s="17">
        <v>56000</v>
      </c>
      <c r="AD4413" s="17">
        <f t="shared" ref="AD4413:AV4413" si="6140">SUM(AD4409)</f>
        <v>0</v>
      </c>
      <c r="AE4413" s="17">
        <f t="shared" si="6140"/>
        <v>0</v>
      </c>
      <c r="AF4413" s="17">
        <f t="shared" si="6140"/>
        <v>0</v>
      </c>
      <c r="AG4413" s="17">
        <f t="shared" si="6140"/>
        <v>0</v>
      </c>
      <c r="AH4413" s="17">
        <f t="shared" si="6140"/>
        <v>0</v>
      </c>
      <c r="AI4413" s="17">
        <f t="shared" si="6140"/>
        <v>0</v>
      </c>
      <c r="AJ4413" s="17">
        <f t="shared" ref="AJ4413" si="6141">SUM(AJ4409)</f>
        <v>0</v>
      </c>
      <c r="AK4413" s="17">
        <f t="shared" si="6140"/>
        <v>0</v>
      </c>
      <c r="AL4413" s="17">
        <f t="shared" si="6140"/>
        <v>0</v>
      </c>
      <c r="AM4413" s="17">
        <f t="shared" si="6140"/>
        <v>0</v>
      </c>
      <c r="AN4413" s="17">
        <f t="shared" si="6140"/>
        <v>0</v>
      </c>
      <c r="AO4413" s="17">
        <f t="shared" si="6140"/>
        <v>0</v>
      </c>
      <c r="AP4413" s="17">
        <f t="shared" si="6140"/>
        <v>0</v>
      </c>
      <c r="AQ4413" s="17">
        <f t="shared" si="6140"/>
        <v>0</v>
      </c>
      <c r="AR4413" s="17">
        <f t="shared" si="6140"/>
        <v>0</v>
      </c>
      <c r="AS4413" s="17">
        <f t="shared" si="6140"/>
        <v>0</v>
      </c>
      <c r="AT4413" s="17">
        <f t="shared" si="6140"/>
        <v>0</v>
      </c>
      <c r="AU4413" s="17">
        <f t="shared" si="6140"/>
        <v>0</v>
      </c>
      <c r="AV4413" s="17">
        <f t="shared" si="6140"/>
        <v>0</v>
      </c>
      <c r="AW4413" s="17">
        <v>0</v>
      </c>
      <c r="AX4413" s="17">
        <v>0</v>
      </c>
      <c r="AY4413" s="17">
        <f t="shared" ref="AY4413:BQ4413" si="6142">SUM(AY4409)</f>
        <v>17000</v>
      </c>
      <c r="AZ4413" s="17">
        <f t="shared" si="6142"/>
        <v>6087</v>
      </c>
      <c r="BA4413" s="17">
        <f t="shared" si="6142"/>
        <v>0</v>
      </c>
      <c r="BB4413" s="17">
        <f t="shared" si="6142"/>
        <v>5000</v>
      </c>
      <c r="BC4413" s="17">
        <f t="shared" si="6142"/>
        <v>0</v>
      </c>
      <c r="BD4413" s="17">
        <f t="shared" si="6142"/>
        <v>0</v>
      </c>
      <c r="BE4413" s="17">
        <f t="shared" ref="BE4413" si="6143">SUM(BE4409)</f>
        <v>28087</v>
      </c>
      <c r="BF4413" s="17">
        <f t="shared" si="6142"/>
        <v>0</v>
      </c>
      <c r="BG4413" s="17">
        <f t="shared" si="6142"/>
        <v>0</v>
      </c>
      <c r="BH4413" s="17">
        <f t="shared" si="6142"/>
        <v>11087</v>
      </c>
      <c r="BI4413" s="17">
        <f t="shared" si="6142"/>
        <v>0</v>
      </c>
      <c r="BJ4413" s="17">
        <f t="shared" si="6142"/>
        <v>0</v>
      </c>
      <c r="BK4413" s="17">
        <f t="shared" si="6142"/>
        <v>0</v>
      </c>
      <c r="BL4413" s="17">
        <f t="shared" si="6142"/>
        <v>0</v>
      </c>
      <c r="BM4413" s="17">
        <f t="shared" si="6142"/>
        <v>0</v>
      </c>
      <c r="BN4413" s="17">
        <f t="shared" si="6142"/>
        <v>0</v>
      </c>
      <c r="BO4413" s="17">
        <f t="shared" si="6142"/>
        <v>0</v>
      </c>
      <c r="BP4413" s="17">
        <f t="shared" si="6142"/>
        <v>0</v>
      </c>
      <c r="BQ4413" s="17">
        <f t="shared" si="6142"/>
        <v>0</v>
      </c>
      <c r="BR4413" s="17">
        <v>11087</v>
      </c>
      <c r="BS4413" s="17">
        <v>17000</v>
      </c>
    </row>
    <row r="4414" spans="1:71" x14ac:dyDescent="0.25">
      <c r="A4414" s="111"/>
      <c r="B4414" s="111"/>
      <c r="C4414" s="111"/>
      <c r="D4414" s="114"/>
      <c r="E4414" s="114"/>
      <c r="F4414" s="114"/>
      <c r="G4414" s="117"/>
      <c r="H4414" s="18" t="s">
        <v>73</v>
      </c>
      <c r="I4414" s="17">
        <f t="shared" ref="I4414:AA4414" si="6144">SUM(I4413)</f>
        <v>62000</v>
      </c>
      <c r="J4414" s="17">
        <f t="shared" si="6144"/>
        <v>0</v>
      </c>
      <c r="K4414" s="17">
        <f t="shared" si="6144"/>
        <v>0</v>
      </c>
      <c r="L4414" s="17">
        <f t="shared" si="6144"/>
        <v>0</v>
      </c>
      <c r="M4414" s="17">
        <f t="shared" si="6144"/>
        <v>0</v>
      </c>
      <c r="N4414" s="17">
        <f t="shared" si="6144"/>
        <v>0</v>
      </c>
      <c r="O4414" s="17">
        <f t="shared" ref="O4414" si="6145">SUM(O4413)</f>
        <v>62000</v>
      </c>
      <c r="P4414" s="17">
        <f t="shared" si="6144"/>
        <v>0</v>
      </c>
      <c r="Q4414" s="17">
        <f t="shared" si="6144"/>
        <v>6000</v>
      </c>
      <c r="R4414" s="17">
        <f t="shared" si="6144"/>
        <v>0</v>
      </c>
      <c r="S4414" s="17">
        <f t="shared" si="6144"/>
        <v>0</v>
      </c>
      <c r="T4414" s="17">
        <f t="shared" si="6144"/>
        <v>0</v>
      </c>
      <c r="U4414" s="17">
        <f t="shared" si="6144"/>
        <v>0</v>
      </c>
      <c r="V4414" s="17">
        <f t="shared" si="6144"/>
        <v>0</v>
      </c>
      <c r="W4414" s="17">
        <f t="shared" si="6144"/>
        <v>0</v>
      </c>
      <c r="X4414" s="17">
        <f t="shared" si="6144"/>
        <v>0</v>
      </c>
      <c r="Y4414" s="17">
        <f t="shared" si="6144"/>
        <v>0</v>
      </c>
      <c r="Z4414" s="17">
        <f t="shared" si="6144"/>
        <v>0</v>
      </c>
      <c r="AA4414" s="17">
        <f t="shared" si="6144"/>
        <v>0</v>
      </c>
      <c r="AB4414" s="17">
        <v>6000</v>
      </c>
      <c r="AC4414" s="17">
        <v>56000</v>
      </c>
      <c r="AD4414" s="17">
        <f t="shared" ref="AD4414:AV4414" si="6146">SUM(AD4413)</f>
        <v>0</v>
      </c>
      <c r="AE4414" s="17">
        <f t="shared" si="6146"/>
        <v>0</v>
      </c>
      <c r="AF4414" s="17">
        <f t="shared" si="6146"/>
        <v>0</v>
      </c>
      <c r="AG4414" s="17">
        <f t="shared" si="6146"/>
        <v>0</v>
      </c>
      <c r="AH4414" s="17">
        <f t="shared" si="6146"/>
        <v>0</v>
      </c>
      <c r="AI4414" s="17">
        <f t="shared" si="6146"/>
        <v>0</v>
      </c>
      <c r="AJ4414" s="17">
        <f t="shared" ref="AJ4414" si="6147">SUM(AJ4413)</f>
        <v>0</v>
      </c>
      <c r="AK4414" s="17">
        <f t="shared" si="6146"/>
        <v>0</v>
      </c>
      <c r="AL4414" s="17">
        <f t="shared" si="6146"/>
        <v>0</v>
      </c>
      <c r="AM4414" s="17">
        <f t="shared" si="6146"/>
        <v>0</v>
      </c>
      <c r="AN4414" s="17">
        <f t="shared" si="6146"/>
        <v>0</v>
      </c>
      <c r="AO4414" s="17">
        <f t="shared" si="6146"/>
        <v>0</v>
      </c>
      <c r="AP4414" s="17">
        <f t="shared" si="6146"/>
        <v>0</v>
      </c>
      <c r="AQ4414" s="17">
        <f t="shared" si="6146"/>
        <v>0</v>
      </c>
      <c r="AR4414" s="17">
        <f t="shared" si="6146"/>
        <v>0</v>
      </c>
      <c r="AS4414" s="17">
        <f t="shared" si="6146"/>
        <v>0</v>
      </c>
      <c r="AT4414" s="17">
        <f t="shared" si="6146"/>
        <v>0</v>
      </c>
      <c r="AU4414" s="17">
        <f t="shared" si="6146"/>
        <v>0</v>
      </c>
      <c r="AV4414" s="17">
        <f t="shared" si="6146"/>
        <v>0</v>
      </c>
      <c r="AW4414" s="17">
        <v>0</v>
      </c>
      <c r="AX4414" s="17">
        <v>0</v>
      </c>
      <c r="AY4414" s="17">
        <f t="shared" ref="AY4414:BQ4414" si="6148">SUM(AY4413)</f>
        <v>17000</v>
      </c>
      <c r="AZ4414" s="17">
        <f t="shared" si="6148"/>
        <v>6087</v>
      </c>
      <c r="BA4414" s="17">
        <f t="shared" si="6148"/>
        <v>0</v>
      </c>
      <c r="BB4414" s="17">
        <f t="shared" si="6148"/>
        <v>5000</v>
      </c>
      <c r="BC4414" s="17">
        <f t="shared" si="6148"/>
        <v>0</v>
      </c>
      <c r="BD4414" s="17">
        <f t="shared" si="6148"/>
        <v>0</v>
      </c>
      <c r="BE4414" s="17">
        <f t="shared" ref="BE4414" si="6149">SUM(BE4413)</f>
        <v>28087</v>
      </c>
      <c r="BF4414" s="17">
        <f t="shared" si="6148"/>
        <v>0</v>
      </c>
      <c r="BG4414" s="17">
        <f t="shared" si="6148"/>
        <v>0</v>
      </c>
      <c r="BH4414" s="17">
        <f t="shared" si="6148"/>
        <v>11087</v>
      </c>
      <c r="BI4414" s="17">
        <f t="shared" si="6148"/>
        <v>0</v>
      </c>
      <c r="BJ4414" s="17">
        <f t="shared" si="6148"/>
        <v>0</v>
      </c>
      <c r="BK4414" s="17">
        <f t="shared" si="6148"/>
        <v>0</v>
      </c>
      <c r="BL4414" s="17">
        <f t="shared" si="6148"/>
        <v>0</v>
      </c>
      <c r="BM4414" s="17">
        <f t="shared" si="6148"/>
        <v>0</v>
      </c>
      <c r="BN4414" s="17">
        <f t="shared" si="6148"/>
        <v>0</v>
      </c>
      <c r="BO4414" s="17">
        <f t="shared" si="6148"/>
        <v>0</v>
      </c>
      <c r="BP4414" s="17">
        <f t="shared" si="6148"/>
        <v>0</v>
      </c>
      <c r="BQ4414" s="17">
        <f t="shared" si="6148"/>
        <v>0</v>
      </c>
      <c r="BR4414" s="17">
        <v>11087</v>
      </c>
      <c r="BS4414" s="17">
        <v>17000</v>
      </c>
    </row>
    <row r="4415" spans="1:71" x14ac:dyDescent="0.25">
      <c r="A4415" s="112"/>
      <c r="B4415" s="112"/>
      <c r="C4415" s="112"/>
      <c r="D4415" s="115"/>
      <c r="E4415" s="115"/>
      <c r="F4415" s="115"/>
      <c r="G4415" s="118"/>
      <c r="O4415">
        <f t="shared" si="6105"/>
        <v>0</v>
      </c>
      <c r="AB4415">
        <v>0</v>
      </c>
      <c r="AC4415">
        <v>0</v>
      </c>
      <c r="AJ4415">
        <f t="shared" si="6106"/>
        <v>0</v>
      </c>
      <c r="AW4415">
        <v>0</v>
      </c>
      <c r="AX4415">
        <v>0</v>
      </c>
      <c r="BE4415">
        <f t="shared" si="6107"/>
        <v>0</v>
      </c>
      <c r="BR4415">
        <v>0</v>
      </c>
      <c r="BS4415">
        <v>0</v>
      </c>
    </row>
    <row r="4416" spans="1:71" ht="15.75" thickBot="1" x14ac:dyDescent="0.3">
      <c r="A4416" s="13" t="s">
        <v>1</v>
      </c>
      <c r="B4416" s="13" t="s">
        <v>1</v>
      </c>
      <c r="C4416" s="13" t="s">
        <v>1</v>
      </c>
      <c r="D4416" s="60" t="s">
        <v>1</v>
      </c>
      <c r="E4416" s="60" t="s">
        <v>1</v>
      </c>
      <c r="F4416" s="60" t="s">
        <v>1</v>
      </c>
      <c r="G4416" s="13" t="s">
        <v>1</v>
      </c>
      <c r="H4416" s="19" t="s">
        <v>1</v>
      </c>
      <c r="I4416" s="19" t="s">
        <v>1</v>
      </c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>
        <v>0</v>
      </c>
      <c r="AC4416" s="19">
        <v>0</v>
      </c>
      <c r="AD4416" s="19" t="s">
        <v>1</v>
      </c>
      <c r="AE4416" s="19"/>
      <c r="AF4416" s="19"/>
      <c r="AG4416" s="19"/>
      <c r="AH4416" s="19"/>
      <c r="AI4416" s="19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>
        <v>0</v>
      </c>
      <c r="AX4416" s="19">
        <v>0</v>
      </c>
      <c r="AY4416" s="19" t="s">
        <v>1</v>
      </c>
      <c r="AZ4416" s="19"/>
      <c r="BA4416" s="19"/>
      <c r="BB4416" s="19"/>
      <c r="BC4416" s="19"/>
      <c r="BD4416" s="19"/>
      <c r="BE4416" s="19"/>
      <c r="BF4416" s="19"/>
      <c r="BG4416" s="19"/>
      <c r="BH4416" s="19"/>
      <c r="BI4416" s="19"/>
      <c r="BJ4416" s="19"/>
      <c r="BK4416" s="19"/>
      <c r="BL4416" s="19"/>
      <c r="BM4416" s="19"/>
      <c r="BN4416" s="19"/>
      <c r="BO4416" s="19"/>
      <c r="BP4416" s="19"/>
      <c r="BQ4416" s="19"/>
      <c r="BR4416" s="19">
        <v>0</v>
      </c>
      <c r="BS4416" s="19">
        <v>0</v>
      </c>
    </row>
    <row r="4417" spans="1:71" ht="69.75" customHeight="1" thickBot="1" x14ac:dyDescent="0.3">
      <c r="A4417" s="5" t="s">
        <v>4</v>
      </c>
      <c r="B4417" s="5" t="s">
        <v>5</v>
      </c>
      <c r="C4417" s="5" t="s">
        <v>6</v>
      </c>
      <c r="D4417" s="66" t="s">
        <v>1</v>
      </c>
      <c r="E4417" s="74" t="s">
        <v>7</v>
      </c>
      <c r="F4417" s="74" t="s">
        <v>8</v>
      </c>
      <c r="G4417" s="5" t="s">
        <v>9</v>
      </c>
      <c r="H4417" s="5" t="s">
        <v>10</v>
      </c>
      <c r="I4417" s="57" t="s">
        <v>11</v>
      </c>
      <c r="J4417" s="57" t="s">
        <v>1831</v>
      </c>
      <c r="K4417" s="57" t="s">
        <v>1784</v>
      </c>
      <c r="L4417" s="57" t="s">
        <v>1817</v>
      </c>
      <c r="M4417" s="57" t="s">
        <v>1818</v>
      </c>
      <c r="N4417" s="57" t="s">
        <v>1819</v>
      </c>
      <c r="O4417" s="57" t="s">
        <v>1835</v>
      </c>
      <c r="P4417" s="57" t="s">
        <v>1832</v>
      </c>
      <c r="Q4417" s="57" t="s">
        <v>1820</v>
      </c>
      <c r="R4417" s="57" t="s">
        <v>1821</v>
      </c>
      <c r="S4417" s="57" t="s">
        <v>1822</v>
      </c>
      <c r="T4417" s="57" t="s">
        <v>1823</v>
      </c>
      <c r="U4417" s="57" t="s">
        <v>1824</v>
      </c>
      <c r="V4417" s="57" t="s">
        <v>1825</v>
      </c>
      <c r="W4417" s="57" t="s">
        <v>1833</v>
      </c>
      <c r="X4417" s="57" t="s">
        <v>1834</v>
      </c>
      <c r="Y4417" s="57" t="s">
        <v>1826</v>
      </c>
      <c r="Z4417" s="57" t="s">
        <v>1827</v>
      </c>
      <c r="AA4417" s="57" t="s">
        <v>1828</v>
      </c>
      <c r="AB4417" s="57" t="s">
        <v>1829</v>
      </c>
      <c r="AC4417" s="57" t="s">
        <v>1830</v>
      </c>
      <c r="AD4417" s="58" t="s">
        <v>12</v>
      </c>
      <c r="AE4417" s="58" t="s">
        <v>1831</v>
      </c>
      <c r="AF4417" s="58" t="s">
        <v>1784</v>
      </c>
      <c r="AG4417" s="58" t="s">
        <v>1817</v>
      </c>
      <c r="AH4417" s="58" t="s">
        <v>1818</v>
      </c>
      <c r="AI4417" s="58" t="s">
        <v>1819</v>
      </c>
      <c r="AJ4417" s="58" t="s">
        <v>1836</v>
      </c>
      <c r="AK4417" s="58" t="s">
        <v>1832</v>
      </c>
      <c r="AL4417" s="58" t="s">
        <v>1820</v>
      </c>
      <c r="AM4417" s="58" t="s">
        <v>1821</v>
      </c>
      <c r="AN4417" s="58" t="s">
        <v>1822</v>
      </c>
      <c r="AO4417" s="58" t="s">
        <v>1823</v>
      </c>
      <c r="AP4417" s="58" t="s">
        <v>1824</v>
      </c>
      <c r="AQ4417" s="58" t="s">
        <v>1825</v>
      </c>
      <c r="AR4417" s="58" t="s">
        <v>1833</v>
      </c>
      <c r="AS4417" s="58" t="s">
        <v>1834</v>
      </c>
      <c r="AT4417" s="58" t="s">
        <v>1826</v>
      </c>
      <c r="AU4417" s="58" t="s">
        <v>1827</v>
      </c>
      <c r="AV4417" s="58" t="s">
        <v>1828</v>
      </c>
      <c r="AW4417" s="58" t="s">
        <v>1829</v>
      </c>
      <c r="AX4417" s="58" t="s">
        <v>1830</v>
      </c>
      <c r="AY4417" s="59" t="s">
        <v>13</v>
      </c>
      <c r="AZ4417" s="59" t="s">
        <v>1831</v>
      </c>
      <c r="BA4417" s="59" t="s">
        <v>1784</v>
      </c>
      <c r="BB4417" s="59" t="s">
        <v>1817</v>
      </c>
      <c r="BC4417" s="59" t="s">
        <v>1818</v>
      </c>
      <c r="BD4417" s="59" t="s">
        <v>1819</v>
      </c>
      <c r="BE4417" s="59" t="s">
        <v>1837</v>
      </c>
      <c r="BF4417" s="59" t="s">
        <v>1832</v>
      </c>
      <c r="BG4417" s="59" t="s">
        <v>1820</v>
      </c>
      <c r="BH4417" s="59" t="s">
        <v>1821</v>
      </c>
      <c r="BI4417" s="59" t="s">
        <v>1822</v>
      </c>
      <c r="BJ4417" s="59" t="s">
        <v>1823</v>
      </c>
      <c r="BK4417" s="59" t="s">
        <v>1824</v>
      </c>
      <c r="BL4417" s="59" t="s">
        <v>1825</v>
      </c>
      <c r="BM4417" s="59" t="s">
        <v>1833</v>
      </c>
      <c r="BN4417" s="59" t="s">
        <v>1834</v>
      </c>
      <c r="BO4417" s="59" t="s">
        <v>1826</v>
      </c>
      <c r="BP4417" s="59" t="s">
        <v>1827</v>
      </c>
      <c r="BQ4417" s="59" t="s">
        <v>1828</v>
      </c>
      <c r="BR4417" s="59" t="s">
        <v>1829</v>
      </c>
      <c r="BS4417" s="59" t="s">
        <v>1830</v>
      </c>
    </row>
    <row r="4418" spans="1:71" x14ac:dyDescent="0.25">
      <c r="A4418" s="6" t="s">
        <v>1</v>
      </c>
      <c r="B4418" s="6" t="s">
        <v>1</v>
      </c>
      <c r="C4418" s="6" t="s">
        <v>1</v>
      </c>
      <c r="D4418" s="67" t="s">
        <v>1</v>
      </c>
      <c r="E4418" s="67" t="s">
        <v>1</v>
      </c>
      <c r="F4418" s="80" t="s">
        <v>1</v>
      </c>
      <c r="G4418" s="7" t="s">
        <v>1</v>
      </c>
      <c r="H4418" s="8" t="s">
        <v>1</v>
      </c>
      <c r="I4418" s="9">
        <v>1</v>
      </c>
      <c r="J4418" s="9">
        <v>2</v>
      </c>
      <c r="K4418" s="9">
        <v>3</v>
      </c>
      <c r="L4418" s="9">
        <v>4</v>
      </c>
      <c r="M4418" s="9">
        <v>5</v>
      </c>
      <c r="N4418" s="9">
        <v>6</v>
      </c>
      <c r="O4418" s="9">
        <v>7</v>
      </c>
      <c r="P4418" s="9">
        <v>8</v>
      </c>
      <c r="Q4418" s="9">
        <v>9</v>
      </c>
      <c r="R4418" s="9">
        <v>10</v>
      </c>
      <c r="S4418" s="9">
        <v>11</v>
      </c>
      <c r="T4418" s="9">
        <v>12</v>
      </c>
      <c r="U4418" s="9">
        <v>13</v>
      </c>
      <c r="V4418" s="9">
        <v>14</v>
      </c>
      <c r="W4418" s="9">
        <v>15</v>
      </c>
      <c r="X4418" s="9">
        <v>16</v>
      </c>
      <c r="Y4418" s="9">
        <v>17</v>
      </c>
      <c r="Z4418" s="9">
        <v>18</v>
      </c>
      <c r="AA4418" s="9">
        <v>19</v>
      </c>
      <c r="AB4418" s="9">
        <v>20</v>
      </c>
      <c r="AC4418" s="9">
        <v>21</v>
      </c>
      <c r="AD4418" s="9">
        <v>1</v>
      </c>
      <c r="AE4418" s="9">
        <v>2</v>
      </c>
      <c r="AF4418" s="9">
        <v>3</v>
      </c>
      <c r="AG4418" s="9">
        <v>4</v>
      </c>
      <c r="AH4418" s="9">
        <v>5</v>
      </c>
      <c r="AI4418" s="9">
        <v>6</v>
      </c>
      <c r="AJ4418" s="9">
        <v>7</v>
      </c>
      <c r="AK4418" s="9">
        <v>8</v>
      </c>
      <c r="AL4418" s="9">
        <v>9</v>
      </c>
      <c r="AM4418" s="9">
        <v>10</v>
      </c>
      <c r="AN4418" s="9">
        <v>11</v>
      </c>
      <c r="AO4418" s="9">
        <v>12</v>
      </c>
      <c r="AP4418" s="9">
        <v>13</v>
      </c>
      <c r="AQ4418" s="9">
        <v>14</v>
      </c>
      <c r="AR4418" s="9">
        <v>15</v>
      </c>
      <c r="AS4418" s="9">
        <v>16</v>
      </c>
      <c r="AT4418" s="9">
        <v>17</v>
      </c>
      <c r="AU4418" s="9">
        <v>18</v>
      </c>
      <c r="AV4418" s="9">
        <v>19</v>
      </c>
      <c r="AW4418" s="9">
        <v>20</v>
      </c>
      <c r="AX4418" s="9">
        <v>21</v>
      </c>
      <c r="AY4418" s="9">
        <v>1</v>
      </c>
      <c r="AZ4418" s="9">
        <v>2</v>
      </c>
      <c r="BA4418" s="9">
        <v>3</v>
      </c>
      <c r="BB4418" s="9">
        <v>4</v>
      </c>
      <c r="BC4418" s="9">
        <v>5</v>
      </c>
      <c r="BD4418" s="9">
        <v>6</v>
      </c>
      <c r="BE4418" s="9">
        <v>7</v>
      </c>
      <c r="BF4418" s="9">
        <v>8</v>
      </c>
      <c r="BG4418" s="9">
        <v>9</v>
      </c>
      <c r="BH4418" s="9">
        <v>10</v>
      </c>
      <c r="BI4418" s="9">
        <v>11</v>
      </c>
      <c r="BJ4418" s="9">
        <v>12</v>
      </c>
      <c r="BK4418" s="9">
        <v>13</v>
      </c>
      <c r="BL4418" s="9">
        <v>14</v>
      </c>
      <c r="BM4418" s="9">
        <v>15</v>
      </c>
      <c r="BN4418" s="9">
        <v>16</v>
      </c>
      <c r="BO4418" s="9">
        <v>17</v>
      </c>
      <c r="BP4418" s="9">
        <v>18</v>
      </c>
      <c r="BQ4418" s="9">
        <v>19</v>
      </c>
      <c r="BR4418" s="9">
        <v>20</v>
      </c>
      <c r="BS4418" s="9">
        <v>21</v>
      </c>
    </row>
    <row r="4419" spans="1:71" x14ac:dyDescent="0.25">
      <c r="A4419" s="1" t="s">
        <v>915</v>
      </c>
      <c r="B4419" s="1" t="s">
        <v>75</v>
      </c>
      <c r="C4419" s="4" t="s">
        <v>1749</v>
      </c>
      <c r="D4419" s="65" t="s">
        <v>1750</v>
      </c>
      <c r="E4419" s="64" t="s">
        <v>1</v>
      </c>
      <c r="F4419" s="64" t="s">
        <v>1</v>
      </c>
      <c r="G4419" s="2" t="s">
        <v>1</v>
      </c>
      <c r="H4419" s="2" t="s">
        <v>1751</v>
      </c>
      <c r="I4419" s="3" t="s">
        <v>1</v>
      </c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>
        <v>0</v>
      </c>
      <c r="AC4419" s="3">
        <v>0</v>
      </c>
      <c r="AD4419" s="3" t="s">
        <v>1</v>
      </c>
      <c r="AE4419" s="3"/>
      <c r="AF4419" s="3"/>
      <c r="AG4419" s="3"/>
      <c r="AH4419" s="3"/>
      <c r="AI4419" s="3"/>
      <c r="AJ4419" s="3"/>
      <c r="AK4419" s="3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>
        <v>0</v>
      </c>
      <c r="AX4419" s="3">
        <v>0</v>
      </c>
      <c r="AY4419" s="3" t="s">
        <v>1</v>
      </c>
      <c r="AZ4419" s="3"/>
      <c r="BA4419" s="3"/>
      <c r="BB4419" s="3"/>
      <c r="BC4419" s="3"/>
      <c r="BD4419" s="3"/>
      <c r="BE4419" s="3"/>
      <c r="BF4419" s="3"/>
      <c r="BG4419" s="3"/>
      <c r="BH4419" s="3"/>
      <c r="BI4419" s="3"/>
      <c r="BJ4419" s="3"/>
      <c r="BK4419" s="3"/>
      <c r="BL4419" s="3"/>
      <c r="BM4419" s="3"/>
      <c r="BN4419" s="3"/>
      <c r="BO4419" s="3"/>
      <c r="BP4419" s="3"/>
      <c r="BQ4419" s="3"/>
      <c r="BR4419" s="3">
        <v>0</v>
      </c>
      <c r="BS4419" s="3">
        <v>0</v>
      </c>
    </row>
    <row r="4420" spans="1:71" ht="33.75" x14ac:dyDescent="0.25">
      <c r="A4420" s="1" t="s">
        <v>1</v>
      </c>
      <c r="B4420" s="1" t="s">
        <v>1</v>
      </c>
      <c r="C4420" s="1" t="s">
        <v>1</v>
      </c>
      <c r="D4420" s="64" t="s">
        <v>1</v>
      </c>
      <c r="E4420" s="64" t="s">
        <v>1</v>
      </c>
      <c r="F4420" s="64" t="s">
        <v>1</v>
      </c>
      <c r="G4420" s="2" t="s">
        <v>1</v>
      </c>
      <c r="H4420" s="10" t="s">
        <v>17</v>
      </c>
      <c r="I4420" s="11">
        <f t="shared" ref="I4420:AA4420" si="6150">SUM(I4421,I4429,I4431)</f>
        <v>1500</v>
      </c>
      <c r="J4420" s="11">
        <f t="shared" si="6150"/>
        <v>0</v>
      </c>
      <c r="K4420" s="11">
        <f t="shared" si="6150"/>
        <v>0</v>
      </c>
      <c r="L4420" s="11">
        <f t="shared" si="6150"/>
        <v>0</v>
      </c>
      <c r="M4420" s="11">
        <f t="shared" si="6150"/>
        <v>0</v>
      </c>
      <c r="N4420" s="11">
        <f t="shared" si="6150"/>
        <v>0</v>
      </c>
      <c r="O4420" s="11">
        <f t="shared" ref="O4420" si="6151">SUM(O4421,O4429,O4431)</f>
        <v>1500</v>
      </c>
      <c r="P4420" s="11">
        <f t="shared" si="6150"/>
        <v>0</v>
      </c>
      <c r="Q4420" s="11">
        <f t="shared" si="6150"/>
        <v>1000</v>
      </c>
      <c r="R4420" s="11">
        <f t="shared" si="6150"/>
        <v>0</v>
      </c>
      <c r="S4420" s="11">
        <f t="shared" si="6150"/>
        <v>0</v>
      </c>
      <c r="T4420" s="11">
        <f t="shared" si="6150"/>
        <v>0</v>
      </c>
      <c r="U4420" s="11">
        <f t="shared" si="6150"/>
        <v>0</v>
      </c>
      <c r="V4420" s="11">
        <f t="shared" si="6150"/>
        <v>0</v>
      </c>
      <c r="W4420" s="11">
        <f t="shared" si="6150"/>
        <v>0</v>
      </c>
      <c r="X4420" s="11">
        <f t="shared" si="6150"/>
        <v>0</v>
      </c>
      <c r="Y4420" s="11">
        <f t="shared" si="6150"/>
        <v>0</v>
      </c>
      <c r="Z4420" s="11">
        <f t="shared" si="6150"/>
        <v>0</v>
      </c>
      <c r="AA4420" s="11">
        <f t="shared" si="6150"/>
        <v>0</v>
      </c>
      <c r="AB4420" s="11">
        <v>1000</v>
      </c>
      <c r="AC4420" s="11">
        <v>500</v>
      </c>
      <c r="AD4420" s="11">
        <f t="shared" ref="AD4420:AV4420" si="6152">SUM(AD4421,AD4429,AD4431)</f>
        <v>0</v>
      </c>
      <c r="AE4420" s="11">
        <f t="shared" si="6152"/>
        <v>0</v>
      </c>
      <c r="AF4420" s="11">
        <f t="shared" si="6152"/>
        <v>0</v>
      </c>
      <c r="AG4420" s="11">
        <f t="shared" si="6152"/>
        <v>0</v>
      </c>
      <c r="AH4420" s="11">
        <f t="shared" si="6152"/>
        <v>0</v>
      </c>
      <c r="AI4420" s="11">
        <f t="shared" si="6152"/>
        <v>0</v>
      </c>
      <c r="AJ4420" s="11">
        <f t="shared" ref="AJ4420" si="6153">SUM(AJ4421,AJ4429,AJ4431)</f>
        <v>0</v>
      </c>
      <c r="AK4420" s="11">
        <f t="shared" si="6152"/>
        <v>0</v>
      </c>
      <c r="AL4420" s="11">
        <f t="shared" si="6152"/>
        <v>0</v>
      </c>
      <c r="AM4420" s="11">
        <f t="shared" si="6152"/>
        <v>0</v>
      </c>
      <c r="AN4420" s="11">
        <f t="shared" si="6152"/>
        <v>0</v>
      </c>
      <c r="AO4420" s="11">
        <f t="shared" si="6152"/>
        <v>0</v>
      </c>
      <c r="AP4420" s="11">
        <f t="shared" si="6152"/>
        <v>0</v>
      </c>
      <c r="AQ4420" s="11">
        <f t="shared" si="6152"/>
        <v>0</v>
      </c>
      <c r="AR4420" s="11">
        <f t="shared" si="6152"/>
        <v>0</v>
      </c>
      <c r="AS4420" s="11">
        <f t="shared" si="6152"/>
        <v>0</v>
      </c>
      <c r="AT4420" s="11">
        <f t="shared" si="6152"/>
        <v>0</v>
      </c>
      <c r="AU4420" s="11">
        <f t="shared" si="6152"/>
        <v>0</v>
      </c>
      <c r="AV4420" s="11">
        <f t="shared" si="6152"/>
        <v>0</v>
      </c>
      <c r="AW4420" s="11">
        <v>0</v>
      </c>
      <c r="AX4420" s="11">
        <v>0</v>
      </c>
      <c r="AY4420" s="11">
        <f t="shared" ref="AY4420:BQ4420" si="6154">SUM(AY4421,AY4429,AY4431)</f>
        <v>0</v>
      </c>
      <c r="AZ4420" s="11">
        <f t="shared" si="6154"/>
        <v>0</v>
      </c>
      <c r="BA4420" s="11">
        <f t="shared" si="6154"/>
        <v>0</v>
      </c>
      <c r="BB4420" s="11">
        <f t="shared" si="6154"/>
        <v>0</v>
      </c>
      <c r="BC4420" s="11">
        <f t="shared" si="6154"/>
        <v>0</v>
      </c>
      <c r="BD4420" s="11">
        <f t="shared" si="6154"/>
        <v>0</v>
      </c>
      <c r="BE4420" s="11">
        <f t="shared" ref="BE4420" si="6155">SUM(BE4421,BE4429,BE4431)</f>
        <v>0</v>
      </c>
      <c r="BF4420" s="11">
        <f t="shared" si="6154"/>
        <v>0</v>
      </c>
      <c r="BG4420" s="11">
        <f t="shared" si="6154"/>
        <v>0</v>
      </c>
      <c r="BH4420" s="11">
        <f t="shared" si="6154"/>
        <v>0</v>
      </c>
      <c r="BI4420" s="11">
        <f t="shared" si="6154"/>
        <v>0</v>
      </c>
      <c r="BJ4420" s="11">
        <f t="shared" si="6154"/>
        <v>0</v>
      </c>
      <c r="BK4420" s="11">
        <f t="shared" si="6154"/>
        <v>0</v>
      </c>
      <c r="BL4420" s="11">
        <f t="shared" si="6154"/>
        <v>0</v>
      </c>
      <c r="BM4420" s="11">
        <f t="shared" si="6154"/>
        <v>0</v>
      </c>
      <c r="BN4420" s="11">
        <f t="shared" si="6154"/>
        <v>0</v>
      </c>
      <c r="BO4420" s="11">
        <f t="shared" si="6154"/>
        <v>0</v>
      </c>
      <c r="BP4420" s="11">
        <f t="shared" si="6154"/>
        <v>0</v>
      </c>
      <c r="BQ4420" s="11">
        <f t="shared" si="6154"/>
        <v>0</v>
      </c>
      <c r="BR4420" s="11">
        <v>0</v>
      </c>
      <c r="BS4420" s="11">
        <v>0</v>
      </c>
    </row>
    <row r="4421" spans="1:71" x14ac:dyDescent="0.25">
      <c r="A4421" s="4" t="s">
        <v>915</v>
      </c>
      <c r="B4421" s="4" t="s">
        <v>75</v>
      </c>
      <c r="C4421" s="4" t="s">
        <v>1749</v>
      </c>
      <c r="D4421" s="65" t="s">
        <v>1750</v>
      </c>
      <c r="E4421" s="64" t="s">
        <v>18</v>
      </c>
      <c r="F4421" s="64" t="s">
        <v>1</v>
      </c>
      <c r="G4421" s="2" t="s">
        <v>1</v>
      </c>
      <c r="H4421" s="2" t="s">
        <v>19</v>
      </c>
      <c r="I4421" s="12">
        <f t="shared" ref="I4421:AA4421" si="6156">SUM(I4422,I4423)</f>
        <v>0</v>
      </c>
      <c r="J4421" s="12">
        <f t="shared" si="6156"/>
        <v>0</v>
      </c>
      <c r="K4421" s="12">
        <f t="shared" si="6156"/>
        <v>0</v>
      </c>
      <c r="L4421" s="12">
        <f t="shared" si="6156"/>
        <v>0</v>
      </c>
      <c r="M4421" s="12">
        <f t="shared" si="6156"/>
        <v>0</v>
      </c>
      <c r="N4421" s="12">
        <f t="shared" si="6156"/>
        <v>0</v>
      </c>
      <c r="O4421" s="12">
        <f t="shared" ref="O4421" si="6157">SUM(O4422,O4423)</f>
        <v>0</v>
      </c>
      <c r="P4421" s="12">
        <f t="shared" si="6156"/>
        <v>0</v>
      </c>
      <c r="Q4421" s="12">
        <f t="shared" si="6156"/>
        <v>0</v>
      </c>
      <c r="R4421" s="12">
        <f t="shared" si="6156"/>
        <v>0</v>
      </c>
      <c r="S4421" s="12">
        <f t="shared" si="6156"/>
        <v>0</v>
      </c>
      <c r="T4421" s="12">
        <f t="shared" si="6156"/>
        <v>0</v>
      </c>
      <c r="U4421" s="12">
        <f t="shared" si="6156"/>
        <v>0</v>
      </c>
      <c r="V4421" s="12">
        <f t="shared" si="6156"/>
        <v>0</v>
      </c>
      <c r="W4421" s="12">
        <f t="shared" si="6156"/>
        <v>0</v>
      </c>
      <c r="X4421" s="12">
        <f t="shared" si="6156"/>
        <v>0</v>
      </c>
      <c r="Y4421" s="12">
        <f t="shared" si="6156"/>
        <v>0</v>
      </c>
      <c r="Z4421" s="12">
        <f t="shared" si="6156"/>
        <v>0</v>
      </c>
      <c r="AA4421" s="12">
        <f t="shared" si="6156"/>
        <v>0</v>
      </c>
      <c r="AB4421" s="12">
        <v>0</v>
      </c>
      <c r="AC4421" s="12">
        <v>0</v>
      </c>
      <c r="AD4421" s="12">
        <f t="shared" ref="AD4421:AV4421" si="6158">SUM(AD4422,AD4423)</f>
        <v>0</v>
      </c>
      <c r="AE4421" s="12">
        <f t="shared" si="6158"/>
        <v>0</v>
      </c>
      <c r="AF4421" s="12">
        <f t="shared" si="6158"/>
        <v>0</v>
      </c>
      <c r="AG4421" s="12">
        <f t="shared" si="6158"/>
        <v>0</v>
      </c>
      <c r="AH4421" s="12">
        <f t="shared" si="6158"/>
        <v>0</v>
      </c>
      <c r="AI4421" s="12">
        <f t="shared" si="6158"/>
        <v>0</v>
      </c>
      <c r="AJ4421" s="12">
        <f t="shared" ref="AJ4421" si="6159">SUM(AJ4422,AJ4423)</f>
        <v>0</v>
      </c>
      <c r="AK4421" s="12">
        <f t="shared" si="6158"/>
        <v>0</v>
      </c>
      <c r="AL4421" s="12">
        <f t="shared" si="6158"/>
        <v>0</v>
      </c>
      <c r="AM4421" s="12">
        <f t="shared" si="6158"/>
        <v>0</v>
      </c>
      <c r="AN4421" s="12">
        <f t="shared" si="6158"/>
        <v>0</v>
      </c>
      <c r="AO4421" s="12">
        <f t="shared" si="6158"/>
        <v>0</v>
      </c>
      <c r="AP4421" s="12">
        <f t="shared" si="6158"/>
        <v>0</v>
      </c>
      <c r="AQ4421" s="12">
        <f t="shared" si="6158"/>
        <v>0</v>
      </c>
      <c r="AR4421" s="12">
        <f t="shared" si="6158"/>
        <v>0</v>
      </c>
      <c r="AS4421" s="12">
        <f t="shared" si="6158"/>
        <v>0</v>
      </c>
      <c r="AT4421" s="12">
        <f t="shared" si="6158"/>
        <v>0</v>
      </c>
      <c r="AU4421" s="12">
        <f t="shared" si="6158"/>
        <v>0</v>
      </c>
      <c r="AV4421" s="12">
        <f t="shared" si="6158"/>
        <v>0</v>
      </c>
      <c r="AW4421" s="12">
        <v>0</v>
      </c>
      <c r="AX4421" s="12">
        <v>0</v>
      </c>
      <c r="AY4421" s="12">
        <f t="shared" ref="AY4421:BQ4421" si="6160">SUM(AY4422,AY4423)</f>
        <v>0</v>
      </c>
      <c r="AZ4421" s="12">
        <f t="shared" si="6160"/>
        <v>0</v>
      </c>
      <c r="BA4421" s="12">
        <f t="shared" si="6160"/>
        <v>0</v>
      </c>
      <c r="BB4421" s="12">
        <f t="shared" si="6160"/>
        <v>0</v>
      </c>
      <c r="BC4421" s="12">
        <f t="shared" si="6160"/>
        <v>0</v>
      </c>
      <c r="BD4421" s="12">
        <f t="shared" si="6160"/>
        <v>0</v>
      </c>
      <c r="BE4421" s="12">
        <f t="shared" ref="BE4421" si="6161">SUM(BE4422,BE4423)</f>
        <v>0</v>
      </c>
      <c r="BF4421" s="12">
        <f t="shared" si="6160"/>
        <v>0</v>
      </c>
      <c r="BG4421" s="12">
        <f t="shared" si="6160"/>
        <v>0</v>
      </c>
      <c r="BH4421" s="12">
        <f t="shared" si="6160"/>
        <v>0</v>
      </c>
      <c r="BI4421" s="12">
        <f t="shared" si="6160"/>
        <v>0</v>
      </c>
      <c r="BJ4421" s="12">
        <f t="shared" si="6160"/>
        <v>0</v>
      </c>
      <c r="BK4421" s="12">
        <f t="shared" si="6160"/>
        <v>0</v>
      </c>
      <c r="BL4421" s="12">
        <f t="shared" si="6160"/>
        <v>0</v>
      </c>
      <c r="BM4421" s="12">
        <f t="shared" si="6160"/>
        <v>0</v>
      </c>
      <c r="BN4421" s="12">
        <f t="shared" si="6160"/>
        <v>0</v>
      </c>
      <c r="BO4421" s="12">
        <f t="shared" si="6160"/>
        <v>0</v>
      </c>
      <c r="BP4421" s="12">
        <f t="shared" si="6160"/>
        <v>0</v>
      </c>
      <c r="BQ4421" s="12">
        <f t="shared" si="6160"/>
        <v>0</v>
      </c>
      <c r="BR4421" s="12">
        <v>0</v>
      </c>
      <c r="BS4421" s="12">
        <v>0</v>
      </c>
    </row>
    <row r="4422" spans="1:71" x14ac:dyDescent="0.25">
      <c r="A4422" s="4" t="s">
        <v>915</v>
      </c>
      <c r="B4422" s="4" t="s">
        <v>75</v>
      </c>
      <c r="C4422" s="4" t="s">
        <v>1749</v>
      </c>
      <c r="D4422" s="65" t="s">
        <v>1750</v>
      </c>
      <c r="E4422" s="75">
        <v>6111</v>
      </c>
      <c r="F4422" s="65"/>
      <c r="G4422" s="61" t="s">
        <v>1894</v>
      </c>
      <c r="H4422" s="13" t="s">
        <v>20</v>
      </c>
      <c r="I4422" s="14">
        <v>0</v>
      </c>
      <c r="J4422" s="14"/>
      <c r="K4422" s="14"/>
      <c r="L4422" s="14"/>
      <c r="M4422" s="14"/>
      <c r="N4422" s="14"/>
      <c r="O4422" s="14">
        <f t="shared" si="6105"/>
        <v>0</v>
      </c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>
        <v>0</v>
      </c>
      <c r="AC4422" s="14">
        <v>0</v>
      </c>
      <c r="AD4422" s="14">
        <v>0</v>
      </c>
      <c r="AE4422" s="14"/>
      <c r="AF4422" s="14"/>
      <c r="AG4422" s="14"/>
      <c r="AH4422" s="14"/>
      <c r="AI4422" s="14"/>
      <c r="AJ4422" s="14">
        <f t="shared" si="6106"/>
        <v>0</v>
      </c>
      <c r="AK4422" s="14"/>
      <c r="AL4422" s="14"/>
      <c r="AM4422" s="14"/>
      <c r="AN4422" s="14"/>
      <c r="AO4422" s="14"/>
      <c r="AP4422" s="14"/>
      <c r="AQ4422" s="14"/>
      <c r="AR4422" s="14"/>
      <c r="AS4422" s="14"/>
      <c r="AT4422" s="14"/>
      <c r="AU4422" s="14"/>
      <c r="AV4422" s="14"/>
      <c r="AW4422" s="14">
        <v>0</v>
      </c>
      <c r="AX4422" s="14">
        <v>0</v>
      </c>
      <c r="AY4422" s="14">
        <v>0</v>
      </c>
      <c r="AZ4422" s="14"/>
      <c r="BA4422" s="14"/>
      <c r="BB4422" s="14"/>
      <c r="BC4422" s="14"/>
      <c r="BD4422" s="14"/>
      <c r="BE4422" s="14">
        <f t="shared" si="6107"/>
        <v>0</v>
      </c>
      <c r="BF4422" s="14"/>
      <c r="BG4422" s="14"/>
      <c r="BH4422" s="14"/>
      <c r="BI4422" s="14"/>
      <c r="BJ4422" s="14"/>
      <c r="BK4422" s="14"/>
      <c r="BL4422" s="14"/>
      <c r="BM4422" s="14"/>
      <c r="BN4422" s="14"/>
      <c r="BO4422" s="14"/>
      <c r="BP4422" s="14"/>
      <c r="BQ4422" s="14"/>
      <c r="BR4422" s="14">
        <v>0</v>
      </c>
      <c r="BS4422" s="14">
        <v>0</v>
      </c>
    </row>
    <row r="4423" spans="1:71" x14ac:dyDescent="0.25">
      <c r="A4423" s="1" t="s">
        <v>915</v>
      </c>
      <c r="B4423" s="1" t="s">
        <v>75</v>
      </c>
      <c r="C4423" s="1" t="s">
        <v>1749</v>
      </c>
      <c r="D4423" s="68" t="s">
        <v>1750</v>
      </c>
      <c r="E4423" s="68" t="s">
        <v>21</v>
      </c>
      <c r="F4423" s="65" t="s">
        <v>1</v>
      </c>
      <c r="G4423" s="13" t="s">
        <v>1</v>
      </c>
      <c r="H4423" s="2" t="s">
        <v>22</v>
      </c>
      <c r="I4423" s="12">
        <f t="shared" ref="I4423:AA4423" si="6162">SUM(I4424:I4428)</f>
        <v>0</v>
      </c>
      <c r="J4423" s="12">
        <f t="shared" si="6162"/>
        <v>0</v>
      </c>
      <c r="K4423" s="12">
        <f t="shared" si="6162"/>
        <v>0</v>
      </c>
      <c r="L4423" s="12">
        <f t="shared" si="6162"/>
        <v>0</v>
      </c>
      <c r="M4423" s="12">
        <f t="shared" si="6162"/>
        <v>0</v>
      </c>
      <c r="N4423" s="12">
        <f t="shared" si="6162"/>
        <v>0</v>
      </c>
      <c r="O4423" s="12">
        <f t="shared" si="6162"/>
        <v>0</v>
      </c>
      <c r="P4423" s="12">
        <f t="shared" si="6162"/>
        <v>0</v>
      </c>
      <c r="Q4423" s="12">
        <f t="shared" si="6162"/>
        <v>0</v>
      </c>
      <c r="R4423" s="12">
        <f t="shared" si="6162"/>
        <v>0</v>
      </c>
      <c r="S4423" s="12">
        <f t="shared" si="6162"/>
        <v>0</v>
      </c>
      <c r="T4423" s="12">
        <f t="shared" si="6162"/>
        <v>0</v>
      </c>
      <c r="U4423" s="12">
        <f t="shared" si="6162"/>
        <v>0</v>
      </c>
      <c r="V4423" s="12">
        <f t="shared" si="6162"/>
        <v>0</v>
      </c>
      <c r="W4423" s="12">
        <f t="shared" si="6162"/>
        <v>0</v>
      </c>
      <c r="X4423" s="12">
        <f t="shared" si="6162"/>
        <v>0</v>
      </c>
      <c r="Y4423" s="12">
        <f t="shared" si="6162"/>
        <v>0</v>
      </c>
      <c r="Z4423" s="12">
        <f t="shared" si="6162"/>
        <v>0</v>
      </c>
      <c r="AA4423" s="12">
        <f t="shared" si="6162"/>
        <v>0</v>
      </c>
      <c r="AB4423" s="12">
        <v>0</v>
      </c>
      <c r="AC4423" s="12">
        <v>0</v>
      </c>
      <c r="AD4423" s="12">
        <f t="shared" ref="AD4423:AV4423" si="6163">SUM(AD4424:AD4428)</f>
        <v>0</v>
      </c>
      <c r="AE4423" s="12">
        <f t="shared" si="6163"/>
        <v>0</v>
      </c>
      <c r="AF4423" s="12">
        <f t="shared" si="6163"/>
        <v>0</v>
      </c>
      <c r="AG4423" s="12">
        <f t="shared" si="6163"/>
        <v>0</v>
      </c>
      <c r="AH4423" s="12">
        <f t="shared" si="6163"/>
        <v>0</v>
      </c>
      <c r="AI4423" s="12">
        <f t="shared" si="6163"/>
        <v>0</v>
      </c>
      <c r="AJ4423" s="12">
        <f t="shared" si="6163"/>
        <v>0</v>
      </c>
      <c r="AK4423" s="12">
        <f t="shared" si="6163"/>
        <v>0</v>
      </c>
      <c r="AL4423" s="12">
        <f t="shared" si="6163"/>
        <v>0</v>
      </c>
      <c r="AM4423" s="12">
        <f t="shared" si="6163"/>
        <v>0</v>
      </c>
      <c r="AN4423" s="12">
        <f t="shared" si="6163"/>
        <v>0</v>
      </c>
      <c r="AO4423" s="12">
        <f t="shared" si="6163"/>
        <v>0</v>
      </c>
      <c r="AP4423" s="12">
        <f t="shared" si="6163"/>
        <v>0</v>
      </c>
      <c r="AQ4423" s="12">
        <f t="shared" si="6163"/>
        <v>0</v>
      </c>
      <c r="AR4423" s="12">
        <f t="shared" si="6163"/>
        <v>0</v>
      </c>
      <c r="AS4423" s="12">
        <f t="shared" si="6163"/>
        <v>0</v>
      </c>
      <c r="AT4423" s="12">
        <f t="shared" si="6163"/>
        <v>0</v>
      </c>
      <c r="AU4423" s="12">
        <f t="shared" si="6163"/>
        <v>0</v>
      </c>
      <c r="AV4423" s="12">
        <f t="shared" si="6163"/>
        <v>0</v>
      </c>
      <c r="AW4423" s="12">
        <v>0</v>
      </c>
      <c r="AX4423" s="12">
        <v>0</v>
      </c>
      <c r="AY4423" s="12">
        <f t="shared" ref="AY4423:BQ4423" si="6164">SUM(AY4424:AY4428)</f>
        <v>0</v>
      </c>
      <c r="AZ4423" s="12">
        <f t="shared" si="6164"/>
        <v>0</v>
      </c>
      <c r="BA4423" s="12">
        <f t="shared" si="6164"/>
        <v>0</v>
      </c>
      <c r="BB4423" s="12">
        <f t="shared" si="6164"/>
        <v>0</v>
      </c>
      <c r="BC4423" s="12">
        <f t="shared" si="6164"/>
        <v>0</v>
      </c>
      <c r="BD4423" s="12">
        <f t="shared" si="6164"/>
        <v>0</v>
      </c>
      <c r="BE4423" s="12">
        <f t="shared" si="6164"/>
        <v>0</v>
      </c>
      <c r="BF4423" s="12">
        <f t="shared" si="6164"/>
        <v>0</v>
      </c>
      <c r="BG4423" s="12">
        <f t="shared" si="6164"/>
        <v>0</v>
      </c>
      <c r="BH4423" s="12">
        <f t="shared" si="6164"/>
        <v>0</v>
      </c>
      <c r="BI4423" s="12">
        <f t="shared" si="6164"/>
        <v>0</v>
      </c>
      <c r="BJ4423" s="12">
        <f t="shared" si="6164"/>
        <v>0</v>
      </c>
      <c r="BK4423" s="12">
        <f t="shared" si="6164"/>
        <v>0</v>
      </c>
      <c r="BL4423" s="12">
        <f t="shared" si="6164"/>
        <v>0</v>
      </c>
      <c r="BM4423" s="12">
        <f t="shared" si="6164"/>
        <v>0</v>
      </c>
      <c r="BN4423" s="12">
        <f t="shared" si="6164"/>
        <v>0</v>
      </c>
      <c r="BO4423" s="12">
        <f t="shared" si="6164"/>
        <v>0</v>
      </c>
      <c r="BP4423" s="12">
        <f t="shared" si="6164"/>
        <v>0</v>
      </c>
      <c r="BQ4423" s="12">
        <f t="shared" si="6164"/>
        <v>0</v>
      </c>
      <c r="BR4423" s="12">
        <v>0</v>
      </c>
      <c r="BS4423" s="12">
        <v>0</v>
      </c>
    </row>
    <row r="4424" spans="1:71" x14ac:dyDescent="0.25">
      <c r="A4424" s="4" t="s">
        <v>915</v>
      </c>
      <c r="B4424" s="4" t="s">
        <v>75</v>
      </c>
      <c r="C4424" s="4" t="s">
        <v>1749</v>
      </c>
      <c r="D4424" s="65" t="s">
        <v>1750</v>
      </c>
      <c r="E4424" s="75">
        <v>6112</v>
      </c>
      <c r="F4424" s="65" t="s">
        <v>1752</v>
      </c>
      <c r="G4424" s="61" t="s">
        <v>1894</v>
      </c>
      <c r="H4424" s="13" t="s">
        <v>30</v>
      </c>
      <c r="I4424" s="14">
        <v>0</v>
      </c>
      <c r="J4424" s="14"/>
      <c r="K4424" s="14"/>
      <c r="L4424" s="14"/>
      <c r="M4424" s="14"/>
      <c r="N4424" s="14"/>
      <c r="O4424" s="14">
        <f t="shared" si="6105"/>
        <v>0</v>
      </c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>
        <v>0</v>
      </c>
      <c r="AC4424" s="14">
        <v>0</v>
      </c>
      <c r="AD4424" s="14">
        <v>0</v>
      </c>
      <c r="AE4424" s="14"/>
      <c r="AF4424" s="14"/>
      <c r="AG4424" s="14"/>
      <c r="AH4424" s="14"/>
      <c r="AI4424" s="14"/>
      <c r="AJ4424" s="14">
        <f t="shared" si="6106"/>
        <v>0</v>
      </c>
      <c r="AK4424" s="14"/>
      <c r="AL4424" s="14"/>
      <c r="AM4424" s="14"/>
      <c r="AN4424" s="14"/>
      <c r="AO4424" s="14"/>
      <c r="AP4424" s="14"/>
      <c r="AQ4424" s="14"/>
      <c r="AR4424" s="14"/>
      <c r="AS4424" s="14"/>
      <c r="AT4424" s="14"/>
      <c r="AU4424" s="14"/>
      <c r="AV4424" s="14"/>
      <c r="AW4424" s="14">
        <v>0</v>
      </c>
      <c r="AX4424" s="14">
        <v>0</v>
      </c>
      <c r="AY4424" s="14">
        <v>0</v>
      </c>
      <c r="AZ4424" s="14"/>
      <c r="BA4424" s="14"/>
      <c r="BB4424" s="14"/>
      <c r="BC4424" s="14"/>
      <c r="BD4424" s="14"/>
      <c r="BE4424" s="14">
        <f t="shared" si="6107"/>
        <v>0</v>
      </c>
      <c r="BF4424" s="14"/>
      <c r="BG4424" s="14"/>
      <c r="BH4424" s="14"/>
      <c r="BI4424" s="14"/>
      <c r="BJ4424" s="14"/>
      <c r="BK4424" s="14"/>
      <c r="BL4424" s="14"/>
      <c r="BM4424" s="14"/>
      <c r="BN4424" s="14"/>
      <c r="BO4424" s="14"/>
      <c r="BP4424" s="14"/>
      <c r="BQ4424" s="14"/>
      <c r="BR4424" s="14">
        <v>0</v>
      </c>
      <c r="BS4424" s="14">
        <v>0</v>
      </c>
    </row>
    <row r="4425" spans="1:71" x14ac:dyDescent="0.25">
      <c r="A4425" s="4" t="s">
        <v>915</v>
      </c>
      <c r="B4425" s="4" t="s">
        <v>75</v>
      </c>
      <c r="C4425" s="4" t="s">
        <v>1749</v>
      </c>
      <c r="D4425" s="65" t="s">
        <v>1750</v>
      </c>
      <c r="E4425" s="75">
        <v>6112</v>
      </c>
      <c r="F4425" s="65" t="s">
        <v>1753</v>
      </c>
      <c r="G4425" s="61" t="s">
        <v>1894</v>
      </c>
      <c r="H4425" s="13" t="s">
        <v>79</v>
      </c>
      <c r="I4425" s="14">
        <v>0</v>
      </c>
      <c r="J4425" s="14"/>
      <c r="K4425" s="14"/>
      <c r="L4425" s="14"/>
      <c r="M4425" s="14"/>
      <c r="N4425" s="14"/>
      <c r="O4425" s="14">
        <f t="shared" si="6105"/>
        <v>0</v>
      </c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>
        <v>0</v>
      </c>
      <c r="AC4425" s="14">
        <v>0</v>
      </c>
      <c r="AD4425" s="14">
        <v>0</v>
      </c>
      <c r="AE4425" s="14"/>
      <c r="AF4425" s="14"/>
      <c r="AG4425" s="14"/>
      <c r="AH4425" s="14"/>
      <c r="AI4425" s="14"/>
      <c r="AJ4425" s="14">
        <f t="shared" si="6106"/>
        <v>0</v>
      </c>
      <c r="AK4425" s="14"/>
      <c r="AL4425" s="14"/>
      <c r="AM4425" s="14"/>
      <c r="AN4425" s="14"/>
      <c r="AO4425" s="14"/>
      <c r="AP4425" s="14"/>
      <c r="AQ4425" s="14"/>
      <c r="AR4425" s="14"/>
      <c r="AS4425" s="14"/>
      <c r="AT4425" s="14"/>
      <c r="AU4425" s="14"/>
      <c r="AV4425" s="14"/>
      <c r="AW4425" s="14">
        <v>0</v>
      </c>
      <c r="AX4425" s="14">
        <v>0</v>
      </c>
      <c r="AY4425" s="14">
        <v>0</v>
      </c>
      <c r="AZ4425" s="14"/>
      <c r="BA4425" s="14"/>
      <c r="BB4425" s="14"/>
      <c r="BC4425" s="14"/>
      <c r="BD4425" s="14"/>
      <c r="BE4425" s="14">
        <f t="shared" si="6107"/>
        <v>0</v>
      </c>
      <c r="BF4425" s="14"/>
      <c r="BG4425" s="14"/>
      <c r="BH4425" s="14"/>
      <c r="BI4425" s="14"/>
      <c r="BJ4425" s="14"/>
      <c r="BK4425" s="14"/>
      <c r="BL4425" s="14"/>
      <c r="BM4425" s="14"/>
      <c r="BN4425" s="14"/>
      <c r="BO4425" s="14"/>
      <c r="BP4425" s="14"/>
      <c r="BQ4425" s="14"/>
      <c r="BR4425" s="14">
        <v>0</v>
      </c>
      <c r="BS4425" s="14">
        <v>0</v>
      </c>
    </row>
    <row r="4426" spans="1:71" x14ac:dyDescent="0.25">
      <c r="A4426" s="4" t="s">
        <v>915</v>
      </c>
      <c r="B4426" s="4" t="s">
        <v>75</v>
      </c>
      <c r="C4426" s="4" t="s">
        <v>1749</v>
      </c>
      <c r="D4426" s="65" t="s">
        <v>1750</v>
      </c>
      <c r="E4426" s="75">
        <v>6112</v>
      </c>
      <c r="F4426" s="65" t="s">
        <v>1754</v>
      </c>
      <c r="G4426" s="61" t="s">
        <v>1894</v>
      </c>
      <c r="H4426" s="13" t="s">
        <v>26</v>
      </c>
      <c r="I4426" s="14">
        <v>0</v>
      </c>
      <c r="J4426" s="14"/>
      <c r="K4426" s="14"/>
      <c r="L4426" s="14"/>
      <c r="M4426" s="14"/>
      <c r="N4426" s="14"/>
      <c r="O4426" s="14">
        <f t="shared" si="6105"/>
        <v>0</v>
      </c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>
        <v>0</v>
      </c>
      <c r="AC4426" s="14">
        <v>0</v>
      </c>
      <c r="AD4426" s="14">
        <v>0</v>
      </c>
      <c r="AE4426" s="14"/>
      <c r="AF4426" s="14"/>
      <c r="AG4426" s="14"/>
      <c r="AH4426" s="14"/>
      <c r="AI4426" s="14"/>
      <c r="AJ4426" s="14">
        <f t="shared" si="6106"/>
        <v>0</v>
      </c>
      <c r="AK4426" s="14"/>
      <c r="AL4426" s="14"/>
      <c r="AM4426" s="14"/>
      <c r="AN4426" s="14"/>
      <c r="AO4426" s="14"/>
      <c r="AP4426" s="14"/>
      <c r="AQ4426" s="14"/>
      <c r="AR4426" s="14"/>
      <c r="AS4426" s="14"/>
      <c r="AT4426" s="14"/>
      <c r="AU4426" s="14"/>
      <c r="AV4426" s="14"/>
      <c r="AW4426" s="14">
        <v>0</v>
      </c>
      <c r="AX4426" s="14">
        <v>0</v>
      </c>
      <c r="AY4426" s="14">
        <v>0</v>
      </c>
      <c r="AZ4426" s="14"/>
      <c r="BA4426" s="14"/>
      <c r="BB4426" s="14"/>
      <c r="BC4426" s="14"/>
      <c r="BD4426" s="14"/>
      <c r="BE4426" s="14">
        <f t="shared" si="6107"/>
        <v>0</v>
      </c>
      <c r="BF4426" s="14"/>
      <c r="BG4426" s="14"/>
      <c r="BH4426" s="14"/>
      <c r="BI4426" s="14"/>
      <c r="BJ4426" s="14"/>
      <c r="BK4426" s="14"/>
      <c r="BL4426" s="14"/>
      <c r="BM4426" s="14"/>
      <c r="BN4426" s="14"/>
      <c r="BO4426" s="14"/>
      <c r="BP4426" s="14"/>
      <c r="BQ4426" s="14"/>
      <c r="BR4426" s="14">
        <v>0</v>
      </c>
      <c r="BS4426" s="14">
        <v>0</v>
      </c>
    </row>
    <row r="4427" spans="1:71" x14ac:dyDescent="0.25">
      <c r="A4427" s="4" t="s">
        <v>915</v>
      </c>
      <c r="B4427" s="4" t="s">
        <v>75</v>
      </c>
      <c r="C4427" s="4" t="s">
        <v>1749</v>
      </c>
      <c r="D4427" s="65" t="s">
        <v>1750</v>
      </c>
      <c r="E4427" s="75">
        <v>6112</v>
      </c>
      <c r="F4427" s="65" t="s">
        <v>1755</v>
      </c>
      <c r="G4427" s="61" t="s">
        <v>1894</v>
      </c>
      <c r="H4427" s="13" t="s">
        <v>28</v>
      </c>
      <c r="I4427" s="14">
        <v>0</v>
      </c>
      <c r="J4427" s="14"/>
      <c r="K4427" s="14"/>
      <c r="L4427" s="14"/>
      <c r="M4427" s="14"/>
      <c r="N4427" s="14"/>
      <c r="O4427" s="14">
        <f t="shared" si="6105"/>
        <v>0</v>
      </c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>
        <v>0</v>
      </c>
      <c r="AC4427" s="14">
        <v>0</v>
      </c>
      <c r="AD4427" s="14">
        <v>0</v>
      </c>
      <c r="AE4427" s="14"/>
      <c r="AF4427" s="14"/>
      <c r="AG4427" s="14"/>
      <c r="AH4427" s="14"/>
      <c r="AI4427" s="14"/>
      <c r="AJ4427" s="14">
        <f t="shared" si="6106"/>
        <v>0</v>
      </c>
      <c r="AK4427" s="14"/>
      <c r="AL4427" s="14"/>
      <c r="AM4427" s="14"/>
      <c r="AN4427" s="14"/>
      <c r="AO4427" s="14"/>
      <c r="AP4427" s="14"/>
      <c r="AQ4427" s="14"/>
      <c r="AR4427" s="14"/>
      <c r="AS4427" s="14"/>
      <c r="AT4427" s="14"/>
      <c r="AU4427" s="14"/>
      <c r="AV4427" s="14"/>
      <c r="AW4427" s="14">
        <v>0</v>
      </c>
      <c r="AX4427" s="14">
        <v>0</v>
      </c>
      <c r="AY4427" s="14">
        <v>0</v>
      </c>
      <c r="AZ4427" s="14"/>
      <c r="BA4427" s="14"/>
      <c r="BB4427" s="14"/>
      <c r="BC4427" s="14"/>
      <c r="BD4427" s="14"/>
      <c r="BE4427" s="14">
        <f t="shared" si="6107"/>
        <v>0</v>
      </c>
      <c r="BF4427" s="14"/>
      <c r="BG4427" s="14"/>
      <c r="BH4427" s="14"/>
      <c r="BI4427" s="14"/>
      <c r="BJ4427" s="14"/>
      <c r="BK4427" s="14"/>
      <c r="BL4427" s="14"/>
      <c r="BM4427" s="14"/>
      <c r="BN4427" s="14"/>
      <c r="BO4427" s="14"/>
      <c r="BP4427" s="14"/>
      <c r="BQ4427" s="14"/>
      <c r="BR4427" s="14">
        <v>0</v>
      </c>
      <c r="BS4427" s="14">
        <v>0</v>
      </c>
    </row>
    <row r="4428" spans="1:71" x14ac:dyDescent="0.25">
      <c r="A4428" s="4" t="s">
        <v>915</v>
      </c>
      <c r="B4428" s="4" t="s">
        <v>75</v>
      </c>
      <c r="C4428" s="4" t="s">
        <v>1749</v>
      </c>
      <c r="D4428" s="65" t="s">
        <v>1750</v>
      </c>
      <c r="E4428" s="75">
        <v>6112</v>
      </c>
      <c r="F4428" s="65" t="s">
        <v>1756</v>
      </c>
      <c r="G4428" s="61" t="s">
        <v>1894</v>
      </c>
      <c r="H4428" s="13" t="s">
        <v>24</v>
      </c>
      <c r="I4428" s="14">
        <v>0</v>
      </c>
      <c r="J4428" s="14"/>
      <c r="K4428" s="14"/>
      <c r="L4428" s="14"/>
      <c r="M4428" s="14"/>
      <c r="N4428" s="14"/>
      <c r="O4428" s="14">
        <f t="shared" si="6105"/>
        <v>0</v>
      </c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>
        <v>0</v>
      </c>
      <c r="AC4428" s="14">
        <v>0</v>
      </c>
      <c r="AD4428" s="14">
        <v>0</v>
      </c>
      <c r="AE4428" s="14"/>
      <c r="AF4428" s="14"/>
      <c r="AG4428" s="14"/>
      <c r="AH4428" s="14"/>
      <c r="AI4428" s="14"/>
      <c r="AJ4428" s="14">
        <f t="shared" si="6106"/>
        <v>0</v>
      </c>
      <c r="AK4428" s="14"/>
      <c r="AL4428" s="14"/>
      <c r="AM4428" s="14"/>
      <c r="AN4428" s="14"/>
      <c r="AO4428" s="14"/>
      <c r="AP4428" s="14"/>
      <c r="AQ4428" s="14"/>
      <c r="AR4428" s="14"/>
      <c r="AS4428" s="14"/>
      <c r="AT4428" s="14"/>
      <c r="AU4428" s="14"/>
      <c r="AV4428" s="14"/>
      <c r="AW4428" s="14">
        <v>0</v>
      </c>
      <c r="AX4428" s="14">
        <v>0</v>
      </c>
      <c r="AY4428" s="14">
        <v>0</v>
      </c>
      <c r="AZ4428" s="14"/>
      <c r="BA4428" s="14"/>
      <c r="BB4428" s="14"/>
      <c r="BC4428" s="14"/>
      <c r="BD4428" s="14"/>
      <c r="BE4428" s="14">
        <f t="shared" si="6107"/>
        <v>0</v>
      </c>
      <c r="BF4428" s="14"/>
      <c r="BG4428" s="14"/>
      <c r="BH4428" s="14"/>
      <c r="BI4428" s="14"/>
      <c r="BJ4428" s="14"/>
      <c r="BK4428" s="14"/>
      <c r="BL4428" s="14"/>
      <c r="BM4428" s="14"/>
      <c r="BN4428" s="14"/>
      <c r="BO4428" s="14"/>
      <c r="BP4428" s="14"/>
      <c r="BQ4428" s="14"/>
      <c r="BR4428" s="14">
        <v>0</v>
      </c>
      <c r="BS4428" s="14">
        <v>0</v>
      </c>
    </row>
    <row r="4429" spans="1:71" x14ac:dyDescent="0.25">
      <c r="A4429" s="4" t="s">
        <v>915</v>
      </c>
      <c r="B4429" s="4" t="s">
        <v>75</v>
      </c>
      <c r="C4429" s="4" t="s">
        <v>1749</v>
      </c>
      <c r="D4429" s="65" t="s">
        <v>1750</v>
      </c>
      <c r="E4429" s="64" t="s">
        <v>31</v>
      </c>
      <c r="F4429" s="64" t="s">
        <v>1</v>
      </c>
      <c r="G4429" s="2" t="s">
        <v>1</v>
      </c>
      <c r="H4429" s="2" t="s">
        <v>32</v>
      </c>
      <c r="I4429" s="12">
        <f t="shared" ref="I4429:AA4429" si="6165">SUM(I4430)</f>
        <v>0</v>
      </c>
      <c r="J4429" s="12">
        <f t="shared" si="6165"/>
        <v>0</v>
      </c>
      <c r="K4429" s="12">
        <f t="shared" si="6165"/>
        <v>0</v>
      </c>
      <c r="L4429" s="12">
        <f t="shared" si="6165"/>
        <v>0</v>
      </c>
      <c r="M4429" s="12">
        <f t="shared" si="6165"/>
        <v>0</v>
      </c>
      <c r="N4429" s="12">
        <f t="shared" si="6165"/>
        <v>0</v>
      </c>
      <c r="O4429" s="12">
        <f t="shared" si="6165"/>
        <v>0</v>
      </c>
      <c r="P4429" s="12">
        <f t="shared" si="6165"/>
        <v>0</v>
      </c>
      <c r="Q4429" s="12">
        <f t="shared" si="6165"/>
        <v>0</v>
      </c>
      <c r="R4429" s="12">
        <f t="shared" si="6165"/>
        <v>0</v>
      </c>
      <c r="S4429" s="12">
        <f t="shared" si="6165"/>
        <v>0</v>
      </c>
      <c r="T4429" s="12">
        <f t="shared" si="6165"/>
        <v>0</v>
      </c>
      <c r="U4429" s="12">
        <f t="shared" si="6165"/>
        <v>0</v>
      </c>
      <c r="V4429" s="12">
        <f t="shared" si="6165"/>
        <v>0</v>
      </c>
      <c r="W4429" s="12">
        <f t="shared" si="6165"/>
        <v>0</v>
      </c>
      <c r="X4429" s="12">
        <f t="shared" si="6165"/>
        <v>0</v>
      </c>
      <c r="Y4429" s="12">
        <f t="shared" si="6165"/>
        <v>0</v>
      </c>
      <c r="Z4429" s="12">
        <f t="shared" si="6165"/>
        <v>0</v>
      </c>
      <c r="AA4429" s="12">
        <f t="shared" si="6165"/>
        <v>0</v>
      </c>
      <c r="AB4429" s="12">
        <v>0</v>
      </c>
      <c r="AC4429" s="12">
        <v>0</v>
      </c>
      <c r="AD4429" s="12">
        <f t="shared" ref="AD4429:AV4429" si="6166">SUM(AD4430)</f>
        <v>0</v>
      </c>
      <c r="AE4429" s="12">
        <f t="shared" si="6166"/>
        <v>0</v>
      </c>
      <c r="AF4429" s="12">
        <f t="shared" si="6166"/>
        <v>0</v>
      </c>
      <c r="AG4429" s="12">
        <f t="shared" si="6166"/>
        <v>0</v>
      </c>
      <c r="AH4429" s="12">
        <f t="shared" si="6166"/>
        <v>0</v>
      </c>
      <c r="AI4429" s="12">
        <f t="shared" si="6166"/>
        <v>0</v>
      </c>
      <c r="AJ4429" s="12">
        <f t="shared" si="6166"/>
        <v>0</v>
      </c>
      <c r="AK4429" s="12">
        <f t="shared" si="6166"/>
        <v>0</v>
      </c>
      <c r="AL4429" s="12">
        <f t="shared" si="6166"/>
        <v>0</v>
      </c>
      <c r="AM4429" s="12">
        <f t="shared" si="6166"/>
        <v>0</v>
      </c>
      <c r="AN4429" s="12">
        <f t="shared" si="6166"/>
        <v>0</v>
      </c>
      <c r="AO4429" s="12">
        <f t="shared" si="6166"/>
        <v>0</v>
      </c>
      <c r="AP4429" s="12">
        <f t="shared" si="6166"/>
        <v>0</v>
      </c>
      <c r="AQ4429" s="12">
        <f t="shared" si="6166"/>
        <v>0</v>
      </c>
      <c r="AR4429" s="12">
        <f t="shared" si="6166"/>
        <v>0</v>
      </c>
      <c r="AS4429" s="12">
        <f t="shared" si="6166"/>
        <v>0</v>
      </c>
      <c r="AT4429" s="12">
        <f t="shared" si="6166"/>
        <v>0</v>
      </c>
      <c r="AU4429" s="12">
        <f t="shared" si="6166"/>
        <v>0</v>
      </c>
      <c r="AV4429" s="12">
        <f t="shared" si="6166"/>
        <v>0</v>
      </c>
      <c r="AW4429" s="12">
        <v>0</v>
      </c>
      <c r="AX4429" s="12">
        <v>0</v>
      </c>
      <c r="AY4429" s="12">
        <f t="shared" ref="AY4429:BQ4429" si="6167">SUM(AY4430)</f>
        <v>0</v>
      </c>
      <c r="AZ4429" s="12">
        <f t="shared" si="6167"/>
        <v>0</v>
      </c>
      <c r="BA4429" s="12">
        <f t="shared" si="6167"/>
        <v>0</v>
      </c>
      <c r="BB4429" s="12">
        <f t="shared" si="6167"/>
        <v>0</v>
      </c>
      <c r="BC4429" s="12">
        <f t="shared" si="6167"/>
        <v>0</v>
      </c>
      <c r="BD4429" s="12">
        <f t="shared" si="6167"/>
        <v>0</v>
      </c>
      <c r="BE4429" s="12">
        <f t="shared" si="6167"/>
        <v>0</v>
      </c>
      <c r="BF4429" s="12">
        <f t="shared" si="6167"/>
        <v>0</v>
      </c>
      <c r="BG4429" s="12">
        <f t="shared" si="6167"/>
        <v>0</v>
      </c>
      <c r="BH4429" s="12">
        <f t="shared" si="6167"/>
        <v>0</v>
      </c>
      <c r="BI4429" s="12">
        <f t="shared" si="6167"/>
        <v>0</v>
      </c>
      <c r="BJ4429" s="12">
        <f t="shared" si="6167"/>
        <v>0</v>
      </c>
      <c r="BK4429" s="12">
        <f t="shared" si="6167"/>
        <v>0</v>
      </c>
      <c r="BL4429" s="12">
        <f t="shared" si="6167"/>
        <v>0</v>
      </c>
      <c r="BM4429" s="12">
        <f t="shared" si="6167"/>
        <v>0</v>
      </c>
      <c r="BN4429" s="12">
        <f t="shared" si="6167"/>
        <v>0</v>
      </c>
      <c r="BO4429" s="12">
        <f t="shared" si="6167"/>
        <v>0</v>
      </c>
      <c r="BP4429" s="12">
        <f t="shared" si="6167"/>
        <v>0</v>
      </c>
      <c r="BQ4429" s="12">
        <f t="shared" si="6167"/>
        <v>0</v>
      </c>
      <c r="BR4429" s="12">
        <v>0</v>
      </c>
      <c r="BS4429" s="12">
        <v>0</v>
      </c>
    </row>
    <row r="4430" spans="1:71" x14ac:dyDescent="0.25">
      <c r="A4430" s="4" t="s">
        <v>915</v>
      </c>
      <c r="B4430" s="4" t="s">
        <v>75</v>
      </c>
      <c r="C4430" s="4" t="s">
        <v>1749</v>
      </c>
      <c r="D4430" s="65" t="s">
        <v>1750</v>
      </c>
      <c r="E4430" s="75">
        <v>6121</v>
      </c>
      <c r="F4430" s="65"/>
      <c r="G4430" s="61" t="s">
        <v>1894</v>
      </c>
      <c r="H4430" s="13" t="s">
        <v>33</v>
      </c>
      <c r="I4430" s="14">
        <v>0</v>
      </c>
      <c r="J4430" s="14"/>
      <c r="K4430" s="14"/>
      <c r="L4430" s="14"/>
      <c r="M4430" s="14"/>
      <c r="N4430" s="14"/>
      <c r="O4430" s="14">
        <f t="shared" si="6105"/>
        <v>0</v>
      </c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>
        <v>0</v>
      </c>
      <c r="AC4430" s="14">
        <v>0</v>
      </c>
      <c r="AD4430" s="14">
        <v>0</v>
      </c>
      <c r="AE4430" s="14"/>
      <c r="AF4430" s="14"/>
      <c r="AG4430" s="14"/>
      <c r="AH4430" s="14"/>
      <c r="AI4430" s="14"/>
      <c r="AJ4430" s="14">
        <f t="shared" si="6106"/>
        <v>0</v>
      </c>
      <c r="AK4430" s="14"/>
      <c r="AL4430" s="14"/>
      <c r="AM4430" s="14"/>
      <c r="AN4430" s="14"/>
      <c r="AO4430" s="14"/>
      <c r="AP4430" s="14"/>
      <c r="AQ4430" s="14"/>
      <c r="AR4430" s="14"/>
      <c r="AS4430" s="14"/>
      <c r="AT4430" s="14"/>
      <c r="AU4430" s="14"/>
      <c r="AV4430" s="14"/>
      <c r="AW4430" s="14">
        <v>0</v>
      </c>
      <c r="AX4430" s="14">
        <v>0</v>
      </c>
      <c r="AY4430" s="14">
        <v>0</v>
      </c>
      <c r="AZ4430" s="14"/>
      <c r="BA4430" s="14"/>
      <c r="BB4430" s="14"/>
      <c r="BC4430" s="14"/>
      <c r="BD4430" s="14"/>
      <c r="BE4430" s="14">
        <f t="shared" si="6107"/>
        <v>0</v>
      </c>
      <c r="BF4430" s="14"/>
      <c r="BG4430" s="14"/>
      <c r="BH4430" s="14"/>
      <c r="BI4430" s="14"/>
      <c r="BJ4430" s="14"/>
      <c r="BK4430" s="14"/>
      <c r="BL4430" s="14"/>
      <c r="BM4430" s="14"/>
      <c r="BN4430" s="14"/>
      <c r="BO4430" s="14"/>
      <c r="BP4430" s="14"/>
      <c r="BQ4430" s="14"/>
      <c r="BR4430" s="14">
        <v>0</v>
      </c>
      <c r="BS4430" s="14">
        <v>0</v>
      </c>
    </row>
    <row r="4431" spans="1:71" x14ac:dyDescent="0.25">
      <c r="A4431" s="4" t="s">
        <v>915</v>
      </c>
      <c r="B4431" s="4" t="s">
        <v>75</v>
      </c>
      <c r="C4431" s="4" t="s">
        <v>1749</v>
      </c>
      <c r="D4431" s="65" t="s">
        <v>1750</v>
      </c>
      <c r="E4431" s="64" t="s">
        <v>34</v>
      </c>
      <c r="F4431" s="64" t="s">
        <v>1</v>
      </c>
      <c r="G4431" s="2" t="s">
        <v>1</v>
      </c>
      <c r="H4431" s="2" t="s">
        <v>35</v>
      </c>
      <c r="I4431" s="12">
        <f t="shared" ref="I4431:AA4431" si="6168">SUM(I4432:I4438)</f>
        <v>1500</v>
      </c>
      <c r="J4431" s="12">
        <f t="shared" si="6168"/>
        <v>0</v>
      </c>
      <c r="K4431" s="12">
        <f t="shared" si="6168"/>
        <v>0</v>
      </c>
      <c r="L4431" s="12">
        <f t="shared" si="6168"/>
        <v>0</v>
      </c>
      <c r="M4431" s="12">
        <f t="shared" si="6168"/>
        <v>0</v>
      </c>
      <c r="N4431" s="12">
        <f t="shared" si="6168"/>
        <v>0</v>
      </c>
      <c r="O4431" s="12">
        <f t="shared" si="6168"/>
        <v>1500</v>
      </c>
      <c r="P4431" s="12">
        <f t="shared" si="6168"/>
        <v>0</v>
      </c>
      <c r="Q4431" s="12">
        <f t="shared" si="6168"/>
        <v>1000</v>
      </c>
      <c r="R4431" s="12">
        <f t="shared" si="6168"/>
        <v>0</v>
      </c>
      <c r="S4431" s="12">
        <f t="shared" si="6168"/>
        <v>0</v>
      </c>
      <c r="T4431" s="12">
        <f t="shared" si="6168"/>
        <v>0</v>
      </c>
      <c r="U4431" s="12">
        <f t="shared" si="6168"/>
        <v>0</v>
      </c>
      <c r="V4431" s="12">
        <f t="shared" si="6168"/>
        <v>0</v>
      </c>
      <c r="W4431" s="12">
        <f t="shared" si="6168"/>
        <v>0</v>
      </c>
      <c r="X4431" s="12">
        <f t="shared" si="6168"/>
        <v>0</v>
      </c>
      <c r="Y4431" s="12">
        <f t="shared" si="6168"/>
        <v>0</v>
      </c>
      <c r="Z4431" s="12">
        <f t="shared" si="6168"/>
        <v>0</v>
      </c>
      <c r="AA4431" s="12">
        <f t="shared" si="6168"/>
        <v>0</v>
      </c>
      <c r="AB4431" s="12">
        <v>1000</v>
      </c>
      <c r="AC4431" s="12">
        <v>500</v>
      </c>
      <c r="AD4431" s="12">
        <f t="shared" ref="AD4431:AV4431" si="6169">SUM(AD4432:AD4438)</f>
        <v>0</v>
      </c>
      <c r="AE4431" s="12">
        <f t="shared" si="6169"/>
        <v>0</v>
      </c>
      <c r="AF4431" s="12">
        <f t="shared" si="6169"/>
        <v>0</v>
      </c>
      <c r="AG4431" s="12">
        <f t="shared" si="6169"/>
        <v>0</v>
      </c>
      <c r="AH4431" s="12">
        <f t="shared" si="6169"/>
        <v>0</v>
      </c>
      <c r="AI4431" s="12">
        <f t="shared" si="6169"/>
        <v>0</v>
      </c>
      <c r="AJ4431" s="12">
        <f t="shared" si="6169"/>
        <v>0</v>
      </c>
      <c r="AK4431" s="12">
        <f t="shared" si="6169"/>
        <v>0</v>
      </c>
      <c r="AL4431" s="12">
        <f t="shared" si="6169"/>
        <v>0</v>
      </c>
      <c r="AM4431" s="12">
        <f t="shared" si="6169"/>
        <v>0</v>
      </c>
      <c r="AN4431" s="12">
        <f t="shared" si="6169"/>
        <v>0</v>
      </c>
      <c r="AO4431" s="12">
        <f t="shared" si="6169"/>
        <v>0</v>
      </c>
      <c r="AP4431" s="12">
        <f t="shared" si="6169"/>
        <v>0</v>
      </c>
      <c r="AQ4431" s="12">
        <f t="shared" si="6169"/>
        <v>0</v>
      </c>
      <c r="AR4431" s="12">
        <f t="shared" si="6169"/>
        <v>0</v>
      </c>
      <c r="AS4431" s="12">
        <f t="shared" si="6169"/>
        <v>0</v>
      </c>
      <c r="AT4431" s="12">
        <f t="shared" si="6169"/>
        <v>0</v>
      </c>
      <c r="AU4431" s="12">
        <f t="shared" si="6169"/>
        <v>0</v>
      </c>
      <c r="AV4431" s="12">
        <f t="shared" si="6169"/>
        <v>0</v>
      </c>
      <c r="AW4431" s="12">
        <v>0</v>
      </c>
      <c r="AX4431" s="12">
        <v>0</v>
      </c>
      <c r="AY4431" s="12">
        <f t="shared" ref="AY4431:BQ4431" si="6170">SUM(AY4432:AY4438)</f>
        <v>0</v>
      </c>
      <c r="AZ4431" s="12">
        <f t="shared" si="6170"/>
        <v>0</v>
      </c>
      <c r="BA4431" s="12">
        <f t="shared" si="6170"/>
        <v>0</v>
      </c>
      <c r="BB4431" s="12">
        <f t="shared" si="6170"/>
        <v>0</v>
      </c>
      <c r="BC4431" s="12">
        <f t="shared" si="6170"/>
        <v>0</v>
      </c>
      <c r="BD4431" s="12">
        <f t="shared" si="6170"/>
        <v>0</v>
      </c>
      <c r="BE4431" s="12">
        <f t="shared" si="6170"/>
        <v>0</v>
      </c>
      <c r="BF4431" s="12">
        <f t="shared" si="6170"/>
        <v>0</v>
      </c>
      <c r="BG4431" s="12">
        <f t="shared" si="6170"/>
        <v>0</v>
      </c>
      <c r="BH4431" s="12">
        <f t="shared" si="6170"/>
        <v>0</v>
      </c>
      <c r="BI4431" s="12">
        <f t="shared" si="6170"/>
        <v>0</v>
      </c>
      <c r="BJ4431" s="12">
        <f t="shared" si="6170"/>
        <v>0</v>
      </c>
      <c r="BK4431" s="12">
        <f t="shared" si="6170"/>
        <v>0</v>
      </c>
      <c r="BL4431" s="12">
        <f t="shared" si="6170"/>
        <v>0</v>
      </c>
      <c r="BM4431" s="12">
        <f t="shared" si="6170"/>
        <v>0</v>
      </c>
      <c r="BN4431" s="12">
        <f t="shared" si="6170"/>
        <v>0</v>
      </c>
      <c r="BO4431" s="12">
        <f t="shared" si="6170"/>
        <v>0</v>
      </c>
      <c r="BP4431" s="12">
        <f t="shared" si="6170"/>
        <v>0</v>
      </c>
      <c r="BQ4431" s="12">
        <f t="shared" si="6170"/>
        <v>0</v>
      </c>
      <c r="BR4431" s="12">
        <v>0</v>
      </c>
      <c r="BS4431" s="12">
        <v>0</v>
      </c>
    </row>
    <row r="4432" spans="1:71" x14ac:dyDescent="0.25">
      <c r="A4432" s="4" t="s">
        <v>915</v>
      </c>
      <c r="B4432" s="4" t="s">
        <v>75</v>
      </c>
      <c r="C4432" s="4" t="s">
        <v>1749</v>
      </c>
      <c r="D4432" s="65" t="s">
        <v>1750</v>
      </c>
      <c r="E4432" s="75">
        <v>6131</v>
      </c>
      <c r="F4432" s="65"/>
      <c r="G4432" s="61" t="s">
        <v>1894</v>
      </c>
      <c r="H4432" s="13" t="s">
        <v>36</v>
      </c>
      <c r="I4432" s="14">
        <v>0</v>
      </c>
      <c r="J4432" s="14"/>
      <c r="K4432" s="14"/>
      <c r="L4432" s="14"/>
      <c r="M4432" s="14"/>
      <c r="N4432" s="14"/>
      <c r="O4432" s="14">
        <f t="shared" si="6105"/>
        <v>0</v>
      </c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>
        <v>0</v>
      </c>
      <c r="AC4432" s="14">
        <v>0</v>
      </c>
      <c r="AD4432" s="14">
        <v>0</v>
      </c>
      <c r="AE4432" s="14"/>
      <c r="AF4432" s="14"/>
      <c r="AG4432" s="14"/>
      <c r="AH4432" s="14"/>
      <c r="AI4432" s="14"/>
      <c r="AJ4432" s="14">
        <f t="shared" si="6106"/>
        <v>0</v>
      </c>
      <c r="AK4432" s="14"/>
      <c r="AL4432" s="14"/>
      <c r="AM4432" s="14"/>
      <c r="AN4432" s="14"/>
      <c r="AO4432" s="14"/>
      <c r="AP4432" s="14"/>
      <c r="AQ4432" s="14"/>
      <c r="AR4432" s="14"/>
      <c r="AS4432" s="14"/>
      <c r="AT4432" s="14"/>
      <c r="AU4432" s="14"/>
      <c r="AV4432" s="14"/>
      <c r="AW4432" s="14">
        <v>0</v>
      </c>
      <c r="AX4432" s="14">
        <v>0</v>
      </c>
      <c r="AY4432" s="14">
        <v>0</v>
      </c>
      <c r="AZ4432" s="14"/>
      <c r="BA4432" s="14"/>
      <c r="BB4432" s="14"/>
      <c r="BC4432" s="14"/>
      <c r="BD4432" s="14"/>
      <c r="BE4432" s="14">
        <f t="shared" si="6107"/>
        <v>0</v>
      </c>
      <c r="BF4432" s="14"/>
      <c r="BG4432" s="14"/>
      <c r="BH4432" s="14"/>
      <c r="BI4432" s="14"/>
      <c r="BJ4432" s="14"/>
      <c r="BK4432" s="14"/>
      <c r="BL4432" s="14"/>
      <c r="BM4432" s="14"/>
      <c r="BN4432" s="14"/>
      <c r="BO4432" s="14"/>
      <c r="BP4432" s="14"/>
      <c r="BQ4432" s="14"/>
      <c r="BR4432" s="14">
        <v>0</v>
      </c>
      <c r="BS4432" s="14">
        <v>0</v>
      </c>
    </row>
    <row r="4433" spans="1:71" x14ac:dyDescent="0.25">
      <c r="A4433" s="4" t="s">
        <v>915</v>
      </c>
      <c r="B4433" s="4" t="s">
        <v>75</v>
      </c>
      <c r="C4433" s="4" t="s">
        <v>1749</v>
      </c>
      <c r="D4433" s="65" t="s">
        <v>1750</v>
      </c>
      <c r="E4433" s="75">
        <v>6132</v>
      </c>
      <c r="F4433" s="65"/>
      <c r="G4433" s="61" t="s">
        <v>1894</v>
      </c>
      <c r="H4433" s="13" t="s">
        <v>183</v>
      </c>
      <c r="I4433" s="14">
        <v>0</v>
      </c>
      <c r="J4433" s="14"/>
      <c r="K4433" s="14"/>
      <c r="L4433" s="14"/>
      <c r="M4433" s="14"/>
      <c r="N4433" s="14"/>
      <c r="O4433" s="14">
        <f t="shared" si="6105"/>
        <v>0</v>
      </c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>
        <v>0</v>
      </c>
      <c r="AC4433" s="14">
        <v>0</v>
      </c>
      <c r="AD4433" s="14">
        <v>0</v>
      </c>
      <c r="AE4433" s="14"/>
      <c r="AF4433" s="14"/>
      <c r="AG4433" s="14"/>
      <c r="AH4433" s="14"/>
      <c r="AI4433" s="14"/>
      <c r="AJ4433" s="14">
        <f t="shared" si="6106"/>
        <v>0</v>
      </c>
      <c r="AK4433" s="14"/>
      <c r="AL4433" s="14"/>
      <c r="AM4433" s="14"/>
      <c r="AN4433" s="14"/>
      <c r="AO4433" s="14"/>
      <c r="AP4433" s="14"/>
      <c r="AQ4433" s="14"/>
      <c r="AR4433" s="14"/>
      <c r="AS4433" s="14"/>
      <c r="AT4433" s="14"/>
      <c r="AU4433" s="14"/>
      <c r="AV4433" s="14"/>
      <c r="AW4433" s="14">
        <v>0</v>
      </c>
      <c r="AX4433" s="14">
        <v>0</v>
      </c>
      <c r="AY4433" s="14">
        <v>0</v>
      </c>
      <c r="AZ4433" s="14"/>
      <c r="BA4433" s="14"/>
      <c r="BB4433" s="14"/>
      <c r="BC4433" s="14"/>
      <c r="BD4433" s="14"/>
      <c r="BE4433" s="14">
        <f t="shared" si="6107"/>
        <v>0</v>
      </c>
      <c r="BF4433" s="14"/>
      <c r="BG4433" s="14"/>
      <c r="BH4433" s="14"/>
      <c r="BI4433" s="14"/>
      <c r="BJ4433" s="14"/>
      <c r="BK4433" s="14"/>
      <c r="BL4433" s="14"/>
      <c r="BM4433" s="14"/>
      <c r="BN4433" s="14"/>
      <c r="BO4433" s="14"/>
      <c r="BP4433" s="14"/>
      <c r="BQ4433" s="14"/>
      <c r="BR4433" s="14">
        <v>0</v>
      </c>
      <c r="BS4433" s="14">
        <v>0</v>
      </c>
    </row>
    <row r="4434" spans="1:71" x14ac:dyDescent="0.25">
      <c r="A4434" s="4" t="s">
        <v>915</v>
      </c>
      <c r="B4434" s="4" t="s">
        <v>75</v>
      </c>
      <c r="C4434" s="4" t="s">
        <v>1749</v>
      </c>
      <c r="D4434" s="65" t="s">
        <v>1750</v>
      </c>
      <c r="E4434" s="75">
        <v>6133</v>
      </c>
      <c r="F4434" s="65"/>
      <c r="G4434" s="61" t="s">
        <v>1894</v>
      </c>
      <c r="H4434" s="13" t="s">
        <v>185</v>
      </c>
      <c r="I4434" s="14">
        <v>0</v>
      </c>
      <c r="J4434" s="14"/>
      <c r="K4434" s="14"/>
      <c r="L4434" s="14"/>
      <c r="M4434" s="14"/>
      <c r="N4434" s="14"/>
      <c r="O4434" s="14">
        <f t="shared" si="6105"/>
        <v>0</v>
      </c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>
        <v>0</v>
      </c>
      <c r="AC4434" s="14">
        <v>0</v>
      </c>
      <c r="AD4434" s="14">
        <v>0</v>
      </c>
      <c r="AE4434" s="14"/>
      <c r="AF4434" s="14"/>
      <c r="AG4434" s="14"/>
      <c r="AH4434" s="14"/>
      <c r="AI4434" s="14"/>
      <c r="AJ4434" s="14">
        <f t="shared" si="6106"/>
        <v>0</v>
      </c>
      <c r="AK4434" s="14"/>
      <c r="AL4434" s="14"/>
      <c r="AM4434" s="14"/>
      <c r="AN4434" s="14"/>
      <c r="AO4434" s="14"/>
      <c r="AP4434" s="14"/>
      <c r="AQ4434" s="14"/>
      <c r="AR4434" s="14"/>
      <c r="AS4434" s="14"/>
      <c r="AT4434" s="14"/>
      <c r="AU4434" s="14"/>
      <c r="AV4434" s="14"/>
      <c r="AW4434" s="14">
        <v>0</v>
      </c>
      <c r="AX4434" s="14">
        <v>0</v>
      </c>
      <c r="AY4434" s="14">
        <v>0</v>
      </c>
      <c r="AZ4434" s="14"/>
      <c r="BA4434" s="14"/>
      <c r="BB4434" s="14"/>
      <c r="BC4434" s="14"/>
      <c r="BD4434" s="14"/>
      <c r="BE4434" s="14">
        <f t="shared" si="6107"/>
        <v>0</v>
      </c>
      <c r="BF4434" s="14"/>
      <c r="BG4434" s="14"/>
      <c r="BH4434" s="14"/>
      <c r="BI4434" s="14"/>
      <c r="BJ4434" s="14"/>
      <c r="BK4434" s="14"/>
      <c r="BL4434" s="14"/>
      <c r="BM4434" s="14"/>
      <c r="BN4434" s="14"/>
      <c r="BO4434" s="14"/>
      <c r="BP4434" s="14"/>
      <c r="BQ4434" s="14"/>
      <c r="BR4434" s="14">
        <v>0</v>
      </c>
      <c r="BS4434" s="14">
        <v>0</v>
      </c>
    </row>
    <row r="4435" spans="1:71" x14ac:dyDescent="0.25">
      <c r="A4435" s="4" t="s">
        <v>915</v>
      </c>
      <c r="B4435" s="4" t="s">
        <v>75</v>
      </c>
      <c r="C4435" s="4" t="s">
        <v>1749</v>
      </c>
      <c r="D4435" s="65" t="s">
        <v>1750</v>
      </c>
      <c r="E4435" s="75">
        <v>6134</v>
      </c>
      <c r="F4435" s="65"/>
      <c r="G4435" s="61" t="s">
        <v>1894</v>
      </c>
      <c r="H4435" s="13" t="s">
        <v>187</v>
      </c>
      <c r="I4435" s="14">
        <v>500</v>
      </c>
      <c r="J4435" s="14"/>
      <c r="K4435" s="14"/>
      <c r="L4435" s="14"/>
      <c r="M4435" s="14"/>
      <c r="N4435" s="14"/>
      <c r="O4435" s="14">
        <f t="shared" si="6105"/>
        <v>500</v>
      </c>
      <c r="P4435" s="14"/>
      <c r="Q4435" s="14">
        <v>500</v>
      </c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>
        <v>500</v>
      </c>
      <c r="AC4435" s="14">
        <v>0</v>
      </c>
      <c r="AD4435" s="14">
        <v>0</v>
      </c>
      <c r="AE4435" s="14"/>
      <c r="AF4435" s="14"/>
      <c r="AG4435" s="14"/>
      <c r="AH4435" s="14"/>
      <c r="AI4435" s="14"/>
      <c r="AJ4435" s="14">
        <f t="shared" si="6106"/>
        <v>0</v>
      </c>
      <c r="AK4435" s="14"/>
      <c r="AL4435" s="14"/>
      <c r="AM4435" s="14"/>
      <c r="AN4435" s="14"/>
      <c r="AO4435" s="14"/>
      <c r="AP4435" s="14"/>
      <c r="AQ4435" s="14"/>
      <c r="AR4435" s="14"/>
      <c r="AS4435" s="14"/>
      <c r="AT4435" s="14"/>
      <c r="AU4435" s="14"/>
      <c r="AV4435" s="14"/>
      <c r="AW4435" s="14">
        <v>0</v>
      </c>
      <c r="AX4435" s="14">
        <v>0</v>
      </c>
      <c r="AY4435" s="14">
        <v>0</v>
      </c>
      <c r="AZ4435" s="14"/>
      <c r="BA4435" s="14"/>
      <c r="BB4435" s="14"/>
      <c r="BC4435" s="14"/>
      <c r="BD4435" s="14"/>
      <c r="BE4435" s="14">
        <f t="shared" si="6107"/>
        <v>0</v>
      </c>
      <c r="BF4435" s="14"/>
      <c r="BG4435" s="14"/>
      <c r="BH4435" s="14"/>
      <c r="BI4435" s="14"/>
      <c r="BJ4435" s="14"/>
      <c r="BK4435" s="14"/>
      <c r="BL4435" s="14"/>
      <c r="BM4435" s="14"/>
      <c r="BN4435" s="14"/>
      <c r="BO4435" s="14"/>
      <c r="BP4435" s="14"/>
      <c r="BQ4435" s="14"/>
      <c r="BR4435" s="14">
        <v>0</v>
      </c>
      <c r="BS4435" s="14">
        <v>0</v>
      </c>
    </row>
    <row r="4436" spans="1:71" x14ac:dyDescent="0.25">
      <c r="A4436" s="4" t="s">
        <v>915</v>
      </c>
      <c r="B4436" s="4" t="s">
        <v>75</v>
      </c>
      <c r="C4436" s="4" t="s">
        <v>1749</v>
      </c>
      <c r="D4436" s="65" t="s">
        <v>1750</v>
      </c>
      <c r="E4436" s="75">
        <v>6135</v>
      </c>
      <c r="F4436" s="65"/>
      <c r="G4436" s="61" t="s">
        <v>1894</v>
      </c>
      <c r="H4436" s="13" t="s">
        <v>188</v>
      </c>
      <c r="I4436" s="14">
        <v>0</v>
      </c>
      <c r="J4436" s="14"/>
      <c r="K4436" s="14"/>
      <c r="L4436" s="14"/>
      <c r="M4436" s="14"/>
      <c r="N4436" s="14"/>
      <c r="O4436" s="14">
        <f t="shared" si="6105"/>
        <v>0</v>
      </c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>
        <v>0</v>
      </c>
      <c r="AC4436" s="14">
        <v>0</v>
      </c>
      <c r="AD4436" s="14">
        <v>0</v>
      </c>
      <c r="AE4436" s="14"/>
      <c r="AF4436" s="14"/>
      <c r="AG4436" s="14"/>
      <c r="AH4436" s="14"/>
      <c r="AI4436" s="14"/>
      <c r="AJ4436" s="14">
        <f t="shared" si="6106"/>
        <v>0</v>
      </c>
      <c r="AK4436" s="14"/>
      <c r="AL4436" s="14"/>
      <c r="AM4436" s="14"/>
      <c r="AN4436" s="14"/>
      <c r="AO4436" s="14"/>
      <c r="AP4436" s="14"/>
      <c r="AQ4436" s="14"/>
      <c r="AR4436" s="14"/>
      <c r="AS4436" s="14"/>
      <c r="AT4436" s="14"/>
      <c r="AU4436" s="14"/>
      <c r="AV4436" s="14"/>
      <c r="AW4436" s="14">
        <v>0</v>
      </c>
      <c r="AX4436" s="14">
        <v>0</v>
      </c>
      <c r="AY4436" s="14">
        <v>0</v>
      </c>
      <c r="AZ4436" s="14"/>
      <c r="BA4436" s="14"/>
      <c r="BB4436" s="14"/>
      <c r="BC4436" s="14"/>
      <c r="BD4436" s="14"/>
      <c r="BE4436" s="14">
        <f t="shared" si="6107"/>
        <v>0</v>
      </c>
      <c r="BF4436" s="14"/>
      <c r="BG4436" s="14"/>
      <c r="BH4436" s="14"/>
      <c r="BI4436" s="14"/>
      <c r="BJ4436" s="14"/>
      <c r="BK4436" s="14"/>
      <c r="BL4436" s="14"/>
      <c r="BM4436" s="14"/>
      <c r="BN4436" s="14"/>
      <c r="BO4436" s="14"/>
      <c r="BP4436" s="14"/>
      <c r="BQ4436" s="14"/>
      <c r="BR4436" s="14">
        <v>0</v>
      </c>
      <c r="BS4436" s="14">
        <v>0</v>
      </c>
    </row>
    <row r="4437" spans="1:71" x14ac:dyDescent="0.25">
      <c r="A4437" s="4" t="s">
        <v>915</v>
      </c>
      <c r="B4437" s="4" t="s">
        <v>75</v>
      </c>
      <c r="C4437" s="4" t="s">
        <v>1749</v>
      </c>
      <c r="D4437" s="65" t="s">
        <v>1750</v>
      </c>
      <c r="E4437" s="75">
        <v>6137</v>
      </c>
      <c r="F4437" s="65"/>
      <c r="G4437" s="61" t="s">
        <v>1894</v>
      </c>
      <c r="H4437" s="13" t="s">
        <v>191</v>
      </c>
      <c r="I4437" s="14">
        <v>500</v>
      </c>
      <c r="J4437" s="14"/>
      <c r="K4437" s="14"/>
      <c r="L4437" s="14"/>
      <c r="M4437" s="14"/>
      <c r="N4437" s="14"/>
      <c r="O4437" s="14">
        <f t="shared" si="6105"/>
        <v>500</v>
      </c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>
        <v>0</v>
      </c>
      <c r="AC4437" s="14">
        <v>500</v>
      </c>
      <c r="AD4437" s="14">
        <v>0</v>
      </c>
      <c r="AE4437" s="14"/>
      <c r="AF4437" s="14"/>
      <c r="AG4437" s="14"/>
      <c r="AH4437" s="14"/>
      <c r="AI4437" s="14"/>
      <c r="AJ4437" s="14">
        <f t="shared" si="6106"/>
        <v>0</v>
      </c>
      <c r="AK4437" s="14"/>
      <c r="AL4437" s="14"/>
      <c r="AM4437" s="14"/>
      <c r="AN4437" s="14"/>
      <c r="AO4437" s="14"/>
      <c r="AP4437" s="14"/>
      <c r="AQ4437" s="14"/>
      <c r="AR4437" s="14"/>
      <c r="AS4437" s="14"/>
      <c r="AT4437" s="14"/>
      <c r="AU4437" s="14"/>
      <c r="AV4437" s="14"/>
      <c r="AW4437" s="14">
        <v>0</v>
      </c>
      <c r="AX4437" s="14">
        <v>0</v>
      </c>
      <c r="AY4437" s="14">
        <v>0</v>
      </c>
      <c r="AZ4437" s="14"/>
      <c r="BA4437" s="14"/>
      <c r="BB4437" s="14"/>
      <c r="BC4437" s="14"/>
      <c r="BD4437" s="14"/>
      <c r="BE4437" s="14">
        <f t="shared" si="6107"/>
        <v>0</v>
      </c>
      <c r="BF4437" s="14"/>
      <c r="BG4437" s="14"/>
      <c r="BH4437" s="14"/>
      <c r="BI4437" s="14"/>
      <c r="BJ4437" s="14"/>
      <c r="BK4437" s="14"/>
      <c r="BL4437" s="14"/>
      <c r="BM4437" s="14"/>
      <c r="BN4437" s="14"/>
      <c r="BO4437" s="14"/>
      <c r="BP4437" s="14"/>
      <c r="BQ4437" s="14"/>
      <c r="BR4437" s="14">
        <v>0</v>
      </c>
      <c r="BS4437" s="14">
        <v>0</v>
      </c>
    </row>
    <row r="4438" spans="1:71" x14ac:dyDescent="0.25">
      <c r="A4438" s="1" t="s">
        <v>915</v>
      </c>
      <c r="B4438" s="1" t="s">
        <v>75</v>
      </c>
      <c r="C4438" s="1" t="s">
        <v>1749</v>
      </c>
      <c r="D4438" s="68" t="s">
        <v>1750</v>
      </c>
      <c r="E4438" s="68" t="s">
        <v>37</v>
      </c>
      <c r="F4438" s="65" t="s">
        <v>1</v>
      </c>
      <c r="G4438" s="13" t="s">
        <v>1</v>
      </c>
      <c r="H4438" s="2" t="s">
        <v>38</v>
      </c>
      <c r="I4438" s="12">
        <f t="shared" ref="I4438:AA4438" si="6171">SUM(I4439:I4441)</f>
        <v>500</v>
      </c>
      <c r="J4438" s="12">
        <f t="shared" si="6171"/>
        <v>0</v>
      </c>
      <c r="K4438" s="12">
        <f t="shared" si="6171"/>
        <v>0</v>
      </c>
      <c r="L4438" s="12">
        <f t="shared" si="6171"/>
        <v>0</v>
      </c>
      <c r="M4438" s="12">
        <f t="shared" si="6171"/>
        <v>0</v>
      </c>
      <c r="N4438" s="12">
        <f t="shared" si="6171"/>
        <v>0</v>
      </c>
      <c r="O4438" s="12">
        <f t="shared" si="6171"/>
        <v>500</v>
      </c>
      <c r="P4438" s="12">
        <f t="shared" si="6171"/>
        <v>0</v>
      </c>
      <c r="Q4438" s="12">
        <f t="shared" si="6171"/>
        <v>500</v>
      </c>
      <c r="R4438" s="12">
        <f t="shared" si="6171"/>
        <v>0</v>
      </c>
      <c r="S4438" s="12">
        <f t="shared" si="6171"/>
        <v>0</v>
      </c>
      <c r="T4438" s="12">
        <f t="shared" si="6171"/>
        <v>0</v>
      </c>
      <c r="U4438" s="12">
        <f t="shared" si="6171"/>
        <v>0</v>
      </c>
      <c r="V4438" s="12">
        <f t="shared" si="6171"/>
        <v>0</v>
      </c>
      <c r="W4438" s="12">
        <f t="shared" si="6171"/>
        <v>0</v>
      </c>
      <c r="X4438" s="12">
        <f t="shared" si="6171"/>
        <v>0</v>
      </c>
      <c r="Y4438" s="12">
        <f t="shared" si="6171"/>
        <v>0</v>
      </c>
      <c r="Z4438" s="12">
        <f t="shared" si="6171"/>
        <v>0</v>
      </c>
      <c r="AA4438" s="12">
        <f t="shared" si="6171"/>
        <v>0</v>
      </c>
      <c r="AB4438" s="12">
        <v>500</v>
      </c>
      <c r="AC4438" s="12">
        <v>0</v>
      </c>
      <c r="AD4438" s="12">
        <f t="shared" ref="AD4438:AV4438" si="6172">SUM(AD4439:AD4441)</f>
        <v>0</v>
      </c>
      <c r="AE4438" s="12">
        <f t="shared" si="6172"/>
        <v>0</v>
      </c>
      <c r="AF4438" s="12">
        <f t="shared" si="6172"/>
        <v>0</v>
      </c>
      <c r="AG4438" s="12">
        <f t="shared" si="6172"/>
        <v>0</v>
      </c>
      <c r="AH4438" s="12">
        <f t="shared" si="6172"/>
        <v>0</v>
      </c>
      <c r="AI4438" s="12">
        <f t="shared" si="6172"/>
        <v>0</v>
      </c>
      <c r="AJ4438" s="12">
        <f t="shared" si="6172"/>
        <v>0</v>
      </c>
      <c r="AK4438" s="12">
        <f t="shared" si="6172"/>
        <v>0</v>
      </c>
      <c r="AL4438" s="12">
        <f t="shared" si="6172"/>
        <v>0</v>
      </c>
      <c r="AM4438" s="12">
        <f t="shared" si="6172"/>
        <v>0</v>
      </c>
      <c r="AN4438" s="12">
        <f t="shared" si="6172"/>
        <v>0</v>
      </c>
      <c r="AO4438" s="12">
        <f t="shared" si="6172"/>
        <v>0</v>
      </c>
      <c r="AP4438" s="12">
        <f t="shared" si="6172"/>
        <v>0</v>
      </c>
      <c r="AQ4438" s="12">
        <f t="shared" si="6172"/>
        <v>0</v>
      </c>
      <c r="AR4438" s="12">
        <f t="shared" si="6172"/>
        <v>0</v>
      </c>
      <c r="AS4438" s="12">
        <f t="shared" si="6172"/>
        <v>0</v>
      </c>
      <c r="AT4438" s="12">
        <f t="shared" si="6172"/>
        <v>0</v>
      </c>
      <c r="AU4438" s="12">
        <f t="shared" si="6172"/>
        <v>0</v>
      </c>
      <c r="AV4438" s="12">
        <f t="shared" si="6172"/>
        <v>0</v>
      </c>
      <c r="AW4438" s="12">
        <v>0</v>
      </c>
      <c r="AX4438" s="12">
        <v>0</v>
      </c>
      <c r="AY4438" s="12">
        <f t="shared" ref="AY4438:BQ4438" si="6173">SUM(AY4439:AY4441)</f>
        <v>0</v>
      </c>
      <c r="AZ4438" s="12">
        <f t="shared" si="6173"/>
        <v>0</v>
      </c>
      <c r="BA4438" s="12">
        <f t="shared" si="6173"/>
        <v>0</v>
      </c>
      <c r="BB4438" s="12">
        <f t="shared" si="6173"/>
        <v>0</v>
      </c>
      <c r="BC4438" s="12">
        <f t="shared" si="6173"/>
        <v>0</v>
      </c>
      <c r="BD4438" s="12">
        <f t="shared" si="6173"/>
        <v>0</v>
      </c>
      <c r="BE4438" s="12">
        <f t="shared" si="6173"/>
        <v>0</v>
      </c>
      <c r="BF4438" s="12">
        <f t="shared" si="6173"/>
        <v>0</v>
      </c>
      <c r="BG4438" s="12">
        <f t="shared" si="6173"/>
        <v>0</v>
      </c>
      <c r="BH4438" s="12">
        <f t="shared" si="6173"/>
        <v>0</v>
      </c>
      <c r="BI4438" s="12">
        <f t="shared" si="6173"/>
        <v>0</v>
      </c>
      <c r="BJ4438" s="12">
        <f t="shared" si="6173"/>
        <v>0</v>
      </c>
      <c r="BK4438" s="12">
        <f t="shared" si="6173"/>
        <v>0</v>
      </c>
      <c r="BL4438" s="12">
        <f t="shared" si="6173"/>
        <v>0</v>
      </c>
      <c r="BM4438" s="12">
        <f t="shared" si="6173"/>
        <v>0</v>
      </c>
      <c r="BN4438" s="12">
        <f t="shared" si="6173"/>
        <v>0</v>
      </c>
      <c r="BO4438" s="12">
        <f t="shared" si="6173"/>
        <v>0</v>
      </c>
      <c r="BP4438" s="12">
        <f t="shared" si="6173"/>
        <v>0</v>
      </c>
      <c r="BQ4438" s="12">
        <f t="shared" si="6173"/>
        <v>0</v>
      </c>
      <c r="BR4438" s="12">
        <v>0</v>
      </c>
      <c r="BS4438" s="12">
        <v>0</v>
      </c>
    </row>
    <row r="4439" spans="1:71" x14ac:dyDescent="0.25">
      <c r="A4439" s="4" t="s">
        <v>915</v>
      </c>
      <c r="B4439" s="4" t="s">
        <v>75</v>
      </c>
      <c r="C4439" s="4" t="s">
        <v>1749</v>
      </c>
      <c r="D4439" s="65" t="s">
        <v>1750</v>
      </c>
      <c r="E4439" s="75">
        <v>6139</v>
      </c>
      <c r="F4439" s="65"/>
      <c r="G4439" s="61" t="s">
        <v>1894</v>
      </c>
      <c r="H4439" s="13" t="s">
        <v>38</v>
      </c>
      <c r="I4439" s="14">
        <v>500</v>
      </c>
      <c r="J4439" s="14"/>
      <c r="K4439" s="14"/>
      <c r="L4439" s="14"/>
      <c r="M4439" s="14"/>
      <c r="N4439" s="14"/>
      <c r="O4439" s="14">
        <f t="shared" si="6105"/>
        <v>500</v>
      </c>
      <c r="P4439" s="14"/>
      <c r="Q4439" s="14">
        <v>500</v>
      </c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>
        <v>500</v>
      </c>
      <c r="AC4439" s="14">
        <v>0</v>
      </c>
      <c r="AD4439" s="14">
        <v>0</v>
      </c>
      <c r="AE4439" s="14"/>
      <c r="AF4439" s="14"/>
      <c r="AG4439" s="14"/>
      <c r="AH4439" s="14"/>
      <c r="AI4439" s="14"/>
      <c r="AJ4439" s="14">
        <f t="shared" si="6106"/>
        <v>0</v>
      </c>
      <c r="AK4439" s="14"/>
      <c r="AL4439" s="14"/>
      <c r="AM4439" s="14"/>
      <c r="AN4439" s="14"/>
      <c r="AO4439" s="14"/>
      <c r="AP4439" s="14"/>
      <c r="AQ4439" s="14"/>
      <c r="AR4439" s="14"/>
      <c r="AS4439" s="14"/>
      <c r="AT4439" s="14"/>
      <c r="AU4439" s="14"/>
      <c r="AV4439" s="14"/>
      <c r="AW4439" s="14">
        <v>0</v>
      </c>
      <c r="AX4439" s="14">
        <v>0</v>
      </c>
      <c r="AY4439" s="14">
        <v>0</v>
      </c>
      <c r="AZ4439" s="14"/>
      <c r="BA4439" s="14"/>
      <c r="BB4439" s="14"/>
      <c r="BC4439" s="14"/>
      <c r="BD4439" s="14"/>
      <c r="BE4439" s="14">
        <f t="shared" si="6107"/>
        <v>0</v>
      </c>
      <c r="BF4439" s="14"/>
      <c r="BG4439" s="14"/>
      <c r="BH4439" s="14"/>
      <c r="BI4439" s="14"/>
      <c r="BJ4439" s="14"/>
      <c r="BK4439" s="14"/>
      <c r="BL4439" s="14"/>
      <c r="BM4439" s="14"/>
      <c r="BN4439" s="14"/>
      <c r="BO4439" s="14"/>
      <c r="BP4439" s="14"/>
      <c r="BQ4439" s="14"/>
      <c r="BR4439" s="14">
        <v>0</v>
      </c>
      <c r="BS4439" s="14">
        <v>0</v>
      </c>
    </row>
    <row r="4440" spans="1:71" ht="22.5" x14ac:dyDescent="0.25">
      <c r="A4440" s="4" t="s">
        <v>915</v>
      </c>
      <c r="B4440" s="4" t="s">
        <v>75</v>
      </c>
      <c r="C4440" s="4" t="s">
        <v>1749</v>
      </c>
      <c r="D4440" s="65" t="s">
        <v>1750</v>
      </c>
      <c r="E4440" s="75">
        <v>6139</v>
      </c>
      <c r="F4440" s="65" t="s">
        <v>1757</v>
      </c>
      <c r="G4440" s="61" t="s">
        <v>1894</v>
      </c>
      <c r="H4440" s="13" t="s">
        <v>46</v>
      </c>
      <c r="I4440" s="14">
        <v>0</v>
      </c>
      <c r="J4440" s="14"/>
      <c r="K4440" s="14"/>
      <c r="L4440" s="14"/>
      <c r="M4440" s="14"/>
      <c r="N4440" s="14"/>
      <c r="O4440" s="14">
        <f t="shared" ref="O4440:O4503" si="6174">I4440+J4440+K4440+L4440+M4440+N4440</f>
        <v>0</v>
      </c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>
        <v>0</v>
      </c>
      <c r="AC4440" s="14">
        <v>0</v>
      </c>
      <c r="AD4440" s="14">
        <v>0</v>
      </c>
      <c r="AE4440" s="14"/>
      <c r="AF4440" s="14"/>
      <c r="AG4440" s="14"/>
      <c r="AH4440" s="14"/>
      <c r="AI4440" s="14"/>
      <c r="AJ4440" s="14">
        <f t="shared" ref="AJ4440:AJ4503" si="6175">AD4440+AE4440+AF4440+AG4440+AH4440+AI4440</f>
        <v>0</v>
      </c>
      <c r="AK4440" s="14"/>
      <c r="AL4440" s="14"/>
      <c r="AM4440" s="14"/>
      <c r="AN4440" s="14"/>
      <c r="AO4440" s="14"/>
      <c r="AP4440" s="14"/>
      <c r="AQ4440" s="14"/>
      <c r="AR4440" s="14"/>
      <c r="AS4440" s="14"/>
      <c r="AT4440" s="14"/>
      <c r="AU4440" s="14"/>
      <c r="AV4440" s="14"/>
      <c r="AW4440" s="14">
        <v>0</v>
      </c>
      <c r="AX4440" s="14">
        <v>0</v>
      </c>
      <c r="AY4440" s="14">
        <v>0</v>
      </c>
      <c r="AZ4440" s="14"/>
      <c r="BA4440" s="14"/>
      <c r="BB4440" s="14"/>
      <c r="BC4440" s="14"/>
      <c r="BD4440" s="14"/>
      <c r="BE4440" s="14">
        <f t="shared" ref="BE4440:BE4503" si="6176">AY4440+AZ4440+BA4440+BB4440+BC4440+BD4440</f>
        <v>0</v>
      </c>
      <c r="BF4440" s="14"/>
      <c r="BG4440" s="14"/>
      <c r="BH4440" s="14"/>
      <c r="BI4440" s="14"/>
      <c r="BJ4440" s="14"/>
      <c r="BK4440" s="14"/>
      <c r="BL4440" s="14"/>
      <c r="BM4440" s="14"/>
      <c r="BN4440" s="14"/>
      <c r="BO4440" s="14"/>
      <c r="BP4440" s="14"/>
      <c r="BQ4440" s="14"/>
      <c r="BR4440" s="14">
        <v>0</v>
      </c>
      <c r="BS4440" s="14">
        <v>0</v>
      </c>
    </row>
    <row r="4441" spans="1:71" ht="22.5" x14ac:dyDescent="0.25">
      <c r="A4441" s="4" t="s">
        <v>915</v>
      </c>
      <c r="B4441" s="4" t="s">
        <v>75</v>
      </c>
      <c r="C4441" s="4" t="s">
        <v>1749</v>
      </c>
      <c r="D4441" s="65" t="s">
        <v>1750</v>
      </c>
      <c r="E4441" s="75">
        <v>6139</v>
      </c>
      <c r="F4441" s="65" t="s">
        <v>1758</v>
      </c>
      <c r="G4441" s="61" t="s">
        <v>1894</v>
      </c>
      <c r="H4441" s="13" t="s">
        <v>52</v>
      </c>
      <c r="I4441" s="14">
        <v>0</v>
      </c>
      <c r="J4441" s="14"/>
      <c r="K4441" s="14"/>
      <c r="L4441" s="14"/>
      <c r="M4441" s="14"/>
      <c r="N4441" s="14"/>
      <c r="O4441" s="14">
        <f t="shared" si="6174"/>
        <v>0</v>
      </c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>
        <v>0</v>
      </c>
      <c r="AC4441" s="14">
        <v>0</v>
      </c>
      <c r="AD4441" s="14">
        <v>0</v>
      </c>
      <c r="AE4441" s="14"/>
      <c r="AF4441" s="14"/>
      <c r="AG4441" s="14"/>
      <c r="AH4441" s="14"/>
      <c r="AI4441" s="14"/>
      <c r="AJ4441" s="14">
        <f t="shared" si="6175"/>
        <v>0</v>
      </c>
      <c r="AK4441" s="14"/>
      <c r="AL4441" s="14"/>
      <c r="AM4441" s="14"/>
      <c r="AN4441" s="14"/>
      <c r="AO4441" s="14"/>
      <c r="AP4441" s="14"/>
      <c r="AQ4441" s="14"/>
      <c r="AR4441" s="14"/>
      <c r="AS4441" s="14"/>
      <c r="AT4441" s="14"/>
      <c r="AU4441" s="14"/>
      <c r="AV4441" s="14"/>
      <c r="AW4441" s="14">
        <v>0</v>
      </c>
      <c r="AX4441" s="14">
        <v>0</v>
      </c>
      <c r="AY4441" s="14">
        <v>0</v>
      </c>
      <c r="AZ4441" s="14"/>
      <c r="BA4441" s="14"/>
      <c r="BB4441" s="14"/>
      <c r="BC4441" s="14"/>
      <c r="BD4441" s="14"/>
      <c r="BE4441" s="14">
        <f t="shared" si="6176"/>
        <v>0</v>
      </c>
      <c r="BF4441" s="14"/>
      <c r="BG4441" s="14"/>
      <c r="BH4441" s="14"/>
      <c r="BI4441" s="14"/>
      <c r="BJ4441" s="14"/>
      <c r="BK4441" s="14"/>
      <c r="BL4441" s="14"/>
      <c r="BM4441" s="14"/>
      <c r="BN4441" s="14"/>
      <c r="BO4441" s="14"/>
      <c r="BP4441" s="14"/>
      <c r="BQ4441" s="14"/>
      <c r="BR4441" s="14">
        <v>0</v>
      </c>
      <c r="BS4441" s="14">
        <v>0</v>
      </c>
    </row>
    <row r="4442" spans="1:71" ht="22.5" x14ac:dyDescent="0.25">
      <c r="A4442" s="1" t="s">
        <v>1</v>
      </c>
      <c r="B4442" s="1" t="s">
        <v>1</v>
      </c>
      <c r="C4442" s="1" t="s">
        <v>1</v>
      </c>
      <c r="D4442" s="64" t="s">
        <v>1</v>
      </c>
      <c r="E4442" s="64" t="s">
        <v>1</v>
      </c>
      <c r="F4442" s="64" t="s">
        <v>1</v>
      </c>
      <c r="G4442" s="2" t="s">
        <v>1</v>
      </c>
      <c r="H4442" s="10" t="s">
        <v>53</v>
      </c>
      <c r="I4442" s="11">
        <f t="shared" ref="I4442:X4443" si="6177">SUM(I4443)</f>
        <v>0</v>
      </c>
      <c r="J4442" s="11">
        <f t="shared" si="6177"/>
        <v>0</v>
      </c>
      <c r="K4442" s="11">
        <f t="shared" si="6177"/>
        <v>0</v>
      </c>
      <c r="L4442" s="11">
        <f t="shared" si="6177"/>
        <v>0</v>
      </c>
      <c r="M4442" s="11">
        <f t="shared" si="6177"/>
        <v>0</v>
      </c>
      <c r="N4442" s="11">
        <f t="shared" si="6177"/>
        <v>0</v>
      </c>
      <c r="O4442" s="11">
        <f t="shared" si="6177"/>
        <v>0</v>
      </c>
      <c r="P4442" s="11">
        <f t="shared" si="6177"/>
        <v>0</v>
      </c>
      <c r="Q4442" s="11">
        <f t="shared" si="6177"/>
        <v>0</v>
      </c>
      <c r="R4442" s="11">
        <f t="shared" si="6177"/>
        <v>0</v>
      </c>
      <c r="S4442" s="11">
        <f t="shared" si="6177"/>
        <v>0</v>
      </c>
      <c r="T4442" s="11">
        <f t="shared" si="6177"/>
        <v>0</v>
      </c>
      <c r="U4442" s="11">
        <f t="shared" si="6177"/>
        <v>0</v>
      </c>
      <c r="V4442" s="11">
        <f t="shared" si="6177"/>
        <v>0</v>
      </c>
      <c r="W4442" s="11">
        <f t="shared" si="6177"/>
        <v>0</v>
      </c>
      <c r="X4442" s="11">
        <f t="shared" si="6177"/>
        <v>0</v>
      </c>
      <c r="Y4442" s="11">
        <f t="shared" ref="J4442:AA4443" si="6178">SUM(Y4443)</f>
        <v>0</v>
      </c>
      <c r="Z4442" s="11">
        <f t="shared" si="6178"/>
        <v>0</v>
      </c>
      <c r="AA4442" s="11">
        <f t="shared" si="6178"/>
        <v>0</v>
      </c>
      <c r="AB4442" s="11">
        <v>0</v>
      </c>
      <c r="AC4442" s="11">
        <v>0</v>
      </c>
      <c r="AD4442" s="11">
        <f t="shared" ref="AD4442:AS4443" si="6179">SUM(AD4443)</f>
        <v>0</v>
      </c>
      <c r="AE4442" s="11">
        <f t="shared" si="6179"/>
        <v>0</v>
      </c>
      <c r="AF4442" s="11">
        <f t="shared" si="6179"/>
        <v>0</v>
      </c>
      <c r="AG4442" s="11">
        <f t="shared" si="6179"/>
        <v>0</v>
      </c>
      <c r="AH4442" s="11">
        <f t="shared" si="6179"/>
        <v>0</v>
      </c>
      <c r="AI4442" s="11">
        <f t="shared" si="6179"/>
        <v>0</v>
      </c>
      <c r="AJ4442" s="11">
        <f t="shared" si="6179"/>
        <v>0</v>
      </c>
      <c r="AK4442" s="11">
        <f t="shared" si="6179"/>
        <v>0</v>
      </c>
      <c r="AL4442" s="11">
        <f t="shared" si="6179"/>
        <v>0</v>
      </c>
      <c r="AM4442" s="11">
        <f t="shared" si="6179"/>
        <v>0</v>
      </c>
      <c r="AN4442" s="11">
        <f t="shared" si="6179"/>
        <v>0</v>
      </c>
      <c r="AO4442" s="11">
        <f t="shared" si="6179"/>
        <v>0</v>
      </c>
      <c r="AP4442" s="11">
        <f t="shared" si="6179"/>
        <v>0</v>
      </c>
      <c r="AQ4442" s="11">
        <f t="shared" si="6179"/>
        <v>0</v>
      </c>
      <c r="AR4442" s="11">
        <f t="shared" si="6179"/>
        <v>0</v>
      </c>
      <c r="AS4442" s="11">
        <f t="shared" si="6179"/>
        <v>0</v>
      </c>
      <c r="AT4442" s="11">
        <f t="shared" ref="AE4442:AV4443" si="6180">SUM(AT4443)</f>
        <v>0</v>
      </c>
      <c r="AU4442" s="11">
        <f t="shared" si="6180"/>
        <v>0</v>
      </c>
      <c r="AV4442" s="11">
        <f t="shared" si="6180"/>
        <v>0</v>
      </c>
      <c r="AW4442" s="11">
        <v>0</v>
      </c>
      <c r="AX4442" s="11">
        <v>0</v>
      </c>
      <c r="AY4442" s="11">
        <f t="shared" ref="AY4442:BN4443" si="6181">SUM(AY4443)</f>
        <v>0</v>
      </c>
      <c r="AZ4442" s="11">
        <f t="shared" si="6181"/>
        <v>0</v>
      </c>
      <c r="BA4442" s="11">
        <f t="shared" si="6181"/>
        <v>0</v>
      </c>
      <c r="BB4442" s="11">
        <f t="shared" si="6181"/>
        <v>0</v>
      </c>
      <c r="BC4442" s="11">
        <f t="shared" si="6181"/>
        <v>0</v>
      </c>
      <c r="BD4442" s="11">
        <f t="shared" si="6181"/>
        <v>0</v>
      </c>
      <c r="BE4442" s="11">
        <f t="shared" si="6181"/>
        <v>0</v>
      </c>
      <c r="BF4442" s="11">
        <f t="shared" si="6181"/>
        <v>0</v>
      </c>
      <c r="BG4442" s="11">
        <f t="shared" si="6181"/>
        <v>0</v>
      </c>
      <c r="BH4442" s="11">
        <f t="shared" si="6181"/>
        <v>0</v>
      </c>
      <c r="BI4442" s="11">
        <f t="shared" si="6181"/>
        <v>0</v>
      </c>
      <c r="BJ4442" s="11">
        <f t="shared" si="6181"/>
        <v>0</v>
      </c>
      <c r="BK4442" s="11">
        <f t="shared" si="6181"/>
        <v>0</v>
      </c>
      <c r="BL4442" s="11">
        <f t="shared" si="6181"/>
        <v>0</v>
      </c>
      <c r="BM4442" s="11">
        <f t="shared" si="6181"/>
        <v>0</v>
      </c>
      <c r="BN4442" s="11">
        <f t="shared" si="6181"/>
        <v>0</v>
      </c>
      <c r="BO4442" s="11">
        <f t="shared" ref="AZ4442:BQ4443" si="6182">SUM(BO4443)</f>
        <v>0</v>
      </c>
      <c r="BP4442" s="11">
        <f t="shared" si="6182"/>
        <v>0</v>
      </c>
      <c r="BQ4442" s="11">
        <f t="shared" si="6182"/>
        <v>0</v>
      </c>
      <c r="BR4442" s="11">
        <v>0</v>
      </c>
      <c r="BS4442" s="11">
        <v>0</v>
      </c>
    </row>
    <row r="4443" spans="1:71" x14ac:dyDescent="0.25">
      <c r="A4443" s="4" t="s">
        <v>915</v>
      </c>
      <c r="B4443" s="4" t="s">
        <v>75</v>
      </c>
      <c r="C4443" s="4" t="s">
        <v>1749</v>
      </c>
      <c r="D4443" s="65" t="s">
        <v>1750</v>
      </c>
      <c r="E4443" s="64" t="s">
        <v>54</v>
      </c>
      <c r="F4443" s="64" t="s">
        <v>1</v>
      </c>
      <c r="G4443" s="2" t="s">
        <v>1</v>
      </c>
      <c r="H4443" s="2" t="s">
        <v>55</v>
      </c>
      <c r="I4443" s="12">
        <f t="shared" si="6177"/>
        <v>0</v>
      </c>
      <c r="J4443" s="12">
        <f t="shared" si="6178"/>
        <v>0</v>
      </c>
      <c r="K4443" s="12">
        <f t="shared" si="6178"/>
        <v>0</v>
      </c>
      <c r="L4443" s="12">
        <f t="shared" si="6178"/>
        <v>0</v>
      </c>
      <c r="M4443" s="12">
        <f t="shared" si="6178"/>
        <v>0</v>
      </c>
      <c r="N4443" s="12">
        <f t="shared" si="6178"/>
        <v>0</v>
      </c>
      <c r="O4443" s="12">
        <f t="shared" si="6178"/>
        <v>0</v>
      </c>
      <c r="P4443" s="12">
        <f t="shared" si="6178"/>
        <v>0</v>
      </c>
      <c r="Q4443" s="12">
        <f t="shared" si="6178"/>
        <v>0</v>
      </c>
      <c r="R4443" s="12">
        <f t="shared" si="6178"/>
        <v>0</v>
      </c>
      <c r="S4443" s="12">
        <f t="shared" si="6178"/>
        <v>0</v>
      </c>
      <c r="T4443" s="12">
        <f t="shared" si="6178"/>
        <v>0</v>
      </c>
      <c r="U4443" s="12">
        <f t="shared" si="6178"/>
        <v>0</v>
      </c>
      <c r="V4443" s="12">
        <f t="shared" si="6178"/>
        <v>0</v>
      </c>
      <c r="W4443" s="12">
        <f t="shared" si="6178"/>
        <v>0</v>
      </c>
      <c r="X4443" s="12">
        <f t="shared" si="6178"/>
        <v>0</v>
      </c>
      <c r="Y4443" s="12">
        <f t="shared" si="6178"/>
        <v>0</v>
      </c>
      <c r="Z4443" s="12">
        <f t="shared" si="6178"/>
        <v>0</v>
      </c>
      <c r="AA4443" s="12">
        <f t="shared" si="6178"/>
        <v>0</v>
      </c>
      <c r="AB4443" s="12">
        <v>0</v>
      </c>
      <c r="AC4443" s="12">
        <v>0</v>
      </c>
      <c r="AD4443" s="12">
        <f t="shared" si="6179"/>
        <v>0</v>
      </c>
      <c r="AE4443" s="12">
        <f t="shared" si="6180"/>
        <v>0</v>
      </c>
      <c r="AF4443" s="12">
        <f t="shared" si="6180"/>
        <v>0</v>
      </c>
      <c r="AG4443" s="12">
        <f t="shared" si="6180"/>
        <v>0</v>
      </c>
      <c r="AH4443" s="12">
        <f t="shared" si="6180"/>
        <v>0</v>
      </c>
      <c r="AI4443" s="12">
        <f t="shared" si="6180"/>
        <v>0</v>
      </c>
      <c r="AJ4443" s="12">
        <f t="shared" si="6180"/>
        <v>0</v>
      </c>
      <c r="AK4443" s="12">
        <f t="shared" si="6180"/>
        <v>0</v>
      </c>
      <c r="AL4443" s="12">
        <f t="shared" si="6180"/>
        <v>0</v>
      </c>
      <c r="AM4443" s="12">
        <f t="shared" si="6180"/>
        <v>0</v>
      </c>
      <c r="AN4443" s="12">
        <f t="shared" si="6180"/>
        <v>0</v>
      </c>
      <c r="AO4443" s="12">
        <f t="shared" si="6180"/>
        <v>0</v>
      </c>
      <c r="AP4443" s="12">
        <f t="shared" si="6180"/>
        <v>0</v>
      </c>
      <c r="AQ4443" s="12">
        <f t="shared" si="6180"/>
        <v>0</v>
      </c>
      <c r="AR4443" s="12">
        <f t="shared" si="6180"/>
        <v>0</v>
      </c>
      <c r="AS4443" s="12">
        <f t="shared" si="6180"/>
        <v>0</v>
      </c>
      <c r="AT4443" s="12">
        <f t="shared" si="6180"/>
        <v>0</v>
      </c>
      <c r="AU4443" s="12">
        <f t="shared" si="6180"/>
        <v>0</v>
      </c>
      <c r="AV4443" s="12">
        <f t="shared" si="6180"/>
        <v>0</v>
      </c>
      <c r="AW4443" s="12">
        <v>0</v>
      </c>
      <c r="AX4443" s="12">
        <v>0</v>
      </c>
      <c r="AY4443" s="12">
        <f t="shared" si="6181"/>
        <v>0</v>
      </c>
      <c r="AZ4443" s="12">
        <f t="shared" si="6182"/>
        <v>0</v>
      </c>
      <c r="BA4443" s="12">
        <f t="shared" si="6182"/>
        <v>0</v>
      </c>
      <c r="BB4443" s="12">
        <f t="shared" si="6182"/>
        <v>0</v>
      </c>
      <c r="BC4443" s="12">
        <f t="shared" si="6182"/>
        <v>0</v>
      </c>
      <c r="BD4443" s="12">
        <f t="shared" si="6182"/>
        <v>0</v>
      </c>
      <c r="BE4443" s="12">
        <f t="shared" si="6182"/>
        <v>0</v>
      </c>
      <c r="BF4443" s="12">
        <f t="shared" si="6182"/>
        <v>0</v>
      </c>
      <c r="BG4443" s="12">
        <f t="shared" si="6182"/>
        <v>0</v>
      </c>
      <c r="BH4443" s="12">
        <f t="shared" si="6182"/>
        <v>0</v>
      </c>
      <c r="BI4443" s="12">
        <f t="shared" si="6182"/>
        <v>0</v>
      </c>
      <c r="BJ4443" s="12">
        <f t="shared" si="6182"/>
        <v>0</v>
      </c>
      <c r="BK4443" s="12">
        <f t="shared" si="6182"/>
        <v>0</v>
      </c>
      <c r="BL4443" s="12">
        <f t="shared" si="6182"/>
        <v>0</v>
      </c>
      <c r="BM4443" s="12">
        <f t="shared" si="6182"/>
        <v>0</v>
      </c>
      <c r="BN4443" s="12">
        <f t="shared" si="6182"/>
        <v>0</v>
      </c>
      <c r="BO4443" s="12">
        <f t="shared" si="6182"/>
        <v>0</v>
      </c>
      <c r="BP4443" s="12">
        <f t="shared" si="6182"/>
        <v>0</v>
      </c>
      <c r="BQ4443" s="12">
        <f t="shared" si="6182"/>
        <v>0</v>
      </c>
      <c r="BR4443" s="12">
        <v>0</v>
      </c>
      <c r="BS4443" s="12">
        <v>0</v>
      </c>
    </row>
    <row r="4444" spans="1:71" x14ac:dyDescent="0.25">
      <c r="A4444" s="4" t="s">
        <v>915</v>
      </c>
      <c r="B4444" s="4" t="s">
        <v>75</v>
      </c>
      <c r="C4444" s="4" t="s">
        <v>1749</v>
      </c>
      <c r="D4444" s="65" t="s">
        <v>1750</v>
      </c>
      <c r="E4444" s="75">
        <v>6148</v>
      </c>
      <c r="F4444" s="65"/>
      <c r="G4444" s="61" t="s">
        <v>1894</v>
      </c>
      <c r="H4444" s="13" t="s">
        <v>63</v>
      </c>
      <c r="I4444" s="14">
        <v>0</v>
      </c>
      <c r="J4444" s="14"/>
      <c r="K4444" s="14"/>
      <c r="L4444" s="14"/>
      <c r="M4444" s="14"/>
      <c r="N4444" s="14"/>
      <c r="O4444" s="14">
        <f t="shared" si="6174"/>
        <v>0</v>
      </c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>
        <v>0</v>
      </c>
      <c r="AC4444" s="14">
        <v>0</v>
      </c>
      <c r="AD4444" s="14">
        <v>0</v>
      </c>
      <c r="AE4444" s="14"/>
      <c r="AF4444" s="14"/>
      <c r="AG4444" s="14"/>
      <c r="AH4444" s="14"/>
      <c r="AI4444" s="14"/>
      <c r="AJ4444" s="14">
        <f t="shared" si="6175"/>
        <v>0</v>
      </c>
      <c r="AK4444" s="14"/>
      <c r="AL4444" s="14"/>
      <c r="AM4444" s="14"/>
      <c r="AN4444" s="14"/>
      <c r="AO4444" s="14"/>
      <c r="AP4444" s="14"/>
      <c r="AQ4444" s="14"/>
      <c r="AR4444" s="14"/>
      <c r="AS4444" s="14"/>
      <c r="AT4444" s="14"/>
      <c r="AU4444" s="14"/>
      <c r="AV4444" s="14"/>
      <c r="AW4444" s="14">
        <v>0</v>
      </c>
      <c r="AX4444" s="14">
        <v>0</v>
      </c>
      <c r="AY4444" s="14">
        <v>0</v>
      </c>
      <c r="AZ4444" s="14"/>
      <c r="BA4444" s="14"/>
      <c r="BB4444" s="14"/>
      <c r="BC4444" s="14"/>
      <c r="BD4444" s="14"/>
      <c r="BE4444" s="14">
        <f t="shared" si="6176"/>
        <v>0</v>
      </c>
      <c r="BF4444" s="14"/>
      <c r="BG4444" s="14"/>
      <c r="BH4444" s="14"/>
      <c r="BI4444" s="14"/>
      <c r="BJ4444" s="14"/>
      <c r="BK4444" s="14"/>
      <c r="BL4444" s="14"/>
      <c r="BM4444" s="14"/>
      <c r="BN4444" s="14"/>
      <c r="BO4444" s="14"/>
      <c r="BP4444" s="14"/>
      <c r="BQ4444" s="14"/>
      <c r="BR4444" s="14">
        <v>0</v>
      </c>
      <c r="BS4444" s="14">
        <v>0</v>
      </c>
    </row>
    <row r="4445" spans="1:71" ht="22.5" x14ac:dyDescent="0.25">
      <c r="A4445" s="1" t="s">
        <v>1</v>
      </c>
      <c r="B4445" s="1" t="s">
        <v>1</v>
      </c>
      <c r="C4445" s="1" t="s">
        <v>1</v>
      </c>
      <c r="D4445" s="64" t="s">
        <v>1</v>
      </c>
      <c r="E4445" s="64" t="s">
        <v>1</v>
      </c>
      <c r="F4445" s="64" t="s">
        <v>1</v>
      </c>
      <c r="G4445" s="2" t="s">
        <v>1</v>
      </c>
      <c r="H4445" s="10" t="s">
        <v>64</v>
      </c>
      <c r="I4445" s="11">
        <f t="shared" ref="I4445:AA4445" si="6183">SUM(I4446)</f>
        <v>4500</v>
      </c>
      <c r="J4445" s="11">
        <f t="shared" si="6183"/>
        <v>0</v>
      </c>
      <c r="K4445" s="11">
        <f t="shared" si="6183"/>
        <v>0</v>
      </c>
      <c r="L4445" s="11">
        <f t="shared" si="6183"/>
        <v>0</v>
      </c>
      <c r="M4445" s="11">
        <f t="shared" si="6183"/>
        <v>0</v>
      </c>
      <c r="N4445" s="11">
        <f t="shared" si="6183"/>
        <v>0</v>
      </c>
      <c r="O4445" s="11">
        <f t="shared" si="6183"/>
        <v>4500</v>
      </c>
      <c r="P4445" s="11">
        <f t="shared" si="6183"/>
        <v>0</v>
      </c>
      <c r="Q4445" s="11">
        <f t="shared" si="6183"/>
        <v>782</v>
      </c>
      <c r="R4445" s="11">
        <f t="shared" si="6183"/>
        <v>0</v>
      </c>
      <c r="S4445" s="11">
        <f t="shared" si="6183"/>
        <v>0</v>
      </c>
      <c r="T4445" s="11">
        <f t="shared" si="6183"/>
        <v>0</v>
      </c>
      <c r="U4445" s="11">
        <f t="shared" si="6183"/>
        <v>0</v>
      </c>
      <c r="V4445" s="11">
        <f t="shared" si="6183"/>
        <v>0</v>
      </c>
      <c r="W4445" s="11">
        <f t="shared" si="6183"/>
        <v>0</v>
      </c>
      <c r="X4445" s="11">
        <f t="shared" si="6183"/>
        <v>0</v>
      </c>
      <c r="Y4445" s="11">
        <f t="shared" si="6183"/>
        <v>0</v>
      </c>
      <c r="Z4445" s="11">
        <f t="shared" si="6183"/>
        <v>0</v>
      </c>
      <c r="AA4445" s="11">
        <f t="shared" si="6183"/>
        <v>0</v>
      </c>
      <c r="AB4445" s="11">
        <v>782</v>
      </c>
      <c r="AC4445" s="11">
        <v>3718</v>
      </c>
      <c r="AD4445" s="11">
        <f t="shared" ref="AD4445:AV4445" si="6184">SUM(AD4446)</f>
        <v>0</v>
      </c>
      <c r="AE4445" s="11">
        <f t="shared" si="6184"/>
        <v>0</v>
      </c>
      <c r="AF4445" s="11">
        <f t="shared" si="6184"/>
        <v>0</v>
      </c>
      <c r="AG4445" s="11">
        <f t="shared" si="6184"/>
        <v>0</v>
      </c>
      <c r="AH4445" s="11">
        <f t="shared" si="6184"/>
        <v>0</v>
      </c>
      <c r="AI4445" s="11">
        <f t="shared" si="6184"/>
        <v>0</v>
      </c>
      <c r="AJ4445" s="11">
        <f t="shared" si="6184"/>
        <v>0</v>
      </c>
      <c r="AK4445" s="11">
        <f t="shared" si="6184"/>
        <v>0</v>
      </c>
      <c r="AL4445" s="11">
        <f t="shared" si="6184"/>
        <v>0</v>
      </c>
      <c r="AM4445" s="11">
        <f t="shared" si="6184"/>
        <v>0</v>
      </c>
      <c r="AN4445" s="11">
        <f t="shared" si="6184"/>
        <v>0</v>
      </c>
      <c r="AO4445" s="11">
        <f t="shared" si="6184"/>
        <v>0</v>
      </c>
      <c r="AP4445" s="11">
        <f t="shared" si="6184"/>
        <v>0</v>
      </c>
      <c r="AQ4445" s="11">
        <f t="shared" si="6184"/>
        <v>0</v>
      </c>
      <c r="AR4445" s="11">
        <f t="shared" si="6184"/>
        <v>0</v>
      </c>
      <c r="AS4445" s="11">
        <f t="shared" si="6184"/>
        <v>0</v>
      </c>
      <c r="AT4445" s="11">
        <f t="shared" si="6184"/>
        <v>0</v>
      </c>
      <c r="AU4445" s="11">
        <f t="shared" si="6184"/>
        <v>0</v>
      </c>
      <c r="AV4445" s="11">
        <f t="shared" si="6184"/>
        <v>0</v>
      </c>
      <c r="AW4445" s="11">
        <v>0</v>
      </c>
      <c r="AX4445" s="11">
        <v>0</v>
      </c>
      <c r="AY4445" s="11">
        <f t="shared" ref="AY4445:BQ4445" si="6185">SUM(AY4446)</f>
        <v>0</v>
      </c>
      <c r="AZ4445" s="11">
        <f t="shared" si="6185"/>
        <v>0</v>
      </c>
      <c r="BA4445" s="11">
        <f t="shared" si="6185"/>
        <v>0</v>
      </c>
      <c r="BB4445" s="11">
        <f t="shared" si="6185"/>
        <v>0</v>
      </c>
      <c r="BC4445" s="11">
        <f t="shared" si="6185"/>
        <v>0</v>
      </c>
      <c r="BD4445" s="11">
        <f t="shared" si="6185"/>
        <v>0</v>
      </c>
      <c r="BE4445" s="11">
        <f t="shared" si="6185"/>
        <v>0</v>
      </c>
      <c r="BF4445" s="11">
        <f t="shared" si="6185"/>
        <v>0</v>
      </c>
      <c r="BG4445" s="11">
        <f t="shared" si="6185"/>
        <v>0</v>
      </c>
      <c r="BH4445" s="11">
        <f t="shared" si="6185"/>
        <v>0</v>
      </c>
      <c r="BI4445" s="11">
        <f t="shared" si="6185"/>
        <v>0</v>
      </c>
      <c r="BJ4445" s="11">
        <f t="shared" si="6185"/>
        <v>0</v>
      </c>
      <c r="BK4445" s="11">
        <f t="shared" si="6185"/>
        <v>0</v>
      </c>
      <c r="BL4445" s="11">
        <f t="shared" si="6185"/>
        <v>0</v>
      </c>
      <c r="BM4445" s="11">
        <f t="shared" si="6185"/>
        <v>0</v>
      </c>
      <c r="BN4445" s="11">
        <f t="shared" si="6185"/>
        <v>0</v>
      </c>
      <c r="BO4445" s="11">
        <f t="shared" si="6185"/>
        <v>0</v>
      </c>
      <c r="BP4445" s="11">
        <f t="shared" si="6185"/>
        <v>0</v>
      </c>
      <c r="BQ4445" s="11">
        <f t="shared" si="6185"/>
        <v>0</v>
      </c>
      <c r="BR4445" s="11">
        <v>0</v>
      </c>
      <c r="BS4445" s="11">
        <v>0</v>
      </c>
    </row>
    <row r="4446" spans="1:71" x14ac:dyDescent="0.25">
      <c r="A4446" s="4" t="s">
        <v>915</v>
      </c>
      <c r="B4446" s="4" t="s">
        <v>75</v>
      </c>
      <c r="C4446" s="4" t="s">
        <v>1749</v>
      </c>
      <c r="D4446" s="65" t="s">
        <v>1750</v>
      </c>
      <c r="E4446" s="64" t="s">
        <v>65</v>
      </c>
      <c r="F4446" s="64" t="s">
        <v>1</v>
      </c>
      <c r="G4446" s="2" t="s">
        <v>1</v>
      </c>
      <c r="H4446" s="2" t="s">
        <v>66</v>
      </c>
      <c r="I4446" s="12">
        <f t="shared" ref="I4446:AA4446" si="6186">SUM(I4447:I4448)</f>
        <v>4500</v>
      </c>
      <c r="J4446" s="12">
        <f t="shared" si="6186"/>
        <v>0</v>
      </c>
      <c r="K4446" s="12">
        <f t="shared" si="6186"/>
        <v>0</v>
      </c>
      <c r="L4446" s="12">
        <f t="shared" si="6186"/>
        <v>0</v>
      </c>
      <c r="M4446" s="12">
        <f t="shared" si="6186"/>
        <v>0</v>
      </c>
      <c r="N4446" s="12">
        <f t="shared" si="6186"/>
        <v>0</v>
      </c>
      <c r="O4446" s="12">
        <f t="shared" ref="O4446" si="6187">SUM(O4447:O4448)</f>
        <v>4500</v>
      </c>
      <c r="P4446" s="12">
        <f t="shared" si="6186"/>
        <v>0</v>
      </c>
      <c r="Q4446" s="12">
        <f t="shared" si="6186"/>
        <v>782</v>
      </c>
      <c r="R4446" s="12">
        <f t="shared" si="6186"/>
        <v>0</v>
      </c>
      <c r="S4446" s="12">
        <f t="shared" si="6186"/>
        <v>0</v>
      </c>
      <c r="T4446" s="12">
        <f t="shared" si="6186"/>
        <v>0</v>
      </c>
      <c r="U4446" s="12">
        <f t="shared" si="6186"/>
        <v>0</v>
      </c>
      <c r="V4446" s="12">
        <f t="shared" si="6186"/>
        <v>0</v>
      </c>
      <c r="W4446" s="12">
        <f t="shared" si="6186"/>
        <v>0</v>
      </c>
      <c r="X4446" s="12">
        <f t="shared" si="6186"/>
        <v>0</v>
      </c>
      <c r="Y4446" s="12">
        <f t="shared" si="6186"/>
        <v>0</v>
      </c>
      <c r="Z4446" s="12">
        <f t="shared" si="6186"/>
        <v>0</v>
      </c>
      <c r="AA4446" s="12">
        <f t="shared" si="6186"/>
        <v>0</v>
      </c>
      <c r="AB4446" s="12">
        <v>782</v>
      </c>
      <c r="AC4446" s="12">
        <v>3718</v>
      </c>
      <c r="AD4446" s="12">
        <f t="shared" ref="AD4446:AV4446" si="6188">SUM(AD4447:AD4448)</f>
        <v>0</v>
      </c>
      <c r="AE4446" s="12">
        <f t="shared" si="6188"/>
        <v>0</v>
      </c>
      <c r="AF4446" s="12">
        <f t="shared" si="6188"/>
        <v>0</v>
      </c>
      <c r="AG4446" s="12">
        <f t="shared" si="6188"/>
        <v>0</v>
      </c>
      <c r="AH4446" s="12">
        <f t="shared" si="6188"/>
        <v>0</v>
      </c>
      <c r="AI4446" s="12">
        <f t="shared" si="6188"/>
        <v>0</v>
      </c>
      <c r="AJ4446" s="12">
        <f t="shared" ref="AJ4446" si="6189">SUM(AJ4447:AJ4448)</f>
        <v>0</v>
      </c>
      <c r="AK4446" s="12">
        <f t="shared" si="6188"/>
        <v>0</v>
      </c>
      <c r="AL4446" s="12">
        <f t="shared" si="6188"/>
        <v>0</v>
      </c>
      <c r="AM4446" s="12">
        <f t="shared" si="6188"/>
        <v>0</v>
      </c>
      <c r="AN4446" s="12">
        <f t="shared" si="6188"/>
        <v>0</v>
      </c>
      <c r="AO4446" s="12">
        <f t="shared" si="6188"/>
        <v>0</v>
      </c>
      <c r="AP4446" s="12">
        <f t="shared" si="6188"/>
        <v>0</v>
      </c>
      <c r="AQ4446" s="12">
        <f t="shared" si="6188"/>
        <v>0</v>
      </c>
      <c r="AR4446" s="12">
        <f t="shared" si="6188"/>
        <v>0</v>
      </c>
      <c r="AS4446" s="12">
        <f t="shared" si="6188"/>
        <v>0</v>
      </c>
      <c r="AT4446" s="12">
        <f t="shared" si="6188"/>
        <v>0</v>
      </c>
      <c r="AU4446" s="12">
        <f t="shared" si="6188"/>
        <v>0</v>
      </c>
      <c r="AV4446" s="12">
        <f t="shared" si="6188"/>
        <v>0</v>
      </c>
      <c r="AW4446" s="12">
        <v>0</v>
      </c>
      <c r="AX4446" s="12">
        <v>0</v>
      </c>
      <c r="AY4446" s="12">
        <f t="shared" ref="AY4446:BQ4446" si="6190">SUM(AY4447:AY4448)</f>
        <v>0</v>
      </c>
      <c r="AZ4446" s="12">
        <f t="shared" si="6190"/>
        <v>0</v>
      </c>
      <c r="BA4446" s="12">
        <f t="shared" si="6190"/>
        <v>0</v>
      </c>
      <c r="BB4446" s="12">
        <f t="shared" si="6190"/>
        <v>0</v>
      </c>
      <c r="BC4446" s="12">
        <f t="shared" si="6190"/>
        <v>0</v>
      </c>
      <c r="BD4446" s="12">
        <f t="shared" si="6190"/>
        <v>0</v>
      </c>
      <c r="BE4446" s="12">
        <f t="shared" ref="BE4446" si="6191">SUM(BE4447:BE4448)</f>
        <v>0</v>
      </c>
      <c r="BF4446" s="12">
        <f t="shared" si="6190"/>
        <v>0</v>
      </c>
      <c r="BG4446" s="12">
        <f t="shared" si="6190"/>
        <v>0</v>
      </c>
      <c r="BH4446" s="12">
        <f t="shared" si="6190"/>
        <v>0</v>
      </c>
      <c r="BI4446" s="12">
        <f t="shared" si="6190"/>
        <v>0</v>
      </c>
      <c r="BJ4446" s="12">
        <f t="shared" si="6190"/>
        <v>0</v>
      </c>
      <c r="BK4446" s="12">
        <f t="shared" si="6190"/>
        <v>0</v>
      </c>
      <c r="BL4446" s="12">
        <f t="shared" si="6190"/>
        <v>0</v>
      </c>
      <c r="BM4446" s="12">
        <f t="shared" si="6190"/>
        <v>0</v>
      </c>
      <c r="BN4446" s="12">
        <f t="shared" si="6190"/>
        <v>0</v>
      </c>
      <c r="BO4446" s="12">
        <f t="shared" si="6190"/>
        <v>0</v>
      </c>
      <c r="BP4446" s="12">
        <f t="shared" si="6190"/>
        <v>0</v>
      </c>
      <c r="BQ4446" s="12">
        <f t="shared" si="6190"/>
        <v>0</v>
      </c>
      <c r="BR4446" s="12">
        <v>0</v>
      </c>
      <c r="BS4446" s="12">
        <v>0</v>
      </c>
    </row>
    <row r="4447" spans="1:71" x14ac:dyDescent="0.25">
      <c r="A4447" s="4" t="s">
        <v>915</v>
      </c>
      <c r="B4447" s="4" t="s">
        <v>75</v>
      </c>
      <c r="C4447" s="4" t="s">
        <v>1749</v>
      </c>
      <c r="D4447" s="65" t="s">
        <v>1750</v>
      </c>
      <c r="E4447" s="75">
        <v>8213</v>
      </c>
      <c r="F4447" s="65"/>
      <c r="G4447" s="61" t="s">
        <v>1894</v>
      </c>
      <c r="H4447" s="13" t="s">
        <v>68</v>
      </c>
      <c r="I4447" s="14">
        <v>4500</v>
      </c>
      <c r="J4447" s="14"/>
      <c r="K4447" s="14"/>
      <c r="L4447" s="14"/>
      <c r="M4447" s="14"/>
      <c r="N4447" s="14"/>
      <c r="O4447" s="14">
        <f t="shared" si="6174"/>
        <v>4500</v>
      </c>
      <c r="P4447" s="14"/>
      <c r="Q4447" s="14">
        <v>782</v>
      </c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>
        <v>782</v>
      </c>
      <c r="AC4447" s="14">
        <v>3718</v>
      </c>
      <c r="AD4447" s="14">
        <v>0</v>
      </c>
      <c r="AE4447" s="14"/>
      <c r="AF4447" s="14"/>
      <c r="AG4447" s="14"/>
      <c r="AH4447" s="14"/>
      <c r="AI4447" s="14"/>
      <c r="AJ4447" s="14">
        <f t="shared" si="6175"/>
        <v>0</v>
      </c>
      <c r="AK4447" s="14"/>
      <c r="AL4447" s="14"/>
      <c r="AM4447" s="14"/>
      <c r="AN4447" s="14"/>
      <c r="AO4447" s="14"/>
      <c r="AP4447" s="14"/>
      <c r="AQ4447" s="14"/>
      <c r="AR4447" s="14"/>
      <c r="AS4447" s="14"/>
      <c r="AT4447" s="14"/>
      <c r="AU4447" s="14"/>
      <c r="AV4447" s="14"/>
      <c r="AW4447" s="14">
        <v>0</v>
      </c>
      <c r="AX4447" s="14">
        <v>0</v>
      </c>
      <c r="AY4447" s="14">
        <v>0</v>
      </c>
      <c r="AZ4447" s="14"/>
      <c r="BA4447" s="14"/>
      <c r="BB4447" s="14"/>
      <c r="BC4447" s="14"/>
      <c r="BD4447" s="14"/>
      <c r="BE4447" s="14">
        <f t="shared" si="6176"/>
        <v>0</v>
      </c>
      <c r="BF4447" s="14"/>
      <c r="BG4447" s="14"/>
      <c r="BH4447" s="14"/>
      <c r="BI4447" s="14"/>
      <c r="BJ4447" s="14"/>
      <c r="BK4447" s="14"/>
      <c r="BL4447" s="14"/>
      <c r="BM4447" s="14"/>
      <c r="BN4447" s="14"/>
      <c r="BO4447" s="14"/>
      <c r="BP4447" s="14"/>
      <c r="BQ4447" s="14"/>
      <c r="BR4447" s="14">
        <v>0</v>
      </c>
      <c r="BS4447" s="14">
        <v>0</v>
      </c>
    </row>
    <row r="4448" spans="1:71" x14ac:dyDescent="0.25">
      <c r="A4448" s="4" t="s">
        <v>915</v>
      </c>
      <c r="B4448" s="4" t="s">
        <v>75</v>
      </c>
      <c r="C4448" s="4" t="s">
        <v>1749</v>
      </c>
      <c r="D4448" s="65" t="s">
        <v>1750</v>
      </c>
      <c r="E4448" s="75">
        <v>8216</v>
      </c>
      <c r="F4448" s="65"/>
      <c r="G4448" s="61" t="s">
        <v>1894</v>
      </c>
      <c r="H4448" s="13" t="s">
        <v>306</v>
      </c>
      <c r="I4448" s="14">
        <v>0</v>
      </c>
      <c r="J4448" s="14"/>
      <c r="K4448" s="14"/>
      <c r="L4448" s="14"/>
      <c r="M4448" s="14"/>
      <c r="N4448" s="14"/>
      <c r="O4448" s="14">
        <f t="shared" si="6174"/>
        <v>0</v>
      </c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>
        <v>0</v>
      </c>
      <c r="AC4448" s="14">
        <v>0</v>
      </c>
      <c r="AD4448" s="14">
        <v>0</v>
      </c>
      <c r="AE4448" s="14"/>
      <c r="AF4448" s="14"/>
      <c r="AG4448" s="14"/>
      <c r="AH4448" s="14"/>
      <c r="AI4448" s="14"/>
      <c r="AJ4448" s="14">
        <f t="shared" si="6175"/>
        <v>0</v>
      </c>
      <c r="AK4448" s="14"/>
      <c r="AL4448" s="14"/>
      <c r="AM4448" s="14"/>
      <c r="AN4448" s="14"/>
      <c r="AO4448" s="14"/>
      <c r="AP4448" s="14"/>
      <c r="AQ4448" s="14"/>
      <c r="AR4448" s="14"/>
      <c r="AS4448" s="14"/>
      <c r="AT4448" s="14"/>
      <c r="AU4448" s="14"/>
      <c r="AV4448" s="14"/>
      <c r="AW4448" s="14">
        <v>0</v>
      </c>
      <c r="AX4448" s="14">
        <v>0</v>
      </c>
      <c r="AY4448" s="14">
        <v>0</v>
      </c>
      <c r="AZ4448" s="14"/>
      <c r="BA4448" s="14"/>
      <c r="BB4448" s="14"/>
      <c r="BC4448" s="14"/>
      <c r="BD4448" s="14"/>
      <c r="BE4448" s="14">
        <f t="shared" si="6176"/>
        <v>0</v>
      </c>
      <c r="BF4448" s="14"/>
      <c r="BG4448" s="14"/>
      <c r="BH4448" s="14"/>
      <c r="BI4448" s="14"/>
      <c r="BJ4448" s="14"/>
      <c r="BK4448" s="14"/>
      <c r="BL4448" s="14"/>
      <c r="BM4448" s="14"/>
      <c r="BN4448" s="14"/>
      <c r="BO4448" s="14"/>
      <c r="BP4448" s="14"/>
      <c r="BQ4448" s="14"/>
      <c r="BR4448" s="14">
        <v>0</v>
      </c>
      <c r="BS4448" s="14">
        <v>0</v>
      </c>
    </row>
    <row r="4449" spans="1:71" x14ac:dyDescent="0.25">
      <c r="A4449" s="13" t="s">
        <v>1</v>
      </c>
      <c r="B4449" s="13" t="s">
        <v>1</v>
      </c>
      <c r="C4449" s="13" t="s">
        <v>1</v>
      </c>
      <c r="D4449" s="60" t="s">
        <v>1</v>
      </c>
      <c r="E4449" s="60" t="s">
        <v>1</v>
      </c>
      <c r="F4449" s="60" t="s">
        <v>1</v>
      </c>
      <c r="G4449" s="13" t="s">
        <v>1</v>
      </c>
      <c r="H4449" s="10" t="s">
        <v>1759</v>
      </c>
      <c r="I4449" s="11">
        <f t="shared" ref="I4449:AA4449" si="6192">SUM(I4420,I4442,I4445)</f>
        <v>6000</v>
      </c>
      <c r="J4449" s="11">
        <f t="shared" si="6192"/>
        <v>0</v>
      </c>
      <c r="K4449" s="11">
        <f t="shared" si="6192"/>
        <v>0</v>
      </c>
      <c r="L4449" s="11">
        <f t="shared" si="6192"/>
        <v>0</v>
      </c>
      <c r="M4449" s="11">
        <f t="shared" si="6192"/>
        <v>0</v>
      </c>
      <c r="N4449" s="11">
        <f t="shared" si="6192"/>
        <v>0</v>
      </c>
      <c r="O4449" s="11">
        <f t="shared" si="6192"/>
        <v>6000</v>
      </c>
      <c r="P4449" s="11">
        <f t="shared" si="6192"/>
        <v>0</v>
      </c>
      <c r="Q4449" s="11">
        <f t="shared" si="6192"/>
        <v>1782</v>
      </c>
      <c r="R4449" s="11">
        <f t="shared" si="6192"/>
        <v>0</v>
      </c>
      <c r="S4449" s="11">
        <f t="shared" si="6192"/>
        <v>0</v>
      </c>
      <c r="T4449" s="11">
        <f t="shared" si="6192"/>
        <v>0</v>
      </c>
      <c r="U4449" s="11">
        <f t="shared" si="6192"/>
        <v>0</v>
      </c>
      <c r="V4449" s="11">
        <f t="shared" si="6192"/>
        <v>0</v>
      </c>
      <c r="W4449" s="11">
        <f t="shared" si="6192"/>
        <v>0</v>
      </c>
      <c r="X4449" s="11">
        <f t="shared" si="6192"/>
        <v>0</v>
      </c>
      <c r="Y4449" s="11">
        <f t="shared" si="6192"/>
        <v>0</v>
      </c>
      <c r="Z4449" s="11">
        <f t="shared" si="6192"/>
        <v>0</v>
      </c>
      <c r="AA4449" s="11">
        <f t="shared" si="6192"/>
        <v>0</v>
      </c>
      <c r="AB4449" s="11">
        <v>1782</v>
      </c>
      <c r="AC4449" s="11">
        <v>4218</v>
      </c>
      <c r="AD4449" s="11">
        <f t="shared" ref="AD4449:AV4449" si="6193">SUM(AD4420,AD4442,AD4445)</f>
        <v>0</v>
      </c>
      <c r="AE4449" s="11">
        <f t="shared" si="6193"/>
        <v>0</v>
      </c>
      <c r="AF4449" s="11">
        <f t="shared" si="6193"/>
        <v>0</v>
      </c>
      <c r="AG4449" s="11">
        <f t="shared" si="6193"/>
        <v>0</v>
      </c>
      <c r="AH4449" s="11">
        <f t="shared" si="6193"/>
        <v>0</v>
      </c>
      <c r="AI4449" s="11">
        <f t="shared" si="6193"/>
        <v>0</v>
      </c>
      <c r="AJ4449" s="11">
        <f t="shared" si="6193"/>
        <v>0</v>
      </c>
      <c r="AK4449" s="11">
        <f t="shared" si="6193"/>
        <v>0</v>
      </c>
      <c r="AL4449" s="11">
        <f t="shared" si="6193"/>
        <v>0</v>
      </c>
      <c r="AM4449" s="11">
        <f t="shared" si="6193"/>
        <v>0</v>
      </c>
      <c r="AN4449" s="11">
        <f t="shared" si="6193"/>
        <v>0</v>
      </c>
      <c r="AO4449" s="11">
        <f t="shared" si="6193"/>
        <v>0</v>
      </c>
      <c r="AP4449" s="11">
        <f t="shared" si="6193"/>
        <v>0</v>
      </c>
      <c r="AQ4449" s="11">
        <f t="shared" si="6193"/>
        <v>0</v>
      </c>
      <c r="AR4449" s="11">
        <f t="shared" si="6193"/>
        <v>0</v>
      </c>
      <c r="AS4449" s="11">
        <f t="shared" si="6193"/>
        <v>0</v>
      </c>
      <c r="AT4449" s="11">
        <f t="shared" si="6193"/>
        <v>0</v>
      </c>
      <c r="AU4449" s="11">
        <f t="shared" si="6193"/>
        <v>0</v>
      </c>
      <c r="AV4449" s="11">
        <f t="shared" si="6193"/>
        <v>0</v>
      </c>
      <c r="AW4449" s="11">
        <v>0</v>
      </c>
      <c r="AX4449" s="11">
        <v>0</v>
      </c>
      <c r="AY4449" s="11">
        <f t="shared" ref="AY4449:BQ4449" si="6194">SUM(AY4420,AY4442,AY4445)</f>
        <v>0</v>
      </c>
      <c r="AZ4449" s="11">
        <f t="shared" si="6194"/>
        <v>0</v>
      </c>
      <c r="BA4449" s="11">
        <f t="shared" si="6194"/>
        <v>0</v>
      </c>
      <c r="BB4449" s="11">
        <f t="shared" si="6194"/>
        <v>0</v>
      </c>
      <c r="BC4449" s="11">
        <f t="shared" si="6194"/>
        <v>0</v>
      </c>
      <c r="BD4449" s="11">
        <f t="shared" si="6194"/>
        <v>0</v>
      </c>
      <c r="BE4449" s="11">
        <f t="shared" si="6194"/>
        <v>0</v>
      </c>
      <c r="BF4449" s="11">
        <f t="shared" si="6194"/>
        <v>0</v>
      </c>
      <c r="BG4449" s="11">
        <f t="shared" si="6194"/>
        <v>0</v>
      </c>
      <c r="BH4449" s="11">
        <f t="shared" si="6194"/>
        <v>0</v>
      </c>
      <c r="BI4449" s="11">
        <f t="shared" si="6194"/>
        <v>0</v>
      </c>
      <c r="BJ4449" s="11">
        <f t="shared" si="6194"/>
        <v>0</v>
      </c>
      <c r="BK4449" s="11">
        <f t="shared" si="6194"/>
        <v>0</v>
      </c>
      <c r="BL4449" s="11">
        <f t="shared" si="6194"/>
        <v>0</v>
      </c>
      <c r="BM4449" s="11">
        <f t="shared" si="6194"/>
        <v>0</v>
      </c>
      <c r="BN4449" s="11">
        <f t="shared" si="6194"/>
        <v>0</v>
      </c>
      <c r="BO4449" s="11">
        <f t="shared" si="6194"/>
        <v>0</v>
      </c>
      <c r="BP4449" s="11">
        <f t="shared" si="6194"/>
        <v>0</v>
      </c>
      <c r="BQ4449" s="11">
        <f t="shared" si="6194"/>
        <v>0</v>
      </c>
      <c r="BR4449" s="11">
        <v>0</v>
      </c>
      <c r="BS4449" s="11">
        <v>0</v>
      </c>
    </row>
    <row r="4450" spans="1:71" ht="15.75" thickBot="1" x14ac:dyDescent="0.3">
      <c r="A4450" s="13" t="s">
        <v>1</v>
      </c>
      <c r="B4450" s="13" t="s">
        <v>1</v>
      </c>
      <c r="C4450" s="13" t="s">
        <v>1</v>
      </c>
      <c r="D4450" s="60" t="s">
        <v>1</v>
      </c>
      <c r="E4450" s="60" t="s">
        <v>1</v>
      </c>
      <c r="F4450" s="60" t="s">
        <v>1</v>
      </c>
      <c r="G4450" s="13" t="s">
        <v>1</v>
      </c>
      <c r="H4450" s="2" t="s">
        <v>70</v>
      </c>
      <c r="I4450" s="13" t="s">
        <v>1</v>
      </c>
      <c r="J4450" s="13"/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>
        <v>0</v>
      </c>
      <c r="AC4450" s="13">
        <v>0</v>
      </c>
      <c r="AD4450" s="13" t="s">
        <v>1</v>
      </c>
      <c r="AE4450" s="13"/>
      <c r="AF4450" s="13"/>
      <c r="AG4450" s="13"/>
      <c r="AH4450" s="13"/>
      <c r="AI4450" s="13"/>
      <c r="AJ4450" s="13"/>
      <c r="AK4450" s="13"/>
      <c r="AL4450" s="13"/>
      <c r="AM4450" s="13"/>
      <c r="AN4450" s="13"/>
      <c r="AO4450" s="13"/>
      <c r="AP4450" s="13"/>
      <c r="AQ4450" s="13"/>
      <c r="AR4450" s="13"/>
      <c r="AS4450" s="13"/>
      <c r="AT4450" s="13"/>
      <c r="AU4450" s="13"/>
      <c r="AV4450" s="13"/>
      <c r="AW4450" s="13">
        <v>0</v>
      </c>
      <c r="AX4450" s="13">
        <v>0</v>
      </c>
      <c r="AY4450" s="13" t="s">
        <v>1</v>
      </c>
      <c r="AZ4450" s="13"/>
      <c r="BA4450" s="13"/>
      <c r="BB4450" s="13"/>
      <c r="BC4450" s="13"/>
      <c r="BD4450" s="13"/>
      <c r="BE4450" s="13"/>
      <c r="BF4450" s="13"/>
      <c r="BG4450" s="13"/>
      <c r="BH4450" s="13"/>
      <c r="BI4450" s="13"/>
      <c r="BJ4450" s="13"/>
      <c r="BK4450" s="13"/>
      <c r="BL4450" s="13"/>
      <c r="BM4450" s="13"/>
      <c r="BN4450" s="13"/>
      <c r="BO4450" s="13"/>
      <c r="BP4450" s="13"/>
      <c r="BQ4450" s="13"/>
      <c r="BR4450" s="13">
        <v>0</v>
      </c>
      <c r="BS4450" s="13">
        <v>0</v>
      </c>
    </row>
    <row r="4451" spans="1:71" ht="69.75" customHeight="1" thickBot="1" x14ac:dyDescent="0.3">
      <c r="A4451" s="110" t="s">
        <v>1</v>
      </c>
      <c r="B4451" s="110" t="s">
        <v>1</v>
      </c>
      <c r="C4451" s="110" t="s">
        <v>1</v>
      </c>
      <c r="D4451" s="113" t="s">
        <v>1</v>
      </c>
      <c r="E4451" s="113" t="s">
        <v>1</v>
      </c>
      <c r="F4451" s="113" t="s">
        <v>1</v>
      </c>
      <c r="G4451" s="116" t="s">
        <v>1</v>
      </c>
      <c r="H4451" s="5" t="s">
        <v>71</v>
      </c>
      <c r="I4451" s="57" t="s">
        <v>11</v>
      </c>
      <c r="J4451" s="57" t="s">
        <v>1831</v>
      </c>
      <c r="K4451" s="57" t="s">
        <v>1784</v>
      </c>
      <c r="L4451" s="57" t="s">
        <v>1817</v>
      </c>
      <c r="M4451" s="57" t="s">
        <v>1818</v>
      </c>
      <c r="N4451" s="57" t="s">
        <v>1819</v>
      </c>
      <c r="O4451" s="57" t="s">
        <v>1835</v>
      </c>
      <c r="P4451" s="57" t="s">
        <v>1832</v>
      </c>
      <c r="Q4451" s="57" t="s">
        <v>1820</v>
      </c>
      <c r="R4451" s="57" t="s">
        <v>1821</v>
      </c>
      <c r="S4451" s="57" t="s">
        <v>1822</v>
      </c>
      <c r="T4451" s="57" t="s">
        <v>1823</v>
      </c>
      <c r="U4451" s="57" t="s">
        <v>1824</v>
      </c>
      <c r="V4451" s="57" t="s">
        <v>1825</v>
      </c>
      <c r="W4451" s="57" t="s">
        <v>1833</v>
      </c>
      <c r="X4451" s="57" t="s">
        <v>1834</v>
      </c>
      <c r="Y4451" s="57" t="s">
        <v>1826</v>
      </c>
      <c r="Z4451" s="57" t="s">
        <v>1827</v>
      </c>
      <c r="AA4451" s="57" t="s">
        <v>1828</v>
      </c>
      <c r="AB4451" s="57" t="s">
        <v>1829</v>
      </c>
      <c r="AC4451" s="57" t="s">
        <v>1830</v>
      </c>
      <c r="AD4451" s="58" t="s">
        <v>12</v>
      </c>
      <c r="AE4451" s="58" t="s">
        <v>1831</v>
      </c>
      <c r="AF4451" s="58" t="s">
        <v>1784</v>
      </c>
      <c r="AG4451" s="58" t="s">
        <v>1817</v>
      </c>
      <c r="AH4451" s="58" t="s">
        <v>1818</v>
      </c>
      <c r="AI4451" s="58" t="s">
        <v>1819</v>
      </c>
      <c r="AJ4451" s="58" t="s">
        <v>1836</v>
      </c>
      <c r="AK4451" s="58" t="s">
        <v>1832</v>
      </c>
      <c r="AL4451" s="58" t="s">
        <v>1820</v>
      </c>
      <c r="AM4451" s="58" t="s">
        <v>1821</v>
      </c>
      <c r="AN4451" s="58" t="s">
        <v>1822</v>
      </c>
      <c r="AO4451" s="58" t="s">
        <v>1823</v>
      </c>
      <c r="AP4451" s="58" t="s">
        <v>1824</v>
      </c>
      <c r="AQ4451" s="58" t="s">
        <v>1825</v>
      </c>
      <c r="AR4451" s="58" t="s">
        <v>1833</v>
      </c>
      <c r="AS4451" s="58" t="s">
        <v>1834</v>
      </c>
      <c r="AT4451" s="58" t="s">
        <v>1826</v>
      </c>
      <c r="AU4451" s="58" t="s">
        <v>1827</v>
      </c>
      <c r="AV4451" s="58" t="s">
        <v>1828</v>
      </c>
      <c r="AW4451" s="58" t="s">
        <v>1829</v>
      </c>
      <c r="AX4451" s="58" t="s">
        <v>1830</v>
      </c>
      <c r="AY4451" s="59" t="s">
        <v>13</v>
      </c>
      <c r="AZ4451" s="59" t="s">
        <v>1831</v>
      </c>
      <c r="BA4451" s="59" t="s">
        <v>1784</v>
      </c>
      <c r="BB4451" s="59" t="s">
        <v>1817</v>
      </c>
      <c r="BC4451" s="59" t="s">
        <v>1818</v>
      </c>
      <c r="BD4451" s="59" t="s">
        <v>1819</v>
      </c>
      <c r="BE4451" s="59" t="s">
        <v>1837</v>
      </c>
      <c r="BF4451" s="59" t="s">
        <v>1832</v>
      </c>
      <c r="BG4451" s="59" t="s">
        <v>1820</v>
      </c>
      <c r="BH4451" s="59" t="s">
        <v>1821</v>
      </c>
      <c r="BI4451" s="59" t="s">
        <v>1822</v>
      </c>
      <c r="BJ4451" s="59" t="s">
        <v>1823</v>
      </c>
      <c r="BK4451" s="59" t="s">
        <v>1824</v>
      </c>
      <c r="BL4451" s="59" t="s">
        <v>1825</v>
      </c>
      <c r="BM4451" s="59" t="s">
        <v>1833</v>
      </c>
      <c r="BN4451" s="59" t="s">
        <v>1834</v>
      </c>
      <c r="BO4451" s="59" t="s">
        <v>1826</v>
      </c>
      <c r="BP4451" s="59" t="s">
        <v>1827</v>
      </c>
      <c r="BQ4451" s="59" t="s">
        <v>1828</v>
      </c>
      <c r="BR4451" s="59" t="s">
        <v>1829</v>
      </c>
      <c r="BS4451" s="59" t="s">
        <v>1830</v>
      </c>
    </row>
    <row r="4452" spans="1:71" x14ac:dyDescent="0.25">
      <c r="A4452" s="111"/>
      <c r="B4452" s="111"/>
      <c r="C4452" s="111"/>
      <c r="D4452" s="114"/>
      <c r="E4452" s="114"/>
      <c r="F4452" s="114"/>
      <c r="G4452" s="117"/>
      <c r="H4452" s="15" t="s">
        <v>1</v>
      </c>
      <c r="I4452" s="9">
        <v>1</v>
      </c>
      <c r="J4452" s="9">
        <v>2</v>
      </c>
      <c r="K4452" s="9">
        <v>3</v>
      </c>
      <c r="L4452" s="9">
        <v>4</v>
      </c>
      <c r="M4452" s="9">
        <v>5</v>
      </c>
      <c r="N4452" s="9">
        <v>6</v>
      </c>
      <c r="O4452" s="9">
        <v>7</v>
      </c>
      <c r="P4452" s="9">
        <v>8</v>
      </c>
      <c r="Q4452" s="9">
        <v>9</v>
      </c>
      <c r="R4452" s="9">
        <v>10</v>
      </c>
      <c r="S4452" s="9">
        <v>11</v>
      </c>
      <c r="T4452" s="9">
        <v>12</v>
      </c>
      <c r="U4452" s="9">
        <v>13</v>
      </c>
      <c r="V4452" s="9">
        <v>14</v>
      </c>
      <c r="W4452" s="9">
        <v>15</v>
      </c>
      <c r="X4452" s="9">
        <v>16</v>
      </c>
      <c r="Y4452" s="9">
        <v>17</v>
      </c>
      <c r="Z4452" s="9">
        <v>18</v>
      </c>
      <c r="AA4452" s="9">
        <v>19</v>
      </c>
      <c r="AB4452" s="9">
        <v>20</v>
      </c>
      <c r="AC4452" s="9">
        <v>21</v>
      </c>
      <c r="AD4452" s="9">
        <v>1</v>
      </c>
      <c r="AE4452" s="9">
        <v>2</v>
      </c>
      <c r="AF4452" s="9">
        <v>3</v>
      </c>
      <c r="AG4452" s="9">
        <v>4</v>
      </c>
      <c r="AH4452" s="9">
        <v>5</v>
      </c>
      <c r="AI4452" s="9">
        <v>6</v>
      </c>
      <c r="AJ4452" s="9">
        <v>7</v>
      </c>
      <c r="AK4452" s="9">
        <v>8</v>
      </c>
      <c r="AL4452" s="9">
        <v>9</v>
      </c>
      <c r="AM4452" s="9">
        <v>10</v>
      </c>
      <c r="AN4452" s="9">
        <v>11</v>
      </c>
      <c r="AO4452" s="9">
        <v>12</v>
      </c>
      <c r="AP4452" s="9">
        <v>13</v>
      </c>
      <c r="AQ4452" s="9">
        <v>14</v>
      </c>
      <c r="AR4452" s="9">
        <v>15</v>
      </c>
      <c r="AS4452" s="9">
        <v>16</v>
      </c>
      <c r="AT4452" s="9">
        <v>17</v>
      </c>
      <c r="AU4452" s="9">
        <v>18</v>
      </c>
      <c r="AV4452" s="9">
        <v>19</v>
      </c>
      <c r="AW4452" s="9">
        <v>20</v>
      </c>
      <c r="AX4452" s="9">
        <v>21</v>
      </c>
      <c r="AY4452" s="9">
        <v>1</v>
      </c>
      <c r="AZ4452" s="9">
        <v>2</v>
      </c>
      <c r="BA4452" s="9">
        <v>3</v>
      </c>
      <c r="BB4452" s="9">
        <v>4</v>
      </c>
      <c r="BC4452" s="9">
        <v>5</v>
      </c>
      <c r="BD4452" s="9">
        <v>6</v>
      </c>
      <c r="BE4452" s="9">
        <v>7</v>
      </c>
      <c r="BF4452" s="9">
        <v>8</v>
      </c>
      <c r="BG4452" s="9">
        <v>9</v>
      </c>
      <c r="BH4452" s="9">
        <v>10</v>
      </c>
      <c r="BI4452" s="9">
        <v>11</v>
      </c>
      <c r="BJ4452" s="9">
        <v>12</v>
      </c>
      <c r="BK4452" s="9">
        <v>13</v>
      </c>
      <c r="BL4452" s="9">
        <v>14</v>
      </c>
      <c r="BM4452" s="9">
        <v>15</v>
      </c>
      <c r="BN4452" s="9">
        <v>16</v>
      </c>
      <c r="BO4452" s="9">
        <v>17</v>
      </c>
      <c r="BP4452" s="9">
        <v>18</v>
      </c>
      <c r="BQ4452" s="9">
        <v>19</v>
      </c>
      <c r="BR4452" s="9">
        <v>20</v>
      </c>
      <c r="BS4452" s="9">
        <v>21</v>
      </c>
    </row>
    <row r="4453" spans="1:71" x14ac:dyDescent="0.25">
      <c r="A4453" s="111"/>
      <c r="B4453" s="111"/>
      <c r="C4453" s="111"/>
      <c r="D4453" s="114"/>
      <c r="E4453" s="114"/>
      <c r="F4453" s="114"/>
      <c r="G4453" s="117"/>
      <c r="H4453" s="16" t="s">
        <v>1002</v>
      </c>
      <c r="I4453" s="17">
        <f t="shared" ref="I4453:AA4453" si="6195">SUM(I4449)</f>
        <v>6000</v>
      </c>
      <c r="J4453" s="17">
        <f t="shared" si="6195"/>
        <v>0</v>
      </c>
      <c r="K4453" s="17">
        <f t="shared" si="6195"/>
        <v>0</v>
      </c>
      <c r="L4453" s="17">
        <f t="shared" si="6195"/>
        <v>0</v>
      </c>
      <c r="M4453" s="17">
        <f t="shared" si="6195"/>
        <v>0</v>
      </c>
      <c r="N4453" s="17">
        <f t="shared" si="6195"/>
        <v>0</v>
      </c>
      <c r="O4453" s="17">
        <f t="shared" ref="O4453" si="6196">SUM(O4449)</f>
        <v>6000</v>
      </c>
      <c r="P4453" s="17">
        <f t="shared" si="6195"/>
        <v>0</v>
      </c>
      <c r="Q4453" s="17">
        <f t="shared" si="6195"/>
        <v>1782</v>
      </c>
      <c r="R4453" s="17">
        <f t="shared" si="6195"/>
        <v>0</v>
      </c>
      <c r="S4453" s="17">
        <f t="shared" si="6195"/>
        <v>0</v>
      </c>
      <c r="T4453" s="17">
        <f t="shared" si="6195"/>
        <v>0</v>
      </c>
      <c r="U4453" s="17">
        <f t="shared" si="6195"/>
        <v>0</v>
      </c>
      <c r="V4453" s="17">
        <f t="shared" si="6195"/>
        <v>0</v>
      </c>
      <c r="W4453" s="17">
        <f t="shared" si="6195"/>
        <v>0</v>
      </c>
      <c r="X4453" s="17">
        <f t="shared" si="6195"/>
        <v>0</v>
      </c>
      <c r="Y4453" s="17">
        <f t="shared" si="6195"/>
        <v>0</v>
      </c>
      <c r="Z4453" s="17">
        <f t="shared" si="6195"/>
        <v>0</v>
      </c>
      <c r="AA4453" s="17">
        <f t="shared" si="6195"/>
        <v>0</v>
      </c>
      <c r="AB4453" s="17">
        <v>1782</v>
      </c>
      <c r="AC4453" s="17">
        <v>4218</v>
      </c>
      <c r="AD4453" s="17">
        <f t="shared" ref="AD4453:AV4453" si="6197">SUM(AD4449)</f>
        <v>0</v>
      </c>
      <c r="AE4453" s="17">
        <f t="shared" si="6197"/>
        <v>0</v>
      </c>
      <c r="AF4453" s="17">
        <f t="shared" si="6197"/>
        <v>0</v>
      </c>
      <c r="AG4453" s="17">
        <f t="shared" si="6197"/>
        <v>0</v>
      </c>
      <c r="AH4453" s="17">
        <f t="shared" si="6197"/>
        <v>0</v>
      </c>
      <c r="AI4453" s="17">
        <f t="shared" si="6197"/>
        <v>0</v>
      </c>
      <c r="AJ4453" s="17">
        <f t="shared" ref="AJ4453" si="6198">SUM(AJ4449)</f>
        <v>0</v>
      </c>
      <c r="AK4453" s="17">
        <f t="shared" si="6197"/>
        <v>0</v>
      </c>
      <c r="AL4453" s="17">
        <f t="shared" si="6197"/>
        <v>0</v>
      </c>
      <c r="AM4453" s="17">
        <f t="shared" si="6197"/>
        <v>0</v>
      </c>
      <c r="AN4453" s="17">
        <f t="shared" si="6197"/>
        <v>0</v>
      </c>
      <c r="AO4453" s="17">
        <f t="shared" si="6197"/>
        <v>0</v>
      </c>
      <c r="AP4453" s="17">
        <f t="shared" si="6197"/>
        <v>0</v>
      </c>
      <c r="AQ4453" s="17">
        <f t="shared" si="6197"/>
        <v>0</v>
      </c>
      <c r="AR4453" s="17">
        <f t="shared" si="6197"/>
        <v>0</v>
      </c>
      <c r="AS4453" s="17">
        <f t="shared" si="6197"/>
        <v>0</v>
      </c>
      <c r="AT4453" s="17">
        <f t="shared" si="6197"/>
        <v>0</v>
      </c>
      <c r="AU4453" s="17">
        <f t="shared" si="6197"/>
        <v>0</v>
      </c>
      <c r="AV4453" s="17">
        <f t="shared" si="6197"/>
        <v>0</v>
      </c>
      <c r="AW4453" s="17">
        <v>0</v>
      </c>
      <c r="AX4453" s="17">
        <v>0</v>
      </c>
      <c r="AY4453" s="17">
        <f t="shared" ref="AY4453:BQ4453" si="6199">SUM(AY4449)</f>
        <v>0</v>
      </c>
      <c r="AZ4453" s="17">
        <f t="shared" si="6199"/>
        <v>0</v>
      </c>
      <c r="BA4453" s="17">
        <f t="shared" si="6199"/>
        <v>0</v>
      </c>
      <c r="BB4453" s="17">
        <f t="shared" si="6199"/>
        <v>0</v>
      </c>
      <c r="BC4453" s="17">
        <f t="shared" si="6199"/>
        <v>0</v>
      </c>
      <c r="BD4453" s="17">
        <f t="shared" si="6199"/>
        <v>0</v>
      </c>
      <c r="BE4453" s="17">
        <f t="shared" ref="BE4453" si="6200">SUM(BE4449)</f>
        <v>0</v>
      </c>
      <c r="BF4453" s="17">
        <f t="shared" si="6199"/>
        <v>0</v>
      </c>
      <c r="BG4453" s="17">
        <f t="shared" si="6199"/>
        <v>0</v>
      </c>
      <c r="BH4453" s="17">
        <f t="shared" si="6199"/>
        <v>0</v>
      </c>
      <c r="BI4453" s="17">
        <f t="shared" si="6199"/>
        <v>0</v>
      </c>
      <c r="BJ4453" s="17">
        <f t="shared" si="6199"/>
        <v>0</v>
      </c>
      <c r="BK4453" s="17">
        <f t="shared" si="6199"/>
        <v>0</v>
      </c>
      <c r="BL4453" s="17">
        <f t="shared" si="6199"/>
        <v>0</v>
      </c>
      <c r="BM4453" s="17">
        <f t="shared" si="6199"/>
        <v>0</v>
      </c>
      <c r="BN4453" s="17">
        <f t="shared" si="6199"/>
        <v>0</v>
      </c>
      <c r="BO4453" s="17">
        <f t="shared" si="6199"/>
        <v>0</v>
      </c>
      <c r="BP4453" s="17">
        <f t="shared" si="6199"/>
        <v>0</v>
      </c>
      <c r="BQ4453" s="17">
        <f t="shared" si="6199"/>
        <v>0</v>
      </c>
      <c r="BR4453" s="17">
        <v>0</v>
      </c>
      <c r="BS4453" s="17">
        <v>0</v>
      </c>
    </row>
    <row r="4454" spans="1:71" x14ac:dyDescent="0.25">
      <c r="A4454" s="111"/>
      <c r="B4454" s="111"/>
      <c r="C4454" s="111"/>
      <c r="D4454" s="114"/>
      <c r="E4454" s="114"/>
      <c r="F4454" s="114"/>
      <c r="G4454" s="117"/>
      <c r="H4454" s="18" t="s">
        <v>73</v>
      </c>
      <c r="I4454" s="17">
        <f t="shared" ref="I4454:AA4454" si="6201">SUM(I4453)</f>
        <v>6000</v>
      </c>
      <c r="J4454" s="17">
        <f t="shared" si="6201"/>
        <v>0</v>
      </c>
      <c r="K4454" s="17">
        <f t="shared" si="6201"/>
        <v>0</v>
      </c>
      <c r="L4454" s="17">
        <f t="shared" si="6201"/>
        <v>0</v>
      </c>
      <c r="M4454" s="17">
        <f t="shared" si="6201"/>
        <v>0</v>
      </c>
      <c r="N4454" s="17">
        <f t="shared" si="6201"/>
        <v>0</v>
      </c>
      <c r="O4454" s="17">
        <f t="shared" ref="O4454" si="6202">SUM(O4453)</f>
        <v>6000</v>
      </c>
      <c r="P4454" s="17">
        <f t="shared" si="6201"/>
        <v>0</v>
      </c>
      <c r="Q4454" s="17">
        <f t="shared" si="6201"/>
        <v>1782</v>
      </c>
      <c r="R4454" s="17">
        <f t="shared" si="6201"/>
        <v>0</v>
      </c>
      <c r="S4454" s="17">
        <f t="shared" si="6201"/>
        <v>0</v>
      </c>
      <c r="T4454" s="17">
        <f t="shared" si="6201"/>
        <v>0</v>
      </c>
      <c r="U4454" s="17">
        <f t="shared" si="6201"/>
        <v>0</v>
      </c>
      <c r="V4454" s="17">
        <f t="shared" si="6201"/>
        <v>0</v>
      </c>
      <c r="W4454" s="17">
        <f t="shared" si="6201"/>
        <v>0</v>
      </c>
      <c r="X4454" s="17">
        <f t="shared" si="6201"/>
        <v>0</v>
      </c>
      <c r="Y4454" s="17">
        <f t="shared" si="6201"/>
        <v>0</v>
      </c>
      <c r="Z4454" s="17">
        <f t="shared" si="6201"/>
        <v>0</v>
      </c>
      <c r="AA4454" s="17">
        <f t="shared" si="6201"/>
        <v>0</v>
      </c>
      <c r="AB4454" s="17">
        <v>1782</v>
      </c>
      <c r="AC4454" s="17">
        <v>4218</v>
      </c>
      <c r="AD4454" s="17">
        <f t="shared" ref="AD4454:AV4454" si="6203">SUM(AD4453)</f>
        <v>0</v>
      </c>
      <c r="AE4454" s="17">
        <f t="shared" si="6203"/>
        <v>0</v>
      </c>
      <c r="AF4454" s="17">
        <f t="shared" si="6203"/>
        <v>0</v>
      </c>
      <c r="AG4454" s="17">
        <f t="shared" si="6203"/>
        <v>0</v>
      </c>
      <c r="AH4454" s="17">
        <f t="shared" si="6203"/>
        <v>0</v>
      </c>
      <c r="AI4454" s="17">
        <f t="shared" si="6203"/>
        <v>0</v>
      </c>
      <c r="AJ4454" s="17">
        <f t="shared" ref="AJ4454" si="6204">SUM(AJ4453)</f>
        <v>0</v>
      </c>
      <c r="AK4454" s="17">
        <f t="shared" si="6203"/>
        <v>0</v>
      </c>
      <c r="AL4454" s="17">
        <f t="shared" si="6203"/>
        <v>0</v>
      </c>
      <c r="AM4454" s="17">
        <f t="shared" si="6203"/>
        <v>0</v>
      </c>
      <c r="AN4454" s="17">
        <f t="shared" si="6203"/>
        <v>0</v>
      </c>
      <c r="AO4454" s="17">
        <f t="shared" si="6203"/>
        <v>0</v>
      </c>
      <c r="AP4454" s="17">
        <f t="shared" si="6203"/>
        <v>0</v>
      </c>
      <c r="AQ4454" s="17">
        <f t="shared" si="6203"/>
        <v>0</v>
      </c>
      <c r="AR4454" s="17">
        <f t="shared" si="6203"/>
        <v>0</v>
      </c>
      <c r="AS4454" s="17">
        <f t="shared" si="6203"/>
        <v>0</v>
      </c>
      <c r="AT4454" s="17">
        <f t="shared" si="6203"/>
        <v>0</v>
      </c>
      <c r="AU4454" s="17">
        <f t="shared" si="6203"/>
        <v>0</v>
      </c>
      <c r="AV4454" s="17">
        <f t="shared" si="6203"/>
        <v>0</v>
      </c>
      <c r="AW4454" s="17">
        <v>0</v>
      </c>
      <c r="AX4454" s="17">
        <v>0</v>
      </c>
      <c r="AY4454" s="17">
        <f t="shared" ref="AY4454:BQ4454" si="6205">SUM(AY4453)</f>
        <v>0</v>
      </c>
      <c r="AZ4454" s="17">
        <f t="shared" si="6205"/>
        <v>0</v>
      </c>
      <c r="BA4454" s="17">
        <f t="shared" si="6205"/>
        <v>0</v>
      </c>
      <c r="BB4454" s="17">
        <f t="shared" si="6205"/>
        <v>0</v>
      </c>
      <c r="BC4454" s="17">
        <f t="shared" si="6205"/>
        <v>0</v>
      </c>
      <c r="BD4454" s="17">
        <f t="shared" si="6205"/>
        <v>0</v>
      </c>
      <c r="BE4454" s="17">
        <f t="shared" ref="BE4454" si="6206">SUM(BE4453)</f>
        <v>0</v>
      </c>
      <c r="BF4454" s="17">
        <f t="shared" si="6205"/>
        <v>0</v>
      </c>
      <c r="BG4454" s="17">
        <f t="shared" si="6205"/>
        <v>0</v>
      </c>
      <c r="BH4454" s="17">
        <f t="shared" si="6205"/>
        <v>0</v>
      </c>
      <c r="BI4454" s="17">
        <f t="shared" si="6205"/>
        <v>0</v>
      </c>
      <c r="BJ4454" s="17">
        <f t="shared" si="6205"/>
        <v>0</v>
      </c>
      <c r="BK4454" s="17">
        <f t="shared" si="6205"/>
        <v>0</v>
      </c>
      <c r="BL4454" s="17">
        <f t="shared" si="6205"/>
        <v>0</v>
      </c>
      <c r="BM4454" s="17">
        <f t="shared" si="6205"/>
        <v>0</v>
      </c>
      <c r="BN4454" s="17">
        <f t="shared" si="6205"/>
        <v>0</v>
      </c>
      <c r="BO4454" s="17">
        <f t="shared" si="6205"/>
        <v>0</v>
      </c>
      <c r="BP4454" s="17">
        <f t="shared" si="6205"/>
        <v>0</v>
      </c>
      <c r="BQ4454" s="17">
        <f t="shared" si="6205"/>
        <v>0</v>
      </c>
      <c r="BR4454" s="17">
        <v>0</v>
      </c>
      <c r="BS4454" s="17">
        <v>0</v>
      </c>
    </row>
    <row r="4455" spans="1:71" x14ac:dyDescent="0.25">
      <c r="A4455" s="112"/>
      <c r="B4455" s="112"/>
      <c r="C4455" s="112"/>
      <c r="D4455" s="115"/>
      <c r="E4455" s="115"/>
      <c r="F4455" s="115"/>
      <c r="G4455" s="118"/>
      <c r="O4455">
        <f t="shared" si="6174"/>
        <v>0</v>
      </c>
      <c r="AB4455">
        <v>0</v>
      </c>
      <c r="AC4455">
        <v>0</v>
      </c>
      <c r="AJ4455">
        <f t="shared" si="6175"/>
        <v>0</v>
      </c>
      <c r="AW4455">
        <v>0</v>
      </c>
      <c r="AX4455">
        <v>0</v>
      </c>
      <c r="BE4455">
        <f t="shared" si="6176"/>
        <v>0</v>
      </c>
      <c r="BR4455">
        <v>0</v>
      </c>
      <c r="BS4455">
        <v>0</v>
      </c>
    </row>
    <row r="4456" spans="1:71" ht="15.75" thickBot="1" x14ac:dyDescent="0.3">
      <c r="A4456" s="13" t="s">
        <v>1</v>
      </c>
      <c r="B4456" s="13" t="s">
        <v>1</v>
      </c>
      <c r="C4456" s="13" t="s">
        <v>1</v>
      </c>
      <c r="D4456" s="60" t="s">
        <v>1</v>
      </c>
      <c r="E4456" s="60" t="s">
        <v>1</v>
      </c>
      <c r="F4456" s="60" t="s">
        <v>1</v>
      </c>
      <c r="G4456" s="13" t="s">
        <v>1</v>
      </c>
      <c r="H4456" s="19" t="s">
        <v>1</v>
      </c>
      <c r="I4456" s="19" t="s">
        <v>1</v>
      </c>
      <c r="J4456" s="19"/>
      <c r="K4456" s="19"/>
      <c r="L4456" s="19"/>
      <c r="M4456" s="19"/>
      <c r="N4456" s="19"/>
      <c r="O4456" s="19"/>
      <c r="P4456" s="19"/>
      <c r="Q4456" s="1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>
        <v>0</v>
      </c>
      <c r="AC4456" s="19">
        <v>0</v>
      </c>
      <c r="AD4456" s="19" t="s">
        <v>1</v>
      </c>
      <c r="AE4456" s="19"/>
      <c r="AF4456" s="19"/>
      <c r="AG4456" s="19"/>
      <c r="AH4456" s="19"/>
      <c r="AI4456" s="19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>
        <v>0</v>
      </c>
      <c r="AX4456" s="19">
        <v>0</v>
      </c>
      <c r="AY4456" s="19" t="s">
        <v>1</v>
      </c>
      <c r="AZ4456" s="19"/>
      <c r="BA4456" s="19"/>
      <c r="BB4456" s="19"/>
      <c r="BC4456" s="19"/>
      <c r="BD4456" s="19"/>
      <c r="BE4456" s="19"/>
      <c r="BF4456" s="19"/>
      <c r="BG4456" s="19"/>
      <c r="BH4456" s="19"/>
      <c r="BI4456" s="19"/>
      <c r="BJ4456" s="19"/>
      <c r="BK4456" s="19"/>
      <c r="BL4456" s="19"/>
      <c r="BM4456" s="19"/>
      <c r="BN4456" s="19"/>
      <c r="BO4456" s="19"/>
      <c r="BP4456" s="19"/>
      <c r="BQ4456" s="19"/>
      <c r="BR4456" s="19">
        <v>0</v>
      </c>
      <c r="BS4456" s="19">
        <v>0</v>
      </c>
    </row>
    <row r="4457" spans="1:71" ht="69.75" customHeight="1" thickBot="1" x14ac:dyDescent="0.3">
      <c r="A4457" s="5" t="s">
        <v>4</v>
      </c>
      <c r="B4457" s="5" t="s">
        <v>5</v>
      </c>
      <c r="C4457" s="5" t="s">
        <v>6</v>
      </c>
      <c r="D4457" s="66" t="s">
        <v>1</v>
      </c>
      <c r="E4457" s="74" t="s">
        <v>7</v>
      </c>
      <c r="F4457" s="74" t="s">
        <v>8</v>
      </c>
      <c r="G4457" s="5" t="s">
        <v>9</v>
      </c>
      <c r="H4457" s="5" t="s">
        <v>10</v>
      </c>
      <c r="I4457" s="57" t="s">
        <v>11</v>
      </c>
      <c r="J4457" s="57" t="s">
        <v>1831</v>
      </c>
      <c r="K4457" s="57" t="s">
        <v>1784</v>
      </c>
      <c r="L4457" s="57" t="s">
        <v>1817</v>
      </c>
      <c r="M4457" s="57" t="s">
        <v>1818</v>
      </c>
      <c r="N4457" s="57" t="s">
        <v>1819</v>
      </c>
      <c r="O4457" s="57" t="s">
        <v>1835</v>
      </c>
      <c r="P4457" s="57" t="s">
        <v>1832</v>
      </c>
      <c r="Q4457" s="57" t="s">
        <v>1820</v>
      </c>
      <c r="R4457" s="57" t="s">
        <v>1821</v>
      </c>
      <c r="S4457" s="57" t="s">
        <v>1822</v>
      </c>
      <c r="T4457" s="57" t="s">
        <v>1823</v>
      </c>
      <c r="U4457" s="57" t="s">
        <v>1824</v>
      </c>
      <c r="V4457" s="57" t="s">
        <v>1825</v>
      </c>
      <c r="W4457" s="57" t="s">
        <v>1833</v>
      </c>
      <c r="X4457" s="57" t="s">
        <v>1834</v>
      </c>
      <c r="Y4457" s="57" t="s">
        <v>1826</v>
      </c>
      <c r="Z4457" s="57" t="s">
        <v>1827</v>
      </c>
      <c r="AA4457" s="57" t="s">
        <v>1828</v>
      </c>
      <c r="AB4457" s="57" t="s">
        <v>1829</v>
      </c>
      <c r="AC4457" s="57" t="s">
        <v>1830</v>
      </c>
      <c r="AD4457" s="58" t="s">
        <v>12</v>
      </c>
      <c r="AE4457" s="58" t="s">
        <v>1831</v>
      </c>
      <c r="AF4457" s="58" t="s">
        <v>1784</v>
      </c>
      <c r="AG4457" s="58" t="s">
        <v>1817</v>
      </c>
      <c r="AH4457" s="58" t="s">
        <v>1818</v>
      </c>
      <c r="AI4457" s="58" t="s">
        <v>1819</v>
      </c>
      <c r="AJ4457" s="58" t="s">
        <v>1836</v>
      </c>
      <c r="AK4457" s="58" t="s">
        <v>1832</v>
      </c>
      <c r="AL4457" s="58" t="s">
        <v>1820</v>
      </c>
      <c r="AM4457" s="58" t="s">
        <v>1821</v>
      </c>
      <c r="AN4457" s="58" t="s">
        <v>1822</v>
      </c>
      <c r="AO4457" s="58" t="s">
        <v>1823</v>
      </c>
      <c r="AP4457" s="58" t="s">
        <v>1824</v>
      </c>
      <c r="AQ4457" s="58" t="s">
        <v>1825</v>
      </c>
      <c r="AR4457" s="58" t="s">
        <v>1833</v>
      </c>
      <c r="AS4457" s="58" t="s">
        <v>1834</v>
      </c>
      <c r="AT4457" s="58" t="s">
        <v>1826</v>
      </c>
      <c r="AU4457" s="58" t="s">
        <v>1827</v>
      </c>
      <c r="AV4457" s="58" t="s">
        <v>1828</v>
      </c>
      <c r="AW4457" s="58" t="s">
        <v>1829</v>
      </c>
      <c r="AX4457" s="58" t="s">
        <v>1830</v>
      </c>
      <c r="AY4457" s="59" t="s">
        <v>13</v>
      </c>
      <c r="AZ4457" s="59" t="s">
        <v>1831</v>
      </c>
      <c r="BA4457" s="59" t="s">
        <v>1784</v>
      </c>
      <c r="BB4457" s="59" t="s">
        <v>1817</v>
      </c>
      <c r="BC4457" s="59" t="s">
        <v>1818</v>
      </c>
      <c r="BD4457" s="59" t="s">
        <v>1819</v>
      </c>
      <c r="BE4457" s="59" t="s">
        <v>1837</v>
      </c>
      <c r="BF4457" s="59" t="s">
        <v>1832</v>
      </c>
      <c r="BG4457" s="59" t="s">
        <v>1820</v>
      </c>
      <c r="BH4457" s="59" t="s">
        <v>1821</v>
      </c>
      <c r="BI4457" s="59" t="s">
        <v>1822</v>
      </c>
      <c r="BJ4457" s="59" t="s">
        <v>1823</v>
      </c>
      <c r="BK4457" s="59" t="s">
        <v>1824</v>
      </c>
      <c r="BL4457" s="59" t="s">
        <v>1825</v>
      </c>
      <c r="BM4457" s="59" t="s">
        <v>1833</v>
      </c>
      <c r="BN4457" s="59" t="s">
        <v>1834</v>
      </c>
      <c r="BO4457" s="59" t="s">
        <v>1826</v>
      </c>
      <c r="BP4457" s="59" t="s">
        <v>1827</v>
      </c>
      <c r="BQ4457" s="59" t="s">
        <v>1828</v>
      </c>
      <c r="BR4457" s="59" t="s">
        <v>1829</v>
      </c>
      <c r="BS4457" s="59" t="s">
        <v>1830</v>
      </c>
    </row>
    <row r="4458" spans="1:71" x14ac:dyDescent="0.25">
      <c r="A4458" s="6" t="s">
        <v>1</v>
      </c>
      <c r="B4458" s="6" t="s">
        <v>1</v>
      </c>
      <c r="C4458" s="6" t="s">
        <v>1</v>
      </c>
      <c r="D4458" s="67" t="s">
        <v>1</v>
      </c>
      <c r="E4458" s="67" t="s">
        <v>1</v>
      </c>
      <c r="F4458" s="80" t="s">
        <v>1</v>
      </c>
      <c r="G4458" s="7" t="s">
        <v>1</v>
      </c>
      <c r="H4458" s="8" t="s">
        <v>1</v>
      </c>
      <c r="I4458" s="9">
        <v>1</v>
      </c>
      <c r="J4458" s="9">
        <v>2</v>
      </c>
      <c r="K4458" s="9">
        <v>3</v>
      </c>
      <c r="L4458" s="9">
        <v>4</v>
      </c>
      <c r="M4458" s="9">
        <v>5</v>
      </c>
      <c r="N4458" s="9">
        <v>6</v>
      </c>
      <c r="O4458" s="9">
        <v>7</v>
      </c>
      <c r="P4458" s="9">
        <v>8</v>
      </c>
      <c r="Q4458" s="9">
        <v>9</v>
      </c>
      <c r="R4458" s="9">
        <v>10</v>
      </c>
      <c r="S4458" s="9">
        <v>11</v>
      </c>
      <c r="T4458" s="9">
        <v>12</v>
      </c>
      <c r="U4458" s="9">
        <v>13</v>
      </c>
      <c r="V4458" s="9">
        <v>14</v>
      </c>
      <c r="W4458" s="9">
        <v>15</v>
      </c>
      <c r="X4458" s="9">
        <v>16</v>
      </c>
      <c r="Y4458" s="9">
        <v>17</v>
      </c>
      <c r="Z4458" s="9">
        <v>18</v>
      </c>
      <c r="AA4458" s="9">
        <v>19</v>
      </c>
      <c r="AB4458" s="9">
        <v>20</v>
      </c>
      <c r="AC4458" s="9">
        <v>21</v>
      </c>
      <c r="AD4458" s="9">
        <v>1</v>
      </c>
      <c r="AE4458" s="9">
        <v>2</v>
      </c>
      <c r="AF4458" s="9">
        <v>3</v>
      </c>
      <c r="AG4458" s="9">
        <v>4</v>
      </c>
      <c r="AH4458" s="9">
        <v>5</v>
      </c>
      <c r="AI4458" s="9">
        <v>6</v>
      </c>
      <c r="AJ4458" s="9">
        <v>7</v>
      </c>
      <c r="AK4458" s="9">
        <v>8</v>
      </c>
      <c r="AL4458" s="9">
        <v>9</v>
      </c>
      <c r="AM4458" s="9">
        <v>10</v>
      </c>
      <c r="AN4458" s="9">
        <v>11</v>
      </c>
      <c r="AO4458" s="9">
        <v>12</v>
      </c>
      <c r="AP4458" s="9">
        <v>13</v>
      </c>
      <c r="AQ4458" s="9">
        <v>14</v>
      </c>
      <c r="AR4458" s="9">
        <v>15</v>
      </c>
      <c r="AS4458" s="9">
        <v>16</v>
      </c>
      <c r="AT4458" s="9">
        <v>17</v>
      </c>
      <c r="AU4458" s="9">
        <v>18</v>
      </c>
      <c r="AV4458" s="9">
        <v>19</v>
      </c>
      <c r="AW4458" s="9">
        <v>20</v>
      </c>
      <c r="AX4458" s="9">
        <v>21</v>
      </c>
      <c r="AY4458" s="9">
        <v>1</v>
      </c>
      <c r="AZ4458" s="9">
        <v>2</v>
      </c>
      <c r="BA4458" s="9">
        <v>3</v>
      </c>
      <c r="BB4458" s="9">
        <v>4</v>
      </c>
      <c r="BC4458" s="9">
        <v>5</v>
      </c>
      <c r="BD4458" s="9">
        <v>6</v>
      </c>
      <c r="BE4458" s="9">
        <v>7</v>
      </c>
      <c r="BF4458" s="9">
        <v>8</v>
      </c>
      <c r="BG4458" s="9">
        <v>9</v>
      </c>
      <c r="BH4458" s="9">
        <v>10</v>
      </c>
      <c r="BI4458" s="9">
        <v>11</v>
      </c>
      <c r="BJ4458" s="9">
        <v>12</v>
      </c>
      <c r="BK4458" s="9">
        <v>13</v>
      </c>
      <c r="BL4458" s="9">
        <v>14</v>
      </c>
      <c r="BM4458" s="9">
        <v>15</v>
      </c>
      <c r="BN4458" s="9">
        <v>16</v>
      </c>
      <c r="BO4458" s="9">
        <v>17</v>
      </c>
      <c r="BP4458" s="9">
        <v>18</v>
      </c>
      <c r="BQ4458" s="9">
        <v>19</v>
      </c>
      <c r="BR4458" s="9">
        <v>20</v>
      </c>
      <c r="BS4458" s="9">
        <v>21</v>
      </c>
    </row>
    <row r="4459" spans="1:71" x14ac:dyDescent="0.25">
      <c r="A4459" s="1" t="s">
        <v>915</v>
      </c>
      <c r="B4459" s="1" t="s">
        <v>75</v>
      </c>
      <c r="C4459" s="4" t="s">
        <v>1760</v>
      </c>
      <c r="D4459" s="65" t="s">
        <v>1761</v>
      </c>
      <c r="E4459" s="64" t="s">
        <v>1</v>
      </c>
      <c r="F4459" s="64" t="s">
        <v>1</v>
      </c>
      <c r="G4459" s="2" t="s">
        <v>1</v>
      </c>
      <c r="H4459" s="2" t="s">
        <v>1762</v>
      </c>
      <c r="I4459" s="3" t="s">
        <v>1</v>
      </c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>
        <v>0</v>
      </c>
      <c r="AC4459" s="3">
        <v>0</v>
      </c>
      <c r="AD4459" s="3" t="s">
        <v>1</v>
      </c>
      <c r="AE4459" s="3"/>
      <c r="AF4459" s="3"/>
      <c r="AG4459" s="3"/>
      <c r="AH4459" s="3"/>
      <c r="AI4459" s="3"/>
      <c r="AJ4459" s="3"/>
      <c r="AK4459" s="3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>
        <v>0</v>
      </c>
      <c r="AX4459" s="3">
        <v>0</v>
      </c>
      <c r="AY4459" s="3" t="s">
        <v>1</v>
      </c>
      <c r="AZ4459" s="3"/>
      <c r="BA4459" s="3"/>
      <c r="BB4459" s="3"/>
      <c r="BC4459" s="3"/>
      <c r="BD4459" s="3"/>
      <c r="BE4459" s="3"/>
      <c r="BF4459" s="3"/>
      <c r="BG4459" s="3"/>
      <c r="BH4459" s="3"/>
      <c r="BI4459" s="3"/>
      <c r="BJ4459" s="3"/>
      <c r="BK4459" s="3"/>
      <c r="BL4459" s="3"/>
      <c r="BM4459" s="3"/>
      <c r="BN4459" s="3"/>
      <c r="BO4459" s="3"/>
      <c r="BP4459" s="3"/>
      <c r="BQ4459" s="3"/>
      <c r="BR4459" s="3">
        <v>0</v>
      </c>
      <c r="BS4459" s="3">
        <v>0</v>
      </c>
    </row>
    <row r="4460" spans="1:71" ht="33.75" x14ac:dyDescent="0.25">
      <c r="A4460" s="1" t="s">
        <v>1</v>
      </c>
      <c r="B4460" s="1" t="s">
        <v>1</v>
      </c>
      <c r="C4460" s="1" t="s">
        <v>1</v>
      </c>
      <c r="D4460" s="64" t="s">
        <v>1</v>
      </c>
      <c r="E4460" s="64" t="s">
        <v>1</v>
      </c>
      <c r="F4460" s="64" t="s">
        <v>1</v>
      </c>
      <c r="G4460" s="2" t="s">
        <v>1</v>
      </c>
      <c r="H4460" s="10" t="s">
        <v>17</v>
      </c>
      <c r="I4460" s="11">
        <f t="shared" ref="I4460:AA4460" si="6207">SUM(I4461,I4469,I4471)</f>
        <v>72050</v>
      </c>
      <c r="J4460" s="11">
        <f t="shared" si="6207"/>
        <v>0</v>
      </c>
      <c r="K4460" s="11">
        <f t="shared" si="6207"/>
        <v>0</v>
      </c>
      <c r="L4460" s="11">
        <f t="shared" si="6207"/>
        <v>0</v>
      </c>
      <c r="M4460" s="11">
        <f t="shared" si="6207"/>
        <v>0</v>
      </c>
      <c r="N4460" s="11">
        <f t="shared" si="6207"/>
        <v>0</v>
      </c>
      <c r="O4460" s="11">
        <f t="shared" ref="O4460" si="6208">SUM(O4461,O4469,O4471)</f>
        <v>72050</v>
      </c>
      <c r="P4460" s="11">
        <f t="shared" si="6207"/>
        <v>2216</v>
      </c>
      <c r="Q4460" s="11">
        <f t="shared" si="6207"/>
        <v>5981</v>
      </c>
      <c r="R4460" s="11">
        <f t="shared" si="6207"/>
        <v>6704</v>
      </c>
      <c r="S4460" s="11">
        <f t="shared" si="6207"/>
        <v>0</v>
      </c>
      <c r="T4460" s="11">
        <f t="shared" si="6207"/>
        <v>0</v>
      </c>
      <c r="U4460" s="11">
        <f t="shared" si="6207"/>
        <v>0</v>
      </c>
      <c r="V4460" s="11">
        <f t="shared" si="6207"/>
        <v>0</v>
      </c>
      <c r="W4460" s="11">
        <f t="shared" si="6207"/>
        <v>0</v>
      </c>
      <c r="X4460" s="11">
        <f t="shared" si="6207"/>
        <v>0</v>
      </c>
      <c r="Y4460" s="11">
        <f t="shared" si="6207"/>
        <v>0</v>
      </c>
      <c r="Z4460" s="11">
        <f t="shared" si="6207"/>
        <v>0</v>
      </c>
      <c r="AA4460" s="11">
        <f t="shared" si="6207"/>
        <v>0</v>
      </c>
      <c r="AB4460" s="11">
        <v>14901</v>
      </c>
      <c r="AC4460" s="11">
        <v>57149</v>
      </c>
      <c r="AD4460" s="11">
        <f t="shared" ref="AD4460:AV4460" si="6209">SUM(AD4461,AD4469,AD4471)</f>
        <v>0</v>
      </c>
      <c r="AE4460" s="11">
        <f t="shared" si="6209"/>
        <v>0</v>
      </c>
      <c r="AF4460" s="11">
        <f t="shared" si="6209"/>
        <v>0</v>
      </c>
      <c r="AG4460" s="11">
        <f t="shared" si="6209"/>
        <v>0</v>
      </c>
      <c r="AH4460" s="11">
        <f t="shared" si="6209"/>
        <v>0</v>
      </c>
      <c r="AI4460" s="11">
        <f t="shared" si="6209"/>
        <v>0</v>
      </c>
      <c r="AJ4460" s="11">
        <f t="shared" ref="AJ4460" si="6210">SUM(AJ4461,AJ4469,AJ4471)</f>
        <v>0</v>
      </c>
      <c r="AK4460" s="11">
        <f t="shared" si="6209"/>
        <v>0</v>
      </c>
      <c r="AL4460" s="11">
        <f t="shared" si="6209"/>
        <v>0</v>
      </c>
      <c r="AM4460" s="11">
        <f t="shared" si="6209"/>
        <v>0</v>
      </c>
      <c r="AN4460" s="11">
        <f t="shared" si="6209"/>
        <v>0</v>
      </c>
      <c r="AO4460" s="11">
        <f t="shared" si="6209"/>
        <v>0</v>
      </c>
      <c r="AP4460" s="11">
        <f t="shared" si="6209"/>
        <v>0</v>
      </c>
      <c r="AQ4460" s="11">
        <f t="shared" si="6209"/>
        <v>0</v>
      </c>
      <c r="AR4460" s="11">
        <f t="shared" si="6209"/>
        <v>0</v>
      </c>
      <c r="AS4460" s="11">
        <f t="shared" si="6209"/>
        <v>0</v>
      </c>
      <c r="AT4460" s="11">
        <f t="shared" si="6209"/>
        <v>0</v>
      </c>
      <c r="AU4460" s="11">
        <f t="shared" si="6209"/>
        <v>0</v>
      </c>
      <c r="AV4460" s="11">
        <f t="shared" si="6209"/>
        <v>0</v>
      </c>
      <c r="AW4460" s="11">
        <v>0</v>
      </c>
      <c r="AX4460" s="11">
        <v>0</v>
      </c>
      <c r="AY4460" s="11">
        <f t="shared" ref="AY4460:BQ4460" si="6211">SUM(AY4461,AY4469,AY4471)</f>
        <v>5500</v>
      </c>
      <c r="AZ4460" s="11">
        <f t="shared" si="6211"/>
        <v>4840</v>
      </c>
      <c r="BA4460" s="11">
        <f t="shared" si="6211"/>
        <v>0</v>
      </c>
      <c r="BB4460" s="11">
        <f t="shared" si="6211"/>
        <v>0</v>
      </c>
      <c r="BC4460" s="11">
        <f t="shared" si="6211"/>
        <v>0</v>
      </c>
      <c r="BD4460" s="11">
        <f t="shared" si="6211"/>
        <v>0</v>
      </c>
      <c r="BE4460" s="11">
        <f t="shared" ref="BE4460" si="6212">SUM(BE4461,BE4469,BE4471)</f>
        <v>10340</v>
      </c>
      <c r="BF4460" s="11">
        <f t="shared" si="6211"/>
        <v>2580</v>
      </c>
      <c r="BG4460" s="11">
        <f t="shared" si="6211"/>
        <v>0</v>
      </c>
      <c r="BH4460" s="11">
        <f t="shared" si="6211"/>
        <v>4840</v>
      </c>
      <c r="BI4460" s="11">
        <f t="shared" si="6211"/>
        <v>0</v>
      </c>
      <c r="BJ4460" s="11">
        <f t="shared" si="6211"/>
        <v>0</v>
      </c>
      <c r="BK4460" s="11">
        <f t="shared" si="6211"/>
        <v>0</v>
      </c>
      <c r="BL4460" s="11">
        <f t="shared" si="6211"/>
        <v>0</v>
      </c>
      <c r="BM4460" s="11">
        <f t="shared" si="6211"/>
        <v>0</v>
      </c>
      <c r="BN4460" s="11">
        <f t="shared" si="6211"/>
        <v>0</v>
      </c>
      <c r="BO4460" s="11">
        <f t="shared" si="6211"/>
        <v>0</v>
      </c>
      <c r="BP4460" s="11">
        <f t="shared" si="6211"/>
        <v>0</v>
      </c>
      <c r="BQ4460" s="11">
        <f t="shared" si="6211"/>
        <v>0</v>
      </c>
      <c r="BR4460" s="11">
        <v>7420</v>
      </c>
      <c r="BS4460" s="11">
        <v>2920</v>
      </c>
    </row>
    <row r="4461" spans="1:71" x14ac:dyDescent="0.25">
      <c r="A4461" s="4" t="s">
        <v>915</v>
      </c>
      <c r="B4461" s="4" t="s">
        <v>75</v>
      </c>
      <c r="C4461" s="4" t="s">
        <v>1760</v>
      </c>
      <c r="D4461" s="65" t="s">
        <v>1761</v>
      </c>
      <c r="E4461" s="64" t="s">
        <v>18</v>
      </c>
      <c r="F4461" s="64" t="s">
        <v>1</v>
      </c>
      <c r="G4461" s="2" t="s">
        <v>1</v>
      </c>
      <c r="H4461" s="2" t="s">
        <v>19</v>
      </c>
      <c r="I4461" s="12">
        <f t="shared" ref="I4461:AA4461" si="6213">SUM(I4462,I4463)</f>
        <v>19800</v>
      </c>
      <c r="J4461" s="12">
        <f t="shared" si="6213"/>
        <v>0</v>
      </c>
      <c r="K4461" s="12">
        <f t="shared" si="6213"/>
        <v>0</v>
      </c>
      <c r="L4461" s="12">
        <f t="shared" si="6213"/>
        <v>0</v>
      </c>
      <c r="M4461" s="12">
        <f t="shared" si="6213"/>
        <v>0</v>
      </c>
      <c r="N4461" s="12">
        <f t="shared" si="6213"/>
        <v>0</v>
      </c>
      <c r="O4461" s="12">
        <f t="shared" ref="O4461" si="6214">SUM(O4462,O4463)</f>
        <v>19800</v>
      </c>
      <c r="P4461" s="12">
        <f t="shared" si="6213"/>
        <v>2216</v>
      </c>
      <c r="Q4461" s="12">
        <f t="shared" si="6213"/>
        <v>0</v>
      </c>
      <c r="R4461" s="12">
        <f t="shared" si="6213"/>
        <v>2000</v>
      </c>
      <c r="S4461" s="12">
        <f t="shared" si="6213"/>
        <v>0</v>
      </c>
      <c r="T4461" s="12">
        <f t="shared" si="6213"/>
        <v>0</v>
      </c>
      <c r="U4461" s="12">
        <f t="shared" si="6213"/>
        <v>0</v>
      </c>
      <c r="V4461" s="12">
        <f t="shared" si="6213"/>
        <v>0</v>
      </c>
      <c r="W4461" s="12">
        <f t="shared" si="6213"/>
        <v>0</v>
      </c>
      <c r="X4461" s="12">
        <f t="shared" si="6213"/>
        <v>0</v>
      </c>
      <c r="Y4461" s="12">
        <f t="shared" si="6213"/>
        <v>0</v>
      </c>
      <c r="Z4461" s="12">
        <f t="shared" si="6213"/>
        <v>0</v>
      </c>
      <c r="AA4461" s="12">
        <f t="shared" si="6213"/>
        <v>0</v>
      </c>
      <c r="AB4461" s="12">
        <v>4216</v>
      </c>
      <c r="AC4461" s="12">
        <v>15584</v>
      </c>
      <c r="AD4461" s="12">
        <f t="shared" ref="AD4461:AV4461" si="6215">SUM(AD4462,AD4463)</f>
        <v>0</v>
      </c>
      <c r="AE4461" s="12">
        <f t="shared" si="6215"/>
        <v>0</v>
      </c>
      <c r="AF4461" s="12">
        <f t="shared" si="6215"/>
        <v>0</v>
      </c>
      <c r="AG4461" s="12">
        <f t="shared" si="6215"/>
        <v>0</v>
      </c>
      <c r="AH4461" s="12">
        <f t="shared" si="6215"/>
        <v>0</v>
      </c>
      <c r="AI4461" s="12">
        <f t="shared" si="6215"/>
        <v>0</v>
      </c>
      <c r="AJ4461" s="12">
        <f t="shared" ref="AJ4461" si="6216">SUM(AJ4462,AJ4463)</f>
        <v>0</v>
      </c>
      <c r="AK4461" s="12">
        <f t="shared" si="6215"/>
        <v>0</v>
      </c>
      <c r="AL4461" s="12">
        <f t="shared" si="6215"/>
        <v>0</v>
      </c>
      <c r="AM4461" s="12">
        <f t="shared" si="6215"/>
        <v>0</v>
      </c>
      <c r="AN4461" s="12">
        <f t="shared" si="6215"/>
        <v>0</v>
      </c>
      <c r="AO4461" s="12">
        <f t="shared" si="6215"/>
        <v>0</v>
      </c>
      <c r="AP4461" s="12">
        <f t="shared" si="6215"/>
        <v>0</v>
      </c>
      <c r="AQ4461" s="12">
        <f t="shared" si="6215"/>
        <v>0</v>
      </c>
      <c r="AR4461" s="12">
        <f t="shared" si="6215"/>
        <v>0</v>
      </c>
      <c r="AS4461" s="12">
        <f t="shared" si="6215"/>
        <v>0</v>
      </c>
      <c r="AT4461" s="12">
        <f t="shared" si="6215"/>
        <v>0</v>
      </c>
      <c r="AU4461" s="12">
        <f t="shared" si="6215"/>
        <v>0</v>
      </c>
      <c r="AV4461" s="12">
        <f t="shared" si="6215"/>
        <v>0</v>
      </c>
      <c r="AW4461" s="12">
        <v>0</v>
      </c>
      <c r="AX4461" s="12">
        <v>0</v>
      </c>
      <c r="AY4461" s="12">
        <f t="shared" ref="AY4461:BQ4461" si="6217">SUM(AY4462,AY4463)</f>
        <v>0</v>
      </c>
      <c r="AZ4461" s="12">
        <f t="shared" si="6217"/>
        <v>0</v>
      </c>
      <c r="BA4461" s="12">
        <f t="shared" si="6217"/>
        <v>0</v>
      </c>
      <c r="BB4461" s="12">
        <f t="shared" si="6217"/>
        <v>0</v>
      </c>
      <c r="BC4461" s="12">
        <f t="shared" si="6217"/>
        <v>0</v>
      </c>
      <c r="BD4461" s="12">
        <f t="shared" si="6217"/>
        <v>0</v>
      </c>
      <c r="BE4461" s="12">
        <f t="shared" ref="BE4461" si="6218">SUM(BE4462,BE4463)</f>
        <v>0</v>
      </c>
      <c r="BF4461" s="12">
        <f t="shared" si="6217"/>
        <v>0</v>
      </c>
      <c r="BG4461" s="12">
        <f t="shared" si="6217"/>
        <v>0</v>
      </c>
      <c r="BH4461" s="12">
        <f t="shared" si="6217"/>
        <v>0</v>
      </c>
      <c r="BI4461" s="12">
        <f t="shared" si="6217"/>
        <v>0</v>
      </c>
      <c r="BJ4461" s="12">
        <f t="shared" si="6217"/>
        <v>0</v>
      </c>
      <c r="BK4461" s="12">
        <f t="shared" si="6217"/>
        <v>0</v>
      </c>
      <c r="BL4461" s="12">
        <f t="shared" si="6217"/>
        <v>0</v>
      </c>
      <c r="BM4461" s="12">
        <f t="shared" si="6217"/>
        <v>0</v>
      </c>
      <c r="BN4461" s="12">
        <f t="shared" si="6217"/>
        <v>0</v>
      </c>
      <c r="BO4461" s="12">
        <f t="shared" si="6217"/>
        <v>0</v>
      </c>
      <c r="BP4461" s="12">
        <f t="shared" si="6217"/>
        <v>0</v>
      </c>
      <c r="BQ4461" s="12">
        <f t="shared" si="6217"/>
        <v>0</v>
      </c>
      <c r="BR4461" s="12">
        <v>0</v>
      </c>
      <c r="BS4461" s="12">
        <v>0</v>
      </c>
    </row>
    <row r="4462" spans="1:71" x14ac:dyDescent="0.25">
      <c r="A4462" s="4" t="s">
        <v>915</v>
      </c>
      <c r="B4462" s="4" t="s">
        <v>75</v>
      </c>
      <c r="C4462" s="4" t="s">
        <v>1760</v>
      </c>
      <c r="D4462" s="65" t="s">
        <v>1761</v>
      </c>
      <c r="E4462" s="75">
        <v>6111</v>
      </c>
      <c r="F4462" s="65"/>
      <c r="G4462" s="61" t="s">
        <v>1894</v>
      </c>
      <c r="H4462" s="13" t="s">
        <v>20</v>
      </c>
      <c r="I4462" s="14">
        <v>17600</v>
      </c>
      <c r="J4462" s="14"/>
      <c r="K4462" s="14"/>
      <c r="L4462" s="14"/>
      <c r="M4462" s="14"/>
      <c r="N4462" s="14"/>
      <c r="O4462" s="14">
        <f t="shared" si="6174"/>
        <v>17600</v>
      </c>
      <c r="P4462" s="14">
        <v>2216</v>
      </c>
      <c r="Q4462" s="14"/>
      <c r="R4462" s="14">
        <v>2000</v>
      </c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>
        <v>4216</v>
      </c>
      <c r="AC4462" s="14">
        <v>13384</v>
      </c>
      <c r="AD4462" s="14">
        <v>0</v>
      </c>
      <c r="AE4462" s="14"/>
      <c r="AF4462" s="14"/>
      <c r="AG4462" s="14"/>
      <c r="AH4462" s="14"/>
      <c r="AI4462" s="14"/>
      <c r="AJ4462" s="14">
        <f t="shared" si="6175"/>
        <v>0</v>
      </c>
      <c r="AK4462" s="14"/>
      <c r="AL4462" s="14"/>
      <c r="AM4462" s="14"/>
      <c r="AN4462" s="14"/>
      <c r="AO4462" s="14"/>
      <c r="AP4462" s="14"/>
      <c r="AQ4462" s="14"/>
      <c r="AR4462" s="14"/>
      <c r="AS4462" s="14"/>
      <c r="AT4462" s="14"/>
      <c r="AU4462" s="14"/>
      <c r="AV4462" s="14"/>
      <c r="AW4462" s="14">
        <v>0</v>
      </c>
      <c r="AX4462" s="14">
        <v>0</v>
      </c>
      <c r="AY4462" s="14">
        <v>0</v>
      </c>
      <c r="AZ4462" s="14"/>
      <c r="BA4462" s="14"/>
      <c r="BB4462" s="14"/>
      <c r="BC4462" s="14"/>
      <c r="BD4462" s="14"/>
      <c r="BE4462" s="14">
        <f t="shared" si="6176"/>
        <v>0</v>
      </c>
      <c r="BF4462" s="14"/>
      <c r="BG4462" s="14"/>
      <c r="BH4462" s="14"/>
      <c r="BI4462" s="14"/>
      <c r="BJ4462" s="14"/>
      <c r="BK4462" s="14"/>
      <c r="BL4462" s="14"/>
      <c r="BM4462" s="14"/>
      <c r="BN4462" s="14"/>
      <c r="BO4462" s="14"/>
      <c r="BP4462" s="14"/>
      <c r="BQ4462" s="14"/>
      <c r="BR4462" s="14">
        <v>0</v>
      </c>
      <c r="BS4462" s="14">
        <v>0</v>
      </c>
    </row>
    <row r="4463" spans="1:71" x14ac:dyDescent="0.25">
      <c r="A4463" s="1" t="s">
        <v>915</v>
      </c>
      <c r="B4463" s="1" t="s">
        <v>75</v>
      </c>
      <c r="C4463" s="1" t="s">
        <v>1760</v>
      </c>
      <c r="D4463" s="68" t="s">
        <v>1761</v>
      </c>
      <c r="E4463" s="68" t="s">
        <v>21</v>
      </c>
      <c r="F4463" s="65" t="s">
        <v>1</v>
      </c>
      <c r="G4463" s="13" t="s">
        <v>1</v>
      </c>
      <c r="H4463" s="2" t="s">
        <v>22</v>
      </c>
      <c r="I4463" s="12">
        <f t="shared" ref="I4463:AA4463" si="6219">SUM(I4464:I4468)</f>
        <v>2200</v>
      </c>
      <c r="J4463" s="12">
        <f t="shared" si="6219"/>
        <v>0</v>
      </c>
      <c r="K4463" s="12">
        <f t="shared" si="6219"/>
        <v>0</v>
      </c>
      <c r="L4463" s="12">
        <f t="shared" si="6219"/>
        <v>0</v>
      </c>
      <c r="M4463" s="12">
        <f t="shared" si="6219"/>
        <v>0</v>
      </c>
      <c r="N4463" s="12">
        <f t="shared" si="6219"/>
        <v>0</v>
      </c>
      <c r="O4463" s="12">
        <f t="shared" si="6219"/>
        <v>2200</v>
      </c>
      <c r="P4463" s="12">
        <f t="shared" si="6219"/>
        <v>0</v>
      </c>
      <c r="Q4463" s="12">
        <f t="shared" si="6219"/>
        <v>0</v>
      </c>
      <c r="R4463" s="12">
        <f t="shared" si="6219"/>
        <v>0</v>
      </c>
      <c r="S4463" s="12">
        <f t="shared" si="6219"/>
        <v>0</v>
      </c>
      <c r="T4463" s="12">
        <f t="shared" si="6219"/>
        <v>0</v>
      </c>
      <c r="U4463" s="12">
        <f t="shared" si="6219"/>
        <v>0</v>
      </c>
      <c r="V4463" s="12">
        <f t="shared" si="6219"/>
        <v>0</v>
      </c>
      <c r="W4463" s="12">
        <f t="shared" si="6219"/>
        <v>0</v>
      </c>
      <c r="X4463" s="12">
        <f t="shared" si="6219"/>
        <v>0</v>
      </c>
      <c r="Y4463" s="12">
        <f t="shared" si="6219"/>
        <v>0</v>
      </c>
      <c r="Z4463" s="12">
        <f t="shared" si="6219"/>
        <v>0</v>
      </c>
      <c r="AA4463" s="12">
        <f t="shared" si="6219"/>
        <v>0</v>
      </c>
      <c r="AB4463" s="12">
        <v>0</v>
      </c>
      <c r="AC4463" s="12">
        <v>2200</v>
      </c>
      <c r="AD4463" s="12">
        <f t="shared" ref="AD4463:AV4463" si="6220">SUM(AD4464:AD4468)</f>
        <v>0</v>
      </c>
      <c r="AE4463" s="12">
        <f t="shared" si="6220"/>
        <v>0</v>
      </c>
      <c r="AF4463" s="12">
        <f t="shared" si="6220"/>
        <v>0</v>
      </c>
      <c r="AG4463" s="12">
        <f t="shared" si="6220"/>
        <v>0</v>
      </c>
      <c r="AH4463" s="12">
        <f t="shared" si="6220"/>
        <v>0</v>
      </c>
      <c r="AI4463" s="12">
        <f t="shared" si="6220"/>
        <v>0</v>
      </c>
      <c r="AJ4463" s="12">
        <f t="shared" si="6220"/>
        <v>0</v>
      </c>
      <c r="AK4463" s="12">
        <f t="shared" si="6220"/>
        <v>0</v>
      </c>
      <c r="AL4463" s="12">
        <f t="shared" si="6220"/>
        <v>0</v>
      </c>
      <c r="AM4463" s="12">
        <f t="shared" si="6220"/>
        <v>0</v>
      </c>
      <c r="AN4463" s="12">
        <f t="shared" si="6220"/>
        <v>0</v>
      </c>
      <c r="AO4463" s="12">
        <f t="shared" si="6220"/>
        <v>0</v>
      </c>
      <c r="AP4463" s="12">
        <f t="shared" si="6220"/>
        <v>0</v>
      </c>
      <c r="AQ4463" s="12">
        <f t="shared" si="6220"/>
        <v>0</v>
      </c>
      <c r="AR4463" s="12">
        <f t="shared" si="6220"/>
        <v>0</v>
      </c>
      <c r="AS4463" s="12">
        <f t="shared" si="6220"/>
        <v>0</v>
      </c>
      <c r="AT4463" s="12">
        <f t="shared" si="6220"/>
        <v>0</v>
      </c>
      <c r="AU4463" s="12">
        <f t="shared" si="6220"/>
        <v>0</v>
      </c>
      <c r="AV4463" s="12">
        <f t="shared" si="6220"/>
        <v>0</v>
      </c>
      <c r="AW4463" s="12">
        <v>0</v>
      </c>
      <c r="AX4463" s="12">
        <v>0</v>
      </c>
      <c r="AY4463" s="12">
        <f t="shared" ref="AY4463:BQ4463" si="6221">SUM(AY4464:AY4468)</f>
        <v>0</v>
      </c>
      <c r="AZ4463" s="12">
        <f t="shared" si="6221"/>
        <v>0</v>
      </c>
      <c r="BA4463" s="12">
        <f t="shared" si="6221"/>
        <v>0</v>
      </c>
      <c r="BB4463" s="12">
        <f t="shared" si="6221"/>
        <v>0</v>
      </c>
      <c r="BC4463" s="12">
        <f t="shared" si="6221"/>
        <v>0</v>
      </c>
      <c r="BD4463" s="12">
        <f t="shared" si="6221"/>
        <v>0</v>
      </c>
      <c r="BE4463" s="12">
        <f t="shared" si="6221"/>
        <v>0</v>
      </c>
      <c r="BF4463" s="12">
        <f t="shared" si="6221"/>
        <v>0</v>
      </c>
      <c r="BG4463" s="12">
        <f t="shared" si="6221"/>
        <v>0</v>
      </c>
      <c r="BH4463" s="12">
        <f t="shared" si="6221"/>
        <v>0</v>
      </c>
      <c r="BI4463" s="12">
        <f t="shared" si="6221"/>
        <v>0</v>
      </c>
      <c r="BJ4463" s="12">
        <f t="shared" si="6221"/>
        <v>0</v>
      </c>
      <c r="BK4463" s="12">
        <f t="shared" si="6221"/>
        <v>0</v>
      </c>
      <c r="BL4463" s="12">
        <f t="shared" si="6221"/>
        <v>0</v>
      </c>
      <c r="BM4463" s="12">
        <f t="shared" si="6221"/>
        <v>0</v>
      </c>
      <c r="BN4463" s="12">
        <f t="shared" si="6221"/>
        <v>0</v>
      </c>
      <c r="BO4463" s="12">
        <f t="shared" si="6221"/>
        <v>0</v>
      </c>
      <c r="BP4463" s="12">
        <f t="shared" si="6221"/>
        <v>0</v>
      </c>
      <c r="BQ4463" s="12">
        <f t="shared" si="6221"/>
        <v>0</v>
      </c>
      <c r="BR4463" s="12">
        <v>0</v>
      </c>
      <c r="BS4463" s="12">
        <v>0</v>
      </c>
    </row>
    <row r="4464" spans="1:71" x14ac:dyDescent="0.25">
      <c r="A4464" s="4" t="s">
        <v>915</v>
      </c>
      <c r="B4464" s="4" t="s">
        <v>75</v>
      </c>
      <c r="C4464" s="4" t="s">
        <v>1760</v>
      </c>
      <c r="D4464" s="65" t="s">
        <v>1761</v>
      </c>
      <c r="E4464" s="75">
        <v>6112</v>
      </c>
      <c r="F4464" s="65" t="s">
        <v>1763</v>
      </c>
      <c r="G4464" s="61" t="s">
        <v>1894</v>
      </c>
      <c r="H4464" s="13" t="s">
        <v>79</v>
      </c>
      <c r="I4464" s="14">
        <v>550</v>
      </c>
      <c r="J4464" s="14"/>
      <c r="K4464" s="14"/>
      <c r="L4464" s="14"/>
      <c r="M4464" s="14"/>
      <c r="N4464" s="14"/>
      <c r="O4464" s="14">
        <f t="shared" si="6174"/>
        <v>550</v>
      </c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>
        <v>0</v>
      </c>
      <c r="AC4464" s="14">
        <v>550</v>
      </c>
      <c r="AD4464" s="14">
        <v>0</v>
      </c>
      <c r="AE4464" s="14"/>
      <c r="AF4464" s="14"/>
      <c r="AG4464" s="14"/>
      <c r="AH4464" s="14"/>
      <c r="AI4464" s="14"/>
      <c r="AJ4464" s="14">
        <f t="shared" si="6175"/>
        <v>0</v>
      </c>
      <c r="AK4464" s="14"/>
      <c r="AL4464" s="14"/>
      <c r="AM4464" s="14"/>
      <c r="AN4464" s="14"/>
      <c r="AO4464" s="14"/>
      <c r="AP4464" s="14"/>
      <c r="AQ4464" s="14"/>
      <c r="AR4464" s="14"/>
      <c r="AS4464" s="14"/>
      <c r="AT4464" s="14"/>
      <c r="AU4464" s="14"/>
      <c r="AV4464" s="14"/>
      <c r="AW4464" s="14">
        <v>0</v>
      </c>
      <c r="AX4464" s="14">
        <v>0</v>
      </c>
      <c r="AY4464" s="14">
        <v>0</v>
      </c>
      <c r="AZ4464" s="14"/>
      <c r="BA4464" s="14"/>
      <c r="BB4464" s="14"/>
      <c r="BC4464" s="14"/>
      <c r="BD4464" s="14"/>
      <c r="BE4464" s="14">
        <f t="shared" si="6176"/>
        <v>0</v>
      </c>
      <c r="BF4464" s="14"/>
      <c r="BG4464" s="14"/>
      <c r="BH4464" s="14"/>
      <c r="BI4464" s="14"/>
      <c r="BJ4464" s="14"/>
      <c r="BK4464" s="14"/>
      <c r="BL4464" s="14"/>
      <c r="BM4464" s="14"/>
      <c r="BN4464" s="14"/>
      <c r="BO4464" s="14"/>
      <c r="BP4464" s="14"/>
      <c r="BQ4464" s="14"/>
      <c r="BR4464" s="14">
        <v>0</v>
      </c>
      <c r="BS4464" s="14">
        <v>0</v>
      </c>
    </row>
    <row r="4465" spans="1:71" x14ac:dyDescent="0.25">
      <c r="A4465" s="4" t="s">
        <v>915</v>
      </c>
      <c r="B4465" s="4" t="s">
        <v>75</v>
      </c>
      <c r="C4465" s="4" t="s">
        <v>1760</v>
      </c>
      <c r="D4465" s="65" t="s">
        <v>1761</v>
      </c>
      <c r="E4465" s="75">
        <v>6112</v>
      </c>
      <c r="F4465" s="65" t="s">
        <v>1764</v>
      </c>
      <c r="G4465" s="61" t="s">
        <v>1894</v>
      </c>
      <c r="H4465" s="13" t="s">
        <v>26</v>
      </c>
      <c r="I4465" s="14">
        <v>1650</v>
      </c>
      <c r="J4465" s="14"/>
      <c r="K4465" s="14"/>
      <c r="L4465" s="14"/>
      <c r="M4465" s="14"/>
      <c r="N4465" s="14"/>
      <c r="O4465" s="14">
        <f t="shared" si="6174"/>
        <v>1650</v>
      </c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>
        <v>0</v>
      </c>
      <c r="AC4465" s="14">
        <v>1650</v>
      </c>
      <c r="AD4465" s="14">
        <v>0</v>
      </c>
      <c r="AE4465" s="14"/>
      <c r="AF4465" s="14"/>
      <c r="AG4465" s="14"/>
      <c r="AH4465" s="14"/>
      <c r="AI4465" s="14"/>
      <c r="AJ4465" s="14">
        <f t="shared" si="6175"/>
        <v>0</v>
      </c>
      <c r="AK4465" s="14"/>
      <c r="AL4465" s="14"/>
      <c r="AM4465" s="14"/>
      <c r="AN4465" s="14"/>
      <c r="AO4465" s="14"/>
      <c r="AP4465" s="14"/>
      <c r="AQ4465" s="14"/>
      <c r="AR4465" s="14"/>
      <c r="AS4465" s="14"/>
      <c r="AT4465" s="14"/>
      <c r="AU4465" s="14"/>
      <c r="AV4465" s="14"/>
      <c r="AW4465" s="14">
        <v>0</v>
      </c>
      <c r="AX4465" s="14">
        <v>0</v>
      </c>
      <c r="AY4465" s="14">
        <v>0</v>
      </c>
      <c r="AZ4465" s="14"/>
      <c r="BA4465" s="14"/>
      <c r="BB4465" s="14"/>
      <c r="BC4465" s="14"/>
      <c r="BD4465" s="14"/>
      <c r="BE4465" s="14">
        <f t="shared" si="6176"/>
        <v>0</v>
      </c>
      <c r="BF4465" s="14"/>
      <c r="BG4465" s="14"/>
      <c r="BH4465" s="14"/>
      <c r="BI4465" s="14"/>
      <c r="BJ4465" s="14"/>
      <c r="BK4465" s="14"/>
      <c r="BL4465" s="14"/>
      <c r="BM4465" s="14"/>
      <c r="BN4465" s="14"/>
      <c r="BO4465" s="14"/>
      <c r="BP4465" s="14"/>
      <c r="BQ4465" s="14"/>
      <c r="BR4465" s="14">
        <v>0</v>
      </c>
      <c r="BS4465" s="14">
        <v>0</v>
      </c>
    </row>
    <row r="4466" spans="1:71" x14ac:dyDescent="0.25">
      <c r="A4466" s="4" t="s">
        <v>915</v>
      </c>
      <c r="B4466" s="4" t="s">
        <v>75</v>
      </c>
      <c r="C4466" s="4" t="s">
        <v>1760</v>
      </c>
      <c r="D4466" s="65" t="s">
        <v>1761</v>
      </c>
      <c r="E4466" s="75">
        <v>6112</v>
      </c>
      <c r="F4466" s="65" t="s">
        <v>1765</v>
      </c>
      <c r="G4466" s="61" t="s">
        <v>1894</v>
      </c>
      <c r="H4466" s="13" t="s">
        <v>28</v>
      </c>
      <c r="I4466" s="14">
        <v>0</v>
      </c>
      <c r="J4466" s="14"/>
      <c r="K4466" s="14"/>
      <c r="L4466" s="14"/>
      <c r="M4466" s="14"/>
      <c r="N4466" s="14"/>
      <c r="O4466" s="14">
        <f t="shared" si="6174"/>
        <v>0</v>
      </c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>
        <v>0</v>
      </c>
      <c r="AC4466" s="14">
        <v>0</v>
      </c>
      <c r="AD4466" s="14">
        <v>0</v>
      </c>
      <c r="AE4466" s="14"/>
      <c r="AF4466" s="14"/>
      <c r="AG4466" s="14"/>
      <c r="AH4466" s="14"/>
      <c r="AI4466" s="14"/>
      <c r="AJ4466" s="14">
        <f t="shared" si="6175"/>
        <v>0</v>
      </c>
      <c r="AK4466" s="14"/>
      <c r="AL4466" s="14"/>
      <c r="AM4466" s="14"/>
      <c r="AN4466" s="14"/>
      <c r="AO4466" s="14"/>
      <c r="AP4466" s="14"/>
      <c r="AQ4466" s="14"/>
      <c r="AR4466" s="14"/>
      <c r="AS4466" s="14"/>
      <c r="AT4466" s="14"/>
      <c r="AU4466" s="14"/>
      <c r="AV4466" s="14"/>
      <c r="AW4466" s="14">
        <v>0</v>
      </c>
      <c r="AX4466" s="14">
        <v>0</v>
      </c>
      <c r="AY4466" s="14">
        <v>0</v>
      </c>
      <c r="AZ4466" s="14"/>
      <c r="BA4466" s="14"/>
      <c r="BB4466" s="14"/>
      <c r="BC4466" s="14"/>
      <c r="BD4466" s="14"/>
      <c r="BE4466" s="14">
        <f t="shared" si="6176"/>
        <v>0</v>
      </c>
      <c r="BF4466" s="14"/>
      <c r="BG4466" s="14"/>
      <c r="BH4466" s="14"/>
      <c r="BI4466" s="14"/>
      <c r="BJ4466" s="14"/>
      <c r="BK4466" s="14"/>
      <c r="BL4466" s="14"/>
      <c r="BM4466" s="14"/>
      <c r="BN4466" s="14"/>
      <c r="BO4466" s="14"/>
      <c r="BP4466" s="14"/>
      <c r="BQ4466" s="14"/>
      <c r="BR4466" s="14">
        <v>0</v>
      </c>
      <c r="BS4466" s="14">
        <v>0</v>
      </c>
    </row>
    <row r="4467" spans="1:71" x14ac:dyDescent="0.25">
      <c r="A4467" s="4" t="s">
        <v>915</v>
      </c>
      <c r="B4467" s="4" t="s">
        <v>75</v>
      </c>
      <c r="C4467" s="4" t="s">
        <v>1760</v>
      </c>
      <c r="D4467" s="65" t="s">
        <v>1761</v>
      </c>
      <c r="E4467" s="75">
        <v>6112</v>
      </c>
      <c r="F4467" s="65" t="s">
        <v>1766</v>
      </c>
      <c r="G4467" s="61" t="s">
        <v>1894</v>
      </c>
      <c r="H4467" s="13" t="s">
        <v>24</v>
      </c>
      <c r="I4467" s="14">
        <v>0</v>
      </c>
      <c r="J4467" s="14"/>
      <c r="K4467" s="14"/>
      <c r="L4467" s="14"/>
      <c r="M4467" s="14"/>
      <c r="N4467" s="14"/>
      <c r="O4467" s="14">
        <f t="shared" si="6174"/>
        <v>0</v>
      </c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>
        <v>0</v>
      </c>
      <c r="AC4467" s="14">
        <v>0</v>
      </c>
      <c r="AD4467" s="14">
        <v>0</v>
      </c>
      <c r="AE4467" s="14"/>
      <c r="AF4467" s="14"/>
      <c r="AG4467" s="14"/>
      <c r="AH4467" s="14"/>
      <c r="AI4467" s="14"/>
      <c r="AJ4467" s="14">
        <f t="shared" si="6175"/>
        <v>0</v>
      </c>
      <c r="AK4467" s="14"/>
      <c r="AL4467" s="14"/>
      <c r="AM4467" s="14"/>
      <c r="AN4467" s="14"/>
      <c r="AO4467" s="14"/>
      <c r="AP4467" s="14"/>
      <c r="AQ4467" s="14"/>
      <c r="AR4467" s="14"/>
      <c r="AS4467" s="14"/>
      <c r="AT4467" s="14"/>
      <c r="AU4467" s="14"/>
      <c r="AV4467" s="14"/>
      <c r="AW4467" s="14">
        <v>0</v>
      </c>
      <c r="AX4467" s="14">
        <v>0</v>
      </c>
      <c r="AY4467" s="14">
        <v>0</v>
      </c>
      <c r="AZ4467" s="14"/>
      <c r="BA4467" s="14"/>
      <c r="BB4467" s="14"/>
      <c r="BC4467" s="14"/>
      <c r="BD4467" s="14"/>
      <c r="BE4467" s="14">
        <f t="shared" si="6176"/>
        <v>0</v>
      </c>
      <c r="BF4467" s="14"/>
      <c r="BG4467" s="14"/>
      <c r="BH4467" s="14"/>
      <c r="BI4467" s="14"/>
      <c r="BJ4467" s="14"/>
      <c r="BK4467" s="14"/>
      <c r="BL4467" s="14"/>
      <c r="BM4467" s="14"/>
      <c r="BN4467" s="14"/>
      <c r="BO4467" s="14"/>
      <c r="BP4467" s="14"/>
      <c r="BQ4467" s="14"/>
      <c r="BR4467" s="14">
        <v>0</v>
      </c>
      <c r="BS4467" s="14">
        <v>0</v>
      </c>
    </row>
    <row r="4468" spans="1:71" x14ac:dyDescent="0.25">
      <c r="A4468" s="4" t="s">
        <v>915</v>
      </c>
      <c r="B4468" s="4" t="s">
        <v>75</v>
      </c>
      <c r="C4468" s="4" t="s">
        <v>1760</v>
      </c>
      <c r="D4468" s="65" t="s">
        <v>1761</v>
      </c>
      <c r="E4468" s="75">
        <v>6112</v>
      </c>
      <c r="F4468" s="65" t="s">
        <v>1767</v>
      </c>
      <c r="G4468" s="61" t="s">
        <v>1894</v>
      </c>
      <c r="H4468" s="13" t="s">
        <v>30</v>
      </c>
      <c r="I4468" s="14">
        <v>0</v>
      </c>
      <c r="J4468" s="14"/>
      <c r="K4468" s="14"/>
      <c r="L4468" s="14"/>
      <c r="M4468" s="14"/>
      <c r="N4468" s="14"/>
      <c r="O4468" s="14">
        <f t="shared" si="6174"/>
        <v>0</v>
      </c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>
        <v>0</v>
      </c>
      <c r="AC4468" s="14">
        <v>0</v>
      </c>
      <c r="AD4468" s="14">
        <v>0</v>
      </c>
      <c r="AE4468" s="14"/>
      <c r="AF4468" s="14"/>
      <c r="AG4468" s="14"/>
      <c r="AH4468" s="14"/>
      <c r="AI4468" s="14"/>
      <c r="AJ4468" s="14">
        <f t="shared" si="6175"/>
        <v>0</v>
      </c>
      <c r="AK4468" s="14"/>
      <c r="AL4468" s="14"/>
      <c r="AM4468" s="14"/>
      <c r="AN4468" s="14"/>
      <c r="AO4468" s="14"/>
      <c r="AP4468" s="14"/>
      <c r="AQ4468" s="14"/>
      <c r="AR4468" s="14"/>
      <c r="AS4468" s="14"/>
      <c r="AT4468" s="14"/>
      <c r="AU4468" s="14"/>
      <c r="AV4468" s="14"/>
      <c r="AW4468" s="14">
        <v>0</v>
      </c>
      <c r="AX4468" s="14">
        <v>0</v>
      </c>
      <c r="AY4468" s="14">
        <v>0</v>
      </c>
      <c r="AZ4468" s="14"/>
      <c r="BA4468" s="14"/>
      <c r="BB4468" s="14"/>
      <c r="BC4468" s="14"/>
      <c r="BD4468" s="14"/>
      <c r="BE4468" s="14">
        <f t="shared" si="6176"/>
        <v>0</v>
      </c>
      <c r="BF4468" s="14"/>
      <c r="BG4468" s="14"/>
      <c r="BH4468" s="14"/>
      <c r="BI4468" s="14"/>
      <c r="BJ4468" s="14"/>
      <c r="BK4468" s="14"/>
      <c r="BL4468" s="14"/>
      <c r="BM4468" s="14"/>
      <c r="BN4468" s="14"/>
      <c r="BO4468" s="14"/>
      <c r="BP4468" s="14"/>
      <c r="BQ4468" s="14"/>
      <c r="BR4468" s="14">
        <v>0</v>
      </c>
      <c r="BS4468" s="14">
        <v>0</v>
      </c>
    </row>
    <row r="4469" spans="1:71" x14ac:dyDescent="0.25">
      <c r="A4469" s="4" t="s">
        <v>915</v>
      </c>
      <c r="B4469" s="4" t="s">
        <v>75</v>
      </c>
      <c r="C4469" s="4" t="s">
        <v>1760</v>
      </c>
      <c r="D4469" s="65" t="s">
        <v>1761</v>
      </c>
      <c r="E4469" s="64" t="s">
        <v>31</v>
      </c>
      <c r="F4469" s="64" t="s">
        <v>1</v>
      </c>
      <c r="G4469" s="2" t="s">
        <v>1</v>
      </c>
      <c r="H4469" s="2" t="s">
        <v>32</v>
      </c>
      <c r="I4469" s="12">
        <f t="shared" ref="I4469:AA4469" si="6222">SUM(I4470)</f>
        <v>1100</v>
      </c>
      <c r="J4469" s="12">
        <f t="shared" si="6222"/>
        <v>0</v>
      </c>
      <c r="K4469" s="12">
        <f t="shared" si="6222"/>
        <v>0</v>
      </c>
      <c r="L4469" s="12">
        <f t="shared" si="6222"/>
        <v>0</v>
      </c>
      <c r="M4469" s="12">
        <f t="shared" si="6222"/>
        <v>0</v>
      </c>
      <c r="N4469" s="12">
        <f t="shared" si="6222"/>
        <v>0</v>
      </c>
      <c r="O4469" s="12">
        <f t="shared" si="6222"/>
        <v>1100</v>
      </c>
      <c r="P4469" s="12">
        <f t="shared" si="6222"/>
        <v>0</v>
      </c>
      <c r="Q4469" s="12">
        <f t="shared" si="6222"/>
        <v>0</v>
      </c>
      <c r="R4469" s="12">
        <f t="shared" si="6222"/>
        <v>200</v>
      </c>
      <c r="S4469" s="12">
        <f t="shared" si="6222"/>
        <v>0</v>
      </c>
      <c r="T4469" s="12">
        <f t="shared" si="6222"/>
        <v>0</v>
      </c>
      <c r="U4469" s="12">
        <f t="shared" si="6222"/>
        <v>0</v>
      </c>
      <c r="V4469" s="12">
        <f t="shared" si="6222"/>
        <v>0</v>
      </c>
      <c r="W4469" s="12">
        <f t="shared" si="6222"/>
        <v>0</v>
      </c>
      <c r="X4469" s="12">
        <f t="shared" si="6222"/>
        <v>0</v>
      </c>
      <c r="Y4469" s="12">
        <f t="shared" si="6222"/>
        <v>0</v>
      </c>
      <c r="Z4469" s="12">
        <f t="shared" si="6222"/>
        <v>0</v>
      </c>
      <c r="AA4469" s="12">
        <f t="shared" si="6222"/>
        <v>0</v>
      </c>
      <c r="AB4469" s="12">
        <v>200</v>
      </c>
      <c r="AC4469" s="12">
        <v>900</v>
      </c>
      <c r="AD4469" s="12">
        <f t="shared" ref="AD4469:AV4469" si="6223">SUM(AD4470)</f>
        <v>0</v>
      </c>
      <c r="AE4469" s="12">
        <f t="shared" si="6223"/>
        <v>0</v>
      </c>
      <c r="AF4469" s="12">
        <f t="shared" si="6223"/>
        <v>0</v>
      </c>
      <c r="AG4469" s="12">
        <f t="shared" si="6223"/>
        <v>0</v>
      </c>
      <c r="AH4469" s="12">
        <f t="shared" si="6223"/>
        <v>0</v>
      </c>
      <c r="AI4469" s="12">
        <f t="shared" si="6223"/>
        <v>0</v>
      </c>
      <c r="AJ4469" s="12">
        <f t="shared" si="6223"/>
        <v>0</v>
      </c>
      <c r="AK4469" s="12">
        <f t="shared" si="6223"/>
        <v>0</v>
      </c>
      <c r="AL4469" s="12">
        <f t="shared" si="6223"/>
        <v>0</v>
      </c>
      <c r="AM4469" s="12">
        <f t="shared" si="6223"/>
        <v>0</v>
      </c>
      <c r="AN4469" s="12">
        <f t="shared" si="6223"/>
        <v>0</v>
      </c>
      <c r="AO4469" s="12">
        <f t="shared" si="6223"/>
        <v>0</v>
      </c>
      <c r="AP4469" s="12">
        <f t="shared" si="6223"/>
        <v>0</v>
      </c>
      <c r="AQ4469" s="12">
        <f t="shared" si="6223"/>
        <v>0</v>
      </c>
      <c r="AR4469" s="12">
        <f t="shared" si="6223"/>
        <v>0</v>
      </c>
      <c r="AS4469" s="12">
        <f t="shared" si="6223"/>
        <v>0</v>
      </c>
      <c r="AT4469" s="12">
        <f t="shared" si="6223"/>
        <v>0</v>
      </c>
      <c r="AU4469" s="12">
        <f t="shared" si="6223"/>
        <v>0</v>
      </c>
      <c r="AV4469" s="12">
        <f t="shared" si="6223"/>
        <v>0</v>
      </c>
      <c r="AW4469" s="12">
        <v>0</v>
      </c>
      <c r="AX4469" s="12">
        <v>0</v>
      </c>
      <c r="AY4469" s="12">
        <f t="shared" ref="AY4469:BQ4469" si="6224">SUM(AY4470)</f>
        <v>0</v>
      </c>
      <c r="AZ4469" s="12">
        <f t="shared" si="6224"/>
        <v>0</v>
      </c>
      <c r="BA4469" s="12">
        <f t="shared" si="6224"/>
        <v>0</v>
      </c>
      <c r="BB4469" s="12">
        <f t="shared" si="6224"/>
        <v>0</v>
      </c>
      <c r="BC4469" s="12">
        <f t="shared" si="6224"/>
        <v>0</v>
      </c>
      <c r="BD4469" s="12">
        <f t="shared" si="6224"/>
        <v>0</v>
      </c>
      <c r="BE4469" s="12">
        <f t="shared" si="6224"/>
        <v>0</v>
      </c>
      <c r="BF4469" s="12">
        <f t="shared" si="6224"/>
        <v>0</v>
      </c>
      <c r="BG4469" s="12">
        <f t="shared" si="6224"/>
        <v>0</v>
      </c>
      <c r="BH4469" s="12">
        <f t="shared" si="6224"/>
        <v>0</v>
      </c>
      <c r="BI4469" s="12">
        <f t="shared" si="6224"/>
        <v>0</v>
      </c>
      <c r="BJ4469" s="12">
        <f t="shared" si="6224"/>
        <v>0</v>
      </c>
      <c r="BK4469" s="12">
        <f t="shared" si="6224"/>
        <v>0</v>
      </c>
      <c r="BL4469" s="12">
        <f t="shared" si="6224"/>
        <v>0</v>
      </c>
      <c r="BM4469" s="12">
        <f t="shared" si="6224"/>
        <v>0</v>
      </c>
      <c r="BN4469" s="12">
        <f t="shared" si="6224"/>
        <v>0</v>
      </c>
      <c r="BO4469" s="12">
        <f t="shared" si="6224"/>
        <v>0</v>
      </c>
      <c r="BP4469" s="12">
        <f t="shared" si="6224"/>
        <v>0</v>
      </c>
      <c r="BQ4469" s="12">
        <f t="shared" si="6224"/>
        <v>0</v>
      </c>
      <c r="BR4469" s="12">
        <v>0</v>
      </c>
      <c r="BS4469" s="12">
        <v>0</v>
      </c>
    </row>
    <row r="4470" spans="1:71" x14ac:dyDescent="0.25">
      <c r="A4470" s="4" t="s">
        <v>915</v>
      </c>
      <c r="B4470" s="4" t="s">
        <v>75</v>
      </c>
      <c r="C4470" s="4" t="s">
        <v>1760</v>
      </c>
      <c r="D4470" s="65" t="s">
        <v>1761</v>
      </c>
      <c r="E4470" s="75">
        <v>6121</v>
      </c>
      <c r="F4470" s="65"/>
      <c r="G4470" s="61" t="s">
        <v>1894</v>
      </c>
      <c r="H4470" s="13" t="s">
        <v>33</v>
      </c>
      <c r="I4470" s="14">
        <v>1100</v>
      </c>
      <c r="J4470" s="14"/>
      <c r="K4470" s="14"/>
      <c r="L4470" s="14"/>
      <c r="M4470" s="14"/>
      <c r="N4470" s="14"/>
      <c r="O4470" s="14">
        <f t="shared" si="6174"/>
        <v>1100</v>
      </c>
      <c r="P4470" s="14"/>
      <c r="Q4470" s="14"/>
      <c r="R4470" s="14">
        <v>200</v>
      </c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>
        <v>200</v>
      </c>
      <c r="AC4470" s="14">
        <v>900</v>
      </c>
      <c r="AD4470" s="14">
        <v>0</v>
      </c>
      <c r="AE4470" s="14"/>
      <c r="AF4470" s="14"/>
      <c r="AG4470" s="14"/>
      <c r="AH4470" s="14"/>
      <c r="AI4470" s="14"/>
      <c r="AJ4470" s="14">
        <f t="shared" si="6175"/>
        <v>0</v>
      </c>
      <c r="AK4470" s="14"/>
      <c r="AL4470" s="14"/>
      <c r="AM4470" s="14"/>
      <c r="AN4470" s="14"/>
      <c r="AO4470" s="14"/>
      <c r="AP4470" s="14"/>
      <c r="AQ4470" s="14"/>
      <c r="AR4470" s="14"/>
      <c r="AS4470" s="14"/>
      <c r="AT4470" s="14"/>
      <c r="AU4470" s="14"/>
      <c r="AV4470" s="14"/>
      <c r="AW4470" s="14">
        <v>0</v>
      </c>
      <c r="AX4470" s="14">
        <v>0</v>
      </c>
      <c r="AY4470" s="14">
        <v>0</v>
      </c>
      <c r="AZ4470" s="14"/>
      <c r="BA4470" s="14"/>
      <c r="BB4470" s="14"/>
      <c r="BC4470" s="14"/>
      <c r="BD4470" s="14"/>
      <c r="BE4470" s="14">
        <f t="shared" si="6176"/>
        <v>0</v>
      </c>
      <c r="BF4470" s="14"/>
      <c r="BG4470" s="14"/>
      <c r="BH4470" s="14"/>
      <c r="BI4470" s="14"/>
      <c r="BJ4470" s="14"/>
      <c r="BK4470" s="14"/>
      <c r="BL4470" s="14"/>
      <c r="BM4470" s="14"/>
      <c r="BN4470" s="14"/>
      <c r="BO4470" s="14"/>
      <c r="BP4470" s="14"/>
      <c r="BQ4470" s="14"/>
      <c r="BR4470" s="14">
        <v>0</v>
      </c>
      <c r="BS4470" s="14">
        <v>0</v>
      </c>
    </row>
    <row r="4471" spans="1:71" x14ac:dyDescent="0.25">
      <c r="A4471" s="4" t="s">
        <v>915</v>
      </c>
      <c r="B4471" s="4" t="s">
        <v>75</v>
      </c>
      <c r="C4471" s="4" t="s">
        <v>1760</v>
      </c>
      <c r="D4471" s="65" t="s">
        <v>1761</v>
      </c>
      <c r="E4471" s="64" t="s">
        <v>34</v>
      </c>
      <c r="F4471" s="64" t="s">
        <v>1</v>
      </c>
      <c r="G4471" s="2" t="s">
        <v>1</v>
      </c>
      <c r="H4471" s="2" t="s">
        <v>35</v>
      </c>
      <c r="I4471" s="12">
        <f t="shared" ref="I4471:AA4471" si="6225">SUM(I4472:I4479)</f>
        <v>51150</v>
      </c>
      <c r="J4471" s="12">
        <f t="shared" si="6225"/>
        <v>0</v>
      </c>
      <c r="K4471" s="12">
        <f t="shared" si="6225"/>
        <v>0</v>
      </c>
      <c r="L4471" s="12">
        <f t="shared" si="6225"/>
        <v>0</v>
      </c>
      <c r="M4471" s="12">
        <f t="shared" si="6225"/>
        <v>0</v>
      </c>
      <c r="N4471" s="12">
        <f t="shared" si="6225"/>
        <v>0</v>
      </c>
      <c r="O4471" s="12">
        <f t="shared" si="6225"/>
        <v>51150</v>
      </c>
      <c r="P4471" s="12">
        <f t="shared" si="6225"/>
        <v>0</v>
      </c>
      <c r="Q4471" s="12">
        <f t="shared" si="6225"/>
        <v>5981</v>
      </c>
      <c r="R4471" s="12">
        <f t="shared" si="6225"/>
        <v>4504</v>
      </c>
      <c r="S4471" s="12">
        <f t="shared" si="6225"/>
        <v>0</v>
      </c>
      <c r="T4471" s="12">
        <f t="shared" si="6225"/>
        <v>0</v>
      </c>
      <c r="U4471" s="12">
        <f t="shared" si="6225"/>
        <v>0</v>
      </c>
      <c r="V4471" s="12">
        <f t="shared" si="6225"/>
        <v>0</v>
      </c>
      <c r="W4471" s="12">
        <f t="shared" si="6225"/>
        <v>0</v>
      </c>
      <c r="X4471" s="12">
        <f t="shared" si="6225"/>
        <v>0</v>
      </c>
      <c r="Y4471" s="12">
        <f t="shared" si="6225"/>
        <v>0</v>
      </c>
      <c r="Z4471" s="12">
        <f t="shared" si="6225"/>
        <v>0</v>
      </c>
      <c r="AA4471" s="12">
        <f t="shared" si="6225"/>
        <v>0</v>
      </c>
      <c r="AB4471" s="12">
        <v>10485</v>
      </c>
      <c r="AC4471" s="12">
        <v>40665</v>
      </c>
      <c r="AD4471" s="12">
        <f t="shared" ref="AD4471:AV4471" si="6226">SUM(AD4472:AD4479)</f>
        <v>0</v>
      </c>
      <c r="AE4471" s="12">
        <f t="shared" si="6226"/>
        <v>0</v>
      </c>
      <c r="AF4471" s="12">
        <f t="shared" si="6226"/>
        <v>0</v>
      </c>
      <c r="AG4471" s="12">
        <f t="shared" si="6226"/>
        <v>0</v>
      </c>
      <c r="AH4471" s="12">
        <f t="shared" si="6226"/>
        <v>0</v>
      </c>
      <c r="AI4471" s="12">
        <f t="shared" si="6226"/>
        <v>0</v>
      </c>
      <c r="AJ4471" s="12">
        <f t="shared" si="6226"/>
        <v>0</v>
      </c>
      <c r="AK4471" s="12">
        <f t="shared" si="6226"/>
        <v>0</v>
      </c>
      <c r="AL4471" s="12">
        <f t="shared" si="6226"/>
        <v>0</v>
      </c>
      <c r="AM4471" s="12">
        <f t="shared" si="6226"/>
        <v>0</v>
      </c>
      <c r="AN4471" s="12">
        <f t="shared" si="6226"/>
        <v>0</v>
      </c>
      <c r="AO4471" s="12">
        <f t="shared" si="6226"/>
        <v>0</v>
      </c>
      <c r="AP4471" s="12">
        <f t="shared" si="6226"/>
        <v>0</v>
      </c>
      <c r="AQ4471" s="12">
        <f t="shared" si="6226"/>
        <v>0</v>
      </c>
      <c r="AR4471" s="12">
        <f t="shared" si="6226"/>
        <v>0</v>
      </c>
      <c r="AS4471" s="12">
        <f t="shared" si="6226"/>
        <v>0</v>
      </c>
      <c r="AT4471" s="12">
        <f t="shared" si="6226"/>
        <v>0</v>
      </c>
      <c r="AU4471" s="12">
        <f t="shared" si="6226"/>
        <v>0</v>
      </c>
      <c r="AV4471" s="12">
        <f t="shared" si="6226"/>
        <v>0</v>
      </c>
      <c r="AW4471" s="12">
        <v>0</v>
      </c>
      <c r="AX4471" s="12">
        <v>0</v>
      </c>
      <c r="AY4471" s="12">
        <f t="shared" ref="AY4471:BQ4471" si="6227">SUM(AY4472:AY4479)</f>
        <v>5500</v>
      </c>
      <c r="AZ4471" s="12">
        <f t="shared" si="6227"/>
        <v>4840</v>
      </c>
      <c r="BA4471" s="12">
        <f t="shared" si="6227"/>
        <v>0</v>
      </c>
      <c r="BB4471" s="12">
        <f t="shared" si="6227"/>
        <v>0</v>
      </c>
      <c r="BC4471" s="12">
        <f t="shared" si="6227"/>
        <v>0</v>
      </c>
      <c r="BD4471" s="12">
        <f t="shared" si="6227"/>
        <v>0</v>
      </c>
      <c r="BE4471" s="12">
        <f t="shared" si="6227"/>
        <v>10340</v>
      </c>
      <c r="BF4471" s="12">
        <f t="shared" si="6227"/>
        <v>2580</v>
      </c>
      <c r="BG4471" s="12">
        <f t="shared" si="6227"/>
        <v>0</v>
      </c>
      <c r="BH4471" s="12">
        <f t="shared" si="6227"/>
        <v>4840</v>
      </c>
      <c r="BI4471" s="12">
        <f t="shared" si="6227"/>
        <v>0</v>
      </c>
      <c r="BJ4471" s="12">
        <f t="shared" si="6227"/>
        <v>0</v>
      </c>
      <c r="BK4471" s="12">
        <f t="shared" si="6227"/>
        <v>0</v>
      </c>
      <c r="BL4471" s="12">
        <f t="shared" si="6227"/>
        <v>0</v>
      </c>
      <c r="BM4471" s="12">
        <f t="shared" si="6227"/>
        <v>0</v>
      </c>
      <c r="BN4471" s="12">
        <f t="shared" si="6227"/>
        <v>0</v>
      </c>
      <c r="BO4471" s="12">
        <f t="shared" si="6227"/>
        <v>0</v>
      </c>
      <c r="BP4471" s="12">
        <f t="shared" si="6227"/>
        <v>0</v>
      </c>
      <c r="BQ4471" s="12">
        <f t="shared" si="6227"/>
        <v>0</v>
      </c>
      <c r="BR4471" s="12">
        <v>7420</v>
      </c>
      <c r="BS4471" s="12">
        <v>2920</v>
      </c>
    </row>
    <row r="4472" spans="1:71" x14ac:dyDescent="0.25">
      <c r="A4472" s="4" t="s">
        <v>915</v>
      </c>
      <c r="B4472" s="4" t="s">
        <v>75</v>
      </c>
      <c r="C4472" s="4" t="s">
        <v>1760</v>
      </c>
      <c r="D4472" s="65" t="s">
        <v>1761</v>
      </c>
      <c r="E4472" s="75">
        <v>6131</v>
      </c>
      <c r="F4472" s="65"/>
      <c r="G4472" s="61" t="s">
        <v>1894</v>
      </c>
      <c r="H4472" s="13" t="s">
        <v>36</v>
      </c>
      <c r="I4472" s="14">
        <v>1100</v>
      </c>
      <c r="J4472" s="14"/>
      <c r="K4472" s="14"/>
      <c r="L4472" s="14"/>
      <c r="M4472" s="14"/>
      <c r="N4472" s="14"/>
      <c r="O4472" s="14">
        <f t="shared" si="6174"/>
        <v>1100</v>
      </c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>
        <v>0</v>
      </c>
      <c r="AC4472" s="14">
        <v>1100</v>
      </c>
      <c r="AD4472" s="14">
        <v>0</v>
      </c>
      <c r="AE4472" s="14"/>
      <c r="AF4472" s="14"/>
      <c r="AG4472" s="14"/>
      <c r="AH4472" s="14"/>
      <c r="AI4472" s="14"/>
      <c r="AJ4472" s="14">
        <f t="shared" si="6175"/>
        <v>0</v>
      </c>
      <c r="AK4472" s="14"/>
      <c r="AL4472" s="14"/>
      <c r="AM4472" s="14"/>
      <c r="AN4472" s="14"/>
      <c r="AO4472" s="14"/>
      <c r="AP4472" s="14"/>
      <c r="AQ4472" s="14"/>
      <c r="AR4472" s="14"/>
      <c r="AS4472" s="14"/>
      <c r="AT4472" s="14"/>
      <c r="AU4472" s="14"/>
      <c r="AV4472" s="14"/>
      <c r="AW4472" s="14">
        <v>0</v>
      </c>
      <c r="AX4472" s="14">
        <v>0</v>
      </c>
      <c r="AY4472" s="14">
        <v>0</v>
      </c>
      <c r="AZ4472" s="14"/>
      <c r="BA4472" s="14"/>
      <c r="BB4472" s="14"/>
      <c r="BC4472" s="14"/>
      <c r="BD4472" s="14"/>
      <c r="BE4472" s="14">
        <f t="shared" si="6176"/>
        <v>0</v>
      </c>
      <c r="BF4472" s="14"/>
      <c r="BG4472" s="14"/>
      <c r="BH4472" s="14"/>
      <c r="BI4472" s="14"/>
      <c r="BJ4472" s="14"/>
      <c r="BK4472" s="14"/>
      <c r="BL4472" s="14"/>
      <c r="BM4472" s="14"/>
      <c r="BN4472" s="14"/>
      <c r="BO4472" s="14"/>
      <c r="BP4472" s="14"/>
      <c r="BQ4472" s="14"/>
      <c r="BR4472" s="14">
        <v>0</v>
      </c>
      <c r="BS4472" s="14">
        <v>0</v>
      </c>
    </row>
    <row r="4473" spans="1:71" x14ac:dyDescent="0.25">
      <c r="A4473" s="4" t="s">
        <v>915</v>
      </c>
      <c r="B4473" s="4" t="s">
        <v>75</v>
      </c>
      <c r="C4473" s="4" t="s">
        <v>1760</v>
      </c>
      <c r="D4473" s="65" t="s">
        <v>1761</v>
      </c>
      <c r="E4473" s="75">
        <v>6132</v>
      </c>
      <c r="F4473" s="65"/>
      <c r="G4473" s="61" t="s">
        <v>1894</v>
      </c>
      <c r="H4473" s="13" t="s">
        <v>183</v>
      </c>
      <c r="I4473" s="14">
        <v>0</v>
      </c>
      <c r="J4473" s="14"/>
      <c r="K4473" s="14"/>
      <c r="L4473" s="14"/>
      <c r="M4473" s="14"/>
      <c r="N4473" s="14"/>
      <c r="O4473" s="14">
        <f t="shared" si="6174"/>
        <v>0</v>
      </c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>
        <v>0</v>
      </c>
      <c r="AC4473" s="14">
        <v>0</v>
      </c>
      <c r="AD4473" s="14">
        <v>0</v>
      </c>
      <c r="AE4473" s="14"/>
      <c r="AF4473" s="14"/>
      <c r="AG4473" s="14"/>
      <c r="AH4473" s="14"/>
      <c r="AI4473" s="14"/>
      <c r="AJ4473" s="14">
        <f t="shared" si="6175"/>
        <v>0</v>
      </c>
      <c r="AK4473" s="14"/>
      <c r="AL4473" s="14"/>
      <c r="AM4473" s="14"/>
      <c r="AN4473" s="14"/>
      <c r="AO4473" s="14"/>
      <c r="AP4473" s="14"/>
      <c r="AQ4473" s="14"/>
      <c r="AR4473" s="14"/>
      <c r="AS4473" s="14"/>
      <c r="AT4473" s="14"/>
      <c r="AU4473" s="14"/>
      <c r="AV4473" s="14"/>
      <c r="AW4473" s="14">
        <v>0</v>
      </c>
      <c r="AX4473" s="14">
        <v>0</v>
      </c>
      <c r="AY4473" s="14">
        <v>0</v>
      </c>
      <c r="AZ4473" s="14"/>
      <c r="BA4473" s="14"/>
      <c r="BB4473" s="14"/>
      <c r="BC4473" s="14"/>
      <c r="BD4473" s="14"/>
      <c r="BE4473" s="14">
        <f t="shared" si="6176"/>
        <v>0</v>
      </c>
      <c r="BF4473" s="14"/>
      <c r="BG4473" s="14"/>
      <c r="BH4473" s="14"/>
      <c r="BI4473" s="14"/>
      <c r="BJ4473" s="14"/>
      <c r="BK4473" s="14"/>
      <c r="BL4473" s="14"/>
      <c r="BM4473" s="14"/>
      <c r="BN4473" s="14"/>
      <c r="BO4473" s="14"/>
      <c r="BP4473" s="14"/>
      <c r="BQ4473" s="14"/>
      <c r="BR4473" s="14">
        <v>0</v>
      </c>
      <c r="BS4473" s="14">
        <v>0</v>
      </c>
    </row>
    <row r="4474" spans="1:71" x14ac:dyDescent="0.25">
      <c r="A4474" s="4" t="s">
        <v>915</v>
      </c>
      <c r="B4474" s="4" t="s">
        <v>75</v>
      </c>
      <c r="C4474" s="4" t="s">
        <v>1760</v>
      </c>
      <c r="D4474" s="65" t="s">
        <v>1761</v>
      </c>
      <c r="E4474" s="75">
        <v>6133</v>
      </c>
      <c r="F4474" s="65"/>
      <c r="G4474" s="61" t="s">
        <v>1894</v>
      </c>
      <c r="H4474" s="13" t="s">
        <v>185</v>
      </c>
      <c r="I4474" s="14">
        <v>0</v>
      </c>
      <c r="J4474" s="14"/>
      <c r="K4474" s="14"/>
      <c r="L4474" s="14"/>
      <c r="M4474" s="14"/>
      <c r="N4474" s="14"/>
      <c r="O4474" s="14">
        <f t="shared" si="6174"/>
        <v>0</v>
      </c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>
        <v>0</v>
      </c>
      <c r="AC4474" s="14">
        <v>0</v>
      </c>
      <c r="AD4474" s="14">
        <v>0</v>
      </c>
      <c r="AE4474" s="14"/>
      <c r="AF4474" s="14"/>
      <c r="AG4474" s="14"/>
      <c r="AH4474" s="14"/>
      <c r="AI4474" s="14"/>
      <c r="AJ4474" s="14">
        <f t="shared" si="6175"/>
        <v>0</v>
      </c>
      <c r="AK4474" s="14"/>
      <c r="AL4474" s="14"/>
      <c r="AM4474" s="14"/>
      <c r="AN4474" s="14"/>
      <c r="AO4474" s="14"/>
      <c r="AP4474" s="14"/>
      <c r="AQ4474" s="14"/>
      <c r="AR4474" s="14"/>
      <c r="AS4474" s="14"/>
      <c r="AT4474" s="14"/>
      <c r="AU4474" s="14"/>
      <c r="AV4474" s="14"/>
      <c r="AW4474" s="14">
        <v>0</v>
      </c>
      <c r="AX4474" s="14">
        <v>0</v>
      </c>
      <c r="AY4474" s="14">
        <v>0</v>
      </c>
      <c r="AZ4474" s="14"/>
      <c r="BA4474" s="14"/>
      <c r="BB4474" s="14"/>
      <c r="BC4474" s="14"/>
      <c r="BD4474" s="14"/>
      <c r="BE4474" s="14">
        <f t="shared" si="6176"/>
        <v>0</v>
      </c>
      <c r="BF4474" s="14"/>
      <c r="BG4474" s="14"/>
      <c r="BH4474" s="14"/>
      <c r="BI4474" s="14"/>
      <c r="BJ4474" s="14"/>
      <c r="BK4474" s="14"/>
      <c r="BL4474" s="14"/>
      <c r="BM4474" s="14"/>
      <c r="BN4474" s="14"/>
      <c r="BO4474" s="14"/>
      <c r="BP4474" s="14"/>
      <c r="BQ4474" s="14"/>
      <c r="BR4474" s="14">
        <v>0</v>
      </c>
      <c r="BS4474" s="14">
        <v>0</v>
      </c>
    </row>
    <row r="4475" spans="1:71" x14ac:dyDescent="0.25">
      <c r="A4475" s="4" t="s">
        <v>915</v>
      </c>
      <c r="B4475" s="4" t="s">
        <v>75</v>
      </c>
      <c r="C4475" s="4" t="s">
        <v>1760</v>
      </c>
      <c r="D4475" s="65" t="s">
        <v>1761</v>
      </c>
      <c r="E4475" s="75">
        <v>6134</v>
      </c>
      <c r="F4475" s="65"/>
      <c r="G4475" s="61" t="s">
        <v>1894</v>
      </c>
      <c r="H4475" s="13" t="s">
        <v>187</v>
      </c>
      <c r="I4475" s="14">
        <v>46200</v>
      </c>
      <c r="J4475" s="14"/>
      <c r="K4475" s="14"/>
      <c r="L4475" s="14"/>
      <c r="M4475" s="14"/>
      <c r="N4475" s="14"/>
      <c r="O4475" s="14">
        <f t="shared" si="6174"/>
        <v>46200</v>
      </c>
      <c r="P4475" s="14"/>
      <c r="Q4475" s="14">
        <v>5981</v>
      </c>
      <c r="R4475" s="14">
        <v>4504</v>
      </c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>
        <v>10485</v>
      </c>
      <c r="AC4475" s="14">
        <v>35715</v>
      </c>
      <c r="AD4475" s="14">
        <v>0</v>
      </c>
      <c r="AE4475" s="14"/>
      <c r="AF4475" s="14"/>
      <c r="AG4475" s="14"/>
      <c r="AH4475" s="14"/>
      <c r="AI4475" s="14"/>
      <c r="AJ4475" s="14">
        <f t="shared" si="6175"/>
        <v>0</v>
      </c>
      <c r="AK4475" s="14"/>
      <c r="AL4475" s="14"/>
      <c r="AM4475" s="14"/>
      <c r="AN4475" s="14"/>
      <c r="AO4475" s="14"/>
      <c r="AP4475" s="14"/>
      <c r="AQ4475" s="14"/>
      <c r="AR4475" s="14"/>
      <c r="AS4475" s="14"/>
      <c r="AT4475" s="14"/>
      <c r="AU4475" s="14"/>
      <c r="AV4475" s="14"/>
      <c r="AW4475" s="14">
        <v>0</v>
      </c>
      <c r="AX4475" s="14">
        <v>0</v>
      </c>
      <c r="AY4475" s="14">
        <v>5500</v>
      </c>
      <c r="AZ4475" s="14">
        <v>4840</v>
      </c>
      <c r="BA4475" s="14"/>
      <c r="BB4475" s="14"/>
      <c r="BC4475" s="14"/>
      <c r="BD4475" s="14"/>
      <c r="BE4475" s="14">
        <f t="shared" si="6176"/>
        <v>10340</v>
      </c>
      <c r="BF4475" s="14">
        <v>2580</v>
      </c>
      <c r="BG4475" s="14"/>
      <c r="BH4475" s="14">
        <v>4840</v>
      </c>
      <c r="BI4475" s="14"/>
      <c r="BJ4475" s="14"/>
      <c r="BK4475" s="14"/>
      <c r="BL4475" s="14"/>
      <c r="BM4475" s="14"/>
      <c r="BN4475" s="14"/>
      <c r="BO4475" s="14"/>
      <c r="BP4475" s="14"/>
      <c r="BQ4475" s="14"/>
      <c r="BR4475" s="14">
        <v>7420</v>
      </c>
      <c r="BS4475" s="14">
        <v>2920</v>
      </c>
    </row>
    <row r="4476" spans="1:71" x14ac:dyDescent="0.25">
      <c r="A4476" s="4" t="s">
        <v>915</v>
      </c>
      <c r="B4476" s="4" t="s">
        <v>75</v>
      </c>
      <c r="C4476" s="4" t="s">
        <v>1760</v>
      </c>
      <c r="D4476" s="65" t="s">
        <v>1761</v>
      </c>
      <c r="E4476" s="75">
        <v>6135</v>
      </c>
      <c r="F4476" s="65"/>
      <c r="G4476" s="61" t="s">
        <v>1894</v>
      </c>
      <c r="H4476" s="13" t="s">
        <v>188</v>
      </c>
      <c r="I4476" s="14">
        <v>1100</v>
      </c>
      <c r="J4476" s="14"/>
      <c r="K4476" s="14"/>
      <c r="L4476" s="14"/>
      <c r="M4476" s="14"/>
      <c r="N4476" s="14"/>
      <c r="O4476" s="14">
        <f t="shared" si="6174"/>
        <v>1100</v>
      </c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>
        <v>0</v>
      </c>
      <c r="AC4476" s="14">
        <v>1100</v>
      </c>
      <c r="AD4476" s="14">
        <v>0</v>
      </c>
      <c r="AE4476" s="14"/>
      <c r="AF4476" s="14"/>
      <c r="AG4476" s="14"/>
      <c r="AH4476" s="14"/>
      <c r="AI4476" s="14"/>
      <c r="AJ4476" s="14">
        <f t="shared" si="6175"/>
        <v>0</v>
      </c>
      <c r="AK4476" s="14"/>
      <c r="AL4476" s="14"/>
      <c r="AM4476" s="14"/>
      <c r="AN4476" s="14"/>
      <c r="AO4476" s="14"/>
      <c r="AP4476" s="14"/>
      <c r="AQ4476" s="14"/>
      <c r="AR4476" s="14"/>
      <c r="AS4476" s="14"/>
      <c r="AT4476" s="14"/>
      <c r="AU4476" s="14"/>
      <c r="AV4476" s="14"/>
      <c r="AW4476" s="14">
        <v>0</v>
      </c>
      <c r="AX4476" s="14">
        <v>0</v>
      </c>
      <c r="AY4476" s="14">
        <v>0</v>
      </c>
      <c r="AZ4476" s="14"/>
      <c r="BA4476" s="14"/>
      <c r="BB4476" s="14"/>
      <c r="BC4476" s="14"/>
      <c r="BD4476" s="14"/>
      <c r="BE4476" s="14">
        <f t="shared" si="6176"/>
        <v>0</v>
      </c>
      <c r="BF4476" s="14"/>
      <c r="BG4476" s="14"/>
      <c r="BH4476" s="14"/>
      <c r="BI4476" s="14"/>
      <c r="BJ4476" s="14"/>
      <c r="BK4476" s="14"/>
      <c r="BL4476" s="14"/>
      <c r="BM4476" s="14"/>
      <c r="BN4476" s="14"/>
      <c r="BO4476" s="14"/>
      <c r="BP4476" s="14"/>
      <c r="BQ4476" s="14"/>
      <c r="BR4476" s="14">
        <v>0</v>
      </c>
      <c r="BS4476" s="14">
        <v>0</v>
      </c>
    </row>
    <row r="4477" spans="1:71" x14ac:dyDescent="0.25">
      <c r="A4477" s="4" t="s">
        <v>915</v>
      </c>
      <c r="B4477" s="4" t="s">
        <v>75</v>
      </c>
      <c r="C4477" s="4" t="s">
        <v>1760</v>
      </c>
      <c r="D4477" s="65" t="s">
        <v>1761</v>
      </c>
      <c r="E4477" s="75">
        <v>6137</v>
      </c>
      <c r="F4477" s="65"/>
      <c r="G4477" s="61" t="s">
        <v>1894</v>
      </c>
      <c r="H4477" s="13" t="s">
        <v>191</v>
      </c>
      <c r="I4477" s="14">
        <v>550</v>
      </c>
      <c r="J4477" s="14"/>
      <c r="K4477" s="14"/>
      <c r="L4477" s="14"/>
      <c r="M4477" s="14"/>
      <c r="N4477" s="14"/>
      <c r="O4477" s="14">
        <f t="shared" si="6174"/>
        <v>550</v>
      </c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>
        <v>0</v>
      </c>
      <c r="AC4477" s="14">
        <v>550</v>
      </c>
      <c r="AD4477" s="14">
        <v>0</v>
      </c>
      <c r="AE4477" s="14"/>
      <c r="AF4477" s="14"/>
      <c r="AG4477" s="14"/>
      <c r="AH4477" s="14"/>
      <c r="AI4477" s="14"/>
      <c r="AJ4477" s="14">
        <f t="shared" si="6175"/>
        <v>0</v>
      </c>
      <c r="AK4477" s="14"/>
      <c r="AL4477" s="14"/>
      <c r="AM4477" s="14"/>
      <c r="AN4477" s="14"/>
      <c r="AO4477" s="14"/>
      <c r="AP4477" s="14"/>
      <c r="AQ4477" s="14"/>
      <c r="AR4477" s="14"/>
      <c r="AS4477" s="14"/>
      <c r="AT4477" s="14"/>
      <c r="AU4477" s="14"/>
      <c r="AV4477" s="14"/>
      <c r="AW4477" s="14">
        <v>0</v>
      </c>
      <c r="AX4477" s="14">
        <v>0</v>
      </c>
      <c r="AY4477" s="14">
        <v>0</v>
      </c>
      <c r="AZ4477" s="14"/>
      <c r="BA4477" s="14"/>
      <c r="BB4477" s="14"/>
      <c r="BC4477" s="14"/>
      <c r="BD4477" s="14"/>
      <c r="BE4477" s="14">
        <f t="shared" si="6176"/>
        <v>0</v>
      </c>
      <c r="BF4477" s="14"/>
      <c r="BG4477" s="14"/>
      <c r="BH4477" s="14"/>
      <c r="BI4477" s="14"/>
      <c r="BJ4477" s="14"/>
      <c r="BK4477" s="14"/>
      <c r="BL4477" s="14"/>
      <c r="BM4477" s="14"/>
      <c r="BN4477" s="14"/>
      <c r="BO4477" s="14"/>
      <c r="BP4477" s="14"/>
      <c r="BQ4477" s="14"/>
      <c r="BR4477" s="14">
        <v>0</v>
      </c>
      <c r="BS4477" s="14">
        <v>0</v>
      </c>
    </row>
    <row r="4478" spans="1:71" x14ac:dyDescent="0.25">
      <c r="A4478" s="4" t="s">
        <v>915</v>
      </c>
      <c r="B4478" s="4" t="s">
        <v>75</v>
      </c>
      <c r="C4478" s="4" t="s">
        <v>1760</v>
      </c>
      <c r="D4478" s="65" t="s">
        <v>1761</v>
      </c>
      <c r="E4478" s="75">
        <v>6138</v>
      </c>
      <c r="F4478" s="65"/>
      <c r="G4478" s="61" t="s">
        <v>1894</v>
      </c>
      <c r="H4478" s="13" t="s">
        <v>192</v>
      </c>
      <c r="I4478" s="14">
        <v>0</v>
      </c>
      <c r="J4478" s="14"/>
      <c r="K4478" s="14"/>
      <c r="L4478" s="14"/>
      <c r="M4478" s="14"/>
      <c r="N4478" s="14"/>
      <c r="O4478" s="14">
        <f t="shared" si="6174"/>
        <v>0</v>
      </c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>
        <v>0</v>
      </c>
      <c r="AC4478" s="14">
        <v>0</v>
      </c>
      <c r="AD4478" s="14">
        <v>0</v>
      </c>
      <c r="AE4478" s="14"/>
      <c r="AF4478" s="14"/>
      <c r="AG4478" s="14"/>
      <c r="AH4478" s="14"/>
      <c r="AI4478" s="14"/>
      <c r="AJ4478" s="14">
        <f t="shared" si="6175"/>
        <v>0</v>
      </c>
      <c r="AK4478" s="14"/>
      <c r="AL4478" s="14"/>
      <c r="AM4478" s="14"/>
      <c r="AN4478" s="14"/>
      <c r="AO4478" s="14"/>
      <c r="AP4478" s="14"/>
      <c r="AQ4478" s="14"/>
      <c r="AR4478" s="14"/>
      <c r="AS4478" s="14"/>
      <c r="AT4478" s="14"/>
      <c r="AU4478" s="14"/>
      <c r="AV4478" s="14"/>
      <c r="AW4478" s="14">
        <v>0</v>
      </c>
      <c r="AX4478" s="14">
        <v>0</v>
      </c>
      <c r="AY4478" s="14">
        <v>0</v>
      </c>
      <c r="AZ4478" s="14"/>
      <c r="BA4478" s="14"/>
      <c r="BB4478" s="14"/>
      <c r="BC4478" s="14"/>
      <c r="BD4478" s="14"/>
      <c r="BE4478" s="14">
        <f t="shared" si="6176"/>
        <v>0</v>
      </c>
      <c r="BF4478" s="14"/>
      <c r="BG4478" s="14"/>
      <c r="BH4478" s="14"/>
      <c r="BI4478" s="14"/>
      <c r="BJ4478" s="14"/>
      <c r="BK4478" s="14"/>
      <c r="BL4478" s="14"/>
      <c r="BM4478" s="14"/>
      <c r="BN4478" s="14"/>
      <c r="BO4478" s="14"/>
      <c r="BP4478" s="14"/>
      <c r="BQ4478" s="14"/>
      <c r="BR4478" s="14">
        <v>0</v>
      </c>
      <c r="BS4478" s="14">
        <v>0</v>
      </c>
    </row>
    <row r="4479" spans="1:71" x14ac:dyDescent="0.25">
      <c r="A4479" s="1" t="s">
        <v>915</v>
      </c>
      <c r="B4479" s="1" t="s">
        <v>75</v>
      </c>
      <c r="C4479" s="1" t="s">
        <v>1760</v>
      </c>
      <c r="D4479" s="68" t="s">
        <v>1761</v>
      </c>
      <c r="E4479" s="68" t="s">
        <v>37</v>
      </c>
      <c r="F4479" s="65" t="s">
        <v>1</v>
      </c>
      <c r="G4479" s="13" t="s">
        <v>1</v>
      </c>
      <c r="H4479" s="2" t="s">
        <v>38</v>
      </c>
      <c r="I4479" s="12">
        <f t="shared" ref="I4479:AA4479" si="6228">SUM(I4480:I4482)</f>
        <v>2200</v>
      </c>
      <c r="J4479" s="12">
        <f t="shared" si="6228"/>
        <v>0</v>
      </c>
      <c r="K4479" s="12">
        <f t="shared" si="6228"/>
        <v>0</v>
      </c>
      <c r="L4479" s="12">
        <f t="shared" si="6228"/>
        <v>0</v>
      </c>
      <c r="M4479" s="12">
        <f t="shared" si="6228"/>
        <v>0</v>
      </c>
      <c r="N4479" s="12">
        <f t="shared" si="6228"/>
        <v>0</v>
      </c>
      <c r="O4479" s="12">
        <f t="shared" si="6228"/>
        <v>2200</v>
      </c>
      <c r="P4479" s="12">
        <f t="shared" si="6228"/>
        <v>0</v>
      </c>
      <c r="Q4479" s="12">
        <f t="shared" si="6228"/>
        <v>0</v>
      </c>
      <c r="R4479" s="12">
        <f t="shared" si="6228"/>
        <v>0</v>
      </c>
      <c r="S4479" s="12">
        <f t="shared" si="6228"/>
        <v>0</v>
      </c>
      <c r="T4479" s="12">
        <f t="shared" si="6228"/>
        <v>0</v>
      </c>
      <c r="U4479" s="12">
        <f t="shared" si="6228"/>
        <v>0</v>
      </c>
      <c r="V4479" s="12">
        <f t="shared" si="6228"/>
        <v>0</v>
      </c>
      <c r="W4479" s="12">
        <f t="shared" si="6228"/>
        <v>0</v>
      </c>
      <c r="X4479" s="12">
        <f t="shared" si="6228"/>
        <v>0</v>
      </c>
      <c r="Y4479" s="12">
        <f t="shared" si="6228"/>
        <v>0</v>
      </c>
      <c r="Z4479" s="12">
        <f t="shared" si="6228"/>
        <v>0</v>
      </c>
      <c r="AA4479" s="12">
        <f t="shared" si="6228"/>
        <v>0</v>
      </c>
      <c r="AB4479" s="12">
        <v>0</v>
      </c>
      <c r="AC4479" s="12">
        <v>2200</v>
      </c>
      <c r="AD4479" s="12">
        <f t="shared" ref="AD4479:AV4479" si="6229">SUM(AD4480:AD4482)</f>
        <v>0</v>
      </c>
      <c r="AE4479" s="12">
        <f t="shared" si="6229"/>
        <v>0</v>
      </c>
      <c r="AF4479" s="12">
        <f t="shared" si="6229"/>
        <v>0</v>
      </c>
      <c r="AG4479" s="12">
        <f t="shared" si="6229"/>
        <v>0</v>
      </c>
      <c r="AH4479" s="12">
        <f t="shared" si="6229"/>
        <v>0</v>
      </c>
      <c r="AI4479" s="12">
        <f t="shared" si="6229"/>
        <v>0</v>
      </c>
      <c r="AJ4479" s="12">
        <f t="shared" si="6229"/>
        <v>0</v>
      </c>
      <c r="AK4479" s="12">
        <f t="shared" si="6229"/>
        <v>0</v>
      </c>
      <c r="AL4479" s="12">
        <f t="shared" si="6229"/>
        <v>0</v>
      </c>
      <c r="AM4479" s="12">
        <f t="shared" si="6229"/>
        <v>0</v>
      </c>
      <c r="AN4479" s="12">
        <f t="shared" si="6229"/>
        <v>0</v>
      </c>
      <c r="AO4479" s="12">
        <f t="shared" si="6229"/>
        <v>0</v>
      </c>
      <c r="AP4479" s="12">
        <f t="shared" si="6229"/>
        <v>0</v>
      </c>
      <c r="AQ4479" s="12">
        <f t="shared" si="6229"/>
        <v>0</v>
      </c>
      <c r="AR4479" s="12">
        <f t="shared" si="6229"/>
        <v>0</v>
      </c>
      <c r="AS4479" s="12">
        <f t="shared" si="6229"/>
        <v>0</v>
      </c>
      <c r="AT4479" s="12">
        <f t="shared" si="6229"/>
        <v>0</v>
      </c>
      <c r="AU4479" s="12">
        <f t="shared" si="6229"/>
        <v>0</v>
      </c>
      <c r="AV4479" s="12">
        <f t="shared" si="6229"/>
        <v>0</v>
      </c>
      <c r="AW4479" s="12">
        <v>0</v>
      </c>
      <c r="AX4479" s="12">
        <v>0</v>
      </c>
      <c r="AY4479" s="12">
        <f t="shared" ref="AY4479:BQ4479" si="6230">SUM(AY4480:AY4482)</f>
        <v>0</v>
      </c>
      <c r="AZ4479" s="12">
        <f t="shared" si="6230"/>
        <v>0</v>
      </c>
      <c r="BA4479" s="12">
        <f t="shared" si="6230"/>
        <v>0</v>
      </c>
      <c r="BB4479" s="12">
        <f t="shared" si="6230"/>
        <v>0</v>
      </c>
      <c r="BC4479" s="12">
        <f t="shared" si="6230"/>
        <v>0</v>
      </c>
      <c r="BD4479" s="12">
        <f t="shared" si="6230"/>
        <v>0</v>
      </c>
      <c r="BE4479" s="12">
        <f t="shared" si="6230"/>
        <v>0</v>
      </c>
      <c r="BF4479" s="12">
        <f t="shared" si="6230"/>
        <v>0</v>
      </c>
      <c r="BG4479" s="12">
        <f t="shared" si="6230"/>
        <v>0</v>
      </c>
      <c r="BH4479" s="12">
        <f t="shared" si="6230"/>
        <v>0</v>
      </c>
      <c r="BI4479" s="12">
        <f t="shared" si="6230"/>
        <v>0</v>
      </c>
      <c r="BJ4479" s="12">
        <f t="shared" si="6230"/>
        <v>0</v>
      </c>
      <c r="BK4479" s="12">
        <f t="shared" si="6230"/>
        <v>0</v>
      </c>
      <c r="BL4479" s="12">
        <f t="shared" si="6230"/>
        <v>0</v>
      </c>
      <c r="BM4479" s="12">
        <f t="shared" si="6230"/>
        <v>0</v>
      </c>
      <c r="BN4479" s="12">
        <f t="shared" si="6230"/>
        <v>0</v>
      </c>
      <c r="BO4479" s="12">
        <f t="shared" si="6230"/>
        <v>0</v>
      </c>
      <c r="BP4479" s="12">
        <f t="shared" si="6230"/>
        <v>0</v>
      </c>
      <c r="BQ4479" s="12">
        <f t="shared" si="6230"/>
        <v>0</v>
      </c>
      <c r="BR4479" s="12">
        <v>0</v>
      </c>
      <c r="BS4479" s="12">
        <v>0</v>
      </c>
    </row>
    <row r="4480" spans="1:71" x14ac:dyDescent="0.25">
      <c r="A4480" s="4" t="s">
        <v>915</v>
      </c>
      <c r="B4480" s="4" t="s">
        <v>75</v>
      </c>
      <c r="C4480" s="4" t="s">
        <v>1760</v>
      </c>
      <c r="D4480" s="65" t="s">
        <v>1761</v>
      </c>
      <c r="E4480" s="75">
        <v>6139</v>
      </c>
      <c r="F4480" s="65"/>
      <c r="G4480" s="61" t="s">
        <v>1894</v>
      </c>
      <c r="H4480" s="13" t="s">
        <v>38</v>
      </c>
      <c r="I4480" s="14">
        <v>2200</v>
      </c>
      <c r="J4480" s="14"/>
      <c r="K4480" s="14"/>
      <c r="L4480" s="14"/>
      <c r="M4480" s="14"/>
      <c r="N4480" s="14"/>
      <c r="O4480" s="14">
        <f t="shared" si="6174"/>
        <v>2200</v>
      </c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>
        <v>0</v>
      </c>
      <c r="AC4480" s="14">
        <v>2200</v>
      </c>
      <c r="AD4480" s="14">
        <v>0</v>
      </c>
      <c r="AE4480" s="14"/>
      <c r="AF4480" s="14"/>
      <c r="AG4480" s="14"/>
      <c r="AH4480" s="14"/>
      <c r="AI4480" s="14"/>
      <c r="AJ4480" s="14">
        <f t="shared" si="6175"/>
        <v>0</v>
      </c>
      <c r="AK4480" s="14"/>
      <c r="AL4480" s="14"/>
      <c r="AM4480" s="14"/>
      <c r="AN4480" s="14"/>
      <c r="AO4480" s="14"/>
      <c r="AP4480" s="14"/>
      <c r="AQ4480" s="14"/>
      <c r="AR4480" s="14"/>
      <c r="AS4480" s="14"/>
      <c r="AT4480" s="14"/>
      <c r="AU4480" s="14"/>
      <c r="AV4480" s="14"/>
      <c r="AW4480" s="14">
        <v>0</v>
      </c>
      <c r="AX4480" s="14">
        <v>0</v>
      </c>
      <c r="AY4480" s="14">
        <v>0</v>
      </c>
      <c r="AZ4480" s="14"/>
      <c r="BA4480" s="14"/>
      <c r="BB4480" s="14"/>
      <c r="BC4480" s="14"/>
      <c r="BD4480" s="14"/>
      <c r="BE4480" s="14">
        <f t="shared" si="6176"/>
        <v>0</v>
      </c>
      <c r="BF4480" s="14"/>
      <c r="BG4480" s="14"/>
      <c r="BH4480" s="14"/>
      <c r="BI4480" s="14"/>
      <c r="BJ4480" s="14"/>
      <c r="BK4480" s="14"/>
      <c r="BL4480" s="14"/>
      <c r="BM4480" s="14"/>
      <c r="BN4480" s="14"/>
      <c r="BO4480" s="14"/>
      <c r="BP4480" s="14"/>
      <c r="BQ4480" s="14"/>
      <c r="BR4480" s="14">
        <v>0</v>
      </c>
      <c r="BS4480" s="14">
        <v>0</v>
      </c>
    </row>
    <row r="4481" spans="1:71" ht="22.5" x14ac:dyDescent="0.25">
      <c r="A4481" s="4" t="s">
        <v>915</v>
      </c>
      <c r="B4481" s="4" t="s">
        <v>75</v>
      </c>
      <c r="C4481" s="4" t="s">
        <v>1760</v>
      </c>
      <c r="D4481" s="65" t="s">
        <v>1761</v>
      </c>
      <c r="E4481" s="75">
        <v>6139</v>
      </c>
      <c r="F4481" s="65" t="s">
        <v>1768</v>
      </c>
      <c r="G4481" s="61" t="s">
        <v>1894</v>
      </c>
      <c r="H4481" s="13" t="s">
        <v>46</v>
      </c>
      <c r="I4481" s="14">
        <v>0</v>
      </c>
      <c r="J4481" s="14"/>
      <c r="K4481" s="14"/>
      <c r="L4481" s="14"/>
      <c r="M4481" s="14"/>
      <c r="N4481" s="14"/>
      <c r="O4481" s="14">
        <f t="shared" si="6174"/>
        <v>0</v>
      </c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>
        <v>0</v>
      </c>
      <c r="AC4481" s="14">
        <v>0</v>
      </c>
      <c r="AD4481" s="14">
        <v>0</v>
      </c>
      <c r="AE4481" s="14"/>
      <c r="AF4481" s="14"/>
      <c r="AG4481" s="14"/>
      <c r="AH4481" s="14"/>
      <c r="AI4481" s="14"/>
      <c r="AJ4481" s="14">
        <f t="shared" si="6175"/>
        <v>0</v>
      </c>
      <c r="AK4481" s="14"/>
      <c r="AL4481" s="14"/>
      <c r="AM4481" s="14"/>
      <c r="AN4481" s="14"/>
      <c r="AO4481" s="14"/>
      <c r="AP4481" s="14"/>
      <c r="AQ4481" s="14"/>
      <c r="AR4481" s="14"/>
      <c r="AS4481" s="14"/>
      <c r="AT4481" s="14"/>
      <c r="AU4481" s="14"/>
      <c r="AV4481" s="14"/>
      <c r="AW4481" s="14">
        <v>0</v>
      </c>
      <c r="AX4481" s="14">
        <v>0</v>
      </c>
      <c r="AY4481" s="14">
        <v>0</v>
      </c>
      <c r="AZ4481" s="14"/>
      <c r="BA4481" s="14"/>
      <c r="BB4481" s="14"/>
      <c r="BC4481" s="14"/>
      <c r="BD4481" s="14"/>
      <c r="BE4481" s="14">
        <f t="shared" si="6176"/>
        <v>0</v>
      </c>
      <c r="BF4481" s="14"/>
      <c r="BG4481" s="14"/>
      <c r="BH4481" s="14"/>
      <c r="BI4481" s="14"/>
      <c r="BJ4481" s="14"/>
      <c r="BK4481" s="14"/>
      <c r="BL4481" s="14"/>
      <c r="BM4481" s="14"/>
      <c r="BN4481" s="14"/>
      <c r="BO4481" s="14"/>
      <c r="BP4481" s="14"/>
      <c r="BQ4481" s="14"/>
      <c r="BR4481" s="14">
        <v>0</v>
      </c>
      <c r="BS4481" s="14">
        <v>0</v>
      </c>
    </row>
    <row r="4482" spans="1:71" ht="22.5" x14ac:dyDescent="0.25">
      <c r="A4482" s="4" t="s">
        <v>915</v>
      </c>
      <c r="B4482" s="4" t="s">
        <v>75</v>
      </c>
      <c r="C4482" s="4" t="s">
        <v>1760</v>
      </c>
      <c r="D4482" s="65" t="s">
        <v>1761</v>
      </c>
      <c r="E4482" s="75">
        <v>6139</v>
      </c>
      <c r="F4482" s="65" t="s">
        <v>1769</v>
      </c>
      <c r="G4482" s="61" t="s">
        <v>1894</v>
      </c>
      <c r="H4482" s="13" t="s">
        <v>52</v>
      </c>
      <c r="I4482" s="14">
        <v>0</v>
      </c>
      <c r="J4482" s="14"/>
      <c r="K4482" s="14"/>
      <c r="L4482" s="14"/>
      <c r="M4482" s="14"/>
      <c r="N4482" s="14"/>
      <c r="O4482" s="14">
        <f t="shared" si="6174"/>
        <v>0</v>
      </c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>
        <v>0</v>
      </c>
      <c r="AC4482" s="14">
        <v>0</v>
      </c>
      <c r="AD4482" s="14">
        <v>0</v>
      </c>
      <c r="AE4482" s="14"/>
      <c r="AF4482" s="14"/>
      <c r="AG4482" s="14"/>
      <c r="AH4482" s="14"/>
      <c r="AI4482" s="14"/>
      <c r="AJ4482" s="14">
        <f t="shared" si="6175"/>
        <v>0</v>
      </c>
      <c r="AK4482" s="14"/>
      <c r="AL4482" s="14"/>
      <c r="AM4482" s="14"/>
      <c r="AN4482" s="14"/>
      <c r="AO4482" s="14"/>
      <c r="AP4482" s="14"/>
      <c r="AQ4482" s="14"/>
      <c r="AR4482" s="14"/>
      <c r="AS4482" s="14"/>
      <c r="AT4482" s="14"/>
      <c r="AU4482" s="14"/>
      <c r="AV4482" s="14"/>
      <c r="AW4482" s="14">
        <v>0</v>
      </c>
      <c r="AX4482" s="14">
        <v>0</v>
      </c>
      <c r="AY4482" s="14">
        <v>0</v>
      </c>
      <c r="AZ4482" s="14"/>
      <c r="BA4482" s="14"/>
      <c r="BB4482" s="14"/>
      <c r="BC4482" s="14"/>
      <c r="BD4482" s="14"/>
      <c r="BE4482" s="14">
        <f t="shared" si="6176"/>
        <v>0</v>
      </c>
      <c r="BF4482" s="14"/>
      <c r="BG4482" s="14"/>
      <c r="BH4482" s="14"/>
      <c r="BI4482" s="14"/>
      <c r="BJ4482" s="14"/>
      <c r="BK4482" s="14"/>
      <c r="BL4482" s="14"/>
      <c r="BM4482" s="14"/>
      <c r="BN4482" s="14"/>
      <c r="BO4482" s="14"/>
      <c r="BP4482" s="14"/>
      <c r="BQ4482" s="14"/>
      <c r="BR4482" s="14">
        <v>0</v>
      </c>
      <c r="BS4482" s="14">
        <v>0</v>
      </c>
    </row>
    <row r="4483" spans="1:71" ht="22.5" x14ac:dyDescent="0.25">
      <c r="A4483" s="1" t="s">
        <v>1</v>
      </c>
      <c r="B4483" s="1" t="s">
        <v>1</v>
      </c>
      <c r="C4483" s="1" t="s">
        <v>1</v>
      </c>
      <c r="D4483" s="64" t="s">
        <v>1</v>
      </c>
      <c r="E4483" s="64" t="s">
        <v>1</v>
      </c>
      <c r="F4483" s="64" t="s">
        <v>1</v>
      </c>
      <c r="G4483" s="2" t="s">
        <v>1</v>
      </c>
      <c r="H4483" s="10" t="s">
        <v>53</v>
      </c>
      <c r="I4483" s="11">
        <f t="shared" ref="I4483:X4484" si="6231">SUM(I4484)</f>
        <v>0</v>
      </c>
      <c r="J4483" s="11">
        <f t="shared" si="6231"/>
        <v>0</v>
      </c>
      <c r="K4483" s="11">
        <f t="shared" si="6231"/>
        <v>0</v>
      </c>
      <c r="L4483" s="11">
        <f t="shared" si="6231"/>
        <v>0</v>
      </c>
      <c r="M4483" s="11">
        <f t="shared" si="6231"/>
        <v>0</v>
      </c>
      <c r="N4483" s="11">
        <f t="shared" si="6231"/>
        <v>0</v>
      </c>
      <c r="O4483" s="11">
        <f t="shared" si="6231"/>
        <v>0</v>
      </c>
      <c r="P4483" s="11">
        <f t="shared" si="6231"/>
        <v>0</v>
      </c>
      <c r="Q4483" s="11">
        <f t="shared" si="6231"/>
        <v>0</v>
      </c>
      <c r="R4483" s="11">
        <f t="shared" si="6231"/>
        <v>0</v>
      </c>
      <c r="S4483" s="11">
        <f t="shared" si="6231"/>
        <v>0</v>
      </c>
      <c r="T4483" s="11">
        <f t="shared" si="6231"/>
        <v>0</v>
      </c>
      <c r="U4483" s="11">
        <f t="shared" si="6231"/>
        <v>0</v>
      </c>
      <c r="V4483" s="11">
        <f t="shared" si="6231"/>
        <v>0</v>
      </c>
      <c r="W4483" s="11">
        <f t="shared" si="6231"/>
        <v>0</v>
      </c>
      <c r="X4483" s="11">
        <f t="shared" si="6231"/>
        <v>0</v>
      </c>
      <c r="Y4483" s="11">
        <f t="shared" ref="J4483:AA4484" si="6232">SUM(Y4484)</f>
        <v>0</v>
      </c>
      <c r="Z4483" s="11">
        <f t="shared" si="6232"/>
        <v>0</v>
      </c>
      <c r="AA4483" s="11">
        <f t="shared" si="6232"/>
        <v>0</v>
      </c>
      <c r="AB4483" s="11">
        <v>0</v>
      </c>
      <c r="AC4483" s="11">
        <v>0</v>
      </c>
      <c r="AD4483" s="11">
        <f t="shared" ref="AD4483:AS4484" si="6233">SUM(AD4484)</f>
        <v>0</v>
      </c>
      <c r="AE4483" s="11">
        <f t="shared" si="6233"/>
        <v>0</v>
      </c>
      <c r="AF4483" s="11">
        <f t="shared" si="6233"/>
        <v>0</v>
      </c>
      <c r="AG4483" s="11">
        <f t="shared" si="6233"/>
        <v>0</v>
      </c>
      <c r="AH4483" s="11">
        <f t="shared" si="6233"/>
        <v>0</v>
      </c>
      <c r="AI4483" s="11">
        <f t="shared" si="6233"/>
        <v>0</v>
      </c>
      <c r="AJ4483" s="11">
        <f t="shared" si="6233"/>
        <v>0</v>
      </c>
      <c r="AK4483" s="11">
        <f t="shared" si="6233"/>
        <v>0</v>
      </c>
      <c r="AL4483" s="11">
        <f t="shared" si="6233"/>
        <v>0</v>
      </c>
      <c r="AM4483" s="11">
        <f t="shared" si="6233"/>
        <v>0</v>
      </c>
      <c r="AN4483" s="11">
        <f t="shared" si="6233"/>
        <v>0</v>
      </c>
      <c r="AO4483" s="11">
        <f t="shared" si="6233"/>
        <v>0</v>
      </c>
      <c r="AP4483" s="11">
        <f t="shared" si="6233"/>
        <v>0</v>
      </c>
      <c r="AQ4483" s="11">
        <f t="shared" si="6233"/>
        <v>0</v>
      </c>
      <c r="AR4483" s="11">
        <f t="shared" si="6233"/>
        <v>0</v>
      </c>
      <c r="AS4483" s="11">
        <f t="shared" si="6233"/>
        <v>0</v>
      </c>
      <c r="AT4483" s="11">
        <f t="shared" ref="AE4483:AV4484" si="6234">SUM(AT4484)</f>
        <v>0</v>
      </c>
      <c r="AU4483" s="11">
        <f t="shared" si="6234"/>
        <v>0</v>
      </c>
      <c r="AV4483" s="11">
        <f t="shared" si="6234"/>
        <v>0</v>
      </c>
      <c r="AW4483" s="11">
        <v>0</v>
      </c>
      <c r="AX4483" s="11">
        <v>0</v>
      </c>
      <c r="AY4483" s="11">
        <f t="shared" ref="AY4483:BN4484" si="6235">SUM(AY4484)</f>
        <v>0</v>
      </c>
      <c r="AZ4483" s="11">
        <f t="shared" si="6235"/>
        <v>0</v>
      </c>
      <c r="BA4483" s="11">
        <f t="shared" si="6235"/>
        <v>0</v>
      </c>
      <c r="BB4483" s="11">
        <f t="shared" si="6235"/>
        <v>0</v>
      </c>
      <c r="BC4483" s="11">
        <f t="shared" si="6235"/>
        <v>0</v>
      </c>
      <c r="BD4483" s="11">
        <f t="shared" si="6235"/>
        <v>0</v>
      </c>
      <c r="BE4483" s="11">
        <f t="shared" si="6235"/>
        <v>0</v>
      </c>
      <c r="BF4483" s="11">
        <f t="shared" si="6235"/>
        <v>0</v>
      </c>
      <c r="BG4483" s="11">
        <f t="shared" si="6235"/>
        <v>0</v>
      </c>
      <c r="BH4483" s="11">
        <f t="shared" si="6235"/>
        <v>0</v>
      </c>
      <c r="BI4483" s="11">
        <f t="shared" si="6235"/>
        <v>0</v>
      </c>
      <c r="BJ4483" s="11">
        <f t="shared" si="6235"/>
        <v>0</v>
      </c>
      <c r="BK4483" s="11">
        <f t="shared" si="6235"/>
        <v>0</v>
      </c>
      <c r="BL4483" s="11">
        <f t="shared" si="6235"/>
        <v>0</v>
      </c>
      <c r="BM4483" s="11">
        <f t="shared" si="6235"/>
        <v>0</v>
      </c>
      <c r="BN4483" s="11">
        <f t="shared" si="6235"/>
        <v>0</v>
      </c>
      <c r="BO4483" s="11">
        <f t="shared" ref="AZ4483:BQ4484" si="6236">SUM(BO4484)</f>
        <v>0</v>
      </c>
      <c r="BP4483" s="11">
        <f t="shared" si="6236"/>
        <v>0</v>
      </c>
      <c r="BQ4483" s="11">
        <f t="shared" si="6236"/>
        <v>0</v>
      </c>
      <c r="BR4483" s="11">
        <v>0</v>
      </c>
      <c r="BS4483" s="11">
        <v>0</v>
      </c>
    </row>
    <row r="4484" spans="1:71" x14ac:dyDescent="0.25">
      <c r="A4484" s="4" t="s">
        <v>915</v>
      </c>
      <c r="B4484" s="4" t="s">
        <v>75</v>
      </c>
      <c r="C4484" s="4" t="s">
        <v>1760</v>
      </c>
      <c r="D4484" s="65" t="s">
        <v>1761</v>
      </c>
      <c r="E4484" s="64" t="s">
        <v>54</v>
      </c>
      <c r="F4484" s="64" t="s">
        <v>1</v>
      </c>
      <c r="G4484" s="2" t="s">
        <v>1</v>
      </c>
      <c r="H4484" s="2" t="s">
        <v>55</v>
      </c>
      <c r="I4484" s="12">
        <f t="shared" si="6231"/>
        <v>0</v>
      </c>
      <c r="J4484" s="12">
        <f t="shared" si="6232"/>
        <v>0</v>
      </c>
      <c r="K4484" s="12">
        <f t="shared" si="6232"/>
        <v>0</v>
      </c>
      <c r="L4484" s="12">
        <f t="shared" si="6232"/>
        <v>0</v>
      </c>
      <c r="M4484" s="12">
        <f t="shared" si="6232"/>
        <v>0</v>
      </c>
      <c r="N4484" s="12">
        <f t="shared" si="6232"/>
        <v>0</v>
      </c>
      <c r="O4484" s="12">
        <f t="shared" si="6232"/>
        <v>0</v>
      </c>
      <c r="P4484" s="12">
        <f t="shared" si="6232"/>
        <v>0</v>
      </c>
      <c r="Q4484" s="12">
        <f t="shared" si="6232"/>
        <v>0</v>
      </c>
      <c r="R4484" s="12">
        <f t="shared" si="6232"/>
        <v>0</v>
      </c>
      <c r="S4484" s="12">
        <f t="shared" si="6232"/>
        <v>0</v>
      </c>
      <c r="T4484" s="12">
        <f t="shared" si="6232"/>
        <v>0</v>
      </c>
      <c r="U4484" s="12">
        <f t="shared" si="6232"/>
        <v>0</v>
      </c>
      <c r="V4484" s="12">
        <f t="shared" si="6232"/>
        <v>0</v>
      </c>
      <c r="W4484" s="12">
        <f t="shared" si="6232"/>
        <v>0</v>
      </c>
      <c r="X4484" s="12">
        <f t="shared" si="6232"/>
        <v>0</v>
      </c>
      <c r="Y4484" s="12">
        <f t="shared" si="6232"/>
        <v>0</v>
      </c>
      <c r="Z4484" s="12">
        <f t="shared" si="6232"/>
        <v>0</v>
      </c>
      <c r="AA4484" s="12">
        <f t="shared" si="6232"/>
        <v>0</v>
      </c>
      <c r="AB4484" s="12">
        <v>0</v>
      </c>
      <c r="AC4484" s="12">
        <v>0</v>
      </c>
      <c r="AD4484" s="12">
        <f t="shared" si="6233"/>
        <v>0</v>
      </c>
      <c r="AE4484" s="12">
        <f t="shared" si="6234"/>
        <v>0</v>
      </c>
      <c r="AF4484" s="12">
        <f t="shared" si="6234"/>
        <v>0</v>
      </c>
      <c r="AG4484" s="12">
        <f t="shared" si="6234"/>
        <v>0</v>
      </c>
      <c r="AH4484" s="12">
        <f t="shared" si="6234"/>
        <v>0</v>
      </c>
      <c r="AI4484" s="12">
        <f t="shared" si="6234"/>
        <v>0</v>
      </c>
      <c r="AJ4484" s="12">
        <f t="shared" si="6234"/>
        <v>0</v>
      </c>
      <c r="AK4484" s="12">
        <f t="shared" si="6234"/>
        <v>0</v>
      </c>
      <c r="AL4484" s="12">
        <f t="shared" si="6234"/>
        <v>0</v>
      </c>
      <c r="AM4484" s="12">
        <f t="shared" si="6234"/>
        <v>0</v>
      </c>
      <c r="AN4484" s="12">
        <f t="shared" si="6234"/>
        <v>0</v>
      </c>
      <c r="AO4484" s="12">
        <f t="shared" si="6234"/>
        <v>0</v>
      </c>
      <c r="AP4484" s="12">
        <f t="shared" si="6234"/>
        <v>0</v>
      </c>
      <c r="AQ4484" s="12">
        <f t="shared" si="6234"/>
        <v>0</v>
      </c>
      <c r="AR4484" s="12">
        <f t="shared" si="6234"/>
        <v>0</v>
      </c>
      <c r="AS4484" s="12">
        <f t="shared" si="6234"/>
        <v>0</v>
      </c>
      <c r="AT4484" s="12">
        <f t="shared" si="6234"/>
        <v>0</v>
      </c>
      <c r="AU4484" s="12">
        <f t="shared" si="6234"/>
        <v>0</v>
      </c>
      <c r="AV4484" s="12">
        <f t="shared" si="6234"/>
        <v>0</v>
      </c>
      <c r="AW4484" s="12">
        <v>0</v>
      </c>
      <c r="AX4484" s="12">
        <v>0</v>
      </c>
      <c r="AY4484" s="12">
        <f t="shared" si="6235"/>
        <v>0</v>
      </c>
      <c r="AZ4484" s="12">
        <f t="shared" si="6236"/>
        <v>0</v>
      </c>
      <c r="BA4484" s="12">
        <f t="shared" si="6236"/>
        <v>0</v>
      </c>
      <c r="BB4484" s="12">
        <f t="shared" si="6236"/>
        <v>0</v>
      </c>
      <c r="BC4484" s="12">
        <f t="shared" si="6236"/>
        <v>0</v>
      </c>
      <c r="BD4484" s="12">
        <f t="shared" si="6236"/>
        <v>0</v>
      </c>
      <c r="BE4484" s="12">
        <f t="shared" si="6236"/>
        <v>0</v>
      </c>
      <c r="BF4484" s="12">
        <f t="shared" si="6236"/>
        <v>0</v>
      </c>
      <c r="BG4484" s="12">
        <f t="shared" si="6236"/>
        <v>0</v>
      </c>
      <c r="BH4484" s="12">
        <f t="shared" si="6236"/>
        <v>0</v>
      </c>
      <c r="BI4484" s="12">
        <f t="shared" si="6236"/>
        <v>0</v>
      </c>
      <c r="BJ4484" s="12">
        <f t="shared" si="6236"/>
        <v>0</v>
      </c>
      <c r="BK4484" s="12">
        <f t="shared" si="6236"/>
        <v>0</v>
      </c>
      <c r="BL4484" s="12">
        <f t="shared" si="6236"/>
        <v>0</v>
      </c>
      <c r="BM4484" s="12">
        <f t="shared" si="6236"/>
        <v>0</v>
      </c>
      <c r="BN4484" s="12">
        <f t="shared" si="6236"/>
        <v>0</v>
      </c>
      <c r="BO4484" s="12">
        <f t="shared" si="6236"/>
        <v>0</v>
      </c>
      <c r="BP4484" s="12">
        <f t="shared" si="6236"/>
        <v>0</v>
      </c>
      <c r="BQ4484" s="12">
        <f t="shared" si="6236"/>
        <v>0</v>
      </c>
      <c r="BR4484" s="12">
        <v>0</v>
      </c>
      <c r="BS4484" s="12">
        <v>0</v>
      </c>
    </row>
    <row r="4485" spans="1:71" x14ac:dyDescent="0.25">
      <c r="A4485" s="4" t="s">
        <v>915</v>
      </c>
      <c r="B4485" s="4" t="s">
        <v>75</v>
      </c>
      <c r="C4485" s="4" t="s">
        <v>1760</v>
      </c>
      <c r="D4485" s="65" t="s">
        <v>1761</v>
      </c>
      <c r="E4485" s="75">
        <v>6148</v>
      </c>
      <c r="F4485" s="65"/>
      <c r="G4485" s="61" t="s">
        <v>1894</v>
      </c>
      <c r="H4485" s="13" t="s">
        <v>63</v>
      </c>
      <c r="I4485" s="14">
        <v>0</v>
      </c>
      <c r="J4485" s="14"/>
      <c r="K4485" s="14"/>
      <c r="L4485" s="14"/>
      <c r="M4485" s="14"/>
      <c r="N4485" s="14"/>
      <c r="O4485" s="14">
        <f t="shared" si="6174"/>
        <v>0</v>
      </c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>
        <v>0</v>
      </c>
      <c r="AC4485" s="14">
        <v>0</v>
      </c>
      <c r="AD4485" s="14">
        <v>0</v>
      </c>
      <c r="AE4485" s="14"/>
      <c r="AF4485" s="14"/>
      <c r="AG4485" s="14"/>
      <c r="AH4485" s="14"/>
      <c r="AI4485" s="14"/>
      <c r="AJ4485" s="14">
        <f t="shared" si="6175"/>
        <v>0</v>
      </c>
      <c r="AK4485" s="14"/>
      <c r="AL4485" s="14"/>
      <c r="AM4485" s="14"/>
      <c r="AN4485" s="14"/>
      <c r="AO4485" s="14"/>
      <c r="AP4485" s="14"/>
      <c r="AQ4485" s="14"/>
      <c r="AR4485" s="14"/>
      <c r="AS4485" s="14"/>
      <c r="AT4485" s="14"/>
      <c r="AU4485" s="14"/>
      <c r="AV4485" s="14"/>
      <c r="AW4485" s="14">
        <v>0</v>
      </c>
      <c r="AX4485" s="14">
        <v>0</v>
      </c>
      <c r="AY4485" s="14">
        <v>0</v>
      </c>
      <c r="AZ4485" s="14"/>
      <c r="BA4485" s="14"/>
      <c r="BB4485" s="14"/>
      <c r="BC4485" s="14"/>
      <c r="BD4485" s="14"/>
      <c r="BE4485" s="14">
        <f t="shared" si="6176"/>
        <v>0</v>
      </c>
      <c r="BF4485" s="14"/>
      <c r="BG4485" s="14"/>
      <c r="BH4485" s="14"/>
      <c r="BI4485" s="14"/>
      <c r="BJ4485" s="14"/>
      <c r="BK4485" s="14"/>
      <c r="BL4485" s="14"/>
      <c r="BM4485" s="14"/>
      <c r="BN4485" s="14"/>
      <c r="BO4485" s="14"/>
      <c r="BP4485" s="14"/>
      <c r="BQ4485" s="14"/>
      <c r="BR4485" s="14">
        <v>0</v>
      </c>
      <c r="BS4485" s="14">
        <v>0</v>
      </c>
    </row>
    <row r="4486" spans="1:71" ht="22.5" x14ac:dyDescent="0.25">
      <c r="A4486" s="1" t="s">
        <v>1</v>
      </c>
      <c r="B4486" s="1" t="s">
        <v>1</v>
      </c>
      <c r="C4486" s="1" t="s">
        <v>1</v>
      </c>
      <c r="D4486" s="64" t="s">
        <v>1</v>
      </c>
      <c r="E4486" s="64" t="s">
        <v>1</v>
      </c>
      <c r="F4486" s="64" t="s">
        <v>1</v>
      </c>
      <c r="G4486" s="2" t="s">
        <v>1</v>
      </c>
      <c r="H4486" s="10" t="s">
        <v>64</v>
      </c>
      <c r="I4486" s="11">
        <f t="shared" ref="I4486:AA4486" si="6237">SUM(I4487)</f>
        <v>10000</v>
      </c>
      <c r="J4486" s="11">
        <f t="shared" si="6237"/>
        <v>0</v>
      </c>
      <c r="K4486" s="11">
        <f t="shared" si="6237"/>
        <v>0</v>
      </c>
      <c r="L4486" s="11">
        <f t="shared" si="6237"/>
        <v>0</v>
      </c>
      <c r="M4486" s="11">
        <f t="shared" si="6237"/>
        <v>0</v>
      </c>
      <c r="N4486" s="11">
        <f t="shared" si="6237"/>
        <v>0</v>
      </c>
      <c r="O4486" s="11">
        <f t="shared" si="6237"/>
        <v>10000</v>
      </c>
      <c r="P4486" s="11">
        <f t="shared" si="6237"/>
        <v>0</v>
      </c>
      <c r="Q4486" s="11">
        <f t="shared" si="6237"/>
        <v>0</v>
      </c>
      <c r="R4486" s="11">
        <f t="shared" si="6237"/>
        <v>0</v>
      </c>
      <c r="S4486" s="11">
        <f t="shared" si="6237"/>
        <v>0</v>
      </c>
      <c r="T4486" s="11">
        <f t="shared" si="6237"/>
        <v>0</v>
      </c>
      <c r="U4486" s="11">
        <f t="shared" si="6237"/>
        <v>0</v>
      </c>
      <c r="V4486" s="11">
        <f t="shared" si="6237"/>
        <v>0</v>
      </c>
      <c r="W4486" s="11">
        <f t="shared" si="6237"/>
        <v>0</v>
      </c>
      <c r="X4486" s="11">
        <f t="shared" si="6237"/>
        <v>0</v>
      </c>
      <c r="Y4486" s="11">
        <f t="shared" si="6237"/>
        <v>0</v>
      </c>
      <c r="Z4486" s="11">
        <f t="shared" si="6237"/>
        <v>0</v>
      </c>
      <c r="AA4486" s="11">
        <f t="shared" si="6237"/>
        <v>0</v>
      </c>
      <c r="AB4486" s="11">
        <v>0</v>
      </c>
      <c r="AC4486" s="11">
        <v>10000</v>
      </c>
      <c r="AD4486" s="11">
        <f t="shared" ref="AD4486:AV4486" si="6238">SUM(AD4487)</f>
        <v>0</v>
      </c>
      <c r="AE4486" s="11">
        <f t="shared" si="6238"/>
        <v>0</v>
      </c>
      <c r="AF4486" s="11">
        <f t="shared" si="6238"/>
        <v>0</v>
      </c>
      <c r="AG4486" s="11">
        <f t="shared" si="6238"/>
        <v>0</v>
      </c>
      <c r="AH4486" s="11">
        <f t="shared" si="6238"/>
        <v>0</v>
      </c>
      <c r="AI4486" s="11">
        <f t="shared" si="6238"/>
        <v>0</v>
      </c>
      <c r="AJ4486" s="11">
        <f t="shared" si="6238"/>
        <v>0</v>
      </c>
      <c r="AK4486" s="11">
        <f t="shared" si="6238"/>
        <v>0</v>
      </c>
      <c r="AL4486" s="11">
        <f t="shared" si="6238"/>
        <v>0</v>
      </c>
      <c r="AM4486" s="11">
        <f t="shared" si="6238"/>
        <v>0</v>
      </c>
      <c r="AN4486" s="11">
        <f t="shared" si="6238"/>
        <v>0</v>
      </c>
      <c r="AO4486" s="11">
        <f t="shared" si="6238"/>
        <v>0</v>
      </c>
      <c r="AP4486" s="11">
        <f t="shared" si="6238"/>
        <v>0</v>
      </c>
      <c r="AQ4486" s="11">
        <f t="shared" si="6238"/>
        <v>0</v>
      </c>
      <c r="AR4486" s="11">
        <f t="shared" si="6238"/>
        <v>0</v>
      </c>
      <c r="AS4486" s="11">
        <f t="shared" si="6238"/>
        <v>0</v>
      </c>
      <c r="AT4486" s="11">
        <f t="shared" si="6238"/>
        <v>0</v>
      </c>
      <c r="AU4486" s="11">
        <f t="shared" si="6238"/>
        <v>0</v>
      </c>
      <c r="AV4486" s="11">
        <f t="shared" si="6238"/>
        <v>0</v>
      </c>
      <c r="AW4486" s="11">
        <v>0</v>
      </c>
      <c r="AX4486" s="11">
        <v>0</v>
      </c>
      <c r="AY4486" s="11">
        <f t="shared" ref="AY4486:BQ4486" si="6239">SUM(AY4487)</f>
        <v>0</v>
      </c>
      <c r="AZ4486" s="11">
        <f t="shared" si="6239"/>
        <v>0</v>
      </c>
      <c r="BA4486" s="11">
        <f t="shared" si="6239"/>
        <v>0</v>
      </c>
      <c r="BB4486" s="11">
        <f t="shared" si="6239"/>
        <v>0</v>
      </c>
      <c r="BC4486" s="11">
        <f t="shared" si="6239"/>
        <v>0</v>
      </c>
      <c r="BD4486" s="11">
        <f t="shared" si="6239"/>
        <v>0</v>
      </c>
      <c r="BE4486" s="11">
        <f t="shared" si="6239"/>
        <v>0</v>
      </c>
      <c r="BF4486" s="11">
        <f t="shared" si="6239"/>
        <v>0</v>
      </c>
      <c r="BG4486" s="11">
        <f t="shared" si="6239"/>
        <v>0</v>
      </c>
      <c r="BH4486" s="11">
        <f t="shared" si="6239"/>
        <v>0</v>
      </c>
      <c r="BI4486" s="11">
        <f t="shared" si="6239"/>
        <v>0</v>
      </c>
      <c r="BJ4486" s="11">
        <f t="shared" si="6239"/>
        <v>0</v>
      </c>
      <c r="BK4486" s="11">
        <f t="shared" si="6239"/>
        <v>0</v>
      </c>
      <c r="BL4486" s="11">
        <f t="shared" si="6239"/>
        <v>0</v>
      </c>
      <c r="BM4486" s="11">
        <f t="shared" si="6239"/>
        <v>0</v>
      </c>
      <c r="BN4486" s="11">
        <f t="shared" si="6239"/>
        <v>0</v>
      </c>
      <c r="BO4486" s="11">
        <f t="shared" si="6239"/>
        <v>0</v>
      </c>
      <c r="BP4486" s="11">
        <f t="shared" si="6239"/>
        <v>0</v>
      </c>
      <c r="BQ4486" s="11">
        <f t="shared" si="6239"/>
        <v>0</v>
      </c>
      <c r="BR4486" s="11">
        <v>0</v>
      </c>
      <c r="BS4486" s="11">
        <v>0</v>
      </c>
    </row>
    <row r="4487" spans="1:71" x14ac:dyDescent="0.25">
      <c r="A4487" s="4" t="s">
        <v>915</v>
      </c>
      <c r="B4487" s="4" t="s">
        <v>75</v>
      </c>
      <c r="C4487" s="4" t="s">
        <v>1760</v>
      </c>
      <c r="D4487" s="65" t="s">
        <v>1761</v>
      </c>
      <c r="E4487" s="64" t="s">
        <v>65</v>
      </c>
      <c r="F4487" s="64" t="s">
        <v>1</v>
      </c>
      <c r="G4487" s="2" t="s">
        <v>1</v>
      </c>
      <c r="H4487" s="2" t="s">
        <v>66</v>
      </c>
      <c r="I4487" s="12">
        <f t="shared" ref="I4487:AA4487" si="6240">SUM(I4488:I4489)</f>
        <v>10000</v>
      </c>
      <c r="J4487" s="12">
        <f t="shared" si="6240"/>
        <v>0</v>
      </c>
      <c r="K4487" s="12">
        <f t="shared" si="6240"/>
        <v>0</v>
      </c>
      <c r="L4487" s="12">
        <f t="shared" si="6240"/>
        <v>0</v>
      </c>
      <c r="M4487" s="12">
        <f t="shared" si="6240"/>
        <v>0</v>
      </c>
      <c r="N4487" s="12">
        <f t="shared" si="6240"/>
        <v>0</v>
      </c>
      <c r="O4487" s="12">
        <f t="shared" ref="O4487" si="6241">SUM(O4488:O4489)</f>
        <v>10000</v>
      </c>
      <c r="P4487" s="12">
        <f t="shared" si="6240"/>
        <v>0</v>
      </c>
      <c r="Q4487" s="12">
        <f t="shared" si="6240"/>
        <v>0</v>
      </c>
      <c r="R4487" s="12">
        <f t="shared" si="6240"/>
        <v>0</v>
      </c>
      <c r="S4487" s="12">
        <f t="shared" si="6240"/>
        <v>0</v>
      </c>
      <c r="T4487" s="12">
        <f t="shared" si="6240"/>
        <v>0</v>
      </c>
      <c r="U4487" s="12">
        <f t="shared" si="6240"/>
        <v>0</v>
      </c>
      <c r="V4487" s="12">
        <f t="shared" si="6240"/>
        <v>0</v>
      </c>
      <c r="W4487" s="12">
        <f t="shared" si="6240"/>
        <v>0</v>
      </c>
      <c r="X4487" s="12">
        <f t="shared" si="6240"/>
        <v>0</v>
      </c>
      <c r="Y4487" s="12">
        <f t="shared" si="6240"/>
        <v>0</v>
      </c>
      <c r="Z4487" s="12">
        <f t="shared" si="6240"/>
        <v>0</v>
      </c>
      <c r="AA4487" s="12">
        <f t="shared" si="6240"/>
        <v>0</v>
      </c>
      <c r="AB4487" s="12">
        <v>0</v>
      </c>
      <c r="AC4487" s="12">
        <v>10000</v>
      </c>
      <c r="AD4487" s="12">
        <f t="shared" ref="AD4487:AV4487" si="6242">SUM(AD4488:AD4489)</f>
        <v>0</v>
      </c>
      <c r="AE4487" s="12">
        <f t="shared" si="6242"/>
        <v>0</v>
      </c>
      <c r="AF4487" s="12">
        <f t="shared" si="6242"/>
        <v>0</v>
      </c>
      <c r="AG4487" s="12">
        <f t="shared" si="6242"/>
        <v>0</v>
      </c>
      <c r="AH4487" s="12">
        <f t="shared" si="6242"/>
        <v>0</v>
      </c>
      <c r="AI4487" s="12">
        <f t="shared" si="6242"/>
        <v>0</v>
      </c>
      <c r="AJ4487" s="12">
        <f t="shared" ref="AJ4487" si="6243">SUM(AJ4488:AJ4489)</f>
        <v>0</v>
      </c>
      <c r="AK4487" s="12">
        <f t="shared" si="6242"/>
        <v>0</v>
      </c>
      <c r="AL4487" s="12">
        <f t="shared" si="6242"/>
        <v>0</v>
      </c>
      <c r="AM4487" s="12">
        <f t="shared" si="6242"/>
        <v>0</v>
      </c>
      <c r="AN4487" s="12">
        <f t="shared" si="6242"/>
        <v>0</v>
      </c>
      <c r="AO4487" s="12">
        <f t="shared" si="6242"/>
        <v>0</v>
      </c>
      <c r="AP4487" s="12">
        <f t="shared" si="6242"/>
        <v>0</v>
      </c>
      <c r="AQ4487" s="12">
        <f t="shared" si="6242"/>
        <v>0</v>
      </c>
      <c r="AR4487" s="12">
        <f t="shared" si="6242"/>
        <v>0</v>
      </c>
      <c r="AS4487" s="12">
        <f t="shared" si="6242"/>
        <v>0</v>
      </c>
      <c r="AT4487" s="12">
        <f t="shared" si="6242"/>
        <v>0</v>
      </c>
      <c r="AU4487" s="12">
        <f t="shared" si="6242"/>
        <v>0</v>
      </c>
      <c r="AV4487" s="12">
        <f t="shared" si="6242"/>
        <v>0</v>
      </c>
      <c r="AW4487" s="12">
        <v>0</v>
      </c>
      <c r="AX4487" s="12">
        <v>0</v>
      </c>
      <c r="AY4487" s="12">
        <f t="shared" ref="AY4487:BQ4487" si="6244">SUM(AY4488:AY4489)</f>
        <v>0</v>
      </c>
      <c r="AZ4487" s="12">
        <f t="shared" si="6244"/>
        <v>0</v>
      </c>
      <c r="BA4487" s="12">
        <f t="shared" si="6244"/>
        <v>0</v>
      </c>
      <c r="BB4487" s="12">
        <f t="shared" si="6244"/>
        <v>0</v>
      </c>
      <c r="BC4487" s="12">
        <f t="shared" si="6244"/>
        <v>0</v>
      </c>
      <c r="BD4487" s="12">
        <f t="shared" si="6244"/>
        <v>0</v>
      </c>
      <c r="BE4487" s="12">
        <f t="shared" ref="BE4487" si="6245">SUM(BE4488:BE4489)</f>
        <v>0</v>
      </c>
      <c r="BF4487" s="12">
        <f t="shared" si="6244"/>
        <v>0</v>
      </c>
      <c r="BG4487" s="12">
        <f t="shared" si="6244"/>
        <v>0</v>
      </c>
      <c r="BH4487" s="12">
        <f t="shared" si="6244"/>
        <v>0</v>
      </c>
      <c r="BI4487" s="12">
        <f t="shared" si="6244"/>
        <v>0</v>
      </c>
      <c r="BJ4487" s="12">
        <f t="shared" si="6244"/>
        <v>0</v>
      </c>
      <c r="BK4487" s="12">
        <f t="shared" si="6244"/>
        <v>0</v>
      </c>
      <c r="BL4487" s="12">
        <f t="shared" si="6244"/>
        <v>0</v>
      </c>
      <c r="BM4487" s="12">
        <f t="shared" si="6244"/>
        <v>0</v>
      </c>
      <c r="BN4487" s="12">
        <f t="shared" si="6244"/>
        <v>0</v>
      </c>
      <c r="BO4487" s="12">
        <f t="shared" si="6244"/>
        <v>0</v>
      </c>
      <c r="BP4487" s="12">
        <f t="shared" si="6244"/>
        <v>0</v>
      </c>
      <c r="BQ4487" s="12">
        <f t="shared" si="6244"/>
        <v>0</v>
      </c>
      <c r="BR4487" s="12">
        <v>0</v>
      </c>
      <c r="BS4487" s="12">
        <v>0</v>
      </c>
    </row>
    <row r="4488" spans="1:71" x14ac:dyDescent="0.25">
      <c r="A4488" s="4" t="s">
        <v>915</v>
      </c>
      <c r="B4488" s="4" t="s">
        <v>75</v>
      </c>
      <c r="C4488" s="4" t="s">
        <v>1760</v>
      </c>
      <c r="D4488" s="65" t="s">
        <v>1761</v>
      </c>
      <c r="E4488" s="75">
        <v>8213</v>
      </c>
      <c r="F4488" s="65"/>
      <c r="G4488" s="61" t="s">
        <v>1894</v>
      </c>
      <c r="H4488" s="13" t="s">
        <v>68</v>
      </c>
      <c r="I4488" s="14">
        <v>10000</v>
      </c>
      <c r="J4488" s="14"/>
      <c r="K4488" s="14"/>
      <c r="L4488" s="14"/>
      <c r="M4488" s="14"/>
      <c r="N4488" s="14"/>
      <c r="O4488" s="14">
        <f t="shared" si="6174"/>
        <v>10000</v>
      </c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>
        <v>0</v>
      </c>
      <c r="AC4488" s="14">
        <v>10000</v>
      </c>
      <c r="AD4488" s="14">
        <v>0</v>
      </c>
      <c r="AE4488" s="14"/>
      <c r="AF4488" s="14"/>
      <c r="AG4488" s="14"/>
      <c r="AH4488" s="14"/>
      <c r="AI4488" s="14"/>
      <c r="AJ4488" s="14">
        <f t="shared" si="6175"/>
        <v>0</v>
      </c>
      <c r="AK4488" s="14"/>
      <c r="AL4488" s="14"/>
      <c r="AM4488" s="14"/>
      <c r="AN4488" s="14"/>
      <c r="AO4488" s="14"/>
      <c r="AP4488" s="14"/>
      <c r="AQ4488" s="14"/>
      <c r="AR4488" s="14"/>
      <c r="AS4488" s="14"/>
      <c r="AT4488" s="14"/>
      <c r="AU4488" s="14"/>
      <c r="AV4488" s="14"/>
      <c r="AW4488" s="14">
        <v>0</v>
      </c>
      <c r="AX4488" s="14">
        <v>0</v>
      </c>
      <c r="AY4488" s="14">
        <v>0</v>
      </c>
      <c r="AZ4488" s="14"/>
      <c r="BA4488" s="14"/>
      <c r="BB4488" s="14"/>
      <c r="BC4488" s="14"/>
      <c r="BD4488" s="14"/>
      <c r="BE4488" s="14">
        <f t="shared" si="6176"/>
        <v>0</v>
      </c>
      <c r="BF4488" s="14"/>
      <c r="BG4488" s="14"/>
      <c r="BH4488" s="14"/>
      <c r="BI4488" s="14"/>
      <c r="BJ4488" s="14"/>
      <c r="BK4488" s="14"/>
      <c r="BL4488" s="14"/>
      <c r="BM4488" s="14"/>
      <c r="BN4488" s="14"/>
      <c r="BO4488" s="14"/>
      <c r="BP4488" s="14"/>
      <c r="BQ4488" s="14"/>
      <c r="BR4488" s="14">
        <v>0</v>
      </c>
      <c r="BS4488" s="14">
        <v>0</v>
      </c>
    </row>
    <row r="4489" spans="1:71" x14ac:dyDescent="0.25">
      <c r="A4489" s="4" t="s">
        <v>915</v>
      </c>
      <c r="B4489" s="4" t="s">
        <v>75</v>
      </c>
      <c r="C4489" s="4" t="s">
        <v>1760</v>
      </c>
      <c r="D4489" s="65" t="s">
        <v>1761</v>
      </c>
      <c r="E4489" s="75">
        <v>8216</v>
      </c>
      <c r="F4489" s="65"/>
      <c r="G4489" s="61" t="s">
        <v>1894</v>
      </c>
      <c r="H4489" s="13" t="s">
        <v>306</v>
      </c>
      <c r="I4489" s="14">
        <v>0</v>
      </c>
      <c r="J4489" s="14"/>
      <c r="K4489" s="14"/>
      <c r="L4489" s="14"/>
      <c r="M4489" s="14"/>
      <c r="N4489" s="14"/>
      <c r="O4489" s="14">
        <f t="shared" si="6174"/>
        <v>0</v>
      </c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>
        <v>0</v>
      </c>
      <c r="AC4489" s="14">
        <v>0</v>
      </c>
      <c r="AD4489" s="14">
        <v>0</v>
      </c>
      <c r="AE4489" s="14"/>
      <c r="AF4489" s="14"/>
      <c r="AG4489" s="14"/>
      <c r="AH4489" s="14"/>
      <c r="AI4489" s="14"/>
      <c r="AJ4489" s="14">
        <f t="shared" si="6175"/>
        <v>0</v>
      </c>
      <c r="AK4489" s="14"/>
      <c r="AL4489" s="14"/>
      <c r="AM4489" s="14"/>
      <c r="AN4489" s="14"/>
      <c r="AO4489" s="14"/>
      <c r="AP4489" s="14"/>
      <c r="AQ4489" s="14"/>
      <c r="AR4489" s="14"/>
      <c r="AS4489" s="14"/>
      <c r="AT4489" s="14"/>
      <c r="AU4489" s="14"/>
      <c r="AV4489" s="14"/>
      <c r="AW4489" s="14">
        <v>0</v>
      </c>
      <c r="AX4489" s="14">
        <v>0</v>
      </c>
      <c r="AY4489" s="14">
        <v>0</v>
      </c>
      <c r="AZ4489" s="14"/>
      <c r="BA4489" s="14"/>
      <c r="BB4489" s="14"/>
      <c r="BC4489" s="14"/>
      <c r="BD4489" s="14"/>
      <c r="BE4489" s="14">
        <f t="shared" si="6176"/>
        <v>0</v>
      </c>
      <c r="BF4489" s="14"/>
      <c r="BG4489" s="14"/>
      <c r="BH4489" s="14"/>
      <c r="BI4489" s="14"/>
      <c r="BJ4489" s="14"/>
      <c r="BK4489" s="14"/>
      <c r="BL4489" s="14"/>
      <c r="BM4489" s="14"/>
      <c r="BN4489" s="14"/>
      <c r="BO4489" s="14"/>
      <c r="BP4489" s="14"/>
      <c r="BQ4489" s="14"/>
      <c r="BR4489" s="14">
        <v>0</v>
      </c>
      <c r="BS4489" s="14">
        <v>0</v>
      </c>
    </row>
    <row r="4490" spans="1:71" x14ac:dyDescent="0.25">
      <c r="A4490" s="13" t="s">
        <v>1</v>
      </c>
      <c r="B4490" s="13" t="s">
        <v>1</v>
      </c>
      <c r="C4490" s="13" t="s">
        <v>1</v>
      </c>
      <c r="D4490" s="60" t="s">
        <v>1</v>
      </c>
      <c r="E4490" s="60" t="s">
        <v>1</v>
      </c>
      <c r="F4490" s="60" t="s">
        <v>1</v>
      </c>
      <c r="G4490" s="13" t="s">
        <v>1</v>
      </c>
      <c r="H4490" s="10" t="s">
        <v>1770</v>
      </c>
      <c r="I4490" s="11">
        <f t="shared" ref="I4490:AA4490" si="6246">SUM(I4460,I4483,I4486)</f>
        <v>82050</v>
      </c>
      <c r="J4490" s="11">
        <f t="shared" si="6246"/>
        <v>0</v>
      </c>
      <c r="K4490" s="11">
        <f t="shared" si="6246"/>
        <v>0</v>
      </c>
      <c r="L4490" s="11">
        <f t="shared" si="6246"/>
        <v>0</v>
      </c>
      <c r="M4490" s="11">
        <f t="shared" si="6246"/>
        <v>0</v>
      </c>
      <c r="N4490" s="11">
        <f t="shared" si="6246"/>
        <v>0</v>
      </c>
      <c r="O4490" s="11">
        <f t="shared" si="6246"/>
        <v>82050</v>
      </c>
      <c r="P4490" s="11">
        <f t="shared" si="6246"/>
        <v>2216</v>
      </c>
      <c r="Q4490" s="11">
        <f t="shared" si="6246"/>
        <v>5981</v>
      </c>
      <c r="R4490" s="11">
        <f t="shared" si="6246"/>
        <v>6704</v>
      </c>
      <c r="S4490" s="11">
        <f t="shared" si="6246"/>
        <v>0</v>
      </c>
      <c r="T4490" s="11">
        <f t="shared" si="6246"/>
        <v>0</v>
      </c>
      <c r="U4490" s="11">
        <f t="shared" si="6246"/>
        <v>0</v>
      </c>
      <c r="V4490" s="11">
        <f t="shared" si="6246"/>
        <v>0</v>
      </c>
      <c r="W4490" s="11">
        <f t="shared" si="6246"/>
        <v>0</v>
      </c>
      <c r="X4490" s="11">
        <f t="shared" si="6246"/>
        <v>0</v>
      </c>
      <c r="Y4490" s="11">
        <f t="shared" si="6246"/>
        <v>0</v>
      </c>
      <c r="Z4490" s="11">
        <f t="shared" si="6246"/>
        <v>0</v>
      </c>
      <c r="AA4490" s="11">
        <f t="shared" si="6246"/>
        <v>0</v>
      </c>
      <c r="AB4490" s="11">
        <v>14901</v>
      </c>
      <c r="AC4490" s="11">
        <v>67149</v>
      </c>
      <c r="AD4490" s="11">
        <f t="shared" ref="AD4490:AV4490" si="6247">SUM(AD4460,AD4483,AD4486)</f>
        <v>0</v>
      </c>
      <c r="AE4490" s="11">
        <f t="shared" si="6247"/>
        <v>0</v>
      </c>
      <c r="AF4490" s="11">
        <f t="shared" si="6247"/>
        <v>0</v>
      </c>
      <c r="AG4490" s="11">
        <f t="shared" si="6247"/>
        <v>0</v>
      </c>
      <c r="AH4490" s="11">
        <f t="shared" si="6247"/>
        <v>0</v>
      </c>
      <c r="AI4490" s="11">
        <f t="shared" si="6247"/>
        <v>0</v>
      </c>
      <c r="AJ4490" s="11">
        <f t="shared" si="6247"/>
        <v>0</v>
      </c>
      <c r="AK4490" s="11">
        <f t="shared" si="6247"/>
        <v>0</v>
      </c>
      <c r="AL4490" s="11">
        <f t="shared" si="6247"/>
        <v>0</v>
      </c>
      <c r="AM4490" s="11">
        <f t="shared" si="6247"/>
        <v>0</v>
      </c>
      <c r="AN4490" s="11">
        <f t="shared" si="6247"/>
        <v>0</v>
      </c>
      <c r="AO4490" s="11">
        <f t="shared" si="6247"/>
        <v>0</v>
      </c>
      <c r="AP4490" s="11">
        <f t="shared" si="6247"/>
        <v>0</v>
      </c>
      <c r="AQ4490" s="11">
        <f t="shared" si="6247"/>
        <v>0</v>
      </c>
      <c r="AR4490" s="11">
        <f t="shared" si="6247"/>
        <v>0</v>
      </c>
      <c r="AS4490" s="11">
        <f t="shared" si="6247"/>
        <v>0</v>
      </c>
      <c r="AT4490" s="11">
        <f t="shared" si="6247"/>
        <v>0</v>
      </c>
      <c r="AU4490" s="11">
        <f t="shared" si="6247"/>
        <v>0</v>
      </c>
      <c r="AV4490" s="11">
        <f t="shared" si="6247"/>
        <v>0</v>
      </c>
      <c r="AW4490" s="11">
        <v>0</v>
      </c>
      <c r="AX4490" s="11">
        <v>0</v>
      </c>
      <c r="AY4490" s="11">
        <f t="shared" ref="AY4490:BQ4490" si="6248">SUM(AY4460,AY4483,AY4486)</f>
        <v>5500</v>
      </c>
      <c r="AZ4490" s="11">
        <f t="shared" si="6248"/>
        <v>4840</v>
      </c>
      <c r="BA4490" s="11">
        <f t="shared" si="6248"/>
        <v>0</v>
      </c>
      <c r="BB4490" s="11">
        <f t="shared" si="6248"/>
        <v>0</v>
      </c>
      <c r="BC4490" s="11">
        <f t="shared" si="6248"/>
        <v>0</v>
      </c>
      <c r="BD4490" s="11">
        <f t="shared" si="6248"/>
        <v>0</v>
      </c>
      <c r="BE4490" s="11">
        <f t="shared" si="6248"/>
        <v>10340</v>
      </c>
      <c r="BF4490" s="11">
        <f t="shared" si="6248"/>
        <v>2580</v>
      </c>
      <c r="BG4490" s="11">
        <f t="shared" si="6248"/>
        <v>0</v>
      </c>
      <c r="BH4490" s="11">
        <f t="shared" si="6248"/>
        <v>4840</v>
      </c>
      <c r="BI4490" s="11">
        <f t="shared" si="6248"/>
        <v>0</v>
      </c>
      <c r="BJ4490" s="11">
        <f t="shared" si="6248"/>
        <v>0</v>
      </c>
      <c r="BK4490" s="11">
        <f t="shared" si="6248"/>
        <v>0</v>
      </c>
      <c r="BL4490" s="11">
        <f t="shared" si="6248"/>
        <v>0</v>
      </c>
      <c r="BM4490" s="11">
        <f t="shared" si="6248"/>
        <v>0</v>
      </c>
      <c r="BN4490" s="11">
        <f t="shared" si="6248"/>
        <v>0</v>
      </c>
      <c r="BO4490" s="11">
        <f t="shared" si="6248"/>
        <v>0</v>
      </c>
      <c r="BP4490" s="11">
        <f t="shared" si="6248"/>
        <v>0</v>
      </c>
      <c r="BQ4490" s="11">
        <f t="shared" si="6248"/>
        <v>0</v>
      </c>
      <c r="BR4490" s="11">
        <v>7420</v>
      </c>
      <c r="BS4490" s="11">
        <v>2920</v>
      </c>
    </row>
    <row r="4491" spans="1:71" ht="15.75" thickBot="1" x14ac:dyDescent="0.3">
      <c r="A4491" s="13" t="s">
        <v>1</v>
      </c>
      <c r="B4491" s="13" t="s">
        <v>1</v>
      </c>
      <c r="C4491" s="13" t="s">
        <v>1</v>
      </c>
      <c r="D4491" s="60" t="s">
        <v>1</v>
      </c>
      <c r="E4491" s="60" t="s">
        <v>1</v>
      </c>
      <c r="F4491" s="60" t="s">
        <v>1</v>
      </c>
      <c r="G4491" s="13" t="s">
        <v>1</v>
      </c>
      <c r="H4491" s="2" t="s">
        <v>70</v>
      </c>
      <c r="I4491" s="13" t="s">
        <v>1</v>
      </c>
      <c r="J4491" s="13"/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>
        <v>0</v>
      </c>
      <c r="AC4491" s="13">
        <v>0</v>
      </c>
      <c r="AD4491" s="13" t="s">
        <v>1</v>
      </c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3"/>
      <c r="AP4491" s="13"/>
      <c r="AQ4491" s="13"/>
      <c r="AR4491" s="13"/>
      <c r="AS4491" s="13"/>
      <c r="AT4491" s="13"/>
      <c r="AU4491" s="13"/>
      <c r="AV4491" s="13"/>
      <c r="AW4491" s="13">
        <v>0</v>
      </c>
      <c r="AX4491" s="13">
        <v>0</v>
      </c>
      <c r="AY4491" s="13" t="s">
        <v>1</v>
      </c>
      <c r="AZ4491" s="13"/>
      <c r="BA4491" s="13"/>
      <c r="BB4491" s="13"/>
      <c r="BC4491" s="13"/>
      <c r="BD4491" s="13"/>
      <c r="BE4491" s="13"/>
      <c r="BF4491" s="13"/>
      <c r="BG4491" s="13"/>
      <c r="BH4491" s="13"/>
      <c r="BI4491" s="13"/>
      <c r="BJ4491" s="13"/>
      <c r="BK4491" s="13"/>
      <c r="BL4491" s="13"/>
      <c r="BM4491" s="13"/>
      <c r="BN4491" s="13"/>
      <c r="BO4491" s="13"/>
      <c r="BP4491" s="13"/>
      <c r="BQ4491" s="13"/>
      <c r="BR4491" s="13">
        <v>0</v>
      </c>
      <c r="BS4491" s="13">
        <v>0</v>
      </c>
    </row>
    <row r="4492" spans="1:71" ht="69.75" customHeight="1" thickBot="1" x14ac:dyDescent="0.3">
      <c r="A4492" s="110" t="s">
        <v>1</v>
      </c>
      <c r="B4492" s="110" t="s">
        <v>1</v>
      </c>
      <c r="C4492" s="110" t="s">
        <v>1</v>
      </c>
      <c r="D4492" s="113" t="s">
        <v>1</v>
      </c>
      <c r="E4492" s="113" t="s">
        <v>1</v>
      </c>
      <c r="F4492" s="113" t="s">
        <v>1</v>
      </c>
      <c r="G4492" s="116" t="s">
        <v>1</v>
      </c>
      <c r="H4492" s="5" t="s">
        <v>71</v>
      </c>
      <c r="I4492" s="57" t="s">
        <v>11</v>
      </c>
      <c r="J4492" s="57" t="s">
        <v>1831</v>
      </c>
      <c r="K4492" s="57" t="s">
        <v>1784</v>
      </c>
      <c r="L4492" s="57" t="s">
        <v>1817</v>
      </c>
      <c r="M4492" s="57" t="s">
        <v>1818</v>
      </c>
      <c r="N4492" s="57" t="s">
        <v>1819</v>
      </c>
      <c r="O4492" s="57" t="s">
        <v>1835</v>
      </c>
      <c r="P4492" s="57" t="s">
        <v>1832</v>
      </c>
      <c r="Q4492" s="57" t="s">
        <v>1820</v>
      </c>
      <c r="R4492" s="57" t="s">
        <v>1821</v>
      </c>
      <c r="S4492" s="57" t="s">
        <v>1822</v>
      </c>
      <c r="T4492" s="57" t="s">
        <v>1823</v>
      </c>
      <c r="U4492" s="57" t="s">
        <v>1824</v>
      </c>
      <c r="V4492" s="57" t="s">
        <v>1825</v>
      </c>
      <c r="W4492" s="57" t="s">
        <v>1833</v>
      </c>
      <c r="X4492" s="57" t="s">
        <v>1834</v>
      </c>
      <c r="Y4492" s="57" t="s">
        <v>1826</v>
      </c>
      <c r="Z4492" s="57" t="s">
        <v>1827</v>
      </c>
      <c r="AA4492" s="57" t="s">
        <v>1828</v>
      </c>
      <c r="AB4492" s="57" t="s">
        <v>1829</v>
      </c>
      <c r="AC4492" s="57" t="s">
        <v>1830</v>
      </c>
      <c r="AD4492" s="58" t="s">
        <v>12</v>
      </c>
      <c r="AE4492" s="58" t="s">
        <v>1831</v>
      </c>
      <c r="AF4492" s="58" t="s">
        <v>1784</v>
      </c>
      <c r="AG4492" s="58" t="s">
        <v>1817</v>
      </c>
      <c r="AH4492" s="58" t="s">
        <v>1818</v>
      </c>
      <c r="AI4492" s="58" t="s">
        <v>1819</v>
      </c>
      <c r="AJ4492" s="58" t="s">
        <v>1836</v>
      </c>
      <c r="AK4492" s="58" t="s">
        <v>1832</v>
      </c>
      <c r="AL4492" s="58" t="s">
        <v>1820</v>
      </c>
      <c r="AM4492" s="58" t="s">
        <v>1821</v>
      </c>
      <c r="AN4492" s="58" t="s">
        <v>1822</v>
      </c>
      <c r="AO4492" s="58" t="s">
        <v>1823</v>
      </c>
      <c r="AP4492" s="58" t="s">
        <v>1824</v>
      </c>
      <c r="AQ4492" s="58" t="s">
        <v>1825</v>
      </c>
      <c r="AR4492" s="58" t="s">
        <v>1833</v>
      </c>
      <c r="AS4492" s="58" t="s">
        <v>1834</v>
      </c>
      <c r="AT4492" s="58" t="s">
        <v>1826</v>
      </c>
      <c r="AU4492" s="58" t="s">
        <v>1827</v>
      </c>
      <c r="AV4492" s="58" t="s">
        <v>1828</v>
      </c>
      <c r="AW4492" s="58" t="s">
        <v>1829</v>
      </c>
      <c r="AX4492" s="58" t="s">
        <v>1830</v>
      </c>
      <c r="AY4492" s="59" t="s">
        <v>13</v>
      </c>
      <c r="AZ4492" s="59" t="s">
        <v>1831</v>
      </c>
      <c r="BA4492" s="59" t="s">
        <v>1784</v>
      </c>
      <c r="BB4492" s="59" t="s">
        <v>1817</v>
      </c>
      <c r="BC4492" s="59" t="s">
        <v>1818</v>
      </c>
      <c r="BD4492" s="59" t="s">
        <v>1819</v>
      </c>
      <c r="BE4492" s="59" t="s">
        <v>1837</v>
      </c>
      <c r="BF4492" s="59" t="s">
        <v>1832</v>
      </c>
      <c r="BG4492" s="59" t="s">
        <v>1820</v>
      </c>
      <c r="BH4492" s="59" t="s">
        <v>1821</v>
      </c>
      <c r="BI4492" s="59" t="s">
        <v>1822</v>
      </c>
      <c r="BJ4492" s="59" t="s">
        <v>1823</v>
      </c>
      <c r="BK4492" s="59" t="s">
        <v>1824</v>
      </c>
      <c r="BL4492" s="59" t="s">
        <v>1825</v>
      </c>
      <c r="BM4492" s="59" t="s">
        <v>1833</v>
      </c>
      <c r="BN4492" s="59" t="s">
        <v>1834</v>
      </c>
      <c r="BO4492" s="59" t="s">
        <v>1826</v>
      </c>
      <c r="BP4492" s="59" t="s">
        <v>1827</v>
      </c>
      <c r="BQ4492" s="59" t="s">
        <v>1828</v>
      </c>
      <c r="BR4492" s="59" t="s">
        <v>1829</v>
      </c>
      <c r="BS4492" s="59" t="s">
        <v>1830</v>
      </c>
    </row>
    <row r="4493" spans="1:71" x14ac:dyDescent="0.25">
      <c r="A4493" s="111"/>
      <c r="B4493" s="111"/>
      <c r="C4493" s="111"/>
      <c r="D4493" s="114"/>
      <c r="E4493" s="114"/>
      <c r="F4493" s="114"/>
      <c r="G4493" s="117"/>
      <c r="H4493" s="15" t="s">
        <v>1</v>
      </c>
      <c r="I4493" s="9">
        <v>1</v>
      </c>
      <c r="J4493" s="9">
        <v>2</v>
      </c>
      <c r="K4493" s="9">
        <v>3</v>
      </c>
      <c r="L4493" s="9">
        <v>4</v>
      </c>
      <c r="M4493" s="9">
        <v>5</v>
      </c>
      <c r="N4493" s="9">
        <v>6</v>
      </c>
      <c r="O4493" s="9">
        <v>7</v>
      </c>
      <c r="P4493" s="9">
        <v>8</v>
      </c>
      <c r="Q4493" s="9">
        <v>9</v>
      </c>
      <c r="R4493" s="9">
        <v>10</v>
      </c>
      <c r="S4493" s="9">
        <v>11</v>
      </c>
      <c r="T4493" s="9">
        <v>12</v>
      </c>
      <c r="U4493" s="9">
        <v>13</v>
      </c>
      <c r="V4493" s="9">
        <v>14</v>
      </c>
      <c r="W4493" s="9">
        <v>15</v>
      </c>
      <c r="X4493" s="9">
        <v>16</v>
      </c>
      <c r="Y4493" s="9">
        <v>17</v>
      </c>
      <c r="Z4493" s="9">
        <v>18</v>
      </c>
      <c r="AA4493" s="9">
        <v>19</v>
      </c>
      <c r="AB4493" s="9">
        <v>20</v>
      </c>
      <c r="AC4493" s="9">
        <v>21</v>
      </c>
      <c r="AD4493" s="9">
        <v>1</v>
      </c>
      <c r="AE4493" s="9">
        <v>2</v>
      </c>
      <c r="AF4493" s="9">
        <v>3</v>
      </c>
      <c r="AG4493" s="9">
        <v>4</v>
      </c>
      <c r="AH4493" s="9">
        <v>5</v>
      </c>
      <c r="AI4493" s="9">
        <v>6</v>
      </c>
      <c r="AJ4493" s="9">
        <v>7</v>
      </c>
      <c r="AK4493" s="9">
        <v>8</v>
      </c>
      <c r="AL4493" s="9">
        <v>9</v>
      </c>
      <c r="AM4493" s="9">
        <v>10</v>
      </c>
      <c r="AN4493" s="9">
        <v>11</v>
      </c>
      <c r="AO4493" s="9">
        <v>12</v>
      </c>
      <c r="AP4493" s="9">
        <v>13</v>
      </c>
      <c r="AQ4493" s="9">
        <v>14</v>
      </c>
      <c r="AR4493" s="9">
        <v>15</v>
      </c>
      <c r="AS4493" s="9">
        <v>16</v>
      </c>
      <c r="AT4493" s="9">
        <v>17</v>
      </c>
      <c r="AU4493" s="9">
        <v>18</v>
      </c>
      <c r="AV4493" s="9">
        <v>19</v>
      </c>
      <c r="AW4493" s="9">
        <v>20</v>
      </c>
      <c r="AX4493" s="9">
        <v>21</v>
      </c>
      <c r="AY4493" s="9">
        <v>1</v>
      </c>
      <c r="AZ4493" s="9">
        <v>2</v>
      </c>
      <c r="BA4493" s="9">
        <v>3</v>
      </c>
      <c r="BB4493" s="9">
        <v>4</v>
      </c>
      <c r="BC4493" s="9">
        <v>5</v>
      </c>
      <c r="BD4493" s="9">
        <v>6</v>
      </c>
      <c r="BE4493" s="9">
        <v>7</v>
      </c>
      <c r="BF4493" s="9">
        <v>8</v>
      </c>
      <c r="BG4493" s="9">
        <v>9</v>
      </c>
      <c r="BH4493" s="9">
        <v>10</v>
      </c>
      <c r="BI4493" s="9">
        <v>11</v>
      </c>
      <c r="BJ4493" s="9">
        <v>12</v>
      </c>
      <c r="BK4493" s="9">
        <v>13</v>
      </c>
      <c r="BL4493" s="9">
        <v>14</v>
      </c>
      <c r="BM4493" s="9">
        <v>15</v>
      </c>
      <c r="BN4493" s="9">
        <v>16</v>
      </c>
      <c r="BO4493" s="9">
        <v>17</v>
      </c>
      <c r="BP4493" s="9">
        <v>18</v>
      </c>
      <c r="BQ4493" s="9">
        <v>19</v>
      </c>
      <c r="BR4493" s="9">
        <v>20</v>
      </c>
      <c r="BS4493" s="9">
        <v>21</v>
      </c>
    </row>
    <row r="4494" spans="1:71" x14ac:dyDescent="0.25">
      <c r="A4494" s="111"/>
      <c r="B4494" s="111"/>
      <c r="C4494" s="111"/>
      <c r="D4494" s="114"/>
      <c r="E4494" s="114"/>
      <c r="F4494" s="114"/>
      <c r="G4494" s="117"/>
      <c r="H4494" s="16" t="s">
        <v>1002</v>
      </c>
      <c r="I4494" s="17">
        <f t="shared" ref="I4494:AA4494" si="6249">SUM(I4490)</f>
        <v>82050</v>
      </c>
      <c r="J4494" s="17">
        <f t="shared" si="6249"/>
        <v>0</v>
      </c>
      <c r="K4494" s="17">
        <f t="shared" si="6249"/>
        <v>0</v>
      </c>
      <c r="L4494" s="17">
        <f t="shared" si="6249"/>
        <v>0</v>
      </c>
      <c r="M4494" s="17">
        <f t="shared" si="6249"/>
        <v>0</v>
      </c>
      <c r="N4494" s="17">
        <f t="shared" si="6249"/>
        <v>0</v>
      </c>
      <c r="O4494" s="17">
        <f t="shared" ref="O4494" si="6250">SUM(O4490)</f>
        <v>82050</v>
      </c>
      <c r="P4494" s="17">
        <f t="shared" si="6249"/>
        <v>2216</v>
      </c>
      <c r="Q4494" s="17">
        <f t="shared" si="6249"/>
        <v>5981</v>
      </c>
      <c r="R4494" s="17">
        <f t="shared" si="6249"/>
        <v>6704</v>
      </c>
      <c r="S4494" s="17">
        <f t="shared" si="6249"/>
        <v>0</v>
      </c>
      <c r="T4494" s="17">
        <f t="shared" si="6249"/>
        <v>0</v>
      </c>
      <c r="U4494" s="17">
        <f t="shared" si="6249"/>
        <v>0</v>
      </c>
      <c r="V4494" s="17">
        <f t="shared" si="6249"/>
        <v>0</v>
      </c>
      <c r="W4494" s="17">
        <f t="shared" si="6249"/>
        <v>0</v>
      </c>
      <c r="X4494" s="17">
        <f t="shared" si="6249"/>
        <v>0</v>
      </c>
      <c r="Y4494" s="17">
        <f t="shared" si="6249"/>
        <v>0</v>
      </c>
      <c r="Z4494" s="17">
        <f t="shared" si="6249"/>
        <v>0</v>
      </c>
      <c r="AA4494" s="17">
        <f t="shared" si="6249"/>
        <v>0</v>
      </c>
      <c r="AB4494" s="17">
        <v>14901</v>
      </c>
      <c r="AC4494" s="17">
        <v>67149</v>
      </c>
      <c r="AD4494" s="17">
        <f t="shared" ref="AD4494:AV4494" si="6251">SUM(AD4490)</f>
        <v>0</v>
      </c>
      <c r="AE4494" s="17">
        <f t="shared" si="6251"/>
        <v>0</v>
      </c>
      <c r="AF4494" s="17">
        <f t="shared" si="6251"/>
        <v>0</v>
      </c>
      <c r="AG4494" s="17">
        <f t="shared" si="6251"/>
        <v>0</v>
      </c>
      <c r="AH4494" s="17">
        <f t="shared" si="6251"/>
        <v>0</v>
      </c>
      <c r="AI4494" s="17">
        <f t="shared" si="6251"/>
        <v>0</v>
      </c>
      <c r="AJ4494" s="17">
        <f t="shared" ref="AJ4494" si="6252">SUM(AJ4490)</f>
        <v>0</v>
      </c>
      <c r="AK4494" s="17">
        <f t="shared" si="6251"/>
        <v>0</v>
      </c>
      <c r="AL4494" s="17">
        <f t="shared" si="6251"/>
        <v>0</v>
      </c>
      <c r="AM4494" s="17">
        <f t="shared" si="6251"/>
        <v>0</v>
      </c>
      <c r="AN4494" s="17">
        <f t="shared" si="6251"/>
        <v>0</v>
      </c>
      <c r="AO4494" s="17">
        <f t="shared" si="6251"/>
        <v>0</v>
      </c>
      <c r="AP4494" s="17">
        <f t="shared" si="6251"/>
        <v>0</v>
      </c>
      <c r="AQ4494" s="17">
        <f t="shared" si="6251"/>
        <v>0</v>
      </c>
      <c r="AR4494" s="17">
        <f t="shared" si="6251"/>
        <v>0</v>
      </c>
      <c r="AS4494" s="17">
        <f t="shared" si="6251"/>
        <v>0</v>
      </c>
      <c r="AT4494" s="17">
        <f t="shared" si="6251"/>
        <v>0</v>
      </c>
      <c r="AU4494" s="17">
        <f t="shared" si="6251"/>
        <v>0</v>
      </c>
      <c r="AV4494" s="17">
        <f t="shared" si="6251"/>
        <v>0</v>
      </c>
      <c r="AW4494" s="17">
        <v>0</v>
      </c>
      <c r="AX4494" s="17">
        <v>0</v>
      </c>
      <c r="AY4494" s="17">
        <f t="shared" ref="AY4494:BQ4494" si="6253">SUM(AY4490)</f>
        <v>5500</v>
      </c>
      <c r="AZ4494" s="17">
        <f t="shared" si="6253"/>
        <v>4840</v>
      </c>
      <c r="BA4494" s="17">
        <f t="shared" si="6253"/>
        <v>0</v>
      </c>
      <c r="BB4494" s="17">
        <f t="shared" si="6253"/>
        <v>0</v>
      </c>
      <c r="BC4494" s="17">
        <f t="shared" si="6253"/>
        <v>0</v>
      </c>
      <c r="BD4494" s="17">
        <f t="shared" si="6253"/>
        <v>0</v>
      </c>
      <c r="BE4494" s="17">
        <f t="shared" ref="BE4494" si="6254">SUM(BE4490)</f>
        <v>10340</v>
      </c>
      <c r="BF4494" s="17">
        <f t="shared" si="6253"/>
        <v>2580</v>
      </c>
      <c r="BG4494" s="17">
        <f t="shared" si="6253"/>
        <v>0</v>
      </c>
      <c r="BH4494" s="17">
        <f t="shared" si="6253"/>
        <v>4840</v>
      </c>
      <c r="BI4494" s="17">
        <f t="shared" si="6253"/>
        <v>0</v>
      </c>
      <c r="BJ4494" s="17">
        <f t="shared" si="6253"/>
        <v>0</v>
      </c>
      <c r="BK4494" s="17">
        <f t="shared" si="6253"/>
        <v>0</v>
      </c>
      <c r="BL4494" s="17">
        <f t="shared" si="6253"/>
        <v>0</v>
      </c>
      <c r="BM4494" s="17">
        <f t="shared" si="6253"/>
        <v>0</v>
      </c>
      <c r="BN4494" s="17">
        <f t="shared" si="6253"/>
        <v>0</v>
      </c>
      <c r="BO4494" s="17">
        <f t="shared" si="6253"/>
        <v>0</v>
      </c>
      <c r="BP4494" s="17">
        <f t="shared" si="6253"/>
        <v>0</v>
      </c>
      <c r="BQ4494" s="17">
        <f t="shared" si="6253"/>
        <v>0</v>
      </c>
      <c r="BR4494" s="17">
        <v>7420</v>
      </c>
      <c r="BS4494" s="17">
        <v>2920</v>
      </c>
    </row>
    <row r="4495" spans="1:71" x14ac:dyDescent="0.25">
      <c r="A4495" s="111"/>
      <c r="B4495" s="111"/>
      <c r="C4495" s="111"/>
      <c r="D4495" s="114"/>
      <c r="E4495" s="114"/>
      <c r="F4495" s="114"/>
      <c r="G4495" s="117"/>
      <c r="H4495" s="18" t="s">
        <v>73</v>
      </c>
      <c r="I4495" s="17">
        <f t="shared" ref="I4495:AA4495" si="6255">SUM(I4494)</f>
        <v>82050</v>
      </c>
      <c r="J4495" s="17">
        <f t="shared" si="6255"/>
        <v>0</v>
      </c>
      <c r="K4495" s="17">
        <f t="shared" si="6255"/>
        <v>0</v>
      </c>
      <c r="L4495" s="17">
        <f t="shared" si="6255"/>
        <v>0</v>
      </c>
      <c r="M4495" s="17">
        <f t="shared" si="6255"/>
        <v>0</v>
      </c>
      <c r="N4495" s="17">
        <f t="shared" si="6255"/>
        <v>0</v>
      </c>
      <c r="O4495" s="17">
        <f t="shared" ref="O4495" si="6256">SUM(O4494)</f>
        <v>82050</v>
      </c>
      <c r="P4495" s="17">
        <f t="shared" si="6255"/>
        <v>2216</v>
      </c>
      <c r="Q4495" s="17">
        <f t="shared" si="6255"/>
        <v>5981</v>
      </c>
      <c r="R4495" s="17">
        <f t="shared" si="6255"/>
        <v>6704</v>
      </c>
      <c r="S4495" s="17">
        <f t="shared" si="6255"/>
        <v>0</v>
      </c>
      <c r="T4495" s="17">
        <f t="shared" si="6255"/>
        <v>0</v>
      </c>
      <c r="U4495" s="17">
        <f t="shared" si="6255"/>
        <v>0</v>
      </c>
      <c r="V4495" s="17">
        <f t="shared" si="6255"/>
        <v>0</v>
      </c>
      <c r="W4495" s="17">
        <f t="shared" si="6255"/>
        <v>0</v>
      </c>
      <c r="X4495" s="17">
        <f t="shared" si="6255"/>
        <v>0</v>
      </c>
      <c r="Y4495" s="17">
        <f t="shared" si="6255"/>
        <v>0</v>
      </c>
      <c r="Z4495" s="17">
        <f t="shared" si="6255"/>
        <v>0</v>
      </c>
      <c r="AA4495" s="17">
        <f t="shared" si="6255"/>
        <v>0</v>
      </c>
      <c r="AB4495" s="17">
        <v>14901</v>
      </c>
      <c r="AC4495" s="17">
        <v>67149</v>
      </c>
      <c r="AD4495" s="17">
        <f t="shared" ref="AD4495:AV4495" si="6257">SUM(AD4494)</f>
        <v>0</v>
      </c>
      <c r="AE4495" s="17">
        <f t="shared" si="6257"/>
        <v>0</v>
      </c>
      <c r="AF4495" s="17">
        <f t="shared" si="6257"/>
        <v>0</v>
      </c>
      <c r="AG4495" s="17">
        <f t="shared" si="6257"/>
        <v>0</v>
      </c>
      <c r="AH4495" s="17">
        <f t="shared" si="6257"/>
        <v>0</v>
      </c>
      <c r="AI4495" s="17">
        <f t="shared" si="6257"/>
        <v>0</v>
      </c>
      <c r="AJ4495" s="17">
        <f t="shared" ref="AJ4495" si="6258">SUM(AJ4494)</f>
        <v>0</v>
      </c>
      <c r="AK4495" s="17">
        <f t="shared" si="6257"/>
        <v>0</v>
      </c>
      <c r="AL4495" s="17">
        <f t="shared" si="6257"/>
        <v>0</v>
      </c>
      <c r="AM4495" s="17">
        <f t="shared" si="6257"/>
        <v>0</v>
      </c>
      <c r="AN4495" s="17">
        <f t="shared" si="6257"/>
        <v>0</v>
      </c>
      <c r="AO4495" s="17">
        <f t="shared" si="6257"/>
        <v>0</v>
      </c>
      <c r="AP4495" s="17">
        <f t="shared" si="6257"/>
        <v>0</v>
      </c>
      <c r="AQ4495" s="17">
        <f t="shared" si="6257"/>
        <v>0</v>
      </c>
      <c r="AR4495" s="17">
        <f t="shared" si="6257"/>
        <v>0</v>
      </c>
      <c r="AS4495" s="17">
        <f t="shared" si="6257"/>
        <v>0</v>
      </c>
      <c r="AT4495" s="17">
        <f t="shared" si="6257"/>
        <v>0</v>
      </c>
      <c r="AU4495" s="17">
        <f t="shared" si="6257"/>
        <v>0</v>
      </c>
      <c r="AV4495" s="17">
        <f t="shared" si="6257"/>
        <v>0</v>
      </c>
      <c r="AW4495" s="17">
        <v>0</v>
      </c>
      <c r="AX4495" s="17">
        <v>0</v>
      </c>
      <c r="AY4495" s="17">
        <f t="shared" ref="AY4495:BQ4495" si="6259">SUM(AY4494)</f>
        <v>5500</v>
      </c>
      <c r="AZ4495" s="17">
        <f t="shared" si="6259"/>
        <v>4840</v>
      </c>
      <c r="BA4495" s="17">
        <f t="shared" si="6259"/>
        <v>0</v>
      </c>
      <c r="BB4495" s="17">
        <f t="shared" si="6259"/>
        <v>0</v>
      </c>
      <c r="BC4495" s="17">
        <f t="shared" si="6259"/>
        <v>0</v>
      </c>
      <c r="BD4495" s="17">
        <f t="shared" si="6259"/>
        <v>0</v>
      </c>
      <c r="BE4495" s="17">
        <f t="shared" ref="BE4495" si="6260">SUM(BE4494)</f>
        <v>10340</v>
      </c>
      <c r="BF4495" s="17">
        <f t="shared" si="6259"/>
        <v>2580</v>
      </c>
      <c r="BG4495" s="17">
        <f t="shared" si="6259"/>
        <v>0</v>
      </c>
      <c r="BH4495" s="17">
        <f t="shared" si="6259"/>
        <v>4840</v>
      </c>
      <c r="BI4495" s="17">
        <f t="shared" si="6259"/>
        <v>0</v>
      </c>
      <c r="BJ4495" s="17">
        <f t="shared" si="6259"/>
        <v>0</v>
      </c>
      <c r="BK4495" s="17">
        <f t="shared" si="6259"/>
        <v>0</v>
      </c>
      <c r="BL4495" s="17">
        <f t="shared" si="6259"/>
        <v>0</v>
      </c>
      <c r="BM4495" s="17">
        <f t="shared" si="6259"/>
        <v>0</v>
      </c>
      <c r="BN4495" s="17">
        <f t="shared" si="6259"/>
        <v>0</v>
      </c>
      <c r="BO4495" s="17">
        <f t="shared" si="6259"/>
        <v>0</v>
      </c>
      <c r="BP4495" s="17">
        <f t="shared" si="6259"/>
        <v>0</v>
      </c>
      <c r="BQ4495" s="17">
        <f t="shared" si="6259"/>
        <v>0</v>
      </c>
      <c r="BR4495" s="17">
        <v>7420</v>
      </c>
      <c r="BS4495" s="17">
        <v>2920</v>
      </c>
    </row>
    <row r="4496" spans="1:71" x14ac:dyDescent="0.25">
      <c r="A4496" s="112"/>
      <c r="B4496" s="112"/>
      <c r="C4496" s="112"/>
      <c r="D4496" s="115"/>
      <c r="E4496" s="115"/>
      <c r="F4496" s="115"/>
      <c r="G4496" s="118"/>
      <c r="O4496">
        <f t="shared" si="6174"/>
        <v>0</v>
      </c>
      <c r="AB4496">
        <v>0</v>
      </c>
      <c r="AC4496">
        <v>0</v>
      </c>
      <c r="AJ4496">
        <f t="shared" si="6175"/>
        <v>0</v>
      </c>
      <c r="AW4496">
        <v>0</v>
      </c>
      <c r="AX4496">
        <v>0</v>
      </c>
      <c r="BE4496">
        <f t="shared" si="6176"/>
        <v>0</v>
      </c>
      <c r="BR4496">
        <v>0</v>
      </c>
      <c r="BS4496">
        <v>0</v>
      </c>
    </row>
    <row r="4497" spans="1:71" ht="15.75" thickBot="1" x14ac:dyDescent="0.3">
      <c r="A4497" s="13" t="s">
        <v>1</v>
      </c>
      <c r="B4497" s="13" t="s">
        <v>1</v>
      </c>
      <c r="C4497" s="13" t="s">
        <v>1</v>
      </c>
      <c r="D4497" s="60" t="s">
        <v>1</v>
      </c>
      <c r="E4497" s="60" t="s">
        <v>1</v>
      </c>
      <c r="F4497" s="60" t="s">
        <v>1</v>
      </c>
      <c r="G4497" s="13" t="s">
        <v>1</v>
      </c>
      <c r="H4497" s="19" t="s">
        <v>1</v>
      </c>
      <c r="I4497" s="19" t="s">
        <v>1</v>
      </c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>
        <v>0</v>
      </c>
      <c r="AC4497" s="19">
        <v>0</v>
      </c>
      <c r="AD4497" s="19" t="s">
        <v>1</v>
      </c>
      <c r="AE4497" s="19"/>
      <c r="AF4497" s="19"/>
      <c r="AG4497" s="19"/>
      <c r="AH4497" s="19"/>
      <c r="AI4497" s="19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>
        <v>0</v>
      </c>
      <c r="AX4497" s="19">
        <v>0</v>
      </c>
      <c r="AY4497" s="19" t="s">
        <v>1</v>
      </c>
      <c r="AZ4497" s="19"/>
      <c r="BA4497" s="19"/>
      <c r="BB4497" s="19"/>
      <c r="BC4497" s="19"/>
      <c r="BD4497" s="19"/>
      <c r="BE4497" s="19"/>
      <c r="BF4497" s="19"/>
      <c r="BG4497" s="19"/>
      <c r="BH4497" s="19"/>
      <c r="BI4497" s="19"/>
      <c r="BJ4497" s="19"/>
      <c r="BK4497" s="19"/>
      <c r="BL4497" s="19"/>
      <c r="BM4497" s="19"/>
      <c r="BN4497" s="19"/>
      <c r="BO4497" s="19"/>
      <c r="BP4497" s="19"/>
      <c r="BQ4497" s="19"/>
      <c r="BR4497" s="19">
        <v>0</v>
      </c>
      <c r="BS4497" s="19">
        <v>0</v>
      </c>
    </row>
    <row r="4498" spans="1:71" ht="69.75" customHeight="1" thickBot="1" x14ac:dyDescent="0.3">
      <c r="A4498" s="5" t="s">
        <v>4</v>
      </c>
      <c r="B4498" s="5" t="s">
        <v>5</v>
      </c>
      <c r="C4498" s="5" t="s">
        <v>6</v>
      </c>
      <c r="D4498" s="66" t="s">
        <v>1</v>
      </c>
      <c r="E4498" s="74" t="s">
        <v>7</v>
      </c>
      <c r="F4498" s="74" t="s">
        <v>8</v>
      </c>
      <c r="G4498" s="5" t="s">
        <v>9</v>
      </c>
      <c r="H4498" s="5" t="s">
        <v>10</v>
      </c>
      <c r="I4498" s="57" t="s">
        <v>11</v>
      </c>
      <c r="J4498" s="57" t="s">
        <v>1831</v>
      </c>
      <c r="K4498" s="57" t="s">
        <v>1784</v>
      </c>
      <c r="L4498" s="57" t="s">
        <v>1817</v>
      </c>
      <c r="M4498" s="57" t="s">
        <v>1818</v>
      </c>
      <c r="N4498" s="57" t="s">
        <v>1819</v>
      </c>
      <c r="O4498" s="57" t="s">
        <v>1835</v>
      </c>
      <c r="P4498" s="57" t="s">
        <v>1832</v>
      </c>
      <c r="Q4498" s="57" t="s">
        <v>1820</v>
      </c>
      <c r="R4498" s="57" t="s">
        <v>1821</v>
      </c>
      <c r="S4498" s="57" t="s">
        <v>1822</v>
      </c>
      <c r="T4498" s="57" t="s">
        <v>1823</v>
      </c>
      <c r="U4498" s="57" t="s">
        <v>1824</v>
      </c>
      <c r="V4498" s="57" t="s">
        <v>1825</v>
      </c>
      <c r="W4498" s="57" t="s">
        <v>1833</v>
      </c>
      <c r="X4498" s="57" t="s">
        <v>1834</v>
      </c>
      <c r="Y4498" s="57" t="s">
        <v>1826</v>
      </c>
      <c r="Z4498" s="57" t="s">
        <v>1827</v>
      </c>
      <c r="AA4498" s="57" t="s">
        <v>1828</v>
      </c>
      <c r="AB4498" s="57" t="s">
        <v>1829</v>
      </c>
      <c r="AC4498" s="57" t="s">
        <v>1830</v>
      </c>
      <c r="AD4498" s="58" t="s">
        <v>12</v>
      </c>
      <c r="AE4498" s="58" t="s">
        <v>1831</v>
      </c>
      <c r="AF4498" s="58" t="s">
        <v>1784</v>
      </c>
      <c r="AG4498" s="58" t="s">
        <v>1817</v>
      </c>
      <c r="AH4498" s="58" t="s">
        <v>1818</v>
      </c>
      <c r="AI4498" s="58" t="s">
        <v>1819</v>
      </c>
      <c r="AJ4498" s="58" t="s">
        <v>1836</v>
      </c>
      <c r="AK4498" s="58" t="s">
        <v>1832</v>
      </c>
      <c r="AL4498" s="58" t="s">
        <v>1820</v>
      </c>
      <c r="AM4498" s="58" t="s">
        <v>1821</v>
      </c>
      <c r="AN4498" s="58" t="s">
        <v>1822</v>
      </c>
      <c r="AO4498" s="58" t="s">
        <v>1823</v>
      </c>
      <c r="AP4498" s="58" t="s">
        <v>1824</v>
      </c>
      <c r="AQ4498" s="58" t="s">
        <v>1825</v>
      </c>
      <c r="AR4498" s="58" t="s">
        <v>1833</v>
      </c>
      <c r="AS4498" s="58" t="s">
        <v>1834</v>
      </c>
      <c r="AT4498" s="58" t="s">
        <v>1826</v>
      </c>
      <c r="AU4498" s="58" t="s">
        <v>1827</v>
      </c>
      <c r="AV4498" s="58" t="s">
        <v>1828</v>
      </c>
      <c r="AW4498" s="58" t="s">
        <v>1829</v>
      </c>
      <c r="AX4498" s="58" t="s">
        <v>1830</v>
      </c>
      <c r="AY4498" s="59" t="s">
        <v>13</v>
      </c>
      <c r="AZ4498" s="59" t="s">
        <v>1831</v>
      </c>
      <c r="BA4498" s="59" t="s">
        <v>1784</v>
      </c>
      <c r="BB4498" s="59" t="s">
        <v>1817</v>
      </c>
      <c r="BC4498" s="59" t="s">
        <v>1818</v>
      </c>
      <c r="BD4498" s="59" t="s">
        <v>1819</v>
      </c>
      <c r="BE4498" s="59" t="s">
        <v>1837</v>
      </c>
      <c r="BF4498" s="59" t="s">
        <v>1832</v>
      </c>
      <c r="BG4498" s="59" t="s">
        <v>1820</v>
      </c>
      <c r="BH4498" s="59" t="s">
        <v>1821</v>
      </c>
      <c r="BI4498" s="59" t="s">
        <v>1822</v>
      </c>
      <c r="BJ4498" s="59" t="s">
        <v>1823</v>
      </c>
      <c r="BK4498" s="59" t="s">
        <v>1824</v>
      </c>
      <c r="BL4498" s="59" t="s">
        <v>1825</v>
      </c>
      <c r="BM4498" s="59" t="s">
        <v>1833</v>
      </c>
      <c r="BN4498" s="59" t="s">
        <v>1834</v>
      </c>
      <c r="BO4498" s="59" t="s">
        <v>1826</v>
      </c>
      <c r="BP4498" s="59" t="s">
        <v>1827</v>
      </c>
      <c r="BQ4498" s="59" t="s">
        <v>1828</v>
      </c>
      <c r="BR4498" s="59" t="s">
        <v>1829</v>
      </c>
      <c r="BS4498" s="59" t="s">
        <v>1830</v>
      </c>
    </row>
    <row r="4499" spans="1:71" x14ac:dyDescent="0.25">
      <c r="A4499" s="6" t="s">
        <v>1</v>
      </c>
      <c r="B4499" s="6" t="s">
        <v>1</v>
      </c>
      <c r="C4499" s="6" t="s">
        <v>1</v>
      </c>
      <c r="D4499" s="67" t="s">
        <v>1</v>
      </c>
      <c r="E4499" s="67" t="s">
        <v>1</v>
      </c>
      <c r="F4499" s="80" t="s">
        <v>1</v>
      </c>
      <c r="G4499" s="7" t="s">
        <v>1</v>
      </c>
      <c r="H4499" s="8" t="s">
        <v>1</v>
      </c>
      <c r="I4499" s="9">
        <v>1</v>
      </c>
      <c r="J4499" s="9">
        <v>2</v>
      </c>
      <c r="K4499" s="9">
        <v>3</v>
      </c>
      <c r="L4499" s="9">
        <v>4</v>
      </c>
      <c r="M4499" s="9">
        <v>5</v>
      </c>
      <c r="N4499" s="9">
        <v>6</v>
      </c>
      <c r="O4499" s="9">
        <v>7</v>
      </c>
      <c r="P4499" s="9">
        <v>8</v>
      </c>
      <c r="Q4499" s="9">
        <v>9</v>
      </c>
      <c r="R4499" s="9">
        <v>10</v>
      </c>
      <c r="S4499" s="9">
        <v>11</v>
      </c>
      <c r="T4499" s="9">
        <v>12</v>
      </c>
      <c r="U4499" s="9">
        <v>13</v>
      </c>
      <c r="V4499" s="9">
        <v>14</v>
      </c>
      <c r="W4499" s="9">
        <v>15</v>
      </c>
      <c r="X4499" s="9">
        <v>16</v>
      </c>
      <c r="Y4499" s="9">
        <v>17</v>
      </c>
      <c r="Z4499" s="9">
        <v>18</v>
      </c>
      <c r="AA4499" s="9">
        <v>19</v>
      </c>
      <c r="AB4499" s="9">
        <v>20</v>
      </c>
      <c r="AC4499" s="9">
        <v>21</v>
      </c>
      <c r="AD4499" s="9">
        <v>1</v>
      </c>
      <c r="AE4499" s="9">
        <v>2</v>
      </c>
      <c r="AF4499" s="9">
        <v>3</v>
      </c>
      <c r="AG4499" s="9">
        <v>4</v>
      </c>
      <c r="AH4499" s="9">
        <v>5</v>
      </c>
      <c r="AI4499" s="9">
        <v>6</v>
      </c>
      <c r="AJ4499" s="9">
        <v>7</v>
      </c>
      <c r="AK4499" s="9">
        <v>8</v>
      </c>
      <c r="AL4499" s="9">
        <v>9</v>
      </c>
      <c r="AM4499" s="9">
        <v>10</v>
      </c>
      <c r="AN4499" s="9">
        <v>11</v>
      </c>
      <c r="AO4499" s="9">
        <v>12</v>
      </c>
      <c r="AP4499" s="9">
        <v>13</v>
      </c>
      <c r="AQ4499" s="9">
        <v>14</v>
      </c>
      <c r="AR4499" s="9">
        <v>15</v>
      </c>
      <c r="AS4499" s="9">
        <v>16</v>
      </c>
      <c r="AT4499" s="9">
        <v>17</v>
      </c>
      <c r="AU4499" s="9">
        <v>18</v>
      </c>
      <c r="AV4499" s="9">
        <v>19</v>
      </c>
      <c r="AW4499" s="9">
        <v>20</v>
      </c>
      <c r="AX4499" s="9">
        <v>21</v>
      </c>
      <c r="AY4499" s="9">
        <v>1</v>
      </c>
      <c r="AZ4499" s="9">
        <v>2</v>
      </c>
      <c r="BA4499" s="9">
        <v>3</v>
      </c>
      <c r="BB4499" s="9">
        <v>4</v>
      </c>
      <c r="BC4499" s="9">
        <v>5</v>
      </c>
      <c r="BD4499" s="9">
        <v>6</v>
      </c>
      <c r="BE4499" s="9">
        <v>7</v>
      </c>
      <c r="BF4499" s="9">
        <v>8</v>
      </c>
      <c r="BG4499" s="9">
        <v>9</v>
      </c>
      <c r="BH4499" s="9">
        <v>10</v>
      </c>
      <c r="BI4499" s="9">
        <v>11</v>
      </c>
      <c r="BJ4499" s="9">
        <v>12</v>
      </c>
      <c r="BK4499" s="9">
        <v>13</v>
      </c>
      <c r="BL4499" s="9">
        <v>14</v>
      </c>
      <c r="BM4499" s="9">
        <v>15</v>
      </c>
      <c r="BN4499" s="9">
        <v>16</v>
      </c>
      <c r="BO4499" s="9">
        <v>17</v>
      </c>
      <c r="BP4499" s="9">
        <v>18</v>
      </c>
      <c r="BQ4499" s="9">
        <v>19</v>
      </c>
      <c r="BR4499" s="9">
        <v>20</v>
      </c>
      <c r="BS4499" s="9">
        <v>21</v>
      </c>
    </row>
    <row r="4500" spans="1:71" x14ac:dyDescent="0.25">
      <c r="A4500" s="1" t="s">
        <v>915</v>
      </c>
      <c r="B4500" s="1" t="s">
        <v>75</v>
      </c>
      <c r="C4500" s="4" t="s">
        <v>1771</v>
      </c>
      <c r="D4500" s="65" t="s">
        <v>1772</v>
      </c>
      <c r="E4500" s="64" t="s">
        <v>1</v>
      </c>
      <c r="F4500" s="64" t="s">
        <v>1</v>
      </c>
      <c r="G4500" s="2" t="s">
        <v>1</v>
      </c>
      <c r="H4500" s="2" t="s">
        <v>1773</v>
      </c>
      <c r="I4500" s="3" t="s">
        <v>1</v>
      </c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>
        <v>0</v>
      </c>
      <c r="AC4500" s="3">
        <v>0</v>
      </c>
      <c r="AD4500" s="3" t="s">
        <v>1</v>
      </c>
      <c r="AE4500" s="3"/>
      <c r="AF4500" s="3"/>
      <c r="AG4500" s="3"/>
      <c r="AH4500" s="3"/>
      <c r="AI4500" s="3"/>
      <c r="AJ4500" s="3"/>
      <c r="AK4500" s="3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>
        <v>0</v>
      </c>
      <c r="AX4500" s="3">
        <v>0</v>
      </c>
      <c r="AY4500" s="3" t="s">
        <v>1</v>
      </c>
      <c r="AZ4500" s="3"/>
      <c r="BA4500" s="3"/>
      <c r="BB4500" s="3"/>
      <c r="BC4500" s="3"/>
      <c r="BD4500" s="3"/>
      <c r="BE4500" s="3"/>
      <c r="BF4500" s="3"/>
      <c r="BG4500" s="3"/>
      <c r="BH4500" s="3"/>
      <c r="BI4500" s="3"/>
      <c r="BJ4500" s="3"/>
      <c r="BK4500" s="3"/>
      <c r="BL4500" s="3"/>
      <c r="BM4500" s="3"/>
      <c r="BN4500" s="3"/>
      <c r="BO4500" s="3"/>
      <c r="BP4500" s="3"/>
      <c r="BQ4500" s="3"/>
      <c r="BR4500" s="3">
        <v>0</v>
      </c>
      <c r="BS4500" s="3">
        <v>0</v>
      </c>
    </row>
    <row r="4501" spans="1:71" ht="33.75" x14ac:dyDescent="0.25">
      <c r="A4501" s="1" t="s">
        <v>1</v>
      </c>
      <c r="B4501" s="1" t="s">
        <v>1</v>
      </c>
      <c r="C4501" s="1" t="s">
        <v>1</v>
      </c>
      <c r="D4501" s="64" t="s">
        <v>1</v>
      </c>
      <c r="E4501" s="64" t="s">
        <v>1</v>
      </c>
      <c r="F4501" s="64" t="s">
        <v>1</v>
      </c>
      <c r="G4501" s="2" t="s">
        <v>1</v>
      </c>
      <c r="H4501" s="10" t="s">
        <v>17</v>
      </c>
      <c r="I4501" s="11">
        <f t="shared" ref="I4501:AA4501" si="6261">SUM(I4502,I4510,I4512)</f>
        <v>67000</v>
      </c>
      <c r="J4501" s="11">
        <f t="shared" si="6261"/>
        <v>0</v>
      </c>
      <c r="K4501" s="11">
        <f t="shared" si="6261"/>
        <v>0</v>
      </c>
      <c r="L4501" s="11">
        <f t="shared" si="6261"/>
        <v>0</v>
      </c>
      <c r="M4501" s="11">
        <f t="shared" si="6261"/>
        <v>0</v>
      </c>
      <c r="N4501" s="11">
        <f t="shared" si="6261"/>
        <v>0</v>
      </c>
      <c r="O4501" s="11">
        <f t="shared" ref="O4501" si="6262">SUM(O4502,O4510,O4512)</f>
        <v>67000</v>
      </c>
      <c r="P4501" s="11">
        <f t="shared" si="6261"/>
        <v>4546</v>
      </c>
      <c r="Q4501" s="11">
        <f t="shared" si="6261"/>
        <v>10734</v>
      </c>
      <c r="R4501" s="11">
        <f t="shared" si="6261"/>
        <v>15448</v>
      </c>
      <c r="S4501" s="11">
        <f t="shared" si="6261"/>
        <v>0</v>
      </c>
      <c r="T4501" s="11">
        <f t="shared" si="6261"/>
        <v>0</v>
      </c>
      <c r="U4501" s="11">
        <f t="shared" si="6261"/>
        <v>0</v>
      </c>
      <c r="V4501" s="11">
        <f t="shared" si="6261"/>
        <v>0</v>
      </c>
      <c r="W4501" s="11">
        <f t="shared" si="6261"/>
        <v>0</v>
      </c>
      <c r="X4501" s="11">
        <f t="shared" si="6261"/>
        <v>0</v>
      </c>
      <c r="Y4501" s="11">
        <f t="shared" si="6261"/>
        <v>0</v>
      </c>
      <c r="Z4501" s="11">
        <f t="shared" si="6261"/>
        <v>0</v>
      </c>
      <c r="AA4501" s="11">
        <f t="shared" si="6261"/>
        <v>0</v>
      </c>
      <c r="AB4501" s="11">
        <v>30728</v>
      </c>
      <c r="AC4501" s="11">
        <v>36272</v>
      </c>
      <c r="AD4501" s="11">
        <f t="shared" ref="AD4501:AV4501" si="6263">SUM(AD4502,AD4510,AD4512)</f>
        <v>0</v>
      </c>
      <c r="AE4501" s="11">
        <f t="shared" si="6263"/>
        <v>0</v>
      </c>
      <c r="AF4501" s="11">
        <f t="shared" si="6263"/>
        <v>0</v>
      </c>
      <c r="AG4501" s="11">
        <f t="shared" si="6263"/>
        <v>0</v>
      </c>
      <c r="AH4501" s="11">
        <f t="shared" si="6263"/>
        <v>0</v>
      </c>
      <c r="AI4501" s="11">
        <f t="shared" si="6263"/>
        <v>0</v>
      </c>
      <c r="AJ4501" s="11">
        <f t="shared" ref="AJ4501" si="6264">SUM(AJ4502,AJ4510,AJ4512)</f>
        <v>0</v>
      </c>
      <c r="AK4501" s="11">
        <f t="shared" si="6263"/>
        <v>0</v>
      </c>
      <c r="AL4501" s="11">
        <f t="shared" si="6263"/>
        <v>0</v>
      </c>
      <c r="AM4501" s="11">
        <f t="shared" si="6263"/>
        <v>0</v>
      </c>
      <c r="AN4501" s="11">
        <f t="shared" si="6263"/>
        <v>0</v>
      </c>
      <c r="AO4501" s="11">
        <f t="shared" si="6263"/>
        <v>0</v>
      </c>
      <c r="AP4501" s="11">
        <f t="shared" si="6263"/>
        <v>0</v>
      </c>
      <c r="AQ4501" s="11">
        <f t="shared" si="6263"/>
        <v>0</v>
      </c>
      <c r="AR4501" s="11">
        <f t="shared" si="6263"/>
        <v>0</v>
      </c>
      <c r="AS4501" s="11">
        <f t="shared" si="6263"/>
        <v>0</v>
      </c>
      <c r="AT4501" s="11">
        <f t="shared" si="6263"/>
        <v>0</v>
      </c>
      <c r="AU4501" s="11">
        <f t="shared" si="6263"/>
        <v>0</v>
      </c>
      <c r="AV4501" s="11">
        <f t="shared" si="6263"/>
        <v>0</v>
      </c>
      <c r="AW4501" s="11">
        <v>0</v>
      </c>
      <c r="AX4501" s="11">
        <v>0</v>
      </c>
      <c r="AY4501" s="11">
        <f t="shared" ref="AY4501:BQ4501" si="6265">SUM(AY4502,AY4510,AY4512)</f>
        <v>0</v>
      </c>
      <c r="AZ4501" s="11">
        <f t="shared" si="6265"/>
        <v>1105</v>
      </c>
      <c r="BA4501" s="11">
        <f t="shared" si="6265"/>
        <v>0</v>
      </c>
      <c r="BB4501" s="11">
        <f t="shared" si="6265"/>
        <v>0</v>
      </c>
      <c r="BC4501" s="11">
        <f t="shared" si="6265"/>
        <v>0</v>
      </c>
      <c r="BD4501" s="11">
        <f t="shared" si="6265"/>
        <v>0</v>
      </c>
      <c r="BE4501" s="11">
        <f t="shared" ref="BE4501" si="6266">SUM(BE4502,BE4510,BE4512)</f>
        <v>1105</v>
      </c>
      <c r="BF4501" s="11">
        <f t="shared" si="6265"/>
        <v>0</v>
      </c>
      <c r="BG4501" s="11">
        <f t="shared" si="6265"/>
        <v>0</v>
      </c>
      <c r="BH4501" s="11">
        <f t="shared" si="6265"/>
        <v>1105</v>
      </c>
      <c r="BI4501" s="11">
        <f t="shared" si="6265"/>
        <v>0</v>
      </c>
      <c r="BJ4501" s="11">
        <f t="shared" si="6265"/>
        <v>0</v>
      </c>
      <c r="BK4501" s="11">
        <f t="shared" si="6265"/>
        <v>0</v>
      </c>
      <c r="BL4501" s="11">
        <f t="shared" si="6265"/>
        <v>0</v>
      </c>
      <c r="BM4501" s="11">
        <f t="shared" si="6265"/>
        <v>0</v>
      </c>
      <c r="BN4501" s="11">
        <f t="shared" si="6265"/>
        <v>0</v>
      </c>
      <c r="BO4501" s="11">
        <f t="shared" si="6265"/>
        <v>0</v>
      </c>
      <c r="BP4501" s="11">
        <f t="shared" si="6265"/>
        <v>0</v>
      </c>
      <c r="BQ4501" s="11">
        <f t="shared" si="6265"/>
        <v>0</v>
      </c>
      <c r="BR4501" s="11">
        <v>1105</v>
      </c>
      <c r="BS4501" s="11">
        <v>0</v>
      </c>
    </row>
    <row r="4502" spans="1:71" x14ac:dyDescent="0.25">
      <c r="A4502" s="4" t="s">
        <v>915</v>
      </c>
      <c r="B4502" s="4" t="s">
        <v>75</v>
      </c>
      <c r="C4502" s="4" t="s">
        <v>1771</v>
      </c>
      <c r="D4502" s="65" t="s">
        <v>1772</v>
      </c>
      <c r="E4502" s="64" t="s">
        <v>18</v>
      </c>
      <c r="F4502" s="64" t="s">
        <v>1</v>
      </c>
      <c r="G4502" s="2" t="s">
        <v>1</v>
      </c>
      <c r="H4502" s="2" t="s">
        <v>19</v>
      </c>
      <c r="I4502" s="12">
        <f t="shared" ref="I4502:AA4502" si="6267">SUM(I4503,I4504)</f>
        <v>12000</v>
      </c>
      <c r="J4502" s="12">
        <f t="shared" si="6267"/>
        <v>0</v>
      </c>
      <c r="K4502" s="12">
        <f t="shared" si="6267"/>
        <v>0</v>
      </c>
      <c r="L4502" s="12">
        <f t="shared" si="6267"/>
        <v>0</v>
      </c>
      <c r="M4502" s="12">
        <f t="shared" si="6267"/>
        <v>0</v>
      </c>
      <c r="N4502" s="12">
        <f t="shared" si="6267"/>
        <v>0</v>
      </c>
      <c r="O4502" s="12">
        <f t="shared" ref="O4502" si="6268">SUM(O4503,O4504)</f>
        <v>12000</v>
      </c>
      <c r="P4502" s="12">
        <f t="shared" si="6267"/>
        <v>2000</v>
      </c>
      <c r="Q4502" s="12">
        <f t="shared" si="6267"/>
        <v>3000</v>
      </c>
      <c r="R4502" s="12">
        <f t="shared" si="6267"/>
        <v>5000</v>
      </c>
      <c r="S4502" s="12">
        <f t="shared" si="6267"/>
        <v>0</v>
      </c>
      <c r="T4502" s="12">
        <f t="shared" si="6267"/>
        <v>0</v>
      </c>
      <c r="U4502" s="12">
        <f t="shared" si="6267"/>
        <v>0</v>
      </c>
      <c r="V4502" s="12">
        <f t="shared" si="6267"/>
        <v>0</v>
      </c>
      <c r="W4502" s="12">
        <f t="shared" si="6267"/>
        <v>0</v>
      </c>
      <c r="X4502" s="12">
        <f t="shared" si="6267"/>
        <v>0</v>
      </c>
      <c r="Y4502" s="12">
        <f t="shared" si="6267"/>
        <v>0</v>
      </c>
      <c r="Z4502" s="12">
        <f t="shared" si="6267"/>
        <v>0</v>
      </c>
      <c r="AA4502" s="12">
        <f t="shared" si="6267"/>
        <v>0</v>
      </c>
      <c r="AB4502" s="12">
        <v>10000</v>
      </c>
      <c r="AC4502" s="12">
        <v>2000</v>
      </c>
      <c r="AD4502" s="12">
        <f t="shared" ref="AD4502:AV4502" si="6269">SUM(AD4503,AD4504)</f>
        <v>0</v>
      </c>
      <c r="AE4502" s="12">
        <f t="shared" si="6269"/>
        <v>0</v>
      </c>
      <c r="AF4502" s="12">
        <f t="shared" si="6269"/>
        <v>0</v>
      </c>
      <c r="AG4502" s="12">
        <f t="shared" si="6269"/>
        <v>0</v>
      </c>
      <c r="AH4502" s="12">
        <f t="shared" si="6269"/>
        <v>0</v>
      </c>
      <c r="AI4502" s="12">
        <f t="shared" si="6269"/>
        <v>0</v>
      </c>
      <c r="AJ4502" s="12">
        <f t="shared" ref="AJ4502" si="6270">SUM(AJ4503,AJ4504)</f>
        <v>0</v>
      </c>
      <c r="AK4502" s="12">
        <f t="shared" si="6269"/>
        <v>0</v>
      </c>
      <c r="AL4502" s="12">
        <f t="shared" si="6269"/>
        <v>0</v>
      </c>
      <c r="AM4502" s="12">
        <f t="shared" si="6269"/>
        <v>0</v>
      </c>
      <c r="AN4502" s="12">
        <f t="shared" si="6269"/>
        <v>0</v>
      </c>
      <c r="AO4502" s="12">
        <f t="shared" si="6269"/>
        <v>0</v>
      </c>
      <c r="AP4502" s="12">
        <f t="shared" si="6269"/>
        <v>0</v>
      </c>
      <c r="AQ4502" s="12">
        <f t="shared" si="6269"/>
        <v>0</v>
      </c>
      <c r="AR4502" s="12">
        <f t="shared" si="6269"/>
        <v>0</v>
      </c>
      <c r="AS4502" s="12">
        <f t="shared" si="6269"/>
        <v>0</v>
      </c>
      <c r="AT4502" s="12">
        <f t="shared" si="6269"/>
        <v>0</v>
      </c>
      <c r="AU4502" s="12">
        <f t="shared" si="6269"/>
        <v>0</v>
      </c>
      <c r="AV4502" s="12">
        <f t="shared" si="6269"/>
        <v>0</v>
      </c>
      <c r="AW4502" s="12">
        <v>0</v>
      </c>
      <c r="AX4502" s="12">
        <v>0</v>
      </c>
      <c r="AY4502" s="12">
        <f t="shared" ref="AY4502:BQ4502" si="6271">SUM(AY4503,AY4504)</f>
        <v>0</v>
      </c>
      <c r="AZ4502" s="12">
        <f t="shared" si="6271"/>
        <v>0</v>
      </c>
      <c r="BA4502" s="12">
        <f t="shared" si="6271"/>
        <v>0</v>
      </c>
      <c r="BB4502" s="12">
        <f t="shared" si="6271"/>
        <v>0</v>
      </c>
      <c r="BC4502" s="12">
        <f t="shared" si="6271"/>
        <v>0</v>
      </c>
      <c r="BD4502" s="12">
        <f t="shared" si="6271"/>
        <v>0</v>
      </c>
      <c r="BE4502" s="12">
        <f t="shared" ref="BE4502" si="6272">SUM(BE4503,BE4504)</f>
        <v>0</v>
      </c>
      <c r="BF4502" s="12">
        <f t="shared" si="6271"/>
        <v>0</v>
      </c>
      <c r="BG4502" s="12">
        <f t="shared" si="6271"/>
        <v>0</v>
      </c>
      <c r="BH4502" s="12">
        <f t="shared" si="6271"/>
        <v>0</v>
      </c>
      <c r="BI4502" s="12">
        <f t="shared" si="6271"/>
        <v>0</v>
      </c>
      <c r="BJ4502" s="12">
        <f t="shared" si="6271"/>
        <v>0</v>
      </c>
      <c r="BK4502" s="12">
        <f t="shared" si="6271"/>
        <v>0</v>
      </c>
      <c r="BL4502" s="12">
        <f t="shared" si="6271"/>
        <v>0</v>
      </c>
      <c r="BM4502" s="12">
        <f t="shared" si="6271"/>
        <v>0</v>
      </c>
      <c r="BN4502" s="12">
        <f t="shared" si="6271"/>
        <v>0</v>
      </c>
      <c r="BO4502" s="12">
        <f t="shared" si="6271"/>
        <v>0</v>
      </c>
      <c r="BP4502" s="12">
        <f t="shared" si="6271"/>
        <v>0</v>
      </c>
      <c r="BQ4502" s="12">
        <f t="shared" si="6271"/>
        <v>0</v>
      </c>
      <c r="BR4502" s="12">
        <v>0</v>
      </c>
      <c r="BS4502" s="12">
        <v>0</v>
      </c>
    </row>
    <row r="4503" spans="1:71" x14ac:dyDescent="0.25">
      <c r="A4503" s="4" t="s">
        <v>915</v>
      </c>
      <c r="B4503" s="4" t="s">
        <v>75</v>
      </c>
      <c r="C4503" s="4" t="s">
        <v>1771</v>
      </c>
      <c r="D4503" s="65" t="s">
        <v>1772</v>
      </c>
      <c r="E4503" s="75">
        <v>6111</v>
      </c>
      <c r="F4503" s="65"/>
      <c r="G4503" s="61" t="s">
        <v>1894</v>
      </c>
      <c r="H4503" s="13" t="s">
        <v>20</v>
      </c>
      <c r="I4503" s="14">
        <v>10000</v>
      </c>
      <c r="J4503" s="14"/>
      <c r="K4503" s="14"/>
      <c r="L4503" s="14"/>
      <c r="M4503" s="14"/>
      <c r="N4503" s="14"/>
      <c r="O4503" s="14">
        <f t="shared" si="6174"/>
        <v>10000</v>
      </c>
      <c r="P4503" s="14">
        <v>2000</v>
      </c>
      <c r="Q4503" s="14">
        <v>3000</v>
      </c>
      <c r="R4503" s="14">
        <v>5000</v>
      </c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>
        <v>10000</v>
      </c>
      <c r="AC4503" s="14">
        <v>0</v>
      </c>
      <c r="AD4503" s="14">
        <v>0</v>
      </c>
      <c r="AE4503" s="14"/>
      <c r="AF4503" s="14"/>
      <c r="AG4503" s="14"/>
      <c r="AH4503" s="14"/>
      <c r="AI4503" s="14"/>
      <c r="AJ4503" s="14">
        <f t="shared" si="6175"/>
        <v>0</v>
      </c>
      <c r="AK4503" s="14"/>
      <c r="AL4503" s="14"/>
      <c r="AM4503" s="14"/>
      <c r="AN4503" s="14"/>
      <c r="AO4503" s="14"/>
      <c r="AP4503" s="14"/>
      <c r="AQ4503" s="14"/>
      <c r="AR4503" s="14"/>
      <c r="AS4503" s="14"/>
      <c r="AT4503" s="14"/>
      <c r="AU4503" s="14"/>
      <c r="AV4503" s="14"/>
      <c r="AW4503" s="14">
        <v>0</v>
      </c>
      <c r="AX4503" s="14">
        <v>0</v>
      </c>
      <c r="AY4503" s="14">
        <v>0</v>
      </c>
      <c r="AZ4503" s="14"/>
      <c r="BA4503" s="14"/>
      <c r="BB4503" s="14"/>
      <c r="BC4503" s="14"/>
      <c r="BD4503" s="14"/>
      <c r="BE4503" s="14">
        <f t="shared" si="6176"/>
        <v>0</v>
      </c>
      <c r="BF4503" s="14"/>
      <c r="BG4503" s="14"/>
      <c r="BH4503" s="14"/>
      <c r="BI4503" s="14"/>
      <c r="BJ4503" s="14"/>
      <c r="BK4503" s="14"/>
      <c r="BL4503" s="14"/>
      <c r="BM4503" s="14"/>
      <c r="BN4503" s="14"/>
      <c r="BO4503" s="14"/>
      <c r="BP4503" s="14"/>
      <c r="BQ4503" s="14"/>
      <c r="BR4503" s="14">
        <v>0</v>
      </c>
      <c r="BS4503" s="14">
        <v>0</v>
      </c>
    </row>
    <row r="4504" spans="1:71" x14ac:dyDescent="0.25">
      <c r="A4504" s="1" t="s">
        <v>915</v>
      </c>
      <c r="B4504" s="1" t="s">
        <v>75</v>
      </c>
      <c r="C4504" s="1" t="s">
        <v>1771</v>
      </c>
      <c r="D4504" s="68" t="s">
        <v>1772</v>
      </c>
      <c r="E4504" s="68" t="s">
        <v>21</v>
      </c>
      <c r="F4504" s="65" t="s">
        <v>1</v>
      </c>
      <c r="G4504" s="13" t="s">
        <v>1</v>
      </c>
      <c r="H4504" s="2" t="s">
        <v>22</v>
      </c>
      <c r="I4504" s="12">
        <f t="shared" ref="I4504:AA4504" si="6273">SUM(I4505:I4509)</f>
        <v>2000</v>
      </c>
      <c r="J4504" s="12">
        <f t="shared" si="6273"/>
        <v>0</v>
      </c>
      <c r="K4504" s="12">
        <f t="shared" si="6273"/>
        <v>0</v>
      </c>
      <c r="L4504" s="12">
        <f t="shared" si="6273"/>
        <v>0</v>
      </c>
      <c r="M4504" s="12">
        <f t="shared" si="6273"/>
        <v>0</v>
      </c>
      <c r="N4504" s="12">
        <f t="shared" si="6273"/>
        <v>0</v>
      </c>
      <c r="O4504" s="12">
        <f t="shared" si="6273"/>
        <v>2000</v>
      </c>
      <c r="P4504" s="12">
        <f t="shared" si="6273"/>
        <v>0</v>
      </c>
      <c r="Q4504" s="12">
        <f t="shared" si="6273"/>
        <v>0</v>
      </c>
      <c r="R4504" s="12">
        <f t="shared" si="6273"/>
        <v>0</v>
      </c>
      <c r="S4504" s="12">
        <f t="shared" si="6273"/>
        <v>0</v>
      </c>
      <c r="T4504" s="12">
        <f t="shared" si="6273"/>
        <v>0</v>
      </c>
      <c r="U4504" s="12">
        <f t="shared" si="6273"/>
        <v>0</v>
      </c>
      <c r="V4504" s="12">
        <f t="shared" si="6273"/>
        <v>0</v>
      </c>
      <c r="W4504" s="12">
        <f t="shared" si="6273"/>
        <v>0</v>
      </c>
      <c r="X4504" s="12">
        <f t="shared" si="6273"/>
        <v>0</v>
      </c>
      <c r="Y4504" s="12">
        <f t="shared" si="6273"/>
        <v>0</v>
      </c>
      <c r="Z4504" s="12">
        <f t="shared" si="6273"/>
        <v>0</v>
      </c>
      <c r="AA4504" s="12">
        <f t="shared" si="6273"/>
        <v>0</v>
      </c>
      <c r="AB4504" s="12">
        <v>0</v>
      </c>
      <c r="AC4504" s="12">
        <v>2000</v>
      </c>
      <c r="AD4504" s="12">
        <f t="shared" ref="AD4504:AV4504" si="6274">SUM(AD4505:AD4509)</f>
        <v>0</v>
      </c>
      <c r="AE4504" s="12">
        <f t="shared" si="6274"/>
        <v>0</v>
      </c>
      <c r="AF4504" s="12">
        <f t="shared" si="6274"/>
        <v>0</v>
      </c>
      <c r="AG4504" s="12">
        <f t="shared" si="6274"/>
        <v>0</v>
      </c>
      <c r="AH4504" s="12">
        <f t="shared" si="6274"/>
        <v>0</v>
      </c>
      <c r="AI4504" s="12">
        <f t="shared" si="6274"/>
        <v>0</v>
      </c>
      <c r="AJ4504" s="12">
        <f t="shared" si="6274"/>
        <v>0</v>
      </c>
      <c r="AK4504" s="12">
        <f t="shared" si="6274"/>
        <v>0</v>
      </c>
      <c r="AL4504" s="12">
        <f t="shared" si="6274"/>
        <v>0</v>
      </c>
      <c r="AM4504" s="12">
        <f t="shared" si="6274"/>
        <v>0</v>
      </c>
      <c r="AN4504" s="12">
        <f t="shared" si="6274"/>
        <v>0</v>
      </c>
      <c r="AO4504" s="12">
        <f t="shared" si="6274"/>
        <v>0</v>
      </c>
      <c r="AP4504" s="12">
        <f t="shared" si="6274"/>
        <v>0</v>
      </c>
      <c r="AQ4504" s="12">
        <f t="shared" si="6274"/>
        <v>0</v>
      </c>
      <c r="AR4504" s="12">
        <f t="shared" si="6274"/>
        <v>0</v>
      </c>
      <c r="AS4504" s="12">
        <f t="shared" si="6274"/>
        <v>0</v>
      </c>
      <c r="AT4504" s="12">
        <f t="shared" si="6274"/>
        <v>0</v>
      </c>
      <c r="AU4504" s="12">
        <f t="shared" si="6274"/>
        <v>0</v>
      </c>
      <c r="AV4504" s="12">
        <f t="shared" si="6274"/>
        <v>0</v>
      </c>
      <c r="AW4504" s="12">
        <v>0</v>
      </c>
      <c r="AX4504" s="12">
        <v>0</v>
      </c>
      <c r="AY4504" s="12">
        <f t="shared" ref="AY4504:BQ4504" si="6275">SUM(AY4505:AY4509)</f>
        <v>0</v>
      </c>
      <c r="AZ4504" s="12">
        <f t="shared" si="6275"/>
        <v>0</v>
      </c>
      <c r="BA4504" s="12">
        <f t="shared" si="6275"/>
        <v>0</v>
      </c>
      <c r="BB4504" s="12">
        <f t="shared" si="6275"/>
        <v>0</v>
      </c>
      <c r="BC4504" s="12">
        <f t="shared" si="6275"/>
        <v>0</v>
      </c>
      <c r="BD4504" s="12">
        <f t="shared" si="6275"/>
        <v>0</v>
      </c>
      <c r="BE4504" s="12">
        <f t="shared" si="6275"/>
        <v>0</v>
      </c>
      <c r="BF4504" s="12">
        <f t="shared" si="6275"/>
        <v>0</v>
      </c>
      <c r="BG4504" s="12">
        <f t="shared" si="6275"/>
        <v>0</v>
      </c>
      <c r="BH4504" s="12">
        <f t="shared" si="6275"/>
        <v>0</v>
      </c>
      <c r="BI4504" s="12">
        <f t="shared" si="6275"/>
        <v>0</v>
      </c>
      <c r="BJ4504" s="12">
        <f t="shared" si="6275"/>
        <v>0</v>
      </c>
      <c r="BK4504" s="12">
        <f t="shared" si="6275"/>
        <v>0</v>
      </c>
      <c r="BL4504" s="12">
        <f t="shared" si="6275"/>
        <v>0</v>
      </c>
      <c r="BM4504" s="12">
        <f t="shared" si="6275"/>
        <v>0</v>
      </c>
      <c r="BN4504" s="12">
        <f t="shared" si="6275"/>
        <v>0</v>
      </c>
      <c r="BO4504" s="12">
        <f t="shared" si="6275"/>
        <v>0</v>
      </c>
      <c r="BP4504" s="12">
        <f t="shared" si="6275"/>
        <v>0</v>
      </c>
      <c r="BQ4504" s="12">
        <f t="shared" si="6275"/>
        <v>0</v>
      </c>
      <c r="BR4504" s="12">
        <v>0</v>
      </c>
      <c r="BS4504" s="12">
        <v>0</v>
      </c>
    </row>
    <row r="4505" spans="1:71" x14ac:dyDescent="0.25">
      <c r="A4505" s="4" t="s">
        <v>915</v>
      </c>
      <c r="B4505" s="4" t="s">
        <v>75</v>
      </c>
      <c r="C4505" s="4" t="s">
        <v>1771</v>
      </c>
      <c r="D4505" s="65" t="s">
        <v>1772</v>
      </c>
      <c r="E4505" s="75">
        <v>6112</v>
      </c>
      <c r="F4505" s="65" t="s">
        <v>1774</v>
      </c>
      <c r="G4505" s="61" t="s">
        <v>1894</v>
      </c>
      <c r="H4505" s="13" t="s">
        <v>79</v>
      </c>
      <c r="I4505" s="14">
        <v>1000</v>
      </c>
      <c r="J4505" s="14"/>
      <c r="K4505" s="14"/>
      <c r="L4505" s="14"/>
      <c r="M4505" s="14"/>
      <c r="N4505" s="14"/>
      <c r="O4505" s="14">
        <f t="shared" ref="O4505:O4538" si="6276">I4505+J4505+K4505+L4505+M4505+N4505</f>
        <v>1000</v>
      </c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>
        <v>0</v>
      </c>
      <c r="AC4505" s="14">
        <v>1000</v>
      </c>
      <c r="AD4505" s="14">
        <v>0</v>
      </c>
      <c r="AE4505" s="14"/>
      <c r="AF4505" s="14"/>
      <c r="AG4505" s="14"/>
      <c r="AH4505" s="14"/>
      <c r="AI4505" s="14"/>
      <c r="AJ4505" s="14">
        <f t="shared" ref="AJ4505:AJ4538" si="6277">AD4505+AE4505+AF4505+AG4505+AH4505+AI4505</f>
        <v>0</v>
      </c>
      <c r="AK4505" s="14"/>
      <c r="AL4505" s="14"/>
      <c r="AM4505" s="14"/>
      <c r="AN4505" s="14"/>
      <c r="AO4505" s="14"/>
      <c r="AP4505" s="14"/>
      <c r="AQ4505" s="14"/>
      <c r="AR4505" s="14"/>
      <c r="AS4505" s="14"/>
      <c r="AT4505" s="14"/>
      <c r="AU4505" s="14"/>
      <c r="AV4505" s="14"/>
      <c r="AW4505" s="14">
        <v>0</v>
      </c>
      <c r="AX4505" s="14">
        <v>0</v>
      </c>
      <c r="AY4505" s="14">
        <v>0</v>
      </c>
      <c r="AZ4505" s="14"/>
      <c r="BA4505" s="14"/>
      <c r="BB4505" s="14"/>
      <c r="BC4505" s="14"/>
      <c r="BD4505" s="14"/>
      <c r="BE4505" s="14">
        <f t="shared" ref="BE4505:BE4538" si="6278">AY4505+AZ4505+BA4505+BB4505+BC4505+BD4505</f>
        <v>0</v>
      </c>
      <c r="BF4505" s="14"/>
      <c r="BG4505" s="14"/>
      <c r="BH4505" s="14"/>
      <c r="BI4505" s="14"/>
      <c r="BJ4505" s="14"/>
      <c r="BK4505" s="14"/>
      <c r="BL4505" s="14"/>
      <c r="BM4505" s="14"/>
      <c r="BN4505" s="14"/>
      <c r="BO4505" s="14"/>
      <c r="BP4505" s="14"/>
      <c r="BQ4505" s="14"/>
      <c r="BR4505" s="14">
        <v>0</v>
      </c>
      <c r="BS4505" s="14">
        <v>0</v>
      </c>
    </row>
    <row r="4506" spans="1:71" x14ac:dyDescent="0.25">
      <c r="A4506" s="4" t="s">
        <v>915</v>
      </c>
      <c r="B4506" s="4" t="s">
        <v>75</v>
      </c>
      <c r="C4506" s="4" t="s">
        <v>1771</v>
      </c>
      <c r="D4506" s="65" t="s">
        <v>1772</v>
      </c>
      <c r="E4506" s="75">
        <v>6112</v>
      </c>
      <c r="F4506" s="65" t="s">
        <v>1775</v>
      </c>
      <c r="G4506" s="61" t="s">
        <v>1894</v>
      </c>
      <c r="H4506" s="13" t="s">
        <v>26</v>
      </c>
      <c r="I4506" s="14">
        <v>1000</v>
      </c>
      <c r="J4506" s="14"/>
      <c r="K4506" s="14"/>
      <c r="L4506" s="14"/>
      <c r="M4506" s="14"/>
      <c r="N4506" s="14"/>
      <c r="O4506" s="14">
        <f t="shared" si="6276"/>
        <v>1000</v>
      </c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>
        <v>0</v>
      </c>
      <c r="AC4506" s="14">
        <v>1000</v>
      </c>
      <c r="AD4506" s="14">
        <v>0</v>
      </c>
      <c r="AE4506" s="14"/>
      <c r="AF4506" s="14"/>
      <c r="AG4506" s="14"/>
      <c r="AH4506" s="14"/>
      <c r="AI4506" s="14"/>
      <c r="AJ4506" s="14">
        <f t="shared" si="6277"/>
        <v>0</v>
      </c>
      <c r="AK4506" s="14"/>
      <c r="AL4506" s="14"/>
      <c r="AM4506" s="14"/>
      <c r="AN4506" s="14"/>
      <c r="AO4506" s="14"/>
      <c r="AP4506" s="14"/>
      <c r="AQ4506" s="14"/>
      <c r="AR4506" s="14"/>
      <c r="AS4506" s="14"/>
      <c r="AT4506" s="14"/>
      <c r="AU4506" s="14"/>
      <c r="AV4506" s="14"/>
      <c r="AW4506" s="14">
        <v>0</v>
      </c>
      <c r="AX4506" s="14">
        <v>0</v>
      </c>
      <c r="AY4506" s="14">
        <v>0</v>
      </c>
      <c r="AZ4506" s="14"/>
      <c r="BA4506" s="14"/>
      <c r="BB4506" s="14"/>
      <c r="BC4506" s="14"/>
      <c r="BD4506" s="14"/>
      <c r="BE4506" s="14">
        <f t="shared" si="6278"/>
        <v>0</v>
      </c>
      <c r="BF4506" s="14"/>
      <c r="BG4506" s="14"/>
      <c r="BH4506" s="14"/>
      <c r="BI4506" s="14"/>
      <c r="BJ4506" s="14"/>
      <c r="BK4506" s="14"/>
      <c r="BL4506" s="14"/>
      <c r="BM4506" s="14"/>
      <c r="BN4506" s="14"/>
      <c r="BO4506" s="14"/>
      <c r="BP4506" s="14"/>
      <c r="BQ4506" s="14"/>
      <c r="BR4506" s="14">
        <v>0</v>
      </c>
      <c r="BS4506" s="14">
        <v>0</v>
      </c>
    </row>
    <row r="4507" spans="1:71" x14ac:dyDescent="0.25">
      <c r="A4507" s="4" t="s">
        <v>915</v>
      </c>
      <c r="B4507" s="4" t="s">
        <v>75</v>
      </c>
      <c r="C4507" s="4" t="s">
        <v>1771</v>
      </c>
      <c r="D4507" s="65" t="s">
        <v>1772</v>
      </c>
      <c r="E4507" s="75">
        <v>6112</v>
      </c>
      <c r="F4507" s="65" t="s">
        <v>1776</v>
      </c>
      <c r="G4507" s="61" t="s">
        <v>1894</v>
      </c>
      <c r="H4507" s="13" t="s">
        <v>28</v>
      </c>
      <c r="I4507" s="14">
        <v>0</v>
      </c>
      <c r="J4507" s="14"/>
      <c r="K4507" s="14"/>
      <c r="L4507" s="14"/>
      <c r="M4507" s="14"/>
      <c r="N4507" s="14"/>
      <c r="O4507" s="14">
        <f t="shared" si="6276"/>
        <v>0</v>
      </c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>
        <v>0</v>
      </c>
      <c r="AC4507" s="14">
        <v>0</v>
      </c>
      <c r="AD4507" s="14">
        <v>0</v>
      </c>
      <c r="AE4507" s="14"/>
      <c r="AF4507" s="14"/>
      <c r="AG4507" s="14"/>
      <c r="AH4507" s="14"/>
      <c r="AI4507" s="14"/>
      <c r="AJ4507" s="14">
        <f t="shared" si="6277"/>
        <v>0</v>
      </c>
      <c r="AK4507" s="14"/>
      <c r="AL4507" s="14"/>
      <c r="AM4507" s="14"/>
      <c r="AN4507" s="14"/>
      <c r="AO4507" s="14"/>
      <c r="AP4507" s="14"/>
      <c r="AQ4507" s="14"/>
      <c r="AR4507" s="14"/>
      <c r="AS4507" s="14"/>
      <c r="AT4507" s="14"/>
      <c r="AU4507" s="14"/>
      <c r="AV4507" s="14"/>
      <c r="AW4507" s="14">
        <v>0</v>
      </c>
      <c r="AX4507" s="14">
        <v>0</v>
      </c>
      <c r="AY4507" s="14">
        <v>0</v>
      </c>
      <c r="AZ4507" s="14"/>
      <c r="BA4507" s="14"/>
      <c r="BB4507" s="14"/>
      <c r="BC4507" s="14"/>
      <c r="BD4507" s="14"/>
      <c r="BE4507" s="14">
        <f t="shared" si="6278"/>
        <v>0</v>
      </c>
      <c r="BF4507" s="14"/>
      <c r="BG4507" s="14"/>
      <c r="BH4507" s="14"/>
      <c r="BI4507" s="14"/>
      <c r="BJ4507" s="14"/>
      <c r="BK4507" s="14"/>
      <c r="BL4507" s="14"/>
      <c r="BM4507" s="14"/>
      <c r="BN4507" s="14"/>
      <c r="BO4507" s="14"/>
      <c r="BP4507" s="14"/>
      <c r="BQ4507" s="14"/>
      <c r="BR4507" s="14">
        <v>0</v>
      </c>
      <c r="BS4507" s="14">
        <v>0</v>
      </c>
    </row>
    <row r="4508" spans="1:71" x14ac:dyDescent="0.25">
      <c r="A4508" s="4" t="s">
        <v>915</v>
      </c>
      <c r="B4508" s="4" t="s">
        <v>75</v>
      </c>
      <c r="C4508" s="4" t="s">
        <v>1771</v>
      </c>
      <c r="D4508" s="65" t="s">
        <v>1772</v>
      </c>
      <c r="E4508" s="75">
        <v>6112</v>
      </c>
      <c r="F4508" s="65" t="s">
        <v>1777</v>
      </c>
      <c r="G4508" s="61" t="s">
        <v>1894</v>
      </c>
      <c r="H4508" s="13" t="s">
        <v>30</v>
      </c>
      <c r="I4508" s="14">
        <v>0</v>
      </c>
      <c r="J4508" s="14"/>
      <c r="K4508" s="14"/>
      <c r="L4508" s="14"/>
      <c r="M4508" s="14"/>
      <c r="N4508" s="14"/>
      <c r="O4508" s="14">
        <f t="shared" si="6276"/>
        <v>0</v>
      </c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>
        <v>0</v>
      </c>
      <c r="AC4508" s="14">
        <v>0</v>
      </c>
      <c r="AD4508" s="14">
        <v>0</v>
      </c>
      <c r="AE4508" s="14"/>
      <c r="AF4508" s="14"/>
      <c r="AG4508" s="14"/>
      <c r="AH4508" s="14"/>
      <c r="AI4508" s="14"/>
      <c r="AJ4508" s="14">
        <f t="shared" si="6277"/>
        <v>0</v>
      </c>
      <c r="AK4508" s="14"/>
      <c r="AL4508" s="14"/>
      <c r="AM4508" s="14"/>
      <c r="AN4508" s="14"/>
      <c r="AO4508" s="14"/>
      <c r="AP4508" s="14"/>
      <c r="AQ4508" s="14"/>
      <c r="AR4508" s="14"/>
      <c r="AS4508" s="14"/>
      <c r="AT4508" s="14"/>
      <c r="AU4508" s="14"/>
      <c r="AV4508" s="14"/>
      <c r="AW4508" s="14">
        <v>0</v>
      </c>
      <c r="AX4508" s="14">
        <v>0</v>
      </c>
      <c r="AY4508" s="14">
        <v>0</v>
      </c>
      <c r="AZ4508" s="14"/>
      <c r="BA4508" s="14"/>
      <c r="BB4508" s="14"/>
      <c r="BC4508" s="14"/>
      <c r="BD4508" s="14"/>
      <c r="BE4508" s="14">
        <f t="shared" si="6278"/>
        <v>0</v>
      </c>
      <c r="BF4508" s="14"/>
      <c r="BG4508" s="14"/>
      <c r="BH4508" s="14"/>
      <c r="BI4508" s="14"/>
      <c r="BJ4508" s="14"/>
      <c r="BK4508" s="14"/>
      <c r="BL4508" s="14"/>
      <c r="BM4508" s="14"/>
      <c r="BN4508" s="14"/>
      <c r="BO4508" s="14"/>
      <c r="BP4508" s="14"/>
      <c r="BQ4508" s="14"/>
      <c r="BR4508" s="14">
        <v>0</v>
      </c>
      <c r="BS4508" s="14">
        <v>0</v>
      </c>
    </row>
    <row r="4509" spans="1:71" x14ac:dyDescent="0.25">
      <c r="A4509" s="4" t="s">
        <v>915</v>
      </c>
      <c r="B4509" s="4" t="s">
        <v>75</v>
      </c>
      <c r="C4509" s="4" t="s">
        <v>1771</v>
      </c>
      <c r="D4509" s="65" t="s">
        <v>1772</v>
      </c>
      <c r="E4509" s="75">
        <v>6112</v>
      </c>
      <c r="F4509" s="65" t="s">
        <v>1778</v>
      </c>
      <c r="G4509" s="61" t="s">
        <v>1894</v>
      </c>
      <c r="H4509" s="13" t="s">
        <v>24</v>
      </c>
      <c r="I4509" s="14">
        <v>0</v>
      </c>
      <c r="J4509" s="14"/>
      <c r="K4509" s="14"/>
      <c r="L4509" s="14"/>
      <c r="M4509" s="14"/>
      <c r="N4509" s="14"/>
      <c r="O4509" s="14">
        <f t="shared" si="6276"/>
        <v>0</v>
      </c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>
        <v>0</v>
      </c>
      <c r="AC4509" s="14">
        <v>0</v>
      </c>
      <c r="AD4509" s="14">
        <v>0</v>
      </c>
      <c r="AE4509" s="14"/>
      <c r="AF4509" s="14"/>
      <c r="AG4509" s="14"/>
      <c r="AH4509" s="14"/>
      <c r="AI4509" s="14"/>
      <c r="AJ4509" s="14">
        <f t="shared" si="6277"/>
        <v>0</v>
      </c>
      <c r="AK4509" s="14"/>
      <c r="AL4509" s="14"/>
      <c r="AM4509" s="14"/>
      <c r="AN4509" s="14"/>
      <c r="AO4509" s="14"/>
      <c r="AP4509" s="14"/>
      <c r="AQ4509" s="14"/>
      <c r="AR4509" s="14"/>
      <c r="AS4509" s="14"/>
      <c r="AT4509" s="14"/>
      <c r="AU4509" s="14"/>
      <c r="AV4509" s="14"/>
      <c r="AW4509" s="14">
        <v>0</v>
      </c>
      <c r="AX4509" s="14">
        <v>0</v>
      </c>
      <c r="AY4509" s="14">
        <v>0</v>
      </c>
      <c r="AZ4509" s="14"/>
      <c r="BA4509" s="14"/>
      <c r="BB4509" s="14"/>
      <c r="BC4509" s="14"/>
      <c r="BD4509" s="14"/>
      <c r="BE4509" s="14">
        <f t="shared" si="6278"/>
        <v>0</v>
      </c>
      <c r="BF4509" s="14"/>
      <c r="BG4509" s="14"/>
      <c r="BH4509" s="14"/>
      <c r="BI4509" s="14"/>
      <c r="BJ4509" s="14"/>
      <c r="BK4509" s="14"/>
      <c r="BL4509" s="14"/>
      <c r="BM4509" s="14"/>
      <c r="BN4509" s="14"/>
      <c r="BO4509" s="14"/>
      <c r="BP4509" s="14"/>
      <c r="BQ4509" s="14"/>
      <c r="BR4509" s="14">
        <v>0</v>
      </c>
      <c r="BS4509" s="14">
        <v>0</v>
      </c>
    </row>
    <row r="4510" spans="1:71" x14ac:dyDescent="0.25">
      <c r="A4510" s="4" t="s">
        <v>915</v>
      </c>
      <c r="B4510" s="4" t="s">
        <v>75</v>
      </c>
      <c r="C4510" s="4" t="s">
        <v>1771</v>
      </c>
      <c r="D4510" s="65" t="s">
        <v>1772</v>
      </c>
      <c r="E4510" s="64" t="s">
        <v>31</v>
      </c>
      <c r="F4510" s="64" t="s">
        <v>1</v>
      </c>
      <c r="G4510" s="2" t="s">
        <v>1</v>
      </c>
      <c r="H4510" s="2" t="s">
        <v>32</v>
      </c>
      <c r="I4510" s="12">
        <f t="shared" ref="I4510:AA4510" si="6279">SUM(I4511)</f>
        <v>0</v>
      </c>
      <c r="J4510" s="12">
        <f t="shared" si="6279"/>
        <v>0</v>
      </c>
      <c r="K4510" s="12">
        <f t="shared" si="6279"/>
        <v>0</v>
      </c>
      <c r="L4510" s="12">
        <f t="shared" si="6279"/>
        <v>0</v>
      </c>
      <c r="M4510" s="12">
        <f t="shared" si="6279"/>
        <v>0</v>
      </c>
      <c r="N4510" s="12">
        <f t="shared" si="6279"/>
        <v>0</v>
      </c>
      <c r="O4510" s="12">
        <f t="shared" si="6279"/>
        <v>0</v>
      </c>
      <c r="P4510" s="12">
        <f t="shared" si="6279"/>
        <v>0</v>
      </c>
      <c r="Q4510" s="12">
        <f t="shared" si="6279"/>
        <v>0</v>
      </c>
      <c r="R4510" s="12">
        <f t="shared" si="6279"/>
        <v>0</v>
      </c>
      <c r="S4510" s="12">
        <f t="shared" si="6279"/>
        <v>0</v>
      </c>
      <c r="T4510" s="12">
        <f t="shared" si="6279"/>
        <v>0</v>
      </c>
      <c r="U4510" s="12">
        <f t="shared" si="6279"/>
        <v>0</v>
      </c>
      <c r="V4510" s="12">
        <f t="shared" si="6279"/>
        <v>0</v>
      </c>
      <c r="W4510" s="12">
        <f t="shared" si="6279"/>
        <v>0</v>
      </c>
      <c r="X4510" s="12">
        <f t="shared" si="6279"/>
        <v>0</v>
      </c>
      <c r="Y4510" s="12">
        <f t="shared" si="6279"/>
        <v>0</v>
      </c>
      <c r="Z4510" s="12">
        <f t="shared" si="6279"/>
        <v>0</v>
      </c>
      <c r="AA4510" s="12">
        <f t="shared" si="6279"/>
        <v>0</v>
      </c>
      <c r="AB4510" s="12">
        <v>0</v>
      </c>
      <c r="AC4510" s="12">
        <v>0</v>
      </c>
      <c r="AD4510" s="12">
        <f t="shared" ref="AD4510:AV4510" si="6280">SUM(AD4511)</f>
        <v>0</v>
      </c>
      <c r="AE4510" s="12">
        <f t="shared" si="6280"/>
        <v>0</v>
      </c>
      <c r="AF4510" s="12">
        <f t="shared" si="6280"/>
        <v>0</v>
      </c>
      <c r="AG4510" s="12">
        <f t="shared" si="6280"/>
        <v>0</v>
      </c>
      <c r="AH4510" s="12">
        <f t="shared" si="6280"/>
        <v>0</v>
      </c>
      <c r="AI4510" s="12">
        <f t="shared" si="6280"/>
        <v>0</v>
      </c>
      <c r="AJ4510" s="12">
        <f t="shared" si="6280"/>
        <v>0</v>
      </c>
      <c r="AK4510" s="12">
        <f t="shared" si="6280"/>
        <v>0</v>
      </c>
      <c r="AL4510" s="12">
        <f t="shared" si="6280"/>
        <v>0</v>
      </c>
      <c r="AM4510" s="12">
        <f t="shared" si="6280"/>
        <v>0</v>
      </c>
      <c r="AN4510" s="12">
        <f t="shared" si="6280"/>
        <v>0</v>
      </c>
      <c r="AO4510" s="12">
        <f t="shared" si="6280"/>
        <v>0</v>
      </c>
      <c r="AP4510" s="12">
        <f t="shared" si="6280"/>
        <v>0</v>
      </c>
      <c r="AQ4510" s="12">
        <f t="shared" si="6280"/>
        <v>0</v>
      </c>
      <c r="AR4510" s="12">
        <f t="shared" si="6280"/>
        <v>0</v>
      </c>
      <c r="AS4510" s="12">
        <f t="shared" si="6280"/>
        <v>0</v>
      </c>
      <c r="AT4510" s="12">
        <f t="shared" si="6280"/>
        <v>0</v>
      </c>
      <c r="AU4510" s="12">
        <f t="shared" si="6280"/>
        <v>0</v>
      </c>
      <c r="AV4510" s="12">
        <f t="shared" si="6280"/>
        <v>0</v>
      </c>
      <c r="AW4510" s="12">
        <v>0</v>
      </c>
      <c r="AX4510" s="12">
        <v>0</v>
      </c>
      <c r="AY4510" s="12">
        <f t="shared" ref="AY4510:BQ4510" si="6281">SUM(AY4511)</f>
        <v>0</v>
      </c>
      <c r="AZ4510" s="12">
        <f t="shared" si="6281"/>
        <v>0</v>
      </c>
      <c r="BA4510" s="12">
        <f t="shared" si="6281"/>
        <v>0</v>
      </c>
      <c r="BB4510" s="12">
        <f t="shared" si="6281"/>
        <v>0</v>
      </c>
      <c r="BC4510" s="12">
        <f t="shared" si="6281"/>
        <v>0</v>
      </c>
      <c r="BD4510" s="12">
        <f t="shared" si="6281"/>
        <v>0</v>
      </c>
      <c r="BE4510" s="12">
        <f t="shared" si="6281"/>
        <v>0</v>
      </c>
      <c r="BF4510" s="12">
        <f t="shared" si="6281"/>
        <v>0</v>
      </c>
      <c r="BG4510" s="12">
        <f t="shared" si="6281"/>
        <v>0</v>
      </c>
      <c r="BH4510" s="12">
        <f t="shared" si="6281"/>
        <v>0</v>
      </c>
      <c r="BI4510" s="12">
        <f t="shared" si="6281"/>
        <v>0</v>
      </c>
      <c r="BJ4510" s="12">
        <f t="shared" si="6281"/>
        <v>0</v>
      </c>
      <c r="BK4510" s="12">
        <f t="shared" si="6281"/>
        <v>0</v>
      </c>
      <c r="BL4510" s="12">
        <f t="shared" si="6281"/>
        <v>0</v>
      </c>
      <c r="BM4510" s="12">
        <f t="shared" si="6281"/>
        <v>0</v>
      </c>
      <c r="BN4510" s="12">
        <f t="shared" si="6281"/>
        <v>0</v>
      </c>
      <c r="BO4510" s="12">
        <f t="shared" si="6281"/>
        <v>0</v>
      </c>
      <c r="BP4510" s="12">
        <f t="shared" si="6281"/>
        <v>0</v>
      </c>
      <c r="BQ4510" s="12">
        <f t="shared" si="6281"/>
        <v>0</v>
      </c>
      <c r="BR4510" s="12">
        <v>0</v>
      </c>
      <c r="BS4510" s="12">
        <v>0</v>
      </c>
    </row>
    <row r="4511" spans="1:71" x14ac:dyDescent="0.25">
      <c r="A4511" s="4">
        <v>21</v>
      </c>
      <c r="B4511" s="4" t="s">
        <v>75</v>
      </c>
      <c r="C4511" s="4" t="s">
        <v>1771</v>
      </c>
      <c r="D4511" s="65" t="s">
        <v>1772</v>
      </c>
      <c r="E4511" s="75">
        <v>6121</v>
      </c>
      <c r="F4511" s="65"/>
      <c r="G4511" s="61" t="s">
        <v>1894</v>
      </c>
      <c r="H4511" s="13" t="s">
        <v>33</v>
      </c>
      <c r="I4511" s="14">
        <v>0</v>
      </c>
      <c r="J4511" s="14"/>
      <c r="K4511" s="14"/>
      <c r="L4511" s="14"/>
      <c r="M4511" s="14"/>
      <c r="N4511" s="14"/>
      <c r="O4511" s="14">
        <f t="shared" si="6276"/>
        <v>0</v>
      </c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>
        <v>0</v>
      </c>
      <c r="AC4511" s="14">
        <v>0</v>
      </c>
      <c r="AD4511" s="14">
        <v>0</v>
      </c>
      <c r="AE4511" s="14"/>
      <c r="AF4511" s="14"/>
      <c r="AG4511" s="14"/>
      <c r="AH4511" s="14"/>
      <c r="AI4511" s="14"/>
      <c r="AJ4511" s="14">
        <f t="shared" si="6277"/>
        <v>0</v>
      </c>
      <c r="AK4511" s="14"/>
      <c r="AL4511" s="14"/>
      <c r="AM4511" s="14"/>
      <c r="AN4511" s="14"/>
      <c r="AO4511" s="14"/>
      <c r="AP4511" s="14"/>
      <c r="AQ4511" s="14"/>
      <c r="AR4511" s="14"/>
      <c r="AS4511" s="14"/>
      <c r="AT4511" s="14"/>
      <c r="AU4511" s="14"/>
      <c r="AV4511" s="14"/>
      <c r="AW4511" s="14">
        <v>0</v>
      </c>
      <c r="AX4511" s="14">
        <v>0</v>
      </c>
      <c r="AY4511" s="14">
        <v>0</v>
      </c>
      <c r="AZ4511" s="14"/>
      <c r="BA4511" s="14"/>
      <c r="BB4511" s="14"/>
      <c r="BC4511" s="14"/>
      <c r="BD4511" s="14"/>
      <c r="BE4511" s="14">
        <f t="shared" si="6278"/>
        <v>0</v>
      </c>
      <c r="BF4511" s="14"/>
      <c r="BG4511" s="14"/>
      <c r="BH4511" s="14"/>
      <c r="BI4511" s="14"/>
      <c r="BJ4511" s="14"/>
      <c r="BK4511" s="14"/>
      <c r="BL4511" s="14"/>
      <c r="BM4511" s="14"/>
      <c r="BN4511" s="14"/>
      <c r="BO4511" s="14"/>
      <c r="BP4511" s="14"/>
      <c r="BQ4511" s="14"/>
      <c r="BR4511" s="14">
        <v>0</v>
      </c>
      <c r="BS4511" s="14">
        <v>0</v>
      </c>
    </row>
    <row r="4512" spans="1:71" x14ac:dyDescent="0.25">
      <c r="A4512" s="4" t="s">
        <v>915</v>
      </c>
      <c r="B4512" s="4" t="s">
        <v>75</v>
      </c>
      <c r="C4512" s="4" t="s">
        <v>1771</v>
      </c>
      <c r="D4512" s="65" t="s">
        <v>1772</v>
      </c>
      <c r="E4512" s="64" t="s">
        <v>34</v>
      </c>
      <c r="F4512" s="64" t="s">
        <v>1</v>
      </c>
      <c r="G4512" s="2" t="s">
        <v>1</v>
      </c>
      <c r="H4512" s="2" t="s">
        <v>35</v>
      </c>
      <c r="I4512" s="12">
        <f t="shared" ref="I4512:AA4512" si="6282">SUM(I4513:I4520)</f>
        <v>55000</v>
      </c>
      <c r="J4512" s="12">
        <f t="shared" si="6282"/>
        <v>0</v>
      </c>
      <c r="K4512" s="12">
        <f t="shared" si="6282"/>
        <v>0</v>
      </c>
      <c r="L4512" s="12">
        <f t="shared" si="6282"/>
        <v>0</v>
      </c>
      <c r="M4512" s="12">
        <f t="shared" si="6282"/>
        <v>0</v>
      </c>
      <c r="N4512" s="12">
        <f t="shared" si="6282"/>
        <v>0</v>
      </c>
      <c r="O4512" s="12">
        <f t="shared" si="6282"/>
        <v>55000</v>
      </c>
      <c r="P4512" s="12">
        <f t="shared" si="6282"/>
        <v>2546</v>
      </c>
      <c r="Q4512" s="12">
        <f t="shared" si="6282"/>
        <v>7734</v>
      </c>
      <c r="R4512" s="12">
        <f t="shared" si="6282"/>
        <v>10448</v>
      </c>
      <c r="S4512" s="12">
        <f t="shared" si="6282"/>
        <v>0</v>
      </c>
      <c r="T4512" s="12">
        <f t="shared" si="6282"/>
        <v>0</v>
      </c>
      <c r="U4512" s="12">
        <f t="shared" si="6282"/>
        <v>0</v>
      </c>
      <c r="V4512" s="12">
        <f t="shared" si="6282"/>
        <v>0</v>
      </c>
      <c r="W4512" s="12">
        <f t="shared" si="6282"/>
        <v>0</v>
      </c>
      <c r="X4512" s="12">
        <f t="shared" si="6282"/>
        <v>0</v>
      </c>
      <c r="Y4512" s="12">
        <f t="shared" si="6282"/>
        <v>0</v>
      </c>
      <c r="Z4512" s="12">
        <f t="shared" si="6282"/>
        <v>0</v>
      </c>
      <c r="AA4512" s="12">
        <f t="shared" si="6282"/>
        <v>0</v>
      </c>
      <c r="AB4512" s="12">
        <v>20728</v>
      </c>
      <c r="AC4512" s="12">
        <v>34272</v>
      </c>
      <c r="AD4512" s="12">
        <f t="shared" ref="AD4512:AV4512" si="6283">SUM(AD4513:AD4520)</f>
        <v>0</v>
      </c>
      <c r="AE4512" s="12">
        <f t="shared" si="6283"/>
        <v>0</v>
      </c>
      <c r="AF4512" s="12">
        <f t="shared" si="6283"/>
        <v>0</v>
      </c>
      <c r="AG4512" s="12">
        <f t="shared" si="6283"/>
        <v>0</v>
      </c>
      <c r="AH4512" s="12">
        <f t="shared" si="6283"/>
        <v>0</v>
      </c>
      <c r="AI4512" s="12">
        <f t="shared" si="6283"/>
        <v>0</v>
      </c>
      <c r="AJ4512" s="12">
        <f t="shared" si="6283"/>
        <v>0</v>
      </c>
      <c r="AK4512" s="12">
        <f t="shared" si="6283"/>
        <v>0</v>
      </c>
      <c r="AL4512" s="12">
        <f t="shared" si="6283"/>
        <v>0</v>
      </c>
      <c r="AM4512" s="12">
        <f t="shared" si="6283"/>
        <v>0</v>
      </c>
      <c r="AN4512" s="12">
        <f t="shared" si="6283"/>
        <v>0</v>
      </c>
      <c r="AO4512" s="12">
        <f t="shared" si="6283"/>
        <v>0</v>
      </c>
      <c r="AP4512" s="12">
        <f t="shared" si="6283"/>
        <v>0</v>
      </c>
      <c r="AQ4512" s="12">
        <f t="shared" si="6283"/>
        <v>0</v>
      </c>
      <c r="AR4512" s="12">
        <f t="shared" si="6283"/>
        <v>0</v>
      </c>
      <c r="AS4512" s="12">
        <f t="shared" si="6283"/>
        <v>0</v>
      </c>
      <c r="AT4512" s="12">
        <f t="shared" si="6283"/>
        <v>0</v>
      </c>
      <c r="AU4512" s="12">
        <f t="shared" si="6283"/>
        <v>0</v>
      </c>
      <c r="AV4512" s="12">
        <f t="shared" si="6283"/>
        <v>0</v>
      </c>
      <c r="AW4512" s="12">
        <v>0</v>
      </c>
      <c r="AX4512" s="12">
        <v>0</v>
      </c>
      <c r="AY4512" s="12">
        <f t="shared" ref="AY4512:BQ4512" si="6284">SUM(AY4513:AY4520)</f>
        <v>0</v>
      </c>
      <c r="AZ4512" s="12">
        <f t="shared" si="6284"/>
        <v>1105</v>
      </c>
      <c r="BA4512" s="12">
        <f t="shared" si="6284"/>
        <v>0</v>
      </c>
      <c r="BB4512" s="12">
        <f t="shared" si="6284"/>
        <v>0</v>
      </c>
      <c r="BC4512" s="12">
        <f t="shared" si="6284"/>
        <v>0</v>
      </c>
      <c r="BD4512" s="12">
        <f t="shared" si="6284"/>
        <v>0</v>
      </c>
      <c r="BE4512" s="12">
        <f t="shared" si="6284"/>
        <v>1105</v>
      </c>
      <c r="BF4512" s="12">
        <f t="shared" si="6284"/>
        <v>0</v>
      </c>
      <c r="BG4512" s="12">
        <f t="shared" si="6284"/>
        <v>0</v>
      </c>
      <c r="BH4512" s="12">
        <f t="shared" si="6284"/>
        <v>1105</v>
      </c>
      <c r="BI4512" s="12">
        <f t="shared" si="6284"/>
        <v>0</v>
      </c>
      <c r="BJ4512" s="12">
        <f t="shared" si="6284"/>
        <v>0</v>
      </c>
      <c r="BK4512" s="12">
        <f t="shared" si="6284"/>
        <v>0</v>
      </c>
      <c r="BL4512" s="12">
        <f t="shared" si="6284"/>
        <v>0</v>
      </c>
      <c r="BM4512" s="12">
        <f t="shared" si="6284"/>
        <v>0</v>
      </c>
      <c r="BN4512" s="12">
        <f t="shared" si="6284"/>
        <v>0</v>
      </c>
      <c r="BO4512" s="12">
        <f t="shared" si="6284"/>
        <v>0</v>
      </c>
      <c r="BP4512" s="12">
        <f t="shared" si="6284"/>
        <v>0</v>
      </c>
      <c r="BQ4512" s="12">
        <f t="shared" si="6284"/>
        <v>0</v>
      </c>
      <c r="BR4512" s="12">
        <v>1105</v>
      </c>
      <c r="BS4512" s="12">
        <v>0</v>
      </c>
    </row>
    <row r="4513" spans="1:71" x14ac:dyDescent="0.25">
      <c r="A4513" s="4" t="s">
        <v>915</v>
      </c>
      <c r="B4513" s="4" t="s">
        <v>75</v>
      </c>
      <c r="C4513" s="4" t="s">
        <v>1771</v>
      </c>
      <c r="D4513" s="65" t="s">
        <v>1772</v>
      </c>
      <c r="E4513" s="75">
        <v>6131</v>
      </c>
      <c r="F4513" s="65"/>
      <c r="G4513" s="61" t="s">
        <v>1894</v>
      </c>
      <c r="H4513" s="13" t="s">
        <v>36</v>
      </c>
      <c r="I4513" s="14">
        <v>1000</v>
      </c>
      <c r="J4513" s="14"/>
      <c r="K4513" s="14"/>
      <c r="L4513" s="14"/>
      <c r="M4513" s="14"/>
      <c r="N4513" s="14"/>
      <c r="O4513" s="14">
        <f t="shared" si="6276"/>
        <v>1000</v>
      </c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>
        <v>0</v>
      </c>
      <c r="AC4513" s="14">
        <v>1000</v>
      </c>
      <c r="AD4513" s="14">
        <v>0</v>
      </c>
      <c r="AE4513" s="14"/>
      <c r="AF4513" s="14"/>
      <c r="AG4513" s="14"/>
      <c r="AH4513" s="14"/>
      <c r="AI4513" s="14"/>
      <c r="AJ4513" s="14">
        <f t="shared" si="6277"/>
        <v>0</v>
      </c>
      <c r="AK4513" s="14"/>
      <c r="AL4513" s="14"/>
      <c r="AM4513" s="14"/>
      <c r="AN4513" s="14"/>
      <c r="AO4513" s="14"/>
      <c r="AP4513" s="14"/>
      <c r="AQ4513" s="14"/>
      <c r="AR4513" s="14"/>
      <c r="AS4513" s="14"/>
      <c r="AT4513" s="14"/>
      <c r="AU4513" s="14"/>
      <c r="AV4513" s="14"/>
      <c r="AW4513" s="14">
        <v>0</v>
      </c>
      <c r="AX4513" s="14">
        <v>0</v>
      </c>
      <c r="AY4513" s="14">
        <v>0</v>
      </c>
      <c r="AZ4513" s="14"/>
      <c r="BA4513" s="14"/>
      <c r="BB4513" s="14"/>
      <c r="BC4513" s="14"/>
      <c r="BD4513" s="14"/>
      <c r="BE4513" s="14">
        <f t="shared" si="6278"/>
        <v>0</v>
      </c>
      <c r="BF4513" s="14"/>
      <c r="BG4513" s="14"/>
      <c r="BH4513" s="14"/>
      <c r="BI4513" s="14"/>
      <c r="BJ4513" s="14"/>
      <c r="BK4513" s="14"/>
      <c r="BL4513" s="14"/>
      <c r="BM4513" s="14"/>
      <c r="BN4513" s="14"/>
      <c r="BO4513" s="14"/>
      <c r="BP4513" s="14"/>
      <c r="BQ4513" s="14"/>
      <c r="BR4513" s="14">
        <v>0</v>
      </c>
      <c r="BS4513" s="14">
        <v>0</v>
      </c>
    </row>
    <row r="4514" spans="1:71" x14ac:dyDescent="0.25">
      <c r="A4514" s="4" t="s">
        <v>915</v>
      </c>
      <c r="B4514" s="4" t="s">
        <v>75</v>
      </c>
      <c r="C4514" s="4" t="s">
        <v>1771</v>
      </c>
      <c r="D4514" s="65" t="s">
        <v>1772</v>
      </c>
      <c r="E4514" s="75">
        <v>6132</v>
      </c>
      <c r="F4514" s="65"/>
      <c r="G4514" s="61" t="s">
        <v>1894</v>
      </c>
      <c r="H4514" s="13" t="s">
        <v>183</v>
      </c>
      <c r="I4514" s="14">
        <v>0</v>
      </c>
      <c r="J4514" s="14"/>
      <c r="K4514" s="14"/>
      <c r="L4514" s="14"/>
      <c r="M4514" s="14"/>
      <c r="N4514" s="14"/>
      <c r="O4514" s="14">
        <f t="shared" si="6276"/>
        <v>0</v>
      </c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>
        <v>0</v>
      </c>
      <c r="AC4514" s="14">
        <v>0</v>
      </c>
      <c r="AD4514" s="14">
        <v>0</v>
      </c>
      <c r="AE4514" s="14"/>
      <c r="AF4514" s="14"/>
      <c r="AG4514" s="14"/>
      <c r="AH4514" s="14"/>
      <c r="AI4514" s="14"/>
      <c r="AJ4514" s="14">
        <f t="shared" si="6277"/>
        <v>0</v>
      </c>
      <c r="AK4514" s="14"/>
      <c r="AL4514" s="14"/>
      <c r="AM4514" s="14"/>
      <c r="AN4514" s="14"/>
      <c r="AO4514" s="14"/>
      <c r="AP4514" s="14"/>
      <c r="AQ4514" s="14"/>
      <c r="AR4514" s="14"/>
      <c r="AS4514" s="14"/>
      <c r="AT4514" s="14"/>
      <c r="AU4514" s="14"/>
      <c r="AV4514" s="14"/>
      <c r="AW4514" s="14">
        <v>0</v>
      </c>
      <c r="AX4514" s="14">
        <v>0</v>
      </c>
      <c r="AY4514" s="14">
        <v>0</v>
      </c>
      <c r="AZ4514" s="14"/>
      <c r="BA4514" s="14"/>
      <c r="BB4514" s="14"/>
      <c r="BC4514" s="14"/>
      <c r="BD4514" s="14"/>
      <c r="BE4514" s="14">
        <f t="shared" si="6278"/>
        <v>0</v>
      </c>
      <c r="BF4514" s="14"/>
      <c r="BG4514" s="14"/>
      <c r="BH4514" s="14"/>
      <c r="BI4514" s="14"/>
      <c r="BJ4514" s="14"/>
      <c r="BK4514" s="14"/>
      <c r="BL4514" s="14"/>
      <c r="BM4514" s="14"/>
      <c r="BN4514" s="14"/>
      <c r="BO4514" s="14"/>
      <c r="BP4514" s="14"/>
      <c r="BQ4514" s="14"/>
      <c r="BR4514" s="14">
        <v>0</v>
      </c>
      <c r="BS4514" s="14">
        <v>0</v>
      </c>
    </row>
    <row r="4515" spans="1:71" x14ac:dyDescent="0.25">
      <c r="A4515" s="4" t="s">
        <v>915</v>
      </c>
      <c r="B4515" s="4" t="s">
        <v>75</v>
      </c>
      <c r="C4515" s="4" t="s">
        <v>1771</v>
      </c>
      <c r="D4515" s="65" t="s">
        <v>1772</v>
      </c>
      <c r="E4515" s="75">
        <v>6133</v>
      </c>
      <c r="F4515" s="65"/>
      <c r="G4515" s="61" t="s">
        <v>1894</v>
      </c>
      <c r="H4515" s="13" t="s">
        <v>185</v>
      </c>
      <c r="I4515" s="14">
        <v>0</v>
      </c>
      <c r="J4515" s="14"/>
      <c r="K4515" s="14"/>
      <c r="L4515" s="14"/>
      <c r="M4515" s="14"/>
      <c r="N4515" s="14"/>
      <c r="O4515" s="14">
        <f t="shared" si="6276"/>
        <v>0</v>
      </c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>
        <v>0</v>
      </c>
      <c r="AC4515" s="14">
        <v>0</v>
      </c>
      <c r="AD4515" s="14">
        <v>0</v>
      </c>
      <c r="AE4515" s="14"/>
      <c r="AF4515" s="14"/>
      <c r="AG4515" s="14"/>
      <c r="AH4515" s="14"/>
      <c r="AI4515" s="14"/>
      <c r="AJ4515" s="14">
        <f t="shared" si="6277"/>
        <v>0</v>
      </c>
      <c r="AK4515" s="14"/>
      <c r="AL4515" s="14"/>
      <c r="AM4515" s="14"/>
      <c r="AN4515" s="14"/>
      <c r="AO4515" s="14"/>
      <c r="AP4515" s="14"/>
      <c r="AQ4515" s="14"/>
      <c r="AR4515" s="14"/>
      <c r="AS4515" s="14"/>
      <c r="AT4515" s="14"/>
      <c r="AU4515" s="14"/>
      <c r="AV4515" s="14"/>
      <c r="AW4515" s="14">
        <v>0</v>
      </c>
      <c r="AX4515" s="14">
        <v>0</v>
      </c>
      <c r="AY4515" s="14">
        <v>0</v>
      </c>
      <c r="AZ4515" s="14"/>
      <c r="BA4515" s="14"/>
      <c r="BB4515" s="14"/>
      <c r="BC4515" s="14"/>
      <c r="BD4515" s="14"/>
      <c r="BE4515" s="14">
        <f t="shared" si="6278"/>
        <v>0</v>
      </c>
      <c r="BF4515" s="14"/>
      <c r="BG4515" s="14"/>
      <c r="BH4515" s="14"/>
      <c r="BI4515" s="14"/>
      <c r="BJ4515" s="14"/>
      <c r="BK4515" s="14"/>
      <c r="BL4515" s="14"/>
      <c r="BM4515" s="14"/>
      <c r="BN4515" s="14"/>
      <c r="BO4515" s="14"/>
      <c r="BP4515" s="14"/>
      <c r="BQ4515" s="14"/>
      <c r="BR4515" s="14">
        <v>0</v>
      </c>
      <c r="BS4515" s="14">
        <v>0</v>
      </c>
    </row>
    <row r="4516" spans="1:71" x14ac:dyDescent="0.25">
      <c r="A4516" s="4" t="s">
        <v>915</v>
      </c>
      <c r="B4516" s="4" t="s">
        <v>75</v>
      </c>
      <c r="C4516" s="4" t="s">
        <v>1771</v>
      </c>
      <c r="D4516" s="65" t="s">
        <v>1772</v>
      </c>
      <c r="E4516" s="75">
        <v>6134</v>
      </c>
      <c r="F4516" s="65"/>
      <c r="G4516" s="61" t="s">
        <v>1894</v>
      </c>
      <c r="H4516" s="13" t="s">
        <v>187</v>
      </c>
      <c r="I4516" s="14">
        <v>50000</v>
      </c>
      <c r="J4516" s="14"/>
      <c r="K4516" s="14"/>
      <c r="L4516" s="14"/>
      <c r="M4516" s="14"/>
      <c r="N4516" s="14"/>
      <c r="O4516" s="14">
        <f t="shared" si="6276"/>
        <v>50000</v>
      </c>
      <c r="P4516" s="14">
        <v>2000</v>
      </c>
      <c r="Q4516" s="14">
        <v>7734</v>
      </c>
      <c r="R4516" s="14">
        <v>10448</v>
      </c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>
        <v>20182</v>
      </c>
      <c r="AC4516" s="14">
        <v>29818</v>
      </c>
      <c r="AD4516" s="14">
        <v>0</v>
      </c>
      <c r="AE4516" s="14"/>
      <c r="AF4516" s="14"/>
      <c r="AG4516" s="14"/>
      <c r="AH4516" s="14"/>
      <c r="AI4516" s="14"/>
      <c r="AJ4516" s="14">
        <f t="shared" si="6277"/>
        <v>0</v>
      </c>
      <c r="AK4516" s="14"/>
      <c r="AL4516" s="14"/>
      <c r="AM4516" s="14"/>
      <c r="AN4516" s="14"/>
      <c r="AO4516" s="14"/>
      <c r="AP4516" s="14"/>
      <c r="AQ4516" s="14"/>
      <c r="AR4516" s="14"/>
      <c r="AS4516" s="14"/>
      <c r="AT4516" s="14"/>
      <c r="AU4516" s="14"/>
      <c r="AV4516" s="14"/>
      <c r="AW4516" s="14">
        <v>0</v>
      </c>
      <c r="AX4516" s="14">
        <v>0</v>
      </c>
      <c r="AY4516" s="14">
        <v>0</v>
      </c>
      <c r="AZ4516" s="14"/>
      <c r="BA4516" s="14"/>
      <c r="BB4516" s="14"/>
      <c r="BC4516" s="14"/>
      <c r="BD4516" s="14"/>
      <c r="BE4516" s="14">
        <f t="shared" si="6278"/>
        <v>0</v>
      </c>
      <c r="BF4516" s="14"/>
      <c r="BG4516" s="14"/>
      <c r="BH4516" s="14"/>
      <c r="BI4516" s="14"/>
      <c r="BJ4516" s="14"/>
      <c r="BK4516" s="14"/>
      <c r="BL4516" s="14"/>
      <c r="BM4516" s="14"/>
      <c r="BN4516" s="14"/>
      <c r="BO4516" s="14"/>
      <c r="BP4516" s="14"/>
      <c r="BQ4516" s="14"/>
      <c r="BR4516" s="14">
        <v>0</v>
      </c>
      <c r="BS4516" s="14">
        <v>0</v>
      </c>
    </row>
    <row r="4517" spans="1:71" x14ac:dyDescent="0.25">
      <c r="A4517" s="4" t="s">
        <v>915</v>
      </c>
      <c r="B4517" s="4" t="s">
        <v>75</v>
      </c>
      <c r="C4517" s="4" t="s">
        <v>1771</v>
      </c>
      <c r="D4517" s="65" t="s">
        <v>1772</v>
      </c>
      <c r="E4517" s="75">
        <v>6135</v>
      </c>
      <c r="F4517" s="65"/>
      <c r="G4517" s="61" t="s">
        <v>1894</v>
      </c>
      <c r="H4517" s="13" t="s">
        <v>188</v>
      </c>
      <c r="I4517" s="14">
        <v>1000</v>
      </c>
      <c r="J4517" s="14"/>
      <c r="K4517" s="14"/>
      <c r="L4517" s="14"/>
      <c r="M4517" s="14"/>
      <c r="N4517" s="14"/>
      <c r="O4517" s="14">
        <f t="shared" si="6276"/>
        <v>1000</v>
      </c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>
        <v>0</v>
      </c>
      <c r="AC4517" s="14">
        <v>1000</v>
      </c>
      <c r="AD4517" s="14">
        <v>0</v>
      </c>
      <c r="AE4517" s="14"/>
      <c r="AF4517" s="14"/>
      <c r="AG4517" s="14"/>
      <c r="AH4517" s="14"/>
      <c r="AI4517" s="14"/>
      <c r="AJ4517" s="14">
        <f t="shared" si="6277"/>
        <v>0</v>
      </c>
      <c r="AK4517" s="14"/>
      <c r="AL4517" s="14"/>
      <c r="AM4517" s="14"/>
      <c r="AN4517" s="14"/>
      <c r="AO4517" s="14"/>
      <c r="AP4517" s="14"/>
      <c r="AQ4517" s="14"/>
      <c r="AR4517" s="14"/>
      <c r="AS4517" s="14"/>
      <c r="AT4517" s="14"/>
      <c r="AU4517" s="14"/>
      <c r="AV4517" s="14"/>
      <c r="AW4517" s="14">
        <v>0</v>
      </c>
      <c r="AX4517" s="14">
        <v>0</v>
      </c>
      <c r="AY4517" s="14">
        <v>0</v>
      </c>
      <c r="AZ4517" s="14"/>
      <c r="BA4517" s="14"/>
      <c r="BB4517" s="14"/>
      <c r="BC4517" s="14"/>
      <c r="BD4517" s="14"/>
      <c r="BE4517" s="14">
        <f t="shared" si="6278"/>
        <v>0</v>
      </c>
      <c r="BF4517" s="14"/>
      <c r="BG4517" s="14"/>
      <c r="BH4517" s="14"/>
      <c r="BI4517" s="14"/>
      <c r="BJ4517" s="14"/>
      <c r="BK4517" s="14"/>
      <c r="BL4517" s="14"/>
      <c r="BM4517" s="14"/>
      <c r="BN4517" s="14"/>
      <c r="BO4517" s="14"/>
      <c r="BP4517" s="14"/>
      <c r="BQ4517" s="14"/>
      <c r="BR4517" s="14">
        <v>0</v>
      </c>
      <c r="BS4517" s="14">
        <v>0</v>
      </c>
    </row>
    <row r="4518" spans="1:71" x14ac:dyDescent="0.25">
      <c r="A4518" s="4" t="s">
        <v>915</v>
      </c>
      <c r="B4518" s="4" t="s">
        <v>75</v>
      </c>
      <c r="C4518" s="4" t="s">
        <v>1771</v>
      </c>
      <c r="D4518" s="65" t="s">
        <v>1772</v>
      </c>
      <c r="E4518" s="75">
        <v>6137</v>
      </c>
      <c r="F4518" s="65"/>
      <c r="G4518" s="61" t="s">
        <v>1894</v>
      </c>
      <c r="H4518" s="13" t="s">
        <v>191</v>
      </c>
      <c r="I4518" s="14">
        <v>1000</v>
      </c>
      <c r="J4518" s="14"/>
      <c r="K4518" s="14"/>
      <c r="L4518" s="14"/>
      <c r="M4518" s="14"/>
      <c r="N4518" s="14"/>
      <c r="O4518" s="14">
        <f t="shared" si="6276"/>
        <v>1000</v>
      </c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>
        <v>0</v>
      </c>
      <c r="AC4518" s="14">
        <v>1000</v>
      </c>
      <c r="AD4518" s="14">
        <v>0</v>
      </c>
      <c r="AE4518" s="14"/>
      <c r="AF4518" s="14"/>
      <c r="AG4518" s="14"/>
      <c r="AH4518" s="14"/>
      <c r="AI4518" s="14"/>
      <c r="AJ4518" s="14">
        <f t="shared" si="6277"/>
        <v>0</v>
      </c>
      <c r="AK4518" s="14"/>
      <c r="AL4518" s="14"/>
      <c r="AM4518" s="14"/>
      <c r="AN4518" s="14"/>
      <c r="AO4518" s="14"/>
      <c r="AP4518" s="14"/>
      <c r="AQ4518" s="14"/>
      <c r="AR4518" s="14"/>
      <c r="AS4518" s="14"/>
      <c r="AT4518" s="14"/>
      <c r="AU4518" s="14"/>
      <c r="AV4518" s="14"/>
      <c r="AW4518" s="14">
        <v>0</v>
      </c>
      <c r="AX4518" s="14">
        <v>0</v>
      </c>
      <c r="AY4518" s="14">
        <v>0</v>
      </c>
      <c r="AZ4518" s="14"/>
      <c r="BA4518" s="14"/>
      <c r="BB4518" s="14"/>
      <c r="BC4518" s="14"/>
      <c r="BD4518" s="14"/>
      <c r="BE4518" s="14">
        <f t="shared" si="6278"/>
        <v>0</v>
      </c>
      <c r="BF4518" s="14"/>
      <c r="BG4518" s="14"/>
      <c r="BH4518" s="14"/>
      <c r="BI4518" s="14"/>
      <c r="BJ4518" s="14"/>
      <c r="BK4518" s="14"/>
      <c r="BL4518" s="14"/>
      <c r="BM4518" s="14"/>
      <c r="BN4518" s="14"/>
      <c r="BO4518" s="14"/>
      <c r="BP4518" s="14"/>
      <c r="BQ4518" s="14"/>
      <c r="BR4518" s="14">
        <v>0</v>
      </c>
      <c r="BS4518" s="14">
        <v>0</v>
      </c>
    </row>
    <row r="4519" spans="1:71" x14ac:dyDescent="0.25">
      <c r="A4519" s="4" t="s">
        <v>915</v>
      </c>
      <c r="B4519" s="4" t="s">
        <v>75</v>
      </c>
      <c r="C4519" s="4" t="s">
        <v>1771</v>
      </c>
      <c r="D4519" s="65" t="s">
        <v>1772</v>
      </c>
      <c r="E4519" s="75">
        <v>6138</v>
      </c>
      <c r="F4519" s="65"/>
      <c r="G4519" s="61" t="s">
        <v>1894</v>
      </c>
      <c r="H4519" s="13" t="s">
        <v>192</v>
      </c>
      <c r="I4519" s="14">
        <v>0</v>
      </c>
      <c r="J4519" s="14"/>
      <c r="K4519" s="14"/>
      <c r="L4519" s="14"/>
      <c r="M4519" s="14"/>
      <c r="N4519" s="14"/>
      <c r="O4519" s="14">
        <f t="shared" si="6276"/>
        <v>0</v>
      </c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>
        <v>0</v>
      </c>
      <c r="AC4519" s="14">
        <v>0</v>
      </c>
      <c r="AD4519" s="14">
        <v>0</v>
      </c>
      <c r="AE4519" s="14"/>
      <c r="AF4519" s="14"/>
      <c r="AG4519" s="14"/>
      <c r="AH4519" s="14"/>
      <c r="AI4519" s="14"/>
      <c r="AJ4519" s="14">
        <f t="shared" si="6277"/>
        <v>0</v>
      </c>
      <c r="AK4519" s="14"/>
      <c r="AL4519" s="14"/>
      <c r="AM4519" s="14"/>
      <c r="AN4519" s="14"/>
      <c r="AO4519" s="14"/>
      <c r="AP4519" s="14"/>
      <c r="AQ4519" s="14"/>
      <c r="AR4519" s="14"/>
      <c r="AS4519" s="14"/>
      <c r="AT4519" s="14"/>
      <c r="AU4519" s="14"/>
      <c r="AV4519" s="14"/>
      <c r="AW4519" s="14">
        <v>0</v>
      </c>
      <c r="AX4519" s="14">
        <v>0</v>
      </c>
      <c r="AY4519" s="14">
        <v>0</v>
      </c>
      <c r="AZ4519" s="14"/>
      <c r="BA4519" s="14"/>
      <c r="BB4519" s="14"/>
      <c r="BC4519" s="14"/>
      <c r="BD4519" s="14"/>
      <c r="BE4519" s="14">
        <f t="shared" si="6278"/>
        <v>0</v>
      </c>
      <c r="BF4519" s="14"/>
      <c r="BG4519" s="14"/>
      <c r="BH4519" s="14"/>
      <c r="BI4519" s="14"/>
      <c r="BJ4519" s="14"/>
      <c r="BK4519" s="14"/>
      <c r="BL4519" s="14"/>
      <c r="BM4519" s="14"/>
      <c r="BN4519" s="14"/>
      <c r="BO4519" s="14"/>
      <c r="BP4519" s="14"/>
      <c r="BQ4519" s="14"/>
      <c r="BR4519" s="14">
        <v>0</v>
      </c>
      <c r="BS4519" s="14">
        <v>0</v>
      </c>
    </row>
    <row r="4520" spans="1:71" x14ac:dyDescent="0.25">
      <c r="A4520" s="1" t="s">
        <v>915</v>
      </c>
      <c r="B4520" s="1" t="s">
        <v>75</v>
      </c>
      <c r="C4520" s="1" t="s">
        <v>1771</v>
      </c>
      <c r="D4520" s="68" t="s">
        <v>1772</v>
      </c>
      <c r="E4520" s="68" t="s">
        <v>37</v>
      </c>
      <c r="F4520" s="65" t="s">
        <v>1</v>
      </c>
      <c r="G4520" s="13" t="s">
        <v>1</v>
      </c>
      <c r="H4520" s="2" t="s">
        <v>38</v>
      </c>
      <c r="I4520" s="12">
        <f t="shared" ref="I4520:AA4520" si="6285">SUM(I4521:I4523)</f>
        <v>2000</v>
      </c>
      <c r="J4520" s="12">
        <f t="shared" si="6285"/>
        <v>0</v>
      </c>
      <c r="K4520" s="12">
        <f t="shared" si="6285"/>
        <v>0</v>
      </c>
      <c r="L4520" s="12">
        <f t="shared" si="6285"/>
        <v>0</v>
      </c>
      <c r="M4520" s="12">
        <f t="shared" si="6285"/>
        <v>0</v>
      </c>
      <c r="N4520" s="12">
        <f t="shared" si="6285"/>
        <v>0</v>
      </c>
      <c r="O4520" s="12">
        <f t="shared" si="6285"/>
        <v>2000</v>
      </c>
      <c r="P4520" s="12">
        <f t="shared" si="6285"/>
        <v>546</v>
      </c>
      <c r="Q4520" s="12">
        <f t="shared" si="6285"/>
        <v>0</v>
      </c>
      <c r="R4520" s="12">
        <f t="shared" si="6285"/>
        <v>0</v>
      </c>
      <c r="S4520" s="12">
        <f t="shared" si="6285"/>
        <v>0</v>
      </c>
      <c r="T4520" s="12">
        <f t="shared" si="6285"/>
        <v>0</v>
      </c>
      <c r="U4520" s="12">
        <f t="shared" si="6285"/>
        <v>0</v>
      </c>
      <c r="V4520" s="12">
        <f t="shared" si="6285"/>
        <v>0</v>
      </c>
      <c r="W4520" s="12">
        <f t="shared" si="6285"/>
        <v>0</v>
      </c>
      <c r="X4520" s="12">
        <f t="shared" si="6285"/>
        <v>0</v>
      </c>
      <c r="Y4520" s="12">
        <f t="shared" si="6285"/>
        <v>0</v>
      </c>
      <c r="Z4520" s="12">
        <f t="shared" si="6285"/>
        <v>0</v>
      </c>
      <c r="AA4520" s="12">
        <f t="shared" si="6285"/>
        <v>0</v>
      </c>
      <c r="AB4520" s="12">
        <v>546</v>
      </c>
      <c r="AC4520" s="12">
        <v>1454</v>
      </c>
      <c r="AD4520" s="12">
        <f t="shared" ref="AD4520:AV4520" si="6286">SUM(AD4521:AD4523)</f>
        <v>0</v>
      </c>
      <c r="AE4520" s="12">
        <f t="shared" si="6286"/>
        <v>0</v>
      </c>
      <c r="AF4520" s="12">
        <f t="shared" si="6286"/>
        <v>0</v>
      </c>
      <c r="AG4520" s="12">
        <f t="shared" si="6286"/>
        <v>0</v>
      </c>
      <c r="AH4520" s="12">
        <f t="shared" si="6286"/>
        <v>0</v>
      </c>
      <c r="AI4520" s="12">
        <f t="shared" si="6286"/>
        <v>0</v>
      </c>
      <c r="AJ4520" s="12">
        <f t="shared" si="6286"/>
        <v>0</v>
      </c>
      <c r="AK4520" s="12">
        <f t="shared" si="6286"/>
        <v>0</v>
      </c>
      <c r="AL4520" s="12">
        <f t="shared" si="6286"/>
        <v>0</v>
      </c>
      <c r="AM4520" s="12">
        <f t="shared" si="6286"/>
        <v>0</v>
      </c>
      <c r="AN4520" s="12">
        <f t="shared" si="6286"/>
        <v>0</v>
      </c>
      <c r="AO4520" s="12">
        <f t="shared" si="6286"/>
        <v>0</v>
      </c>
      <c r="AP4520" s="12">
        <f t="shared" si="6286"/>
        <v>0</v>
      </c>
      <c r="AQ4520" s="12">
        <f t="shared" si="6286"/>
        <v>0</v>
      </c>
      <c r="AR4520" s="12">
        <f t="shared" si="6286"/>
        <v>0</v>
      </c>
      <c r="AS4520" s="12">
        <f t="shared" si="6286"/>
        <v>0</v>
      </c>
      <c r="AT4520" s="12">
        <f t="shared" si="6286"/>
        <v>0</v>
      </c>
      <c r="AU4520" s="12">
        <f t="shared" si="6286"/>
        <v>0</v>
      </c>
      <c r="AV4520" s="12">
        <f t="shared" si="6286"/>
        <v>0</v>
      </c>
      <c r="AW4520" s="12">
        <v>0</v>
      </c>
      <c r="AX4520" s="12">
        <v>0</v>
      </c>
      <c r="AY4520" s="12">
        <f t="shared" ref="AY4520:BQ4520" si="6287">SUM(AY4521:AY4523)</f>
        <v>0</v>
      </c>
      <c r="AZ4520" s="12">
        <f t="shared" si="6287"/>
        <v>1105</v>
      </c>
      <c r="BA4520" s="12">
        <f t="shared" si="6287"/>
        <v>0</v>
      </c>
      <c r="BB4520" s="12">
        <f t="shared" si="6287"/>
        <v>0</v>
      </c>
      <c r="BC4520" s="12">
        <f t="shared" si="6287"/>
        <v>0</v>
      </c>
      <c r="BD4520" s="12">
        <f t="shared" si="6287"/>
        <v>0</v>
      </c>
      <c r="BE4520" s="12">
        <f t="shared" si="6287"/>
        <v>1105</v>
      </c>
      <c r="BF4520" s="12">
        <f t="shared" si="6287"/>
        <v>0</v>
      </c>
      <c r="BG4520" s="12">
        <f t="shared" si="6287"/>
        <v>0</v>
      </c>
      <c r="BH4520" s="12">
        <f t="shared" si="6287"/>
        <v>1105</v>
      </c>
      <c r="BI4520" s="12">
        <f t="shared" si="6287"/>
        <v>0</v>
      </c>
      <c r="BJ4520" s="12">
        <f t="shared" si="6287"/>
        <v>0</v>
      </c>
      <c r="BK4520" s="12">
        <f t="shared" si="6287"/>
        <v>0</v>
      </c>
      <c r="BL4520" s="12">
        <f t="shared" si="6287"/>
        <v>0</v>
      </c>
      <c r="BM4520" s="12">
        <f t="shared" si="6287"/>
        <v>0</v>
      </c>
      <c r="BN4520" s="12">
        <f t="shared" si="6287"/>
        <v>0</v>
      </c>
      <c r="BO4520" s="12">
        <f t="shared" si="6287"/>
        <v>0</v>
      </c>
      <c r="BP4520" s="12">
        <f t="shared" si="6287"/>
        <v>0</v>
      </c>
      <c r="BQ4520" s="12">
        <f t="shared" si="6287"/>
        <v>0</v>
      </c>
      <c r="BR4520" s="12">
        <v>1105</v>
      </c>
      <c r="BS4520" s="12">
        <v>0</v>
      </c>
    </row>
    <row r="4521" spans="1:71" x14ac:dyDescent="0.25">
      <c r="A4521" s="4" t="s">
        <v>915</v>
      </c>
      <c r="B4521" s="4" t="s">
        <v>75</v>
      </c>
      <c r="C4521" s="4" t="s">
        <v>1771</v>
      </c>
      <c r="D4521" s="65" t="s">
        <v>1772</v>
      </c>
      <c r="E4521" s="75">
        <v>6139</v>
      </c>
      <c r="F4521" s="65"/>
      <c r="G4521" s="61" t="s">
        <v>1894</v>
      </c>
      <c r="H4521" s="13" t="s">
        <v>38</v>
      </c>
      <c r="I4521" s="14">
        <v>2000</v>
      </c>
      <c r="J4521" s="14"/>
      <c r="K4521" s="14"/>
      <c r="L4521" s="14"/>
      <c r="M4521" s="14"/>
      <c r="N4521" s="14"/>
      <c r="O4521" s="14">
        <f t="shared" si="6276"/>
        <v>2000</v>
      </c>
      <c r="P4521" s="14">
        <v>546</v>
      </c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>
        <v>546</v>
      </c>
      <c r="AC4521" s="14">
        <v>1454</v>
      </c>
      <c r="AD4521" s="14">
        <v>0</v>
      </c>
      <c r="AE4521" s="14"/>
      <c r="AF4521" s="14"/>
      <c r="AG4521" s="14"/>
      <c r="AH4521" s="14"/>
      <c r="AI4521" s="14"/>
      <c r="AJ4521" s="14">
        <f t="shared" si="6277"/>
        <v>0</v>
      </c>
      <c r="AK4521" s="14"/>
      <c r="AL4521" s="14"/>
      <c r="AM4521" s="14"/>
      <c r="AN4521" s="14"/>
      <c r="AO4521" s="14"/>
      <c r="AP4521" s="14"/>
      <c r="AQ4521" s="14"/>
      <c r="AR4521" s="14"/>
      <c r="AS4521" s="14"/>
      <c r="AT4521" s="14"/>
      <c r="AU4521" s="14"/>
      <c r="AV4521" s="14"/>
      <c r="AW4521" s="14">
        <v>0</v>
      </c>
      <c r="AX4521" s="14">
        <v>0</v>
      </c>
      <c r="AY4521" s="14">
        <v>0</v>
      </c>
      <c r="AZ4521" s="14">
        <v>1105</v>
      </c>
      <c r="BA4521" s="14"/>
      <c r="BB4521" s="14"/>
      <c r="BC4521" s="14"/>
      <c r="BD4521" s="14"/>
      <c r="BE4521" s="14">
        <f t="shared" si="6278"/>
        <v>1105</v>
      </c>
      <c r="BF4521" s="14"/>
      <c r="BG4521" s="14"/>
      <c r="BH4521" s="14">
        <v>1105</v>
      </c>
      <c r="BI4521" s="14"/>
      <c r="BJ4521" s="14"/>
      <c r="BK4521" s="14"/>
      <c r="BL4521" s="14"/>
      <c r="BM4521" s="14"/>
      <c r="BN4521" s="14"/>
      <c r="BO4521" s="14"/>
      <c r="BP4521" s="14"/>
      <c r="BQ4521" s="14"/>
      <c r="BR4521" s="14">
        <v>1105</v>
      </c>
      <c r="BS4521" s="14">
        <v>0</v>
      </c>
    </row>
    <row r="4522" spans="1:71" ht="22.5" x14ac:dyDescent="0.25">
      <c r="A4522" s="4" t="s">
        <v>915</v>
      </c>
      <c r="B4522" s="4" t="s">
        <v>75</v>
      </c>
      <c r="C4522" s="4" t="s">
        <v>1771</v>
      </c>
      <c r="D4522" s="65" t="s">
        <v>1772</v>
      </c>
      <c r="E4522" s="75">
        <v>6139</v>
      </c>
      <c r="F4522" s="65" t="s">
        <v>1779</v>
      </c>
      <c r="G4522" s="61" t="s">
        <v>1894</v>
      </c>
      <c r="H4522" s="13" t="s">
        <v>46</v>
      </c>
      <c r="I4522" s="14">
        <v>0</v>
      </c>
      <c r="J4522" s="14"/>
      <c r="K4522" s="14"/>
      <c r="L4522" s="14"/>
      <c r="M4522" s="14"/>
      <c r="N4522" s="14"/>
      <c r="O4522" s="14">
        <f t="shared" si="6276"/>
        <v>0</v>
      </c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>
        <v>0</v>
      </c>
      <c r="AC4522" s="14">
        <v>0</v>
      </c>
      <c r="AD4522" s="14">
        <v>0</v>
      </c>
      <c r="AE4522" s="14"/>
      <c r="AF4522" s="14"/>
      <c r="AG4522" s="14"/>
      <c r="AH4522" s="14"/>
      <c r="AI4522" s="14"/>
      <c r="AJ4522" s="14">
        <f t="shared" si="6277"/>
        <v>0</v>
      </c>
      <c r="AK4522" s="14"/>
      <c r="AL4522" s="14"/>
      <c r="AM4522" s="14"/>
      <c r="AN4522" s="14"/>
      <c r="AO4522" s="14"/>
      <c r="AP4522" s="14"/>
      <c r="AQ4522" s="14"/>
      <c r="AR4522" s="14"/>
      <c r="AS4522" s="14"/>
      <c r="AT4522" s="14"/>
      <c r="AU4522" s="14"/>
      <c r="AV4522" s="14"/>
      <c r="AW4522" s="14">
        <v>0</v>
      </c>
      <c r="AX4522" s="14">
        <v>0</v>
      </c>
      <c r="AY4522" s="14">
        <v>0</v>
      </c>
      <c r="AZ4522" s="14"/>
      <c r="BA4522" s="14"/>
      <c r="BB4522" s="14"/>
      <c r="BC4522" s="14"/>
      <c r="BD4522" s="14"/>
      <c r="BE4522" s="14">
        <f t="shared" si="6278"/>
        <v>0</v>
      </c>
      <c r="BF4522" s="14"/>
      <c r="BG4522" s="14"/>
      <c r="BH4522" s="14"/>
      <c r="BI4522" s="14"/>
      <c r="BJ4522" s="14"/>
      <c r="BK4522" s="14"/>
      <c r="BL4522" s="14"/>
      <c r="BM4522" s="14"/>
      <c r="BN4522" s="14"/>
      <c r="BO4522" s="14"/>
      <c r="BP4522" s="14"/>
      <c r="BQ4522" s="14"/>
      <c r="BR4522" s="14">
        <v>0</v>
      </c>
      <c r="BS4522" s="14">
        <v>0</v>
      </c>
    </row>
    <row r="4523" spans="1:71" ht="22.5" x14ac:dyDescent="0.25">
      <c r="A4523" s="4" t="s">
        <v>915</v>
      </c>
      <c r="B4523" s="4" t="s">
        <v>75</v>
      </c>
      <c r="C4523" s="4" t="s">
        <v>1771</v>
      </c>
      <c r="D4523" s="65" t="s">
        <v>1772</v>
      </c>
      <c r="E4523" s="75">
        <v>6139</v>
      </c>
      <c r="F4523" s="65" t="s">
        <v>1780</v>
      </c>
      <c r="G4523" s="61" t="s">
        <v>1894</v>
      </c>
      <c r="H4523" s="13" t="s">
        <v>52</v>
      </c>
      <c r="I4523" s="14">
        <v>0</v>
      </c>
      <c r="J4523" s="14"/>
      <c r="K4523" s="14"/>
      <c r="L4523" s="14"/>
      <c r="M4523" s="14"/>
      <c r="N4523" s="14"/>
      <c r="O4523" s="14">
        <f t="shared" si="6276"/>
        <v>0</v>
      </c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>
        <v>0</v>
      </c>
      <c r="AC4523" s="14">
        <v>0</v>
      </c>
      <c r="AD4523" s="14">
        <v>0</v>
      </c>
      <c r="AE4523" s="14"/>
      <c r="AF4523" s="14"/>
      <c r="AG4523" s="14"/>
      <c r="AH4523" s="14"/>
      <c r="AI4523" s="14"/>
      <c r="AJ4523" s="14">
        <f t="shared" si="6277"/>
        <v>0</v>
      </c>
      <c r="AK4523" s="14"/>
      <c r="AL4523" s="14"/>
      <c r="AM4523" s="14"/>
      <c r="AN4523" s="14"/>
      <c r="AO4523" s="14"/>
      <c r="AP4523" s="14"/>
      <c r="AQ4523" s="14"/>
      <c r="AR4523" s="14"/>
      <c r="AS4523" s="14"/>
      <c r="AT4523" s="14"/>
      <c r="AU4523" s="14"/>
      <c r="AV4523" s="14"/>
      <c r="AW4523" s="14">
        <v>0</v>
      </c>
      <c r="AX4523" s="14">
        <v>0</v>
      </c>
      <c r="AY4523" s="14">
        <v>0</v>
      </c>
      <c r="AZ4523" s="14"/>
      <c r="BA4523" s="14"/>
      <c r="BB4523" s="14"/>
      <c r="BC4523" s="14"/>
      <c r="BD4523" s="14"/>
      <c r="BE4523" s="14">
        <f t="shared" si="6278"/>
        <v>0</v>
      </c>
      <c r="BF4523" s="14"/>
      <c r="BG4523" s="14"/>
      <c r="BH4523" s="14"/>
      <c r="BI4523" s="14"/>
      <c r="BJ4523" s="14"/>
      <c r="BK4523" s="14"/>
      <c r="BL4523" s="14"/>
      <c r="BM4523" s="14"/>
      <c r="BN4523" s="14"/>
      <c r="BO4523" s="14"/>
      <c r="BP4523" s="14"/>
      <c r="BQ4523" s="14"/>
      <c r="BR4523" s="14">
        <v>0</v>
      </c>
      <c r="BS4523" s="14">
        <v>0</v>
      </c>
    </row>
    <row r="4524" spans="1:71" ht="22.5" x14ac:dyDescent="0.25">
      <c r="A4524" s="1" t="s">
        <v>1</v>
      </c>
      <c r="B4524" s="1" t="s">
        <v>1</v>
      </c>
      <c r="C4524" s="1" t="s">
        <v>1</v>
      </c>
      <c r="D4524" s="64" t="s">
        <v>1</v>
      </c>
      <c r="E4524" s="64" t="s">
        <v>1</v>
      </c>
      <c r="F4524" s="64" t="s">
        <v>1</v>
      </c>
      <c r="G4524" s="2" t="s">
        <v>1</v>
      </c>
      <c r="H4524" s="10" t="s">
        <v>53</v>
      </c>
      <c r="I4524" s="11">
        <f t="shared" ref="I4524:X4525" si="6288">SUM(I4525)</f>
        <v>0</v>
      </c>
      <c r="J4524" s="11">
        <f t="shared" si="6288"/>
        <v>0</v>
      </c>
      <c r="K4524" s="11">
        <f t="shared" si="6288"/>
        <v>0</v>
      </c>
      <c r="L4524" s="11">
        <f t="shared" si="6288"/>
        <v>0</v>
      </c>
      <c r="M4524" s="11">
        <f t="shared" si="6288"/>
        <v>0</v>
      </c>
      <c r="N4524" s="11">
        <f t="shared" si="6288"/>
        <v>0</v>
      </c>
      <c r="O4524" s="11">
        <f t="shared" si="6288"/>
        <v>0</v>
      </c>
      <c r="P4524" s="11">
        <f t="shared" si="6288"/>
        <v>0</v>
      </c>
      <c r="Q4524" s="11">
        <f t="shared" si="6288"/>
        <v>0</v>
      </c>
      <c r="R4524" s="11">
        <f t="shared" si="6288"/>
        <v>0</v>
      </c>
      <c r="S4524" s="11">
        <f t="shared" si="6288"/>
        <v>0</v>
      </c>
      <c r="T4524" s="11">
        <f t="shared" si="6288"/>
        <v>0</v>
      </c>
      <c r="U4524" s="11">
        <f t="shared" si="6288"/>
        <v>0</v>
      </c>
      <c r="V4524" s="11">
        <f t="shared" si="6288"/>
        <v>0</v>
      </c>
      <c r="W4524" s="11">
        <f t="shared" si="6288"/>
        <v>0</v>
      </c>
      <c r="X4524" s="11">
        <f t="shared" si="6288"/>
        <v>0</v>
      </c>
      <c r="Y4524" s="11">
        <f t="shared" ref="J4524:AA4525" si="6289">SUM(Y4525)</f>
        <v>0</v>
      </c>
      <c r="Z4524" s="11">
        <f t="shared" si="6289"/>
        <v>0</v>
      </c>
      <c r="AA4524" s="11">
        <f t="shared" si="6289"/>
        <v>0</v>
      </c>
      <c r="AB4524" s="11">
        <v>0</v>
      </c>
      <c r="AC4524" s="11">
        <v>0</v>
      </c>
      <c r="AD4524" s="11">
        <f t="shared" ref="AD4524:AS4525" si="6290">SUM(AD4525)</f>
        <v>0</v>
      </c>
      <c r="AE4524" s="11">
        <f t="shared" si="6290"/>
        <v>0</v>
      </c>
      <c r="AF4524" s="11">
        <f t="shared" si="6290"/>
        <v>0</v>
      </c>
      <c r="AG4524" s="11">
        <f t="shared" si="6290"/>
        <v>0</v>
      </c>
      <c r="AH4524" s="11">
        <f t="shared" si="6290"/>
        <v>0</v>
      </c>
      <c r="AI4524" s="11">
        <f t="shared" si="6290"/>
        <v>0</v>
      </c>
      <c r="AJ4524" s="11">
        <f t="shared" si="6290"/>
        <v>0</v>
      </c>
      <c r="AK4524" s="11">
        <f t="shared" si="6290"/>
        <v>0</v>
      </c>
      <c r="AL4524" s="11">
        <f t="shared" si="6290"/>
        <v>0</v>
      </c>
      <c r="AM4524" s="11">
        <f t="shared" si="6290"/>
        <v>0</v>
      </c>
      <c r="AN4524" s="11">
        <f t="shared" si="6290"/>
        <v>0</v>
      </c>
      <c r="AO4524" s="11">
        <f t="shared" si="6290"/>
        <v>0</v>
      </c>
      <c r="AP4524" s="11">
        <f t="shared" si="6290"/>
        <v>0</v>
      </c>
      <c r="AQ4524" s="11">
        <f t="shared" si="6290"/>
        <v>0</v>
      </c>
      <c r="AR4524" s="11">
        <f t="shared" si="6290"/>
        <v>0</v>
      </c>
      <c r="AS4524" s="11">
        <f t="shared" si="6290"/>
        <v>0</v>
      </c>
      <c r="AT4524" s="11">
        <f t="shared" ref="AE4524:AV4525" si="6291">SUM(AT4525)</f>
        <v>0</v>
      </c>
      <c r="AU4524" s="11">
        <f t="shared" si="6291"/>
        <v>0</v>
      </c>
      <c r="AV4524" s="11">
        <f t="shared" si="6291"/>
        <v>0</v>
      </c>
      <c r="AW4524" s="11">
        <v>0</v>
      </c>
      <c r="AX4524" s="11">
        <v>0</v>
      </c>
      <c r="AY4524" s="11">
        <f t="shared" ref="AY4524:BN4525" si="6292">SUM(AY4525)</f>
        <v>0</v>
      </c>
      <c r="AZ4524" s="11">
        <f t="shared" si="6292"/>
        <v>0</v>
      </c>
      <c r="BA4524" s="11">
        <f t="shared" si="6292"/>
        <v>0</v>
      </c>
      <c r="BB4524" s="11">
        <f t="shared" si="6292"/>
        <v>0</v>
      </c>
      <c r="BC4524" s="11">
        <f t="shared" si="6292"/>
        <v>0</v>
      </c>
      <c r="BD4524" s="11">
        <f t="shared" si="6292"/>
        <v>0</v>
      </c>
      <c r="BE4524" s="11">
        <f t="shared" si="6292"/>
        <v>0</v>
      </c>
      <c r="BF4524" s="11">
        <f t="shared" si="6292"/>
        <v>0</v>
      </c>
      <c r="BG4524" s="11">
        <f t="shared" si="6292"/>
        <v>0</v>
      </c>
      <c r="BH4524" s="11">
        <f t="shared" si="6292"/>
        <v>0</v>
      </c>
      <c r="BI4524" s="11">
        <f t="shared" si="6292"/>
        <v>0</v>
      </c>
      <c r="BJ4524" s="11">
        <f t="shared" si="6292"/>
        <v>0</v>
      </c>
      <c r="BK4524" s="11">
        <f t="shared" si="6292"/>
        <v>0</v>
      </c>
      <c r="BL4524" s="11">
        <f t="shared" si="6292"/>
        <v>0</v>
      </c>
      <c r="BM4524" s="11">
        <f t="shared" si="6292"/>
        <v>0</v>
      </c>
      <c r="BN4524" s="11">
        <f t="shared" si="6292"/>
        <v>0</v>
      </c>
      <c r="BO4524" s="11">
        <f t="shared" ref="AZ4524:BQ4525" si="6293">SUM(BO4525)</f>
        <v>0</v>
      </c>
      <c r="BP4524" s="11">
        <f t="shared" si="6293"/>
        <v>0</v>
      </c>
      <c r="BQ4524" s="11">
        <f t="shared" si="6293"/>
        <v>0</v>
      </c>
      <c r="BR4524" s="11">
        <v>0</v>
      </c>
      <c r="BS4524" s="11">
        <v>0</v>
      </c>
    </row>
    <row r="4525" spans="1:71" x14ac:dyDescent="0.25">
      <c r="A4525" s="4" t="s">
        <v>915</v>
      </c>
      <c r="B4525" s="4" t="s">
        <v>75</v>
      </c>
      <c r="C4525" s="4" t="s">
        <v>1771</v>
      </c>
      <c r="D4525" s="65" t="s">
        <v>1772</v>
      </c>
      <c r="E4525" s="64" t="s">
        <v>54</v>
      </c>
      <c r="F4525" s="64" t="s">
        <v>1</v>
      </c>
      <c r="G4525" s="2" t="s">
        <v>1</v>
      </c>
      <c r="H4525" s="2" t="s">
        <v>55</v>
      </c>
      <c r="I4525" s="12">
        <f t="shared" si="6288"/>
        <v>0</v>
      </c>
      <c r="J4525" s="12">
        <f t="shared" si="6289"/>
        <v>0</v>
      </c>
      <c r="K4525" s="12">
        <f t="shared" si="6289"/>
        <v>0</v>
      </c>
      <c r="L4525" s="12">
        <f t="shared" si="6289"/>
        <v>0</v>
      </c>
      <c r="M4525" s="12">
        <f t="shared" si="6289"/>
        <v>0</v>
      </c>
      <c r="N4525" s="12">
        <f t="shared" si="6289"/>
        <v>0</v>
      </c>
      <c r="O4525" s="12">
        <f t="shared" si="6289"/>
        <v>0</v>
      </c>
      <c r="P4525" s="12">
        <f t="shared" si="6289"/>
        <v>0</v>
      </c>
      <c r="Q4525" s="12">
        <f t="shared" si="6289"/>
        <v>0</v>
      </c>
      <c r="R4525" s="12">
        <f t="shared" si="6289"/>
        <v>0</v>
      </c>
      <c r="S4525" s="12">
        <f t="shared" si="6289"/>
        <v>0</v>
      </c>
      <c r="T4525" s="12">
        <f t="shared" si="6289"/>
        <v>0</v>
      </c>
      <c r="U4525" s="12">
        <f t="shared" si="6289"/>
        <v>0</v>
      </c>
      <c r="V4525" s="12">
        <f t="shared" si="6289"/>
        <v>0</v>
      </c>
      <c r="W4525" s="12">
        <f t="shared" si="6289"/>
        <v>0</v>
      </c>
      <c r="X4525" s="12">
        <f t="shared" si="6289"/>
        <v>0</v>
      </c>
      <c r="Y4525" s="12">
        <f t="shared" si="6289"/>
        <v>0</v>
      </c>
      <c r="Z4525" s="12">
        <f t="shared" si="6289"/>
        <v>0</v>
      </c>
      <c r="AA4525" s="12">
        <f t="shared" si="6289"/>
        <v>0</v>
      </c>
      <c r="AB4525" s="12">
        <v>0</v>
      </c>
      <c r="AC4525" s="12">
        <v>0</v>
      </c>
      <c r="AD4525" s="12">
        <f t="shared" si="6290"/>
        <v>0</v>
      </c>
      <c r="AE4525" s="12">
        <f t="shared" si="6291"/>
        <v>0</v>
      </c>
      <c r="AF4525" s="12">
        <f t="shared" si="6291"/>
        <v>0</v>
      </c>
      <c r="AG4525" s="12">
        <f t="shared" si="6291"/>
        <v>0</v>
      </c>
      <c r="AH4525" s="12">
        <f t="shared" si="6291"/>
        <v>0</v>
      </c>
      <c r="AI4525" s="12">
        <f t="shared" si="6291"/>
        <v>0</v>
      </c>
      <c r="AJ4525" s="12">
        <f t="shared" si="6291"/>
        <v>0</v>
      </c>
      <c r="AK4525" s="12">
        <f t="shared" si="6291"/>
        <v>0</v>
      </c>
      <c r="AL4525" s="12">
        <f t="shared" si="6291"/>
        <v>0</v>
      </c>
      <c r="AM4525" s="12">
        <f t="shared" si="6291"/>
        <v>0</v>
      </c>
      <c r="AN4525" s="12">
        <f t="shared" si="6291"/>
        <v>0</v>
      </c>
      <c r="AO4525" s="12">
        <f t="shared" si="6291"/>
        <v>0</v>
      </c>
      <c r="AP4525" s="12">
        <f t="shared" si="6291"/>
        <v>0</v>
      </c>
      <c r="AQ4525" s="12">
        <f t="shared" si="6291"/>
        <v>0</v>
      </c>
      <c r="AR4525" s="12">
        <f t="shared" si="6291"/>
        <v>0</v>
      </c>
      <c r="AS4525" s="12">
        <f t="shared" si="6291"/>
        <v>0</v>
      </c>
      <c r="AT4525" s="12">
        <f t="shared" si="6291"/>
        <v>0</v>
      </c>
      <c r="AU4525" s="12">
        <f t="shared" si="6291"/>
        <v>0</v>
      </c>
      <c r="AV4525" s="12">
        <f t="shared" si="6291"/>
        <v>0</v>
      </c>
      <c r="AW4525" s="12">
        <v>0</v>
      </c>
      <c r="AX4525" s="12">
        <v>0</v>
      </c>
      <c r="AY4525" s="12">
        <f t="shared" si="6292"/>
        <v>0</v>
      </c>
      <c r="AZ4525" s="12">
        <f t="shared" si="6293"/>
        <v>0</v>
      </c>
      <c r="BA4525" s="12">
        <f t="shared" si="6293"/>
        <v>0</v>
      </c>
      <c r="BB4525" s="12">
        <f t="shared" si="6293"/>
        <v>0</v>
      </c>
      <c r="BC4525" s="12">
        <f t="shared" si="6293"/>
        <v>0</v>
      </c>
      <c r="BD4525" s="12">
        <f t="shared" si="6293"/>
        <v>0</v>
      </c>
      <c r="BE4525" s="12">
        <f t="shared" si="6293"/>
        <v>0</v>
      </c>
      <c r="BF4525" s="12">
        <f t="shared" si="6293"/>
        <v>0</v>
      </c>
      <c r="BG4525" s="12">
        <f t="shared" si="6293"/>
        <v>0</v>
      </c>
      <c r="BH4525" s="12">
        <f t="shared" si="6293"/>
        <v>0</v>
      </c>
      <c r="BI4525" s="12">
        <f t="shared" si="6293"/>
        <v>0</v>
      </c>
      <c r="BJ4525" s="12">
        <f t="shared" si="6293"/>
        <v>0</v>
      </c>
      <c r="BK4525" s="12">
        <f t="shared" si="6293"/>
        <v>0</v>
      </c>
      <c r="BL4525" s="12">
        <f t="shared" si="6293"/>
        <v>0</v>
      </c>
      <c r="BM4525" s="12">
        <f t="shared" si="6293"/>
        <v>0</v>
      </c>
      <c r="BN4525" s="12">
        <f t="shared" si="6293"/>
        <v>0</v>
      </c>
      <c r="BO4525" s="12">
        <f t="shared" si="6293"/>
        <v>0</v>
      </c>
      <c r="BP4525" s="12">
        <f t="shared" si="6293"/>
        <v>0</v>
      </c>
      <c r="BQ4525" s="12">
        <f t="shared" si="6293"/>
        <v>0</v>
      </c>
      <c r="BR4525" s="12">
        <v>0</v>
      </c>
      <c r="BS4525" s="12">
        <v>0</v>
      </c>
    </row>
    <row r="4526" spans="1:71" x14ac:dyDescent="0.25">
      <c r="A4526" s="4" t="s">
        <v>915</v>
      </c>
      <c r="B4526" s="4" t="s">
        <v>75</v>
      </c>
      <c r="C4526" s="4" t="s">
        <v>1771</v>
      </c>
      <c r="D4526" s="65" t="s">
        <v>1772</v>
      </c>
      <c r="E4526" s="75">
        <v>6148</v>
      </c>
      <c r="F4526" s="65"/>
      <c r="G4526" s="61" t="s">
        <v>1894</v>
      </c>
      <c r="H4526" s="13" t="s">
        <v>63</v>
      </c>
      <c r="I4526" s="14">
        <v>0</v>
      </c>
      <c r="J4526" s="14"/>
      <c r="K4526" s="14"/>
      <c r="L4526" s="14"/>
      <c r="M4526" s="14"/>
      <c r="N4526" s="14"/>
      <c r="O4526" s="14">
        <f t="shared" si="6276"/>
        <v>0</v>
      </c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>
        <v>0</v>
      </c>
      <c r="AC4526" s="14">
        <v>0</v>
      </c>
      <c r="AD4526" s="14">
        <v>0</v>
      </c>
      <c r="AE4526" s="14"/>
      <c r="AF4526" s="14"/>
      <c r="AG4526" s="14"/>
      <c r="AH4526" s="14"/>
      <c r="AI4526" s="14"/>
      <c r="AJ4526" s="14">
        <f t="shared" si="6277"/>
        <v>0</v>
      </c>
      <c r="AK4526" s="14"/>
      <c r="AL4526" s="14"/>
      <c r="AM4526" s="14"/>
      <c r="AN4526" s="14"/>
      <c r="AO4526" s="14"/>
      <c r="AP4526" s="14"/>
      <c r="AQ4526" s="14"/>
      <c r="AR4526" s="14"/>
      <c r="AS4526" s="14"/>
      <c r="AT4526" s="14"/>
      <c r="AU4526" s="14"/>
      <c r="AV4526" s="14"/>
      <c r="AW4526" s="14">
        <v>0</v>
      </c>
      <c r="AX4526" s="14">
        <v>0</v>
      </c>
      <c r="AY4526" s="14">
        <v>0</v>
      </c>
      <c r="AZ4526" s="14"/>
      <c r="BA4526" s="14"/>
      <c r="BB4526" s="14"/>
      <c r="BC4526" s="14"/>
      <c r="BD4526" s="14"/>
      <c r="BE4526" s="14">
        <f t="shared" si="6278"/>
        <v>0</v>
      </c>
      <c r="BF4526" s="14"/>
      <c r="BG4526" s="14"/>
      <c r="BH4526" s="14"/>
      <c r="BI4526" s="14"/>
      <c r="BJ4526" s="14"/>
      <c r="BK4526" s="14"/>
      <c r="BL4526" s="14"/>
      <c r="BM4526" s="14"/>
      <c r="BN4526" s="14"/>
      <c r="BO4526" s="14"/>
      <c r="BP4526" s="14"/>
      <c r="BQ4526" s="14"/>
      <c r="BR4526" s="14">
        <v>0</v>
      </c>
      <c r="BS4526" s="14">
        <v>0</v>
      </c>
    </row>
    <row r="4527" spans="1:71" ht="22.5" x14ac:dyDescent="0.25">
      <c r="A4527" s="1" t="s">
        <v>1</v>
      </c>
      <c r="B4527" s="1" t="s">
        <v>1</v>
      </c>
      <c r="C4527" s="1" t="s">
        <v>1</v>
      </c>
      <c r="D4527" s="64" t="s">
        <v>1</v>
      </c>
      <c r="E4527" s="64" t="s">
        <v>1</v>
      </c>
      <c r="F4527" s="64" t="s">
        <v>1</v>
      </c>
      <c r="G4527" s="2" t="s">
        <v>1</v>
      </c>
      <c r="H4527" s="10" t="s">
        <v>64</v>
      </c>
      <c r="I4527" s="11">
        <f t="shared" ref="I4527:AA4527" si="6294">SUM(I4528)</f>
        <v>10000</v>
      </c>
      <c r="J4527" s="11">
        <f t="shared" si="6294"/>
        <v>0</v>
      </c>
      <c r="K4527" s="11">
        <f t="shared" si="6294"/>
        <v>0</v>
      </c>
      <c r="L4527" s="11">
        <f t="shared" si="6294"/>
        <v>0</v>
      </c>
      <c r="M4527" s="11">
        <f t="shared" si="6294"/>
        <v>0</v>
      </c>
      <c r="N4527" s="11">
        <f t="shared" si="6294"/>
        <v>0</v>
      </c>
      <c r="O4527" s="11">
        <f t="shared" si="6294"/>
        <v>10000</v>
      </c>
      <c r="P4527" s="11">
        <f t="shared" si="6294"/>
        <v>0</v>
      </c>
      <c r="Q4527" s="11">
        <f t="shared" si="6294"/>
        <v>0</v>
      </c>
      <c r="R4527" s="11">
        <f t="shared" si="6294"/>
        <v>0</v>
      </c>
      <c r="S4527" s="11">
        <f t="shared" si="6294"/>
        <v>0</v>
      </c>
      <c r="T4527" s="11">
        <f t="shared" si="6294"/>
        <v>0</v>
      </c>
      <c r="U4527" s="11">
        <f t="shared" si="6294"/>
        <v>0</v>
      </c>
      <c r="V4527" s="11">
        <f t="shared" si="6294"/>
        <v>0</v>
      </c>
      <c r="W4527" s="11">
        <f t="shared" si="6294"/>
        <v>0</v>
      </c>
      <c r="X4527" s="11">
        <f t="shared" si="6294"/>
        <v>0</v>
      </c>
      <c r="Y4527" s="11">
        <f t="shared" si="6294"/>
        <v>0</v>
      </c>
      <c r="Z4527" s="11">
        <f t="shared" si="6294"/>
        <v>0</v>
      </c>
      <c r="AA4527" s="11">
        <f t="shared" si="6294"/>
        <v>0</v>
      </c>
      <c r="AB4527" s="11">
        <v>0</v>
      </c>
      <c r="AC4527" s="11">
        <v>10000</v>
      </c>
      <c r="AD4527" s="11">
        <f t="shared" ref="AD4527:AV4527" si="6295">SUM(AD4528)</f>
        <v>0</v>
      </c>
      <c r="AE4527" s="11">
        <f t="shared" si="6295"/>
        <v>0</v>
      </c>
      <c r="AF4527" s="11">
        <f t="shared" si="6295"/>
        <v>0</v>
      </c>
      <c r="AG4527" s="11">
        <f t="shared" si="6295"/>
        <v>0</v>
      </c>
      <c r="AH4527" s="11">
        <f t="shared" si="6295"/>
        <v>0</v>
      </c>
      <c r="AI4527" s="11">
        <f t="shared" si="6295"/>
        <v>0</v>
      </c>
      <c r="AJ4527" s="11">
        <f t="shared" si="6295"/>
        <v>0</v>
      </c>
      <c r="AK4527" s="11">
        <f t="shared" si="6295"/>
        <v>0</v>
      </c>
      <c r="AL4527" s="11">
        <f t="shared" si="6295"/>
        <v>0</v>
      </c>
      <c r="AM4527" s="11">
        <f t="shared" si="6295"/>
        <v>0</v>
      </c>
      <c r="AN4527" s="11">
        <f t="shared" si="6295"/>
        <v>0</v>
      </c>
      <c r="AO4527" s="11">
        <f t="shared" si="6295"/>
        <v>0</v>
      </c>
      <c r="AP4527" s="11">
        <f t="shared" si="6295"/>
        <v>0</v>
      </c>
      <c r="AQ4527" s="11">
        <f t="shared" si="6295"/>
        <v>0</v>
      </c>
      <c r="AR4527" s="11">
        <f t="shared" si="6295"/>
        <v>0</v>
      </c>
      <c r="AS4527" s="11">
        <f t="shared" si="6295"/>
        <v>0</v>
      </c>
      <c r="AT4527" s="11">
        <f t="shared" si="6295"/>
        <v>0</v>
      </c>
      <c r="AU4527" s="11">
        <f t="shared" si="6295"/>
        <v>0</v>
      </c>
      <c r="AV4527" s="11">
        <f t="shared" si="6295"/>
        <v>0</v>
      </c>
      <c r="AW4527" s="11">
        <v>0</v>
      </c>
      <c r="AX4527" s="11">
        <v>0</v>
      </c>
      <c r="AY4527" s="11">
        <f t="shared" ref="AY4527:BQ4527" si="6296">SUM(AY4528)</f>
        <v>0</v>
      </c>
      <c r="AZ4527" s="11">
        <f t="shared" si="6296"/>
        <v>0</v>
      </c>
      <c r="BA4527" s="11">
        <f t="shared" si="6296"/>
        <v>0</v>
      </c>
      <c r="BB4527" s="11">
        <f t="shared" si="6296"/>
        <v>5000</v>
      </c>
      <c r="BC4527" s="11">
        <f t="shared" si="6296"/>
        <v>0</v>
      </c>
      <c r="BD4527" s="11">
        <f t="shared" si="6296"/>
        <v>0</v>
      </c>
      <c r="BE4527" s="11">
        <f t="shared" si="6296"/>
        <v>5000</v>
      </c>
      <c r="BF4527" s="11">
        <f t="shared" si="6296"/>
        <v>0</v>
      </c>
      <c r="BG4527" s="11">
        <f t="shared" si="6296"/>
        <v>5000</v>
      </c>
      <c r="BH4527" s="11">
        <f t="shared" si="6296"/>
        <v>0</v>
      </c>
      <c r="BI4527" s="11">
        <f t="shared" si="6296"/>
        <v>0</v>
      </c>
      <c r="BJ4527" s="11">
        <f t="shared" si="6296"/>
        <v>0</v>
      </c>
      <c r="BK4527" s="11">
        <f t="shared" si="6296"/>
        <v>0</v>
      </c>
      <c r="BL4527" s="11">
        <f t="shared" si="6296"/>
        <v>0</v>
      </c>
      <c r="BM4527" s="11">
        <f t="shared" si="6296"/>
        <v>0</v>
      </c>
      <c r="BN4527" s="11">
        <f t="shared" si="6296"/>
        <v>0</v>
      </c>
      <c r="BO4527" s="11">
        <f t="shared" si="6296"/>
        <v>0</v>
      </c>
      <c r="BP4527" s="11">
        <f t="shared" si="6296"/>
        <v>0</v>
      </c>
      <c r="BQ4527" s="11">
        <f t="shared" si="6296"/>
        <v>0</v>
      </c>
      <c r="BR4527" s="11">
        <v>5000</v>
      </c>
      <c r="BS4527" s="11">
        <v>0</v>
      </c>
    </row>
    <row r="4528" spans="1:71" x14ac:dyDescent="0.25">
      <c r="A4528" s="4" t="s">
        <v>915</v>
      </c>
      <c r="B4528" s="4" t="s">
        <v>75</v>
      </c>
      <c r="C4528" s="4" t="s">
        <v>1771</v>
      </c>
      <c r="D4528" s="65" t="s">
        <v>1772</v>
      </c>
      <c r="E4528" s="64" t="s">
        <v>65</v>
      </c>
      <c r="F4528" s="64" t="s">
        <v>1</v>
      </c>
      <c r="G4528" s="2" t="s">
        <v>1</v>
      </c>
      <c r="H4528" s="2" t="s">
        <v>66</v>
      </c>
      <c r="I4528" s="12">
        <f t="shared" ref="I4528:AA4528" si="6297">SUM(I4529:I4531)</f>
        <v>10000</v>
      </c>
      <c r="J4528" s="12">
        <f t="shared" si="6297"/>
        <v>0</v>
      </c>
      <c r="K4528" s="12">
        <f t="shared" si="6297"/>
        <v>0</v>
      </c>
      <c r="L4528" s="12">
        <f t="shared" si="6297"/>
        <v>0</v>
      </c>
      <c r="M4528" s="12">
        <f t="shared" si="6297"/>
        <v>0</v>
      </c>
      <c r="N4528" s="12">
        <f t="shared" si="6297"/>
        <v>0</v>
      </c>
      <c r="O4528" s="12">
        <f t="shared" ref="O4528" si="6298">SUM(O4529:O4531)</f>
        <v>10000</v>
      </c>
      <c r="P4528" s="12">
        <f t="shared" si="6297"/>
        <v>0</v>
      </c>
      <c r="Q4528" s="12">
        <f t="shared" si="6297"/>
        <v>0</v>
      </c>
      <c r="R4528" s="12">
        <f t="shared" si="6297"/>
        <v>0</v>
      </c>
      <c r="S4528" s="12">
        <f t="shared" si="6297"/>
        <v>0</v>
      </c>
      <c r="T4528" s="12">
        <f t="shared" si="6297"/>
        <v>0</v>
      </c>
      <c r="U4528" s="12">
        <f t="shared" si="6297"/>
        <v>0</v>
      </c>
      <c r="V4528" s="12">
        <f t="shared" si="6297"/>
        <v>0</v>
      </c>
      <c r="W4528" s="12">
        <f t="shared" si="6297"/>
        <v>0</v>
      </c>
      <c r="X4528" s="12">
        <f t="shared" si="6297"/>
        <v>0</v>
      </c>
      <c r="Y4528" s="12">
        <f t="shared" si="6297"/>
        <v>0</v>
      </c>
      <c r="Z4528" s="12">
        <f t="shared" si="6297"/>
        <v>0</v>
      </c>
      <c r="AA4528" s="12">
        <f t="shared" si="6297"/>
        <v>0</v>
      </c>
      <c r="AB4528" s="12">
        <v>0</v>
      </c>
      <c r="AC4528" s="12">
        <v>10000</v>
      </c>
      <c r="AD4528" s="12">
        <f t="shared" ref="AD4528:AV4528" si="6299">SUM(AD4529:AD4531)</f>
        <v>0</v>
      </c>
      <c r="AE4528" s="12">
        <f t="shared" si="6299"/>
        <v>0</v>
      </c>
      <c r="AF4528" s="12">
        <f t="shared" si="6299"/>
        <v>0</v>
      </c>
      <c r="AG4528" s="12">
        <f t="shared" si="6299"/>
        <v>0</v>
      </c>
      <c r="AH4528" s="12">
        <f t="shared" si="6299"/>
        <v>0</v>
      </c>
      <c r="AI4528" s="12">
        <f t="shared" si="6299"/>
        <v>0</v>
      </c>
      <c r="AJ4528" s="12">
        <f t="shared" ref="AJ4528" si="6300">SUM(AJ4529:AJ4531)</f>
        <v>0</v>
      </c>
      <c r="AK4528" s="12">
        <f t="shared" si="6299"/>
        <v>0</v>
      </c>
      <c r="AL4528" s="12">
        <f t="shared" si="6299"/>
        <v>0</v>
      </c>
      <c r="AM4528" s="12">
        <f t="shared" si="6299"/>
        <v>0</v>
      </c>
      <c r="AN4528" s="12">
        <f t="shared" si="6299"/>
        <v>0</v>
      </c>
      <c r="AO4528" s="12">
        <f t="shared" si="6299"/>
        <v>0</v>
      </c>
      <c r="AP4528" s="12">
        <f t="shared" si="6299"/>
        <v>0</v>
      </c>
      <c r="AQ4528" s="12">
        <f t="shared" si="6299"/>
        <v>0</v>
      </c>
      <c r="AR4528" s="12">
        <f t="shared" si="6299"/>
        <v>0</v>
      </c>
      <c r="AS4528" s="12">
        <f t="shared" si="6299"/>
        <v>0</v>
      </c>
      <c r="AT4528" s="12">
        <f t="shared" si="6299"/>
        <v>0</v>
      </c>
      <c r="AU4528" s="12">
        <f t="shared" si="6299"/>
        <v>0</v>
      </c>
      <c r="AV4528" s="12">
        <f t="shared" si="6299"/>
        <v>0</v>
      </c>
      <c r="AW4528" s="12">
        <v>0</v>
      </c>
      <c r="AX4528" s="12">
        <v>0</v>
      </c>
      <c r="AY4528" s="12">
        <f t="shared" ref="AY4528:BQ4528" si="6301">SUM(AY4529:AY4531)</f>
        <v>0</v>
      </c>
      <c r="AZ4528" s="12">
        <f t="shared" si="6301"/>
        <v>0</v>
      </c>
      <c r="BA4528" s="12">
        <f t="shared" si="6301"/>
        <v>0</v>
      </c>
      <c r="BB4528" s="12">
        <f t="shared" si="6301"/>
        <v>5000</v>
      </c>
      <c r="BC4528" s="12">
        <f t="shared" si="6301"/>
        <v>0</v>
      </c>
      <c r="BD4528" s="12">
        <f t="shared" si="6301"/>
        <v>0</v>
      </c>
      <c r="BE4528" s="12">
        <f t="shared" ref="BE4528" si="6302">SUM(BE4529:BE4531)</f>
        <v>5000</v>
      </c>
      <c r="BF4528" s="12">
        <f t="shared" si="6301"/>
        <v>0</v>
      </c>
      <c r="BG4528" s="12">
        <f t="shared" si="6301"/>
        <v>5000</v>
      </c>
      <c r="BH4528" s="12">
        <f t="shared" si="6301"/>
        <v>0</v>
      </c>
      <c r="BI4528" s="12">
        <f t="shared" si="6301"/>
        <v>0</v>
      </c>
      <c r="BJ4528" s="12">
        <f t="shared" si="6301"/>
        <v>0</v>
      </c>
      <c r="BK4528" s="12">
        <f t="shared" si="6301"/>
        <v>0</v>
      </c>
      <c r="BL4528" s="12">
        <f t="shared" si="6301"/>
        <v>0</v>
      </c>
      <c r="BM4528" s="12">
        <f t="shared" si="6301"/>
        <v>0</v>
      </c>
      <c r="BN4528" s="12">
        <f t="shared" si="6301"/>
        <v>0</v>
      </c>
      <c r="BO4528" s="12">
        <f t="shared" si="6301"/>
        <v>0</v>
      </c>
      <c r="BP4528" s="12">
        <f t="shared" si="6301"/>
        <v>0</v>
      </c>
      <c r="BQ4528" s="12">
        <f t="shared" si="6301"/>
        <v>0</v>
      </c>
      <c r="BR4528" s="12">
        <v>5000</v>
      </c>
      <c r="BS4528" s="12">
        <v>0</v>
      </c>
    </row>
    <row r="4529" spans="1:71" x14ac:dyDescent="0.25">
      <c r="A4529" s="4" t="s">
        <v>915</v>
      </c>
      <c r="B4529" s="4" t="s">
        <v>75</v>
      </c>
      <c r="C4529" s="4" t="s">
        <v>1771</v>
      </c>
      <c r="D4529" s="65" t="s">
        <v>1772</v>
      </c>
      <c r="E4529" s="75">
        <v>8213</v>
      </c>
      <c r="F4529" s="65"/>
      <c r="G4529" s="61" t="s">
        <v>1894</v>
      </c>
      <c r="H4529" s="13" t="s">
        <v>68</v>
      </c>
      <c r="I4529" s="14">
        <v>5000</v>
      </c>
      <c r="J4529" s="14"/>
      <c r="K4529" s="14"/>
      <c r="L4529" s="14"/>
      <c r="M4529" s="14"/>
      <c r="N4529" s="14"/>
      <c r="O4529" s="14">
        <f t="shared" si="6276"/>
        <v>5000</v>
      </c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>
        <v>0</v>
      </c>
      <c r="AC4529" s="14">
        <v>5000</v>
      </c>
      <c r="AD4529" s="14">
        <v>0</v>
      </c>
      <c r="AE4529" s="14"/>
      <c r="AF4529" s="14"/>
      <c r="AG4529" s="14"/>
      <c r="AH4529" s="14"/>
      <c r="AI4529" s="14"/>
      <c r="AJ4529" s="14">
        <f t="shared" si="6277"/>
        <v>0</v>
      </c>
      <c r="AK4529" s="14"/>
      <c r="AL4529" s="14"/>
      <c r="AM4529" s="14"/>
      <c r="AN4529" s="14"/>
      <c r="AO4529" s="14"/>
      <c r="AP4529" s="14"/>
      <c r="AQ4529" s="14"/>
      <c r="AR4529" s="14"/>
      <c r="AS4529" s="14"/>
      <c r="AT4529" s="14"/>
      <c r="AU4529" s="14"/>
      <c r="AV4529" s="14"/>
      <c r="AW4529" s="14">
        <v>0</v>
      </c>
      <c r="AX4529" s="14">
        <v>0</v>
      </c>
      <c r="AY4529" s="14">
        <v>0</v>
      </c>
      <c r="AZ4529" s="14"/>
      <c r="BA4529" s="14"/>
      <c r="BB4529" s="14">
        <v>5000</v>
      </c>
      <c r="BC4529" s="14"/>
      <c r="BD4529" s="14"/>
      <c r="BE4529" s="14">
        <f t="shared" si="6278"/>
        <v>5000</v>
      </c>
      <c r="BF4529" s="14"/>
      <c r="BG4529" s="14">
        <v>5000</v>
      </c>
      <c r="BH4529" s="14"/>
      <c r="BI4529" s="14"/>
      <c r="BJ4529" s="14"/>
      <c r="BK4529" s="14"/>
      <c r="BL4529" s="14"/>
      <c r="BM4529" s="14"/>
      <c r="BN4529" s="14"/>
      <c r="BO4529" s="14"/>
      <c r="BP4529" s="14"/>
      <c r="BQ4529" s="14"/>
      <c r="BR4529" s="14">
        <v>5000</v>
      </c>
      <c r="BS4529" s="14">
        <v>0</v>
      </c>
    </row>
    <row r="4530" spans="1:71" x14ac:dyDescent="0.25">
      <c r="A4530" s="4" t="s">
        <v>915</v>
      </c>
      <c r="B4530" s="4" t="s">
        <v>75</v>
      </c>
      <c r="C4530" s="4" t="s">
        <v>1771</v>
      </c>
      <c r="D4530" s="65" t="s">
        <v>1772</v>
      </c>
      <c r="E4530" s="75">
        <v>8215</v>
      </c>
      <c r="F4530" s="65"/>
      <c r="G4530" s="61" t="s">
        <v>1894</v>
      </c>
      <c r="H4530" s="13" t="s">
        <v>170</v>
      </c>
      <c r="I4530" s="14">
        <v>0</v>
      </c>
      <c r="J4530" s="14"/>
      <c r="K4530" s="14"/>
      <c r="L4530" s="14"/>
      <c r="M4530" s="14"/>
      <c r="N4530" s="14"/>
      <c r="O4530" s="14">
        <f t="shared" si="6276"/>
        <v>0</v>
      </c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>
        <v>0</v>
      </c>
      <c r="AC4530" s="14">
        <v>0</v>
      </c>
      <c r="AD4530" s="14">
        <v>0</v>
      </c>
      <c r="AE4530" s="14"/>
      <c r="AF4530" s="14"/>
      <c r="AG4530" s="14"/>
      <c r="AH4530" s="14"/>
      <c r="AI4530" s="14"/>
      <c r="AJ4530" s="14">
        <f t="shared" si="6277"/>
        <v>0</v>
      </c>
      <c r="AK4530" s="14"/>
      <c r="AL4530" s="14"/>
      <c r="AM4530" s="14"/>
      <c r="AN4530" s="14"/>
      <c r="AO4530" s="14"/>
      <c r="AP4530" s="14"/>
      <c r="AQ4530" s="14"/>
      <c r="AR4530" s="14"/>
      <c r="AS4530" s="14"/>
      <c r="AT4530" s="14"/>
      <c r="AU4530" s="14"/>
      <c r="AV4530" s="14"/>
      <c r="AW4530" s="14">
        <v>0</v>
      </c>
      <c r="AX4530" s="14">
        <v>0</v>
      </c>
      <c r="AY4530" s="14">
        <v>0</v>
      </c>
      <c r="AZ4530" s="14"/>
      <c r="BA4530" s="14"/>
      <c r="BB4530" s="14"/>
      <c r="BC4530" s="14"/>
      <c r="BD4530" s="14"/>
      <c r="BE4530" s="14">
        <f t="shared" si="6278"/>
        <v>0</v>
      </c>
      <c r="BF4530" s="14"/>
      <c r="BG4530" s="14"/>
      <c r="BH4530" s="14"/>
      <c r="BI4530" s="14"/>
      <c r="BJ4530" s="14"/>
      <c r="BK4530" s="14"/>
      <c r="BL4530" s="14"/>
      <c r="BM4530" s="14"/>
      <c r="BN4530" s="14"/>
      <c r="BO4530" s="14"/>
      <c r="BP4530" s="14"/>
      <c r="BQ4530" s="14"/>
      <c r="BR4530" s="14">
        <v>0</v>
      </c>
      <c r="BS4530" s="14">
        <v>0</v>
      </c>
    </row>
    <row r="4531" spans="1:71" x14ac:dyDescent="0.25">
      <c r="A4531" s="4" t="s">
        <v>915</v>
      </c>
      <c r="B4531" s="4" t="s">
        <v>75</v>
      </c>
      <c r="C4531" s="4" t="s">
        <v>1771</v>
      </c>
      <c r="D4531" s="65" t="s">
        <v>1772</v>
      </c>
      <c r="E4531" s="75">
        <v>8216</v>
      </c>
      <c r="F4531" s="65"/>
      <c r="G4531" s="61" t="s">
        <v>1894</v>
      </c>
      <c r="H4531" s="13" t="s">
        <v>306</v>
      </c>
      <c r="I4531" s="14">
        <v>5000</v>
      </c>
      <c r="J4531" s="14"/>
      <c r="K4531" s="14"/>
      <c r="L4531" s="14"/>
      <c r="M4531" s="14"/>
      <c r="N4531" s="14"/>
      <c r="O4531" s="14">
        <f t="shared" si="6276"/>
        <v>5000</v>
      </c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>
        <v>0</v>
      </c>
      <c r="AC4531" s="14">
        <v>5000</v>
      </c>
      <c r="AD4531" s="14">
        <v>0</v>
      </c>
      <c r="AE4531" s="14"/>
      <c r="AF4531" s="14"/>
      <c r="AG4531" s="14"/>
      <c r="AH4531" s="14"/>
      <c r="AI4531" s="14"/>
      <c r="AJ4531" s="14">
        <f t="shared" si="6277"/>
        <v>0</v>
      </c>
      <c r="AK4531" s="14"/>
      <c r="AL4531" s="14"/>
      <c r="AM4531" s="14"/>
      <c r="AN4531" s="14"/>
      <c r="AO4531" s="14"/>
      <c r="AP4531" s="14"/>
      <c r="AQ4531" s="14"/>
      <c r="AR4531" s="14"/>
      <c r="AS4531" s="14"/>
      <c r="AT4531" s="14"/>
      <c r="AU4531" s="14"/>
      <c r="AV4531" s="14"/>
      <c r="AW4531" s="14">
        <v>0</v>
      </c>
      <c r="AX4531" s="14">
        <v>0</v>
      </c>
      <c r="AY4531" s="14">
        <v>0</v>
      </c>
      <c r="AZ4531" s="14"/>
      <c r="BA4531" s="14"/>
      <c r="BB4531" s="14"/>
      <c r="BC4531" s="14"/>
      <c r="BD4531" s="14"/>
      <c r="BE4531" s="14">
        <f t="shared" si="6278"/>
        <v>0</v>
      </c>
      <c r="BF4531" s="14"/>
      <c r="BG4531" s="14"/>
      <c r="BH4531" s="14"/>
      <c r="BI4531" s="14"/>
      <c r="BJ4531" s="14"/>
      <c r="BK4531" s="14"/>
      <c r="BL4531" s="14"/>
      <c r="BM4531" s="14"/>
      <c r="BN4531" s="14"/>
      <c r="BO4531" s="14"/>
      <c r="BP4531" s="14"/>
      <c r="BQ4531" s="14"/>
      <c r="BR4531" s="14">
        <v>0</v>
      </c>
      <c r="BS4531" s="14">
        <v>0</v>
      </c>
    </row>
    <row r="4532" spans="1:71" x14ac:dyDescent="0.25">
      <c r="A4532" s="13" t="s">
        <v>1</v>
      </c>
      <c r="B4532" s="13" t="s">
        <v>1</v>
      </c>
      <c r="C4532" s="13" t="s">
        <v>1</v>
      </c>
      <c r="D4532" s="60" t="s">
        <v>1</v>
      </c>
      <c r="E4532" s="60" t="s">
        <v>1</v>
      </c>
      <c r="F4532" s="60" t="s">
        <v>1</v>
      </c>
      <c r="G4532" s="13" t="s">
        <v>1</v>
      </c>
      <c r="H4532" s="10" t="s">
        <v>1781</v>
      </c>
      <c r="I4532" s="11">
        <f t="shared" ref="I4532:AA4532" si="6303">SUM(I4501,I4524,I4527)</f>
        <v>77000</v>
      </c>
      <c r="J4532" s="11">
        <f t="shared" si="6303"/>
        <v>0</v>
      </c>
      <c r="K4532" s="11">
        <f t="shared" si="6303"/>
        <v>0</v>
      </c>
      <c r="L4532" s="11">
        <f t="shared" si="6303"/>
        <v>0</v>
      </c>
      <c r="M4532" s="11">
        <f t="shared" si="6303"/>
        <v>0</v>
      </c>
      <c r="N4532" s="11">
        <f t="shared" si="6303"/>
        <v>0</v>
      </c>
      <c r="O4532" s="11">
        <f t="shared" si="6303"/>
        <v>77000</v>
      </c>
      <c r="P4532" s="11">
        <f t="shared" si="6303"/>
        <v>4546</v>
      </c>
      <c r="Q4532" s="11">
        <f t="shared" si="6303"/>
        <v>10734</v>
      </c>
      <c r="R4532" s="11">
        <f t="shared" si="6303"/>
        <v>15448</v>
      </c>
      <c r="S4532" s="11">
        <f t="shared" si="6303"/>
        <v>0</v>
      </c>
      <c r="T4532" s="11">
        <f t="shared" si="6303"/>
        <v>0</v>
      </c>
      <c r="U4532" s="11">
        <f t="shared" si="6303"/>
        <v>0</v>
      </c>
      <c r="V4532" s="11">
        <f t="shared" si="6303"/>
        <v>0</v>
      </c>
      <c r="W4532" s="11">
        <f t="shared" si="6303"/>
        <v>0</v>
      </c>
      <c r="X4532" s="11">
        <f t="shared" si="6303"/>
        <v>0</v>
      </c>
      <c r="Y4532" s="11">
        <f t="shared" si="6303"/>
        <v>0</v>
      </c>
      <c r="Z4532" s="11">
        <f t="shared" si="6303"/>
        <v>0</v>
      </c>
      <c r="AA4532" s="11">
        <f t="shared" si="6303"/>
        <v>0</v>
      </c>
      <c r="AB4532" s="11">
        <v>30728</v>
      </c>
      <c r="AC4532" s="11">
        <v>46272</v>
      </c>
      <c r="AD4532" s="11">
        <f t="shared" ref="AD4532:AV4532" si="6304">SUM(AD4501,AD4524,AD4527)</f>
        <v>0</v>
      </c>
      <c r="AE4532" s="11">
        <f t="shared" si="6304"/>
        <v>0</v>
      </c>
      <c r="AF4532" s="11">
        <f t="shared" si="6304"/>
        <v>0</v>
      </c>
      <c r="AG4532" s="11">
        <f t="shared" si="6304"/>
        <v>0</v>
      </c>
      <c r="AH4532" s="11">
        <f t="shared" si="6304"/>
        <v>0</v>
      </c>
      <c r="AI4532" s="11">
        <f t="shared" si="6304"/>
        <v>0</v>
      </c>
      <c r="AJ4532" s="11">
        <f t="shared" si="6304"/>
        <v>0</v>
      </c>
      <c r="AK4532" s="11">
        <f t="shared" si="6304"/>
        <v>0</v>
      </c>
      <c r="AL4532" s="11">
        <f t="shared" si="6304"/>
        <v>0</v>
      </c>
      <c r="AM4532" s="11">
        <f t="shared" si="6304"/>
        <v>0</v>
      </c>
      <c r="AN4532" s="11">
        <f t="shared" si="6304"/>
        <v>0</v>
      </c>
      <c r="AO4532" s="11">
        <f t="shared" si="6304"/>
        <v>0</v>
      </c>
      <c r="AP4532" s="11">
        <f t="shared" si="6304"/>
        <v>0</v>
      </c>
      <c r="AQ4532" s="11">
        <f t="shared" si="6304"/>
        <v>0</v>
      </c>
      <c r="AR4532" s="11">
        <f t="shared" si="6304"/>
        <v>0</v>
      </c>
      <c r="AS4532" s="11">
        <f t="shared" si="6304"/>
        <v>0</v>
      </c>
      <c r="AT4532" s="11">
        <f t="shared" si="6304"/>
        <v>0</v>
      </c>
      <c r="AU4532" s="11">
        <f t="shared" si="6304"/>
        <v>0</v>
      </c>
      <c r="AV4532" s="11">
        <f t="shared" si="6304"/>
        <v>0</v>
      </c>
      <c r="AW4532" s="11">
        <v>0</v>
      </c>
      <c r="AX4532" s="11">
        <v>0</v>
      </c>
      <c r="AY4532" s="11">
        <f t="shared" ref="AY4532:BQ4532" si="6305">SUM(AY4501,AY4524,AY4527)</f>
        <v>0</v>
      </c>
      <c r="AZ4532" s="11">
        <f t="shared" si="6305"/>
        <v>1105</v>
      </c>
      <c r="BA4532" s="11">
        <f t="shared" si="6305"/>
        <v>0</v>
      </c>
      <c r="BB4532" s="11">
        <f t="shared" si="6305"/>
        <v>5000</v>
      </c>
      <c r="BC4532" s="11">
        <f t="shared" si="6305"/>
        <v>0</v>
      </c>
      <c r="BD4532" s="11">
        <f t="shared" si="6305"/>
        <v>0</v>
      </c>
      <c r="BE4532" s="11">
        <f t="shared" si="6305"/>
        <v>6105</v>
      </c>
      <c r="BF4532" s="11">
        <f t="shared" si="6305"/>
        <v>0</v>
      </c>
      <c r="BG4532" s="11">
        <f t="shared" si="6305"/>
        <v>5000</v>
      </c>
      <c r="BH4532" s="11">
        <f t="shared" si="6305"/>
        <v>1105</v>
      </c>
      <c r="BI4532" s="11">
        <f t="shared" si="6305"/>
        <v>0</v>
      </c>
      <c r="BJ4532" s="11">
        <f t="shared" si="6305"/>
        <v>0</v>
      </c>
      <c r="BK4532" s="11">
        <f t="shared" si="6305"/>
        <v>0</v>
      </c>
      <c r="BL4532" s="11">
        <f t="shared" si="6305"/>
        <v>0</v>
      </c>
      <c r="BM4532" s="11">
        <f t="shared" si="6305"/>
        <v>0</v>
      </c>
      <c r="BN4532" s="11">
        <f t="shared" si="6305"/>
        <v>0</v>
      </c>
      <c r="BO4532" s="11">
        <f t="shared" si="6305"/>
        <v>0</v>
      </c>
      <c r="BP4532" s="11">
        <f t="shared" si="6305"/>
        <v>0</v>
      </c>
      <c r="BQ4532" s="11">
        <f t="shared" si="6305"/>
        <v>0</v>
      </c>
      <c r="BR4532" s="11">
        <v>6105</v>
      </c>
      <c r="BS4532" s="11">
        <v>0</v>
      </c>
    </row>
    <row r="4533" spans="1:71" ht="15.75" thickBot="1" x14ac:dyDescent="0.3">
      <c r="A4533" s="13" t="s">
        <v>1</v>
      </c>
      <c r="B4533" s="13" t="s">
        <v>1</v>
      </c>
      <c r="C4533" s="13" t="s">
        <v>1</v>
      </c>
      <c r="D4533" s="60" t="s">
        <v>1</v>
      </c>
      <c r="E4533" s="60" t="s">
        <v>1</v>
      </c>
      <c r="F4533" s="60" t="s">
        <v>1</v>
      </c>
      <c r="G4533" s="13" t="s">
        <v>1</v>
      </c>
      <c r="H4533" s="2" t="s">
        <v>70</v>
      </c>
      <c r="I4533" s="13" t="s">
        <v>1</v>
      </c>
      <c r="J4533" s="13"/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  <c r="AB4533" s="13">
        <v>0</v>
      </c>
      <c r="AC4533" s="13">
        <v>0</v>
      </c>
      <c r="AD4533" s="13" t="s">
        <v>1</v>
      </c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  <c r="AO4533" s="13"/>
      <c r="AP4533" s="13"/>
      <c r="AQ4533" s="13"/>
      <c r="AR4533" s="13"/>
      <c r="AS4533" s="13"/>
      <c r="AT4533" s="13"/>
      <c r="AU4533" s="13"/>
      <c r="AV4533" s="13"/>
      <c r="AW4533" s="13">
        <v>0</v>
      </c>
      <c r="AX4533" s="13">
        <v>0</v>
      </c>
      <c r="AY4533" s="13" t="s">
        <v>1</v>
      </c>
      <c r="AZ4533" s="13"/>
      <c r="BA4533" s="13"/>
      <c r="BB4533" s="13"/>
      <c r="BC4533" s="13"/>
      <c r="BD4533" s="13"/>
      <c r="BE4533" s="13"/>
      <c r="BF4533" s="13"/>
      <c r="BG4533" s="13"/>
      <c r="BH4533" s="13"/>
      <c r="BI4533" s="13"/>
      <c r="BJ4533" s="13"/>
      <c r="BK4533" s="13"/>
      <c r="BL4533" s="13"/>
      <c r="BM4533" s="13"/>
      <c r="BN4533" s="13"/>
      <c r="BO4533" s="13"/>
      <c r="BP4533" s="13"/>
      <c r="BQ4533" s="13"/>
      <c r="BR4533" s="13">
        <v>0</v>
      </c>
      <c r="BS4533" s="13">
        <v>0</v>
      </c>
    </row>
    <row r="4534" spans="1:71" ht="69.75" customHeight="1" thickBot="1" x14ac:dyDescent="0.3">
      <c r="A4534" s="110" t="s">
        <v>1</v>
      </c>
      <c r="B4534" s="110" t="s">
        <v>1</v>
      </c>
      <c r="C4534" s="110" t="s">
        <v>1</v>
      </c>
      <c r="D4534" s="113" t="s">
        <v>1</v>
      </c>
      <c r="E4534" s="113" t="s">
        <v>1</v>
      </c>
      <c r="F4534" s="113" t="s">
        <v>1</v>
      </c>
      <c r="G4534" s="116" t="s">
        <v>1</v>
      </c>
      <c r="H4534" s="5" t="s">
        <v>71</v>
      </c>
      <c r="I4534" s="57" t="s">
        <v>11</v>
      </c>
      <c r="J4534" s="57" t="s">
        <v>1831</v>
      </c>
      <c r="K4534" s="57" t="s">
        <v>1784</v>
      </c>
      <c r="L4534" s="57" t="s">
        <v>1817</v>
      </c>
      <c r="M4534" s="57" t="s">
        <v>1818</v>
      </c>
      <c r="N4534" s="57" t="s">
        <v>1819</v>
      </c>
      <c r="O4534" s="57" t="s">
        <v>1835</v>
      </c>
      <c r="P4534" s="57" t="s">
        <v>1832</v>
      </c>
      <c r="Q4534" s="57" t="s">
        <v>1820</v>
      </c>
      <c r="R4534" s="57" t="s">
        <v>1821</v>
      </c>
      <c r="S4534" s="57" t="s">
        <v>1822</v>
      </c>
      <c r="T4534" s="57" t="s">
        <v>1823</v>
      </c>
      <c r="U4534" s="57" t="s">
        <v>1824</v>
      </c>
      <c r="V4534" s="57" t="s">
        <v>1825</v>
      </c>
      <c r="W4534" s="57" t="s">
        <v>1833</v>
      </c>
      <c r="X4534" s="57" t="s">
        <v>1834</v>
      </c>
      <c r="Y4534" s="57" t="s">
        <v>1826</v>
      </c>
      <c r="Z4534" s="57" t="s">
        <v>1827</v>
      </c>
      <c r="AA4534" s="57" t="s">
        <v>1828</v>
      </c>
      <c r="AB4534" s="57" t="s">
        <v>1829</v>
      </c>
      <c r="AC4534" s="57" t="s">
        <v>1830</v>
      </c>
      <c r="AD4534" s="58" t="s">
        <v>12</v>
      </c>
      <c r="AE4534" s="58" t="s">
        <v>1831</v>
      </c>
      <c r="AF4534" s="58" t="s">
        <v>1784</v>
      </c>
      <c r="AG4534" s="58" t="s">
        <v>1817</v>
      </c>
      <c r="AH4534" s="58" t="s">
        <v>1818</v>
      </c>
      <c r="AI4534" s="58" t="s">
        <v>1819</v>
      </c>
      <c r="AJ4534" s="58" t="s">
        <v>1836</v>
      </c>
      <c r="AK4534" s="58" t="s">
        <v>1832</v>
      </c>
      <c r="AL4534" s="58" t="s">
        <v>1820</v>
      </c>
      <c r="AM4534" s="58" t="s">
        <v>1821</v>
      </c>
      <c r="AN4534" s="58" t="s">
        <v>1822</v>
      </c>
      <c r="AO4534" s="58" t="s">
        <v>1823</v>
      </c>
      <c r="AP4534" s="58" t="s">
        <v>1824</v>
      </c>
      <c r="AQ4534" s="58" t="s">
        <v>1825</v>
      </c>
      <c r="AR4534" s="58" t="s">
        <v>1833</v>
      </c>
      <c r="AS4534" s="58" t="s">
        <v>1834</v>
      </c>
      <c r="AT4534" s="58" t="s">
        <v>1826</v>
      </c>
      <c r="AU4534" s="58" t="s">
        <v>1827</v>
      </c>
      <c r="AV4534" s="58" t="s">
        <v>1828</v>
      </c>
      <c r="AW4534" s="58" t="s">
        <v>1829</v>
      </c>
      <c r="AX4534" s="58" t="s">
        <v>1830</v>
      </c>
      <c r="AY4534" s="59" t="s">
        <v>13</v>
      </c>
      <c r="AZ4534" s="59" t="s">
        <v>1831</v>
      </c>
      <c r="BA4534" s="59" t="s">
        <v>1784</v>
      </c>
      <c r="BB4534" s="59" t="s">
        <v>1817</v>
      </c>
      <c r="BC4534" s="59" t="s">
        <v>1818</v>
      </c>
      <c r="BD4534" s="59" t="s">
        <v>1819</v>
      </c>
      <c r="BE4534" s="59" t="s">
        <v>1837</v>
      </c>
      <c r="BF4534" s="59" t="s">
        <v>1832</v>
      </c>
      <c r="BG4534" s="59" t="s">
        <v>1820</v>
      </c>
      <c r="BH4534" s="59" t="s">
        <v>1821</v>
      </c>
      <c r="BI4534" s="59" t="s">
        <v>1822</v>
      </c>
      <c r="BJ4534" s="59" t="s">
        <v>1823</v>
      </c>
      <c r="BK4534" s="59" t="s">
        <v>1824</v>
      </c>
      <c r="BL4534" s="59" t="s">
        <v>1825</v>
      </c>
      <c r="BM4534" s="59" t="s">
        <v>1833</v>
      </c>
      <c r="BN4534" s="59" t="s">
        <v>1834</v>
      </c>
      <c r="BO4534" s="59" t="s">
        <v>1826</v>
      </c>
      <c r="BP4534" s="59" t="s">
        <v>1827</v>
      </c>
      <c r="BQ4534" s="59" t="s">
        <v>1828</v>
      </c>
      <c r="BR4534" s="59" t="s">
        <v>1829</v>
      </c>
      <c r="BS4534" s="59" t="s">
        <v>1830</v>
      </c>
    </row>
    <row r="4535" spans="1:71" x14ac:dyDescent="0.25">
      <c r="A4535" s="111"/>
      <c r="B4535" s="111"/>
      <c r="C4535" s="111"/>
      <c r="D4535" s="114"/>
      <c r="E4535" s="114"/>
      <c r="F4535" s="114"/>
      <c r="G4535" s="117"/>
      <c r="H4535" s="15" t="s">
        <v>1</v>
      </c>
      <c r="I4535" s="9">
        <v>1</v>
      </c>
      <c r="J4535" s="9">
        <v>2</v>
      </c>
      <c r="K4535" s="9">
        <v>3</v>
      </c>
      <c r="L4535" s="9">
        <v>4</v>
      </c>
      <c r="M4535" s="9">
        <v>5</v>
      </c>
      <c r="N4535" s="9">
        <v>6</v>
      </c>
      <c r="O4535" s="9">
        <v>7</v>
      </c>
      <c r="P4535" s="9">
        <v>8</v>
      </c>
      <c r="Q4535" s="9">
        <v>9</v>
      </c>
      <c r="R4535" s="9">
        <v>10</v>
      </c>
      <c r="S4535" s="9">
        <v>11</v>
      </c>
      <c r="T4535" s="9">
        <v>12</v>
      </c>
      <c r="U4535" s="9">
        <v>13</v>
      </c>
      <c r="V4535" s="9">
        <v>14</v>
      </c>
      <c r="W4535" s="9">
        <v>15</v>
      </c>
      <c r="X4535" s="9">
        <v>16</v>
      </c>
      <c r="Y4535" s="9">
        <v>17</v>
      </c>
      <c r="Z4535" s="9">
        <v>18</v>
      </c>
      <c r="AA4535" s="9">
        <v>19</v>
      </c>
      <c r="AB4535" s="9">
        <v>20</v>
      </c>
      <c r="AC4535" s="9">
        <v>21</v>
      </c>
      <c r="AD4535" s="9">
        <v>1</v>
      </c>
      <c r="AE4535" s="9">
        <v>2</v>
      </c>
      <c r="AF4535" s="9">
        <v>3</v>
      </c>
      <c r="AG4535" s="9">
        <v>4</v>
      </c>
      <c r="AH4535" s="9">
        <v>5</v>
      </c>
      <c r="AI4535" s="9">
        <v>6</v>
      </c>
      <c r="AJ4535" s="9">
        <v>7</v>
      </c>
      <c r="AK4535" s="9">
        <v>8</v>
      </c>
      <c r="AL4535" s="9">
        <v>9</v>
      </c>
      <c r="AM4535" s="9">
        <v>10</v>
      </c>
      <c r="AN4535" s="9">
        <v>11</v>
      </c>
      <c r="AO4535" s="9">
        <v>12</v>
      </c>
      <c r="AP4535" s="9">
        <v>13</v>
      </c>
      <c r="AQ4535" s="9">
        <v>14</v>
      </c>
      <c r="AR4535" s="9">
        <v>15</v>
      </c>
      <c r="AS4535" s="9">
        <v>16</v>
      </c>
      <c r="AT4535" s="9">
        <v>17</v>
      </c>
      <c r="AU4535" s="9">
        <v>18</v>
      </c>
      <c r="AV4535" s="9">
        <v>19</v>
      </c>
      <c r="AW4535" s="9">
        <v>20</v>
      </c>
      <c r="AX4535" s="9">
        <v>21</v>
      </c>
      <c r="AY4535" s="9">
        <v>1</v>
      </c>
      <c r="AZ4535" s="9">
        <v>2</v>
      </c>
      <c r="BA4535" s="9">
        <v>3</v>
      </c>
      <c r="BB4535" s="9">
        <v>4</v>
      </c>
      <c r="BC4535" s="9">
        <v>5</v>
      </c>
      <c r="BD4535" s="9">
        <v>6</v>
      </c>
      <c r="BE4535" s="9">
        <v>7</v>
      </c>
      <c r="BF4535" s="9">
        <v>8</v>
      </c>
      <c r="BG4535" s="9">
        <v>9</v>
      </c>
      <c r="BH4535" s="9">
        <v>10</v>
      </c>
      <c r="BI4535" s="9">
        <v>11</v>
      </c>
      <c r="BJ4535" s="9">
        <v>12</v>
      </c>
      <c r="BK4535" s="9">
        <v>13</v>
      </c>
      <c r="BL4535" s="9">
        <v>14</v>
      </c>
      <c r="BM4535" s="9">
        <v>15</v>
      </c>
      <c r="BN4535" s="9">
        <v>16</v>
      </c>
      <c r="BO4535" s="9">
        <v>17</v>
      </c>
      <c r="BP4535" s="9">
        <v>18</v>
      </c>
      <c r="BQ4535" s="9">
        <v>19</v>
      </c>
      <c r="BR4535" s="9">
        <v>20</v>
      </c>
      <c r="BS4535" s="9">
        <v>21</v>
      </c>
    </row>
    <row r="4536" spans="1:71" x14ac:dyDescent="0.25">
      <c r="A4536" s="111"/>
      <c r="B4536" s="111"/>
      <c r="C4536" s="111"/>
      <c r="D4536" s="114"/>
      <c r="E4536" s="114"/>
      <c r="F4536" s="114"/>
      <c r="G4536" s="117"/>
      <c r="H4536" s="16" t="s">
        <v>1002</v>
      </c>
      <c r="I4536" s="17">
        <f t="shared" ref="I4536:AA4536" si="6306">SUM(I4532)</f>
        <v>77000</v>
      </c>
      <c r="J4536" s="17">
        <f t="shared" si="6306"/>
        <v>0</v>
      </c>
      <c r="K4536" s="17">
        <f t="shared" si="6306"/>
        <v>0</v>
      </c>
      <c r="L4536" s="17">
        <f t="shared" si="6306"/>
        <v>0</v>
      </c>
      <c r="M4536" s="17">
        <f t="shared" si="6306"/>
        <v>0</v>
      </c>
      <c r="N4536" s="17">
        <f t="shared" si="6306"/>
        <v>0</v>
      </c>
      <c r="O4536" s="17">
        <f t="shared" ref="O4536" si="6307">SUM(O4532)</f>
        <v>77000</v>
      </c>
      <c r="P4536" s="17">
        <f t="shared" si="6306"/>
        <v>4546</v>
      </c>
      <c r="Q4536" s="17">
        <f t="shared" si="6306"/>
        <v>10734</v>
      </c>
      <c r="R4536" s="17">
        <f t="shared" si="6306"/>
        <v>15448</v>
      </c>
      <c r="S4536" s="17">
        <f t="shared" si="6306"/>
        <v>0</v>
      </c>
      <c r="T4536" s="17">
        <f t="shared" si="6306"/>
        <v>0</v>
      </c>
      <c r="U4536" s="17">
        <f t="shared" si="6306"/>
        <v>0</v>
      </c>
      <c r="V4536" s="17">
        <f t="shared" si="6306"/>
        <v>0</v>
      </c>
      <c r="W4536" s="17">
        <f t="shared" si="6306"/>
        <v>0</v>
      </c>
      <c r="X4536" s="17">
        <f t="shared" si="6306"/>
        <v>0</v>
      </c>
      <c r="Y4536" s="17">
        <f t="shared" si="6306"/>
        <v>0</v>
      </c>
      <c r="Z4536" s="17">
        <f t="shared" si="6306"/>
        <v>0</v>
      </c>
      <c r="AA4536" s="17">
        <f t="shared" si="6306"/>
        <v>0</v>
      </c>
      <c r="AB4536" s="17">
        <v>30728</v>
      </c>
      <c r="AC4536" s="17">
        <v>46272</v>
      </c>
      <c r="AD4536" s="17">
        <f t="shared" ref="AD4536:AV4536" si="6308">SUM(AD4532)</f>
        <v>0</v>
      </c>
      <c r="AE4536" s="17">
        <f t="shared" si="6308"/>
        <v>0</v>
      </c>
      <c r="AF4536" s="17">
        <f t="shared" si="6308"/>
        <v>0</v>
      </c>
      <c r="AG4536" s="17">
        <f t="shared" si="6308"/>
        <v>0</v>
      </c>
      <c r="AH4536" s="17">
        <f t="shared" si="6308"/>
        <v>0</v>
      </c>
      <c r="AI4536" s="17">
        <f t="shared" si="6308"/>
        <v>0</v>
      </c>
      <c r="AJ4536" s="17">
        <f t="shared" ref="AJ4536" si="6309">SUM(AJ4532)</f>
        <v>0</v>
      </c>
      <c r="AK4536" s="17">
        <f t="shared" si="6308"/>
        <v>0</v>
      </c>
      <c r="AL4536" s="17">
        <f t="shared" si="6308"/>
        <v>0</v>
      </c>
      <c r="AM4536" s="17">
        <f t="shared" si="6308"/>
        <v>0</v>
      </c>
      <c r="AN4536" s="17">
        <f t="shared" si="6308"/>
        <v>0</v>
      </c>
      <c r="AO4536" s="17">
        <f t="shared" si="6308"/>
        <v>0</v>
      </c>
      <c r="AP4536" s="17">
        <f t="shared" si="6308"/>
        <v>0</v>
      </c>
      <c r="AQ4536" s="17">
        <f t="shared" si="6308"/>
        <v>0</v>
      </c>
      <c r="AR4536" s="17">
        <f t="shared" si="6308"/>
        <v>0</v>
      </c>
      <c r="AS4536" s="17">
        <f t="shared" si="6308"/>
        <v>0</v>
      </c>
      <c r="AT4536" s="17">
        <f t="shared" si="6308"/>
        <v>0</v>
      </c>
      <c r="AU4536" s="17">
        <f t="shared" si="6308"/>
        <v>0</v>
      </c>
      <c r="AV4536" s="17">
        <f t="shared" si="6308"/>
        <v>0</v>
      </c>
      <c r="AW4536" s="17">
        <v>0</v>
      </c>
      <c r="AX4536" s="17">
        <v>0</v>
      </c>
      <c r="AY4536" s="17">
        <f t="shared" ref="AY4536:BQ4536" si="6310">SUM(AY4532)</f>
        <v>0</v>
      </c>
      <c r="AZ4536" s="17">
        <f t="shared" si="6310"/>
        <v>1105</v>
      </c>
      <c r="BA4536" s="17">
        <f t="shared" si="6310"/>
        <v>0</v>
      </c>
      <c r="BB4536" s="17">
        <f t="shared" si="6310"/>
        <v>5000</v>
      </c>
      <c r="BC4536" s="17">
        <f t="shared" si="6310"/>
        <v>0</v>
      </c>
      <c r="BD4536" s="17">
        <f t="shared" si="6310"/>
        <v>0</v>
      </c>
      <c r="BE4536" s="17">
        <f t="shared" ref="BE4536" si="6311">SUM(BE4532)</f>
        <v>6105</v>
      </c>
      <c r="BF4536" s="17">
        <f t="shared" si="6310"/>
        <v>0</v>
      </c>
      <c r="BG4536" s="17">
        <f t="shared" si="6310"/>
        <v>5000</v>
      </c>
      <c r="BH4536" s="17">
        <f t="shared" si="6310"/>
        <v>1105</v>
      </c>
      <c r="BI4536" s="17">
        <f t="shared" si="6310"/>
        <v>0</v>
      </c>
      <c r="BJ4536" s="17">
        <f t="shared" si="6310"/>
        <v>0</v>
      </c>
      <c r="BK4536" s="17">
        <f t="shared" si="6310"/>
        <v>0</v>
      </c>
      <c r="BL4536" s="17">
        <f t="shared" si="6310"/>
        <v>0</v>
      </c>
      <c r="BM4536" s="17">
        <f t="shared" si="6310"/>
        <v>0</v>
      </c>
      <c r="BN4536" s="17">
        <f t="shared" si="6310"/>
        <v>0</v>
      </c>
      <c r="BO4536" s="17">
        <f t="shared" si="6310"/>
        <v>0</v>
      </c>
      <c r="BP4536" s="17">
        <f t="shared" si="6310"/>
        <v>0</v>
      </c>
      <c r="BQ4536" s="17">
        <f t="shared" si="6310"/>
        <v>0</v>
      </c>
      <c r="BR4536" s="17">
        <v>6105</v>
      </c>
      <c r="BS4536" s="17">
        <v>0</v>
      </c>
    </row>
    <row r="4537" spans="1:71" x14ac:dyDescent="0.25">
      <c r="A4537" s="111"/>
      <c r="B4537" s="111"/>
      <c r="C4537" s="111"/>
      <c r="D4537" s="114"/>
      <c r="E4537" s="114"/>
      <c r="F4537" s="114"/>
      <c r="G4537" s="117"/>
      <c r="H4537" s="18" t="s">
        <v>73</v>
      </c>
      <c r="I4537" s="17">
        <f t="shared" ref="I4537:AA4537" si="6312">SUM(I4536)</f>
        <v>77000</v>
      </c>
      <c r="J4537" s="17">
        <f t="shared" si="6312"/>
        <v>0</v>
      </c>
      <c r="K4537" s="17">
        <f t="shared" si="6312"/>
        <v>0</v>
      </c>
      <c r="L4537" s="17">
        <f t="shared" si="6312"/>
        <v>0</v>
      </c>
      <c r="M4537" s="17">
        <f t="shared" si="6312"/>
        <v>0</v>
      </c>
      <c r="N4537" s="17">
        <f t="shared" si="6312"/>
        <v>0</v>
      </c>
      <c r="O4537" s="17">
        <f t="shared" ref="O4537" si="6313">SUM(O4536)</f>
        <v>77000</v>
      </c>
      <c r="P4537" s="17">
        <f t="shared" si="6312"/>
        <v>4546</v>
      </c>
      <c r="Q4537" s="17">
        <f t="shared" si="6312"/>
        <v>10734</v>
      </c>
      <c r="R4537" s="17">
        <f t="shared" si="6312"/>
        <v>15448</v>
      </c>
      <c r="S4537" s="17">
        <f t="shared" si="6312"/>
        <v>0</v>
      </c>
      <c r="T4537" s="17">
        <f t="shared" si="6312"/>
        <v>0</v>
      </c>
      <c r="U4537" s="17">
        <f t="shared" si="6312"/>
        <v>0</v>
      </c>
      <c r="V4537" s="17">
        <f t="shared" si="6312"/>
        <v>0</v>
      </c>
      <c r="W4537" s="17">
        <f t="shared" si="6312"/>
        <v>0</v>
      </c>
      <c r="X4537" s="17">
        <f t="shared" si="6312"/>
        <v>0</v>
      </c>
      <c r="Y4537" s="17">
        <f t="shared" si="6312"/>
        <v>0</v>
      </c>
      <c r="Z4537" s="17">
        <f t="shared" si="6312"/>
        <v>0</v>
      </c>
      <c r="AA4537" s="17">
        <f t="shared" si="6312"/>
        <v>0</v>
      </c>
      <c r="AB4537" s="17">
        <v>30728</v>
      </c>
      <c r="AC4537" s="17">
        <v>46272</v>
      </c>
      <c r="AD4537" s="17">
        <f t="shared" ref="AD4537:AV4537" si="6314">SUM(AD4536)</f>
        <v>0</v>
      </c>
      <c r="AE4537" s="17">
        <f t="shared" si="6314"/>
        <v>0</v>
      </c>
      <c r="AF4537" s="17">
        <f t="shared" si="6314"/>
        <v>0</v>
      </c>
      <c r="AG4537" s="17">
        <f t="shared" si="6314"/>
        <v>0</v>
      </c>
      <c r="AH4537" s="17">
        <f t="shared" si="6314"/>
        <v>0</v>
      </c>
      <c r="AI4537" s="17">
        <f t="shared" si="6314"/>
        <v>0</v>
      </c>
      <c r="AJ4537" s="17">
        <f t="shared" ref="AJ4537" si="6315">SUM(AJ4536)</f>
        <v>0</v>
      </c>
      <c r="AK4537" s="17">
        <f t="shared" si="6314"/>
        <v>0</v>
      </c>
      <c r="AL4537" s="17">
        <f t="shared" si="6314"/>
        <v>0</v>
      </c>
      <c r="AM4537" s="17">
        <f t="shared" si="6314"/>
        <v>0</v>
      </c>
      <c r="AN4537" s="17">
        <f t="shared" si="6314"/>
        <v>0</v>
      </c>
      <c r="AO4537" s="17">
        <f t="shared" si="6314"/>
        <v>0</v>
      </c>
      <c r="AP4537" s="17">
        <f t="shared" si="6314"/>
        <v>0</v>
      </c>
      <c r="AQ4537" s="17">
        <f t="shared" si="6314"/>
        <v>0</v>
      </c>
      <c r="AR4537" s="17">
        <f t="shared" si="6314"/>
        <v>0</v>
      </c>
      <c r="AS4537" s="17">
        <f t="shared" si="6314"/>
        <v>0</v>
      </c>
      <c r="AT4537" s="17">
        <f t="shared" si="6314"/>
        <v>0</v>
      </c>
      <c r="AU4537" s="17">
        <f t="shared" si="6314"/>
        <v>0</v>
      </c>
      <c r="AV4537" s="17">
        <f t="shared" si="6314"/>
        <v>0</v>
      </c>
      <c r="AW4537" s="17">
        <v>0</v>
      </c>
      <c r="AX4537" s="17">
        <v>0</v>
      </c>
      <c r="AY4537" s="17">
        <f t="shared" ref="AY4537:BQ4537" si="6316">SUM(AY4536)</f>
        <v>0</v>
      </c>
      <c r="AZ4537" s="17">
        <f t="shared" si="6316"/>
        <v>1105</v>
      </c>
      <c r="BA4537" s="17">
        <f t="shared" si="6316"/>
        <v>0</v>
      </c>
      <c r="BB4537" s="17">
        <f t="shared" si="6316"/>
        <v>5000</v>
      </c>
      <c r="BC4537" s="17">
        <f t="shared" si="6316"/>
        <v>0</v>
      </c>
      <c r="BD4537" s="17">
        <f t="shared" si="6316"/>
        <v>0</v>
      </c>
      <c r="BE4537" s="17">
        <f t="shared" ref="BE4537" si="6317">SUM(BE4536)</f>
        <v>6105</v>
      </c>
      <c r="BF4537" s="17">
        <f t="shared" si="6316"/>
        <v>0</v>
      </c>
      <c r="BG4537" s="17">
        <f t="shared" si="6316"/>
        <v>5000</v>
      </c>
      <c r="BH4537" s="17">
        <f t="shared" si="6316"/>
        <v>1105</v>
      </c>
      <c r="BI4537" s="17">
        <f t="shared" si="6316"/>
        <v>0</v>
      </c>
      <c r="BJ4537" s="17">
        <f t="shared" si="6316"/>
        <v>0</v>
      </c>
      <c r="BK4537" s="17">
        <f t="shared" si="6316"/>
        <v>0</v>
      </c>
      <c r="BL4537" s="17">
        <f t="shared" si="6316"/>
        <v>0</v>
      </c>
      <c r="BM4537" s="17">
        <f t="shared" si="6316"/>
        <v>0</v>
      </c>
      <c r="BN4537" s="17">
        <f t="shared" si="6316"/>
        <v>0</v>
      </c>
      <c r="BO4537" s="17">
        <f t="shared" si="6316"/>
        <v>0</v>
      </c>
      <c r="BP4537" s="17">
        <f t="shared" si="6316"/>
        <v>0</v>
      </c>
      <c r="BQ4537" s="17">
        <f t="shared" si="6316"/>
        <v>0</v>
      </c>
      <c r="BR4537" s="17">
        <v>6105</v>
      </c>
      <c r="BS4537" s="17">
        <v>0</v>
      </c>
    </row>
    <row r="4538" spans="1:71" x14ac:dyDescent="0.25">
      <c r="A4538" s="112"/>
      <c r="B4538" s="112"/>
      <c r="C4538" s="112"/>
      <c r="D4538" s="115"/>
      <c r="E4538" s="115"/>
      <c r="F4538" s="115"/>
      <c r="G4538" s="118"/>
      <c r="O4538">
        <f t="shared" si="6276"/>
        <v>0</v>
      </c>
      <c r="AB4538">
        <v>0</v>
      </c>
      <c r="AC4538">
        <v>0</v>
      </c>
      <c r="AJ4538">
        <f t="shared" si="6277"/>
        <v>0</v>
      </c>
      <c r="AW4538">
        <v>0</v>
      </c>
      <c r="AX4538">
        <v>0</v>
      </c>
      <c r="BE4538">
        <f t="shared" si="6278"/>
        <v>0</v>
      </c>
      <c r="BR4538">
        <v>0</v>
      </c>
      <c r="BS4538">
        <v>0</v>
      </c>
    </row>
    <row r="4539" spans="1:71" x14ac:dyDescent="0.25">
      <c r="A4539" s="13" t="s">
        <v>1</v>
      </c>
      <c r="B4539" s="13" t="s">
        <v>1</v>
      </c>
      <c r="C4539" s="13" t="s">
        <v>1</v>
      </c>
      <c r="D4539" s="60" t="s">
        <v>1</v>
      </c>
      <c r="E4539" s="60" t="s">
        <v>1</v>
      </c>
      <c r="F4539" s="60" t="s">
        <v>1</v>
      </c>
      <c r="G4539" s="13" t="s">
        <v>1</v>
      </c>
      <c r="H4539" s="19" t="s">
        <v>1</v>
      </c>
      <c r="I4539" s="19" t="s">
        <v>1</v>
      </c>
      <c r="J4539" s="19"/>
      <c r="K4539" s="19"/>
      <c r="L4539" s="19"/>
      <c r="M4539" s="19"/>
      <c r="N4539" s="19"/>
      <c r="O4539" s="19"/>
      <c r="P4539" s="19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>
        <v>0</v>
      </c>
      <c r="AC4539" s="19">
        <v>0</v>
      </c>
      <c r="AD4539" s="19" t="s">
        <v>1</v>
      </c>
      <c r="AE4539" s="19"/>
      <c r="AF4539" s="19"/>
      <c r="AG4539" s="19"/>
      <c r="AH4539" s="19"/>
      <c r="AI4539" s="19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>
        <v>0</v>
      </c>
      <c r="AX4539" s="19">
        <v>0</v>
      </c>
      <c r="AY4539" s="19" t="s">
        <v>1</v>
      </c>
      <c r="AZ4539" s="19"/>
      <c r="BA4539" s="19"/>
      <c r="BB4539" s="19"/>
      <c r="BC4539" s="19"/>
      <c r="BD4539" s="19"/>
      <c r="BE4539" s="19"/>
      <c r="BF4539" s="19"/>
      <c r="BG4539" s="19"/>
      <c r="BH4539" s="19"/>
      <c r="BI4539" s="19"/>
      <c r="BJ4539" s="19"/>
      <c r="BK4539" s="19"/>
      <c r="BL4539" s="19"/>
      <c r="BM4539" s="19"/>
      <c r="BN4539" s="19"/>
      <c r="BO4539" s="19"/>
      <c r="BP4539" s="19"/>
      <c r="BQ4539" s="19"/>
      <c r="BR4539" s="19">
        <v>0</v>
      </c>
      <c r="BS4539" s="19">
        <v>0</v>
      </c>
    </row>
    <row r="4540" spans="1:71" x14ac:dyDescent="0.25">
      <c r="A4540" s="13" t="s">
        <v>1</v>
      </c>
      <c r="B4540" s="13" t="s">
        <v>1</v>
      </c>
      <c r="C4540" s="13" t="s">
        <v>1</v>
      </c>
      <c r="D4540" s="60" t="s">
        <v>1</v>
      </c>
      <c r="E4540" s="60" t="s">
        <v>1</v>
      </c>
      <c r="F4540" s="60" t="s">
        <v>1</v>
      </c>
      <c r="G4540" s="13" t="s">
        <v>1</v>
      </c>
      <c r="H4540" s="10" t="s">
        <v>1782</v>
      </c>
      <c r="I4540" s="11">
        <f t="shared" ref="I4540:AA4540" si="6318">SUM(I1687,I1727,I1767,I1806,I1846,I1886,I1926,I1968,I2009,I2049,I2089,I2131,I2172,I2213,I2253,I2294,I2335,I2377,I2415,I2456,I2495,I2535,I2576,I2617,I2658,I2700,I2741,I2782,I2823,I2864,I2905,I2946,I2987,I3028,I3069,I3111,I3152,I3193,I3235,I3276,I3314,I3354,I3395,I3436,I3476,I3517,I3558,I3598,I3639,I3680,I3720,I3761,I3802,I3842,I3883,I3923,I3963,I4003,I4042,I4083,I4123,I4164,I4205,I4246,I4286,I4326,I4367,I4409,I4449,I4490,I4532)</f>
        <v>4768828</v>
      </c>
      <c r="J4540" s="11">
        <f t="shared" si="6318"/>
        <v>0</v>
      </c>
      <c r="K4540" s="11">
        <f t="shared" si="6318"/>
        <v>0</v>
      </c>
      <c r="L4540" s="11">
        <f t="shared" si="6318"/>
        <v>0</v>
      </c>
      <c r="M4540" s="11">
        <f t="shared" si="6318"/>
        <v>0</v>
      </c>
      <c r="N4540" s="11">
        <f t="shared" si="6318"/>
        <v>0</v>
      </c>
      <c r="O4540" s="11">
        <f t="shared" si="6318"/>
        <v>4768828</v>
      </c>
      <c r="P4540" s="11">
        <f t="shared" si="6318"/>
        <v>97789</v>
      </c>
      <c r="Q4540" s="11">
        <f t="shared" si="6318"/>
        <v>445556</v>
      </c>
      <c r="R4540" s="11">
        <f t="shared" si="6318"/>
        <v>466460</v>
      </c>
      <c r="S4540" s="11">
        <f t="shared" si="6318"/>
        <v>0</v>
      </c>
      <c r="T4540" s="11">
        <f t="shared" si="6318"/>
        <v>0</v>
      </c>
      <c r="U4540" s="11">
        <f t="shared" si="6318"/>
        <v>0</v>
      </c>
      <c r="V4540" s="11">
        <f t="shared" si="6318"/>
        <v>0</v>
      </c>
      <c r="W4540" s="11">
        <f t="shared" si="6318"/>
        <v>0</v>
      </c>
      <c r="X4540" s="11">
        <f t="shared" si="6318"/>
        <v>0</v>
      </c>
      <c r="Y4540" s="11">
        <f t="shared" si="6318"/>
        <v>0</v>
      </c>
      <c r="Z4540" s="11">
        <f t="shared" si="6318"/>
        <v>0</v>
      </c>
      <c r="AA4540" s="11">
        <f t="shared" si="6318"/>
        <v>0</v>
      </c>
      <c r="AB4540" s="11">
        <v>1009805</v>
      </c>
      <c r="AC4540" s="11">
        <v>3759023</v>
      </c>
      <c r="AD4540" s="11">
        <f t="shared" ref="AD4540:AV4540" si="6319">SUM(AD1687,AD1727,AD1767,AD1806,AD1846,AD1886,AD1926,AD1968,AD2009,AD2049,AD2089,AD2131,AD2172,AD2213,AD2253,AD2294,AD2335,AD2377,AD2415,AD2456,AD2495,AD2535,AD2576,AD2617,AD2658,AD2700,AD2741,AD2782,AD2823,AD2864,AD2905,AD2946,AD2987,AD3028,AD3069,AD3111,AD3152,AD3193,AD3235,AD3276,AD3314,AD3354,AD3395,AD3436,AD3476,AD3517,AD3558,AD3598,AD3639,AD3680,AD3720,AD3761,AD3802,AD3842,AD3883,AD3923,AD3963,AD4003,AD4042,AD4083,AD4123,AD4164,AD4205,AD4246,AD4286,AD4326,AD4367,AD4409,AD4449,AD4490,AD4532)</f>
        <v>43950</v>
      </c>
      <c r="AE4540" s="11">
        <f t="shared" si="6319"/>
        <v>6643</v>
      </c>
      <c r="AF4540" s="11">
        <f t="shared" si="6319"/>
        <v>0</v>
      </c>
      <c r="AG4540" s="11">
        <f t="shared" si="6319"/>
        <v>0</v>
      </c>
      <c r="AH4540" s="11">
        <f t="shared" si="6319"/>
        <v>0</v>
      </c>
      <c r="AI4540" s="11">
        <f t="shared" si="6319"/>
        <v>0</v>
      </c>
      <c r="AJ4540" s="11">
        <f t="shared" si="6319"/>
        <v>50593</v>
      </c>
      <c r="AK4540" s="11">
        <f t="shared" si="6319"/>
        <v>0</v>
      </c>
      <c r="AL4540" s="11">
        <f t="shared" si="6319"/>
        <v>0</v>
      </c>
      <c r="AM4540" s="11">
        <f t="shared" si="6319"/>
        <v>6643</v>
      </c>
      <c r="AN4540" s="11">
        <f t="shared" si="6319"/>
        <v>0</v>
      </c>
      <c r="AO4540" s="11">
        <f t="shared" si="6319"/>
        <v>0</v>
      </c>
      <c r="AP4540" s="11">
        <f t="shared" si="6319"/>
        <v>0</v>
      </c>
      <c r="AQ4540" s="11">
        <f t="shared" si="6319"/>
        <v>0</v>
      </c>
      <c r="AR4540" s="11">
        <f t="shared" si="6319"/>
        <v>0</v>
      </c>
      <c r="AS4540" s="11">
        <f t="shared" si="6319"/>
        <v>0</v>
      </c>
      <c r="AT4540" s="11">
        <f t="shared" si="6319"/>
        <v>0</v>
      </c>
      <c r="AU4540" s="11">
        <f t="shared" si="6319"/>
        <v>0</v>
      </c>
      <c r="AV4540" s="11">
        <f t="shared" si="6319"/>
        <v>0</v>
      </c>
      <c r="AW4540" s="11">
        <v>6643</v>
      </c>
      <c r="AX4540" s="11">
        <v>43950</v>
      </c>
      <c r="AY4540" s="11">
        <f t="shared" ref="AY4540:BQ4540" si="6320">SUM(AY1687,AY1727,AY1767,AY1806,AY1846,AY1886,AY1926,AY1968,AY2009,AY2049,AY2089,AY2131,AY2172,AY2213,AY2253,AY2294,AY2335,AY2377,AY2415,AY2456,AY2495,AY2535,AY2576,AY2617,AY2658,AY2700,AY2741,AY2782,AY2823,AY2864,AY2905,AY2946,AY2987,AY3028,AY3069,AY3111,AY3152,AY3193,AY3235,AY3276,AY3314,AY3354,AY3395,AY3436,AY3476,AY3517,AY3558,AY3598,AY3639,AY3680,AY3720,AY3761,AY3802,AY3842,AY3883,AY3923,AY3963,AY4003,AY4042,AY4083,AY4123,AY4164,AY4205,AY4246,AY4286,AY4326,AY4367,AY4409,AY4449,AY4490,AY4532)</f>
        <v>556985</v>
      </c>
      <c r="AZ4540" s="11">
        <f t="shared" si="6320"/>
        <v>557845</v>
      </c>
      <c r="BA4540" s="11">
        <f t="shared" si="6320"/>
        <v>0</v>
      </c>
      <c r="BB4540" s="11">
        <f t="shared" si="6320"/>
        <v>111710</v>
      </c>
      <c r="BC4540" s="11">
        <f t="shared" si="6320"/>
        <v>0</v>
      </c>
      <c r="BD4540" s="11">
        <f t="shared" si="6320"/>
        <v>0</v>
      </c>
      <c r="BE4540" s="11">
        <f t="shared" si="6320"/>
        <v>1226540</v>
      </c>
      <c r="BF4540" s="11">
        <f t="shared" si="6320"/>
        <v>72730</v>
      </c>
      <c r="BG4540" s="11">
        <f t="shared" si="6320"/>
        <v>94535</v>
      </c>
      <c r="BH4540" s="11">
        <f t="shared" si="6320"/>
        <v>617950</v>
      </c>
      <c r="BI4540" s="11">
        <f t="shared" si="6320"/>
        <v>5000</v>
      </c>
      <c r="BJ4540" s="11">
        <f t="shared" si="6320"/>
        <v>0</v>
      </c>
      <c r="BK4540" s="11">
        <f t="shared" si="6320"/>
        <v>0</v>
      </c>
      <c r="BL4540" s="11">
        <f t="shared" si="6320"/>
        <v>0</v>
      </c>
      <c r="BM4540" s="11">
        <f t="shared" si="6320"/>
        <v>0</v>
      </c>
      <c r="BN4540" s="11">
        <f t="shared" si="6320"/>
        <v>0</v>
      </c>
      <c r="BO4540" s="11">
        <f t="shared" si="6320"/>
        <v>0</v>
      </c>
      <c r="BP4540" s="11">
        <f t="shared" si="6320"/>
        <v>0</v>
      </c>
      <c r="BQ4540" s="11">
        <f t="shared" si="6320"/>
        <v>0</v>
      </c>
      <c r="BR4540" s="11">
        <v>790215</v>
      </c>
      <c r="BS4540" s="11">
        <v>436325</v>
      </c>
    </row>
    <row r="4541" spans="1:71" x14ac:dyDescent="0.25">
      <c r="A4541" s="13" t="s">
        <v>1</v>
      </c>
      <c r="B4541" s="13" t="s">
        <v>1</v>
      </c>
      <c r="C4541" s="13" t="s">
        <v>1</v>
      </c>
      <c r="D4541" s="60" t="s">
        <v>1</v>
      </c>
      <c r="E4541" s="60" t="s">
        <v>1</v>
      </c>
      <c r="F4541" s="60" t="s">
        <v>1</v>
      </c>
      <c r="G4541" s="13" t="s">
        <v>1</v>
      </c>
      <c r="H4541" s="2" t="s">
        <v>70</v>
      </c>
      <c r="I4541" s="13" t="s">
        <v>1</v>
      </c>
      <c r="J4541" s="13"/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  <c r="AB4541" s="13">
        <v>0</v>
      </c>
      <c r="AC4541" s="13">
        <v>0</v>
      </c>
      <c r="AD4541" s="13" t="s">
        <v>1</v>
      </c>
      <c r="AE4541" s="13"/>
      <c r="AF4541" s="13"/>
      <c r="AG4541" s="13"/>
      <c r="AH4541" s="13"/>
      <c r="AI4541" s="13"/>
      <c r="AJ4541" s="13"/>
      <c r="AK4541" s="13"/>
      <c r="AL4541" s="13"/>
      <c r="AM4541" s="13"/>
      <c r="AN4541" s="13"/>
      <c r="AO4541" s="13"/>
      <c r="AP4541" s="13"/>
      <c r="AQ4541" s="13"/>
      <c r="AR4541" s="13"/>
      <c r="AS4541" s="13"/>
      <c r="AT4541" s="13"/>
      <c r="AU4541" s="13"/>
      <c r="AV4541" s="13"/>
      <c r="AW4541" s="13">
        <v>0</v>
      </c>
      <c r="AX4541" s="13">
        <v>0</v>
      </c>
      <c r="AY4541" s="13" t="s">
        <v>1</v>
      </c>
      <c r="AZ4541" s="13"/>
      <c r="BA4541" s="13"/>
      <c r="BB4541" s="13"/>
      <c r="BC4541" s="13"/>
      <c r="BD4541" s="13"/>
      <c r="BE4541" s="13"/>
      <c r="BF4541" s="13"/>
      <c r="BG4541" s="13"/>
      <c r="BH4541" s="13"/>
      <c r="BI4541" s="13"/>
      <c r="BJ4541" s="13"/>
      <c r="BK4541" s="13"/>
      <c r="BL4541" s="13"/>
      <c r="BM4541" s="13"/>
      <c r="BN4541" s="13"/>
      <c r="BO4541" s="13"/>
      <c r="BP4541" s="13"/>
      <c r="BQ4541" s="13"/>
      <c r="BR4541" s="13">
        <v>0</v>
      </c>
      <c r="BS4541" s="13">
        <v>0</v>
      </c>
    </row>
    <row r="4542" spans="1:71" x14ac:dyDescent="0.25">
      <c r="A4542" s="13" t="s">
        <v>1</v>
      </c>
      <c r="B4542" s="13" t="s">
        <v>1</v>
      </c>
      <c r="C4542" s="13" t="s">
        <v>1</v>
      </c>
      <c r="D4542" s="60" t="s">
        <v>1</v>
      </c>
      <c r="E4542" s="60" t="s">
        <v>1</v>
      </c>
      <c r="F4542" s="60" t="s">
        <v>1</v>
      </c>
      <c r="G4542" s="13" t="s">
        <v>1</v>
      </c>
      <c r="H4542" s="20" t="s">
        <v>1</v>
      </c>
      <c r="I4542" s="21" t="s">
        <v>1</v>
      </c>
      <c r="J4542" s="21"/>
      <c r="K4542" s="21"/>
      <c r="L4542" s="21"/>
      <c r="M4542" s="21"/>
      <c r="N4542" s="21"/>
      <c r="O4542" s="21"/>
      <c r="P4542" s="21"/>
      <c r="Q4542" s="21"/>
      <c r="R4542" s="21"/>
      <c r="S4542" s="21"/>
      <c r="T4542" s="21"/>
      <c r="U4542" s="21"/>
      <c r="V4542" s="21"/>
      <c r="W4542" s="21"/>
      <c r="X4542" s="21"/>
      <c r="Y4542" s="21"/>
      <c r="Z4542" s="21"/>
      <c r="AA4542" s="21"/>
      <c r="AB4542" s="21">
        <v>0</v>
      </c>
      <c r="AC4542" s="21">
        <v>0</v>
      </c>
      <c r="AD4542" s="21" t="s">
        <v>1</v>
      </c>
      <c r="AE4542" s="21"/>
      <c r="AF4542" s="21"/>
      <c r="AG4542" s="21"/>
      <c r="AH4542" s="21"/>
      <c r="AI4542" s="21"/>
      <c r="AJ4542" s="21"/>
      <c r="AK4542" s="21"/>
      <c r="AL4542" s="21"/>
      <c r="AM4542" s="21"/>
      <c r="AN4542" s="21"/>
      <c r="AO4542" s="21"/>
      <c r="AP4542" s="21"/>
      <c r="AQ4542" s="21"/>
      <c r="AR4542" s="21"/>
      <c r="AS4542" s="21"/>
      <c r="AT4542" s="21"/>
      <c r="AU4542" s="21"/>
      <c r="AV4542" s="21"/>
      <c r="AW4542" s="21">
        <v>0</v>
      </c>
      <c r="AX4542" s="21">
        <v>0</v>
      </c>
      <c r="AY4542" s="21" t="s">
        <v>1</v>
      </c>
      <c r="AZ4542" s="21"/>
      <c r="BA4542" s="21"/>
      <c r="BB4542" s="21"/>
      <c r="BC4542" s="21"/>
      <c r="BD4542" s="21"/>
      <c r="BE4542" s="21"/>
      <c r="BF4542" s="21"/>
      <c r="BG4542" s="21"/>
      <c r="BH4542" s="21"/>
      <c r="BI4542" s="21"/>
      <c r="BJ4542" s="21"/>
      <c r="BK4542" s="21"/>
      <c r="BL4542" s="21"/>
      <c r="BM4542" s="21"/>
      <c r="BN4542" s="21"/>
      <c r="BO4542" s="21"/>
      <c r="BP4542" s="21"/>
      <c r="BQ4542" s="21"/>
      <c r="BR4542" s="21">
        <v>0</v>
      </c>
      <c r="BS4542" s="21">
        <v>0</v>
      </c>
    </row>
  </sheetData>
  <autoFilter ref="A1:BS4542" xr:uid="{00000000-0001-0000-0100-000000000000}"/>
  <mergeCells count="700">
    <mergeCell ref="A171:A174"/>
    <mergeCell ref="B171:B174"/>
    <mergeCell ref="C171:C174"/>
    <mergeCell ref="D171:D174"/>
    <mergeCell ref="E171:E174"/>
    <mergeCell ref="F171:F174"/>
    <mergeCell ref="G171:G174"/>
    <mergeCell ref="A206:A210"/>
    <mergeCell ref="B206:B210"/>
    <mergeCell ref="C206:C210"/>
    <mergeCell ref="A41:A44"/>
    <mergeCell ref="B41:B44"/>
    <mergeCell ref="C41:C44"/>
    <mergeCell ref="D41:D44"/>
    <mergeCell ref="E41:E44"/>
    <mergeCell ref="F41:F44"/>
    <mergeCell ref="G41:G44"/>
    <mergeCell ref="A75:A79"/>
    <mergeCell ref="B75:B79"/>
    <mergeCell ref="C75:C79"/>
    <mergeCell ref="D75:D79"/>
    <mergeCell ref="E75:E79"/>
    <mergeCell ref="F75:F79"/>
    <mergeCell ref="G75:G79"/>
    <mergeCell ref="A118:A122"/>
    <mergeCell ref="B118:B122"/>
    <mergeCell ref="C118:C122"/>
    <mergeCell ref="D118:D122"/>
    <mergeCell ref="E118:E122"/>
    <mergeCell ref="F118:F122"/>
    <mergeCell ref="G118:G122"/>
    <mergeCell ref="D206:D210"/>
    <mergeCell ref="E206:E210"/>
    <mergeCell ref="F206:F210"/>
    <mergeCell ref="G206:G210"/>
    <mergeCell ref="A227:A232"/>
    <mergeCell ref="B227:B232"/>
    <mergeCell ref="C227:C232"/>
    <mergeCell ref="D227:D232"/>
    <mergeCell ref="E227:E232"/>
    <mergeCell ref="F227:F232"/>
    <mergeCell ref="G227:G232"/>
    <mergeCell ref="A261:A265"/>
    <mergeCell ref="B261:B265"/>
    <mergeCell ref="C261:C265"/>
    <mergeCell ref="D261:D265"/>
    <mergeCell ref="E261:E265"/>
    <mergeCell ref="F261:F265"/>
    <mergeCell ref="G261:G265"/>
    <mergeCell ref="A299:A303"/>
    <mergeCell ref="B299:B303"/>
    <mergeCell ref="C299:C303"/>
    <mergeCell ref="D299:D303"/>
    <mergeCell ref="E299:E303"/>
    <mergeCell ref="F299:F303"/>
    <mergeCell ref="G299:G303"/>
    <mergeCell ref="F353:F357"/>
    <mergeCell ref="G353:G357"/>
    <mergeCell ref="A353:A357"/>
    <mergeCell ref="B353:B357"/>
    <mergeCell ref="C353:C357"/>
    <mergeCell ref="D353:D357"/>
    <mergeCell ref="E353:E357"/>
    <mergeCell ref="A393:A397"/>
    <mergeCell ref="B393:B397"/>
    <mergeCell ref="C393:C397"/>
    <mergeCell ref="D393:D397"/>
    <mergeCell ref="E393:E397"/>
    <mergeCell ref="F393:F397"/>
    <mergeCell ref="G393:G397"/>
    <mergeCell ref="A432:A436"/>
    <mergeCell ref="B432:B436"/>
    <mergeCell ref="C432:C436"/>
    <mergeCell ref="D432:D436"/>
    <mergeCell ref="E432:E436"/>
    <mergeCell ref="F432:F436"/>
    <mergeCell ref="G432:G436"/>
    <mergeCell ref="A475:A479"/>
    <mergeCell ref="B475:B479"/>
    <mergeCell ref="C475:C479"/>
    <mergeCell ref="D475:D479"/>
    <mergeCell ref="E475:E479"/>
    <mergeCell ref="F475:F479"/>
    <mergeCell ref="G475:G479"/>
    <mergeCell ref="A535:A540"/>
    <mergeCell ref="B535:B540"/>
    <mergeCell ref="C535:C540"/>
    <mergeCell ref="D535:D540"/>
    <mergeCell ref="E535:E540"/>
    <mergeCell ref="F535:F540"/>
    <mergeCell ref="G535:G540"/>
    <mergeCell ref="F587:F590"/>
    <mergeCell ref="G587:G590"/>
    <mergeCell ref="A587:A590"/>
    <mergeCell ref="B587:B590"/>
    <mergeCell ref="C587:C590"/>
    <mergeCell ref="D587:D590"/>
    <mergeCell ref="E587:E590"/>
    <mergeCell ref="F630:F633"/>
    <mergeCell ref="G630:G633"/>
    <mergeCell ref="A630:A633"/>
    <mergeCell ref="B630:B633"/>
    <mergeCell ref="C630:C633"/>
    <mergeCell ref="D630:D633"/>
    <mergeCell ref="E630:E633"/>
    <mergeCell ref="A676:A679"/>
    <mergeCell ref="B676:B679"/>
    <mergeCell ref="C676:C679"/>
    <mergeCell ref="D676:D679"/>
    <mergeCell ref="E676:E679"/>
    <mergeCell ref="F676:F679"/>
    <mergeCell ref="G676:G679"/>
    <mergeCell ref="A719:A722"/>
    <mergeCell ref="B719:B722"/>
    <mergeCell ref="C719:C722"/>
    <mergeCell ref="D719:D722"/>
    <mergeCell ref="E719:E722"/>
    <mergeCell ref="F719:F722"/>
    <mergeCell ref="G719:G722"/>
    <mergeCell ref="A794:A799"/>
    <mergeCell ref="B794:B799"/>
    <mergeCell ref="C794:C799"/>
    <mergeCell ref="D794:D799"/>
    <mergeCell ref="E794:E799"/>
    <mergeCell ref="F794:F799"/>
    <mergeCell ref="G794:G799"/>
    <mergeCell ref="F867:F871"/>
    <mergeCell ref="G867:G871"/>
    <mergeCell ref="A867:A871"/>
    <mergeCell ref="B867:B871"/>
    <mergeCell ref="C867:C871"/>
    <mergeCell ref="D867:D871"/>
    <mergeCell ref="E867:E871"/>
    <mergeCell ref="A967:A972"/>
    <mergeCell ref="B967:B972"/>
    <mergeCell ref="C967:C972"/>
    <mergeCell ref="D967:D972"/>
    <mergeCell ref="E967:E972"/>
    <mergeCell ref="F967:F972"/>
    <mergeCell ref="G967:G972"/>
    <mergeCell ref="A1039:A1043"/>
    <mergeCell ref="B1039:B1043"/>
    <mergeCell ref="C1039:C1043"/>
    <mergeCell ref="D1039:D1043"/>
    <mergeCell ref="E1039:E1043"/>
    <mergeCell ref="F1039:F1043"/>
    <mergeCell ref="G1039:G1043"/>
    <mergeCell ref="A1119:A1123"/>
    <mergeCell ref="B1119:B1123"/>
    <mergeCell ref="C1119:C1123"/>
    <mergeCell ref="D1119:D1123"/>
    <mergeCell ref="E1119:E1123"/>
    <mergeCell ref="F1119:F1123"/>
    <mergeCell ref="G1119:G1123"/>
    <mergeCell ref="A1176:A1180"/>
    <mergeCell ref="B1176:B1180"/>
    <mergeCell ref="C1176:C1180"/>
    <mergeCell ref="D1176:D1180"/>
    <mergeCell ref="E1176:E1180"/>
    <mergeCell ref="F1176:F1180"/>
    <mergeCell ref="G1176:G1180"/>
    <mergeCell ref="F1282:F1288"/>
    <mergeCell ref="G1282:G1288"/>
    <mergeCell ref="A1282:A1288"/>
    <mergeCell ref="B1282:B1288"/>
    <mergeCell ref="C1282:C1288"/>
    <mergeCell ref="D1282:D1288"/>
    <mergeCell ref="E1282:E1288"/>
    <mergeCell ref="F1330:F1333"/>
    <mergeCell ref="G1330:G1333"/>
    <mergeCell ref="A1330:A1333"/>
    <mergeCell ref="B1330:B1333"/>
    <mergeCell ref="C1330:C1333"/>
    <mergeCell ref="D1330:D1333"/>
    <mergeCell ref="E1330:E1333"/>
    <mergeCell ref="A1398:A1403"/>
    <mergeCell ref="B1398:B1403"/>
    <mergeCell ref="C1398:C1403"/>
    <mergeCell ref="D1398:D1403"/>
    <mergeCell ref="E1398:E1403"/>
    <mergeCell ref="F1398:F1403"/>
    <mergeCell ref="G1398:G1403"/>
    <mergeCell ref="F1492:F1498"/>
    <mergeCell ref="G1492:G1498"/>
    <mergeCell ref="A1492:A1498"/>
    <mergeCell ref="B1492:B1498"/>
    <mergeCell ref="C1492:C1498"/>
    <mergeCell ref="D1492:D1498"/>
    <mergeCell ref="E1492:E1498"/>
    <mergeCell ref="A1599:A1605"/>
    <mergeCell ref="B1599:B1605"/>
    <mergeCell ref="C1599:C1605"/>
    <mergeCell ref="D1599:D1605"/>
    <mergeCell ref="E1599:E1605"/>
    <mergeCell ref="F1599:F1605"/>
    <mergeCell ref="G1599:G1605"/>
    <mergeCell ref="F1689:F1693"/>
    <mergeCell ref="G1689:G1693"/>
    <mergeCell ref="A1689:A1693"/>
    <mergeCell ref="B1689:B1693"/>
    <mergeCell ref="C1689:C1693"/>
    <mergeCell ref="D1689:D1693"/>
    <mergeCell ref="E1689:E1693"/>
    <mergeCell ref="A1729:A1733"/>
    <mergeCell ref="B1729:B1733"/>
    <mergeCell ref="C1729:C1733"/>
    <mergeCell ref="D1729:D1733"/>
    <mergeCell ref="E1729:E1733"/>
    <mergeCell ref="F1729:F1733"/>
    <mergeCell ref="G1729:G1733"/>
    <mergeCell ref="A1769:A1773"/>
    <mergeCell ref="B1769:B1773"/>
    <mergeCell ref="C1769:C1773"/>
    <mergeCell ref="D1769:D1773"/>
    <mergeCell ref="E1769:E1773"/>
    <mergeCell ref="F1769:F1773"/>
    <mergeCell ref="G1769:G1773"/>
    <mergeCell ref="F1808:F1812"/>
    <mergeCell ref="G1808:G1812"/>
    <mergeCell ref="A1808:A1812"/>
    <mergeCell ref="B1808:B1812"/>
    <mergeCell ref="C1808:C1812"/>
    <mergeCell ref="D1808:D1812"/>
    <mergeCell ref="E1808:E1812"/>
    <mergeCell ref="A1848:A1852"/>
    <mergeCell ref="B1848:B1852"/>
    <mergeCell ref="C1848:C1852"/>
    <mergeCell ref="D1848:D1852"/>
    <mergeCell ref="E1848:E1852"/>
    <mergeCell ref="F1848:F1852"/>
    <mergeCell ref="G1848:G1852"/>
    <mergeCell ref="A1888:A1892"/>
    <mergeCell ref="B1888:B1892"/>
    <mergeCell ref="C1888:C1892"/>
    <mergeCell ref="D1888:D1892"/>
    <mergeCell ref="E1888:E1892"/>
    <mergeCell ref="F1888:F1892"/>
    <mergeCell ref="G1888:G1892"/>
    <mergeCell ref="A1928:A1932"/>
    <mergeCell ref="B1928:B1932"/>
    <mergeCell ref="C1928:C1932"/>
    <mergeCell ref="D1928:D1932"/>
    <mergeCell ref="E1928:E1932"/>
    <mergeCell ref="F1928:F1932"/>
    <mergeCell ref="G1928:G1932"/>
    <mergeCell ref="F1970:F1974"/>
    <mergeCell ref="G1970:G1974"/>
    <mergeCell ref="A1970:A1974"/>
    <mergeCell ref="B1970:B1974"/>
    <mergeCell ref="C1970:C1974"/>
    <mergeCell ref="D1970:D1974"/>
    <mergeCell ref="E1970:E1974"/>
    <mergeCell ref="F2011:F2015"/>
    <mergeCell ref="G2011:G2015"/>
    <mergeCell ref="A2011:A2015"/>
    <mergeCell ref="B2011:B2015"/>
    <mergeCell ref="C2011:C2015"/>
    <mergeCell ref="D2011:D2015"/>
    <mergeCell ref="E2011:E2015"/>
    <mergeCell ref="A2051:A2055"/>
    <mergeCell ref="B2051:B2055"/>
    <mergeCell ref="C2051:C2055"/>
    <mergeCell ref="D2051:D2055"/>
    <mergeCell ref="E2051:E2055"/>
    <mergeCell ref="F2051:F2055"/>
    <mergeCell ref="G2051:G2055"/>
    <mergeCell ref="A2091:A2095"/>
    <mergeCell ref="B2091:B2095"/>
    <mergeCell ref="C2091:C2095"/>
    <mergeCell ref="D2091:D2095"/>
    <mergeCell ref="E2091:E2095"/>
    <mergeCell ref="F2091:F2095"/>
    <mergeCell ref="G2091:G2095"/>
    <mergeCell ref="F2133:F2137"/>
    <mergeCell ref="G2133:G2137"/>
    <mergeCell ref="A2133:A2137"/>
    <mergeCell ref="B2133:B2137"/>
    <mergeCell ref="C2133:C2137"/>
    <mergeCell ref="D2133:D2137"/>
    <mergeCell ref="E2133:E2137"/>
    <mergeCell ref="F2174:F2178"/>
    <mergeCell ref="G2174:G2178"/>
    <mergeCell ref="A2174:A2178"/>
    <mergeCell ref="B2174:B2178"/>
    <mergeCell ref="C2174:C2178"/>
    <mergeCell ref="D2174:D2178"/>
    <mergeCell ref="E2174:E2178"/>
    <mergeCell ref="F2215:F2219"/>
    <mergeCell ref="G2215:G2219"/>
    <mergeCell ref="A2215:A2219"/>
    <mergeCell ref="B2215:B2219"/>
    <mergeCell ref="C2215:C2219"/>
    <mergeCell ref="D2215:D2219"/>
    <mergeCell ref="E2215:E2219"/>
    <mergeCell ref="A2255:A2259"/>
    <mergeCell ref="B2255:B2259"/>
    <mergeCell ref="C2255:C2259"/>
    <mergeCell ref="D2255:D2259"/>
    <mergeCell ref="E2255:E2259"/>
    <mergeCell ref="F2255:F2259"/>
    <mergeCell ref="G2255:G2259"/>
    <mergeCell ref="A2296:A2300"/>
    <mergeCell ref="B2296:B2300"/>
    <mergeCell ref="C2296:C2300"/>
    <mergeCell ref="D2296:D2300"/>
    <mergeCell ref="E2296:E2300"/>
    <mergeCell ref="F2296:F2300"/>
    <mergeCell ref="G2296:G2300"/>
    <mergeCell ref="A2337:A2341"/>
    <mergeCell ref="B2337:B2341"/>
    <mergeCell ref="C2337:C2341"/>
    <mergeCell ref="D2337:D2341"/>
    <mergeCell ref="E2337:E2341"/>
    <mergeCell ref="F2337:F2341"/>
    <mergeCell ref="G2337:G2341"/>
    <mergeCell ref="A2379:A2383"/>
    <mergeCell ref="B2379:B2383"/>
    <mergeCell ref="C2379:C2383"/>
    <mergeCell ref="D2379:D2383"/>
    <mergeCell ref="E2379:E2383"/>
    <mergeCell ref="F2379:F2383"/>
    <mergeCell ref="G2379:G2383"/>
    <mergeCell ref="A2417:A2421"/>
    <mergeCell ref="B2417:B2421"/>
    <mergeCell ref="C2417:C2421"/>
    <mergeCell ref="D2417:D2421"/>
    <mergeCell ref="E2417:E2421"/>
    <mergeCell ref="F2417:F2421"/>
    <mergeCell ref="G2417:G2421"/>
    <mergeCell ref="A2458:A2462"/>
    <mergeCell ref="B2458:B2462"/>
    <mergeCell ref="C2458:C2462"/>
    <mergeCell ref="D2458:D2462"/>
    <mergeCell ref="E2458:E2462"/>
    <mergeCell ref="F2458:F2462"/>
    <mergeCell ref="G2458:G2462"/>
    <mergeCell ref="A2497:A2501"/>
    <mergeCell ref="B2497:B2501"/>
    <mergeCell ref="C2497:C2501"/>
    <mergeCell ref="D2497:D2501"/>
    <mergeCell ref="E2497:E2501"/>
    <mergeCell ref="F2497:F2501"/>
    <mergeCell ref="G2497:G2501"/>
    <mergeCell ref="A2537:A2541"/>
    <mergeCell ref="B2537:B2541"/>
    <mergeCell ref="C2537:C2541"/>
    <mergeCell ref="D2537:D2541"/>
    <mergeCell ref="E2537:E2541"/>
    <mergeCell ref="F2537:F2541"/>
    <mergeCell ref="G2537:G2541"/>
    <mergeCell ref="A2578:A2582"/>
    <mergeCell ref="B2578:B2582"/>
    <mergeCell ref="C2578:C2582"/>
    <mergeCell ref="D2578:D2582"/>
    <mergeCell ref="E2578:E2582"/>
    <mergeCell ref="F2578:F2582"/>
    <mergeCell ref="G2578:G2582"/>
    <mergeCell ref="A2619:A2623"/>
    <mergeCell ref="B2619:B2623"/>
    <mergeCell ref="C2619:C2623"/>
    <mergeCell ref="D2619:D2623"/>
    <mergeCell ref="E2619:E2623"/>
    <mergeCell ref="F2619:F2623"/>
    <mergeCell ref="G2619:G2623"/>
    <mergeCell ref="A2660:A2664"/>
    <mergeCell ref="B2660:B2664"/>
    <mergeCell ref="C2660:C2664"/>
    <mergeCell ref="D2660:D2664"/>
    <mergeCell ref="E2660:E2664"/>
    <mergeCell ref="F2660:F2664"/>
    <mergeCell ref="G2660:G2664"/>
    <mergeCell ref="F2702:F2706"/>
    <mergeCell ref="G2702:G2706"/>
    <mergeCell ref="A2702:A2706"/>
    <mergeCell ref="B2702:B2706"/>
    <mergeCell ref="C2702:C2706"/>
    <mergeCell ref="D2702:D2706"/>
    <mergeCell ref="E2702:E2706"/>
    <mergeCell ref="F2743:F2747"/>
    <mergeCell ref="G2743:G2747"/>
    <mergeCell ref="A2743:A2747"/>
    <mergeCell ref="B2743:B2747"/>
    <mergeCell ref="C2743:C2747"/>
    <mergeCell ref="D2743:D2747"/>
    <mergeCell ref="E2743:E2747"/>
    <mergeCell ref="F2784:F2788"/>
    <mergeCell ref="G2784:G2788"/>
    <mergeCell ref="A2784:A2788"/>
    <mergeCell ref="B2784:B2788"/>
    <mergeCell ref="C2784:C2788"/>
    <mergeCell ref="D2784:D2788"/>
    <mergeCell ref="E2784:E2788"/>
    <mergeCell ref="F2825:F2829"/>
    <mergeCell ref="G2825:G2829"/>
    <mergeCell ref="A2825:A2829"/>
    <mergeCell ref="B2825:B2829"/>
    <mergeCell ref="C2825:C2829"/>
    <mergeCell ref="D2825:D2829"/>
    <mergeCell ref="E2825:E2829"/>
    <mergeCell ref="F2866:F2870"/>
    <mergeCell ref="G2866:G2870"/>
    <mergeCell ref="A2866:A2870"/>
    <mergeCell ref="B2866:B2870"/>
    <mergeCell ref="C2866:C2870"/>
    <mergeCell ref="D2866:D2870"/>
    <mergeCell ref="E2866:E2870"/>
    <mergeCell ref="F2907:F2911"/>
    <mergeCell ref="G2907:G2911"/>
    <mergeCell ref="A2907:A2911"/>
    <mergeCell ref="B2907:B2911"/>
    <mergeCell ref="C2907:C2911"/>
    <mergeCell ref="D2907:D2911"/>
    <mergeCell ref="E2907:E2911"/>
    <mergeCell ref="A2948:A2952"/>
    <mergeCell ref="B2948:B2952"/>
    <mergeCell ref="C2948:C2952"/>
    <mergeCell ref="D2948:D2952"/>
    <mergeCell ref="E2948:E2952"/>
    <mergeCell ref="F2948:F2952"/>
    <mergeCell ref="G2948:G2952"/>
    <mergeCell ref="F2989:F2993"/>
    <mergeCell ref="G2989:G2993"/>
    <mergeCell ref="A2989:A2993"/>
    <mergeCell ref="B2989:B2993"/>
    <mergeCell ref="C2989:C2993"/>
    <mergeCell ref="D2989:D2993"/>
    <mergeCell ref="E2989:E2993"/>
    <mergeCell ref="F3030:F3034"/>
    <mergeCell ref="G3030:G3034"/>
    <mergeCell ref="A3030:A3034"/>
    <mergeCell ref="B3030:B3034"/>
    <mergeCell ref="C3030:C3034"/>
    <mergeCell ref="D3030:D3034"/>
    <mergeCell ref="E3030:E3034"/>
    <mergeCell ref="F3071:F3075"/>
    <mergeCell ref="G3071:G3075"/>
    <mergeCell ref="A3071:A3075"/>
    <mergeCell ref="B3071:B3075"/>
    <mergeCell ref="C3071:C3075"/>
    <mergeCell ref="D3071:D3075"/>
    <mergeCell ref="E3071:E3075"/>
    <mergeCell ref="A3113:A3117"/>
    <mergeCell ref="B3113:B3117"/>
    <mergeCell ref="C3113:C3117"/>
    <mergeCell ref="D3113:D3117"/>
    <mergeCell ref="E3113:E3117"/>
    <mergeCell ref="F3113:F3117"/>
    <mergeCell ref="G3113:G3117"/>
    <mergeCell ref="A3154:A3158"/>
    <mergeCell ref="B3154:B3158"/>
    <mergeCell ref="C3154:C3158"/>
    <mergeCell ref="D3154:D3158"/>
    <mergeCell ref="E3154:E3158"/>
    <mergeCell ref="F3154:F3158"/>
    <mergeCell ref="G3154:G3158"/>
    <mergeCell ref="A3195:A3199"/>
    <mergeCell ref="B3195:B3199"/>
    <mergeCell ref="C3195:C3199"/>
    <mergeCell ref="D3195:D3199"/>
    <mergeCell ref="E3195:E3199"/>
    <mergeCell ref="F3195:F3199"/>
    <mergeCell ref="G3195:G3199"/>
    <mergeCell ref="F3237:F3241"/>
    <mergeCell ref="G3237:G3241"/>
    <mergeCell ref="A3237:A3241"/>
    <mergeCell ref="B3237:B3241"/>
    <mergeCell ref="C3237:C3241"/>
    <mergeCell ref="D3237:D3241"/>
    <mergeCell ref="E3237:E3241"/>
    <mergeCell ref="F3278:F3282"/>
    <mergeCell ref="G3278:G3282"/>
    <mergeCell ref="A3278:A3282"/>
    <mergeCell ref="B3278:B3282"/>
    <mergeCell ref="C3278:C3282"/>
    <mergeCell ref="D3278:D3282"/>
    <mergeCell ref="E3278:E3282"/>
    <mergeCell ref="A3316:A3320"/>
    <mergeCell ref="B3316:B3320"/>
    <mergeCell ref="C3316:C3320"/>
    <mergeCell ref="D3316:D3320"/>
    <mergeCell ref="E3316:E3320"/>
    <mergeCell ref="F3316:F3320"/>
    <mergeCell ref="G3316:G3320"/>
    <mergeCell ref="A3356:A3360"/>
    <mergeCell ref="B3356:B3360"/>
    <mergeCell ref="C3356:C3360"/>
    <mergeCell ref="D3356:D3360"/>
    <mergeCell ref="E3356:E3360"/>
    <mergeCell ref="F3356:F3360"/>
    <mergeCell ref="G3356:G3360"/>
    <mergeCell ref="A3397:A3401"/>
    <mergeCell ref="B3397:B3401"/>
    <mergeCell ref="C3397:C3401"/>
    <mergeCell ref="D3397:D3401"/>
    <mergeCell ref="E3397:E3401"/>
    <mergeCell ref="F3397:F3401"/>
    <mergeCell ref="G3397:G3401"/>
    <mergeCell ref="A3438:A3442"/>
    <mergeCell ref="B3438:B3442"/>
    <mergeCell ref="C3438:C3442"/>
    <mergeCell ref="D3438:D3442"/>
    <mergeCell ref="E3438:E3442"/>
    <mergeCell ref="F3438:F3442"/>
    <mergeCell ref="G3438:G3442"/>
    <mergeCell ref="A3478:A3482"/>
    <mergeCell ref="B3478:B3482"/>
    <mergeCell ref="C3478:C3482"/>
    <mergeCell ref="D3478:D3482"/>
    <mergeCell ref="E3478:E3482"/>
    <mergeCell ref="F3478:F3482"/>
    <mergeCell ref="G3478:G3482"/>
    <mergeCell ref="A3519:A3523"/>
    <mergeCell ref="B3519:B3523"/>
    <mergeCell ref="C3519:C3523"/>
    <mergeCell ref="D3519:D3523"/>
    <mergeCell ref="E3519:E3523"/>
    <mergeCell ref="F3519:F3523"/>
    <mergeCell ref="G3519:G3523"/>
    <mergeCell ref="A3560:A3564"/>
    <mergeCell ref="B3560:B3564"/>
    <mergeCell ref="C3560:C3564"/>
    <mergeCell ref="D3560:D3564"/>
    <mergeCell ref="E3560:E3564"/>
    <mergeCell ref="F3560:F3564"/>
    <mergeCell ref="G3560:G3564"/>
    <mergeCell ref="A3600:A3604"/>
    <mergeCell ref="B3600:B3604"/>
    <mergeCell ref="C3600:C3604"/>
    <mergeCell ref="D3600:D3604"/>
    <mergeCell ref="E3600:E3604"/>
    <mergeCell ref="F3600:F3604"/>
    <mergeCell ref="G3600:G3604"/>
    <mergeCell ref="A3641:A3645"/>
    <mergeCell ref="B3641:B3645"/>
    <mergeCell ref="C3641:C3645"/>
    <mergeCell ref="D3641:D3645"/>
    <mergeCell ref="E3641:E3645"/>
    <mergeCell ref="F3641:F3645"/>
    <mergeCell ref="G3641:G3645"/>
    <mergeCell ref="A3682:A3686"/>
    <mergeCell ref="B3682:B3686"/>
    <mergeCell ref="C3682:C3686"/>
    <mergeCell ref="D3682:D3686"/>
    <mergeCell ref="E3682:E3686"/>
    <mergeCell ref="F3682:F3686"/>
    <mergeCell ref="G3682:G3686"/>
    <mergeCell ref="A3722:A3726"/>
    <mergeCell ref="B3722:B3726"/>
    <mergeCell ref="C3722:C3726"/>
    <mergeCell ref="D3722:D3726"/>
    <mergeCell ref="E3722:E3726"/>
    <mergeCell ref="F3722:F3726"/>
    <mergeCell ref="G3722:G3726"/>
    <mergeCell ref="A3763:A3767"/>
    <mergeCell ref="B3763:B3767"/>
    <mergeCell ref="C3763:C3767"/>
    <mergeCell ref="D3763:D3767"/>
    <mergeCell ref="E3763:E3767"/>
    <mergeCell ref="F3763:F3767"/>
    <mergeCell ref="G3763:G3767"/>
    <mergeCell ref="A3804:A3808"/>
    <mergeCell ref="B3804:B3808"/>
    <mergeCell ref="C3804:C3808"/>
    <mergeCell ref="D3804:D3808"/>
    <mergeCell ref="E3804:E3808"/>
    <mergeCell ref="F3804:F3808"/>
    <mergeCell ref="G3804:G3808"/>
    <mergeCell ref="A3844:A3848"/>
    <mergeCell ref="B3844:B3848"/>
    <mergeCell ref="C3844:C3848"/>
    <mergeCell ref="D3844:D3848"/>
    <mergeCell ref="E3844:E3848"/>
    <mergeCell ref="F3844:F3848"/>
    <mergeCell ref="G3844:G3848"/>
    <mergeCell ref="A3885:A3889"/>
    <mergeCell ref="B3885:B3889"/>
    <mergeCell ref="C3885:C3889"/>
    <mergeCell ref="D3885:D3889"/>
    <mergeCell ref="E3885:E3889"/>
    <mergeCell ref="F3885:F3889"/>
    <mergeCell ref="G3885:G3889"/>
    <mergeCell ref="A3925:A3929"/>
    <mergeCell ref="B3925:B3929"/>
    <mergeCell ref="C3925:C3929"/>
    <mergeCell ref="D3925:D3929"/>
    <mergeCell ref="E3925:E3929"/>
    <mergeCell ref="F3925:F3929"/>
    <mergeCell ref="G3925:G3929"/>
    <mergeCell ref="A3965:A3969"/>
    <mergeCell ref="B3965:B3969"/>
    <mergeCell ref="C3965:C3969"/>
    <mergeCell ref="D3965:D3969"/>
    <mergeCell ref="E3965:E3969"/>
    <mergeCell ref="F3965:F3969"/>
    <mergeCell ref="G3965:G3969"/>
    <mergeCell ref="A4005:A4009"/>
    <mergeCell ref="B4005:B4009"/>
    <mergeCell ref="C4005:C4009"/>
    <mergeCell ref="D4005:D4009"/>
    <mergeCell ref="E4005:E4009"/>
    <mergeCell ref="F4005:F4009"/>
    <mergeCell ref="G4005:G4009"/>
    <mergeCell ref="F4044:F4048"/>
    <mergeCell ref="G4044:G4048"/>
    <mergeCell ref="A4044:A4048"/>
    <mergeCell ref="B4044:B4048"/>
    <mergeCell ref="C4044:C4048"/>
    <mergeCell ref="D4044:D4048"/>
    <mergeCell ref="E4044:E4048"/>
    <mergeCell ref="F4085:F4089"/>
    <mergeCell ref="G4085:G4089"/>
    <mergeCell ref="A4085:A4089"/>
    <mergeCell ref="B4085:B4089"/>
    <mergeCell ref="C4085:C4089"/>
    <mergeCell ref="D4085:D4089"/>
    <mergeCell ref="E4085:E4089"/>
    <mergeCell ref="A4125:A4129"/>
    <mergeCell ref="B4125:B4129"/>
    <mergeCell ref="C4125:C4129"/>
    <mergeCell ref="D4125:D4129"/>
    <mergeCell ref="E4125:E4129"/>
    <mergeCell ref="F4125:F4129"/>
    <mergeCell ref="G4125:G4129"/>
    <mergeCell ref="A4166:A4170"/>
    <mergeCell ref="B4166:B4170"/>
    <mergeCell ref="C4166:C4170"/>
    <mergeCell ref="D4166:D4170"/>
    <mergeCell ref="E4166:E4170"/>
    <mergeCell ref="F4166:F4170"/>
    <mergeCell ref="G4166:G4170"/>
    <mergeCell ref="A4207:A4211"/>
    <mergeCell ref="B4207:B4211"/>
    <mergeCell ref="C4207:C4211"/>
    <mergeCell ref="D4207:D4211"/>
    <mergeCell ref="E4207:E4211"/>
    <mergeCell ref="F4207:F4211"/>
    <mergeCell ref="G4207:G4211"/>
    <mergeCell ref="A4248:A4252"/>
    <mergeCell ref="B4248:B4252"/>
    <mergeCell ref="C4248:C4252"/>
    <mergeCell ref="D4248:D4252"/>
    <mergeCell ref="E4248:E4252"/>
    <mergeCell ref="F4248:F4252"/>
    <mergeCell ref="G4248:G4252"/>
    <mergeCell ref="A4288:A4292"/>
    <mergeCell ref="B4288:B4292"/>
    <mergeCell ref="C4288:C4292"/>
    <mergeCell ref="D4288:D4292"/>
    <mergeCell ref="E4288:E4292"/>
    <mergeCell ref="F4288:F4292"/>
    <mergeCell ref="G4288:G4292"/>
    <mergeCell ref="A4328:A4332"/>
    <mergeCell ref="B4328:B4332"/>
    <mergeCell ref="C4328:C4332"/>
    <mergeCell ref="D4328:D4332"/>
    <mergeCell ref="E4328:E4332"/>
    <mergeCell ref="F4328:F4332"/>
    <mergeCell ref="G4328:G4332"/>
    <mergeCell ref="A4369:A4373"/>
    <mergeCell ref="B4369:B4373"/>
    <mergeCell ref="C4369:C4373"/>
    <mergeCell ref="D4369:D4373"/>
    <mergeCell ref="E4369:E4373"/>
    <mergeCell ref="F4369:F4373"/>
    <mergeCell ref="G4369:G4373"/>
    <mergeCell ref="F4411:F4415"/>
    <mergeCell ref="G4411:G4415"/>
    <mergeCell ref="A4411:A4415"/>
    <mergeCell ref="B4411:B4415"/>
    <mergeCell ref="C4411:C4415"/>
    <mergeCell ref="D4411:D4415"/>
    <mergeCell ref="E4411:E4415"/>
    <mergeCell ref="A4451:A4455"/>
    <mergeCell ref="B4451:B4455"/>
    <mergeCell ref="C4451:C4455"/>
    <mergeCell ref="D4451:D4455"/>
    <mergeCell ref="E4451:E4455"/>
    <mergeCell ref="F4451:F4455"/>
    <mergeCell ref="G4451:G4455"/>
    <mergeCell ref="A4492:A4496"/>
    <mergeCell ref="B4492:B4496"/>
    <mergeCell ref="C4492:C4496"/>
    <mergeCell ref="D4492:D4496"/>
    <mergeCell ref="E4492:E4496"/>
    <mergeCell ref="F4492:F4496"/>
    <mergeCell ref="G4492:G4496"/>
    <mergeCell ref="F4534:F4538"/>
    <mergeCell ref="G4534:G4538"/>
    <mergeCell ref="A4534:A4538"/>
    <mergeCell ref="B4534:B4538"/>
    <mergeCell ref="C4534:C4538"/>
    <mergeCell ref="D4534:D4538"/>
    <mergeCell ref="E4534:E4538"/>
    <mergeCell ref="A1645:A1649"/>
    <mergeCell ref="B1645:B1649"/>
    <mergeCell ref="C1645:C1649"/>
    <mergeCell ref="D1645:D1649"/>
    <mergeCell ref="E1645:E1649"/>
    <mergeCell ref="F1645:F1649"/>
    <mergeCell ref="G1645:G1649"/>
  </mergeCells>
  <pageMargins left="0.39370078740157483" right="0.39370078740157483" top="0.39370078740157483" bottom="0.39370078740157483" header="0.39370078740157483" footer="0.39370078740157483"/>
  <pageSetup paperSize="9" scale="58" firstPageNumber="28" orientation="landscape" useFirstPageNumber="1" r:id="rId1"/>
  <headerFooter alignWithMargins="0">
    <oddFooter>&amp;R&amp;P</oddFooter>
  </headerFooter>
  <rowBreaks count="115" manualBreakCount="115">
    <brk id="46" max="16383" man="1"/>
    <brk id="83" max="16383" man="1"/>
    <brk id="128" max="16383" man="1"/>
    <brk id="177" max="151" man="1"/>
    <brk id="214" max="16383" man="1"/>
    <brk id="235" max="16383" man="1"/>
    <brk id="269" max="16383" man="1"/>
    <brk id="307" max="16383" man="1"/>
    <brk id="352" max="16383" man="1"/>
    <brk id="361" max="16383" man="1"/>
    <brk id="401" max="16383" man="1"/>
    <brk id="440" max="16383" man="1"/>
    <brk id="485" max="16383" man="1"/>
    <brk id="529" max="16383" man="1"/>
    <brk id="544" max="16383" man="1"/>
    <brk id="590" max="150" man="1"/>
    <brk id="636" max="16383" man="1"/>
    <brk id="682" max="16383" man="1"/>
    <brk id="727" max="16383" man="1"/>
    <brk id="775" max="16383" man="1"/>
    <brk id="803" max="16383" man="1"/>
    <brk id="848" max="16383" man="1"/>
    <brk id="877" max="16383" man="1"/>
    <brk id="921" max="16383" man="1"/>
    <brk id="966" max="16383" man="1"/>
    <brk id="976" max="16383" man="1"/>
    <brk id="1021" max="16383" man="1"/>
    <brk id="1049" max="16383" man="1"/>
    <brk id="1096" max="16383" man="1"/>
    <brk id="1127" max="16383" man="1"/>
    <brk id="1175" max="16383" man="1"/>
    <brk id="1186" max="16383" man="1"/>
    <brk id="1232" max="16383" man="1"/>
    <brk id="1281" max="16383" man="1"/>
    <brk id="1292" max="16383" man="1"/>
    <brk id="1338" max="16383" man="1"/>
    <brk id="1383" max="16383" man="1"/>
    <brk id="1410" max="16383" man="1"/>
    <brk id="1449" max="16383" man="1"/>
    <brk id="1491" max="16383" man="1"/>
    <brk id="1504" max="16383" man="1"/>
    <brk id="1545" max="16383" man="1"/>
    <brk id="1598" max="16383" man="1"/>
    <brk id="1609" max="16383" man="1"/>
    <brk id="1653" max="16383" man="1"/>
    <brk id="1694" max="16383" man="1"/>
    <brk id="1734" max="16383" man="1"/>
    <brk id="1774" max="16383" man="1"/>
    <brk id="1813" max="16383" man="1"/>
    <brk id="1853" max="16383" man="1"/>
    <brk id="1893" max="16383" man="1"/>
    <brk id="1933" max="16383" man="1"/>
    <brk id="1975" max="16383" man="1"/>
    <brk id="2016" max="16383" man="1"/>
    <brk id="2056" max="16383" man="1"/>
    <brk id="2096" max="16383" man="1"/>
    <brk id="2138" max="16383" man="1"/>
    <brk id="2179" max="16383" man="1"/>
    <brk id="2220" max="16383" man="1"/>
    <brk id="2260" max="16383" man="1"/>
    <brk id="2301" max="16383" man="1"/>
    <brk id="2342" max="16383" man="1"/>
    <brk id="2384" max="16383" man="1"/>
    <brk id="2422" max="16383" man="1"/>
    <brk id="2463" max="16383" man="1"/>
    <brk id="2502" max="16383" man="1"/>
    <brk id="2542" max="16383" man="1"/>
    <brk id="2583" max="16383" man="1"/>
    <brk id="2624" max="16383" man="1"/>
    <brk id="2665" max="16383" man="1"/>
    <brk id="2707" max="16383" man="1"/>
    <brk id="2748" max="16383" man="1"/>
    <brk id="2789" max="16383" man="1"/>
    <brk id="2830" max="16383" man="1"/>
    <brk id="2871" max="16383" man="1"/>
    <brk id="2912" max="16383" man="1"/>
    <brk id="2953" max="16383" man="1"/>
    <brk id="2994" max="16383" man="1"/>
    <brk id="3035" max="16383" man="1"/>
    <brk id="3076" max="16383" man="1"/>
    <brk id="3118" max="16383" man="1"/>
    <brk id="3159" max="16383" man="1"/>
    <brk id="3200" max="16383" man="1"/>
    <brk id="3242" max="16383" man="1"/>
    <brk id="3283" max="16383" man="1"/>
    <brk id="3321" max="16383" man="1"/>
    <brk id="3361" max="16383" man="1"/>
    <brk id="3402" max="16383" man="1"/>
    <brk id="3443" max="16383" man="1"/>
    <brk id="3483" max="16383" man="1"/>
    <brk id="3524" max="16383" man="1"/>
    <brk id="3565" max="16383" man="1"/>
    <brk id="3605" max="16383" man="1"/>
    <brk id="3646" max="16383" man="1"/>
    <brk id="3687" max="16383" man="1"/>
    <brk id="3727" max="16383" man="1"/>
    <brk id="3768" max="16383" man="1"/>
    <brk id="3809" max="16383" man="1"/>
    <brk id="3849" max="16383" man="1"/>
    <brk id="3890" max="16383" man="1"/>
    <brk id="3930" max="16383" man="1"/>
    <brk id="3970" max="16383" man="1"/>
    <brk id="4010" max="16383" man="1"/>
    <brk id="4049" max="16383" man="1"/>
    <brk id="4090" max="16383" man="1"/>
    <brk id="4130" max="16383" man="1"/>
    <brk id="4171" max="16383" man="1"/>
    <brk id="4212" max="16383" man="1"/>
    <brk id="4253" max="16383" man="1"/>
    <brk id="4293" max="16383" man="1"/>
    <brk id="4333" max="16383" man="1"/>
    <brk id="4374" max="16383" man="1"/>
    <brk id="4416" max="16383" man="1"/>
    <brk id="4456" max="16383" man="1"/>
    <brk id="4497" max="16383" man="1"/>
  </rowBreaks>
  <colBreaks count="3" manualBreakCount="3">
    <brk id="8" max="1048575" man="1"/>
    <brk id="29" max="1048575" man="1"/>
    <brk id="5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Poseban dio</vt:lpstr>
      <vt:lpstr>'Poseban dio'!Print_Area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Muamer</dc:creator>
  <cp:lastModifiedBy>samra.matoruga@outlook.com</cp:lastModifiedBy>
  <cp:lastPrinted>2024-02-20T12:00:50Z</cp:lastPrinted>
  <dcterms:created xsi:type="dcterms:W3CDTF">2023-12-15T08:14:18Z</dcterms:created>
  <dcterms:modified xsi:type="dcterms:W3CDTF">2024-05-15T06:46:24Z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